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1" documentId="8_{45869E4E-E939-FD4A-9DB2-4EFC1ED34C20}" xr6:coauthVersionLast="47" xr6:coauthVersionMax="47" xr10:uidLastSave="{D5A625FF-8859-AE46-96E2-6D083BD97B02}"/>
  <bookViews>
    <workbookView xWindow="0" yWindow="10200" windowWidth="27340" windowHeight="18000" xr2:uid="{4DB4C3EC-59E5-F442-893B-5C3F6855B2A1}"/>
  </bookViews>
  <sheets>
    <sheet name="2017"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132" i="1"/>
  <c r="AN2133" i="1"/>
  <c r="AN2134" i="1"/>
  <c r="AN2135" i="1"/>
  <c r="AN2136" i="1"/>
  <c r="AN2137" i="1"/>
  <c r="AN2138" i="1"/>
  <c r="AN2139" i="1"/>
  <c r="AN2140" i="1"/>
  <c r="AN2141" i="1"/>
  <c r="AN2142" i="1"/>
  <c r="AN2143" i="1"/>
  <c r="AN2144" i="1"/>
  <c r="AN2145" i="1"/>
  <c r="AN2146" i="1"/>
  <c r="AN2147" i="1"/>
  <c r="AN2148" i="1"/>
  <c r="AN2149" i="1"/>
  <c r="AN2150" i="1"/>
  <c r="AN2151" i="1"/>
  <c r="AN2152" i="1"/>
  <c r="AN2153" i="1"/>
  <c r="AN2154" i="1"/>
  <c r="AN2155" i="1"/>
  <c r="AN2156" i="1"/>
  <c r="AN2157" i="1"/>
  <c r="AN2158" i="1"/>
  <c r="AN2159" i="1"/>
  <c r="AN2160" i="1"/>
  <c r="AN2161" i="1"/>
  <c r="AN2162" i="1"/>
  <c r="AN2163" i="1"/>
  <c r="AN2164" i="1"/>
  <c r="AN2165" i="1"/>
  <c r="AN2166" i="1"/>
  <c r="AN2167" i="1"/>
  <c r="AN2168" i="1"/>
  <c r="AN2169" i="1"/>
  <c r="AN2170" i="1"/>
  <c r="AN2171" i="1"/>
  <c r="AN2172" i="1"/>
  <c r="AN2173" i="1"/>
  <c r="AN2174" i="1"/>
  <c r="AN2175" i="1"/>
  <c r="AN2176" i="1"/>
  <c r="AN2177" i="1"/>
  <c r="AN2178" i="1"/>
  <c r="AN2179" i="1"/>
  <c r="AN2180" i="1"/>
  <c r="AN2181" i="1"/>
  <c r="AN2182" i="1"/>
  <c r="AN2183" i="1"/>
  <c r="AN2184" i="1"/>
  <c r="AN2185" i="1"/>
  <c r="AN2186" i="1"/>
  <c r="AN2187" i="1"/>
  <c r="AN2188" i="1"/>
  <c r="AN2189" i="1"/>
  <c r="AN2190" i="1"/>
  <c r="AN2191" i="1"/>
  <c r="AN2192" i="1"/>
  <c r="AN2193" i="1"/>
  <c r="AN2194" i="1"/>
  <c r="AN2195" i="1"/>
  <c r="AN2196" i="1"/>
  <c r="AN2197" i="1"/>
  <c r="AN2198" i="1"/>
  <c r="AN2199" i="1"/>
  <c r="AN2200" i="1"/>
  <c r="AN2201" i="1"/>
  <c r="AN2202" i="1"/>
  <c r="AN2203" i="1"/>
  <c r="AN2204" i="1"/>
  <c r="AN2205" i="1"/>
  <c r="AN2206" i="1"/>
  <c r="AN2207" i="1"/>
  <c r="AN2208" i="1"/>
  <c r="AN2209" i="1"/>
  <c r="AN2210" i="1"/>
  <c r="AN2211" i="1"/>
  <c r="AN2212" i="1"/>
  <c r="AN2213" i="1"/>
  <c r="AN2214" i="1"/>
  <c r="AN2215" i="1"/>
  <c r="AN2216" i="1"/>
  <c r="AN2217" i="1"/>
  <c r="AN2218" i="1"/>
  <c r="AN2219" i="1"/>
  <c r="AN2220" i="1"/>
  <c r="AN2221" i="1"/>
  <c r="AN2222" i="1"/>
  <c r="AN2223" i="1"/>
  <c r="AN2224" i="1"/>
  <c r="AN2225" i="1"/>
  <c r="AN2226" i="1"/>
  <c r="AN2227" i="1"/>
  <c r="AN2228" i="1"/>
  <c r="AN2229" i="1"/>
  <c r="AN2230" i="1"/>
  <c r="AN2231" i="1"/>
  <c r="AN2232" i="1"/>
  <c r="AN2233" i="1"/>
  <c r="AN2234" i="1"/>
  <c r="AN2235" i="1"/>
  <c r="AN2236" i="1"/>
  <c r="AN2237" i="1"/>
  <c r="AN2238" i="1"/>
  <c r="AN2239" i="1"/>
  <c r="AN2240" i="1"/>
  <c r="AN2241" i="1"/>
  <c r="AN2242" i="1"/>
  <c r="AN2243" i="1"/>
  <c r="AN2244" i="1"/>
  <c r="AN2245" i="1"/>
  <c r="AN2246" i="1"/>
  <c r="AN2247" i="1"/>
  <c r="AN2248" i="1"/>
  <c r="AN2249" i="1"/>
  <c r="AN2250" i="1"/>
  <c r="AN2251" i="1"/>
  <c r="AN2252" i="1"/>
  <c r="AN2253" i="1"/>
  <c r="AN2254" i="1"/>
  <c r="AN2255" i="1"/>
  <c r="AN2256" i="1"/>
  <c r="AN2257" i="1"/>
  <c r="AN2258" i="1"/>
  <c r="AN2259" i="1"/>
  <c r="AN2260" i="1"/>
  <c r="AN2261" i="1"/>
  <c r="AN2262" i="1"/>
  <c r="AN2263" i="1"/>
  <c r="AN2264" i="1"/>
  <c r="AN2265" i="1"/>
  <c r="AN2266" i="1"/>
  <c r="AN2267" i="1"/>
  <c r="AN2268" i="1"/>
  <c r="AN2269" i="1"/>
  <c r="AN2270" i="1"/>
  <c r="AN2271" i="1"/>
  <c r="AN2272" i="1"/>
  <c r="AN2273" i="1"/>
  <c r="AN2274" i="1"/>
  <c r="AN2275" i="1"/>
  <c r="AN2276" i="1"/>
  <c r="AN2277" i="1"/>
  <c r="AN2278" i="1"/>
  <c r="AN2279" i="1"/>
  <c r="AN2280" i="1"/>
  <c r="AN2281" i="1"/>
  <c r="AN2282" i="1"/>
  <c r="AN2283" i="1"/>
  <c r="AN2284" i="1"/>
  <c r="AN2285" i="1"/>
  <c r="AN2286" i="1"/>
  <c r="AN2287" i="1"/>
  <c r="AN2288" i="1"/>
  <c r="AN2289" i="1"/>
  <c r="AN2290" i="1"/>
  <c r="AN2291" i="1"/>
  <c r="AN2292" i="1"/>
  <c r="AN2293" i="1"/>
  <c r="AN2294" i="1"/>
  <c r="AN2295" i="1"/>
  <c r="AN2296" i="1"/>
  <c r="AN2297" i="1"/>
  <c r="AN2298" i="1"/>
  <c r="AN2299" i="1"/>
  <c r="AN2300" i="1"/>
  <c r="AN2301" i="1"/>
  <c r="AN2302" i="1"/>
  <c r="AN2303" i="1"/>
  <c r="AN2304" i="1"/>
  <c r="AN2305" i="1"/>
  <c r="AN2306" i="1"/>
  <c r="AN2307" i="1"/>
  <c r="AN2308" i="1"/>
  <c r="AN2309" i="1"/>
  <c r="AN2310" i="1"/>
  <c r="AN2311" i="1"/>
  <c r="AN2312" i="1"/>
  <c r="AN2313" i="1"/>
  <c r="AN2314" i="1"/>
  <c r="AN2315" i="1"/>
  <c r="AN2316" i="1"/>
  <c r="AN2317" i="1"/>
  <c r="AN2318" i="1"/>
  <c r="AN2319" i="1"/>
  <c r="AN2320" i="1"/>
  <c r="AN2321" i="1"/>
  <c r="AN2322" i="1"/>
  <c r="AN2323" i="1"/>
  <c r="AN2324" i="1"/>
  <c r="AN2325" i="1"/>
  <c r="AN2326" i="1"/>
  <c r="AN2327" i="1"/>
  <c r="AN2328" i="1"/>
  <c r="AN2329" i="1"/>
  <c r="AN2330" i="1"/>
  <c r="AN2331" i="1"/>
  <c r="AN2332" i="1"/>
  <c r="AN2333" i="1"/>
  <c r="AN2334" i="1"/>
  <c r="AN2335" i="1"/>
  <c r="AN2336" i="1"/>
  <c r="AN2337" i="1"/>
  <c r="AN2338" i="1"/>
  <c r="AN2339" i="1"/>
  <c r="AN2340" i="1"/>
  <c r="AN2341" i="1"/>
  <c r="AN2342" i="1"/>
  <c r="AN2343" i="1"/>
  <c r="AN2344" i="1"/>
  <c r="AN2345" i="1"/>
  <c r="AN2346" i="1"/>
  <c r="AN2347" i="1"/>
  <c r="AN2348" i="1"/>
  <c r="AN2349" i="1"/>
  <c r="AN2350" i="1"/>
  <c r="AN2351" i="1"/>
  <c r="AN2352" i="1"/>
  <c r="AN2353" i="1"/>
  <c r="AN2354" i="1"/>
  <c r="AN2355" i="1"/>
  <c r="AN2356" i="1"/>
  <c r="AN2357" i="1"/>
  <c r="AN2358" i="1"/>
  <c r="AN2359" i="1"/>
  <c r="AN2360" i="1"/>
  <c r="AN2361" i="1"/>
  <c r="AN2362" i="1"/>
  <c r="AN2363" i="1"/>
  <c r="AN2364" i="1"/>
  <c r="AN2365" i="1"/>
  <c r="AN2366" i="1"/>
  <c r="AN2367" i="1"/>
  <c r="AN2368" i="1"/>
  <c r="AN2369" i="1"/>
  <c r="AN2370" i="1"/>
  <c r="AN2371" i="1"/>
  <c r="AN2372" i="1"/>
  <c r="AN2373" i="1"/>
  <c r="AN2374" i="1"/>
  <c r="AN2375" i="1"/>
  <c r="AN2376" i="1"/>
  <c r="AN2377" i="1"/>
  <c r="AN2378" i="1"/>
  <c r="AN2379" i="1"/>
  <c r="AN2380" i="1"/>
  <c r="AN2381" i="1"/>
  <c r="AN2382" i="1"/>
  <c r="AN2383" i="1"/>
  <c r="AN2384" i="1"/>
  <c r="AN2385" i="1"/>
  <c r="AN2386" i="1"/>
  <c r="AN2387" i="1"/>
  <c r="AN2388" i="1"/>
  <c r="AN2389" i="1"/>
  <c r="AN2390" i="1"/>
  <c r="AN2391" i="1"/>
  <c r="AN2392" i="1"/>
  <c r="AN2393" i="1"/>
  <c r="AN2394" i="1"/>
  <c r="AN2395" i="1"/>
  <c r="AN2396" i="1"/>
  <c r="AN2397" i="1"/>
  <c r="AN2398" i="1"/>
  <c r="AN2399" i="1"/>
  <c r="AN2400" i="1"/>
  <c r="AN2401" i="1"/>
  <c r="AN2402" i="1"/>
  <c r="AN2403" i="1"/>
  <c r="AN2404" i="1"/>
  <c r="AN2405" i="1"/>
  <c r="AN2406" i="1"/>
  <c r="AN2407" i="1"/>
  <c r="AN2408" i="1"/>
  <c r="AN2409" i="1"/>
  <c r="AN2410" i="1"/>
  <c r="AN2411" i="1"/>
  <c r="AN2412" i="1"/>
  <c r="AN2413" i="1"/>
  <c r="AN2414" i="1"/>
  <c r="AN2415" i="1"/>
  <c r="AN2416" i="1"/>
  <c r="AN2417" i="1"/>
  <c r="AN2418" i="1"/>
  <c r="AN2419" i="1"/>
  <c r="AN2420" i="1"/>
  <c r="AN2421" i="1"/>
  <c r="AN2422" i="1"/>
  <c r="AN2423" i="1"/>
  <c r="AN2424" i="1"/>
  <c r="AN2425" i="1"/>
  <c r="AN2426" i="1"/>
  <c r="AN2427" i="1"/>
  <c r="AN2428" i="1"/>
  <c r="AN2429" i="1"/>
  <c r="AN2430" i="1"/>
  <c r="AN2431" i="1"/>
  <c r="AN2432" i="1"/>
  <c r="AN2433" i="1"/>
  <c r="AN2434" i="1"/>
  <c r="AN2435" i="1"/>
  <c r="AN2436" i="1"/>
  <c r="AN2437" i="1"/>
  <c r="AN2438" i="1"/>
  <c r="AN2439" i="1"/>
  <c r="AN2440" i="1"/>
  <c r="AN2441" i="1"/>
  <c r="AN2442" i="1"/>
  <c r="AN2443" i="1"/>
  <c r="AN2444" i="1"/>
  <c r="AN2445" i="1"/>
  <c r="AN2446" i="1"/>
  <c r="AN2447" i="1"/>
  <c r="AN2448" i="1"/>
  <c r="AN2449" i="1"/>
  <c r="AN2450" i="1"/>
  <c r="AN2451" i="1"/>
  <c r="AN2452" i="1"/>
  <c r="AN2453" i="1"/>
  <c r="AN2454" i="1"/>
  <c r="AN2455" i="1"/>
  <c r="AN2456" i="1"/>
  <c r="AN2457" i="1"/>
  <c r="AN2458" i="1"/>
  <c r="AN2459" i="1"/>
  <c r="AN2460" i="1"/>
  <c r="AN2461" i="1"/>
  <c r="AN2462" i="1"/>
  <c r="AN2463" i="1"/>
  <c r="AN2464" i="1"/>
  <c r="AN2465" i="1"/>
  <c r="AN2466" i="1"/>
  <c r="AN2467" i="1"/>
  <c r="AN2468" i="1"/>
  <c r="AN2469" i="1"/>
  <c r="AN2470" i="1"/>
  <c r="AN2471" i="1"/>
  <c r="AN2472" i="1"/>
  <c r="AN2473" i="1"/>
  <c r="AN2474" i="1"/>
  <c r="AN2475" i="1"/>
  <c r="AN2476" i="1"/>
  <c r="AN2477" i="1"/>
  <c r="AN2478" i="1"/>
  <c r="AN2479" i="1"/>
  <c r="AN2480" i="1"/>
  <c r="AN2481" i="1"/>
  <c r="AN2482" i="1"/>
  <c r="AN2483" i="1"/>
  <c r="AN2484" i="1"/>
  <c r="AN2485" i="1"/>
  <c r="AN2486" i="1"/>
  <c r="AN2487" i="1"/>
  <c r="AN2488" i="1"/>
  <c r="AN2489" i="1"/>
  <c r="AN2490" i="1"/>
  <c r="AN2491" i="1"/>
  <c r="AN2492" i="1"/>
  <c r="AN2493" i="1"/>
  <c r="AN2494" i="1"/>
  <c r="AN2495" i="1"/>
  <c r="AN2496" i="1"/>
  <c r="AN2497" i="1"/>
  <c r="AN2498" i="1"/>
  <c r="AN2499" i="1"/>
  <c r="AN2500" i="1"/>
  <c r="AN2501" i="1"/>
  <c r="AN2502" i="1"/>
  <c r="AN2503" i="1"/>
  <c r="AN2504" i="1"/>
  <c r="AN2505" i="1"/>
  <c r="AN2506" i="1"/>
  <c r="AN2507" i="1"/>
  <c r="AN2508" i="1"/>
  <c r="AN2509" i="1"/>
  <c r="AN2510" i="1"/>
  <c r="AN2511" i="1"/>
  <c r="AN2512" i="1"/>
  <c r="AN2513" i="1"/>
  <c r="AN2514" i="1"/>
  <c r="AN2515" i="1"/>
  <c r="AN2516" i="1"/>
  <c r="AN2517" i="1"/>
  <c r="AN2518" i="1"/>
  <c r="AN2519" i="1"/>
  <c r="AN2520" i="1"/>
  <c r="AN2521" i="1"/>
  <c r="AN2522" i="1"/>
  <c r="AN2523" i="1"/>
  <c r="AN2524" i="1"/>
  <c r="AN2525" i="1"/>
  <c r="AN2526" i="1"/>
  <c r="AN2527" i="1"/>
  <c r="AN2528" i="1"/>
  <c r="AN2529" i="1"/>
  <c r="AN2530" i="1"/>
  <c r="AN2531" i="1"/>
  <c r="AN2532" i="1"/>
  <c r="AN2533" i="1"/>
  <c r="AN2534" i="1"/>
  <c r="AN2535" i="1"/>
  <c r="AN2536" i="1"/>
  <c r="AN2537" i="1"/>
  <c r="AN2538" i="1"/>
  <c r="AN2539" i="1"/>
  <c r="AN2540" i="1"/>
  <c r="AN2541" i="1"/>
  <c r="AN2542" i="1"/>
  <c r="AN2543" i="1"/>
  <c r="AN2544" i="1"/>
  <c r="AN2545" i="1"/>
  <c r="AN2546" i="1"/>
  <c r="AN2547" i="1"/>
  <c r="AN2548" i="1"/>
  <c r="AN2549" i="1"/>
  <c r="AN2550" i="1"/>
  <c r="AN2551" i="1"/>
  <c r="AN2552" i="1"/>
  <c r="AN2553" i="1"/>
  <c r="AN2554" i="1"/>
  <c r="AN2555" i="1"/>
  <c r="AN2556" i="1"/>
  <c r="AN2557" i="1"/>
  <c r="AN2558" i="1"/>
  <c r="AN2559" i="1"/>
  <c r="AN2560" i="1"/>
  <c r="AN2561" i="1"/>
  <c r="AN2562" i="1"/>
  <c r="AN2563" i="1"/>
  <c r="AN2564" i="1"/>
  <c r="AN2565" i="1"/>
  <c r="AN2566" i="1"/>
  <c r="AN2567" i="1"/>
  <c r="AN2568" i="1"/>
  <c r="AN2569" i="1"/>
  <c r="AN2570" i="1"/>
  <c r="AN2571" i="1"/>
  <c r="AN2572" i="1"/>
  <c r="AN2573" i="1"/>
  <c r="AN2574" i="1"/>
  <c r="AN2575" i="1"/>
  <c r="AN2576" i="1"/>
  <c r="AN2577" i="1"/>
  <c r="AN2578" i="1"/>
  <c r="AN2579" i="1"/>
  <c r="AN2580" i="1"/>
  <c r="AN2581" i="1"/>
  <c r="AN2582" i="1"/>
  <c r="AN2583" i="1"/>
  <c r="AN2584" i="1"/>
  <c r="AN2585" i="1"/>
  <c r="AN2586" i="1"/>
  <c r="AN2587" i="1"/>
  <c r="AN2588" i="1"/>
  <c r="AN2589" i="1"/>
  <c r="AN2590" i="1"/>
  <c r="AN2591" i="1"/>
  <c r="AN2592" i="1"/>
  <c r="AN2593" i="1"/>
  <c r="AN2594" i="1"/>
  <c r="AN2595" i="1"/>
  <c r="AN2596" i="1"/>
  <c r="AN2597" i="1"/>
  <c r="AN2598" i="1"/>
  <c r="AN2599" i="1"/>
  <c r="AN2600" i="1"/>
  <c r="AN2601" i="1"/>
  <c r="AN2602" i="1"/>
  <c r="AN2603" i="1"/>
  <c r="AN2604" i="1"/>
  <c r="AN2605" i="1"/>
  <c r="AN2606" i="1"/>
  <c r="AN2607" i="1"/>
  <c r="AN2608" i="1"/>
  <c r="AN2609" i="1"/>
  <c r="AN2610" i="1"/>
  <c r="AN2611" i="1"/>
  <c r="AN2612" i="1"/>
  <c r="AN2613" i="1"/>
  <c r="AN2614" i="1"/>
  <c r="AN2615" i="1"/>
  <c r="AN2616" i="1"/>
  <c r="AN2617" i="1"/>
  <c r="AN2618" i="1"/>
  <c r="AN2619" i="1"/>
  <c r="AN2620" i="1"/>
  <c r="AN2621" i="1"/>
  <c r="AN2622" i="1"/>
  <c r="AN2623" i="1"/>
  <c r="AN2624" i="1"/>
  <c r="AN2625" i="1"/>
  <c r="AN2626" i="1"/>
  <c r="AN2627" i="1"/>
  <c r="AN2628" i="1"/>
  <c r="AN2629" i="1"/>
  <c r="AN2630" i="1"/>
  <c r="AN2631" i="1"/>
  <c r="AN2632" i="1"/>
  <c r="AN2633" i="1"/>
  <c r="AN2634" i="1"/>
  <c r="AN2635" i="1"/>
  <c r="AN2636" i="1"/>
  <c r="AN2637" i="1"/>
  <c r="AN2638" i="1"/>
  <c r="AN2639" i="1"/>
  <c r="AN2640" i="1"/>
  <c r="AN2641" i="1"/>
  <c r="AN2642" i="1"/>
  <c r="AN2643" i="1"/>
  <c r="AN2644" i="1"/>
  <c r="AN2645" i="1"/>
  <c r="AN2646" i="1"/>
  <c r="AN2647" i="1"/>
  <c r="AN2648" i="1"/>
  <c r="AN2649" i="1"/>
  <c r="AN2650" i="1"/>
  <c r="AN2651" i="1"/>
  <c r="AN2652" i="1"/>
  <c r="AN2653" i="1"/>
  <c r="AN2654" i="1"/>
  <c r="AN2655" i="1"/>
  <c r="AN2656" i="1"/>
  <c r="AN2657" i="1"/>
  <c r="AN2658" i="1"/>
  <c r="AN2659" i="1"/>
  <c r="AN2660" i="1"/>
  <c r="AN2661" i="1"/>
  <c r="AN2662" i="1"/>
  <c r="AN2663" i="1"/>
  <c r="AN2664" i="1"/>
  <c r="AN2665" i="1"/>
  <c r="AN2666" i="1"/>
  <c r="AN2667" i="1"/>
  <c r="AN2668" i="1"/>
  <c r="AN2669" i="1"/>
  <c r="AN2670" i="1"/>
  <c r="AN2671" i="1"/>
  <c r="AN2672" i="1"/>
  <c r="AN2673" i="1"/>
  <c r="AN2674" i="1"/>
  <c r="AN2675" i="1"/>
  <c r="AN2676" i="1"/>
  <c r="AN2677" i="1"/>
  <c r="AN2678" i="1"/>
  <c r="AN2679" i="1"/>
  <c r="AN2680" i="1"/>
  <c r="AN2681" i="1"/>
  <c r="AN2682" i="1"/>
  <c r="AN2683" i="1"/>
  <c r="AN2684" i="1"/>
  <c r="AN2685" i="1"/>
  <c r="AN2686" i="1"/>
  <c r="AN2687" i="1"/>
  <c r="AN2688" i="1"/>
  <c r="AN2689" i="1"/>
  <c r="AN2690" i="1"/>
  <c r="AN2691" i="1"/>
  <c r="AN2692" i="1"/>
  <c r="AN2693" i="1"/>
  <c r="AN2694" i="1"/>
  <c r="AN2695" i="1"/>
  <c r="AN2696" i="1"/>
  <c r="AN2697" i="1"/>
  <c r="AN2698" i="1"/>
  <c r="AN2699" i="1"/>
  <c r="AN2700" i="1"/>
  <c r="AN2701" i="1"/>
  <c r="AN2702" i="1"/>
  <c r="AN2703" i="1"/>
  <c r="AN2704" i="1"/>
  <c r="AN2705" i="1"/>
  <c r="AN2706" i="1"/>
  <c r="AN2707" i="1"/>
  <c r="AN2708" i="1"/>
  <c r="AN2709" i="1"/>
  <c r="AN2710" i="1"/>
  <c r="AN2711" i="1"/>
  <c r="AN2712" i="1"/>
  <c r="AN2713" i="1"/>
  <c r="AN2714" i="1"/>
  <c r="AN2715" i="1"/>
  <c r="AN2716" i="1"/>
  <c r="AN2717" i="1"/>
  <c r="AN2718" i="1"/>
  <c r="AN2719" i="1"/>
  <c r="AN2720" i="1"/>
  <c r="AN2721" i="1"/>
  <c r="AN2722" i="1"/>
  <c r="AN2723" i="1"/>
  <c r="AN2724" i="1"/>
  <c r="AN2725" i="1"/>
  <c r="AN2726" i="1"/>
  <c r="AN2727" i="1"/>
  <c r="AN2728" i="1"/>
  <c r="AN2729" i="1"/>
  <c r="AN2730" i="1"/>
  <c r="AN2731" i="1"/>
  <c r="AN2732" i="1"/>
  <c r="AN2733" i="1"/>
  <c r="AN2734" i="1"/>
  <c r="AN2735" i="1"/>
  <c r="AN2736" i="1"/>
  <c r="AN2737" i="1"/>
  <c r="AN2738" i="1"/>
  <c r="AN2739" i="1"/>
  <c r="AN2740" i="1"/>
  <c r="AN2741" i="1"/>
  <c r="AN2742" i="1"/>
  <c r="AN2743" i="1"/>
  <c r="AN2744" i="1"/>
  <c r="AN2745" i="1"/>
  <c r="AN2746" i="1"/>
  <c r="AN2747" i="1"/>
  <c r="AN2748" i="1"/>
  <c r="AN2749" i="1"/>
  <c r="AN2750" i="1"/>
  <c r="AN2751" i="1"/>
  <c r="AN2752" i="1"/>
  <c r="AN2753" i="1"/>
  <c r="AN2754" i="1"/>
  <c r="AN2755" i="1"/>
  <c r="AN2756" i="1"/>
  <c r="AN2757" i="1"/>
  <c r="AN2758" i="1"/>
  <c r="AN2759" i="1"/>
  <c r="AN2760" i="1"/>
  <c r="AN2761" i="1"/>
  <c r="AN2762" i="1"/>
  <c r="AN2763" i="1"/>
  <c r="AN2764" i="1"/>
  <c r="AN2765" i="1"/>
  <c r="AN2766" i="1"/>
  <c r="AN2767" i="1"/>
  <c r="AN2768" i="1"/>
  <c r="AN2769" i="1"/>
  <c r="AN2770" i="1"/>
  <c r="AN2771" i="1"/>
  <c r="AN2772" i="1"/>
  <c r="AN2773" i="1"/>
  <c r="AN2774" i="1"/>
  <c r="AN2775" i="1"/>
  <c r="AN2776" i="1"/>
  <c r="AN2777" i="1"/>
  <c r="AN2778" i="1"/>
  <c r="AN2779" i="1"/>
  <c r="AN2780" i="1"/>
  <c r="AN2781" i="1"/>
  <c r="AN2782" i="1"/>
  <c r="AN2783" i="1"/>
  <c r="AN2784" i="1"/>
  <c r="AN2785" i="1"/>
  <c r="AN2786" i="1"/>
  <c r="AN2787" i="1"/>
  <c r="AN2788" i="1"/>
  <c r="AN2789" i="1"/>
  <c r="AN2790" i="1"/>
  <c r="AN2791" i="1"/>
  <c r="AN2792" i="1"/>
  <c r="AN2793" i="1"/>
  <c r="AN2794" i="1"/>
  <c r="AN2795" i="1"/>
  <c r="AN2796" i="1"/>
  <c r="AN2797" i="1"/>
  <c r="AN2798" i="1"/>
  <c r="AN2799" i="1"/>
  <c r="AN2800" i="1"/>
  <c r="AN2801" i="1"/>
  <c r="AN2802" i="1"/>
  <c r="AN2803" i="1"/>
  <c r="AN2804" i="1"/>
  <c r="AN2805" i="1"/>
  <c r="AN2806" i="1"/>
  <c r="AN2807" i="1"/>
  <c r="AN2808" i="1"/>
  <c r="AN2809" i="1"/>
  <c r="AN2810" i="1"/>
  <c r="AN2811" i="1"/>
  <c r="AN2812" i="1"/>
  <c r="AN2813" i="1"/>
  <c r="AN2814" i="1"/>
  <c r="AN2815" i="1"/>
  <c r="AN2816" i="1"/>
  <c r="AN2817" i="1"/>
  <c r="AN2818" i="1"/>
  <c r="AN2819" i="1"/>
  <c r="AN2820" i="1"/>
  <c r="AN2821" i="1"/>
  <c r="AN2822" i="1"/>
  <c r="AN2823" i="1"/>
  <c r="AN2824" i="1"/>
  <c r="AN2825" i="1"/>
  <c r="AN2826" i="1"/>
  <c r="AN2827" i="1"/>
  <c r="AN2828" i="1"/>
  <c r="AN2829" i="1"/>
  <c r="AN2830" i="1"/>
  <c r="AN2831" i="1"/>
  <c r="AN2832" i="1"/>
  <c r="AN2833" i="1"/>
  <c r="AN2834" i="1"/>
  <c r="AN2835" i="1"/>
  <c r="AN2836" i="1"/>
  <c r="AN2837" i="1"/>
  <c r="AN2838" i="1"/>
  <c r="AN2839" i="1"/>
  <c r="AN2840" i="1"/>
  <c r="AN2841" i="1"/>
  <c r="AN2842" i="1"/>
  <c r="AN2843" i="1"/>
  <c r="AN2844" i="1"/>
  <c r="AN2845" i="1"/>
  <c r="AN2846" i="1"/>
  <c r="AN2847" i="1"/>
  <c r="AN2848" i="1"/>
  <c r="AN2849" i="1"/>
  <c r="AN2850" i="1"/>
  <c r="AN2851" i="1"/>
  <c r="AN2852" i="1"/>
  <c r="AN2853" i="1"/>
  <c r="AN2854" i="1"/>
  <c r="AN2855" i="1"/>
  <c r="AN2856" i="1"/>
  <c r="AN2857" i="1"/>
  <c r="AN2858" i="1"/>
  <c r="AN2859" i="1"/>
  <c r="AN2860" i="1"/>
  <c r="AN2861" i="1"/>
  <c r="AN2862" i="1"/>
  <c r="AN2863" i="1"/>
  <c r="AN2864" i="1"/>
  <c r="AN2865" i="1"/>
  <c r="AN2866" i="1"/>
  <c r="AN2867" i="1"/>
  <c r="AN2868" i="1"/>
  <c r="AN2869" i="1"/>
  <c r="AN2870" i="1"/>
  <c r="AN2871" i="1"/>
  <c r="AN2872" i="1"/>
  <c r="AN2873" i="1"/>
  <c r="AN2874" i="1"/>
  <c r="AN2875" i="1"/>
  <c r="AN2876" i="1"/>
  <c r="AN2877" i="1"/>
  <c r="AN2878" i="1"/>
  <c r="AN2879" i="1"/>
  <c r="AN2880" i="1"/>
  <c r="AN2881" i="1"/>
  <c r="AN2882" i="1"/>
  <c r="AN2883" i="1"/>
  <c r="AN2884" i="1"/>
  <c r="AN2885" i="1"/>
  <c r="AN2886" i="1"/>
  <c r="AN2887" i="1"/>
  <c r="AN2888" i="1"/>
  <c r="AN2889" i="1"/>
  <c r="AN2890" i="1"/>
  <c r="AN2891" i="1"/>
  <c r="AN2892" i="1"/>
  <c r="AN2893" i="1"/>
  <c r="AN2894" i="1"/>
  <c r="AN2895" i="1"/>
  <c r="AN2896" i="1"/>
  <c r="AN2897" i="1"/>
  <c r="AN2898" i="1"/>
  <c r="AN2899" i="1"/>
  <c r="AN2900" i="1"/>
  <c r="AN2901" i="1"/>
  <c r="AN2902" i="1"/>
  <c r="AN2903" i="1"/>
  <c r="AN2904" i="1"/>
  <c r="AN2905" i="1"/>
  <c r="AN2906" i="1"/>
  <c r="AN2907" i="1"/>
  <c r="AN2908" i="1"/>
  <c r="AN2909" i="1"/>
  <c r="AN2910" i="1"/>
  <c r="AN2911" i="1"/>
  <c r="AN2912" i="1"/>
  <c r="AN2913" i="1"/>
  <c r="AN2914" i="1"/>
  <c r="AN2915" i="1"/>
  <c r="AN2916" i="1"/>
  <c r="AN2917" i="1"/>
  <c r="AN2918" i="1"/>
  <c r="AN2919" i="1"/>
  <c r="AN2920" i="1"/>
  <c r="AN2921" i="1"/>
  <c r="AN2922" i="1"/>
  <c r="AN2923" i="1"/>
  <c r="AN2924" i="1"/>
  <c r="AN2925" i="1"/>
  <c r="AN2926" i="1"/>
  <c r="AN2927" i="1"/>
  <c r="AN2928" i="1"/>
  <c r="AN2929" i="1"/>
  <c r="AN2930" i="1"/>
  <c r="AN2931" i="1"/>
  <c r="AN2932" i="1"/>
  <c r="AN2933" i="1"/>
  <c r="AN2934" i="1"/>
  <c r="AN2935" i="1"/>
  <c r="AN2936" i="1"/>
  <c r="AN2937" i="1"/>
  <c r="AN2938" i="1"/>
  <c r="AN2939" i="1"/>
  <c r="AN2940" i="1"/>
  <c r="AN2941" i="1"/>
  <c r="AN2942" i="1"/>
  <c r="AN2943" i="1"/>
  <c r="AN2944" i="1"/>
  <c r="AN2945" i="1"/>
  <c r="AN2946" i="1"/>
  <c r="AN2947" i="1"/>
  <c r="AN2948" i="1"/>
  <c r="AN2949" i="1"/>
  <c r="AN2950" i="1"/>
  <c r="AN2951" i="1"/>
  <c r="AN2952" i="1"/>
  <c r="AN2953" i="1"/>
  <c r="AN2954" i="1"/>
  <c r="AN2955" i="1"/>
  <c r="AN2956" i="1"/>
  <c r="AN2957" i="1"/>
  <c r="AN2958" i="1"/>
  <c r="AN2959" i="1"/>
  <c r="AN2960" i="1"/>
  <c r="AN2961" i="1"/>
  <c r="AN2962" i="1"/>
  <c r="AN2963" i="1"/>
  <c r="AN2964" i="1"/>
  <c r="AN2965" i="1"/>
  <c r="AN2966" i="1"/>
  <c r="AN2967" i="1"/>
  <c r="AN2968" i="1"/>
  <c r="AN2969" i="1"/>
  <c r="AN2970" i="1"/>
  <c r="AN2971" i="1"/>
  <c r="AN2972" i="1"/>
  <c r="AN2973" i="1"/>
  <c r="AN2974" i="1"/>
  <c r="AN2975" i="1"/>
  <c r="AN2976" i="1"/>
  <c r="AN2977" i="1"/>
  <c r="AN2978" i="1"/>
  <c r="AN2979" i="1"/>
  <c r="AN2980" i="1"/>
  <c r="AN2981" i="1"/>
  <c r="AN2982" i="1"/>
  <c r="AN2983" i="1"/>
  <c r="AN2984" i="1"/>
  <c r="AN2985" i="1"/>
  <c r="AN2986" i="1"/>
  <c r="AN2987" i="1"/>
  <c r="AN2988" i="1"/>
  <c r="AN2989" i="1"/>
  <c r="AN2990" i="1"/>
  <c r="AN2991" i="1"/>
  <c r="AN2992" i="1"/>
  <c r="AN2993" i="1"/>
  <c r="AN2994" i="1"/>
  <c r="AN2995" i="1"/>
  <c r="AN2996" i="1"/>
  <c r="AN2997" i="1"/>
  <c r="AN2998" i="1"/>
  <c r="AN2999" i="1"/>
  <c r="AN3000" i="1"/>
  <c r="AN3001" i="1"/>
  <c r="AN3002" i="1"/>
  <c r="AN3003" i="1"/>
  <c r="AN3004" i="1"/>
  <c r="AN3005" i="1"/>
  <c r="AN3006" i="1"/>
  <c r="AN3007" i="1"/>
  <c r="AN3008" i="1"/>
  <c r="AN3009" i="1"/>
  <c r="AN3010" i="1"/>
  <c r="AN3011" i="1"/>
  <c r="AN3012" i="1"/>
  <c r="AN3013" i="1"/>
  <c r="AN3014" i="1"/>
  <c r="AN3015" i="1"/>
  <c r="AN3016" i="1"/>
  <c r="AN3017" i="1"/>
  <c r="AN3018" i="1"/>
  <c r="AN3019" i="1"/>
  <c r="AN3020" i="1"/>
  <c r="AN3021" i="1"/>
  <c r="AN3022" i="1"/>
  <c r="AN3023" i="1"/>
  <c r="AN3024" i="1"/>
  <c r="AN3025" i="1"/>
  <c r="AN3026" i="1"/>
  <c r="AN3027" i="1"/>
  <c r="AN3028" i="1"/>
  <c r="AN3029" i="1"/>
  <c r="AN3030" i="1"/>
  <c r="AN3031" i="1"/>
  <c r="AN3032" i="1"/>
  <c r="AN3033" i="1"/>
  <c r="AN3034" i="1"/>
  <c r="AN3035" i="1"/>
  <c r="AN3036" i="1"/>
  <c r="AN3037" i="1"/>
  <c r="AN3038" i="1"/>
  <c r="AN3039" i="1"/>
  <c r="AN3040" i="1"/>
  <c r="AN3041" i="1"/>
  <c r="AN3042" i="1"/>
  <c r="AN3043" i="1"/>
  <c r="AN3044" i="1"/>
  <c r="AN3045" i="1"/>
  <c r="AN3046" i="1"/>
  <c r="AN3047" i="1"/>
  <c r="AN3048" i="1"/>
  <c r="AN3049" i="1"/>
  <c r="AN3050" i="1"/>
  <c r="AN3051" i="1"/>
  <c r="AN3052" i="1"/>
  <c r="AN3053" i="1"/>
  <c r="AN3054" i="1"/>
  <c r="AN3055" i="1"/>
  <c r="AN3056" i="1"/>
  <c r="AN3057" i="1"/>
  <c r="AN3058" i="1"/>
  <c r="AN3059" i="1"/>
  <c r="AN3060" i="1"/>
  <c r="AN3061" i="1"/>
  <c r="AN3062" i="1"/>
  <c r="AN3063" i="1"/>
  <c r="AN3064" i="1"/>
  <c r="AN3065" i="1"/>
  <c r="AN3066" i="1"/>
  <c r="AN3067" i="1"/>
  <c r="AN3068" i="1"/>
  <c r="AN3069" i="1"/>
  <c r="AN3070" i="1"/>
  <c r="AN3071" i="1"/>
  <c r="AN3072" i="1"/>
  <c r="AN3073" i="1"/>
  <c r="AN3074" i="1"/>
  <c r="AN3075" i="1"/>
  <c r="AN3076" i="1"/>
  <c r="AN3077" i="1"/>
  <c r="AN3078" i="1"/>
  <c r="AN3079" i="1"/>
  <c r="AN3080" i="1"/>
  <c r="AN3081" i="1"/>
  <c r="AN3082" i="1"/>
  <c r="AN3083" i="1"/>
  <c r="AN3084" i="1"/>
  <c r="AN3085" i="1"/>
  <c r="AN3086" i="1"/>
  <c r="AN3087" i="1"/>
  <c r="AN3088" i="1"/>
  <c r="AN3089" i="1"/>
  <c r="AN3090" i="1"/>
  <c r="AN3091" i="1"/>
  <c r="AN3092" i="1"/>
  <c r="AN3093" i="1"/>
  <c r="AN3094" i="1"/>
  <c r="AN3095" i="1"/>
  <c r="AN3096" i="1"/>
  <c r="AN3097" i="1"/>
  <c r="AN3098" i="1"/>
  <c r="AN3099" i="1"/>
  <c r="AN3100" i="1"/>
  <c r="AN3101" i="1"/>
  <c r="AN3102" i="1"/>
  <c r="AN3103" i="1"/>
  <c r="AN3104" i="1"/>
  <c r="AN3105" i="1"/>
  <c r="AN3106" i="1"/>
  <c r="AN3107" i="1"/>
  <c r="AN3108" i="1"/>
  <c r="AN3109" i="1"/>
  <c r="AN3110" i="1"/>
  <c r="AN3111" i="1"/>
  <c r="AN3112" i="1"/>
  <c r="AN3113" i="1"/>
  <c r="AN3114" i="1"/>
  <c r="AN3115" i="1"/>
  <c r="AN3116" i="1"/>
  <c r="AN3117" i="1"/>
  <c r="AN3118" i="1"/>
  <c r="AN3119" i="1"/>
  <c r="AN3120" i="1"/>
  <c r="AN3121" i="1"/>
  <c r="AN3122" i="1"/>
  <c r="AN3123" i="1"/>
  <c r="AN3124" i="1"/>
  <c r="AN3125" i="1"/>
  <c r="AN3126" i="1"/>
  <c r="AN3127" i="1"/>
  <c r="AN3128" i="1"/>
  <c r="AN3129" i="1"/>
  <c r="AN3130" i="1"/>
  <c r="AN3131" i="1"/>
  <c r="AN3132" i="1"/>
  <c r="AN3133" i="1"/>
  <c r="AN3134" i="1"/>
  <c r="AN3135" i="1"/>
  <c r="AN3136" i="1"/>
  <c r="AN3137" i="1"/>
  <c r="AN3138" i="1"/>
  <c r="AN3139" i="1"/>
  <c r="AN3140" i="1"/>
  <c r="AN3141" i="1"/>
  <c r="AN3142" i="1"/>
  <c r="AN3143" i="1"/>
  <c r="AN3144" i="1"/>
  <c r="AN3145" i="1"/>
  <c r="AN3146" i="1"/>
  <c r="AN3147" i="1"/>
  <c r="AN3148" i="1"/>
  <c r="AN3149" i="1"/>
  <c r="AN3150" i="1"/>
  <c r="AN3151" i="1"/>
  <c r="AN3152" i="1"/>
  <c r="AN3153" i="1"/>
  <c r="AN3154" i="1"/>
  <c r="AN3155" i="1"/>
  <c r="AN3156" i="1"/>
  <c r="AN3157" i="1"/>
  <c r="AN3158" i="1"/>
  <c r="AN3159" i="1"/>
  <c r="AN3160" i="1"/>
  <c r="AN3161" i="1"/>
  <c r="AN3162" i="1"/>
  <c r="AN3163" i="1"/>
  <c r="AN3164" i="1"/>
  <c r="AN3165" i="1"/>
  <c r="AN3166" i="1"/>
  <c r="AN3167" i="1"/>
  <c r="AN3168" i="1"/>
  <c r="AN3169" i="1"/>
  <c r="AN3170" i="1"/>
  <c r="AN3171" i="1"/>
  <c r="AN3172" i="1"/>
  <c r="AN3173" i="1"/>
  <c r="AN3174" i="1"/>
  <c r="AN3175" i="1"/>
  <c r="AN3176" i="1"/>
  <c r="AN3177" i="1"/>
  <c r="AN3178" i="1"/>
  <c r="AN3179" i="1"/>
  <c r="AN3180" i="1"/>
  <c r="AN3181" i="1"/>
  <c r="AN3182" i="1"/>
  <c r="AN3183" i="1"/>
  <c r="AN3184" i="1"/>
  <c r="AN3185" i="1"/>
  <c r="AN3186" i="1"/>
  <c r="AN3187" i="1"/>
  <c r="AN3188" i="1"/>
  <c r="AN3189" i="1"/>
  <c r="AN3190" i="1"/>
  <c r="AN3191" i="1"/>
  <c r="AN3192" i="1"/>
  <c r="AN3193" i="1"/>
  <c r="AN3194" i="1"/>
  <c r="AN3195" i="1"/>
  <c r="AN3196" i="1"/>
  <c r="AN3197" i="1"/>
  <c r="AN3198" i="1"/>
  <c r="AN3199" i="1"/>
  <c r="AN3200" i="1"/>
  <c r="AN3201" i="1"/>
  <c r="AN3202" i="1"/>
  <c r="AN3203" i="1"/>
  <c r="AN3204" i="1"/>
  <c r="AN3205" i="1"/>
  <c r="AN3206" i="1"/>
  <c r="AN3207" i="1"/>
  <c r="AN3208" i="1"/>
  <c r="AN3209" i="1"/>
  <c r="AN3210" i="1"/>
  <c r="AN3211" i="1"/>
  <c r="AN3212" i="1"/>
  <c r="AN3213" i="1"/>
  <c r="AN3214" i="1"/>
  <c r="AN3215" i="1"/>
  <c r="AN3216" i="1"/>
  <c r="AN3217" i="1"/>
  <c r="AN3218" i="1"/>
  <c r="AN3219" i="1"/>
  <c r="AN3220" i="1"/>
  <c r="AN3221" i="1"/>
  <c r="AN3222" i="1"/>
  <c r="AN3223" i="1"/>
  <c r="AN3224" i="1"/>
  <c r="AN3225" i="1"/>
  <c r="AN3226" i="1"/>
  <c r="AN3227" i="1"/>
  <c r="AN3228" i="1"/>
  <c r="AN3229" i="1"/>
  <c r="AN3230" i="1"/>
  <c r="AN3231" i="1"/>
  <c r="AN3232" i="1"/>
  <c r="AN3233" i="1"/>
  <c r="AN3234" i="1"/>
  <c r="AN3235" i="1"/>
  <c r="AN3236" i="1"/>
  <c r="AN3237" i="1"/>
  <c r="AN3238" i="1"/>
  <c r="AN3239" i="1"/>
  <c r="AN3240" i="1"/>
  <c r="AN3241" i="1"/>
  <c r="AN3242" i="1"/>
  <c r="AN3243" i="1"/>
  <c r="AN3244" i="1"/>
  <c r="AN3245" i="1"/>
  <c r="AN3246" i="1"/>
  <c r="AN3247" i="1"/>
  <c r="AN3248" i="1"/>
  <c r="AN3249" i="1"/>
  <c r="AN3250" i="1"/>
  <c r="AN3251" i="1"/>
  <c r="AN3252" i="1"/>
  <c r="AN3253" i="1"/>
  <c r="AN3254" i="1"/>
  <c r="AN3255" i="1"/>
  <c r="AN3256" i="1"/>
  <c r="AN3257" i="1"/>
  <c r="AN3258" i="1"/>
  <c r="AN3259" i="1"/>
  <c r="AN3260" i="1"/>
  <c r="AN3261" i="1"/>
  <c r="AN3262" i="1"/>
  <c r="AN3263" i="1"/>
  <c r="AN3264" i="1"/>
  <c r="AN3265" i="1"/>
  <c r="AN3266" i="1"/>
  <c r="AN3267" i="1"/>
  <c r="AN3268" i="1"/>
  <c r="AN3269" i="1"/>
  <c r="AN3270" i="1"/>
  <c r="AN3271" i="1"/>
  <c r="AN3272" i="1"/>
  <c r="AN3273" i="1"/>
  <c r="AN3274" i="1"/>
  <c r="AN3275" i="1"/>
  <c r="AN3276" i="1"/>
  <c r="AN3277" i="1"/>
  <c r="AN3278" i="1"/>
  <c r="AN3279" i="1"/>
  <c r="AN3280" i="1"/>
  <c r="AN3281" i="1"/>
  <c r="AN3282" i="1"/>
  <c r="AN3283" i="1"/>
  <c r="AN3284" i="1"/>
  <c r="AN3285" i="1"/>
  <c r="AN3286" i="1"/>
  <c r="AN3287" i="1"/>
  <c r="AN3288" i="1"/>
  <c r="AN3289" i="1"/>
  <c r="AN3290" i="1"/>
  <c r="AN3291" i="1"/>
  <c r="AN3292" i="1"/>
  <c r="AN3293" i="1"/>
  <c r="AN3294" i="1"/>
  <c r="AN3295" i="1"/>
  <c r="AN3296" i="1"/>
  <c r="AN3297" i="1"/>
  <c r="AN3298" i="1"/>
  <c r="AN3299" i="1"/>
  <c r="AN3300" i="1"/>
  <c r="AN3301" i="1"/>
  <c r="AN3302" i="1"/>
  <c r="AN3303" i="1"/>
  <c r="AN3304" i="1"/>
  <c r="AN3305" i="1"/>
  <c r="AN3306" i="1"/>
  <c r="AN3307" i="1"/>
  <c r="AN3308" i="1"/>
  <c r="AN3309" i="1"/>
  <c r="AN3310" i="1"/>
  <c r="AN3311" i="1"/>
  <c r="AN3312" i="1"/>
  <c r="AN3313" i="1"/>
  <c r="AN3314" i="1"/>
  <c r="AN3315" i="1"/>
  <c r="AN3316" i="1"/>
  <c r="AN3317" i="1"/>
  <c r="AN3318" i="1"/>
  <c r="AN3319" i="1"/>
  <c r="AN3320" i="1"/>
  <c r="AN3321" i="1"/>
  <c r="AN3322" i="1"/>
  <c r="AN3323" i="1"/>
  <c r="AN3324" i="1"/>
  <c r="AN3325" i="1"/>
  <c r="AN3326" i="1"/>
  <c r="AN3327" i="1"/>
  <c r="AN3328" i="1"/>
  <c r="AN3329" i="1"/>
  <c r="AN3330" i="1"/>
  <c r="AN3331" i="1"/>
  <c r="AN3332" i="1"/>
  <c r="AN3333" i="1"/>
  <c r="AN3334" i="1"/>
  <c r="AN3335" i="1"/>
  <c r="AN3336" i="1"/>
  <c r="AN3337" i="1"/>
  <c r="AN3338" i="1"/>
  <c r="AN3339" i="1"/>
  <c r="AN3340" i="1"/>
  <c r="AN3341" i="1"/>
  <c r="AN3342" i="1"/>
  <c r="AN3343" i="1"/>
  <c r="AN3344" i="1"/>
  <c r="AN3345" i="1"/>
  <c r="AN3346" i="1"/>
  <c r="AN3347" i="1"/>
  <c r="AN3348" i="1"/>
  <c r="AN3349" i="1"/>
  <c r="AN3350" i="1"/>
  <c r="AN3351" i="1"/>
  <c r="AN3352" i="1"/>
  <c r="AN3353" i="1"/>
  <c r="AN3354" i="1"/>
  <c r="AN3355" i="1"/>
  <c r="AN3356" i="1"/>
  <c r="AN3357" i="1"/>
  <c r="AN3358" i="1"/>
  <c r="AN3359" i="1"/>
  <c r="AN3360" i="1"/>
  <c r="AN3361" i="1"/>
  <c r="AN3362" i="1"/>
  <c r="AN3363" i="1"/>
  <c r="AN3364" i="1"/>
  <c r="AN3365" i="1"/>
  <c r="AN3366" i="1"/>
  <c r="AN3367" i="1"/>
  <c r="AN3368" i="1"/>
  <c r="AN3369" i="1"/>
  <c r="AN3370" i="1"/>
  <c r="AN3371" i="1"/>
  <c r="AN3372" i="1"/>
  <c r="AN3373" i="1"/>
  <c r="AN3374" i="1"/>
  <c r="AN3375" i="1"/>
  <c r="AN3376" i="1"/>
  <c r="AN3377" i="1"/>
  <c r="AN3378" i="1"/>
  <c r="AN3379" i="1"/>
  <c r="AN3380" i="1"/>
  <c r="AN3381" i="1"/>
  <c r="AN3382" i="1"/>
  <c r="AN3383" i="1"/>
  <c r="AN3384" i="1"/>
  <c r="AN3385" i="1"/>
  <c r="AN3386" i="1"/>
  <c r="AN3387" i="1"/>
  <c r="AN3388" i="1"/>
  <c r="AN3389" i="1"/>
  <c r="AN3390" i="1"/>
  <c r="AN3391" i="1"/>
  <c r="AN3392" i="1"/>
  <c r="AN3393" i="1"/>
  <c r="AN3394" i="1"/>
  <c r="AN3395" i="1"/>
  <c r="AN3396" i="1"/>
  <c r="AN3397" i="1"/>
  <c r="AN3398" i="1"/>
  <c r="AN3399" i="1"/>
  <c r="AN3400" i="1"/>
  <c r="AN3401" i="1"/>
  <c r="AN3402" i="1"/>
  <c r="AN3403" i="1"/>
  <c r="AN3404" i="1"/>
  <c r="AN3405" i="1"/>
  <c r="AN3406" i="1"/>
  <c r="AN3407" i="1"/>
  <c r="AN3408" i="1"/>
  <c r="AN3409" i="1"/>
  <c r="AN3410" i="1"/>
  <c r="AN3411" i="1"/>
  <c r="AN3412" i="1"/>
  <c r="AN3413" i="1"/>
  <c r="AN3414" i="1"/>
  <c r="AN3415" i="1"/>
  <c r="AN3416" i="1"/>
  <c r="AN3417" i="1"/>
  <c r="AN3418" i="1"/>
  <c r="AN3419" i="1"/>
  <c r="AN3420" i="1"/>
  <c r="AN3421" i="1"/>
  <c r="AN3422" i="1"/>
  <c r="AN3423" i="1"/>
  <c r="AN3424" i="1"/>
  <c r="AN3425" i="1"/>
  <c r="AN3426" i="1"/>
  <c r="AN3427" i="1"/>
  <c r="AN3428" i="1"/>
  <c r="AN3429" i="1"/>
  <c r="AN3430" i="1"/>
  <c r="AN3431" i="1"/>
  <c r="AN3432" i="1"/>
  <c r="AN3433" i="1"/>
  <c r="AN3434" i="1"/>
  <c r="AN3435" i="1"/>
  <c r="AN3436" i="1"/>
  <c r="AN3437" i="1"/>
  <c r="AN3438" i="1"/>
  <c r="AN3439" i="1"/>
  <c r="AN3440" i="1"/>
  <c r="AN3441" i="1"/>
  <c r="AN3442" i="1"/>
  <c r="AN3443" i="1"/>
  <c r="AN3444" i="1"/>
  <c r="AN3445" i="1"/>
  <c r="AN3446" i="1"/>
  <c r="AN3447" i="1"/>
  <c r="AN3448" i="1"/>
  <c r="AN3449" i="1"/>
  <c r="AN3450" i="1"/>
  <c r="AN3451" i="1"/>
  <c r="AN3452" i="1"/>
  <c r="AN3453" i="1"/>
  <c r="AN3454" i="1"/>
  <c r="AN3455" i="1"/>
  <c r="AN3456" i="1"/>
  <c r="AN3457" i="1"/>
  <c r="AN3458" i="1"/>
  <c r="AN3459" i="1"/>
  <c r="AN3460" i="1"/>
  <c r="AN3461" i="1"/>
  <c r="AN3462" i="1"/>
  <c r="AN3463" i="1"/>
  <c r="AN3464" i="1"/>
  <c r="AN3465" i="1"/>
  <c r="AN3466" i="1"/>
  <c r="AN3467" i="1"/>
  <c r="AN3468" i="1"/>
  <c r="AN3469" i="1"/>
  <c r="AN3470" i="1"/>
  <c r="AN3471" i="1"/>
  <c r="AN3472" i="1"/>
  <c r="AN3473" i="1"/>
  <c r="AN3474" i="1"/>
  <c r="AN3475" i="1"/>
  <c r="AN3476" i="1"/>
  <c r="AN3477" i="1"/>
  <c r="AN3478" i="1"/>
  <c r="AN3479" i="1"/>
  <c r="AN3480" i="1"/>
  <c r="AN3481" i="1"/>
  <c r="AN3482" i="1"/>
  <c r="AN3483" i="1"/>
  <c r="AN3484" i="1"/>
  <c r="AN3485" i="1"/>
  <c r="AN3486" i="1"/>
  <c r="AN3487" i="1"/>
  <c r="AN3488" i="1"/>
  <c r="AN3489" i="1"/>
  <c r="AN3490" i="1"/>
  <c r="AN3491" i="1"/>
  <c r="AN3492" i="1"/>
  <c r="AN3493" i="1"/>
  <c r="AN3494" i="1"/>
  <c r="AN3495" i="1"/>
  <c r="AN3496" i="1"/>
  <c r="AN3497" i="1"/>
  <c r="AN3498" i="1"/>
  <c r="AN3499" i="1"/>
  <c r="AN3500" i="1"/>
  <c r="AN3501" i="1"/>
  <c r="AN3502" i="1"/>
  <c r="AN3503" i="1"/>
  <c r="AN3504" i="1"/>
  <c r="AN3505" i="1"/>
  <c r="AN3506" i="1"/>
  <c r="AN3507" i="1"/>
  <c r="AN3508" i="1"/>
  <c r="AN3509" i="1"/>
  <c r="AN3510" i="1"/>
  <c r="AN3511" i="1"/>
  <c r="AN3512" i="1"/>
  <c r="AN3513" i="1"/>
  <c r="AN3514" i="1"/>
  <c r="AN3515" i="1"/>
  <c r="AN3516" i="1"/>
  <c r="AN3517" i="1"/>
  <c r="AN3518" i="1"/>
  <c r="AN3519" i="1"/>
  <c r="AN3520" i="1"/>
  <c r="AN3521" i="1"/>
  <c r="AN3522" i="1"/>
  <c r="AN3523" i="1"/>
  <c r="AN3524" i="1"/>
  <c r="AN3525" i="1"/>
  <c r="AN3526" i="1"/>
  <c r="AN3527" i="1"/>
  <c r="AN3528" i="1"/>
  <c r="AN3529" i="1"/>
  <c r="AN3530" i="1"/>
  <c r="AN3531" i="1"/>
  <c r="AN3532" i="1"/>
  <c r="AN3533" i="1"/>
  <c r="AN3534" i="1"/>
  <c r="AN3535" i="1"/>
  <c r="AN3536" i="1"/>
  <c r="AN3537" i="1"/>
  <c r="AN3538" i="1"/>
  <c r="AN3539" i="1"/>
  <c r="AN3540" i="1"/>
  <c r="AN3541" i="1"/>
  <c r="AN3542" i="1"/>
  <c r="AN3543" i="1"/>
  <c r="AN3544" i="1"/>
  <c r="AN3545" i="1"/>
  <c r="AN3546" i="1"/>
  <c r="AN3547" i="1"/>
  <c r="AN3548" i="1"/>
  <c r="AN3549" i="1"/>
  <c r="AN3550" i="1"/>
  <c r="AN3551" i="1"/>
  <c r="AN3552" i="1"/>
  <c r="AN3553" i="1"/>
  <c r="AN3554" i="1"/>
  <c r="AN3555" i="1"/>
  <c r="AN3556" i="1"/>
  <c r="AN3557" i="1"/>
  <c r="AN3558" i="1"/>
  <c r="AN3559" i="1"/>
  <c r="AN3560" i="1"/>
  <c r="AN3561" i="1"/>
  <c r="AN3562" i="1"/>
  <c r="AN3563" i="1"/>
  <c r="AN3564" i="1"/>
  <c r="AN3565" i="1"/>
  <c r="AN3566" i="1"/>
  <c r="AN3567" i="1"/>
  <c r="AN3568" i="1"/>
  <c r="AN3569" i="1"/>
  <c r="AN3570" i="1"/>
  <c r="AN3571" i="1"/>
  <c r="AN3572" i="1"/>
  <c r="AN3573" i="1"/>
  <c r="AN3574" i="1"/>
  <c r="AN3575" i="1"/>
  <c r="AN3576" i="1"/>
  <c r="AN3577" i="1"/>
  <c r="AN3578" i="1"/>
  <c r="AN3579" i="1"/>
  <c r="AN3580" i="1"/>
  <c r="AN3581" i="1"/>
  <c r="AN3582" i="1"/>
  <c r="AN3583" i="1"/>
  <c r="AN3584" i="1"/>
  <c r="AN3585" i="1"/>
  <c r="AN3586" i="1"/>
  <c r="AN3587" i="1"/>
  <c r="AN3588" i="1"/>
  <c r="AN3589" i="1"/>
  <c r="AN3590" i="1"/>
  <c r="AN3591" i="1"/>
  <c r="AN3592" i="1"/>
  <c r="AN3593" i="1"/>
  <c r="AN3594" i="1"/>
  <c r="AN3595" i="1"/>
  <c r="AN3596" i="1"/>
  <c r="AN3597" i="1"/>
  <c r="AN3598" i="1"/>
  <c r="AN3599" i="1"/>
  <c r="AN3600" i="1"/>
  <c r="AN3601" i="1"/>
  <c r="AN3602" i="1"/>
  <c r="AN3603" i="1"/>
  <c r="AN3604" i="1"/>
  <c r="AN3605" i="1"/>
  <c r="AN3606" i="1"/>
  <c r="AN3607" i="1"/>
  <c r="AN3608" i="1"/>
  <c r="AN3609" i="1"/>
  <c r="AN3610" i="1"/>
  <c r="AN3611" i="1"/>
  <c r="AN3612" i="1"/>
  <c r="AN3613" i="1"/>
  <c r="AN3614" i="1"/>
  <c r="AN3615" i="1"/>
  <c r="AN3616" i="1"/>
  <c r="AN3617" i="1"/>
  <c r="AN3618" i="1"/>
  <c r="AN3619" i="1"/>
  <c r="AN3620" i="1"/>
  <c r="AN3621" i="1"/>
  <c r="AN3622" i="1"/>
  <c r="AN3623" i="1"/>
  <c r="AN3624" i="1"/>
  <c r="AN3625" i="1"/>
  <c r="AN3626" i="1"/>
  <c r="AN3627" i="1"/>
  <c r="AN3628" i="1"/>
  <c r="AN3629" i="1"/>
  <c r="AN3630" i="1"/>
  <c r="AN3631" i="1"/>
  <c r="AN3632" i="1"/>
  <c r="AN3633" i="1"/>
  <c r="AN3634" i="1"/>
  <c r="AN3635" i="1"/>
  <c r="AN3636" i="1"/>
  <c r="AN3637" i="1"/>
  <c r="AN3638" i="1"/>
  <c r="AN3639" i="1"/>
  <c r="AN3640" i="1"/>
  <c r="AN3641" i="1"/>
  <c r="AN3642" i="1"/>
  <c r="AN3643" i="1"/>
  <c r="AN3644" i="1"/>
  <c r="AN3645" i="1"/>
  <c r="AN3646" i="1"/>
  <c r="AN3647" i="1"/>
  <c r="AN3648" i="1"/>
  <c r="AN3649" i="1"/>
  <c r="AN3650" i="1"/>
  <c r="AN3651" i="1"/>
  <c r="AN3652" i="1"/>
  <c r="AN3653" i="1"/>
  <c r="AN3654" i="1"/>
  <c r="AN3655" i="1"/>
  <c r="AN3656" i="1"/>
  <c r="AN3657" i="1"/>
  <c r="AN3658" i="1"/>
  <c r="AN3659" i="1"/>
  <c r="AN3660" i="1"/>
  <c r="AN3661" i="1"/>
  <c r="AN3662" i="1"/>
  <c r="AN3663" i="1"/>
  <c r="AN3664" i="1"/>
  <c r="AN3665" i="1"/>
  <c r="AN3666" i="1"/>
  <c r="AN3667" i="1"/>
  <c r="AN3668" i="1"/>
  <c r="AN3669" i="1"/>
  <c r="AN3670" i="1"/>
  <c r="AN3671" i="1"/>
  <c r="AN3672" i="1"/>
  <c r="AN3673" i="1"/>
  <c r="AN3674" i="1"/>
  <c r="AN3675" i="1"/>
  <c r="AN3676" i="1"/>
  <c r="AN3677" i="1"/>
  <c r="AN3678" i="1"/>
  <c r="AN3679" i="1"/>
  <c r="AN3680" i="1"/>
  <c r="AN3681" i="1"/>
  <c r="AN3682" i="1"/>
  <c r="AN3683" i="1"/>
  <c r="AN3684" i="1"/>
  <c r="AN3685" i="1"/>
  <c r="AN3686" i="1"/>
  <c r="AN3687" i="1"/>
  <c r="AN3688" i="1"/>
  <c r="AN3689" i="1"/>
  <c r="AN3690" i="1"/>
  <c r="AN3691" i="1"/>
  <c r="AN3692" i="1"/>
  <c r="AN3693" i="1"/>
  <c r="AN3694" i="1"/>
  <c r="AN3695" i="1"/>
  <c r="AN3696" i="1"/>
  <c r="AN3697" i="1"/>
  <c r="AN3698" i="1"/>
  <c r="AN3699" i="1"/>
  <c r="AN3700" i="1"/>
  <c r="AN3701" i="1"/>
  <c r="AN3702" i="1"/>
  <c r="AN3703" i="1"/>
  <c r="AN3704" i="1"/>
  <c r="AN3705" i="1"/>
  <c r="AN3706" i="1"/>
  <c r="AN3707" i="1"/>
  <c r="AN3708" i="1"/>
  <c r="AN3709" i="1"/>
  <c r="AN3710" i="1"/>
  <c r="AN3711" i="1"/>
  <c r="AN3712" i="1"/>
  <c r="AN3713" i="1"/>
  <c r="AN3714" i="1"/>
  <c r="AN3715" i="1"/>
  <c r="AN3716" i="1"/>
  <c r="AN3717" i="1"/>
  <c r="AN3718" i="1"/>
  <c r="AN3719" i="1"/>
  <c r="AN3720" i="1"/>
  <c r="AN3721" i="1"/>
  <c r="AN3722" i="1"/>
  <c r="AN3723" i="1"/>
  <c r="AN3724" i="1"/>
  <c r="AN3725" i="1"/>
  <c r="AN3726" i="1"/>
  <c r="AN3727" i="1"/>
  <c r="AN3728" i="1"/>
  <c r="AN3729" i="1"/>
  <c r="AN3730" i="1"/>
  <c r="AN3731" i="1"/>
  <c r="AN3732" i="1"/>
  <c r="AN3733" i="1"/>
  <c r="AN3734" i="1"/>
  <c r="AN3735" i="1"/>
  <c r="AN3736" i="1"/>
  <c r="AN3737" i="1"/>
  <c r="AN3738" i="1"/>
  <c r="AN3739" i="1"/>
  <c r="AN3740" i="1"/>
  <c r="AN3741" i="1"/>
  <c r="AN3742" i="1"/>
  <c r="AN3743" i="1"/>
  <c r="AN3744" i="1"/>
  <c r="AN3745" i="1"/>
  <c r="AN3746" i="1"/>
  <c r="AN3747" i="1"/>
  <c r="AN3748" i="1"/>
  <c r="AN3749" i="1"/>
  <c r="AN3750" i="1"/>
  <c r="AN3751" i="1"/>
  <c r="AN3752" i="1"/>
  <c r="AN3753" i="1"/>
  <c r="AN3754" i="1"/>
  <c r="AN3755" i="1"/>
  <c r="AN3756" i="1"/>
  <c r="AN3757" i="1"/>
  <c r="AN3758" i="1"/>
  <c r="AN3759" i="1"/>
  <c r="AN3760" i="1"/>
  <c r="AN3761" i="1"/>
  <c r="AN3762" i="1"/>
  <c r="AN3763" i="1"/>
  <c r="AN3764" i="1"/>
  <c r="AN3765" i="1"/>
  <c r="AN3766" i="1"/>
  <c r="AN3767" i="1"/>
  <c r="AN3768" i="1"/>
  <c r="AN3769" i="1"/>
  <c r="AN3770" i="1"/>
  <c r="AN3771" i="1"/>
  <c r="AN3772" i="1"/>
  <c r="AN3773" i="1"/>
  <c r="AN3774" i="1"/>
  <c r="AN3775" i="1"/>
  <c r="AN3776" i="1"/>
  <c r="AN3777" i="1"/>
  <c r="AN3778" i="1"/>
  <c r="AN3779" i="1"/>
  <c r="AN3780" i="1"/>
  <c r="AN3781" i="1"/>
  <c r="AN3782" i="1"/>
  <c r="AN3783" i="1"/>
  <c r="AN3784" i="1"/>
  <c r="AN3785" i="1"/>
  <c r="AN3786" i="1"/>
  <c r="AN3787" i="1"/>
  <c r="AN3788" i="1"/>
  <c r="AN3789" i="1"/>
  <c r="AN3790" i="1"/>
  <c r="AN3791" i="1"/>
  <c r="AN3792" i="1"/>
  <c r="AN3793" i="1"/>
  <c r="AN3794" i="1"/>
  <c r="AN3795" i="1"/>
  <c r="AN3796" i="1"/>
  <c r="AN3797" i="1"/>
  <c r="AN3798" i="1"/>
  <c r="AN3799" i="1"/>
  <c r="AN3800" i="1"/>
  <c r="AN3801" i="1"/>
  <c r="AN3802" i="1"/>
  <c r="AN3803" i="1"/>
  <c r="AN3804" i="1"/>
  <c r="AN3805" i="1"/>
  <c r="AN3806" i="1"/>
  <c r="AN3807" i="1"/>
  <c r="AN3808" i="1"/>
  <c r="AN3809" i="1"/>
  <c r="AN3810" i="1"/>
  <c r="AN3811" i="1"/>
  <c r="AN3812" i="1"/>
  <c r="AN3813" i="1"/>
  <c r="AN3814" i="1"/>
  <c r="AN3815" i="1"/>
  <c r="AN3816" i="1"/>
  <c r="AN3817" i="1"/>
  <c r="AN3818" i="1"/>
  <c r="AN3819" i="1"/>
  <c r="AN3820" i="1"/>
  <c r="AN3821" i="1"/>
  <c r="AN3822" i="1"/>
  <c r="AN3823" i="1"/>
  <c r="AN3824" i="1"/>
  <c r="AN3825" i="1"/>
  <c r="AN3826" i="1"/>
  <c r="AN3827" i="1"/>
  <c r="AN3828" i="1"/>
  <c r="AN3829" i="1"/>
  <c r="AN3830" i="1"/>
  <c r="AN3831" i="1"/>
  <c r="AN3832" i="1"/>
  <c r="AN3833" i="1"/>
  <c r="AN3834" i="1"/>
  <c r="AN3835" i="1"/>
  <c r="AN3836" i="1"/>
  <c r="AN3837" i="1"/>
  <c r="AN3838" i="1"/>
  <c r="AN3839" i="1"/>
  <c r="AN3840" i="1"/>
  <c r="AN3841" i="1"/>
  <c r="AN3842" i="1"/>
  <c r="AN3843" i="1"/>
  <c r="AN3844" i="1"/>
  <c r="AN3845" i="1"/>
  <c r="AN3846" i="1"/>
  <c r="AN3847" i="1"/>
  <c r="AN3848" i="1"/>
  <c r="AN3849" i="1"/>
  <c r="AN3850" i="1"/>
  <c r="AN3851" i="1"/>
  <c r="AN3852" i="1"/>
  <c r="AN3853" i="1"/>
  <c r="AN3854" i="1"/>
  <c r="AN3855" i="1"/>
  <c r="AN3856" i="1"/>
  <c r="AN3857" i="1"/>
  <c r="AN3858" i="1"/>
  <c r="AN3859" i="1"/>
  <c r="AN3860" i="1"/>
  <c r="AN3861" i="1"/>
  <c r="AN3862" i="1"/>
  <c r="AN3863" i="1"/>
  <c r="AN3864" i="1"/>
  <c r="AN3865" i="1"/>
  <c r="AN3866" i="1"/>
  <c r="AN3867" i="1"/>
  <c r="AN3868" i="1"/>
  <c r="AN3869" i="1"/>
  <c r="AN3870" i="1"/>
  <c r="AN3871" i="1"/>
  <c r="AN3872" i="1"/>
  <c r="AN3873" i="1"/>
  <c r="AN3874" i="1"/>
  <c r="AN3875" i="1"/>
  <c r="AN3876" i="1"/>
  <c r="AN3877" i="1"/>
  <c r="AN3878" i="1"/>
  <c r="AN3879" i="1"/>
  <c r="AN3880" i="1"/>
  <c r="AN3881" i="1"/>
  <c r="AN3882" i="1"/>
  <c r="AN3883" i="1"/>
  <c r="AN3884" i="1"/>
  <c r="AN3885" i="1"/>
  <c r="AN3886" i="1"/>
  <c r="AN3887" i="1"/>
  <c r="AN3888" i="1"/>
  <c r="AN3889" i="1"/>
  <c r="AN3890" i="1"/>
  <c r="AN3891" i="1"/>
  <c r="AN3892" i="1"/>
  <c r="AN3893" i="1"/>
  <c r="AN3894" i="1"/>
  <c r="AN3895" i="1"/>
  <c r="AN3896" i="1"/>
  <c r="AN3897" i="1"/>
  <c r="AN3898" i="1"/>
  <c r="AN3899" i="1"/>
  <c r="AN3900" i="1"/>
  <c r="AN3901" i="1"/>
  <c r="AN3902" i="1"/>
  <c r="AN3903" i="1"/>
  <c r="AN3904" i="1"/>
  <c r="AN3905" i="1"/>
  <c r="AN3906" i="1"/>
  <c r="AN3907" i="1"/>
  <c r="AN3908" i="1"/>
  <c r="AN3909" i="1"/>
  <c r="AN3910" i="1"/>
  <c r="AN3911" i="1"/>
  <c r="AN3912" i="1"/>
  <c r="AN3913" i="1"/>
  <c r="AN3914" i="1"/>
  <c r="AN3915" i="1"/>
  <c r="AN3916" i="1"/>
  <c r="AN3917" i="1"/>
  <c r="AN3918" i="1"/>
  <c r="AN3919" i="1"/>
  <c r="AN3920" i="1"/>
  <c r="AN3921" i="1"/>
  <c r="AN3922" i="1"/>
  <c r="AN3923" i="1"/>
  <c r="AN3924" i="1"/>
  <c r="AN3925" i="1"/>
  <c r="AN3926" i="1"/>
  <c r="AN3927" i="1"/>
  <c r="AN3928" i="1"/>
  <c r="AN3929" i="1"/>
  <c r="AN3930" i="1"/>
  <c r="AN3931" i="1"/>
  <c r="AN3932" i="1"/>
  <c r="AN3933" i="1"/>
  <c r="AN3934" i="1"/>
  <c r="AN3935" i="1"/>
  <c r="AN3936" i="1"/>
  <c r="AN3937" i="1"/>
  <c r="AN3938" i="1"/>
  <c r="AN3939" i="1"/>
  <c r="AN3940" i="1"/>
  <c r="AN3941" i="1"/>
  <c r="AN3942" i="1"/>
  <c r="AN3943" i="1"/>
  <c r="AN3944" i="1"/>
  <c r="AN3945" i="1"/>
  <c r="AN3946" i="1"/>
  <c r="AN3947" i="1"/>
  <c r="AN3948" i="1"/>
  <c r="AN3949" i="1"/>
  <c r="AN3950" i="1"/>
  <c r="AN3951" i="1"/>
  <c r="AN3952" i="1"/>
  <c r="AN3953" i="1"/>
  <c r="AN3954" i="1"/>
  <c r="AN3955" i="1"/>
  <c r="AN3956" i="1"/>
  <c r="AN3957" i="1"/>
  <c r="AN3958" i="1"/>
  <c r="AN3959" i="1"/>
  <c r="AN3960" i="1"/>
  <c r="AN3961" i="1"/>
  <c r="AN3962" i="1"/>
  <c r="AN3963" i="1"/>
  <c r="AN3964" i="1"/>
  <c r="AN3965" i="1"/>
  <c r="AN3966" i="1"/>
  <c r="AN3967" i="1"/>
  <c r="AN3968" i="1"/>
  <c r="AN3969" i="1"/>
  <c r="AN3970" i="1"/>
  <c r="AN3971" i="1"/>
  <c r="AN3972" i="1"/>
  <c r="AN3973" i="1"/>
  <c r="AN3974" i="1"/>
  <c r="AN3975" i="1"/>
  <c r="AN3976" i="1"/>
  <c r="AN3977" i="1"/>
  <c r="AN3978" i="1"/>
  <c r="AN3979" i="1"/>
  <c r="AN3980" i="1"/>
  <c r="AN3981" i="1"/>
  <c r="AN3982" i="1"/>
  <c r="AN3983" i="1"/>
  <c r="AN3984" i="1"/>
  <c r="AN3985" i="1"/>
  <c r="AN3986" i="1"/>
  <c r="AN3987" i="1"/>
  <c r="AN3988" i="1"/>
  <c r="AN3989" i="1"/>
  <c r="AN3990" i="1"/>
  <c r="AN3991" i="1"/>
  <c r="AN3992" i="1"/>
  <c r="AN3993" i="1"/>
  <c r="AN3994" i="1"/>
  <c r="AN3995" i="1"/>
  <c r="AN3996" i="1"/>
  <c r="AN3997" i="1"/>
  <c r="AN3998" i="1"/>
  <c r="AN3999" i="1"/>
  <c r="AN4000" i="1"/>
  <c r="AN4001" i="1"/>
  <c r="AN4002" i="1"/>
  <c r="AN4003" i="1"/>
  <c r="AN4004" i="1"/>
  <c r="AN4005" i="1"/>
  <c r="AN4006" i="1"/>
  <c r="AN4007" i="1"/>
  <c r="AN4008" i="1"/>
  <c r="AN4009" i="1"/>
  <c r="AN4010" i="1"/>
  <c r="AN4011" i="1"/>
  <c r="AN4012" i="1"/>
  <c r="AN4013" i="1"/>
  <c r="AN4014" i="1"/>
  <c r="AN4015" i="1"/>
  <c r="AN4016" i="1"/>
  <c r="AN4017" i="1"/>
  <c r="AN4018" i="1"/>
  <c r="AN4019" i="1"/>
  <c r="AN4020" i="1"/>
  <c r="AN4021" i="1"/>
  <c r="AN4022" i="1"/>
  <c r="AN4023" i="1"/>
  <c r="AN4024" i="1"/>
  <c r="AN4025" i="1"/>
  <c r="AN4026" i="1"/>
  <c r="AN4027" i="1"/>
  <c r="AN4028" i="1"/>
  <c r="AN4029" i="1"/>
  <c r="AN4030" i="1"/>
  <c r="AN4031" i="1"/>
  <c r="AN4032" i="1"/>
  <c r="AN4033" i="1"/>
  <c r="AN4034" i="1"/>
  <c r="AN4035" i="1"/>
  <c r="AN4036" i="1"/>
  <c r="AN4037" i="1"/>
  <c r="AN4038" i="1"/>
  <c r="AN4039" i="1"/>
  <c r="AN4040" i="1"/>
  <c r="AN4041" i="1"/>
  <c r="AN4042" i="1"/>
  <c r="AN4043" i="1"/>
  <c r="AN4044" i="1"/>
  <c r="AN4045" i="1"/>
  <c r="AN4046" i="1"/>
  <c r="AN4047" i="1"/>
  <c r="AN4048" i="1"/>
  <c r="AN4049" i="1"/>
  <c r="AN4050" i="1"/>
  <c r="AN4051" i="1"/>
  <c r="AN4052" i="1"/>
  <c r="AN4053" i="1"/>
  <c r="AN4054" i="1"/>
  <c r="AN4055" i="1"/>
  <c r="AN4056" i="1"/>
  <c r="AN4057" i="1"/>
  <c r="AN4058" i="1"/>
  <c r="AN4059" i="1"/>
  <c r="AN4060" i="1"/>
  <c r="AN4061" i="1"/>
  <c r="AN4062" i="1"/>
  <c r="AN4063" i="1"/>
  <c r="AN4064" i="1"/>
  <c r="AN4065" i="1"/>
  <c r="AN4066" i="1"/>
  <c r="AN4067" i="1"/>
  <c r="AN4068" i="1"/>
  <c r="AN4069" i="1"/>
  <c r="AN4070" i="1"/>
  <c r="AN4071" i="1"/>
  <c r="AN4072" i="1"/>
  <c r="AN4073" i="1"/>
  <c r="AN4074" i="1"/>
  <c r="AN4075" i="1"/>
  <c r="AN4076" i="1"/>
  <c r="AN4077" i="1"/>
  <c r="AN4078" i="1"/>
  <c r="AN4079" i="1"/>
  <c r="AN4080" i="1"/>
  <c r="AN4081" i="1"/>
  <c r="AN4082" i="1"/>
  <c r="AN4083" i="1"/>
  <c r="AN4084" i="1"/>
  <c r="AN4085" i="1"/>
  <c r="AN4086" i="1"/>
  <c r="AN4087" i="1"/>
  <c r="AN4088" i="1"/>
  <c r="AN4089" i="1"/>
  <c r="AN4090" i="1"/>
  <c r="AN4091" i="1"/>
  <c r="AN4092" i="1"/>
  <c r="AN4093" i="1"/>
  <c r="AN4094" i="1"/>
  <c r="AN4095" i="1"/>
  <c r="AN4096" i="1"/>
  <c r="AN4097" i="1"/>
  <c r="AN4098" i="1"/>
  <c r="AN4099" i="1"/>
  <c r="AN4100" i="1"/>
  <c r="AN4101" i="1"/>
  <c r="AN4102" i="1"/>
  <c r="AN4103" i="1"/>
  <c r="AN4104" i="1"/>
  <c r="AN4105" i="1"/>
  <c r="AN4106" i="1"/>
  <c r="AN4107" i="1"/>
  <c r="AN4108" i="1"/>
  <c r="AN4109" i="1"/>
  <c r="AN4110" i="1"/>
  <c r="AN4111" i="1"/>
  <c r="AN4112" i="1"/>
  <c r="AN4113" i="1"/>
  <c r="AN4114" i="1"/>
  <c r="AN4115" i="1"/>
  <c r="AN4116" i="1"/>
  <c r="AN4117" i="1"/>
  <c r="AN4118" i="1"/>
  <c r="AN4119" i="1"/>
  <c r="AN4120" i="1"/>
  <c r="AN4121" i="1"/>
  <c r="AN4122" i="1"/>
  <c r="AN4123" i="1"/>
  <c r="AN4124" i="1"/>
  <c r="AN4125" i="1"/>
  <c r="AN4126" i="1"/>
  <c r="AN4127" i="1"/>
  <c r="AN4128" i="1"/>
  <c r="AN4129" i="1"/>
  <c r="AN4130" i="1"/>
  <c r="AN4131" i="1"/>
  <c r="AN4132" i="1"/>
  <c r="AN4133" i="1"/>
  <c r="AN4134" i="1"/>
  <c r="AN4135" i="1"/>
  <c r="AN4136" i="1"/>
  <c r="AN4137" i="1"/>
  <c r="AN4138" i="1"/>
  <c r="AN4139" i="1"/>
  <c r="AN4140" i="1"/>
  <c r="AN4141" i="1"/>
  <c r="AN4142" i="1"/>
  <c r="AN4143" i="1"/>
  <c r="AN4144" i="1"/>
  <c r="AN4145" i="1"/>
  <c r="AN4146" i="1"/>
  <c r="AN4147" i="1"/>
  <c r="AN4148" i="1"/>
  <c r="AN4149" i="1"/>
  <c r="AN4150" i="1"/>
  <c r="AN4151" i="1"/>
  <c r="AN4152" i="1"/>
  <c r="AN4153" i="1"/>
  <c r="AN4154" i="1"/>
  <c r="AN4155" i="1"/>
  <c r="AN4156" i="1"/>
  <c r="AN4157" i="1"/>
  <c r="AN4158" i="1"/>
  <c r="AN4159" i="1"/>
  <c r="AN4160" i="1"/>
  <c r="AN4161" i="1"/>
  <c r="AN4162" i="1"/>
  <c r="AN4163" i="1"/>
  <c r="AN4164" i="1"/>
  <c r="AN4165" i="1"/>
  <c r="AN4166" i="1"/>
  <c r="AN4167" i="1"/>
  <c r="AN4168" i="1"/>
  <c r="AN4169" i="1"/>
  <c r="AN4170" i="1"/>
  <c r="AN4171" i="1"/>
  <c r="AN4172" i="1"/>
  <c r="AN4173" i="1"/>
  <c r="AN4174" i="1"/>
  <c r="AN4175" i="1"/>
  <c r="AN4176" i="1"/>
  <c r="AN4177" i="1"/>
  <c r="AN4178" i="1"/>
  <c r="AN4179" i="1"/>
  <c r="AN4180" i="1"/>
  <c r="AN4181" i="1"/>
  <c r="AN4182" i="1"/>
  <c r="AN4183" i="1"/>
  <c r="AN4184" i="1"/>
  <c r="AN4185" i="1"/>
  <c r="AN4186" i="1"/>
  <c r="AN4187" i="1"/>
  <c r="AN4188" i="1"/>
  <c r="AN4189" i="1"/>
  <c r="AN4190" i="1"/>
  <c r="AN4191" i="1"/>
  <c r="AN4192" i="1"/>
  <c r="AN4193" i="1"/>
  <c r="AN4194" i="1"/>
  <c r="AN4195" i="1"/>
  <c r="AN4196" i="1"/>
  <c r="AN4197" i="1"/>
  <c r="AN4198" i="1"/>
  <c r="AN4199" i="1"/>
  <c r="AN4200" i="1"/>
  <c r="AN4201" i="1"/>
  <c r="AN4202" i="1"/>
  <c r="AN4203" i="1"/>
  <c r="AN4204" i="1"/>
  <c r="AN4205" i="1"/>
  <c r="AN4206" i="1"/>
  <c r="AN4207" i="1"/>
  <c r="AN4208" i="1"/>
  <c r="AN4209" i="1"/>
  <c r="AN4210" i="1"/>
  <c r="AN4211" i="1"/>
  <c r="AN4212" i="1"/>
  <c r="AN4213" i="1"/>
  <c r="AN4214" i="1"/>
  <c r="AN4215" i="1"/>
  <c r="AN4216" i="1"/>
  <c r="AN4217" i="1"/>
  <c r="AN4218" i="1"/>
  <c r="AN4219" i="1"/>
  <c r="AN4220" i="1"/>
  <c r="AN4221" i="1"/>
  <c r="AN4222" i="1"/>
  <c r="AN4223" i="1"/>
  <c r="AN4224" i="1"/>
  <c r="AN4225" i="1"/>
  <c r="AN4226" i="1"/>
  <c r="AN4227" i="1"/>
  <c r="AN4228" i="1"/>
  <c r="AN4229" i="1"/>
  <c r="AN4230" i="1"/>
  <c r="AN4231" i="1"/>
  <c r="AN4232" i="1"/>
  <c r="AN4233" i="1"/>
  <c r="AN4234" i="1"/>
  <c r="AN4235" i="1"/>
  <c r="AN4236" i="1"/>
  <c r="AN4237" i="1"/>
  <c r="AN4238" i="1"/>
  <c r="AN4239" i="1"/>
  <c r="AN4240" i="1"/>
  <c r="AN4241" i="1"/>
  <c r="AN4242" i="1"/>
  <c r="AN4243" i="1"/>
  <c r="AN4244" i="1"/>
  <c r="AN4245" i="1"/>
  <c r="AN4246" i="1"/>
  <c r="AN4247" i="1"/>
  <c r="AN4248" i="1"/>
  <c r="AN4249" i="1"/>
  <c r="AN4250" i="1"/>
  <c r="AN4251" i="1"/>
  <c r="AN4252" i="1"/>
  <c r="AN4253" i="1"/>
  <c r="AN4254" i="1"/>
  <c r="AN4255" i="1"/>
  <c r="AN4256" i="1"/>
  <c r="AN4257" i="1"/>
  <c r="AN4258" i="1"/>
  <c r="AN4259" i="1"/>
  <c r="AN4260" i="1"/>
  <c r="AN4261" i="1"/>
  <c r="AN4262" i="1"/>
  <c r="AN4263" i="1"/>
  <c r="AN4264" i="1"/>
  <c r="AN4265" i="1"/>
  <c r="AN4266" i="1"/>
  <c r="AN4267" i="1"/>
  <c r="AN4268" i="1"/>
  <c r="AN4269" i="1"/>
  <c r="AN4270" i="1"/>
  <c r="AN4271" i="1"/>
  <c r="AN4272" i="1"/>
  <c r="AN4273" i="1"/>
  <c r="AN4274" i="1"/>
  <c r="AN4275" i="1"/>
  <c r="AN4276" i="1"/>
  <c r="AN4277" i="1"/>
  <c r="AN4278" i="1"/>
  <c r="AN4279" i="1"/>
  <c r="AN4280" i="1"/>
  <c r="AN4281" i="1"/>
  <c r="AN4282" i="1"/>
  <c r="AN4283" i="1"/>
  <c r="AN4284" i="1"/>
  <c r="AN4285" i="1"/>
  <c r="AN4286" i="1"/>
  <c r="AN4287" i="1"/>
  <c r="AN4288" i="1"/>
  <c r="AN4289" i="1"/>
  <c r="AN4290" i="1"/>
  <c r="AN4291" i="1"/>
  <c r="AN4292" i="1"/>
  <c r="AN4293" i="1"/>
  <c r="AN4294" i="1"/>
  <c r="AN4295" i="1"/>
  <c r="AN4296" i="1"/>
  <c r="AN4297" i="1"/>
  <c r="AN4298" i="1"/>
  <c r="AN4299" i="1"/>
  <c r="AN4300" i="1"/>
  <c r="AN4301" i="1"/>
  <c r="AN4302" i="1"/>
  <c r="AN4303" i="1"/>
  <c r="AN4304" i="1"/>
  <c r="AN4305" i="1"/>
  <c r="AN4306" i="1"/>
  <c r="AN4307" i="1"/>
  <c r="AN4308" i="1"/>
  <c r="AN4309" i="1"/>
  <c r="AN4310" i="1"/>
  <c r="AN4311" i="1"/>
  <c r="AN4312" i="1"/>
  <c r="AN4313" i="1"/>
  <c r="AN4314" i="1"/>
  <c r="AN4315" i="1"/>
  <c r="AN4316" i="1"/>
  <c r="AN4317" i="1"/>
  <c r="AN4318" i="1"/>
  <c r="AN4319" i="1"/>
  <c r="AN4320" i="1"/>
  <c r="AN4321" i="1"/>
  <c r="AN4322" i="1"/>
  <c r="AN4323" i="1"/>
  <c r="AN4324" i="1"/>
  <c r="AN4325" i="1"/>
  <c r="AN4326" i="1"/>
  <c r="AN4327" i="1"/>
  <c r="AN4328" i="1"/>
  <c r="AN4329" i="1"/>
  <c r="AN4330" i="1"/>
  <c r="AN4331" i="1"/>
  <c r="AN4332" i="1"/>
  <c r="AN4333" i="1"/>
  <c r="AN4334" i="1"/>
  <c r="AN4335" i="1"/>
  <c r="AN4336" i="1"/>
  <c r="AN4337" i="1"/>
  <c r="AN4338" i="1"/>
  <c r="AN4339" i="1"/>
  <c r="AN4340" i="1"/>
  <c r="AN4341" i="1"/>
  <c r="AN4342" i="1"/>
  <c r="AN4343" i="1"/>
  <c r="AN4344" i="1"/>
  <c r="AN4345" i="1"/>
  <c r="AN4346" i="1"/>
  <c r="AN4347" i="1"/>
  <c r="AN4348" i="1"/>
  <c r="AN4349" i="1"/>
  <c r="AN4350" i="1"/>
  <c r="AN4351" i="1"/>
  <c r="AN4352" i="1"/>
  <c r="AN4353" i="1"/>
  <c r="AN4354" i="1"/>
  <c r="AN4355" i="1"/>
  <c r="AN4356" i="1"/>
  <c r="AN4357" i="1"/>
  <c r="AN4358" i="1"/>
  <c r="AN4359" i="1"/>
  <c r="AN4360" i="1"/>
  <c r="AN4361" i="1"/>
  <c r="AN4362" i="1"/>
  <c r="AN4363" i="1"/>
  <c r="AN4364" i="1"/>
  <c r="AN4365" i="1"/>
  <c r="AN4366" i="1"/>
  <c r="AN4367" i="1"/>
  <c r="AN4368" i="1"/>
  <c r="AN4369" i="1"/>
  <c r="AN4370" i="1"/>
  <c r="AN4371" i="1"/>
  <c r="AN4372" i="1"/>
  <c r="AN4373" i="1"/>
  <c r="AN4374" i="1"/>
  <c r="AN4375" i="1"/>
  <c r="AN4376" i="1"/>
  <c r="AN4377" i="1"/>
  <c r="AN4378" i="1"/>
  <c r="AN4379" i="1"/>
  <c r="AN4380" i="1"/>
  <c r="AN4381" i="1"/>
  <c r="AN4382" i="1"/>
  <c r="AN4383" i="1"/>
  <c r="AN4384" i="1"/>
  <c r="AN4385" i="1"/>
  <c r="AN4386" i="1"/>
  <c r="AN4387" i="1"/>
  <c r="AN4388" i="1"/>
  <c r="AN4389" i="1"/>
  <c r="AN4390" i="1"/>
  <c r="AN4391" i="1"/>
  <c r="AN4392" i="1"/>
  <c r="AN4393" i="1"/>
  <c r="AN4394" i="1"/>
  <c r="AN4395" i="1"/>
  <c r="AN4396" i="1"/>
  <c r="AN4397" i="1"/>
  <c r="AN4398" i="1"/>
  <c r="AN4399" i="1"/>
  <c r="AN4400" i="1"/>
  <c r="AN4401" i="1"/>
  <c r="AN4402" i="1"/>
  <c r="AN4403" i="1"/>
  <c r="AN4404" i="1"/>
  <c r="AN4405" i="1"/>
  <c r="AN4406" i="1"/>
  <c r="AN4407" i="1"/>
  <c r="AN4408" i="1"/>
  <c r="AN4409" i="1"/>
  <c r="AN4410" i="1"/>
  <c r="AN4411" i="1"/>
  <c r="AN4412" i="1"/>
  <c r="AN4413" i="1"/>
  <c r="AN4414" i="1"/>
  <c r="AN4415" i="1"/>
  <c r="AN4416" i="1"/>
  <c r="AN4417" i="1"/>
  <c r="AN4418" i="1"/>
  <c r="AN4419" i="1"/>
  <c r="AN4420" i="1"/>
  <c r="AN4421" i="1"/>
  <c r="AN4422" i="1"/>
  <c r="AN4423" i="1"/>
  <c r="AN4424" i="1"/>
  <c r="AN4425" i="1"/>
  <c r="AN4426" i="1"/>
  <c r="AN4427" i="1"/>
  <c r="AN4428" i="1"/>
  <c r="AN4429" i="1"/>
  <c r="AN4430" i="1"/>
  <c r="AN4431" i="1"/>
  <c r="AN4432" i="1"/>
  <c r="AN4433" i="1"/>
  <c r="AN4434" i="1"/>
  <c r="AN4435" i="1"/>
  <c r="AN4436" i="1"/>
  <c r="AN4437" i="1"/>
  <c r="AN4438" i="1"/>
  <c r="AN4439" i="1"/>
  <c r="AN4440" i="1"/>
  <c r="AN4441" i="1"/>
  <c r="AN4442" i="1"/>
  <c r="AN4443" i="1"/>
  <c r="AN4444" i="1"/>
  <c r="AN4445" i="1"/>
  <c r="AN4446" i="1"/>
  <c r="AN4447" i="1"/>
  <c r="AN4448" i="1"/>
  <c r="AN4449" i="1"/>
  <c r="AN4450" i="1"/>
  <c r="AN4451" i="1"/>
  <c r="AN4452" i="1"/>
  <c r="AN4453" i="1"/>
  <c r="AN4454" i="1"/>
  <c r="AN4455" i="1"/>
  <c r="AN4456" i="1"/>
  <c r="AN4457" i="1"/>
  <c r="AN4458" i="1"/>
  <c r="AN4459" i="1"/>
  <c r="AN4460" i="1"/>
  <c r="AN4461" i="1"/>
  <c r="AN4462" i="1"/>
  <c r="AN4463" i="1"/>
  <c r="AN4464" i="1"/>
  <c r="AN4465" i="1"/>
  <c r="AN4466" i="1"/>
  <c r="AN4467" i="1"/>
  <c r="AN4468" i="1"/>
  <c r="AN4469" i="1"/>
  <c r="AN4470" i="1"/>
  <c r="AN4471" i="1"/>
  <c r="AN4472" i="1"/>
  <c r="AN4473" i="1"/>
  <c r="AN4474" i="1"/>
  <c r="AN4475" i="1"/>
  <c r="AN4476" i="1"/>
  <c r="AN4477" i="1"/>
  <c r="AN4478" i="1"/>
  <c r="AN4479" i="1"/>
  <c r="AN4480" i="1"/>
  <c r="AN4481" i="1"/>
  <c r="AN4482" i="1"/>
  <c r="AN4483" i="1"/>
  <c r="AN4484" i="1"/>
  <c r="AN4485" i="1"/>
  <c r="AN4486" i="1"/>
  <c r="AN4487" i="1"/>
  <c r="AN4488" i="1"/>
  <c r="AN4489" i="1"/>
  <c r="AN4490" i="1"/>
  <c r="AN4491" i="1"/>
  <c r="AN4492" i="1"/>
  <c r="AN4493" i="1"/>
  <c r="AN4494" i="1"/>
  <c r="AN4495" i="1"/>
  <c r="AN4496" i="1"/>
  <c r="AN4497" i="1"/>
  <c r="AN4498" i="1"/>
  <c r="AN4499" i="1"/>
  <c r="AN4500" i="1"/>
  <c r="AN4501" i="1"/>
  <c r="AN4502" i="1"/>
  <c r="AN4503" i="1"/>
  <c r="AN4504" i="1"/>
  <c r="AN4505" i="1"/>
  <c r="AN4506" i="1"/>
  <c r="AN4507" i="1"/>
  <c r="AN4508" i="1"/>
  <c r="AN4509" i="1"/>
  <c r="AN4510" i="1"/>
  <c r="AN4511" i="1"/>
  <c r="AN4512" i="1"/>
  <c r="AN4513" i="1"/>
  <c r="AN4514" i="1"/>
  <c r="AN4515" i="1"/>
  <c r="AN4516" i="1"/>
  <c r="AN4517" i="1"/>
  <c r="AN4518" i="1"/>
  <c r="AN4519" i="1"/>
  <c r="AN4520" i="1"/>
  <c r="AN4521" i="1"/>
  <c r="AN4522" i="1"/>
  <c r="AN4523" i="1"/>
  <c r="AN4524" i="1"/>
  <c r="AN4525" i="1"/>
  <c r="AN4526" i="1"/>
  <c r="AN4527" i="1"/>
  <c r="AN4528" i="1"/>
  <c r="AN4529" i="1"/>
  <c r="AN4530" i="1"/>
  <c r="AN4531" i="1"/>
  <c r="AN4532" i="1"/>
  <c r="AN4533" i="1"/>
  <c r="AN4534" i="1"/>
  <c r="AN4535" i="1"/>
  <c r="AN4536" i="1"/>
  <c r="AN4537" i="1"/>
  <c r="AN4538" i="1"/>
  <c r="AN4539" i="1"/>
  <c r="AN4540" i="1"/>
  <c r="AN4541" i="1"/>
  <c r="AN4542" i="1"/>
  <c r="AN4543" i="1"/>
  <c r="AN4544" i="1"/>
  <c r="AN4545" i="1"/>
  <c r="AN4546" i="1"/>
  <c r="AN4547" i="1"/>
  <c r="AN4548" i="1"/>
  <c r="AN4549" i="1"/>
  <c r="AN4550" i="1"/>
  <c r="AN4551" i="1"/>
  <c r="AN4552" i="1"/>
  <c r="AN4553" i="1"/>
  <c r="AN4554" i="1"/>
  <c r="AN4555" i="1"/>
  <c r="AN4556" i="1"/>
  <c r="AN4557" i="1"/>
  <c r="AN4558" i="1"/>
  <c r="AN4559" i="1"/>
  <c r="AN4560" i="1"/>
  <c r="AN4561" i="1"/>
  <c r="AN4562" i="1"/>
  <c r="AN4563" i="1"/>
  <c r="AN4564" i="1"/>
  <c r="AN4565" i="1"/>
  <c r="AN4566" i="1"/>
  <c r="AN4567" i="1"/>
  <c r="AN4568" i="1"/>
  <c r="AN4569" i="1"/>
  <c r="AN4570" i="1"/>
  <c r="AN4571" i="1"/>
  <c r="AN4572" i="1"/>
  <c r="AN4573" i="1"/>
  <c r="AN4574" i="1"/>
  <c r="AN4575" i="1"/>
  <c r="AN4576" i="1"/>
  <c r="AN4577" i="1"/>
  <c r="AN4578" i="1"/>
  <c r="AN4579" i="1"/>
  <c r="AN4580" i="1"/>
  <c r="AN4581" i="1"/>
  <c r="AN4582" i="1"/>
  <c r="AN4583" i="1"/>
  <c r="AN4584" i="1"/>
  <c r="AN4585" i="1"/>
  <c r="AN4586" i="1"/>
  <c r="AN4587" i="1"/>
  <c r="AN4588" i="1"/>
  <c r="AN4589" i="1"/>
  <c r="AN4590" i="1"/>
  <c r="AN4591" i="1"/>
  <c r="AN4592" i="1"/>
  <c r="AN4593" i="1"/>
  <c r="AN4594" i="1"/>
  <c r="AN4595" i="1"/>
  <c r="AN4596" i="1"/>
  <c r="AN4597" i="1"/>
  <c r="AN4598" i="1"/>
  <c r="AN4599" i="1"/>
  <c r="AN4600" i="1"/>
  <c r="AN4601" i="1"/>
  <c r="AN4602" i="1"/>
  <c r="AN4603" i="1"/>
  <c r="AN4604" i="1"/>
  <c r="AN4605" i="1"/>
  <c r="AN4606" i="1"/>
  <c r="AN4607" i="1"/>
  <c r="AN4608" i="1"/>
  <c r="AN4609" i="1"/>
  <c r="AN4610" i="1"/>
  <c r="AN4611" i="1"/>
  <c r="AN4612" i="1"/>
  <c r="AN4613" i="1"/>
  <c r="AN4614" i="1"/>
  <c r="AN4615" i="1"/>
  <c r="AN4616" i="1"/>
  <c r="AN4617" i="1"/>
  <c r="AN4618" i="1"/>
  <c r="AN4619" i="1"/>
  <c r="AN4620" i="1"/>
  <c r="AN4621" i="1"/>
  <c r="AN4622" i="1"/>
  <c r="AN4623" i="1"/>
  <c r="AN4624" i="1"/>
  <c r="AN4625" i="1"/>
  <c r="AN4626" i="1"/>
  <c r="AN4627" i="1"/>
  <c r="AN4628" i="1"/>
  <c r="AN4629" i="1"/>
  <c r="AN4630" i="1"/>
  <c r="AN4631" i="1"/>
  <c r="AN4632" i="1"/>
  <c r="AN4633" i="1"/>
  <c r="AN4634" i="1"/>
  <c r="AN4635" i="1"/>
  <c r="AN4636" i="1"/>
  <c r="AN4637" i="1"/>
  <c r="AN4638" i="1"/>
  <c r="AN4639" i="1"/>
  <c r="AN4640" i="1"/>
  <c r="AN4641" i="1"/>
  <c r="AN4642" i="1"/>
  <c r="AN4643" i="1"/>
  <c r="AN4644" i="1"/>
  <c r="AN4645" i="1"/>
  <c r="AN4646" i="1"/>
  <c r="AN4647" i="1"/>
  <c r="AN4648" i="1"/>
  <c r="AN4649" i="1"/>
  <c r="AN4650" i="1"/>
  <c r="AN4651" i="1"/>
  <c r="AN4652" i="1"/>
  <c r="AN4653" i="1"/>
  <c r="AN4654" i="1"/>
  <c r="AN4655" i="1"/>
  <c r="AN4656" i="1"/>
  <c r="AN4657" i="1"/>
  <c r="AN4658" i="1"/>
  <c r="AN4659" i="1"/>
  <c r="AN4660" i="1"/>
  <c r="AN4661" i="1"/>
  <c r="AN4662" i="1"/>
  <c r="AN4663" i="1"/>
  <c r="AN4664" i="1"/>
  <c r="AN4665" i="1"/>
  <c r="AN4666" i="1"/>
  <c r="AN4667" i="1"/>
  <c r="AN4668" i="1"/>
  <c r="AN4669" i="1"/>
  <c r="AN4670" i="1"/>
  <c r="AN4671" i="1"/>
  <c r="AN4672" i="1"/>
  <c r="AN4673" i="1"/>
  <c r="AN4674" i="1"/>
  <c r="AN4675" i="1"/>
  <c r="AN4676" i="1"/>
  <c r="AN4677" i="1"/>
  <c r="AN4678" i="1"/>
  <c r="AN4679" i="1"/>
  <c r="AN4680" i="1"/>
  <c r="AN4681" i="1"/>
  <c r="AN4682" i="1"/>
  <c r="AN4683" i="1"/>
  <c r="AN4684" i="1"/>
  <c r="AN4685" i="1"/>
  <c r="AN4686" i="1"/>
  <c r="AN4687" i="1"/>
  <c r="AN4688" i="1"/>
  <c r="AN4689" i="1"/>
  <c r="AN4690" i="1"/>
  <c r="AN4691" i="1"/>
  <c r="AN4692" i="1"/>
  <c r="AN4693" i="1"/>
  <c r="AN4694" i="1"/>
  <c r="AN4695" i="1"/>
  <c r="AN4696" i="1"/>
  <c r="AN4697" i="1"/>
  <c r="AN4698" i="1"/>
  <c r="AN4699" i="1"/>
  <c r="AN4700" i="1"/>
  <c r="AN4701" i="1"/>
  <c r="AN4702" i="1"/>
  <c r="AN4703" i="1"/>
  <c r="AN4704" i="1"/>
  <c r="AN4705" i="1"/>
  <c r="AN4706" i="1"/>
  <c r="AN4707" i="1"/>
  <c r="AN4708" i="1"/>
  <c r="AN4709" i="1"/>
  <c r="AN4710" i="1"/>
  <c r="AN4711" i="1"/>
  <c r="AN4712" i="1"/>
  <c r="AN4713" i="1"/>
  <c r="AN4714" i="1"/>
  <c r="AN4715" i="1"/>
  <c r="AN4716" i="1"/>
  <c r="AN4717" i="1"/>
  <c r="AN4718" i="1"/>
  <c r="AN4719" i="1"/>
  <c r="AN4720" i="1"/>
  <c r="AN4721" i="1"/>
  <c r="AN4722" i="1"/>
  <c r="AN4723" i="1"/>
  <c r="AN4724" i="1"/>
  <c r="AN4725" i="1"/>
  <c r="AN4726" i="1"/>
  <c r="AN4727" i="1"/>
  <c r="AN4728" i="1"/>
  <c r="AN4729" i="1"/>
  <c r="AN4730" i="1"/>
  <c r="AN4731" i="1"/>
  <c r="AN4732" i="1"/>
  <c r="AN4733" i="1"/>
  <c r="AN4734" i="1"/>
  <c r="AN4735" i="1"/>
  <c r="AN4736" i="1"/>
  <c r="AN4737" i="1"/>
  <c r="AN4738" i="1"/>
  <c r="AN4739" i="1"/>
  <c r="AN4740" i="1"/>
  <c r="AN4741" i="1"/>
  <c r="AN4742" i="1"/>
  <c r="AN4743" i="1"/>
  <c r="AN4744" i="1"/>
  <c r="AN4745" i="1"/>
  <c r="AN4746" i="1"/>
  <c r="AN4747" i="1"/>
  <c r="AN4748" i="1"/>
  <c r="AN4749" i="1"/>
  <c r="AN4750" i="1"/>
  <c r="AN4751" i="1"/>
  <c r="AN4752" i="1"/>
  <c r="AN4753" i="1"/>
  <c r="AN4754" i="1"/>
  <c r="AN4755" i="1"/>
  <c r="AN4756" i="1"/>
  <c r="AN4757" i="1"/>
  <c r="AN4758" i="1"/>
  <c r="AN4759" i="1"/>
  <c r="AN4760" i="1"/>
  <c r="AN4761" i="1"/>
  <c r="AN4762" i="1"/>
  <c r="AN4763" i="1"/>
  <c r="AN4764" i="1"/>
  <c r="AN4765" i="1"/>
  <c r="AN4766" i="1"/>
  <c r="AN4767" i="1"/>
  <c r="AN4768" i="1"/>
  <c r="AN4769" i="1"/>
  <c r="AN4770" i="1"/>
  <c r="AN4771" i="1"/>
  <c r="AN4772" i="1"/>
  <c r="AN4773" i="1"/>
  <c r="AN4774" i="1"/>
  <c r="AN4775" i="1"/>
  <c r="AN4776" i="1"/>
  <c r="AN4777" i="1"/>
  <c r="AN4778" i="1"/>
  <c r="AN4779" i="1"/>
  <c r="AN4780" i="1"/>
  <c r="AN4781" i="1"/>
  <c r="AN4782" i="1"/>
  <c r="AN4783" i="1"/>
  <c r="AN4784" i="1"/>
  <c r="AN4785" i="1"/>
  <c r="AN4786" i="1"/>
  <c r="AN4787" i="1"/>
  <c r="AN4788" i="1"/>
  <c r="AN4789" i="1"/>
  <c r="AN4790" i="1"/>
  <c r="AN4791" i="1"/>
  <c r="AN4792" i="1"/>
  <c r="AN4793" i="1"/>
  <c r="AN4794" i="1"/>
  <c r="AN4795" i="1"/>
  <c r="AN4796" i="1"/>
  <c r="AN4797" i="1"/>
  <c r="AN4798" i="1"/>
  <c r="AN4799" i="1"/>
  <c r="AN4800" i="1"/>
  <c r="AN4801" i="1"/>
  <c r="AN4802" i="1"/>
  <c r="AN4803" i="1"/>
  <c r="AN4804" i="1"/>
  <c r="AN4805" i="1"/>
  <c r="AN4806" i="1"/>
  <c r="AN4807" i="1"/>
  <c r="AN4808" i="1"/>
  <c r="AN4809" i="1"/>
  <c r="AN4810" i="1"/>
  <c r="AN4811" i="1"/>
  <c r="AN4812" i="1"/>
  <c r="AN4813" i="1"/>
  <c r="AN4814" i="1"/>
  <c r="AN4815" i="1"/>
  <c r="AN4816" i="1"/>
  <c r="AN4817" i="1"/>
  <c r="AN4818" i="1"/>
  <c r="AN4819" i="1"/>
  <c r="AN4820" i="1"/>
  <c r="AN4821" i="1"/>
  <c r="AN4822" i="1"/>
  <c r="AN4823" i="1"/>
  <c r="AN4824" i="1"/>
  <c r="AN4825" i="1"/>
  <c r="AN4826" i="1"/>
  <c r="AN4827" i="1"/>
  <c r="AN4828" i="1"/>
  <c r="AN4829" i="1"/>
  <c r="AN4830" i="1"/>
  <c r="AN4831" i="1"/>
  <c r="AN4832" i="1"/>
  <c r="AN4833" i="1"/>
  <c r="AN4834" i="1"/>
  <c r="AN4835" i="1"/>
  <c r="AN4836" i="1"/>
  <c r="AN4837" i="1"/>
  <c r="AN4838" i="1"/>
  <c r="AN4839" i="1"/>
  <c r="AN4840" i="1"/>
  <c r="AN4841" i="1"/>
  <c r="AN4842" i="1"/>
  <c r="AN4843" i="1"/>
  <c r="AN4844" i="1"/>
  <c r="AN4845" i="1"/>
  <c r="AN4846" i="1"/>
  <c r="AN4847" i="1"/>
  <c r="AN4848" i="1"/>
  <c r="AN4849" i="1"/>
  <c r="AN4850" i="1"/>
  <c r="AN4851" i="1"/>
  <c r="AN4852" i="1"/>
  <c r="AN4853" i="1"/>
  <c r="AN4854" i="1"/>
  <c r="AN4855" i="1"/>
  <c r="AN4856" i="1"/>
  <c r="AN4857" i="1"/>
  <c r="AN4858" i="1"/>
  <c r="AN4859" i="1"/>
  <c r="AN4860" i="1"/>
  <c r="AN4861" i="1"/>
  <c r="AN4862" i="1"/>
  <c r="AN4863" i="1"/>
  <c r="AN4864" i="1"/>
  <c r="AN4865"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2" i="1"/>
  <c r="S2" i="1" l="1"/>
  <c r="U2" i="1"/>
  <c r="AM2" i="1" s="1"/>
  <c r="S3" i="1"/>
  <c r="U3" i="1"/>
  <c r="AM3" i="1" s="1"/>
  <c r="S4" i="1"/>
  <c r="U4" i="1"/>
  <c r="AM4" i="1" s="1"/>
  <c r="S5" i="1"/>
  <c r="U5" i="1"/>
  <c r="AM5" i="1"/>
  <c r="S6" i="1"/>
  <c r="U6" i="1"/>
  <c r="AM6" i="1" s="1"/>
  <c r="S7" i="1"/>
  <c r="U7" i="1"/>
  <c r="AM7" i="1" s="1"/>
  <c r="S8" i="1"/>
  <c r="U8" i="1"/>
  <c r="AM8" i="1" s="1"/>
  <c r="S9" i="1"/>
  <c r="U9" i="1"/>
  <c r="AM9" i="1" s="1"/>
  <c r="S10" i="1"/>
  <c r="U10" i="1"/>
  <c r="AM10" i="1" s="1"/>
  <c r="S11" i="1"/>
  <c r="U11" i="1"/>
  <c r="AM11" i="1" s="1"/>
  <c r="S12" i="1"/>
  <c r="U12" i="1"/>
  <c r="AM12" i="1" s="1"/>
  <c r="S13" i="1"/>
  <c r="U13" i="1"/>
  <c r="AM13" i="1" s="1"/>
  <c r="S14" i="1"/>
  <c r="U14" i="1"/>
  <c r="AM14" i="1" s="1"/>
  <c r="S15" i="1"/>
  <c r="U15" i="1"/>
  <c r="AM15" i="1" s="1"/>
  <c r="S16" i="1"/>
  <c r="U16" i="1"/>
  <c r="AM16" i="1" s="1"/>
  <c r="S17" i="1"/>
  <c r="U17" i="1"/>
  <c r="AM17" i="1" s="1"/>
  <c r="S18" i="1"/>
  <c r="U18" i="1"/>
  <c r="AM18" i="1"/>
  <c r="S19" i="1"/>
  <c r="U19" i="1"/>
  <c r="AM19" i="1" s="1"/>
  <c r="S20" i="1"/>
  <c r="U20" i="1"/>
  <c r="AM20" i="1" s="1"/>
  <c r="S21" i="1"/>
  <c r="U21" i="1"/>
  <c r="AM21" i="1" s="1"/>
  <c r="S22" i="1"/>
  <c r="U22" i="1"/>
  <c r="AM22" i="1" s="1"/>
  <c r="S23" i="1"/>
  <c r="U23" i="1"/>
  <c r="AM23" i="1" s="1"/>
  <c r="S24" i="1"/>
  <c r="U24" i="1"/>
  <c r="AM24" i="1" s="1"/>
  <c r="S25" i="1"/>
  <c r="U25" i="1"/>
  <c r="AM25" i="1" s="1"/>
  <c r="S26" i="1"/>
  <c r="U26" i="1"/>
  <c r="AM26" i="1" s="1"/>
  <c r="S27" i="1"/>
  <c r="U27" i="1"/>
  <c r="AM27" i="1"/>
  <c r="S28" i="1"/>
  <c r="U28" i="1"/>
  <c r="AM28" i="1"/>
  <c r="S29" i="1"/>
  <c r="U29" i="1"/>
  <c r="AM29" i="1" s="1"/>
  <c r="S30" i="1"/>
  <c r="U30" i="1"/>
  <c r="AM30" i="1" s="1"/>
  <c r="S31" i="1"/>
  <c r="U31" i="1"/>
  <c r="AM31" i="1" s="1"/>
  <c r="S32" i="1"/>
  <c r="U32" i="1"/>
  <c r="AM32" i="1" s="1"/>
  <c r="S33" i="1"/>
  <c r="U33" i="1"/>
  <c r="AM33" i="1" s="1"/>
  <c r="S34" i="1"/>
  <c r="U34" i="1"/>
  <c r="AM34" i="1" s="1"/>
  <c r="S35" i="1"/>
  <c r="U35" i="1"/>
  <c r="AM35" i="1" s="1"/>
  <c r="S36" i="1"/>
  <c r="U36" i="1"/>
  <c r="AM36" i="1" s="1"/>
  <c r="S37" i="1"/>
  <c r="U37" i="1"/>
  <c r="AM37" i="1" s="1"/>
  <c r="S38" i="1"/>
  <c r="U38" i="1"/>
  <c r="AM38" i="1" s="1"/>
  <c r="S39" i="1"/>
  <c r="U39" i="1"/>
  <c r="AM39" i="1" s="1"/>
  <c r="S40" i="1"/>
  <c r="U40" i="1"/>
  <c r="AM40" i="1" s="1"/>
  <c r="S41" i="1"/>
  <c r="U41" i="1"/>
  <c r="AM41" i="1" s="1"/>
  <c r="S42" i="1"/>
  <c r="U42" i="1"/>
  <c r="AM42" i="1" s="1"/>
  <c r="S43" i="1"/>
  <c r="U43" i="1"/>
  <c r="AM43" i="1"/>
  <c r="S44" i="1"/>
  <c r="U44" i="1"/>
  <c r="AM44" i="1"/>
  <c r="S45" i="1"/>
  <c r="U45" i="1"/>
  <c r="AM45" i="1"/>
  <c r="S46" i="1"/>
  <c r="U46" i="1"/>
  <c r="AM46" i="1" s="1"/>
  <c r="S47" i="1"/>
  <c r="U47" i="1"/>
  <c r="AM47" i="1" s="1"/>
  <c r="S48" i="1"/>
  <c r="U48" i="1"/>
  <c r="AM48" i="1" s="1"/>
  <c r="S49" i="1"/>
  <c r="U49" i="1"/>
  <c r="AM49" i="1" s="1"/>
  <c r="S50" i="1"/>
  <c r="U50" i="1"/>
  <c r="AM50" i="1" s="1"/>
  <c r="S51" i="1"/>
  <c r="U51" i="1"/>
  <c r="AM51" i="1" s="1"/>
  <c r="S52" i="1"/>
  <c r="U52" i="1"/>
  <c r="AM52" i="1" s="1"/>
  <c r="S53" i="1"/>
  <c r="U53" i="1"/>
  <c r="AM53" i="1" s="1"/>
  <c r="S54" i="1"/>
  <c r="U54" i="1"/>
  <c r="AM54" i="1"/>
  <c r="S55" i="1"/>
  <c r="U55" i="1"/>
  <c r="AM55" i="1"/>
  <c r="S56" i="1"/>
  <c r="U56" i="1"/>
  <c r="AM56" i="1" s="1"/>
  <c r="S57" i="1"/>
  <c r="U57" i="1"/>
  <c r="AM57" i="1" s="1"/>
  <c r="S58" i="1"/>
  <c r="U58" i="1"/>
  <c r="AM58" i="1" s="1"/>
  <c r="S59" i="1"/>
  <c r="U59" i="1"/>
  <c r="AM59" i="1" s="1"/>
  <c r="S60" i="1"/>
  <c r="U60" i="1"/>
  <c r="AM60" i="1" s="1"/>
  <c r="AW60" i="1"/>
  <c r="S61" i="1"/>
  <c r="U61" i="1"/>
  <c r="AM61" i="1" s="1"/>
  <c r="S62" i="1"/>
  <c r="U62" i="1"/>
  <c r="AM62" i="1" s="1"/>
  <c r="S63" i="1"/>
  <c r="U63" i="1"/>
  <c r="AM63" i="1" s="1"/>
  <c r="S64" i="1"/>
  <c r="U64" i="1"/>
  <c r="AM64" i="1"/>
  <c r="S65" i="1"/>
  <c r="U65" i="1"/>
  <c r="AM65" i="1" s="1"/>
  <c r="S66" i="1"/>
  <c r="U66" i="1"/>
  <c r="AM66" i="1" s="1"/>
  <c r="S67" i="1"/>
  <c r="U67" i="1"/>
  <c r="AM67" i="1" s="1"/>
  <c r="S68" i="1"/>
  <c r="U68" i="1"/>
  <c r="AM68" i="1" s="1"/>
  <c r="S69" i="1"/>
  <c r="U69" i="1"/>
  <c r="AM69" i="1"/>
  <c r="S70" i="1"/>
  <c r="U70" i="1"/>
  <c r="AM70" i="1"/>
  <c r="S71" i="1"/>
  <c r="U71" i="1"/>
  <c r="AM71" i="1" s="1"/>
  <c r="AV71" i="1"/>
  <c r="S72" i="1"/>
  <c r="U72" i="1"/>
  <c r="AM72" i="1" s="1"/>
  <c r="S73" i="1"/>
  <c r="U73" i="1"/>
  <c r="AM73" i="1" s="1"/>
  <c r="S74" i="1"/>
  <c r="U74" i="1"/>
  <c r="AM74" i="1" s="1"/>
  <c r="S75" i="1"/>
  <c r="U75" i="1"/>
  <c r="AM75" i="1"/>
  <c r="S76" i="1"/>
  <c r="U76" i="1"/>
  <c r="AM76" i="1" s="1"/>
  <c r="S77" i="1"/>
  <c r="U77" i="1"/>
  <c r="AM77" i="1"/>
  <c r="S78" i="1"/>
  <c r="U78" i="1"/>
  <c r="AM78" i="1" s="1"/>
  <c r="S79" i="1"/>
  <c r="U79" i="1"/>
  <c r="AM79" i="1"/>
  <c r="S80" i="1"/>
  <c r="U80" i="1"/>
  <c r="AM80" i="1" s="1"/>
  <c r="S81" i="1"/>
  <c r="U81" i="1"/>
  <c r="AM81" i="1" s="1"/>
  <c r="S82" i="1"/>
  <c r="U82" i="1"/>
  <c r="AM82" i="1" s="1"/>
  <c r="S83" i="1"/>
  <c r="U83" i="1"/>
  <c r="AM83" i="1" s="1"/>
  <c r="S84" i="1"/>
  <c r="U84" i="1"/>
  <c r="AM84" i="1"/>
  <c r="S85" i="1"/>
  <c r="U85" i="1"/>
  <c r="AM85" i="1" s="1"/>
  <c r="S86" i="1"/>
  <c r="U86" i="1"/>
  <c r="AM86" i="1" s="1"/>
  <c r="S87" i="1"/>
  <c r="U87" i="1"/>
  <c r="AM87" i="1"/>
  <c r="S88" i="1"/>
  <c r="U88" i="1"/>
  <c r="AM88" i="1"/>
  <c r="S89" i="1"/>
  <c r="U89" i="1"/>
  <c r="AM89" i="1" s="1"/>
  <c r="S90" i="1"/>
  <c r="U90" i="1"/>
  <c r="AM90" i="1" s="1"/>
  <c r="S91" i="1"/>
  <c r="U91" i="1"/>
  <c r="AM91" i="1" s="1"/>
  <c r="S92" i="1"/>
  <c r="U92" i="1"/>
  <c r="AM92" i="1" s="1"/>
  <c r="S93" i="1"/>
  <c r="U93" i="1"/>
  <c r="AM93" i="1" s="1"/>
  <c r="S94" i="1"/>
  <c r="U94" i="1"/>
  <c r="AM94" i="1" s="1"/>
  <c r="S95" i="1"/>
  <c r="U95" i="1"/>
  <c r="AM95" i="1" s="1"/>
  <c r="S96" i="1"/>
  <c r="U96" i="1"/>
  <c r="AM96" i="1" s="1"/>
  <c r="S97" i="1"/>
  <c r="U97" i="1"/>
  <c r="AM97" i="1" s="1"/>
  <c r="S98" i="1"/>
  <c r="U98" i="1"/>
  <c r="AM98" i="1" s="1"/>
  <c r="S99" i="1"/>
  <c r="U99" i="1"/>
  <c r="AM99" i="1" s="1"/>
  <c r="S100" i="1"/>
  <c r="U100" i="1"/>
  <c r="AM100" i="1" s="1"/>
  <c r="S101" i="1"/>
  <c r="U101" i="1"/>
  <c r="AM101" i="1" s="1"/>
  <c r="S102" i="1"/>
  <c r="U102" i="1"/>
  <c r="AM102" i="1" s="1"/>
  <c r="S103" i="1"/>
  <c r="U103" i="1"/>
  <c r="AM103" i="1" s="1"/>
  <c r="S104" i="1"/>
  <c r="U104" i="1"/>
  <c r="AM104" i="1" s="1"/>
  <c r="S105" i="1"/>
  <c r="U105" i="1"/>
  <c r="AM105" i="1"/>
  <c r="S106" i="1"/>
  <c r="U106" i="1"/>
  <c r="AM106" i="1" s="1"/>
  <c r="S107" i="1"/>
  <c r="U107" i="1"/>
  <c r="AM107" i="1" s="1"/>
  <c r="S108" i="1"/>
  <c r="U108" i="1"/>
  <c r="AM108" i="1" s="1"/>
  <c r="S109" i="1"/>
  <c r="U109" i="1"/>
  <c r="AM109" i="1" s="1"/>
  <c r="S110" i="1"/>
  <c r="U110" i="1"/>
  <c r="AM110" i="1" s="1"/>
  <c r="S111" i="1"/>
  <c r="U111" i="1"/>
  <c r="AM111" i="1" s="1"/>
  <c r="AW111" i="1" s="1"/>
  <c r="S112" i="1"/>
  <c r="U112" i="1"/>
  <c r="AM112" i="1"/>
  <c r="S113" i="1"/>
  <c r="U113" i="1"/>
  <c r="AM113" i="1"/>
  <c r="S114" i="1"/>
  <c r="U114" i="1"/>
  <c r="AM114" i="1" s="1"/>
  <c r="S115" i="1"/>
  <c r="U115" i="1"/>
  <c r="AM115" i="1" s="1"/>
  <c r="S116" i="1"/>
  <c r="U116" i="1"/>
  <c r="AM116" i="1" s="1"/>
  <c r="S117" i="1"/>
  <c r="U117" i="1"/>
  <c r="AM117" i="1" s="1"/>
  <c r="S118" i="1"/>
  <c r="U118" i="1"/>
  <c r="AM118" i="1" s="1"/>
  <c r="S119" i="1"/>
  <c r="U119" i="1"/>
  <c r="AM119" i="1" s="1"/>
  <c r="S120" i="1"/>
  <c r="U120" i="1"/>
  <c r="AM120" i="1" s="1"/>
  <c r="S121" i="1"/>
  <c r="U121" i="1"/>
  <c r="AM121" i="1" s="1"/>
  <c r="S122" i="1"/>
  <c r="U122" i="1"/>
  <c r="AM122" i="1"/>
  <c r="S123" i="1"/>
  <c r="U123" i="1"/>
  <c r="AM123" i="1" s="1"/>
  <c r="S124" i="1"/>
  <c r="U124" i="1"/>
  <c r="AM124" i="1" s="1"/>
  <c r="S125" i="1"/>
  <c r="U125" i="1"/>
  <c r="AM125" i="1" s="1"/>
  <c r="S126" i="1"/>
  <c r="U126" i="1"/>
  <c r="AM126" i="1" s="1"/>
  <c r="AV126" i="1" s="1"/>
  <c r="S127" i="1"/>
  <c r="U127" i="1"/>
  <c r="AM127" i="1" s="1"/>
  <c r="S128" i="1"/>
  <c r="U128" i="1"/>
  <c r="AM128" i="1" s="1"/>
  <c r="S129" i="1"/>
  <c r="U129" i="1"/>
  <c r="AM129" i="1"/>
  <c r="S130" i="1"/>
  <c r="U130" i="1"/>
  <c r="AM130" i="1" s="1"/>
  <c r="S131" i="1"/>
  <c r="U131" i="1"/>
  <c r="AM131" i="1" s="1"/>
  <c r="S132" i="1"/>
  <c r="U132" i="1"/>
  <c r="AM132" i="1" s="1"/>
  <c r="S133" i="1"/>
  <c r="U133" i="1"/>
  <c r="AM133" i="1" s="1"/>
  <c r="S134" i="1"/>
  <c r="U134" i="1"/>
  <c r="AM134" i="1" s="1"/>
  <c r="S135" i="1"/>
  <c r="U135" i="1"/>
  <c r="AM135" i="1" s="1"/>
  <c r="S136" i="1"/>
  <c r="U136" i="1"/>
  <c r="AM136" i="1" s="1"/>
  <c r="S137" i="1"/>
  <c r="U137" i="1"/>
  <c r="AM137" i="1" s="1"/>
  <c r="S138" i="1"/>
  <c r="U138" i="1"/>
  <c r="AM138" i="1" s="1"/>
  <c r="S139" i="1"/>
  <c r="U139" i="1"/>
  <c r="AM139" i="1" s="1"/>
  <c r="S140" i="1"/>
  <c r="U140" i="1"/>
  <c r="AM140" i="1" s="1"/>
  <c r="S141" i="1"/>
  <c r="U141" i="1"/>
  <c r="AM141" i="1" s="1"/>
  <c r="S142" i="1"/>
  <c r="U142" i="1"/>
  <c r="AM142" i="1" s="1"/>
  <c r="S143" i="1"/>
  <c r="U143" i="1"/>
  <c r="AM143" i="1" s="1"/>
  <c r="S144" i="1"/>
  <c r="U144" i="1"/>
  <c r="AM144" i="1" s="1"/>
  <c r="S145" i="1"/>
  <c r="U145" i="1"/>
  <c r="AM145" i="1" s="1"/>
  <c r="S146" i="1"/>
  <c r="U146" i="1"/>
  <c r="AM146" i="1" s="1"/>
  <c r="AW146" i="1" s="1"/>
  <c r="S147" i="1"/>
  <c r="U147" i="1"/>
  <c r="AM147" i="1" s="1"/>
  <c r="S148" i="1"/>
  <c r="U148" i="1"/>
  <c r="AM148" i="1" s="1"/>
  <c r="S149" i="1"/>
  <c r="U149" i="1"/>
  <c r="AM149" i="1" s="1"/>
  <c r="S150" i="1"/>
  <c r="U150" i="1"/>
  <c r="AM150" i="1" s="1"/>
  <c r="S151" i="1"/>
  <c r="U151" i="1"/>
  <c r="AM151" i="1" s="1"/>
  <c r="S152" i="1"/>
  <c r="U152" i="1"/>
  <c r="AM152" i="1" s="1"/>
  <c r="S153" i="1"/>
  <c r="U153" i="1"/>
  <c r="AM153" i="1" s="1"/>
  <c r="S154" i="1"/>
  <c r="U154" i="1"/>
  <c r="AM154" i="1" s="1"/>
  <c r="S155" i="1"/>
  <c r="U155" i="1"/>
  <c r="AM155" i="1" s="1"/>
  <c r="S156" i="1"/>
  <c r="U156" i="1"/>
  <c r="AM156" i="1" s="1"/>
  <c r="S157" i="1"/>
  <c r="U157" i="1"/>
  <c r="AM157" i="1" s="1"/>
  <c r="S158" i="1"/>
  <c r="U158" i="1"/>
  <c r="AM158" i="1" s="1"/>
  <c r="S159" i="1"/>
  <c r="U159" i="1"/>
  <c r="AM159" i="1"/>
  <c r="S160" i="1"/>
  <c r="U160" i="1"/>
  <c r="AM160" i="1" s="1"/>
  <c r="S161" i="1"/>
  <c r="U161" i="1"/>
  <c r="AM161" i="1" s="1"/>
  <c r="S162" i="1"/>
  <c r="U162" i="1"/>
  <c r="AM162" i="1" s="1"/>
  <c r="S163" i="1"/>
  <c r="U163" i="1"/>
  <c r="AM163" i="1" s="1"/>
  <c r="S164" i="1"/>
  <c r="U164" i="1"/>
  <c r="AM164" i="1" s="1"/>
  <c r="S165" i="1"/>
  <c r="U165" i="1"/>
  <c r="AM165" i="1" s="1"/>
  <c r="S166" i="1"/>
  <c r="U166" i="1"/>
  <c r="AM166" i="1" s="1"/>
  <c r="S167" i="1"/>
  <c r="U167" i="1"/>
  <c r="AM167" i="1" s="1"/>
  <c r="S168" i="1"/>
  <c r="U168" i="1"/>
  <c r="AM168" i="1" s="1"/>
  <c r="S169" i="1"/>
  <c r="U169" i="1"/>
  <c r="AM169" i="1" s="1"/>
  <c r="S170" i="1"/>
  <c r="U170" i="1"/>
  <c r="AM170" i="1"/>
  <c r="S171" i="1"/>
  <c r="U171" i="1"/>
  <c r="AM171" i="1" s="1"/>
  <c r="S172" i="1"/>
  <c r="U172" i="1"/>
  <c r="AM172" i="1"/>
  <c r="S173" i="1"/>
  <c r="U173" i="1"/>
  <c r="AM173" i="1" s="1"/>
  <c r="S174" i="1"/>
  <c r="U174" i="1"/>
  <c r="AM174" i="1" s="1"/>
  <c r="S175" i="1"/>
  <c r="U175" i="1"/>
  <c r="AM175" i="1" s="1"/>
  <c r="S176" i="1"/>
  <c r="U176" i="1"/>
  <c r="AM176" i="1" s="1"/>
  <c r="S177" i="1"/>
  <c r="U177" i="1"/>
  <c r="AM177" i="1" s="1"/>
  <c r="S178" i="1"/>
  <c r="U178" i="1"/>
  <c r="AM178" i="1" s="1"/>
  <c r="S179" i="1"/>
  <c r="U179" i="1"/>
  <c r="AM179" i="1" s="1"/>
  <c r="S180" i="1"/>
  <c r="U180" i="1"/>
  <c r="AM180" i="1" s="1"/>
  <c r="S181" i="1"/>
  <c r="U181" i="1"/>
  <c r="AM181" i="1" s="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s="1"/>
  <c r="S190" i="1"/>
  <c r="U190" i="1"/>
  <c r="AM190" i="1"/>
  <c r="S191" i="1"/>
  <c r="U191" i="1"/>
  <c r="AM191" i="1" s="1"/>
  <c r="S192" i="1"/>
  <c r="U192" i="1"/>
  <c r="AM192" i="1" s="1"/>
  <c r="S193" i="1"/>
  <c r="U193" i="1"/>
  <c r="AM193" i="1" s="1"/>
  <c r="S194" i="1"/>
  <c r="U194" i="1"/>
  <c r="AM194" i="1" s="1"/>
  <c r="S195" i="1"/>
  <c r="U195" i="1"/>
  <c r="AM195" i="1" s="1"/>
  <c r="S196" i="1"/>
  <c r="U196" i="1"/>
  <c r="AM196" i="1" s="1"/>
  <c r="S197" i="1"/>
  <c r="U197" i="1"/>
  <c r="AM197" i="1"/>
  <c r="S198" i="1"/>
  <c r="U198" i="1"/>
  <c r="AM198" i="1" s="1"/>
  <c r="S199" i="1"/>
  <c r="U199" i="1"/>
  <c r="AM199" i="1" s="1"/>
  <c r="S200" i="1"/>
  <c r="U200" i="1"/>
  <c r="AM200" i="1" s="1"/>
  <c r="S201" i="1"/>
  <c r="U201" i="1"/>
  <c r="AM201" i="1" s="1"/>
  <c r="S202" i="1"/>
  <c r="U202" i="1"/>
  <c r="AM202" i="1" s="1"/>
  <c r="S203" i="1"/>
  <c r="U203" i="1"/>
  <c r="AM203" i="1" s="1"/>
  <c r="S204" i="1"/>
  <c r="U204" i="1"/>
  <c r="AM204" i="1" s="1"/>
  <c r="S205" i="1"/>
  <c r="U205" i="1"/>
  <c r="AM205" i="1" s="1"/>
  <c r="S206" i="1"/>
  <c r="U206" i="1"/>
  <c r="AM206" i="1" s="1"/>
  <c r="S207" i="1"/>
  <c r="U207" i="1"/>
  <c r="AM207" i="1" s="1"/>
  <c r="S208" i="1"/>
  <c r="U208" i="1"/>
  <c r="AM208" i="1" s="1"/>
  <c r="S209" i="1"/>
  <c r="U209" i="1"/>
  <c r="AM209" i="1" s="1"/>
  <c r="S210" i="1"/>
  <c r="U210" i="1"/>
  <c r="AM210" i="1" s="1"/>
  <c r="S211" i="1"/>
  <c r="U211" i="1"/>
  <c r="AM211" i="1" s="1"/>
  <c r="S212" i="1"/>
  <c r="U212" i="1"/>
  <c r="AM212" i="1" s="1"/>
  <c r="S213" i="1"/>
  <c r="U213" i="1"/>
  <c r="AM213" i="1" s="1"/>
  <c r="S214" i="1"/>
  <c r="U214" i="1"/>
  <c r="AM214" i="1" s="1"/>
  <c r="S215" i="1"/>
  <c r="U215" i="1"/>
  <c r="AM215" i="1" s="1"/>
  <c r="S216" i="1"/>
  <c r="U216" i="1"/>
  <c r="AM216" i="1" s="1"/>
  <c r="S217" i="1"/>
  <c r="U217" i="1"/>
  <c r="AM217" i="1" s="1"/>
  <c r="S218" i="1"/>
  <c r="U218" i="1"/>
  <c r="AM218" i="1" s="1"/>
  <c r="S219" i="1"/>
  <c r="U219" i="1"/>
  <c r="AM219" i="1" s="1"/>
  <c r="S220" i="1"/>
  <c r="U220" i="1"/>
  <c r="AM220" i="1" s="1"/>
  <c r="S221" i="1"/>
  <c r="U221" i="1"/>
  <c r="AM221" i="1" s="1"/>
  <c r="AU221" i="1"/>
  <c r="S222" i="1"/>
  <c r="U222" i="1"/>
  <c r="AM222" i="1" s="1"/>
  <c r="S223" i="1"/>
  <c r="U223" i="1"/>
  <c r="AM223" i="1" s="1"/>
  <c r="S224" i="1"/>
  <c r="U224" i="1"/>
  <c r="AM224" i="1" s="1"/>
  <c r="S225" i="1"/>
  <c r="U225" i="1"/>
  <c r="AM225" i="1" s="1"/>
  <c r="S226" i="1"/>
  <c r="U226" i="1"/>
  <c r="AM226" i="1" s="1"/>
  <c r="AU226" i="1"/>
  <c r="S227" i="1"/>
  <c r="U227" i="1"/>
  <c r="AM227" i="1" s="1"/>
  <c r="S228" i="1"/>
  <c r="U228" i="1"/>
  <c r="AM228" i="1"/>
  <c r="S229" i="1"/>
  <c r="U229" i="1"/>
  <c r="AM229" i="1" s="1"/>
  <c r="S230" i="1"/>
  <c r="U230" i="1"/>
  <c r="AM230" i="1"/>
  <c r="S231" i="1"/>
  <c r="U231" i="1"/>
  <c r="AM231" i="1" s="1"/>
  <c r="S232" i="1"/>
  <c r="U232" i="1"/>
  <c r="AM232" i="1"/>
  <c r="S233" i="1"/>
  <c r="U233" i="1"/>
  <c r="AM233" i="1" s="1"/>
  <c r="S234" i="1"/>
  <c r="U234" i="1"/>
  <c r="AM234" i="1" s="1"/>
  <c r="S235" i="1"/>
  <c r="U235" i="1"/>
  <c r="AM235" i="1" s="1"/>
  <c r="S236" i="1"/>
  <c r="U236" i="1"/>
  <c r="AM236" i="1" s="1"/>
  <c r="S237" i="1"/>
  <c r="U237" i="1"/>
  <c r="AM237" i="1" s="1"/>
  <c r="S238" i="1"/>
  <c r="U238" i="1"/>
  <c r="AM238" i="1" s="1"/>
  <c r="S239" i="1"/>
  <c r="U239" i="1"/>
  <c r="AM239" i="1" s="1"/>
  <c r="S240" i="1"/>
  <c r="U240" i="1"/>
  <c r="AM240" i="1" s="1"/>
  <c r="S241" i="1"/>
  <c r="U241" i="1"/>
  <c r="AM241" i="1"/>
  <c r="S242" i="1"/>
  <c r="U242" i="1"/>
  <c r="AM242" i="1" s="1"/>
  <c r="S243" i="1"/>
  <c r="U243" i="1"/>
  <c r="AM243" i="1" s="1"/>
  <c r="S244" i="1"/>
  <c r="U244" i="1"/>
  <c r="AM244" i="1" s="1"/>
  <c r="S245" i="1"/>
  <c r="U245" i="1"/>
  <c r="AM245" i="1" s="1"/>
  <c r="S246" i="1"/>
  <c r="U246" i="1"/>
  <c r="AM246" i="1" s="1"/>
  <c r="S247" i="1"/>
  <c r="U247" i="1"/>
  <c r="AM247" i="1" s="1"/>
  <c r="S248" i="1"/>
  <c r="U248" i="1"/>
  <c r="AM248" i="1" s="1"/>
  <c r="S249" i="1"/>
  <c r="U249" i="1"/>
  <c r="AM249" i="1" s="1"/>
  <c r="S250" i="1"/>
  <c r="U250" i="1"/>
  <c r="AM250" i="1" s="1"/>
  <c r="S251" i="1"/>
  <c r="U251" i="1"/>
  <c r="AM251" i="1" s="1"/>
  <c r="S252" i="1"/>
  <c r="U252" i="1"/>
  <c r="AM252" i="1" s="1"/>
  <c r="S253" i="1"/>
  <c r="U253" i="1"/>
  <c r="AM253" i="1" s="1"/>
  <c r="S254" i="1"/>
  <c r="U254" i="1"/>
  <c r="AM254" i="1" s="1"/>
  <c r="S255" i="1"/>
  <c r="U255" i="1"/>
  <c r="AM255" i="1" s="1"/>
  <c r="S256" i="1"/>
  <c r="U256" i="1"/>
  <c r="AM256" i="1" s="1"/>
  <c r="AW256" i="1"/>
  <c r="S257" i="1"/>
  <c r="U257" i="1"/>
  <c r="AM257" i="1"/>
  <c r="S258" i="1"/>
  <c r="U258" i="1"/>
  <c r="AM258" i="1" s="1"/>
  <c r="S259" i="1"/>
  <c r="U259" i="1"/>
  <c r="AM259" i="1" s="1"/>
  <c r="S260" i="1"/>
  <c r="U260" i="1"/>
  <c r="AM260" i="1" s="1"/>
  <c r="S261" i="1"/>
  <c r="U261" i="1"/>
  <c r="AM261" i="1" s="1"/>
  <c r="S262" i="1"/>
  <c r="U262" i="1"/>
  <c r="AM262" i="1" s="1"/>
  <c r="S263" i="1"/>
  <c r="U263" i="1"/>
  <c r="AM263" i="1" s="1"/>
  <c r="S264" i="1"/>
  <c r="U264" i="1"/>
  <c r="AM264" i="1" s="1"/>
  <c r="S265" i="1"/>
  <c r="U265" i="1"/>
  <c r="AM265" i="1" s="1"/>
  <c r="S266" i="1"/>
  <c r="U266" i="1"/>
  <c r="AM266" i="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c r="S277" i="1"/>
  <c r="U277" i="1"/>
  <c r="AM277" i="1" s="1"/>
  <c r="S278" i="1"/>
  <c r="U278" i="1"/>
  <c r="AM278" i="1" s="1"/>
  <c r="S279" i="1"/>
  <c r="U279" i="1"/>
  <c r="AM279" i="1" s="1"/>
  <c r="S280" i="1"/>
  <c r="U280" i="1"/>
  <c r="AM280" i="1" s="1"/>
  <c r="S281" i="1"/>
  <c r="U281" i="1"/>
  <c r="AM281" i="1" s="1"/>
  <c r="S282" i="1"/>
  <c r="U282" i="1"/>
  <c r="AM282" i="1" s="1"/>
  <c r="S283" i="1"/>
  <c r="U283" i="1"/>
  <c r="AM283" i="1" s="1"/>
  <c r="S284" i="1"/>
  <c r="U284" i="1"/>
  <c r="AM284" i="1" s="1"/>
  <c r="S285" i="1"/>
  <c r="U285" i="1"/>
  <c r="AM285" i="1" s="1"/>
  <c r="S286" i="1"/>
  <c r="U286" i="1"/>
  <c r="AM286" i="1" s="1"/>
  <c r="S287" i="1"/>
  <c r="U287" i="1"/>
  <c r="AM287" i="1" s="1"/>
  <c r="S288" i="1"/>
  <c r="U288" i="1"/>
  <c r="AM288" i="1" s="1"/>
  <c r="S289" i="1"/>
  <c r="U289" i="1"/>
  <c r="AM289" i="1" s="1"/>
  <c r="S290" i="1"/>
  <c r="U290" i="1"/>
  <c r="AM290" i="1"/>
  <c r="S291" i="1"/>
  <c r="U291" i="1"/>
  <c r="AM291" i="1" s="1"/>
  <c r="S292" i="1"/>
  <c r="U292" i="1"/>
  <c r="AM292" i="1" s="1"/>
  <c r="S293" i="1"/>
  <c r="U293" i="1"/>
  <c r="AM293" i="1" s="1"/>
  <c r="S294" i="1"/>
  <c r="U294" i="1"/>
  <c r="AM294" i="1" s="1"/>
  <c r="S295" i="1"/>
  <c r="U295" i="1"/>
  <c r="AM295" i="1"/>
  <c r="S296" i="1"/>
  <c r="U296" i="1"/>
  <c r="AM296" i="1" s="1"/>
  <c r="S297" i="1"/>
  <c r="U297" i="1"/>
  <c r="AM297" i="1" s="1"/>
  <c r="S298" i="1"/>
  <c r="U298" i="1"/>
  <c r="AM298" i="1" s="1"/>
  <c r="S299" i="1"/>
  <c r="U299" i="1"/>
  <c r="AM299" i="1" s="1"/>
  <c r="S300" i="1"/>
  <c r="U300" i="1"/>
  <c r="AM300" i="1" s="1"/>
  <c r="S301" i="1"/>
  <c r="U301" i="1"/>
  <c r="AM301" i="1" s="1"/>
  <c r="S302" i="1"/>
  <c r="U302" i="1"/>
  <c r="AM302" i="1" s="1"/>
  <c r="S303" i="1"/>
  <c r="U303" i="1"/>
  <c r="AM303" i="1" s="1"/>
  <c r="S304" i="1"/>
  <c r="U304" i="1"/>
  <c r="AM304" i="1" s="1"/>
  <c r="S305" i="1"/>
  <c r="U305" i="1"/>
  <c r="AM305" i="1" s="1"/>
  <c r="S306" i="1"/>
  <c r="U306" i="1"/>
  <c r="AM306" i="1" s="1"/>
  <c r="S307" i="1"/>
  <c r="U307" i="1"/>
  <c r="AM307" i="1" s="1"/>
  <c r="S308" i="1"/>
  <c r="U308" i="1"/>
  <c r="AM308" i="1" s="1"/>
  <c r="S309" i="1"/>
  <c r="U309" i="1"/>
  <c r="AM309" i="1" s="1"/>
  <c r="S310" i="1"/>
  <c r="U310" i="1"/>
  <c r="AM310" i="1" s="1"/>
  <c r="S311" i="1"/>
  <c r="U311" i="1"/>
  <c r="AM311" i="1"/>
  <c r="S312" i="1"/>
  <c r="U312" i="1"/>
  <c r="AM312" i="1" s="1"/>
  <c r="S313" i="1"/>
  <c r="U313" i="1"/>
  <c r="AM313" i="1" s="1"/>
  <c r="S314" i="1"/>
  <c r="U314" i="1"/>
  <c r="AM314" i="1" s="1"/>
  <c r="S315" i="1"/>
  <c r="U315" i="1"/>
  <c r="AM315" i="1"/>
  <c r="S316" i="1"/>
  <c r="U316" i="1"/>
  <c r="AM316" i="1" s="1"/>
  <c r="S317" i="1"/>
  <c r="U317" i="1"/>
  <c r="AM317" i="1" s="1"/>
  <c r="S318" i="1"/>
  <c r="U318" i="1"/>
  <c r="AM318" i="1" s="1"/>
  <c r="S319" i="1"/>
  <c r="U319" i="1"/>
  <c r="AM319" i="1" s="1"/>
  <c r="S320" i="1"/>
  <c r="U320" i="1"/>
  <c r="AM320" i="1" s="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s="1"/>
  <c r="S329" i="1"/>
  <c r="U329" i="1"/>
  <c r="AM329" i="1" s="1"/>
  <c r="S330" i="1"/>
  <c r="U330" i="1"/>
  <c r="AM330" i="1" s="1"/>
  <c r="S331" i="1"/>
  <c r="U331" i="1"/>
  <c r="AM331" i="1"/>
  <c r="S332" i="1"/>
  <c r="U332" i="1"/>
  <c r="AM332" i="1" s="1"/>
  <c r="S333" i="1"/>
  <c r="U333" i="1"/>
  <c r="AM333" i="1" s="1"/>
  <c r="S334" i="1"/>
  <c r="U334" i="1"/>
  <c r="AM334" i="1"/>
  <c r="S335" i="1"/>
  <c r="U335" i="1"/>
  <c r="AM335" i="1"/>
  <c r="S336" i="1"/>
  <c r="U336" i="1"/>
  <c r="AM336" i="1" s="1"/>
  <c r="S337" i="1"/>
  <c r="U337" i="1"/>
  <c r="AM337" i="1"/>
  <c r="S338" i="1"/>
  <c r="U338" i="1"/>
  <c r="AM338" i="1" s="1"/>
  <c r="S339" i="1"/>
  <c r="U339" i="1"/>
  <c r="AM339" i="1" s="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S349" i="1"/>
  <c r="U349" i="1"/>
  <c r="AM349" i="1" s="1"/>
  <c r="S350" i="1"/>
  <c r="U350" i="1"/>
  <c r="AM350" i="1" s="1"/>
  <c r="S351" i="1"/>
  <c r="U351" i="1"/>
  <c r="AM351" i="1" s="1"/>
  <c r="S352" i="1"/>
  <c r="U352" i="1"/>
  <c r="AM352" i="1" s="1"/>
  <c r="S353" i="1"/>
  <c r="U353" i="1"/>
  <c r="AM353" i="1" s="1"/>
  <c r="S354" i="1"/>
  <c r="U354" i="1"/>
  <c r="AM354" i="1" s="1"/>
  <c r="S355" i="1"/>
  <c r="U355" i="1"/>
  <c r="AM355" i="1" s="1"/>
  <c r="S356" i="1"/>
  <c r="U356" i="1"/>
  <c r="AM356" i="1" s="1"/>
  <c r="S357" i="1"/>
  <c r="U357" i="1"/>
  <c r="AM357" i="1"/>
  <c r="S358" i="1"/>
  <c r="U358" i="1"/>
  <c r="AM358" i="1" s="1"/>
  <c r="S359" i="1"/>
  <c r="U359" i="1"/>
  <c r="AM359" i="1" s="1"/>
  <c r="S360" i="1"/>
  <c r="U360" i="1"/>
  <c r="AM360" i="1" s="1"/>
  <c r="S361" i="1"/>
  <c r="U361" i="1"/>
  <c r="AM361" i="1" s="1"/>
  <c r="S362" i="1"/>
  <c r="U362" i="1"/>
  <c r="AM362" i="1" s="1"/>
  <c r="AU362" i="1"/>
  <c r="S363" i="1"/>
  <c r="U363" i="1"/>
  <c r="AM363" i="1" s="1"/>
  <c r="S364" i="1"/>
  <c r="U364" i="1"/>
  <c r="AM364" i="1" s="1"/>
  <c r="S365" i="1"/>
  <c r="U365" i="1"/>
  <c r="AM365" i="1" s="1"/>
  <c r="S366" i="1"/>
  <c r="U366" i="1"/>
  <c r="AM366" i="1"/>
  <c r="S367" i="1"/>
  <c r="U367" i="1"/>
  <c r="AM367" i="1" s="1"/>
  <c r="S368" i="1"/>
  <c r="U368" i="1"/>
  <c r="AM368" i="1" s="1"/>
  <c r="S369" i="1"/>
  <c r="U369" i="1"/>
  <c r="AM369" i="1" s="1"/>
  <c r="S370" i="1"/>
  <c r="U370" i="1"/>
  <c r="AM370" i="1" s="1"/>
  <c r="S371" i="1"/>
  <c r="U371" i="1"/>
  <c r="AM371" i="1"/>
  <c r="S372" i="1"/>
  <c r="U372" i="1"/>
  <c r="AM372" i="1"/>
  <c r="S373" i="1"/>
  <c r="U373" i="1"/>
  <c r="AM373" i="1" s="1"/>
  <c r="S374" i="1"/>
  <c r="U374" i="1"/>
  <c r="AM374" i="1" s="1"/>
  <c r="S375" i="1"/>
  <c r="U375" i="1"/>
  <c r="AM375" i="1"/>
  <c r="S376" i="1"/>
  <c r="U376" i="1"/>
  <c r="AM376" i="1" s="1"/>
  <c r="S377" i="1"/>
  <c r="U377" i="1"/>
  <c r="AM377" i="1" s="1"/>
  <c r="S378" i="1"/>
  <c r="U378" i="1"/>
  <c r="AM378" i="1" s="1"/>
  <c r="S379" i="1"/>
  <c r="U379" i="1"/>
  <c r="AM379" i="1" s="1"/>
  <c r="S380" i="1"/>
  <c r="U380" i="1"/>
  <c r="AM380" i="1" s="1"/>
  <c r="S381" i="1"/>
  <c r="U381" i="1"/>
  <c r="AM381" i="1" s="1"/>
  <c r="S382" i="1"/>
  <c r="U382" i="1"/>
  <c r="AM382" i="1"/>
  <c r="S383" i="1"/>
  <c r="U383" i="1"/>
  <c r="AM383" i="1" s="1"/>
  <c r="S384" i="1"/>
  <c r="U384" i="1"/>
  <c r="AM384" i="1" s="1"/>
  <c r="S385" i="1"/>
  <c r="U385" i="1"/>
  <c r="AM385" i="1" s="1"/>
  <c r="S386" i="1"/>
  <c r="U386" i="1"/>
  <c r="AM386" i="1" s="1"/>
  <c r="S387" i="1"/>
  <c r="U387" i="1"/>
  <c r="AM387" i="1" s="1"/>
  <c r="S388" i="1"/>
  <c r="U388" i="1"/>
  <c r="AM388" i="1" s="1"/>
  <c r="AU388" i="1"/>
  <c r="S389" i="1"/>
  <c r="U389" i="1"/>
  <c r="AM389" i="1" s="1"/>
  <c r="S390" i="1"/>
  <c r="U390" i="1"/>
  <c r="AM390" i="1" s="1"/>
  <c r="S391" i="1"/>
  <c r="U391" i="1"/>
  <c r="AM391" i="1"/>
  <c r="S392" i="1"/>
  <c r="U392" i="1"/>
  <c r="AM392" i="1" s="1"/>
  <c r="S393" i="1"/>
  <c r="U393" i="1"/>
  <c r="AM393" i="1" s="1"/>
  <c r="S394" i="1"/>
  <c r="U394" i="1"/>
  <c r="AM394" i="1" s="1"/>
  <c r="S395" i="1"/>
  <c r="U395" i="1"/>
  <c r="AM395" i="1" s="1"/>
  <c r="S396" i="1"/>
  <c r="U396" i="1"/>
  <c r="AM396" i="1" s="1"/>
  <c r="S397" i="1"/>
  <c r="U397" i="1"/>
  <c r="AM397" i="1"/>
  <c r="AU397" i="1" s="1"/>
  <c r="S398" i="1"/>
  <c r="U398" i="1"/>
  <c r="AM398" i="1" s="1"/>
  <c r="S399" i="1"/>
  <c r="U399" i="1"/>
  <c r="AM399" i="1" s="1"/>
  <c r="S400" i="1"/>
  <c r="U400" i="1"/>
  <c r="AM400" i="1" s="1"/>
  <c r="S401" i="1"/>
  <c r="U401" i="1"/>
  <c r="AM401" i="1" s="1"/>
  <c r="S402" i="1"/>
  <c r="U402" i="1"/>
  <c r="AM402" i="1"/>
  <c r="S403" i="1"/>
  <c r="U403" i="1"/>
  <c r="AM403" i="1" s="1"/>
  <c r="S404" i="1"/>
  <c r="U404" i="1"/>
  <c r="AM404" i="1" s="1"/>
  <c r="S405" i="1"/>
  <c r="U405" i="1"/>
  <c r="AM405" i="1" s="1"/>
  <c r="S406" i="1"/>
  <c r="U406" i="1"/>
  <c r="AM406" i="1" s="1"/>
  <c r="S407" i="1"/>
  <c r="U407" i="1"/>
  <c r="AM407" i="1" s="1"/>
  <c r="S408" i="1"/>
  <c r="U408" i="1"/>
  <c r="AM408" i="1" s="1"/>
  <c r="S409" i="1"/>
  <c r="U409" i="1"/>
  <c r="AM409" i="1" s="1"/>
  <c r="S410" i="1"/>
  <c r="U410" i="1"/>
  <c r="AM410" i="1" s="1"/>
  <c r="S411" i="1"/>
  <c r="U411" i="1"/>
  <c r="AM411" i="1" s="1"/>
  <c r="S412" i="1"/>
  <c r="U412" i="1"/>
  <c r="AM412" i="1" s="1"/>
  <c r="S413" i="1"/>
  <c r="U413" i="1"/>
  <c r="AM413" i="1" s="1"/>
  <c r="S414" i="1"/>
  <c r="U414" i="1"/>
  <c r="AM414" i="1"/>
  <c r="S415" i="1"/>
  <c r="U415" i="1"/>
  <c r="AM415" i="1" s="1"/>
  <c r="S416" i="1"/>
  <c r="U416" i="1"/>
  <c r="AM416" i="1" s="1"/>
  <c r="S417" i="1"/>
  <c r="U417" i="1"/>
  <c r="AM417" i="1" s="1"/>
  <c r="S418" i="1"/>
  <c r="U418" i="1"/>
  <c r="AM418" i="1" s="1"/>
  <c r="S419" i="1"/>
  <c r="U419" i="1"/>
  <c r="AM419" i="1" s="1"/>
  <c r="S420" i="1"/>
  <c r="U420" i="1"/>
  <c r="AM420" i="1" s="1"/>
  <c r="S421" i="1"/>
  <c r="U421" i="1"/>
  <c r="AM421" i="1" s="1"/>
  <c r="S422" i="1"/>
  <c r="U422" i="1"/>
  <c r="AM422" i="1" s="1"/>
  <c r="S423" i="1"/>
  <c r="U423" i="1"/>
  <c r="AM423" i="1" s="1"/>
  <c r="S424" i="1"/>
  <c r="U424" i="1"/>
  <c r="AM424" i="1" s="1"/>
  <c r="S425" i="1"/>
  <c r="U425" i="1"/>
  <c r="AM425" i="1" s="1"/>
  <c r="S426" i="1"/>
  <c r="U426" i="1"/>
  <c r="AM426" i="1" s="1"/>
  <c r="S427" i="1"/>
  <c r="U427" i="1"/>
  <c r="AM427" i="1" s="1"/>
  <c r="S428" i="1"/>
  <c r="U428" i="1"/>
  <c r="AM428" i="1" s="1"/>
  <c r="S429" i="1"/>
  <c r="U429" i="1"/>
  <c r="AM429" i="1" s="1"/>
  <c r="S430" i="1"/>
  <c r="U430" i="1"/>
  <c r="AM430" i="1" s="1"/>
  <c r="S431" i="1"/>
  <c r="U431" i="1"/>
  <c r="AM431" i="1" s="1"/>
  <c r="S432" i="1"/>
  <c r="U432" i="1"/>
  <c r="AM432" i="1" s="1"/>
  <c r="S433" i="1"/>
  <c r="U433" i="1"/>
  <c r="AM433" i="1" s="1"/>
  <c r="S434" i="1"/>
  <c r="U434" i="1"/>
  <c r="AM434" i="1"/>
  <c r="S435" i="1"/>
  <c r="U435" i="1"/>
  <c r="AM435" i="1" s="1"/>
  <c r="S436" i="1"/>
  <c r="U436" i="1"/>
  <c r="AM436" i="1" s="1"/>
  <c r="S437" i="1"/>
  <c r="U437" i="1"/>
  <c r="AM437" i="1" s="1"/>
  <c r="S438" i="1"/>
  <c r="U438" i="1"/>
  <c r="AM438" i="1" s="1"/>
  <c r="S439" i="1"/>
  <c r="U439" i="1"/>
  <c r="AM439" i="1" s="1"/>
  <c r="S440" i="1"/>
  <c r="U440" i="1"/>
  <c r="AM440" i="1" s="1"/>
  <c r="S441" i="1"/>
  <c r="U441" i="1"/>
  <c r="AM441" i="1" s="1"/>
  <c r="S442" i="1"/>
  <c r="U442" i="1"/>
  <c r="AM442" i="1" s="1"/>
  <c r="S443" i="1"/>
  <c r="U443" i="1"/>
  <c r="AM443" i="1" s="1"/>
  <c r="S444" i="1"/>
  <c r="U444" i="1"/>
  <c r="AM444" i="1" s="1"/>
  <c r="S445" i="1"/>
  <c r="U445" i="1"/>
  <c r="AM445" i="1" s="1"/>
  <c r="S446" i="1"/>
  <c r="U446" i="1"/>
  <c r="AM446" i="1" s="1"/>
  <c r="S447" i="1"/>
  <c r="U447" i="1"/>
  <c r="AM447" i="1" s="1"/>
  <c r="S448" i="1"/>
  <c r="U448" i="1"/>
  <c r="AM448" i="1" s="1"/>
  <c r="S449" i="1"/>
  <c r="U449" i="1"/>
  <c r="AM449" i="1" s="1"/>
  <c r="S450" i="1"/>
  <c r="U450" i="1"/>
  <c r="AM450" i="1" s="1"/>
  <c r="S451" i="1"/>
  <c r="U451" i="1"/>
  <c r="AM451" i="1" s="1"/>
  <c r="S452" i="1"/>
  <c r="U452" i="1"/>
  <c r="AM452" i="1" s="1"/>
  <c r="AU452" i="1" s="1"/>
  <c r="S453" i="1"/>
  <c r="U453" i="1"/>
  <c r="AM453" i="1" s="1"/>
  <c r="S454" i="1"/>
  <c r="U454" i="1"/>
  <c r="AM454" i="1" s="1"/>
  <c r="S455" i="1"/>
  <c r="U455" i="1"/>
  <c r="AM455" i="1" s="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s="1"/>
  <c r="S464" i="1"/>
  <c r="U464" i="1"/>
  <c r="AM464" i="1"/>
  <c r="S465" i="1"/>
  <c r="U465" i="1"/>
  <c r="AM465" i="1" s="1"/>
  <c r="S466" i="1"/>
  <c r="U466" i="1"/>
  <c r="AM466" i="1" s="1"/>
  <c r="S467" i="1"/>
  <c r="U467" i="1"/>
  <c r="AM467" i="1" s="1"/>
  <c r="S468" i="1"/>
  <c r="U468" i="1"/>
  <c r="AM468" i="1" s="1"/>
  <c r="S469" i="1"/>
  <c r="U469" i="1"/>
  <c r="AM469" i="1" s="1"/>
  <c r="S470" i="1"/>
  <c r="U470" i="1"/>
  <c r="AM470" i="1" s="1"/>
  <c r="S471" i="1"/>
  <c r="U471" i="1"/>
  <c r="AM471" i="1" s="1"/>
  <c r="S472" i="1"/>
  <c r="U472" i="1"/>
  <c r="AM472" i="1"/>
  <c r="S473" i="1"/>
  <c r="U473" i="1"/>
  <c r="AM473" i="1" s="1"/>
  <c r="S474" i="1"/>
  <c r="U474" i="1"/>
  <c r="AM474" i="1" s="1"/>
  <c r="S475" i="1"/>
  <c r="U475" i="1"/>
  <c r="AM475" i="1" s="1"/>
  <c r="S476" i="1"/>
  <c r="U476" i="1"/>
  <c r="AM476" i="1" s="1"/>
  <c r="S477" i="1"/>
  <c r="U477" i="1"/>
  <c r="AM477" i="1" s="1"/>
  <c r="S478" i="1"/>
  <c r="U478" i="1"/>
  <c r="AM478" i="1" s="1"/>
  <c r="S479" i="1"/>
  <c r="U479" i="1"/>
  <c r="AM479" i="1"/>
  <c r="S480" i="1"/>
  <c r="U480" i="1"/>
  <c r="AM480" i="1" s="1"/>
  <c r="S481" i="1"/>
  <c r="U481" i="1"/>
  <c r="AM481" i="1" s="1"/>
  <c r="S482" i="1"/>
  <c r="U482" i="1"/>
  <c r="AM482" i="1" s="1"/>
  <c r="S483" i="1"/>
  <c r="U483" i="1"/>
  <c r="AM483" i="1" s="1"/>
  <c r="S484" i="1"/>
  <c r="U484" i="1"/>
  <c r="AM484" i="1" s="1"/>
  <c r="S485" i="1"/>
  <c r="U485" i="1"/>
  <c r="AM485" i="1" s="1"/>
  <c r="S486" i="1"/>
  <c r="U486" i="1"/>
  <c r="AM486" i="1" s="1"/>
  <c r="S487" i="1"/>
  <c r="U487" i="1"/>
  <c r="AM487" i="1" s="1"/>
  <c r="S488" i="1"/>
  <c r="U488" i="1"/>
  <c r="AM488" i="1" s="1"/>
  <c r="S489" i="1"/>
  <c r="U489" i="1"/>
  <c r="AM489" i="1" s="1"/>
  <c r="S490" i="1"/>
  <c r="U490" i="1"/>
  <c r="AM490" i="1" s="1"/>
  <c r="S491" i="1"/>
  <c r="U491" i="1"/>
  <c r="AM491" i="1" s="1"/>
  <c r="S492" i="1"/>
  <c r="U492" i="1"/>
  <c r="AM492" i="1" s="1"/>
  <c r="S493" i="1"/>
  <c r="U493" i="1"/>
  <c r="AM493" i="1" s="1"/>
  <c r="S494" i="1"/>
  <c r="U494" i="1"/>
  <c r="AM494" i="1"/>
  <c r="S495" i="1"/>
  <c r="U495" i="1"/>
  <c r="AM495" i="1" s="1"/>
  <c r="S496" i="1"/>
  <c r="U496" i="1"/>
  <c r="AM496" i="1" s="1"/>
  <c r="S497" i="1"/>
  <c r="U497" i="1"/>
  <c r="AM497" i="1" s="1"/>
  <c r="S498" i="1"/>
  <c r="U498" i="1"/>
  <c r="AM498" i="1" s="1"/>
  <c r="S499" i="1"/>
  <c r="U499" i="1"/>
  <c r="AM499" i="1" s="1"/>
  <c r="S500" i="1"/>
  <c r="U500" i="1"/>
  <c r="AM500" i="1" s="1"/>
  <c r="S501" i="1"/>
  <c r="U501" i="1"/>
  <c r="AM501" i="1" s="1"/>
  <c r="S502" i="1"/>
  <c r="U502" i="1"/>
  <c r="AM502" i="1" s="1"/>
  <c r="S503" i="1"/>
  <c r="U503" i="1"/>
  <c r="AM503" i="1" s="1"/>
  <c r="S504" i="1"/>
  <c r="U504" i="1"/>
  <c r="AM504" i="1" s="1"/>
  <c r="S505" i="1"/>
  <c r="U505" i="1"/>
  <c r="AM505" i="1" s="1"/>
  <c r="S506" i="1"/>
  <c r="U506" i="1"/>
  <c r="AM506" i="1" s="1"/>
  <c r="S507" i="1"/>
  <c r="U507" i="1"/>
  <c r="AM507" i="1" s="1"/>
  <c r="S508" i="1"/>
  <c r="U508" i="1"/>
  <c r="AM508" i="1" s="1"/>
  <c r="S509" i="1"/>
  <c r="U509" i="1"/>
  <c r="AM509" i="1" s="1"/>
  <c r="S510" i="1"/>
  <c r="U510" i="1"/>
  <c r="AM510" i="1" s="1"/>
  <c r="S511" i="1"/>
  <c r="U511" i="1"/>
  <c r="AM511" i="1" s="1"/>
  <c r="S512" i="1"/>
  <c r="U512" i="1"/>
  <c r="AM512" i="1" s="1"/>
  <c r="S513" i="1"/>
  <c r="U513" i="1"/>
  <c r="AM513" i="1" s="1"/>
  <c r="S514" i="1"/>
  <c r="U514" i="1"/>
  <c r="AM514" i="1" s="1"/>
  <c r="S515" i="1"/>
  <c r="U515" i="1"/>
  <c r="AM515" i="1" s="1"/>
  <c r="S516" i="1"/>
  <c r="U516" i="1"/>
  <c r="AM516" i="1" s="1"/>
  <c r="S517" i="1"/>
  <c r="U517" i="1"/>
  <c r="AM517" i="1" s="1"/>
  <c r="S518" i="1"/>
  <c r="U518" i="1"/>
  <c r="AM518" i="1" s="1"/>
  <c r="S519" i="1"/>
  <c r="U519" i="1"/>
  <c r="AM519" i="1" s="1"/>
  <c r="S520" i="1"/>
  <c r="U520" i="1"/>
  <c r="AM520" i="1" s="1"/>
  <c r="S521" i="1"/>
  <c r="U521" i="1"/>
  <c r="AM521" i="1"/>
  <c r="S522" i="1"/>
  <c r="U522" i="1"/>
  <c r="AM522" i="1" s="1"/>
  <c r="S523" i="1"/>
  <c r="U523" i="1"/>
  <c r="AM523" i="1" s="1"/>
  <c r="S524" i="1"/>
  <c r="U524" i="1"/>
  <c r="AM524" i="1" s="1"/>
  <c r="S525" i="1"/>
  <c r="U525" i="1"/>
  <c r="AM525" i="1" s="1"/>
  <c r="S526" i="1"/>
  <c r="U526" i="1"/>
  <c r="AM526" i="1" s="1"/>
  <c r="S527" i="1"/>
  <c r="U527" i="1"/>
  <c r="AM527" i="1" s="1"/>
  <c r="S528" i="1"/>
  <c r="U528" i="1"/>
  <c r="AM528" i="1" s="1"/>
  <c r="S529" i="1"/>
  <c r="U529" i="1"/>
  <c r="AM529" i="1" s="1"/>
  <c r="S530" i="1"/>
  <c r="U530" i="1"/>
  <c r="AM530" i="1" s="1"/>
  <c r="S531" i="1"/>
  <c r="U531" i="1"/>
  <c r="AM531" i="1" s="1"/>
  <c r="S532" i="1"/>
  <c r="U532" i="1"/>
  <c r="AM532" i="1" s="1"/>
  <c r="S533" i="1"/>
  <c r="U533" i="1"/>
  <c r="AM533" i="1"/>
  <c r="S534" i="1"/>
  <c r="U534" i="1"/>
  <c r="AM534" i="1"/>
  <c r="S535" i="1"/>
  <c r="U535" i="1"/>
  <c r="AM535" i="1" s="1"/>
  <c r="S536" i="1"/>
  <c r="U536" i="1"/>
  <c r="AM536" i="1" s="1"/>
  <c r="S537" i="1"/>
  <c r="U537" i="1"/>
  <c r="AM537" i="1" s="1"/>
  <c r="S538" i="1"/>
  <c r="U538" i="1"/>
  <c r="AM538" i="1" s="1"/>
  <c r="S539" i="1"/>
  <c r="U539" i="1"/>
  <c r="AM539" i="1" s="1"/>
  <c r="S540" i="1"/>
  <c r="U540" i="1"/>
  <c r="AM540" i="1" s="1"/>
  <c r="S541" i="1"/>
  <c r="U541" i="1"/>
  <c r="AM541" i="1"/>
  <c r="S542" i="1"/>
  <c r="U542" i="1"/>
  <c r="AM542" i="1" s="1"/>
  <c r="S543" i="1"/>
  <c r="U543" i="1"/>
  <c r="AM543" i="1" s="1"/>
  <c r="S544" i="1"/>
  <c r="U544" i="1"/>
  <c r="AM544" i="1" s="1"/>
  <c r="S545" i="1"/>
  <c r="U545" i="1"/>
  <c r="AM545" i="1" s="1"/>
  <c r="S546" i="1"/>
  <c r="U546" i="1"/>
  <c r="AM546" i="1" s="1"/>
  <c r="S547" i="1"/>
  <c r="U547" i="1"/>
  <c r="AM547" i="1" s="1"/>
  <c r="S548" i="1"/>
  <c r="U548" i="1"/>
  <c r="AM548" i="1" s="1"/>
  <c r="S549" i="1"/>
  <c r="U549" i="1"/>
  <c r="AM549" i="1" s="1"/>
  <c r="S550" i="1"/>
  <c r="U550" i="1"/>
  <c r="AM550" i="1" s="1"/>
  <c r="S551" i="1"/>
  <c r="U551" i="1"/>
  <c r="AM551" i="1" s="1"/>
  <c r="S552" i="1"/>
  <c r="U552" i="1"/>
  <c r="AM552" i="1" s="1"/>
  <c r="S553" i="1"/>
  <c r="U553" i="1"/>
  <c r="AM553" i="1" s="1"/>
  <c r="S554" i="1"/>
  <c r="U554" i="1"/>
  <c r="AM554" i="1" s="1"/>
  <c r="S555" i="1"/>
  <c r="U555" i="1"/>
  <c r="AM555" i="1" s="1"/>
  <c r="S556" i="1"/>
  <c r="U556" i="1"/>
  <c r="AM556" i="1" s="1"/>
  <c r="S557" i="1"/>
  <c r="U557" i="1"/>
  <c r="AM557" i="1" s="1"/>
  <c r="S558" i="1"/>
  <c r="U558" i="1"/>
  <c r="AM558" i="1" s="1"/>
  <c r="S559" i="1"/>
  <c r="U559" i="1"/>
  <c r="AM559" i="1" s="1"/>
  <c r="S560" i="1"/>
  <c r="U560" i="1"/>
  <c r="AM560" i="1" s="1"/>
  <c r="S561" i="1"/>
  <c r="U561" i="1"/>
  <c r="AM561" i="1" s="1"/>
  <c r="S562" i="1"/>
  <c r="U562" i="1"/>
  <c r="AM562" i="1" s="1"/>
  <c r="S563" i="1"/>
  <c r="U563" i="1"/>
  <c r="AM563" i="1"/>
  <c r="S564" i="1"/>
  <c r="U564" i="1"/>
  <c r="AM564" i="1" s="1"/>
  <c r="S565" i="1"/>
  <c r="U565" i="1"/>
  <c r="AM565" i="1" s="1"/>
  <c r="S566" i="1"/>
  <c r="U566" i="1"/>
  <c r="AM566" i="1" s="1"/>
  <c r="S567" i="1"/>
  <c r="U567" i="1"/>
  <c r="AM567" i="1" s="1"/>
  <c r="S568" i="1"/>
  <c r="U568" i="1"/>
  <c r="AM568" i="1" s="1"/>
  <c r="S569" i="1"/>
  <c r="U569" i="1"/>
  <c r="AM569" i="1" s="1"/>
  <c r="S570" i="1"/>
  <c r="U570" i="1"/>
  <c r="AM570" i="1" s="1"/>
  <c r="S571" i="1"/>
  <c r="U571" i="1"/>
  <c r="AM571" i="1" s="1"/>
  <c r="S572" i="1"/>
  <c r="U572" i="1"/>
  <c r="AM572" i="1" s="1"/>
  <c r="S573" i="1"/>
  <c r="U573" i="1"/>
  <c r="AM573" i="1" s="1"/>
  <c r="S574" i="1"/>
  <c r="U574" i="1"/>
  <c r="AM574" i="1" s="1"/>
  <c r="S575" i="1"/>
  <c r="U575" i="1"/>
  <c r="AM575" i="1"/>
  <c r="S576" i="1"/>
  <c r="U576" i="1"/>
  <c r="AM576" i="1" s="1"/>
  <c r="S577" i="1"/>
  <c r="U577" i="1"/>
  <c r="AM577" i="1" s="1"/>
  <c r="S578" i="1"/>
  <c r="U578" i="1"/>
  <c r="AM578" i="1" s="1"/>
  <c r="S579" i="1"/>
  <c r="U579" i="1"/>
  <c r="AM579" i="1" s="1"/>
  <c r="S580" i="1"/>
  <c r="U580" i="1"/>
  <c r="AM580" i="1" s="1"/>
  <c r="S581" i="1"/>
  <c r="U581" i="1"/>
  <c r="AM581" i="1"/>
  <c r="S582" i="1"/>
  <c r="U582" i="1"/>
  <c r="AM582" i="1" s="1"/>
  <c r="S583" i="1"/>
  <c r="U583" i="1"/>
  <c r="AM583" i="1" s="1"/>
  <c r="S584" i="1"/>
  <c r="U584" i="1"/>
  <c r="AM584" i="1" s="1"/>
  <c r="S585" i="1"/>
  <c r="U585" i="1"/>
  <c r="AM585" i="1" s="1"/>
  <c r="S586" i="1"/>
  <c r="U586" i="1"/>
  <c r="AM586" i="1" s="1"/>
  <c r="AV586" i="1" s="1"/>
  <c r="S587" i="1"/>
  <c r="U587" i="1"/>
  <c r="AM587" i="1" s="1"/>
  <c r="S588" i="1"/>
  <c r="U588" i="1"/>
  <c r="AM588" i="1" s="1"/>
  <c r="S589" i="1"/>
  <c r="U589" i="1"/>
  <c r="AM589" i="1" s="1"/>
  <c r="S590" i="1"/>
  <c r="U590" i="1"/>
  <c r="AM590" i="1" s="1"/>
  <c r="S591" i="1"/>
  <c r="U591" i="1"/>
  <c r="AM591" i="1" s="1"/>
  <c r="S592" i="1"/>
  <c r="U592" i="1"/>
  <c r="AM592" i="1" s="1"/>
  <c r="S593" i="1"/>
  <c r="U593" i="1"/>
  <c r="AM593" i="1" s="1"/>
  <c r="S594" i="1"/>
  <c r="U594" i="1"/>
  <c r="AM594" i="1" s="1"/>
  <c r="S595" i="1"/>
  <c r="U595" i="1"/>
  <c r="AM595" i="1" s="1"/>
  <c r="S596" i="1"/>
  <c r="U596" i="1"/>
  <c r="AM596" i="1" s="1"/>
  <c r="S597" i="1"/>
  <c r="U597" i="1"/>
  <c r="AM597" i="1" s="1"/>
  <c r="S598" i="1"/>
  <c r="U598" i="1"/>
  <c r="AM598" i="1" s="1"/>
  <c r="S599" i="1"/>
  <c r="U599" i="1"/>
  <c r="AM599" i="1" s="1"/>
  <c r="S600" i="1"/>
  <c r="U600" i="1"/>
  <c r="AM600" i="1"/>
  <c r="S601" i="1"/>
  <c r="U601" i="1"/>
  <c r="AM601" i="1" s="1"/>
  <c r="S602" i="1"/>
  <c r="U602" i="1"/>
  <c r="AM602" i="1" s="1"/>
  <c r="S603" i="1"/>
  <c r="U603" i="1"/>
  <c r="AM603" i="1" s="1"/>
  <c r="S604" i="1"/>
  <c r="U604" i="1"/>
  <c r="AM604" i="1" s="1"/>
  <c r="S605" i="1"/>
  <c r="U605" i="1"/>
  <c r="AM605" i="1" s="1"/>
  <c r="S606" i="1"/>
  <c r="U606" i="1"/>
  <c r="AM606" i="1"/>
  <c r="S607" i="1"/>
  <c r="U607" i="1"/>
  <c r="AM607" i="1" s="1"/>
  <c r="S608" i="1"/>
  <c r="U608" i="1"/>
  <c r="AM608" i="1" s="1"/>
  <c r="S609" i="1"/>
  <c r="U609" i="1"/>
  <c r="AM609" i="1" s="1"/>
  <c r="S610" i="1"/>
  <c r="U610" i="1"/>
  <c r="AM610" i="1" s="1"/>
  <c r="S611" i="1"/>
  <c r="U611" i="1"/>
  <c r="AM611" i="1" s="1"/>
  <c r="S612" i="1"/>
  <c r="U612" i="1"/>
  <c r="AM612" i="1" s="1"/>
  <c r="S613" i="1"/>
  <c r="U613" i="1"/>
  <c r="AM613" i="1" s="1"/>
  <c r="S614" i="1"/>
  <c r="U614" i="1"/>
  <c r="AM614" i="1" s="1"/>
  <c r="S615" i="1"/>
  <c r="U615" i="1"/>
  <c r="AM615" i="1"/>
  <c r="S616" i="1"/>
  <c r="U616" i="1"/>
  <c r="AM616" i="1"/>
  <c r="S617" i="1"/>
  <c r="U617" i="1"/>
  <c r="AM617" i="1" s="1"/>
  <c r="S618" i="1"/>
  <c r="U618" i="1"/>
  <c r="AM618" i="1" s="1"/>
  <c r="S619" i="1"/>
  <c r="U619" i="1"/>
  <c r="AM619" i="1" s="1"/>
  <c r="S620" i="1"/>
  <c r="U620" i="1"/>
  <c r="AM620" i="1" s="1"/>
  <c r="S621" i="1"/>
  <c r="U621" i="1"/>
  <c r="AM621" i="1"/>
  <c r="S622" i="1"/>
  <c r="U622" i="1"/>
  <c r="AM622" i="1" s="1"/>
  <c r="S623" i="1"/>
  <c r="U623" i="1"/>
  <c r="AM623" i="1" s="1"/>
  <c r="S624" i="1"/>
  <c r="U624" i="1"/>
  <c r="AM624" i="1" s="1"/>
  <c r="S625" i="1"/>
  <c r="U625" i="1"/>
  <c r="AM625" i="1"/>
  <c r="S626" i="1"/>
  <c r="U626" i="1"/>
  <c r="AM626" i="1" s="1"/>
  <c r="S627" i="1"/>
  <c r="U627" i="1"/>
  <c r="AM627" i="1" s="1"/>
  <c r="S628" i="1"/>
  <c r="U628" i="1"/>
  <c r="AM628" i="1" s="1"/>
  <c r="S629" i="1"/>
  <c r="U629" i="1"/>
  <c r="AM629" i="1" s="1"/>
  <c r="S630" i="1"/>
  <c r="U630" i="1"/>
  <c r="AM630" i="1" s="1"/>
  <c r="S631" i="1"/>
  <c r="U631" i="1"/>
  <c r="AM631" i="1" s="1"/>
  <c r="S632" i="1"/>
  <c r="U632" i="1"/>
  <c r="AM632" i="1" s="1"/>
  <c r="S633" i="1"/>
  <c r="U633" i="1"/>
  <c r="AM633" i="1" s="1"/>
  <c r="S634" i="1"/>
  <c r="U634" i="1"/>
  <c r="AM634" i="1" s="1"/>
  <c r="S635" i="1"/>
  <c r="U635" i="1"/>
  <c r="AM635" i="1" s="1"/>
  <c r="S636" i="1"/>
  <c r="U636" i="1"/>
  <c r="AM636" i="1"/>
  <c r="S637" i="1"/>
  <c r="U637" i="1"/>
  <c r="AM637" i="1" s="1"/>
  <c r="S638" i="1"/>
  <c r="U638" i="1"/>
  <c r="AM638" i="1" s="1"/>
  <c r="S639" i="1"/>
  <c r="U639" i="1"/>
  <c r="AM639" i="1" s="1"/>
  <c r="S640" i="1"/>
  <c r="U640" i="1"/>
  <c r="AM640" i="1"/>
  <c r="S641" i="1"/>
  <c r="U641" i="1"/>
  <c r="AM641" i="1" s="1"/>
  <c r="S642" i="1"/>
  <c r="U642" i="1"/>
  <c r="AM642" i="1" s="1"/>
  <c r="S643" i="1"/>
  <c r="U643" i="1"/>
  <c r="AM643" i="1" s="1"/>
  <c r="S644" i="1"/>
  <c r="U644" i="1"/>
  <c r="AM644" i="1" s="1"/>
  <c r="S645" i="1"/>
  <c r="U645" i="1"/>
  <c r="AM645" i="1" s="1"/>
  <c r="AU645" i="1" s="1"/>
  <c r="S646" i="1"/>
  <c r="U646" i="1"/>
  <c r="AM646" i="1" s="1"/>
  <c r="S647" i="1"/>
  <c r="U647" i="1"/>
  <c r="AM647" i="1" s="1"/>
  <c r="S648" i="1"/>
  <c r="U648" i="1"/>
  <c r="AM648" i="1" s="1"/>
  <c r="S649" i="1"/>
  <c r="U649" i="1"/>
  <c r="AM649" i="1"/>
  <c r="S650" i="1"/>
  <c r="U650" i="1"/>
  <c r="AM650" i="1" s="1"/>
  <c r="S651" i="1"/>
  <c r="U651" i="1"/>
  <c r="AM651" i="1" s="1"/>
  <c r="S652" i="1"/>
  <c r="U652" i="1"/>
  <c r="AM652" i="1" s="1"/>
  <c r="S653" i="1"/>
  <c r="U653" i="1"/>
  <c r="AM653" i="1" s="1"/>
  <c r="S654" i="1"/>
  <c r="U654" i="1"/>
  <c r="AM654" i="1" s="1"/>
  <c r="S655" i="1"/>
  <c r="U655" i="1"/>
  <c r="AM655" i="1" s="1"/>
  <c r="S656" i="1"/>
  <c r="U656" i="1"/>
  <c r="AM656" i="1" s="1"/>
  <c r="S657" i="1"/>
  <c r="U657" i="1"/>
  <c r="AM657" i="1" s="1"/>
  <c r="S658" i="1"/>
  <c r="U658" i="1"/>
  <c r="AM658" i="1"/>
  <c r="S659" i="1"/>
  <c r="U659" i="1"/>
  <c r="AM659" i="1" s="1"/>
  <c r="S660" i="1"/>
  <c r="U660" i="1"/>
  <c r="AM660" i="1" s="1"/>
  <c r="S661" i="1"/>
  <c r="U661" i="1"/>
  <c r="AM661" i="1" s="1"/>
  <c r="S662" i="1"/>
  <c r="U662" i="1"/>
  <c r="AM662" i="1" s="1"/>
  <c r="S663" i="1"/>
  <c r="U663" i="1"/>
  <c r="AM663" i="1" s="1"/>
  <c r="S664" i="1"/>
  <c r="U664" i="1"/>
  <c r="AM664" i="1" s="1"/>
  <c r="S665" i="1"/>
  <c r="U665" i="1"/>
  <c r="AM665" i="1" s="1"/>
  <c r="S666" i="1"/>
  <c r="U666" i="1"/>
  <c r="AM666" i="1"/>
  <c r="S667" i="1"/>
  <c r="U667" i="1"/>
  <c r="AM667" i="1" s="1"/>
  <c r="S668" i="1"/>
  <c r="U668" i="1"/>
  <c r="AM668" i="1" s="1"/>
  <c r="S669" i="1"/>
  <c r="U669" i="1"/>
  <c r="AM669" i="1" s="1"/>
  <c r="S670" i="1"/>
  <c r="U670" i="1"/>
  <c r="AM670" i="1" s="1"/>
  <c r="S671" i="1"/>
  <c r="U671" i="1"/>
  <c r="AM671" i="1" s="1"/>
  <c r="S672" i="1"/>
  <c r="U672" i="1"/>
  <c r="AM672" i="1" s="1"/>
  <c r="S673" i="1"/>
  <c r="U673" i="1"/>
  <c r="AM673" i="1" s="1"/>
  <c r="S674" i="1"/>
  <c r="U674" i="1"/>
  <c r="AM674" i="1" s="1"/>
  <c r="S675" i="1"/>
  <c r="U675" i="1"/>
  <c r="AM675" i="1"/>
  <c r="S676" i="1"/>
  <c r="U676" i="1"/>
  <c r="AM676" i="1" s="1"/>
  <c r="S677" i="1"/>
  <c r="U677" i="1"/>
  <c r="AM677" i="1" s="1"/>
  <c r="S678" i="1"/>
  <c r="U678" i="1"/>
  <c r="AM678" i="1"/>
  <c r="S679" i="1"/>
  <c r="U679" i="1"/>
  <c r="AM679" i="1" s="1"/>
  <c r="S680" i="1"/>
  <c r="U680" i="1"/>
  <c r="AM680" i="1" s="1"/>
  <c r="S681" i="1"/>
  <c r="U681" i="1"/>
  <c r="AM681" i="1"/>
  <c r="S682" i="1"/>
  <c r="U682" i="1"/>
  <c r="AM682" i="1" s="1"/>
  <c r="S683" i="1"/>
  <c r="U683" i="1"/>
  <c r="AM683" i="1" s="1"/>
  <c r="S684" i="1"/>
  <c r="U684" i="1"/>
  <c r="AM684" i="1"/>
  <c r="S685" i="1"/>
  <c r="U685" i="1"/>
  <c r="AM685" i="1" s="1"/>
  <c r="S686" i="1"/>
  <c r="U686" i="1"/>
  <c r="AM686" i="1" s="1"/>
  <c r="S687" i="1"/>
  <c r="U687" i="1"/>
  <c r="AM687" i="1" s="1"/>
  <c r="S688" i="1"/>
  <c r="U688" i="1"/>
  <c r="AM688" i="1" s="1"/>
  <c r="S689" i="1"/>
  <c r="U689" i="1"/>
  <c r="AM689" i="1" s="1"/>
  <c r="S690" i="1"/>
  <c r="U690" i="1"/>
  <c r="AM690" i="1" s="1"/>
  <c r="S691" i="1"/>
  <c r="U691" i="1"/>
  <c r="AM691" i="1" s="1"/>
  <c r="S692" i="1"/>
  <c r="U692" i="1"/>
  <c r="AM692" i="1" s="1"/>
  <c r="S693" i="1"/>
  <c r="U693" i="1"/>
  <c r="AM693" i="1" s="1"/>
  <c r="S694" i="1"/>
  <c r="U694" i="1"/>
  <c r="AM694" i="1" s="1"/>
  <c r="S695" i="1"/>
  <c r="U695" i="1"/>
  <c r="AM695" i="1" s="1"/>
  <c r="S696" i="1"/>
  <c r="U696" i="1"/>
  <c r="AM696" i="1" s="1"/>
  <c r="S697" i="1"/>
  <c r="U697" i="1"/>
  <c r="AM697" i="1" s="1"/>
  <c r="S698" i="1"/>
  <c r="U698" i="1"/>
  <c r="AM698" i="1" s="1"/>
  <c r="S699" i="1"/>
  <c r="U699" i="1"/>
  <c r="AM699" i="1" s="1"/>
  <c r="S700" i="1"/>
  <c r="U700" i="1"/>
  <c r="AM700" i="1" s="1"/>
  <c r="S701" i="1"/>
  <c r="U701" i="1"/>
  <c r="AM701" i="1" s="1"/>
  <c r="S702" i="1"/>
  <c r="U702" i="1"/>
  <c r="AM702" i="1" s="1"/>
  <c r="S703" i="1"/>
  <c r="U703" i="1"/>
  <c r="AM703" i="1" s="1"/>
  <c r="S704" i="1"/>
  <c r="U704" i="1"/>
  <c r="AM704" i="1" s="1"/>
  <c r="S705" i="1"/>
  <c r="U705" i="1"/>
  <c r="AM705" i="1" s="1"/>
  <c r="S706" i="1"/>
  <c r="U706" i="1"/>
  <c r="AM706" i="1" s="1"/>
  <c r="S707" i="1"/>
  <c r="U707" i="1"/>
  <c r="AM707" i="1" s="1"/>
  <c r="S708" i="1"/>
  <c r="U708" i="1"/>
  <c r="AM708" i="1" s="1"/>
  <c r="S709" i="1"/>
  <c r="U709" i="1"/>
  <c r="AM709" i="1" s="1"/>
  <c r="S710" i="1"/>
  <c r="U710" i="1"/>
  <c r="AM710" i="1" s="1"/>
  <c r="S711" i="1"/>
  <c r="U711" i="1"/>
  <c r="AM711" i="1" s="1"/>
  <c r="S712" i="1"/>
  <c r="U712" i="1"/>
  <c r="AM712" i="1" s="1"/>
  <c r="S713" i="1"/>
  <c r="U713" i="1"/>
  <c r="AM713" i="1" s="1"/>
  <c r="S714" i="1"/>
  <c r="U714" i="1"/>
  <c r="AM714" i="1"/>
  <c r="S715" i="1"/>
  <c r="U715" i="1"/>
  <c r="AM715" i="1" s="1"/>
  <c r="S716" i="1"/>
  <c r="U716" i="1"/>
  <c r="AM716" i="1" s="1"/>
  <c r="S717" i="1"/>
  <c r="U717" i="1"/>
  <c r="AM717" i="1" s="1"/>
  <c r="S718" i="1"/>
  <c r="U718" i="1"/>
  <c r="AM718" i="1" s="1"/>
  <c r="S719" i="1"/>
  <c r="U719" i="1"/>
  <c r="AM719" i="1" s="1"/>
  <c r="S720" i="1"/>
  <c r="U720" i="1"/>
  <c r="AM720" i="1" s="1"/>
  <c r="S721" i="1"/>
  <c r="U721" i="1"/>
  <c r="AM721" i="1" s="1"/>
  <c r="S722" i="1"/>
  <c r="U722" i="1"/>
  <c r="AM722" i="1" s="1"/>
  <c r="S723" i="1"/>
  <c r="U723" i="1"/>
  <c r="AM723" i="1" s="1"/>
  <c r="S724" i="1"/>
  <c r="U724" i="1"/>
  <c r="AM724" i="1" s="1"/>
  <c r="S725" i="1"/>
  <c r="U725" i="1"/>
  <c r="AM725" i="1" s="1"/>
  <c r="S726" i="1"/>
  <c r="U726" i="1"/>
  <c r="AM726" i="1" s="1"/>
  <c r="S727" i="1"/>
  <c r="U727" i="1"/>
  <c r="AM727" i="1" s="1"/>
  <c r="S728" i="1"/>
  <c r="U728" i="1"/>
  <c r="AM728" i="1" s="1"/>
  <c r="S729" i="1"/>
  <c r="U729" i="1"/>
  <c r="AM729" i="1" s="1"/>
  <c r="S730" i="1"/>
  <c r="U730" i="1"/>
  <c r="AM730" i="1"/>
  <c r="S731" i="1"/>
  <c r="U731" i="1"/>
  <c r="AM731" i="1" s="1"/>
  <c r="S732" i="1"/>
  <c r="U732" i="1"/>
  <c r="AM732" i="1" s="1"/>
  <c r="S733" i="1"/>
  <c r="U733" i="1"/>
  <c r="AM733" i="1" s="1"/>
  <c r="S734" i="1"/>
  <c r="U734" i="1"/>
  <c r="AM734" i="1" s="1"/>
  <c r="S735" i="1"/>
  <c r="U735" i="1"/>
  <c r="AM735" i="1" s="1"/>
  <c r="S736" i="1"/>
  <c r="U736" i="1"/>
  <c r="AM736" i="1" s="1"/>
  <c r="S737" i="1"/>
  <c r="U737" i="1"/>
  <c r="AM737" i="1" s="1"/>
  <c r="S738" i="1"/>
  <c r="U738" i="1"/>
  <c r="AM738" i="1"/>
  <c r="S739" i="1"/>
  <c r="U739" i="1"/>
  <c r="AM739" i="1" s="1"/>
  <c r="S740" i="1"/>
  <c r="U740" i="1"/>
  <c r="AM740" i="1"/>
  <c r="S741" i="1"/>
  <c r="U741" i="1"/>
  <c r="AM741" i="1" s="1"/>
  <c r="S742" i="1"/>
  <c r="U742" i="1"/>
  <c r="AM742" i="1" s="1"/>
  <c r="S743" i="1"/>
  <c r="U743" i="1"/>
  <c r="AM743" i="1" s="1"/>
  <c r="S744" i="1"/>
  <c r="U744" i="1"/>
  <c r="AM744" i="1" s="1"/>
  <c r="S745" i="1"/>
  <c r="U745" i="1"/>
  <c r="AM745" i="1" s="1"/>
  <c r="S746" i="1"/>
  <c r="U746" i="1"/>
  <c r="AM746" i="1" s="1"/>
  <c r="S747" i="1"/>
  <c r="U747" i="1"/>
  <c r="AM747" i="1" s="1"/>
  <c r="S748" i="1"/>
  <c r="U748" i="1"/>
  <c r="AM748" i="1" s="1"/>
  <c r="S749" i="1"/>
  <c r="U749" i="1"/>
  <c r="AM749" i="1" s="1"/>
  <c r="S750" i="1"/>
  <c r="U750" i="1"/>
  <c r="AM750" i="1" s="1"/>
  <c r="S751" i="1"/>
  <c r="U751" i="1"/>
  <c r="AM751" i="1"/>
  <c r="S752" i="1"/>
  <c r="U752" i="1"/>
  <c r="AM752" i="1" s="1"/>
  <c r="S753" i="1"/>
  <c r="U753" i="1"/>
  <c r="AM753" i="1"/>
  <c r="S754" i="1"/>
  <c r="U754" i="1"/>
  <c r="AM754" i="1" s="1"/>
  <c r="S755" i="1"/>
  <c r="U755" i="1"/>
  <c r="AM755" i="1"/>
  <c r="S756" i="1"/>
  <c r="U756" i="1"/>
  <c r="AM756" i="1" s="1"/>
  <c r="S757" i="1"/>
  <c r="U757" i="1"/>
  <c r="AM757" i="1" s="1"/>
  <c r="S758" i="1"/>
  <c r="U758" i="1"/>
  <c r="AM758" i="1" s="1"/>
  <c r="S759" i="1"/>
  <c r="U759" i="1"/>
  <c r="AM759" i="1" s="1"/>
  <c r="S760" i="1"/>
  <c r="U760" i="1"/>
  <c r="AM760" i="1" s="1"/>
  <c r="S761" i="1"/>
  <c r="U761" i="1"/>
  <c r="AM761" i="1" s="1"/>
  <c r="S762" i="1"/>
  <c r="U762" i="1"/>
  <c r="AM762" i="1" s="1"/>
  <c r="S763" i="1"/>
  <c r="U763" i="1"/>
  <c r="AM763" i="1" s="1"/>
  <c r="S764" i="1"/>
  <c r="U764" i="1"/>
  <c r="AM764" i="1" s="1"/>
  <c r="S765" i="1"/>
  <c r="U765" i="1"/>
  <c r="AM765" i="1" s="1"/>
  <c r="S766" i="1"/>
  <c r="U766" i="1"/>
  <c r="AM766" i="1" s="1"/>
  <c r="S767" i="1"/>
  <c r="U767" i="1"/>
  <c r="AM767" i="1" s="1"/>
  <c r="S768" i="1"/>
  <c r="U768" i="1"/>
  <c r="AM768" i="1" s="1"/>
  <c r="S769" i="1"/>
  <c r="U769" i="1"/>
  <c r="AM769" i="1" s="1"/>
  <c r="S770" i="1"/>
  <c r="U770" i="1"/>
  <c r="AM770" i="1" s="1"/>
  <c r="S771" i="1"/>
  <c r="U771" i="1"/>
  <c r="AM771" i="1" s="1"/>
  <c r="S772" i="1"/>
  <c r="U772" i="1"/>
  <c r="AM772" i="1" s="1"/>
  <c r="S773" i="1"/>
  <c r="U773" i="1"/>
  <c r="AM773" i="1" s="1"/>
  <c r="S774" i="1"/>
  <c r="U774" i="1"/>
  <c r="AM774" i="1" s="1"/>
  <c r="S775" i="1"/>
  <c r="U775" i="1"/>
  <c r="AM775" i="1" s="1"/>
  <c r="S776" i="1"/>
  <c r="U776" i="1"/>
  <c r="AM776" i="1" s="1"/>
  <c r="S777" i="1"/>
  <c r="U777" i="1"/>
  <c r="AM777" i="1" s="1"/>
  <c r="S778" i="1"/>
  <c r="U778" i="1"/>
  <c r="AM778" i="1" s="1"/>
  <c r="S779" i="1"/>
  <c r="U779" i="1"/>
  <c r="AM779" i="1" s="1"/>
  <c r="S780" i="1"/>
  <c r="U780" i="1"/>
  <c r="AM780" i="1" s="1"/>
  <c r="S781" i="1"/>
  <c r="U781" i="1"/>
  <c r="AM781" i="1" s="1"/>
  <c r="S782" i="1"/>
  <c r="U782" i="1"/>
  <c r="AM782" i="1" s="1"/>
  <c r="S783" i="1"/>
  <c r="U783" i="1"/>
  <c r="AM783" i="1" s="1"/>
  <c r="S784" i="1"/>
  <c r="U784" i="1"/>
  <c r="AM784" i="1" s="1"/>
  <c r="S785" i="1"/>
  <c r="U785" i="1"/>
  <c r="AM785" i="1" s="1"/>
  <c r="S786" i="1"/>
  <c r="U786" i="1"/>
  <c r="AM786" i="1" s="1"/>
  <c r="S787" i="1"/>
  <c r="U787" i="1"/>
  <c r="AM787" i="1" s="1"/>
  <c r="S788" i="1"/>
  <c r="U788" i="1"/>
  <c r="AM788" i="1" s="1"/>
  <c r="S789" i="1"/>
  <c r="U789" i="1"/>
  <c r="AM789" i="1" s="1"/>
  <c r="S790" i="1"/>
  <c r="U790" i="1"/>
  <c r="AM790" i="1" s="1"/>
  <c r="S791" i="1"/>
  <c r="U791" i="1"/>
  <c r="AM791" i="1" s="1"/>
  <c r="S792" i="1"/>
  <c r="U792" i="1"/>
  <c r="AM792" i="1" s="1"/>
  <c r="S793" i="1"/>
  <c r="U793" i="1"/>
  <c r="AM793" i="1" s="1"/>
  <c r="S794" i="1"/>
  <c r="U794" i="1"/>
  <c r="AM794" i="1" s="1"/>
  <c r="S795" i="1"/>
  <c r="U795" i="1"/>
  <c r="AM795" i="1" s="1"/>
  <c r="S796" i="1"/>
  <c r="U796" i="1"/>
  <c r="AM796" i="1" s="1"/>
  <c r="S797" i="1"/>
  <c r="U797" i="1"/>
  <c r="AM797" i="1" s="1"/>
  <c r="S798" i="1"/>
  <c r="U798" i="1"/>
  <c r="AM798" i="1" s="1"/>
  <c r="S799" i="1"/>
  <c r="U799" i="1"/>
  <c r="AM799" i="1" s="1"/>
  <c r="S800" i="1"/>
  <c r="U800" i="1"/>
  <c r="AM800" i="1" s="1"/>
  <c r="S801" i="1"/>
  <c r="U801" i="1"/>
  <c r="AM801" i="1" s="1"/>
  <c r="S802" i="1"/>
  <c r="U802" i="1"/>
  <c r="AM802" i="1" s="1"/>
  <c r="S803" i="1"/>
  <c r="U803" i="1"/>
  <c r="AM803" i="1" s="1"/>
  <c r="S804" i="1"/>
  <c r="U804" i="1"/>
  <c r="AM804" i="1" s="1"/>
  <c r="S805" i="1"/>
  <c r="U805" i="1"/>
  <c r="AM805" i="1" s="1"/>
  <c r="S806" i="1"/>
  <c r="U806" i="1"/>
  <c r="AM806" i="1" s="1"/>
  <c r="S807" i="1"/>
  <c r="U807" i="1"/>
  <c r="AM807" i="1" s="1"/>
  <c r="S808" i="1"/>
  <c r="U808" i="1"/>
  <c r="AM808" i="1" s="1"/>
  <c r="S809" i="1"/>
  <c r="U809" i="1"/>
  <c r="AM809" i="1" s="1"/>
  <c r="S810" i="1"/>
  <c r="U810" i="1"/>
  <c r="AM810" i="1" s="1"/>
  <c r="S811" i="1"/>
  <c r="U811" i="1"/>
  <c r="AM811" i="1" s="1"/>
  <c r="S812" i="1"/>
  <c r="U812" i="1"/>
  <c r="AM812" i="1" s="1"/>
  <c r="S813" i="1"/>
  <c r="U813" i="1"/>
  <c r="AM813" i="1" s="1"/>
  <c r="S814" i="1"/>
  <c r="U814" i="1"/>
  <c r="AM814" i="1" s="1"/>
  <c r="S815" i="1"/>
  <c r="U815" i="1"/>
  <c r="AM815" i="1" s="1"/>
  <c r="S816" i="1"/>
  <c r="U816" i="1"/>
  <c r="AM816" i="1" s="1"/>
  <c r="S817" i="1"/>
  <c r="U817" i="1"/>
  <c r="AM817" i="1" s="1"/>
  <c r="S818" i="1"/>
  <c r="U818" i="1"/>
  <c r="AM818" i="1" s="1"/>
  <c r="S819" i="1"/>
  <c r="U819" i="1"/>
  <c r="AM819" i="1" s="1"/>
  <c r="S820" i="1"/>
  <c r="U820" i="1"/>
  <c r="AM820" i="1" s="1"/>
  <c r="S821" i="1"/>
  <c r="U821" i="1"/>
  <c r="AM821" i="1" s="1"/>
  <c r="S822" i="1"/>
  <c r="U822" i="1"/>
  <c r="AM822" i="1" s="1"/>
  <c r="S823" i="1"/>
  <c r="U823" i="1"/>
  <c r="AM823" i="1" s="1"/>
  <c r="S824" i="1"/>
  <c r="U824" i="1"/>
  <c r="AM824" i="1" s="1"/>
  <c r="S825" i="1"/>
  <c r="U825" i="1"/>
  <c r="AM825" i="1" s="1"/>
  <c r="S826" i="1"/>
  <c r="U826" i="1"/>
  <c r="AM826" i="1" s="1"/>
  <c r="S827" i="1"/>
  <c r="U827" i="1"/>
  <c r="AM827" i="1" s="1"/>
  <c r="S828" i="1"/>
  <c r="U828" i="1"/>
  <c r="AM828" i="1"/>
  <c r="S829" i="1"/>
  <c r="U829" i="1"/>
  <c r="AM829" i="1" s="1"/>
  <c r="S830" i="1"/>
  <c r="U830" i="1"/>
  <c r="AM830" i="1" s="1"/>
  <c r="S831" i="1"/>
  <c r="U831" i="1"/>
  <c r="AM831" i="1" s="1"/>
  <c r="AV831" i="1" s="1"/>
  <c r="S832" i="1"/>
  <c r="U832" i="1"/>
  <c r="AM832" i="1" s="1"/>
  <c r="S833" i="1"/>
  <c r="U833" i="1"/>
  <c r="AM833" i="1" s="1"/>
  <c r="S834" i="1"/>
  <c r="U834" i="1"/>
  <c r="AM834" i="1" s="1"/>
  <c r="S835" i="1"/>
  <c r="U835" i="1"/>
  <c r="AM835" i="1"/>
  <c r="S836" i="1"/>
  <c r="U836" i="1"/>
  <c r="AM836" i="1" s="1"/>
  <c r="S837" i="1"/>
  <c r="U837" i="1"/>
  <c r="AM837" i="1" s="1"/>
  <c r="S838" i="1"/>
  <c r="U838" i="1"/>
  <c r="AM838" i="1" s="1"/>
  <c r="S839" i="1"/>
  <c r="U839" i="1"/>
  <c r="AM839" i="1" s="1"/>
  <c r="S840" i="1"/>
  <c r="U840" i="1"/>
  <c r="AM840" i="1" s="1"/>
  <c r="S841" i="1"/>
  <c r="U841" i="1"/>
  <c r="AM841" i="1" s="1"/>
  <c r="S842" i="1"/>
  <c r="U842" i="1"/>
  <c r="AM842" i="1" s="1"/>
  <c r="S843" i="1"/>
  <c r="U843" i="1"/>
  <c r="AM843" i="1"/>
  <c r="S844" i="1"/>
  <c r="U844" i="1"/>
  <c r="AM844" i="1" s="1"/>
  <c r="S845" i="1"/>
  <c r="U845" i="1"/>
  <c r="AM845" i="1" s="1"/>
  <c r="S846" i="1"/>
  <c r="U846" i="1"/>
  <c r="AM846" i="1" s="1"/>
  <c r="S847" i="1"/>
  <c r="U847" i="1"/>
  <c r="AM847" i="1" s="1"/>
  <c r="S848" i="1"/>
  <c r="U848" i="1"/>
  <c r="AM848" i="1" s="1"/>
  <c r="S849" i="1"/>
  <c r="U849" i="1"/>
  <c r="AM849" i="1" s="1"/>
  <c r="S850" i="1"/>
  <c r="U850" i="1"/>
  <c r="AM850" i="1" s="1"/>
  <c r="S851" i="1"/>
  <c r="U851" i="1"/>
  <c r="AM851" i="1" s="1"/>
  <c r="S852" i="1"/>
  <c r="U852" i="1"/>
  <c r="AM852" i="1" s="1"/>
  <c r="S853" i="1"/>
  <c r="U853" i="1"/>
  <c r="AM853" i="1" s="1"/>
  <c r="S854" i="1"/>
  <c r="U854" i="1"/>
  <c r="AM854" i="1" s="1"/>
  <c r="S855" i="1"/>
  <c r="U855" i="1"/>
  <c r="AM855" i="1"/>
  <c r="S856" i="1"/>
  <c r="U856" i="1"/>
  <c r="AM856" i="1" s="1"/>
  <c r="S857" i="1"/>
  <c r="U857" i="1"/>
  <c r="AM857" i="1" s="1"/>
  <c r="S858" i="1"/>
  <c r="U858" i="1"/>
  <c r="AM858" i="1" s="1"/>
  <c r="S859" i="1"/>
  <c r="U859" i="1"/>
  <c r="AM859" i="1"/>
  <c r="S860" i="1"/>
  <c r="U860" i="1"/>
  <c r="AM860" i="1" s="1"/>
  <c r="S861" i="1"/>
  <c r="U861" i="1"/>
  <c r="AM861" i="1" s="1"/>
  <c r="S862" i="1"/>
  <c r="U862" i="1"/>
  <c r="AM862" i="1" s="1"/>
  <c r="S863" i="1"/>
  <c r="U863" i="1"/>
  <c r="AM863" i="1" s="1"/>
  <c r="S864" i="1"/>
  <c r="U864" i="1"/>
  <c r="AM864" i="1" s="1"/>
  <c r="S865" i="1"/>
  <c r="U865" i="1"/>
  <c r="AM865" i="1" s="1"/>
  <c r="S866" i="1"/>
  <c r="U866" i="1"/>
  <c r="AM866" i="1" s="1"/>
  <c r="S867" i="1"/>
  <c r="U867" i="1"/>
  <c r="AM867" i="1" s="1"/>
  <c r="S868" i="1"/>
  <c r="U868" i="1"/>
  <c r="AM868" i="1" s="1"/>
  <c r="S869" i="1"/>
  <c r="U869" i="1"/>
  <c r="AM869" i="1" s="1"/>
  <c r="S870" i="1"/>
  <c r="U870" i="1"/>
  <c r="AM870" i="1" s="1"/>
  <c r="S871" i="1"/>
  <c r="U871" i="1"/>
  <c r="AM871" i="1" s="1"/>
  <c r="S872" i="1"/>
  <c r="U872" i="1"/>
  <c r="AM872" i="1" s="1"/>
  <c r="S873" i="1"/>
  <c r="U873" i="1"/>
  <c r="AM873" i="1"/>
  <c r="S874" i="1"/>
  <c r="U874" i="1"/>
  <c r="AM874" i="1" s="1"/>
  <c r="S875" i="1"/>
  <c r="U875" i="1"/>
  <c r="AM875" i="1" s="1"/>
  <c r="S876" i="1"/>
  <c r="U876" i="1"/>
  <c r="AM876" i="1" s="1"/>
  <c r="S877" i="1"/>
  <c r="U877" i="1"/>
  <c r="AM877" i="1" s="1"/>
  <c r="S878" i="1"/>
  <c r="U878" i="1"/>
  <c r="AM878" i="1"/>
  <c r="S879" i="1"/>
  <c r="U879" i="1"/>
  <c r="AM879" i="1" s="1"/>
  <c r="S880" i="1"/>
  <c r="U880" i="1"/>
  <c r="AM880" i="1"/>
  <c r="S881" i="1"/>
  <c r="U881" i="1"/>
  <c r="AM881" i="1" s="1"/>
  <c r="S882" i="1"/>
  <c r="U882" i="1"/>
  <c r="AM882" i="1" s="1"/>
  <c r="S883" i="1"/>
  <c r="U883" i="1"/>
  <c r="AM883" i="1" s="1"/>
  <c r="S884" i="1"/>
  <c r="U884" i="1"/>
  <c r="AM884" i="1" s="1"/>
  <c r="S885" i="1"/>
  <c r="U885" i="1"/>
  <c r="AM885" i="1" s="1"/>
  <c r="S886" i="1"/>
  <c r="U886" i="1"/>
  <c r="AM886" i="1" s="1"/>
  <c r="S887" i="1"/>
  <c r="U887" i="1"/>
  <c r="AM887" i="1" s="1"/>
  <c r="S888" i="1"/>
  <c r="U888" i="1"/>
  <c r="AM888" i="1"/>
  <c r="S889" i="1"/>
  <c r="U889" i="1"/>
  <c r="AM889" i="1" s="1"/>
  <c r="S890" i="1"/>
  <c r="U890" i="1"/>
  <c r="AM890" i="1"/>
  <c r="S891" i="1"/>
  <c r="U891" i="1"/>
  <c r="AM891" i="1" s="1"/>
  <c r="S892" i="1"/>
  <c r="U892" i="1"/>
  <c r="AM892" i="1" s="1"/>
  <c r="S893" i="1"/>
  <c r="U893" i="1"/>
  <c r="AM893" i="1" s="1"/>
  <c r="S894" i="1"/>
  <c r="U894" i="1"/>
  <c r="AM894" i="1" s="1"/>
  <c r="S895" i="1"/>
  <c r="U895" i="1"/>
  <c r="AM895" i="1" s="1"/>
  <c r="S896" i="1"/>
  <c r="U896" i="1"/>
  <c r="AM896" i="1" s="1"/>
  <c r="S897" i="1"/>
  <c r="U897" i="1"/>
  <c r="AM897" i="1" s="1"/>
  <c r="S898" i="1"/>
  <c r="U898" i="1"/>
  <c r="AM898" i="1" s="1"/>
  <c r="S899" i="1"/>
  <c r="U899" i="1"/>
  <c r="AM899" i="1" s="1"/>
  <c r="S900" i="1"/>
  <c r="U900" i="1"/>
  <c r="AM900" i="1" s="1"/>
  <c r="S901" i="1"/>
  <c r="U901" i="1"/>
  <c r="AM901" i="1" s="1"/>
  <c r="S902" i="1"/>
  <c r="U902" i="1"/>
  <c r="AM902" i="1" s="1"/>
  <c r="S903" i="1"/>
  <c r="U903" i="1"/>
  <c r="AM903" i="1" s="1"/>
  <c r="S904" i="1"/>
  <c r="U904" i="1"/>
  <c r="AM904" i="1" s="1"/>
  <c r="S905" i="1"/>
  <c r="U905" i="1"/>
  <c r="AM905" i="1" s="1"/>
  <c r="S906" i="1"/>
  <c r="U906" i="1"/>
  <c r="AM906" i="1" s="1"/>
  <c r="S907" i="1"/>
  <c r="U907" i="1"/>
  <c r="AM907" i="1" s="1"/>
  <c r="S908" i="1"/>
  <c r="U908" i="1"/>
  <c r="AM908" i="1" s="1"/>
  <c r="S909" i="1"/>
  <c r="U909" i="1"/>
  <c r="AM909" i="1" s="1"/>
  <c r="S910" i="1"/>
  <c r="U910" i="1"/>
  <c r="AM910" i="1" s="1"/>
  <c r="S911" i="1"/>
  <c r="U911" i="1"/>
  <c r="AM911" i="1" s="1"/>
  <c r="S912" i="1"/>
  <c r="U912" i="1"/>
  <c r="AM912" i="1" s="1"/>
  <c r="S913" i="1"/>
  <c r="U913" i="1"/>
  <c r="AM913" i="1" s="1"/>
  <c r="S914" i="1"/>
  <c r="U914" i="1"/>
  <c r="AM914" i="1" s="1"/>
  <c r="S915" i="1"/>
  <c r="U915" i="1"/>
  <c r="AM915" i="1" s="1"/>
  <c r="S916" i="1"/>
  <c r="U916" i="1"/>
  <c r="AM916" i="1" s="1"/>
  <c r="S917" i="1"/>
  <c r="U917" i="1"/>
  <c r="AM917" i="1" s="1"/>
  <c r="S918" i="1"/>
  <c r="U918" i="1"/>
  <c r="AM918" i="1" s="1"/>
  <c r="S919" i="1"/>
  <c r="U919" i="1"/>
  <c r="AM919" i="1" s="1"/>
  <c r="S920" i="1"/>
  <c r="U920" i="1"/>
  <c r="AM920" i="1" s="1"/>
  <c r="S921" i="1"/>
  <c r="U921" i="1"/>
  <c r="AM921" i="1" s="1"/>
  <c r="S922" i="1"/>
  <c r="U922" i="1"/>
  <c r="AM922" i="1" s="1"/>
  <c r="S923" i="1"/>
  <c r="U923" i="1"/>
  <c r="AM923" i="1" s="1"/>
  <c r="S924" i="1"/>
  <c r="U924" i="1"/>
  <c r="AM924" i="1" s="1"/>
  <c r="S925" i="1"/>
  <c r="U925" i="1"/>
  <c r="AM925" i="1" s="1"/>
  <c r="S926" i="1"/>
  <c r="U926" i="1"/>
  <c r="AM926" i="1" s="1"/>
  <c r="S927" i="1"/>
  <c r="U927" i="1"/>
  <c r="AM927" i="1" s="1"/>
  <c r="S928" i="1"/>
  <c r="U928" i="1"/>
  <c r="AM928" i="1"/>
  <c r="S929" i="1"/>
  <c r="U929" i="1"/>
  <c r="AM929" i="1" s="1"/>
  <c r="S930" i="1"/>
  <c r="U930" i="1"/>
  <c r="AM930" i="1" s="1"/>
  <c r="S931" i="1"/>
  <c r="U931" i="1"/>
  <c r="AM931" i="1" s="1"/>
  <c r="S932" i="1"/>
  <c r="U932" i="1"/>
  <c r="AM932" i="1" s="1"/>
  <c r="S933" i="1"/>
  <c r="U933" i="1"/>
  <c r="AM933" i="1" s="1"/>
  <c r="S934" i="1"/>
  <c r="U934" i="1"/>
  <c r="AM934" i="1" s="1"/>
  <c r="S935" i="1"/>
  <c r="U935" i="1"/>
  <c r="AM935" i="1" s="1"/>
  <c r="S936" i="1"/>
  <c r="U936" i="1"/>
  <c r="AM936" i="1" s="1"/>
  <c r="S937" i="1"/>
  <c r="U937" i="1"/>
  <c r="AM937" i="1" s="1"/>
  <c r="S938" i="1"/>
  <c r="U938" i="1"/>
  <c r="AM938" i="1" s="1"/>
  <c r="S939" i="1"/>
  <c r="U939" i="1"/>
  <c r="AM939" i="1" s="1"/>
  <c r="S940" i="1"/>
  <c r="U940" i="1"/>
  <c r="AM940" i="1" s="1"/>
  <c r="S941" i="1"/>
  <c r="U941" i="1"/>
  <c r="AM941" i="1" s="1"/>
  <c r="S942" i="1"/>
  <c r="U942" i="1"/>
  <c r="AM942" i="1" s="1"/>
  <c r="S943" i="1"/>
  <c r="U943" i="1"/>
  <c r="AM943" i="1" s="1"/>
  <c r="S944" i="1"/>
  <c r="U944" i="1"/>
  <c r="AM944" i="1" s="1"/>
  <c r="S945" i="1"/>
  <c r="U945" i="1"/>
  <c r="AM945" i="1" s="1"/>
  <c r="S946" i="1"/>
  <c r="U946" i="1"/>
  <c r="AM946" i="1" s="1"/>
  <c r="S947" i="1"/>
  <c r="U947" i="1"/>
  <c r="AM947" i="1" s="1"/>
  <c r="S948" i="1"/>
  <c r="U948" i="1"/>
  <c r="AM948" i="1" s="1"/>
  <c r="S949" i="1"/>
  <c r="U949" i="1"/>
  <c r="AM949" i="1" s="1"/>
  <c r="S950" i="1"/>
  <c r="U950" i="1"/>
  <c r="AM950" i="1" s="1"/>
  <c r="S951" i="1"/>
  <c r="U951" i="1"/>
  <c r="AM951" i="1" s="1"/>
  <c r="S952" i="1"/>
  <c r="U952" i="1"/>
  <c r="AM952" i="1" s="1"/>
  <c r="S953" i="1"/>
  <c r="U953" i="1"/>
  <c r="AM953" i="1" s="1"/>
  <c r="S954" i="1"/>
  <c r="U954" i="1"/>
  <c r="AM954" i="1" s="1"/>
  <c r="S955" i="1"/>
  <c r="U955" i="1"/>
  <c r="AM955" i="1" s="1"/>
  <c r="S956" i="1"/>
  <c r="U956" i="1"/>
  <c r="AM956" i="1" s="1"/>
  <c r="S957" i="1"/>
  <c r="U957" i="1"/>
  <c r="AM957" i="1" s="1"/>
  <c r="S958" i="1"/>
  <c r="U958" i="1"/>
  <c r="AM958" i="1" s="1"/>
  <c r="S959" i="1"/>
  <c r="U959" i="1"/>
  <c r="AM959" i="1" s="1"/>
  <c r="S960" i="1"/>
  <c r="U960" i="1"/>
  <c r="AM960" i="1" s="1"/>
  <c r="S961" i="1"/>
  <c r="U961" i="1"/>
  <c r="AM961" i="1" s="1"/>
  <c r="S962" i="1"/>
  <c r="U962" i="1"/>
  <c r="AM962" i="1" s="1"/>
  <c r="S963" i="1"/>
  <c r="U963" i="1"/>
  <c r="AM963" i="1" s="1"/>
  <c r="S964" i="1"/>
  <c r="U964" i="1"/>
  <c r="AM964" i="1" s="1"/>
  <c r="S965" i="1"/>
  <c r="U965" i="1"/>
  <c r="AM965" i="1" s="1"/>
  <c r="S966" i="1"/>
  <c r="U966" i="1"/>
  <c r="AM966" i="1" s="1"/>
  <c r="S967" i="1"/>
  <c r="U967" i="1"/>
  <c r="AM967" i="1" s="1"/>
  <c r="S968" i="1"/>
  <c r="U968" i="1"/>
  <c r="AM968" i="1" s="1"/>
  <c r="S969" i="1"/>
  <c r="U969" i="1"/>
  <c r="AM969" i="1"/>
  <c r="S970" i="1"/>
  <c r="U970" i="1"/>
  <c r="AM970" i="1" s="1"/>
  <c r="S971" i="1"/>
  <c r="U971" i="1"/>
  <c r="AM971" i="1" s="1"/>
  <c r="S972" i="1"/>
  <c r="U972" i="1"/>
  <c r="AM972" i="1" s="1"/>
  <c r="S973" i="1"/>
  <c r="U973" i="1"/>
  <c r="AM973" i="1" s="1"/>
  <c r="S974" i="1"/>
  <c r="U974" i="1"/>
  <c r="AM974" i="1" s="1"/>
  <c r="S975" i="1"/>
  <c r="U975" i="1"/>
  <c r="AM975" i="1"/>
  <c r="S976" i="1"/>
  <c r="U976" i="1"/>
  <c r="AM976" i="1" s="1"/>
  <c r="S977" i="1"/>
  <c r="U977" i="1"/>
  <c r="AM977" i="1" s="1"/>
  <c r="S978" i="1"/>
  <c r="U978" i="1"/>
  <c r="AM978" i="1" s="1"/>
  <c r="S979" i="1"/>
  <c r="U979" i="1"/>
  <c r="AM979" i="1" s="1"/>
  <c r="S980" i="1"/>
  <c r="U980" i="1"/>
  <c r="AM980" i="1" s="1"/>
  <c r="S981" i="1"/>
  <c r="U981" i="1"/>
  <c r="AM981" i="1" s="1"/>
  <c r="S982" i="1"/>
  <c r="U982" i="1"/>
  <c r="AM982" i="1" s="1"/>
  <c r="S983" i="1"/>
  <c r="U983" i="1"/>
  <c r="AM983" i="1" s="1"/>
  <c r="S984" i="1"/>
  <c r="U984" i="1"/>
  <c r="AM984" i="1" s="1"/>
  <c r="S985" i="1"/>
  <c r="U985" i="1"/>
  <c r="AM985" i="1" s="1"/>
  <c r="S986" i="1"/>
  <c r="U986" i="1"/>
  <c r="AM986" i="1" s="1"/>
  <c r="S987" i="1"/>
  <c r="U987" i="1"/>
  <c r="AM987" i="1" s="1"/>
  <c r="S988" i="1"/>
  <c r="U988" i="1"/>
  <c r="AM988" i="1"/>
  <c r="S989" i="1"/>
  <c r="U989" i="1"/>
  <c r="AM989" i="1" s="1"/>
  <c r="S990" i="1"/>
  <c r="U990" i="1"/>
  <c r="AM990" i="1" s="1"/>
  <c r="S991" i="1"/>
  <c r="U991" i="1"/>
  <c r="AM991" i="1" s="1"/>
  <c r="S992" i="1"/>
  <c r="U992" i="1"/>
  <c r="AM992" i="1" s="1"/>
  <c r="S993" i="1"/>
  <c r="U993" i="1"/>
  <c r="AM993" i="1"/>
  <c r="S994" i="1"/>
  <c r="U994" i="1"/>
  <c r="AM994" i="1" s="1"/>
  <c r="S995" i="1"/>
  <c r="U995" i="1"/>
  <c r="AM995" i="1" s="1"/>
  <c r="S996" i="1"/>
  <c r="U996" i="1"/>
  <c r="AM996" i="1" s="1"/>
  <c r="S997" i="1"/>
  <c r="U997" i="1"/>
  <c r="AM997" i="1" s="1"/>
  <c r="S998" i="1"/>
  <c r="U998" i="1"/>
  <c r="AM998" i="1" s="1"/>
  <c r="S999" i="1"/>
  <c r="U999" i="1"/>
  <c r="AM999" i="1" s="1"/>
  <c r="S1000" i="1"/>
  <c r="U1000" i="1"/>
  <c r="AM1000" i="1" s="1"/>
  <c r="S1001" i="1"/>
  <c r="U1001" i="1"/>
  <c r="AM1001" i="1" s="1"/>
  <c r="S1002" i="1"/>
  <c r="U1002" i="1"/>
  <c r="AM1002" i="1" s="1"/>
  <c r="S1003" i="1"/>
  <c r="U1003" i="1"/>
  <c r="AM1003" i="1"/>
  <c r="S1004" i="1"/>
  <c r="U1004" i="1"/>
  <c r="AM1004" i="1" s="1"/>
  <c r="S1005" i="1"/>
  <c r="U1005" i="1"/>
  <c r="AM1005" i="1" s="1"/>
  <c r="S1006" i="1"/>
  <c r="U1006" i="1"/>
  <c r="AM1006" i="1" s="1"/>
  <c r="S1007" i="1"/>
  <c r="U1007" i="1"/>
  <c r="AM1007" i="1" s="1"/>
  <c r="S1008" i="1"/>
  <c r="U1008" i="1"/>
  <c r="AM1008" i="1" s="1"/>
  <c r="S1009" i="1"/>
  <c r="U1009" i="1"/>
  <c r="AM1009" i="1" s="1"/>
  <c r="S1010" i="1"/>
  <c r="U1010" i="1"/>
  <c r="AM1010" i="1"/>
  <c r="S1011" i="1"/>
  <c r="U1011" i="1"/>
  <c r="AM1011" i="1" s="1"/>
  <c r="S1012" i="1"/>
  <c r="U1012" i="1"/>
  <c r="AM1012" i="1" s="1"/>
  <c r="S1013" i="1"/>
  <c r="U1013" i="1"/>
  <c r="AM1013" i="1"/>
  <c r="S1014" i="1"/>
  <c r="U1014" i="1"/>
  <c r="AM1014" i="1" s="1"/>
  <c r="S1015" i="1"/>
  <c r="U1015" i="1"/>
  <c r="AM1015" i="1" s="1"/>
  <c r="S1016" i="1"/>
  <c r="U1016" i="1"/>
  <c r="AM1016" i="1" s="1"/>
  <c r="S1017" i="1"/>
  <c r="U1017" i="1"/>
  <c r="AM1017" i="1" s="1"/>
  <c r="S1018" i="1"/>
  <c r="U1018" i="1"/>
  <c r="AM1018" i="1" s="1"/>
  <c r="S1019" i="1"/>
  <c r="U1019" i="1"/>
  <c r="AM1019" i="1" s="1"/>
  <c r="S1020" i="1"/>
  <c r="U1020" i="1"/>
  <c r="AM1020" i="1"/>
  <c r="S1021" i="1"/>
  <c r="U1021" i="1"/>
  <c r="AM1021" i="1" s="1"/>
  <c r="S1022" i="1"/>
  <c r="U1022" i="1"/>
  <c r="AM1022" i="1" s="1"/>
  <c r="S1023" i="1"/>
  <c r="U1023" i="1"/>
  <c r="AM1023" i="1" s="1"/>
  <c r="S1024" i="1"/>
  <c r="U1024" i="1"/>
  <c r="AM1024" i="1" s="1"/>
  <c r="S1025" i="1"/>
  <c r="U1025" i="1"/>
  <c r="AM1025" i="1" s="1"/>
  <c r="S1026" i="1"/>
  <c r="U1026" i="1"/>
  <c r="AM1026" i="1" s="1"/>
  <c r="S1027" i="1"/>
  <c r="U1027" i="1"/>
  <c r="AM1027" i="1" s="1"/>
  <c r="S1028" i="1"/>
  <c r="U1028" i="1"/>
  <c r="AM1028" i="1" s="1"/>
  <c r="AV1028" i="1" s="1"/>
  <c r="S1029" i="1"/>
  <c r="U1029" i="1"/>
  <c r="AM1029" i="1" s="1"/>
  <c r="S1030" i="1"/>
  <c r="U1030" i="1"/>
  <c r="AM1030" i="1" s="1"/>
  <c r="S1031" i="1"/>
  <c r="U1031" i="1"/>
  <c r="AM1031" i="1" s="1"/>
  <c r="S1032" i="1"/>
  <c r="U1032" i="1"/>
  <c r="AM1032" i="1" s="1"/>
  <c r="S1033" i="1"/>
  <c r="U1033" i="1"/>
  <c r="AM1033" i="1" s="1"/>
  <c r="S1034" i="1"/>
  <c r="U1034" i="1"/>
  <c r="AM1034" i="1" s="1"/>
  <c r="S1035" i="1"/>
  <c r="U1035" i="1"/>
  <c r="AM1035" i="1" s="1"/>
  <c r="S1036" i="1"/>
  <c r="U1036" i="1"/>
  <c r="AM1036" i="1" s="1"/>
  <c r="S1037" i="1"/>
  <c r="U1037" i="1"/>
  <c r="AM1037" i="1" s="1"/>
  <c r="S1038" i="1"/>
  <c r="U1038" i="1"/>
  <c r="AM1038" i="1" s="1"/>
  <c r="S1039" i="1"/>
  <c r="U1039" i="1"/>
  <c r="AM1039" i="1" s="1"/>
  <c r="S1040" i="1"/>
  <c r="U1040" i="1"/>
  <c r="AM1040" i="1" s="1"/>
  <c r="S1041" i="1"/>
  <c r="U1041" i="1"/>
  <c r="AM1041" i="1" s="1"/>
  <c r="S1042" i="1"/>
  <c r="U1042" i="1"/>
  <c r="AM1042" i="1" s="1"/>
  <c r="S1043" i="1"/>
  <c r="U1043" i="1"/>
  <c r="AM1043" i="1" s="1"/>
  <c r="S1044" i="1"/>
  <c r="U1044" i="1"/>
  <c r="AM1044" i="1" s="1"/>
  <c r="S1045" i="1"/>
  <c r="U1045" i="1"/>
  <c r="AM1045" i="1" s="1"/>
  <c r="S1046" i="1"/>
  <c r="U1046" i="1"/>
  <c r="AM1046" i="1" s="1"/>
  <c r="S1047" i="1"/>
  <c r="U1047" i="1"/>
  <c r="AM1047" i="1" s="1"/>
  <c r="S1048" i="1"/>
  <c r="U1048" i="1"/>
  <c r="AM1048" i="1" s="1"/>
  <c r="S1049" i="1"/>
  <c r="U1049" i="1"/>
  <c r="AM1049" i="1"/>
  <c r="S1050" i="1"/>
  <c r="U1050" i="1"/>
  <c r="AM1050" i="1" s="1"/>
  <c r="S1051" i="1"/>
  <c r="U1051" i="1"/>
  <c r="AM1051" i="1" s="1"/>
  <c r="S1052" i="1"/>
  <c r="U1052" i="1"/>
  <c r="AM1052" i="1" s="1"/>
  <c r="S1053" i="1"/>
  <c r="U1053" i="1"/>
  <c r="AM1053" i="1" s="1"/>
  <c r="S1054" i="1"/>
  <c r="U1054" i="1"/>
  <c r="AM1054" i="1" s="1"/>
  <c r="S1055" i="1"/>
  <c r="U1055" i="1"/>
  <c r="AM1055" i="1" s="1"/>
  <c r="S1056" i="1"/>
  <c r="U1056" i="1"/>
  <c r="AM1056" i="1" s="1"/>
  <c r="S1057" i="1"/>
  <c r="U1057" i="1"/>
  <c r="AM1057" i="1" s="1"/>
  <c r="S1058" i="1"/>
  <c r="U1058" i="1"/>
  <c r="AM1058" i="1" s="1"/>
  <c r="S1059" i="1"/>
  <c r="U1059" i="1"/>
  <c r="AM1059" i="1" s="1"/>
  <c r="S1060" i="1"/>
  <c r="U1060" i="1"/>
  <c r="AM1060" i="1" s="1"/>
  <c r="S1061" i="1"/>
  <c r="U1061" i="1"/>
  <c r="AM1061" i="1" s="1"/>
  <c r="S1062" i="1"/>
  <c r="U1062" i="1"/>
  <c r="AM1062" i="1" s="1"/>
  <c r="S1063" i="1"/>
  <c r="U1063" i="1"/>
  <c r="AM1063" i="1" s="1"/>
  <c r="S1064" i="1"/>
  <c r="U1064" i="1"/>
  <c r="AM1064" i="1" s="1"/>
  <c r="S1065" i="1"/>
  <c r="U1065" i="1"/>
  <c r="AM1065" i="1" s="1"/>
  <c r="S1066" i="1"/>
  <c r="U1066" i="1"/>
  <c r="AM1066" i="1" s="1"/>
  <c r="S1067" i="1"/>
  <c r="U1067" i="1"/>
  <c r="AM1067" i="1" s="1"/>
  <c r="S1068" i="1"/>
  <c r="U1068" i="1"/>
  <c r="AM1068" i="1" s="1"/>
  <c r="S1069" i="1"/>
  <c r="U1069" i="1"/>
  <c r="AM1069" i="1" s="1"/>
  <c r="S1070" i="1"/>
  <c r="U1070" i="1"/>
  <c r="AM1070" i="1" s="1"/>
  <c r="S1071" i="1"/>
  <c r="U1071" i="1"/>
  <c r="AM1071" i="1" s="1"/>
  <c r="S1072" i="1"/>
  <c r="U1072" i="1"/>
  <c r="AM1072" i="1" s="1"/>
  <c r="S1073" i="1"/>
  <c r="U1073" i="1"/>
  <c r="AM1073" i="1"/>
  <c r="S1074" i="1"/>
  <c r="U1074" i="1"/>
  <c r="AM1074" i="1" s="1"/>
  <c r="S1075" i="1"/>
  <c r="U1075" i="1"/>
  <c r="AM1075" i="1" s="1"/>
  <c r="S1076" i="1"/>
  <c r="U1076" i="1"/>
  <c r="AM1076" i="1" s="1"/>
  <c r="S1077" i="1"/>
  <c r="U1077" i="1"/>
  <c r="AM1077" i="1" s="1"/>
  <c r="S1078" i="1"/>
  <c r="U1078" i="1"/>
  <c r="AM1078" i="1" s="1"/>
  <c r="S1079" i="1"/>
  <c r="U1079" i="1"/>
  <c r="AM1079" i="1" s="1"/>
  <c r="S1080" i="1"/>
  <c r="U1080" i="1"/>
  <c r="AM1080" i="1" s="1"/>
  <c r="S1081" i="1"/>
  <c r="U1081" i="1"/>
  <c r="AM1081" i="1" s="1"/>
  <c r="S1082" i="1"/>
  <c r="U1082" i="1"/>
  <c r="AM1082" i="1" s="1"/>
  <c r="S1083" i="1"/>
  <c r="U1083" i="1"/>
  <c r="AM1083" i="1" s="1"/>
  <c r="S1084" i="1"/>
  <c r="U1084" i="1"/>
  <c r="AM1084" i="1" s="1"/>
  <c r="S1085" i="1"/>
  <c r="U1085" i="1"/>
  <c r="AM1085" i="1" s="1"/>
  <c r="S1086" i="1"/>
  <c r="U1086" i="1"/>
  <c r="AM1086" i="1" s="1"/>
  <c r="S1087" i="1"/>
  <c r="U1087" i="1"/>
  <c r="AM1087" i="1" s="1"/>
  <c r="S1088" i="1"/>
  <c r="U1088" i="1"/>
  <c r="AM1088" i="1"/>
  <c r="S1089" i="1"/>
  <c r="U1089" i="1"/>
  <c r="AM1089" i="1" s="1"/>
  <c r="S1090" i="1"/>
  <c r="U1090" i="1"/>
  <c r="AM1090" i="1" s="1"/>
  <c r="S1091" i="1"/>
  <c r="U1091" i="1"/>
  <c r="AM1091" i="1" s="1"/>
  <c r="S1092" i="1"/>
  <c r="U1092" i="1"/>
  <c r="AM1092" i="1" s="1"/>
  <c r="S1093" i="1"/>
  <c r="U1093" i="1"/>
  <c r="AM1093" i="1" s="1"/>
  <c r="S1094" i="1"/>
  <c r="U1094" i="1"/>
  <c r="AM1094" i="1"/>
  <c r="S1095" i="1"/>
  <c r="U1095" i="1"/>
  <c r="AM1095" i="1" s="1"/>
  <c r="S1096" i="1"/>
  <c r="U1096" i="1"/>
  <c r="AM1096" i="1" s="1"/>
  <c r="S1097" i="1"/>
  <c r="U1097" i="1"/>
  <c r="AM1097" i="1" s="1"/>
  <c r="S1098" i="1"/>
  <c r="U1098" i="1"/>
  <c r="AM1098" i="1" s="1"/>
  <c r="S1099" i="1"/>
  <c r="U1099" i="1"/>
  <c r="AM1099" i="1" s="1"/>
  <c r="S1100" i="1"/>
  <c r="U1100" i="1"/>
  <c r="AM1100" i="1" s="1"/>
  <c r="S1101" i="1"/>
  <c r="U1101" i="1"/>
  <c r="AM1101" i="1" s="1"/>
  <c r="S1102" i="1"/>
  <c r="U1102" i="1"/>
  <c r="AM1102" i="1" s="1"/>
  <c r="S1103" i="1"/>
  <c r="U1103" i="1"/>
  <c r="AM1103" i="1" s="1"/>
  <c r="S1104" i="1"/>
  <c r="U1104" i="1"/>
  <c r="AM1104" i="1" s="1"/>
  <c r="S1105" i="1"/>
  <c r="U1105" i="1"/>
  <c r="AM1105" i="1" s="1"/>
  <c r="S1106" i="1"/>
  <c r="U1106" i="1"/>
  <c r="AM1106" i="1" s="1"/>
  <c r="S1107" i="1"/>
  <c r="U1107" i="1"/>
  <c r="AM1107" i="1" s="1"/>
  <c r="S1108" i="1"/>
  <c r="U1108" i="1"/>
  <c r="AM1108" i="1"/>
  <c r="S1109" i="1"/>
  <c r="U1109" i="1"/>
  <c r="AM1109" i="1" s="1"/>
  <c r="S1110" i="1"/>
  <c r="U1110" i="1"/>
  <c r="AM1110" i="1" s="1"/>
  <c r="S1111" i="1"/>
  <c r="U1111" i="1"/>
  <c r="AM1111" i="1" s="1"/>
  <c r="S1112" i="1"/>
  <c r="U1112" i="1"/>
  <c r="AM1112" i="1" s="1"/>
  <c r="S1113" i="1"/>
  <c r="U1113" i="1"/>
  <c r="AM1113" i="1" s="1"/>
  <c r="S1114" i="1"/>
  <c r="U1114" i="1"/>
  <c r="AM1114" i="1" s="1"/>
  <c r="S1115" i="1"/>
  <c r="U1115" i="1"/>
  <c r="AM1115" i="1" s="1"/>
  <c r="S1116" i="1"/>
  <c r="U1116" i="1"/>
  <c r="AM1116" i="1" s="1"/>
  <c r="S1117" i="1"/>
  <c r="U1117" i="1"/>
  <c r="AM1117" i="1" s="1"/>
  <c r="S1118" i="1"/>
  <c r="U1118" i="1"/>
  <c r="AM1118" i="1" s="1"/>
  <c r="S1119" i="1"/>
  <c r="U1119" i="1"/>
  <c r="AM1119" i="1" s="1"/>
  <c r="S1120" i="1"/>
  <c r="U1120" i="1"/>
  <c r="AM1120" i="1"/>
  <c r="S1121" i="1"/>
  <c r="U1121" i="1"/>
  <c r="AM1121" i="1" s="1"/>
  <c r="S1122" i="1"/>
  <c r="U1122" i="1"/>
  <c r="AM1122" i="1" s="1"/>
  <c r="S1123" i="1"/>
  <c r="U1123" i="1"/>
  <c r="AM1123" i="1" s="1"/>
  <c r="S1124" i="1"/>
  <c r="U1124" i="1"/>
  <c r="AM1124" i="1"/>
  <c r="S1125" i="1"/>
  <c r="U1125" i="1"/>
  <c r="AM1125" i="1" s="1"/>
  <c r="S1126" i="1"/>
  <c r="U1126" i="1"/>
  <c r="AM1126" i="1" s="1"/>
  <c r="S1127" i="1"/>
  <c r="U1127" i="1"/>
  <c r="AM1127" i="1" s="1"/>
  <c r="S1128" i="1"/>
  <c r="U1128" i="1"/>
  <c r="AM1128" i="1" s="1"/>
  <c r="S1129" i="1"/>
  <c r="U1129" i="1"/>
  <c r="AM1129" i="1" s="1"/>
  <c r="S1130" i="1"/>
  <c r="U1130" i="1"/>
  <c r="AM1130" i="1"/>
  <c r="S1131" i="1"/>
  <c r="U1131" i="1"/>
  <c r="AM1131" i="1" s="1"/>
  <c r="S1132" i="1"/>
  <c r="U1132" i="1"/>
  <c r="AM1132" i="1" s="1"/>
  <c r="S1133" i="1"/>
  <c r="U1133" i="1"/>
  <c r="AM1133" i="1" s="1"/>
  <c r="S1134" i="1"/>
  <c r="U1134" i="1"/>
  <c r="AM1134" i="1" s="1"/>
  <c r="S1135" i="1"/>
  <c r="U1135" i="1"/>
  <c r="AM1135" i="1" s="1"/>
  <c r="S1136" i="1"/>
  <c r="U1136" i="1"/>
  <c r="AM1136" i="1" s="1"/>
  <c r="S1137" i="1"/>
  <c r="U1137" i="1"/>
  <c r="AM1137" i="1" s="1"/>
  <c r="S1138" i="1"/>
  <c r="U1138" i="1"/>
  <c r="AM1138" i="1" s="1"/>
  <c r="S1139" i="1"/>
  <c r="U1139" i="1"/>
  <c r="AM1139" i="1"/>
  <c r="S1140" i="1"/>
  <c r="U1140" i="1"/>
  <c r="AM1140" i="1" s="1"/>
  <c r="S1141" i="1"/>
  <c r="U1141" i="1"/>
  <c r="AM1141" i="1" s="1"/>
  <c r="S1142" i="1"/>
  <c r="U1142" i="1"/>
  <c r="AM1142" i="1" s="1"/>
  <c r="S1143" i="1"/>
  <c r="U1143" i="1"/>
  <c r="AM1143" i="1" s="1"/>
  <c r="S1144" i="1"/>
  <c r="U1144" i="1"/>
  <c r="AM1144" i="1" s="1"/>
  <c r="S1145" i="1"/>
  <c r="U1145" i="1"/>
  <c r="AM1145" i="1" s="1"/>
  <c r="S1146" i="1"/>
  <c r="U1146" i="1"/>
  <c r="AM1146" i="1" s="1"/>
  <c r="S1147" i="1"/>
  <c r="U1147" i="1"/>
  <c r="AM1147" i="1" s="1"/>
  <c r="S1148" i="1"/>
  <c r="U1148" i="1"/>
  <c r="AM1148" i="1" s="1"/>
  <c r="S1149" i="1"/>
  <c r="U1149" i="1"/>
  <c r="AM1149" i="1"/>
  <c r="S1150" i="1"/>
  <c r="U1150" i="1"/>
  <c r="AM1150" i="1" s="1"/>
  <c r="S1151" i="1"/>
  <c r="U1151" i="1"/>
  <c r="AM1151" i="1" s="1"/>
  <c r="S1152" i="1"/>
  <c r="U1152" i="1"/>
  <c r="AM1152" i="1" s="1"/>
  <c r="S1153" i="1"/>
  <c r="U1153" i="1"/>
  <c r="AM1153" i="1" s="1"/>
  <c r="S1154" i="1"/>
  <c r="U1154" i="1"/>
  <c r="AM1154" i="1" s="1"/>
  <c r="S1155" i="1"/>
  <c r="U1155" i="1"/>
  <c r="AM1155" i="1"/>
  <c r="S1156" i="1"/>
  <c r="U1156" i="1"/>
  <c r="AM1156" i="1" s="1"/>
  <c r="S1157" i="1"/>
  <c r="U1157" i="1"/>
  <c r="AM1157" i="1" s="1"/>
  <c r="S1158" i="1"/>
  <c r="U1158" i="1"/>
  <c r="AM1158" i="1" s="1"/>
  <c r="S1159" i="1"/>
  <c r="U1159" i="1"/>
  <c r="AM1159" i="1" s="1"/>
  <c r="S1160" i="1"/>
  <c r="U1160" i="1"/>
  <c r="AM1160" i="1" s="1"/>
  <c r="S1161" i="1"/>
  <c r="U1161" i="1"/>
  <c r="AM1161" i="1" s="1"/>
  <c r="S1162" i="1"/>
  <c r="U1162" i="1"/>
  <c r="AM1162" i="1" s="1"/>
  <c r="S1163" i="1"/>
  <c r="U1163" i="1"/>
  <c r="AM1163" i="1" s="1"/>
  <c r="S1164" i="1"/>
  <c r="U1164" i="1"/>
  <c r="AM1164" i="1" s="1"/>
  <c r="S1165" i="1"/>
  <c r="U1165" i="1"/>
  <c r="AM1165" i="1" s="1"/>
  <c r="S1166" i="1"/>
  <c r="U1166" i="1"/>
  <c r="AM1166" i="1" s="1"/>
  <c r="S1167" i="1"/>
  <c r="U1167" i="1"/>
  <c r="AM1167" i="1" s="1"/>
  <c r="S1168" i="1"/>
  <c r="U1168" i="1"/>
  <c r="AM1168" i="1" s="1"/>
  <c r="S1169" i="1"/>
  <c r="U1169" i="1"/>
  <c r="AM1169" i="1" s="1"/>
  <c r="S1170" i="1"/>
  <c r="U1170" i="1"/>
  <c r="AM1170" i="1" s="1"/>
  <c r="S1171" i="1"/>
  <c r="U1171" i="1"/>
  <c r="AM1171" i="1" s="1"/>
  <c r="S1172" i="1"/>
  <c r="U1172" i="1"/>
  <c r="AM1172" i="1" s="1"/>
  <c r="S1173" i="1"/>
  <c r="U1173" i="1"/>
  <c r="AM1173" i="1"/>
  <c r="S1174" i="1"/>
  <c r="U1174" i="1"/>
  <c r="AM1174" i="1" s="1"/>
  <c r="S1175" i="1"/>
  <c r="U1175" i="1"/>
  <c r="AM1175" i="1" s="1"/>
  <c r="S1176" i="1"/>
  <c r="U1176" i="1"/>
  <c r="AM1176" i="1" s="1"/>
  <c r="S1177" i="1"/>
  <c r="U1177" i="1"/>
  <c r="AM1177" i="1" s="1"/>
  <c r="S1178" i="1"/>
  <c r="U1178" i="1"/>
  <c r="AM1178" i="1" s="1"/>
  <c r="S1179" i="1"/>
  <c r="U1179" i="1"/>
  <c r="AM1179" i="1" s="1"/>
  <c r="S1180" i="1"/>
  <c r="U1180" i="1"/>
  <c r="AM1180" i="1" s="1"/>
  <c r="S1181" i="1"/>
  <c r="U1181" i="1"/>
  <c r="AM1181" i="1" s="1"/>
  <c r="S1182" i="1"/>
  <c r="U1182" i="1"/>
  <c r="AM1182" i="1" s="1"/>
  <c r="S1183" i="1"/>
  <c r="U1183" i="1"/>
  <c r="AM1183" i="1" s="1"/>
  <c r="S1184" i="1"/>
  <c r="U1184" i="1"/>
  <c r="AM1184" i="1" s="1"/>
  <c r="S1185" i="1"/>
  <c r="U1185" i="1"/>
  <c r="AM1185" i="1" s="1"/>
  <c r="S1186" i="1"/>
  <c r="U1186" i="1"/>
  <c r="AM1186" i="1" s="1"/>
  <c r="S1187" i="1"/>
  <c r="U1187" i="1"/>
  <c r="AM1187" i="1" s="1"/>
  <c r="S1188" i="1"/>
  <c r="U1188" i="1"/>
  <c r="AM1188" i="1" s="1"/>
  <c r="S1189" i="1"/>
  <c r="U1189" i="1"/>
  <c r="AM1189" i="1" s="1"/>
  <c r="S1190" i="1"/>
  <c r="U1190" i="1"/>
  <c r="AM1190" i="1" s="1"/>
  <c r="S1191" i="1"/>
  <c r="U1191" i="1"/>
  <c r="AM1191" i="1" s="1"/>
  <c r="S1192" i="1"/>
  <c r="U1192" i="1"/>
  <c r="AM1192" i="1" s="1"/>
  <c r="S1193" i="1"/>
  <c r="U1193" i="1"/>
  <c r="AM1193" i="1" s="1"/>
  <c r="S1194" i="1"/>
  <c r="U1194" i="1"/>
  <c r="AM1194" i="1" s="1"/>
  <c r="S1195" i="1"/>
  <c r="U1195" i="1"/>
  <c r="AM1195" i="1" s="1"/>
  <c r="S1196" i="1"/>
  <c r="U1196" i="1"/>
  <c r="AM1196" i="1" s="1"/>
  <c r="S1197" i="1"/>
  <c r="U1197" i="1"/>
  <c r="AM1197" i="1" s="1"/>
  <c r="S1198" i="1"/>
  <c r="U1198" i="1"/>
  <c r="AM1198" i="1" s="1"/>
  <c r="S1199" i="1"/>
  <c r="U1199" i="1"/>
  <c r="AM1199" i="1" s="1"/>
  <c r="S1200" i="1"/>
  <c r="U1200" i="1"/>
  <c r="AM1200" i="1" s="1"/>
  <c r="S1201" i="1"/>
  <c r="U1201" i="1"/>
  <c r="AM1201" i="1" s="1"/>
  <c r="S1202" i="1"/>
  <c r="U1202" i="1"/>
  <c r="AM1202" i="1" s="1"/>
  <c r="S1203" i="1"/>
  <c r="U1203" i="1"/>
  <c r="AM1203" i="1" s="1"/>
  <c r="S1204" i="1"/>
  <c r="U1204" i="1"/>
  <c r="AM1204" i="1"/>
  <c r="S1205" i="1"/>
  <c r="U1205" i="1"/>
  <c r="AM1205" i="1" s="1"/>
  <c r="S1206" i="1"/>
  <c r="U1206" i="1"/>
  <c r="AM1206" i="1" s="1"/>
  <c r="S1207" i="1"/>
  <c r="U1207" i="1"/>
  <c r="AM1207" i="1" s="1"/>
  <c r="S1208" i="1"/>
  <c r="U1208" i="1"/>
  <c r="AM1208" i="1" s="1"/>
  <c r="S1209" i="1"/>
  <c r="U1209" i="1"/>
  <c r="AM1209" i="1" s="1"/>
  <c r="S1210" i="1"/>
  <c r="U1210" i="1"/>
  <c r="AM1210" i="1" s="1"/>
  <c r="S1211" i="1"/>
  <c r="U1211" i="1"/>
  <c r="AM1211" i="1" s="1"/>
  <c r="S1212" i="1"/>
  <c r="U1212" i="1"/>
  <c r="AM1212" i="1" s="1"/>
  <c r="S1213" i="1"/>
  <c r="U1213" i="1"/>
  <c r="AM1213" i="1" s="1"/>
  <c r="S1214" i="1"/>
  <c r="U1214" i="1"/>
  <c r="AM1214" i="1" s="1"/>
  <c r="S1215" i="1"/>
  <c r="U1215" i="1"/>
  <c r="AM1215" i="1" s="1"/>
  <c r="S1216" i="1"/>
  <c r="U1216" i="1"/>
  <c r="AM1216" i="1" s="1"/>
  <c r="S1217" i="1"/>
  <c r="U1217" i="1"/>
  <c r="AM1217" i="1" s="1"/>
  <c r="S1218" i="1"/>
  <c r="U1218" i="1"/>
  <c r="AM1218" i="1" s="1"/>
  <c r="S1219" i="1"/>
  <c r="U1219" i="1"/>
  <c r="AM1219" i="1" s="1"/>
  <c r="S1220" i="1"/>
  <c r="U1220" i="1"/>
  <c r="AM1220" i="1" s="1"/>
  <c r="S1221" i="1"/>
  <c r="U1221" i="1"/>
  <c r="AM1221" i="1" s="1"/>
  <c r="S1222" i="1"/>
  <c r="U1222" i="1"/>
  <c r="AM1222" i="1" s="1"/>
  <c r="S1223" i="1"/>
  <c r="U1223" i="1"/>
  <c r="AM1223" i="1" s="1"/>
  <c r="S1224" i="1"/>
  <c r="U1224" i="1"/>
  <c r="AM1224" i="1" s="1"/>
  <c r="S1225" i="1"/>
  <c r="U1225" i="1"/>
  <c r="AM1225" i="1" s="1"/>
  <c r="S1226" i="1"/>
  <c r="U1226" i="1"/>
  <c r="AM1226" i="1" s="1"/>
  <c r="S1227" i="1"/>
  <c r="U1227" i="1"/>
  <c r="AM1227" i="1" s="1"/>
  <c r="S1228" i="1"/>
  <c r="U1228" i="1"/>
  <c r="AM1228" i="1" s="1"/>
  <c r="S1229" i="1"/>
  <c r="U1229" i="1"/>
  <c r="AM1229" i="1" s="1"/>
  <c r="S1230" i="1"/>
  <c r="U1230" i="1"/>
  <c r="AM1230" i="1" s="1"/>
  <c r="S1231" i="1"/>
  <c r="U1231" i="1"/>
  <c r="AM1231" i="1" s="1"/>
  <c r="S1232" i="1"/>
  <c r="U1232" i="1"/>
  <c r="AM1232" i="1" s="1"/>
  <c r="S1233" i="1"/>
  <c r="U1233" i="1"/>
  <c r="AM1233" i="1" s="1"/>
  <c r="S1234" i="1"/>
  <c r="U1234" i="1"/>
  <c r="AM1234" i="1" s="1"/>
  <c r="AV1234" i="1" s="1"/>
  <c r="S1235" i="1"/>
  <c r="U1235" i="1"/>
  <c r="AM1235" i="1" s="1"/>
  <c r="S1236" i="1"/>
  <c r="U1236" i="1"/>
  <c r="AM1236" i="1" s="1"/>
  <c r="S1237" i="1"/>
  <c r="U1237" i="1"/>
  <c r="AM1237" i="1" s="1"/>
  <c r="S1238" i="1"/>
  <c r="U1238" i="1"/>
  <c r="AM1238" i="1" s="1"/>
  <c r="S1239" i="1"/>
  <c r="U1239" i="1"/>
  <c r="AM1239" i="1" s="1"/>
  <c r="S1240" i="1"/>
  <c r="U1240" i="1"/>
  <c r="AM1240" i="1" s="1"/>
  <c r="S1241" i="1"/>
  <c r="U1241" i="1"/>
  <c r="AM1241" i="1" s="1"/>
  <c r="S1242" i="1"/>
  <c r="U1242" i="1"/>
  <c r="AM1242" i="1" s="1"/>
  <c r="S1243" i="1"/>
  <c r="U1243" i="1"/>
  <c r="AM1243" i="1" s="1"/>
  <c r="S1244" i="1"/>
  <c r="U1244" i="1"/>
  <c r="AM1244" i="1"/>
  <c r="S1245" i="1"/>
  <c r="U1245" i="1"/>
  <c r="AM1245" i="1" s="1"/>
  <c r="S1246" i="1"/>
  <c r="U1246" i="1"/>
  <c r="AM1246" i="1" s="1"/>
  <c r="S1247" i="1"/>
  <c r="U1247" i="1"/>
  <c r="AM1247" i="1" s="1"/>
  <c r="S1248" i="1"/>
  <c r="U1248" i="1"/>
  <c r="AM1248" i="1" s="1"/>
  <c r="S1249" i="1"/>
  <c r="U1249" i="1"/>
  <c r="AM1249" i="1" s="1"/>
  <c r="S1250" i="1"/>
  <c r="U1250" i="1"/>
  <c r="AM1250" i="1" s="1"/>
  <c r="S1251" i="1"/>
  <c r="U1251" i="1"/>
  <c r="AM1251" i="1" s="1"/>
  <c r="S1252" i="1"/>
  <c r="U1252" i="1"/>
  <c r="AM1252" i="1" s="1"/>
  <c r="S1253" i="1"/>
  <c r="U1253" i="1"/>
  <c r="AM1253" i="1" s="1"/>
  <c r="S1254" i="1"/>
  <c r="U1254" i="1"/>
  <c r="AM1254" i="1" s="1"/>
  <c r="S1255" i="1"/>
  <c r="U1255" i="1"/>
  <c r="AM1255" i="1" s="1"/>
  <c r="S1256" i="1"/>
  <c r="U1256" i="1"/>
  <c r="AM1256" i="1" s="1"/>
  <c r="S1257" i="1"/>
  <c r="U1257" i="1"/>
  <c r="AM1257" i="1" s="1"/>
  <c r="S1258" i="1"/>
  <c r="U1258" i="1"/>
  <c r="AM1258" i="1" s="1"/>
  <c r="S1259" i="1"/>
  <c r="U1259" i="1"/>
  <c r="AM1259" i="1" s="1"/>
  <c r="S1260" i="1"/>
  <c r="U1260" i="1"/>
  <c r="AM1260" i="1" s="1"/>
  <c r="S1261" i="1"/>
  <c r="U1261" i="1"/>
  <c r="AM1261" i="1" s="1"/>
  <c r="S1262" i="1"/>
  <c r="U1262" i="1"/>
  <c r="AM1262" i="1" s="1"/>
  <c r="S1263" i="1"/>
  <c r="U1263" i="1"/>
  <c r="AM1263" i="1" s="1"/>
  <c r="S1264" i="1"/>
  <c r="U1264" i="1"/>
  <c r="AM1264" i="1" s="1"/>
  <c r="S1265" i="1"/>
  <c r="U1265" i="1"/>
  <c r="AM1265" i="1" s="1"/>
  <c r="S1266" i="1"/>
  <c r="U1266" i="1"/>
  <c r="AM1266" i="1" s="1"/>
  <c r="S1267" i="1"/>
  <c r="U1267" i="1"/>
  <c r="AM1267" i="1" s="1"/>
  <c r="S1268" i="1"/>
  <c r="U1268" i="1"/>
  <c r="AM1268" i="1" s="1"/>
  <c r="S1269" i="1"/>
  <c r="U1269" i="1"/>
  <c r="AM1269" i="1" s="1"/>
  <c r="S1270" i="1"/>
  <c r="U1270" i="1"/>
  <c r="AM1270" i="1" s="1"/>
  <c r="S1271" i="1"/>
  <c r="U1271" i="1"/>
  <c r="AM1271" i="1" s="1"/>
  <c r="S1272" i="1"/>
  <c r="U1272" i="1"/>
  <c r="AM1272" i="1" s="1"/>
  <c r="S1273" i="1"/>
  <c r="U1273" i="1"/>
  <c r="AM1273" i="1" s="1"/>
  <c r="S1274" i="1"/>
  <c r="U1274" i="1"/>
  <c r="AM1274" i="1" s="1"/>
  <c r="S1275" i="1"/>
  <c r="U1275" i="1"/>
  <c r="AM1275" i="1" s="1"/>
  <c r="S1276" i="1"/>
  <c r="U1276" i="1"/>
  <c r="AM1276" i="1" s="1"/>
  <c r="S1277" i="1"/>
  <c r="U1277" i="1"/>
  <c r="AM1277" i="1" s="1"/>
  <c r="S1278" i="1"/>
  <c r="U1278" i="1"/>
  <c r="AM1278" i="1" s="1"/>
  <c r="S1279" i="1"/>
  <c r="U1279" i="1"/>
  <c r="AM1279" i="1" s="1"/>
  <c r="S1280" i="1"/>
  <c r="U1280" i="1"/>
  <c r="AM1280" i="1" s="1"/>
  <c r="S1281" i="1"/>
  <c r="U1281" i="1"/>
  <c r="AM1281" i="1" s="1"/>
  <c r="S1282" i="1"/>
  <c r="U1282" i="1"/>
  <c r="AM1282" i="1" s="1"/>
  <c r="AV1282" i="1"/>
  <c r="S1283" i="1"/>
  <c r="U1283" i="1"/>
  <c r="AM1283" i="1"/>
  <c r="S1284" i="1"/>
  <c r="U1284" i="1"/>
  <c r="AM1284" i="1" s="1"/>
  <c r="S1285" i="1"/>
  <c r="U1285" i="1"/>
  <c r="AM1285" i="1" s="1"/>
  <c r="S1286" i="1"/>
  <c r="U1286" i="1"/>
  <c r="AM1286" i="1" s="1"/>
  <c r="S1287" i="1"/>
  <c r="U1287" i="1"/>
  <c r="AM1287" i="1" s="1"/>
  <c r="S1288" i="1"/>
  <c r="U1288" i="1"/>
  <c r="AM1288" i="1"/>
  <c r="S1289" i="1"/>
  <c r="U1289" i="1"/>
  <c r="AM1289" i="1" s="1"/>
  <c r="S1290" i="1"/>
  <c r="U1290" i="1"/>
  <c r="AM1290" i="1"/>
  <c r="S1291" i="1"/>
  <c r="U1291" i="1"/>
  <c r="AM1291" i="1" s="1"/>
  <c r="S1292" i="1"/>
  <c r="U1292" i="1"/>
  <c r="AM1292" i="1" s="1"/>
  <c r="S1293" i="1"/>
  <c r="U1293" i="1"/>
  <c r="AM1293" i="1" s="1"/>
  <c r="S1294" i="1"/>
  <c r="U1294" i="1"/>
  <c r="AM1294" i="1" s="1"/>
  <c r="S1295" i="1"/>
  <c r="U1295" i="1"/>
  <c r="AM1295" i="1" s="1"/>
  <c r="S1296" i="1"/>
  <c r="U1296" i="1"/>
  <c r="AM1296" i="1" s="1"/>
  <c r="S1297" i="1"/>
  <c r="U1297" i="1"/>
  <c r="AM1297" i="1" s="1"/>
  <c r="S1298" i="1"/>
  <c r="U1298" i="1"/>
  <c r="AM1298" i="1"/>
  <c r="S1299" i="1"/>
  <c r="U1299" i="1"/>
  <c r="AM1299" i="1" s="1"/>
  <c r="S1300" i="1"/>
  <c r="U1300" i="1"/>
  <c r="AM1300" i="1"/>
  <c r="S1301" i="1"/>
  <c r="U1301" i="1"/>
  <c r="AM1301" i="1" s="1"/>
  <c r="S1302" i="1"/>
  <c r="U1302" i="1"/>
  <c r="AM1302" i="1" s="1"/>
  <c r="S1303" i="1"/>
  <c r="U1303" i="1"/>
  <c r="AM1303" i="1" s="1"/>
  <c r="S1304" i="1"/>
  <c r="U1304" i="1"/>
  <c r="AM1304" i="1" s="1"/>
  <c r="S1305" i="1"/>
  <c r="U1305" i="1"/>
  <c r="AM1305" i="1" s="1"/>
  <c r="S1306" i="1"/>
  <c r="U1306" i="1"/>
  <c r="AM1306" i="1" s="1"/>
  <c r="S1307" i="1"/>
  <c r="U1307" i="1"/>
  <c r="AM1307" i="1" s="1"/>
  <c r="S1308" i="1"/>
  <c r="U1308" i="1"/>
  <c r="AM1308" i="1" s="1"/>
  <c r="S1309" i="1"/>
  <c r="U1309" i="1"/>
  <c r="AM1309" i="1" s="1"/>
  <c r="S1310" i="1"/>
  <c r="U1310" i="1"/>
  <c r="AM1310" i="1" s="1"/>
  <c r="S1311" i="1"/>
  <c r="U1311" i="1"/>
  <c r="AM1311" i="1" s="1"/>
  <c r="S1312" i="1"/>
  <c r="U1312" i="1"/>
  <c r="AM1312" i="1" s="1"/>
  <c r="S1313" i="1"/>
  <c r="U1313" i="1"/>
  <c r="AM1313" i="1" s="1"/>
  <c r="S1314" i="1"/>
  <c r="U1314" i="1"/>
  <c r="AM1314" i="1" s="1"/>
  <c r="S1315" i="1"/>
  <c r="U1315" i="1"/>
  <c r="AM1315" i="1" s="1"/>
  <c r="S1316" i="1"/>
  <c r="U1316" i="1"/>
  <c r="AM1316" i="1" s="1"/>
  <c r="S1317" i="1"/>
  <c r="U1317" i="1"/>
  <c r="AM1317" i="1" s="1"/>
  <c r="S1318" i="1"/>
  <c r="U1318" i="1"/>
  <c r="AM1318" i="1" s="1"/>
  <c r="S1319" i="1"/>
  <c r="U1319" i="1"/>
  <c r="AM1319" i="1" s="1"/>
  <c r="S1320" i="1"/>
  <c r="U1320" i="1"/>
  <c r="AM1320" i="1" s="1"/>
  <c r="S1321" i="1"/>
  <c r="U1321" i="1"/>
  <c r="AM1321" i="1" s="1"/>
  <c r="S1322" i="1"/>
  <c r="U1322" i="1"/>
  <c r="AM1322" i="1" s="1"/>
  <c r="S1323" i="1"/>
  <c r="U1323" i="1"/>
  <c r="AM1323" i="1" s="1"/>
  <c r="S1324" i="1"/>
  <c r="U1324" i="1"/>
  <c r="AM1324" i="1" s="1"/>
  <c r="S1325" i="1"/>
  <c r="U1325" i="1"/>
  <c r="AM1325" i="1" s="1"/>
  <c r="S1326" i="1"/>
  <c r="U1326" i="1"/>
  <c r="AM1326" i="1" s="1"/>
  <c r="S1327" i="1"/>
  <c r="U1327" i="1"/>
  <c r="AM1327" i="1" s="1"/>
  <c r="S1328" i="1"/>
  <c r="U1328" i="1"/>
  <c r="AM1328" i="1" s="1"/>
  <c r="S1329" i="1"/>
  <c r="U1329" i="1"/>
  <c r="AM1329" i="1" s="1"/>
  <c r="S1330" i="1"/>
  <c r="U1330" i="1"/>
  <c r="AM1330" i="1" s="1"/>
  <c r="S1331" i="1"/>
  <c r="U1331" i="1"/>
  <c r="AM1331" i="1" s="1"/>
  <c r="S1332" i="1"/>
  <c r="U1332" i="1"/>
  <c r="AM1332" i="1" s="1"/>
  <c r="S1333" i="1"/>
  <c r="U1333" i="1"/>
  <c r="AM1333" i="1" s="1"/>
  <c r="S1334" i="1"/>
  <c r="U1334" i="1"/>
  <c r="AM1334" i="1" s="1"/>
  <c r="S1335" i="1"/>
  <c r="U1335" i="1"/>
  <c r="AM1335" i="1" s="1"/>
  <c r="S1336" i="1"/>
  <c r="U1336" i="1"/>
  <c r="AM1336" i="1" s="1"/>
  <c r="S1337" i="1"/>
  <c r="U1337" i="1"/>
  <c r="AM1337" i="1" s="1"/>
  <c r="S1338" i="1"/>
  <c r="U1338" i="1"/>
  <c r="AM1338" i="1" s="1"/>
  <c r="S1339" i="1"/>
  <c r="U1339" i="1"/>
  <c r="AM1339" i="1" s="1"/>
  <c r="S1340" i="1"/>
  <c r="U1340" i="1"/>
  <c r="AM1340" i="1"/>
  <c r="S1341" i="1"/>
  <c r="U1341" i="1"/>
  <c r="AM1341" i="1" s="1"/>
  <c r="S1342" i="1"/>
  <c r="U1342" i="1"/>
  <c r="AM1342" i="1" s="1"/>
  <c r="S1343" i="1"/>
  <c r="U1343" i="1"/>
  <c r="AM1343" i="1" s="1"/>
  <c r="S1344" i="1"/>
  <c r="U1344" i="1"/>
  <c r="AM1344" i="1" s="1"/>
  <c r="S1345" i="1"/>
  <c r="U1345" i="1"/>
  <c r="AM1345" i="1" s="1"/>
  <c r="S1346" i="1"/>
  <c r="U1346" i="1"/>
  <c r="AM1346" i="1" s="1"/>
  <c r="S1347" i="1"/>
  <c r="U1347" i="1"/>
  <c r="AM1347" i="1" s="1"/>
  <c r="S1348" i="1"/>
  <c r="U1348" i="1"/>
  <c r="AM1348" i="1" s="1"/>
  <c r="S1349" i="1"/>
  <c r="U1349" i="1"/>
  <c r="AM1349" i="1" s="1"/>
  <c r="S1350" i="1"/>
  <c r="U1350" i="1"/>
  <c r="AM1350" i="1" s="1"/>
  <c r="S1351" i="1"/>
  <c r="U1351" i="1"/>
  <c r="AM1351" i="1" s="1"/>
  <c r="S1352" i="1"/>
  <c r="U1352" i="1"/>
  <c r="AM1352" i="1" s="1"/>
  <c r="AV1352" i="1" s="1"/>
  <c r="S1353" i="1"/>
  <c r="U1353" i="1"/>
  <c r="AM1353" i="1" s="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S1361" i="1"/>
  <c r="U1361" i="1"/>
  <c r="AM1361" i="1" s="1"/>
  <c r="S1362" i="1"/>
  <c r="U1362" i="1"/>
  <c r="AM1362" i="1" s="1"/>
  <c r="S1363" i="1"/>
  <c r="U1363" i="1"/>
  <c r="AM1363" i="1" s="1"/>
  <c r="S1364" i="1"/>
  <c r="U1364" i="1"/>
  <c r="AM1364" i="1" s="1"/>
  <c r="S1365" i="1"/>
  <c r="U1365" i="1"/>
  <c r="AM1365" i="1"/>
  <c r="S1366" i="1"/>
  <c r="U1366" i="1"/>
  <c r="AM1366" i="1" s="1"/>
  <c r="S1367" i="1"/>
  <c r="U1367" i="1"/>
  <c r="AM1367" i="1" s="1"/>
  <c r="S1368" i="1"/>
  <c r="U1368" i="1"/>
  <c r="AM1368" i="1" s="1"/>
  <c r="S1369" i="1"/>
  <c r="U1369" i="1"/>
  <c r="AM1369" i="1" s="1"/>
  <c r="S1370" i="1"/>
  <c r="U1370" i="1"/>
  <c r="AM1370" i="1" s="1"/>
  <c r="S1371" i="1"/>
  <c r="U1371" i="1"/>
  <c r="AM1371" i="1" s="1"/>
  <c r="S1372" i="1"/>
  <c r="U1372" i="1"/>
  <c r="AM1372" i="1" s="1"/>
  <c r="S1373" i="1"/>
  <c r="U1373" i="1"/>
  <c r="AM1373" i="1" s="1"/>
  <c r="S1374" i="1"/>
  <c r="U1374" i="1"/>
  <c r="AM1374" i="1" s="1"/>
  <c r="AW1374" i="1"/>
  <c r="S1375" i="1"/>
  <c r="U1375" i="1"/>
  <c r="AM1375" i="1" s="1"/>
  <c r="S1376" i="1"/>
  <c r="U1376" i="1"/>
  <c r="AM1376" i="1" s="1"/>
  <c r="S1377" i="1"/>
  <c r="U1377" i="1"/>
  <c r="AM1377" i="1" s="1"/>
  <c r="S1378" i="1"/>
  <c r="U1378" i="1"/>
  <c r="AM1378" i="1" s="1"/>
  <c r="S1379" i="1"/>
  <c r="U1379" i="1"/>
  <c r="AM1379" i="1" s="1"/>
  <c r="AW1379" i="1" s="1"/>
  <c r="S1380" i="1"/>
  <c r="U1380" i="1"/>
  <c r="AM1380" i="1" s="1"/>
  <c r="S1381" i="1"/>
  <c r="U1381" i="1"/>
  <c r="AM1381" i="1" s="1"/>
  <c r="S1382" i="1"/>
  <c r="U1382" i="1"/>
  <c r="AM1382" i="1" s="1"/>
  <c r="S1383" i="1"/>
  <c r="U1383" i="1"/>
  <c r="AM1383" i="1" s="1"/>
  <c r="S1384" i="1"/>
  <c r="U1384" i="1"/>
  <c r="AM1384" i="1" s="1"/>
  <c r="S1385" i="1"/>
  <c r="U1385" i="1"/>
  <c r="AM1385" i="1" s="1"/>
  <c r="S1386" i="1"/>
  <c r="U1386" i="1"/>
  <c r="AM1386" i="1" s="1"/>
  <c r="S1387" i="1"/>
  <c r="U1387" i="1"/>
  <c r="AM1387" i="1" s="1"/>
  <c r="S1388" i="1"/>
  <c r="U1388" i="1"/>
  <c r="AM1388" i="1" s="1"/>
  <c r="S1389" i="1"/>
  <c r="U1389" i="1"/>
  <c r="AM1389" i="1" s="1"/>
  <c r="S1390" i="1"/>
  <c r="U1390" i="1"/>
  <c r="AM1390" i="1" s="1"/>
  <c r="S1391" i="1"/>
  <c r="U1391" i="1"/>
  <c r="AM1391" i="1" s="1"/>
  <c r="AU1391" i="1" s="1"/>
  <c r="S1392" i="1"/>
  <c r="U1392" i="1"/>
  <c r="AM1392" i="1" s="1"/>
  <c r="S1393" i="1"/>
  <c r="U1393" i="1"/>
  <c r="AM1393" i="1" s="1"/>
  <c r="S1394" i="1"/>
  <c r="U1394" i="1"/>
  <c r="AM1394" i="1" s="1"/>
  <c r="S1395" i="1"/>
  <c r="U1395" i="1"/>
  <c r="AM1395" i="1" s="1"/>
  <c r="S1396" i="1"/>
  <c r="U1396" i="1"/>
  <c r="AM1396" i="1" s="1"/>
  <c r="S1397" i="1"/>
  <c r="U1397" i="1"/>
  <c r="AM1397" i="1" s="1"/>
  <c r="S1398" i="1"/>
  <c r="U1398" i="1"/>
  <c r="AM1398" i="1" s="1"/>
  <c r="S1399" i="1"/>
  <c r="U1399" i="1"/>
  <c r="AM1399" i="1" s="1"/>
  <c r="S1400" i="1"/>
  <c r="U1400" i="1"/>
  <c r="AM1400" i="1" s="1"/>
  <c r="S1401" i="1"/>
  <c r="U1401" i="1"/>
  <c r="AM1401" i="1" s="1"/>
  <c r="S1402" i="1"/>
  <c r="U1402" i="1"/>
  <c r="AM1402" i="1" s="1"/>
  <c r="S1403" i="1"/>
  <c r="U1403" i="1"/>
  <c r="AM1403" i="1" s="1"/>
  <c r="S1404" i="1"/>
  <c r="U1404" i="1"/>
  <c r="AM1404" i="1" s="1"/>
  <c r="S1405" i="1"/>
  <c r="U1405" i="1"/>
  <c r="AM1405" i="1" s="1"/>
  <c r="S1406" i="1"/>
  <c r="U1406" i="1"/>
  <c r="AM1406" i="1" s="1"/>
  <c r="S1407" i="1"/>
  <c r="U1407" i="1"/>
  <c r="AM1407" i="1" s="1"/>
  <c r="S1408" i="1"/>
  <c r="U1408" i="1"/>
  <c r="AM1408" i="1" s="1"/>
  <c r="S1409" i="1"/>
  <c r="U1409" i="1"/>
  <c r="AM1409" i="1" s="1"/>
  <c r="S1410" i="1"/>
  <c r="U1410" i="1"/>
  <c r="AM1410" i="1" s="1"/>
  <c r="S1411" i="1"/>
  <c r="U1411" i="1"/>
  <c r="AM1411" i="1" s="1"/>
  <c r="AU1411" i="1"/>
  <c r="S1412" i="1"/>
  <c r="U1412" i="1"/>
  <c r="AM1412" i="1" s="1"/>
  <c r="S1413" i="1"/>
  <c r="U1413" i="1"/>
  <c r="AM1413" i="1" s="1"/>
  <c r="S1414" i="1"/>
  <c r="U1414" i="1"/>
  <c r="AM1414" i="1" s="1"/>
  <c r="S1415" i="1"/>
  <c r="U1415" i="1"/>
  <c r="AM1415" i="1" s="1"/>
  <c r="S1416" i="1"/>
  <c r="U1416" i="1"/>
  <c r="AM1416" i="1" s="1"/>
  <c r="S1417" i="1"/>
  <c r="U1417" i="1"/>
  <c r="AM1417" i="1" s="1"/>
  <c r="S1418" i="1"/>
  <c r="U1418" i="1"/>
  <c r="AM1418" i="1" s="1"/>
  <c r="S1419" i="1"/>
  <c r="U1419" i="1"/>
  <c r="AM1419" i="1" s="1"/>
  <c r="S1420" i="1"/>
  <c r="U1420" i="1"/>
  <c r="AM1420" i="1" s="1"/>
  <c r="S1421" i="1"/>
  <c r="U1421" i="1"/>
  <c r="AM1421" i="1" s="1"/>
  <c r="S1422" i="1"/>
  <c r="U1422" i="1"/>
  <c r="AM1422" i="1" s="1"/>
  <c r="S1423" i="1"/>
  <c r="U1423" i="1"/>
  <c r="AM1423" i="1" s="1"/>
  <c r="S1424" i="1"/>
  <c r="U1424" i="1"/>
  <c r="AM1424" i="1" s="1"/>
  <c r="S1425" i="1"/>
  <c r="U1425" i="1"/>
  <c r="AM1425" i="1" s="1"/>
  <c r="S1426" i="1"/>
  <c r="U1426" i="1"/>
  <c r="AM1426" i="1" s="1"/>
  <c r="S1427" i="1"/>
  <c r="U1427" i="1"/>
  <c r="AM1427" i="1" s="1"/>
  <c r="S1428" i="1"/>
  <c r="U1428" i="1"/>
  <c r="AM1428" i="1" s="1"/>
  <c r="S1429" i="1"/>
  <c r="U1429" i="1"/>
  <c r="AM1429" i="1" s="1"/>
  <c r="S1430" i="1"/>
  <c r="U1430" i="1"/>
  <c r="AM1430" i="1" s="1"/>
  <c r="S1431" i="1"/>
  <c r="U1431" i="1"/>
  <c r="AM1431" i="1" s="1"/>
  <c r="S1432" i="1"/>
  <c r="U1432" i="1"/>
  <c r="AM1432" i="1" s="1"/>
  <c r="S1433" i="1"/>
  <c r="U1433" i="1"/>
  <c r="AM1433" i="1" s="1"/>
  <c r="S1434" i="1"/>
  <c r="U1434" i="1"/>
  <c r="AM1434" i="1" s="1"/>
  <c r="S1435" i="1"/>
  <c r="U1435" i="1"/>
  <c r="AM1435" i="1" s="1"/>
  <c r="S1436" i="1"/>
  <c r="U1436" i="1"/>
  <c r="AM1436" i="1" s="1"/>
  <c r="S1437" i="1"/>
  <c r="U1437" i="1"/>
  <c r="AM1437" i="1" s="1"/>
  <c r="S1438" i="1"/>
  <c r="U1438" i="1"/>
  <c r="AM1438" i="1" s="1"/>
  <c r="S1439" i="1"/>
  <c r="U1439" i="1"/>
  <c r="AM1439" i="1" s="1"/>
  <c r="S1440" i="1"/>
  <c r="U1440" i="1"/>
  <c r="AM1440" i="1" s="1"/>
  <c r="S1441" i="1"/>
  <c r="U1441" i="1"/>
  <c r="AM1441" i="1" s="1"/>
  <c r="S1442" i="1"/>
  <c r="U1442" i="1"/>
  <c r="AM1442" i="1" s="1"/>
  <c r="S1443" i="1"/>
  <c r="U1443" i="1"/>
  <c r="AM1443" i="1" s="1"/>
  <c r="S1444" i="1"/>
  <c r="U1444" i="1"/>
  <c r="AM1444" i="1" s="1"/>
  <c r="S1445" i="1"/>
  <c r="U1445" i="1"/>
  <c r="AM1445" i="1" s="1"/>
  <c r="S1446" i="1"/>
  <c r="U1446" i="1"/>
  <c r="AM1446" i="1" s="1"/>
  <c r="S1447" i="1"/>
  <c r="U1447" i="1"/>
  <c r="AM1447" i="1" s="1"/>
  <c r="S1448" i="1"/>
  <c r="U1448" i="1"/>
  <c r="AM1448" i="1" s="1"/>
  <c r="S1449" i="1"/>
  <c r="U1449" i="1"/>
  <c r="AM1449" i="1" s="1"/>
  <c r="S1450" i="1"/>
  <c r="U1450" i="1"/>
  <c r="AM1450" i="1" s="1"/>
  <c r="S1451" i="1"/>
  <c r="U1451" i="1"/>
  <c r="AM1451" i="1" s="1"/>
  <c r="S1452" i="1"/>
  <c r="U1452" i="1"/>
  <c r="AM1452" i="1" s="1"/>
  <c r="S1453" i="1"/>
  <c r="U1453" i="1"/>
  <c r="AM1453" i="1" s="1"/>
  <c r="S1454" i="1"/>
  <c r="U1454" i="1"/>
  <c r="AM1454" i="1" s="1"/>
  <c r="S1455" i="1"/>
  <c r="U1455" i="1"/>
  <c r="AM1455" i="1" s="1"/>
  <c r="S1456" i="1"/>
  <c r="U1456" i="1"/>
  <c r="AM1456" i="1" s="1"/>
  <c r="S1457" i="1"/>
  <c r="U1457" i="1"/>
  <c r="AM1457" i="1" s="1"/>
  <c r="S1458" i="1"/>
  <c r="U1458" i="1"/>
  <c r="AM1458" i="1" s="1"/>
  <c r="S1459" i="1"/>
  <c r="U1459" i="1"/>
  <c r="AM1459" i="1" s="1"/>
  <c r="S1460" i="1"/>
  <c r="U1460" i="1"/>
  <c r="AM1460" i="1" s="1"/>
  <c r="S1461" i="1"/>
  <c r="U1461" i="1"/>
  <c r="AM1461" i="1" s="1"/>
  <c r="S1462" i="1"/>
  <c r="U1462" i="1"/>
  <c r="AM1462" i="1" s="1"/>
  <c r="S1463" i="1"/>
  <c r="U1463" i="1"/>
  <c r="AM1463" i="1" s="1"/>
  <c r="S1464" i="1"/>
  <c r="U1464" i="1"/>
  <c r="AM1464" i="1" s="1"/>
  <c r="S1465" i="1"/>
  <c r="U1465" i="1"/>
  <c r="AM1465" i="1" s="1"/>
  <c r="S1466" i="1"/>
  <c r="U1466" i="1"/>
  <c r="AM1466" i="1" s="1"/>
  <c r="S1467" i="1"/>
  <c r="U1467" i="1"/>
  <c r="AM1467" i="1" s="1"/>
  <c r="S1468" i="1"/>
  <c r="U1468" i="1"/>
  <c r="AM1468" i="1" s="1"/>
  <c r="S1469" i="1"/>
  <c r="U1469" i="1"/>
  <c r="AM1469" i="1" s="1"/>
  <c r="S1470" i="1"/>
  <c r="U1470" i="1"/>
  <c r="AM1470" i="1" s="1"/>
  <c r="S1471" i="1"/>
  <c r="U1471" i="1"/>
  <c r="AM1471" i="1" s="1"/>
  <c r="S1472" i="1"/>
  <c r="U1472" i="1"/>
  <c r="AM1472" i="1" s="1"/>
  <c r="S1473" i="1"/>
  <c r="U1473" i="1"/>
  <c r="AM1473" i="1" s="1"/>
  <c r="S1474" i="1"/>
  <c r="U1474" i="1"/>
  <c r="AM1474" i="1" s="1"/>
  <c r="S1475" i="1"/>
  <c r="U1475" i="1"/>
  <c r="AM1475" i="1" s="1"/>
  <c r="S1476" i="1"/>
  <c r="U1476" i="1"/>
  <c r="AM1476" i="1" s="1"/>
  <c r="S1477" i="1"/>
  <c r="U1477" i="1"/>
  <c r="AM1477" i="1" s="1"/>
  <c r="S1478" i="1"/>
  <c r="U1478" i="1"/>
  <c r="AM1478" i="1" s="1"/>
  <c r="S1479" i="1"/>
  <c r="U1479" i="1"/>
  <c r="AM1479" i="1" s="1"/>
  <c r="AV1479" i="1"/>
  <c r="S1480" i="1"/>
  <c r="U1480" i="1"/>
  <c r="AM1480" i="1" s="1"/>
  <c r="S1481" i="1"/>
  <c r="U1481" i="1"/>
  <c r="AM1481" i="1" s="1"/>
  <c r="S1482" i="1"/>
  <c r="U1482" i="1"/>
  <c r="AM1482" i="1" s="1"/>
  <c r="S1483" i="1"/>
  <c r="U1483" i="1"/>
  <c r="AM1483" i="1" s="1"/>
  <c r="S1484" i="1"/>
  <c r="U1484" i="1"/>
  <c r="AM1484" i="1" s="1"/>
  <c r="S1485" i="1"/>
  <c r="U1485" i="1"/>
  <c r="AM1485" i="1" s="1"/>
  <c r="S1486" i="1"/>
  <c r="U1486" i="1"/>
  <c r="AM1486" i="1" s="1"/>
  <c r="S1487" i="1"/>
  <c r="U1487" i="1"/>
  <c r="AM1487" i="1" s="1"/>
  <c r="S1488" i="1"/>
  <c r="U1488" i="1"/>
  <c r="AM1488" i="1" s="1"/>
  <c r="S1489" i="1"/>
  <c r="U1489" i="1"/>
  <c r="AM1489" i="1" s="1"/>
  <c r="S1490" i="1"/>
  <c r="U1490" i="1"/>
  <c r="AM1490" i="1" s="1"/>
  <c r="S1491" i="1"/>
  <c r="U1491" i="1"/>
  <c r="AM1491" i="1"/>
  <c r="S1492" i="1"/>
  <c r="U1492" i="1"/>
  <c r="AM1492" i="1" s="1"/>
  <c r="S1493" i="1"/>
  <c r="U1493" i="1"/>
  <c r="AM1493" i="1" s="1"/>
  <c r="S1494" i="1"/>
  <c r="U1494" i="1"/>
  <c r="AM1494" i="1" s="1"/>
  <c r="S1495" i="1"/>
  <c r="U1495" i="1"/>
  <c r="AM1495" i="1" s="1"/>
  <c r="S1496" i="1"/>
  <c r="U1496" i="1"/>
  <c r="AM1496" i="1" s="1"/>
  <c r="S1497" i="1"/>
  <c r="U1497" i="1"/>
  <c r="AM1497" i="1" s="1"/>
  <c r="S1498" i="1"/>
  <c r="U1498" i="1"/>
  <c r="AM1498" i="1" s="1"/>
  <c r="S1499" i="1"/>
  <c r="U1499" i="1"/>
  <c r="AM1499" i="1" s="1"/>
  <c r="S1500" i="1"/>
  <c r="U1500" i="1"/>
  <c r="AM1500" i="1" s="1"/>
  <c r="S1501" i="1"/>
  <c r="U1501" i="1"/>
  <c r="AM1501" i="1" s="1"/>
  <c r="S1502" i="1"/>
  <c r="U1502" i="1"/>
  <c r="AM1502" i="1"/>
  <c r="S1503" i="1"/>
  <c r="U1503" i="1"/>
  <c r="AM1503" i="1" s="1"/>
  <c r="S1504" i="1"/>
  <c r="U1504" i="1"/>
  <c r="AM1504" i="1" s="1"/>
  <c r="S1505" i="1"/>
  <c r="U1505" i="1"/>
  <c r="AM1505" i="1" s="1"/>
  <c r="S1506" i="1"/>
  <c r="U1506" i="1"/>
  <c r="AM1506" i="1" s="1"/>
  <c r="S1507" i="1"/>
  <c r="U1507" i="1"/>
  <c r="AM1507" i="1" s="1"/>
  <c r="S1508" i="1"/>
  <c r="U1508" i="1"/>
  <c r="AM1508" i="1" s="1"/>
  <c r="S1509" i="1"/>
  <c r="U1509" i="1"/>
  <c r="AM1509" i="1" s="1"/>
  <c r="S1510" i="1"/>
  <c r="U1510" i="1"/>
  <c r="AM1510" i="1" s="1"/>
  <c r="S1511" i="1"/>
  <c r="U1511" i="1"/>
  <c r="AM1511" i="1" s="1"/>
  <c r="S1512" i="1"/>
  <c r="U1512" i="1"/>
  <c r="AM1512" i="1" s="1"/>
  <c r="S1513" i="1"/>
  <c r="U1513" i="1"/>
  <c r="AM1513" i="1" s="1"/>
  <c r="S1514" i="1"/>
  <c r="U1514" i="1"/>
  <c r="AM1514" i="1" s="1"/>
  <c r="S1515" i="1"/>
  <c r="U1515" i="1"/>
  <c r="AM1515" i="1" s="1"/>
  <c r="S1516" i="1"/>
  <c r="U1516" i="1"/>
  <c r="AM1516" i="1" s="1"/>
  <c r="S1517" i="1"/>
  <c r="U1517" i="1"/>
  <c r="AM1517" i="1"/>
  <c r="S1518" i="1"/>
  <c r="U1518" i="1"/>
  <c r="AM1518" i="1" s="1"/>
  <c r="S1519" i="1"/>
  <c r="U1519" i="1"/>
  <c r="AM1519" i="1" s="1"/>
  <c r="S1520" i="1"/>
  <c r="U1520" i="1"/>
  <c r="AM1520" i="1" s="1"/>
  <c r="S1521" i="1"/>
  <c r="U1521" i="1"/>
  <c r="AM1521" i="1" s="1"/>
  <c r="S1522" i="1"/>
  <c r="U1522" i="1"/>
  <c r="AM1522" i="1" s="1"/>
  <c r="S1523" i="1"/>
  <c r="U1523" i="1"/>
  <c r="AM1523" i="1" s="1"/>
  <c r="S1524" i="1"/>
  <c r="U1524" i="1"/>
  <c r="AM1524" i="1" s="1"/>
  <c r="S1525" i="1"/>
  <c r="U1525" i="1"/>
  <c r="AM1525" i="1" s="1"/>
  <c r="S1526" i="1"/>
  <c r="U1526" i="1"/>
  <c r="AM1526" i="1" s="1"/>
  <c r="S1527" i="1"/>
  <c r="U1527" i="1"/>
  <c r="AM1527" i="1" s="1"/>
  <c r="S1528" i="1"/>
  <c r="U1528" i="1"/>
  <c r="AM1528" i="1" s="1"/>
  <c r="S1529" i="1"/>
  <c r="U1529" i="1"/>
  <c r="AM1529" i="1" s="1"/>
  <c r="S1530" i="1"/>
  <c r="U1530" i="1"/>
  <c r="AM1530" i="1" s="1"/>
  <c r="S1531" i="1"/>
  <c r="U1531" i="1"/>
  <c r="AM1531" i="1" s="1"/>
  <c r="S1532" i="1"/>
  <c r="U1532" i="1"/>
  <c r="AM1532" i="1" s="1"/>
  <c r="S1533" i="1"/>
  <c r="U1533" i="1"/>
  <c r="AM1533" i="1" s="1"/>
  <c r="S1534" i="1"/>
  <c r="U1534" i="1"/>
  <c r="AM1534" i="1" s="1"/>
  <c r="S1535" i="1"/>
  <c r="U1535" i="1"/>
  <c r="AM1535" i="1" s="1"/>
  <c r="S1536" i="1"/>
  <c r="U1536" i="1"/>
  <c r="AM1536" i="1" s="1"/>
  <c r="S1537" i="1"/>
  <c r="U1537" i="1"/>
  <c r="AM1537" i="1" s="1"/>
  <c r="S1538" i="1"/>
  <c r="U1538" i="1"/>
  <c r="AM1538" i="1" s="1"/>
  <c r="S1539" i="1"/>
  <c r="U1539" i="1"/>
  <c r="AM1539" i="1" s="1"/>
  <c r="S1540" i="1"/>
  <c r="U1540" i="1"/>
  <c r="AM1540" i="1" s="1"/>
  <c r="S1541" i="1"/>
  <c r="U1541" i="1"/>
  <c r="AM1541" i="1" s="1"/>
  <c r="S1542" i="1"/>
  <c r="U1542" i="1"/>
  <c r="AM1542" i="1" s="1"/>
  <c r="S1543" i="1"/>
  <c r="U1543" i="1"/>
  <c r="AM1543" i="1" s="1"/>
  <c r="S1544" i="1"/>
  <c r="U1544" i="1"/>
  <c r="AM1544" i="1" s="1"/>
  <c r="S1545" i="1"/>
  <c r="U1545" i="1"/>
  <c r="AM1545" i="1" s="1"/>
  <c r="S1546" i="1"/>
  <c r="U1546" i="1"/>
  <c r="AM1546" i="1" s="1"/>
  <c r="S1547" i="1"/>
  <c r="U1547" i="1"/>
  <c r="AM1547" i="1" s="1"/>
  <c r="S1548" i="1"/>
  <c r="U1548" i="1"/>
  <c r="AM1548" i="1" s="1"/>
  <c r="S1549" i="1"/>
  <c r="U1549" i="1"/>
  <c r="AM1549" i="1" s="1"/>
  <c r="S1550" i="1"/>
  <c r="U1550" i="1"/>
  <c r="AM1550" i="1" s="1"/>
  <c r="S1551" i="1"/>
  <c r="U1551" i="1"/>
  <c r="AM1551" i="1" s="1"/>
  <c r="S1552" i="1"/>
  <c r="U1552" i="1"/>
  <c r="AM1552" i="1" s="1"/>
  <c r="S1553" i="1"/>
  <c r="U1553" i="1"/>
  <c r="AM1553" i="1" s="1"/>
  <c r="S1554" i="1"/>
  <c r="U1554" i="1"/>
  <c r="AM1554" i="1" s="1"/>
  <c r="S1555" i="1"/>
  <c r="U1555" i="1"/>
  <c r="AM1555" i="1" s="1"/>
  <c r="S1556" i="1"/>
  <c r="U1556" i="1"/>
  <c r="AM1556" i="1" s="1"/>
  <c r="S1557" i="1"/>
  <c r="U1557" i="1"/>
  <c r="AM1557" i="1" s="1"/>
  <c r="S1558" i="1"/>
  <c r="U1558" i="1"/>
  <c r="AM1558" i="1" s="1"/>
  <c r="S1559" i="1"/>
  <c r="U1559" i="1"/>
  <c r="AM1559" i="1" s="1"/>
  <c r="S1560" i="1"/>
  <c r="U1560" i="1"/>
  <c r="AM1560" i="1" s="1"/>
  <c r="S1561" i="1"/>
  <c r="U1561" i="1"/>
  <c r="AM1561" i="1" s="1"/>
  <c r="S1562" i="1"/>
  <c r="U1562" i="1"/>
  <c r="AM1562" i="1" s="1"/>
  <c r="S1563" i="1"/>
  <c r="U1563" i="1"/>
  <c r="AM1563" i="1" s="1"/>
  <c r="S1564" i="1"/>
  <c r="U1564" i="1"/>
  <c r="AM1564" i="1" s="1"/>
  <c r="S1565" i="1"/>
  <c r="U1565" i="1"/>
  <c r="AM1565" i="1" s="1"/>
  <c r="S1566" i="1"/>
  <c r="U1566" i="1"/>
  <c r="AM1566" i="1" s="1"/>
  <c r="S1567" i="1"/>
  <c r="U1567" i="1"/>
  <c r="AM1567" i="1"/>
  <c r="S1568" i="1"/>
  <c r="U1568" i="1"/>
  <c r="AM1568" i="1" s="1"/>
  <c r="S1569" i="1"/>
  <c r="U1569" i="1"/>
  <c r="AM1569" i="1" s="1"/>
  <c r="S1570" i="1"/>
  <c r="U1570" i="1"/>
  <c r="AM1570" i="1" s="1"/>
  <c r="S1571" i="1"/>
  <c r="U1571" i="1"/>
  <c r="AM1571" i="1" s="1"/>
  <c r="S1572" i="1"/>
  <c r="U1572" i="1"/>
  <c r="AM1572" i="1" s="1"/>
  <c r="S1573" i="1"/>
  <c r="U1573" i="1"/>
  <c r="AM1573" i="1" s="1"/>
  <c r="S1574" i="1"/>
  <c r="U1574" i="1"/>
  <c r="AM1574" i="1" s="1"/>
  <c r="S1575" i="1"/>
  <c r="U1575" i="1"/>
  <c r="AM1575" i="1" s="1"/>
  <c r="S1576" i="1"/>
  <c r="U1576" i="1"/>
  <c r="AM1576" i="1" s="1"/>
  <c r="S1577" i="1"/>
  <c r="U1577" i="1"/>
  <c r="AM1577" i="1" s="1"/>
  <c r="S1578" i="1"/>
  <c r="U1578" i="1"/>
  <c r="AM1578" i="1" s="1"/>
  <c r="S1579" i="1"/>
  <c r="U1579" i="1"/>
  <c r="AM1579" i="1" s="1"/>
  <c r="S1580" i="1"/>
  <c r="U1580" i="1"/>
  <c r="AM1580" i="1" s="1"/>
  <c r="S1581" i="1"/>
  <c r="U1581" i="1"/>
  <c r="AM1581" i="1" s="1"/>
  <c r="S1582" i="1"/>
  <c r="U1582" i="1"/>
  <c r="AM1582" i="1" s="1"/>
  <c r="S1583" i="1"/>
  <c r="U1583" i="1"/>
  <c r="AM1583" i="1" s="1"/>
  <c r="S1584" i="1"/>
  <c r="U1584" i="1"/>
  <c r="AM1584" i="1" s="1"/>
  <c r="S1585" i="1"/>
  <c r="U1585" i="1"/>
  <c r="AM1585" i="1" s="1"/>
  <c r="S1586" i="1"/>
  <c r="U1586" i="1"/>
  <c r="AM1586" i="1" s="1"/>
  <c r="S1587" i="1"/>
  <c r="U1587" i="1"/>
  <c r="AM1587" i="1" s="1"/>
  <c r="S1588" i="1"/>
  <c r="U1588" i="1"/>
  <c r="AM1588" i="1" s="1"/>
  <c r="S1589" i="1"/>
  <c r="U1589" i="1"/>
  <c r="AM1589" i="1" s="1"/>
  <c r="S1590" i="1"/>
  <c r="U1590" i="1"/>
  <c r="AM1590" i="1" s="1"/>
  <c r="S1591" i="1"/>
  <c r="U1591" i="1"/>
  <c r="AM1591" i="1" s="1"/>
  <c r="S1592" i="1"/>
  <c r="U1592" i="1"/>
  <c r="AM1592" i="1" s="1"/>
  <c r="S1593" i="1"/>
  <c r="U1593" i="1"/>
  <c r="AM1593" i="1" s="1"/>
  <c r="S1594" i="1"/>
  <c r="U1594" i="1"/>
  <c r="AM1594" i="1" s="1"/>
  <c r="S1595" i="1"/>
  <c r="U1595" i="1"/>
  <c r="AM1595" i="1" s="1"/>
  <c r="S1596" i="1"/>
  <c r="U1596" i="1"/>
  <c r="AM1596" i="1" s="1"/>
  <c r="S1597" i="1"/>
  <c r="U1597" i="1"/>
  <c r="AM1597" i="1" s="1"/>
  <c r="S1598" i="1"/>
  <c r="U1598" i="1"/>
  <c r="AM1598" i="1" s="1"/>
  <c r="S1599" i="1"/>
  <c r="U1599" i="1"/>
  <c r="AM1599" i="1" s="1"/>
  <c r="S1600" i="1"/>
  <c r="U1600" i="1"/>
  <c r="AM1600" i="1" s="1"/>
  <c r="S1601" i="1"/>
  <c r="U1601" i="1"/>
  <c r="AM1601" i="1" s="1"/>
  <c r="S1602" i="1"/>
  <c r="U1602" i="1"/>
  <c r="AM1602" i="1" s="1"/>
  <c r="S1603" i="1"/>
  <c r="U1603" i="1"/>
  <c r="AM1603" i="1" s="1"/>
  <c r="S1604" i="1"/>
  <c r="U1604" i="1"/>
  <c r="AM1604" i="1" s="1"/>
  <c r="S1605" i="1"/>
  <c r="U1605" i="1"/>
  <c r="AM1605" i="1" s="1"/>
  <c r="S1606" i="1"/>
  <c r="U1606" i="1"/>
  <c r="AM1606" i="1" s="1"/>
  <c r="S1607" i="1"/>
  <c r="U1607" i="1"/>
  <c r="AM1607" i="1" s="1"/>
  <c r="S1608" i="1"/>
  <c r="U1608" i="1"/>
  <c r="AM1608" i="1" s="1"/>
  <c r="S1609" i="1"/>
  <c r="U1609" i="1"/>
  <c r="AM1609" i="1" s="1"/>
  <c r="S1610" i="1"/>
  <c r="U1610" i="1"/>
  <c r="AM1610" i="1" s="1"/>
  <c r="S1611" i="1"/>
  <c r="U1611" i="1"/>
  <c r="AM1611" i="1" s="1"/>
  <c r="S1612" i="1"/>
  <c r="U1612" i="1"/>
  <c r="AM1612" i="1" s="1"/>
  <c r="S1613" i="1"/>
  <c r="U1613" i="1"/>
  <c r="AM1613" i="1" s="1"/>
  <c r="S1614" i="1"/>
  <c r="U1614" i="1"/>
  <c r="AM1614" i="1" s="1"/>
  <c r="S1615" i="1"/>
  <c r="U1615" i="1"/>
  <c r="AM1615" i="1" s="1"/>
  <c r="S1616" i="1"/>
  <c r="U1616" i="1"/>
  <c r="AM1616" i="1" s="1"/>
  <c r="S1617" i="1"/>
  <c r="U1617" i="1"/>
  <c r="AM1617" i="1" s="1"/>
  <c r="S1618" i="1"/>
  <c r="U1618" i="1"/>
  <c r="AM1618" i="1" s="1"/>
  <c r="S1619" i="1"/>
  <c r="U1619" i="1"/>
  <c r="AM1619" i="1" s="1"/>
  <c r="S1620" i="1"/>
  <c r="U1620" i="1"/>
  <c r="AM1620" i="1"/>
  <c r="S1621" i="1"/>
  <c r="U1621" i="1"/>
  <c r="AM1621" i="1" s="1"/>
  <c r="S1622" i="1"/>
  <c r="U1622" i="1"/>
  <c r="AM1622" i="1" s="1"/>
  <c r="S1623" i="1"/>
  <c r="U1623" i="1"/>
  <c r="AM1623" i="1" s="1"/>
  <c r="S1624" i="1"/>
  <c r="U1624" i="1"/>
  <c r="AM1624" i="1" s="1"/>
  <c r="S1625" i="1"/>
  <c r="U1625" i="1"/>
  <c r="AM1625" i="1" s="1"/>
  <c r="S1626" i="1"/>
  <c r="U1626" i="1"/>
  <c r="AM1626" i="1" s="1"/>
  <c r="S1627" i="1"/>
  <c r="U1627" i="1"/>
  <c r="AM1627" i="1" s="1"/>
  <c r="S1628" i="1"/>
  <c r="U1628" i="1"/>
  <c r="AM1628" i="1" s="1"/>
  <c r="S1629" i="1"/>
  <c r="U1629" i="1"/>
  <c r="AM1629" i="1" s="1"/>
  <c r="S1630" i="1"/>
  <c r="U1630" i="1"/>
  <c r="AM1630" i="1" s="1"/>
  <c r="S1631" i="1"/>
  <c r="U1631" i="1"/>
  <c r="AM1631" i="1" s="1"/>
  <c r="S1632" i="1"/>
  <c r="U1632" i="1"/>
  <c r="AM1632" i="1" s="1"/>
  <c r="S1633" i="1"/>
  <c r="U1633" i="1"/>
  <c r="AM1633" i="1" s="1"/>
  <c r="S1634" i="1"/>
  <c r="U1634" i="1"/>
  <c r="AM1634" i="1" s="1"/>
  <c r="S1635" i="1"/>
  <c r="U1635" i="1"/>
  <c r="AM1635" i="1" s="1"/>
  <c r="S1636" i="1"/>
  <c r="U1636" i="1"/>
  <c r="AM1636" i="1" s="1"/>
  <c r="S1637" i="1"/>
  <c r="U1637" i="1"/>
  <c r="AM1637" i="1" s="1"/>
  <c r="S1638" i="1"/>
  <c r="U1638" i="1"/>
  <c r="AM1638" i="1" s="1"/>
  <c r="S1639" i="1"/>
  <c r="U1639" i="1"/>
  <c r="AM1639" i="1" s="1"/>
  <c r="S1640" i="1"/>
  <c r="U1640" i="1"/>
  <c r="AM1640" i="1" s="1"/>
  <c r="S1641" i="1"/>
  <c r="U1641" i="1"/>
  <c r="AM1641" i="1" s="1"/>
  <c r="S1642" i="1"/>
  <c r="U1642" i="1"/>
  <c r="AM1642" i="1" s="1"/>
  <c r="S1643" i="1"/>
  <c r="U1643" i="1"/>
  <c r="AM1643" i="1" s="1"/>
  <c r="S1644" i="1"/>
  <c r="U1644" i="1"/>
  <c r="AM1644" i="1" s="1"/>
  <c r="S1645" i="1"/>
  <c r="U1645" i="1"/>
  <c r="AM1645" i="1" s="1"/>
  <c r="S1646" i="1"/>
  <c r="U1646" i="1"/>
  <c r="AM1646" i="1" s="1"/>
  <c r="S1647" i="1"/>
  <c r="U1647" i="1"/>
  <c r="AM1647" i="1" s="1"/>
  <c r="S1648" i="1"/>
  <c r="U1648" i="1"/>
  <c r="AM1648" i="1" s="1"/>
  <c r="S1649" i="1"/>
  <c r="U1649" i="1"/>
  <c r="AM1649" i="1" s="1"/>
  <c r="S1650" i="1"/>
  <c r="U1650" i="1"/>
  <c r="AM1650" i="1" s="1"/>
  <c r="S1651" i="1"/>
  <c r="U1651" i="1"/>
  <c r="AM1651" i="1" s="1"/>
  <c r="S1652" i="1"/>
  <c r="U1652" i="1"/>
  <c r="AM1652" i="1" s="1"/>
  <c r="S1653" i="1"/>
  <c r="U1653" i="1"/>
  <c r="AM1653" i="1" s="1"/>
  <c r="S1654" i="1"/>
  <c r="U1654" i="1"/>
  <c r="AM1654" i="1" s="1"/>
  <c r="S1655" i="1"/>
  <c r="U1655" i="1"/>
  <c r="AM1655" i="1" s="1"/>
  <c r="S1656" i="1"/>
  <c r="U1656" i="1"/>
  <c r="AM1656" i="1" s="1"/>
  <c r="S1657" i="1"/>
  <c r="U1657" i="1"/>
  <c r="AM1657" i="1" s="1"/>
  <c r="S1658" i="1"/>
  <c r="U1658" i="1"/>
  <c r="AM1658" i="1" s="1"/>
  <c r="S1659" i="1"/>
  <c r="U1659" i="1"/>
  <c r="AM1659" i="1" s="1"/>
  <c r="S1660" i="1"/>
  <c r="U1660" i="1"/>
  <c r="AM1660" i="1" s="1"/>
  <c r="S1661" i="1"/>
  <c r="U1661" i="1"/>
  <c r="AM1661" i="1" s="1"/>
  <c r="S1662" i="1"/>
  <c r="U1662" i="1"/>
  <c r="AM1662" i="1" s="1"/>
  <c r="S1663" i="1"/>
  <c r="U1663" i="1"/>
  <c r="AM1663" i="1" s="1"/>
  <c r="S1664" i="1"/>
  <c r="U1664" i="1"/>
  <c r="AM1664" i="1" s="1"/>
  <c r="S1665" i="1"/>
  <c r="U1665" i="1"/>
  <c r="AM1665" i="1" s="1"/>
  <c r="S1666" i="1"/>
  <c r="U1666" i="1"/>
  <c r="AM1666" i="1" s="1"/>
  <c r="S1667" i="1"/>
  <c r="U1667" i="1"/>
  <c r="AM1667" i="1" s="1"/>
  <c r="S1668" i="1"/>
  <c r="U1668" i="1"/>
  <c r="AM1668" i="1" s="1"/>
  <c r="S1669" i="1"/>
  <c r="U1669" i="1"/>
  <c r="AM1669" i="1" s="1"/>
  <c r="S1670" i="1"/>
  <c r="U1670" i="1"/>
  <c r="AM1670" i="1" s="1"/>
  <c r="AV1670" i="1"/>
  <c r="S1671" i="1"/>
  <c r="U1671" i="1"/>
  <c r="AM1671" i="1" s="1"/>
  <c r="S1672" i="1"/>
  <c r="U1672" i="1"/>
  <c r="AM1672" i="1" s="1"/>
  <c r="S1673" i="1"/>
  <c r="U1673" i="1"/>
  <c r="AM1673" i="1" s="1"/>
  <c r="S1674" i="1"/>
  <c r="U1674" i="1"/>
  <c r="AM1674" i="1" s="1"/>
  <c r="S1675" i="1"/>
  <c r="U1675" i="1"/>
  <c r="AM1675" i="1" s="1"/>
  <c r="S1676" i="1"/>
  <c r="U1676" i="1"/>
  <c r="AM1676" i="1" s="1"/>
  <c r="S1677" i="1"/>
  <c r="U1677" i="1"/>
  <c r="AM1677" i="1" s="1"/>
  <c r="S1678" i="1"/>
  <c r="U1678" i="1"/>
  <c r="AM1678" i="1" s="1"/>
  <c r="S1679" i="1"/>
  <c r="U1679" i="1"/>
  <c r="AM1679" i="1" s="1"/>
  <c r="S1680" i="1"/>
  <c r="U1680" i="1"/>
  <c r="AM1680" i="1" s="1"/>
  <c r="S1681" i="1"/>
  <c r="U1681" i="1"/>
  <c r="AM1681" i="1" s="1"/>
  <c r="S1682" i="1"/>
  <c r="U1682" i="1"/>
  <c r="AM1682" i="1" s="1"/>
  <c r="S1683" i="1"/>
  <c r="U1683" i="1"/>
  <c r="AM1683" i="1" s="1"/>
  <c r="S1684" i="1"/>
  <c r="U1684" i="1"/>
  <c r="AM1684" i="1" s="1"/>
  <c r="S1685" i="1"/>
  <c r="U1685" i="1"/>
  <c r="AM1685" i="1" s="1"/>
  <c r="S1686" i="1"/>
  <c r="U1686" i="1"/>
  <c r="AM1686" i="1" s="1"/>
  <c r="S1687" i="1"/>
  <c r="U1687" i="1"/>
  <c r="AM1687" i="1" s="1"/>
  <c r="S1688" i="1"/>
  <c r="U1688" i="1"/>
  <c r="AM1688" i="1" s="1"/>
  <c r="S1689" i="1"/>
  <c r="U1689" i="1"/>
  <c r="AM1689" i="1" s="1"/>
  <c r="S1690" i="1"/>
  <c r="U1690" i="1"/>
  <c r="AM1690" i="1" s="1"/>
  <c r="S1691" i="1"/>
  <c r="U1691" i="1"/>
  <c r="AM1691" i="1" s="1"/>
  <c r="S1692" i="1"/>
  <c r="U1692" i="1"/>
  <c r="AM1692" i="1" s="1"/>
  <c r="S1693" i="1"/>
  <c r="U1693" i="1"/>
  <c r="AM1693" i="1" s="1"/>
  <c r="S1694" i="1"/>
  <c r="U1694" i="1"/>
  <c r="AM1694" i="1" s="1"/>
  <c r="S1695" i="1"/>
  <c r="U1695" i="1"/>
  <c r="AM1695" i="1" s="1"/>
  <c r="AV1695" i="1"/>
  <c r="S1696" i="1"/>
  <c r="U1696" i="1"/>
  <c r="AM1696" i="1" s="1"/>
  <c r="S1697" i="1"/>
  <c r="U1697" i="1"/>
  <c r="AM1697" i="1" s="1"/>
  <c r="S1698" i="1"/>
  <c r="U1698" i="1"/>
  <c r="AM1698" i="1" s="1"/>
  <c r="S1699" i="1"/>
  <c r="U1699" i="1"/>
  <c r="AM1699" i="1" s="1"/>
  <c r="S1700" i="1"/>
  <c r="U1700" i="1"/>
  <c r="AM1700" i="1" s="1"/>
  <c r="S1701" i="1"/>
  <c r="U1701" i="1"/>
  <c r="AM1701" i="1" s="1"/>
  <c r="S1702" i="1"/>
  <c r="U1702" i="1"/>
  <c r="AM1702" i="1" s="1"/>
  <c r="S1703" i="1"/>
  <c r="U1703" i="1"/>
  <c r="AM1703" i="1" s="1"/>
  <c r="S1704" i="1"/>
  <c r="U1704" i="1"/>
  <c r="AM1704" i="1" s="1"/>
  <c r="S1705" i="1"/>
  <c r="U1705" i="1"/>
  <c r="AM1705" i="1" s="1"/>
  <c r="S1706" i="1"/>
  <c r="U1706" i="1"/>
  <c r="AM1706" i="1" s="1"/>
  <c r="S1707" i="1"/>
  <c r="U1707" i="1"/>
  <c r="AM1707" i="1"/>
  <c r="S1708" i="1"/>
  <c r="U1708" i="1"/>
  <c r="AM1708" i="1" s="1"/>
  <c r="S1709" i="1"/>
  <c r="U1709" i="1"/>
  <c r="AM1709" i="1" s="1"/>
  <c r="S1710" i="1"/>
  <c r="U1710" i="1"/>
  <c r="AM1710" i="1" s="1"/>
  <c r="S1711" i="1"/>
  <c r="U1711" i="1"/>
  <c r="AM1711" i="1" s="1"/>
  <c r="S1712" i="1"/>
  <c r="U1712" i="1"/>
  <c r="AM1712" i="1" s="1"/>
  <c r="S1713" i="1"/>
  <c r="U1713" i="1"/>
  <c r="AM1713" i="1" s="1"/>
  <c r="S1714" i="1"/>
  <c r="U1714" i="1"/>
  <c r="AM1714" i="1" s="1"/>
  <c r="S1715" i="1"/>
  <c r="U1715" i="1"/>
  <c r="AM1715" i="1" s="1"/>
  <c r="S1716" i="1"/>
  <c r="U1716" i="1"/>
  <c r="AM1716" i="1" s="1"/>
  <c r="S1717" i="1"/>
  <c r="U1717" i="1"/>
  <c r="AM1717" i="1"/>
  <c r="S1718" i="1"/>
  <c r="U1718" i="1"/>
  <c r="AM1718" i="1" s="1"/>
  <c r="S1719" i="1"/>
  <c r="U1719" i="1"/>
  <c r="AM1719" i="1" s="1"/>
  <c r="S1720" i="1"/>
  <c r="U1720" i="1"/>
  <c r="AM1720" i="1" s="1"/>
  <c r="S1721" i="1"/>
  <c r="U1721" i="1"/>
  <c r="AM1721" i="1" s="1"/>
  <c r="S1722" i="1"/>
  <c r="U1722" i="1"/>
  <c r="AM1722" i="1"/>
  <c r="S1723" i="1"/>
  <c r="U1723" i="1"/>
  <c r="AM1723" i="1" s="1"/>
  <c r="S1724" i="1"/>
  <c r="U1724" i="1"/>
  <c r="AM1724" i="1" s="1"/>
  <c r="S1725" i="1"/>
  <c r="U1725" i="1"/>
  <c r="AM1725" i="1" s="1"/>
  <c r="S1726" i="1"/>
  <c r="U1726" i="1"/>
  <c r="AM1726" i="1" s="1"/>
  <c r="S1727" i="1"/>
  <c r="U1727" i="1"/>
  <c r="AM1727" i="1" s="1"/>
  <c r="S1728" i="1"/>
  <c r="U1728" i="1"/>
  <c r="AM1728" i="1" s="1"/>
  <c r="AV1728" i="1" s="1"/>
  <c r="S1729" i="1"/>
  <c r="U1729" i="1"/>
  <c r="AM1729" i="1" s="1"/>
  <c r="S1730" i="1"/>
  <c r="U1730" i="1"/>
  <c r="AM1730" i="1" s="1"/>
  <c r="S1731" i="1"/>
  <c r="U1731" i="1"/>
  <c r="AM1731" i="1" s="1"/>
  <c r="S1732" i="1"/>
  <c r="U1732" i="1"/>
  <c r="AM1732" i="1" s="1"/>
  <c r="S1733" i="1"/>
  <c r="U1733" i="1"/>
  <c r="AM1733" i="1" s="1"/>
  <c r="S1734" i="1"/>
  <c r="U1734" i="1"/>
  <c r="AM1734" i="1" s="1"/>
  <c r="S1735" i="1"/>
  <c r="U1735" i="1"/>
  <c r="AM1735" i="1" s="1"/>
  <c r="S1736" i="1"/>
  <c r="U1736" i="1"/>
  <c r="AM1736" i="1" s="1"/>
  <c r="S1737" i="1"/>
  <c r="U1737" i="1"/>
  <c r="AM1737" i="1" s="1"/>
  <c r="S1738" i="1"/>
  <c r="U1738" i="1"/>
  <c r="AM1738" i="1" s="1"/>
  <c r="S1739" i="1"/>
  <c r="U1739" i="1"/>
  <c r="AM1739" i="1" s="1"/>
  <c r="S1740" i="1"/>
  <c r="U1740" i="1"/>
  <c r="AM1740" i="1" s="1"/>
  <c r="S1741" i="1"/>
  <c r="U1741" i="1"/>
  <c r="AM1741" i="1" s="1"/>
  <c r="S1742" i="1"/>
  <c r="U1742" i="1"/>
  <c r="AM1742" i="1"/>
  <c r="S1743" i="1"/>
  <c r="U1743" i="1"/>
  <c r="AM1743" i="1" s="1"/>
  <c r="S1744" i="1"/>
  <c r="U1744" i="1"/>
  <c r="AM1744" i="1" s="1"/>
  <c r="S1745" i="1"/>
  <c r="U1745" i="1"/>
  <c r="AM1745" i="1" s="1"/>
  <c r="S1746" i="1"/>
  <c r="U1746" i="1"/>
  <c r="AM1746" i="1" s="1"/>
  <c r="S1747" i="1"/>
  <c r="U1747" i="1"/>
  <c r="AM1747" i="1" s="1"/>
  <c r="S1748" i="1"/>
  <c r="U1748" i="1"/>
  <c r="AM1748" i="1" s="1"/>
  <c r="S1749" i="1"/>
  <c r="U1749" i="1"/>
  <c r="AM1749" i="1" s="1"/>
  <c r="AW1749" i="1" s="1"/>
  <c r="S1750" i="1"/>
  <c r="U1750" i="1"/>
  <c r="AM1750" i="1" s="1"/>
  <c r="S1751" i="1"/>
  <c r="U1751" i="1"/>
  <c r="AM1751" i="1" s="1"/>
  <c r="AV1751" i="1"/>
  <c r="S1752" i="1"/>
  <c r="U1752" i="1"/>
  <c r="AM1752" i="1"/>
  <c r="S1753" i="1"/>
  <c r="U1753" i="1"/>
  <c r="AM1753" i="1" s="1"/>
  <c r="S1754" i="1"/>
  <c r="U1754" i="1"/>
  <c r="AM1754" i="1" s="1"/>
  <c r="S1755" i="1"/>
  <c r="U1755" i="1"/>
  <c r="AM1755" i="1" s="1"/>
  <c r="S1756" i="1"/>
  <c r="U1756" i="1"/>
  <c r="AM1756" i="1" s="1"/>
  <c r="S1757" i="1"/>
  <c r="U1757" i="1"/>
  <c r="AM1757" i="1" s="1"/>
  <c r="S1758" i="1"/>
  <c r="U1758" i="1"/>
  <c r="AM1758" i="1" s="1"/>
  <c r="S1759" i="1"/>
  <c r="U1759" i="1"/>
  <c r="AM1759" i="1" s="1"/>
  <c r="S1760" i="1"/>
  <c r="U1760" i="1"/>
  <c r="AM1760" i="1" s="1"/>
  <c r="S1761" i="1"/>
  <c r="U1761" i="1"/>
  <c r="AM1761" i="1" s="1"/>
  <c r="S1762" i="1"/>
  <c r="U1762" i="1"/>
  <c r="AM1762" i="1" s="1"/>
  <c r="S1763" i="1"/>
  <c r="U1763" i="1"/>
  <c r="AM1763" i="1" s="1"/>
  <c r="S1764" i="1"/>
  <c r="U1764" i="1"/>
  <c r="AM1764" i="1" s="1"/>
  <c r="S1765" i="1"/>
  <c r="U1765" i="1"/>
  <c r="AM1765" i="1" s="1"/>
  <c r="S1766" i="1"/>
  <c r="U1766" i="1"/>
  <c r="AM1766" i="1" s="1"/>
  <c r="S1767" i="1"/>
  <c r="U1767" i="1"/>
  <c r="AM1767" i="1" s="1"/>
  <c r="S1768" i="1"/>
  <c r="U1768" i="1"/>
  <c r="AM1768" i="1" s="1"/>
  <c r="S1769" i="1"/>
  <c r="U1769" i="1"/>
  <c r="AM1769" i="1" s="1"/>
  <c r="S1770" i="1"/>
  <c r="U1770" i="1"/>
  <c r="AM1770" i="1" s="1"/>
  <c r="S1771" i="1"/>
  <c r="U1771" i="1"/>
  <c r="AM1771" i="1" s="1"/>
  <c r="S1772" i="1"/>
  <c r="U1772" i="1"/>
  <c r="AM1772" i="1" s="1"/>
  <c r="S1773" i="1"/>
  <c r="U1773" i="1"/>
  <c r="AM1773" i="1" s="1"/>
  <c r="S1774" i="1"/>
  <c r="U1774" i="1"/>
  <c r="AM1774" i="1" s="1"/>
  <c r="S1775" i="1"/>
  <c r="U1775" i="1"/>
  <c r="AM1775" i="1" s="1"/>
  <c r="S1776" i="1"/>
  <c r="U1776" i="1"/>
  <c r="AM1776" i="1" s="1"/>
  <c r="S1777" i="1"/>
  <c r="U1777" i="1"/>
  <c r="AM1777" i="1" s="1"/>
  <c r="S1778" i="1"/>
  <c r="U1778" i="1"/>
  <c r="AM1778" i="1" s="1"/>
  <c r="S1779" i="1"/>
  <c r="U1779" i="1"/>
  <c r="AM1779" i="1" s="1"/>
  <c r="S1780" i="1"/>
  <c r="U1780" i="1"/>
  <c r="AM1780" i="1" s="1"/>
  <c r="S1781" i="1"/>
  <c r="U1781" i="1"/>
  <c r="AM1781" i="1" s="1"/>
  <c r="S1782" i="1"/>
  <c r="U1782" i="1"/>
  <c r="AM1782" i="1" s="1"/>
  <c r="S1783" i="1"/>
  <c r="U1783" i="1"/>
  <c r="AM1783" i="1" s="1"/>
  <c r="S1784" i="1"/>
  <c r="U1784" i="1"/>
  <c r="AM1784" i="1" s="1"/>
  <c r="S1785" i="1"/>
  <c r="U1785" i="1"/>
  <c r="AM1785" i="1" s="1"/>
  <c r="S1786" i="1"/>
  <c r="U1786" i="1"/>
  <c r="AM1786" i="1" s="1"/>
  <c r="S1787" i="1"/>
  <c r="U1787" i="1"/>
  <c r="AM1787" i="1" s="1"/>
  <c r="S1788" i="1"/>
  <c r="U1788" i="1"/>
  <c r="AM1788" i="1" s="1"/>
  <c r="S1789" i="1"/>
  <c r="U1789" i="1"/>
  <c r="AM1789" i="1" s="1"/>
  <c r="S1790" i="1"/>
  <c r="U1790" i="1"/>
  <c r="AM1790" i="1" s="1"/>
  <c r="S1791" i="1"/>
  <c r="U1791" i="1"/>
  <c r="AM1791" i="1" s="1"/>
  <c r="S1792" i="1"/>
  <c r="U1792" i="1"/>
  <c r="AM1792" i="1" s="1"/>
  <c r="S1793" i="1"/>
  <c r="U1793" i="1"/>
  <c r="AM1793" i="1" s="1"/>
  <c r="S1794" i="1"/>
  <c r="U1794" i="1"/>
  <c r="AM1794" i="1" s="1"/>
  <c r="S1795" i="1"/>
  <c r="U1795" i="1"/>
  <c r="AM1795" i="1" s="1"/>
  <c r="S1796" i="1"/>
  <c r="U1796" i="1"/>
  <c r="AM1796" i="1" s="1"/>
  <c r="S1797" i="1"/>
  <c r="U1797" i="1"/>
  <c r="AM1797" i="1" s="1"/>
  <c r="S1798" i="1"/>
  <c r="U1798" i="1"/>
  <c r="AM1798" i="1" s="1"/>
  <c r="S1799" i="1"/>
  <c r="U1799" i="1"/>
  <c r="AM1799" i="1" s="1"/>
  <c r="S1800" i="1"/>
  <c r="U1800" i="1"/>
  <c r="AM1800" i="1" s="1"/>
  <c r="S1801" i="1"/>
  <c r="U1801" i="1"/>
  <c r="AM1801" i="1" s="1"/>
  <c r="S1802" i="1"/>
  <c r="U1802" i="1"/>
  <c r="AM1802" i="1" s="1"/>
  <c r="S1803" i="1"/>
  <c r="U1803" i="1"/>
  <c r="AM1803" i="1" s="1"/>
  <c r="S1804" i="1"/>
  <c r="U1804" i="1"/>
  <c r="AM1804" i="1" s="1"/>
  <c r="S1805" i="1"/>
  <c r="U1805" i="1"/>
  <c r="AM1805" i="1" s="1"/>
  <c r="S1806" i="1"/>
  <c r="U1806" i="1"/>
  <c r="AM1806" i="1" s="1"/>
  <c r="S1807" i="1"/>
  <c r="U1807" i="1"/>
  <c r="AM1807" i="1" s="1"/>
  <c r="S1808" i="1"/>
  <c r="U1808" i="1"/>
  <c r="AM1808" i="1" s="1"/>
  <c r="S1809" i="1"/>
  <c r="U1809" i="1"/>
  <c r="AM1809" i="1"/>
  <c r="S1810" i="1"/>
  <c r="U1810" i="1"/>
  <c r="AM1810" i="1" s="1"/>
  <c r="S1811" i="1"/>
  <c r="U1811" i="1"/>
  <c r="AM1811" i="1" s="1"/>
  <c r="S1812" i="1"/>
  <c r="U1812" i="1"/>
  <c r="AM1812" i="1"/>
  <c r="S1813" i="1"/>
  <c r="U1813" i="1"/>
  <c r="AM1813" i="1" s="1"/>
  <c r="S1814" i="1"/>
  <c r="U1814" i="1"/>
  <c r="AM1814" i="1" s="1"/>
  <c r="S1815" i="1"/>
  <c r="U1815" i="1"/>
  <c r="AM1815" i="1" s="1"/>
  <c r="S1816" i="1"/>
  <c r="U1816" i="1"/>
  <c r="AM1816" i="1" s="1"/>
  <c r="S1817" i="1"/>
  <c r="U1817" i="1"/>
  <c r="AM1817" i="1" s="1"/>
  <c r="S1818" i="1"/>
  <c r="U1818" i="1"/>
  <c r="AM1818" i="1" s="1"/>
  <c r="S1819" i="1"/>
  <c r="U1819" i="1"/>
  <c r="AM1819" i="1" s="1"/>
  <c r="S1820" i="1"/>
  <c r="U1820" i="1"/>
  <c r="AM1820" i="1" s="1"/>
  <c r="S1821" i="1"/>
  <c r="U1821" i="1"/>
  <c r="AM1821" i="1" s="1"/>
  <c r="S1822" i="1"/>
  <c r="U1822" i="1"/>
  <c r="AM1822" i="1" s="1"/>
  <c r="S1823" i="1"/>
  <c r="U1823" i="1"/>
  <c r="AM1823" i="1" s="1"/>
  <c r="S1824" i="1"/>
  <c r="U1824" i="1"/>
  <c r="AM1824" i="1" s="1"/>
  <c r="S1825" i="1"/>
  <c r="U1825" i="1"/>
  <c r="AM1825" i="1" s="1"/>
  <c r="S1826" i="1"/>
  <c r="U1826" i="1"/>
  <c r="AM1826" i="1" s="1"/>
  <c r="S1827" i="1"/>
  <c r="U1827" i="1"/>
  <c r="AM1827" i="1"/>
  <c r="S1828" i="1"/>
  <c r="U1828" i="1"/>
  <c r="AM1828" i="1" s="1"/>
  <c r="S1829" i="1"/>
  <c r="U1829" i="1"/>
  <c r="AM1829" i="1" s="1"/>
  <c r="S1830" i="1"/>
  <c r="U1830" i="1"/>
  <c r="AM1830" i="1" s="1"/>
  <c r="S1831" i="1"/>
  <c r="U1831" i="1"/>
  <c r="AM1831" i="1" s="1"/>
  <c r="S1832" i="1"/>
  <c r="U1832" i="1"/>
  <c r="AM1832" i="1" s="1"/>
  <c r="S1833" i="1"/>
  <c r="U1833" i="1"/>
  <c r="AM1833" i="1" s="1"/>
  <c r="S1834" i="1"/>
  <c r="U1834" i="1"/>
  <c r="AM1834" i="1" s="1"/>
  <c r="S1835" i="1"/>
  <c r="U1835" i="1"/>
  <c r="AM1835" i="1" s="1"/>
  <c r="AW1835" i="1" s="1"/>
  <c r="S1836" i="1"/>
  <c r="U1836" i="1"/>
  <c r="AM1836" i="1" s="1"/>
  <c r="S1837" i="1"/>
  <c r="U1837" i="1"/>
  <c r="AM1837" i="1"/>
  <c r="S1838" i="1"/>
  <c r="U1838" i="1"/>
  <c r="AM1838" i="1" s="1"/>
  <c r="S1839" i="1"/>
  <c r="U1839" i="1"/>
  <c r="AM1839" i="1" s="1"/>
  <c r="S1840" i="1"/>
  <c r="U1840" i="1"/>
  <c r="AM1840" i="1" s="1"/>
  <c r="S1841" i="1"/>
  <c r="U1841" i="1"/>
  <c r="AM1841" i="1"/>
  <c r="S1842" i="1"/>
  <c r="U1842" i="1"/>
  <c r="AM1842" i="1" s="1"/>
  <c r="S1843" i="1"/>
  <c r="U1843" i="1"/>
  <c r="AM1843" i="1" s="1"/>
  <c r="S1844" i="1"/>
  <c r="U1844" i="1"/>
  <c r="AM1844" i="1" s="1"/>
  <c r="S1845" i="1"/>
  <c r="U1845" i="1"/>
  <c r="AM1845" i="1" s="1"/>
  <c r="S1846" i="1"/>
  <c r="U1846" i="1"/>
  <c r="AM1846" i="1" s="1"/>
  <c r="S1847" i="1"/>
  <c r="U1847" i="1"/>
  <c r="AM1847" i="1" s="1"/>
  <c r="S1848" i="1"/>
  <c r="U1848" i="1"/>
  <c r="AM1848" i="1" s="1"/>
  <c r="S1849" i="1"/>
  <c r="U1849" i="1"/>
  <c r="AM1849" i="1" s="1"/>
  <c r="S1850" i="1"/>
  <c r="U1850" i="1"/>
  <c r="AM1850" i="1" s="1"/>
  <c r="S1851" i="1"/>
  <c r="U1851" i="1"/>
  <c r="AM1851" i="1" s="1"/>
  <c r="S1852" i="1"/>
  <c r="U1852" i="1"/>
  <c r="AM1852" i="1" s="1"/>
  <c r="S1853" i="1"/>
  <c r="U1853" i="1"/>
  <c r="AM1853" i="1" s="1"/>
  <c r="S1854" i="1"/>
  <c r="U1854" i="1"/>
  <c r="AM1854" i="1"/>
  <c r="S1855" i="1"/>
  <c r="U1855" i="1"/>
  <c r="AM1855" i="1" s="1"/>
  <c r="S1856" i="1"/>
  <c r="U1856" i="1"/>
  <c r="AM1856" i="1" s="1"/>
  <c r="S1857" i="1"/>
  <c r="U1857" i="1"/>
  <c r="AM1857" i="1"/>
  <c r="S1858" i="1"/>
  <c r="U1858" i="1"/>
  <c r="AM1858" i="1" s="1"/>
  <c r="S1859" i="1"/>
  <c r="U1859" i="1"/>
  <c r="AM1859" i="1" s="1"/>
  <c r="S1860" i="1"/>
  <c r="U1860" i="1"/>
  <c r="AM1860" i="1" s="1"/>
  <c r="S1861" i="1"/>
  <c r="U1861" i="1"/>
  <c r="AM1861" i="1" s="1"/>
  <c r="S1862" i="1"/>
  <c r="U1862" i="1"/>
  <c r="AM1862" i="1" s="1"/>
  <c r="S1863" i="1"/>
  <c r="U1863" i="1"/>
  <c r="AM1863" i="1" s="1"/>
  <c r="S1864" i="1"/>
  <c r="U1864" i="1"/>
  <c r="AM1864" i="1" s="1"/>
  <c r="S1865" i="1"/>
  <c r="U1865" i="1"/>
  <c r="AM1865" i="1" s="1"/>
  <c r="S1866" i="1"/>
  <c r="U1866" i="1"/>
  <c r="AM1866" i="1" s="1"/>
  <c r="S1867" i="1"/>
  <c r="U1867" i="1"/>
  <c r="AM1867" i="1" s="1"/>
  <c r="S1868" i="1"/>
  <c r="U1868" i="1"/>
  <c r="AM1868" i="1" s="1"/>
  <c r="S1869" i="1"/>
  <c r="U1869" i="1"/>
  <c r="AM1869" i="1" s="1"/>
  <c r="S1870" i="1"/>
  <c r="U1870" i="1"/>
  <c r="AM1870" i="1" s="1"/>
  <c r="S1871" i="1"/>
  <c r="U1871" i="1"/>
  <c r="AM1871" i="1" s="1"/>
  <c r="S1872" i="1"/>
  <c r="U1872" i="1"/>
  <c r="AM1872" i="1"/>
  <c r="S1873" i="1"/>
  <c r="U1873" i="1"/>
  <c r="AM1873" i="1" s="1"/>
  <c r="S1874" i="1"/>
  <c r="U1874" i="1"/>
  <c r="AM1874" i="1" s="1"/>
  <c r="S1875" i="1"/>
  <c r="U1875" i="1"/>
  <c r="AM1875" i="1" s="1"/>
  <c r="S1876" i="1"/>
  <c r="U1876" i="1"/>
  <c r="AM1876" i="1" s="1"/>
  <c r="S1877" i="1"/>
  <c r="U1877" i="1"/>
  <c r="AM1877" i="1" s="1"/>
  <c r="S1878" i="1"/>
  <c r="U1878" i="1"/>
  <c r="AM1878" i="1" s="1"/>
  <c r="S1879" i="1"/>
  <c r="U1879" i="1"/>
  <c r="AM1879" i="1" s="1"/>
  <c r="S1880" i="1"/>
  <c r="U1880" i="1"/>
  <c r="AM1880" i="1" s="1"/>
  <c r="S1881" i="1"/>
  <c r="U1881" i="1"/>
  <c r="AM1881" i="1" s="1"/>
  <c r="S1882" i="1"/>
  <c r="U1882" i="1"/>
  <c r="AM1882" i="1" s="1"/>
  <c r="S1883" i="1"/>
  <c r="U1883" i="1"/>
  <c r="AM1883" i="1" s="1"/>
  <c r="S1884" i="1"/>
  <c r="U1884" i="1"/>
  <c r="AM1884" i="1" s="1"/>
  <c r="S1885" i="1"/>
  <c r="U1885" i="1"/>
  <c r="AM1885" i="1" s="1"/>
  <c r="S1886" i="1"/>
  <c r="U1886" i="1"/>
  <c r="AM1886" i="1" s="1"/>
  <c r="S1887" i="1"/>
  <c r="U1887" i="1"/>
  <c r="AM1887" i="1" s="1"/>
  <c r="S1888" i="1"/>
  <c r="U1888" i="1"/>
  <c r="AM1888" i="1" s="1"/>
  <c r="S1889" i="1"/>
  <c r="U1889" i="1"/>
  <c r="AM1889" i="1" s="1"/>
  <c r="S1890" i="1"/>
  <c r="U1890" i="1"/>
  <c r="AM1890" i="1" s="1"/>
  <c r="S1891" i="1"/>
  <c r="U1891" i="1"/>
  <c r="AM1891" i="1" s="1"/>
  <c r="S1892" i="1"/>
  <c r="U1892" i="1"/>
  <c r="AM1892" i="1" s="1"/>
  <c r="S1893" i="1"/>
  <c r="U1893" i="1"/>
  <c r="AM1893" i="1" s="1"/>
  <c r="S1894" i="1"/>
  <c r="U1894" i="1"/>
  <c r="AM1894" i="1" s="1"/>
  <c r="S1895" i="1"/>
  <c r="U1895" i="1"/>
  <c r="AM1895" i="1" s="1"/>
  <c r="S1896" i="1"/>
  <c r="U1896" i="1"/>
  <c r="AM1896" i="1" s="1"/>
  <c r="S1897" i="1"/>
  <c r="U1897" i="1"/>
  <c r="AM1897" i="1" s="1"/>
  <c r="S1898" i="1"/>
  <c r="U1898" i="1"/>
  <c r="AM1898" i="1" s="1"/>
  <c r="S1899" i="1"/>
  <c r="U1899" i="1"/>
  <c r="AM1899" i="1" s="1"/>
  <c r="S1900" i="1"/>
  <c r="U1900" i="1"/>
  <c r="AM1900" i="1" s="1"/>
  <c r="S1901" i="1"/>
  <c r="U1901" i="1"/>
  <c r="AM1901" i="1" s="1"/>
  <c r="S1902" i="1"/>
  <c r="U1902" i="1"/>
  <c r="AM1902" i="1" s="1"/>
  <c r="S1903" i="1"/>
  <c r="U1903" i="1"/>
  <c r="AM1903" i="1" s="1"/>
  <c r="S1904" i="1"/>
  <c r="U1904" i="1"/>
  <c r="AM1904" i="1" s="1"/>
  <c r="S1905" i="1"/>
  <c r="U1905" i="1"/>
  <c r="AM1905" i="1" s="1"/>
  <c r="S1906" i="1"/>
  <c r="U1906" i="1"/>
  <c r="AM1906" i="1" s="1"/>
  <c r="S1907" i="1"/>
  <c r="U1907" i="1"/>
  <c r="AM1907" i="1" s="1"/>
  <c r="S1908" i="1"/>
  <c r="U1908" i="1"/>
  <c r="AM1908" i="1" s="1"/>
  <c r="S1909" i="1"/>
  <c r="U1909" i="1"/>
  <c r="AM1909" i="1" s="1"/>
  <c r="S1910" i="1"/>
  <c r="U1910" i="1"/>
  <c r="AM1910" i="1" s="1"/>
  <c r="S1911" i="1"/>
  <c r="U1911" i="1"/>
  <c r="AM1911" i="1" s="1"/>
  <c r="S1912" i="1"/>
  <c r="U1912" i="1"/>
  <c r="AM1912" i="1"/>
  <c r="S1913" i="1"/>
  <c r="U1913" i="1"/>
  <c r="AM1913" i="1" s="1"/>
  <c r="S1914" i="1"/>
  <c r="U1914" i="1"/>
  <c r="AM1914" i="1" s="1"/>
  <c r="S1915" i="1"/>
  <c r="U1915" i="1"/>
  <c r="AM1915" i="1" s="1"/>
  <c r="S1916" i="1"/>
  <c r="U1916" i="1"/>
  <c r="AM1916" i="1" s="1"/>
  <c r="S1917" i="1"/>
  <c r="U1917" i="1"/>
  <c r="AM1917" i="1" s="1"/>
  <c r="S1918" i="1"/>
  <c r="U1918" i="1"/>
  <c r="AM1918" i="1" s="1"/>
  <c r="S1919" i="1"/>
  <c r="U1919" i="1"/>
  <c r="AM1919" i="1" s="1"/>
  <c r="S1920" i="1"/>
  <c r="U1920" i="1"/>
  <c r="AM1920" i="1" s="1"/>
  <c r="S1921" i="1"/>
  <c r="U1921" i="1"/>
  <c r="AM1921" i="1" s="1"/>
  <c r="S1922" i="1"/>
  <c r="U1922" i="1"/>
  <c r="AM1922" i="1" s="1"/>
  <c r="S1923" i="1"/>
  <c r="U1923" i="1"/>
  <c r="AM1923" i="1" s="1"/>
  <c r="S1924" i="1"/>
  <c r="U1924" i="1"/>
  <c r="AM1924" i="1" s="1"/>
  <c r="S1925" i="1"/>
  <c r="U1925" i="1"/>
  <c r="AM1925" i="1" s="1"/>
  <c r="S1926" i="1"/>
  <c r="U1926" i="1"/>
  <c r="AM1926" i="1" s="1"/>
  <c r="S1927" i="1"/>
  <c r="U1927" i="1"/>
  <c r="AM1927" i="1" s="1"/>
  <c r="S1928" i="1"/>
  <c r="U1928" i="1"/>
  <c r="AM1928" i="1" s="1"/>
  <c r="S1929" i="1"/>
  <c r="U1929" i="1"/>
  <c r="AM1929" i="1" s="1"/>
  <c r="S1930" i="1"/>
  <c r="U1930" i="1"/>
  <c r="AM1930" i="1"/>
  <c r="S1931" i="1"/>
  <c r="U1931" i="1"/>
  <c r="AM1931" i="1" s="1"/>
  <c r="S1932" i="1"/>
  <c r="U1932" i="1"/>
  <c r="AM1932" i="1" s="1"/>
  <c r="S1933" i="1"/>
  <c r="U1933" i="1"/>
  <c r="AM1933" i="1" s="1"/>
  <c r="S1934" i="1"/>
  <c r="U1934" i="1"/>
  <c r="AM1934" i="1" s="1"/>
  <c r="S1935" i="1"/>
  <c r="U1935" i="1"/>
  <c r="AM1935" i="1" s="1"/>
  <c r="S1936" i="1"/>
  <c r="U1936" i="1"/>
  <c r="AM1936" i="1" s="1"/>
  <c r="S1937" i="1"/>
  <c r="U1937" i="1"/>
  <c r="AM1937" i="1"/>
  <c r="S1938" i="1"/>
  <c r="U1938" i="1"/>
  <c r="AM1938" i="1" s="1"/>
  <c r="S1939" i="1"/>
  <c r="U1939" i="1"/>
  <c r="AM1939" i="1" s="1"/>
  <c r="S1940" i="1"/>
  <c r="U1940" i="1"/>
  <c r="AM1940" i="1" s="1"/>
  <c r="S1941" i="1"/>
  <c r="U1941" i="1"/>
  <c r="AM1941" i="1" s="1"/>
  <c r="S1942" i="1"/>
  <c r="U1942" i="1"/>
  <c r="AM1942" i="1" s="1"/>
  <c r="S1943" i="1"/>
  <c r="U1943" i="1"/>
  <c r="AM1943" i="1" s="1"/>
  <c r="S1944" i="1"/>
  <c r="U1944" i="1"/>
  <c r="AM1944" i="1"/>
  <c r="S1945" i="1"/>
  <c r="U1945" i="1"/>
  <c r="AM1945" i="1" s="1"/>
  <c r="S1946" i="1"/>
  <c r="U1946" i="1"/>
  <c r="AM1946" i="1" s="1"/>
  <c r="S1947" i="1"/>
  <c r="U1947" i="1"/>
  <c r="AM1947" i="1" s="1"/>
  <c r="S1948" i="1"/>
  <c r="U1948" i="1"/>
  <c r="AM1948" i="1" s="1"/>
  <c r="S1949" i="1"/>
  <c r="U1949" i="1"/>
  <c r="AM1949" i="1" s="1"/>
  <c r="S1950" i="1"/>
  <c r="U1950" i="1"/>
  <c r="AM1950" i="1" s="1"/>
  <c r="S1951" i="1"/>
  <c r="U1951" i="1"/>
  <c r="AM1951" i="1" s="1"/>
  <c r="S1952" i="1"/>
  <c r="U1952" i="1"/>
  <c r="AM1952" i="1" s="1"/>
  <c r="AW1952" i="1" s="1"/>
  <c r="S1953" i="1"/>
  <c r="U1953" i="1"/>
  <c r="AM1953" i="1" s="1"/>
  <c r="S1954" i="1"/>
  <c r="U1954" i="1"/>
  <c r="AM1954" i="1" s="1"/>
  <c r="S1955" i="1"/>
  <c r="U1955" i="1"/>
  <c r="AM1955" i="1"/>
  <c r="S1956" i="1"/>
  <c r="U1956" i="1"/>
  <c r="AM1956" i="1" s="1"/>
  <c r="S1957" i="1"/>
  <c r="U1957" i="1"/>
  <c r="AM1957" i="1" s="1"/>
  <c r="S1958" i="1"/>
  <c r="U1958" i="1"/>
  <c r="AM1958" i="1" s="1"/>
  <c r="S1959" i="1"/>
  <c r="U1959" i="1"/>
  <c r="AM1959" i="1" s="1"/>
  <c r="S1960" i="1"/>
  <c r="U1960" i="1"/>
  <c r="AM1960" i="1" s="1"/>
  <c r="S1961" i="1"/>
  <c r="U1961" i="1"/>
  <c r="AM1961" i="1" s="1"/>
  <c r="S1962" i="1"/>
  <c r="U1962" i="1"/>
  <c r="AM1962" i="1"/>
  <c r="S1963" i="1"/>
  <c r="U1963" i="1"/>
  <c r="AM1963" i="1" s="1"/>
  <c r="S1964" i="1"/>
  <c r="U1964" i="1"/>
  <c r="AM1964" i="1" s="1"/>
  <c r="S1965" i="1"/>
  <c r="U1965" i="1"/>
  <c r="AM1965" i="1"/>
  <c r="S1966" i="1"/>
  <c r="U1966" i="1"/>
  <c r="AM1966" i="1" s="1"/>
  <c r="S1967" i="1"/>
  <c r="U1967" i="1"/>
  <c r="AM1967" i="1" s="1"/>
  <c r="S1968" i="1"/>
  <c r="U1968" i="1"/>
  <c r="AM1968" i="1" s="1"/>
  <c r="S1969" i="1"/>
  <c r="U1969" i="1"/>
  <c r="AM1969" i="1" s="1"/>
  <c r="S1970" i="1"/>
  <c r="U1970" i="1"/>
  <c r="AM1970" i="1" s="1"/>
  <c r="S1971" i="1"/>
  <c r="U1971" i="1"/>
  <c r="AM1971" i="1" s="1"/>
  <c r="S1972" i="1"/>
  <c r="U1972" i="1"/>
  <c r="AM1972" i="1" s="1"/>
  <c r="S1973" i="1"/>
  <c r="U1973" i="1"/>
  <c r="AM1973" i="1" s="1"/>
  <c r="S1974" i="1"/>
  <c r="U1974" i="1"/>
  <c r="AM1974" i="1" s="1"/>
  <c r="S1975" i="1"/>
  <c r="U1975" i="1"/>
  <c r="AM1975" i="1" s="1"/>
  <c r="S1976" i="1"/>
  <c r="U1976" i="1"/>
  <c r="AM1976" i="1" s="1"/>
  <c r="S1977" i="1"/>
  <c r="U1977" i="1"/>
  <c r="AM1977" i="1" s="1"/>
  <c r="S1978" i="1"/>
  <c r="U1978" i="1"/>
  <c r="AM1978" i="1" s="1"/>
  <c r="AW1978" i="1"/>
  <c r="S1979" i="1"/>
  <c r="U1979" i="1"/>
  <c r="AM1979" i="1" s="1"/>
  <c r="S1980" i="1"/>
  <c r="U1980" i="1"/>
  <c r="AM1980" i="1" s="1"/>
  <c r="S1981" i="1"/>
  <c r="U1981" i="1"/>
  <c r="AM1981" i="1" s="1"/>
  <c r="S1982" i="1"/>
  <c r="U1982" i="1"/>
  <c r="AM1982" i="1"/>
  <c r="S1983" i="1"/>
  <c r="U1983" i="1"/>
  <c r="AM1983" i="1" s="1"/>
  <c r="S1984" i="1"/>
  <c r="U1984" i="1"/>
  <c r="AM1984" i="1" s="1"/>
  <c r="S1985" i="1"/>
  <c r="U1985" i="1"/>
  <c r="AM1985" i="1" s="1"/>
  <c r="S1986" i="1"/>
  <c r="U1986" i="1"/>
  <c r="AM1986" i="1" s="1"/>
  <c r="S1987" i="1"/>
  <c r="U1987" i="1"/>
  <c r="AM1987" i="1" s="1"/>
  <c r="S1988" i="1"/>
  <c r="U1988" i="1"/>
  <c r="AM1988" i="1" s="1"/>
  <c r="S1989" i="1"/>
  <c r="U1989" i="1"/>
  <c r="AM1989" i="1" s="1"/>
  <c r="S1990" i="1"/>
  <c r="U1990" i="1"/>
  <c r="AM1990" i="1" s="1"/>
  <c r="S1991" i="1"/>
  <c r="U1991" i="1"/>
  <c r="AM1991" i="1" s="1"/>
  <c r="S1992" i="1"/>
  <c r="U1992" i="1"/>
  <c r="AM1992" i="1" s="1"/>
  <c r="S1993" i="1"/>
  <c r="U1993" i="1"/>
  <c r="AM1993" i="1"/>
  <c r="S1994" i="1"/>
  <c r="U1994" i="1"/>
  <c r="AM1994" i="1" s="1"/>
  <c r="S1995" i="1"/>
  <c r="U1995" i="1"/>
  <c r="AM1995" i="1" s="1"/>
  <c r="S1996" i="1"/>
  <c r="U1996" i="1"/>
  <c r="AM1996" i="1" s="1"/>
  <c r="S1997" i="1"/>
  <c r="U1997" i="1"/>
  <c r="AM1997" i="1" s="1"/>
  <c r="S1998" i="1"/>
  <c r="U1998" i="1"/>
  <c r="AM1998" i="1" s="1"/>
  <c r="S1999" i="1"/>
  <c r="U1999" i="1"/>
  <c r="AM1999" i="1" s="1"/>
  <c r="S2000" i="1"/>
  <c r="U2000" i="1"/>
  <c r="AM2000" i="1" s="1"/>
  <c r="S2001" i="1"/>
  <c r="U2001" i="1"/>
  <c r="AM2001" i="1" s="1"/>
  <c r="S2002" i="1"/>
  <c r="U2002" i="1"/>
  <c r="AM2002" i="1" s="1"/>
  <c r="AV2002" i="1"/>
  <c r="S2003" i="1"/>
  <c r="U2003" i="1"/>
  <c r="AM2003" i="1"/>
  <c r="S2004" i="1"/>
  <c r="U2004" i="1"/>
  <c r="AM2004" i="1" s="1"/>
  <c r="S2005" i="1"/>
  <c r="U2005" i="1"/>
  <c r="AM2005" i="1" s="1"/>
  <c r="S2006" i="1"/>
  <c r="U2006" i="1"/>
  <c r="AM2006" i="1" s="1"/>
  <c r="S2007" i="1"/>
  <c r="U2007" i="1"/>
  <c r="AM2007" i="1" s="1"/>
  <c r="S2008" i="1"/>
  <c r="U2008" i="1"/>
  <c r="AM2008" i="1" s="1"/>
  <c r="S2009" i="1"/>
  <c r="U2009" i="1"/>
  <c r="AM2009" i="1" s="1"/>
  <c r="S2010" i="1"/>
  <c r="U2010" i="1"/>
  <c r="AM2010" i="1"/>
  <c r="S2011" i="1"/>
  <c r="U2011" i="1"/>
  <c r="AM2011" i="1" s="1"/>
  <c r="S2012" i="1"/>
  <c r="U2012" i="1"/>
  <c r="AM2012" i="1" s="1"/>
  <c r="S2013" i="1"/>
  <c r="U2013" i="1"/>
  <c r="AM2013" i="1"/>
  <c r="S2014" i="1"/>
  <c r="U2014" i="1"/>
  <c r="AM2014" i="1" s="1"/>
  <c r="S2015" i="1"/>
  <c r="U2015" i="1"/>
  <c r="AM2015" i="1" s="1"/>
  <c r="S2016" i="1"/>
  <c r="U2016" i="1"/>
  <c r="AM2016" i="1" s="1"/>
  <c r="AW2016" i="1" s="1"/>
  <c r="S2017" i="1"/>
  <c r="U2017" i="1"/>
  <c r="AM2017" i="1" s="1"/>
  <c r="S2018" i="1"/>
  <c r="U2018" i="1"/>
  <c r="AM2018" i="1" s="1"/>
  <c r="S2019" i="1"/>
  <c r="U2019" i="1"/>
  <c r="AM2019" i="1" s="1"/>
  <c r="S2020" i="1"/>
  <c r="U2020" i="1"/>
  <c r="AM2020" i="1" s="1"/>
  <c r="S2021" i="1"/>
  <c r="U2021" i="1"/>
  <c r="AM2021" i="1" s="1"/>
  <c r="S2022" i="1"/>
  <c r="U2022" i="1"/>
  <c r="AM2022" i="1"/>
  <c r="S2023" i="1"/>
  <c r="U2023" i="1"/>
  <c r="AM2023" i="1"/>
  <c r="S2024" i="1"/>
  <c r="U2024" i="1"/>
  <c r="AM2024" i="1" s="1"/>
  <c r="S2025" i="1"/>
  <c r="U2025" i="1"/>
  <c r="AM2025" i="1" s="1"/>
  <c r="S2026" i="1"/>
  <c r="U2026" i="1"/>
  <c r="AM2026" i="1" s="1"/>
  <c r="S2027" i="1"/>
  <c r="U2027" i="1"/>
  <c r="AM2027" i="1"/>
  <c r="S2028" i="1"/>
  <c r="U2028" i="1"/>
  <c r="AM2028" i="1" s="1"/>
  <c r="S2029" i="1"/>
  <c r="U2029" i="1"/>
  <c r="AM2029" i="1" s="1"/>
  <c r="S2030" i="1"/>
  <c r="U2030" i="1"/>
  <c r="AM2030" i="1" s="1"/>
  <c r="S2031" i="1"/>
  <c r="U2031" i="1"/>
  <c r="AM2031" i="1" s="1"/>
  <c r="S2032" i="1"/>
  <c r="U2032" i="1"/>
  <c r="AM2032" i="1" s="1"/>
  <c r="S2033" i="1"/>
  <c r="U2033" i="1"/>
  <c r="AM2033" i="1" s="1"/>
  <c r="S2034" i="1"/>
  <c r="U2034" i="1"/>
  <c r="AM2034" i="1" s="1"/>
  <c r="S2035" i="1"/>
  <c r="U2035" i="1"/>
  <c r="AM2035" i="1" s="1"/>
  <c r="S2036" i="1"/>
  <c r="U2036" i="1"/>
  <c r="AM2036" i="1" s="1"/>
  <c r="S2037" i="1"/>
  <c r="U2037" i="1"/>
  <c r="AM2037" i="1" s="1"/>
  <c r="S2038" i="1"/>
  <c r="U2038" i="1"/>
  <c r="AM2038" i="1" s="1"/>
  <c r="S2039" i="1"/>
  <c r="U2039" i="1"/>
  <c r="AM2039" i="1"/>
  <c r="S2040" i="1"/>
  <c r="U2040" i="1"/>
  <c r="AM2040" i="1" s="1"/>
  <c r="S2041" i="1"/>
  <c r="U2041" i="1"/>
  <c r="AM2041" i="1" s="1"/>
  <c r="S2042" i="1"/>
  <c r="U2042" i="1"/>
  <c r="AM2042" i="1" s="1"/>
  <c r="S2043" i="1"/>
  <c r="U2043" i="1"/>
  <c r="AM2043" i="1" s="1"/>
  <c r="S2044" i="1"/>
  <c r="U2044" i="1"/>
  <c r="AM2044" i="1" s="1"/>
  <c r="S2045" i="1"/>
  <c r="U2045" i="1"/>
  <c r="AM2045" i="1"/>
  <c r="S2046" i="1"/>
  <c r="U2046" i="1"/>
  <c r="AM2046" i="1" s="1"/>
  <c r="S2047" i="1"/>
  <c r="U2047" i="1"/>
  <c r="AM2047" i="1" s="1"/>
  <c r="S2048" i="1"/>
  <c r="U2048" i="1"/>
  <c r="AM2048" i="1" s="1"/>
  <c r="S2049" i="1"/>
  <c r="U2049" i="1"/>
  <c r="AM2049" i="1" s="1"/>
  <c r="S2050" i="1"/>
  <c r="U2050" i="1"/>
  <c r="AM2050" i="1" s="1"/>
  <c r="S2051" i="1"/>
  <c r="U2051" i="1"/>
  <c r="AM2051" i="1" s="1"/>
  <c r="S2052" i="1"/>
  <c r="U2052" i="1"/>
  <c r="AM2052" i="1" s="1"/>
  <c r="S2053" i="1"/>
  <c r="U2053" i="1"/>
  <c r="AM2053" i="1" s="1"/>
  <c r="S2054" i="1"/>
  <c r="U2054" i="1"/>
  <c r="AM2054" i="1"/>
  <c r="S2055" i="1"/>
  <c r="U2055" i="1"/>
  <c r="AM2055" i="1" s="1"/>
  <c r="S2056" i="1"/>
  <c r="U2056" i="1"/>
  <c r="AM2056" i="1" s="1"/>
  <c r="S2057" i="1"/>
  <c r="U2057" i="1"/>
  <c r="AM2057" i="1" s="1"/>
  <c r="S2058" i="1"/>
  <c r="U2058" i="1"/>
  <c r="AM2058" i="1" s="1"/>
  <c r="S2059" i="1"/>
  <c r="U2059" i="1"/>
  <c r="AM2059" i="1" s="1"/>
  <c r="S2060" i="1"/>
  <c r="U2060" i="1"/>
  <c r="AM2060" i="1" s="1"/>
  <c r="S2061" i="1"/>
  <c r="U2061" i="1"/>
  <c r="AM2061" i="1" s="1"/>
  <c r="S2062" i="1"/>
  <c r="U2062" i="1"/>
  <c r="AM2062" i="1" s="1"/>
  <c r="S2063" i="1"/>
  <c r="U2063" i="1"/>
  <c r="AM2063" i="1" s="1"/>
  <c r="S2064" i="1"/>
  <c r="U2064" i="1"/>
  <c r="AM2064" i="1" s="1"/>
  <c r="S2065" i="1"/>
  <c r="U2065" i="1"/>
  <c r="AM2065" i="1" s="1"/>
  <c r="S2066" i="1"/>
  <c r="U2066" i="1"/>
  <c r="AM2066" i="1" s="1"/>
  <c r="S2067" i="1"/>
  <c r="U2067" i="1"/>
  <c r="AM2067" i="1" s="1"/>
  <c r="S2068" i="1"/>
  <c r="U2068" i="1"/>
  <c r="AM2068" i="1" s="1"/>
  <c r="S2069" i="1"/>
  <c r="U2069" i="1"/>
  <c r="AM2069" i="1" s="1"/>
  <c r="S2070" i="1"/>
  <c r="U2070" i="1"/>
  <c r="AM2070" i="1" s="1"/>
  <c r="S2071" i="1"/>
  <c r="U2071" i="1"/>
  <c r="AM2071" i="1" s="1"/>
  <c r="S2072" i="1"/>
  <c r="U2072" i="1"/>
  <c r="AM2072" i="1" s="1"/>
  <c r="S2073" i="1"/>
  <c r="U2073" i="1"/>
  <c r="AM2073" i="1"/>
  <c r="S2074" i="1"/>
  <c r="U2074" i="1"/>
  <c r="AM2074" i="1" s="1"/>
  <c r="S2075" i="1"/>
  <c r="U2075" i="1"/>
  <c r="AM2075" i="1" s="1"/>
  <c r="S2076" i="1"/>
  <c r="U2076" i="1"/>
  <c r="AM2076" i="1" s="1"/>
  <c r="S2077" i="1"/>
  <c r="U2077" i="1"/>
  <c r="AM2077" i="1" s="1"/>
  <c r="S2078" i="1"/>
  <c r="U2078" i="1"/>
  <c r="AM2078" i="1" s="1"/>
  <c r="S2079" i="1"/>
  <c r="U2079" i="1"/>
  <c r="AM2079" i="1" s="1"/>
  <c r="S2080" i="1"/>
  <c r="U2080" i="1"/>
  <c r="AM2080" i="1" s="1"/>
  <c r="S2081" i="1"/>
  <c r="U2081" i="1"/>
  <c r="AM2081" i="1" s="1"/>
  <c r="S2082" i="1"/>
  <c r="U2082" i="1"/>
  <c r="AM2082" i="1" s="1"/>
  <c r="S2083" i="1"/>
  <c r="U2083" i="1"/>
  <c r="AM2083" i="1" s="1"/>
  <c r="S2084" i="1"/>
  <c r="U2084" i="1"/>
  <c r="AM2084" i="1" s="1"/>
  <c r="S2085" i="1"/>
  <c r="U2085" i="1"/>
  <c r="AM2085" i="1" s="1"/>
  <c r="S2086" i="1"/>
  <c r="U2086" i="1"/>
  <c r="AM2086" i="1" s="1"/>
  <c r="S2087" i="1"/>
  <c r="U2087" i="1"/>
  <c r="AM2087" i="1" s="1"/>
  <c r="S2088" i="1"/>
  <c r="U2088" i="1"/>
  <c r="AM2088" i="1"/>
  <c r="S2089" i="1"/>
  <c r="U2089" i="1"/>
  <c r="AM2089" i="1" s="1"/>
  <c r="S2090" i="1"/>
  <c r="U2090" i="1"/>
  <c r="AM2090" i="1" s="1"/>
  <c r="S2091" i="1"/>
  <c r="U2091" i="1"/>
  <c r="AM2091" i="1" s="1"/>
  <c r="S2092" i="1"/>
  <c r="U2092" i="1"/>
  <c r="AM2092" i="1" s="1"/>
  <c r="S2093" i="1"/>
  <c r="U2093" i="1"/>
  <c r="AM2093" i="1" s="1"/>
  <c r="S2094" i="1"/>
  <c r="U2094" i="1"/>
  <c r="AM2094" i="1" s="1"/>
  <c r="S2095" i="1"/>
  <c r="U2095" i="1"/>
  <c r="AM2095" i="1" s="1"/>
  <c r="S2096" i="1"/>
  <c r="U2096" i="1"/>
  <c r="AM2096" i="1" s="1"/>
  <c r="S2097" i="1"/>
  <c r="U2097" i="1"/>
  <c r="AM2097" i="1" s="1"/>
  <c r="S2098" i="1"/>
  <c r="U2098" i="1"/>
  <c r="AM2098" i="1" s="1"/>
  <c r="S2099" i="1"/>
  <c r="U2099" i="1"/>
  <c r="AM2099" i="1" s="1"/>
  <c r="S2100" i="1"/>
  <c r="U2100" i="1"/>
  <c r="AM2100" i="1" s="1"/>
  <c r="S2101" i="1"/>
  <c r="U2101" i="1"/>
  <c r="AM2101" i="1" s="1"/>
  <c r="S2102" i="1"/>
  <c r="U2102" i="1"/>
  <c r="AM2102" i="1" s="1"/>
  <c r="S2103" i="1"/>
  <c r="U2103" i="1"/>
  <c r="AM2103" i="1" s="1"/>
  <c r="S2104" i="1"/>
  <c r="U2104" i="1"/>
  <c r="AM2104" i="1" s="1"/>
  <c r="S2105" i="1"/>
  <c r="U2105" i="1"/>
  <c r="AM2105" i="1" s="1"/>
  <c r="S2106" i="1"/>
  <c r="U2106" i="1"/>
  <c r="AM2106" i="1" s="1"/>
  <c r="S2107" i="1"/>
  <c r="U2107" i="1"/>
  <c r="AM2107" i="1" s="1"/>
  <c r="S2108" i="1"/>
  <c r="U2108" i="1"/>
  <c r="AM2108" i="1" s="1"/>
  <c r="S2109" i="1"/>
  <c r="U2109" i="1"/>
  <c r="AM2109" i="1" s="1"/>
  <c r="S2110" i="1"/>
  <c r="U2110" i="1"/>
  <c r="AM2110" i="1" s="1"/>
  <c r="S2111" i="1"/>
  <c r="U2111" i="1"/>
  <c r="AM2111" i="1" s="1"/>
  <c r="S2112" i="1"/>
  <c r="U2112" i="1"/>
  <c r="AM2112" i="1" s="1"/>
  <c r="S2113" i="1"/>
  <c r="U2113" i="1"/>
  <c r="AM2113" i="1"/>
  <c r="S2114" i="1"/>
  <c r="U2114" i="1"/>
  <c r="AM2114" i="1" s="1"/>
  <c r="S2115" i="1"/>
  <c r="U2115" i="1"/>
  <c r="AM2115" i="1"/>
  <c r="S2116" i="1"/>
  <c r="U2116" i="1"/>
  <c r="AM2116" i="1" s="1"/>
  <c r="S2117" i="1"/>
  <c r="U2117" i="1"/>
  <c r="AM2117" i="1" s="1"/>
  <c r="S2118" i="1"/>
  <c r="U2118" i="1"/>
  <c r="AM2118" i="1" s="1"/>
  <c r="S2119" i="1"/>
  <c r="U2119" i="1"/>
  <c r="AM2119" i="1" s="1"/>
  <c r="S2120" i="1"/>
  <c r="U2120" i="1"/>
  <c r="AM2120" i="1" s="1"/>
  <c r="S2121" i="1"/>
  <c r="U2121" i="1"/>
  <c r="AM2121" i="1" s="1"/>
  <c r="S2122" i="1"/>
  <c r="U2122" i="1"/>
  <c r="AM2122" i="1"/>
  <c r="S2123" i="1"/>
  <c r="U2123" i="1"/>
  <c r="AM2123" i="1" s="1"/>
  <c r="S2124" i="1"/>
  <c r="U2124" i="1"/>
  <c r="AM2124" i="1" s="1"/>
  <c r="S2125" i="1"/>
  <c r="U2125" i="1"/>
  <c r="AM2125" i="1" s="1"/>
  <c r="S2126" i="1"/>
  <c r="U2126" i="1"/>
  <c r="AM2126" i="1" s="1"/>
  <c r="S2127" i="1"/>
  <c r="U2127" i="1"/>
  <c r="AM2127" i="1" s="1"/>
  <c r="S2128" i="1"/>
  <c r="U2128" i="1"/>
  <c r="AM2128" i="1"/>
  <c r="S2129" i="1"/>
  <c r="U2129" i="1"/>
  <c r="AM2129" i="1" s="1"/>
  <c r="S2130" i="1"/>
  <c r="U2130" i="1"/>
  <c r="AM2130" i="1" s="1"/>
  <c r="S2131" i="1"/>
  <c r="U2131" i="1"/>
  <c r="AM2131" i="1" s="1"/>
  <c r="S2132" i="1"/>
  <c r="U2132" i="1"/>
  <c r="AM2132" i="1" s="1"/>
  <c r="S2133" i="1"/>
  <c r="U2133" i="1"/>
  <c r="AM2133" i="1"/>
  <c r="S2134" i="1"/>
  <c r="U2134" i="1"/>
  <c r="AM2134" i="1" s="1"/>
  <c r="S2135" i="1"/>
  <c r="U2135" i="1"/>
  <c r="AM2135" i="1" s="1"/>
  <c r="S2136" i="1"/>
  <c r="U2136" i="1"/>
  <c r="AM2136" i="1" s="1"/>
  <c r="S2137" i="1"/>
  <c r="U2137" i="1"/>
  <c r="AM2137" i="1" s="1"/>
  <c r="S2138" i="1"/>
  <c r="U2138" i="1"/>
  <c r="AM2138" i="1" s="1"/>
  <c r="S2139" i="1"/>
  <c r="U2139" i="1"/>
  <c r="AM2139" i="1" s="1"/>
  <c r="S2140" i="1"/>
  <c r="U2140" i="1"/>
  <c r="AM2140" i="1" s="1"/>
  <c r="S2141" i="1"/>
  <c r="U2141" i="1"/>
  <c r="AM2141" i="1" s="1"/>
  <c r="S2142" i="1"/>
  <c r="U2142" i="1"/>
  <c r="AM2142" i="1" s="1"/>
  <c r="S2143" i="1"/>
  <c r="U2143" i="1"/>
  <c r="AM2143" i="1" s="1"/>
  <c r="S2144" i="1"/>
  <c r="U2144" i="1"/>
  <c r="AM2144" i="1" s="1"/>
  <c r="S2145" i="1"/>
  <c r="U2145" i="1"/>
  <c r="AM2145" i="1" s="1"/>
  <c r="S2146" i="1"/>
  <c r="U2146" i="1"/>
  <c r="AM2146" i="1" s="1"/>
  <c r="S2147" i="1"/>
  <c r="U2147" i="1"/>
  <c r="AM2147" i="1" s="1"/>
  <c r="S2148" i="1"/>
  <c r="U2148" i="1"/>
  <c r="AM2148" i="1" s="1"/>
  <c r="S2149" i="1"/>
  <c r="U2149" i="1"/>
  <c r="AM2149" i="1" s="1"/>
  <c r="S2150" i="1"/>
  <c r="U2150" i="1"/>
  <c r="AM2150" i="1" s="1"/>
  <c r="S2151" i="1"/>
  <c r="U2151" i="1"/>
  <c r="AM2151" i="1" s="1"/>
  <c r="S2152" i="1"/>
  <c r="U2152" i="1"/>
  <c r="AM2152" i="1" s="1"/>
  <c r="S2153" i="1"/>
  <c r="U2153" i="1"/>
  <c r="AM2153" i="1" s="1"/>
  <c r="S2154" i="1"/>
  <c r="U2154" i="1"/>
  <c r="AM2154" i="1" s="1"/>
  <c r="S2155" i="1"/>
  <c r="U2155" i="1"/>
  <c r="AM2155" i="1" s="1"/>
  <c r="S2156" i="1"/>
  <c r="U2156" i="1"/>
  <c r="AM2156" i="1" s="1"/>
  <c r="S2157" i="1"/>
  <c r="U2157" i="1"/>
  <c r="AM2157" i="1" s="1"/>
  <c r="S2158" i="1"/>
  <c r="U2158" i="1"/>
  <c r="AM2158" i="1" s="1"/>
  <c r="S2159" i="1"/>
  <c r="U2159" i="1"/>
  <c r="AM2159" i="1" s="1"/>
  <c r="S2160" i="1"/>
  <c r="U2160" i="1"/>
  <c r="AM2160" i="1" s="1"/>
  <c r="S2161" i="1"/>
  <c r="U2161" i="1"/>
  <c r="AM2161" i="1" s="1"/>
  <c r="S2162" i="1"/>
  <c r="U2162" i="1"/>
  <c r="AM2162" i="1" s="1"/>
  <c r="S2163" i="1"/>
  <c r="U2163" i="1"/>
  <c r="AM2163" i="1" s="1"/>
  <c r="S2164" i="1"/>
  <c r="U2164" i="1"/>
  <c r="AM2164" i="1" s="1"/>
  <c r="S2165" i="1"/>
  <c r="U2165" i="1"/>
  <c r="AM2165" i="1" s="1"/>
  <c r="S2166" i="1"/>
  <c r="U2166" i="1"/>
  <c r="AM2166" i="1" s="1"/>
  <c r="S2167" i="1"/>
  <c r="U2167" i="1"/>
  <c r="AM2167" i="1" s="1"/>
  <c r="S2168" i="1"/>
  <c r="U2168" i="1"/>
  <c r="AM2168" i="1"/>
  <c r="S2169" i="1"/>
  <c r="U2169" i="1"/>
  <c r="AM2169" i="1" s="1"/>
  <c r="S2170" i="1"/>
  <c r="U2170" i="1"/>
  <c r="AM2170" i="1" s="1"/>
  <c r="S2171" i="1"/>
  <c r="U2171" i="1"/>
  <c r="AM2171" i="1" s="1"/>
  <c r="S2172" i="1"/>
  <c r="U2172" i="1"/>
  <c r="AM2172" i="1" s="1"/>
  <c r="S2173" i="1"/>
  <c r="U2173" i="1"/>
  <c r="AM2173" i="1" s="1"/>
  <c r="S2174" i="1"/>
  <c r="U2174" i="1"/>
  <c r="AM2174" i="1" s="1"/>
  <c r="S2175" i="1"/>
  <c r="U2175" i="1"/>
  <c r="AM2175" i="1" s="1"/>
  <c r="S2176" i="1"/>
  <c r="U2176" i="1"/>
  <c r="AM2176" i="1" s="1"/>
  <c r="AU2176" i="1"/>
  <c r="S2177" i="1"/>
  <c r="U2177" i="1"/>
  <c r="AM2177" i="1" s="1"/>
  <c r="S2178" i="1"/>
  <c r="U2178" i="1"/>
  <c r="AM2178" i="1" s="1"/>
  <c r="S2179" i="1"/>
  <c r="U2179" i="1"/>
  <c r="AM2179" i="1" s="1"/>
  <c r="S2180" i="1"/>
  <c r="U2180" i="1"/>
  <c r="AM2180" i="1" s="1"/>
  <c r="S2181" i="1"/>
  <c r="U2181" i="1"/>
  <c r="AM2181" i="1" s="1"/>
  <c r="S2182" i="1"/>
  <c r="U2182" i="1"/>
  <c r="AM2182" i="1" s="1"/>
  <c r="S2183" i="1"/>
  <c r="U2183" i="1"/>
  <c r="AM2183" i="1" s="1"/>
  <c r="S2184" i="1"/>
  <c r="U2184" i="1"/>
  <c r="AM2184" i="1" s="1"/>
  <c r="S2185" i="1"/>
  <c r="U2185" i="1"/>
  <c r="AM2185" i="1" s="1"/>
  <c r="S2186" i="1"/>
  <c r="U2186" i="1"/>
  <c r="AM2186" i="1" s="1"/>
  <c r="S2187" i="1"/>
  <c r="U2187" i="1"/>
  <c r="AM2187" i="1" s="1"/>
  <c r="S2188" i="1"/>
  <c r="U2188" i="1"/>
  <c r="AM2188" i="1" s="1"/>
  <c r="S2189" i="1"/>
  <c r="U2189" i="1"/>
  <c r="AM2189" i="1" s="1"/>
  <c r="S2190" i="1"/>
  <c r="U2190" i="1"/>
  <c r="AM2190" i="1" s="1"/>
  <c r="S2191" i="1"/>
  <c r="U2191" i="1"/>
  <c r="AM2191" i="1" s="1"/>
  <c r="S2192" i="1"/>
  <c r="U2192" i="1"/>
  <c r="AM2192" i="1" s="1"/>
  <c r="S2193" i="1"/>
  <c r="U2193" i="1"/>
  <c r="AM2193" i="1" s="1"/>
  <c r="S2194" i="1"/>
  <c r="U2194" i="1"/>
  <c r="AM2194" i="1" s="1"/>
  <c r="S2195" i="1"/>
  <c r="U2195" i="1"/>
  <c r="AM2195" i="1" s="1"/>
  <c r="S2196" i="1"/>
  <c r="U2196" i="1"/>
  <c r="AM2196" i="1" s="1"/>
  <c r="S2197" i="1"/>
  <c r="U2197" i="1"/>
  <c r="AM2197" i="1" s="1"/>
  <c r="S2198" i="1"/>
  <c r="U2198" i="1"/>
  <c r="AM2198" i="1" s="1"/>
  <c r="S2199" i="1"/>
  <c r="U2199" i="1"/>
  <c r="AM2199" i="1" s="1"/>
  <c r="S2200" i="1"/>
  <c r="U2200" i="1"/>
  <c r="AM2200" i="1" s="1"/>
  <c r="S2201" i="1"/>
  <c r="U2201" i="1"/>
  <c r="AM2201" i="1" s="1"/>
  <c r="S2202" i="1"/>
  <c r="U2202" i="1"/>
  <c r="AM2202" i="1" s="1"/>
  <c r="S2203" i="1"/>
  <c r="U2203" i="1"/>
  <c r="AM2203" i="1"/>
  <c r="S2204" i="1"/>
  <c r="U2204" i="1"/>
  <c r="AM2204" i="1" s="1"/>
  <c r="S2205" i="1"/>
  <c r="U2205" i="1"/>
  <c r="AM2205" i="1" s="1"/>
  <c r="S2206" i="1"/>
  <c r="U2206" i="1"/>
  <c r="AM2206" i="1" s="1"/>
  <c r="S2207" i="1"/>
  <c r="U2207" i="1"/>
  <c r="AM2207" i="1" s="1"/>
  <c r="S2208" i="1"/>
  <c r="U2208" i="1"/>
  <c r="AM2208" i="1" s="1"/>
  <c r="S2209" i="1"/>
  <c r="U2209" i="1"/>
  <c r="AM2209" i="1" s="1"/>
  <c r="S2210" i="1"/>
  <c r="U2210" i="1"/>
  <c r="AM2210" i="1"/>
  <c r="AV2210" i="1" s="1"/>
  <c r="S2211" i="1"/>
  <c r="U2211" i="1"/>
  <c r="AM2211" i="1" s="1"/>
  <c r="S2212" i="1"/>
  <c r="U2212" i="1"/>
  <c r="AM2212" i="1"/>
  <c r="S2213" i="1"/>
  <c r="U2213" i="1"/>
  <c r="AM2213" i="1" s="1"/>
  <c r="S2214" i="1"/>
  <c r="U2214" i="1"/>
  <c r="AM2214" i="1" s="1"/>
  <c r="S2215" i="1"/>
  <c r="U2215" i="1"/>
  <c r="AM2215" i="1" s="1"/>
  <c r="S2216" i="1"/>
  <c r="U2216" i="1"/>
  <c r="AM2216" i="1" s="1"/>
  <c r="S2217" i="1"/>
  <c r="U2217" i="1"/>
  <c r="AM2217" i="1" s="1"/>
  <c r="S2218" i="1"/>
  <c r="U2218" i="1"/>
  <c r="AM2218" i="1"/>
  <c r="AV2218" i="1" s="1"/>
  <c r="S2219" i="1"/>
  <c r="U2219" i="1"/>
  <c r="AM2219" i="1" s="1"/>
  <c r="S2220" i="1"/>
  <c r="U2220" i="1"/>
  <c r="AM2220" i="1" s="1"/>
  <c r="S2221" i="1"/>
  <c r="U2221" i="1"/>
  <c r="AM2221" i="1" s="1"/>
  <c r="S2222" i="1"/>
  <c r="U2222" i="1"/>
  <c r="AM2222" i="1" s="1"/>
  <c r="S2223" i="1"/>
  <c r="U2223" i="1"/>
  <c r="AM2223" i="1" s="1"/>
  <c r="S2224" i="1"/>
  <c r="U2224" i="1"/>
  <c r="AM2224" i="1"/>
  <c r="S2225" i="1"/>
  <c r="U2225" i="1"/>
  <c r="AM2225" i="1" s="1"/>
  <c r="S2226" i="1"/>
  <c r="U2226" i="1"/>
  <c r="AM2226" i="1" s="1"/>
  <c r="S2227" i="1"/>
  <c r="U2227" i="1"/>
  <c r="AM2227" i="1" s="1"/>
  <c r="S2228" i="1"/>
  <c r="U2228" i="1"/>
  <c r="AM2228" i="1"/>
  <c r="AU2228" i="1" s="1"/>
  <c r="S2229" i="1"/>
  <c r="U2229" i="1"/>
  <c r="AM2229" i="1"/>
  <c r="S2230" i="1"/>
  <c r="U2230" i="1"/>
  <c r="AM2230" i="1"/>
  <c r="S2231" i="1"/>
  <c r="U2231" i="1"/>
  <c r="AM2231" i="1" s="1"/>
  <c r="S2232" i="1"/>
  <c r="U2232" i="1"/>
  <c r="AM2232" i="1" s="1"/>
  <c r="S2233" i="1"/>
  <c r="U2233" i="1"/>
  <c r="AM2233" i="1" s="1"/>
  <c r="S2234" i="1"/>
  <c r="U2234" i="1"/>
  <c r="AM2234" i="1" s="1"/>
  <c r="S2235" i="1"/>
  <c r="U2235" i="1"/>
  <c r="AM2235" i="1"/>
  <c r="S2236" i="1"/>
  <c r="U2236" i="1"/>
  <c r="AM2236" i="1" s="1"/>
  <c r="S2237" i="1"/>
  <c r="U2237" i="1"/>
  <c r="AM2237" i="1"/>
  <c r="S2238" i="1"/>
  <c r="U2238" i="1"/>
  <c r="AM2238" i="1" s="1"/>
  <c r="S2239" i="1"/>
  <c r="U2239" i="1"/>
  <c r="AM2239" i="1" s="1"/>
  <c r="S2240" i="1"/>
  <c r="U2240" i="1"/>
  <c r="AM2240" i="1" s="1"/>
  <c r="S2241" i="1"/>
  <c r="U2241" i="1"/>
  <c r="AM2241" i="1" s="1"/>
  <c r="S2242" i="1"/>
  <c r="U2242" i="1"/>
  <c r="AM2242" i="1" s="1"/>
  <c r="S2243" i="1"/>
  <c r="U2243" i="1"/>
  <c r="AM2243" i="1" s="1"/>
  <c r="S2244" i="1"/>
  <c r="U2244" i="1"/>
  <c r="AM2244" i="1" s="1"/>
  <c r="S2245" i="1"/>
  <c r="U2245" i="1"/>
  <c r="AM2245" i="1" s="1"/>
  <c r="S2246" i="1"/>
  <c r="U2246" i="1"/>
  <c r="AM2246" i="1" s="1"/>
  <c r="S2247" i="1"/>
  <c r="U2247" i="1"/>
  <c r="AM2247" i="1" s="1"/>
  <c r="S2248" i="1"/>
  <c r="U2248" i="1"/>
  <c r="AM2248" i="1" s="1"/>
  <c r="S2249" i="1"/>
  <c r="U2249" i="1"/>
  <c r="AM2249" i="1" s="1"/>
  <c r="S2250" i="1"/>
  <c r="U2250" i="1"/>
  <c r="AM2250" i="1" s="1"/>
  <c r="S2251" i="1"/>
  <c r="U2251" i="1"/>
  <c r="AM2251" i="1" s="1"/>
  <c r="S2252" i="1"/>
  <c r="U2252" i="1"/>
  <c r="AM2252" i="1" s="1"/>
  <c r="S2253" i="1"/>
  <c r="U2253" i="1"/>
  <c r="AM2253" i="1" s="1"/>
  <c r="S2254" i="1"/>
  <c r="U2254" i="1"/>
  <c r="AM2254" i="1" s="1"/>
  <c r="S2255" i="1"/>
  <c r="U2255" i="1"/>
  <c r="AM2255" i="1"/>
  <c r="S2256" i="1"/>
  <c r="U2256" i="1"/>
  <c r="AM2256" i="1" s="1"/>
  <c r="S2257" i="1"/>
  <c r="U2257" i="1"/>
  <c r="AM2257" i="1" s="1"/>
  <c r="S2258" i="1"/>
  <c r="U2258" i="1"/>
  <c r="AM2258" i="1" s="1"/>
  <c r="S2259" i="1"/>
  <c r="U2259" i="1"/>
  <c r="AM2259" i="1" s="1"/>
  <c r="S2260" i="1"/>
  <c r="U2260" i="1"/>
  <c r="AM2260" i="1" s="1"/>
  <c r="S2261" i="1"/>
  <c r="U2261" i="1"/>
  <c r="AM2261" i="1" s="1"/>
  <c r="S2262" i="1"/>
  <c r="U2262" i="1"/>
  <c r="AM2262" i="1" s="1"/>
  <c r="S2263" i="1"/>
  <c r="U2263" i="1"/>
  <c r="AM2263" i="1" s="1"/>
  <c r="S2264" i="1"/>
  <c r="U2264" i="1"/>
  <c r="AM2264" i="1" s="1"/>
  <c r="S2265" i="1"/>
  <c r="U2265" i="1"/>
  <c r="AM2265" i="1" s="1"/>
  <c r="S2266" i="1"/>
  <c r="U2266" i="1"/>
  <c r="AM2266" i="1" s="1"/>
  <c r="S2267" i="1"/>
  <c r="U2267" i="1"/>
  <c r="AM2267" i="1" s="1"/>
  <c r="S2268" i="1"/>
  <c r="U2268" i="1"/>
  <c r="AM2268" i="1" s="1"/>
  <c r="S2269" i="1"/>
  <c r="U2269" i="1"/>
  <c r="AM2269" i="1" s="1"/>
  <c r="S2270" i="1"/>
  <c r="U2270" i="1"/>
  <c r="AM2270" i="1" s="1"/>
  <c r="S2271" i="1"/>
  <c r="U2271" i="1"/>
  <c r="AM2271" i="1" s="1"/>
  <c r="S2272" i="1"/>
  <c r="U2272" i="1"/>
  <c r="AM2272" i="1" s="1"/>
  <c r="S2273" i="1"/>
  <c r="U2273" i="1"/>
  <c r="AM2273" i="1" s="1"/>
  <c r="S2274" i="1"/>
  <c r="U2274" i="1"/>
  <c r="AM2274" i="1" s="1"/>
  <c r="S2275" i="1"/>
  <c r="U2275" i="1"/>
  <c r="AM2275" i="1" s="1"/>
  <c r="S2276" i="1"/>
  <c r="U2276" i="1"/>
  <c r="AM2276" i="1" s="1"/>
  <c r="S2277" i="1"/>
  <c r="U2277" i="1"/>
  <c r="AM2277" i="1" s="1"/>
  <c r="S2278" i="1"/>
  <c r="U2278" i="1"/>
  <c r="AM2278" i="1" s="1"/>
  <c r="S2279" i="1"/>
  <c r="U2279" i="1"/>
  <c r="AM2279" i="1" s="1"/>
  <c r="S2280" i="1"/>
  <c r="U2280" i="1"/>
  <c r="AM2280" i="1" s="1"/>
  <c r="S2281" i="1"/>
  <c r="U2281" i="1"/>
  <c r="AM2281" i="1" s="1"/>
  <c r="S2282" i="1"/>
  <c r="U2282" i="1"/>
  <c r="AM2282" i="1" s="1"/>
  <c r="S2283" i="1"/>
  <c r="U2283" i="1"/>
  <c r="AM2283" i="1"/>
  <c r="S2284" i="1"/>
  <c r="U2284" i="1"/>
  <c r="AM2284" i="1" s="1"/>
  <c r="S2285" i="1"/>
  <c r="U2285" i="1"/>
  <c r="AM2285" i="1" s="1"/>
  <c r="S2286" i="1"/>
  <c r="U2286" i="1"/>
  <c r="AM2286" i="1" s="1"/>
  <c r="S2287" i="1"/>
  <c r="U2287" i="1"/>
  <c r="AM2287" i="1" s="1"/>
  <c r="S2288" i="1"/>
  <c r="U2288" i="1"/>
  <c r="AM2288" i="1" s="1"/>
  <c r="S2289" i="1"/>
  <c r="U2289" i="1"/>
  <c r="AM2289" i="1" s="1"/>
  <c r="S2290" i="1"/>
  <c r="U2290" i="1"/>
  <c r="AM2290" i="1" s="1"/>
  <c r="S2291" i="1"/>
  <c r="U2291" i="1"/>
  <c r="AM2291" i="1" s="1"/>
  <c r="S2292" i="1"/>
  <c r="U2292" i="1"/>
  <c r="AM2292" i="1" s="1"/>
  <c r="S2293" i="1"/>
  <c r="U2293" i="1"/>
  <c r="AM2293" i="1" s="1"/>
  <c r="S2294" i="1"/>
  <c r="U2294" i="1"/>
  <c r="AM2294" i="1" s="1"/>
  <c r="S2295" i="1"/>
  <c r="U2295" i="1"/>
  <c r="AM2295" i="1" s="1"/>
  <c r="S2296" i="1"/>
  <c r="U2296" i="1"/>
  <c r="AM2296" i="1" s="1"/>
  <c r="S2297" i="1"/>
  <c r="U2297" i="1"/>
  <c r="AM2297" i="1" s="1"/>
  <c r="S2298" i="1"/>
  <c r="U2298" i="1"/>
  <c r="AM2298" i="1" s="1"/>
  <c r="S2299" i="1"/>
  <c r="U2299" i="1"/>
  <c r="AM2299" i="1" s="1"/>
  <c r="S2300" i="1"/>
  <c r="U2300" i="1"/>
  <c r="AM2300" i="1" s="1"/>
  <c r="S2301" i="1"/>
  <c r="U2301" i="1"/>
  <c r="AM2301" i="1" s="1"/>
  <c r="S2302" i="1"/>
  <c r="U2302" i="1"/>
  <c r="AM2302" i="1" s="1"/>
  <c r="S2303" i="1"/>
  <c r="U2303" i="1"/>
  <c r="AM2303" i="1" s="1"/>
  <c r="S2304" i="1"/>
  <c r="U2304" i="1"/>
  <c r="AM2304" i="1" s="1"/>
  <c r="S2305" i="1"/>
  <c r="U2305" i="1"/>
  <c r="AM2305" i="1" s="1"/>
  <c r="S2306" i="1"/>
  <c r="U2306" i="1"/>
  <c r="AM2306" i="1" s="1"/>
  <c r="S2307" i="1"/>
  <c r="U2307" i="1"/>
  <c r="AM2307" i="1" s="1"/>
  <c r="S2308" i="1"/>
  <c r="U2308" i="1"/>
  <c r="AM2308" i="1" s="1"/>
  <c r="S2309" i="1"/>
  <c r="U2309" i="1"/>
  <c r="AM2309" i="1" s="1"/>
  <c r="S2310" i="1"/>
  <c r="U2310" i="1"/>
  <c r="AM2310" i="1" s="1"/>
  <c r="S2311" i="1"/>
  <c r="U2311" i="1"/>
  <c r="AM2311" i="1" s="1"/>
  <c r="S2312" i="1"/>
  <c r="U2312" i="1"/>
  <c r="AM2312" i="1" s="1"/>
  <c r="S2313" i="1"/>
  <c r="U2313" i="1"/>
  <c r="AM2313" i="1"/>
  <c r="S2314" i="1"/>
  <c r="U2314" i="1"/>
  <c r="AM2314" i="1" s="1"/>
  <c r="S2315" i="1"/>
  <c r="U2315" i="1"/>
  <c r="AM2315" i="1" s="1"/>
  <c r="S2316" i="1"/>
  <c r="U2316" i="1"/>
  <c r="AM2316" i="1" s="1"/>
  <c r="S2317" i="1"/>
  <c r="U2317" i="1"/>
  <c r="AM2317" i="1" s="1"/>
  <c r="S2318" i="1"/>
  <c r="U2318" i="1"/>
  <c r="AM2318" i="1" s="1"/>
  <c r="S2319" i="1"/>
  <c r="U2319" i="1"/>
  <c r="AM2319" i="1" s="1"/>
  <c r="S2320" i="1"/>
  <c r="U2320" i="1"/>
  <c r="AM2320" i="1" s="1"/>
  <c r="S2321" i="1"/>
  <c r="U2321" i="1"/>
  <c r="AM2321" i="1" s="1"/>
  <c r="S2322" i="1"/>
  <c r="U2322" i="1"/>
  <c r="AM2322" i="1" s="1"/>
  <c r="S2323" i="1"/>
  <c r="U2323" i="1"/>
  <c r="AM2323" i="1" s="1"/>
  <c r="S2324" i="1"/>
  <c r="U2324" i="1"/>
  <c r="AM2324" i="1" s="1"/>
  <c r="S2325" i="1"/>
  <c r="U2325" i="1"/>
  <c r="AM2325" i="1" s="1"/>
  <c r="S2326" i="1"/>
  <c r="U2326" i="1"/>
  <c r="AM2326" i="1" s="1"/>
  <c r="S2327" i="1"/>
  <c r="U2327" i="1"/>
  <c r="AM2327" i="1" s="1"/>
  <c r="S2328" i="1"/>
  <c r="U2328" i="1"/>
  <c r="AM2328" i="1" s="1"/>
  <c r="S2329" i="1"/>
  <c r="U2329" i="1"/>
  <c r="AM2329" i="1" s="1"/>
  <c r="S2330" i="1"/>
  <c r="U2330" i="1"/>
  <c r="AM2330" i="1"/>
  <c r="S2331" i="1"/>
  <c r="U2331" i="1"/>
  <c r="AM2331" i="1" s="1"/>
  <c r="AU2331" i="1"/>
  <c r="S2332" i="1"/>
  <c r="U2332" i="1"/>
  <c r="AM2332" i="1" s="1"/>
  <c r="S2333" i="1"/>
  <c r="U2333" i="1"/>
  <c r="AM2333" i="1" s="1"/>
  <c r="S2334" i="1"/>
  <c r="U2334" i="1"/>
  <c r="AM2334" i="1" s="1"/>
  <c r="S2335" i="1"/>
  <c r="U2335" i="1"/>
  <c r="AM2335" i="1" s="1"/>
  <c r="AW2335" i="1"/>
  <c r="S2336" i="1"/>
  <c r="U2336" i="1"/>
  <c r="AM2336" i="1" s="1"/>
  <c r="S2337" i="1"/>
  <c r="U2337" i="1"/>
  <c r="AM2337" i="1" s="1"/>
  <c r="S2338" i="1"/>
  <c r="U2338" i="1"/>
  <c r="AM2338" i="1" s="1"/>
  <c r="S2339" i="1"/>
  <c r="U2339" i="1"/>
  <c r="AM2339" i="1" s="1"/>
  <c r="S2340" i="1"/>
  <c r="U2340" i="1"/>
  <c r="AM2340" i="1" s="1"/>
  <c r="S2341" i="1"/>
  <c r="U2341" i="1"/>
  <c r="AM2341" i="1" s="1"/>
  <c r="S2342" i="1"/>
  <c r="U2342" i="1"/>
  <c r="AM2342" i="1" s="1"/>
  <c r="S2343" i="1"/>
  <c r="U2343" i="1"/>
  <c r="AM2343" i="1" s="1"/>
  <c r="S2344" i="1"/>
  <c r="U2344" i="1"/>
  <c r="AM2344" i="1" s="1"/>
  <c r="S2345" i="1"/>
  <c r="U2345" i="1"/>
  <c r="AM2345" i="1" s="1"/>
  <c r="S2346" i="1"/>
  <c r="U2346" i="1"/>
  <c r="AM2346" i="1" s="1"/>
  <c r="S2347" i="1"/>
  <c r="U2347" i="1"/>
  <c r="AM2347" i="1" s="1"/>
  <c r="S2348" i="1"/>
  <c r="U2348" i="1"/>
  <c r="AM2348" i="1" s="1"/>
  <c r="S2349" i="1"/>
  <c r="U2349" i="1"/>
  <c r="AM2349" i="1" s="1"/>
  <c r="S2350" i="1"/>
  <c r="U2350" i="1"/>
  <c r="AM2350" i="1" s="1"/>
  <c r="S2351" i="1"/>
  <c r="U2351" i="1"/>
  <c r="AM2351" i="1" s="1"/>
  <c r="S2352" i="1"/>
  <c r="U2352" i="1"/>
  <c r="AM2352" i="1" s="1"/>
  <c r="S2353" i="1"/>
  <c r="U2353" i="1"/>
  <c r="AM2353" i="1" s="1"/>
  <c r="S2354" i="1"/>
  <c r="U2354" i="1"/>
  <c r="AM2354" i="1" s="1"/>
  <c r="S2355" i="1"/>
  <c r="U2355" i="1"/>
  <c r="AM2355" i="1" s="1"/>
  <c r="S2356" i="1"/>
  <c r="U2356" i="1"/>
  <c r="AM2356" i="1" s="1"/>
  <c r="S2357" i="1"/>
  <c r="U2357" i="1"/>
  <c r="AM2357" i="1" s="1"/>
  <c r="S2358" i="1"/>
  <c r="U2358" i="1"/>
  <c r="AM2358" i="1" s="1"/>
  <c r="S2359" i="1"/>
  <c r="U2359" i="1"/>
  <c r="AM2359" i="1" s="1"/>
  <c r="S2360" i="1"/>
  <c r="U2360" i="1"/>
  <c r="AM2360" i="1" s="1"/>
  <c r="S2361" i="1"/>
  <c r="U2361" i="1"/>
  <c r="AM2361" i="1" s="1"/>
  <c r="S2362" i="1"/>
  <c r="U2362" i="1"/>
  <c r="AM2362" i="1" s="1"/>
  <c r="S2363" i="1"/>
  <c r="U2363" i="1"/>
  <c r="AM2363" i="1" s="1"/>
  <c r="S2364" i="1"/>
  <c r="U2364" i="1"/>
  <c r="AM2364" i="1" s="1"/>
  <c r="S2365" i="1"/>
  <c r="U2365" i="1"/>
  <c r="AM2365" i="1" s="1"/>
  <c r="S2366" i="1"/>
  <c r="U2366" i="1"/>
  <c r="AM2366" i="1" s="1"/>
  <c r="S2367" i="1"/>
  <c r="U2367" i="1"/>
  <c r="AM2367" i="1" s="1"/>
  <c r="S2368" i="1"/>
  <c r="U2368" i="1"/>
  <c r="AM2368" i="1" s="1"/>
  <c r="S2369" i="1"/>
  <c r="U2369" i="1"/>
  <c r="AM2369" i="1" s="1"/>
  <c r="S2370" i="1"/>
  <c r="U2370" i="1"/>
  <c r="AM2370" i="1" s="1"/>
  <c r="S2371" i="1"/>
  <c r="U2371" i="1"/>
  <c r="AM2371" i="1" s="1"/>
  <c r="S2372" i="1"/>
  <c r="U2372" i="1"/>
  <c r="AM2372" i="1" s="1"/>
  <c r="S2373" i="1"/>
  <c r="U2373" i="1"/>
  <c r="AM2373" i="1"/>
  <c r="S2374" i="1"/>
  <c r="U2374" i="1"/>
  <c r="AM2374" i="1" s="1"/>
  <c r="S2375" i="1"/>
  <c r="U2375" i="1"/>
  <c r="AM2375" i="1" s="1"/>
  <c r="S2376" i="1"/>
  <c r="U2376" i="1"/>
  <c r="AM2376" i="1" s="1"/>
  <c r="S2377" i="1"/>
  <c r="U2377" i="1"/>
  <c r="AM2377" i="1" s="1"/>
  <c r="S2378" i="1"/>
  <c r="U2378" i="1"/>
  <c r="AM2378" i="1" s="1"/>
  <c r="S2379" i="1"/>
  <c r="U2379" i="1"/>
  <c r="AM2379" i="1" s="1"/>
  <c r="S2380" i="1"/>
  <c r="U2380" i="1"/>
  <c r="AM2380" i="1" s="1"/>
  <c r="S2381" i="1"/>
  <c r="U2381" i="1"/>
  <c r="AM2381" i="1" s="1"/>
  <c r="S2382" i="1"/>
  <c r="U2382" i="1"/>
  <c r="AM2382" i="1" s="1"/>
  <c r="S2383" i="1"/>
  <c r="U2383" i="1"/>
  <c r="AM2383" i="1" s="1"/>
  <c r="S2384" i="1"/>
  <c r="U2384" i="1"/>
  <c r="AM2384" i="1" s="1"/>
  <c r="S2385" i="1"/>
  <c r="U2385" i="1"/>
  <c r="AM2385" i="1" s="1"/>
  <c r="S2386" i="1"/>
  <c r="U2386" i="1"/>
  <c r="AM2386" i="1" s="1"/>
  <c r="S2387" i="1"/>
  <c r="U2387" i="1"/>
  <c r="AM2387" i="1" s="1"/>
  <c r="S2388" i="1"/>
  <c r="U2388" i="1"/>
  <c r="AM2388" i="1" s="1"/>
  <c r="S2389" i="1"/>
  <c r="U2389" i="1"/>
  <c r="AM2389" i="1" s="1"/>
  <c r="S2390" i="1"/>
  <c r="U2390" i="1"/>
  <c r="AM2390" i="1" s="1"/>
  <c r="S2391" i="1"/>
  <c r="U2391" i="1"/>
  <c r="AM2391" i="1" s="1"/>
  <c r="S2392" i="1"/>
  <c r="U2392" i="1"/>
  <c r="AM2392" i="1" s="1"/>
  <c r="S2393" i="1"/>
  <c r="U2393" i="1"/>
  <c r="AM2393" i="1" s="1"/>
  <c r="S2394" i="1"/>
  <c r="U2394" i="1"/>
  <c r="AM2394" i="1" s="1"/>
  <c r="S2395" i="1"/>
  <c r="U2395" i="1"/>
  <c r="AM2395" i="1" s="1"/>
  <c r="S2396" i="1"/>
  <c r="U2396" i="1"/>
  <c r="AM2396" i="1" s="1"/>
  <c r="S2397" i="1"/>
  <c r="U2397" i="1"/>
  <c r="AM2397" i="1" s="1"/>
  <c r="S2398" i="1"/>
  <c r="U2398" i="1"/>
  <c r="AM2398" i="1" s="1"/>
  <c r="S2399" i="1"/>
  <c r="U2399" i="1"/>
  <c r="AM2399" i="1" s="1"/>
  <c r="S2400" i="1"/>
  <c r="U2400" i="1"/>
  <c r="AM2400" i="1" s="1"/>
  <c r="S2401" i="1"/>
  <c r="U2401" i="1"/>
  <c r="AM2401" i="1" s="1"/>
  <c r="S2402" i="1"/>
  <c r="U2402" i="1"/>
  <c r="AM2402" i="1" s="1"/>
  <c r="S2403" i="1"/>
  <c r="U2403" i="1"/>
  <c r="AM2403" i="1" s="1"/>
  <c r="S2404" i="1"/>
  <c r="U2404" i="1"/>
  <c r="AM2404" i="1" s="1"/>
  <c r="S2405" i="1"/>
  <c r="U2405" i="1"/>
  <c r="AM2405" i="1" s="1"/>
  <c r="S2406" i="1"/>
  <c r="U2406" i="1"/>
  <c r="AM2406" i="1" s="1"/>
  <c r="S2407" i="1"/>
  <c r="U2407" i="1"/>
  <c r="AM2407" i="1" s="1"/>
  <c r="S2408" i="1"/>
  <c r="U2408" i="1"/>
  <c r="AM2408" i="1"/>
  <c r="S2409" i="1"/>
  <c r="U2409" i="1"/>
  <c r="AM2409" i="1" s="1"/>
  <c r="S2410" i="1"/>
  <c r="U2410" i="1"/>
  <c r="AM2410" i="1" s="1"/>
  <c r="S2411" i="1"/>
  <c r="U2411" i="1"/>
  <c r="AM2411" i="1" s="1"/>
  <c r="S2412" i="1"/>
  <c r="U2412" i="1"/>
  <c r="AM2412" i="1" s="1"/>
  <c r="S2413" i="1"/>
  <c r="U2413" i="1"/>
  <c r="AM2413" i="1" s="1"/>
  <c r="S2414" i="1"/>
  <c r="U2414" i="1"/>
  <c r="AM2414" i="1" s="1"/>
  <c r="S2415" i="1"/>
  <c r="U2415" i="1"/>
  <c r="AM2415" i="1" s="1"/>
  <c r="S2416" i="1"/>
  <c r="U2416" i="1"/>
  <c r="AM2416" i="1" s="1"/>
  <c r="S2417" i="1"/>
  <c r="U2417" i="1"/>
  <c r="AM2417" i="1" s="1"/>
  <c r="S2418" i="1"/>
  <c r="U2418" i="1"/>
  <c r="AM2418" i="1" s="1"/>
  <c r="S2419" i="1"/>
  <c r="U2419" i="1"/>
  <c r="AM2419" i="1" s="1"/>
  <c r="S2420" i="1"/>
  <c r="U2420" i="1"/>
  <c r="AM2420" i="1" s="1"/>
  <c r="S2421" i="1"/>
  <c r="U2421" i="1"/>
  <c r="AM2421" i="1" s="1"/>
  <c r="S2422" i="1"/>
  <c r="U2422" i="1"/>
  <c r="AM2422" i="1" s="1"/>
  <c r="S2423" i="1"/>
  <c r="U2423" i="1"/>
  <c r="AM2423" i="1" s="1"/>
  <c r="S2424" i="1"/>
  <c r="U2424" i="1"/>
  <c r="AM2424" i="1" s="1"/>
  <c r="S2425" i="1"/>
  <c r="U2425" i="1"/>
  <c r="AM2425" i="1" s="1"/>
  <c r="S2426" i="1"/>
  <c r="U2426" i="1"/>
  <c r="AM2426" i="1" s="1"/>
  <c r="S2427" i="1"/>
  <c r="U2427" i="1"/>
  <c r="AM2427" i="1" s="1"/>
  <c r="AV2427" i="1"/>
  <c r="S2428" i="1"/>
  <c r="U2428" i="1"/>
  <c r="AM2428" i="1" s="1"/>
  <c r="S2429" i="1"/>
  <c r="U2429" i="1"/>
  <c r="AM2429" i="1" s="1"/>
  <c r="S2430" i="1"/>
  <c r="U2430" i="1"/>
  <c r="AM2430" i="1" s="1"/>
  <c r="S2431" i="1"/>
  <c r="U2431" i="1"/>
  <c r="AM2431" i="1" s="1"/>
  <c r="S2432" i="1"/>
  <c r="U2432" i="1"/>
  <c r="AM2432" i="1" s="1"/>
  <c r="S2433" i="1"/>
  <c r="U2433" i="1"/>
  <c r="AM2433" i="1" s="1"/>
  <c r="S2434" i="1"/>
  <c r="U2434" i="1"/>
  <c r="AM2434" i="1" s="1"/>
  <c r="S2435" i="1"/>
  <c r="U2435" i="1"/>
  <c r="AM2435" i="1" s="1"/>
  <c r="S2436" i="1"/>
  <c r="U2436" i="1"/>
  <c r="AM2436" i="1" s="1"/>
  <c r="S2437" i="1"/>
  <c r="U2437" i="1"/>
  <c r="AM2437" i="1" s="1"/>
  <c r="S2438" i="1"/>
  <c r="U2438" i="1"/>
  <c r="AM2438" i="1" s="1"/>
  <c r="S2439" i="1"/>
  <c r="U2439" i="1"/>
  <c r="AM2439" i="1" s="1"/>
  <c r="S2440" i="1"/>
  <c r="U2440" i="1"/>
  <c r="AM2440" i="1" s="1"/>
  <c r="S2441" i="1"/>
  <c r="U2441" i="1"/>
  <c r="AM2441" i="1" s="1"/>
  <c r="S2442" i="1"/>
  <c r="U2442" i="1"/>
  <c r="AM2442" i="1" s="1"/>
  <c r="S2443" i="1"/>
  <c r="U2443" i="1"/>
  <c r="AM2443" i="1" s="1"/>
  <c r="S2444" i="1"/>
  <c r="U2444" i="1"/>
  <c r="AM2444" i="1" s="1"/>
  <c r="S2445" i="1"/>
  <c r="U2445" i="1"/>
  <c r="AM2445" i="1" s="1"/>
  <c r="S2446" i="1"/>
  <c r="U2446" i="1"/>
  <c r="AM2446" i="1" s="1"/>
  <c r="S2447" i="1"/>
  <c r="U2447" i="1"/>
  <c r="AM2447" i="1" s="1"/>
  <c r="S2448" i="1"/>
  <c r="U2448" i="1"/>
  <c r="AM2448" i="1"/>
  <c r="S2449" i="1"/>
  <c r="U2449" i="1"/>
  <c r="AM2449" i="1" s="1"/>
  <c r="S2450" i="1"/>
  <c r="U2450" i="1"/>
  <c r="AM2450" i="1" s="1"/>
  <c r="S2451" i="1"/>
  <c r="U2451" i="1"/>
  <c r="AM2451" i="1" s="1"/>
  <c r="S2452" i="1"/>
  <c r="U2452" i="1"/>
  <c r="AM2452" i="1" s="1"/>
  <c r="S2453" i="1"/>
  <c r="U2453" i="1"/>
  <c r="AM2453" i="1" s="1"/>
  <c r="S2454" i="1"/>
  <c r="U2454" i="1"/>
  <c r="AM2454" i="1"/>
  <c r="S2455" i="1"/>
  <c r="U2455" i="1"/>
  <c r="AM2455" i="1" s="1"/>
  <c r="S2456" i="1"/>
  <c r="U2456" i="1"/>
  <c r="AM2456" i="1"/>
  <c r="S2457" i="1"/>
  <c r="U2457" i="1"/>
  <c r="AM2457" i="1" s="1"/>
  <c r="S2458" i="1"/>
  <c r="U2458" i="1"/>
  <c r="AM2458" i="1" s="1"/>
  <c r="S2459" i="1"/>
  <c r="U2459" i="1"/>
  <c r="AM2459" i="1" s="1"/>
  <c r="S2460" i="1"/>
  <c r="U2460" i="1"/>
  <c r="AM2460" i="1" s="1"/>
  <c r="S2461" i="1"/>
  <c r="U2461" i="1"/>
  <c r="AM2461" i="1" s="1"/>
  <c r="S2462" i="1"/>
  <c r="U2462" i="1"/>
  <c r="AM2462" i="1" s="1"/>
  <c r="S2463" i="1"/>
  <c r="U2463" i="1"/>
  <c r="AM2463" i="1" s="1"/>
  <c r="S2464" i="1"/>
  <c r="U2464" i="1"/>
  <c r="AM2464" i="1" s="1"/>
  <c r="S2465" i="1"/>
  <c r="U2465" i="1"/>
  <c r="AM2465" i="1" s="1"/>
  <c r="S2466" i="1"/>
  <c r="U2466" i="1"/>
  <c r="AM2466" i="1" s="1"/>
  <c r="S2467" i="1"/>
  <c r="U2467" i="1"/>
  <c r="AM2467" i="1" s="1"/>
  <c r="S2468" i="1"/>
  <c r="U2468" i="1"/>
  <c r="AM2468" i="1" s="1"/>
  <c r="S2469" i="1"/>
  <c r="U2469" i="1"/>
  <c r="AM2469" i="1" s="1"/>
  <c r="S2470" i="1"/>
  <c r="U2470" i="1"/>
  <c r="AM2470" i="1" s="1"/>
  <c r="S2471" i="1"/>
  <c r="U2471" i="1"/>
  <c r="AM2471" i="1" s="1"/>
  <c r="S2472" i="1"/>
  <c r="U2472" i="1"/>
  <c r="AM2472" i="1" s="1"/>
  <c r="S2473" i="1"/>
  <c r="U2473" i="1"/>
  <c r="AM2473" i="1"/>
  <c r="S2474" i="1"/>
  <c r="U2474" i="1"/>
  <c r="AM2474" i="1" s="1"/>
  <c r="S2475" i="1"/>
  <c r="U2475" i="1"/>
  <c r="AM2475" i="1" s="1"/>
  <c r="S2476" i="1"/>
  <c r="U2476" i="1"/>
  <c r="AM2476" i="1" s="1"/>
  <c r="S2477" i="1"/>
  <c r="U2477" i="1"/>
  <c r="AM2477" i="1" s="1"/>
  <c r="S2478" i="1"/>
  <c r="U2478" i="1"/>
  <c r="AM2478" i="1" s="1"/>
  <c r="S2479" i="1"/>
  <c r="U2479" i="1"/>
  <c r="AM2479" i="1" s="1"/>
  <c r="S2480" i="1"/>
  <c r="U2480" i="1"/>
  <c r="AM2480" i="1" s="1"/>
  <c r="S2481" i="1"/>
  <c r="U2481" i="1"/>
  <c r="AM2481" i="1"/>
  <c r="S2482" i="1"/>
  <c r="U2482" i="1"/>
  <c r="AM2482" i="1" s="1"/>
  <c r="S2483" i="1"/>
  <c r="U2483" i="1"/>
  <c r="AM2483" i="1" s="1"/>
  <c r="S2484" i="1"/>
  <c r="U2484" i="1"/>
  <c r="AM2484" i="1" s="1"/>
  <c r="S2485" i="1"/>
  <c r="U2485" i="1"/>
  <c r="AM2485" i="1" s="1"/>
  <c r="S2486" i="1"/>
  <c r="U2486" i="1"/>
  <c r="AM2486" i="1" s="1"/>
  <c r="S2487" i="1"/>
  <c r="U2487" i="1"/>
  <c r="AM2487" i="1" s="1"/>
  <c r="S2488" i="1"/>
  <c r="U2488" i="1"/>
  <c r="AM2488" i="1" s="1"/>
  <c r="S2489" i="1"/>
  <c r="U2489" i="1"/>
  <c r="AM2489" i="1" s="1"/>
  <c r="S2490" i="1"/>
  <c r="U2490" i="1"/>
  <c r="AM2490" i="1" s="1"/>
  <c r="S2491" i="1"/>
  <c r="U2491" i="1"/>
  <c r="AM2491" i="1"/>
  <c r="S2492" i="1"/>
  <c r="U2492" i="1"/>
  <c r="AM2492" i="1" s="1"/>
  <c r="S2493" i="1"/>
  <c r="U2493" i="1"/>
  <c r="AM2493" i="1" s="1"/>
  <c r="S2494" i="1"/>
  <c r="U2494" i="1"/>
  <c r="AM2494" i="1"/>
  <c r="S2495" i="1"/>
  <c r="U2495" i="1"/>
  <c r="AM2495" i="1" s="1"/>
  <c r="S2496" i="1"/>
  <c r="U2496" i="1"/>
  <c r="AM2496" i="1" s="1"/>
  <c r="S2497" i="1"/>
  <c r="U2497" i="1"/>
  <c r="AM2497" i="1" s="1"/>
  <c r="AV2497" i="1" s="1"/>
  <c r="S2498" i="1"/>
  <c r="U2498" i="1"/>
  <c r="AM2498" i="1"/>
  <c r="S2499" i="1"/>
  <c r="U2499" i="1"/>
  <c r="AM2499" i="1" s="1"/>
  <c r="S2500" i="1"/>
  <c r="U2500" i="1"/>
  <c r="AM2500" i="1" s="1"/>
  <c r="S2501" i="1"/>
  <c r="U2501" i="1"/>
  <c r="AM2501" i="1" s="1"/>
  <c r="S2502" i="1"/>
  <c r="U2502" i="1"/>
  <c r="AM2502" i="1" s="1"/>
  <c r="S2503" i="1"/>
  <c r="U2503" i="1"/>
  <c r="AM2503" i="1"/>
  <c r="S2504" i="1"/>
  <c r="U2504" i="1"/>
  <c r="AM2504" i="1" s="1"/>
  <c r="S2505" i="1"/>
  <c r="U2505" i="1"/>
  <c r="AM2505" i="1" s="1"/>
  <c r="S2506" i="1"/>
  <c r="U2506" i="1"/>
  <c r="AM2506" i="1" s="1"/>
  <c r="S2507" i="1"/>
  <c r="U2507" i="1"/>
  <c r="AM2507" i="1" s="1"/>
  <c r="S2508" i="1"/>
  <c r="U2508" i="1"/>
  <c r="AM2508" i="1"/>
  <c r="S2509" i="1"/>
  <c r="U2509" i="1"/>
  <c r="AM2509" i="1" s="1"/>
  <c r="S2510" i="1"/>
  <c r="U2510" i="1"/>
  <c r="AM2510" i="1" s="1"/>
  <c r="S2511" i="1"/>
  <c r="U2511" i="1"/>
  <c r="AM2511" i="1" s="1"/>
  <c r="S2512" i="1"/>
  <c r="U2512" i="1"/>
  <c r="AM2512" i="1" s="1"/>
  <c r="S2513" i="1"/>
  <c r="U2513" i="1"/>
  <c r="AM2513" i="1" s="1"/>
  <c r="S2514" i="1"/>
  <c r="U2514" i="1"/>
  <c r="AM2514" i="1" s="1"/>
  <c r="S2515" i="1"/>
  <c r="U2515" i="1"/>
  <c r="AM2515" i="1" s="1"/>
  <c r="S2516" i="1"/>
  <c r="U2516" i="1"/>
  <c r="AM2516" i="1" s="1"/>
  <c r="S2517" i="1"/>
  <c r="U2517" i="1"/>
  <c r="AM2517" i="1" s="1"/>
  <c r="S2518" i="1"/>
  <c r="U2518" i="1"/>
  <c r="AM2518" i="1" s="1"/>
  <c r="S2519" i="1"/>
  <c r="U2519" i="1"/>
  <c r="AM2519" i="1" s="1"/>
  <c r="S2520" i="1"/>
  <c r="U2520" i="1"/>
  <c r="AM2520" i="1" s="1"/>
  <c r="S2521" i="1"/>
  <c r="U2521" i="1"/>
  <c r="AM2521" i="1" s="1"/>
  <c r="S2522" i="1"/>
  <c r="U2522" i="1"/>
  <c r="AM2522" i="1" s="1"/>
  <c r="S2523" i="1"/>
  <c r="U2523" i="1"/>
  <c r="AM2523" i="1" s="1"/>
  <c r="S2524" i="1"/>
  <c r="U2524" i="1"/>
  <c r="AM2524" i="1" s="1"/>
  <c r="S2525" i="1"/>
  <c r="U2525" i="1"/>
  <c r="AM2525" i="1" s="1"/>
  <c r="S2526" i="1"/>
  <c r="U2526" i="1"/>
  <c r="AM2526" i="1" s="1"/>
  <c r="S2527" i="1"/>
  <c r="U2527" i="1"/>
  <c r="AM2527" i="1" s="1"/>
  <c r="S2528" i="1"/>
  <c r="U2528" i="1"/>
  <c r="AM2528" i="1" s="1"/>
  <c r="S2529" i="1"/>
  <c r="U2529" i="1"/>
  <c r="AM2529" i="1" s="1"/>
  <c r="S2530" i="1"/>
  <c r="U2530" i="1"/>
  <c r="AM2530" i="1" s="1"/>
  <c r="S2531" i="1"/>
  <c r="U2531" i="1"/>
  <c r="AM2531" i="1"/>
  <c r="S2532" i="1"/>
  <c r="U2532" i="1"/>
  <c r="AM2532" i="1" s="1"/>
  <c r="S2533" i="1"/>
  <c r="U2533" i="1"/>
  <c r="AM2533" i="1" s="1"/>
  <c r="S2534" i="1"/>
  <c r="U2534" i="1"/>
  <c r="AM2534" i="1" s="1"/>
  <c r="S2535" i="1"/>
  <c r="U2535" i="1"/>
  <c r="AM2535" i="1" s="1"/>
  <c r="S2536" i="1"/>
  <c r="U2536" i="1"/>
  <c r="AM2536" i="1"/>
  <c r="S2537" i="1"/>
  <c r="U2537" i="1"/>
  <c r="AM2537" i="1" s="1"/>
  <c r="S2538" i="1"/>
  <c r="U2538" i="1"/>
  <c r="AM2538" i="1" s="1"/>
  <c r="S2539" i="1"/>
  <c r="U2539" i="1"/>
  <c r="AM2539" i="1" s="1"/>
  <c r="S2540" i="1"/>
  <c r="U2540" i="1"/>
  <c r="AM2540" i="1" s="1"/>
  <c r="S2541" i="1"/>
  <c r="U2541" i="1"/>
  <c r="AM2541" i="1" s="1"/>
  <c r="S2542" i="1"/>
  <c r="U2542" i="1"/>
  <c r="AM2542" i="1" s="1"/>
  <c r="S2543" i="1"/>
  <c r="U2543" i="1"/>
  <c r="AM2543" i="1" s="1"/>
  <c r="S2544" i="1"/>
  <c r="U2544" i="1"/>
  <c r="AM2544" i="1" s="1"/>
  <c r="S2545" i="1"/>
  <c r="U2545" i="1"/>
  <c r="AM2545" i="1"/>
  <c r="S2546" i="1"/>
  <c r="U2546" i="1"/>
  <c r="AM2546" i="1" s="1"/>
  <c r="S2547" i="1"/>
  <c r="U2547" i="1"/>
  <c r="AM2547" i="1" s="1"/>
  <c r="S2548" i="1"/>
  <c r="U2548" i="1"/>
  <c r="AM2548" i="1" s="1"/>
  <c r="S2549" i="1"/>
  <c r="U2549" i="1"/>
  <c r="AM2549" i="1" s="1"/>
  <c r="S2550" i="1"/>
  <c r="U2550" i="1"/>
  <c r="AM2550" i="1" s="1"/>
  <c r="S2551" i="1"/>
  <c r="U2551" i="1"/>
  <c r="AM2551" i="1" s="1"/>
  <c r="S2552" i="1"/>
  <c r="U2552" i="1"/>
  <c r="AM2552" i="1" s="1"/>
  <c r="S2553" i="1"/>
  <c r="U2553" i="1"/>
  <c r="AM2553" i="1" s="1"/>
  <c r="S2554" i="1"/>
  <c r="U2554" i="1"/>
  <c r="AM2554" i="1" s="1"/>
  <c r="S2555" i="1"/>
  <c r="U2555" i="1"/>
  <c r="AM2555" i="1" s="1"/>
  <c r="S2556" i="1"/>
  <c r="U2556" i="1"/>
  <c r="AM2556" i="1" s="1"/>
  <c r="S2557" i="1"/>
  <c r="U2557" i="1"/>
  <c r="AM2557" i="1" s="1"/>
  <c r="S2558" i="1"/>
  <c r="U2558" i="1"/>
  <c r="AM2558" i="1"/>
  <c r="S2559" i="1"/>
  <c r="U2559" i="1"/>
  <c r="AM2559" i="1" s="1"/>
  <c r="S2560" i="1"/>
  <c r="U2560" i="1"/>
  <c r="AM2560" i="1" s="1"/>
  <c r="S2561" i="1"/>
  <c r="U2561" i="1"/>
  <c r="AM2561" i="1" s="1"/>
  <c r="S2562" i="1"/>
  <c r="U2562" i="1"/>
  <c r="AM2562" i="1" s="1"/>
  <c r="S2563" i="1"/>
  <c r="U2563" i="1"/>
  <c r="AM2563" i="1" s="1"/>
  <c r="S2564" i="1"/>
  <c r="U2564" i="1"/>
  <c r="AM2564" i="1" s="1"/>
  <c r="S2565" i="1"/>
  <c r="U2565" i="1"/>
  <c r="AM2565" i="1" s="1"/>
  <c r="S2566" i="1"/>
  <c r="U2566" i="1"/>
  <c r="AM2566" i="1" s="1"/>
  <c r="S2567" i="1"/>
  <c r="U2567" i="1"/>
  <c r="AM2567" i="1" s="1"/>
  <c r="S2568" i="1"/>
  <c r="U2568" i="1"/>
  <c r="AM2568" i="1" s="1"/>
  <c r="S2569" i="1"/>
  <c r="U2569" i="1"/>
  <c r="AM2569" i="1" s="1"/>
  <c r="S2570" i="1"/>
  <c r="U2570" i="1"/>
  <c r="AM2570" i="1" s="1"/>
  <c r="S2571" i="1"/>
  <c r="U2571" i="1"/>
  <c r="AM2571" i="1" s="1"/>
  <c r="S2572" i="1"/>
  <c r="U2572" i="1"/>
  <c r="AM2572" i="1" s="1"/>
  <c r="S2573" i="1"/>
  <c r="U2573" i="1"/>
  <c r="AM2573" i="1" s="1"/>
  <c r="S2574" i="1"/>
  <c r="U2574" i="1"/>
  <c r="AM2574" i="1" s="1"/>
  <c r="S2575" i="1"/>
  <c r="U2575" i="1"/>
  <c r="AM2575" i="1" s="1"/>
  <c r="S2576" i="1"/>
  <c r="U2576" i="1"/>
  <c r="AM2576" i="1" s="1"/>
  <c r="S2577" i="1"/>
  <c r="U2577" i="1"/>
  <c r="AM2577" i="1" s="1"/>
  <c r="S2578" i="1"/>
  <c r="U2578" i="1"/>
  <c r="AM2578" i="1" s="1"/>
  <c r="S2579" i="1"/>
  <c r="U2579" i="1"/>
  <c r="AM2579" i="1" s="1"/>
  <c r="S2580" i="1"/>
  <c r="U2580" i="1"/>
  <c r="AM2580" i="1" s="1"/>
  <c r="S2581" i="1"/>
  <c r="U2581" i="1"/>
  <c r="AM2581" i="1" s="1"/>
  <c r="S2582" i="1"/>
  <c r="U2582" i="1"/>
  <c r="AM2582" i="1" s="1"/>
  <c r="S2583" i="1"/>
  <c r="U2583" i="1"/>
  <c r="AM2583" i="1" s="1"/>
  <c r="S2584" i="1"/>
  <c r="U2584" i="1"/>
  <c r="AM2584" i="1" s="1"/>
  <c r="S2585" i="1"/>
  <c r="U2585" i="1"/>
  <c r="AM2585" i="1" s="1"/>
  <c r="S2586" i="1"/>
  <c r="U2586" i="1"/>
  <c r="AM2586" i="1"/>
  <c r="S2587" i="1"/>
  <c r="U2587" i="1"/>
  <c r="AM2587" i="1" s="1"/>
  <c r="S2588" i="1"/>
  <c r="U2588" i="1"/>
  <c r="AM2588" i="1" s="1"/>
  <c r="S2589" i="1"/>
  <c r="U2589" i="1"/>
  <c r="AM2589" i="1" s="1"/>
  <c r="S2590" i="1"/>
  <c r="U2590" i="1"/>
  <c r="AM2590" i="1" s="1"/>
  <c r="S2591" i="1"/>
  <c r="U2591" i="1"/>
  <c r="AM2591" i="1"/>
  <c r="S2592" i="1"/>
  <c r="U2592" i="1"/>
  <c r="AM2592" i="1" s="1"/>
  <c r="S2593" i="1"/>
  <c r="U2593" i="1"/>
  <c r="AM2593" i="1" s="1"/>
  <c r="S2594" i="1"/>
  <c r="U2594" i="1"/>
  <c r="AM2594" i="1" s="1"/>
  <c r="S2595" i="1"/>
  <c r="U2595" i="1"/>
  <c r="AM2595" i="1" s="1"/>
  <c r="S2596" i="1"/>
  <c r="U2596" i="1"/>
  <c r="AM2596" i="1" s="1"/>
  <c r="S2597" i="1"/>
  <c r="U2597" i="1"/>
  <c r="AM2597" i="1" s="1"/>
  <c r="S2598" i="1"/>
  <c r="U2598" i="1"/>
  <c r="AM2598" i="1" s="1"/>
  <c r="S2599" i="1"/>
  <c r="U2599" i="1"/>
  <c r="AM2599" i="1" s="1"/>
  <c r="S2600" i="1"/>
  <c r="U2600" i="1"/>
  <c r="AM2600" i="1" s="1"/>
  <c r="S2601" i="1"/>
  <c r="U2601" i="1"/>
  <c r="AM2601" i="1" s="1"/>
  <c r="S2602" i="1"/>
  <c r="U2602" i="1"/>
  <c r="AM2602" i="1" s="1"/>
  <c r="S2603" i="1"/>
  <c r="U2603" i="1"/>
  <c r="AM2603" i="1" s="1"/>
  <c r="S2604" i="1"/>
  <c r="U2604" i="1"/>
  <c r="AM2604" i="1" s="1"/>
  <c r="S2605" i="1"/>
  <c r="U2605" i="1"/>
  <c r="AM2605" i="1" s="1"/>
  <c r="S2606" i="1"/>
  <c r="U2606" i="1"/>
  <c r="AM2606" i="1" s="1"/>
  <c r="S2607" i="1"/>
  <c r="U2607" i="1"/>
  <c r="AM2607" i="1" s="1"/>
  <c r="S2608" i="1"/>
  <c r="U2608" i="1"/>
  <c r="AM2608" i="1" s="1"/>
  <c r="S2609" i="1"/>
  <c r="U2609" i="1"/>
  <c r="AM2609" i="1" s="1"/>
  <c r="S2610" i="1"/>
  <c r="U2610" i="1"/>
  <c r="AM2610" i="1" s="1"/>
  <c r="S2611" i="1"/>
  <c r="U2611" i="1"/>
  <c r="AM2611" i="1"/>
  <c r="S2612" i="1"/>
  <c r="U2612" i="1"/>
  <c r="AM2612" i="1" s="1"/>
  <c r="S2613" i="1"/>
  <c r="U2613" i="1"/>
  <c r="AM2613" i="1" s="1"/>
  <c r="S2614" i="1"/>
  <c r="U2614" i="1"/>
  <c r="AM2614" i="1" s="1"/>
  <c r="AV2614" i="1"/>
  <c r="S2615" i="1"/>
  <c r="U2615" i="1"/>
  <c r="AM2615" i="1" s="1"/>
  <c r="S2616" i="1"/>
  <c r="U2616" i="1"/>
  <c r="AM2616" i="1" s="1"/>
  <c r="S2617" i="1"/>
  <c r="U2617" i="1"/>
  <c r="AM2617" i="1" s="1"/>
  <c r="S2618" i="1"/>
  <c r="U2618" i="1"/>
  <c r="AM2618" i="1" s="1"/>
  <c r="S2619" i="1"/>
  <c r="U2619" i="1"/>
  <c r="AM2619" i="1" s="1"/>
  <c r="S2620" i="1"/>
  <c r="U2620" i="1"/>
  <c r="AM2620" i="1" s="1"/>
  <c r="S2621" i="1"/>
  <c r="U2621" i="1"/>
  <c r="AM2621" i="1" s="1"/>
  <c r="S2622" i="1"/>
  <c r="U2622" i="1"/>
  <c r="AM2622" i="1" s="1"/>
  <c r="S2623" i="1"/>
  <c r="U2623" i="1"/>
  <c r="AM2623" i="1" s="1"/>
  <c r="S2624" i="1"/>
  <c r="U2624" i="1"/>
  <c r="AM2624" i="1" s="1"/>
  <c r="S2625" i="1"/>
  <c r="U2625" i="1"/>
  <c r="AM2625" i="1" s="1"/>
  <c r="S2626" i="1"/>
  <c r="U2626" i="1"/>
  <c r="AM2626" i="1" s="1"/>
  <c r="S2627" i="1"/>
  <c r="U2627" i="1"/>
  <c r="AM2627" i="1" s="1"/>
  <c r="S2628" i="1"/>
  <c r="U2628" i="1"/>
  <c r="AM2628" i="1" s="1"/>
  <c r="S2629" i="1"/>
  <c r="U2629" i="1"/>
  <c r="AM2629" i="1" s="1"/>
  <c r="AU2629" i="1"/>
  <c r="S2630" i="1"/>
  <c r="U2630" i="1"/>
  <c r="AM2630" i="1" s="1"/>
  <c r="S2631" i="1"/>
  <c r="U2631" i="1"/>
  <c r="AM2631" i="1" s="1"/>
  <c r="S2632" i="1"/>
  <c r="U2632" i="1"/>
  <c r="AM2632" i="1" s="1"/>
  <c r="S2633" i="1"/>
  <c r="U2633" i="1"/>
  <c r="AM2633" i="1" s="1"/>
  <c r="S2634" i="1"/>
  <c r="U2634" i="1"/>
  <c r="AM2634" i="1" s="1"/>
  <c r="AV2634" i="1" s="1"/>
  <c r="S2635" i="1"/>
  <c r="U2635" i="1"/>
  <c r="AM2635" i="1" s="1"/>
  <c r="S2636" i="1"/>
  <c r="U2636" i="1"/>
  <c r="AM2636" i="1" s="1"/>
  <c r="S2637" i="1"/>
  <c r="U2637" i="1"/>
  <c r="AM2637" i="1" s="1"/>
  <c r="S2638" i="1"/>
  <c r="U2638" i="1"/>
  <c r="AM2638" i="1" s="1"/>
  <c r="S2639" i="1"/>
  <c r="U2639" i="1"/>
  <c r="AM2639" i="1" s="1"/>
  <c r="S2640" i="1"/>
  <c r="U2640" i="1"/>
  <c r="AM2640" i="1" s="1"/>
  <c r="S2641" i="1"/>
  <c r="U2641" i="1"/>
  <c r="AM2641" i="1" s="1"/>
  <c r="S2642" i="1"/>
  <c r="U2642" i="1"/>
  <c r="AM2642" i="1" s="1"/>
  <c r="S2643" i="1"/>
  <c r="U2643" i="1"/>
  <c r="AM2643" i="1" s="1"/>
  <c r="S2644" i="1"/>
  <c r="U2644" i="1"/>
  <c r="AM2644" i="1" s="1"/>
  <c r="S2645" i="1"/>
  <c r="U2645" i="1"/>
  <c r="AM2645" i="1" s="1"/>
  <c r="S2646" i="1"/>
  <c r="U2646" i="1"/>
  <c r="AM2646" i="1" s="1"/>
  <c r="S2647" i="1"/>
  <c r="U2647" i="1"/>
  <c r="AM2647" i="1" s="1"/>
  <c r="S2648" i="1"/>
  <c r="U2648" i="1"/>
  <c r="AM2648" i="1" s="1"/>
  <c r="S2649" i="1"/>
  <c r="U2649" i="1"/>
  <c r="AM2649" i="1" s="1"/>
  <c r="S2650" i="1"/>
  <c r="U2650" i="1"/>
  <c r="AM2650" i="1" s="1"/>
  <c r="S2651" i="1"/>
  <c r="U2651" i="1"/>
  <c r="AM2651" i="1" s="1"/>
  <c r="S2652" i="1"/>
  <c r="U2652" i="1"/>
  <c r="AM2652" i="1" s="1"/>
  <c r="S2653" i="1"/>
  <c r="U2653" i="1"/>
  <c r="AM2653" i="1" s="1"/>
  <c r="S2654" i="1"/>
  <c r="U2654" i="1"/>
  <c r="AM2654" i="1" s="1"/>
  <c r="S2655" i="1"/>
  <c r="U2655" i="1"/>
  <c r="AM2655" i="1" s="1"/>
  <c r="S2656" i="1"/>
  <c r="U2656" i="1"/>
  <c r="AM2656" i="1" s="1"/>
  <c r="S2657" i="1"/>
  <c r="U2657" i="1"/>
  <c r="AM2657" i="1" s="1"/>
  <c r="S2658" i="1"/>
  <c r="U2658" i="1"/>
  <c r="AM2658" i="1" s="1"/>
  <c r="S2659" i="1"/>
  <c r="U2659" i="1"/>
  <c r="AM2659" i="1" s="1"/>
  <c r="S2660" i="1"/>
  <c r="U2660" i="1"/>
  <c r="AM2660" i="1" s="1"/>
  <c r="S2661" i="1"/>
  <c r="U2661" i="1"/>
  <c r="AM2661" i="1"/>
  <c r="S2662" i="1"/>
  <c r="U2662" i="1"/>
  <c r="AM2662" i="1" s="1"/>
  <c r="S2663" i="1"/>
  <c r="U2663" i="1"/>
  <c r="AM2663" i="1" s="1"/>
  <c r="S2664" i="1"/>
  <c r="U2664" i="1"/>
  <c r="AM2664" i="1" s="1"/>
  <c r="S2665" i="1"/>
  <c r="U2665" i="1"/>
  <c r="AM2665" i="1" s="1"/>
  <c r="S2666" i="1"/>
  <c r="U2666" i="1"/>
  <c r="AM2666" i="1" s="1"/>
  <c r="S2667" i="1"/>
  <c r="U2667" i="1"/>
  <c r="AM2667" i="1" s="1"/>
  <c r="S2668" i="1"/>
  <c r="U2668" i="1"/>
  <c r="AM2668" i="1" s="1"/>
  <c r="S2669" i="1"/>
  <c r="U2669" i="1"/>
  <c r="AM2669" i="1" s="1"/>
  <c r="S2670" i="1"/>
  <c r="U2670" i="1"/>
  <c r="AM2670" i="1" s="1"/>
  <c r="S2671" i="1"/>
  <c r="U2671" i="1"/>
  <c r="AM2671" i="1" s="1"/>
  <c r="S2672" i="1"/>
  <c r="U2672" i="1"/>
  <c r="AM2672" i="1" s="1"/>
  <c r="S2673" i="1"/>
  <c r="U2673" i="1"/>
  <c r="AM2673" i="1" s="1"/>
  <c r="S2674" i="1"/>
  <c r="U2674" i="1"/>
  <c r="AM2674" i="1" s="1"/>
  <c r="S2675" i="1"/>
  <c r="U2675" i="1"/>
  <c r="AM2675" i="1" s="1"/>
  <c r="S2676" i="1"/>
  <c r="U2676" i="1"/>
  <c r="AM2676" i="1" s="1"/>
  <c r="S2677" i="1"/>
  <c r="U2677" i="1"/>
  <c r="AM2677" i="1" s="1"/>
  <c r="S2678" i="1"/>
  <c r="U2678" i="1"/>
  <c r="AM2678" i="1" s="1"/>
  <c r="S2679" i="1"/>
  <c r="U2679" i="1"/>
  <c r="AM2679" i="1" s="1"/>
  <c r="S2680" i="1"/>
  <c r="U2680" i="1"/>
  <c r="AM2680" i="1" s="1"/>
  <c r="S2681" i="1"/>
  <c r="U2681" i="1"/>
  <c r="AM2681" i="1" s="1"/>
  <c r="S2682" i="1"/>
  <c r="U2682" i="1"/>
  <c r="AM2682" i="1" s="1"/>
  <c r="S2683" i="1"/>
  <c r="U2683" i="1"/>
  <c r="AM2683" i="1" s="1"/>
  <c r="S2684" i="1"/>
  <c r="U2684" i="1"/>
  <c r="AM2684" i="1" s="1"/>
  <c r="S2685" i="1"/>
  <c r="U2685" i="1"/>
  <c r="AM2685" i="1" s="1"/>
  <c r="S2686" i="1"/>
  <c r="U2686" i="1"/>
  <c r="AM2686" i="1" s="1"/>
  <c r="S2687" i="1"/>
  <c r="U2687" i="1"/>
  <c r="AM2687" i="1" s="1"/>
  <c r="S2688" i="1"/>
  <c r="U2688" i="1"/>
  <c r="AM2688" i="1" s="1"/>
  <c r="S2689" i="1"/>
  <c r="U2689" i="1"/>
  <c r="AM2689" i="1" s="1"/>
  <c r="S2690" i="1"/>
  <c r="U2690" i="1"/>
  <c r="AM2690" i="1" s="1"/>
  <c r="S2691" i="1"/>
  <c r="U2691" i="1"/>
  <c r="AM2691" i="1" s="1"/>
  <c r="S2692" i="1"/>
  <c r="U2692" i="1"/>
  <c r="AM2692" i="1" s="1"/>
  <c r="S2693" i="1"/>
  <c r="U2693" i="1"/>
  <c r="AM2693" i="1" s="1"/>
  <c r="S2694" i="1"/>
  <c r="U2694" i="1"/>
  <c r="AM2694" i="1" s="1"/>
  <c r="S2695" i="1"/>
  <c r="U2695" i="1"/>
  <c r="AM2695" i="1" s="1"/>
  <c r="S2696" i="1"/>
  <c r="U2696" i="1"/>
  <c r="AM2696" i="1" s="1"/>
  <c r="S2697" i="1"/>
  <c r="U2697" i="1"/>
  <c r="AM2697" i="1" s="1"/>
  <c r="S2698" i="1"/>
  <c r="U2698" i="1"/>
  <c r="AM2698" i="1" s="1"/>
  <c r="S2699" i="1"/>
  <c r="U2699" i="1"/>
  <c r="AM2699" i="1" s="1"/>
  <c r="S2700" i="1"/>
  <c r="U2700" i="1"/>
  <c r="AM2700" i="1" s="1"/>
  <c r="S2701" i="1"/>
  <c r="U2701" i="1"/>
  <c r="AM2701" i="1" s="1"/>
  <c r="S2702" i="1"/>
  <c r="U2702" i="1"/>
  <c r="AM2702" i="1" s="1"/>
  <c r="S2703" i="1"/>
  <c r="U2703" i="1"/>
  <c r="AM2703" i="1" s="1"/>
  <c r="S2704" i="1"/>
  <c r="U2704" i="1"/>
  <c r="AM2704" i="1" s="1"/>
  <c r="S2705" i="1"/>
  <c r="U2705" i="1"/>
  <c r="AM2705" i="1" s="1"/>
  <c r="S2706" i="1"/>
  <c r="U2706" i="1"/>
  <c r="AM2706" i="1"/>
  <c r="S2707" i="1"/>
  <c r="U2707" i="1"/>
  <c r="AM2707" i="1" s="1"/>
  <c r="S2708" i="1"/>
  <c r="U2708" i="1"/>
  <c r="AM2708" i="1" s="1"/>
  <c r="S2709" i="1"/>
  <c r="U2709" i="1"/>
  <c r="AM2709" i="1" s="1"/>
  <c r="S2710" i="1"/>
  <c r="U2710" i="1"/>
  <c r="AM2710" i="1" s="1"/>
  <c r="S2711" i="1"/>
  <c r="U2711" i="1"/>
  <c r="AM2711" i="1" s="1"/>
  <c r="S2712" i="1"/>
  <c r="U2712" i="1"/>
  <c r="AM2712" i="1" s="1"/>
  <c r="S2713" i="1"/>
  <c r="U2713" i="1"/>
  <c r="AM2713" i="1" s="1"/>
  <c r="S2714" i="1"/>
  <c r="U2714" i="1"/>
  <c r="AM2714" i="1" s="1"/>
  <c r="S2715" i="1"/>
  <c r="U2715" i="1"/>
  <c r="AM2715" i="1" s="1"/>
  <c r="S2716" i="1"/>
  <c r="U2716" i="1"/>
  <c r="AM2716" i="1" s="1"/>
  <c r="S2717" i="1"/>
  <c r="U2717" i="1"/>
  <c r="AM2717" i="1" s="1"/>
  <c r="S2718" i="1"/>
  <c r="U2718" i="1"/>
  <c r="AM2718" i="1" s="1"/>
  <c r="S2719" i="1"/>
  <c r="U2719" i="1"/>
  <c r="AM2719" i="1" s="1"/>
  <c r="S2720" i="1"/>
  <c r="U2720" i="1"/>
  <c r="AM2720" i="1" s="1"/>
  <c r="S2721" i="1"/>
  <c r="U2721" i="1"/>
  <c r="AM2721" i="1" s="1"/>
  <c r="S2722" i="1"/>
  <c r="U2722" i="1"/>
  <c r="AM2722" i="1" s="1"/>
  <c r="S2723" i="1"/>
  <c r="U2723" i="1"/>
  <c r="AM2723" i="1" s="1"/>
  <c r="S2724" i="1"/>
  <c r="U2724" i="1"/>
  <c r="AM2724" i="1" s="1"/>
  <c r="S2725" i="1"/>
  <c r="U2725" i="1"/>
  <c r="AM2725" i="1" s="1"/>
  <c r="S2726" i="1"/>
  <c r="U2726" i="1"/>
  <c r="AM2726" i="1" s="1"/>
  <c r="S2727" i="1"/>
  <c r="U2727" i="1"/>
  <c r="AM2727" i="1" s="1"/>
  <c r="S2728" i="1"/>
  <c r="U2728" i="1"/>
  <c r="AM2728" i="1" s="1"/>
  <c r="S2729" i="1"/>
  <c r="U2729" i="1"/>
  <c r="AM2729" i="1" s="1"/>
  <c r="S2730" i="1"/>
  <c r="U2730" i="1"/>
  <c r="AM2730" i="1" s="1"/>
  <c r="S2731" i="1"/>
  <c r="U2731" i="1"/>
  <c r="AM2731" i="1"/>
  <c r="AU2731" i="1"/>
  <c r="S2732" i="1"/>
  <c r="U2732" i="1"/>
  <c r="AM2732" i="1" s="1"/>
  <c r="S2733" i="1"/>
  <c r="U2733" i="1"/>
  <c r="AM2733" i="1" s="1"/>
  <c r="S2734" i="1"/>
  <c r="U2734" i="1"/>
  <c r="AM2734" i="1" s="1"/>
  <c r="S2735" i="1"/>
  <c r="U2735" i="1"/>
  <c r="AM2735" i="1" s="1"/>
  <c r="S2736" i="1"/>
  <c r="U2736" i="1"/>
  <c r="AM2736" i="1" s="1"/>
  <c r="S2737" i="1"/>
  <c r="U2737" i="1"/>
  <c r="AM2737" i="1" s="1"/>
  <c r="S2738" i="1"/>
  <c r="U2738" i="1"/>
  <c r="AM2738" i="1" s="1"/>
  <c r="S2739" i="1"/>
  <c r="U2739" i="1"/>
  <c r="AM2739" i="1" s="1"/>
  <c r="S2740" i="1"/>
  <c r="U2740" i="1"/>
  <c r="AM2740" i="1" s="1"/>
  <c r="S2741" i="1"/>
  <c r="U2741" i="1"/>
  <c r="AM2741" i="1" s="1"/>
  <c r="S2742" i="1"/>
  <c r="U2742" i="1"/>
  <c r="AM2742" i="1" s="1"/>
  <c r="S2743" i="1"/>
  <c r="U2743" i="1"/>
  <c r="AM2743" i="1" s="1"/>
  <c r="S2744" i="1"/>
  <c r="U2744" i="1"/>
  <c r="AM2744" i="1" s="1"/>
  <c r="S2745" i="1"/>
  <c r="U2745" i="1"/>
  <c r="AM2745" i="1" s="1"/>
  <c r="S2746" i="1"/>
  <c r="U2746" i="1"/>
  <c r="AM2746" i="1" s="1"/>
  <c r="S2747" i="1"/>
  <c r="U2747" i="1"/>
  <c r="AM2747" i="1" s="1"/>
  <c r="S2748" i="1"/>
  <c r="U2748" i="1"/>
  <c r="AM2748" i="1" s="1"/>
  <c r="S2749" i="1"/>
  <c r="U2749" i="1"/>
  <c r="AM2749" i="1" s="1"/>
  <c r="S2750" i="1"/>
  <c r="U2750" i="1"/>
  <c r="AM2750" i="1" s="1"/>
  <c r="S2751" i="1"/>
  <c r="U2751" i="1"/>
  <c r="AM2751" i="1" s="1"/>
  <c r="S2752" i="1"/>
  <c r="U2752" i="1"/>
  <c r="AM2752" i="1" s="1"/>
  <c r="S2753" i="1"/>
  <c r="U2753" i="1"/>
  <c r="AM2753" i="1" s="1"/>
  <c r="S2754" i="1"/>
  <c r="U2754" i="1"/>
  <c r="AM2754" i="1" s="1"/>
  <c r="S2755" i="1"/>
  <c r="U2755" i="1"/>
  <c r="AM2755" i="1" s="1"/>
  <c r="S2756" i="1"/>
  <c r="U2756" i="1"/>
  <c r="AM2756" i="1" s="1"/>
  <c r="S2757" i="1"/>
  <c r="U2757" i="1"/>
  <c r="AM2757" i="1" s="1"/>
  <c r="S2758" i="1"/>
  <c r="U2758" i="1"/>
  <c r="AM2758" i="1" s="1"/>
  <c r="S2759" i="1"/>
  <c r="U2759" i="1"/>
  <c r="AM2759" i="1" s="1"/>
  <c r="S2760" i="1"/>
  <c r="U2760" i="1"/>
  <c r="AM2760" i="1" s="1"/>
  <c r="S2761" i="1"/>
  <c r="U2761" i="1"/>
  <c r="AM2761" i="1"/>
  <c r="S2762" i="1"/>
  <c r="U2762" i="1"/>
  <c r="AM2762" i="1" s="1"/>
  <c r="S2763" i="1"/>
  <c r="U2763" i="1"/>
  <c r="AM2763" i="1" s="1"/>
  <c r="S2764" i="1"/>
  <c r="U2764" i="1"/>
  <c r="AM2764" i="1" s="1"/>
  <c r="S2765" i="1"/>
  <c r="U2765" i="1"/>
  <c r="AM2765" i="1" s="1"/>
  <c r="S2766" i="1"/>
  <c r="U2766" i="1"/>
  <c r="AM2766" i="1" s="1"/>
  <c r="S2767" i="1"/>
  <c r="U2767" i="1"/>
  <c r="AM2767" i="1" s="1"/>
  <c r="S2768" i="1"/>
  <c r="U2768" i="1"/>
  <c r="AM2768" i="1" s="1"/>
  <c r="S2769" i="1"/>
  <c r="U2769" i="1"/>
  <c r="AM2769" i="1" s="1"/>
  <c r="S2770" i="1"/>
  <c r="U2770" i="1"/>
  <c r="AM2770" i="1" s="1"/>
  <c r="S2771" i="1"/>
  <c r="U2771" i="1"/>
  <c r="AM2771" i="1" s="1"/>
  <c r="S2772" i="1"/>
  <c r="U2772" i="1"/>
  <c r="AM2772" i="1" s="1"/>
  <c r="S2773" i="1"/>
  <c r="U2773" i="1"/>
  <c r="AM2773" i="1" s="1"/>
  <c r="S2774" i="1"/>
  <c r="U2774" i="1"/>
  <c r="AM2774" i="1" s="1"/>
  <c r="S2775" i="1"/>
  <c r="U2775" i="1"/>
  <c r="AM2775" i="1" s="1"/>
  <c r="S2776" i="1"/>
  <c r="U2776" i="1"/>
  <c r="AM2776" i="1" s="1"/>
  <c r="S2777" i="1"/>
  <c r="U2777" i="1"/>
  <c r="AM2777" i="1" s="1"/>
  <c r="S2778" i="1"/>
  <c r="U2778" i="1"/>
  <c r="AM2778" i="1" s="1"/>
  <c r="S2779" i="1"/>
  <c r="U2779" i="1"/>
  <c r="AM2779" i="1" s="1"/>
  <c r="S2780" i="1"/>
  <c r="U2780" i="1"/>
  <c r="AM2780" i="1" s="1"/>
  <c r="S2781" i="1"/>
  <c r="U2781" i="1"/>
  <c r="AM2781" i="1" s="1"/>
  <c r="S2782" i="1"/>
  <c r="U2782" i="1"/>
  <c r="AM2782" i="1" s="1"/>
  <c r="S2783" i="1"/>
  <c r="U2783" i="1"/>
  <c r="AM2783" i="1" s="1"/>
  <c r="S2784" i="1"/>
  <c r="U2784" i="1"/>
  <c r="AM2784" i="1" s="1"/>
  <c r="S2785" i="1"/>
  <c r="U2785" i="1"/>
  <c r="AM2785" i="1" s="1"/>
  <c r="S2786" i="1"/>
  <c r="U2786" i="1"/>
  <c r="AM2786" i="1" s="1"/>
  <c r="S2787" i="1"/>
  <c r="U2787" i="1"/>
  <c r="AM2787" i="1" s="1"/>
  <c r="S2788" i="1"/>
  <c r="U2788" i="1"/>
  <c r="AM2788" i="1" s="1"/>
  <c r="S2789" i="1"/>
  <c r="U2789" i="1"/>
  <c r="AM2789" i="1" s="1"/>
  <c r="S2790" i="1"/>
  <c r="U2790" i="1"/>
  <c r="AM2790" i="1" s="1"/>
  <c r="S2791" i="1"/>
  <c r="U2791" i="1"/>
  <c r="AM2791" i="1" s="1"/>
  <c r="S2792" i="1"/>
  <c r="U2792" i="1"/>
  <c r="AM2792" i="1" s="1"/>
  <c r="S2793" i="1"/>
  <c r="U2793" i="1"/>
  <c r="AM2793" i="1" s="1"/>
  <c r="S2794" i="1"/>
  <c r="U2794" i="1"/>
  <c r="AM2794" i="1" s="1"/>
  <c r="S2795" i="1"/>
  <c r="U2795" i="1"/>
  <c r="AM2795" i="1" s="1"/>
  <c r="S2796" i="1"/>
  <c r="U2796" i="1"/>
  <c r="AM2796" i="1" s="1"/>
  <c r="S2797" i="1"/>
  <c r="U2797" i="1"/>
  <c r="AM2797" i="1" s="1"/>
  <c r="S2798" i="1"/>
  <c r="U2798" i="1"/>
  <c r="AM2798" i="1" s="1"/>
  <c r="S2799" i="1"/>
  <c r="U2799" i="1"/>
  <c r="AM2799" i="1"/>
  <c r="S2800" i="1"/>
  <c r="U2800" i="1"/>
  <c r="AM2800" i="1" s="1"/>
  <c r="S2801" i="1"/>
  <c r="U2801" i="1"/>
  <c r="AM2801" i="1" s="1"/>
  <c r="S2802" i="1"/>
  <c r="U2802" i="1"/>
  <c r="AM2802" i="1" s="1"/>
  <c r="S2803" i="1"/>
  <c r="U2803" i="1"/>
  <c r="AM2803" i="1" s="1"/>
  <c r="S2804" i="1"/>
  <c r="U2804" i="1"/>
  <c r="AM2804" i="1" s="1"/>
  <c r="S2805" i="1"/>
  <c r="U2805" i="1"/>
  <c r="AM2805" i="1" s="1"/>
  <c r="S2806" i="1"/>
  <c r="U2806" i="1"/>
  <c r="AM2806" i="1" s="1"/>
  <c r="S2807" i="1"/>
  <c r="U2807" i="1"/>
  <c r="AM2807" i="1" s="1"/>
  <c r="S2808" i="1"/>
  <c r="U2808" i="1"/>
  <c r="AM2808" i="1" s="1"/>
  <c r="S2809" i="1"/>
  <c r="U2809" i="1"/>
  <c r="AM2809" i="1" s="1"/>
  <c r="S2810" i="1"/>
  <c r="U2810" i="1"/>
  <c r="AM2810" i="1" s="1"/>
  <c r="S2811" i="1"/>
  <c r="U2811" i="1"/>
  <c r="AM2811" i="1" s="1"/>
  <c r="S2812" i="1"/>
  <c r="U2812" i="1"/>
  <c r="AM2812" i="1" s="1"/>
  <c r="S2813" i="1"/>
  <c r="U2813" i="1"/>
  <c r="AM2813" i="1" s="1"/>
  <c r="S2814" i="1"/>
  <c r="U2814" i="1"/>
  <c r="AM2814" i="1" s="1"/>
  <c r="S2815" i="1"/>
  <c r="U2815" i="1"/>
  <c r="AM2815" i="1" s="1"/>
  <c r="S2816" i="1"/>
  <c r="U2816" i="1"/>
  <c r="AM2816" i="1" s="1"/>
  <c r="S2817" i="1"/>
  <c r="U2817" i="1"/>
  <c r="AM2817" i="1" s="1"/>
  <c r="S2818" i="1"/>
  <c r="U2818" i="1"/>
  <c r="AM2818" i="1" s="1"/>
  <c r="S2819" i="1"/>
  <c r="U2819" i="1"/>
  <c r="AM2819" i="1" s="1"/>
  <c r="S2820" i="1"/>
  <c r="U2820" i="1"/>
  <c r="AM2820" i="1" s="1"/>
  <c r="S2821" i="1"/>
  <c r="U2821" i="1"/>
  <c r="AM2821" i="1" s="1"/>
  <c r="S2822" i="1"/>
  <c r="U2822" i="1"/>
  <c r="AM2822" i="1" s="1"/>
  <c r="S2823" i="1"/>
  <c r="U2823" i="1"/>
  <c r="AM2823" i="1" s="1"/>
  <c r="S2824" i="1"/>
  <c r="U2824" i="1"/>
  <c r="AM2824" i="1" s="1"/>
  <c r="S2825" i="1"/>
  <c r="U2825" i="1"/>
  <c r="AM2825" i="1" s="1"/>
  <c r="S2826" i="1"/>
  <c r="U2826" i="1"/>
  <c r="AM2826" i="1" s="1"/>
  <c r="S2827" i="1"/>
  <c r="U2827" i="1"/>
  <c r="AM2827" i="1" s="1"/>
  <c r="S2828" i="1"/>
  <c r="U2828" i="1"/>
  <c r="AM2828" i="1" s="1"/>
  <c r="S2829" i="1"/>
  <c r="U2829" i="1"/>
  <c r="AM2829" i="1" s="1"/>
  <c r="S2830" i="1"/>
  <c r="U2830" i="1"/>
  <c r="AM2830" i="1" s="1"/>
  <c r="S2831" i="1"/>
  <c r="U2831" i="1"/>
  <c r="AM2831" i="1" s="1"/>
  <c r="S2832" i="1"/>
  <c r="U2832" i="1"/>
  <c r="AM2832" i="1" s="1"/>
  <c r="S2833" i="1"/>
  <c r="U2833" i="1"/>
  <c r="AM2833" i="1" s="1"/>
  <c r="S2834" i="1"/>
  <c r="U2834" i="1"/>
  <c r="AM2834" i="1" s="1"/>
  <c r="S2835" i="1"/>
  <c r="U2835" i="1"/>
  <c r="AM2835" i="1" s="1"/>
  <c r="S2836" i="1"/>
  <c r="U2836" i="1"/>
  <c r="AM2836" i="1" s="1"/>
  <c r="S2837" i="1"/>
  <c r="U2837" i="1"/>
  <c r="AM2837" i="1" s="1"/>
  <c r="S2838" i="1"/>
  <c r="U2838" i="1"/>
  <c r="AM2838" i="1" s="1"/>
  <c r="S2839" i="1"/>
  <c r="U2839" i="1"/>
  <c r="AM2839" i="1"/>
  <c r="S2840" i="1"/>
  <c r="U2840" i="1"/>
  <c r="AM2840" i="1"/>
  <c r="S2841" i="1"/>
  <c r="U2841" i="1"/>
  <c r="AM2841" i="1" s="1"/>
  <c r="S2842" i="1"/>
  <c r="U2842" i="1"/>
  <c r="AM2842" i="1" s="1"/>
  <c r="S2843" i="1"/>
  <c r="U2843" i="1"/>
  <c r="AM2843" i="1" s="1"/>
  <c r="S2844" i="1"/>
  <c r="U2844" i="1"/>
  <c r="AM2844" i="1" s="1"/>
  <c r="S2845" i="1"/>
  <c r="U2845" i="1"/>
  <c r="AM2845" i="1" s="1"/>
  <c r="S2846" i="1"/>
  <c r="U2846" i="1"/>
  <c r="AM2846" i="1" s="1"/>
  <c r="S2847" i="1"/>
  <c r="U2847" i="1"/>
  <c r="AM2847" i="1" s="1"/>
  <c r="S2848" i="1"/>
  <c r="U2848" i="1"/>
  <c r="AM2848" i="1" s="1"/>
  <c r="S2849" i="1"/>
  <c r="U2849" i="1"/>
  <c r="AM2849" i="1" s="1"/>
  <c r="S2850" i="1"/>
  <c r="U2850" i="1"/>
  <c r="AM2850" i="1" s="1"/>
  <c r="S2851" i="1"/>
  <c r="U2851" i="1"/>
  <c r="AM2851" i="1" s="1"/>
  <c r="S2852" i="1"/>
  <c r="U2852" i="1"/>
  <c r="AM2852" i="1" s="1"/>
  <c r="S2853" i="1"/>
  <c r="U2853" i="1"/>
  <c r="AM2853" i="1" s="1"/>
  <c r="S2854" i="1"/>
  <c r="U2854" i="1"/>
  <c r="AM2854" i="1" s="1"/>
  <c r="S2855" i="1"/>
  <c r="U2855" i="1"/>
  <c r="AM2855" i="1"/>
  <c r="S2856" i="1"/>
  <c r="U2856" i="1"/>
  <c r="AM2856" i="1" s="1"/>
  <c r="S2857" i="1"/>
  <c r="U2857" i="1"/>
  <c r="AM2857" i="1" s="1"/>
  <c r="S2858" i="1"/>
  <c r="U2858" i="1"/>
  <c r="AM2858" i="1" s="1"/>
  <c r="S2859" i="1"/>
  <c r="U2859" i="1"/>
  <c r="AM2859" i="1" s="1"/>
  <c r="S2860" i="1"/>
  <c r="U2860" i="1"/>
  <c r="AM2860" i="1" s="1"/>
  <c r="S2861" i="1"/>
  <c r="U2861" i="1"/>
  <c r="AM2861" i="1"/>
  <c r="S2862" i="1"/>
  <c r="U2862" i="1"/>
  <c r="AM2862" i="1" s="1"/>
  <c r="S2863" i="1"/>
  <c r="U2863" i="1"/>
  <c r="AM2863" i="1" s="1"/>
  <c r="S2864" i="1"/>
  <c r="U2864" i="1"/>
  <c r="AM2864" i="1" s="1"/>
  <c r="S2865" i="1"/>
  <c r="U2865" i="1"/>
  <c r="AM2865" i="1" s="1"/>
  <c r="S2866" i="1"/>
  <c r="U2866" i="1"/>
  <c r="AM2866" i="1" s="1"/>
  <c r="S2867" i="1"/>
  <c r="U2867" i="1"/>
  <c r="AM2867" i="1" s="1"/>
  <c r="S2868" i="1"/>
  <c r="U2868" i="1"/>
  <c r="AM2868" i="1" s="1"/>
  <c r="S2869" i="1"/>
  <c r="U2869" i="1"/>
  <c r="AM2869" i="1" s="1"/>
  <c r="S2870" i="1"/>
  <c r="U2870" i="1"/>
  <c r="AM2870" i="1" s="1"/>
  <c r="S2871" i="1"/>
  <c r="U2871" i="1"/>
  <c r="AM2871" i="1" s="1"/>
  <c r="S2872" i="1"/>
  <c r="U2872" i="1"/>
  <c r="AM2872" i="1" s="1"/>
  <c r="S2873" i="1"/>
  <c r="U2873" i="1"/>
  <c r="AM2873" i="1" s="1"/>
  <c r="S2874" i="1"/>
  <c r="U2874" i="1"/>
  <c r="AM2874" i="1" s="1"/>
  <c r="S2875" i="1"/>
  <c r="U2875" i="1"/>
  <c r="AM2875" i="1" s="1"/>
  <c r="S2876" i="1"/>
  <c r="U2876" i="1"/>
  <c r="AM2876" i="1" s="1"/>
  <c r="S2877" i="1"/>
  <c r="U2877" i="1"/>
  <c r="AM2877" i="1" s="1"/>
  <c r="S2878" i="1"/>
  <c r="U2878" i="1"/>
  <c r="AM2878" i="1" s="1"/>
  <c r="S2879" i="1"/>
  <c r="U2879" i="1"/>
  <c r="AM2879" i="1" s="1"/>
  <c r="S2880" i="1"/>
  <c r="U2880" i="1"/>
  <c r="AM2880" i="1" s="1"/>
  <c r="S2881" i="1"/>
  <c r="U2881" i="1"/>
  <c r="AM2881" i="1" s="1"/>
  <c r="S2882" i="1"/>
  <c r="U2882" i="1"/>
  <c r="AM2882" i="1" s="1"/>
  <c r="S2883" i="1"/>
  <c r="U2883" i="1"/>
  <c r="AM2883" i="1" s="1"/>
  <c r="S2884" i="1"/>
  <c r="U2884" i="1"/>
  <c r="AM2884" i="1" s="1"/>
  <c r="S2885" i="1"/>
  <c r="U2885" i="1"/>
  <c r="AM2885" i="1" s="1"/>
  <c r="S2886" i="1"/>
  <c r="U2886" i="1"/>
  <c r="AM2886" i="1" s="1"/>
  <c r="S2887" i="1"/>
  <c r="U2887" i="1"/>
  <c r="AM2887" i="1" s="1"/>
  <c r="S2888" i="1"/>
  <c r="U2888" i="1"/>
  <c r="AM2888" i="1" s="1"/>
  <c r="S2889" i="1"/>
  <c r="U2889" i="1"/>
  <c r="AM2889" i="1" s="1"/>
  <c r="S2890" i="1"/>
  <c r="U2890" i="1"/>
  <c r="AM2890" i="1" s="1"/>
  <c r="S2891" i="1"/>
  <c r="U2891" i="1"/>
  <c r="AM2891" i="1" s="1"/>
  <c r="S2892" i="1"/>
  <c r="U2892" i="1"/>
  <c r="AM2892" i="1" s="1"/>
  <c r="S2893" i="1"/>
  <c r="U2893" i="1"/>
  <c r="AM2893" i="1" s="1"/>
  <c r="S2894" i="1"/>
  <c r="U2894" i="1"/>
  <c r="AM2894" i="1" s="1"/>
  <c r="S2895" i="1"/>
  <c r="U2895" i="1"/>
  <c r="AM2895" i="1" s="1"/>
  <c r="S2896" i="1"/>
  <c r="U2896" i="1"/>
  <c r="AM2896" i="1" s="1"/>
  <c r="S2897" i="1"/>
  <c r="U2897" i="1"/>
  <c r="AM2897" i="1" s="1"/>
  <c r="S2898" i="1"/>
  <c r="U2898" i="1"/>
  <c r="AM2898" i="1" s="1"/>
  <c r="S2899" i="1"/>
  <c r="U2899" i="1"/>
  <c r="AM2899" i="1" s="1"/>
  <c r="S2900" i="1"/>
  <c r="U2900" i="1"/>
  <c r="AM2900" i="1" s="1"/>
  <c r="S2901" i="1"/>
  <c r="U2901" i="1"/>
  <c r="AM2901" i="1" s="1"/>
  <c r="S2902" i="1"/>
  <c r="U2902" i="1"/>
  <c r="AM2902" i="1" s="1"/>
  <c r="AV2902" i="1" s="1"/>
  <c r="S2903" i="1"/>
  <c r="U2903" i="1"/>
  <c r="AM2903" i="1" s="1"/>
  <c r="S2904" i="1"/>
  <c r="U2904" i="1"/>
  <c r="AM2904" i="1" s="1"/>
  <c r="S2905" i="1"/>
  <c r="U2905" i="1"/>
  <c r="AM2905" i="1" s="1"/>
  <c r="S2906" i="1"/>
  <c r="U2906" i="1"/>
  <c r="AM2906" i="1" s="1"/>
  <c r="S2907" i="1"/>
  <c r="U2907" i="1"/>
  <c r="AM2907" i="1" s="1"/>
  <c r="S2908" i="1"/>
  <c r="U2908" i="1"/>
  <c r="AM2908" i="1" s="1"/>
  <c r="S2909" i="1"/>
  <c r="U2909" i="1"/>
  <c r="AM2909" i="1" s="1"/>
  <c r="S2910" i="1"/>
  <c r="U2910" i="1"/>
  <c r="AM2910" i="1" s="1"/>
  <c r="S2911" i="1"/>
  <c r="U2911" i="1"/>
  <c r="AM2911" i="1" s="1"/>
  <c r="S2912" i="1"/>
  <c r="U2912" i="1"/>
  <c r="AM2912" i="1" s="1"/>
  <c r="S2913" i="1"/>
  <c r="U2913" i="1"/>
  <c r="AM2913" i="1" s="1"/>
  <c r="S2914" i="1"/>
  <c r="U2914" i="1"/>
  <c r="AM2914" i="1" s="1"/>
  <c r="S2915" i="1"/>
  <c r="U2915" i="1"/>
  <c r="AM2915" i="1" s="1"/>
  <c r="S2916" i="1"/>
  <c r="U2916" i="1"/>
  <c r="AM2916" i="1" s="1"/>
  <c r="S2917" i="1"/>
  <c r="U2917" i="1"/>
  <c r="AM2917" i="1" s="1"/>
  <c r="S2918" i="1"/>
  <c r="U2918" i="1"/>
  <c r="AM2918" i="1" s="1"/>
  <c r="S2919" i="1"/>
  <c r="U2919" i="1"/>
  <c r="AM2919" i="1" s="1"/>
  <c r="S2920" i="1"/>
  <c r="U2920" i="1"/>
  <c r="AM2920" i="1" s="1"/>
  <c r="S2921" i="1"/>
  <c r="U2921" i="1"/>
  <c r="AM2921" i="1" s="1"/>
  <c r="S2922" i="1"/>
  <c r="U2922" i="1"/>
  <c r="AM2922" i="1" s="1"/>
  <c r="S2923" i="1"/>
  <c r="U2923" i="1"/>
  <c r="AM2923" i="1" s="1"/>
  <c r="S2924" i="1"/>
  <c r="U2924" i="1"/>
  <c r="AM2924" i="1" s="1"/>
  <c r="S2925" i="1"/>
  <c r="U2925" i="1"/>
  <c r="AM2925" i="1" s="1"/>
  <c r="S2926" i="1"/>
  <c r="U2926" i="1"/>
  <c r="AM2926" i="1" s="1"/>
  <c r="S2927" i="1"/>
  <c r="U2927" i="1"/>
  <c r="AM2927" i="1" s="1"/>
  <c r="S2928" i="1"/>
  <c r="U2928" i="1"/>
  <c r="AM2928" i="1" s="1"/>
  <c r="S2929" i="1"/>
  <c r="U2929" i="1"/>
  <c r="AM2929" i="1" s="1"/>
  <c r="S2930" i="1"/>
  <c r="U2930" i="1"/>
  <c r="AM2930" i="1" s="1"/>
  <c r="S2931" i="1"/>
  <c r="U2931" i="1"/>
  <c r="AM2931" i="1" s="1"/>
  <c r="S2932" i="1"/>
  <c r="U2932" i="1"/>
  <c r="AM2932" i="1" s="1"/>
  <c r="S2933" i="1"/>
  <c r="U2933" i="1"/>
  <c r="AM2933" i="1"/>
  <c r="S2934" i="1"/>
  <c r="U2934" i="1"/>
  <c r="AM2934" i="1" s="1"/>
  <c r="S2935" i="1"/>
  <c r="U2935" i="1"/>
  <c r="AM2935" i="1" s="1"/>
  <c r="S2936" i="1"/>
  <c r="U2936" i="1"/>
  <c r="AM2936" i="1" s="1"/>
  <c r="S2937" i="1"/>
  <c r="U2937" i="1"/>
  <c r="AM2937" i="1" s="1"/>
  <c r="S2938" i="1"/>
  <c r="U2938" i="1"/>
  <c r="AM2938" i="1" s="1"/>
  <c r="S2939" i="1"/>
  <c r="U2939" i="1"/>
  <c r="AM2939" i="1" s="1"/>
  <c r="S2940" i="1"/>
  <c r="U2940" i="1"/>
  <c r="AM2940" i="1" s="1"/>
  <c r="S2941" i="1"/>
  <c r="U2941" i="1"/>
  <c r="AM2941" i="1" s="1"/>
  <c r="S2942" i="1"/>
  <c r="U2942" i="1"/>
  <c r="AM2942" i="1" s="1"/>
  <c r="S2943" i="1"/>
  <c r="U2943" i="1"/>
  <c r="AM2943" i="1" s="1"/>
  <c r="S2944" i="1"/>
  <c r="U2944" i="1"/>
  <c r="AM2944" i="1" s="1"/>
  <c r="S2945" i="1"/>
  <c r="U2945" i="1"/>
  <c r="AM2945" i="1" s="1"/>
  <c r="S2946" i="1"/>
  <c r="U2946" i="1"/>
  <c r="AM2946" i="1"/>
  <c r="S2947" i="1"/>
  <c r="U2947" i="1"/>
  <c r="AM2947" i="1" s="1"/>
  <c r="S2948" i="1"/>
  <c r="U2948" i="1"/>
  <c r="AM2948" i="1" s="1"/>
  <c r="S2949" i="1"/>
  <c r="U2949" i="1"/>
  <c r="AM2949" i="1" s="1"/>
  <c r="S2950" i="1"/>
  <c r="U2950" i="1"/>
  <c r="AM2950" i="1" s="1"/>
  <c r="S2951" i="1"/>
  <c r="U2951" i="1"/>
  <c r="AM2951" i="1" s="1"/>
  <c r="S2952" i="1"/>
  <c r="U2952" i="1"/>
  <c r="AM2952" i="1" s="1"/>
  <c r="S2953" i="1"/>
  <c r="U2953" i="1"/>
  <c r="AM2953" i="1" s="1"/>
  <c r="S2954" i="1"/>
  <c r="U2954" i="1"/>
  <c r="AM2954" i="1" s="1"/>
  <c r="S2955" i="1"/>
  <c r="U2955" i="1"/>
  <c r="AM2955" i="1" s="1"/>
  <c r="S2956" i="1"/>
  <c r="U2956" i="1"/>
  <c r="AM2956" i="1" s="1"/>
  <c r="S2957" i="1"/>
  <c r="U2957" i="1"/>
  <c r="AM2957" i="1" s="1"/>
  <c r="S2958" i="1"/>
  <c r="U2958" i="1"/>
  <c r="AM2958" i="1" s="1"/>
  <c r="S2959" i="1"/>
  <c r="U2959" i="1"/>
  <c r="AM2959" i="1" s="1"/>
  <c r="S2960" i="1"/>
  <c r="U2960" i="1"/>
  <c r="AM2960" i="1" s="1"/>
  <c r="S2961" i="1"/>
  <c r="U2961" i="1"/>
  <c r="AM2961" i="1" s="1"/>
  <c r="S2962" i="1"/>
  <c r="U2962" i="1"/>
  <c r="AM2962" i="1" s="1"/>
  <c r="S2963" i="1"/>
  <c r="U2963" i="1"/>
  <c r="AM2963" i="1" s="1"/>
  <c r="S2964" i="1"/>
  <c r="U2964" i="1"/>
  <c r="AM2964" i="1" s="1"/>
  <c r="S2965" i="1"/>
  <c r="U2965" i="1"/>
  <c r="AM2965" i="1" s="1"/>
  <c r="S2966" i="1"/>
  <c r="U2966" i="1"/>
  <c r="AM2966" i="1" s="1"/>
  <c r="S2967" i="1"/>
  <c r="U2967" i="1"/>
  <c r="AM2967" i="1" s="1"/>
  <c r="S2968" i="1"/>
  <c r="U2968" i="1"/>
  <c r="AM2968" i="1" s="1"/>
  <c r="S2969" i="1"/>
  <c r="U2969" i="1"/>
  <c r="AM2969" i="1" s="1"/>
  <c r="S2970" i="1"/>
  <c r="U2970" i="1"/>
  <c r="AM2970" i="1" s="1"/>
  <c r="S2971" i="1"/>
  <c r="U2971" i="1"/>
  <c r="AM2971" i="1" s="1"/>
  <c r="S2972" i="1"/>
  <c r="U2972" i="1"/>
  <c r="AM2972" i="1" s="1"/>
  <c r="S2973" i="1"/>
  <c r="U2973" i="1"/>
  <c r="AM2973" i="1" s="1"/>
  <c r="S2974" i="1"/>
  <c r="U2974" i="1"/>
  <c r="AM2974" i="1" s="1"/>
  <c r="S2975" i="1"/>
  <c r="U2975" i="1"/>
  <c r="AM2975" i="1" s="1"/>
  <c r="S2976" i="1"/>
  <c r="U2976" i="1"/>
  <c r="AM2976" i="1"/>
  <c r="S2977" i="1"/>
  <c r="U2977" i="1"/>
  <c r="AM2977" i="1" s="1"/>
  <c r="S2978" i="1"/>
  <c r="U2978" i="1"/>
  <c r="AM2978" i="1" s="1"/>
  <c r="S2979" i="1"/>
  <c r="U2979" i="1"/>
  <c r="AM2979" i="1" s="1"/>
  <c r="S2980" i="1"/>
  <c r="U2980" i="1"/>
  <c r="AM2980" i="1"/>
  <c r="S2981" i="1"/>
  <c r="U2981" i="1"/>
  <c r="AM2981" i="1" s="1"/>
  <c r="S2982" i="1"/>
  <c r="U2982" i="1"/>
  <c r="AM2982" i="1" s="1"/>
  <c r="S2983" i="1"/>
  <c r="U2983" i="1"/>
  <c r="AM2983" i="1" s="1"/>
  <c r="S2984" i="1"/>
  <c r="U2984" i="1"/>
  <c r="AM2984" i="1" s="1"/>
  <c r="S2985" i="1"/>
  <c r="U2985" i="1"/>
  <c r="AM2985" i="1" s="1"/>
  <c r="S2986" i="1"/>
  <c r="U2986" i="1"/>
  <c r="AM2986" i="1" s="1"/>
  <c r="S2987" i="1"/>
  <c r="U2987" i="1"/>
  <c r="AM2987" i="1" s="1"/>
  <c r="S2988" i="1"/>
  <c r="U2988" i="1"/>
  <c r="AM2988" i="1" s="1"/>
  <c r="S2989" i="1"/>
  <c r="U2989" i="1"/>
  <c r="AM2989" i="1" s="1"/>
  <c r="S2990" i="1"/>
  <c r="U2990" i="1"/>
  <c r="AM2990" i="1" s="1"/>
  <c r="S2991" i="1"/>
  <c r="U2991" i="1"/>
  <c r="AM2991" i="1" s="1"/>
  <c r="S2992" i="1"/>
  <c r="U2992" i="1"/>
  <c r="AM2992" i="1" s="1"/>
  <c r="S2993" i="1"/>
  <c r="U2993" i="1"/>
  <c r="AM2993" i="1"/>
  <c r="S2994" i="1"/>
  <c r="U2994" i="1"/>
  <c r="AM2994" i="1" s="1"/>
  <c r="S2995" i="1"/>
  <c r="U2995" i="1"/>
  <c r="AM2995" i="1" s="1"/>
  <c r="S2996" i="1"/>
  <c r="U2996" i="1"/>
  <c r="AM2996" i="1" s="1"/>
  <c r="AW2996" i="1" s="1"/>
  <c r="S2997" i="1"/>
  <c r="U2997" i="1"/>
  <c r="AM2997" i="1"/>
  <c r="S2998" i="1"/>
  <c r="U2998" i="1"/>
  <c r="AM2998" i="1" s="1"/>
  <c r="S2999" i="1"/>
  <c r="U2999" i="1"/>
  <c r="AM2999" i="1" s="1"/>
  <c r="S3000" i="1"/>
  <c r="U3000" i="1"/>
  <c r="AM3000" i="1" s="1"/>
  <c r="S3001" i="1"/>
  <c r="U3001" i="1"/>
  <c r="AM3001" i="1" s="1"/>
  <c r="S3002" i="1"/>
  <c r="U3002" i="1"/>
  <c r="AM3002" i="1" s="1"/>
  <c r="S3003" i="1"/>
  <c r="U3003" i="1"/>
  <c r="AM3003" i="1" s="1"/>
  <c r="S3004" i="1"/>
  <c r="U3004" i="1"/>
  <c r="AM3004" i="1" s="1"/>
  <c r="AU3004" i="1"/>
  <c r="S3005" i="1"/>
  <c r="U3005" i="1"/>
  <c r="AM3005" i="1" s="1"/>
  <c r="S3006" i="1"/>
  <c r="U3006" i="1"/>
  <c r="AM3006" i="1" s="1"/>
  <c r="S3007" i="1"/>
  <c r="U3007" i="1"/>
  <c r="AM3007" i="1" s="1"/>
  <c r="S3008" i="1"/>
  <c r="U3008" i="1"/>
  <c r="AM3008" i="1"/>
  <c r="S3009" i="1"/>
  <c r="U3009" i="1"/>
  <c r="AM3009" i="1" s="1"/>
  <c r="S3010" i="1"/>
  <c r="U3010" i="1"/>
  <c r="AM3010" i="1" s="1"/>
  <c r="S3011" i="1"/>
  <c r="U3011" i="1"/>
  <c r="AM3011" i="1" s="1"/>
  <c r="S3012" i="1"/>
  <c r="U3012" i="1"/>
  <c r="AM3012" i="1" s="1"/>
  <c r="S3013" i="1"/>
  <c r="U3013" i="1"/>
  <c r="AM3013" i="1" s="1"/>
  <c r="S3014" i="1"/>
  <c r="U3014" i="1"/>
  <c r="AM3014" i="1" s="1"/>
  <c r="S3015" i="1"/>
  <c r="U3015" i="1"/>
  <c r="AM3015" i="1" s="1"/>
  <c r="S3016" i="1"/>
  <c r="U3016" i="1"/>
  <c r="AM3016" i="1" s="1"/>
  <c r="S3017" i="1"/>
  <c r="U3017" i="1"/>
  <c r="AM3017" i="1" s="1"/>
  <c r="S3018" i="1"/>
  <c r="U3018" i="1"/>
  <c r="AM3018" i="1" s="1"/>
  <c r="S3019" i="1"/>
  <c r="U3019" i="1"/>
  <c r="AM3019" i="1" s="1"/>
  <c r="S3020" i="1"/>
  <c r="U3020" i="1"/>
  <c r="AM3020" i="1" s="1"/>
  <c r="S3021" i="1"/>
  <c r="U3021" i="1"/>
  <c r="AM3021" i="1" s="1"/>
  <c r="S3022" i="1"/>
  <c r="U3022" i="1"/>
  <c r="AM3022" i="1" s="1"/>
  <c r="S3023" i="1"/>
  <c r="U3023" i="1"/>
  <c r="AM3023" i="1" s="1"/>
  <c r="S3024" i="1"/>
  <c r="U3024" i="1"/>
  <c r="AM3024" i="1" s="1"/>
  <c r="S3025" i="1"/>
  <c r="U3025" i="1"/>
  <c r="AM3025" i="1" s="1"/>
  <c r="S3026" i="1"/>
  <c r="U3026" i="1"/>
  <c r="AM3026" i="1" s="1"/>
  <c r="S3027" i="1"/>
  <c r="U3027" i="1"/>
  <c r="AM3027" i="1" s="1"/>
  <c r="S3028" i="1"/>
  <c r="U3028" i="1"/>
  <c r="AM3028" i="1" s="1"/>
  <c r="S3029" i="1"/>
  <c r="U3029" i="1"/>
  <c r="AM3029" i="1" s="1"/>
  <c r="S3030" i="1"/>
  <c r="U3030" i="1"/>
  <c r="AM3030" i="1" s="1"/>
  <c r="S3031" i="1"/>
  <c r="U3031" i="1"/>
  <c r="AM3031" i="1" s="1"/>
  <c r="S3032" i="1"/>
  <c r="U3032" i="1"/>
  <c r="AM3032" i="1" s="1"/>
  <c r="S3033" i="1"/>
  <c r="U3033" i="1"/>
  <c r="AM3033" i="1" s="1"/>
  <c r="S3034" i="1"/>
  <c r="U3034" i="1"/>
  <c r="AM3034" i="1" s="1"/>
  <c r="S3035" i="1"/>
  <c r="U3035" i="1"/>
  <c r="AM3035" i="1" s="1"/>
  <c r="S3036" i="1"/>
  <c r="U3036" i="1"/>
  <c r="AM3036" i="1" s="1"/>
  <c r="S3037" i="1"/>
  <c r="U3037" i="1"/>
  <c r="AM3037" i="1" s="1"/>
  <c r="S3038" i="1"/>
  <c r="U3038" i="1"/>
  <c r="AM3038" i="1" s="1"/>
  <c r="S3039" i="1"/>
  <c r="U3039" i="1"/>
  <c r="AM3039" i="1" s="1"/>
  <c r="S3040" i="1"/>
  <c r="U3040" i="1"/>
  <c r="AM3040" i="1" s="1"/>
  <c r="S3041" i="1"/>
  <c r="U3041" i="1"/>
  <c r="AM3041" i="1" s="1"/>
  <c r="S3042" i="1"/>
  <c r="U3042" i="1"/>
  <c r="AM3042" i="1" s="1"/>
  <c r="S3043" i="1"/>
  <c r="U3043" i="1"/>
  <c r="AM3043" i="1" s="1"/>
  <c r="S3044" i="1"/>
  <c r="U3044" i="1"/>
  <c r="AM3044" i="1" s="1"/>
  <c r="S3045" i="1"/>
  <c r="U3045" i="1"/>
  <c r="AM3045" i="1" s="1"/>
  <c r="S3046" i="1"/>
  <c r="U3046" i="1"/>
  <c r="AM3046" i="1" s="1"/>
  <c r="S3047" i="1"/>
  <c r="U3047" i="1"/>
  <c r="AM3047" i="1" s="1"/>
  <c r="S3048" i="1"/>
  <c r="U3048" i="1"/>
  <c r="AM3048" i="1" s="1"/>
  <c r="S3049" i="1"/>
  <c r="U3049" i="1"/>
  <c r="AM3049" i="1" s="1"/>
  <c r="S3050" i="1"/>
  <c r="U3050" i="1"/>
  <c r="AM3050" i="1"/>
  <c r="S3051" i="1"/>
  <c r="U3051" i="1"/>
  <c r="AM3051" i="1" s="1"/>
  <c r="S3052" i="1"/>
  <c r="U3052" i="1"/>
  <c r="AM3052" i="1" s="1"/>
  <c r="S3053" i="1"/>
  <c r="U3053" i="1"/>
  <c r="AM3053" i="1" s="1"/>
  <c r="S3054" i="1"/>
  <c r="U3054" i="1"/>
  <c r="AM3054" i="1" s="1"/>
  <c r="S3055" i="1"/>
  <c r="U3055" i="1"/>
  <c r="AM3055" i="1" s="1"/>
  <c r="S3056" i="1"/>
  <c r="U3056" i="1"/>
  <c r="AM3056" i="1" s="1"/>
  <c r="S3057" i="1"/>
  <c r="U3057" i="1"/>
  <c r="AM3057" i="1" s="1"/>
  <c r="S3058" i="1"/>
  <c r="U3058" i="1"/>
  <c r="AM3058" i="1" s="1"/>
  <c r="S3059" i="1"/>
  <c r="U3059" i="1"/>
  <c r="AM3059" i="1" s="1"/>
  <c r="S3060" i="1"/>
  <c r="U3060" i="1"/>
  <c r="AM3060" i="1" s="1"/>
  <c r="S3061" i="1"/>
  <c r="U3061" i="1"/>
  <c r="AM3061" i="1" s="1"/>
  <c r="S3062" i="1"/>
  <c r="U3062" i="1"/>
  <c r="AM3062" i="1" s="1"/>
  <c r="S3063" i="1"/>
  <c r="U3063" i="1"/>
  <c r="AM3063" i="1" s="1"/>
  <c r="S3064" i="1"/>
  <c r="U3064" i="1"/>
  <c r="AM3064" i="1" s="1"/>
  <c r="S3065" i="1"/>
  <c r="U3065" i="1"/>
  <c r="AM3065" i="1" s="1"/>
  <c r="S3066" i="1"/>
  <c r="U3066" i="1"/>
  <c r="AM3066" i="1" s="1"/>
  <c r="S3067" i="1"/>
  <c r="U3067" i="1"/>
  <c r="AM3067" i="1" s="1"/>
  <c r="S3068" i="1"/>
  <c r="U3068" i="1"/>
  <c r="AM3068" i="1" s="1"/>
  <c r="S3069" i="1"/>
  <c r="U3069" i="1"/>
  <c r="AM3069" i="1" s="1"/>
  <c r="S3070" i="1"/>
  <c r="U3070" i="1"/>
  <c r="AM3070" i="1" s="1"/>
  <c r="S3071" i="1"/>
  <c r="U3071" i="1"/>
  <c r="AM3071" i="1" s="1"/>
  <c r="S3072" i="1"/>
  <c r="U3072" i="1"/>
  <c r="AM3072" i="1" s="1"/>
  <c r="S3073" i="1"/>
  <c r="U3073" i="1"/>
  <c r="AM3073" i="1" s="1"/>
  <c r="S3074" i="1"/>
  <c r="U3074" i="1"/>
  <c r="AM3074" i="1" s="1"/>
  <c r="S3075" i="1"/>
  <c r="U3075" i="1"/>
  <c r="AM3075" i="1" s="1"/>
  <c r="S3076" i="1"/>
  <c r="U3076" i="1"/>
  <c r="AM3076" i="1" s="1"/>
  <c r="S3077" i="1"/>
  <c r="U3077" i="1"/>
  <c r="AM3077" i="1" s="1"/>
  <c r="S3078" i="1"/>
  <c r="U3078" i="1"/>
  <c r="AM3078" i="1" s="1"/>
  <c r="S3079" i="1"/>
  <c r="U3079" i="1"/>
  <c r="AM3079" i="1" s="1"/>
  <c r="S3080" i="1"/>
  <c r="U3080" i="1"/>
  <c r="AM3080" i="1"/>
  <c r="S3081" i="1"/>
  <c r="U3081" i="1"/>
  <c r="AM3081" i="1" s="1"/>
  <c r="S3082" i="1"/>
  <c r="U3082" i="1"/>
  <c r="AM3082" i="1" s="1"/>
  <c r="S3083" i="1"/>
  <c r="U3083" i="1"/>
  <c r="AM3083" i="1" s="1"/>
  <c r="S3084" i="1"/>
  <c r="U3084" i="1"/>
  <c r="AM3084" i="1" s="1"/>
  <c r="S3085" i="1"/>
  <c r="U3085" i="1"/>
  <c r="AM3085" i="1" s="1"/>
  <c r="S3086" i="1"/>
  <c r="U3086" i="1"/>
  <c r="AM3086" i="1" s="1"/>
  <c r="S3087" i="1"/>
  <c r="U3087" i="1"/>
  <c r="AM3087" i="1" s="1"/>
  <c r="S3088" i="1"/>
  <c r="U3088" i="1"/>
  <c r="AM3088" i="1"/>
  <c r="S3089" i="1"/>
  <c r="U3089" i="1"/>
  <c r="AM3089" i="1" s="1"/>
  <c r="S3090" i="1"/>
  <c r="U3090" i="1"/>
  <c r="AM3090" i="1" s="1"/>
  <c r="S3091" i="1"/>
  <c r="U3091" i="1"/>
  <c r="AM3091" i="1" s="1"/>
  <c r="S3092" i="1"/>
  <c r="U3092" i="1"/>
  <c r="AM3092" i="1" s="1"/>
  <c r="S3093" i="1"/>
  <c r="U3093" i="1"/>
  <c r="AM3093" i="1" s="1"/>
  <c r="S3094" i="1"/>
  <c r="U3094" i="1"/>
  <c r="AM3094" i="1" s="1"/>
  <c r="S3095" i="1"/>
  <c r="U3095" i="1"/>
  <c r="AM3095" i="1" s="1"/>
  <c r="S3096" i="1"/>
  <c r="U3096" i="1"/>
  <c r="AM3096" i="1" s="1"/>
  <c r="S3097" i="1"/>
  <c r="U3097" i="1"/>
  <c r="AM3097" i="1" s="1"/>
  <c r="S3098" i="1"/>
  <c r="U3098" i="1"/>
  <c r="AM3098" i="1" s="1"/>
  <c r="S3099" i="1"/>
  <c r="U3099" i="1"/>
  <c r="AM3099" i="1" s="1"/>
  <c r="S3100" i="1"/>
  <c r="U3100" i="1"/>
  <c r="AM3100" i="1" s="1"/>
  <c r="S3101" i="1"/>
  <c r="U3101" i="1"/>
  <c r="AM3101" i="1" s="1"/>
  <c r="S3102" i="1"/>
  <c r="U3102" i="1"/>
  <c r="AM3102" i="1" s="1"/>
  <c r="S3103" i="1"/>
  <c r="U3103" i="1"/>
  <c r="AM3103" i="1" s="1"/>
  <c r="S3104" i="1"/>
  <c r="U3104" i="1"/>
  <c r="AM3104" i="1" s="1"/>
  <c r="S3105" i="1"/>
  <c r="U3105" i="1"/>
  <c r="AM3105" i="1" s="1"/>
  <c r="S3106" i="1"/>
  <c r="U3106" i="1"/>
  <c r="AM3106" i="1" s="1"/>
  <c r="S3107" i="1"/>
  <c r="U3107" i="1"/>
  <c r="AM3107" i="1" s="1"/>
  <c r="S3108" i="1"/>
  <c r="U3108" i="1"/>
  <c r="AM3108" i="1" s="1"/>
  <c r="S3109" i="1"/>
  <c r="U3109" i="1"/>
  <c r="AM3109" i="1" s="1"/>
  <c r="S3110" i="1"/>
  <c r="U3110" i="1"/>
  <c r="AM3110" i="1"/>
  <c r="S3111" i="1"/>
  <c r="U3111" i="1"/>
  <c r="AM3111" i="1" s="1"/>
  <c r="S3112" i="1"/>
  <c r="U3112" i="1"/>
  <c r="AM3112" i="1" s="1"/>
  <c r="S3113" i="1"/>
  <c r="U3113" i="1"/>
  <c r="AM3113" i="1" s="1"/>
  <c r="S3114" i="1"/>
  <c r="U3114" i="1"/>
  <c r="AM3114" i="1" s="1"/>
  <c r="S3115" i="1"/>
  <c r="U3115" i="1"/>
  <c r="AM3115" i="1"/>
  <c r="S3116" i="1"/>
  <c r="U3116" i="1"/>
  <c r="AM3116" i="1" s="1"/>
  <c r="S3117" i="1"/>
  <c r="U3117" i="1"/>
  <c r="AM3117" i="1" s="1"/>
  <c r="S3118" i="1"/>
  <c r="U3118" i="1"/>
  <c r="AM3118" i="1" s="1"/>
  <c r="S3119" i="1"/>
  <c r="U3119" i="1"/>
  <c r="AM3119" i="1" s="1"/>
  <c r="S3120" i="1"/>
  <c r="U3120" i="1"/>
  <c r="AM3120" i="1" s="1"/>
  <c r="S3121" i="1"/>
  <c r="U3121" i="1"/>
  <c r="AM3121" i="1" s="1"/>
  <c r="S3122" i="1"/>
  <c r="U3122" i="1"/>
  <c r="AM3122" i="1" s="1"/>
  <c r="S3123" i="1"/>
  <c r="U3123" i="1"/>
  <c r="AM3123" i="1" s="1"/>
  <c r="S3124" i="1"/>
  <c r="U3124" i="1"/>
  <c r="AM3124" i="1" s="1"/>
  <c r="S3125" i="1"/>
  <c r="U3125" i="1"/>
  <c r="AM3125" i="1" s="1"/>
  <c r="S3126" i="1"/>
  <c r="U3126" i="1"/>
  <c r="AM3126" i="1" s="1"/>
  <c r="S3127" i="1"/>
  <c r="U3127" i="1"/>
  <c r="AM3127" i="1" s="1"/>
  <c r="S3128" i="1"/>
  <c r="U3128" i="1"/>
  <c r="AM3128" i="1" s="1"/>
  <c r="S3129" i="1"/>
  <c r="U3129" i="1"/>
  <c r="AM3129" i="1" s="1"/>
  <c r="S3130" i="1"/>
  <c r="U3130" i="1"/>
  <c r="AM3130" i="1" s="1"/>
  <c r="S3131" i="1"/>
  <c r="U3131" i="1"/>
  <c r="AM3131" i="1" s="1"/>
  <c r="S3132" i="1"/>
  <c r="U3132" i="1"/>
  <c r="AM3132" i="1"/>
  <c r="S3133" i="1"/>
  <c r="U3133" i="1"/>
  <c r="AM3133" i="1" s="1"/>
  <c r="S3134" i="1"/>
  <c r="U3134" i="1"/>
  <c r="AM3134" i="1" s="1"/>
  <c r="S3135" i="1"/>
  <c r="U3135" i="1"/>
  <c r="AM3135" i="1"/>
  <c r="S3136" i="1"/>
  <c r="U3136" i="1"/>
  <c r="AM3136" i="1" s="1"/>
  <c r="S3137" i="1"/>
  <c r="U3137" i="1"/>
  <c r="AM3137" i="1" s="1"/>
  <c r="S3138" i="1"/>
  <c r="U3138" i="1"/>
  <c r="AM3138" i="1" s="1"/>
  <c r="S3139" i="1"/>
  <c r="U3139" i="1"/>
  <c r="AM3139" i="1" s="1"/>
  <c r="S3140" i="1"/>
  <c r="U3140" i="1"/>
  <c r="AM3140" i="1" s="1"/>
  <c r="S3141" i="1"/>
  <c r="U3141" i="1"/>
  <c r="AM3141" i="1" s="1"/>
  <c r="S3142" i="1"/>
  <c r="U3142" i="1"/>
  <c r="AM3142" i="1" s="1"/>
  <c r="S3143" i="1"/>
  <c r="U3143" i="1"/>
  <c r="AM3143" i="1" s="1"/>
  <c r="S3144" i="1"/>
  <c r="U3144" i="1"/>
  <c r="AM3144" i="1" s="1"/>
  <c r="S3145" i="1"/>
  <c r="U3145" i="1"/>
  <c r="AM3145" i="1" s="1"/>
  <c r="S3146" i="1"/>
  <c r="U3146" i="1"/>
  <c r="AM3146" i="1" s="1"/>
  <c r="S3147" i="1"/>
  <c r="U3147" i="1"/>
  <c r="AM3147" i="1" s="1"/>
  <c r="S3148" i="1"/>
  <c r="U3148" i="1"/>
  <c r="AM3148" i="1" s="1"/>
  <c r="S3149" i="1"/>
  <c r="U3149" i="1"/>
  <c r="AM3149" i="1" s="1"/>
  <c r="S3150" i="1"/>
  <c r="U3150" i="1"/>
  <c r="AM3150" i="1" s="1"/>
  <c r="S3151" i="1"/>
  <c r="U3151" i="1"/>
  <c r="AM3151" i="1" s="1"/>
  <c r="S3152" i="1"/>
  <c r="U3152" i="1"/>
  <c r="AM3152" i="1" s="1"/>
  <c r="S3153" i="1"/>
  <c r="U3153" i="1"/>
  <c r="AM3153" i="1" s="1"/>
  <c r="S3154" i="1"/>
  <c r="U3154" i="1"/>
  <c r="AM3154" i="1" s="1"/>
  <c r="S3155" i="1"/>
  <c r="U3155" i="1"/>
  <c r="AM3155" i="1" s="1"/>
  <c r="S3156" i="1"/>
  <c r="U3156" i="1"/>
  <c r="AM3156" i="1" s="1"/>
  <c r="S3157" i="1"/>
  <c r="U3157" i="1"/>
  <c r="AM3157" i="1" s="1"/>
  <c r="S3158" i="1"/>
  <c r="U3158" i="1"/>
  <c r="AM3158" i="1" s="1"/>
  <c r="S3159" i="1"/>
  <c r="U3159" i="1"/>
  <c r="AM3159" i="1" s="1"/>
  <c r="S3160" i="1"/>
  <c r="U3160" i="1"/>
  <c r="AM3160" i="1" s="1"/>
  <c r="S3161" i="1"/>
  <c r="U3161" i="1"/>
  <c r="AM3161" i="1" s="1"/>
  <c r="S3162" i="1"/>
  <c r="U3162" i="1"/>
  <c r="AM3162" i="1" s="1"/>
  <c r="S3163" i="1"/>
  <c r="U3163" i="1"/>
  <c r="AM3163" i="1" s="1"/>
  <c r="S3164" i="1"/>
  <c r="U3164" i="1"/>
  <c r="AM3164" i="1" s="1"/>
  <c r="S3165" i="1"/>
  <c r="U3165" i="1"/>
  <c r="AM3165" i="1" s="1"/>
  <c r="S3166" i="1"/>
  <c r="U3166" i="1"/>
  <c r="AM3166" i="1" s="1"/>
  <c r="S3167" i="1"/>
  <c r="U3167" i="1"/>
  <c r="AM3167" i="1" s="1"/>
  <c r="S3168" i="1"/>
  <c r="U3168" i="1"/>
  <c r="AM3168" i="1" s="1"/>
  <c r="S3169" i="1"/>
  <c r="U3169" i="1"/>
  <c r="AM3169" i="1" s="1"/>
  <c r="S3170" i="1"/>
  <c r="U3170" i="1"/>
  <c r="AM3170" i="1" s="1"/>
  <c r="S3171" i="1"/>
  <c r="U3171" i="1"/>
  <c r="AM3171" i="1" s="1"/>
  <c r="S3172" i="1"/>
  <c r="U3172" i="1"/>
  <c r="AM3172" i="1" s="1"/>
  <c r="S3173" i="1"/>
  <c r="U3173" i="1"/>
  <c r="AM3173" i="1" s="1"/>
  <c r="S3174" i="1"/>
  <c r="U3174" i="1"/>
  <c r="AM3174" i="1" s="1"/>
  <c r="S3175" i="1"/>
  <c r="U3175" i="1"/>
  <c r="AM3175" i="1" s="1"/>
  <c r="S3176" i="1"/>
  <c r="U3176" i="1"/>
  <c r="AM3176" i="1" s="1"/>
  <c r="S3177" i="1"/>
  <c r="U3177" i="1"/>
  <c r="AM3177" i="1" s="1"/>
  <c r="S3178" i="1"/>
  <c r="U3178" i="1"/>
  <c r="AM3178" i="1"/>
  <c r="S3179" i="1"/>
  <c r="U3179" i="1"/>
  <c r="AM3179" i="1" s="1"/>
  <c r="S3180" i="1"/>
  <c r="U3180" i="1"/>
  <c r="AM3180" i="1" s="1"/>
  <c r="S3181" i="1"/>
  <c r="U3181" i="1"/>
  <c r="AM3181" i="1" s="1"/>
  <c r="S3182" i="1"/>
  <c r="U3182" i="1"/>
  <c r="AM3182" i="1" s="1"/>
  <c r="S3183" i="1"/>
  <c r="U3183" i="1"/>
  <c r="AM3183" i="1" s="1"/>
  <c r="S3184" i="1"/>
  <c r="U3184" i="1"/>
  <c r="AM3184" i="1" s="1"/>
  <c r="S3185" i="1"/>
  <c r="U3185" i="1"/>
  <c r="AM3185" i="1"/>
  <c r="S3186" i="1"/>
  <c r="U3186" i="1"/>
  <c r="AM3186" i="1" s="1"/>
  <c r="S3187" i="1"/>
  <c r="U3187" i="1"/>
  <c r="AM3187" i="1"/>
  <c r="S3188" i="1"/>
  <c r="U3188" i="1"/>
  <c r="AM3188" i="1" s="1"/>
  <c r="S3189" i="1"/>
  <c r="U3189" i="1"/>
  <c r="AM3189" i="1" s="1"/>
  <c r="S3190" i="1"/>
  <c r="U3190" i="1"/>
  <c r="AM3190" i="1"/>
  <c r="S3191" i="1"/>
  <c r="U3191" i="1"/>
  <c r="AM3191" i="1" s="1"/>
  <c r="S3192" i="1"/>
  <c r="U3192" i="1"/>
  <c r="AM3192" i="1" s="1"/>
  <c r="S3193" i="1"/>
  <c r="U3193" i="1"/>
  <c r="AM3193" i="1" s="1"/>
  <c r="S3194" i="1"/>
  <c r="U3194" i="1"/>
  <c r="AM3194" i="1" s="1"/>
  <c r="S3195" i="1"/>
  <c r="U3195" i="1"/>
  <c r="AM3195" i="1" s="1"/>
  <c r="S3196" i="1"/>
  <c r="U3196" i="1"/>
  <c r="AM3196" i="1" s="1"/>
  <c r="S3197" i="1"/>
  <c r="U3197" i="1"/>
  <c r="AM3197" i="1" s="1"/>
  <c r="S3198" i="1"/>
  <c r="U3198" i="1"/>
  <c r="AM3198" i="1" s="1"/>
  <c r="S3199" i="1"/>
  <c r="U3199" i="1"/>
  <c r="AM3199" i="1" s="1"/>
  <c r="S3200" i="1"/>
  <c r="U3200" i="1"/>
  <c r="AM3200" i="1" s="1"/>
  <c r="S3201" i="1"/>
  <c r="U3201" i="1"/>
  <c r="AM3201" i="1" s="1"/>
  <c r="S3202" i="1"/>
  <c r="U3202" i="1"/>
  <c r="AM3202" i="1" s="1"/>
  <c r="S3203" i="1"/>
  <c r="U3203" i="1"/>
  <c r="AM3203" i="1" s="1"/>
  <c r="S3204" i="1"/>
  <c r="U3204" i="1"/>
  <c r="AM3204" i="1" s="1"/>
  <c r="S3205" i="1"/>
  <c r="U3205" i="1"/>
  <c r="AM3205" i="1" s="1"/>
  <c r="S3206" i="1"/>
  <c r="U3206" i="1"/>
  <c r="AM3206" i="1" s="1"/>
  <c r="S3207" i="1"/>
  <c r="U3207" i="1"/>
  <c r="AM3207" i="1"/>
  <c r="S3208" i="1"/>
  <c r="U3208" i="1"/>
  <c r="AM3208" i="1" s="1"/>
  <c r="S3209" i="1"/>
  <c r="U3209" i="1"/>
  <c r="AM3209" i="1" s="1"/>
  <c r="S3210" i="1"/>
  <c r="U3210" i="1"/>
  <c r="AM3210" i="1" s="1"/>
  <c r="S3211" i="1"/>
  <c r="U3211" i="1"/>
  <c r="AM3211" i="1" s="1"/>
  <c r="S3212" i="1"/>
  <c r="U3212" i="1"/>
  <c r="AM3212" i="1" s="1"/>
  <c r="S3213" i="1"/>
  <c r="U3213" i="1"/>
  <c r="AM3213" i="1" s="1"/>
  <c r="S3214" i="1"/>
  <c r="U3214" i="1"/>
  <c r="AM3214" i="1" s="1"/>
  <c r="S3215" i="1"/>
  <c r="U3215" i="1"/>
  <c r="AM3215" i="1" s="1"/>
  <c r="S3216" i="1"/>
  <c r="U3216" i="1"/>
  <c r="AM3216" i="1" s="1"/>
  <c r="S3217" i="1"/>
  <c r="U3217" i="1"/>
  <c r="AM3217" i="1" s="1"/>
  <c r="S3218" i="1"/>
  <c r="U3218" i="1"/>
  <c r="AM3218" i="1"/>
  <c r="S3219" i="1"/>
  <c r="U3219" i="1"/>
  <c r="AM3219" i="1" s="1"/>
  <c r="S3220" i="1"/>
  <c r="U3220" i="1"/>
  <c r="AM3220" i="1" s="1"/>
  <c r="S3221" i="1"/>
  <c r="U3221" i="1"/>
  <c r="AM3221" i="1" s="1"/>
  <c r="S3222" i="1"/>
  <c r="U3222" i="1"/>
  <c r="AM3222" i="1"/>
  <c r="S3223" i="1"/>
  <c r="U3223" i="1"/>
  <c r="AM3223" i="1" s="1"/>
  <c r="S3224" i="1"/>
  <c r="U3224" i="1"/>
  <c r="AM3224" i="1" s="1"/>
  <c r="S3225" i="1"/>
  <c r="U3225" i="1"/>
  <c r="AM3225" i="1" s="1"/>
  <c r="S3226" i="1"/>
  <c r="U3226" i="1"/>
  <c r="AM3226" i="1" s="1"/>
  <c r="S3227" i="1"/>
  <c r="U3227" i="1"/>
  <c r="AM3227" i="1" s="1"/>
  <c r="S3228" i="1"/>
  <c r="U3228" i="1"/>
  <c r="AM3228" i="1" s="1"/>
  <c r="S3229" i="1"/>
  <c r="U3229" i="1"/>
  <c r="AM3229" i="1" s="1"/>
  <c r="S3230" i="1"/>
  <c r="U3230" i="1"/>
  <c r="AM3230" i="1" s="1"/>
  <c r="S3231" i="1"/>
  <c r="U3231" i="1"/>
  <c r="AM3231" i="1" s="1"/>
  <c r="S3232" i="1"/>
  <c r="U3232" i="1"/>
  <c r="AM3232" i="1" s="1"/>
  <c r="S3233" i="1"/>
  <c r="U3233" i="1"/>
  <c r="AM3233" i="1" s="1"/>
  <c r="S3234" i="1"/>
  <c r="U3234" i="1"/>
  <c r="AM3234" i="1" s="1"/>
  <c r="S3235" i="1"/>
  <c r="U3235" i="1"/>
  <c r="AM3235" i="1"/>
  <c r="S3236" i="1"/>
  <c r="U3236" i="1"/>
  <c r="AM3236" i="1" s="1"/>
  <c r="S3237" i="1"/>
  <c r="U3237" i="1"/>
  <c r="AM3237" i="1" s="1"/>
  <c r="S3238" i="1"/>
  <c r="U3238" i="1"/>
  <c r="AM3238" i="1" s="1"/>
  <c r="S3239" i="1"/>
  <c r="U3239" i="1"/>
  <c r="AM3239" i="1" s="1"/>
  <c r="S3240" i="1"/>
  <c r="U3240" i="1"/>
  <c r="AM3240" i="1" s="1"/>
  <c r="S3241" i="1"/>
  <c r="U3241" i="1"/>
  <c r="AM3241" i="1" s="1"/>
  <c r="S3242" i="1"/>
  <c r="U3242" i="1"/>
  <c r="AM3242" i="1" s="1"/>
  <c r="S3243" i="1"/>
  <c r="U3243" i="1"/>
  <c r="AM3243" i="1" s="1"/>
  <c r="S3244" i="1"/>
  <c r="U3244" i="1"/>
  <c r="AM3244" i="1" s="1"/>
  <c r="S3245" i="1"/>
  <c r="U3245" i="1"/>
  <c r="AM3245" i="1" s="1"/>
  <c r="S3246" i="1"/>
  <c r="U3246" i="1"/>
  <c r="AM3246" i="1" s="1"/>
  <c r="S3247" i="1"/>
  <c r="U3247" i="1"/>
  <c r="AM3247" i="1" s="1"/>
  <c r="S3248" i="1"/>
  <c r="U3248" i="1"/>
  <c r="AM3248" i="1" s="1"/>
  <c r="S3249" i="1"/>
  <c r="U3249" i="1"/>
  <c r="AM3249" i="1" s="1"/>
  <c r="S3250" i="1"/>
  <c r="U3250" i="1"/>
  <c r="AM3250" i="1" s="1"/>
  <c r="S3251" i="1"/>
  <c r="U3251" i="1"/>
  <c r="AM3251" i="1" s="1"/>
  <c r="S3252" i="1"/>
  <c r="U3252" i="1"/>
  <c r="AM3252" i="1" s="1"/>
  <c r="S3253" i="1"/>
  <c r="U3253" i="1"/>
  <c r="AM3253" i="1" s="1"/>
  <c r="S3254" i="1"/>
  <c r="U3254" i="1"/>
  <c r="AM3254" i="1" s="1"/>
  <c r="S3255" i="1"/>
  <c r="U3255" i="1"/>
  <c r="AM3255" i="1" s="1"/>
  <c r="S3256" i="1"/>
  <c r="U3256" i="1"/>
  <c r="AM3256" i="1" s="1"/>
  <c r="S3257" i="1"/>
  <c r="U3257" i="1"/>
  <c r="AM3257" i="1" s="1"/>
  <c r="S3258" i="1"/>
  <c r="U3258" i="1"/>
  <c r="AM3258" i="1" s="1"/>
  <c r="S3259" i="1"/>
  <c r="U3259" i="1"/>
  <c r="AM3259" i="1" s="1"/>
  <c r="S3260" i="1"/>
  <c r="U3260" i="1"/>
  <c r="AM3260" i="1" s="1"/>
  <c r="S3261" i="1"/>
  <c r="U3261" i="1"/>
  <c r="AM3261" i="1" s="1"/>
  <c r="S3262" i="1"/>
  <c r="U3262" i="1"/>
  <c r="AM3262" i="1" s="1"/>
  <c r="S3263" i="1"/>
  <c r="U3263" i="1"/>
  <c r="AM3263" i="1" s="1"/>
  <c r="S3264" i="1"/>
  <c r="U3264" i="1"/>
  <c r="AM3264" i="1" s="1"/>
  <c r="S3265" i="1"/>
  <c r="U3265" i="1"/>
  <c r="AM3265" i="1"/>
  <c r="S3266" i="1"/>
  <c r="U3266" i="1"/>
  <c r="AM3266" i="1" s="1"/>
  <c r="S3267" i="1"/>
  <c r="U3267" i="1"/>
  <c r="AM3267" i="1" s="1"/>
  <c r="S3268" i="1"/>
  <c r="U3268" i="1"/>
  <c r="AM3268" i="1"/>
  <c r="S3269" i="1"/>
  <c r="U3269" i="1"/>
  <c r="AM3269" i="1" s="1"/>
  <c r="S3270" i="1"/>
  <c r="U3270" i="1"/>
  <c r="AM3270" i="1" s="1"/>
  <c r="S3271" i="1"/>
  <c r="U3271" i="1"/>
  <c r="AM3271" i="1" s="1"/>
  <c r="S3272" i="1"/>
  <c r="U3272" i="1"/>
  <c r="AM3272" i="1" s="1"/>
  <c r="S3273" i="1"/>
  <c r="U3273" i="1"/>
  <c r="AM3273" i="1" s="1"/>
  <c r="S3274" i="1"/>
  <c r="U3274" i="1"/>
  <c r="AM3274" i="1" s="1"/>
  <c r="S3275" i="1"/>
  <c r="U3275" i="1"/>
  <c r="AM3275" i="1" s="1"/>
  <c r="S3276" i="1"/>
  <c r="U3276" i="1"/>
  <c r="AM3276" i="1" s="1"/>
  <c r="S3277" i="1"/>
  <c r="U3277" i="1"/>
  <c r="AM3277" i="1" s="1"/>
  <c r="S3278" i="1"/>
  <c r="U3278" i="1"/>
  <c r="AM3278" i="1" s="1"/>
  <c r="S3279" i="1"/>
  <c r="U3279" i="1"/>
  <c r="AM3279" i="1" s="1"/>
  <c r="S3280" i="1"/>
  <c r="U3280" i="1"/>
  <c r="AM3280" i="1" s="1"/>
  <c r="S3281" i="1"/>
  <c r="U3281" i="1"/>
  <c r="AM3281" i="1" s="1"/>
  <c r="S3282" i="1"/>
  <c r="U3282" i="1"/>
  <c r="AM3282" i="1" s="1"/>
  <c r="S3283" i="1"/>
  <c r="U3283" i="1"/>
  <c r="AM3283" i="1" s="1"/>
  <c r="S3284" i="1"/>
  <c r="U3284" i="1"/>
  <c r="AM3284" i="1" s="1"/>
  <c r="S3285" i="1"/>
  <c r="U3285" i="1"/>
  <c r="AM3285" i="1" s="1"/>
  <c r="S3286" i="1"/>
  <c r="U3286" i="1"/>
  <c r="AM3286" i="1" s="1"/>
  <c r="S3287" i="1"/>
  <c r="U3287" i="1"/>
  <c r="AM3287" i="1" s="1"/>
  <c r="S3288" i="1"/>
  <c r="U3288" i="1"/>
  <c r="AM3288" i="1" s="1"/>
  <c r="S3289" i="1"/>
  <c r="U3289" i="1"/>
  <c r="AM3289" i="1" s="1"/>
  <c r="S3290" i="1"/>
  <c r="U3290" i="1"/>
  <c r="AM3290" i="1" s="1"/>
  <c r="S3291" i="1"/>
  <c r="U3291" i="1"/>
  <c r="AM3291" i="1" s="1"/>
  <c r="S3292" i="1"/>
  <c r="U3292" i="1"/>
  <c r="AM3292" i="1" s="1"/>
  <c r="S3293" i="1"/>
  <c r="U3293" i="1"/>
  <c r="AM3293" i="1" s="1"/>
  <c r="S3294" i="1"/>
  <c r="U3294" i="1"/>
  <c r="AM3294" i="1" s="1"/>
  <c r="AV3294" i="1"/>
  <c r="S3295" i="1"/>
  <c r="U3295" i="1"/>
  <c r="AM3295" i="1" s="1"/>
  <c r="S3296" i="1"/>
  <c r="U3296" i="1"/>
  <c r="AM3296" i="1" s="1"/>
  <c r="S3297" i="1"/>
  <c r="U3297" i="1"/>
  <c r="AM3297" i="1" s="1"/>
  <c r="S3298" i="1"/>
  <c r="U3298" i="1"/>
  <c r="AM3298" i="1" s="1"/>
  <c r="S3299" i="1"/>
  <c r="U3299" i="1"/>
  <c r="AM3299" i="1" s="1"/>
  <c r="S3300" i="1"/>
  <c r="U3300" i="1"/>
  <c r="AM3300" i="1" s="1"/>
  <c r="S3301" i="1"/>
  <c r="U3301" i="1"/>
  <c r="AM3301" i="1" s="1"/>
  <c r="S3302" i="1"/>
  <c r="U3302" i="1"/>
  <c r="AM3302" i="1" s="1"/>
  <c r="S3303" i="1"/>
  <c r="U3303" i="1"/>
  <c r="AM3303" i="1" s="1"/>
  <c r="S3304" i="1"/>
  <c r="U3304" i="1"/>
  <c r="AM3304" i="1" s="1"/>
  <c r="S3305" i="1"/>
  <c r="U3305" i="1"/>
  <c r="AM3305" i="1" s="1"/>
  <c r="S3306" i="1"/>
  <c r="U3306" i="1"/>
  <c r="AM3306" i="1" s="1"/>
  <c r="S3307" i="1"/>
  <c r="U3307" i="1"/>
  <c r="AM3307" i="1" s="1"/>
  <c r="S3308" i="1"/>
  <c r="U3308" i="1"/>
  <c r="AM3308" i="1" s="1"/>
  <c r="S3309" i="1"/>
  <c r="U3309" i="1"/>
  <c r="AM3309" i="1" s="1"/>
  <c r="S3310" i="1"/>
  <c r="U3310" i="1"/>
  <c r="AM3310" i="1" s="1"/>
  <c r="S3311" i="1"/>
  <c r="U3311" i="1"/>
  <c r="AM3311" i="1" s="1"/>
  <c r="S3312" i="1"/>
  <c r="U3312" i="1"/>
  <c r="AM3312" i="1"/>
  <c r="S3313" i="1"/>
  <c r="U3313" i="1"/>
  <c r="AM3313" i="1" s="1"/>
  <c r="S3314" i="1"/>
  <c r="U3314" i="1"/>
  <c r="AM3314" i="1" s="1"/>
  <c r="S3315" i="1"/>
  <c r="U3315" i="1"/>
  <c r="AM3315" i="1" s="1"/>
  <c r="S3316" i="1"/>
  <c r="U3316" i="1"/>
  <c r="AM3316" i="1" s="1"/>
  <c r="S3317" i="1"/>
  <c r="U3317" i="1"/>
  <c r="AM3317" i="1" s="1"/>
  <c r="S3318" i="1"/>
  <c r="U3318" i="1"/>
  <c r="AM3318" i="1" s="1"/>
  <c r="S3319" i="1"/>
  <c r="U3319" i="1"/>
  <c r="AM3319" i="1" s="1"/>
  <c r="S3320" i="1"/>
  <c r="U3320" i="1"/>
  <c r="AM3320" i="1" s="1"/>
  <c r="S3321" i="1"/>
  <c r="U3321" i="1"/>
  <c r="AM3321" i="1" s="1"/>
  <c r="S3322" i="1"/>
  <c r="U3322" i="1"/>
  <c r="AM3322" i="1" s="1"/>
  <c r="S3323" i="1"/>
  <c r="U3323" i="1"/>
  <c r="AM3323" i="1" s="1"/>
  <c r="S3324" i="1"/>
  <c r="U3324" i="1"/>
  <c r="AM3324" i="1" s="1"/>
  <c r="S3325" i="1"/>
  <c r="U3325" i="1"/>
  <c r="AM3325" i="1" s="1"/>
  <c r="S3326" i="1"/>
  <c r="U3326" i="1"/>
  <c r="AM3326" i="1" s="1"/>
  <c r="S3327" i="1"/>
  <c r="U3327" i="1"/>
  <c r="AM3327" i="1" s="1"/>
  <c r="S3328" i="1"/>
  <c r="U3328" i="1"/>
  <c r="AM3328" i="1" s="1"/>
  <c r="S3329" i="1"/>
  <c r="U3329" i="1"/>
  <c r="AM3329" i="1" s="1"/>
  <c r="S3330" i="1"/>
  <c r="U3330" i="1"/>
  <c r="AM3330" i="1" s="1"/>
  <c r="S3331" i="1"/>
  <c r="U3331" i="1"/>
  <c r="AM3331" i="1"/>
  <c r="S3332" i="1"/>
  <c r="U3332" i="1"/>
  <c r="AM3332" i="1" s="1"/>
  <c r="S3333" i="1"/>
  <c r="U3333" i="1"/>
  <c r="AM3333" i="1" s="1"/>
  <c r="S3334" i="1"/>
  <c r="U3334" i="1"/>
  <c r="AM3334" i="1" s="1"/>
  <c r="S3335" i="1"/>
  <c r="U3335" i="1"/>
  <c r="AM3335" i="1"/>
  <c r="S3336" i="1"/>
  <c r="U3336" i="1"/>
  <c r="AM3336" i="1" s="1"/>
  <c r="S3337" i="1"/>
  <c r="U3337" i="1"/>
  <c r="AM3337" i="1" s="1"/>
  <c r="S3338" i="1"/>
  <c r="U3338" i="1"/>
  <c r="AM3338" i="1" s="1"/>
  <c r="S3339" i="1"/>
  <c r="U3339" i="1"/>
  <c r="AM3339" i="1" s="1"/>
  <c r="S3340" i="1"/>
  <c r="U3340" i="1"/>
  <c r="AM3340" i="1" s="1"/>
  <c r="S3341" i="1"/>
  <c r="U3341" i="1"/>
  <c r="AM3341" i="1" s="1"/>
  <c r="S3342" i="1"/>
  <c r="U3342" i="1"/>
  <c r="AM3342" i="1" s="1"/>
  <c r="S3343" i="1"/>
  <c r="U3343" i="1"/>
  <c r="AM3343" i="1" s="1"/>
  <c r="S3344" i="1"/>
  <c r="U3344" i="1"/>
  <c r="AM3344" i="1" s="1"/>
  <c r="S3345" i="1"/>
  <c r="U3345" i="1"/>
  <c r="AM3345" i="1" s="1"/>
  <c r="S3346" i="1"/>
  <c r="U3346" i="1"/>
  <c r="AM3346" i="1" s="1"/>
  <c r="S3347" i="1"/>
  <c r="U3347" i="1"/>
  <c r="AM3347" i="1" s="1"/>
  <c r="S3348" i="1"/>
  <c r="U3348" i="1"/>
  <c r="AM3348" i="1" s="1"/>
  <c r="S3349" i="1"/>
  <c r="U3349" i="1"/>
  <c r="AM3349" i="1" s="1"/>
  <c r="S3350" i="1"/>
  <c r="U3350" i="1"/>
  <c r="AM3350" i="1" s="1"/>
  <c r="S3351" i="1"/>
  <c r="U3351" i="1"/>
  <c r="AM3351" i="1" s="1"/>
  <c r="S3352" i="1"/>
  <c r="U3352" i="1"/>
  <c r="AM3352" i="1" s="1"/>
  <c r="S3353" i="1"/>
  <c r="U3353" i="1"/>
  <c r="AM3353" i="1" s="1"/>
  <c r="S3354" i="1"/>
  <c r="U3354" i="1"/>
  <c r="AM3354" i="1" s="1"/>
  <c r="S3355" i="1"/>
  <c r="U3355" i="1"/>
  <c r="AM3355" i="1"/>
  <c r="S3356" i="1"/>
  <c r="U3356" i="1"/>
  <c r="AM3356" i="1" s="1"/>
  <c r="S3357" i="1"/>
  <c r="U3357" i="1"/>
  <c r="AM3357" i="1" s="1"/>
  <c r="S3358" i="1"/>
  <c r="U3358" i="1"/>
  <c r="AM3358" i="1" s="1"/>
  <c r="S3359" i="1"/>
  <c r="U3359" i="1"/>
  <c r="AM3359" i="1"/>
  <c r="S3360" i="1"/>
  <c r="U3360" i="1"/>
  <c r="AM3360" i="1" s="1"/>
  <c r="S3361" i="1"/>
  <c r="U3361" i="1"/>
  <c r="AM3361" i="1" s="1"/>
  <c r="S3362" i="1"/>
  <c r="U3362" i="1"/>
  <c r="AM3362" i="1" s="1"/>
  <c r="S3363" i="1"/>
  <c r="U3363" i="1"/>
  <c r="AM3363" i="1" s="1"/>
  <c r="S3364" i="1"/>
  <c r="U3364" i="1"/>
  <c r="AM3364" i="1" s="1"/>
  <c r="S3365" i="1"/>
  <c r="U3365" i="1"/>
  <c r="AM3365" i="1" s="1"/>
  <c r="S3366" i="1"/>
  <c r="U3366" i="1"/>
  <c r="AM3366" i="1" s="1"/>
  <c r="S3367" i="1"/>
  <c r="U3367" i="1"/>
  <c r="AM3367" i="1" s="1"/>
  <c r="S3368" i="1"/>
  <c r="U3368" i="1"/>
  <c r="AM3368" i="1" s="1"/>
  <c r="S3369" i="1"/>
  <c r="U3369" i="1"/>
  <c r="AM3369" i="1" s="1"/>
  <c r="S3370" i="1"/>
  <c r="U3370" i="1"/>
  <c r="AM3370" i="1" s="1"/>
  <c r="S3371" i="1"/>
  <c r="U3371" i="1"/>
  <c r="AM3371" i="1" s="1"/>
  <c r="S3372" i="1"/>
  <c r="U3372" i="1"/>
  <c r="AM3372" i="1" s="1"/>
  <c r="S3373" i="1"/>
  <c r="U3373" i="1"/>
  <c r="AM3373" i="1" s="1"/>
  <c r="S3374" i="1"/>
  <c r="U3374" i="1"/>
  <c r="AM3374" i="1" s="1"/>
  <c r="S3375" i="1"/>
  <c r="U3375" i="1"/>
  <c r="AM3375" i="1" s="1"/>
  <c r="S3376" i="1"/>
  <c r="U3376" i="1"/>
  <c r="AM3376" i="1" s="1"/>
  <c r="S3377" i="1"/>
  <c r="U3377" i="1"/>
  <c r="AM3377" i="1" s="1"/>
  <c r="S3378" i="1"/>
  <c r="U3378" i="1"/>
  <c r="AM3378" i="1" s="1"/>
  <c r="S3379" i="1"/>
  <c r="U3379" i="1"/>
  <c r="AM3379" i="1" s="1"/>
  <c r="S3380" i="1"/>
  <c r="U3380" i="1"/>
  <c r="AM3380" i="1"/>
  <c r="S3381" i="1"/>
  <c r="U3381" i="1"/>
  <c r="AM3381" i="1" s="1"/>
  <c r="S3382" i="1"/>
  <c r="U3382" i="1"/>
  <c r="AM3382" i="1" s="1"/>
  <c r="S3383" i="1"/>
  <c r="U3383" i="1"/>
  <c r="AM3383" i="1" s="1"/>
  <c r="S3384" i="1"/>
  <c r="U3384" i="1"/>
  <c r="AM3384" i="1" s="1"/>
  <c r="S3385" i="1"/>
  <c r="U3385" i="1"/>
  <c r="AM3385" i="1" s="1"/>
  <c r="S3386" i="1"/>
  <c r="U3386" i="1"/>
  <c r="AM3386" i="1" s="1"/>
  <c r="S3387" i="1"/>
  <c r="U3387" i="1"/>
  <c r="AM3387" i="1" s="1"/>
  <c r="S3388" i="1"/>
  <c r="U3388" i="1"/>
  <c r="AM3388" i="1"/>
  <c r="S3389" i="1"/>
  <c r="U3389" i="1"/>
  <c r="AM3389" i="1" s="1"/>
  <c r="S3390" i="1"/>
  <c r="U3390" i="1"/>
  <c r="AM3390" i="1" s="1"/>
  <c r="S3391" i="1"/>
  <c r="U3391" i="1"/>
  <c r="AM3391" i="1" s="1"/>
  <c r="S3392" i="1"/>
  <c r="U3392" i="1"/>
  <c r="AM3392" i="1" s="1"/>
  <c r="S3393" i="1"/>
  <c r="U3393" i="1"/>
  <c r="AM3393" i="1" s="1"/>
  <c r="S3394" i="1"/>
  <c r="U3394" i="1"/>
  <c r="AM3394" i="1" s="1"/>
  <c r="S3395" i="1"/>
  <c r="U3395" i="1"/>
  <c r="AM3395" i="1" s="1"/>
  <c r="S3396" i="1"/>
  <c r="U3396" i="1"/>
  <c r="AM3396" i="1" s="1"/>
  <c r="S3397" i="1"/>
  <c r="U3397" i="1"/>
  <c r="AM3397" i="1"/>
  <c r="S3398" i="1"/>
  <c r="U3398" i="1"/>
  <c r="AM3398" i="1" s="1"/>
  <c r="S3399" i="1"/>
  <c r="U3399" i="1"/>
  <c r="AM3399" i="1" s="1"/>
  <c r="S3400" i="1"/>
  <c r="U3400" i="1"/>
  <c r="AM3400" i="1" s="1"/>
  <c r="S3401" i="1"/>
  <c r="U3401" i="1"/>
  <c r="AM3401" i="1" s="1"/>
  <c r="AU3401" i="1" s="1"/>
  <c r="S3402" i="1"/>
  <c r="U3402" i="1"/>
  <c r="AM3402" i="1"/>
  <c r="S3403" i="1"/>
  <c r="U3403" i="1"/>
  <c r="AM3403" i="1" s="1"/>
  <c r="S3404" i="1"/>
  <c r="U3404" i="1"/>
  <c r="AM3404" i="1"/>
  <c r="S3405" i="1"/>
  <c r="U3405" i="1"/>
  <c r="AM3405" i="1" s="1"/>
  <c r="S3406" i="1"/>
  <c r="U3406" i="1"/>
  <c r="AM3406" i="1" s="1"/>
  <c r="S3407" i="1"/>
  <c r="U3407" i="1"/>
  <c r="AM3407" i="1" s="1"/>
  <c r="S3408" i="1"/>
  <c r="U3408" i="1"/>
  <c r="AM3408" i="1" s="1"/>
  <c r="S3409" i="1"/>
  <c r="U3409" i="1"/>
  <c r="AM3409" i="1" s="1"/>
  <c r="S3410" i="1"/>
  <c r="U3410" i="1"/>
  <c r="AM3410" i="1" s="1"/>
  <c r="S3411" i="1"/>
  <c r="U3411" i="1"/>
  <c r="AM3411" i="1" s="1"/>
  <c r="S3412" i="1"/>
  <c r="U3412" i="1"/>
  <c r="AM3412" i="1" s="1"/>
  <c r="AW3412" i="1" s="1"/>
  <c r="S3413" i="1"/>
  <c r="U3413" i="1"/>
  <c r="AM3413" i="1" s="1"/>
  <c r="S3414" i="1"/>
  <c r="U3414" i="1"/>
  <c r="AM3414" i="1" s="1"/>
  <c r="S3415" i="1"/>
  <c r="U3415" i="1"/>
  <c r="AM3415" i="1" s="1"/>
  <c r="S3416" i="1"/>
  <c r="U3416" i="1"/>
  <c r="AM3416" i="1" s="1"/>
  <c r="S3417" i="1"/>
  <c r="U3417" i="1"/>
  <c r="AM3417" i="1" s="1"/>
  <c r="S3418" i="1"/>
  <c r="U3418" i="1"/>
  <c r="AM3418" i="1" s="1"/>
  <c r="S3419" i="1"/>
  <c r="U3419" i="1"/>
  <c r="AM3419" i="1" s="1"/>
  <c r="S3420" i="1"/>
  <c r="U3420" i="1"/>
  <c r="AM3420" i="1" s="1"/>
  <c r="S3421" i="1"/>
  <c r="U3421" i="1"/>
  <c r="AM3421" i="1" s="1"/>
  <c r="S3422" i="1"/>
  <c r="U3422" i="1"/>
  <c r="AM3422" i="1" s="1"/>
  <c r="S3423" i="1"/>
  <c r="U3423" i="1"/>
  <c r="AM3423" i="1" s="1"/>
  <c r="S3424" i="1"/>
  <c r="U3424" i="1"/>
  <c r="AM3424" i="1"/>
  <c r="S3425" i="1"/>
  <c r="U3425" i="1"/>
  <c r="AM3425" i="1" s="1"/>
  <c r="S3426" i="1"/>
  <c r="U3426" i="1"/>
  <c r="AM3426" i="1" s="1"/>
  <c r="S3427" i="1"/>
  <c r="U3427" i="1"/>
  <c r="AM3427" i="1" s="1"/>
  <c r="S3428" i="1"/>
  <c r="U3428" i="1"/>
  <c r="AM3428" i="1" s="1"/>
  <c r="S3429" i="1"/>
  <c r="U3429" i="1"/>
  <c r="AM3429" i="1" s="1"/>
  <c r="S3430" i="1"/>
  <c r="U3430" i="1"/>
  <c r="AM3430" i="1" s="1"/>
  <c r="S3431" i="1"/>
  <c r="U3431" i="1"/>
  <c r="AM3431" i="1" s="1"/>
  <c r="S3432" i="1"/>
  <c r="U3432" i="1"/>
  <c r="AM3432" i="1"/>
  <c r="S3433" i="1"/>
  <c r="U3433" i="1"/>
  <c r="AM3433" i="1" s="1"/>
  <c r="S3434" i="1"/>
  <c r="U3434" i="1"/>
  <c r="AM3434" i="1" s="1"/>
  <c r="S3435" i="1"/>
  <c r="U3435" i="1"/>
  <c r="AM3435" i="1" s="1"/>
  <c r="S3436" i="1"/>
  <c r="U3436" i="1"/>
  <c r="AM3436" i="1" s="1"/>
  <c r="S3437" i="1"/>
  <c r="U3437" i="1"/>
  <c r="AM3437" i="1" s="1"/>
  <c r="S3438" i="1"/>
  <c r="U3438" i="1"/>
  <c r="AM3438" i="1" s="1"/>
  <c r="S3439" i="1"/>
  <c r="U3439" i="1"/>
  <c r="AM3439" i="1" s="1"/>
  <c r="S3440" i="1"/>
  <c r="U3440" i="1"/>
  <c r="AM3440" i="1" s="1"/>
  <c r="S3441" i="1"/>
  <c r="U3441" i="1"/>
  <c r="AM3441" i="1"/>
  <c r="S3442" i="1"/>
  <c r="U3442" i="1"/>
  <c r="AM3442" i="1" s="1"/>
  <c r="S3443" i="1"/>
  <c r="U3443" i="1"/>
  <c r="AM3443" i="1" s="1"/>
  <c r="S3444" i="1"/>
  <c r="U3444" i="1"/>
  <c r="AM3444" i="1" s="1"/>
  <c r="S3445" i="1"/>
  <c r="U3445" i="1"/>
  <c r="AM3445" i="1" s="1"/>
  <c r="S3446" i="1"/>
  <c r="U3446" i="1"/>
  <c r="AM3446" i="1" s="1"/>
  <c r="S3447" i="1"/>
  <c r="U3447" i="1"/>
  <c r="AM3447" i="1"/>
  <c r="S3448" i="1"/>
  <c r="U3448" i="1"/>
  <c r="AM3448" i="1" s="1"/>
  <c r="S3449" i="1"/>
  <c r="U3449" i="1"/>
  <c r="AM3449" i="1" s="1"/>
  <c r="S3450" i="1"/>
  <c r="U3450" i="1"/>
  <c r="AM3450" i="1" s="1"/>
  <c r="S3451" i="1"/>
  <c r="U3451" i="1"/>
  <c r="AM3451" i="1" s="1"/>
  <c r="S3452" i="1"/>
  <c r="U3452" i="1"/>
  <c r="AM3452" i="1" s="1"/>
  <c r="S3453" i="1"/>
  <c r="U3453" i="1"/>
  <c r="AM3453" i="1" s="1"/>
  <c r="S3454" i="1"/>
  <c r="U3454" i="1"/>
  <c r="AM3454" i="1"/>
  <c r="S3455" i="1"/>
  <c r="U3455" i="1"/>
  <c r="AM3455" i="1" s="1"/>
  <c r="S3456" i="1"/>
  <c r="U3456" i="1"/>
  <c r="AM3456" i="1" s="1"/>
  <c r="S3457" i="1"/>
  <c r="U3457" i="1"/>
  <c r="AM3457" i="1" s="1"/>
  <c r="S3458" i="1"/>
  <c r="U3458" i="1"/>
  <c r="AM3458" i="1"/>
  <c r="S3459" i="1"/>
  <c r="U3459" i="1"/>
  <c r="AM3459" i="1"/>
  <c r="S3460" i="1"/>
  <c r="U3460" i="1"/>
  <c r="AM3460" i="1" s="1"/>
  <c r="S3461" i="1"/>
  <c r="U3461" i="1"/>
  <c r="AM3461" i="1" s="1"/>
  <c r="S3462" i="1"/>
  <c r="U3462" i="1"/>
  <c r="AM3462" i="1" s="1"/>
  <c r="S3463" i="1"/>
  <c r="U3463" i="1"/>
  <c r="AM3463" i="1" s="1"/>
  <c r="S3464" i="1"/>
  <c r="U3464" i="1"/>
  <c r="AM3464" i="1" s="1"/>
  <c r="S3465" i="1"/>
  <c r="U3465" i="1"/>
  <c r="AM3465" i="1" s="1"/>
  <c r="S3466" i="1"/>
  <c r="U3466" i="1"/>
  <c r="AM3466" i="1" s="1"/>
  <c r="S3467" i="1"/>
  <c r="U3467" i="1"/>
  <c r="AM3467" i="1" s="1"/>
  <c r="S3468" i="1"/>
  <c r="U3468" i="1"/>
  <c r="AM3468" i="1" s="1"/>
  <c r="S3469" i="1"/>
  <c r="U3469" i="1"/>
  <c r="AM3469" i="1" s="1"/>
  <c r="S3470" i="1"/>
  <c r="U3470" i="1"/>
  <c r="AM3470" i="1" s="1"/>
  <c r="S3471" i="1"/>
  <c r="U3471" i="1"/>
  <c r="AM3471" i="1" s="1"/>
  <c r="S3472" i="1"/>
  <c r="U3472" i="1"/>
  <c r="AM3472" i="1" s="1"/>
  <c r="S3473" i="1"/>
  <c r="U3473" i="1"/>
  <c r="AM3473" i="1" s="1"/>
  <c r="S3474" i="1"/>
  <c r="U3474" i="1"/>
  <c r="AM3474" i="1" s="1"/>
  <c r="S3475" i="1"/>
  <c r="U3475" i="1"/>
  <c r="AM3475" i="1" s="1"/>
  <c r="S3476" i="1"/>
  <c r="U3476" i="1"/>
  <c r="AM3476" i="1" s="1"/>
  <c r="S3477" i="1"/>
  <c r="U3477" i="1"/>
  <c r="AM3477" i="1" s="1"/>
  <c r="S3478" i="1"/>
  <c r="U3478" i="1"/>
  <c r="AM3478" i="1" s="1"/>
  <c r="S3479" i="1"/>
  <c r="U3479" i="1"/>
  <c r="AM3479" i="1" s="1"/>
  <c r="S3480" i="1"/>
  <c r="U3480" i="1"/>
  <c r="AM3480" i="1" s="1"/>
  <c r="S3481" i="1"/>
  <c r="U3481" i="1"/>
  <c r="AM3481" i="1" s="1"/>
  <c r="S3482" i="1"/>
  <c r="U3482" i="1"/>
  <c r="AM3482" i="1" s="1"/>
  <c r="S3483" i="1"/>
  <c r="U3483" i="1"/>
  <c r="AM3483" i="1" s="1"/>
  <c r="S3484" i="1"/>
  <c r="U3484" i="1"/>
  <c r="AM3484" i="1" s="1"/>
  <c r="S3485" i="1"/>
  <c r="U3485" i="1"/>
  <c r="AM3485" i="1" s="1"/>
  <c r="S3486" i="1"/>
  <c r="U3486" i="1"/>
  <c r="AM3486" i="1" s="1"/>
  <c r="S3487" i="1"/>
  <c r="U3487" i="1"/>
  <c r="AM3487" i="1" s="1"/>
  <c r="S3488" i="1"/>
  <c r="U3488" i="1"/>
  <c r="AM3488" i="1" s="1"/>
  <c r="S3489" i="1"/>
  <c r="U3489" i="1"/>
  <c r="AM3489" i="1" s="1"/>
  <c r="S3490" i="1"/>
  <c r="U3490" i="1"/>
  <c r="AM3490" i="1" s="1"/>
  <c r="S3491" i="1"/>
  <c r="U3491" i="1"/>
  <c r="AM3491" i="1" s="1"/>
  <c r="S3492" i="1"/>
  <c r="U3492" i="1"/>
  <c r="AM3492" i="1" s="1"/>
  <c r="S3493" i="1"/>
  <c r="U3493" i="1"/>
  <c r="AM3493" i="1" s="1"/>
  <c r="S3494" i="1"/>
  <c r="U3494" i="1"/>
  <c r="AM3494" i="1" s="1"/>
  <c r="S3495" i="1"/>
  <c r="U3495" i="1"/>
  <c r="AM3495" i="1" s="1"/>
  <c r="S3496" i="1"/>
  <c r="U3496" i="1"/>
  <c r="AM3496" i="1" s="1"/>
  <c r="S3497" i="1"/>
  <c r="U3497" i="1"/>
  <c r="AM3497" i="1" s="1"/>
  <c r="S3498" i="1"/>
  <c r="U3498" i="1"/>
  <c r="AM3498" i="1" s="1"/>
  <c r="S3499" i="1"/>
  <c r="U3499" i="1"/>
  <c r="AM3499" i="1" s="1"/>
  <c r="S3500" i="1"/>
  <c r="U3500" i="1"/>
  <c r="AM3500" i="1" s="1"/>
  <c r="S3501" i="1"/>
  <c r="U3501" i="1"/>
  <c r="AM3501" i="1" s="1"/>
  <c r="S3502" i="1"/>
  <c r="U3502" i="1"/>
  <c r="AM3502" i="1" s="1"/>
  <c r="S3503" i="1"/>
  <c r="U3503" i="1"/>
  <c r="AM3503" i="1" s="1"/>
  <c r="S3504" i="1"/>
  <c r="U3504" i="1"/>
  <c r="AM3504" i="1" s="1"/>
  <c r="S3505" i="1"/>
  <c r="U3505" i="1"/>
  <c r="AM3505" i="1" s="1"/>
  <c r="S3506" i="1"/>
  <c r="U3506" i="1"/>
  <c r="AM3506" i="1" s="1"/>
  <c r="S3507" i="1"/>
  <c r="U3507" i="1"/>
  <c r="AM3507" i="1" s="1"/>
  <c r="S3508" i="1"/>
  <c r="U3508" i="1"/>
  <c r="AM3508" i="1" s="1"/>
  <c r="S3509" i="1"/>
  <c r="U3509" i="1"/>
  <c r="AM3509" i="1" s="1"/>
  <c r="S3510" i="1"/>
  <c r="U3510" i="1"/>
  <c r="AM3510" i="1" s="1"/>
  <c r="S3511" i="1"/>
  <c r="U3511" i="1"/>
  <c r="AM3511" i="1" s="1"/>
  <c r="S3512" i="1"/>
  <c r="U3512" i="1"/>
  <c r="AM3512" i="1" s="1"/>
  <c r="S3513" i="1"/>
  <c r="U3513" i="1"/>
  <c r="AM3513" i="1" s="1"/>
  <c r="S3514" i="1"/>
  <c r="U3514" i="1"/>
  <c r="AM3514" i="1" s="1"/>
  <c r="S3515" i="1"/>
  <c r="U3515" i="1"/>
  <c r="AM3515" i="1" s="1"/>
  <c r="S3516" i="1"/>
  <c r="U3516" i="1"/>
  <c r="AM3516" i="1" s="1"/>
  <c r="S3517" i="1"/>
  <c r="U3517" i="1"/>
  <c r="AM3517" i="1" s="1"/>
  <c r="S3518" i="1"/>
  <c r="U3518" i="1"/>
  <c r="AM3518" i="1" s="1"/>
  <c r="S3519" i="1"/>
  <c r="U3519" i="1"/>
  <c r="AM3519" i="1" s="1"/>
  <c r="S3520" i="1"/>
  <c r="U3520" i="1"/>
  <c r="AM3520" i="1" s="1"/>
  <c r="S3521" i="1"/>
  <c r="U3521" i="1"/>
  <c r="AM3521" i="1" s="1"/>
  <c r="S3522" i="1"/>
  <c r="U3522" i="1"/>
  <c r="AM3522" i="1" s="1"/>
  <c r="S3523" i="1"/>
  <c r="U3523" i="1"/>
  <c r="AM3523" i="1" s="1"/>
  <c r="S3524" i="1"/>
  <c r="U3524" i="1"/>
  <c r="AM3524" i="1" s="1"/>
  <c r="S3525" i="1"/>
  <c r="U3525" i="1"/>
  <c r="AM3525" i="1" s="1"/>
  <c r="S3526" i="1"/>
  <c r="U3526" i="1"/>
  <c r="AM3526" i="1" s="1"/>
  <c r="S3527" i="1"/>
  <c r="U3527" i="1"/>
  <c r="AM3527" i="1" s="1"/>
  <c r="S3528" i="1"/>
  <c r="U3528" i="1"/>
  <c r="AM3528" i="1" s="1"/>
  <c r="S3529" i="1"/>
  <c r="U3529" i="1"/>
  <c r="AM3529" i="1" s="1"/>
  <c r="S3530" i="1"/>
  <c r="U3530" i="1"/>
  <c r="AM3530" i="1" s="1"/>
  <c r="S3531" i="1"/>
  <c r="U3531" i="1"/>
  <c r="AM3531" i="1" s="1"/>
  <c r="S3532" i="1"/>
  <c r="U3532" i="1"/>
  <c r="AM3532" i="1" s="1"/>
  <c r="S3533" i="1"/>
  <c r="U3533" i="1"/>
  <c r="AM3533" i="1" s="1"/>
  <c r="S3534" i="1"/>
  <c r="U3534" i="1"/>
  <c r="AM3534" i="1" s="1"/>
  <c r="S3535" i="1"/>
  <c r="U3535" i="1"/>
  <c r="AM3535" i="1" s="1"/>
  <c r="S3536" i="1"/>
  <c r="U3536" i="1"/>
  <c r="AM3536" i="1" s="1"/>
  <c r="S3537" i="1"/>
  <c r="U3537" i="1"/>
  <c r="AM3537" i="1" s="1"/>
  <c r="S3538" i="1"/>
  <c r="U3538" i="1"/>
  <c r="AM3538" i="1" s="1"/>
  <c r="S3539" i="1"/>
  <c r="U3539" i="1"/>
  <c r="AM3539" i="1" s="1"/>
  <c r="S3540" i="1"/>
  <c r="U3540" i="1"/>
  <c r="AM3540" i="1" s="1"/>
  <c r="S3541" i="1"/>
  <c r="U3541" i="1"/>
  <c r="AM3541" i="1" s="1"/>
  <c r="S3542" i="1"/>
  <c r="U3542" i="1"/>
  <c r="AM3542" i="1" s="1"/>
  <c r="S3543" i="1"/>
  <c r="U3543" i="1"/>
  <c r="AM3543" i="1" s="1"/>
  <c r="S3544" i="1"/>
  <c r="U3544" i="1"/>
  <c r="AM3544" i="1" s="1"/>
  <c r="S3545" i="1"/>
  <c r="U3545" i="1"/>
  <c r="AM3545" i="1" s="1"/>
  <c r="S3546" i="1"/>
  <c r="U3546" i="1"/>
  <c r="AM3546" i="1" s="1"/>
  <c r="S3547" i="1"/>
  <c r="U3547" i="1"/>
  <c r="AM3547" i="1"/>
  <c r="S3548" i="1"/>
  <c r="U3548" i="1"/>
  <c r="AM3548" i="1" s="1"/>
  <c r="S3549" i="1"/>
  <c r="U3549" i="1"/>
  <c r="AM3549" i="1" s="1"/>
  <c r="S3550" i="1"/>
  <c r="U3550" i="1"/>
  <c r="AM3550" i="1" s="1"/>
  <c r="S3551" i="1"/>
  <c r="U3551" i="1"/>
  <c r="AM3551" i="1" s="1"/>
  <c r="S3552" i="1"/>
  <c r="U3552" i="1"/>
  <c r="AM3552" i="1" s="1"/>
  <c r="S3553" i="1"/>
  <c r="U3553" i="1"/>
  <c r="AM3553" i="1" s="1"/>
  <c r="S3554" i="1"/>
  <c r="U3554" i="1"/>
  <c r="AM3554" i="1" s="1"/>
  <c r="S3555" i="1"/>
  <c r="U3555" i="1"/>
  <c r="AM3555" i="1" s="1"/>
  <c r="S3556" i="1"/>
  <c r="U3556" i="1"/>
  <c r="AM3556" i="1" s="1"/>
  <c r="S3557" i="1"/>
  <c r="U3557" i="1"/>
  <c r="AM3557" i="1" s="1"/>
  <c r="S3558" i="1"/>
  <c r="U3558" i="1"/>
  <c r="AM3558" i="1" s="1"/>
  <c r="S3559" i="1"/>
  <c r="U3559" i="1"/>
  <c r="AM3559" i="1" s="1"/>
  <c r="S3560" i="1"/>
  <c r="U3560" i="1"/>
  <c r="AM3560" i="1" s="1"/>
  <c r="S3561" i="1"/>
  <c r="U3561" i="1"/>
  <c r="AM3561" i="1" s="1"/>
  <c r="S3562" i="1"/>
  <c r="U3562" i="1"/>
  <c r="AM3562" i="1" s="1"/>
  <c r="S3563" i="1"/>
  <c r="U3563" i="1"/>
  <c r="AM3563" i="1" s="1"/>
  <c r="S3564" i="1"/>
  <c r="U3564" i="1"/>
  <c r="AM3564" i="1" s="1"/>
  <c r="S3565" i="1"/>
  <c r="U3565" i="1"/>
  <c r="AM3565" i="1" s="1"/>
  <c r="S3566" i="1"/>
  <c r="U3566" i="1"/>
  <c r="AM3566" i="1" s="1"/>
  <c r="S3567" i="1"/>
  <c r="U3567" i="1"/>
  <c r="AM3567" i="1" s="1"/>
  <c r="S3568" i="1"/>
  <c r="U3568" i="1"/>
  <c r="AM3568" i="1" s="1"/>
  <c r="S3569" i="1"/>
  <c r="U3569" i="1"/>
  <c r="AM3569" i="1" s="1"/>
  <c r="S3570" i="1"/>
  <c r="U3570" i="1"/>
  <c r="AM3570" i="1" s="1"/>
  <c r="S3571" i="1"/>
  <c r="U3571" i="1"/>
  <c r="AM3571" i="1" s="1"/>
  <c r="S3572" i="1"/>
  <c r="U3572" i="1"/>
  <c r="AM3572" i="1" s="1"/>
  <c r="S3573" i="1"/>
  <c r="U3573" i="1"/>
  <c r="AM3573" i="1"/>
  <c r="S3574" i="1"/>
  <c r="U3574" i="1"/>
  <c r="AM3574" i="1" s="1"/>
  <c r="S3575" i="1"/>
  <c r="U3575" i="1"/>
  <c r="AM3575" i="1" s="1"/>
  <c r="S3576" i="1"/>
  <c r="U3576" i="1"/>
  <c r="AM3576" i="1" s="1"/>
  <c r="S3577" i="1"/>
  <c r="U3577" i="1"/>
  <c r="AM3577" i="1" s="1"/>
  <c r="S3578" i="1"/>
  <c r="U3578" i="1"/>
  <c r="AM3578" i="1" s="1"/>
  <c r="S3579" i="1"/>
  <c r="U3579" i="1"/>
  <c r="AM3579" i="1" s="1"/>
  <c r="S3580" i="1"/>
  <c r="U3580" i="1"/>
  <c r="AM3580" i="1" s="1"/>
  <c r="S3581" i="1"/>
  <c r="U3581" i="1"/>
  <c r="AM3581" i="1" s="1"/>
  <c r="S3582" i="1"/>
  <c r="U3582" i="1"/>
  <c r="AM3582" i="1" s="1"/>
  <c r="S3583" i="1"/>
  <c r="U3583" i="1"/>
  <c r="AM3583" i="1"/>
  <c r="S3584" i="1"/>
  <c r="U3584" i="1"/>
  <c r="AM3584" i="1" s="1"/>
  <c r="S3585" i="1"/>
  <c r="U3585" i="1"/>
  <c r="AM3585" i="1" s="1"/>
  <c r="S3586" i="1"/>
  <c r="U3586" i="1"/>
  <c r="AM3586" i="1" s="1"/>
  <c r="S3587" i="1"/>
  <c r="U3587" i="1"/>
  <c r="AM3587" i="1" s="1"/>
  <c r="S3588" i="1"/>
  <c r="U3588" i="1"/>
  <c r="AM3588" i="1" s="1"/>
  <c r="S3589" i="1"/>
  <c r="U3589" i="1"/>
  <c r="AM3589" i="1" s="1"/>
  <c r="S3590" i="1"/>
  <c r="U3590" i="1"/>
  <c r="AM3590" i="1" s="1"/>
  <c r="S3591" i="1"/>
  <c r="U3591" i="1"/>
  <c r="AM3591" i="1" s="1"/>
  <c r="S3592" i="1"/>
  <c r="U3592" i="1"/>
  <c r="AM3592" i="1" s="1"/>
  <c r="S3593" i="1"/>
  <c r="U3593" i="1"/>
  <c r="AM3593" i="1" s="1"/>
  <c r="S3594" i="1"/>
  <c r="U3594" i="1"/>
  <c r="AM3594" i="1" s="1"/>
  <c r="S3595" i="1"/>
  <c r="U3595" i="1"/>
  <c r="AM3595" i="1" s="1"/>
  <c r="S3596" i="1"/>
  <c r="U3596" i="1"/>
  <c r="AM3596" i="1" s="1"/>
  <c r="S3597" i="1"/>
  <c r="U3597" i="1"/>
  <c r="AM3597" i="1" s="1"/>
  <c r="S3598" i="1"/>
  <c r="U3598" i="1"/>
  <c r="AM3598" i="1" s="1"/>
  <c r="S3599" i="1"/>
  <c r="U3599" i="1"/>
  <c r="AM3599" i="1" s="1"/>
  <c r="S3600" i="1"/>
  <c r="U3600" i="1"/>
  <c r="AM3600" i="1" s="1"/>
  <c r="S3601" i="1"/>
  <c r="U3601" i="1"/>
  <c r="AM3601" i="1" s="1"/>
  <c r="S3602" i="1"/>
  <c r="U3602" i="1"/>
  <c r="AM3602" i="1"/>
  <c r="S3603" i="1"/>
  <c r="U3603" i="1"/>
  <c r="AM3603" i="1" s="1"/>
  <c r="S3604" i="1"/>
  <c r="U3604" i="1"/>
  <c r="AM3604" i="1" s="1"/>
  <c r="S3605" i="1"/>
  <c r="U3605" i="1"/>
  <c r="AM3605" i="1" s="1"/>
  <c r="S3606" i="1"/>
  <c r="U3606" i="1"/>
  <c r="AM3606" i="1" s="1"/>
  <c r="S3607" i="1"/>
  <c r="U3607" i="1"/>
  <c r="AM3607" i="1" s="1"/>
  <c r="S3608" i="1"/>
  <c r="U3608" i="1"/>
  <c r="AM3608" i="1" s="1"/>
  <c r="S3609" i="1"/>
  <c r="U3609" i="1"/>
  <c r="AM3609" i="1" s="1"/>
  <c r="S3610" i="1"/>
  <c r="U3610" i="1"/>
  <c r="AM3610" i="1" s="1"/>
  <c r="S3611" i="1"/>
  <c r="U3611" i="1"/>
  <c r="AM3611" i="1" s="1"/>
  <c r="S3612" i="1"/>
  <c r="U3612" i="1"/>
  <c r="AM3612" i="1"/>
  <c r="S3613" i="1"/>
  <c r="U3613" i="1"/>
  <c r="AM3613" i="1" s="1"/>
  <c r="S3614" i="1"/>
  <c r="U3614" i="1"/>
  <c r="AM3614" i="1" s="1"/>
  <c r="S3615" i="1"/>
  <c r="U3615" i="1"/>
  <c r="AM3615" i="1" s="1"/>
  <c r="S3616" i="1"/>
  <c r="U3616" i="1"/>
  <c r="AM3616" i="1" s="1"/>
  <c r="S3617" i="1"/>
  <c r="U3617" i="1"/>
  <c r="AM3617" i="1" s="1"/>
  <c r="S3618" i="1"/>
  <c r="U3618" i="1"/>
  <c r="AM3618" i="1" s="1"/>
  <c r="S3619" i="1"/>
  <c r="U3619" i="1"/>
  <c r="AM3619" i="1" s="1"/>
  <c r="S3620" i="1"/>
  <c r="U3620" i="1"/>
  <c r="AM3620" i="1" s="1"/>
  <c r="S3621" i="1"/>
  <c r="U3621" i="1"/>
  <c r="AM3621" i="1" s="1"/>
  <c r="S3622" i="1"/>
  <c r="U3622" i="1"/>
  <c r="AM3622" i="1" s="1"/>
  <c r="S3623" i="1"/>
  <c r="U3623" i="1"/>
  <c r="AM3623" i="1" s="1"/>
  <c r="S3624" i="1"/>
  <c r="U3624" i="1"/>
  <c r="AM3624" i="1" s="1"/>
  <c r="S3625" i="1"/>
  <c r="U3625" i="1"/>
  <c r="AM3625" i="1" s="1"/>
  <c r="S3626" i="1"/>
  <c r="U3626" i="1"/>
  <c r="AM3626" i="1" s="1"/>
  <c r="S3627" i="1"/>
  <c r="U3627" i="1"/>
  <c r="AM3627" i="1" s="1"/>
  <c r="S3628" i="1"/>
  <c r="U3628" i="1"/>
  <c r="AM3628" i="1"/>
  <c r="S3629" i="1"/>
  <c r="U3629" i="1"/>
  <c r="AM3629" i="1" s="1"/>
  <c r="S3630" i="1"/>
  <c r="U3630" i="1"/>
  <c r="AM3630" i="1" s="1"/>
  <c r="S3631" i="1"/>
  <c r="U3631" i="1"/>
  <c r="AM3631" i="1" s="1"/>
  <c r="S3632" i="1"/>
  <c r="U3632" i="1"/>
  <c r="AM3632" i="1" s="1"/>
  <c r="S3633" i="1"/>
  <c r="U3633" i="1"/>
  <c r="AM3633" i="1" s="1"/>
  <c r="S3634" i="1"/>
  <c r="U3634" i="1"/>
  <c r="AM3634" i="1" s="1"/>
  <c r="S3635" i="1"/>
  <c r="U3635" i="1"/>
  <c r="AM3635" i="1" s="1"/>
  <c r="S3636" i="1"/>
  <c r="U3636" i="1"/>
  <c r="AM3636" i="1" s="1"/>
  <c r="S3637" i="1"/>
  <c r="U3637" i="1"/>
  <c r="AM3637" i="1" s="1"/>
  <c r="S3638" i="1"/>
  <c r="U3638" i="1"/>
  <c r="AM3638" i="1" s="1"/>
  <c r="S3639" i="1"/>
  <c r="U3639" i="1"/>
  <c r="AM3639" i="1" s="1"/>
  <c r="S3640" i="1"/>
  <c r="U3640" i="1"/>
  <c r="AM3640" i="1" s="1"/>
  <c r="S3641" i="1"/>
  <c r="U3641" i="1"/>
  <c r="AM3641" i="1" s="1"/>
  <c r="S3642" i="1"/>
  <c r="U3642" i="1"/>
  <c r="AM3642" i="1" s="1"/>
  <c r="S3643" i="1"/>
  <c r="U3643" i="1"/>
  <c r="AM3643" i="1" s="1"/>
  <c r="S3644" i="1"/>
  <c r="U3644" i="1"/>
  <c r="AM3644" i="1"/>
  <c r="S3645" i="1"/>
  <c r="U3645" i="1"/>
  <c r="AM3645" i="1"/>
  <c r="S3646" i="1"/>
  <c r="U3646" i="1"/>
  <c r="AM3646" i="1" s="1"/>
  <c r="S3647" i="1"/>
  <c r="U3647" i="1"/>
  <c r="AM3647" i="1" s="1"/>
  <c r="S3648" i="1"/>
  <c r="U3648" i="1"/>
  <c r="AM3648" i="1" s="1"/>
  <c r="S3649" i="1"/>
  <c r="U3649" i="1"/>
  <c r="AM3649" i="1"/>
  <c r="S3650" i="1"/>
  <c r="U3650" i="1"/>
  <c r="AM3650" i="1" s="1"/>
  <c r="S3651" i="1"/>
  <c r="U3651" i="1"/>
  <c r="AM3651" i="1" s="1"/>
  <c r="S3652" i="1"/>
  <c r="U3652" i="1"/>
  <c r="AM3652" i="1" s="1"/>
  <c r="S3653" i="1"/>
  <c r="U3653" i="1"/>
  <c r="AM3653" i="1" s="1"/>
  <c r="S3654" i="1"/>
  <c r="U3654" i="1"/>
  <c r="AM3654" i="1"/>
  <c r="S3655" i="1"/>
  <c r="U3655" i="1"/>
  <c r="AM3655" i="1" s="1"/>
  <c r="S3656" i="1"/>
  <c r="U3656" i="1"/>
  <c r="AM3656" i="1" s="1"/>
  <c r="S3657" i="1"/>
  <c r="U3657" i="1"/>
  <c r="AM3657" i="1" s="1"/>
  <c r="S3658" i="1"/>
  <c r="U3658" i="1"/>
  <c r="AM3658" i="1"/>
  <c r="S3659" i="1"/>
  <c r="U3659" i="1"/>
  <c r="AM3659" i="1"/>
  <c r="S3660" i="1"/>
  <c r="U3660" i="1"/>
  <c r="AM3660" i="1" s="1"/>
  <c r="S3661" i="1"/>
  <c r="U3661" i="1"/>
  <c r="AM3661" i="1" s="1"/>
  <c r="S3662" i="1"/>
  <c r="U3662" i="1"/>
  <c r="AM3662" i="1" s="1"/>
  <c r="S3663" i="1"/>
  <c r="U3663" i="1"/>
  <c r="AM3663" i="1" s="1"/>
  <c r="S3664" i="1"/>
  <c r="U3664" i="1"/>
  <c r="AM3664" i="1" s="1"/>
  <c r="S3665" i="1"/>
  <c r="U3665" i="1"/>
  <c r="AM3665" i="1" s="1"/>
  <c r="S3666" i="1"/>
  <c r="U3666" i="1"/>
  <c r="AM3666" i="1" s="1"/>
  <c r="S3667" i="1"/>
  <c r="U3667" i="1"/>
  <c r="AM3667" i="1" s="1"/>
  <c r="S3668" i="1"/>
  <c r="U3668" i="1"/>
  <c r="AM3668" i="1" s="1"/>
  <c r="S3669" i="1"/>
  <c r="U3669" i="1"/>
  <c r="AM3669" i="1" s="1"/>
  <c r="S3670" i="1"/>
  <c r="U3670" i="1"/>
  <c r="AM3670" i="1" s="1"/>
  <c r="S3671" i="1"/>
  <c r="U3671" i="1"/>
  <c r="AM3671" i="1" s="1"/>
  <c r="S3672" i="1"/>
  <c r="U3672" i="1"/>
  <c r="AM3672" i="1"/>
  <c r="S3673" i="1"/>
  <c r="U3673" i="1"/>
  <c r="AM3673" i="1" s="1"/>
  <c r="S3674" i="1"/>
  <c r="U3674" i="1"/>
  <c r="AM3674" i="1" s="1"/>
  <c r="S3675" i="1"/>
  <c r="U3675" i="1"/>
  <c r="AM3675" i="1" s="1"/>
  <c r="S3676" i="1"/>
  <c r="U3676" i="1"/>
  <c r="AM3676" i="1" s="1"/>
  <c r="S3677" i="1"/>
  <c r="U3677" i="1"/>
  <c r="AM3677" i="1" s="1"/>
  <c r="S3678" i="1"/>
  <c r="U3678" i="1"/>
  <c r="AM3678" i="1" s="1"/>
  <c r="S3679" i="1"/>
  <c r="U3679" i="1"/>
  <c r="AM3679" i="1" s="1"/>
  <c r="S3680" i="1"/>
  <c r="U3680" i="1"/>
  <c r="AM3680" i="1" s="1"/>
  <c r="S3681" i="1"/>
  <c r="U3681" i="1"/>
  <c r="AM3681" i="1" s="1"/>
  <c r="S3682" i="1"/>
  <c r="U3682" i="1"/>
  <c r="AM3682" i="1"/>
  <c r="S3683" i="1"/>
  <c r="U3683" i="1"/>
  <c r="AM3683" i="1" s="1"/>
  <c r="S3684" i="1"/>
  <c r="U3684" i="1"/>
  <c r="AM3684" i="1" s="1"/>
  <c r="S3685" i="1"/>
  <c r="U3685" i="1"/>
  <c r="AM3685" i="1" s="1"/>
  <c r="S3686" i="1"/>
  <c r="U3686" i="1"/>
  <c r="AM3686" i="1" s="1"/>
  <c r="S3687" i="1"/>
  <c r="U3687" i="1"/>
  <c r="AM3687" i="1" s="1"/>
  <c r="S3688" i="1"/>
  <c r="U3688" i="1"/>
  <c r="AM3688" i="1" s="1"/>
  <c r="S3689" i="1"/>
  <c r="U3689" i="1"/>
  <c r="AM3689" i="1" s="1"/>
  <c r="S3690" i="1"/>
  <c r="U3690" i="1"/>
  <c r="AM3690" i="1" s="1"/>
  <c r="S3691" i="1"/>
  <c r="U3691" i="1"/>
  <c r="AM3691" i="1" s="1"/>
  <c r="S3692" i="1"/>
  <c r="U3692" i="1"/>
  <c r="AM3692" i="1" s="1"/>
  <c r="S3693" i="1"/>
  <c r="U3693" i="1"/>
  <c r="AM3693" i="1" s="1"/>
  <c r="S3694" i="1"/>
  <c r="U3694" i="1"/>
  <c r="AM3694" i="1" s="1"/>
  <c r="S3695" i="1"/>
  <c r="U3695" i="1"/>
  <c r="AM3695" i="1" s="1"/>
  <c r="S3696" i="1"/>
  <c r="U3696" i="1"/>
  <c r="AM3696" i="1" s="1"/>
  <c r="S3697" i="1"/>
  <c r="U3697" i="1"/>
  <c r="AM3697" i="1" s="1"/>
  <c r="S3698" i="1"/>
  <c r="U3698" i="1"/>
  <c r="AM3698" i="1" s="1"/>
  <c r="S3699" i="1"/>
  <c r="U3699" i="1"/>
  <c r="AM3699" i="1" s="1"/>
  <c r="S3700" i="1"/>
  <c r="U3700" i="1"/>
  <c r="AM3700" i="1" s="1"/>
  <c r="S3701" i="1"/>
  <c r="U3701" i="1"/>
  <c r="AM3701" i="1" s="1"/>
  <c r="S3702" i="1"/>
  <c r="U3702" i="1"/>
  <c r="AM3702" i="1" s="1"/>
  <c r="S3703" i="1"/>
  <c r="U3703" i="1"/>
  <c r="AM3703" i="1" s="1"/>
  <c r="S3704" i="1"/>
  <c r="U3704" i="1"/>
  <c r="AM3704" i="1" s="1"/>
  <c r="S3705" i="1"/>
  <c r="U3705" i="1"/>
  <c r="AM3705" i="1"/>
  <c r="S3706" i="1"/>
  <c r="U3706" i="1"/>
  <c r="AM3706" i="1" s="1"/>
  <c r="S3707" i="1"/>
  <c r="U3707" i="1"/>
  <c r="AM3707" i="1" s="1"/>
  <c r="S3708" i="1"/>
  <c r="U3708" i="1"/>
  <c r="AM3708" i="1" s="1"/>
  <c r="S3709" i="1"/>
  <c r="U3709" i="1"/>
  <c r="AM3709" i="1" s="1"/>
  <c r="S3710" i="1"/>
  <c r="U3710" i="1"/>
  <c r="AM3710" i="1" s="1"/>
  <c r="S3711" i="1"/>
  <c r="U3711" i="1"/>
  <c r="AM3711" i="1" s="1"/>
  <c r="S3712" i="1"/>
  <c r="U3712" i="1"/>
  <c r="AM3712" i="1" s="1"/>
  <c r="S3713" i="1"/>
  <c r="U3713" i="1"/>
  <c r="AM3713" i="1" s="1"/>
  <c r="S3714" i="1"/>
  <c r="U3714" i="1"/>
  <c r="AM3714" i="1" s="1"/>
  <c r="S3715" i="1"/>
  <c r="U3715" i="1"/>
  <c r="AM3715" i="1" s="1"/>
  <c r="S3716" i="1"/>
  <c r="U3716" i="1"/>
  <c r="AM3716" i="1" s="1"/>
  <c r="S3717" i="1"/>
  <c r="U3717" i="1"/>
  <c r="AM3717" i="1" s="1"/>
  <c r="S3718" i="1"/>
  <c r="U3718" i="1"/>
  <c r="AM3718" i="1" s="1"/>
  <c r="S3719" i="1"/>
  <c r="U3719" i="1"/>
  <c r="AM3719" i="1" s="1"/>
  <c r="S3720" i="1"/>
  <c r="U3720" i="1"/>
  <c r="AM3720" i="1" s="1"/>
  <c r="S3721" i="1"/>
  <c r="U3721" i="1"/>
  <c r="AM3721" i="1" s="1"/>
  <c r="S3722" i="1"/>
  <c r="U3722" i="1"/>
  <c r="AM3722" i="1"/>
  <c r="S3723" i="1"/>
  <c r="U3723" i="1"/>
  <c r="AM3723" i="1" s="1"/>
  <c r="S3724" i="1"/>
  <c r="U3724" i="1"/>
  <c r="AM3724" i="1" s="1"/>
  <c r="S3725" i="1"/>
  <c r="U3725" i="1"/>
  <c r="AM3725" i="1" s="1"/>
  <c r="S3726" i="1"/>
  <c r="U3726" i="1"/>
  <c r="AM3726" i="1" s="1"/>
  <c r="S3727" i="1"/>
  <c r="U3727" i="1"/>
  <c r="AM3727" i="1" s="1"/>
  <c r="S3728" i="1"/>
  <c r="U3728" i="1"/>
  <c r="AM3728" i="1" s="1"/>
  <c r="S3729" i="1"/>
  <c r="U3729" i="1"/>
  <c r="AM3729" i="1" s="1"/>
  <c r="S3730" i="1"/>
  <c r="U3730" i="1"/>
  <c r="AM3730" i="1" s="1"/>
  <c r="S3731" i="1"/>
  <c r="U3731" i="1"/>
  <c r="AM3731" i="1" s="1"/>
  <c r="S3732" i="1"/>
  <c r="U3732" i="1"/>
  <c r="AM3732" i="1" s="1"/>
  <c r="S3733" i="1"/>
  <c r="U3733" i="1"/>
  <c r="AM3733" i="1" s="1"/>
  <c r="S3734" i="1"/>
  <c r="U3734" i="1"/>
  <c r="AM3734" i="1" s="1"/>
  <c r="S3735" i="1"/>
  <c r="U3735" i="1"/>
  <c r="AM3735" i="1" s="1"/>
  <c r="S3736" i="1"/>
  <c r="U3736" i="1"/>
  <c r="AM3736" i="1" s="1"/>
  <c r="S3737" i="1"/>
  <c r="U3737" i="1"/>
  <c r="AM3737" i="1" s="1"/>
  <c r="S3738" i="1"/>
  <c r="U3738" i="1"/>
  <c r="AM3738" i="1" s="1"/>
  <c r="S3739" i="1"/>
  <c r="U3739" i="1"/>
  <c r="AM3739" i="1" s="1"/>
  <c r="S3740" i="1"/>
  <c r="U3740" i="1"/>
  <c r="AM3740" i="1" s="1"/>
  <c r="S3741" i="1"/>
  <c r="U3741" i="1"/>
  <c r="AM3741" i="1" s="1"/>
  <c r="S3742" i="1"/>
  <c r="U3742" i="1"/>
  <c r="AM3742" i="1"/>
  <c r="S3743" i="1"/>
  <c r="U3743" i="1"/>
  <c r="AM3743" i="1"/>
  <c r="S3744" i="1"/>
  <c r="U3744" i="1"/>
  <c r="AM3744" i="1" s="1"/>
  <c r="S3745" i="1"/>
  <c r="U3745" i="1"/>
  <c r="AM3745" i="1" s="1"/>
  <c r="S3746" i="1"/>
  <c r="U3746" i="1"/>
  <c r="AM3746" i="1" s="1"/>
  <c r="S3747" i="1"/>
  <c r="U3747" i="1"/>
  <c r="AM3747" i="1" s="1"/>
  <c r="S3748" i="1"/>
  <c r="U3748" i="1"/>
  <c r="AM3748" i="1" s="1"/>
  <c r="S3749" i="1"/>
  <c r="U3749" i="1"/>
  <c r="AM3749" i="1" s="1"/>
  <c r="S3750" i="1"/>
  <c r="U3750" i="1"/>
  <c r="AM3750" i="1" s="1"/>
  <c r="S3751" i="1"/>
  <c r="U3751" i="1"/>
  <c r="AM3751" i="1" s="1"/>
  <c r="S3752" i="1"/>
  <c r="U3752" i="1"/>
  <c r="AM3752" i="1" s="1"/>
  <c r="S3753" i="1"/>
  <c r="U3753" i="1"/>
  <c r="AM3753" i="1" s="1"/>
  <c r="S3754" i="1"/>
  <c r="U3754" i="1"/>
  <c r="AM3754" i="1" s="1"/>
  <c r="S3755" i="1"/>
  <c r="U3755" i="1"/>
  <c r="AM3755" i="1" s="1"/>
  <c r="S3756" i="1"/>
  <c r="U3756" i="1"/>
  <c r="AM3756" i="1" s="1"/>
  <c r="S3757" i="1"/>
  <c r="U3757" i="1"/>
  <c r="AM3757" i="1" s="1"/>
  <c r="S3758" i="1"/>
  <c r="U3758" i="1"/>
  <c r="AM3758" i="1" s="1"/>
  <c r="S3759" i="1"/>
  <c r="U3759" i="1"/>
  <c r="AM3759" i="1" s="1"/>
  <c r="S3760" i="1"/>
  <c r="U3760" i="1"/>
  <c r="AM3760" i="1" s="1"/>
  <c r="S3761" i="1"/>
  <c r="U3761" i="1"/>
  <c r="AM3761" i="1" s="1"/>
  <c r="S3762" i="1"/>
  <c r="U3762" i="1"/>
  <c r="AM3762" i="1" s="1"/>
  <c r="S3763" i="1"/>
  <c r="U3763" i="1"/>
  <c r="AM3763" i="1" s="1"/>
  <c r="S3764" i="1"/>
  <c r="U3764" i="1"/>
  <c r="AM3764" i="1" s="1"/>
  <c r="S3765" i="1"/>
  <c r="U3765" i="1"/>
  <c r="AM3765" i="1" s="1"/>
  <c r="S3766" i="1"/>
  <c r="U3766" i="1"/>
  <c r="AM3766" i="1" s="1"/>
  <c r="S3767" i="1"/>
  <c r="U3767" i="1"/>
  <c r="AM3767" i="1" s="1"/>
  <c r="S3768" i="1"/>
  <c r="U3768" i="1"/>
  <c r="AM3768" i="1" s="1"/>
  <c r="S3769" i="1"/>
  <c r="U3769" i="1"/>
  <c r="AM3769" i="1" s="1"/>
  <c r="S3770" i="1"/>
  <c r="U3770" i="1"/>
  <c r="AM3770" i="1" s="1"/>
  <c r="S3771" i="1"/>
  <c r="U3771" i="1"/>
  <c r="AM3771" i="1" s="1"/>
  <c r="S3772" i="1"/>
  <c r="U3772" i="1"/>
  <c r="AM3772" i="1" s="1"/>
  <c r="S3773" i="1"/>
  <c r="U3773" i="1"/>
  <c r="AM3773" i="1" s="1"/>
  <c r="S3774" i="1"/>
  <c r="U3774" i="1"/>
  <c r="AM3774" i="1" s="1"/>
  <c r="S3775" i="1"/>
  <c r="U3775" i="1"/>
  <c r="AM3775" i="1" s="1"/>
  <c r="S3776" i="1"/>
  <c r="U3776" i="1"/>
  <c r="AM3776" i="1" s="1"/>
  <c r="S3777" i="1"/>
  <c r="U3777" i="1"/>
  <c r="AM3777" i="1" s="1"/>
  <c r="S3778" i="1"/>
  <c r="U3778" i="1"/>
  <c r="AM3778" i="1" s="1"/>
  <c r="S3779" i="1"/>
  <c r="U3779" i="1"/>
  <c r="AM3779" i="1" s="1"/>
  <c r="S3780" i="1"/>
  <c r="U3780" i="1"/>
  <c r="AM3780" i="1"/>
  <c r="S3781" i="1"/>
  <c r="U3781" i="1"/>
  <c r="AM3781" i="1" s="1"/>
  <c r="S3782" i="1"/>
  <c r="U3782" i="1"/>
  <c r="AM3782" i="1" s="1"/>
  <c r="S3783" i="1"/>
  <c r="U3783" i="1"/>
  <c r="AM3783" i="1" s="1"/>
  <c r="S3784" i="1"/>
  <c r="U3784" i="1"/>
  <c r="AM3784" i="1" s="1"/>
  <c r="S3785" i="1"/>
  <c r="U3785" i="1"/>
  <c r="AM3785" i="1" s="1"/>
  <c r="S3786" i="1"/>
  <c r="U3786" i="1"/>
  <c r="AM3786" i="1" s="1"/>
  <c r="S3787" i="1"/>
  <c r="U3787" i="1"/>
  <c r="AM3787" i="1" s="1"/>
  <c r="S3788" i="1"/>
  <c r="U3788" i="1"/>
  <c r="AM3788" i="1" s="1"/>
  <c r="S3789" i="1"/>
  <c r="U3789" i="1"/>
  <c r="AM3789" i="1"/>
  <c r="S3790" i="1"/>
  <c r="U3790" i="1"/>
  <c r="AM3790" i="1" s="1"/>
  <c r="S3791" i="1"/>
  <c r="U3791" i="1"/>
  <c r="AM3791" i="1" s="1"/>
  <c r="S3792" i="1"/>
  <c r="U3792" i="1"/>
  <c r="AM3792" i="1" s="1"/>
  <c r="S3793" i="1"/>
  <c r="U3793" i="1"/>
  <c r="AM3793" i="1"/>
  <c r="S3794" i="1"/>
  <c r="U3794" i="1"/>
  <c r="AM3794" i="1" s="1"/>
  <c r="S3795" i="1"/>
  <c r="U3795" i="1"/>
  <c r="AM3795" i="1" s="1"/>
  <c r="S3796" i="1"/>
  <c r="U3796" i="1"/>
  <c r="AM3796" i="1" s="1"/>
  <c r="S3797" i="1"/>
  <c r="U3797" i="1"/>
  <c r="AM3797" i="1" s="1"/>
  <c r="S3798" i="1"/>
  <c r="U3798" i="1"/>
  <c r="AM3798" i="1" s="1"/>
  <c r="S3799" i="1"/>
  <c r="U3799" i="1"/>
  <c r="AM3799" i="1" s="1"/>
  <c r="S3800" i="1"/>
  <c r="U3800" i="1"/>
  <c r="AM3800" i="1" s="1"/>
  <c r="S3801" i="1"/>
  <c r="U3801" i="1"/>
  <c r="AM3801" i="1" s="1"/>
  <c r="S3802" i="1"/>
  <c r="U3802" i="1"/>
  <c r="AM3802" i="1" s="1"/>
  <c r="S3803" i="1"/>
  <c r="U3803" i="1"/>
  <c r="AM3803" i="1" s="1"/>
  <c r="S3804" i="1"/>
  <c r="U3804" i="1"/>
  <c r="AM3804" i="1" s="1"/>
  <c r="S3805" i="1"/>
  <c r="U3805" i="1"/>
  <c r="AM3805" i="1" s="1"/>
  <c r="S3806" i="1"/>
  <c r="U3806" i="1"/>
  <c r="AM3806" i="1" s="1"/>
  <c r="S3807" i="1"/>
  <c r="U3807" i="1"/>
  <c r="AM3807" i="1" s="1"/>
  <c r="S3808" i="1"/>
  <c r="U3808" i="1"/>
  <c r="AM3808" i="1" s="1"/>
  <c r="S3809" i="1"/>
  <c r="U3809" i="1"/>
  <c r="AM3809" i="1"/>
  <c r="S3810" i="1"/>
  <c r="U3810" i="1"/>
  <c r="AM3810" i="1" s="1"/>
  <c r="S3811" i="1"/>
  <c r="U3811" i="1"/>
  <c r="AM3811" i="1" s="1"/>
  <c r="S3812" i="1"/>
  <c r="U3812" i="1"/>
  <c r="AM3812" i="1" s="1"/>
  <c r="S3813" i="1"/>
  <c r="U3813" i="1"/>
  <c r="AM3813" i="1" s="1"/>
  <c r="S3814" i="1"/>
  <c r="U3814" i="1"/>
  <c r="AM3814" i="1" s="1"/>
  <c r="S3815" i="1"/>
  <c r="U3815" i="1"/>
  <c r="AM3815" i="1" s="1"/>
  <c r="S3816" i="1"/>
  <c r="U3816" i="1"/>
  <c r="AM3816" i="1" s="1"/>
  <c r="S3817" i="1"/>
  <c r="U3817" i="1"/>
  <c r="AM3817" i="1" s="1"/>
  <c r="S3818" i="1"/>
  <c r="U3818" i="1"/>
  <c r="AM3818" i="1" s="1"/>
  <c r="S3819" i="1"/>
  <c r="U3819" i="1"/>
  <c r="AM3819" i="1" s="1"/>
  <c r="S3820" i="1"/>
  <c r="U3820" i="1"/>
  <c r="AM3820" i="1" s="1"/>
  <c r="S3821" i="1"/>
  <c r="U3821" i="1"/>
  <c r="AM3821" i="1" s="1"/>
  <c r="S3822" i="1"/>
  <c r="U3822" i="1"/>
  <c r="AM3822" i="1" s="1"/>
  <c r="S3823" i="1"/>
  <c r="U3823" i="1"/>
  <c r="AM3823" i="1" s="1"/>
  <c r="S3824" i="1"/>
  <c r="U3824" i="1"/>
  <c r="AM3824" i="1" s="1"/>
  <c r="S3825" i="1"/>
  <c r="U3825" i="1"/>
  <c r="AM3825" i="1" s="1"/>
  <c r="S3826" i="1"/>
  <c r="U3826" i="1"/>
  <c r="AM3826" i="1" s="1"/>
  <c r="S3827" i="1"/>
  <c r="U3827" i="1"/>
  <c r="AM3827" i="1"/>
  <c r="S3828" i="1"/>
  <c r="U3828" i="1"/>
  <c r="AM3828" i="1" s="1"/>
  <c r="S3829" i="1"/>
  <c r="U3829" i="1"/>
  <c r="AM3829" i="1" s="1"/>
  <c r="S3830" i="1"/>
  <c r="U3830" i="1"/>
  <c r="AM3830" i="1" s="1"/>
  <c r="S3831" i="1"/>
  <c r="U3831" i="1"/>
  <c r="AM3831" i="1" s="1"/>
  <c r="S3832" i="1"/>
  <c r="U3832" i="1"/>
  <c r="AM3832" i="1" s="1"/>
  <c r="S3833" i="1"/>
  <c r="U3833" i="1"/>
  <c r="AM3833" i="1" s="1"/>
  <c r="S3834" i="1"/>
  <c r="U3834" i="1"/>
  <c r="AM3834" i="1" s="1"/>
  <c r="S3835" i="1"/>
  <c r="U3835" i="1"/>
  <c r="AM3835" i="1" s="1"/>
  <c r="S3836" i="1"/>
  <c r="U3836" i="1"/>
  <c r="AM3836" i="1" s="1"/>
  <c r="S3837" i="1"/>
  <c r="U3837" i="1"/>
  <c r="AM3837" i="1" s="1"/>
  <c r="S3838" i="1"/>
  <c r="U3838" i="1"/>
  <c r="AM3838" i="1" s="1"/>
  <c r="S3839" i="1"/>
  <c r="U3839" i="1"/>
  <c r="AM3839" i="1" s="1"/>
  <c r="S3840" i="1"/>
  <c r="U3840" i="1"/>
  <c r="AM3840" i="1" s="1"/>
  <c r="S3841" i="1"/>
  <c r="U3841" i="1"/>
  <c r="AM3841" i="1" s="1"/>
  <c r="S3842" i="1"/>
  <c r="U3842" i="1"/>
  <c r="AM3842" i="1" s="1"/>
  <c r="S3843" i="1"/>
  <c r="U3843" i="1"/>
  <c r="AM3843" i="1"/>
  <c r="S3844" i="1"/>
  <c r="U3844" i="1"/>
  <c r="AM3844" i="1" s="1"/>
  <c r="S3845" i="1"/>
  <c r="U3845" i="1"/>
  <c r="AM3845" i="1" s="1"/>
  <c r="S3846" i="1"/>
  <c r="U3846" i="1"/>
  <c r="AM3846" i="1" s="1"/>
  <c r="S3847" i="1"/>
  <c r="U3847" i="1"/>
  <c r="AM3847" i="1" s="1"/>
  <c r="S3848" i="1"/>
  <c r="U3848" i="1"/>
  <c r="AM3848" i="1" s="1"/>
  <c r="S3849" i="1"/>
  <c r="U3849" i="1"/>
  <c r="AM3849" i="1" s="1"/>
  <c r="S3850" i="1"/>
  <c r="U3850" i="1"/>
  <c r="AM3850" i="1" s="1"/>
  <c r="S3851" i="1"/>
  <c r="U3851" i="1"/>
  <c r="AM3851" i="1" s="1"/>
  <c r="S3852" i="1"/>
  <c r="U3852" i="1"/>
  <c r="AM3852" i="1" s="1"/>
  <c r="S3853" i="1"/>
  <c r="U3853" i="1"/>
  <c r="AM3853" i="1" s="1"/>
  <c r="S3854" i="1"/>
  <c r="U3854" i="1"/>
  <c r="AM3854" i="1" s="1"/>
  <c r="S3855" i="1"/>
  <c r="U3855" i="1"/>
  <c r="AM3855" i="1" s="1"/>
  <c r="S3856" i="1"/>
  <c r="U3856" i="1"/>
  <c r="AM3856" i="1" s="1"/>
  <c r="S3857" i="1"/>
  <c r="U3857" i="1"/>
  <c r="AM3857" i="1" s="1"/>
  <c r="S3858" i="1"/>
  <c r="U3858" i="1"/>
  <c r="AM3858" i="1" s="1"/>
  <c r="S3859" i="1"/>
  <c r="U3859" i="1"/>
  <c r="AM3859" i="1" s="1"/>
  <c r="S3860" i="1"/>
  <c r="U3860" i="1"/>
  <c r="AM3860" i="1" s="1"/>
  <c r="S3861" i="1"/>
  <c r="U3861" i="1"/>
  <c r="AM3861" i="1" s="1"/>
  <c r="S3862" i="1"/>
  <c r="U3862" i="1"/>
  <c r="AM3862" i="1" s="1"/>
  <c r="S3863" i="1"/>
  <c r="U3863" i="1"/>
  <c r="AM3863" i="1" s="1"/>
  <c r="S3864" i="1"/>
  <c r="U3864" i="1"/>
  <c r="AM3864" i="1" s="1"/>
  <c r="S3865" i="1"/>
  <c r="U3865" i="1"/>
  <c r="AM3865" i="1"/>
  <c r="S3866" i="1"/>
  <c r="U3866" i="1"/>
  <c r="AM3866" i="1" s="1"/>
  <c r="S3867" i="1"/>
  <c r="U3867" i="1"/>
  <c r="AM3867" i="1" s="1"/>
  <c r="S3868" i="1"/>
  <c r="U3868" i="1"/>
  <c r="AM3868" i="1" s="1"/>
  <c r="S3869" i="1"/>
  <c r="U3869" i="1"/>
  <c r="AM3869" i="1" s="1"/>
  <c r="S3870" i="1"/>
  <c r="U3870" i="1"/>
  <c r="AM3870" i="1" s="1"/>
  <c r="S3871" i="1"/>
  <c r="U3871" i="1"/>
  <c r="AM3871" i="1" s="1"/>
  <c r="S3872" i="1"/>
  <c r="U3872" i="1"/>
  <c r="AM3872" i="1" s="1"/>
  <c r="S3873" i="1"/>
  <c r="U3873" i="1"/>
  <c r="AM3873" i="1" s="1"/>
  <c r="S3874" i="1"/>
  <c r="U3874" i="1"/>
  <c r="AM3874" i="1" s="1"/>
  <c r="S3875" i="1"/>
  <c r="U3875" i="1"/>
  <c r="AM3875" i="1" s="1"/>
  <c r="S3876" i="1"/>
  <c r="U3876" i="1"/>
  <c r="AM3876" i="1" s="1"/>
  <c r="S3877" i="1"/>
  <c r="U3877" i="1"/>
  <c r="AM3877" i="1" s="1"/>
  <c r="S3878" i="1"/>
  <c r="U3878" i="1"/>
  <c r="AM3878" i="1" s="1"/>
  <c r="S3879" i="1"/>
  <c r="U3879" i="1"/>
  <c r="AM3879" i="1" s="1"/>
  <c r="S3880" i="1"/>
  <c r="U3880" i="1"/>
  <c r="AM3880" i="1" s="1"/>
  <c r="S3881" i="1"/>
  <c r="U3881" i="1"/>
  <c r="AM3881" i="1" s="1"/>
  <c r="S3882" i="1"/>
  <c r="U3882" i="1"/>
  <c r="AM3882" i="1" s="1"/>
  <c r="S3883" i="1"/>
  <c r="U3883" i="1"/>
  <c r="AM3883" i="1" s="1"/>
  <c r="S3884" i="1"/>
  <c r="U3884" i="1"/>
  <c r="AM3884" i="1" s="1"/>
  <c r="S3885" i="1"/>
  <c r="U3885" i="1"/>
  <c r="AM3885" i="1" s="1"/>
  <c r="S3886" i="1"/>
  <c r="U3886" i="1"/>
  <c r="AM3886" i="1" s="1"/>
  <c r="S3887" i="1"/>
  <c r="U3887" i="1"/>
  <c r="AM3887" i="1" s="1"/>
  <c r="S3888" i="1"/>
  <c r="U3888" i="1"/>
  <c r="AM3888" i="1" s="1"/>
  <c r="S3889" i="1"/>
  <c r="U3889" i="1"/>
  <c r="AM3889" i="1" s="1"/>
  <c r="S3890" i="1"/>
  <c r="U3890" i="1"/>
  <c r="AM3890" i="1" s="1"/>
  <c r="S3891" i="1"/>
  <c r="U3891" i="1"/>
  <c r="AM3891" i="1" s="1"/>
  <c r="S3892" i="1"/>
  <c r="U3892" i="1"/>
  <c r="AM3892" i="1" s="1"/>
  <c r="S3893" i="1"/>
  <c r="U3893" i="1"/>
  <c r="AM3893" i="1" s="1"/>
  <c r="S3894" i="1"/>
  <c r="U3894" i="1"/>
  <c r="AM3894" i="1" s="1"/>
  <c r="S3895" i="1"/>
  <c r="U3895" i="1"/>
  <c r="AM3895" i="1" s="1"/>
  <c r="S3896" i="1"/>
  <c r="U3896" i="1"/>
  <c r="AM3896" i="1" s="1"/>
  <c r="S3897" i="1"/>
  <c r="U3897" i="1"/>
  <c r="AM3897" i="1" s="1"/>
  <c r="S3898" i="1"/>
  <c r="U3898" i="1"/>
  <c r="AM3898" i="1" s="1"/>
  <c r="S3899" i="1"/>
  <c r="U3899" i="1"/>
  <c r="AM3899" i="1" s="1"/>
  <c r="S3900" i="1"/>
  <c r="U3900" i="1"/>
  <c r="AM3900" i="1" s="1"/>
  <c r="S3901" i="1"/>
  <c r="U3901" i="1"/>
  <c r="AM3901" i="1" s="1"/>
  <c r="S3902" i="1"/>
  <c r="U3902" i="1"/>
  <c r="AM3902" i="1" s="1"/>
  <c r="S3903" i="1"/>
  <c r="U3903" i="1"/>
  <c r="AM3903" i="1" s="1"/>
  <c r="S3904" i="1"/>
  <c r="U3904" i="1"/>
  <c r="AM3904" i="1" s="1"/>
  <c r="S3905" i="1"/>
  <c r="U3905" i="1"/>
  <c r="AM3905" i="1" s="1"/>
  <c r="S3906" i="1"/>
  <c r="U3906" i="1"/>
  <c r="AM3906" i="1" s="1"/>
  <c r="S3907" i="1"/>
  <c r="U3907" i="1"/>
  <c r="AM3907" i="1" s="1"/>
  <c r="S3908" i="1"/>
  <c r="U3908" i="1"/>
  <c r="AM3908" i="1" s="1"/>
  <c r="S3909" i="1"/>
  <c r="U3909" i="1"/>
  <c r="AM3909" i="1" s="1"/>
  <c r="S3910" i="1"/>
  <c r="U3910" i="1"/>
  <c r="AM3910" i="1" s="1"/>
  <c r="S3911" i="1"/>
  <c r="U3911" i="1"/>
  <c r="AM3911" i="1" s="1"/>
  <c r="S3912" i="1"/>
  <c r="U3912" i="1"/>
  <c r="AM3912" i="1" s="1"/>
  <c r="S3913" i="1"/>
  <c r="U3913" i="1"/>
  <c r="AM3913" i="1" s="1"/>
  <c r="S3914" i="1"/>
  <c r="U3914" i="1"/>
  <c r="AM3914" i="1" s="1"/>
  <c r="S3915" i="1"/>
  <c r="U3915" i="1"/>
  <c r="AM3915" i="1" s="1"/>
  <c r="S3916" i="1"/>
  <c r="U3916" i="1"/>
  <c r="AM3916" i="1" s="1"/>
  <c r="S3917" i="1"/>
  <c r="U3917" i="1"/>
  <c r="AM3917" i="1" s="1"/>
  <c r="S3918" i="1"/>
  <c r="U3918" i="1"/>
  <c r="AM3918" i="1" s="1"/>
  <c r="S3919" i="1"/>
  <c r="U3919" i="1"/>
  <c r="AM3919" i="1" s="1"/>
  <c r="S3920" i="1"/>
  <c r="U3920" i="1"/>
  <c r="AM3920" i="1" s="1"/>
  <c r="S3921" i="1"/>
  <c r="U3921" i="1"/>
  <c r="AM3921" i="1" s="1"/>
  <c r="S3922" i="1"/>
  <c r="U3922" i="1"/>
  <c r="AM3922" i="1" s="1"/>
  <c r="S3923" i="1"/>
  <c r="U3923" i="1"/>
  <c r="AM3923" i="1" s="1"/>
  <c r="S3924" i="1"/>
  <c r="U3924" i="1"/>
  <c r="AM3924" i="1" s="1"/>
  <c r="S3925" i="1"/>
  <c r="U3925" i="1"/>
  <c r="AM3925" i="1" s="1"/>
  <c r="S3926" i="1"/>
  <c r="U3926" i="1"/>
  <c r="AM3926" i="1" s="1"/>
  <c r="S3927" i="1"/>
  <c r="U3927" i="1"/>
  <c r="AM3927" i="1" s="1"/>
  <c r="S3928" i="1"/>
  <c r="U3928" i="1"/>
  <c r="AM3928" i="1" s="1"/>
  <c r="S3929" i="1"/>
  <c r="U3929" i="1"/>
  <c r="AM3929" i="1" s="1"/>
  <c r="S3930" i="1"/>
  <c r="U3930" i="1"/>
  <c r="AM3930" i="1" s="1"/>
  <c r="S3931" i="1"/>
  <c r="U3931" i="1"/>
  <c r="AM3931" i="1" s="1"/>
  <c r="S3932" i="1"/>
  <c r="U3932" i="1"/>
  <c r="AM3932" i="1" s="1"/>
  <c r="S3933" i="1"/>
  <c r="U3933" i="1"/>
  <c r="AM3933" i="1" s="1"/>
  <c r="S3934" i="1"/>
  <c r="U3934" i="1"/>
  <c r="AM3934" i="1" s="1"/>
  <c r="S3935" i="1"/>
  <c r="U3935" i="1"/>
  <c r="AM3935" i="1" s="1"/>
  <c r="S3936" i="1"/>
  <c r="U3936" i="1"/>
  <c r="AM3936" i="1" s="1"/>
  <c r="S3937" i="1"/>
  <c r="U3937" i="1"/>
  <c r="AM3937" i="1" s="1"/>
  <c r="S3938" i="1"/>
  <c r="U3938" i="1"/>
  <c r="AM3938" i="1" s="1"/>
  <c r="S3939" i="1"/>
  <c r="U3939" i="1"/>
  <c r="AM3939" i="1"/>
  <c r="S3940" i="1"/>
  <c r="U3940" i="1"/>
  <c r="AM3940" i="1" s="1"/>
  <c r="S3941" i="1"/>
  <c r="U3941" i="1"/>
  <c r="AM3941" i="1" s="1"/>
  <c r="S3942" i="1"/>
  <c r="U3942" i="1"/>
  <c r="AM3942" i="1" s="1"/>
  <c r="S3943" i="1"/>
  <c r="U3943" i="1"/>
  <c r="AM3943" i="1" s="1"/>
  <c r="S3944" i="1"/>
  <c r="U3944" i="1"/>
  <c r="AM3944" i="1" s="1"/>
  <c r="S3945" i="1"/>
  <c r="U3945" i="1"/>
  <c r="AM3945" i="1" s="1"/>
  <c r="S3946" i="1"/>
  <c r="U3946" i="1"/>
  <c r="AM3946" i="1" s="1"/>
  <c r="S3947" i="1"/>
  <c r="U3947" i="1"/>
  <c r="AM3947" i="1" s="1"/>
  <c r="S3948" i="1"/>
  <c r="U3948" i="1"/>
  <c r="AM3948" i="1" s="1"/>
  <c r="S3949" i="1"/>
  <c r="U3949" i="1"/>
  <c r="AM3949" i="1" s="1"/>
  <c r="S3950" i="1"/>
  <c r="U3950" i="1"/>
  <c r="AM3950" i="1" s="1"/>
  <c r="S3951" i="1"/>
  <c r="U3951" i="1"/>
  <c r="AM3951" i="1" s="1"/>
  <c r="S3952" i="1"/>
  <c r="U3952" i="1"/>
  <c r="AM3952" i="1" s="1"/>
  <c r="S3953" i="1"/>
  <c r="U3953" i="1"/>
  <c r="AM3953" i="1" s="1"/>
  <c r="S3954" i="1"/>
  <c r="U3954" i="1"/>
  <c r="AM3954" i="1" s="1"/>
  <c r="S3955" i="1"/>
  <c r="U3955" i="1"/>
  <c r="AM3955" i="1" s="1"/>
  <c r="S3956" i="1"/>
  <c r="U3956" i="1"/>
  <c r="AM3956" i="1" s="1"/>
  <c r="S3957" i="1"/>
  <c r="U3957" i="1"/>
  <c r="AM3957" i="1" s="1"/>
  <c r="S3958" i="1"/>
  <c r="U3958" i="1"/>
  <c r="AM3958" i="1" s="1"/>
  <c r="S3959" i="1"/>
  <c r="U3959" i="1"/>
  <c r="AM3959" i="1" s="1"/>
  <c r="AU3959" i="1"/>
  <c r="S3960" i="1"/>
  <c r="U3960" i="1"/>
  <c r="AM3960" i="1" s="1"/>
  <c r="S3961" i="1"/>
  <c r="U3961" i="1"/>
  <c r="AM3961" i="1" s="1"/>
  <c r="S3962" i="1"/>
  <c r="U3962" i="1"/>
  <c r="AM3962" i="1" s="1"/>
  <c r="S3963" i="1"/>
  <c r="U3963" i="1"/>
  <c r="AM3963" i="1" s="1"/>
  <c r="S3964" i="1"/>
  <c r="U3964" i="1"/>
  <c r="AM3964" i="1" s="1"/>
  <c r="S3965" i="1"/>
  <c r="U3965" i="1"/>
  <c r="AM3965" i="1" s="1"/>
  <c r="S3966" i="1"/>
  <c r="U3966" i="1"/>
  <c r="AM3966" i="1" s="1"/>
  <c r="S3967" i="1"/>
  <c r="U3967" i="1"/>
  <c r="AM3967" i="1" s="1"/>
  <c r="S3968" i="1"/>
  <c r="U3968" i="1"/>
  <c r="AM3968" i="1" s="1"/>
  <c r="S3969" i="1"/>
  <c r="U3969" i="1"/>
  <c r="AM3969" i="1" s="1"/>
  <c r="S3970" i="1"/>
  <c r="U3970" i="1"/>
  <c r="AM3970" i="1" s="1"/>
  <c r="S3971" i="1"/>
  <c r="U3971" i="1"/>
  <c r="AM3971" i="1" s="1"/>
  <c r="S3972" i="1"/>
  <c r="U3972" i="1"/>
  <c r="AM3972" i="1" s="1"/>
  <c r="S3973" i="1"/>
  <c r="U3973" i="1"/>
  <c r="AM3973" i="1"/>
  <c r="S3974" i="1"/>
  <c r="U3974" i="1"/>
  <c r="AM3974" i="1" s="1"/>
  <c r="S3975" i="1"/>
  <c r="U3975" i="1"/>
  <c r="AM3975" i="1" s="1"/>
  <c r="S3976" i="1"/>
  <c r="U3976" i="1"/>
  <c r="AM3976" i="1" s="1"/>
  <c r="S3977" i="1"/>
  <c r="U3977" i="1"/>
  <c r="AM3977" i="1" s="1"/>
  <c r="S3978" i="1"/>
  <c r="U3978" i="1"/>
  <c r="AM3978" i="1" s="1"/>
  <c r="S3979" i="1"/>
  <c r="U3979" i="1"/>
  <c r="AM3979" i="1" s="1"/>
  <c r="S3980" i="1"/>
  <c r="U3980" i="1"/>
  <c r="AM3980" i="1" s="1"/>
  <c r="S3981" i="1"/>
  <c r="U3981" i="1"/>
  <c r="AM3981" i="1" s="1"/>
  <c r="S3982" i="1"/>
  <c r="U3982" i="1"/>
  <c r="AM3982" i="1"/>
  <c r="S3983" i="1"/>
  <c r="U3983" i="1"/>
  <c r="AM3983" i="1" s="1"/>
  <c r="S3984" i="1"/>
  <c r="U3984" i="1"/>
  <c r="AM3984" i="1" s="1"/>
  <c r="AU3984" i="1" s="1"/>
  <c r="S3985" i="1"/>
  <c r="U3985" i="1"/>
  <c r="AM3985" i="1" s="1"/>
  <c r="S3986" i="1"/>
  <c r="U3986" i="1"/>
  <c r="AM3986" i="1" s="1"/>
  <c r="S3987" i="1"/>
  <c r="U3987" i="1"/>
  <c r="AM3987" i="1" s="1"/>
  <c r="S3988" i="1"/>
  <c r="U3988" i="1"/>
  <c r="AM3988" i="1" s="1"/>
  <c r="S3989" i="1"/>
  <c r="U3989" i="1"/>
  <c r="AM3989" i="1" s="1"/>
  <c r="S3990" i="1"/>
  <c r="U3990" i="1"/>
  <c r="AM3990" i="1" s="1"/>
  <c r="S3991" i="1"/>
  <c r="U3991" i="1"/>
  <c r="AM3991" i="1" s="1"/>
  <c r="S3992" i="1"/>
  <c r="U3992" i="1"/>
  <c r="AM3992" i="1" s="1"/>
  <c r="S3993" i="1"/>
  <c r="U3993" i="1"/>
  <c r="AM3993" i="1" s="1"/>
  <c r="S3994" i="1"/>
  <c r="U3994" i="1"/>
  <c r="AM3994" i="1" s="1"/>
  <c r="S3995" i="1"/>
  <c r="U3995" i="1"/>
  <c r="AM3995" i="1" s="1"/>
  <c r="S3996" i="1"/>
  <c r="U3996" i="1"/>
  <c r="AM3996" i="1" s="1"/>
  <c r="S3997" i="1"/>
  <c r="U3997" i="1"/>
  <c r="AM3997" i="1" s="1"/>
  <c r="S3998" i="1"/>
  <c r="U3998" i="1"/>
  <c r="AM3998" i="1" s="1"/>
  <c r="S3999" i="1"/>
  <c r="U3999" i="1"/>
  <c r="AM3999" i="1" s="1"/>
  <c r="S4000" i="1"/>
  <c r="U4000" i="1"/>
  <c r="AM4000" i="1"/>
  <c r="S4001" i="1"/>
  <c r="U4001" i="1"/>
  <c r="AM4001" i="1" s="1"/>
  <c r="S4002" i="1"/>
  <c r="U4002" i="1"/>
  <c r="AM4002" i="1" s="1"/>
  <c r="S4003" i="1"/>
  <c r="U4003" i="1"/>
  <c r="AM4003" i="1" s="1"/>
  <c r="S4004" i="1"/>
  <c r="U4004" i="1"/>
  <c r="AM4004" i="1" s="1"/>
  <c r="S4005" i="1"/>
  <c r="U4005" i="1"/>
  <c r="AM4005" i="1" s="1"/>
  <c r="S4006" i="1"/>
  <c r="U4006" i="1"/>
  <c r="AM4006" i="1" s="1"/>
  <c r="S4007" i="1"/>
  <c r="U4007" i="1"/>
  <c r="AM4007" i="1" s="1"/>
  <c r="S4008" i="1"/>
  <c r="U4008" i="1"/>
  <c r="AM4008" i="1" s="1"/>
  <c r="S4009" i="1"/>
  <c r="U4009" i="1"/>
  <c r="AM4009" i="1" s="1"/>
  <c r="S4010" i="1"/>
  <c r="U4010" i="1"/>
  <c r="AM4010" i="1" s="1"/>
  <c r="S4011" i="1"/>
  <c r="U4011" i="1"/>
  <c r="AM4011" i="1" s="1"/>
  <c r="S4012" i="1"/>
  <c r="U4012" i="1"/>
  <c r="AM4012" i="1" s="1"/>
  <c r="S4013" i="1"/>
  <c r="U4013" i="1"/>
  <c r="AM4013" i="1" s="1"/>
  <c r="S4014" i="1"/>
  <c r="U4014" i="1"/>
  <c r="AM4014" i="1" s="1"/>
  <c r="S4015" i="1"/>
  <c r="U4015" i="1"/>
  <c r="AM4015" i="1" s="1"/>
  <c r="S4016" i="1"/>
  <c r="U4016" i="1"/>
  <c r="AM4016" i="1" s="1"/>
  <c r="S4017" i="1"/>
  <c r="U4017" i="1"/>
  <c r="AM4017" i="1" s="1"/>
  <c r="S4018" i="1"/>
  <c r="U4018" i="1"/>
  <c r="AM4018" i="1" s="1"/>
  <c r="S4019" i="1"/>
  <c r="U4019" i="1"/>
  <c r="AM4019" i="1" s="1"/>
  <c r="S4020" i="1"/>
  <c r="U4020" i="1"/>
  <c r="AM4020" i="1" s="1"/>
  <c r="S4021" i="1"/>
  <c r="U4021" i="1"/>
  <c r="AM4021" i="1" s="1"/>
  <c r="S4022" i="1"/>
  <c r="U4022" i="1"/>
  <c r="AM4022" i="1" s="1"/>
  <c r="S4023" i="1"/>
  <c r="U4023" i="1"/>
  <c r="AM4023" i="1" s="1"/>
  <c r="S4024" i="1"/>
  <c r="U4024" i="1"/>
  <c r="AM4024" i="1" s="1"/>
  <c r="S4025" i="1"/>
  <c r="U4025" i="1"/>
  <c r="AM4025" i="1" s="1"/>
  <c r="S4026" i="1"/>
  <c r="U4026" i="1"/>
  <c r="AM4026" i="1" s="1"/>
  <c r="S4027" i="1"/>
  <c r="U4027" i="1"/>
  <c r="AM4027" i="1" s="1"/>
  <c r="S4028" i="1"/>
  <c r="U4028" i="1"/>
  <c r="AM4028" i="1" s="1"/>
  <c r="S4029" i="1"/>
  <c r="U4029" i="1"/>
  <c r="AM4029" i="1"/>
  <c r="S4030" i="1"/>
  <c r="U4030" i="1"/>
  <c r="AM4030" i="1" s="1"/>
  <c r="S4031" i="1"/>
  <c r="U4031" i="1"/>
  <c r="AM4031" i="1" s="1"/>
  <c r="S4032" i="1"/>
  <c r="U4032" i="1"/>
  <c r="AM4032" i="1"/>
  <c r="S4033" i="1"/>
  <c r="U4033" i="1"/>
  <c r="AM4033" i="1" s="1"/>
  <c r="S4034" i="1"/>
  <c r="U4034" i="1"/>
  <c r="AM4034" i="1" s="1"/>
  <c r="S4035" i="1"/>
  <c r="U4035" i="1"/>
  <c r="AM4035" i="1" s="1"/>
  <c r="S4036" i="1"/>
  <c r="U4036" i="1"/>
  <c r="AM4036" i="1" s="1"/>
  <c r="S4037" i="1"/>
  <c r="U4037" i="1"/>
  <c r="AM4037" i="1" s="1"/>
  <c r="S4038" i="1"/>
  <c r="U4038" i="1"/>
  <c r="AM4038" i="1" s="1"/>
  <c r="S4039" i="1"/>
  <c r="U4039" i="1"/>
  <c r="AM4039" i="1" s="1"/>
  <c r="S4040" i="1"/>
  <c r="U4040" i="1"/>
  <c r="AM4040" i="1" s="1"/>
  <c r="S4041" i="1"/>
  <c r="U4041" i="1"/>
  <c r="AM4041" i="1" s="1"/>
  <c r="S4042" i="1"/>
  <c r="U4042" i="1"/>
  <c r="AM4042" i="1" s="1"/>
  <c r="S4043" i="1"/>
  <c r="U4043" i="1"/>
  <c r="AM4043" i="1" s="1"/>
  <c r="S4044" i="1"/>
  <c r="U4044" i="1"/>
  <c r="AM4044" i="1" s="1"/>
  <c r="S4045" i="1"/>
  <c r="U4045" i="1"/>
  <c r="AM4045" i="1" s="1"/>
  <c r="S4046" i="1"/>
  <c r="U4046" i="1"/>
  <c r="AM4046" i="1" s="1"/>
  <c r="S4047" i="1"/>
  <c r="U4047" i="1"/>
  <c r="AM4047" i="1" s="1"/>
  <c r="S4048" i="1"/>
  <c r="U4048" i="1"/>
  <c r="AM4048" i="1" s="1"/>
  <c r="S4049" i="1"/>
  <c r="U4049" i="1"/>
  <c r="AM4049" i="1" s="1"/>
  <c r="S4050" i="1"/>
  <c r="U4050" i="1"/>
  <c r="AM4050" i="1"/>
  <c r="S4051" i="1"/>
  <c r="U4051" i="1"/>
  <c r="AM4051" i="1" s="1"/>
  <c r="S4052" i="1"/>
  <c r="U4052" i="1"/>
  <c r="AM4052" i="1"/>
  <c r="S4053" i="1"/>
  <c r="U4053" i="1"/>
  <c r="AM4053" i="1" s="1"/>
  <c r="S4054" i="1"/>
  <c r="U4054" i="1"/>
  <c r="AM4054" i="1" s="1"/>
  <c r="S4055" i="1"/>
  <c r="U4055" i="1"/>
  <c r="AM4055" i="1" s="1"/>
  <c r="S4056" i="1"/>
  <c r="U4056" i="1"/>
  <c r="AM4056" i="1" s="1"/>
  <c r="S4057" i="1"/>
  <c r="U4057" i="1"/>
  <c r="AM4057" i="1" s="1"/>
  <c r="S4058" i="1"/>
  <c r="U4058" i="1"/>
  <c r="AM4058" i="1" s="1"/>
  <c r="S4059" i="1"/>
  <c r="U4059" i="1"/>
  <c r="AM4059" i="1" s="1"/>
  <c r="S4060" i="1"/>
  <c r="U4060" i="1"/>
  <c r="AM4060" i="1" s="1"/>
  <c r="S4061" i="1"/>
  <c r="U4061" i="1"/>
  <c r="AM4061" i="1" s="1"/>
  <c r="S4062" i="1"/>
  <c r="U4062" i="1"/>
  <c r="AM4062" i="1" s="1"/>
  <c r="S4063" i="1"/>
  <c r="U4063" i="1"/>
  <c r="AM4063" i="1" s="1"/>
  <c r="S4064" i="1"/>
  <c r="U4064" i="1"/>
  <c r="AM4064" i="1" s="1"/>
  <c r="S4065" i="1"/>
  <c r="U4065" i="1"/>
  <c r="AM4065" i="1" s="1"/>
  <c r="S4066" i="1"/>
  <c r="U4066" i="1"/>
  <c r="AM4066" i="1" s="1"/>
  <c r="S4067" i="1"/>
  <c r="U4067" i="1"/>
  <c r="AM4067" i="1" s="1"/>
  <c r="S4068" i="1"/>
  <c r="U4068" i="1"/>
  <c r="AM4068" i="1" s="1"/>
  <c r="S4069" i="1"/>
  <c r="U4069" i="1"/>
  <c r="AM4069" i="1"/>
  <c r="S4070" i="1"/>
  <c r="U4070" i="1"/>
  <c r="AM4070" i="1" s="1"/>
  <c r="S4071" i="1"/>
  <c r="U4071" i="1"/>
  <c r="AM4071" i="1" s="1"/>
  <c r="S4072" i="1"/>
  <c r="U4072" i="1"/>
  <c r="AM4072" i="1" s="1"/>
  <c r="S4073" i="1"/>
  <c r="U4073" i="1"/>
  <c r="AM4073" i="1" s="1"/>
  <c r="S4074" i="1"/>
  <c r="U4074" i="1"/>
  <c r="AM4074" i="1" s="1"/>
  <c r="S4075" i="1"/>
  <c r="U4075" i="1"/>
  <c r="AM4075" i="1" s="1"/>
  <c r="S4076" i="1"/>
  <c r="U4076" i="1"/>
  <c r="AM4076" i="1" s="1"/>
  <c r="S4077" i="1"/>
  <c r="U4077" i="1"/>
  <c r="AM4077" i="1"/>
  <c r="S4078" i="1"/>
  <c r="U4078" i="1"/>
  <c r="AM4078" i="1" s="1"/>
  <c r="S4079" i="1"/>
  <c r="U4079" i="1"/>
  <c r="AM4079" i="1" s="1"/>
  <c r="S4080" i="1"/>
  <c r="U4080" i="1"/>
  <c r="AM4080" i="1" s="1"/>
  <c r="S4081" i="1"/>
  <c r="U4081" i="1"/>
  <c r="AM4081" i="1" s="1"/>
  <c r="S4082" i="1"/>
  <c r="U4082" i="1"/>
  <c r="AM4082" i="1" s="1"/>
  <c r="S4083" i="1"/>
  <c r="U4083" i="1"/>
  <c r="AM4083" i="1"/>
  <c r="S4084" i="1"/>
  <c r="U4084" i="1"/>
  <c r="AM4084" i="1" s="1"/>
  <c r="S4085" i="1"/>
  <c r="U4085" i="1"/>
  <c r="AM4085" i="1" s="1"/>
  <c r="S4086" i="1"/>
  <c r="U4086" i="1"/>
  <c r="AM4086" i="1" s="1"/>
  <c r="S4087" i="1"/>
  <c r="U4087" i="1"/>
  <c r="AM4087" i="1" s="1"/>
  <c r="S4088" i="1"/>
  <c r="U4088" i="1"/>
  <c r="AM4088" i="1" s="1"/>
  <c r="S4089" i="1"/>
  <c r="U4089" i="1"/>
  <c r="AM4089" i="1" s="1"/>
  <c r="S4090" i="1"/>
  <c r="U4090" i="1"/>
  <c r="AM4090" i="1" s="1"/>
  <c r="S4091" i="1"/>
  <c r="U4091" i="1"/>
  <c r="AM4091" i="1" s="1"/>
  <c r="S4092" i="1"/>
  <c r="U4092" i="1"/>
  <c r="AM4092" i="1" s="1"/>
  <c r="S4093" i="1"/>
  <c r="U4093" i="1"/>
  <c r="AM4093" i="1" s="1"/>
  <c r="S4094" i="1"/>
  <c r="U4094" i="1"/>
  <c r="AM4094" i="1" s="1"/>
  <c r="S4095" i="1"/>
  <c r="U4095" i="1"/>
  <c r="AM4095" i="1" s="1"/>
  <c r="S4096" i="1"/>
  <c r="U4096" i="1"/>
  <c r="AM4096" i="1" s="1"/>
  <c r="S4097" i="1"/>
  <c r="U4097" i="1"/>
  <c r="AM4097" i="1" s="1"/>
  <c r="S4098" i="1"/>
  <c r="U4098" i="1"/>
  <c r="AM4098" i="1" s="1"/>
  <c r="S4099" i="1"/>
  <c r="U4099" i="1"/>
  <c r="AM4099" i="1" s="1"/>
  <c r="S4100" i="1"/>
  <c r="U4100" i="1"/>
  <c r="AM4100" i="1" s="1"/>
  <c r="S4101" i="1"/>
  <c r="U4101" i="1"/>
  <c r="AM4101" i="1" s="1"/>
  <c r="S4102" i="1"/>
  <c r="U4102" i="1"/>
  <c r="AM4102" i="1" s="1"/>
  <c r="S4103" i="1"/>
  <c r="U4103" i="1"/>
  <c r="AM4103" i="1" s="1"/>
  <c r="S4104" i="1"/>
  <c r="U4104" i="1"/>
  <c r="AM4104" i="1" s="1"/>
  <c r="S4105" i="1"/>
  <c r="U4105" i="1"/>
  <c r="AM4105" i="1" s="1"/>
  <c r="S4106" i="1"/>
  <c r="U4106" i="1"/>
  <c r="AM4106" i="1" s="1"/>
  <c r="S4107" i="1"/>
  <c r="U4107" i="1"/>
  <c r="AM4107" i="1" s="1"/>
  <c r="S4108" i="1"/>
  <c r="U4108" i="1"/>
  <c r="AM4108" i="1" s="1"/>
  <c r="S4109" i="1"/>
  <c r="U4109" i="1"/>
  <c r="AM4109" i="1" s="1"/>
  <c r="S4110" i="1"/>
  <c r="U4110" i="1"/>
  <c r="AM4110" i="1"/>
  <c r="S4111" i="1"/>
  <c r="U4111" i="1"/>
  <c r="AM4111" i="1" s="1"/>
  <c r="S4112" i="1"/>
  <c r="U4112" i="1"/>
  <c r="AM4112" i="1"/>
  <c r="S4113" i="1"/>
  <c r="U4113" i="1"/>
  <c r="AM4113" i="1" s="1"/>
  <c r="S4114" i="1"/>
  <c r="U4114" i="1"/>
  <c r="AM4114" i="1" s="1"/>
  <c r="S4115" i="1"/>
  <c r="U4115" i="1"/>
  <c r="AM4115" i="1" s="1"/>
  <c r="S4116" i="1"/>
  <c r="U4116" i="1"/>
  <c r="AM4116" i="1" s="1"/>
  <c r="S4117" i="1"/>
  <c r="U4117" i="1"/>
  <c r="AM4117" i="1" s="1"/>
  <c r="S4118" i="1"/>
  <c r="U4118" i="1"/>
  <c r="AM4118" i="1" s="1"/>
  <c r="S4119" i="1"/>
  <c r="U4119" i="1"/>
  <c r="AM4119" i="1" s="1"/>
  <c r="S4120" i="1"/>
  <c r="U4120" i="1"/>
  <c r="AM4120" i="1" s="1"/>
  <c r="S4121" i="1"/>
  <c r="U4121" i="1"/>
  <c r="AM4121" i="1" s="1"/>
  <c r="S4122" i="1"/>
  <c r="U4122" i="1"/>
  <c r="AM4122" i="1" s="1"/>
  <c r="S4123" i="1"/>
  <c r="U4123" i="1"/>
  <c r="AM4123" i="1" s="1"/>
  <c r="S4124" i="1"/>
  <c r="U4124" i="1"/>
  <c r="AM4124" i="1" s="1"/>
  <c r="S4125" i="1"/>
  <c r="U4125" i="1"/>
  <c r="AM4125" i="1" s="1"/>
  <c r="S4126" i="1"/>
  <c r="U4126" i="1"/>
  <c r="AM4126" i="1" s="1"/>
  <c r="S4127" i="1"/>
  <c r="U4127" i="1"/>
  <c r="AM4127" i="1" s="1"/>
  <c r="S4128" i="1"/>
  <c r="U4128" i="1"/>
  <c r="AM4128" i="1" s="1"/>
  <c r="S4129" i="1"/>
  <c r="U4129" i="1"/>
  <c r="AM4129" i="1" s="1"/>
  <c r="S4130" i="1"/>
  <c r="U4130" i="1"/>
  <c r="AM4130" i="1" s="1"/>
  <c r="S4131" i="1"/>
  <c r="U4131" i="1"/>
  <c r="AM4131" i="1" s="1"/>
  <c r="S4132" i="1"/>
  <c r="U4132" i="1"/>
  <c r="AM4132" i="1" s="1"/>
  <c r="S4133" i="1"/>
  <c r="U4133" i="1"/>
  <c r="AM4133" i="1" s="1"/>
  <c r="S4134" i="1"/>
  <c r="U4134" i="1"/>
  <c r="AM4134" i="1" s="1"/>
  <c r="S4135" i="1"/>
  <c r="U4135" i="1"/>
  <c r="AM4135" i="1" s="1"/>
  <c r="S4136" i="1"/>
  <c r="U4136" i="1"/>
  <c r="AM4136" i="1" s="1"/>
  <c r="S4137" i="1"/>
  <c r="U4137" i="1"/>
  <c r="AM4137" i="1" s="1"/>
  <c r="S4138" i="1"/>
  <c r="U4138" i="1"/>
  <c r="AM4138" i="1" s="1"/>
  <c r="S4139" i="1"/>
  <c r="U4139" i="1"/>
  <c r="AM4139" i="1" s="1"/>
  <c r="S4140" i="1"/>
  <c r="U4140" i="1"/>
  <c r="AM4140" i="1" s="1"/>
  <c r="S4141" i="1"/>
  <c r="U4141" i="1"/>
  <c r="AM4141" i="1" s="1"/>
  <c r="S4142" i="1"/>
  <c r="U4142" i="1"/>
  <c r="AM4142" i="1" s="1"/>
  <c r="S4143" i="1"/>
  <c r="U4143" i="1"/>
  <c r="AM4143" i="1" s="1"/>
  <c r="S4144" i="1"/>
  <c r="U4144" i="1"/>
  <c r="AM4144" i="1" s="1"/>
  <c r="S4145" i="1"/>
  <c r="U4145" i="1"/>
  <c r="AM4145" i="1" s="1"/>
  <c r="S4146" i="1"/>
  <c r="U4146" i="1"/>
  <c r="AM4146" i="1" s="1"/>
  <c r="S4147" i="1"/>
  <c r="U4147" i="1"/>
  <c r="AM4147" i="1"/>
  <c r="S4148" i="1"/>
  <c r="U4148" i="1"/>
  <c r="AM4148" i="1" s="1"/>
  <c r="S4149" i="1"/>
  <c r="U4149" i="1"/>
  <c r="AM4149" i="1"/>
  <c r="S4150" i="1"/>
  <c r="U4150" i="1"/>
  <c r="AM4150" i="1"/>
  <c r="S4151" i="1"/>
  <c r="U4151" i="1"/>
  <c r="AM4151" i="1" s="1"/>
  <c r="S4152" i="1"/>
  <c r="U4152" i="1"/>
  <c r="AM4152" i="1" s="1"/>
  <c r="S4153" i="1"/>
  <c r="U4153" i="1"/>
  <c r="AM4153" i="1" s="1"/>
  <c r="S4154" i="1"/>
  <c r="U4154" i="1"/>
  <c r="AM4154" i="1" s="1"/>
  <c r="S4155" i="1"/>
  <c r="U4155" i="1"/>
  <c r="AM4155" i="1" s="1"/>
  <c r="S4156" i="1"/>
  <c r="U4156" i="1"/>
  <c r="AM4156" i="1" s="1"/>
  <c r="S4157" i="1"/>
  <c r="U4157" i="1"/>
  <c r="AM4157" i="1" s="1"/>
  <c r="S4158" i="1"/>
  <c r="U4158" i="1"/>
  <c r="AM4158" i="1"/>
  <c r="S4159" i="1"/>
  <c r="U4159" i="1"/>
  <c r="AM4159" i="1" s="1"/>
  <c r="S4160" i="1"/>
  <c r="U4160" i="1"/>
  <c r="AM4160" i="1" s="1"/>
  <c r="S4161" i="1"/>
  <c r="U4161" i="1"/>
  <c r="AM4161" i="1" s="1"/>
  <c r="S4162" i="1"/>
  <c r="U4162" i="1"/>
  <c r="AM4162" i="1" s="1"/>
  <c r="S4163" i="1"/>
  <c r="U4163" i="1"/>
  <c r="AM4163" i="1"/>
  <c r="S4164" i="1"/>
  <c r="U4164" i="1"/>
  <c r="AM4164" i="1" s="1"/>
  <c r="S4165" i="1"/>
  <c r="U4165" i="1"/>
  <c r="AM4165" i="1" s="1"/>
  <c r="S4166" i="1"/>
  <c r="U4166" i="1"/>
  <c r="AM4166" i="1" s="1"/>
  <c r="S4167" i="1"/>
  <c r="U4167" i="1"/>
  <c r="AM4167" i="1" s="1"/>
  <c r="S4168" i="1"/>
  <c r="U4168" i="1"/>
  <c r="AM4168" i="1" s="1"/>
  <c r="S4169" i="1"/>
  <c r="U4169" i="1"/>
  <c r="AM4169" i="1" s="1"/>
  <c r="S4170" i="1"/>
  <c r="U4170" i="1"/>
  <c r="AM4170" i="1" s="1"/>
  <c r="S4171" i="1"/>
  <c r="U4171" i="1"/>
  <c r="AM4171" i="1" s="1"/>
  <c r="S4172" i="1"/>
  <c r="U4172" i="1"/>
  <c r="AM4172" i="1" s="1"/>
  <c r="S4173" i="1"/>
  <c r="U4173" i="1"/>
  <c r="AM4173" i="1" s="1"/>
  <c r="S4174" i="1"/>
  <c r="U4174" i="1"/>
  <c r="AM4174" i="1" s="1"/>
  <c r="S4175" i="1"/>
  <c r="U4175" i="1"/>
  <c r="AM4175" i="1" s="1"/>
  <c r="S4176" i="1"/>
  <c r="U4176" i="1"/>
  <c r="AM4176" i="1" s="1"/>
  <c r="S4177" i="1"/>
  <c r="U4177" i="1"/>
  <c r="AM4177" i="1" s="1"/>
  <c r="S4178" i="1"/>
  <c r="U4178" i="1"/>
  <c r="AM4178" i="1" s="1"/>
  <c r="S4179" i="1"/>
  <c r="U4179" i="1"/>
  <c r="AM4179" i="1"/>
  <c r="S4180" i="1"/>
  <c r="U4180" i="1"/>
  <c r="AM4180" i="1" s="1"/>
  <c r="S4181" i="1"/>
  <c r="U4181" i="1"/>
  <c r="AM4181" i="1" s="1"/>
  <c r="S4182" i="1"/>
  <c r="U4182" i="1"/>
  <c r="AM4182" i="1" s="1"/>
  <c r="S4183" i="1"/>
  <c r="U4183" i="1"/>
  <c r="AM4183" i="1" s="1"/>
  <c r="S4184" i="1"/>
  <c r="U4184" i="1"/>
  <c r="AM4184" i="1" s="1"/>
  <c r="S4185" i="1"/>
  <c r="U4185" i="1"/>
  <c r="AM4185" i="1" s="1"/>
  <c r="S4186" i="1"/>
  <c r="U4186" i="1"/>
  <c r="AM4186" i="1" s="1"/>
  <c r="S4187" i="1"/>
  <c r="U4187" i="1"/>
  <c r="AM4187" i="1" s="1"/>
  <c r="S4188" i="1"/>
  <c r="U4188" i="1"/>
  <c r="AM4188" i="1" s="1"/>
  <c r="S4189" i="1"/>
  <c r="U4189" i="1"/>
  <c r="AM4189" i="1" s="1"/>
  <c r="S4190" i="1"/>
  <c r="U4190" i="1"/>
  <c r="AM4190" i="1" s="1"/>
  <c r="S4191" i="1"/>
  <c r="U4191" i="1"/>
  <c r="AM4191" i="1" s="1"/>
  <c r="S4192" i="1"/>
  <c r="U4192" i="1"/>
  <c r="AM4192" i="1" s="1"/>
  <c r="S4193" i="1"/>
  <c r="U4193" i="1"/>
  <c r="AM4193" i="1" s="1"/>
  <c r="S4194" i="1"/>
  <c r="U4194" i="1"/>
  <c r="AM4194" i="1" s="1"/>
  <c r="S4195" i="1"/>
  <c r="U4195" i="1"/>
  <c r="AM4195" i="1" s="1"/>
  <c r="S4196" i="1"/>
  <c r="U4196" i="1"/>
  <c r="AM4196" i="1" s="1"/>
  <c r="S4197" i="1"/>
  <c r="U4197" i="1"/>
  <c r="AM4197" i="1" s="1"/>
  <c r="S4198" i="1"/>
  <c r="U4198" i="1"/>
  <c r="AM4198" i="1" s="1"/>
  <c r="S4199" i="1"/>
  <c r="U4199" i="1"/>
  <c r="AM4199" i="1"/>
  <c r="S4200" i="1"/>
  <c r="U4200" i="1"/>
  <c r="AM4200" i="1" s="1"/>
  <c r="S4201" i="1"/>
  <c r="U4201" i="1"/>
  <c r="AM4201" i="1" s="1"/>
  <c r="S4202" i="1"/>
  <c r="U4202" i="1"/>
  <c r="AM4202" i="1" s="1"/>
  <c r="S4203" i="1"/>
  <c r="U4203" i="1"/>
  <c r="AM4203" i="1" s="1"/>
  <c r="S4204" i="1"/>
  <c r="U4204" i="1"/>
  <c r="AM4204" i="1"/>
  <c r="S4205" i="1"/>
  <c r="U4205" i="1"/>
  <c r="AM4205" i="1" s="1"/>
  <c r="S4206" i="1"/>
  <c r="U4206" i="1"/>
  <c r="AM4206" i="1" s="1"/>
  <c r="S4207" i="1"/>
  <c r="U4207" i="1"/>
  <c r="AM4207" i="1" s="1"/>
  <c r="S4208" i="1"/>
  <c r="U4208" i="1"/>
  <c r="AM4208" i="1" s="1"/>
  <c r="S4209" i="1"/>
  <c r="U4209" i="1"/>
  <c r="AM4209" i="1" s="1"/>
  <c r="S4210" i="1"/>
  <c r="U4210" i="1"/>
  <c r="AM4210" i="1" s="1"/>
  <c r="S4211" i="1"/>
  <c r="U4211" i="1"/>
  <c r="AM4211" i="1" s="1"/>
  <c r="S4212" i="1"/>
  <c r="U4212" i="1"/>
  <c r="AM4212" i="1" s="1"/>
  <c r="S4213" i="1"/>
  <c r="U4213" i="1"/>
  <c r="AM4213" i="1" s="1"/>
  <c r="S4214" i="1"/>
  <c r="U4214" i="1"/>
  <c r="AM4214" i="1" s="1"/>
  <c r="S4215" i="1"/>
  <c r="U4215" i="1"/>
  <c r="AM4215" i="1" s="1"/>
  <c r="S4216" i="1"/>
  <c r="U4216" i="1"/>
  <c r="AM4216" i="1" s="1"/>
  <c r="S4217" i="1"/>
  <c r="U4217" i="1"/>
  <c r="AM4217" i="1" s="1"/>
  <c r="S4218" i="1"/>
  <c r="U4218" i="1"/>
  <c r="AM4218" i="1" s="1"/>
  <c r="S4219" i="1"/>
  <c r="U4219" i="1"/>
  <c r="AM4219" i="1" s="1"/>
  <c r="S4220" i="1"/>
  <c r="U4220" i="1"/>
  <c r="AM4220" i="1" s="1"/>
  <c r="S4221" i="1"/>
  <c r="U4221" i="1"/>
  <c r="AM4221" i="1" s="1"/>
  <c r="S4222" i="1"/>
  <c r="U4222" i="1"/>
  <c r="AM4222" i="1" s="1"/>
  <c r="S4223" i="1"/>
  <c r="U4223" i="1"/>
  <c r="AM4223" i="1" s="1"/>
  <c r="S4224" i="1"/>
  <c r="U4224" i="1"/>
  <c r="AM4224" i="1" s="1"/>
  <c r="S4225" i="1"/>
  <c r="U4225" i="1"/>
  <c r="AM4225" i="1" s="1"/>
  <c r="S4226" i="1"/>
  <c r="U4226" i="1"/>
  <c r="AM4226" i="1" s="1"/>
  <c r="S4227" i="1"/>
  <c r="U4227" i="1"/>
  <c r="AM4227" i="1" s="1"/>
  <c r="S4228" i="1"/>
  <c r="U4228" i="1"/>
  <c r="AM4228" i="1" s="1"/>
  <c r="S4229" i="1"/>
  <c r="U4229" i="1"/>
  <c r="AM4229" i="1" s="1"/>
  <c r="S4230" i="1"/>
  <c r="U4230" i="1"/>
  <c r="AM4230" i="1" s="1"/>
  <c r="S4231" i="1"/>
  <c r="U4231" i="1"/>
  <c r="AM4231" i="1" s="1"/>
  <c r="S4232" i="1"/>
  <c r="U4232" i="1"/>
  <c r="AM4232" i="1" s="1"/>
  <c r="S4233" i="1"/>
  <c r="U4233" i="1"/>
  <c r="AM4233" i="1" s="1"/>
  <c r="S4234" i="1"/>
  <c r="U4234" i="1"/>
  <c r="AM4234" i="1" s="1"/>
  <c r="S4235" i="1"/>
  <c r="U4235" i="1"/>
  <c r="AM4235" i="1" s="1"/>
  <c r="S4236" i="1"/>
  <c r="U4236" i="1"/>
  <c r="AM4236" i="1" s="1"/>
  <c r="S4237" i="1"/>
  <c r="U4237" i="1"/>
  <c r="AM4237" i="1" s="1"/>
  <c r="S4238" i="1"/>
  <c r="U4238" i="1"/>
  <c r="AM4238" i="1" s="1"/>
  <c r="S4239" i="1"/>
  <c r="U4239" i="1"/>
  <c r="AM4239" i="1"/>
  <c r="S4240" i="1"/>
  <c r="U4240" i="1"/>
  <c r="AM4240" i="1"/>
  <c r="S4241" i="1"/>
  <c r="U4241" i="1"/>
  <c r="AM4241" i="1" s="1"/>
  <c r="S4242" i="1"/>
  <c r="U4242" i="1"/>
  <c r="AM4242" i="1" s="1"/>
  <c r="S4243" i="1"/>
  <c r="U4243" i="1"/>
  <c r="AM4243" i="1" s="1"/>
  <c r="S4244" i="1"/>
  <c r="U4244" i="1"/>
  <c r="AM4244" i="1"/>
  <c r="S4245" i="1"/>
  <c r="U4245" i="1"/>
  <c r="AM4245" i="1" s="1"/>
  <c r="S4246" i="1"/>
  <c r="U4246" i="1"/>
  <c r="AM4246" i="1" s="1"/>
  <c r="S4247" i="1"/>
  <c r="U4247" i="1"/>
  <c r="AM4247" i="1" s="1"/>
  <c r="S4248" i="1"/>
  <c r="U4248" i="1"/>
  <c r="AM4248" i="1" s="1"/>
  <c r="S4249" i="1"/>
  <c r="U4249" i="1"/>
  <c r="AM4249" i="1" s="1"/>
  <c r="S4250" i="1"/>
  <c r="U4250" i="1"/>
  <c r="AM4250" i="1" s="1"/>
  <c r="S4251" i="1"/>
  <c r="U4251" i="1"/>
  <c r="AM4251" i="1" s="1"/>
  <c r="S4252" i="1"/>
  <c r="U4252" i="1"/>
  <c r="AM4252" i="1" s="1"/>
  <c r="S4253" i="1"/>
  <c r="U4253" i="1"/>
  <c r="AM4253" i="1" s="1"/>
  <c r="S4254" i="1"/>
  <c r="U4254" i="1"/>
  <c r="AM4254" i="1" s="1"/>
  <c r="S4255" i="1"/>
  <c r="U4255" i="1"/>
  <c r="AM4255" i="1" s="1"/>
  <c r="S4256" i="1"/>
  <c r="U4256" i="1"/>
  <c r="AM4256" i="1" s="1"/>
  <c r="S4257" i="1"/>
  <c r="U4257" i="1"/>
  <c r="AM4257" i="1"/>
  <c r="S4258" i="1"/>
  <c r="U4258" i="1"/>
  <c r="AM4258" i="1"/>
  <c r="S4259" i="1"/>
  <c r="U4259" i="1"/>
  <c r="AM4259" i="1" s="1"/>
  <c r="S4260" i="1"/>
  <c r="U4260" i="1"/>
  <c r="AM4260" i="1" s="1"/>
  <c r="S4261" i="1"/>
  <c r="U4261" i="1"/>
  <c r="AM4261" i="1" s="1"/>
  <c r="S4262" i="1"/>
  <c r="U4262" i="1"/>
  <c r="AM4262" i="1" s="1"/>
  <c r="S4263" i="1"/>
  <c r="U4263" i="1"/>
  <c r="AM4263" i="1" s="1"/>
  <c r="S4264" i="1"/>
  <c r="U4264" i="1"/>
  <c r="AM4264" i="1" s="1"/>
  <c r="S4265" i="1"/>
  <c r="U4265" i="1"/>
  <c r="AM4265" i="1" s="1"/>
  <c r="S4266" i="1"/>
  <c r="U4266" i="1"/>
  <c r="AM4266" i="1" s="1"/>
  <c r="S4267" i="1"/>
  <c r="U4267" i="1"/>
  <c r="AM4267" i="1"/>
  <c r="S4268" i="1"/>
  <c r="U4268" i="1"/>
  <c r="AM4268" i="1" s="1"/>
  <c r="S4269" i="1"/>
  <c r="U4269" i="1"/>
  <c r="AM4269" i="1" s="1"/>
  <c r="S4270" i="1"/>
  <c r="U4270" i="1"/>
  <c r="AM4270" i="1" s="1"/>
  <c r="S4271" i="1"/>
  <c r="U4271" i="1"/>
  <c r="AM4271" i="1" s="1"/>
  <c r="S4272" i="1"/>
  <c r="U4272" i="1"/>
  <c r="AM4272" i="1" s="1"/>
  <c r="S4273" i="1"/>
  <c r="U4273" i="1"/>
  <c r="AM4273" i="1" s="1"/>
  <c r="S4274" i="1"/>
  <c r="U4274" i="1"/>
  <c r="AM4274" i="1" s="1"/>
  <c r="S4275" i="1"/>
  <c r="U4275" i="1"/>
  <c r="AM4275" i="1" s="1"/>
  <c r="S4276" i="1"/>
  <c r="U4276" i="1"/>
  <c r="AM4276" i="1" s="1"/>
  <c r="S4277" i="1"/>
  <c r="U4277" i="1"/>
  <c r="AM4277" i="1" s="1"/>
  <c r="S4278" i="1"/>
  <c r="U4278" i="1"/>
  <c r="AM4278" i="1" s="1"/>
  <c r="S4279" i="1"/>
  <c r="U4279" i="1"/>
  <c r="AM4279" i="1" s="1"/>
  <c r="S4280" i="1"/>
  <c r="U4280" i="1"/>
  <c r="AM4280" i="1" s="1"/>
  <c r="S4281" i="1"/>
  <c r="U4281" i="1"/>
  <c r="AM4281" i="1" s="1"/>
  <c r="S4282" i="1"/>
  <c r="U4282" i="1"/>
  <c r="AM4282" i="1" s="1"/>
  <c r="S4283" i="1"/>
  <c r="U4283" i="1"/>
  <c r="AM4283" i="1" s="1"/>
  <c r="S4284" i="1"/>
  <c r="U4284" i="1"/>
  <c r="AM4284" i="1" s="1"/>
  <c r="S4285" i="1"/>
  <c r="U4285" i="1"/>
  <c r="AM4285" i="1" s="1"/>
  <c r="S4286" i="1"/>
  <c r="U4286" i="1"/>
  <c r="AM4286" i="1" s="1"/>
  <c r="S4287" i="1"/>
  <c r="U4287" i="1"/>
  <c r="AM4287" i="1" s="1"/>
  <c r="S4288" i="1"/>
  <c r="U4288" i="1"/>
  <c r="AM4288" i="1" s="1"/>
  <c r="S4289" i="1"/>
  <c r="U4289" i="1"/>
  <c r="AM4289" i="1" s="1"/>
  <c r="S4290" i="1"/>
  <c r="U4290" i="1"/>
  <c r="AM4290" i="1" s="1"/>
  <c r="S4291" i="1"/>
  <c r="U4291" i="1"/>
  <c r="AM4291" i="1" s="1"/>
  <c r="S4292" i="1"/>
  <c r="U4292" i="1"/>
  <c r="AM4292" i="1" s="1"/>
  <c r="S4293" i="1"/>
  <c r="U4293" i="1"/>
  <c r="AM4293" i="1" s="1"/>
  <c r="S4294" i="1"/>
  <c r="U4294" i="1"/>
  <c r="AM4294" i="1" s="1"/>
  <c r="S4295" i="1"/>
  <c r="U4295" i="1"/>
  <c r="AM4295" i="1"/>
  <c r="S4296" i="1"/>
  <c r="U4296" i="1"/>
  <c r="AM4296" i="1" s="1"/>
  <c r="S4297" i="1"/>
  <c r="U4297" i="1"/>
  <c r="AM4297" i="1" s="1"/>
  <c r="S4298" i="1"/>
  <c r="U4298" i="1"/>
  <c r="AM4298" i="1" s="1"/>
  <c r="S4299" i="1"/>
  <c r="U4299" i="1"/>
  <c r="AM4299" i="1"/>
  <c r="S4300" i="1"/>
  <c r="U4300" i="1"/>
  <c r="AM4300" i="1" s="1"/>
  <c r="S4301" i="1"/>
  <c r="U4301" i="1"/>
  <c r="AM4301" i="1" s="1"/>
  <c r="S4302" i="1"/>
  <c r="U4302" i="1"/>
  <c r="AM4302" i="1" s="1"/>
  <c r="S4303" i="1"/>
  <c r="U4303" i="1"/>
  <c r="AM4303" i="1" s="1"/>
  <c r="S4304" i="1"/>
  <c r="U4304" i="1"/>
  <c r="AM4304" i="1" s="1"/>
  <c r="S4305" i="1"/>
  <c r="U4305" i="1"/>
  <c r="AM4305" i="1"/>
  <c r="S4306" i="1"/>
  <c r="U4306" i="1"/>
  <c r="AM4306" i="1" s="1"/>
  <c r="S4307" i="1"/>
  <c r="U4307" i="1"/>
  <c r="AM4307" i="1" s="1"/>
  <c r="S4308" i="1"/>
  <c r="U4308" i="1"/>
  <c r="AM4308" i="1"/>
  <c r="S4309" i="1"/>
  <c r="U4309" i="1"/>
  <c r="AM4309" i="1" s="1"/>
  <c r="AR4309" i="1"/>
  <c r="S4310" i="1"/>
  <c r="U4310" i="1"/>
  <c r="AM4310" i="1" s="1"/>
  <c r="S4311" i="1"/>
  <c r="U4311" i="1"/>
  <c r="AM4311" i="1"/>
  <c r="S4312" i="1"/>
  <c r="U4312" i="1"/>
  <c r="AM4312" i="1" s="1"/>
  <c r="S4313" i="1"/>
  <c r="U4313" i="1"/>
  <c r="AM4313" i="1" s="1"/>
  <c r="S4314" i="1"/>
  <c r="U4314" i="1"/>
  <c r="AM4314" i="1" s="1"/>
  <c r="S4315" i="1"/>
  <c r="U4315" i="1"/>
  <c r="AM4315" i="1" s="1"/>
  <c r="S4316" i="1"/>
  <c r="U4316" i="1"/>
  <c r="AM4316" i="1" s="1"/>
  <c r="S4317" i="1"/>
  <c r="U4317" i="1"/>
  <c r="AM4317" i="1" s="1"/>
  <c r="S4318" i="1"/>
  <c r="U4318" i="1"/>
  <c r="AM4318" i="1" s="1"/>
  <c r="S4319" i="1"/>
  <c r="U4319" i="1"/>
  <c r="AM4319" i="1" s="1"/>
  <c r="S4320" i="1"/>
  <c r="U4320" i="1"/>
  <c r="AM4320" i="1" s="1"/>
  <c r="S4321" i="1"/>
  <c r="U4321" i="1"/>
  <c r="AM4321" i="1" s="1"/>
  <c r="S4322" i="1"/>
  <c r="U4322" i="1"/>
  <c r="AM4322" i="1" s="1"/>
  <c r="S4323" i="1"/>
  <c r="U4323" i="1"/>
  <c r="AM4323" i="1"/>
  <c r="S4324" i="1"/>
  <c r="U4324" i="1"/>
  <c r="AM4324" i="1" s="1"/>
  <c r="S4325" i="1"/>
  <c r="U4325" i="1"/>
  <c r="AM4325" i="1" s="1"/>
  <c r="S4326" i="1"/>
  <c r="U4326" i="1"/>
  <c r="AM4326" i="1"/>
  <c r="S4327" i="1"/>
  <c r="U4327" i="1"/>
  <c r="AM4327" i="1" s="1"/>
  <c r="S4328" i="1"/>
  <c r="U4328" i="1"/>
  <c r="AM4328" i="1" s="1"/>
  <c r="S4329" i="1"/>
  <c r="U4329" i="1"/>
  <c r="AM4329" i="1" s="1"/>
  <c r="S4330" i="1"/>
  <c r="U4330" i="1"/>
  <c r="AM4330" i="1" s="1"/>
  <c r="S4331" i="1"/>
  <c r="U4331" i="1"/>
  <c r="AM4331" i="1" s="1"/>
  <c r="S4332" i="1"/>
  <c r="U4332" i="1"/>
  <c r="AM4332" i="1" s="1"/>
  <c r="S4333" i="1"/>
  <c r="U4333" i="1"/>
  <c r="AM4333" i="1" s="1"/>
  <c r="S4334" i="1"/>
  <c r="U4334" i="1"/>
  <c r="AM4334" i="1" s="1"/>
  <c r="S4335" i="1"/>
  <c r="U4335" i="1"/>
  <c r="AM4335" i="1" s="1"/>
  <c r="S4336" i="1"/>
  <c r="U4336" i="1"/>
  <c r="AM4336" i="1" s="1"/>
  <c r="S4337" i="1"/>
  <c r="U4337" i="1"/>
  <c r="AM4337" i="1" s="1"/>
  <c r="S4338" i="1"/>
  <c r="U4338" i="1"/>
  <c r="AM4338" i="1" s="1"/>
  <c r="S4339" i="1"/>
  <c r="U4339" i="1"/>
  <c r="AM4339" i="1" s="1"/>
  <c r="S4340" i="1"/>
  <c r="U4340" i="1"/>
  <c r="AM4340" i="1" s="1"/>
  <c r="S4341" i="1"/>
  <c r="U4341" i="1"/>
  <c r="AM4341" i="1" s="1"/>
  <c r="S4342" i="1"/>
  <c r="U4342" i="1"/>
  <c r="AM4342" i="1" s="1"/>
  <c r="S4343" i="1"/>
  <c r="U4343" i="1"/>
  <c r="AM4343" i="1" s="1"/>
  <c r="S4344" i="1"/>
  <c r="U4344" i="1"/>
  <c r="AM4344" i="1" s="1"/>
  <c r="S4345" i="1"/>
  <c r="U4345" i="1"/>
  <c r="AM4345" i="1" s="1"/>
  <c r="S4346" i="1"/>
  <c r="U4346" i="1"/>
  <c r="AM4346" i="1" s="1"/>
  <c r="S4347" i="1"/>
  <c r="U4347" i="1"/>
  <c r="AM4347" i="1" s="1"/>
  <c r="S4348" i="1"/>
  <c r="U4348" i="1"/>
  <c r="AM4348" i="1" s="1"/>
  <c r="S4349" i="1"/>
  <c r="U4349" i="1"/>
  <c r="AM4349" i="1" s="1"/>
  <c r="S4350" i="1"/>
  <c r="U4350" i="1"/>
  <c r="AM4350" i="1" s="1"/>
  <c r="S4351" i="1"/>
  <c r="U4351" i="1"/>
  <c r="AM4351" i="1" s="1"/>
  <c r="S4352" i="1"/>
  <c r="U4352" i="1"/>
  <c r="AM4352" i="1" s="1"/>
  <c r="S4353" i="1"/>
  <c r="U4353" i="1"/>
  <c r="AM4353" i="1" s="1"/>
  <c r="S4354" i="1"/>
  <c r="U4354" i="1"/>
  <c r="AM4354" i="1" s="1"/>
  <c r="S4355" i="1"/>
  <c r="U4355" i="1"/>
  <c r="AM4355" i="1" s="1"/>
  <c r="S4356" i="1"/>
  <c r="U4356" i="1"/>
  <c r="AM4356" i="1" s="1"/>
  <c r="S4357" i="1"/>
  <c r="U4357" i="1"/>
  <c r="AM4357" i="1" s="1"/>
  <c r="S4358" i="1"/>
  <c r="U4358" i="1"/>
  <c r="AM4358" i="1" s="1"/>
  <c r="S4359" i="1"/>
  <c r="U4359" i="1"/>
  <c r="AM4359" i="1" s="1"/>
  <c r="S4360" i="1"/>
  <c r="U4360" i="1"/>
  <c r="AM4360" i="1" s="1"/>
  <c r="S4361" i="1"/>
  <c r="U4361" i="1"/>
  <c r="AM4361" i="1" s="1"/>
  <c r="S4362" i="1"/>
  <c r="U4362" i="1"/>
  <c r="AM4362" i="1" s="1"/>
  <c r="S4363" i="1"/>
  <c r="U4363" i="1"/>
  <c r="AM4363" i="1"/>
  <c r="S4364" i="1"/>
  <c r="U4364" i="1"/>
  <c r="AM4364" i="1" s="1"/>
  <c r="S4365" i="1"/>
  <c r="U4365" i="1"/>
  <c r="AM4365" i="1" s="1"/>
  <c r="S4366" i="1"/>
  <c r="U4366" i="1"/>
  <c r="AM4366" i="1" s="1"/>
  <c r="S4367" i="1"/>
  <c r="U4367" i="1"/>
  <c r="AM4367" i="1" s="1"/>
  <c r="S4368" i="1"/>
  <c r="U4368" i="1"/>
  <c r="AM4368" i="1" s="1"/>
  <c r="S4369" i="1"/>
  <c r="U4369" i="1"/>
  <c r="AM4369" i="1" s="1"/>
  <c r="S4370" i="1"/>
  <c r="U4370" i="1"/>
  <c r="AM4370" i="1" s="1"/>
  <c r="S4371" i="1"/>
  <c r="U4371" i="1"/>
  <c r="AM4371" i="1" s="1"/>
  <c r="S4372" i="1"/>
  <c r="U4372" i="1"/>
  <c r="AM4372" i="1" s="1"/>
  <c r="S4373" i="1"/>
  <c r="U4373" i="1"/>
  <c r="AM4373" i="1" s="1"/>
  <c r="S4374" i="1"/>
  <c r="U4374" i="1"/>
  <c r="AM4374" i="1" s="1"/>
  <c r="AU4374" i="1"/>
  <c r="S4375" i="1"/>
  <c r="U4375" i="1"/>
  <c r="AM4375" i="1" s="1"/>
  <c r="S4376" i="1"/>
  <c r="U4376" i="1"/>
  <c r="AM4376" i="1" s="1"/>
  <c r="S4377" i="1"/>
  <c r="U4377" i="1"/>
  <c r="AM4377" i="1" s="1"/>
  <c r="S4378" i="1"/>
  <c r="U4378" i="1"/>
  <c r="AM4378" i="1" s="1"/>
  <c r="S4379" i="1"/>
  <c r="U4379" i="1"/>
  <c r="AM4379" i="1" s="1"/>
  <c r="S4380" i="1"/>
  <c r="U4380" i="1"/>
  <c r="AM4380" i="1" s="1"/>
  <c r="S4381" i="1"/>
  <c r="U4381" i="1"/>
  <c r="AM4381" i="1" s="1"/>
  <c r="S4382" i="1"/>
  <c r="U4382" i="1"/>
  <c r="AM4382" i="1" s="1"/>
  <c r="S4383" i="1"/>
  <c r="U4383" i="1"/>
  <c r="AM4383" i="1" s="1"/>
  <c r="S4384" i="1"/>
  <c r="U4384" i="1"/>
  <c r="AM4384" i="1" s="1"/>
  <c r="S4385" i="1"/>
  <c r="U4385" i="1"/>
  <c r="AM4385" i="1" s="1"/>
  <c r="S4386" i="1"/>
  <c r="U4386" i="1"/>
  <c r="AM4386" i="1"/>
  <c r="S4387" i="1"/>
  <c r="U4387" i="1"/>
  <c r="AM4387" i="1" s="1"/>
  <c r="S4388" i="1"/>
  <c r="U4388" i="1"/>
  <c r="AM4388" i="1" s="1"/>
  <c r="S4389" i="1"/>
  <c r="U4389" i="1"/>
  <c r="AM4389" i="1" s="1"/>
  <c r="S4390" i="1"/>
  <c r="U4390" i="1"/>
  <c r="AM4390" i="1" s="1"/>
  <c r="S4391" i="1"/>
  <c r="U4391" i="1"/>
  <c r="AM4391" i="1"/>
  <c r="S4392" i="1"/>
  <c r="U4392" i="1"/>
  <c r="AM4392" i="1" s="1"/>
  <c r="S4393" i="1"/>
  <c r="U4393" i="1"/>
  <c r="AM4393" i="1" s="1"/>
  <c r="S4394" i="1"/>
  <c r="U4394" i="1"/>
  <c r="AM4394" i="1" s="1"/>
  <c r="S4395" i="1"/>
  <c r="U4395" i="1"/>
  <c r="AM4395" i="1" s="1"/>
  <c r="S4396" i="1"/>
  <c r="U4396" i="1"/>
  <c r="AM4396" i="1" s="1"/>
  <c r="S4397" i="1"/>
  <c r="U4397" i="1"/>
  <c r="AM4397" i="1" s="1"/>
  <c r="S4398" i="1"/>
  <c r="U4398" i="1"/>
  <c r="AM4398" i="1" s="1"/>
  <c r="S4399" i="1"/>
  <c r="U4399" i="1"/>
  <c r="AM4399" i="1" s="1"/>
  <c r="S4400" i="1"/>
  <c r="U4400" i="1"/>
  <c r="AM4400" i="1" s="1"/>
  <c r="S4401" i="1"/>
  <c r="U4401" i="1"/>
  <c r="AM4401" i="1" s="1"/>
  <c r="S4402" i="1"/>
  <c r="U4402" i="1"/>
  <c r="AM4402" i="1" s="1"/>
  <c r="S4403" i="1"/>
  <c r="U4403" i="1"/>
  <c r="AM4403" i="1" s="1"/>
  <c r="S4404" i="1"/>
  <c r="U4404" i="1"/>
  <c r="AM4404" i="1" s="1"/>
  <c r="S4405" i="1"/>
  <c r="U4405" i="1"/>
  <c r="AM4405" i="1" s="1"/>
  <c r="S4406" i="1"/>
  <c r="U4406" i="1"/>
  <c r="AM4406" i="1" s="1"/>
  <c r="S4407" i="1"/>
  <c r="U4407" i="1"/>
  <c r="AM4407" i="1" s="1"/>
  <c r="S4408" i="1"/>
  <c r="U4408" i="1"/>
  <c r="AM4408" i="1" s="1"/>
  <c r="S4409" i="1"/>
  <c r="U4409" i="1"/>
  <c r="AM4409" i="1" s="1"/>
  <c r="AV4409" i="1" s="1"/>
  <c r="S4410" i="1"/>
  <c r="U4410" i="1"/>
  <c r="AM4410" i="1" s="1"/>
  <c r="S4411" i="1"/>
  <c r="U4411" i="1"/>
  <c r="AM4411" i="1" s="1"/>
  <c r="S4412" i="1"/>
  <c r="U4412" i="1"/>
  <c r="AM4412" i="1" s="1"/>
  <c r="S4413" i="1"/>
  <c r="U4413" i="1"/>
  <c r="AM4413" i="1" s="1"/>
  <c r="S4414" i="1"/>
  <c r="U4414" i="1"/>
  <c r="AM4414" i="1" s="1"/>
  <c r="S4415" i="1"/>
  <c r="U4415" i="1"/>
  <c r="AM4415" i="1" s="1"/>
  <c r="S4416" i="1"/>
  <c r="U4416" i="1"/>
  <c r="AM4416" i="1" s="1"/>
  <c r="S4417" i="1"/>
  <c r="U4417" i="1"/>
  <c r="AM4417" i="1" s="1"/>
  <c r="S4418" i="1"/>
  <c r="U4418" i="1"/>
  <c r="AM4418" i="1" s="1"/>
  <c r="S4419" i="1"/>
  <c r="U4419" i="1"/>
  <c r="AM4419" i="1" s="1"/>
  <c r="S4420" i="1"/>
  <c r="U4420" i="1"/>
  <c r="AM4420" i="1" s="1"/>
  <c r="S4421" i="1"/>
  <c r="U4421" i="1"/>
  <c r="AM4421" i="1" s="1"/>
  <c r="S4422" i="1"/>
  <c r="U4422" i="1"/>
  <c r="AM4422" i="1" s="1"/>
  <c r="S4423" i="1"/>
  <c r="U4423" i="1"/>
  <c r="AM4423" i="1" s="1"/>
  <c r="S4424" i="1"/>
  <c r="U4424" i="1"/>
  <c r="AM4424" i="1" s="1"/>
  <c r="S4425" i="1"/>
  <c r="U4425" i="1"/>
  <c r="AM4425" i="1" s="1"/>
  <c r="S4426" i="1"/>
  <c r="U4426" i="1"/>
  <c r="AM4426" i="1" s="1"/>
  <c r="S4427" i="1"/>
  <c r="U4427" i="1"/>
  <c r="AM4427" i="1" s="1"/>
  <c r="S4428" i="1"/>
  <c r="U4428" i="1"/>
  <c r="AM4428" i="1"/>
  <c r="S4429" i="1"/>
  <c r="U4429" i="1"/>
  <c r="AM4429" i="1" s="1"/>
  <c r="S4430" i="1"/>
  <c r="U4430" i="1"/>
  <c r="AM4430" i="1" s="1"/>
  <c r="S4431" i="1"/>
  <c r="U4431" i="1"/>
  <c r="AM4431" i="1" s="1"/>
  <c r="S4432" i="1"/>
  <c r="U4432" i="1"/>
  <c r="AM4432" i="1" s="1"/>
  <c r="S4433" i="1"/>
  <c r="U4433" i="1"/>
  <c r="AM4433" i="1" s="1"/>
  <c r="S4434" i="1"/>
  <c r="U4434" i="1"/>
  <c r="AM4434" i="1" s="1"/>
  <c r="S4435" i="1"/>
  <c r="U4435" i="1"/>
  <c r="AM4435" i="1" s="1"/>
  <c r="S4436" i="1"/>
  <c r="U4436" i="1"/>
  <c r="AM4436" i="1" s="1"/>
  <c r="S4437" i="1"/>
  <c r="U4437" i="1"/>
  <c r="AM4437" i="1" s="1"/>
  <c r="S4438" i="1"/>
  <c r="U4438" i="1"/>
  <c r="AM4438" i="1" s="1"/>
  <c r="S4439" i="1"/>
  <c r="U4439" i="1"/>
  <c r="AM4439" i="1" s="1"/>
  <c r="S4440" i="1"/>
  <c r="U4440" i="1"/>
  <c r="AM4440" i="1" s="1"/>
  <c r="S4441" i="1"/>
  <c r="U4441" i="1"/>
  <c r="AM4441" i="1" s="1"/>
  <c r="S4442" i="1"/>
  <c r="U4442" i="1"/>
  <c r="AM4442" i="1" s="1"/>
  <c r="S4443" i="1"/>
  <c r="U4443" i="1"/>
  <c r="AM4443" i="1" s="1"/>
  <c r="S4444" i="1"/>
  <c r="U4444" i="1"/>
  <c r="AM4444" i="1" s="1"/>
  <c r="S4445" i="1"/>
  <c r="U4445" i="1"/>
  <c r="AM4445" i="1" s="1"/>
  <c r="S4446" i="1"/>
  <c r="U4446" i="1"/>
  <c r="AM4446" i="1" s="1"/>
  <c r="S4447" i="1"/>
  <c r="U4447" i="1"/>
  <c r="AM4447" i="1" s="1"/>
  <c r="S4448" i="1"/>
  <c r="U4448" i="1"/>
  <c r="AM4448" i="1" s="1"/>
  <c r="S4449" i="1"/>
  <c r="U4449" i="1"/>
  <c r="AM4449" i="1" s="1"/>
  <c r="S4450" i="1"/>
  <c r="U4450" i="1"/>
  <c r="AM4450" i="1" s="1"/>
  <c r="S4451" i="1"/>
  <c r="U4451" i="1"/>
  <c r="AM4451" i="1" s="1"/>
  <c r="S4452" i="1"/>
  <c r="U4452" i="1"/>
  <c r="AM4452" i="1" s="1"/>
  <c r="S4453" i="1"/>
  <c r="U4453" i="1"/>
  <c r="AM4453" i="1" s="1"/>
  <c r="S4454" i="1"/>
  <c r="U4454" i="1"/>
  <c r="AM4454" i="1" s="1"/>
  <c r="S4455" i="1"/>
  <c r="U4455" i="1"/>
  <c r="AM4455" i="1" s="1"/>
  <c r="S4456" i="1"/>
  <c r="U4456" i="1"/>
  <c r="AM4456" i="1" s="1"/>
  <c r="S4457" i="1"/>
  <c r="U4457" i="1"/>
  <c r="AM4457" i="1" s="1"/>
  <c r="S4458" i="1"/>
  <c r="U4458" i="1"/>
  <c r="AM4458" i="1" s="1"/>
  <c r="S4459" i="1"/>
  <c r="U4459" i="1"/>
  <c r="AM4459" i="1" s="1"/>
  <c r="S4460" i="1"/>
  <c r="U4460" i="1"/>
  <c r="AM4460" i="1" s="1"/>
  <c r="S4461" i="1"/>
  <c r="U4461" i="1"/>
  <c r="AM4461" i="1" s="1"/>
  <c r="S4462" i="1"/>
  <c r="U4462" i="1"/>
  <c r="AM4462" i="1" s="1"/>
  <c r="S4463" i="1"/>
  <c r="U4463" i="1"/>
  <c r="AM4463" i="1" s="1"/>
  <c r="S4464" i="1"/>
  <c r="U4464" i="1"/>
  <c r="AM4464" i="1" s="1"/>
  <c r="AV4464" i="1" s="1"/>
  <c r="S4465" i="1"/>
  <c r="U4465" i="1"/>
  <c r="AM4465" i="1" s="1"/>
  <c r="S4466" i="1"/>
  <c r="U4466" i="1"/>
  <c r="AM4466" i="1" s="1"/>
  <c r="S4467" i="1"/>
  <c r="U4467" i="1"/>
  <c r="AM4467" i="1" s="1"/>
  <c r="S4468" i="1"/>
  <c r="U4468" i="1"/>
  <c r="AM4468" i="1"/>
  <c r="S4469" i="1"/>
  <c r="U4469" i="1"/>
  <c r="AM4469" i="1" s="1"/>
  <c r="AV4469" i="1" s="1"/>
  <c r="S4470" i="1"/>
  <c r="U4470" i="1"/>
  <c r="AM4470" i="1" s="1"/>
  <c r="S4471" i="1"/>
  <c r="U4471" i="1"/>
  <c r="AM4471" i="1" s="1"/>
  <c r="S4472" i="1"/>
  <c r="U4472" i="1"/>
  <c r="AM4472" i="1" s="1"/>
  <c r="S4473" i="1"/>
  <c r="U4473" i="1"/>
  <c r="AM4473" i="1" s="1"/>
  <c r="S4474" i="1"/>
  <c r="U4474" i="1"/>
  <c r="AM4474" i="1" s="1"/>
  <c r="AV4474" i="1" s="1"/>
  <c r="S4475" i="1"/>
  <c r="U4475" i="1"/>
  <c r="AM4475" i="1" s="1"/>
  <c r="S4476" i="1"/>
  <c r="U4476" i="1"/>
  <c r="AM4476" i="1"/>
  <c r="S4477" i="1"/>
  <c r="U4477" i="1"/>
  <c r="AM4477" i="1" s="1"/>
  <c r="S4478" i="1"/>
  <c r="U4478" i="1"/>
  <c r="AM4478" i="1" s="1"/>
  <c r="S4479" i="1"/>
  <c r="U4479" i="1"/>
  <c r="AM4479" i="1" s="1"/>
  <c r="S4480" i="1"/>
  <c r="U4480" i="1"/>
  <c r="AM4480" i="1" s="1"/>
  <c r="S4481" i="1"/>
  <c r="U4481" i="1"/>
  <c r="AM4481" i="1" s="1"/>
  <c r="S4482" i="1"/>
  <c r="U4482" i="1"/>
  <c r="AM4482" i="1" s="1"/>
  <c r="S4483" i="1"/>
  <c r="U4483" i="1"/>
  <c r="AM4483" i="1" s="1"/>
  <c r="S4484" i="1"/>
  <c r="U4484" i="1"/>
  <c r="AM4484" i="1" s="1"/>
  <c r="S4485" i="1"/>
  <c r="U4485" i="1"/>
  <c r="AM4485" i="1" s="1"/>
  <c r="S4486" i="1"/>
  <c r="U4486" i="1"/>
  <c r="AM4486" i="1"/>
  <c r="S4487" i="1"/>
  <c r="U4487" i="1"/>
  <c r="AM4487" i="1" s="1"/>
  <c r="S4488" i="1"/>
  <c r="U4488" i="1"/>
  <c r="AM4488" i="1" s="1"/>
  <c r="S4489" i="1"/>
  <c r="U4489" i="1"/>
  <c r="AM4489" i="1"/>
  <c r="S4490" i="1"/>
  <c r="U4490" i="1"/>
  <c r="AM4490" i="1" s="1"/>
  <c r="S4491" i="1"/>
  <c r="U4491" i="1"/>
  <c r="AM4491" i="1" s="1"/>
  <c r="S4492" i="1"/>
  <c r="U4492" i="1"/>
  <c r="AM4492" i="1" s="1"/>
  <c r="S4493" i="1"/>
  <c r="U4493" i="1"/>
  <c r="AM4493" i="1" s="1"/>
  <c r="S4494" i="1"/>
  <c r="U4494" i="1"/>
  <c r="AM4494" i="1" s="1"/>
  <c r="S4495" i="1"/>
  <c r="U4495" i="1"/>
  <c r="AM4495" i="1"/>
  <c r="S4496" i="1"/>
  <c r="U4496" i="1"/>
  <c r="AM4496" i="1" s="1"/>
  <c r="S4497" i="1"/>
  <c r="U4497" i="1"/>
  <c r="AM4497" i="1" s="1"/>
  <c r="S4498" i="1"/>
  <c r="U4498" i="1"/>
  <c r="AM4498" i="1" s="1"/>
  <c r="S4499" i="1"/>
  <c r="U4499" i="1"/>
  <c r="AM4499" i="1" s="1"/>
  <c r="S4500" i="1"/>
  <c r="U4500" i="1"/>
  <c r="AM4500" i="1" s="1"/>
  <c r="S4501" i="1"/>
  <c r="U4501" i="1"/>
  <c r="AM4501" i="1" s="1"/>
  <c r="S4502" i="1"/>
  <c r="U4502" i="1"/>
  <c r="AM4502" i="1" s="1"/>
  <c r="S4503" i="1"/>
  <c r="U4503" i="1"/>
  <c r="AM4503" i="1"/>
  <c r="S4504" i="1"/>
  <c r="U4504" i="1"/>
  <c r="AM4504" i="1" s="1"/>
  <c r="S4505" i="1"/>
  <c r="U4505" i="1"/>
  <c r="AM4505" i="1" s="1"/>
  <c r="S4506" i="1"/>
  <c r="U4506" i="1"/>
  <c r="AM4506" i="1" s="1"/>
  <c r="S4507" i="1"/>
  <c r="U4507" i="1"/>
  <c r="AM4507" i="1" s="1"/>
  <c r="S4508" i="1"/>
  <c r="U4508" i="1"/>
  <c r="AM4508" i="1" s="1"/>
  <c r="S4509" i="1"/>
  <c r="U4509" i="1"/>
  <c r="AM4509" i="1" s="1"/>
  <c r="S4510" i="1"/>
  <c r="U4510" i="1"/>
  <c r="AM4510" i="1" s="1"/>
  <c r="S4511" i="1"/>
  <c r="U4511" i="1"/>
  <c r="AM4511" i="1" s="1"/>
  <c r="S4512" i="1"/>
  <c r="U4512" i="1"/>
  <c r="AM4512" i="1"/>
  <c r="S4513" i="1"/>
  <c r="U4513" i="1"/>
  <c r="AM4513" i="1" s="1"/>
  <c r="S4514" i="1"/>
  <c r="U4514" i="1"/>
  <c r="AM4514" i="1" s="1"/>
  <c r="S4515" i="1"/>
  <c r="U4515" i="1"/>
  <c r="AM4515" i="1" s="1"/>
  <c r="S4516" i="1"/>
  <c r="U4516" i="1"/>
  <c r="AM4516" i="1" s="1"/>
  <c r="S4517" i="1"/>
  <c r="U4517" i="1"/>
  <c r="AM4517" i="1" s="1"/>
  <c r="S4518" i="1"/>
  <c r="U4518" i="1"/>
  <c r="AM4518" i="1" s="1"/>
  <c r="S4519" i="1"/>
  <c r="U4519" i="1"/>
  <c r="AM4519" i="1" s="1"/>
  <c r="S4520" i="1"/>
  <c r="U4520" i="1"/>
  <c r="AM4520" i="1" s="1"/>
  <c r="S4521" i="1"/>
  <c r="U4521" i="1"/>
  <c r="AM4521" i="1" s="1"/>
  <c r="S4522" i="1"/>
  <c r="U4522" i="1"/>
  <c r="AM4522" i="1"/>
  <c r="S4523" i="1"/>
  <c r="U4523" i="1"/>
  <c r="AM4523" i="1" s="1"/>
  <c r="S4524" i="1"/>
  <c r="U4524" i="1"/>
  <c r="AM4524" i="1" s="1"/>
  <c r="S4525" i="1"/>
  <c r="U4525" i="1"/>
  <c r="AM4525" i="1" s="1"/>
  <c r="S4526" i="1"/>
  <c r="U4526" i="1"/>
  <c r="AM4526" i="1" s="1"/>
  <c r="S4527" i="1"/>
  <c r="U4527" i="1"/>
  <c r="AM4527" i="1" s="1"/>
  <c r="S4528" i="1"/>
  <c r="U4528" i="1"/>
  <c r="AM4528" i="1" s="1"/>
  <c r="S4529" i="1"/>
  <c r="U4529" i="1"/>
  <c r="AM4529" i="1" s="1"/>
  <c r="S4530" i="1"/>
  <c r="U4530" i="1"/>
  <c r="AM4530" i="1" s="1"/>
  <c r="S4531" i="1"/>
  <c r="U4531" i="1"/>
  <c r="AM4531" i="1" s="1"/>
  <c r="S4532" i="1"/>
  <c r="U4532" i="1"/>
  <c r="AM4532" i="1" s="1"/>
  <c r="S4533" i="1"/>
  <c r="U4533" i="1"/>
  <c r="AM4533" i="1"/>
  <c r="S4534" i="1"/>
  <c r="U4534" i="1"/>
  <c r="AM4534" i="1" s="1"/>
  <c r="S4535" i="1"/>
  <c r="U4535" i="1"/>
  <c r="AM4535" i="1" s="1"/>
  <c r="S4536" i="1"/>
  <c r="U4536" i="1"/>
  <c r="AM4536" i="1" s="1"/>
  <c r="S4537" i="1"/>
  <c r="U4537" i="1"/>
  <c r="AM4537" i="1"/>
  <c r="S4538" i="1"/>
  <c r="U4538" i="1"/>
  <c r="AM4538" i="1" s="1"/>
  <c r="S4539" i="1"/>
  <c r="U4539" i="1"/>
  <c r="AM4539" i="1" s="1"/>
  <c r="S4540" i="1"/>
  <c r="U4540" i="1"/>
  <c r="AM4540" i="1" s="1"/>
  <c r="S4541" i="1"/>
  <c r="U4541" i="1"/>
  <c r="AM4541" i="1" s="1"/>
  <c r="S4542" i="1"/>
  <c r="U4542" i="1"/>
  <c r="AM4542" i="1" s="1"/>
  <c r="S4543" i="1"/>
  <c r="U4543" i="1"/>
  <c r="AM4543" i="1" s="1"/>
  <c r="S4544" i="1"/>
  <c r="U4544" i="1"/>
  <c r="AM4544" i="1" s="1"/>
  <c r="S4545" i="1"/>
  <c r="U4545" i="1"/>
  <c r="AM4545" i="1" s="1"/>
  <c r="S4546" i="1"/>
  <c r="U4546" i="1"/>
  <c r="AM4546" i="1" s="1"/>
  <c r="S4547" i="1"/>
  <c r="U4547" i="1"/>
  <c r="AM4547" i="1" s="1"/>
  <c r="S4548" i="1"/>
  <c r="U4548" i="1"/>
  <c r="AM4548" i="1" s="1"/>
  <c r="S4549" i="1"/>
  <c r="U4549" i="1"/>
  <c r="AM4549" i="1" s="1"/>
  <c r="S4550" i="1"/>
  <c r="U4550" i="1"/>
  <c r="AM4550" i="1" s="1"/>
  <c r="S4551" i="1"/>
  <c r="U4551" i="1"/>
  <c r="AM4551" i="1" s="1"/>
  <c r="S4552" i="1"/>
  <c r="U4552" i="1"/>
  <c r="AM4552" i="1" s="1"/>
  <c r="S4553" i="1"/>
  <c r="U4553" i="1"/>
  <c r="AM4553" i="1" s="1"/>
  <c r="S4554" i="1"/>
  <c r="U4554" i="1"/>
  <c r="AM4554" i="1" s="1"/>
  <c r="S4555" i="1"/>
  <c r="U4555" i="1"/>
  <c r="AM4555" i="1" s="1"/>
  <c r="S4556" i="1"/>
  <c r="U4556" i="1"/>
  <c r="AM4556" i="1" s="1"/>
  <c r="S4557" i="1"/>
  <c r="U4557" i="1"/>
  <c r="AM4557" i="1" s="1"/>
  <c r="S4558" i="1"/>
  <c r="U4558" i="1"/>
  <c r="AM4558" i="1" s="1"/>
  <c r="S4559" i="1"/>
  <c r="U4559" i="1"/>
  <c r="AM4559" i="1" s="1"/>
  <c r="S4560" i="1"/>
  <c r="U4560" i="1"/>
  <c r="AM4560" i="1" s="1"/>
  <c r="S4561" i="1"/>
  <c r="U4561" i="1"/>
  <c r="AM4561" i="1" s="1"/>
  <c r="S4562" i="1"/>
  <c r="U4562" i="1"/>
  <c r="AM4562" i="1" s="1"/>
  <c r="S4563" i="1"/>
  <c r="U4563" i="1"/>
  <c r="AM4563" i="1" s="1"/>
  <c r="S4564" i="1"/>
  <c r="U4564" i="1"/>
  <c r="AM4564" i="1" s="1"/>
  <c r="S4565" i="1"/>
  <c r="U4565" i="1"/>
  <c r="AM4565" i="1" s="1"/>
  <c r="S4566" i="1"/>
  <c r="U4566" i="1"/>
  <c r="AM4566" i="1" s="1"/>
  <c r="AU4566" i="1" s="1"/>
  <c r="S4567" i="1"/>
  <c r="U4567" i="1"/>
  <c r="AM4567" i="1" s="1"/>
  <c r="S4568" i="1"/>
  <c r="U4568" i="1"/>
  <c r="AM4568" i="1" s="1"/>
  <c r="S4569" i="1"/>
  <c r="U4569" i="1"/>
  <c r="AM4569" i="1"/>
  <c r="S4570" i="1"/>
  <c r="U4570" i="1"/>
  <c r="AM4570" i="1" s="1"/>
  <c r="S4571" i="1"/>
  <c r="U4571" i="1"/>
  <c r="AM4571" i="1" s="1"/>
  <c r="S4572" i="1"/>
  <c r="U4572" i="1"/>
  <c r="AM4572" i="1" s="1"/>
  <c r="S4573" i="1"/>
  <c r="U4573" i="1"/>
  <c r="AM4573" i="1" s="1"/>
  <c r="S4574" i="1"/>
  <c r="U4574" i="1"/>
  <c r="AM4574" i="1" s="1"/>
  <c r="S4575" i="1"/>
  <c r="U4575" i="1"/>
  <c r="AM4575" i="1" s="1"/>
  <c r="S4576" i="1"/>
  <c r="U4576" i="1"/>
  <c r="AM4576" i="1" s="1"/>
  <c r="S4577" i="1"/>
  <c r="U4577" i="1"/>
  <c r="AM4577" i="1" s="1"/>
  <c r="S4578" i="1"/>
  <c r="U4578" i="1"/>
  <c r="AM4578" i="1" s="1"/>
  <c r="S4579" i="1"/>
  <c r="U4579" i="1"/>
  <c r="AM4579" i="1" s="1"/>
  <c r="S4580" i="1"/>
  <c r="U4580" i="1"/>
  <c r="AM4580" i="1" s="1"/>
  <c r="S4581" i="1"/>
  <c r="U4581" i="1"/>
  <c r="AM4581" i="1" s="1"/>
  <c r="S4582" i="1"/>
  <c r="U4582" i="1"/>
  <c r="AM4582" i="1" s="1"/>
  <c r="S4583" i="1"/>
  <c r="U4583" i="1"/>
  <c r="AM4583" i="1" s="1"/>
  <c r="S4584" i="1"/>
  <c r="U4584" i="1"/>
  <c r="AM4584" i="1" s="1"/>
  <c r="S4585" i="1"/>
  <c r="U4585" i="1"/>
  <c r="AM4585" i="1" s="1"/>
  <c r="S4586" i="1"/>
  <c r="U4586" i="1"/>
  <c r="AM4586" i="1" s="1"/>
  <c r="S4587" i="1"/>
  <c r="U4587" i="1"/>
  <c r="AM4587" i="1" s="1"/>
  <c r="S4588" i="1"/>
  <c r="U4588" i="1"/>
  <c r="AM4588" i="1" s="1"/>
  <c r="S4589" i="1"/>
  <c r="U4589" i="1"/>
  <c r="AM4589" i="1"/>
  <c r="S4590" i="1"/>
  <c r="U4590" i="1"/>
  <c r="AM4590" i="1" s="1"/>
  <c r="S4591" i="1"/>
  <c r="U4591" i="1"/>
  <c r="AM4591" i="1" s="1"/>
  <c r="S4592" i="1"/>
  <c r="U4592" i="1"/>
  <c r="AM4592" i="1" s="1"/>
  <c r="S4593" i="1"/>
  <c r="U4593" i="1"/>
  <c r="AM4593" i="1" s="1"/>
  <c r="S4594" i="1"/>
  <c r="U4594" i="1"/>
  <c r="AM4594" i="1" s="1"/>
  <c r="S4595" i="1"/>
  <c r="U4595" i="1"/>
  <c r="AM4595" i="1" s="1"/>
  <c r="S4596" i="1"/>
  <c r="U4596" i="1"/>
  <c r="AM4596" i="1" s="1"/>
  <c r="S4597" i="1"/>
  <c r="U4597" i="1"/>
  <c r="AM4597" i="1" s="1"/>
  <c r="S4598" i="1"/>
  <c r="U4598" i="1"/>
  <c r="AM4598" i="1"/>
  <c r="S4599" i="1"/>
  <c r="U4599" i="1"/>
  <c r="AM4599" i="1" s="1"/>
  <c r="S4600" i="1"/>
  <c r="U4600" i="1"/>
  <c r="AM4600" i="1" s="1"/>
  <c r="S4601" i="1"/>
  <c r="U4601" i="1"/>
  <c r="AM4601" i="1" s="1"/>
  <c r="S4602" i="1"/>
  <c r="U4602" i="1"/>
  <c r="AM4602" i="1" s="1"/>
  <c r="S4603" i="1"/>
  <c r="U4603" i="1"/>
  <c r="AM4603" i="1" s="1"/>
  <c r="S4604" i="1"/>
  <c r="U4604" i="1"/>
  <c r="AM4604" i="1" s="1"/>
  <c r="S4605" i="1"/>
  <c r="U4605" i="1"/>
  <c r="AM4605" i="1" s="1"/>
  <c r="S4606" i="1"/>
  <c r="U4606" i="1"/>
  <c r="AM4606" i="1" s="1"/>
  <c r="S4607" i="1"/>
  <c r="U4607" i="1"/>
  <c r="AM4607" i="1" s="1"/>
  <c r="S4608" i="1"/>
  <c r="U4608" i="1"/>
  <c r="AM4608" i="1"/>
  <c r="S4609" i="1"/>
  <c r="U4609" i="1"/>
  <c r="AM4609" i="1" s="1"/>
  <c r="S4610" i="1"/>
  <c r="U4610" i="1"/>
  <c r="AM4610" i="1" s="1"/>
  <c r="S4611" i="1"/>
  <c r="U4611" i="1"/>
  <c r="AM4611" i="1" s="1"/>
  <c r="S4612" i="1"/>
  <c r="U4612" i="1"/>
  <c r="AM4612" i="1" s="1"/>
  <c r="S4613" i="1"/>
  <c r="U4613" i="1"/>
  <c r="AM4613" i="1" s="1"/>
  <c r="S4614" i="1"/>
  <c r="U4614" i="1"/>
  <c r="AM4614" i="1" s="1"/>
  <c r="S4615" i="1"/>
  <c r="U4615" i="1"/>
  <c r="AM4615" i="1" s="1"/>
  <c r="S4616" i="1"/>
  <c r="U4616" i="1"/>
  <c r="AM4616" i="1" s="1"/>
  <c r="S4617" i="1"/>
  <c r="U4617" i="1"/>
  <c r="AM4617" i="1" s="1"/>
  <c r="S4618" i="1"/>
  <c r="U4618" i="1"/>
  <c r="AM4618" i="1" s="1"/>
  <c r="S4619" i="1"/>
  <c r="U4619" i="1"/>
  <c r="AM4619" i="1" s="1"/>
  <c r="S4620" i="1"/>
  <c r="U4620" i="1"/>
  <c r="AM4620" i="1" s="1"/>
  <c r="S4621" i="1"/>
  <c r="U4621" i="1"/>
  <c r="AM4621" i="1" s="1"/>
  <c r="S4622" i="1"/>
  <c r="U4622" i="1"/>
  <c r="AM4622" i="1" s="1"/>
  <c r="S4623" i="1"/>
  <c r="U4623" i="1"/>
  <c r="AM4623" i="1" s="1"/>
  <c r="S4624" i="1"/>
  <c r="U4624" i="1"/>
  <c r="AM4624" i="1" s="1"/>
  <c r="S4625" i="1"/>
  <c r="U4625" i="1"/>
  <c r="AM4625" i="1" s="1"/>
  <c r="S4626" i="1"/>
  <c r="U4626" i="1"/>
  <c r="AM4626" i="1" s="1"/>
  <c r="AU4626" i="1" s="1"/>
  <c r="S4627" i="1"/>
  <c r="U4627" i="1"/>
  <c r="AM4627" i="1" s="1"/>
  <c r="S4628" i="1"/>
  <c r="U4628" i="1"/>
  <c r="AM4628" i="1" s="1"/>
  <c r="S4629" i="1"/>
  <c r="U4629" i="1"/>
  <c r="AM4629" i="1" s="1"/>
  <c r="S4630" i="1"/>
  <c r="U4630" i="1"/>
  <c r="AM4630" i="1" s="1"/>
  <c r="S4631" i="1"/>
  <c r="U4631" i="1"/>
  <c r="AM4631" i="1" s="1"/>
  <c r="S4632" i="1"/>
  <c r="U4632" i="1"/>
  <c r="AM4632" i="1" s="1"/>
  <c r="S4633" i="1"/>
  <c r="U4633" i="1"/>
  <c r="AM4633" i="1" s="1"/>
  <c r="S4634" i="1"/>
  <c r="U4634" i="1"/>
  <c r="AM4634" i="1" s="1"/>
  <c r="S4635" i="1"/>
  <c r="U4635" i="1"/>
  <c r="AM4635" i="1" s="1"/>
  <c r="S4636" i="1"/>
  <c r="U4636" i="1"/>
  <c r="AM4636" i="1" s="1"/>
  <c r="S4637" i="1"/>
  <c r="U4637" i="1"/>
  <c r="AM4637" i="1" s="1"/>
  <c r="S4638" i="1"/>
  <c r="U4638" i="1"/>
  <c r="AM4638" i="1" s="1"/>
  <c r="S4639" i="1"/>
  <c r="U4639" i="1"/>
  <c r="AM4639" i="1"/>
  <c r="S4640" i="1"/>
  <c r="U4640" i="1"/>
  <c r="AM4640" i="1" s="1"/>
  <c r="S4641" i="1"/>
  <c r="U4641" i="1"/>
  <c r="AM4641" i="1" s="1"/>
  <c r="S4642" i="1"/>
  <c r="U4642" i="1"/>
  <c r="AM4642" i="1" s="1"/>
  <c r="S4643" i="1"/>
  <c r="U4643" i="1"/>
  <c r="AM4643" i="1" s="1"/>
  <c r="S4644" i="1"/>
  <c r="U4644" i="1"/>
  <c r="AM4644" i="1" s="1"/>
  <c r="S4645" i="1"/>
  <c r="U4645" i="1"/>
  <c r="AM4645" i="1" s="1"/>
  <c r="S4646" i="1"/>
  <c r="U4646" i="1"/>
  <c r="AM4646" i="1" s="1"/>
  <c r="S4647" i="1"/>
  <c r="U4647" i="1"/>
  <c r="AM4647" i="1"/>
  <c r="S4648" i="1"/>
  <c r="U4648" i="1"/>
  <c r="AM4648" i="1" s="1"/>
  <c r="S4649" i="1"/>
  <c r="U4649" i="1"/>
  <c r="AM4649" i="1"/>
  <c r="S4650" i="1"/>
  <c r="U4650" i="1"/>
  <c r="AM4650" i="1" s="1"/>
  <c r="S4651" i="1"/>
  <c r="U4651" i="1"/>
  <c r="AM4651" i="1" s="1"/>
  <c r="S4652" i="1"/>
  <c r="U4652" i="1"/>
  <c r="AM4652" i="1" s="1"/>
  <c r="S4653" i="1"/>
  <c r="U4653" i="1"/>
  <c r="AM4653" i="1" s="1"/>
  <c r="S4654" i="1"/>
  <c r="U4654" i="1"/>
  <c r="AM4654" i="1" s="1"/>
  <c r="S4655" i="1"/>
  <c r="U4655" i="1"/>
  <c r="AM4655" i="1" s="1"/>
  <c r="S4656" i="1"/>
  <c r="U4656" i="1"/>
  <c r="AM4656" i="1" s="1"/>
  <c r="S4657" i="1"/>
  <c r="U4657" i="1"/>
  <c r="AM4657" i="1" s="1"/>
  <c r="S4658" i="1"/>
  <c r="U4658" i="1"/>
  <c r="AM4658" i="1"/>
  <c r="S4659" i="1"/>
  <c r="U4659" i="1"/>
  <c r="AM4659" i="1" s="1"/>
  <c r="S4660" i="1"/>
  <c r="U4660" i="1"/>
  <c r="AM4660" i="1" s="1"/>
  <c r="S4661" i="1"/>
  <c r="U4661" i="1"/>
  <c r="AM4661" i="1" s="1"/>
  <c r="S4662" i="1"/>
  <c r="U4662" i="1"/>
  <c r="AM4662" i="1" s="1"/>
  <c r="S4663" i="1"/>
  <c r="U4663" i="1"/>
  <c r="AM4663" i="1" s="1"/>
  <c r="S4664" i="1"/>
  <c r="U4664" i="1"/>
  <c r="AM4664" i="1" s="1"/>
  <c r="S4665" i="1"/>
  <c r="U4665" i="1"/>
  <c r="AM4665" i="1" s="1"/>
  <c r="S4666" i="1"/>
  <c r="U4666" i="1"/>
  <c r="AM4666" i="1" s="1"/>
  <c r="S4667" i="1"/>
  <c r="U4667" i="1"/>
  <c r="AM4667" i="1" s="1"/>
  <c r="S4668" i="1"/>
  <c r="U4668" i="1"/>
  <c r="AM4668" i="1" s="1"/>
  <c r="S4669" i="1"/>
  <c r="U4669" i="1"/>
  <c r="AM4669" i="1" s="1"/>
  <c r="S4670" i="1"/>
  <c r="U4670" i="1"/>
  <c r="AM4670" i="1" s="1"/>
  <c r="S4671" i="1"/>
  <c r="U4671" i="1"/>
  <c r="AM4671" i="1" s="1"/>
  <c r="S4672" i="1"/>
  <c r="U4672" i="1"/>
  <c r="AM4672" i="1" s="1"/>
  <c r="S4673" i="1"/>
  <c r="U4673" i="1"/>
  <c r="AM4673" i="1" s="1"/>
  <c r="S4674" i="1"/>
  <c r="U4674" i="1"/>
  <c r="AM4674" i="1" s="1"/>
  <c r="S4675" i="1"/>
  <c r="U4675" i="1"/>
  <c r="AM4675" i="1" s="1"/>
  <c r="S4676" i="1"/>
  <c r="U4676" i="1"/>
  <c r="AM4676" i="1" s="1"/>
  <c r="S4677" i="1"/>
  <c r="U4677" i="1"/>
  <c r="AM4677" i="1"/>
  <c r="S4678" i="1"/>
  <c r="U4678" i="1"/>
  <c r="AM4678" i="1" s="1"/>
  <c r="S4679" i="1"/>
  <c r="U4679" i="1"/>
  <c r="AM4679" i="1" s="1"/>
  <c r="S4680" i="1"/>
  <c r="U4680" i="1"/>
  <c r="AM4680" i="1" s="1"/>
  <c r="S4681" i="1"/>
  <c r="U4681" i="1"/>
  <c r="AM4681" i="1" s="1"/>
  <c r="S4682" i="1"/>
  <c r="U4682" i="1"/>
  <c r="AM4682" i="1" s="1"/>
  <c r="S4683" i="1"/>
  <c r="U4683" i="1"/>
  <c r="AM4683" i="1"/>
  <c r="S4684" i="1"/>
  <c r="U4684" i="1"/>
  <c r="AM4684" i="1" s="1"/>
  <c r="S4685" i="1"/>
  <c r="U4685" i="1"/>
  <c r="AM4685" i="1" s="1"/>
  <c r="S4686" i="1"/>
  <c r="U4686" i="1"/>
  <c r="AM4686" i="1" s="1"/>
  <c r="S4687" i="1"/>
  <c r="U4687" i="1"/>
  <c r="AM4687" i="1" s="1"/>
  <c r="S4688" i="1"/>
  <c r="U4688" i="1"/>
  <c r="AM4688" i="1" s="1"/>
  <c r="S4689" i="1"/>
  <c r="U4689" i="1"/>
  <c r="AM4689" i="1" s="1"/>
  <c r="S4690" i="1"/>
  <c r="U4690" i="1"/>
  <c r="AM4690" i="1" s="1"/>
  <c r="S4691" i="1"/>
  <c r="U4691" i="1"/>
  <c r="AM4691" i="1" s="1"/>
  <c r="S4692" i="1"/>
  <c r="U4692" i="1"/>
  <c r="AM4692" i="1" s="1"/>
  <c r="S4693" i="1"/>
  <c r="U4693" i="1"/>
  <c r="AM4693" i="1" s="1"/>
  <c r="S4694" i="1"/>
  <c r="U4694" i="1"/>
  <c r="AM4694" i="1"/>
  <c r="S4695" i="1"/>
  <c r="U4695" i="1"/>
  <c r="AM4695" i="1" s="1"/>
  <c r="S4696" i="1"/>
  <c r="U4696" i="1"/>
  <c r="AM4696" i="1" s="1"/>
  <c r="S4697" i="1"/>
  <c r="U4697" i="1"/>
  <c r="AM4697" i="1" s="1"/>
  <c r="S4698" i="1"/>
  <c r="U4698" i="1"/>
  <c r="AM4698" i="1" s="1"/>
  <c r="S4699" i="1"/>
  <c r="U4699" i="1"/>
  <c r="AM4699" i="1"/>
  <c r="S4700" i="1"/>
  <c r="U4700" i="1"/>
  <c r="AM4700" i="1" s="1"/>
  <c r="S4701" i="1"/>
  <c r="U4701" i="1"/>
  <c r="AM4701" i="1" s="1"/>
  <c r="S4702" i="1"/>
  <c r="U4702" i="1"/>
  <c r="AM4702" i="1" s="1"/>
  <c r="S4703" i="1"/>
  <c r="U4703" i="1"/>
  <c r="AM4703" i="1" s="1"/>
  <c r="S4704" i="1"/>
  <c r="U4704" i="1"/>
  <c r="AM4704" i="1" s="1"/>
  <c r="S4705" i="1"/>
  <c r="U4705" i="1"/>
  <c r="AM4705" i="1" s="1"/>
  <c r="S4706" i="1"/>
  <c r="U4706" i="1"/>
  <c r="AM4706" i="1" s="1"/>
  <c r="S4707" i="1"/>
  <c r="U4707" i="1"/>
  <c r="AM4707" i="1" s="1"/>
  <c r="S4708" i="1"/>
  <c r="U4708" i="1"/>
  <c r="AM4708" i="1" s="1"/>
  <c r="S4709" i="1"/>
  <c r="U4709" i="1"/>
  <c r="AM4709" i="1" s="1"/>
  <c r="S4710" i="1"/>
  <c r="U4710" i="1"/>
  <c r="AM4710" i="1" s="1"/>
  <c r="S4711" i="1"/>
  <c r="U4711" i="1"/>
  <c r="AM4711" i="1" s="1"/>
  <c r="S4712" i="1"/>
  <c r="U4712" i="1"/>
  <c r="AM4712" i="1" s="1"/>
  <c r="S4713" i="1"/>
  <c r="U4713" i="1"/>
  <c r="AM4713" i="1" s="1"/>
  <c r="S4714" i="1"/>
  <c r="U4714" i="1"/>
  <c r="AM4714" i="1" s="1"/>
  <c r="S4715" i="1"/>
  <c r="U4715" i="1"/>
  <c r="AM4715" i="1" s="1"/>
  <c r="S4716" i="1"/>
  <c r="U4716" i="1"/>
  <c r="AM4716" i="1" s="1"/>
  <c r="S4717" i="1"/>
  <c r="U4717" i="1"/>
  <c r="AM4717" i="1" s="1"/>
  <c r="S4718" i="1"/>
  <c r="U4718" i="1"/>
  <c r="AM4718" i="1" s="1"/>
  <c r="S4719" i="1"/>
  <c r="U4719" i="1"/>
  <c r="AM4719" i="1" s="1"/>
  <c r="S4720" i="1"/>
  <c r="U4720" i="1"/>
  <c r="AM4720" i="1" s="1"/>
  <c r="S4721" i="1"/>
  <c r="U4721" i="1"/>
  <c r="AM4721" i="1" s="1"/>
  <c r="S4722" i="1"/>
  <c r="U4722" i="1"/>
  <c r="AM4722" i="1" s="1"/>
  <c r="S4723" i="1"/>
  <c r="U4723" i="1"/>
  <c r="AM4723" i="1" s="1"/>
  <c r="S4724" i="1"/>
  <c r="U4724" i="1"/>
  <c r="AM4724" i="1" s="1"/>
  <c r="S4725" i="1"/>
  <c r="U4725" i="1"/>
  <c r="AM4725" i="1" s="1"/>
  <c r="S4726" i="1"/>
  <c r="U4726" i="1"/>
  <c r="AM4726" i="1" s="1"/>
  <c r="S4727" i="1"/>
  <c r="U4727" i="1"/>
  <c r="AM4727" i="1" s="1"/>
  <c r="S4728" i="1"/>
  <c r="U4728" i="1"/>
  <c r="AM4728" i="1" s="1"/>
  <c r="S4729" i="1"/>
  <c r="U4729" i="1"/>
  <c r="AM4729" i="1" s="1"/>
  <c r="S4730" i="1"/>
  <c r="U4730" i="1"/>
  <c r="AM4730" i="1" s="1"/>
  <c r="S4731" i="1"/>
  <c r="U4731" i="1"/>
  <c r="AM4731" i="1" s="1"/>
  <c r="S4732" i="1"/>
  <c r="U4732" i="1"/>
  <c r="AM4732" i="1" s="1"/>
  <c r="S4733" i="1"/>
  <c r="U4733" i="1"/>
  <c r="AM4733" i="1" s="1"/>
  <c r="S4734" i="1"/>
  <c r="U4734" i="1"/>
  <c r="AM4734" i="1" s="1"/>
  <c r="S4735" i="1"/>
  <c r="U4735" i="1"/>
  <c r="AM4735" i="1" s="1"/>
  <c r="S4736" i="1"/>
  <c r="U4736" i="1"/>
  <c r="AM4736" i="1" s="1"/>
  <c r="S4737" i="1"/>
  <c r="U4737" i="1"/>
  <c r="AM4737" i="1" s="1"/>
  <c r="S4738" i="1"/>
  <c r="U4738" i="1"/>
  <c r="AM4738" i="1" s="1"/>
  <c r="S4739" i="1"/>
  <c r="U4739" i="1"/>
  <c r="AM4739" i="1"/>
  <c r="S4740" i="1"/>
  <c r="U4740" i="1"/>
  <c r="AM4740" i="1" s="1"/>
  <c r="S4741" i="1"/>
  <c r="U4741" i="1"/>
  <c r="AM4741" i="1" s="1"/>
  <c r="S4742" i="1"/>
  <c r="U4742" i="1"/>
  <c r="AM4742" i="1" s="1"/>
  <c r="S4743" i="1"/>
  <c r="U4743" i="1"/>
  <c r="AM4743" i="1" s="1"/>
  <c r="S4744" i="1"/>
  <c r="U4744" i="1"/>
  <c r="AM4744" i="1" s="1"/>
  <c r="S4745" i="1"/>
  <c r="U4745" i="1"/>
  <c r="AM4745" i="1" s="1"/>
  <c r="S4746" i="1"/>
  <c r="U4746" i="1"/>
  <c r="AM4746" i="1" s="1"/>
  <c r="S4747" i="1"/>
  <c r="U4747" i="1"/>
  <c r="AM4747" i="1" s="1"/>
  <c r="S4748" i="1"/>
  <c r="U4748" i="1"/>
  <c r="AM4748" i="1" s="1"/>
  <c r="S4749" i="1"/>
  <c r="U4749" i="1"/>
  <c r="AM4749" i="1" s="1"/>
  <c r="S4750" i="1"/>
  <c r="U4750" i="1"/>
  <c r="AM4750" i="1" s="1"/>
  <c r="S4751" i="1"/>
  <c r="U4751" i="1"/>
  <c r="AM4751" i="1" s="1"/>
  <c r="S4752" i="1"/>
  <c r="U4752" i="1"/>
  <c r="AM4752" i="1" s="1"/>
  <c r="S4753" i="1"/>
  <c r="U4753" i="1"/>
  <c r="AM4753" i="1" s="1"/>
  <c r="S4754" i="1"/>
  <c r="U4754" i="1"/>
  <c r="AM4754" i="1" s="1"/>
  <c r="S4755" i="1"/>
  <c r="U4755" i="1"/>
  <c r="AM4755" i="1" s="1"/>
  <c r="S4756" i="1"/>
  <c r="U4756" i="1"/>
  <c r="AM4756" i="1" s="1"/>
  <c r="S4757" i="1"/>
  <c r="U4757" i="1"/>
  <c r="AM4757" i="1" s="1"/>
  <c r="S4758" i="1"/>
  <c r="U4758" i="1"/>
  <c r="AM4758" i="1" s="1"/>
  <c r="S4759" i="1"/>
  <c r="U4759" i="1"/>
  <c r="AM4759" i="1" s="1"/>
  <c r="S4760" i="1"/>
  <c r="U4760" i="1"/>
  <c r="AM4760" i="1" s="1"/>
  <c r="S4761" i="1"/>
  <c r="U4761" i="1"/>
  <c r="AM4761" i="1" s="1"/>
  <c r="S4762" i="1"/>
  <c r="U4762" i="1"/>
  <c r="AM4762" i="1" s="1"/>
  <c r="S4763" i="1"/>
  <c r="U4763" i="1"/>
  <c r="AM4763" i="1" s="1"/>
  <c r="S4764" i="1"/>
  <c r="U4764" i="1"/>
  <c r="AM4764" i="1" s="1"/>
  <c r="S4765" i="1"/>
  <c r="U4765" i="1"/>
  <c r="AM4765" i="1" s="1"/>
  <c r="S4766" i="1"/>
  <c r="U4766" i="1"/>
  <c r="AM4766" i="1" s="1"/>
  <c r="S4767" i="1"/>
  <c r="U4767" i="1"/>
  <c r="AM4767" i="1" s="1"/>
  <c r="S4768" i="1"/>
  <c r="U4768" i="1"/>
  <c r="AM4768" i="1" s="1"/>
  <c r="S4769" i="1"/>
  <c r="U4769" i="1"/>
  <c r="AM4769" i="1" s="1"/>
  <c r="S4770" i="1"/>
  <c r="U4770" i="1"/>
  <c r="AM4770" i="1" s="1"/>
  <c r="S4771" i="1"/>
  <c r="U4771" i="1"/>
  <c r="AM4771" i="1" s="1"/>
  <c r="S4772" i="1"/>
  <c r="U4772" i="1"/>
  <c r="AM4772" i="1"/>
  <c r="S4773" i="1"/>
  <c r="U4773" i="1"/>
  <c r="AM4773" i="1" s="1"/>
  <c r="S4774" i="1"/>
  <c r="U4774" i="1"/>
  <c r="AM4774" i="1" s="1"/>
  <c r="S4775" i="1"/>
  <c r="U4775" i="1"/>
  <c r="AM4775" i="1" s="1"/>
  <c r="S4776" i="1"/>
  <c r="U4776" i="1"/>
  <c r="AM4776" i="1" s="1"/>
  <c r="S4777" i="1"/>
  <c r="U4777" i="1"/>
  <c r="AM4777" i="1" s="1"/>
  <c r="S4778" i="1"/>
  <c r="U4778" i="1"/>
  <c r="AM4778" i="1"/>
  <c r="S4779" i="1"/>
  <c r="U4779" i="1"/>
  <c r="AM4779" i="1" s="1"/>
  <c r="S4780" i="1"/>
  <c r="U4780" i="1"/>
  <c r="AM4780" i="1" s="1"/>
  <c r="S4781" i="1"/>
  <c r="U4781" i="1"/>
  <c r="AM4781" i="1" s="1"/>
  <c r="S4782" i="1"/>
  <c r="U4782" i="1"/>
  <c r="AM4782" i="1" s="1"/>
  <c r="S4783" i="1"/>
  <c r="U4783" i="1"/>
  <c r="AM4783" i="1" s="1"/>
  <c r="S4784" i="1"/>
  <c r="U4784" i="1"/>
  <c r="AM4784" i="1" s="1"/>
  <c r="S4785" i="1"/>
  <c r="U4785" i="1"/>
  <c r="AM4785" i="1" s="1"/>
  <c r="S4786" i="1"/>
  <c r="U4786" i="1"/>
  <c r="AM4786" i="1" s="1"/>
  <c r="S4787" i="1"/>
  <c r="U4787" i="1"/>
  <c r="AM4787" i="1" s="1"/>
  <c r="S4788" i="1"/>
  <c r="U4788" i="1"/>
  <c r="AM4788" i="1"/>
  <c r="S4789" i="1"/>
  <c r="U4789" i="1"/>
  <c r="AM4789" i="1" s="1"/>
  <c r="S4790" i="1"/>
  <c r="U4790" i="1"/>
  <c r="AM4790" i="1" s="1"/>
  <c r="S4791" i="1"/>
  <c r="U4791" i="1"/>
  <c r="AM4791" i="1" s="1"/>
  <c r="S4792" i="1"/>
  <c r="U4792" i="1"/>
  <c r="AM4792" i="1" s="1"/>
  <c r="S4793" i="1"/>
  <c r="U4793" i="1"/>
  <c r="AM4793" i="1" s="1"/>
  <c r="S4794" i="1"/>
  <c r="U4794" i="1"/>
  <c r="AM4794" i="1"/>
  <c r="S4795" i="1"/>
  <c r="U4795" i="1"/>
  <c r="AM4795" i="1" s="1"/>
  <c r="S4796" i="1"/>
  <c r="U4796" i="1"/>
  <c r="AM4796" i="1" s="1"/>
  <c r="S4797" i="1"/>
  <c r="U4797" i="1"/>
  <c r="AM4797" i="1"/>
  <c r="S4798" i="1"/>
  <c r="U4798" i="1"/>
  <c r="AM4798" i="1" s="1"/>
  <c r="S4799" i="1"/>
  <c r="U4799" i="1"/>
  <c r="AM4799" i="1"/>
  <c r="S4800" i="1"/>
  <c r="U4800" i="1"/>
  <c r="AM4800" i="1" s="1"/>
  <c r="S4801" i="1"/>
  <c r="U4801" i="1"/>
  <c r="AM4801" i="1" s="1"/>
  <c r="S4802" i="1"/>
  <c r="U4802" i="1"/>
  <c r="AM4802" i="1" s="1"/>
  <c r="S4803" i="1"/>
  <c r="U4803" i="1"/>
  <c r="AM4803" i="1" s="1"/>
  <c r="S4804" i="1"/>
  <c r="U4804" i="1"/>
  <c r="AM4804" i="1" s="1"/>
  <c r="S4805" i="1"/>
  <c r="U4805" i="1"/>
  <c r="AM4805" i="1" s="1"/>
  <c r="S4806" i="1"/>
  <c r="U4806" i="1"/>
  <c r="AM4806" i="1" s="1"/>
  <c r="S4807" i="1"/>
  <c r="U4807" i="1"/>
  <c r="AM4807" i="1" s="1"/>
  <c r="S4808" i="1"/>
  <c r="U4808" i="1"/>
  <c r="AM4808" i="1" s="1"/>
  <c r="S4809" i="1"/>
  <c r="U4809" i="1"/>
  <c r="AM4809" i="1" s="1"/>
  <c r="S4810" i="1"/>
  <c r="U4810" i="1"/>
  <c r="AM4810" i="1" s="1"/>
  <c r="S4811" i="1"/>
  <c r="U4811" i="1"/>
  <c r="AM4811" i="1" s="1"/>
  <c r="S4812" i="1"/>
  <c r="U4812" i="1"/>
  <c r="AM4812" i="1" s="1"/>
  <c r="S4813" i="1"/>
  <c r="U4813" i="1"/>
  <c r="AM4813" i="1" s="1"/>
  <c r="S4814" i="1"/>
  <c r="U4814" i="1"/>
  <c r="AM4814" i="1" s="1"/>
  <c r="S4815" i="1"/>
  <c r="U4815" i="1"/>
  <c r="AM4815" i="1" s="1"/>
  <c r="S4816" i="1"/>
  <c r="U4816" i="1"/>
  <c r="AM4816" i="1" s="1"/>
  <c r="S4817" i="1"/>
  <c r="U4817" i="1"/>
  <c r="AM4817" i="1" s="1"/>
  <c r="S4818" i="1"/>
  <c r="U4818" i="1"/>
  <c r="AM4818" i="1" s="1"/>
  <c r="S4819" i="1"/>
  <c r="U4819" i="1"/>
  <c r="AM4819" i="1" s="1"/>
  <c r="S4820" i="1"/>
  <c r="U4820" i="1"/>
  <c r="AM4820" i="1" s="1"/>
  <c r="S4821" i="1"/>
  <c r="U4821" i="1"/>
  <c r="AM4821" i="1" s="1"/>
  <c r="S4822" i="1"/>
  <c r="U4822" i="1"/>
  <c r="AM4822" i="1" s="1"/>
  <c r="S4823" i="1"/>
  <c r="U4823" i="1"/>
  <c r="AM4823" i="1"/>
  <c r="S4824" i="1"/>
  <c r="U4824" i="1"/>
  <c r="AM4824" i="1" s="1"/>
  <c r="S4825" i="1"/>
  <c r="U4825" i="1"/>
  <c r="AM4825" i="1" s="1"/>
  <c r="S4826" i="1"/>
  <c r="U4826" i="1"/>
  <c r="AM4826" i="1" s="1"/>
  <c r="S4827" i="1"/>
  <c r="U4827" i="1"/>
  <c r="AM4827" i="1"/>
  <c r="S4828" i="1"/>
  <c r="U4828" i="1"/>
  <c r="AM4828" i="1" s="1"/>
  <c r="S4829" i="1"/>
  <c r="U4829" i="1"/>
  <c r="AM4829" i="1" s="1"/>
  <c r="S4830" i="1"/>
  <c r="U4830" i="1"/>
  <c r="AM4830" i="1" s="1"/>
  <c r="S4831" i="1"/>
  <c r="U4831" i="1"/>
  <c r="AM4831" i="1" s="1"/>
  <c r="S4832" i="1"/>
  <c r="U4832" i="1"/>
  <c r="AM4832" i="1" s="1"/>
  <c r="S4833" i="1"/>
  <c r="U4833" i="1"/>
  <c r="AM4833" i="1"/>
  <c r="S4834" i="1"/>
  <c r="U4834" i="1"/>
  <c r="AM4834" i="1" s="1"/>
  <c r="S4835" i="1"/>
  <c r="U4835" i="1"/>
  <c r="AM4835" i="1" s="1"/>
  <c r="S4836" i="1"/>
  <c r="U4836" i="1"/>
  <c r="AM4836" i="1" s="1"/>
  <c r="S4837" i="1"/>
  <c r="U4837" i="1"/>
  <c r="AM4837" i="1" s="1"/>
  <c r="S4838" i="1"/>
  <c r="U4838" i="1"/>
  <c r="AM4838" i="1" s="1"/>
  <c r="S4839" i="1"/>
  <c r="U4839" i="1"/>
  <c r="AM4839" i="1" s="1"/>
  <c r="S4840" i="1"/>
  <c r="U4840" i="1"/>
  <c r="AM4840" i="1" s="1"/>
  <c r="S4841" i="1"/>
  <c r="U4841" i="1"/>
  <c r="AM4841" i="1" s="1"/>
  <c r="S4842" i="1"/>
  <c r="U4842" i="1"/>
  <c r="AM4842" i="1" s="1"/>
  <c r="S4843" i="1"/>
  <c r="U4843" i="1"/>
  <c r="AM4843" i="1" s="1"/>
  <c r="S4844" i="1"/>
  <c r="U4844" i="1"/>
  <c r="AM4844" i="1"/>
  <c r="S4845" i="1"/>
  <c r="U4845" i="1"/>
  <c r="AM4845" i="1" s="1"/>
  <c r="S4846" i="1"/>
  <c r="U4846" i="1"/>
  <c r="AM4846" i="1" s="1"/>
  <c r="S4847" i="1"/>
  <c r="U4847" i="1"/>
  <c r="AM4847" i="1" s="1"/>
  <c r="S4848" i="1"/>
  <c r="U4848" i="1"/>
  <c r="AM4848" i="1" s="1"/>
  <c r="S4849" i="1"/>
  <c r="U4849" i="1"/>
  <c r="AM4849" i="1" s="1"/>
  <c r="S4850" i="1"/>
  <c r="U4850" i="1"/>
  <c r="AM4850" i="1" s="1"/>
  <c r="S4851" i="1"/>
  <c r="U4851" i="1"/>
  <c r="AM4851" i="1" s="1"/>
  <c r="S4852" i="1"/>
  <c r="U4852" i="1"/>
  <c r="AM4852" i="1" s="1"/>
  <c r="S4853" i="1"/>
  <c r="U4853" i="1"/>
  <c r="AM4853" i="1" s="1"/>
  <c r="S4854" i="1"/>
  <c r="U4854" i="1"/>
  <c r="AM4854" i="1" s="1"/>
  <c r="S4855" i="1"/>
  <c r="U4855" i="1"/>
  <c r="AM4855" i="1" s="1"/>
  <c r="S4856" i="1"/>
  <c r="U4856" i="1"/>
  <c r="AM4856" i="1" s="1"/>
  <c r="S4857" i="1"/>
  <c r="U4857" i="1"/>
  <c r="AM4857" i="1" s="1"/>
  <c r="S4858" i="1"/>
  <c r="U4858" i="1"/>
  <c r="AM4858" i="1" s="1"/>
  <c r="S4859" i="1"/>
  <c r="U4859" i="1"/>
  <c r="AM4859" i="1" s="1"/>
  <c r="S4860" i="1"/>
  <c r="U4860" i="1"/>
  <c r="AM4860" i="1" s="1"/>
  <c r="S4861" i="1"/>
  <c r="U4861" i="1"/>
  <c r="AM4861" i="1" s="1"/>
  <c r="S4862" i="1"/>
  <c r="U4862" i="1"/>
  <c r="AM4862" i="1" s="1"/>
  <c r="S4863" i="1"/>
  <c r="U4863" i="1"/>
  <c r="AM4863" i="1" s="1"/>
  <c r="S4864" i="1"/>
  <c r="U4864" i="1"/>
  <c r="AM4864" i="1" s="1"/>
  <c r="S4865" i="1"/>
  <c r="U4865" i="1"/>
  <c r="AM4865" i="1" s="1"/>
  <c r="AV4838" i="1" l="1"/>
  <c r="AU4019" i="1"/>
  <c r="AU2565" i="1"/>
  <c r="AU4587" i="1"/>
  <c r="AU4539" i="1"/>
  <c r="AU4767" i="1"/>
  <c r="AW3041" i="1"/>
  <c r="AU4851" i="1"/>
  <c r="AV4504" i="1"/>
  <c r="AU3992" i="1"/>
  <c r="AV3088" i="1"/>
  <c r="AU2944" i="1"/>
  <c r="AU4248" i="1"/>
  <c r="AV4768" i="1"/>
  <c r="AU3203" i="1"/>
  <c r="AV2894" i="1"/>
  <c r="AU2028" i="1"/>
  <c r="AU4029" i="1"/>
  <c r="AU3028" i="1"/>
  <c r="AU3964" i="1"/>
  <c r="AV4598" i="1"/>
  <c r="AU4522" i="1"/>
  <c r="AW4380" i="1"/>
  <c r="AW1714" i="1"/>
  <c r="AV3991" i="1"/>
  <c r="AW3836" i="1"/>
  <c r="AU4568" i="1"/>
  <c r="AV4369" i="1"/>
  <c r="AU3346" i="1"/>
  <c r="AW3346" i="1"/>
  <c r="AU3125" i="1"/>
  <c r="AU2332" i="1"/>
  <c r="AU1011" i="1"/>
  <c r="AV3856" i="1"/>
  <c r="AU4577" i="1"/>
  <c r="AV4558" i="1"/>
  <c r="AV4548" i="1"/>
  <c r="AU4359" i="1"/>
  <c r="AV4349" i="1"/>
  <c r="AU4228" i="1"/>
  <c r="AV4228" i="1"/>
  <c r="AV4218" i="1"/>
  <c r="AW4009" i="1"/>
  <c r="AW3690" i="1"/>
  <c r="AV2873" i="1"/>
  <c r="AU2351" i="1"/>
  <c r="AU4562" i="1"/>
  <c r="AU3926" i="1"/>
  <c r="AU2584" i="1"/>
  <c r="AU1100" i="1"/>
  <c r="AW3779" i="1"/>
  <c r="AU3280" i="1"/>
  <c r="AU2855" i="1"/>
  <c r="AV4538" i="1"/>
  <c r="AV3951" i="1"/>
  <c r="AU3922" i="1"/>
  <c r="AV3834" i="1"/>
  <c r="AV3163" i="1"/>
  <c r="AV2429" i="1"/>
  <c r="AU2380" i="1"/>
  <c r="AV447" i="1"/>
  <c r="AV437" i="1"/>
  <c r="AV3906" i="1"/>
  <c r="AW3780" i="1"/>
  <c r="AW3195" i="1"/>
  <c r="AU3099" i="1"/>
  <c r="AU4561" i="1"/>
  <c r="AV2730" i="1"/>
  <c r="AW3905" i="1"/>
  <c r="AV4305" i="1"/>
  <c r="AU2729" i="1"/>
  <c r="AV676" i="1"/>
  <c r="AV2333" i="1"/>
  <c r="AV2047" i="1"/>
  <c r="AV4758" i="1"/>
  <c r="AU4766" i="1"/>
  <c r="AV4708" i="1"/>
  <c r="AU4377" i="1"/>
  <c r="AV4339" i="1"/>
  <c r="AU4329" i="1"/>
  <c r="AU4264" i="1"/>
  <c r="AV3814" i="1"/>
  <c r="AU3814" i="1"/>
  <c r="AU3776" i="1"/>
  <c r="AU2716" i="1"/>
  <c r="AW2360" i="1"/>
  <c r="AV1318" i="1"/>
  <c r="AW721" i="1"/>
  <c r="AW3645" i="1"/>
  <c r="AU2345" i="1"/>
  <c r="AW3570" i="1"/>
  <c r="AV4633" i="1"/>
  <c r="AW4473" i="1"/>
  <c r="AW3950" i="1"/>
  <c r="AV3950" i="1"/>
  <c r="AV3756" i="1"/>
  <c r="AW2959" i="1"/>
  <c r="AV2399" i="1"/>
  <c r="AU1894" i="1"/>
  <c r="AU1376" i="1"/>
  <c r="AV1357" i="1"/>
  <c r="AV701" i="1"/>
  <c r="AV3438" i="1"/>
  <c r="AU3113" i="1"/>
  <c r="AV484" i="1"/>
  <c r="AW484" i="1"/>
  <c r="AV166" i="1"/>
  <c r="AV4783" i="1"/>
  <c r="AV4472" i="1"/>
  <c r="AV4319" i="1"/>
  <c r="AV3103" i="1"/>
  <c r="AW2958" i="1"/>
  <c r="AU1424" i="1"/>
  <c r="AW3470" i="1"/>
  <c r="AW4811" i="1"/>
  <c r="AV4414" i="1"/>
  <c r="AW4337" i="1"/>
  <c r="AW4327" i="1"/>
  <c r="AU3987" i="1"/>
  <c r="AU1365" i="1"/>
  <c r="AW816" i="1"/>
  <c r="AW806" i="1"/>
  <c r="AW776" i="1"/>
  <c r="AW766" i="1"/>
  <c r="AV719" i="1"/>
  <c r="AV184" i="1"/>
  <c r="AW184" i="1"/>
  <c r="AW4382" i="1"/>
  <c r="AU576" i="1"/>
  <c r="AV490" i="1"/>
  <c r="AV4788" i="1"/>
  <c r="AW4628" i="1"/>
  <c r="AU3799" i="1"/>
  <c r="AW649" i="1"/>
  <c r="AV339" i="1"/>
  <c r="AW3646" i="1"/>
  <c r="AW1993" i="1"/>
  <c r="AW3135" i="1"/>
  <c r="AW4528" i="1"/>
  <c r="AU4149" i="1"/>
  <c r="AW4044" i="1"/>
  <c r="AV4025" i="1"/>
  <c r="AW3831" i="1"/>
  <c r="AW3735" i="1"/>
  <c r="AW3706" i="1"/>
  <c r="AV2492" i="1"/>
  <c r="AV1882" i="1"/>
  <c r="AW1394" i="1"/>
  <c r="AW1384" i="1"/>
  <c r="AW4500" i="1"/>
  <c r="AU4450" i="1"/>
  <c r="AU4411" i="1"/>
  <c r="AW4259" i="1"/>
  <c r="AW3771" i="1"/>
  <c r="AV2204" i="1"/>
  <c r="AU4761" i="1"/>
  <c r="AV3862" i="1"/>
  <c r="AV2850" i="1"/>
  <c r="AW1160" i="1"/>
  <c r="AV900" i="1"/>
  <c r="AV890" i="1"/>
  <c r="AW531" i="1"/>
  <c r="AU164" i="1"/>
  <c r="AW4422" i="1"/>
  <c r="AW4345" i="1"/>
  <c r="AW4317" i="1"/>
  <c r="AW4024" i="1"/>
  <c r="AW3734" i="1"/>
  <c r="AV3473" i="1"/>
  <c r="AU3351" i="1"/>
  <c r="AW3149" i="1"/>
  <c r="AU3139" i="1"/>
  <c r="AV2519" i="1"/>
  <c r="AV2147" i="1"/>
  <c r="AW1629" i="1"/>
  <c r="AW1472" i="1"/>
  <c r="AW1354" i="1"/>
  <c r="AW1150" i="1"/>
  <c r="AW4668" i="1"/>
  <c r="AU4461" i="1"/>
  <c r="AV4451" i="1"/>
  <c r="AU4441" i="1"/>
  <c r="AU4431" i="1"/>
  <c r="AU4392" i="1"/>
  <c r="AV4090" i="1"/>
  <c r="AV3849" i="1"/>
  <c r="AW3042" i="1"/>
  <c r="AV1599" i="1"/>
  <c r="AU1579" i="1"/>
  <c r="AW1198" i="1"/>
  <c r="AV1159" i="1"/>
  <c r="AW1140" i="1"/>
  <c r="AV266" i="1"/>
  <c r="AW4254" i="1"/>
  <c r="AU4421" i="1"/>
  <c r="AW4194" i="1"/>
  <c r="AW4184" i="1"/>
  <c r="AU3829" i="1"/>
  <c r="AV2518" i="1"/>
  <c r="AW2508" i="1"/>
  <c r="AU1938" i="1"/>
  <c r="AV1628" i="1"/>
  <c r="AV1549" i="1"/>
  <c r="AW3761" i="1"/>
  <c r="AW3565" i="1"/>
  <c r="AW3432" i="1"/>
  <c r="AU3246" i="1"/>
  <c r="AU3059" i="1"/>
  <c r="AV2437" i="1"/>
  <c r="AV2398" i="1"/>
  <c r="AU2369" i="1"/>
  <c r="AV1798" i="1"/>
  <c r="AV1685" i="1"/>
  <c r="AU1637" i="1"/>
  <c r="AU1442" i="1"/>
  <c r="AV1422" i="1"/>
  <c r="AV1393" i="1"/>
  <c r="AU417" i="1"/>
  <c r="AU382" i="1"/>
  <c r="AV311" i="1"/>
  <c r="AV121" i="1"/>
  <c r="AW4459" i="1"/>
  <c r="AW4099" i="1"/>
  <c r="AW3190" i="1"/>
  <c r="AV2776" i="1"/>
  <c r="AV2545" i="1"/>
  <c r="AU2490" i="1"/>
  <c r="AU2203" i="1"/>
  <c r="AV2165" i="1"/>
  <c r="AU1881" i="1"/>
  <c r="AU1587" i="1"/>
  <c r="AW1538" i="1"/>
  <c r="AW1528" i="1"/>
  <c r="AV1205" i="1"/>
  <c r="AW1130" i="1"/>
  <c r="AV805" i="1"/>
  <c r="AU657" i="1"/>
  <c r="AW463" i="1"/>
  <c r="AW202" i="1"/>
  <c r="AV112" i="1"/>
  <c r="AW4502" i="1"/>
  <c r="AV4325" i="1"/>
  <c r="AW4189" i="1"/>
  <c r="AV4060" i="1"/>
  <c r="AW3760" i="1"/>
  <c r="AV3226" i="1"/>
  <c r="AW3114" i="1"/>
  <c r="AW3058" i="1"/>
  <c r="AW2573" i="1"/>
  <c r="AU2507" i="1"/>
  <c r="AV2368" i="1"/>
  <c r="AU2349" i="1"/>
  <c r="AV2273" i="1"/>
  <c r="AU2193" i="1"/>
  <c r="AV2145" i="1"/>
  <c r="AU1626" i="1"/>
  <c r="AV1547" i="1"/>
  <c r="AW1508" i="1"/>
  <c r="AW1392" i="1"/>
  <c r="AU546" i="1"/>
  <c r="AW301" i="1"/>
  <c r="AV246" i="1"/>
  <c r="AW4467" i="1"/>
  <c r="AW4179" i="1"/>
  <c r="AV4050" i="1"/>
  <c r="AW3685" i="1"/>
  <c r="AU3254" i="1"/>
  <c r="AU3235" i="1"/>
  <c r="AV2965" i="1"/>
  <c r="AW2965" i="1"/>
  <c r="AV2861" i="1"/>
  <c r="AU2785" i="1"/>
  <c r="AU2765" i="1"/>
  <c r="AU2698" i="1"/>
  <c r="AV1730" i="1"/>
  <c r="AW1185" i="1"/>
  <c r="AU946" i="1"/>
  <c r="AV814" i="1"/>
  <c r="AV794" i="1"/>
  <c r="AU774" i="1"/>
  <c r="AW764" i="1"/>
  <c r="AW611" i="1"/>
  <c r="AV211" i="1"/>
  <c r="AU2480" i="1"/>
  <c r="AW4362" i="1"/>
  <c r="AU4352" i="1"/>
  <c r="AU4243" i="1"/>
  <c r="AV4135" i="1"/>
  <c r="AW3731" i="1"/>
  <c r="AU3403" i="1"/>
  <c r="AV2955" i="1"/>
  <c r="AV2452" i="1"/>
  <c r="AU2396" i="1"/>
  <c r="AW2192" i="1"/>
  <c r="AV1796" i="1"/>
  <c r="AU1401" i="1"/>
  <c r="AW1325" i="1"/>
  <c r="AV1138" i="1"/>
  <c r="AV860" i="1"/>
  <c r="AV601" i="1"/>
  <c r="AU137" i="1"/>
  <c r="AV4449" i="1"/>
  <c r="AW4666" i="1"/>
  <c r="AU4601" i="1"/>
  <c r="AV4573" i="1"/>
  <c r="AV4484" i="1"/>
  <c r="AU4447" i="1"/>
  <c r="AW3966" i="1"/>
  <c r="AV3871" i="1"/>
  <c r="AU3871" i="1"/>
  <c r="AW3806" i="1"/>
  <c r="AW3796" i="1"/>
  <c r="AV3244" i="1"/>
  <c r="AW3170" i="1"/>
  <c r="AU2870" i="1"/>
  <c r="AW2745" i="1"/>
  <c r="AV2525" i="1"/>
  <c r="AU2425" i="1"/>
  <c r="AV1907" i="1"/>
  <c r="AV1786" i="1"/>
  <c r="AU1497" i="1"/>
  <c r="AU1372" i="1"/>
  <c r="AW1092" i="1"/>
  <c r="AW619" i="1"/>
  <c r="AW328" i="1"/>
  <c r="AV4417" i="1"/>
  <c r="AU4233" i="1"/>
  <c r="AV3956" i="1"/>
  <c r="AW3721" i="1"/>
  <c r="AW3475" i="1"/>
  <c r="AV3385" i="1"/>
  <c r="AU3094" i="1"/>
  <c r="AW2992" i="1"/>
  <c r="AW2926" i="1"/>
  <c r="AU2706" i="1"/>
  <c r="AU2628" i="1"/>
  <c r="AV2434" i="1"/>
  <c r="AW2385" i="1"/>
  <c r="AW1824" i="1"/>
  <c r="AU1419" i="1"/>
  <c r="AU1410" i="1"/>
  <c r="AW1362" i="1"/>
  <c r="AU1203" i="1"/>
  <c r="AV869" i="1"/>
  <c r="AV841" i="1"/>
  <c r="AW753" i="1"/>
  <c r="AW681" i="1"/>
  <c r="AV479" i="1"/>
  <c r="AV254" i="1"/>
  <c r="AU4701" i="1"/>
  <c r="AU4582" i="1"/>
  <c r="AV4456" i="1"/>
  <c r="AV4314" i="1"/>
  <c r="AV3965" i="1"/>
  <c r="AW3861" i="1"/>
  <c r="AW3786" i="1"/>
  <c r="AU2744" i="1"/>
  <c r="AV2561" i="1"/>
  <c r="AV2524" i="1"/>
  <c r="AV2487" i="1"/>
  <c r="AV2424" i="1"/>
  <c r="AW2375" i="1"/>
  <c r="AW2033" i="1"/>
  <c r="AU2006" i="1"/>
  <c r="AV1653" i="1"/>
  <c r="AU1604" i="1"/>
  <c r="AV1458" i="1"/>
  <c r="AV925" i="1"/>
  <c r="AV915" i="1"/>
  <c r="AV218" i="1"/>
  <c r="AU4572" i="1"/>
  <c r="AU4163" i="1"/>
  <c r="AV2715" i="1"/>
  <c r="AV2450" i="1"/>
  <c r="AU2433" i="1"/>
  <c r="AW1896" i="1"/>
  <c r="AV1813" i="1"/>
  <c r="AU1399" i="1"/>
  <c r="AV1323" i="1"/>
  <c r="AW726" i="1"/>
  <c r="AW534" i="1"/>
  <c r="AV243" i="1"/>
  <c r="AV2705" i="1"/>
  <c r="AV2560" i="1"/>
  <c r="AU2495" i="1"/>
  <c r="AW1593" i="1"/>
  <c r="AV1524" i="1"/>
  <c r="AW1182" i="1"/>
  <c r="AW761" i="1"/>
  <c r="AW716" i="1"/>
  <c r="AU707" i="1"/>
  <c r="AV208" i="1"/>
  <c r="AV198" i="1"/>
  <c r="AU161" i="1"/>
  <c r="AU4307" i="1"/>
  <c r="AV3138" i="1"/>
  <c r="AV2849" i="1"/>
  <c r="AU2588" i="1"/>
  <c r="AV2432" i="1"/>
  <c r="AV2224" i="1"/>
  <c r="AW1932" i="1"/>
  <c r="AU1632" i="1"/>
  <c r="AU1427" i="1"/>
  <c r="AU1417" i="1"/>
  <c r="AU1408" i="1"/>
  <c r="AW1117" i="1"/>
  <c r="AV571" i="1"/>
  <c r="AV459" i="1"/>
  <c r="AV261" i="1"/>
  <c r="AU125" i="1"/>
  <c r="AU4390" i="1"/>
  <c r="AV3403" i="1"/>
  <c r="AW2599" i="1"/>
  <c r="AU2485" i="1"/>
  <c r="AW2022" i="1"/>
  <c r="AV2013" i="1"/>
  <c r="AV1840" i="1"/>
  <c r="AV1602" i="1"/>
  <c r="AV1369" i="1"/>
  <c r="AV751" i="1"/>
  <c r="AV514" i="1"/>
  <c r="AW386" i="1"/>
  <c r="AU82" i="1"/>
  <c r="AW4285" i="1"/>
  <c r="AV4211" i="1"/>
  <c r="AV3925" i="1"/>
  <c r="AU3382" i="1"/>
  <c r="AU3073" i="1"/>
  <c r="AV3063" i="1"/>
  <c r="AV3053" i="1"/>
  <c r="AU3044" i="1"/>
  <c r="AU2961" i="1"/>
  <c r="AU2392" i="1"/>
  <c r="AV2150" i="1"/>
  <c r="AV1745" i="1"/>
  <c r="AW1513" i="1"/>
  <c r="AW1503" i="1"/>
  <c r="AW1407" i="1"/>
  <c r="AU1397" i="1"/>
  <c r="AV1378" i="1"/>
  <c r="AU1303" i="1"/>
  <c r="AV1239" i="1"/>
  <c r="AV449" i="1"/>
  <c r="AV251" i="1"/>
  <c r="AW90" i="1"/>
  <c r="AU4335" i="1"/>
  <c r="AU2357" i="1"/>
  <c r="AW478" i="1"/>
  <c r="AU2876" i="1"/>
  <c r="AV2663" i="1"/>
  <c r="AV2502" i="1"/>
  <c r="AU2039" i="1"/>
  <c r="AV1387" i="1"/>
  <c r="AU1368" i="1"/>
  <c r="AW1257" i="1"/>
  <c r="AV1219" i="1"/>
  <c r="AU1190" i="1"/>
  <c r="AU1042" i="1"/>
  <c r="AU875" i="1"/>
  <c r="AV819" i="1"/>
  <c r="AV799" i="1"/>
  <c r="AV606" i="1"/>
  <c r="AV494" i="1"/>
  <c r="AU206" i="1"/>
  <c r="AV4429" i="1"/>
  <c r="AV4698" i="1"/>
  <c r="AU4616" i="1"/>
  <c r="AU4597" i="1"/>
  <c r="AU4404" i="1"/>
  <c r="AV4394" i="1"/>
  <c r="AU4320" i="1"/>
  <c r="AW4294" i="1"/>
  <c r="AW3952" i="1"/>
  <c r="AW3062" i="1"/>
  <c r="AV2624" i="1"/>
  <c r="AW2239" i="1"/>
  <c r="AU2230" i="1"/>
  <c r="AV2197" i="1"/>
  <c r="AW1820" i="1"/>
  <c r="AU1744" i="1"/>
  <c r="AW1669" i="1"/>
  <c r="AU1406" i="1"/>
  <c r="AV1358" i="1"/>
  <c r="AV1284" i="1"/>
  <c r="AW1115" i="1"/>
  <c r="AW333" i="1"/>
  <c r="AW196" i="1"/>
  <c r="AU132" i="1"/>
  <c r="AW4204" i="1"/>
  <c r="AU3387" i="1"/>
  <c r="AV4452" i="1"/>
  <c r="AU4442" i="1"/>
  <c r="AW4229" i="1"/>
  <c r="AU4183" i="1"/>
  <c r="AV4130" i="1"/>
  <c r="AW3866" i="1"/>
  <c r="AW3801" i="1"/>
  <c r="AU3286" i="1"/>
  <c r="AV3155" i="1"/>
  <c r="AW2978" i="1"/>
  <c r="AW2750" i="1"/>
  <c r="AV2222" i="1"/>
  <c r="AU1492" i="1"/>
  <c r="AW1474" i="1"/>
  <c r="AV1386" i="1"/>
  <c r="AU1199" i="1"/>
  <c r="AV1179" i="1"/>
  <c r="AV1078" i="1"/>
  <c r="AU596" i="1"/>
  <c r="AV393" i="1"/>
  <c r="AU367" i="1"/>
  <c r="AV359" i="1"/>
  <c r="AU176" i="1"/>
  <c r="AV4648" i="1"/>
  <c r="AV4141" i="1"/>
  <c r="AW3386" i="1"/>
  <c r="AV2521" i="1"/>
  <c r="AW397" i="1"/>
  <c r="AW3956" i="1"/>
  <c r="AU3956" i="1"/>
  <c r="AW452" i="1"/>
  <c r="AU147" i="1"/>
  <c r="AV47" i="1"/>
  <c r="AV127" i="1"/>
  <c r="AV4843" i="1"/>
  <c r="AW4199" i="1"/>
  <c r="AU4193" i="1"/>
  <c r="AV4723" i="1"/>
  <c r="AV4673" i="1"/>
  <c r="AV4496" i="1"/>
  <c r="AU4401" i="1"/>
  <c r="AU4268" i="1"/>
  <c r="AU4168" i="1"/>
  <c r="AV4420" i="1"/>
  <c r="AW4224" i="1"/>
  <c r="AV4848" i="1"/>
  <c r="AU4532" i="1"/>
  <c r="AU4471" i="1"/>
  <c r="AU4387" i="1"/>
  <c r="AU4355" i="1"/>
  <c r="AV4342" i="1"/>
  <c r="AU4293" i="1"/>
  <c r="AV4798" i="1"/>
  <c r="AV4583" i="1"/>
  <c r="AU4537" i="1"/>
  <c r="AV4513" i="1"/>
  <c r="AU4273" i="1"/>
  <c r="AU4198" i="1"/>
  <c r="AU4406" i="1"/>
  <c r="AU4223" i="1"/>
  <c r="AV4543" i="1"/>
  <c r="AU4482" i="1"/>
  <c r="AU4470" i="1"/>
  <c r="AW4322" i="1"/>
  <c r="AV4828" i="1"/>
  <c r="AV4683" i="1"/>
  <c r="AV4853" i="1"/>
  <c r="AV4588" i="1"/>
  <c r="AV4518" i="1"/>
  <c r="AW4418" i="1"/>
  <c r="AW4209" i="1"/>
  <c r="AV4753" i="1"/>
  <c r="AW4463" i="1"/>
  <c r="AV4437" i="1"/>
  <c r="AV4391" i="1"/>
  <c r="AV4379" i="1"/>
  <c r="AU4178" i="1"/>
  <c r="AV4833" i="1"/>
  <c r="AV4733" i="1"/>
  <c r="AV4638" i="1"/>
  <c r="AV4593" i="1"/>
  <c r="AV4499" i="1"/>
  <c r="AU4481" i="1"/>
  <c r="AU4208" i="1"/>
  <c r="AW4159" i="1"/>
  <c r="AV4523" i="1"/>
  <c r="AW4290" i="1"/>
  <c r="AU4258" i="1"/>
  <c r="AU4416" i="1"/>
  <c r="AU4158" i="1"/>
  <c r="AV4643" i="1"/>
  <c r="AV4364" i="1"/>
  <c r="AW4295" i="1"/>
  <c r="AW4289" i="1"/>
  <c r="AW4269" i="1"/>
  <c r="AW4164" i="1"/>
  <c r="AV4140" i="1"/>
  <c r="AV4738" i="1"/>
  <c r="AV4693" i="1"/>
  <c r="AU4491" i="1"/>
  <c r="AU4422" i="1"/>
  <c r="AW4219" i="1"/>
  <c r="AU4213" i="1"/>
  <c r="AU4188" i="1"/>
  <c r="AV4813" i="1"/>
  <c r="AV4763" i="1"/>
  <c r="AV4623" i="1"/>
  <c r="AU4552" i="1"/>
  <c r="AV4533" i="1"/>
  <c r="AU4527" i="1"/>
  <c r="AV4454" i="1"/>
  <c r="AW4169" i="1"/>
  <c r="AW4139" i="1"/>
  <c r="AV4105" i="1"/>
  <c r="AV4080" i="1"/>
  <c r="AW4054" i="1"/>
  <c r="AU4048" i="1"/>
  <c r="AV4010" i="1"/>
  <c r="AU3921" i="1"/>
  <c r="AU3794" i="1"/>
  <c r="AW3724" i="1"/>
  <c r="AW3686" i="1"/>
  <c r="AW3660" i="1"/>
  <c r="AW3540" i="1"/>
  <c r="AW2845" i="1"/>
  <c r="AV2826" i="1"/>
  <c r="AU2799" i="1"/>
  <c r="AU2754" i="1"/>
  <c r="AV2379" i="1"/>
  <c r="AV2308" i="1"/>
  <c r="AV2207" i="1"/>
  <c r="AV2175" i="1"/>
  <c r="AV2112" i="1"/>
  <c r="AV2105" i="1"/>
  <c r="AU1988" i="1"/>
  <c r="AU1868" i="1"/>
  <c r="AW1754" i="1"/>
  <c r="AV1613" i="1"/>
  <c r="AV1333" i="1"/>
  <c r="AV1289" i="1"/>
  <c r="AV1194" i="1"/>
  <c r="AV1004" i="1"/>
  <c r="AV973" i="1"/>
  <c r="AV910" i="1"/>
  <c r="AV859" i="1"/>
  <c r="AU505" i="1"/>
  <c r="AU462" i="1"/>
  <c r="AV364" i="1"/>
  <c r="AU3864" i="1"/>
  <c r="AV3851" i="1"/>
  <c r="AW3775" i="1"/>
  <c r="AW3755" i="1"/>
  <c r="AW3730" i="1"/>
  <c r="AW3520" i="1"/>
  <c r="AW3500" i="1"/>
  <c r="AV3361" i="1"/>
  <c r="AV3335" i="1"/>
  <c r="AV3150" i="1"/>
  <c r="AW3144" i="1"/>
  <c r="AW3087" i="1"/>
  <c r="AV3043" i="1"/>
  <c r="AW3017" i="1"/>
  <c r="AU2915" i="1"/>
  <c r="AW2696" i="1"/>
  <c r="AV2548" i="1"/>
  <c r="AW2485" i="1"/>
  <c r="AV2443" i="1"/>
  <c r="AV2288" i="1"/>
  <c r="AU2201" i="1"/>
  <c r="AV2149" i="1"/>
  <c r="AV2130" i="1"/>
  <c r="AV2080" i="1"/>
  <c r="AW1931" i="1"/>
  <c r="AU1843" i="1"/>
  <c r="AW1805" i="1"/>
  <c r="AW1729" i="1"/>
  <c r="AU1430" i="1"/>
  <c r="AU1377" i="1"/>
  <c r="AU1295" i="1"/>
  <c r="AW1067" i="1"/>
  <c r="AV834" i="1"/>
  <c r="AW731" i="1"/>
  <c r="AV474" i="1"/>
  <c r="AU443" i="1"/>
  <c r="AW406" i="1"/>
  <c r="AU283" i="1"/>
  <c r="AW4034" i="1"/>
  <c r="AU3844" i="1"/>
  <c r="AW3800" i="1"/>
  <c r="AW3635" i="1"/>
  <c r="AW3590" i="1"/>
  <c r="AU3493" i="1"/>
  <c r="AW3480" i="1"/>
  <c r="AW3460" i="1"/>
  <c r="AV3316" i="1"/>
  <c r="AW3220" i="1"/>
  <c r="AV3068" i="1"/>
  <c r="AW2760" i="1"/>
  <c r="AW2721" i="1"/>
  <c r="AV2473" i="1"/>
  <c r="AV2142" i="1"/>
  <c r="AW1981" i="1"/>
  <c r="AV1766" i="1"/>
  <c r="AU1494" i="1"/>
  <c r="AV1339" i="1"/>
  <c r="AV1319" i="1"/>
  <c r="AW1288" i="1"/>
  <c r="AW1022" i="1"/>
  <c r="AV840" i="1"/>
  <c r="AV821" i="1"/>
  <c r="AV749" i="1"/>
  <c r="AV631" i="1"/>
  <c r="AV536" i="1"/>
  <c r="AU517" i="1"/>
  <c r="AW357" i="1"/>
  <c r="AU333" i="1"/>
  <c r="AU182" i="1"/>
  <c r="AV42" i="1"/>
  <c r="AW3875" i="1"/>
  <c r="AW3729" i="1"/>
  <c r="AW3615" i="1"/>
  <c r="AV3290" i="1"/>
  <c r="AV3245" i="1"/>
  <c r="AW3124" i="1"/>
  <c r="AU2825" i="1"/>
  <c r="AV2786" i="1"/>
  <c r="AV2378" i="1"/>
  <c r="AV2187" i="1"/>
  <c r="AV2174" i="1"/>
  <c r="AV1987" i="1"/>
  <c r="AU1455" i="1"/>
  <c r="AV1448" i="1"/>
  <c r="AU1416" i="1"/>
  <c r="AU1300" i="1"/>
  <c r="AU1173" i="1"/>
  <c r="AV985" i="1"/>
  <c r="AU941" i="1"/>
  <c r="AV724" i="1"/>
  <c r="AU423" i="1"/>
  <c r="AW276" i="1"/>
  <c r="AV169" i="1"/>
  <c r="AV4085" i="1"/>
  <c r="AU3774" i="1"/>
  <c r="AW3710" i="1"/>
  <c r="AW3691" i="1"/>
  <c r="AW3373" i="1"/>
  <c r="AV3360" i="1"/>
  <c r="AV3296" i="1"/>
  <c r="AW2997" i="1"/>
  <c r="AV2940" i="1"/>
  <c r="AV2547" i="1"/>
  <c r="AV2516" i="1"/>
  <c r="AV2485" i="1"/>
  <c r="AV2404" i="1"/>
  <c r="AV2384" i="1"/>
  <c r="AU2274" i="1"/>
  <c r="AW2236" i="1"/>
  <c r="AV2148" i="1"/>
  <c r="AW2042" i="1"/>
  <c r="AU2023" i="1"/>
  <c r="AU1823" i="1"/>
  <c r="AU1592" i="1"/>
  <c r="AU1572" i="1"/>
  <c r="AW1559" i="1"/>
  <c r="AV1123" i="1"/>
  <c r="AV1003" i="1"/>
  <c r="AU991" i="1"/>
  <c r="AV954" i="1"/>
  <c r="AV922" i="1"/>
  <c r="AV686" i="1"/>
  <c r="AV674" i="1"/>
  <c r="AV624" i="1"/>
  <c r="AV599" i="1"/>
  <c r="AW467" i="1"/>
  <c r="AV399" i="1"/>
  <c r="AV369" i="1"/>
  <c r="AW326" i="1"/>
  <c r="AU4098" i="1"/>
  <c r="AV4015" i="1"/>
  <c r="AV3881" i="1"/>
  <c r="AW3545" i="1"/>
  <c r="AV3435" i="1"/>
  <c r="AV3410" i="1"/>
  <c r="AU3328" i="1"/>
  <c r="AV3315" i="1"/>
  <c r="AV3048" i="1"/>
  <c r="AW2933" i="1"/>
  <c r="AV2811" i="1"/>
  <c r="AV2720" i="1"/>
  <c r="AV2509" i="1"/>
  <c r="AW1961" i="1"/>
  <c r="AW1936" i="1"/>
  <c r="AV1854" i="1"/>
  <c r="AW1709" i="1"/>
  <c r="AV1442" i="1"/>
  <c r="AV1363" i="1"/>
  <c r="AW1047" i="1"/>
  <c r="AV978" i="1"/>
  <c r="AV839" i="1"/>
  <c r="AV820" i="1"/>
  <c r="AV754" i="1"/>
  <c r="AV636" i="1"/>
  <c r="AV541" i="1"/>
  <c r="AV522" i="1"/>
  <c r="AV504" i="1"/>
  <c r="AV454" i="1"/>
  <c r="AV429" i="1"/>
  <c r="AV344" i="1"/>
  <c r="AW107" i="1"/>
  <c r="AW65" i="1"/>
  <c r="AW4104" i="1"/>
  <c r="AU4078" i="1"/>
  <c r="AV4020" i="1"/>
  <c r="AU3906" i="1"/>
  <c r="AW3550" i="1"/>
  <c r="AW3525" i="1"/>
  <c r="AW3505" i="1"/>
  <c r="AU3453" i="1"/>
  <c r="AV3366" i="1"/>
  <c r="AV3270" i="1"/>
  <c r="AW3022" i="1"/>
  <c r="AW2984" i="1"/>
  <c r="AU2920" i="1"/>
  <c r="AU2804" i="1"/>
  <c r="AU2694" i="1"/>
  <c r="AU2559" i="1"/>
  <c r="AV2383" i="1"/>
  <c r="AV2364" i="1"/>
  <c r="AV2097" i="1"/>
  <c r="AW1986" i="1"/>
  <c r="AW1911" i="1"/>
  <c r="AV1797" i="1"/>
  <c r="AW1624" i="1"/>
  <c r="AV1331" i="1"/>
  <c r="AV1287" i="1"/>
  <c r="AW1276" i="1"/>
  <c r="AV959" i="1"/>
  <c r="AV889" i="1"/>
  <c r="AV845" i="1"/>
  <c r="AV661" i="1"/>
  <c r="AU256" i="1"/>
  <c r="AV168" i="1"/>
  <c r="AW4129" i="1"/>
  <c r="AV4065" i="1"/>
  <c r="AW4039" i="1"/>
  <c r="AV3912" i="1"/>
  <c r="AU3824" i="1"/>
  <c r="AW3640" i="1"/>
  <c r="AW3595" i="1"/>
  <c r="AW3485" i="1"/>
  <c r="AV3391" i="1"/>
  <c r="AV3340" i="1"/>
  <c r="AV3308" i="1"/>
  <c r="AV3295" i="1"/>
  <c r="AV3206" i="1"/>
  <c r="AV3098" i="1"/>
  <c r="AU2830" i="1"/>
  <c r="AV2515" i="1"/>
  <c r="AW1689" i="1"/>
  <c r="AU1356" i="1"/>
  <c r="AV1178" i="1"/>
  <c r="AW1122" i="1"/>
  <c r="AW1097" i="1"/>
  <c r="AW1027" i="1"/>
  <c r="AU1014" i="1"/>
  <c r="AV965" i="1"/>
  <c r="AV691" i="1"/>
  <c r="AV679" i="1"/>
  <c r="AW491" i="1"/>
  <c r="AW441" i="1"/>
  <c r="AW10" i="1"/>
  <c r="AW4014" i="1"/>
  <c r="AW3715" i="1"/>
  <c r="AV3415" i="1"/>
  <c r="AU3378" i="1"/>
  <c r="AW3244" i="1"/>
  <c r="AV2409" i="1"/>
  <c r="AV2363" i="1"/>
  <c r="AU2166" i="1"/>
  <c r="AW1992" i="1"/>
  <c r="AW1941" i="1"/>
  <c r="AW1790" i="1"/>
  <c r="AU1617" i="1"/>
  <c r="AW1584" i="1"/>
  <c r="AU1421" i="1"/>
  <c r="AV1311" i="1"/>
  <c r="AW1305" i="1"/>
  <c r="AV996" i="1"/>
  <c r="AW786" i="1"/>
  <c r="AV729" i="1"/>
  <c r="AV666" i="1"/>
  <c r="AV616" i="1"/>
  <c r="AV509" i="1"/>
  <c r="AV434" i="1"/>
  <c r="AW306" i="1"/>
  <c r="AW275" i="1"/>
  <c r="AU262" i="1"/>
  <c r="AU237" i="1"/>
  <c r="AV231" i="1"/>
  <c r="AV193" i="1"/>
  <c r="AV4115" i="1"/>
  <c r="AV4045" i="1"/>
  <c r="AW3785" i="1"/>
  <c r="AW3575" i="1"/>
  <c r="AW3440" i="1"/>
  <c r="AV3250" i="1"/>
  <c r="AW3224" i="1"/>
  <c r="AV2983" i="1"/>
  <c r="AV2919" i="1"/>
  <c r="AV2887" i="1"/>
  <c r="AU2784" i="1"/>
  <c r="AU2764" i="1"/>
  <c r="AV2552" i="1"/>
  <c r="AV2389" i="1"/>
  <c r="AV2344" i="1"/>
  <c r="AV2318" i="1"/>
  <c r="AV2298" i="1"/>
  <c r="AV2253" i="1"/>
  <c r="AV1972" i="1"/>
  <c r="AW1916" i="1"/>
  <c r="AW1897" i="1"/>
  <c r="AV1847" i="1"/>
  <c r="AV1623" i="1"/>
  <c r="AU1577" i="1"/>
  <c r="AV1401" i="1"/>
  <c r="AU1381" i="1"/>
  <c r="AU1343" i="1"/>
  <c r="AW1217" i="1"/>
  <c r="AV939" i="1"/>
  <c r="AV894" i="1"/>
  <c r="AV591" i="1"/>
  <c r="AV409" i="1"/>
  <c r="AV57" i="1"/>
  <c r="AU4128" i="1"/>
  <c r="AW4064" i="1"/>
  <c r="AU4038" i="1"/>
  <c r="AV4000" i="1"/>
  <c r="AW3975" i="1"/>
  <c r="AV3937" i="1"/>
  <c r="AU3804" i="1"/>
  <c r="AW3670" i="1"/>
  <c r="AW3490" i="1"/>
  <c r="AW3427" i="1"/>
  <c r="AV3390" i="1"/>
  <c r="AV3275" i="1"/>
  <c r="AU3256" i="1"/>
  <c r="AW3154" i="1"/>
  <c r="AV3115" i="1"/>
  <c r="AW3097" i="1"/>
  <c r="AV3078" i="1"/>
  <c r="AW3072" i="1"/>
  <c r="AW3027" i="1"/>
  <c r="AV2932" i="1"/>
  <c r="AU2912" i="1"/>
  <c r="AU2699" i="1"/>
  <c r="AU2545" i="1"/>
  <c r="AV2408" i="1"/>
  <c r="AW2330" i="1"/>
  <c r="AW2027" i="1"/>
  <c r="AV1770" i="1"/>
  <c r="AW1739" i="1"/>
  <c r="AU1655" i="1"/>
  <c r="AU1642" i="1"/>
  <c r="AV1298" i="1"/>
  <c r="AV1292" i="1"/>
  <c r="AV1210" i="1"/>
  <c r="AW1152" i="1"/>
  <c r="AW1077" i="1"/>
  <c r="AV1058" i="1"/>
  <c r="AV746" i="1"/>
  <c r="AV734" i="1"/>
  <c r="AV641" i="1"/>
  <c r="AV249" i="1"/>
  <c r="AU236" i="1"/>
  <c r="AW40" i="1"/>
  <c r="AV27" i="1"/>
  <c r="AV4070" i="1"/>
  <c r="AV3904" i="1"/>
  <c r="AU3866" i="1"/>
  <c r="AW3765" i="1"/>
  <c r="AW3746" i="1"/>
  <c r="AW3740" i="1"/>
  <c r="AW3600" i="1"/>
  <c r="AW3555" i="1"/>
  <c r="AW3530" i="1"/>
  <c r="AW3510" i="1"/>
  <c r="AV3230" i="1"/>
  <c r="AV3211" i="1"/>
  <c r="AV3033" i="1"/>
  <c r="AW2989" i="1"/>
  <c r="AV2796" i="1"/>
  <c r="AU2589" i="1"/>
  <c r="AV2539" i="1"/>
  <c r="AV2464" i="1"/>
  <c r="AV2414" i="1"/>
  <c r="AV2127" i="1"/>
  <c r="AV2102" i="1"/>
  <c r="AW2096" i="1"/>
  <c r="AV2052" i="1"/>
  <c r="AW1694" i="1"/>
  <c r="AU1420" i="1"/>
  <c r="AW1336" i="1"/>
  <c r="AW1127" i="1"/>
  <c r="AV850" i="1"/>
  <c r="AU403" i="1"/>
  <c r="AV379" i="1"/>
  <c r="AW336" i="1"/>
  <c r="AW274" i="1"/>
  <c r="AV179" i="1"/>
  <c r="AW154" i="1"/>
  <c r="AW75" i="1"/>
  <c r="AW4114" i="1"/>
  <c r="AW3974" i="1"/>
  <c r="AV3949" i="1"/>
  <c r="AU3834" i="1"/>
  <c r="AU3784" i="1"/>
  <c r="AW3695" i="1"/>
  <c r="AU3439" i="1"/>
  <c r="AU3326" i="1"/>
  <c r="AW3052" i="1"/>
  <c r="AV2911" i="1"/>
  <c r="AU2614" i="1"/>
  <c r="AU2570" i="1"/>
  <c r="AV2526" i="1"/>
  <c r="AV2252" i="1"/>
  <c r="AW1946" i="1"/>
  <c r="AU1622" i="1"/>
  <c r="AV1433" i="1"/>
  <c r="AW1367" i="1"/>
  <c r="AW1236" i="1"/>
  <c r="AW1177" i="1"/>
  <c r="AV1164" i="1"/>
  <c r="AV881" i="1"/>
  <c r="AV856" i="1"/>
  <c r="AV621" i="1"/>
  <c r="AW471" i="1"/>
  <c r="AV384" i="1"/>
  <c r="AW366" i="1"/>
  <c r="AW298" i="1"/>
  <c r="AU267" i="1"/>
  <c r="AU3809" i="1"/>
  <c r="AW3790" i="1"/>
  <c r="AW3720" i="1"/>
  <c r="AW3650" i="1"/>
  <c r="AW3625" i="1"/>
  <c r="AU3483" i="1"/>
  <c r="AU3463" i="1"/>
  <c r="AV2892" i="1"/>
  <c r="AV2879" i="1"/>
  <c r="AW2711" i="1"/>
  <c r="AV2488" i="1"/>
  <c r="AV2258" i="1"/>
  <c r="AW1921" i="1"/>
  <c r="AW1775" i="1"/>
  <c r="AU1738" i="1"/>
  <c r="AW1609" i="1"/>
  <c r="AW1589" i="1"/>
  <c r="AW1569" i="1"/>
  <c r="AV1267" i="1"/>
  <c r="AV1209" i="1"/>
  <c r="AV975" i="1"/>
  <c r="AU951" i="1"/>
  <c r="AV824" i="1"/>
  <c r="AW811" i="1"/>
  <c r="AW791" i="1"/>
  <c r="AV495" i="1"/>
  <c r="AV354" i="1"/>
  <c r="AW285" i="1"/>
  <c r="AW217" i="1"/>
  <c r="AW80" i="1"/>
  <c r="AV2" i="1"/>
  <c r="AW3871" i="1"/>
  <c r="AU3764" i="1"/>
  <c r="AW3745" i="1"/>
  <c r="AW3726" i="1"/>
  <c r="AW3675" i="1"/>
  <c r="AW3656" i="1"/>
  <c r="AW3535" i="1"/>
  <c r="AW3331" i="1"/>
  <c r="AV3210" i="1"/>
  <c r="AW3032" i="1"/>
  <c r="AU2962" i="1"/>
  <c r="AU2245" i="1"/>
  <c r="AU1582" i="1"/>
  <c r="AU1439" i="1"/>
  <c r="AW1196" i="1"/>
  <c r="AW1107" i="1"/>
  <c r="AV905" i="1"/>
  <c r="AV855" i="1"/>
  <c r="AV830" i="1"/>
  <c r="AU378" i="1"/>
  <c r="AW159" i="1"/>
  <c r="AW50" i="1"/>
  <c r="AW3999" i="1"/>
  <c r="AW3980" i="1"/>
  <c r="AW3916" i="1"/>
  <c r="AW3909" i="1"/>
  <c r="AU3789" i="1"/>
  <c r="AW3751" i="1"/>
  <c r="AU2981" i="1"/>
  <c r="AU2949" i="1"/>
  <c r="AU2936" i="1"/>
  <c r="AV2885" i="1"/>
  <c r="AV2821" i="1"/>
  <c r="AV2801" i="1"/>
  <c r="AV2736" i="1"/>
  <c r="AV2581" i="1"/>
  <c r="AV2544" i="1"/>
  <c r="AV2506" i="1"/>
  <c r="AV2481" i="1"/>
  <c r="AV2374" i="1"/>
  <c r="AU2329" i="1"/>
  <c r="AV2303" i="1"/>
  <c r="AV2057" i="1"/>
  <c r="AV1857" i="1"/>
  <c r="AV1826" i="1"/>
  <c r="AV1755" i="1"/>
  <c r="AW1654" i="1"/>
  <c r="AU1562" i="1"/>
  <c r="AU1366" i="1"/>
  <c r="AW1341" i="1"/>
  <c r="AV1297" i="1"/>
  <c r="AW1235" i="1"/>
  <c r="AV689" i="1"/>
  <c r="AV329" i="1"/>
  <c r="AW291" i="1"/>
  <c r="AU141" i="1"/>
  <c r="AV4075" i="1"/>
  <c r="AU3986" i="1"/>
  <c r="AW3821" i="1"/>
  <c r="AW3495" i="1"/>
  <c r="AV3305" i="1"/>
  <c r="AV3178" i="1"/>
  <c r="AW3057" i="1"/>
  <c r="AV3038" i="1"/>
  <c r="AW3019" i="1"/>
  <c r="AV2710" i="1"/>
  <c r="AW2026" i="1"/>
  <c r="AW1699" i="1"/>
  <c r="AU1647" i="1"/>
  <c r="AV1608" i="1"/>
  <c r="AU1412" i="1"/>
  <c r="AW1247" i="1"/>
  <c r="AW1037" i="1"/>
  <c r="AV810" i="1"/>
  <c r="AW432" i="1"/>
  <c r="AW371" i="1"/>
  <c r="AU116" i="1"/>
  <c r="AW110" i="1"/>
  <c r="AW4119" i="1"/>
  <c r="AW4094" i="1"/>
  <c r="AV4055" i="1"/>
  <c r="AW4049" i="1"/>
  <c r="AW3725" i="1"/>
  <c r="AW3700" i="1"/>
  <c r="AW3655" i="1"/>
  <c r="AW3630" i="1"/>
  <c r="AW3585" i="1"/>
  <c r="AV3285" i="1"/>
  <c r="AV3190" i="1"/>
  <c r="AW3165" i="1"/>
  <c r="AW3082" i="1"/>
  <c r="AW2987" i="1"/>
  <c r="AV2897" i="1"/>
  <c r="AW2671" i="1"/>
  <c r="AU2619" i="1"/>
  <c r="AV2562" i="1"/>
  <c r="AU2525" i="1"/>
  <c r="AV2438" i="1"/>
  <c r="AV2393" i="1"/>
  <c r="AU2063" i="1"/>
  <c r="AW1976" i="1"/>
  <c r="AV1957" i="1"/>
  <c r="AV1438" i="1"/>
  <c r="AU1359" i="1"/>
  <c r="AV1334" i="1"/>
  <c r="AV1169" i="1"/>
  <c r="AW1125" i="1"/>
  <c r="AW987" i="1"/>
  <c r="AV639" i="1"/>
  <c r="AV614" i="1"/>
  <c r="AV419" i="1"/>
  <c r="AU383" i="1"/>
  <c r="AV228" i="1"/>
  <c r="AW4004" i="1"/>
  <c r="AU3896" i="1"/>
  <c r="AU3889" i="1"/>
  <c r="AW3750" i="1"/>
  <c r="AW3705" i="1"/>
  <c r="AU3468" i="1"/>
  <c r="AV3260" i="1"/>
  <c r="AV3215" i="1"/>
  <c r="AW3012" i="1"/>
  <c r="AW2903" i="1"/>
  <c r="AW2800" i="1"/>
  <c r="AV2568" i="1"/>
  <c r="AV2543" i="1"/>
  <c r="AU2505" i="1"/>
  <c r="AV2354" i="1"/>
  <c r="AV2328" i="1"/>
  <c r="AV2263" i="1"/>
  <c r="AU2250" i="1"/>
  <c r="AU2131" i="1"/>
  <c r="AW2106" i="1"/>
  <c r="AU1844" i="1"/>
  <c r="AV1806" i="1"/>
  <c r="AW1774" i="1"/>
  <c r="AW1574" i="1"/>
  <c r="AU1450" i="1"/>
  <c r="AW1175" i="1"/>
  <c r="AV974" i="1"/>
  <c r="AV968" i="1"/>
  <c r="AU936" i="1"/>
  <c r="AW796" i="1"/>
  <c r="AV651" i="1"/>
  <c r="AV469" i="1"/>
  <c r="AW413" i="1"/>
  <c r="AW401" i="1"/>
  <c r="AW296" i="1"/>
  <c r="AW25" i="1"/>
  <c r="AV4125" i="1"/>
  <c r="AV4035" i="1"/>
  <c r="AW3934" i="1"/>
  <c r="AU3769" i="1"/>
  <c r="AW3455" i="1"/>
  <c r="AU3437" i="1"/>
  <c r="AV3336" i="1"/>
  <c r="AU3266" i="1"/>
  <c r="AW3037" i="1"/>
  <c r="AW3024" i="1"/>
  <c r="AV2961" i="1"/>
  <c r="AV2858" i="1"/>
  <c r="AU2774" i="1"/>
  <c r="AV2555" i="1"/>
  <c r="AV2536" i="1"/>
  <c r="AV2498" i="1"/>
  <c r="AV2486" i="1"/>
  <c r="AV2480" i="1"/>
  <c r="AV2468" i="1"/>
  <c r="AU2360" i="1"/>
  <c r="AV2087" i="1"/>
  <c r="AW2007" i="1"/>
  <c r="AV1887" i="1"/>
  <c r="AU1698" i="1"/>
  <c r="AW1659" i="1"/>
  <c r="AW1346" i="1"/>
  <c r="AV1314" i="1"/>
  <c r="AU1283" i="1"/>
  <c r="AV1259" i="1"/>
  <c r="AW1227" i="1"/>
  <c r="AW1162" i="1"/>
  <c r="AW1155" i="1"/>
  <c r="AW1137" i="1"/>
  <c r="AW1010" i="1"/>
  <c r="AV999" i="1"/>
  <c r="AV955" i="1"/>
  <c r="AV904" i="1"/>
  <c r="AV879" i="1"/>
  <c r="AV809" i="1"/>
  <c r="AV694" i="1"/>
  <c r="AV669" i="1"/>
  <c r="AV531" i="1"/>
  <c r="AU493" i="1"/>
  <c r="AU487" i="1"/>
  <c r="AW431" i="1"/>
  <c r="AW321" i="1"/>
  <c r="AV67" i="1"/>
  <c r="AV2741" i="1"/>
  <c r="AU2741" i="1"/>
  <c r="AW2741" i="1"/>
  <c r="AV4743" i="1"/>
  <c r="AV4713" i="1"/>
  <c r="AV4653" i="1"/>
  <c r="AU4576" i="1"/>
  <c r="AV4517" i="1"/>
  <c r="AU4476" i="1"/>
  <c r="AU4465" i="1"/>
  <c r="AV3093" i="1"/>
  <c r="AU4816" i="1"/>
  <c r="AV4773" i="1"/>
  <c r="AV4688" i="1"/>
  <c r="AU4617" i="1"/>
  <c r="AU4611" i="1"/>
  <c r="AV4803" i="1"/>
  <c r="AV4718" i="1"/>
  <c r="AU4676" i="1"/>
  <c r="AU4551" i="1"/>
  <c r="AV4522" i="1"/>
  <c r="AU4516" i="1"/>
  <c r="AW2856" i="1"/>
  <c r="AU2856" i="1"/>
  <c r="AW2811" i="1"/>
  <c r="AV4748" i="1"/>
  <c r="AV2856" i="1"/>
  <c r="AW4778" i="1"/>
  <c r="AU4651" i="1"/>
  <c r="AV4592" i="1"/>
  <c r="AV4563" i="1"/>
  <c r="AU4557" i="1"/>
  <c r="AV4457" i="1"/>
  <c r="AU4717" i="1"/>
  <c r="AU4711" i="1"/>
  <c r="AU4639" i="1"/>
  <c r="AW2875" i="1"/>
  <c r="AV2875" i="1"/>
  <c r="AV4863" i="1"/>
  <c r="AV4663" i="1"/>
  <c r="AV4503" i="1"/>
  <c r="AU3353" i="1"/>
  <c r="AV3353" i="1"/>
  <c r="AU4801" i="1"/>
  <c r="AU4789" i="1"/>
  <c r="AW4603" i="1"/>
  <c r="AU2970" i="1"/>
  <c r="AW2970" i="1"/>
  <c r="AU2951" i="1"/>
  <c r="AW2951" i="1"/>
  <c r="AU2932" i="1"/>
  <c r="AU2178" i="1"/>
  <c r="AV2178" i="1"/>
  <c r="AW4728" i="1"/>
  <c r="AU4716" i="1"/>
  <c r="AV4479" i="1"/>
  <c r="AW2127" i="1"/>
  <c r="AU4861" i="1"/>
  <c r="AU4514" i="1"/>
  <c r="AW4462" i="1"/>
  <c r="AV3784" i="1"/>
  <c r="AV4567" i="1"/>
  <c r="AU4739" i="1"/>
  <c r="AV4703" i="1"/>
  <c r="AV2494" i="1"/>
  <c r="AU4751" i="1"/>
  <c r="AU4661" i="1"/>
  <c r="AW4578" i="1"/>
  <c r="AV3108" i="1"/>
  <c r="AU2736" i="1"/>
  <c r="AU2544" i="1"/>
  <c r="AW2132" i="1"/>
  <c r="AU4667" i="1"/>
  <c r="AV4542" i="1"/>
  <c r="AV4818" i="1"/>
  <c r="AV4613" i="1"/>
  <c r="AU4589" i="1"/>
  <c r="AU4507" i="1"/>
  <c r="AV4823" i="1"/>
  <c r="AV4793" i="1"/>
  <c r="AW4678" i="1"/>
  <c r="AU4512" i="1"/>
  <c r="AV4489" i="1"/>
  <c r="AW4553" i="1"/>
  <c r="AU4689" i="1"/>
  <c r="AV4618" i="1"/>
  <c r="AU4547" i="1"/>
  <c r="AV4476" i="1"/>
  <c r="AV2162" i="1"/>
  <c r="AU4300" i="1"/>
  <c r="AU4277" i="1"/>
  <c r="AU4238" i="1"/>
  <c r="AV3123" i="1"/>
  <c r="AU2841" i="1"/>
  <c r="AV2576" i="1"/>
  <c r="AV2083" i="1"/>
  <c r="AU2072" i="1"/>
  <c r="AV581" i="1"/>
  <c r="AW581" i="1"/>
  <c r="AV4405" i="1"/>
  <c r="AU4283" i="1"/>
  <c r="AW4249" i="1"/>
  <c r="AU4176" i="1"/>
  <c r="AW4074" i="1"/>
  <c r="AW3972" i="1"/>
  <c r="AU3901" i="1"/>
  <c r="AU3856" i="1"/>
  <c r="AV3809" i="1"/>
  <c r="AW3681" i="1"/>
  <c r="AW3610" i="1"/>
  <c r="AV3365" i="1"/>
  <c r="AW3306" i="1"/>
  <c r="AV3300" i="1"/>
  <c r="AU3276" i="1"/>
  <c r="AU3105" i="1"/>
  <c r="AU3083" i="1"/>
  <c r="AW2999" i="1"/>
  <c r="AU2976" i="1"/>
  <c r="AV2948" i="1"/>
  <c r="AU2724" i="1"/>
  <c r="AV2700" i="1"/>
  <c r="AV2606" i="1"/>
  <c r="AV2558" i="1"/>
  <c r="AV2553" i="1"/>
  <c r="AW2515" i="1"/>
  <c r="AV2504" i="1"/>
  <c r="AV2454" i="1"/>
  <c r="AV2448" i="1"/>
  <c r="AU2400" i="1"/>
  <c r="AV2388" i="1"/>
  <c r="AW2370" i="1"/>
  <c r="AV2339" i="1"/>
  <c r="AV2313" i="1"/>
  <c r="AU2243" i="1"/>
  <c r="AV2077" i="1"/>
  <c r="AW2011" i="1"/>
  <c r="AW1907" i="1"/>
  <c r="AW1901" i="1"/>
  <c r="AU1612" i="1"/>
  <c r="AW821" i="1"/>
  <c r="AW631" i="1"/>
  <c r="AV72" i="1"/>
  <c r="AV4411" i="1"/>
  <c r="AU4375" i="1"/>
  <c r="AV4322" i="1"/>
  <c r="AU4138" i="1"/>
  <c r="AU4008" i="1"/>
  <c r="AU3936" i="1"/>
  <c r="AU3931" i="1"/>
  <c r="AV3774" i="1"/>
  <c r="AU3065" i="1"/>
  <c r="AV2857" i="1"/>
  <c r="AV1937" i="1"/>
  <c r="AU4369" i="1"/>
  <c r="AV4334" i="1"/>
  <c r="AU4154" i="1"/>
  <c r="AU4073" i="1"/>
  <c r="AW3940" i="1"/>
  <c r="AW3826" i="1"/>
  <c r="AV3299" i="1"/>
  <c r="AW3281" i="1"/>
  <c r="AW3229" i="1"/>
  <c r="AU3184" i="1"/>
  <c r="AW3159" i="1"/>
  <c r="AV3128" i="1"/>
  <c r="AU3088" i="1"/>
  <c r="AW3077" i="1"/>
  <c r="AW3047" i="1"/>
  <c r="AU3034" i="1"/>
  <c r="AV2863" i="1"/>
  <c r="AU2835" i="1"/>
  <c r="AW2805" i="1"/>
  <c r="AU2624" i="1"/>
  <c r="AV2599" i="1"/>
  <c r="AV2563" i="1"/>
  <c r="AV2503" i="1"/>
  <c r="AU2231" i="1"/>
  <c r="AW2071" i="1"/>
  <c r="AW1912" i="1"/>
  <c r="AU1854" i="1"/>
  <c r="AV4434" i="1"/>
  <c r="AV4374" i="1"/>
  <c r="AW4299" i="1"/>
  <c r="AU4226" i="1"/>
  <c r="AV4120" i="1"/>
  <c r="AU4043" i="1"/>
  <c r="AU4013" i="1"/>
  <c r="AW3680" i="1"/>
  <c r="AW3651" i="1"/>
  <c r="AW3580" i="1"/>
  <c r="AU3223" i="1"/>
  <c r="AV3195" i="1"/>
  <c r="AU3104" i="1"/>
  <c r="AU2711" i="1"/>
  <c r="AU2693" i="1"/>
  <c r="AV2458" i="1"/>
  <c r="AV2027" i="1"/>
  <c r="AU442" i="1"/>
  <c r="AW442" i="1"/>
  <c r="AU4148" i="1"/>
  <c r="AU4113" i="1"/>
  <c r="AU3946" i="1"/>
  <c r="AU3849" i="1"/>
  <c r="AV3419" i="1"/>
  <c r="AV3328" i="1"/>
  <c r="AU3093" i="1"/>
  <c r="AU3064" i="1"/>
  <c r="AW2912" i="1"/>
  <c r="AV2447" i="1"/>
  <c r="AV2418" i="1"/>
  <c r="AV2293" i="1"/>
  <c r="AW2230" i="1"/>
  <c r="AV2213" i="1"/>
  <c r="AV2048" i="1"/>
  <c r="AV1877" i="1"/>
  <c r="AV1835" i="1"/>
  <c r="AV174" i="1"/>
  <c r="AU4203" i="1"/>
  <c r="AU4153" i="1"/>
  <c r="AW4084" i="1"/>
  <c r="AW3234" i="1"/>
  <c r="AU3109" i="1"/>
  <c r="AU3070" i="1"/>
  <c r="AV2551" i="1"/>
  <c r="AU2430" i="1"/>
  <c r="AU2405" i="1"/>
  <c r="AU2386" i="1"/>
  <c r="AU2337" i="1"/>
  <c r="AU2171" i="1"/>
  <c r="AW2137" i="1"/>
  <c r="AW2087" i="1"/>
  <c r="AW2031" i="1"/>
  <c r="AW1987" i="1"/>
  <c r="AV4397" i="1"/>
  <c r="AU4362" i="1"/>
  <c r="AU4298" i="1"/>
  <c r="AU4253" i="1"/>
  <c r="AU4241" i="1"/>
  <c r="AV4030" i="1"/>
  <c r="AV3970" i="1"/>
  <c r="AV3945" i="1"/>
  <c r="AW3939" i="1"/>
  <c r="AV3274" i="1"/>
  <c r="AU3098" i="1"/>
  <c r="AW2974" i="1"/>
  <c r="AV2878" i="1"/>
  <c r="AV2791" i="1"/>
  <c r="AU2704" i="1"/>
  <c r="AU2653" i="1"/>
  <c r="AU2634" i="1"/>
  <c r="AW2604" i="1"/>
  <c r="AV2469" i="1"/>
  <c r="AV2457" i="1"/>
  <c r="AU2266" i="1"/>
  <c r="AV2212" i="1"/>
  <c r="AV2132" i="1"/>
  <c r="AV2110" i="1"/>
  <c r="AU2104" i="1"/>
  <c r="AV1917" i="1"/>
  <c r="AW1834" i="1"/>
  <c r="AV1269" i="1"/>
  <c r="AV262" i="1"/>
  <c r="AW237" i="1"/>
  <c r="AV52" i="1"/>
  <c r="AU4452" i="1"/>
  <c r="AU4350" i="1"/>
  <c r="AU4214" i="1"/>
  <c r="AW2207" i="1"/>
  <c r="AV4446" i="1"/>
  <c r="AU4427" i="1"/>
  <c r="AW4403" i="1"/>
  <c r="AV4344" i="1"/>
  <c r="AV4095" i="1"/>
  <c r="AU4071" i="1"/>
  <c r="AU3951" i="1"/>
  <c r="AV3876" i="1"/>
  <c r="AU3819" i="1"/>
  <c r="AV3789" i="1"/>
  <c r="AW3696" i="1"/>
  <c r="AW3620" i="1"/>
  <c r="AW3560" i="1"/>
  <c r="AW3465" i="1"/>
  <c r="AW3357" i="1"/>
  <c r="AU3268" i="1"/>
  <c r="AV3239" i="1"/>
  <c r="AU3103" i="1"/>
  <c r="AW3092" i="1"/>
  <c r="AU3075" i="1"/>
  <c r="AU3069" i="1"/>
  <c r="AU3045" i="1"/>
  <c r="AW3039" i="1"/>
  <c r="AV2957" i="1"/>
  <c r="AW2888" i="1"/>
  <c r="AU2678" i="1"/>
  <c r="AV2556" i="1"/>
  <c r="AV2343" i="1"/>
  <c r="AU2272" i="1"/>
  <c r="AU2121" i="1"/>
  <c r="AV2115" i="1"/>
  <c r="AW2047" i="1"/>
  <c r="AV1846" i="1"/>
  <c r="AU4089" i="1"/>
  <c r="AU4018" i="1"/>
  <c r="AV3916" i="1"/>
  <c r="AW3910" i="1"/>
  <c r="AW3795" i="1"/>
  <c r="AW3407" i="1"/>
  <c r="AW3362" i="1"/>
  <c r="AU3199" i="1"/>
  <c r="AW3002" i="1"/>
  <c r="AU2761" i="1"/>
  <c r="AU2721" i="1"/>
  <c r="AV2512" i="1"/>
  <c r="AU2416" i="1"/>
  <c r="AU2385" i="1"/>
  <c r="AV2373" i="1"/>
  <c r="AV2323" i="1"/>
  <c r="AV1992" i="1"/>
  <c r="AU4445" i="1"/>
  <c r="AV4432" i="1"/>
  <c r="AW4263" i="1"/>
  <c r="AU3934" i="1"/>
  <c r="AU3916" i="1"/>
  <c r="AW3881" i="1"/>
  <c r="AU3321" i="1"/>
  <c r="AV3221" i="1"/>
  <c r="AU3108" i="1"/>
  <c r="AU3080" i="1"/>
  <c r="AW2962" i="1"/>
  <c r="AV2928" i="1"/>
  <c r="AV2872" i="1"/>
  <c r="AU4457" i="1"/>
  <c r="AV4355" i="1"/>
  <c r="AW4279" i="1"/>
  <c r="AU4100" i="1"/>
  <c r="AV4005" i="1"/>
  <c r="AU3458" i="1"/>
  <c r="AU3074" i="1"/>
  <c r="AW3008" i="1"/>
  <c r="AV2838" i="1"/>
  <c r="AV2495" i="1"/>
  <c r="AV2278" i="1"/>
  <c r="AU2271" i="1"/>
  <c r="AU2153" i="1"/>
  <c r="AV2120" i="1"/>
  <c r="AW2091" i="1"/>
  <c r="AW2002" i="1"/>
  <c r="AW1996" i="1"/>
  <c r="AW1951" i="1"/>
  <c r="AU1839" i="1"/>
  <c r="AV1203" i="1"/>
  <c r="AU4451" i="1"/>
  <c r="AW4426" i="1"/>
  <c r="AV4372" i="1"/>
  <c r="AW3922" i="1"/>
  <c r="AW3887" i="1"/>
  <c r="AW3119" i="1"/>
  <c r="AU3050" i="1"/>
  <c r="AV2882" i="1"/>
  <c r="AU2440" i="1"/>
  <c r="AV1851" i="1"/>
  <c r="AV4444" i="1"/>
  <c r="AV4407" i="1"/>
  <c r="AU4173" i="1"/>
  <c r="AV3915" i="1"/>
  <c r="AW3846" i="1"/>
  <c r="AW3811" i="1"/>
  <c r="AV3764" i="1"/>
  <c r="AU3079" i="1"/>
  <c r="AW2972" i="1"/>
  <c r="AU2938" i="1"/>
  <c r="AW2736" i="1"/>
  <c r="AW2731" i="1"/>
  <c r="AU2726" i="1"/>
  <c r="AU2696" i="1"/>
  <c r="AU2683" i="1"/>
  <c r="AU2500" i="1"/>
  <c r="AV2467" i="1"/>
  <c r="AV2125" i="1"/>
  <c r="AV2063" i="1"/>
  <c r="AW2051" i="1"/>
  <c r="AW1991" i="1"/>
  <c r="AU1838" i="1"/>
  <c r="AU1768" i="1"/>
  <c r="AV4110" i="1"/>
  <c r="AV4040" i="1"/>
  <c r="AU3961" i="1"/>
  <c r="AU3891" i="1"/>
  <c r="AW3676" i="1"/>
  <c r="AW3671" i="1"/>
  <c r="AW3302" i="1"/>
  <c r="AV3255" i="1"/>
  <c r="AW3155" i="1"/>
  <c r="AU3090" i="1"/>
  <c r="AV2848" i="1"/>
  <c r="AV2765" i="1"/>
  <c r="AV2589" i="1"/>
  <c r="AV2577" i="1"/>
  <c r="AV2527" i="1"/>
  <c r="AV2472" i="1"/>
  <c r="AU2347" i="1"/>
  <c r="AV2283" i="1"/>
  <c r="AU2152" i="1"/>
  <c r="AV1868" i="1"/>
  <c r="AV4354" i="1"/>
  <c r="AU4239" i="1"/>
  <c r="AW4234" i="1"/>
  <c r="AW4134" i="1"/>
  <c r="AU4093" i="1"/>
  <c r="AU4028" i="1"/>
  <c r="AV3880" i="1"/>
  <c r="AW3770" i="1"/>
  <c r="AV3411" i="1"/>
  <c r="AV3378" i="1"/>
  <c r="AU3084" i="1"/>
  <c r="AW3067" i="1"/>
  <c r="AU3055" i="1"/>
  <c r="AU3049" i="1"/>
  <c r="AW3007" i="1"/>
  <c r="AW2162" i="1"/>
  <c r="AW4425" i="1"/>
  <c r="AU4347" i="1"/>
  <c r="AU4278" i="1"/>
  <c r="AU4261" i="1"/>
  <c r="AU4021" i="1"/>
  <c r="AW3927" i="1"/>
  <c r="AW3781" i="1"/>
  <c r="AW3711" i="1"/>
  <c r="AW3665" i="1"/>
  <c r="AV3416" i="1"/>
  <c r="AV3180" i="1"/>
  <c r="AV2725" i="1"/>
  <c r="AU2719" i="1"/>
  <c r="AU2644" i="1"/>
  <c r="AV2532" i="1"/>
  <c r="AV2449" i="1"/>
  <c r="AV2444" i="1"/>
  <c r="AV2439" i="1"/>
  <c r="AU2365" i="1"/>
  <c r="AV2359" i="1"/>
  <c r="AV2334" i="1"/>
  <c r="AW2146" i="1"/>
  <c r="AV2107" i="1"/>
  <c r="AW1972" i="1"/>
  <c r="AU1920" i="1"/>
  <c r="AU1914" i="1"/>
  <c r="AW55" i="1"/>
  <c r="AV4430" i="1"/>
  <c r="AW4412" i="1"/>
  <c r="AW4284" i="1"/>
  <c r="AU4069" i="1"/>
  <c r="AU4003" i="1"/>
  <c r="AW3985" i="1"/>
  <c r="AW3936" i="1"/>
  <c r="AU3851" i="1"/>
  <c r="AW3605" i="1"/>
  <c r="AU3089" i="1"/>
  <c r="AW2994" i="1"/>
  <c r="AW2559" i="1"/>
  <c r="AV2250" i="1"/>
  <c r="AU1966" i="1"/>
  <c r="AU1879" i="1"/>
  <c r="AV1805" i="1"/>
  <c r="AU97" i="1"/>
  <c r="AV97" i="1"/>
  <c r="AW97" i="1"/>
  <c r="AU4455" i="1"/>
  <c r="AW4144" i="1"/>
  <c r="AU4115" i="1"/>
  <c r="AU3966" i="1"/>
  <c r="AV3936" i="1"/>
  <c r="AW3515" i="1"/>
  <c r="AV3265" i="1"/>
  <c r="AU3248" i="1"/>
  <c r="AV3185" i="1"/>
  <c r="AU3179" i="1"/>
  <c r="AV3173" i="1"/>
  <c r="AU3129" i="1"/>
  <c r="AV3083" i="1"/>
  <c r="AU3078" i="1"/>
  <c r="AU3060" i="1"/>
  <c r="AU3054" i="1"/>
  <c r="AV2853" i="1"/>
  <c r="AV2847" i="1"/>
  <c r="AW2776" i="1"/>
  <c r="AU2746" i="1"/>
  <c r="AU2688" i="1"/>
  <c r="AU2643" i="1"/>
  <c r="AW2594" i="1"/>
  <c r="AW2570" i="1"/>
  <c r="AU2510" i="1"/>
  <c r="AV2483" i="1"/>
  <c r="AU2352" i="1"/>
  <c r="AV2215" i="1"/>
  <c r="AV2179" i="1"/>
  <c r="AW1937" i="1"/>
  <c r="AV1932" i="1"/>
  <c r="AU1724" i="1"/>
  <c r="AW1614" i="1"/>
  <c r="AW1492" i="1"/>
  <c r="AW1486" i="1"/>
  <c r="AV1264" i="1"/>
  <c r="AW669" i="1"/>
  <c r="AV233" i="1"/>
  <c r="AW1829" i="1"/>
  <c r="AU1405" i="1"/>
  <c r="AV1373" i="1"/>
  <c r="AW1302" i="1"/>
  <c r="AW1240" i="1"/>
  <c r="AU1204" i="1"/>
  <c r="AW1163" i="1"/>
  <c r="AW1157" i="1"/>
  <c r="AV1017" i="1"/>
  <c r="AW976" i="1"/>
  <c r="AV949" i="1"/>
  <c r="AV880" i="1"/>
  <c r="AV874" i="1"/>
  <c r="AV800" i="1"/>
  <c r="AU755" i="1"/>
  <c r="AW744" i="1"/>
  <c r="AU738" i="1"/>
  <c r="AU675" i="1"/>
  <c r="AU663" i="1"/>
  <c r="AU640" i="1"/>
  <c r="AV629" i="1"/>
  <c r="AU606" i="1"/>
  <c r="AU393" i="1"/>
  <c r="AW244" i="1"/>
  <c r="AV238" i="1"/>
  <c r="AV209" i="1"/>
  <c r="AU145" i="1"/>
  <c r="AV77" i="1"/>
  <c r="AW1764" i="1"/>
  <c r="AU1601" i="1"/>
  <c r="AU1536" i="1"/>
  <c r="AV1443" i="1"/>
  <c r="AV1313" i="1"/>
  <c r="AW1285" i="1"/>
  <c r="AW1216" i="1"/>
  <c r="AW1120" i="1"/>
  <c r="AW1102" i="1"/>
  <c r="AU1090" i="1"/>
  <c r="AV1023" i="1"/>
  <c r="AV825" i="1"/>
  <c r="AU767" i="1"/>
  <c r="AU732" i="1"/>
  <c r="AW686" i="1"/>
  <c r="AU651" i="1"/>
  <c r="AW634" i="1"/>
  <c r="AU489" i="1"/>
  <c r="AU444" i="1"/>
  <c r="AV404" i="1"/>
  <c r="AU359" i="1"/>
  <c r="AW308" i="1"/>
  <c r="AV256" i="1"/>
  <c r="AV178" i="1"/>
  <c r="AW156" i="1"/>
  <c r="AU104" i="1"/>
  <c r="AV66" i="1"/>
  <c r="AW1144" i="1"/>
  <c r="AU1005" i="1"/>
  <c r="AW1799" i="1"/>
  <c r="AV1775" i="1"/>
  <c r="AV1723" i="1"/>
  <c r="AV1705" i="1"/>
  <c r="AV1693" i="1"/>
  <c r="AU1619" i="1"/>
  <c r="AU1607" i="1"/>
  <c r="AV1416" i="1"/>
  <c r="AV1359" i="1"/>
  <c r="AV1324" i="1"/>
  <c r="AW1318" i="1"/>
  <c r="AV1174" i="1"/>
  <c r="AW1132" i="1"/>
  <c r="AV1083" i="1"/>
  <c r="AV779" i="1"/>
  <c r="AU656" i="1"/>
  <c r="AW313" i="1"/>
  <c r="AV307" i="1"/>
  <c r="AU255" i="1"/>
  <c r="AW201" i="1"/>
  <c r="AV183" i="1"/>
  <c r="AV172" i="1"/>
  <c r="AU144" i="1"/>
  <c r="AW82" i="1"/>
  <c r="AV32" i="1"/>
  <c r="AU1668" i="1"/>
  <c r="AU1561" i="1"/>
  <c r="AV1522" i="1"/>
  <c r="AU1454" i="1"/>
  <c r="AV1279" i="1"/>
  <c r="AV1257" i="1"/>
  <c r="AV1227" i="1"/>
  <c r="AV1113" i="1"/>
  <c r="AU1095" i="1"/>
  <c r="AV1053" i="1"/>
  <c r="AW981" i="1"/>
  <c r="AV964" i="1"/>
  <c r="AU708" i="1"/>
  <c r="AW599" i="1"/>
  <c r="AU593" i="1"/>
  <c r="AV499" i="1"/>
  <c r="AV464" i="1"/>
  <c r="AV438" i="1"/>
  <c r="AV414" i="1"/>
  <c r="AU324" i="1"/>
  <c r="AV37" i="1"/>
  <c r="AV1816" i="1"/>
  <c r="AU1704" i="1"/>
  <c r="AV1680" i="1"/>
  <c r="AW1573" i="1"/>
  <c r="AV1567" i="1"/>
  <c r="AV1478" i="1"/>
  <c r="AU1447" i="1"/>
  <c r="AV1428" i="1"/>
  <c r="AU1415" i="1"/>
  <c r="AV1403" i="1"/>
  <c r="AV1397" i="1"/>
  <c r="AW1377" i="1"/>
  <c r="AU1371" i="1"/>
  <c r="AU1323" i="1"/>
  <c r="AW1167" i="1"/>
  <c r="AU1082" i="1"/>
  <c r="AV942" i="1"/>
  <c r="AV924" i="1"/>
  <c r="AU742" i="1"/>
  <c r="AW736" i="1"/>
  <c r="AV644" i="1"/>
  <c r="AU621" i="1"/>
  <c r="AU563" i="1"/>
  <c r="AU557" i="1"/>
  <c r="AU522" i="1"/>
  <c r="AU402" i="1"/>
  <c r="AW391" i="1"/>
  <c r="AV374" i="1"/>
  <c r="AU352" i="1"/>
  <c r="AU318" i="1"/>
  <c r="AU225" i="1"/>
  <c r="AV200" i="1"/>
  <c r="AW182" i="1"/>
  <c r="AW171" i="1"/>
  <c r="AU130" i="1"/>
  <c r="AV953" i="1"/>
  <c r="AU690" i="1"/>
  <c r="AW604" i="1"/>
  <c r="AW1804" i="1"/>
  <c r="AW1779" i="1"/>
  <c r="AV1756" i="1"/>
  <c r="AV1710" i="1"/>
  <c r="AV1655" i="1"/>
  <c r="AW1553" i="1"/>
  <c r="AV1453" i="1"/>
  <c r="AU1434" i="1"/>
  <c r="AW1427" i="1"/>
  <c r="AW1421" i="1"/>
  <c r="AU1402" i="1"/>
  <c r="AW1364" i="1"/>
  <c r="AW1352" i="1"/>
  <c r="AV1244" i="1"/>
  <c r="AV1214" i="1"/>
  <c r="AV1184" i="1"/>
  <c r="AU1178" i="1"/>
  <c r="AW1112" i="1"/>
  <c r="AV1088" i="1"/>
  <c r="AW1052" i="1"/>
  <c r="AV1033" i="1"/>
  <c r="AV980" i="1"/>
  <c r="AU906" i="1"/>
  <c r="AV895" i="1"/>
  <c r="AV865" i="1"/>
  <c r="AV759" i="1"/>
  <c r="AU701" i="1"/>
  <c r="AW684" i="1"/>
  <c r="AU626" i="1"/>
  <c r="AU463" i="1"/>
  <c r="AU368" i="1"/>
  <c r="AU357" i="1"/>
  <c r="AU277" i="1"/>
  <c r="AV194" i="1"/>
  <c r="AU1679" i="1"/>
  <c r="AW1172" i="1"/>
  <c r="AU1148" i="1"/>
  <c r="AV1130" i="1"/>
  <c r="AU695" i="1"/>
  <c r="AU643" i="1"/>
  <c r="AW586" i="1"/>
  <c r="AU323" i="1"/>
  <c r="AU294" i="1"/>
  <c r="AW265" i="1"/>
  <c r="AW30" i="1"/>
  <c r="AU1611" i="1"/>
  <c r="AW1598" i="1"/>
  <c r="AU1559" i="1"/>
  <c r="AW1533" i="1"/>
  <c r="AW1477" i="1"/>
  <c r="AU1414" i="1"/>
  <c r="AV1389" i="1"/>
  <c r="AU1249" i="1"/>
  <c r="AU1105" i="1"/>
  <c r="AV1063" i="1"/>
  <c r="AU1057" i="1"/>
  <c r="AU1032" i="1"/>
  <c r="AU706" i="1"/>
  <c r="AU666" i="1"/>
  <c r="AW654" i="1"/>
  <c r="AW367" i="1"/>
  <c r="AW362" i="1"/>
  <c r="AV288" i="1"/>
  <c r="AU270" i="1"/>
  <c r="AU241" i="1"/>
  <c r="AU230" i="1"/>
  <c r="AW175" i="1"/>
  <c r="AU142" i="1"/>
  <c r="AU107" i="1"/>
  <c r="AV7" i="1"/>
  <c r="AV1382" i="1"/>
  <c r="AU1219" i="1"/>
  <c r="AU1213" i="1"/>
  <c r="AV946" i="1"/>
  <c r="AU770" i="1"/>
  <c r="AU608" i="1"/>
  <c r="AV164" i="1"/>
  <c r="AV12" i="1"/>
  <c r="AU1616" i="1"/>
  <c r="AW1321" i="1"/>
  <c r="AV1277" i="1"/>
  <c r="AU1147" i="1"/>
  <c r="AU235" i="1"/>
  <c r="AV223" i="1"/>
  <c r="AW1558" i="1"/>
  <c r="AU1432" i="1"/>
  <c r="AW1315" i="1"/>
  <c r="AW1230" i="1"/>
  <c r="AV1189" i="1"/>
  <c r="AW1135" i="1"/>
  <c r="AV1068" i="1"/>
  <c r="AV962" i="1"/>
  <c r="AW746" i="1"/>
  <c r="AU543" i="1"/>
  <c r="AV526" i="1"/>
  <c r="AV383" i="1"/>
  <c r="AV333" i="1"/>
  <c r="AV281" i="1"/>
  <c r="AU1825" i="1"/>
  <c r="AV1783" i="1"/>
  <c r="AU1597" i="1"/>
  <c r="AU1445" i="1"/>
  <c r="AV1413" i="1"/>
  <c r="AU1338" i="1"/>
  <c r="AW1195" i="1"/>
  <c r="AU1062" i="1"/>
  <c r="AW636" i="1"/>
  <c r="AU613" i="1"/>
  <c r="AU607" i="1"/>
  <c r="AW456" i="1"/>
  <c r="AV229" i="1"/>
  <c r="AW180" i="1"/>
  <c r="AV96" i="1"/>
  <c r="AV17" i="1"/>
  <c r="AU1564" i="1"/>
  <c r="AV1499" i="1"/>
  <c r="AW1320" i="1"/>
  <c r="AU1164" i="1"/>
  <c r="AV815" i="1"/>
  <c r="AU473" i="1"/>
  <c r="AV349" i="1"/>
  <c r="AU216" i="1"/>
  <c r="AU152" i="1"/>
  <c r="AU140" i="1"/>
  <c r="AW5" i="1"/>
  <c r="AV1725" i="1"/>
  <c r="AU1664" i="1"/>
  <c r="AV1481" i="1"/>
  <c r="AV1140" i="1"/>
  <c r="AV1073" i="1"/>
  <c r="AV1018" i="1"/>
  <c r="AV945" i="1"/>
  <c r="AW699" i="1"/>
  <c r="AU693" i="1"/>
  <c r="AU641" i="1"/>
  <c r="AW584" i="1"/>
  <c r="AU566" i="1"/>
  <c r="AW554" i="1"/>
  <c r="AU1576" i="1"/>
  <c r="AU1462" i="1"/>
  <c r="AV1444" i="1"/>
  <c r="AV1229" i="1"/>
  <c r="AV950" i="1"/>
  <c r="AW801" i="1"/>
  <c r="AW781" i="1"/>
  <c r="AW756" i="1"/>
  <c r="AV739" i="1"/>
  <c r="AW704" i="1"/>
  <c r="AV664" i="1"/>
  <c r="AU658" i="1"/>
  <c r="AW606" i="1"/>
  <c r="AV519" i="1"/>
  <c r="AU490" i="1"/>
  <c r="AV394" i="1"/>
  <c r="AU343" i="1"/>
  <c r="AU309" i="1"/>
  <c r="AU111" i="1"/>
  <c r="AU100" i="1"/>
  <c r="AV22" i="1"/>
  <c r="AV1748" i="1"/>
  <c r="AU1627" i="1"/>
  <c r="AU1511" i="1"/>
  <c r="AV1468" i="1"/>
  <c r="AU1437" i="1"/>
  <c r="AV1418" i="1"/>
  <c r="AV1349" i="1"/>
  <c r="AW1211" i="1"/>
  <c r="AV1115" i="1"/>
  <c r="AW536" i="1"/>
  <c r="AV191" i="1"/>
  <c r="AU4466" i="1"/>
  <c r="AV4466" i="1"/>
  <c r="AW4310" i="1"/>
  <c r="AU4310" i="1"/>
  <c r="AU4143" i="1"/>
  <c r="AW4864" i="1"/>
  <c r="AV4327" i="1"/>
  <c r="AW4315" i="1"/>
  <c r="AU4440" i="1"/>
  <c r="AV4440" i="1"/>
  <c r="AU4446" i="1"/>
  <c r="AV4421" i="1"/>
  <c r="AU4415" i="1"/>
  <c r="AV4415" i="1"/>
  <c r="AV4497" i="1"/>
  <c r="AU4497" i="1"/>
  <c r="AW4497" i="1"/>
  <c r="AU4436" i="1"/>
  <c r="AV4436" i="1"/>
  <c r="AV4335" i="1"/>
  <c r="AV4778" i="1"/>
  <c r="AV4728" i="1"/>
  <c r="AV4678" i="1"/>
  <c r="AV4628" i="1"/>
  <c r="AV4578" i="1"/>
  <c r="AU4567" i="1"/>
  <c r="AV4528" i="1"/>
  <c r="AU4517" i="1"/>
  <c r="AW4470" i="1"/>
  <c r="AU4460" i="1"/>
  <c r="AU4402" i="1"/>
  <c r="AU4396" i="1"/>
  <c r="AU4364" i="1"/>
  <c r="AW4347" i="1"/>
  <c r="AW4342" i="1"/>
  <c r="AU4270" i="1"/>
  <c r="AW4214" i="1"/>
  <c r="AW4154" i="1"/>
  <c r="AU4125" i="1"/>
  <c r="AU3941" i="1"/>
  <c r="AW3941" i="1"/>
  <c r="AV3872" i="1"/>
  <c r="AW3744" i="1"/>
  <c r="AW4233" i="1"/>
  <c r="AW4168" i="1"/>
  <c r="AU4145" i="1"/>
  <c r="AU4839" i="1"/>
  <c r="AV4445" i="1"/>
  <c r="AW4428" i="1"/>
  <c r="AU4407" i="1"/>
  <c r="AU4380" i="1"/>
  <c r="AU4302" i="1"/>
  <c r="AW4274" i="1"/>
  <c r="AU4265" i="1"/>
  <c r="AU4195" i="1"/>
  <c r="AW4149" i="1"/>
  <c r="AU4130" i="1"/>
  <c r="AU4119" i="1"/>
  <c r="AU3971" i="1"/>
  <c r="AV3264" i="1"/>
  <c r="AV3140" i="1"/>
  <c r="AW3140" i="1"/>
  <c r="AU4817" i="1"/>
  <c r="AV4495" i="1"/>
  <c r="AU4490" i="1"/>
  <c r="AU4260" i="1"/>
  <c r="AU4204" i="1"/>
  <c r="AW4163" i="1"/>
  <c r="AU4140" i="1"/>
  <c r="AU4135" i="1"/>
  <c r="AU3996" i="1"/>
  <c r="AV3996" i="1"/>
  <c r="AU3258" i="1"/>
  <c r="AV3258" i="1"/>
  <c r="AV4439" i="1"/>
  <c r="AV4422" i="1"/>
  <c r="AV4412" i="1"/>
  <c r="AW4401" i="1"/>
  <c r="AU4330" i="1"/>
  <c r="AU4269" i="1"/>
  <c r="AU4190" i="1"/>
  <c r="AW4124" i="1"/>
  <c r="AW4433" i="1"/>
  <c r="AW4406" i="1"/>
  <c r="AW4385" i="1"/>
  <c r="AU4379" i="1"/>
  <c r="AU4357" i="1"/>
  <c r="AU4199" i="1"/>
  <c r="AW4158" i="1"/>
  <c r="AV3240" i="1"/>
  <c r="AW3240" i="1"/>
  <c r="AU4821" i="1"/>
  <c r="AU4771" i="1"/>
  <c r="AU4721" i="1"/>
  <c r="AU4671" i="1"/>
  <c r="AU4621" i="1"/>
  <c r="AU4571" i="1"/>
  <c r="AU4521" i="1"/>
  <c r="AV4494" i="1"/>
  <c r="AW4427" i="1"/>
  <c r="AV4390" i="1"/>
  <c r="AU4325" i="1"/>
  <c r="AU4297" i="1"/>
  <c r="AW4283" i="1"/>
  <c r="AW4213" i="1"/>
  <c r="AU4118" i="1"/>
  <c r="AW4089" i="1"/>
  <c r="AW4083" i="1"/>
  <c r="AU4083" i="1"/>
  <c r="AW3754" i="1"/>
  <c r="AV4320" i="1"/>
  <c r="AU4315" i="1"/>
  <c r="AU4245" i="1"/>
  <c r="AW4153" i="1"/>
  <c r="AU4139" i="1"/>
  <c r="AV3310" i="1"/>
  <c r="AW3310" i="1"/>
  <c r="AW3200" i="1"/>
  <c r="AV3200" i="1"/>
  <c r="AV3145" i="1"/>
  <c r="AW3145" i="1"/>
  <c r="AW4828" i="1"/>
  <c r="AV4864" i="1"/>
  <c r="AU4826" i="1"/>
  <c r="AU4776" i="1"/>
  <c r="AU4726" i="1"/>
  <c r="AU4526" i="1"/>
  <c r="AU4498" i="1"/>
  <c r="AV4468" i="1"/>
  <c r="AW4443" i="1"/>
  <c r="AW4400" i="1"/>
  <c r="AV4384" i="1"/>
  <c r="AU4340" i="1"/>
  <c r="AV4329" i="1"/>
  <c r="AV4300" i="1"/>
  <c r="AU4254" i="1"/>
  <c r="AU4189" i="1"/>
  <c r="AU4180" i="1"/>
  <c r="AU4166" i="1"/>
  <c r="AW4123" i="1"/>
  <c r="AU4123" i="1"/>
  <c r="AU4053" i="1"/>
  <c r="AU4432" i="1"/>
  <c r="AU4405" i="1"/>
  <c r="AU4345" i="1"/>
  <c r="AW4300" i="1"/>
  <c r="AU4263" i="1"/>
  <c r="AU4240" i="1"/>
  <c r="AW4203" i="1"/>
  <c r="AW4148" i="1"/>
  <c r="AW3205" i="1"/>
  <c r="AV3205" i="1"/>
  <c r="AU4864" i="1"/>
  <c r="AU4831" i="1"/>
  <c r="AU4781" i="1"/>
  <c r="AU4731" i="1"/>
  <c r="AU4681" i="1"/>
  <c r="AU4631" i="1"/>
  <c r="AV4603" i="1"/>
  <c r="AU4592" i="1"/>
  <c r="AV4553" i="1"/>
  <c r="AU4542" i="1"/>
  <c r="AW4457" i="1"/>
  <c r="AW4448" i="1"/>
  <c r="AW4437" i="1"/>
  <c r="AU4426" i="1"/>
  <c r="AV4399" i="1"/>
  <c r="AV4389" i="1"/>
  <c r="AU4367" i="1"/>
  <c r="AV4324" i="1"/>
  <c r="AV4309" i="1"/>
  <c r="AW4268" i="1"/>
  <c r="AU4249" i="1"/>
  <c r="AW4244" i="1"/>
  <c r="AU4161" i="1"/>
  <c r="AU4088" i="1"/>
  <c r="AU4023" i="1"/>
  <c r="AU3759" i="1"/>
  <c r="AV3759" i="1"/>
  <c r="AW3332" i="1"/>
  <c r="AW4421" i="1"/>
  <c r="AU4170" i="1"/>
  <c r="AW4143" i="1"/>
  <c r="AW4133" i="1"/>
  <c r="AU4133" i="1"/>
  <c r="AU3278" i="1"/>
  <c r="AV3278" i="1"/>
  <c r="AV4858" i="1"/>
  <c r="AU4836" i="1"/>
  <c r="AV4808" i="1"/>
  <c r="AU4786" i="1"/>
  <c r="AU4736" i="1"/>
  <c r="AU4686" i="1"/>
  <c r="AV4658" i="1"/>
  <c r="AU4636" i="1"/>
  <c r="AV4608" i="1"/>
  <c r="AU4586" i="1"/>
  <c r="AU4536" i="1"/>
  <c r="AV4508" i="1"/>
  <c r="AV4482" i="1"/>
  <c r="AU4472" i="1"/>
  <c r="AU4467" i="1"/>
  <c r="AU4462" i="1"/>
  <c r="AV4447" i="1"/>
  <c r="AW4431" i="1"/>
  <c r="AU4344" i="1"/>
  <c r="AU4339" i="1"/>
  <c r="AW4304" i="1"/>
  <c r="AW4239" i="1"/>
  <c r="AU4216" i="1"/>
  <c r="AW4193" i="1"/>
  <c r="AW4174" i="1"/>
  <c r="AU4156" i="1"/>
  <c r="AU4110" i="1"/>
  <c r="AU4058" i="1"/>
  <c r="AV3284" i="1"/>
  <c r="AV3175" i="1"/>
  <c r="AW3175" i="1"/>
  <c r="AU4230" i="1"/>
  <c r="AU4165" i="1"/>
  <c r="AW4138" i="1"/>
  <c r="AU4841" i="1"/>
  <c r="AU4791" i="1"/>
  <c r="AU4741" i="1"/>
  <c r="AU4691" i="1"/>
  <c r="AU4641" i="1"/>
  <c r="AU4591" i="1"/>
  <c r="AU4492" i="1"/>
  <c r="AW4452" i="1"/>
  <c r="AU4420" i="1"/>
  <c r="AU4372" i="1"/>
  <c r="AU4349" i="1"/>
  <c r="AU4276" i="1"/>
  <c r="AW4253" i="1"/>
  <c r="AU4206" i="1"/>
  <c r="AW4188" i="1"/>
  <c r="AU4063" i="1"/>
  <c r="AV3986" i="1"/>
  <c r="AV3799" i="1"/>
  <c r="AW3337" i="1"/>
  <c r="AV4552" i="1"/>
  <c r="AU4524" i="1"/>
  <c r="AW4513" i="1"/>
  <c r="AU4487" i="1"/>
  <c r="AW4392" i="1"/>
  <c r="AU4290" i="1"/>
  <c r="AU4220" i="1"/>
  <c r="AU4169" i="1"/>
  <c r="AU4160" i="1"/>
  <c r="AU4846" i="1"/>
  <c r="AU4796" i="1"/>
  <c r="AU4746" i="1"/>
  <c r="AU4696" i="1"/>
  <c r="AU4646" i="1"/>
  <c r="AU4596" i="1"/>
  <c r="AW4476" i="1"/>
  <c r="AW4471" i="1"/>
  <c r="AU4430" i="1"/>
  <c r="AU4332" i="1"/>
  <c r="AU4308" i="1"/>
  <c r="AU4299" i="1"/>
  <c r="AW4183" i="1"/>
  <c r="AU4080" i="1"/>
  <c r="AU4529" i="1"/>
  <c r="AW4518" i="1"/>
  <c r="AV4507" i="1"/>
  <c r="AW4481" i="1"/>
  <c r="AW4466" i="1"/>
  <c r="AV4424" i="1"/>
  <c r="AV4419" i="1"/>
  <c r="AU4397" i="1"/>
  <c r="AV4392" i="1"/>
  <c r="AV4387" i="1"/>
  <c r="AU4327" i="1"/>
  <c r="AU4312" i="1"/>
  <c r="AU4266" i="1"/>
  <c r="AW4243" i="1"/>
  <c r="AU4215" i="1"/>
  <c r="AU4164" i="1"/>
  <c r="AW4103" i="1"/>
  <c r="AU4103" i="1"/>
  <c r="AU3991" i="1"/>
  <c r="AW3839" i="1"/>
  <c r="AW4446" i="1"/>
  <c r="AW4408" i="1"/>
  <c r="AU4303" i="1"/>
  <c r="AU4294" i="1"/>
  <c r="AU4280" i="1"/>
  <c r="AU4210" i="1"/>
  <c r="AU4120" i="1"/>
  <c r="AU3839" i="1"/>
  <c r="AV3839" i="1"/>
  <c r="AU4475" i="1"/>
  <c r="AW4451" i="1"/>
  <c r="AW4402" i="1"/>
  <c r="AU4289" i="1"/>
  <c r="AU4256" i="1"/>
  <c r="AW4238" i="1"/>
  <c r="AU4219" i="1"/>
  <c r="AU4191" i="1"/>
  <c r="AW4173" i="1"/>
  <c r="AU4108" i="1"/>
  <c r="AU4068" i="1"/>
  <c r="AU3972" i="1"/>
  <c r="AV3941" i="1"/>
  <c r="AU3426" i="1"/>
  <c r="AW3348" i="1"/>
  <c r="AU3288" i="1"/>
  <c r="AW3160" i="1"/>
  <c r="AV3160" i="1"/>
  <c r="AW4069" i="1"/>
  <c r="AW4019" i="1"/>
  <c r="AU3997" i="1"/>
  <c r="AW3739" i="1"/>
  <c r="AU3725" i="1"/>
  <c r="AU3678" i="1"/>
  <c r="AU3650" i="1"/>
  <c r="AW3617" i="1"/>
  <c r="AU3555" i="1"/>
  <c r="AW3517" i="1"/>
  <c r="AU3488" i="1"/>
  <c r="AU3455" i="1"/>
  <c r="AV3445" i="1"/>
  <c r="AV3430" i="1"/>
  <c r="AU3290" i="1"/>
  <c r="AU3250" i="1"/>
  <c r="AU3110" i="1"/>
  <c r="AW3110" i="1"/>
  <c r="AV2953" i="1"/>
  <c r="AV2896" i="1"/>
  <c r="AU2896" i="1"/>
  <c r="AV2781" i="1"/>
  <c r="AU2781" i="1"/>
  <c r="AW2781" i="1"/>
  <c r="AU4060" i="1"/>
  <c r="AW4033" i="1"/>
  <c r="AU4010" i="1"/>
  <c r="AU3989" i="1"/>
  <c r="AW3929" i="1"/>
  <c r="AW3895" i="1"/>
  <c r="AV3886" i="1"/>
  <c r="AU3843" i="1"/>
  <c r="AU3550" i="1"/>
  <c r="AW3512" i="1"/>
  <c r="AU3384" i="1"/>
  <c r="AU3313" i="1"/>
  <c r="AW3309" i="1"/>
  <c r="AU3185" i="1"/>
  <c r="AV2751" i="1"/>
  <c r="AW2751" i="1"/>
  <c r="AU2661" i="1"/>
  <c r="AW2661" i="1"/>
  <c r="AV3985" i="1"/>
  <c r="AV3966" i="1"/>
  <c r="AW3945" i="1"/>
  <c r="AU3720" i="1"/>
  <c r="AW3701" i="1"/>
  <c r="AW3687" i="1"/>
  <c r="AU3673" i="1"/>
  <c r="AU3645" i="1"/>
  <c r="AU3583" i="1"/>
  <c r="AU3545" i="1"/>
  <c r="AW3507" i="1"/>
  <c r="AV3483" i="1"/>
  <c r="AU3478" i="1"/>
  <c r="AV3376" i="1"/>
  <c r="AU3366" i="1"/>
  <c r="AW3327" i="1"/>
  <c r="AU3323" i="1"/>
  <c r="AU3263" i="1"/>
  <c r="AU2941" i="1"/>
  <c r="AW2941" i="1"/>
  <c r="AU2751" i="1"/>
  <c r="AV2546" i="1"/>
  <c r="AW4128" i="1"/>
  <c r="AU4114" i="1"/>
  <c r="AU4105" i="1"/>
  <c r="AV4100" i="1"/>
  <c r="AW4078" i="1"/>
  <c r="AU4064" i="1"/>
  <c r="AU4055" i="1"/>
  <c r="AW4028" i="1"/>
  <c r="AU4014" i="1"/>
  <c r="AU4005" i="1"/>
  <c r="AV3914" i="1"/>
  <c r="AU3838" i="1"/>
  <c r="AU3793" i="1"/>
  <c r="AU3715" i="1"/>
  <c r="AU3640" i="1"/>
  <c r="AU3540" i="1"/>
  <c r="AW3502" i="1"/>
  <c r="AV3439" i="1"/>
  <c r="AU3398" i="1"/>
  <c r="AU3331" i="1"/>
  <c r="AU3294" i="1"/>
  <c r="AW3115" i="1"/>
  <c r="AV2475" i="1"/>
  <c r="AW2475" i="1"/>
  <c r="AW4109" i="1"/>
  <c r="AU4091" i="1"/>
  <c r="AW4059" i="1"/>
  <c r="AU4041" i="1"/>
  <c r="AU3944" i="1"/>
  <c r="AV3940" i="1"/>
  <c r="AU3904" i="1"/>
  <c r="AV3875" i="1"/>
  <c r="AU3820" i="1"/>
  <c r="AU3710" i="1"/>
  <c r="AW3682" i="1"/>
  <c r="AU3635" i="1"/>
  <c r="AW3597" i="1"/>
  <c r="AU3573" i="1"/>
  <c r="AU3535" i="1"/>
  <c r="AW3497" i="1"/>
  <c r="AW3434" i="1"/>
  <c r="AW3402" i="1"/>
  <c r="AU3371" i="1"/>
  <c r="AU3361" i="1"/>
  <c r="AV3289" i="1"/>
  <c r="AV3276" i="1"/>
  <c r="AV3249" i="1"/>
  <c r="AV2845" i="1"/>
  <c r="AV2816" i="1"/>
  <c r="AU2816" i="1"/>
  <c r="AU2786" i="1"/>
  <c r="AV2756" i="1"/>
  <c r="AU2756" i="1"/>
  <c r="AW2756" i="1"/>
  <c r="AV2729" i="1"/>
  <c r="AU2686" i="1"/>
  <c r="AU2666" i="1"/>
  <c r="AW2666" i="1"/>
  <c r="AU2475" i="1"/>
  <c r="AW4073" i="1"/>
  <c r="AU4050" i="1"/>
  <c r="AW4023" i="1"/>
  <c r="AU4000" i="1"/>
  <c r="AW3984" i="1"/>
  <c r="AV3932" i="1"/>
  <c r="AU3880" i="1"/>
  <c r="AV3866" i="1"/>
  <c r="AV3824" i="1"/>
  <c r="AU3788" i="1"/>
  <c r="AU3738" i="1"/>
  <c r="AU3663" i="1"/>
  <c r="AU3630" i="1"/>
  <c r="AW3592" i="1"/>
  <c r="AU3530" i="1"/>
  <c r="AW3492" i="1"/>
  <c r="AU3449" i="1"/>
  <c r="AU3406" i="1"/>
  <c r="AW3317" i="1"/>
  <c r="AU3240" i="1"/>
  <c r="AV2851" i="1"/>
  <c r="AW2851" i="1"/>
  <c r="AU4086" i="1"/>
  <c r="AU4036" i="1"/>
  <c r="AW3991" i="1"/>
  <c r="AW3970" i="1"/>
  <c r="AU3770" i="1"/>
  <c r="AU3700" i="1"/>
  <c r="AU3658" i="1"/>
  <c r="AU3625" i="1"/>
  <c r="AU3525" i="1"/>
  <c r="AW3487" i="1"/>
  <c r="AW3392" i="1"/>
  <c r="AU3383" i="1"/>
  <c r="AW3312" i="1"/>
  <c r="AW3271" i="1"/>
  <c r="AV2969" i="1"/>
  <c r="AU2969" i="1"/>
  <c r="AU2940" i="1"/>
  <c r="AV2900" i="1"/>
  <c r="AW4118" i="1"/>
  <c r="AU4104" i="1"/>
  <c r="AU4095" i="1"/>
  <c r="AW4068" i="1"/>
  <c r="AU4045" i="1"/>
  <c r="AW4018" i="1"/>
  <c r="AW3996" i="1"/>
  <c r="AW3870" i="1"/>
  <c r="AU3620" i="1"/>
  <c r="AU3520" i="1"/>
  <c r="AW3482" i="1"/>
  <c r="AU3334" i="1"/>
  <c r="AV3288" i="1"/>
  <c r="AV3248" i="1"/>
  <c r="AU3225" i="1"/>
  <c r="AV3225" i="1"/>
  <c r="AW3225" i="1"/>
  <c r="AV3120" i="1"/>
  <c r="AU2791" i="1"/>
  <c r="AV2491" i="1"/>
  <c r="AV2474" i="1"/>
  <c r="AU3949" i="1"/>
  <c r="AU3939" i="1"/>
  <c r="AW3931" i="1"/>
  <c r="AU3723" i="1"/>
  <c r="AU3615" i="1"/>
  <c r="AU3515" i="1"/>
  <c r="AW3477" i="1"/>
  <c r="AV3326" i="1"/>
  <c r="AU3284" i="1"/>
  <c r="AU3015" i="1"/>
  <c r="AU2911" i="1"/>
  <c r="AU2821" i="1"/>
  <c r="AV2761" i="1"/>
  <c r="AW2761" i="1"/>
  <c r="AU2410" i="1"/>
  <c r="AW4113" i="1"/>
  <c r="AU4099" i="1"/>
  <c r="AU4090" i="1"/>
  <c r="AW4063" i="1"/>
  <c r="AU4049" i="1"/>
  <c r="AU4040" i="1"/>
  <c r="AW4013" i="1"/>
  <c r="AU3999" i="1"/>
  <c r="AV3931" i="1"/>
  <c r="AU3927" i="1"/>
  <c r="AW3764" i="1"/>
  <c r="AU3690" i="1"/>
  <c r="AW3667" i="1"/>
  <c r="AU3610" i="1"/>
  <c r="AW3572" i="1"/>
  <c r="AU3548" i="1"/>
  <c r="AU3510" i="1"/>
  <c r="AW3472" i="1"/>
  <c r="AV3418" i="1"/>
  <c r="AU3413" i="1"/>
  <c r="AU3409" i="1"/>
  <c r="AU3391" i="1"/>
  <c r="AW3352" i="1"/>
  <c r="AU3348" i="1"/>
  <c r="AV3321" i="1"/>
  <c r="AW3307" i="1"/>
  <c r="AV3279" i="1"/>
  <c r="AV3266" i="1"/>
  <c r="AU3220" i="1"/>
  <c r="AU2691" i="1"/>
  <c r="AU2671" i="1"/>
  <c r="AU4126" i="1"/>
  <c r="AU4076" i="1"/>
  <c r="AU4026" i="1"/>
  <c r="AV3995" i="1"/>
  <c r="AV3977" i="1"/>
  <c r="AV3935" i="1"/>
  <c r="AU3912" i="1"/>
  <c r="AW3889" i="1"/>
  <c r="AU3605" i="1"/>
  <c r="AW3567" i="1"/>
  <c r="AU3505" i="1"/>
  <c r="AW3467" i="1"/>
  <c r="AU3448" i="1"/>
  <c r="AV3401" i="1"/>
  <c r="AU3356" i="1"/>
  <c r="AU3270" i="1"/>
  <c r="AV3130" i="1"/>
  <c r="AU3085" i="1"/>
  <c r="AV2766" i="1"/>
  <c r="AU2766" i="1"/>
  <c r="AW2766" i="1"/>
  <c r="AV2501" i="1"/>
  <c r="AW4108" i="1"/>
  <c r="AU4085" i="1"/>
  <c r="AW4058" i="1"/>
  <c r="AU4035" i="1"/>
  <c r="AW4008" i="1"/>
  <c r="AW3987" i="1"/>
  <c r="AU3897" i="1"/>
  <c r="AU3873" i="1"/>
  <c r="AU3860" i="1"/>
  <c r="AU3713" i="1"/>
  <c r="AU3685" i="1"/>
  <c r="AW3657" i="1"/>
  <c r="AU3638" i="1"/>
  <c r="AU3600" i="1"/>
  <c r="AW3562" i="1"/>
  <c r="AU3538" i="1"/>
  <c r="AU3500" i="1"/>
  <c r="AW3462" i="1"/>
  <c r="AU3423" i="1"/>
  <c r="AU3396" i="1"/>
  <c r="AU3386" i="1"/>
  <c r="AV3329" i="1"/>
  <c r="AW3297" i="1"/>
  <c r="AW3261" i="1"/>
  <c r="AU2796" i="1"/>
  <c r="AV2566" i="1"/>
  <c r="AV3972" i="1"/>
  <c r="AV3922" i="1"/>
  <c r="AU3818" i="1"/>
  <c r="AU3708" i="1"/>
  <c r="AU3680" i="1"/>
  <c r="AU3595" i="1"/>
  <c r="AW3557" i="1"/>
  <c r="AU3495" i="1"/>
  <c r="AW3457" i="1"/>
  <c r="AU3427" i="1"/>
  <c r="AW3342" i="1"/>
  <c r="AU3333" i="1"/>
  <c r="AW3243" i="1"/>
  <c r="AU2560" i="1"/>
  <c r="AU2445" i="1"/>
  <c r="AW2445" i="1"/>
  <c r="AW4053" i="1"/>
  <c r="AU4030" i="1"/>
  <c r="AW4003" i="1"/>
  <c r="AU3845" i="1"/>
  <c r="AW3741" i="1"/>
  <c r="AW3666" i="1"/>
  <c r="AW3647" i="1"/>
  <c r="AU3628" i="1"/>
  <c r="AU3590" i="1"/>
  <c r="AW3552" i="1"/>
  <c r="AU3528" i="1"/>
  <c r="AU3490" i="1"/>
  <c r="AW3452" i="1"/>
  <c r="AU3432" i="1"/>
  <c r="AV3404" i="1"/>
  <c r="AW3347" i="1"/>
  <c r="AU3274" i="1"/>
  <c r="AU3238" i="1"/>
  <c r="AV3118" i="1"/>
  <c r="AU2415" i="1"/>
  <c r="AW2415" i="1"/>
  <c r="AU4116" i="1"/>
  <c r="AU4066" i="1"/>
  <c r="AU4016" i="1"/>
  <c r="AV3998" i="1"/>
  <c r="AW3986" i="1"/>
  <c r="AW3926" i="1"/>
  <c r="AV3911" i="1"/>
  <c r="AV3896" i="1"/>
  <c r="AV3892" i="1"/>
  <c r="AV3882" i="1"/>
  <c r="AU3813" i="1"/>
  <c r="AU3768" i="1"/>
  <c r="AU3750" i="1"/>
  <c r="AU3675" i="1"/>
  <c r="AW3661" i="1"/>
  <c r="AU3585" i="1"/>
  <c r="AW3547" i="1"/>
  <c r="AU3485" i="1"/>
  <c r="AW3417" i="1"/>
  <c r="AU3408" i="1"/>
  <c r="AU3359" i="1"/>
  <c r="AU3296" i="1"/>
  <c r="AV3269" i="1"/>
  <c r="AV3256" i="1"/>
  <c r="AV3223" i="1"/>
  <c r="AU3208" i="1"/>
  <c r="AU3095" i="1"/>
  <c r="AW2831" i="1"/>
  <c r="AU2831" i="1"/>
  <c r="AV2831" i="1"/>
  <c r="AV2771" i="1"/>
  <c r="AU2771" i="1"/>
  <c r="AW2771" i="1"/>
  <c r="AU2676" i="1"/>
  <c r="AV2565" i="1"/>
  <c r="AW2565" i="1"/>
  <c r="AW4098" i="1"/>
  <c r="AU4075" i="1"/>
  <c r="AW4048" i="1"/>
  <c r="AU4025" i="1"/>
  <c r="AV3990" i="1"/>
  <c r="AW3971" i="1"/>
  <c r="AU3795" i="1"/>
  <c r="AU3745" i="1"/>
  <c r="AW3717" i="1"/>
  <c r="AU3580" i="1"/>
  <c r="AW3542" i="1"/>
  <c r="AU3480" i="1"/>
  <c r="AU3436" i="1"/>
  <c r="AV3351" i="1"/>
  <c r="AU3310" i="1"/>
  <c r="AU3306" i="1"/>
  <c r="AU3260" i="1"/>
  <c r="AW3213" i="1"/>
  <c r="AW2795" i="1"/>
  <c r="AU2795" i="1"/>
  <c r="AU4111" i="1"/>
  <c r="AW4079" i="1"/>
  <c r="AU4061" i="1"/>
  <c r="AU4011" i="1"/>
  <c r="AV3971" i="1"/>
  <c r="AU3952" i="1"/>
  <c r="AV3877" i="1"/>
  <c r="AU3763" i="1"/>
  <c r="AU3670" i="1"/>
  <c r="AW3637" i="1"/>
  <c r="AU3613" i="1"/>
  <c r="AU3575" i="1"/>
  <c r="AW3537" i="1"/>
  <c r="AU3513" i="1"/>
  <c r="AU3475" i="1"/>
  <c r="AW3377" i="1"/>
  <c r="AU3373" i="1"/>
  <c r="AV3341" i="1"/>
  <c r="AV3324" i="1"/>
  <c r="AV3319" i="1"/>
  <c r="AW3291" i="1"/>
  <c r="AW3251" i="1"/>
  <c r="AU3100" i="1"/>
  <c r="AW3036" i="1"/>
  <c r="AW2949" i="1"/>
  <c r="AW4093" i="1"/>
  <c r="AU4070" i="1"/>
  <c r="AW4043" i="1"/>
  <c r="AU4020" i="1"/>
  <c r="AW3997" i="1"/>
  <c r="AU3937" i="1"/>
  <c r="AW3891" i="1"/>
  <c r="AU3863" i="1"/>
  <c r="AU3740" i="1"/>
  <c r="AW3707" i="1"/>
  <c r="AU3665" i="1"/>
  <c r="AW3632" i="1"/>
  <c r="AU3570" i="1"/>
  <c r="AW3532" i="1"/>
  <c r="AU3470" i="1"/>
  <c r="AU3381" i="1"/>
  <c r="AV3268" i="1"/>
  <c r="AW2920" i="1"/>
  <c r="AU2836" i="1"/>
  <c r="AW2836" i="1"/>
  <c r="AV2806" i="1"/>
  <c r="AW2806" i="1"/>
  <c r="AV2746" i="1"/>
  <c r="AW2746" i="1"/>
  <c r="AU2420" i="1"/>
  <c r="AU4106" i="1"/>
  <c r="AU4056" i="1"/>
  <c r="AU4033" i="1"/>
  <c r="AU4006" i="1"/>
  <c r="AW3989" i="1"/>
  <c r="AV3975" i="1"/>
  <c r="AU3929" i="1"/>
  <c r="AV3910" i="1"/>
  <c r="AV3895" i="1"/>
  <c r="AV3891" i="1"/>
  <c r="AU3881" i="1"/>
  <c r="AW3789" i="1"/>
  <c r="AU3660" i="1"/>
  <c r="AU3603" i="1"/>
  <c r="AU3565" i="1"/>
  <c r="AW3527" i="1"/>
  <c r="AU3503" i="1"/>
  <c r="AU3465" i="1"/>
  <c r="AV3426" i="1"/>
  <c r="AV3399" i="1"/>
  <c r="AV3354" i="1"/>
  <c r="AV3309" i="1"/>
  <c r="AU3264" i="1"/>
  <c r="AU2701" i="1"/>
  <c r="AW2701" i="1"/>
  <c r="AW4088" i="1"/>
  <c r="AU4065" i="1"/>
  <c r="AW4038" i="1"/>
  <c r="AU4015" i="1"/>
  <c r="AW3925" i="1"/>
  <c r="AW3915" i="1"/>
  <c r="AV3867" i="1"/>
  <c r="AW3716" i="1"/>
  <c r="AW3697" i="1"/>
  <c r="AU3655" i="1"/>
  <c r="AW3622" i="1"/>
  <c r="AU3598" i="1"/>
  <c r="AU3560" i="1"/>
  <c r="AW3522" i="1"/>
  <c r="AU3498" i="1"/>
  <c r="AU3460" i="1"/>
  <c r="AW3435" i="1"/>
  <c r="AU3421" i="1"/>
  <c r="AU3411" i="1"/>
  <c r="AU3376" i="1"/>
  <c r="AW3367" i="1"/>
  <c r="AU3358" i="1"/>
  <c r="AW3323" i="1"/>
  <c r="AU3305" i="1"/>
  <c r="AV3286" i="1"/>
  <c r="AV3259" i="1"/>
  <c r="AV3246" i="1"/>
  <c r="AV3110" i="1"/>
  <c r="AU2999" i="1"/>
  <c r="AU2681" i="1"/>
  <c r="AU2465" i="1"/>
  <c r="AW2983" i="1"/>
  <c r="AU2942" i="1"/>
  <c r="AV2933" i="1"/>
  <c r="AW2919" i="1"/>
  <c r="AU2909" i="1"/>
  <c r="AU2895" i="1"/>
  <c r="AW2881" i="1"/>
  <c r="AU2800" i="1"/>
  <c r="AU2776" i="1"/>
  <c r="AV2719" i="1"/>
  <c r="AV2704" i="1"/>
  <c r="AV2572" i="1"/>
  <c r="AW2555" i="1"/>
  <c r="AW2505" i="1"/>
  <c r="AV2482" i="1"/>
  <c r="AV2477" i="1"/>
  <c r="AU2370" i="1"/>
  <c r="AV2340" i="1"/>
  <c r="AU2340" i="1"/>
  <c r="AW2340" i="1"/>
  <c r="AV2121" i="1"/>
  <c r="AU2053" i="1"/>
  <c r="AV2053" i="1"/>
  <c r="AV2042" i="1"/>
  <c r="AW2021" i="1"/>
  <c r="AV1942" i="1"/>
  <c r="AV2923" i="1"/>
  <c r="AV2455" i="1"/>
  <c r="AV2315" i="1"/>
  <c r="AU2315" i="1"/>
  <c r="AW2315" i="1"/>
  <c r="AV2290" i="1"/>
  <c r="AU2290" i="1"/>
  <c r="AW2290" i="1"/>
  <c r="AV2092" i="1"/>
  <c r="AW2092" i="1"/>
  <c r="AU1998" i="1"/>
  <c r="AV1998" i="1"/>
  <c r="AV1912" i="1"/>
  <c r="AW1830" i="1"/>
  <c r="AU1830" i="1"/>
  <c r="AW1795" i="1"/>
  <c r="AU1795" i="1"/>
  <c r="AV1795" i="1"/>
  <c r="AW3004" i="1"/>
  <c r="AU2957" i="1"/>
  <c r="AW2928" i="1"/>
  <c r="AU2903" i="1"/>
  <c r="AV2862" i="1"/>
  <c r="AU2664" i="1"/>
  <c r="AV2542" i="1"/>
  <c r="AV2459" i="1"/>
  <c r="AV2442" i="1"/>
  <c r="AV2419" i="1"/>
  <c r="AU2409" i="1"/>
  <c r="AV2394" i="1"/>
  <c r="AV2358" i="1"/>
  <c r="AV2181" i="1"/>
  <c r="AV2164" i="1"/>
  <c r="AU2058" i="1"/>
  <c r="AW2052" i="1"/>
  <c r="AU1947" i="1"/>
  <c r="AV1947" i="1"/>
  <c r="AW1947" i="1"/>
  <c r="AU3030" i="1"/>
  <c r="AW3009" i="1"/>
  <c r="AW2993" i="1"/>
  <c r="AU2971" i="1"/>
  <c r="AU2885" i="1"/>
  <c r="AW2830" i="1"/>
  <c r="AU2555" i="1"/>
  <c r="AU2003" i="1"/>
  <c r="AV2003" i="1"/>
  <c r="AU3195" i="1"/>
  <c r="AU3175" i="1"/>
  <c r="AU3165" i="1"/>
  <c r="AU3140" i="1"/>
  <c r="AU3035" i="1"/>
  <c r="AU3019" i="1"/>
  <c r="AW3014" i="1"/>
  <c r="AW2998" i="1"/>
  <c r="AU2982" i="1"/>
  <c r="AV2947" i="1"/>
  <c r="AV2922" i="1"/>
  <c r="AV2898" i="1"/>
  <c r="AU2894" i="1"/>
  <c r="AU2880" i="1"/>
  <c r="AV2867" i="1"/>
  <c r="AV2852" i="1"/>
  <c r="AV2843" i="1"/>
  <c r="AU2834" i="1"/>
  <c r="AV2785" i="1"/>
  <c r="AU2594" i="1"/>
  <c r="AV2490" i="1"/>
  <c r="AW2363" i="1"/>
  <c r="AW2193" i="1"/>
  <c r="AW2187" i="1"/>
  <c r="AV2085" i="1"/>
  <c r="AU1712" i="1"/>
  <c r="AW1145" i="1"/>
  <c r="AV1145" i="1"/>
  <c r="AV646" i="1"/>
  <c r="AU646" i="1"/>
  <c r="AW646" i="1"/>
  <c r="AV2571" i="1"/>
  <c r="AU2550" i="1"/>
  <c r="AV2320" i="1"/>
  <c r="AU2320" i="1"/>
  <c r="AW2320" i="1"/>
  <c r="AV2295" i="1"/>
  <c r="AU2295" i="1"/>
  <c r="AW2295" i="1"/>
  <c r="AV2108" i="1"/>
  <c r="AU2057" i="1"/>
  <c r="AV1997" i="1"/>
  <c r="AU2888" i="1"/>
  <c r="AU2871" i="1"/>
  <c r="AU2861" i="1"/>
  <c r="AV2522" i="1"/>
  <c r="AV2513" i="1"/>
  <c r="AV2463" i="1"/>
  <c r="AV2423" i="1"/>
  <c r="AV2413" i="1"/>
  <c r="AV2403" i="1"/>
  <c r="AU2068" i="1"/>
  <c r="AU3189" i="1"/>
  <c r="AU3164" i="1"/>
  <c r="AU3159" i="1"/>
  <c r="AU3144" i="1"/>
  <c r="AW3129" i="1"/>
  <c r="AW3029" i="1"/>
  <c r="AW3013" i="1"/>
  <c r="AU2987" i="1"/>
  <c r="AV2907" i="1"/>
  <c r="AV2842" i="1"/>
  <c r="AW2785" i="1"/>
  <c r="AW2775" i="1"/>
  <c r="AV2611" i="1"/>
  <c r="AW2554" i="1"/>
  <c r="AV2541" i="1"/>
  <c r="AU2454" i="1"/>
  <c r="AV2428" i="1"/>
  <c r="AW2368" i="1"/>
  <c r="AW2008" i="1"/>
  <c r="AU2008" i="1"/>
  <c r="AV2008" i="1"/>
  <c r="AU3169" i="1"/>
  <c r="AU3154" i="1"/>
  <c r="AW3139" i="1"/>
  <c r="AW3134" i="1"/>
  <c r="AU3119" i="1"/>
  <c r="AU3039" i="1"/>
  <c r="AW3034" i="1"/>
  <c r="AU2992" i="1"/>
  <c r="AW2961" i="1"/>
  <c r="AV2951" i="1"/>
  <c r="AW2932" i="1"/>
  <c r="AU2875" i="1"/>
  <c r="AU2866" i="1"/>
  <c r="AW2780" i="1"/>
  <c r="AW2770" i="1"/>
  <c r="AW2726" i="1"/>
  <c r="AV2651" i="1"/>
  <c r="AU2599" i="1"/>
  <c r="AV2531" i="1"/>
  <c r="AV2517" i="1"/>
  <c r="AV2462" i="1"/>
  <c r="AV2422" i="1"/>
  <c r="AU2402" i="1"/>
  <c r="AV2192" i="1"/>
  <c r="AU2113" i="1"/>
  <c r="AU2073" i="1"/>
  <c r="AV1962" i="1"/>
  <c r="AV1892" i="1"/>
  <c r="AU2997" i="1"/>
  <c r="AV2981" i="1"/>
  <c r="AV2731" i="1"/>
  <c r="AV2325" i="1"/>
  <c r="AU2325" i="1"/>
  <c r="AW2325" i="1"/>
  <c r="AV2300" i="1"/>
  <c r="AU2300" i="1"/>
  <c r="AW2300" i="1"/>
  <c r="AU2078" i="1"/>
  <c r="AV2078" i="1"/>
  <c r="AV2067" i="1"/>
  <c r="AW2067" i="1"/>
  <c r="AV1967" i="1"/>
  <c r="AW1967" i="1"/>
  <c r="AV1922" i="1"/>
  <c r="AW1922" i="1"/>
  <c r="AW3203" i="1"/>
  <c r="AW3198" i="1"/>
  <c r="AW3183" i="1"/>
  <c r="AW3109" i="1"/>
  <c r="AW3104" i="1"/>
  <c r="AW3099" i="1"/>
  <c r="AW3094" i="1"/>
  <c r="AW3089" i="1"/>
  <c r="AW3084" i="1"/>
  <c r="AW3079" i="1"/>
  <c r="AW3074" i="1"/>
  <c r="AW3069" i="1"/>
  <c r="AW3064" i="1"/>
  <c r="AW3059" i="1"/>
  <c r="AW3054" i="1"/>
  <c r="AW3049" i="1"/>
  <c r="AW3044" i="1"/>
  <c r="AU3002" i="1"/>
  <c r="AU2965" i="1"/>
  <c r="AV2936" i="1"/>
  <c r="AV2926" i="1"/>
  <c r="AV2883" i="1"/>
  <c r="AW2841" i="1"/>
  <c r="AW2765" i="1"/>
  <c r="AW2755" i="1"/>
  <c r="AW2716" i="1"/>
  <c r="AU2604" i="1"/>
  <c r="AU2580" i="1"/>
  <c r="AV2489" i="1"/>
  <c r="AU2449" i="1"/>
  <c r="AV2445" i="1"/>
  <c r="AW2373" i="1"/>
  <c r="AV2268" i="1"/>
  <c r="AU2173" i="1"/>
  <c r="AV2173" i="1"/>
  <c r="AW2062" i="1"/>
  <c r="AV2062" i="1"/>
  <c r="AU2018" i="1"/>
  <c r="AV2007" i="1"/>
  <c r="AV1897" i="1"/>
  <c r="AV1740" i="1"/>
  <c r="AU3193" i="1"/>
  <c r="AU3188" i="1"/>
  <c r="AV3168" i="1"/>
  <c r="AV3158" i="1"/>
  <c r="AV3153" i="1"/>
  <c r="AV3148" i="1"/>
  <c r="AV3143" i="1"/>
  <c r="AV3133" i="1"/>
  <c r="AU3033" i="1"/>
  <c r="AU3007" i="1"/>
  <c r="AU2860" i="1"/>
  <c r="AU2851" i="1"/>
  <c r="AW2846" i="1"/>
  <c r="AV2557" i="1"/>
  <c r="AV2453" i="1"/>
  <c r="AU2355" i="1"/>
  <c r="AU2330" i="1"/>
  <c r="AV2167" i="1"/>
  <c r="AV2072" i="1"/>
  <c r="AV1927" i="1"/>
  <c r="AW1927" i="1"/>
  <c r="AW1891" i="1"/>
  <c r="AU1673" i="1"/>
  <c r="AU3038" i="1"/>
  <c r="AU3012" i="1"/>
  <c r="AU2960" i="1"/>
  <c r="AW2940" i="1"/>
  <c r="AU2931" i="1"/>
  <c r="AW2901" i="1"/>
  <c r="AV2726" i="1"/>
  <c r="AW2644" i="1"/>
  <c r="AU2540" i="1"/>
  <c r="AU1850" i="1"/>
  <c r="AV1850" i="1"/>
  <c r="AU3212" i="1"/>
  <c r="AU3118" i="1"/>
  <c r="AU3017" i="1"/>
  <c r="AW2911" i="1"/>
  <c r="AU2811" i="1"/>
  <c r="AV2735" i="1"/>
  <c r="AV2721" i="1"/>
  <c r="AV2711" i="1"/>
  <c r="AU2569" i="1"/>
  <c r="AU2530" i="1"/>
  <c r="AV2440" i="1"/>
  <c r="AV2390" i="1"/>
  <c r="AU2390" i="1"/>
  <c r="AW2390" i="1"/>
  <c r="AW2378" i="1"/>
  <c r="AV2349" i="1"/>
  <c r="AV2305" i="1"/>
  <c r="AU2305" i="1"/>
  <c r="AW2305" i="1"/>
  <c r="AV2156" i="1"/>
  <c r="AW2128" i="1"/>
  <c r="AV2023" i="1"/>
  <c r="AV2012" i="1"/>
  <c r="AU3068" i="1"/>
  <c r="AU3063" i="1"/>
  <c r="AU3053" i="1"/>
  <c r="AU3048" i="1"/>
  <c r="AU3022" i="1"/>
  <c r="AW3006" i="1"/>
  <c r="AU2985" i="1"/>
  <c r="AV2944" i="1"/>
  <c r="AU2935" i="1"/>
  <c r="AV2915" i="1"/>
  <c r="AW2740" i="1"/>
  <c r="AV2716" i="1"/>
  <c r="AW2691" i="1"/>
  <c r="AW2686" i="1"/>
  <c r="AW2681" i="1"/>
  <c r="AW2676" i="1"/>
  <c r="AU2649" i="1"/>
  <c r="AU2609" i="1"/>
  <c r="AV2511" i="1"/>
  <c r="AV2484" i="1"/>
  <c r="AV2479" i="1"/>
  <c r="AW2420" i="1"/>
  <c r="AW2410" i="1"/>
  <c r="AW2400" i="1"/>
  <c r="AU2225" i="1"/>
  <c r="AV2225" i="1"/>
  <c r="AW2225" i="1"/>
  <c r="AW2138" i="1"/>
  <c r="AU2038" i="1"/>
  <c r="AV2038" i="1"/>
  <c r="AU3197" i="1"/>
  <c r="AU3182" i="1"/>
  <c r="AU3027" i="1"/>
  <c r="AW2969" i="1"/>
  <c r="AW2953" i="1"/>
  <c r="AW2900" i="1"/>
  <c r="AW2896" i="1"/>
  <c r="AV2855" i="1"/>
  <c r="AW2821" i="1"/>
  <c r="AU2470" i="1"/>
  <c r="AW2465" i="1"/>
  <c r="AW2430" i="1"/>
  <c r="AW2405" i="1"/>
  <c r="AU2161" i="1"/>
  <c r="AV2161" i="1"/>
  <c r="AW2161" i="1"/>
  <c r="AV2117" i="1"/>
  <c r="AW2117" i="1"/>
  <c r="AV1902" i="1"/>
  <c r="AW1902" i="1"/>
  <c r="AV3216" i="1"/>
  <c r="AU3192" i="1"/>
  <c r="AU3162" i="1"/>
  <c r="AU3147" i="1"/>
  <c r="AU3142" i="1"/>
  <c r="AU3132" i="1"/>
  <c r="AU3032" i="1"/>
  <c r="AU2939" i="1"/>
  <c r="AW2886" i="1"/>
  <c r="AV2881" i="1"/>
  <c r="AW2796" i="1"/>
  <c r="AV2701" i="1"/>
  <c r="AV2666" i="1"/>
  <c r="AV2661" i="1"/>
  <c r="AW2614" i="1"/>
  <c r="AU2564" i="1"/>
  <c r="AU2539" i="1"/>
  <c r="AV2529" i="1"/>
  <c r="AU2520" i="1"/>
  <c r="AU2444" i="1"/>
  <c r="AW2365" i="1"/>
  <c r="AU2354" i="1"/>
  <c r="AV2348" i="1"/>
  <c r="AU2335" i="1"/>
  <c r="AV2082" i="1"/>
  <c r="AU2037" i="1"/>
  <c r="AV2037" i="1"/>
  <c r="AW2037" i="1"/>
  <c r="AV1977" i="1"/>
  <c r="AV1808" i="1"/>
  <c r="AU1808" i="1"/>
  <c r="AU1790" i="1"/>
  <c r="AU3167" i="1"/>
  <c r="AU3152" i="1"/>
  <c r="AU3037" i="1"/>
  <c r="AU2919" i="1"/>
  <c r="AU2904" i="1"/>
  <c r="AU2881" i="1"/>
  <c r="AV2877" i="1"/>
  <c r="AU2869" i="1"/>
  <c r="AU2845" i="1"/>
  <c r="AW2840" i="1"/>
  <c r="AW2791" i="1"/>
  <c r="AW2786" i="1"/>
  <c r="AV2696" i="1"/>
  <c r="AV2671" i="1"/>
  <c r="AV2631" i="1"/>
  <c r="AV2596" i="1"/>
  <c r="AV2435" i="1"/>
  <c r="AV2415" i="1"/>
  <c r="AV2310" i="1"/>
  <c r="AU2310" i="1"/>
  <c r="AW2310" i="1"/>
  <c r="AV2285" i="1"/>
  <c r="AU2285" i="1"/>
  <c r="AW2285" i="1"/>
  <c r="AV2137" i="1"/>
  <c r="AV2122" i="1"/>
  <c r="AU2043" i="1"/>
  <c r="AV2032" i="1"/>
  <c r="AV2022" i="1"/>
  <c r="AW1849" i="1"/>
  <c r="AV1849" i="1"/>
  <c r="AV3201" i="1"/>
  <c r="AU3117" i="1"/>
  <c r="AU3112" i="1"/>
  <c r="AU3042" i="1"/>
  <c r="AW3026" i="1"/>
  <c r="AU3005" i="1"/>
  <c r="AU2989" i="1"/>
  <c r="AV2958" i="1"/>
  <c r="AU2929" i="1"/>
  <c r="AU2914" i="1"/>
  <c r="AU2900" i="1"/>
  <c r="AU2854" i="1"/>
  <c r="AV2691" i="1"/>
  <c r="AV2686" i="1"/>
  <c r="AV2681" i="1"/>
  <c r="AV2676" i="1"/>
  <c r="AU2648" i="1"/>
  <c r="AV2636" i="1"/>
  <c r="AW2619" i="1"/>
  <c r="AV2505" i="1"/>
  <c r="AV2496" i="1"/>
  <c r="AV2460" i="1"/>
  <c r="AU2455" i="1"/>
  <c r="AV2425" i="1"/>
  <c r="AV2420" i="1"/>
  <c r="AV2410" i="1"/>
  <c r="AV2400" i="1"/>
  <c r="AV2395" i="1"/>
  <c r="AU2359" i="1"/>
  <c r="AV1982" i="1"/>
  <c r="AW1982" i="1"/>
  <c r="AU3092" i="1"/>
  <c r="AU3087" i="1"/>
  <c r="AU3082" i="1"/>
  <c r="AU3077" i="1"/>
  <c r="AU3072" i="1"/>
  <c r="AU3067" i="1"/>
  <c r="AU3062" i="1"/>
  <c r="AU3057" i="1"/>
  <c r="AU3052" i="1"/>
  <c r="AU3047" i="1"/>
  <c r="AW2938" i="1"/>
  <c r="AW2885" i="1"/>
  <c r="AV2830" i="1"/>
  <c r="AU2613" i="1"/>
  <c r="AV2567" i="1"/>
  <c r="AV2538" i="1"/>
  <c r="AV2533" i="1"/>
  <c r="AV2528" i="1"/>
  <c r="AU2515" i="1"/>
  <c r="AW2510" i="1"/>
  <c r="AV2465" i="1"/>
  <c r="AV2430" i="1"/>
  <c r="AV2405" i="1"/>
  <c r="AW2200" i="1"/>
  <c r="AU2143" i="1"/>
  <c r="AV2143" i="1"/>
  <c r="AW1719" i="1"/>
  <c r="AU2384" i="1"/>
  <c r="AV2350" i="1"/>
  <c r="AU2334" i="1"/>
  <c r="AV2245" i="1"/>
  <c r="AU2239" i="1"/>
  <c r="AW2199" i="1"/>
  <c r="AW2103" i="1"/>
  <c r="AU2017" i="1"/>
  <c r="AW2001" i="1"/>
  <c r="AU1984" i="1"/>
  <c r="AU1929" i="1"/>
  <c r="AU1915" i="1"/>
  <c r="AV1862" i="1"/>
  <c r="AU1807" i="1"/>
  <c r="AU1788" i="1"/>
  <c r="AV1768" i="1"/>
  <c r="AU1753" i="1"/>
  <c r="AV1738" i="1"/>
  <c r="AU1723" i="1"/>
  <c r="AU1718" i="1"/>
  <c r="AU956" i="1"/>
  <c r="AV956" i="1"/>
  <c r="AW956" i="1"/>
  <c r="AV566" i="1"/>
  <c r="AW566" i="1"/>
  <c r="AU2339" i="1"/>
  <c r="AW2329" i="1"/>
  <c r="AV2190" i="1"/>
  <c r="AU2177" i="1"/>
  <c r="AU2133" i="1"/>
  <c r="AW2098" i="1"/>
  <c r="AU2077" i="1"/>
  <c r="AW2028" i="1"/>
  <c r="AU1957" i="1"/>
  <c r="AU1910" i="1"/>
  <c r="AU1887" i="1"/>
  <c r="AV1838" i="1"/>
  <c r="AU1697" i="1"/>
  <c r="AV1627" i="1"/>
  <c r="AW1431" i="1"/>
  <c r="AW1170" i="1"/>
  <c r="AV1170" i="1"/>
  <c r="AU2344" i="1"/>
  <c r="AW2278" i="1"/>
  <c r="AV2255" i="1"/>
  <c r="AW2224" i="1"/>
  <c r="AU2208" i="1"/>
  <c r="AU2181" i="1"/>
  <c r="AW2167" i="1"/>
  <c r="AW2081" i="1"/>
  <c r="AW2056" i="1"/>
  <c r="AW2048" i="1"/>
  <c r="AV2043" i="1"/>
  <c r="AW2036" i="1"/>
  <c r="AW2012" i="1"/>
  <c r="AU1952" i="1"/>
  <c r="AW1942" i="1"/>
  <c r="AW1933" i="1"/>
  <c r="AU1905" i="1"/>
  <c r="AU1882" i="1"/>
  <c r="AW1644" i="1"/>
  <c r="AU1431" i="1"/>
  <c r="AV1431" i="1"/>
  <c r="AV1247" i="1"/>
  <c r="AU1158" i="1"/>
  <c r="AV1158" i="1"/>
  <c r="AV1103" i="1"/>
  <c r="AU1012" i="1"/>
  <c r="AW1012" i="1"/>
  <c r="AU961" i="1"/>
  <c r="AW961" i="1"/>
  <c r="AW2213" i="1"/>
  <c r="AV2172" i="1"/>
  <c r="AW2163" i="1"/>
  <c r="AV2155" i="1"/>
  <c r="AW2093" i="1"/>
  <c r="AU2089" i="1"/>
  <c r="AW2068" i="1"/>
  <c r="AU2032" i="1"/>
  <c r="AU2004" i="1"/>
  <c r="AU1997" i="1"/>
  <c r="AU1900" i="1"/>
  <c r="AU1891" i="1"/>
  <c r="AU1877" i="1"/>
  <c r="AV1856" i="1"/>
  <c r="AU1763" i="1"/>
  <c r="AV1660" i="1"/>
  <c r="AV1632" i="1"/>
  <c r="AU1620" i="1"/>
  <c r="AV1620" i="1"/>
  <c r="AV1399" i="1"/>
  <c r="AU1006" i="1"/>
  <c r="AW1006" i="1"/>
  <c r="AU472" i="1"/>
  <c r="AW472" i="1"/>
  <c r="AV2338" i="1"/>
  <c r="AU2249" i="1"/>
  <c r="AW2203" i="1"/>
  <c r="AV2159" i="1"/>
  <c r="AU2102" i="1"/>
  <c r="AW2076" i="1"/>
  <c r="AU1974" i="1"/>
  <c r="AU1965" i="1"/>
  <c r="AW1956" i="1"/>
  <c r="AW1918" i="1"/>
  <c r="AU1895" i="1"/>
  <c r="AW1886" i="1"/>
  <c r="AV1675" i="1"/>
  <c r="AV1665" i="1"/>
  <c r="AW1649" i="1"/>
  <c r="AU1360" i="1"/>
  <c r="AU1280" i="1"/>
  <c r="AV1108" i="1"/>
  <c r="AV886" i="1"/>
  <c r="AU886" i="1"/>
  <c r="AW571" i="1"/>
  <c r="AU541" i="1"/>
  <c r="AV2232" i="1"/>
  <c r="AU2223" i="1"/>
  <c r="AU2198" i="1"/>
  <c r="AV2189" i="1"/>
  <c r="AV2180" i="1"/>
  <c r="AW2141" i="1"/>
  <c r="AU2097" i="1"/>
  <c r="AU2059" i="1"/>
  <c r="AW2043" i="1"/>
  <c r="AU2012" i="1"/>
  <c r="AU1969" i="1"/>
  <c r="AU1951" i="1"/>
  <c r="AU1942" i="1"/>
  <c r="AU1904" i="1"/>
  <c r="AU1767" i="1"/>
  <c r="AV1637" i="1"/>
  <c r="AU1631" i="1"/>
  <c r="AV1607" i="1"/>
  <c r="AV1274" i="1"/>
  <c r="AV2193" i="1"/>
  <c r="AV2154" i="1"/>
  <c r="AU2123" i="1"/>
  <c r="AU2084" i="1"/>
  <c r="AW2023" i="1"/>
  <c r="AU1899" i="1"/>
  <c r="AU1890" i="1"/>
  <c r="AW1876" i="1"/>
  <c r="AU1860" i="1"/>
  <c r="AV1841" i="1"/>
  <c r="AV1821" i="1"/>
  <c r="AV1801" i="1"/>
  <c r="AV1781" i="1"/>
  <c r="AV2353" i="1"/>
  <c r="AU2342" i="1"/>
  <c r="AU2327" i="1"/>
  <c r="AU2322" i="1"/>
  <c r="AU2317" i="1"/>
  <c r="AU2312" i="1"/>
  <c r="AU2307" i="1"/>
  <c r="AU2302" i="1"/>
  <c r="AU2297" i="1"/>
  <c r="AU2292" i="1"/>
  <c r="AU2287" i="1"/>
  <c r="AU2282" i="1"/>
  <c r="AU2276" i="1"/>
  <c r="AW2259" i="1"/>
  <c r="AU2248" i="1"/>
  <c r="AV2237" i="1"/>
  <c r="AV2184" i="1"/>
  <c r="AU2136" i="1"/>
  <c r="AW2088" i="1"/>
  <c r="AV2075" i="1"/>
  <c r="AU2047" i="1"/>
  <c r="AU2027" i="1"/>
  <c r="AU1992" i="1"/>
  <c r="AU1937" i="1"/>
  <c r="AW1917" i="1"/>
  <c r="AU1885" i="1"/>
  <c r="AV1776" i="1"/>
  <c r="AW1674" i="1"/>
  <c r="AW1664" i="1"/>
  <c r="AW1619" i="1"/>
  <c r="AU1491" i="1"/>
  <c r="AV885" i="1"/>
  <c r="AU691" i="1"/>
  <c r="AU616" i="1"/>
  <c r="AV546" i="1"/>
  <c r="AW546" i="1"/>
  <c r="AW2158" i="1"/>
  <c r="AV2153" i="1"/>
  <c r="AW2101" i="1"/>
  <c r="AU2079" i="1"/>
  <c r="AW2063" i="1"/>
  <c r="AV2058" i="1"/>
  <c r="AU2034" i="1"/>
  <c r="AV2018" i="1"/>
  <c r="AU1999" i="1"/>
  <c r="AU1987" i="1"/>
  <c r="AW1977" i="1"/>
  <c r="AU1964" i="1"/>
  <c r="AU1932" i="1"/>
  <c r="AW1854" i="1"/>
  <c r="AV1771" i="1"/>
  <c r="AV1642" i="1"/>
  <c r="AW1245" i="1"/>
  <c r="AV656" i="1"/>
  <c r="AW656" i="1"/>
  <c r="AV576" i="1"/>
  <c r="AW576" i="1"/>
  <c r="AU477" i="1"/>
  <c r="AW477" i="1"/>
  <c r="AU2336" i="1"/>
  <c r="AW2222" i="1"/>
  <c r="AW2197" i="1"/>
  <c r="AV2170" i="1"/>
  <c r="AV2166" i="1"/>
  <c r="AV2140" i="1"/>
  <c r="AW2122" i="1"/>
  <c r="AW2118" i="1"/>
  <c r="AV2113" i="1"/>
  <c r="AU2067" i="1"/>
  <c r="AW2003" i="1"/>
  <c r="AU1982" i="1"/>
  <c r="AU1950" i="1"/>
  <c r="AU1927" i="1"/>
  <c r="AW1898" i="1"/>
  <c r="AW1850" i="1"/>
  <c r="AV1700" i="1"/>
  <c r="AW1679" i="1"/>
  <c r="AU551" i="1"/>
  <c r="AU2341" i="1"/>
  <c r="AU2326" i="1"/>
  <c r="AU2321" i="1"/>
  <c r="AU2316" i="1"/>
  <c r="AU2311" i="1"/>
  <c r="AU2306" i="1"/>
  <c r="AU2301" i="1"/>
  <c r="AU2296" i="1"/>
  <c r="AU2291" i="1"/>
  <c r="AU2286" i="1"/>
  <c r="AU2281" i="1"/>
  <c r="AV2270" i="1"/>
  <c r="AW2264" i="1"/>
  <c r="AU2236" i="1"/>
  <c r="AU2188" i="1"/>
  <c r="AW2038" i="1"/>
  <c r="AU2007" i="1"/>
  <c r="AU1959" i="1"/>
  <c r="AU1922" i="1"/>
  <c r="AW1684" i="1"/>
  <c r="AV1668" i="1"/>
  <c r="AV1294" i="1"/>
  <c r="AW1250" i="1"/>
  <c r="AV696" i="1"/>
  <c r="AU696" i="1"/>
  <c r="AW696" i="1"/>
  <c r="AU661" i="1"/>
  <c r="AV551" i="1"/>
  <c r="AW551" i="1"/>
  <c r="AU2356" i="1"/>
  <c r="AU2346" i="1"/>
  <c r="AW2183" i="1"/>
  <c r="AV2135" i="1"/>
  <c r="AV2131" i="1"/>
  <c r="AV2100" i="1"/>
  <c r="AU2042" i="1"/>
  <c r="AU2014" i="1"/>
  <c r="AW1963" i="1"/>
  <c r="AU1954" i="1"/>
  <c r="AU1945" i="1"/>
  <c r="AU1917" i="1"/>
  <c r="AW1893" i="1"/>
  <c r="AW1864" i="1"/>
  <c r="AU1835" i="1"/>
  <c r="AW1825" i="1"/>
  <c r="AW1814" i="1"/>
  <c r="AV1761" i="1"/>
  <c r="AV1715" i="1"/>
  <c r="AU1694" i="1"/>
  <c r="AU1678" i="1"/>
  <c r="AV1673" i="1"/>
  <c r="AV1647" i="1"/>
  <c r="AV1208" i="1"/>
  <c r="AV804" i="1"/>
  <c r="AV784" i="1"/>
  <c r="AW2083" i="1"/>
  <c r="AW2058" i="1"/>
  <c r="AW2018" i="1"/>
  <c r="AU1977" i="1"/>
  <c r="AU1657" i="1"/>
  <c r="AW2269" i="1"/>
  <c r="AV2169" i="1"/>
  <c r="AU2157" i="1"/>
  <c r="AU2126" i="1"/>
  <c r="AW2113" i="1"/>
  <c r="AV2095" i="1"/>
  <c r="AW2066" i="1"/>
  <c r="AU2029" i="1"/>
  <c r="AU2022" i="1"/>
  <c r="AU1994" i="1"/>
  <c r="AW1958" i="1"/>
  <c r="AU1949" i="1"/>
  <c r="AW1926" i="1"/>
  <c r="AU1912" i="1"/>
  <c r="AU1874" i="1"/>
  <c r="AU1858" i="1"/>
  <c r="AW1819" i="1"/>
  <c r="AU1729" i="1"/>
  <c r="AU1683" i="1"/>
  <c r="AU1652" i="1"/>
  <c r="AW1623" i="1"/>
  <c r="AV1160" i="1"/>
  <c r="AV958" i="1"/>
  <c r="AV935" i="1"/>
  <c r="AV626" i="1"/>
  <c r="AW626" i="1"/>
  <c r="AU556" i="1"/>
  <c r="AV515" i="1"/>
  <c r="AU515" i="1"/>
  <c r="AW515" i="1"/>
  <c r="AW2395" i="1"/>
  <c r="AW2355" i="1"/>
  <c r="AW2345" i="1"/>
  <c r="AU2257" i="1"/>
  <c r="AV2251" i="1"/>
  <c r="AU2235" i="1"/>
  <c r="AV2230" i="1"/>
  <c r="AU2210" i="1"/>
  <c r="AU2148" i="1"/>
  <c r="AV2073" i="1"/>
  <c r="AU2049" i="1"/>
  <c r="AU1981" i="1"/>
  <c r="AU1972" i="1"/>
  <c r="AW1962" i="1"/>
  <c r="AU1935" i="1"/>
  <c r="AU1907" i="1"/>
  <c r="AW1892" i="1"/>
  <c r="AW1844" i="1"/>
  <c r="AU1662" i="1"/>
  <c r="AV556" i="1"/>
  <c r="AW556" i="1"/>
  <c r="AU2395" i="1"/>
  <c r="AW2350" i="1"/>
  <c r="AV2330" i="1"/>
  <c r="AV2103" i="1"/>
  <c r="AW2078" i="1"/>
  <c r="AU2069" i="1"/>
  <c r="AW2053" i="1"/>
  <c r="AW2041" i="1"/>
  <c r="AW2017" i="1"/>
  <c r="AW1998" i="1"/>
  <c r="AU1967" i="1"/>
  <c r="AU1944" i="1"/>
  <c r="AU1930" i="1"/>
  <c r="AU1902" i="1"/>
  <c r="AW1863" i="1"/>
  <c r="AW1794" i="1"/>
  <c r="AW1734" i="1"/>
  <c r="AW1724" i="1"/>
  <c r="AU1714" i="1"/>
  <c r="AW1704" i="1"/>
  <c r="AW1634" i="1"/>
  <c r="AV1237" i="1"/>
  <c r="AW1225" i="1"/>
  <c r="AV1093" i="1"/>
  <c r="AU911" i="1"/>
  <c r="AW911" i="1"/>
  <c r="AV846" i="1"/>
  <c r="AW846" i="1"/>
  <c r="AV706" i="1"/>
  <c r="AW706" i="1"/>
  <c r="AU591" i="1"/>
  <c r="AV2385" i="1"/>
  <c r="AV2380" i="1"/>
  <c r="AV2375" i="1"/>
  <c r="AV2370" i="1"/>
  <c r="AV2365" i="1"/>
  <c r="AV2360" i="1"/>
  <c r="AU2350" i="1"/>
  <c r="AV2335" i="1"/>
  <c r="AW2274" i="1"/>
  <c r="AV2240" i="1"/>
  <c r="AV2220" i="1"/>
  <c r="AV2200" i="1"/>
  <c r="AV2195" i="1"/>
  <c r="AV2191" i="1"/>
  <c r="AU2182" i="1"/>
  <c r="AW2108" i="1"/>
  <c r="AU2103" i="1"/>
  <c r="AV2028" i="1"/>
  <c r="AV2017" i="1"/>
  <c r="AU2009" i="1"/>
  <c r="AU2002" i="1"/>
  <c r="AU1976" i="1"/>
  <c r="AW1957" i="1"/>
  <c r="AW1948" i="1"/>
  <c r="AU1925" i="1"/>
  <c r="AU1897" i="1"/>
  <c r="AW1887" i="1"/>
  <c r="AW1789" i="1"/>
  <c r="AU1719" i="1"/>
  <c r="AU1709" i="1"/>
  <c r="AU1693" i="1"/>
  <c r="AU1672" i="1"/>
  <c r="AV1622" i="1"/>
  <c r="AW1165" i="1"/>
  <c r="AV1165" i="1"/>
  <c r="AV1038" i="1"/>
  <c r="AV870" i="1"/>
  <c r="AV789" i="1"/>
  <c r="AU671" i="1"/>
  <c r="AW561" i="1"/>
  <c r="AU1783" i="1"/>
  <c r="AU1667" i="1"/>
  <c r="AU1153" i="1"/>
  <c r="AV1153" i="1"/>
  <c r="AV671" i="1"/>
  <c r="AW671" i="1"/>
  <c r="AV561" i="1"/>
  <c r="AU561" i="1"/>
  <c r="AV2355" i="1"/>
  <c r="AV2345" i="1"/>
  <c r="AV2234" i="1"/>
  <c r="AU2168" i="1"/>
  <c r="AU2156" i="1"/>
  <c r="AU2116" i="1"/>
  <c r="AV2090" i="1"/>
  <c r="AW2073" i="1"/>
  <c r="AV2068" i="1"/>
  <c r="AU2048" i="1"/>
  <c r="AW2032" i="1"/>
  <c r="AW2013" i="1"/>
  <c r="AW1997" i="1"/>
  <c r="AW1971" i="1"/>
  <c r="AW1966" i="1"/>
  <c r="AU1962" i="1"/>
  <c r="AV1952" i="1"/>
  <c r="AU1934" i="1"/>
  <c r="AW1906" i="1"/>
  <c r="AU1901" i="1"/>
  <c r="AU1892" i="1"/>
  <c r="AW1877" i="1"/>
  <c r="AV1834" i="1"/>
  <c r="AU1778" i="1"/>
  <c r="AW1759" i="1"/>
  <c r="AU1743" i="1"/>
  <c r="AW1728" i="1"/>
  <c r="AU1703" i="1"/>
  <c r="AU1687" i="1"/>
  <c r="AW1639" i="1"/>
  <c r="AW1270" i="1"/>
  <c r="AV1224" i="1"/>
  <c r="AW1110" i="1"/>
  <c r="AV1110" i="1"/>
  <c r="AV1098" i="1"/>
  <c r="AU751" i="1"/>
  <c r="AV596" i="1"/>
  <c r="AW596" i="1"/>
  <c r="AU526" i="1"/>
  <c r="AW526" i="1"/>
  <c r="AV1554" i="1"/>
  <c r="AV1529" i="1"/>
  <c r="AV1504" i="1"/>
  <c r="AV1498" i="1"/>
  <c r="AU1425" i="1"/>
  <c r="AV1414" i="1"/>
  <c r="AW1382" i="1"/>
  <c r="AV1377" i="1"/>
  <c r="AU1355" i="1"/>
  <c r="AU1317" i="1"/>
  <c r="AV1293" i="1"/>
  <c r="AU1233" i="1"/>
  <c r="AU1220" i="1"/>
  <c r="AW1193" i="1"/>
  <c r="AW1188" i="1"/>
  <c r="AV1163" i="1"/>
  <c r="AU1135" i="1"/>
  <c r="AV1048" i="1"/>
  <c r="AU1043" i="1"/>
  <c r="AU1027" i="1"/>
  <c r="AU981" i="1"/>
  <c r="AU976" i="1"/>
  <c r="AW966" i="1"/>
  <c r="AU853" i="1"/>
  <c r="AU746" i="1"/>
  <c r="AU720" i="1"/>
  <c r="AV709" i="1"/>
  <c r="AU686" i="1"/>
  <c r="AU677" i="1"/>
  <c r="AV659" i="1"/>
  <c r="AU636" i="1"/>
  <c r="AU627" i="1"/>
  <c r="AV609" i="1"/>
  <c r="AU586" i="1"/>
  <c r="AU577" i="1"/>
  <c r="AU536" i="1"/>
  <c r="AU507" i="1"/>
  <c r="AV497" i="1"/>
  <c r="AU387" i="1"/>
  <c r="AW343" i="1"/>
  <c r="AV204" i="1"/>
  <c r="AW204" i="1"/>
  <c r="AU122" i="1"/>
  <c r="AV122" i="1"/>
  <c r="AW122" i="1"/>
  <c r="AU117" i="1"/>
  <c r="AV1572" i="1"/>
  <c r="AU1566" i="1"/>
  <c r="AU1387" i="1"/>
  <c r="AU1382" i="1"/>
  <c r="AV1302" i="1"/>
  <c r="AW1267" i="1"/>
  <c r="AU1254" i="1"/>
  <c r="AV1249" i="1"/>
  <c r="AW1183" i="1"/>
  <c r="AV1173" i="1"/>
  <c r="AW1149" i="1"/>
  <c r="AU1120" i="1"/>
  <c r="AV1105" i="1"/>
  <c r="AU920" i="1"/>
  <c r="AU878" i="1"/>
  <c r="AU873" i="1"/>
  <c r="AU868" i="1"/>
  <c r="AU863" i="1"/>
  <c r="AU858" i="1"/>
  <c r="AV502" i="1"/>
  <c r="AV492" i="1"/>
  <c r="AU222" i="1"/>
  <c r="AW222" i="1"/>
  <c r="AV117" i="1"/>
  <c r="AW117" i="1"/>
  <c r="AV1488" i="1"/>
  <c r="AV1473" i="1"/>
  <c r="AU1444" i="1"/>
  <c r="AV1345" i="1"/>
  <c r="AU1258" i="1"/>
  <c r="AU1228" i="1"/>
  <c r="AU1224" i="1"/>
  <c r="AW1197" i="1"/>
  <c r="AW1168" i="1"/>
  <c r="AW1105" i="1"/>
  <c r="AW1069" i="1"/>
  <c r="AU1037" i="1"/>
  <c r="AW1032" i="1"/>
  <c r="AV970" i="1"/>
  <c r="AV891" i="1"/>
  <c r="AW741" i="1"/>
  <c r="AV714" i="1"/>
  <c r="AV704" i="1"/>
  <c r="AV654" i="1"/>
  <c r="AU631" i="1"/>
  <c r="AV604" i="1"/>
  <c r="AU581" i="1"/>
  <c r="AU531" i="1"/>
  <c r="AV517" i="1"/>
  <c r="AV424" i="1"/>
  <c r="AW381" i="1"/>
  <c r="AW1340" i="1"/>
  <c r="AU1335" i="1"/>
  <c r="AU1245" i="1"/>
  <c r="AV482" i="1"/>
  <c r="AU468" i="1"/>
  <c r="AV457" i="1"/>
  <c r="AU457" i="1"/>
  <c r="AW457" i="1"/>
  <c r="AV442" i="1"/>
  <c r="AU392" i="1"/>
  <c r="AW392" i="1"/>
  <c r="AV1612" i="1"/>
  <c r="AV1577" i="1"/>
  <c r="AU1571" i="1"/>
  <c r="AV1534" i="1"/>
  <c r="AV1509" i="1"/>
  <c r="AW1497" i="1"/>
  <c r="AU1449" i="1"/>
  <c r="AW1316" i="1"/>
  <c r="AV1306" i="1"/>
  <c r="AU1288" i="1"/>
  <c r="AU1284" i="1"/>
  <c r="AW1201" i="1"/>
  <c r="AW1192" i="1"/>
  <c r="AW1187" i="1"/>
  <c r="AU995" i="1"/>
  <c r="AV990" i="1"/>
  <c r="AV961" i="1"/>
  <c r="AV934" i="1"/>
  <c r="AV929" i="1"/>
  <c r="AW771" i="1"/>
  <c r="AW719" i="1"/>
  <c r="AV699" i="1"/>
  <c r="AV649" i="1"/>
  <c r="AV487" i="1"/>
  <c r="AV452" i="1"/>
  <c r="AU413" i="1"/>
  <c r="AV402" i="1"/>
  <c r="AW402" i="1"/>
  <c r="AU291" i="1"/>
  <c r="AU1466" i="1"/>
  <c r="AV1398" i="1"/>
  <c r="AU1325" i="1"/>
  <c r="AW1292" i="1"/>
  <c r="AU1240" i="1"/>
  <c r="AU1172" i="1"/>
  <c r="AU1167" i="1"/>
  <c r="AW1119" i="1"/>
  <c r="AU905" i="1"/>
  <c r="AU740" i="1"/>
  <c r="AW621" i="1"/>
  <c r="AU558" i="1"/>
  <c r="AW549" i="1"/>
  <c r="AW521" i="1"/>
  <c r="AV501" i="1"/>
  <c r="AU467" i="1"/>
  <c r="AV462" i="1"/>
  <c r="AW462" i="1"/>
  <c r="AV407" i="1"/>
  <c r="AU407" i="1"/>
  <c r="AW407" i="1"/>
  <c r="AW331" i="1"/>
  <c r="AW15" i="1"/>
  <c r="AV1617" i="1"/>
  <c r="AW1594" i="1"/>
  <c r="AW1487" i="1"/>
  <c r="AV1364" i="1"/>
  <c r="AW1359" i="1"/>
  <c r="AU1296" i="1"/>
  <c r="AU1275" i="1"/>
  <c r="AW1153" i="1"/>
  <c r="AW1109" i="1"/>
  <c r="AW1084" i="1"/>
  <c r="AU1052" i="1"/>
  <c r="AV947" i="1"/>
  <c r="AU900" i="1"/>
  <c r="AU895" i="1"/>
  <c r="AV835" i="1"/>
  <c r="AU825" i="1"/>
  <c r="AV816" i="1"/>
  <c r="AU662" i="1"/>
  <c r="AU612" i="1"/>
  <c r="AU562" i="1"/>
  <c r="AV477" i="1"/>
  <c r="AW341" i="1"/>
  <c r="AV267" i="1"/>
  <c r="AU115" i="1"/>
  <c r="AV1582" i="1"/>
  <c r="AU1413" i="1"/>
  <c r="AU1344" i="1"/>
  <c r="AU1223" i="1"/>
  <c r="AW1148" i="1"/>
  <c r="AU1068" i="1"/>
  <c r="AW729" i="1"/>
  <c r="AW666" i="1"/>
  <c r="AW616" i="1"/>
  <c r="AW481" i="1"/>
  <c r="AU358" i="1"/>
  <c r="AV358" i="1"/>
  <c r="AW358" i="1"/>
  <c r="AW1564" i="1"/>
  <c r="AV1539" i="1"/>
  <c r="AV1514" i="1"/>
  <c r="AU1496" i="1"/>
  <c r="AV1491" i="1"/>
  <c r="AW1481" i="1"/>
  <c r="AW1432" i="1"/>
  <c r="AV1423" i="1"/>
  <c r="AW1397" i="1"/>
  <c r="AU1364" i="1"/>
  <c r="AV1353" i="1"/>
  <c r="AV1329" i="1"/>
  <c r="AU1320" i="1"/>
  <c r="AU1279" i="1"/>
  <c r="AW1266" i="1"/>
  <c r="AU1248" i="1"/>
  <c r="AU1244" i="1"/>
  <c r="AW1057" i="1"/>
  <c r="AV1013" i="1"/>
  <c r="AU1004" i="1"/>
  <c r="AV994" i="1"/>
  <c r="AV984" i="1"/>
  <c r="AV969" i="1"/>
  <c r="AU830" i="1"/>
  <c r="AV505" i="1"/>
  <c r="AW486" i="1"/>
  <c r="AV412" i="1"/>
  <c r="AU412" i="1"/>
  <c r="AW412" i="1"/>
  <c r="AW1599" i="1"/>
  <c r="AW1437" i="1"/>
  <c r="AV1432" i="1"/>
  <c r="AU1380" i="1"/>
  <c r="AU1369" i="1"/>
  <c r="AU1315" i="1"/>
  <c r="AW1300" i="1"/>
  <c r="AV1291" i="1"/>
  <c r="AU1209" i="1"/>
  <c r="AV1204" i="1"/>
  <c r="AV1133" i="1"/>
  <c r="AW1062" i="1"/>
  <c r="AV1008" i="1"/>
  <c r="AW946" i="1"/>
  <c r="AV899" i="1"/>
  <c r="AU890" i="1"/>
  <c r="AU840" i="1"/>
  <c r="AU815" i="1"/>
  <c r="AW759" i="1"/>
  <c r="AU723" i="1"/>
  <c r="AW661" i="1"/>
  <c r="AW476" i="1"/>
  <c r="AW417" i="1"/>
  <c r="AW352" i="1"/>
  <c r="AW346" i="1"/>
  <c r="AU301" i="1"/>
  <c r="AU272" i="1"/>
  <c r="AV1587" i="1"/>
  <c r="AV1437" i="1"/>
  <c r="AU1422" i="1"/>
  <c r="AV1412" i="1"/>
  <c r="AW1402" i="1"/>
  <c r="AU1385" i="1"/>
  <c r="AU1305" i="1"/>
  <c r="AU1239" i="1"/>
  <c r="AU1235" i="1"/>
  <c r="AU1218" i="1"/>
  <c r="AV1195" i="1"/>
  <c r="AU1185" i="1"/>
  <c r="AW1180" i="1"/>
  <c r="AW1147" i="1"/>
  <c r="AV1128" i="1"/>
  <c r="AV1118" i="1"/>
  <c r="AU850" i="1"/>
  <c r="AU805" i="1"/>
  <c r="AU800" i="1"/>
  <c r="AU795" i="1"/>
  <c r="AU790" i="1"/>
  <c r="AU785" i="1"/>
  <c r="AU780" i="1"/>
  <c r="AV769" i="1"/>
  <c r="AV744" i="1"/>
  <c r="AU712" i="1"/>
  <c r="AV684" i="1"/>
  <c r="AV634" i="1"/>
  <c r="AW466" i="1"/>
  <c r="AU87" i="1"/>
  <c r="AV87" i="1"/>
  <c r="AW87" i="1"/>
  <c r="AV1532" i="1"/>
  <c r="AV1507" i="1"/>
  <c r="AU1453" i="1"/>
  <c r="AW1442" i="1"/>
  <c r="AU1274" i="1"/>
  <c r="AW490" i="1"/>
  <c r="AU434" i="1"/>
  <c r="AU422" i="1"/>
  <c r="AW1604" i="1"/>
  <c r="AV1598" i="1"/>
  <c r="AW1491" i="1"/>
  <c r="AU1486" i="1"/>
  <c r="AU1481" i="1"/>
  <c r="AW1476" i="1"/>
  <c r="AW1447" i="1"/>
  <c r="AW1416" i="1"/>
  <c r="AV1396" i="1"/>
  <c r="AU1390" i="1"/>
  <c r="AU1374" i="1"/>
  <c r="AV1368" i="1"/>
  <c r="AW1338" i="1"/>
  <c r="AV1278" i="1"/>
  <c r="AU1265" i="1"/>
  <c r="AW1256" i="1"/>
  <c r="AU1230" i="1"/>
  <c r="AW1226" i="1"/>
  <c r="AW1142" i="1"/>
  <c r="AU1132" i="1"/>
  <c r="AU1088" i="1"/>
  <c r="AW1072" i="1"/>
  <c r="AW1018" i="1"/>
  <c r="AV993" i="1"/>
  <c r="AV988" i="1"/>
  <c r="AV983" i="1"/>
  <c r="AV932" i="1"/>
  <c r="AV927" i="1"/>
  <c r="AU885" i="1"/>
  <c r="AU855" i="1"/>
  <c r="AV829" i="1"/>
  <c r="AW824" i="1"/>
  <c r="AU722" i="1"/>
  <c r="AU494" i="1"/>
  <c r="AW416" i="1"/>
  <c r="AV389" i="1"/>
  <c r="AW351" i="1"/>
  <c r="AV1592" i="1"/>
  <c r="AW1411" i="1"/>
  <c r="AU1379" i="1"/>
  <c r="AU1357" i="1"/>
  <c r="AV1309" i="1"/>
  <c r="AV1299" i="1"/>
  <c r="AU1290" i="1"/>
  <c r="AW1286" i="1"/>
  <c r="AW1282" i="1"/>
  <c r="AU1269" i="1"/>
  <c r="AU1243" i="1"/>
  <c r="AU1170" i="1"/>
  <c r="AU1165" i="1"/>
  <c r="AU1137" i="1"/>
  <c r="AU1127" i="1"/>
  <c r="AU1122" i="1"/>
  <c r="AU1103" i="1"/>
  <c r="AU1098" i="1"/>
  <c r="AU1093" i="1"/>
  <c r="AU1077" i="1"/>
  <c r="AW1034" i="1"/>
  <c r="AV1007" i="1"/>
  <c r="AU880" i="1"/>
  <c r="AU870" i="1"/>
  <c r="AU865" i="1"/>
  <c r="AW701" i="1"/>
  <c r="AU688" i="1"/>
  <c r="AW679" i="1"/>
  <c r="AU670" i="1"/>
  <c r="AW651" i="1"/>
  <c r="AU638" i="1"/>
  <c r="AW629" i="1"/>
  <c r="AU588" i="1"/>
  <c r="AW579" i="1"/>
  <c r="AU538" i="1"/>
  <c r="AW529" i="1"/>
  <c r="AV427" i="1"/>
  <c r="AU427" i="1"/>
  <c r="AW427" i="1"/>
  <c r="AU92" i="1"/>
  <c r="AV92" i="1"/>
  <c r="AW92" i="1"/>
  <c r="AU1556" i="1"/>
  <c r="AU1531" i="1"/>
  <c r="AU1506" i="1"/>
  <c r="AW1452" i="1"/>
  <c r="AU1373" i="1"/>
  <c r="AV1367" i="1"/>
  <c r="AU1362" i="1"/>
  <c r="AU1342" i="1"/>
  <c r="AV1327" i="1"/>
  <c r="AW1323" i="1"/>
  <c r="AU1189" i="1"/>
  <c r="AU1160" i="1"/>
  <c r="AU1112" i="1"/>
  <c r="AU1017" i="1"/>
  <c r="AV849" i="1"/>
  <c r="AV844" i="1"/>
  <c r="AW814" i="1"/>
  <c r="AU752" i="1"/>
  <c r="AW711" i="1"/>
  <c r="AU692" i="1"/>
  <c r="AU642" i="1"/>
  <c r="AU592" i="1"/>
  <c r="AU542" i="1"/>
  <c r="AV489" i="1"/>
  <c r="AV439" i="1"/>
  <c r="AV372" i="1"/>
  <c r="AU372" i="1"/>
  <c r="AW372" i="1"/>
  <c r="AV259" i="1"/>
  <c r="AW259" i="1"/>
  <c r="AU247" i="1"/>
  <c r="AV247" i="1"/>
  <c r="AW247" i="1"/>
  <c r="AV224" i="1"/>
  <c r="AW142" i="1"/>
  <c r="AU102" i="1"/>
  <c r="AV1562" i="1"/>
  <c r="AV1421" i="1"/>
  <c r="AU1395" i="1"/>
  <c r="AU1367" i="1"/>
  <c r="AU1238" i="1"/>
  <c r="AU1234" i="1"/>
  <c r="AW1212" i="1"/>
  <c r="AW1208" i="1"/>
  <c r="AU1194" i="1"/>
  <c r="AW1082" i="1"/>
  <c r="AW1044" i="1"/>
  <c r="AV987" i="1"/>
  <c r="AU768" i="1"/>
  <c r="AV377" i="1"/>
  <c r="AU377" i="1"/>
  <c r="AW377" i="1"/>
  <c r="AV1597" i="1"/>
  <c r="AU1591" i="1"/>
  <c r="AU1567" i="1"/>
  <c r="AU1480" i="1"/>
  <c r="AW1426" i="1"/>
  <c r="AV1411" i="1"/>
  <c r="AU1389" i="1"/>
  <c r="AU1273" i="1"/>
  <c r="AU1255" i="1"/>
  <c r="AW1220" i="1"/>
  <c r="AU1174" i="1"/>
  <c r="AU1102" i="1"/>
  <c r="AU1097" i="1"/>
  <c r="AW1087" i="1"/>
  <c r="AV982" i="1"/>
  <c r="AV884" i="1"/>
  <c r="AV854" i="1"/>
  <c r="AU828" i="1"/>
  <c r="AU747" i="1"/>
  <c r="AU737" i="1"/>
  <c r="AU187" i="1"/>
  <c r="AW1608" i="1"/>
  <c r="AW1579" i="1"/>
  <c r="AW1281" i="1"/>
  <c r="AU1264" i="1"/>
  <c r="AU1259" i="1"/>
  <c r="AU1229" i="1"/>
  <c r="AU1225" i="1"/>
  <c r="AV1220" i="1"/>
  <c r="AV1188" i="1"/>
  <c r="AV1183" i="1"/>
  <c r="AU1169" i="1"/>
  <c r="AU1065" i="1"/>
  <c r="AV864" i="1"/>
  <c r="AU838" i="1"/>
  <c r="AU833" i="1"/>
  <c r="AU823" i="1"/>
  <c r="AU762" i="1"/>
  <c r="AW751" i="1"/>
  <c r="AU710" i="1"/>
  <c r="AW691" i="1"/>
  <c r="AU678" i="1"/>
  <c r="AU660" i="1"/>
  <c r="AW641" i="1"/>
  <c r="AU628" i="1"/>
  <c r="AW591" i="1"/>
  <c r="AU578" i="1"/>
  <c r="AW569" i="1"/>
  <c r="AW541" i="1"/>
  <c r="AU528" i="1"/>
  <c r="AW518" i="1"/>
  <c r="AV508" i="1"/>
  <c r="AU474" i="1"/>
  <c r="AW438" i="1"/>
  <c r="AU432" i="1"/>
  <c r="AV338" i="1"/>
  <c r="AW338" i="1"/>
  <c r="AU1440" i="1"/>
  <c r="AV1383" i="1"/>
  <c r="AU1322" i="1"/>
  <c r="AU1268" i="1"/>
  <c r="AW1246" i="1"/>
  <c r="AW1237" i="1"/>
  <c r="AW1207" i="1"/>
  <c r="AU1183" i="1"/>
  <c r="AV1043" i="1"/>
  <c r="AV977" i="1"/>
  <c r="AV940" i="1"/>
  <c r="AV920" i="1"/>
  <c r="AU848" i="1"/>
  <c r="AU843" i="1"/>
  <c r="AU818" i="1"/>
  <c r="AU778" i="1"/>
  <c r="AU502" i="1"/>
  <c r="AV287" i="1"/>
  <c r="AU1435" i="1"/>
  <c r="AV1388" i="1"/>
  <c r="AU1285" i="1"/>
  <c r="AV1254" i="1"/>
  <c r="AU1145" i="1"/>
  <c r="AW1001" i="1"/>
  <c r="AU996" i="1"/>
  <c r="AU971" i="1"/>
  <c r="AU813" i="1"/>
  <c r="AU808" i="1"/>
  <c r="AU705" i="1"/>
  <c r="AU673" i="1"/>
  <c r="AW664" i="1"/>
  <c r="AU655" i="1"/>
  <c r="AU623" i="1"/>
  <c r="AW614" i="1"/>
  <c r="AU573" i="1"/>
  <c r="AW564" i="1"/>
  <c r="AW393" i="1"/>
  <c r="AW252" i="1"/>
  <c r="AV252" i="1"/>
  <c r="AV62" i="1"/>
  <c r="AV253" i="1"/>
  <c r="AU165" i="1"/>
  <c r="AU151" i="1"/>
  <c r="AU127" i="1"/>
  <c r="AU48" i="1"/>
  <c r="AW20" i="1"/>
  <c r="AU296" i="1"/>
  <c r="AU214" i="1"/>
  <c r="AV203" i="1"/>
  <c r="AU174" i="1"/>
  <c r="AV159" i="1"/>
  <c r="AU155" i="1"/>
  <c r="AU136" i="1"/>
  <c r="AU110" i="1"/>
  <c r="AW411" i="1"/>
  <c r="AW376" i="1"/>
  <c r="AV340" i="1"/>
  <c r="AU306" i="1"/>
  <c r="AV188" i="1"/>
  <c r="AW164" i="1"/>
  <c r="AU159" i="1"/>
  <c r="AU146" i="1"/>
  <c r="AU131" i="1"/>
  <c r="AV397" i="1"/>
  <c r="AU281" i="1"/>
  <c r="AU276" i="1"/>
  <c r="AU257" i="1"/>
  <c r="AV367" i="1"/>
  <c r="AV213" i="1"/>
  <c r="AV173" i="1"/>
  <c r="AV145" i="1"/>
  <c r="AW126" i="1"/>
  <c r="AV105" i="1"/>
  <c r="AW70" i="1"/>
  <c r="AW383" i="1"/>
  <c r="AU252" i="1"/>
  <c r="AU227" i="1"/>
  <c r="AU217" i="1"/>
  <c r="AU197" i="1"/>
  <c r="AU83" i="1"/>
  <c r="AW451" i="1"/>
  <c r="AU414" i="1"/>
  <c r="AW396" i="1"/>
  <c r="AW387" i="1"/>
  <c r="AU285" i="1"/>
  <c r="AU266" i="1"/>
  <c r="AW241" i="1"/>
  <c r="AU231" i="1"/>
  <c r="AU134" i="1"/>
  <c r="AU126" i="1"/>
  <c r="AV46" i="1"/>
  <c r="AV392" i="1"/>
  <c r="AU379" i="1"/>
  <c r="AV362" i="1"/>
  <c r="AV334" i="1"/>
  <c r="AV270" i="1"/>
  <c r="AU261" i="1"/>
  <c r="AW212" i="1"/>
  <c r="AU192" i="1"/>
  <c r="AV187" i="1"/>
  <c r="AU172" i="1"/>
  <c r="AV130" i="1"/>
  <c r="AV41" i="1"/>
  <c r="AW216" i="1"/>
  <c r="AW450" i="1"/>
  <c r="AW422" i="1"/>
  <c r="AV413" i="1"/>
  <c r="AU409" i="1"/>
  <c r="AU329" i="1"/>
  <c r="AU299" i="1"/>
  <c r="AV274" i="1"/>
  <c r="AW251" i="1"/>
  <c r="AV236" i="1"/>
  <c r="AV221" i="1"/>
  <c r="AV216" i="1"/>
  <c r="AV196" i="1"/>
  <c r="AU167" i="1"/>
  <c r="AV82" i="1"/>
  <c r="AV432" i="1"/>
  <c r="AU404" i="1"/>
  <c r="AV387" i="1"/>
  <c r="AW361" i="1"/>
  <c r="AV324" i="1"/>
  <c r="AU314" i="1"/>
  <c r="AU304" i="1"/>
  <c r="AU288" i="1"/>
  <c r="AU246" i="1"/>
  <c r="AU201" i="1"/>
  <c r="AV186" i="1"/>
  <c r="AV181" i="1"/>
  <c r="AW176" i="1"/>
  <c r="AV116" i="1"/>
  <c r="AU157" i="1"/>
  <c r="AV120" i="1"/>
  <c r="AV95" i="1"/>
  <c r="AU454" i="1"/>
  <c r="AV357" i="1"/>
  <c r="AU338" i="1"/>
  <c r="AW293" i="1"/>
  <c r="AV230" i="1"/>
  <c r="AU211" i="1"/>
  <c r="AW147" i="1"/>
  <c r="AV107" i="1"/>
  <c r="AU99" i="1"/>
  <c r="AV86" i="1"/>
  <c r="AU449" i="1"/>
  <c r="AV444" i="1"/>
  <c r="AW436" i="1"/>
  <c r="AV422" i="1"/>
  <c r="AV318" i="1"/>
  <c r="AU166" i="1"/>
  <c r="AV147" i="1"/>
  <c r="AW132" i="1"/>
  <c r="AV21" i="1"/>
  <c r="AV16" i="1"/>
  <c r="AV417" i="1"/>
  <c r="AV352" i="1"/>
  <c r="AW303" i="1"/>
  <c r="AV152" i="1"/>
  <c r="AV132" i="1"/>
  <c r="AU49" i="1"/>
  <c r="AW35" i="1"/>
  <c r="AW426" i="1"/>
  <c r="AV382" i="1"/>
  <c r="AV292" i="1"/>
  <c r="AV283" i="1"/>
  <c r="AW272" i="1"/>
  <c r="AU264" i="1"/>
  <c r="AV239" i="1"/>
  <c r="AU200" i="1"/>
  <c r="AU156" i="1"/>
  <c r="AU119" i="1"/>
  <c r="AW102" i="1"/>
  <c r="AU58" i="1"/>
  <c r="AV297" i="1"/>
  <c r="AW267" i="1"/>
  <c r="AV244" i="1"/>
  <c r="AW224" i="1"/>
  <c r="AU215" i="1"/>
  <c r="AU204" i="1"/>
  <c r="AU180" i="1"/>
  <c r="AW115" i="1"/>
  <c r="AV111" i="1"/>
  <c r="AV102" i="1"/>
  <c r="AW421" i="1"/>
  <c r="AV302" i="1"/>
  <c r="AU287" i="1"/>
  <c r="AW174" i="1"/>
  <c r="AW151" i="1"/>
  <c r="AU39" i="1"/>
  <c r="AU4825" i="1"/>
  <c r="AV4825" i="1"/>
  <c r="AW4825" i="1"/>
  <c r="AV4819" i="1"/>
  <c r="AW4819" i="1"/>
  <c r="AU4775" i="1"/>
  <c r="AV4775" i="1"/>
  <c r="AW4775" i="1"/>
  <c r="AV4769" i="1"/>
  <c r="AW4769" i="1"/>
  <c r="AU4725" i="1"/>
  <c r="AV4725" i="1"/>
  <c r="AW4725" i="1"/>
  <c r="AV4719" i="1"/>
  <c r="AW4719" i="1"/>
  <c r="AU4675" i="1"/>
  <c r="AV4675" i="1"/>
  <c r="AW4675" i="1"/>
  <c r="AV4669" i="1"/>
  <c r="AW4669" i="1"/>
  <c r="AU4625" i="1"/>
  <c r="AV4625" i="1"/>
  <c r="AW4625" i="1"/>
  <c r="AV4619" i="1"/>
  <c r="AW4619" i="1"/>
  <c r="AU4575" i="1"/>
  <c r="AV4575" i="1"/>
  <c r="AW4575" i="1"/>
  <c r="AV4569" i="1"/>
  <c r="AW4569" i="1"/>
  <c r="AU4525" i="1"/>
  <c r="AV4525" i="1"/>
  <c r="AW4525" i="1"/>
  <c r="AV4519" i="1"/>
  <c r="AW4519" i="1"/>
  <c r="AV4488" i="1"/>
  <c r="AW4488" i="1"/>
  <c r="AU4410" i="1"/>
  <c r="AV4410" i="1"/>
  <c r="AW4410" i="1"/>
  <c r="AW4858" i="1"/>
  <c r="AU4847" i="1"/>
  <c r="AU4819" i="1"/>
  <c r="AW4808" i="1"/>
  <c r="AU4797" i="1"/>
  <c r="AU4769" i="1"/>
  <c r="AW4758" i="1"/>
  <c r="AU4747" i="1"/>
  <c r="AU4719" i="1"/>
  <c r="AW4708" i="1"/>
  <c r="AU4697" i="1"/>
  <c r="AU4669" i="1"/>
  <c r="AW4658" i="1"/>
  <c r="AU4647" i="1"/>
  <c r="AU4619" i="1"/>
  <c r="AW4608" i="1"/>
  <c r="AV4597" i="1"/>
  <c r="AU4569" i="1"/>
  <c r="AW4558" i="1"/>
  <c r="AV4547" i="1"/>
  <c r="AU4519" i="1"/>
  <c r="AW4508" i="1"/>
  <c r="AU4830" i="1"/>
  <c r="AV4830" i="1"/>
  <c r="AW4830" i="1"/>
  <c r="AV4824" i="1"/>
  <c r="AW4824" i="1"/>
  <c r="AU4780" i="1"/>
  <c r="AV4780" i="1"/>
  <c r="AW4780" i="1"/>
  <c r="AV4774" i="1"/>
  <c r="AW4774" i="1"/>
  <c r="AU4730" i="1"/>
  <c r="AV4730" i="1"/>
  <c r="AW4730" i="1"/>
  <c r="AV4724" i="1"/>
  <c r="AW4724" i="1"/>
  <c r="AU4680" i="1"/>
  <c r="AV4680" i="1"/>
  <c r="AW4680" i="1"/>
  <c r="AV4674" i="1"/>
  <c r="AW4674" i="1"/>
  <c r="AU4630" i="1"/>
  <c r="AV4630" i="1"/>
  <c r="AW4630" i="1"/>
  <c r="AV4624" i="1"/>
  <c r="AW4624" i="1"/>
  <c r="AU4580" i="1"/>
  <c r="AV4580" i="1"/>
  <c r="AW4580" i="1"/>
  <c r="AV4574" i="1"/>
  <c r="AW4574" i="1"/>
  <c r="AU4541" i="1"/>
  <c r="AU4530" i="1"/>
  <c r="AV4530" i="1"/>
  <c r="AW4530" i="1"/>
  <c r="AV4524" i="1"/>
  <c r="AW4524" i="1"/>
  <c r="AU4502" i="1"/>
  <c r="AU4425" i="1"/>
  <c r="AW4863" i="1"/>
  <c r="AU4852" i="1"/>
  <c r="AU4824" i="1"/>
  <c r="AW4813" i="1"/>
  <c r="AU4802" i="1"/>
  <c r="AU4774" i="1"/>
  <c r="AW4763" i="1"/>
  <c r="AU4752" i="1"/>
  <c r="AU4724" i="1"/>
  <c r="AW4713" i="1"/>
  <c r="AU4702" i="1"/>
  <c r="AU4674" i="1"/>
  <c r="AW4663" i="1"/>
  <c r="AU4652" i="1"/>
  <c r="AU4624" i="1"/>
  <c r="AW4613" i="1"/>
  <c r="AU4602" i="1"/>
  <c r="AU4574" i="1"/>
  <c r="AW4563" i="1"/>
  <c r="AU4360" i="1"/>
  <c r="AU4835" i="1"/>
  <c r="AV4835" i="1"/>
  <c r="AW4835" i="1"/>
  <c r="AV4829" i="1"/>
  <c r="AW4829" i="1"/>
  <c r="AU4785" i="1"/>
  <c r="AV4785" i="1"/>
  <c r="AW4785" i="1"/>
  <c r="AV4779" i="1"/>
  <c r="AW4779" i="1"/>
  <c r="AU4735" i="1"/>
  <c r="AV4735" i="1"/>
  <c r="AW4735" i="1"/>
  <c r="AV4729" i="1"/>
  <c r="AW4729" i="1"/>
  <c r="AU4685" i="1"/>
  <c r="AV4685" i="1"/>
  <c r="AW4685" i="1"/>
  <c r="AV4679" i="1"/>
  <c r="AW4679" i="1"/>
  <c r="AU4635" i="1"/>
  <c r="AV4635" i="1"/>
  <c r="AW4635" i="1"/>
  <c r="AV4629" i="1"/>
  <c r="AW4629" i="1"/>
  <c r="AU4585" i="1"/>
  <c r="AV4585" i="1"/>
  <c r="AW4585" i="1"/>
  <c r="AV4579" i="1"/>
  <c r="AW4579" i="1"/>
  <c r="AU4546" i="1"/>
  <c r="AU4535" i="1"/>
  <c r="AV4535" i="1"/>
  <c r="AW4535" i="1"/>
  <c r="AV4529" i="1"/>
  <c r="AW4529" i="1"/>
  <c r="AU4857" i="1"/>
  <c r="AU4829" i="1"/>
  <c r="AW4818" i="1"/>
  <c r="AU4807" i="1"/>
  <c r="AU4779" i="1"/>
  <c r="AW4768" i="1"/>
  <c r="AU4757" i="1"/>
  <c r="AU4729" i="1"/>
  <c r="AW4718" i="1"/>
  <c r="AU4707" i="1"/>
  <c r="AU4679" i="1"/>
  <c r="AU4657" i="1"/>
  <c r="AU4629" i="1"/>
  <c r="AW4618" i="1"/>
  <c r="AU4607" i="1"/>
  <c r="AU4579" i="1"/>
  <c r="AW4568" i="1"/>
  <c r="AV4557" i="1"/>
  <c r="AW4501" i="1"/>
  <c r="AU4840" i="1"/>
  <c r="AV4840" i="1"/>
  <c r="AW4840" i="1"/>
  <c r="AV4834" i="1"/>
  <c r="AW4834" i="1"/>
  <c r="AU4790" i="1"/>
  <c r="AV4790" i="1"/>
  <c r="AW4790" i="1"/>
  <c r="AV4784" i="1"/>
  <c r="AW4784" i="1"/>
  <c r="AU4740" i="1"/>
  <c r="AV4740" i="1"/>
  <c r="AW4740" i="1"/>
  <c r="AV4734" i="1"/>
  <c r="AW4734" i="1"/>
  <c r="AU4690" i="1"/>
  <c r="AV4690" i="1"/>
  <c r="AW4690" i="1"/>
  <c r="AV4684" i="1"/>
  <c r="AW4684" i="1"/>
  <c r="AU4640" i="1"/>
  <c r="AV4640" i="1"/>
  <c r="AW4640" i="1"/>
  <c r="AV4634" i="1"/>
  <c r="AW4634" i="1"/>
  <c r="AU4590" i="1"/>
  <c r="AV4590" i="1"/>
  <c r="AW4590" i="1"/>
  <c r="AV4584" i="1"/>
  <c r="AW4584" i="1"/>
  <c r="AU4540" i="1"/>
  <c r="AV4540" i="1"/>
  <c r="AW4540" i="1"/>
  <c r="AV4534" i="1"/>
  <c r="AW4534" i="1"/>
  <c r="AU4501" i="1"/>
  <c r="AV4501" i="1"/>
  <c r="AU4486" i="1"/>
  <c r="AV4486" i="1"/>
  <c r="AW4486" i="1"/>
  <c r="AU4365" i="1"/>
  <c r="AV4365" i="1"/>
  <c r="AW4365" i="1"/>
  <c r="AU4862" i="1"/>
  <c r="AU4834" i="1"/>
  <c r="AW4823" i="1"/>
  <c r="AU4812" i="1"/>
  <c r="AU4784" i="1"/>
  <c r="AW4773" i="1"/>
  <c r="AU4762" i="1"/>
  <c r="AU4734" i="1"/>
  <c r="AW4723" i="1"/>
  <c r="AU4712" i="1"/>
  <c r="AU4684" i="1"/>
  <c r="AW4673" i="1"/>
  <c r="AU4662" i="1"/>
  <c r="AU4634" i="1"/>
  <c r="AW4623" i="1"/>
  <c r="AU4612" i="1"/>
  <c r="AU4584" i="1"/>
  <c r="AW4573" i="1"/>
  <c r="AV4562" i="1"/>
  <c r="AU4534" i="1"/>
  <c r="AW4523" i="1"/>
  <c r="AV4512" i="1"/>
  <c r="AU4496" i="1"/>
  <c r="AU4435" i="1"/>
  <c r="AV4435" i="1"/>
  <c r="AW4435" i="1"/>
  <c r="AU4856" i="1"/>
  <c r="AU4845" i="1"/>
  <c r="AV4845" i="1"/>
  <c r="AW4845" i="1"/>
  <c r="AV4839" i="1"/>
  <c r="AW4839" i="1"/>
  <c r="AU4806" i="1"/>
  <c r="AU4795" i="1"/>
  <c r="AV4795" i="1"/>
  <c r="AW4795" i="1"/>
  <c r="AV4789" i="1"/>
  <c r="AW4789" i="1"/>
  <c r="AU4756" i="1"/>
  <c r="AU4745" i="1"/>
  <c r="AV4745" i="1"/>
  <c r="AW4745" i="1"/>
  <c r="AV4739" i="1"/>
  <c r="AW4739" i="1"/>
  <c r="AU4706" i="1"/>
  <c r="AU4695" i="1"/>
  <c r="AV4695" i="1"/>
  <c r="AW4695" i="1"/>
  <c r="AV4689" i="1"/>
  <c r="AW4689" i="1"/>
  <c r="AU4656" i="1"/>
  <c r="AU4645" i="1"/>
  <c r="AV4645" i="1"/>
  <c r="AW4645" i="1"/>
  <c r="AV4639" i="1"/>
  <c r="AW4639" i="1"/>
  <c r="AU4606" i="1"/>
  <c r="AU4595" i="1"/>
  <c r="AV4595" i="1"/>
  <c r="AW4595" i="1"/>
  <c r="AV4589" i="1"/>
  <c r="AW4589" i="1"/>
  <c r="AU4556" i="1"/>
  <c r="AU4545" i="1"/>
  <c r="AV4545" i="1"/>
  <c r="AW4545" i="1"/>
  <c r="AV4539" i="1"/>
  <c r="AW4539" i="1"/>
  <c r="AU4506" i="1"/>
  <c r="AU4500" i="1"/>
  <c r="AV4500" i="1"/>
  <c r="AU4480" i="1"/>
  <c r="AV4465" i="1"/>
  <c r="AW4413" i="1"/>
  <c r="AV4375" i="1"/>
  <c r="AV4480" i="1"/>
  <c r="AW4480" i="1"/>
  <c r="AU4370" i="1"/>
  <c r="AV4370" i="1"/>
  <c r="AW4370" i="1"/>
  <c r="AU4850" i="1"/>
  <c r="AV4850" i="1"/>
  <c r="AW4850" i="1"/>
  <c r="AV4844" i="1"/>
  <c r="AW4844" i="1"/>
  <c r="AU4800" i="1"/>
  <c r="AV4800" i="1"/>
  <c r="AW4800" i="1"/>
  <c r="AV4794" i="1"/>
  <c r="AW4794" i="1"/>
  <c r="AU4750" i="1"/>
  <c r="AV4750" i="1"/>
  <c r="AW4750" i="1"/>
  <c r="AV4744" i="1"/>
  <c r="AW4744" i="1"/>
  <c r="AU4700" i="1"/>
  <c r="AV4700" i="1"/>
  <c r="AW4700" i="1"/>
  <c r="AV4694" i="1"/>
  <c r="AW4694" i="1"/>
  <c r="AU4650" i="1"/>
  <c r="AV4650" i="1"/>
  <c r="AW4650" i="1"/>
  <c r="AV4644" i="1"/>
  <c r="AW4644" i="1"/>
  <c r="AU4600" i="1"/>
  <c r="AV4600" i="1"/>
  <c r="AW4600" i="1"/>
  <c r="AV4594" i="1"/>
  <c r="AW4594" i="1"/>
  <c r="AU4550" i="1"/>
  <c r="AV4550" i="1"/>
  <c r="AW4550" i="1"/>
  <c r="AV4544" i="1"/>
  <c r="AW4544" i="1"/>
  <c r="AU4511" i="1"/>
  <c r="AV4485" i="1"/>
  <c r="AU4844" i="1"/>
  <c r="AW4833" i="1"/>
  <c r="AU4822" i="1"/>
  <c r="AU4794" i="1"/>
  <c r="AW4783" i="1"/>
  <c r="AU4772" i="1"/>
  <c r="AU4744" i="1"/>
  <c r="AW4733" i="1"/>
  <c r="AU4722" i="1"/>
  <c r="AU4694" i="1"/>
  <c r="AW4683" i="1"/>
  <c r="AU4672" i="1"/>
  <c r="AU4644" i="1"/>
  <c r="AW4633" i="1"/>
  <c r="AU4622" i="1"/>
  <c r="AU4594" i="1"/>
  <c r="AW4583" i="1"/>
  <c r="AV4572" i="1"/>
  <c r="AU4544" i="1"/>
  <c r="AW4533" i="1"/>
  <c r="AU4485" i="1"/>
  <c r="AW4485" i="1"/>
  <c r="AV4450" i="1"/>
  <c r="AW4450" i="1"/>
  <c r="AU4855" i="1"/>
  <c r="AV4855" i="1"/>
  <c r="AW4855" i="1"/>
  <c r="AV4849" i="1"/>
  <c r="AW4849" i="1"/>
  <c r="AU4805" i="1"/>
  <c r="AV4805" i="1"/>
  <c r="AW4805" i="1"/>
  <c r="AV4799" i="1"/>
  <c r="AW4799" i="1"/>
  <c r="AU4755" i="1"/>
  <c r="AV4755" i="1"/>
  <c r="AW4755" i="1"/>
  <c r="AV4749" i="1"/>
  <c r="AW4749" i="1"/>
  <c r="AU4705" i="1"/>
  <c r="AV4705" i="1"/>
  <c r="AW4705" i="1"/>
  <c r="AV4699" i="1"/>
  <c r="AW4699" i="1"/>
  <c r="AU4655" i="1"/>
  <c r="AV4655" i="1"/>
  <c r="AW4655" i="1"/>
  <c r="AV4649" i="1"/>
  <c r="AW4649" i="1"/>
  <c r="AU4605" i="1"/>
  <c r="AV4605" i="1"/>
  <c r="AW4605" i="1"/>
  <c r="AV4599" i="1"/>
  <c r="AW4599" i="1"/>
  <c r="AU4555" i="1"/>
  <c r="AV4555" i="1"/>
  <c r="AW4555" i="1"/>
  <c r="AV4549" i="1"/>
  <c r="AW4549" i="1"/>
  <c r="AU4505" i="1"/>
  <c r="AV4505" i="1"/>
  <c r="AW4505" i="1"/>
  <c r="AW4395" i="1"/>
  <c r="AU4385" i="1"/>
  <c r="AU4865" i="1"/>
  <c r="AV4865" i="1"/>
  <c r="AW4865" i="1"/>
  <c r="AU4849" i="1"/>
  <c r="AW4838" i="1"/>
  <c r="AU4827" i="1"/>
  <c r="AU4799" i="1"/>
  <c r="AW4788" i="1"/>
  <c r="AU4777" i="1"/>
  <c r="AU4749" i="1"/>
  <c r="AW4738" i="1"/>
  <c r="AU4727" i="1"/>
  <c r="AU4699" i="1"/>
  <c r="AW4688" i="1"/>
  <c r="AU4677" i="1"/>
  <c r="AU4649" i="1"/>
  <c r="AW4638" i="1"/>
  <c r="AU4627" i="1"/>
  <c r="AU4599" i="1"/>
  <c r="AW4588" i="1"/>
  <c r="AV4577" i="1"/>
  <c r="AU4549" i="1"/>
  <c r="AW4538" i="1"/>
  <c r="AV4527" i="1"/>
  <c r="AU4395" i="1"/>
  <c r="AV4395" i="1"/>
  <c r="AU4860" i="1"/>
  <c r="AV4860" i="1"/>
  <c r="AW4860" i="1"/>
  <c r="AV4854" i="1"/>
  <c r="AW4854" i="1"/>
  <c r="AU4810" i="1"/>
  <c r="AV4810" i="1"/>
  <c r="AW4810" i="1"/>
  <c r="AV4804" i="1"/>
  <c r="AW4804" i="1"/>
  <c r="AU4760" i="1"/>
  <c r="AV4760" i="1"/>
  <c r="AW4760" i="1"/>
  <c r="AV4754" i="1"/>
  <c r="AW4754" i="1"/>
  <c r="AU4710" i="1"/>
  <c r="AV4710" i="1"/>
  <c r="AW4710" i="1"/>
  <c r="AV4704" i="1"/>
  <c r="AW4704" i="1"/>
  <c r="AU4660" i="1"/>
  <c r="AV4660" i="1"/>
  <c r="AW4660" i="1"/>
  <c r="AV4654" i="1"/>
  <c r="AW4654" i="1"/>
  <c r="AU4610" i="1"/>
  <c r="AV4610" i="1"/>
  <c r="AW4610" i="1"/>
  <c r="AV4604" i="1"/>
  <c r="AW4604" i="1"/>
  <c r="AU4560" i="1"/>
  <c r="AV4560" i="1"/>
  <c r="AW4560" i="1"/>
  <c r="AV4554" i="1"/>
  <c r="AW4554" i="1"/>
  <c r="AU4510" i="1"/>
  <c r="AV4510" i="1"/>
  <c r="AW4510" i="1"/>
  <c r="AU4854" i="1"/>
  <c r="AW4843" i="1"/>
  <c r="AU4832" i="1"/>
  <c r="AU4804" i="1"/>
  <c r="AW4793" i="1"/>
  <c r="AU4782" i="1"/>
  <c r="AU4754" i="1"/>
  <c r="AW4743" i="1"/>
  <c r="AU4732" i="1"/>
  <c r="AU4704" i="1"/>
  <c r="AW4693" i="1"/>
  <c r="AU4682" i="1"/>
  <c r="AU4654" i="1"/>
  <c r="AW4643" i="1"/>
  <c r="AU4632" i="1"/>
  <c r="AU4604" i="1"/>
  <c r="AW4593" i="1"/>
  <c r="AV4582" i="1"/>
  <c r="AU4554" i="1"/>
  <c r="AW4543" i="1"/>
  <c r="AV4532" i="1"/>
  <c r="AW4438" i="1"/>
  <c r="AU4400" i="1"/>
  <c r="AV4859" i="1"/>
  <c r="AW4859" i="1"/>
  <c r="AU4815" i="1"/>
  <c r="AV4815" i="1"/>
  <c r="AW4815" i="1"/>
  <c r="AV4809" i="1"/>
  <c r="AW4809" i="1"/>
  <c r="AU4765" i="1"/>
  <c r="AV4765" i="1"/>
  <c r="AW4765" i="1"/>
  <c r="AV4759" i="1"/>
  <c r="AW4759" i="1"/>
  <c r="AU4715" i="1"/>
  <c r="AV4715" i="1"/>
  <c r="AW4715" i="1"/>
  <c r="AV4709" i="1"/>
  <c r="AW4709" i="1"/>
  <c r="AU4665" i="1"/>
  <c r="AV4665" i="1"/>
  <c r="AW4665" i="1"/>
  <c r="AV4659" i="1"/>
  <c r="AW4659" i="1"/>
  <c r="AU4615" i="1"/>
  <c r="AV4615" i="1"/>
  <c r="AW4615" i="1"/>
  <c r="AV4609" i="1"/>
  <c r="AW4609" i="1"/>
  <c r="AU4565" i="1"/>
  <c r="AV4565" i="1"/>
  <c r="AW4565" i="1"/>
  <c r="AV4559" i="1"/>
  <c r="AW4559" i="1"/>
  <c r="AU4515" i="1"/>
  <c r="AV4515" i="1"/>
  <c r="AW4515" i="1"/>
  <c r="AV4509" i="1"/>
  <c r="AW4509" i="1"/>
  <c r="AU4859" i="1"/>
  <c r="AW4848" i="1"/>
  <c r="AU4837" i="1"/>
  <c r="AU4809" i="1"/>
  <c r="AW4798" i="1"/>
  <c r="AU4787" i="1"/>
  <c r="AU4759" i="1"/>
  <c r="AW4748" i="1"/>
  <c r="AU4737" i="1"/>
  <c r="AU4709" i="1"/>
  <c r="AW4698" i="1"/>
  <c r="AU4687" i="1"/>
  <c r="AU4659" i="1"/>
  <c r="AW4648" i="1"/>
  <c r="AU4637" i="1"/>
  <c r="AU4609" i="1"/>
  <c r="AW4598" i="1"/>
  <c r="AV4587" i="1"/>
  <c r="AU4559" i="1"/>
  <c r="AW4548" i="1"/>
  <c r="AV4537" i="1"/>
  <c r="AU4509" i="1"/>
  <c r="AV4493" i="1"/>
  <c r="AV4483" i="1"/>
  <c r="AW4483" i="1"/>
  <c r="AW4453" i="1"/>
  <c r="AU4820" i="1"/>
  <c r="AV4820" i="1"/>
  <c r="AW4820" i="1"/>
  <c r="AV4814" i="1"/>
  <c r="AW4814" i="1"/>
  <c r="AU4770" i="1"/>
  <c r="AV4770" i="1"/>
  <c r="AW4770" i="1"/>
  <c r="AV4764" i="1"/>
  <c r="AW4764" i="1"/>
  <c r="AU4720" i="1"/>
  <c r="AV4720" i="1"/>
  <c r="AW4720" i="1"/>
  <c r="AV4714" i="1"/>
  <c r="AW4714" i="1"/>
  <c r="AU4670" i="1"/>
  <c r="AV4670" i="1"/>
  <c r="AW4670" i="1"/>
  <c r="AV4664" i="1"/>
  <c r="AW4664" i="1"/>
  <c r="AU4620" i="1"/>
  <c r="AV4620" i="1"/>
  <c r="AW4620" i="1"/>
  <c r="AV4614" i="1"/>
  <c r="AW4614" i="1"/>
  <c r="AU4581" i="1"/>
  <c r="AU4570" i="1"/>
  <c r="AV4570" i="1"/>
  <c r="AW4570" i="1"/>
  <c r="AV4564" i="1"/>
  <c r="AW4564" i="1"/>
  <c r="AU4531" i="1"/>
  <c r="AU4520" i="1"/>
  <c r="AV4520" i="1"/>
  <c r="AW4520" i="1"/>
  <c r="AV4514" i="1"/>
  <c r="AW4514" i="1"/>
  <c r="AU4493" i="1"/>
  <c r="AW4493" i="1"/>
  <c r="AW4853" i="1"/>
  <c r="AU4842" i="1"/>
  <c r="AU4814" i="1"/>
  <c r="AW4803" i="1"/>
  <c r="AU4792" i="1"/>
  <c r="AU4764" i="1"/>
  <c r="AW4753" i="1"/>
  <c r="AU4742" i="1"/>
  <c r="AU4714" i="1"/>
  <c r="AW4703" i="1"/>
  <c r="AU4692" i="1"/>
  <c r="AU4664" i="1"/>
  <c r="AW4653" i="1"/>
  <c r="AU4642" i="1"/>
  <c r="AU4614" i="1"/>
  <c r="AU4564" i="1"/>
  <c r="AU4477" i="1"/>
  <c r="AV4477" i="1"/>
  <c r="AW4477" i="1"/>
  <c r="AU4503" i="1"/>
  <c r="AU4495" i="1"/>
  <c r="AW4492" i="1"/>
  <c r="AV4423" i="1"/>
  <c r="AU4423" i="1"/>
  <c r="AW4390" i="1"/>
  <c r="AU4371" i="1"/>
  <c r="AV4371" i="1"/>
  <c r="AW4371" i="1"/>
  <c r="AW4367" i="1"/>
  <c r="AV4348" i="1"/>
  <c r="AW4348" i="1"/>
  <c r="AU4348" i="1"/>
  <c r="AV4328" i="1"/>
  <c r="AW4328" i="1"/>
  <c r="AU4328" i="1"/>
  <c r="AW4320" i="1"/>
  <c r="AV4292" i="1"/>
  <c r="AW4292" i="1"/>
  <c r="AW4288" i="1"/>
  <c r="AV4288" i="1"/>
  <c r="AU4247" i="1"/>
  <c r="AV4247" i="1"/>
  <c r="AW4247" i="1"/>
  <c r="AU4197" i="1"/>
  <c r="AV4197" i="1"/>
  <c r="AW4197" i="1"/>
  <c r="AU4147" i="1"/>
  <c r="AV4147" i="1"/>
  <c r="AW4147" i="1"/>
  <c r="AU4097" i="1"/>
  <c r="AV4097" i="1"/>
  <c r="AW4097" i="1"/>
  <c r="AU4047" i="1"/>
  <c r="AV4047" i="1"/>
  <c r="AW4047" i="1"/>
  <c r="AU3962" i="1"/>
  <c r="AV3962" i="1"/>
  <c r="AV3957" i="1"/>
  <c r="AW3957" i="1"/>
  <c r="AV3900" i="1"/>
  <c r="AW3900" i="1"/>
  <c r="AU4863" i="1"/>
  <c r="AU4858" i="1"/>
  <c r="AU4853" i="1"/>
  <c r="AU4848" i="1"/>
  <c r="AU4843" i="1"/>
  <c r="AU4838" i="1"/>
  <c r="AU4833" i="1"/>
  <c r="AU4828" i="1"/>
  <c r="AU4823" i="1"/>
  <c r="AU4818" i="1"/>
  <c r="AU4813" i="1"/>
  <c r="AU4808" i="1"/>
  <c r="AU4803" i="1"/>
  <c r="AU4798" i="1"/>
  <c r="AU4793" i="1"/>
  <c r="AU4788" i="1"/>
  <c r="AU4783" i="1"/>
  <c r="AU4778" i="1"/>
  <c r="AU4773" i="1"/>
  <c r="AU4768" i="1"/>
  <c r="AU4763" i="1"/>
  <c r="AU4758" i="1"/>
  <c r="AU4753" i="1"/>
  <c r="AU4748" i="1"/>
  <c r="AU4743" i="1"/>
  <c r="AU4738" i="1"/>
  <c r="AU4733" i="1"/>
  <c r="AU4728" i="1"/>
  <c r="AU4723" i="1"/>
  <c r="AU4718" i="1"/>
  <c r="AU4713" i="1"/>
  <c r="AU4708" i="1"/>
  <c r="AU4703" i="1"/>
  <c r="AU4698" i="1"/>
  <c r="AU4693" i="1"/>
  <c r="AU4688" i="1"/>
  <c r="AU4683" i="1"/>
  <c r="AU4678" i="1"/>
  <c r="AU4673" i="1"/>
  <c r="AU4663" i="1"/>
  <c r="AU4658" i="1"/>
  <c r="AU4653" i="1"/>
  <c r="AU4648" i="1"/>
  <c r="AU4643" i="1"/>
  <c r="AU4638" i="1"/>
  <c r="AU4633" i="1"/>
  <c r="AU4628" i="1"/>
  <c r="AU4623" i="1"/>
  <c r="AU4618" i="1"/>
  <c r="AU4613" i="1"/>
  <c r="AU4608" i="1"/>
  <c r="AU4603" i="1"/>
  <c r="AU4598" i="1"/>
  <c r="AU4593" i="1"/>
  <c r="AU4588" i="1"/>
  <c r="AU4583" i="1"/>
  <c r="AU4578" i="1"/>
  <c r="AU4573" i="1"/>
  <c r="AU4563" i="1"/>
  <c r="AU4558" i="1"/>
  <c r="AU4553" i="1"/>
  <c r="AU4548" i="1"/>
  <c r="AU4543" i="1"/>
  <c r="AU4538" i="1"/>
  <c r="AU4533" i="1"/>
  <c r="AU4528" i="1"/>
  <c r="AU4523" i="1"/>
  <c r="AU4518" i="1"/>
  <c r="AU4513" i="1"/>
  <c r="AU4508" i="1"/>
  <c r="AV4492" i="1"/>
  <c r="AU4478" i="1"/>
  <c r="AV4461" i="1"/>
  <c r="AV4458" i="1"/>
  <c r="AU4458" i="1"/>
  <c r="AU4437" i="1"/>
  <c r="AV4426" i="1"/>
  <c r="AU4412" i="1"/>
  <c r="AV4401" i="1"/>
  <c r="AU4394" i="1"/>
  <c r="AW4394" i="1"/>
  <c r="AV4367" i="1"/>
  <c r="AU4316" i="1"/>
  <c r="AV4316" i="1"/>
  <c r="AW4316" i="1"/>
  <c r="AW4312" i="1"/>
  <c r="AU4296" i="1"/>
  <c r="AU4292" i="1"/>
  <c r="AU4274" i="1"/>
  <c r="AV4260" i="1"/>
  <c r="AW4260" i="1"/>
  <c r="AV4256" i="1"/>
  <c r="AW4256" i="1"/>
  <c r="AU4224" i="1"/>
  <c r="AV4210" i="1"/>
  <c r="AW4210" i="1"/>
  <c r="AV4206" i="1"/>
  <c r="AW4206" i="1"/>
  <c r="AU4174" i="1"/>
  <c r="AV4160" i="1"/>
  <c r="AW4160" i="1"/>
  <c r="AV4156" i="1"/>
  <c r="AW4156" i="1"/>
  <c r="AU4124" i="1"/>
  <c r="AV4106" i="1"/>
  <c r="AW4106" i="1"/>
  <c r="AU4074" i="1"/>
  <c r="AV4056" i="1"/>
  <c r="AW4056" i="1"/>
  <c r="AU4024" i="1"/>
  <c r="AV4006" i="1"/>
  <c r="AW4006" i="1"/>
  <c r="AV3980" i="1"/>
  <c r="AU3967" i="1"/>
  <c r="AV3967" i="1"/>
  <c r="AW3967" i="1"/>
  <c r="AW3962" i="1"/>
  <c r="AU4484" i="1"/>
  <c r="AW4484" i="1"/>
  <c r="AV4471" i="1"/>
  <c r="AW4447" i="1"/>
  <c r="AU4444" i="1"/>
  <c r="AW4444" i="1"/>
  <c r="AW4440" i="1"/>
  <c r="AU4419" i="1"/>
  <c r="AW4419" i="1"/>
  <c r="AW4415" i="1"/>
  <c r="AW4397" i="1"/>
  <c r="AU4386" i="1"/>
  <c r="AV4386" i="1"/>
  <c r="AW4386" i="1"/>
  <c r="AW4355" i="1"/>
  <c r="AW4335" i="1"/>
  <c r="AU4324" i="1"/>
  <c r="AV4312" i="1"/>
  <c r="AV4296" i="1"/>
  <c r="AW4296" i="1"/>
  <c r="AU4251" i="1"/>
  <c r="AU4242" i="1"/>
  <c r="AV4242" i="1"/>
  <c r="AW4242" i="1"/>
  <c r="AU4201" i="1"/>
  <c r="AU4192" i="1"/>
  <c r="AV4192" i="1"/>
  <c r="AW4192" i="1"/>
  <c r="AU4151" i="1"/>
  <c r="AU4142" i="1"/>
  <c r="AV4142" i="1"/>
  <c r="AW4142" i="1"/>
  <c r="AU4101" i="1"/>
  <c r="AU4092" i="1"/>
  <c r="AV4092" i="1"/>
  <c r="AW4092" i="1"/>
  <c r="AU4051" i="1"/>
  <c r="AU4042" i="1"/>
  <c r="AV4042" i="1"/>
  <c r="AW4042" i="1"/>
  <c r="AU4001" i="1"/>
  <c r="AU4468" i="1"/>
  <c r="AV4363" i="1"/>
  <c r="AW4363" i="1"/>
  <c r="AU4363" i="1"/>
  <c r="AU4351" i="1"/>
  <c r="AV4351" i="1"/>
  <c r="AW4351" i="1"/>
  <c r="AU4331" i="1"/>
  <c r="AV4331" i="1"/>
  <c r="AW4331" i="1"/>
  <c r="AV4287" i="1"/>
  <c r="AW4287" i="1"/>
  <c r="AV4255" i="1"/>
  <c r="AW4255" i="1"/>
  <c r="AV4251" i="1"/>
  <c r="AW4251" i="1"/>
  <c r="AV4205" i="1"/>
  <c r="AW4205" i="1"/>
  <c r="AV4201" i="1"/>
  <c r="AW4201" i="1"/>
  <c r="AV4155" i="1"/>
  <c r="AW4155" i="1"/>
  <c r="AV4151" i="1"/>
  <c r="AW4151" i="1"/>
  <c r="AV4101" i="1"/>
  <c r="AW4101" i="1"/>
  <c r="AV4051" i="1"/>
  <c r="AW4051" i="1"/>
  <c r="AV4001" i="1"/>
  <c r="AW4001" i="1"/>
  <c r="AW4461" i="1"/>
  <c r="AU4454" i="1"/>
  <c r="AW4454" i="1"/>
  <c r="AV4433" i="1"/>
  <c r="AU4433" i="1"/>
  <c r="AV4408" i="1"/>
  <c r="AU4408" i="1"/>
  <c r="AV4347" i="1"/>
  <c r="AU4304" i="1"/>
  <c r="AV4295" i="1"/>
  <c r="AU4291" i="1"/>
  <c r="AU4287" i="1"/>
  <c r="AU4246" i="1"/>
  <c r="AU4237" i="1"/>
  <c r="AV4237" i="1"/>
  <c r="AW4237" i="1"/>
  <c r="AU4196" i="1"/>
  <c r="AU4187" i="1"/>
  <c r="AV4187" i="1"/>
  <c r="AW4187" i="1"/>
  <c r="AU4146" i="1"/>
  <c r="AU4137" i="1"/>
  <c r="AV4137" i="1"/>
  <c r="AW4137" i="1"/>
  <c r="AU4096" i="1"/>
  <c r="AU4087" i="1"/>
  <c r="AV4087" i="1"/>
  <c r="AW4087" i="1"/>
  <c r="AU4046" i="1"/>
  <c r="AU4037" i="1"/>
  <c r="AV4037" i="1"/>
  <c r="AW4037" i="1"/>
  <c r="AU3979" i="1"/>
  <c r="AU3974" i="1"/>
  <c r="AW3924" i="1"/>
  <c r="AU3909" i="1"/>
  <c r="AU3899" i="1"/>
  <c r="AV4378" i="1"/>
  <c r="AW4378" i="1"/>
  <c r="AU4378" i="1"/>
  <c r="AV4343" i="1"/>
  <c r="AW4343" i="1"/>
  <c r="AU4343" i="1"/>
  <c r="AW4308" i="1"/>
  <c r="AV4308" i="1"/>
  <c r="AV4291" i="1"/>
  <c r="AW4291" i="1"/>
  <c r="AW4278" i="1"/>
  <c r="AU4255" i="1"/>
  <c r="AV4250" i="1"/>
  <c r="AW4250" i="1"/>
  <c r="AV4246" i="1"/>
  <c r="AW4246" i="1"/>
  <c r="AW4228" i="1"/>
  <c r="AU4205" i="1"/>
  <c r="AV4200" i="1"/>
  <c r="AW4200" i="1"/>
  <c r="AV4196" i="1"/>
  <c r="AW4196" i="1"/>
  <c r="AW4178" i="1"/>
  <c r="AU4155" i="1"/>
  <c r="AV4150" i="1"/>
  <c r="AW4150" i="1"/>
  <c r="AV4146" i="1"/>
  <c r="AW4146" i="1"/>
  <c r="AV4096" i="1"/>
  <c r="AW4096" i="1"/>
  <c r="AV4046" i="1"/>
  <c r="AW4046" i="1"/>
  <c r="AU3924" i="1"/>
  <c r="AV3924" i="1"/>
  <c r="AU3919" i="1"/>
  <c r="AV3919" i="1"/>
  <c r="AW3919" i="1"/>
  <c r="AV3899" i="1"/>
  <c r="AW3899" i="1"/>
  <c r="AU4474" i="1"/>
  <c r="AW4474" i="1"/>
  <c r="AU4464" i="1"/>
  <c r="AW4464" i="1"/>
  <c r="AU4429" i="1"/>
  <c r="AW4429" i="1"/>
  <c r="AV4393" i="1"/>
  <c r="AW4393" i="1"/>
  <c r="AU4393" i="1"/>
  <c r="AU4366" i="1"/>
  <c r="AV4366" i="1"/>
  <c r="AW4366" i="1"/>
  <c r="AV4315" i="1"/>
  <c r="AU4311" i="1"/>
  <c r="AV4311" i="1"/>
  <c r="AW4311" i="1"/>
  <c r="AV4282" i="1"/>
  <c r="AW4282" i="1"/>
  <c r="AU4232" i="1"/>
  <c r="AV4232" i="1"/>
  <c r="AW4232" i="1"/>
  <c r="AU4182" i="1"/>
  <c r="AV4182" i="1"/>
  <c r="AW4182" i="1"/>
  <c r="AU4132" i="1"/>
  <c r="AV4132" i="1"/>
  <c r="AW4132" i="1"/>
  <c r="AU4082" i="1"/>
  <c r="AV4082" i="1"/>
  <c r="AW4082" i="1"/>
  <c r="AU4032" i="1"/>
  <c r="AV4032" i="1"/>
  <c r="AW4032" i="1"/>
  <c r="AU3894" i="1"/>
  <c r="AV3894" i="1"/>
  <c r="AW3894" i="1"/>
  <c r="AV3890" i="1"/>
  <c r="AV3885" i="1"/>
  <c r="AW4862" i="1"/>
  <c r="AW4857" i="1"/>
  <c r="AW4852" i="1"/>
  <c r="AW4847" i="1"/>
  <c r="AW4842" i="1"/>
  <c r="AW4837" i="1"/>
  <c r="AW4832" i="1"/>
  <c r="AW4827" i="1"/>
  <c r="AW4822" i="1"/>
  <c r="AW4817" i="1"/>
  <c r="AW4812" i="1"/>
  <c r="AW4807" i="1"/>
  <c r="AW4802" i="1"/>
  <c r="AW4797" i="1"/>
  <c r="AW4792" i="1"/>
  <c r="AW4787" i="1"/>
  <c r="AW4782" i="1"/>
  <c r="AW4777" i="1"/>
  <c r="AW4772" i="1"/>
  <c r="AW4767" i="1"/>
  <c r="AW4762" i="1"/>
  <c r="AW4757" i="1"/>
  <c r="AW4752" i="1"/>
  <c r="AW4747" i="1"/>
  <c r="AW4742" i="1"/>
  <c r="AW4737" i="1"/>
  <c r="AW4732" i="1"/>
  <c r="AW4727" i="1"/>
  <c r="AW4722" i="1"/>
  <c r="AW4717" i="1"/>
  <c r="AW4712" i="1"/>
  <c r="AW4707" i="1"/>
  <c r="AW4702" i="1"/>
  <c r="AW4697" i="1"/>
  <c r="AW4692" i="1"/>
  <c r="AW4687" i="1"/>
  <c r="AW4682" i="1"/>
  <c r="AW4677" i="1"/>
  <c r="AW4672" i="1"/>
  <c r="AW4667" i="1"/>
  <c r="AW4662" i="1"/>
  <c r="AW4657" i="1"/>
  <c r="AW4652" i="1"/>
  <c r="AW4647" i="1"/>
  <c r="AW4642" i="1"/>
  <c r="AW4637" i="1"/>
  <c r="AW4632" i="1"/>
  <c r="AW4627" i="1"/>
  <c r="AW4622" i="1"/>
  <c r="AW4617" i="1"/>
  <c r="AW4612" i="1"/>
  <c r="AW4607" i="1"/>
  <c r="AW4602" i="1"/>
  <c r="AW4592" i="1"/>
  <c r="AW4587" i="1"/>
  <c r="AW4582" i="1"/>
  <c r="AW4577" i="1"/>
  <c r="AW4572" i="1"/>
  <c r="AW4567" i="1"/>
  <c r="AW4562" i="1"/>
  <c r="AW4557" i="1"/>
  <c r="AW4552" i="1"/>
  <c r="AW4547" i="1"/>
  <c r="AW4542" i="1"/>
  <c r="AW4537" i="1"/>
  <c r="AW4532" i="1"/>
  <c r="AW4527" i="1"/>
  <c r="AW4522" i="1"/>
  <c r="AW4517" i="1"/>
  <c r="AW4512" i="1"/>
  <c r="AW4507" i="1"/>
  <c r="AV4502" i="1"/>
  <c r="AU4489" i="1"/>
  <c r="AW4489" i="1"/>
  <c r="AV4467" i="1"/>
  <c r="AW4460" i="1"/>
  <c r="AW4436" i="1"/>
  <c r="AW4432" i="1"/>
  <c r="AV4425" i="1"/>
  <c r="AW4411" i="1"/>
  <c r="AW4407" i="1"/>
  <c r="AV4400" i="1"/>
  <c r="AV4385" i="1"/>
  <c r="AV4362" i="1"/>
  <c r="AW4350" i="1"/>
  <c r="AW4330" i="1"/>
  <c r="AV4323" i="1"/>
  <c r="AW4323" i="1"/>
  <c r="AU4323" i="1"/>
  <c r="AU4295" i="1"/>
  <c r="AV4290" i="1"/>
  <c r="AU4286" i="1"/>
  <c r="AU4282" i="1"/>
  <c r="AW4273" i="1"/>
  <c r="AU4259" i="1"/>
  <c r="AU4250" i="1"/>
  <c r="AV4245" i="1"/>
  <c r="AW4245" i="1"/>
  <c r="AV4241" i="1"/>
  <c r="AW4241" i="1"/>
  <c r="AW4223" i="1"/>
  <c r="AU4209" i="1"/>
  <c r="AU4200" i="1"/>
  <c r="AV4195" i="1"/>
  <c r="AW4195" i="1"/>
  <c r="AV4191" i="1"/>
  <c r="AW4191" i="1"/>
  <c r="AU4159" i="1"/>
  <c r="AU4150" i="1"/>
  <c r="AV4145" i="1"/>
  <c r="AW4145" i="1"/>
  <c r="AU4109" i="1"/>
  <c r="AV4091" i="1"/>
  <c r="AW4091" i="1"/>
  <c r="AU4059" i="1"/>
  <c r="AV4041" i="1"/>
  <c r="AW4041" i="1"/>
  <c r="AU4009" i="1"/>
  <c r="AV3960" i="1"/>
  <c r="AW3960" i="1"/>
  <c r="AV3955" i="1"/>
  <c r="AV4862" i="1"/>
  <c r="AV4857" i="1"/>
  <c r="AV4852" i="1"/>
  <c r="AV4847" i="1"/>
  <c r="AV4842" i="1"/>
  <c r="AV4837" i="1"/>
  <c r="AV4832" i="1"/>
  <c r="AV4827" i="1"/>
  <c r="AV4822" i="1"/>
  <c r="AV4817" i="1"/>
  <c r="AV4812" i="1"/>
  <c r="AV4807" i="1"/>
  <c r="AV4802" i="1"/>
  <c r="AV4797" i="1"/>
  <c r="AV4792" i="1"/>
  <c r="AV4787" i="1"/>
  <c r="AV4782" i="1"/>
  <c r="AV4777" i="1"/>
  <c r="AV4772" i="1"/>
  <c r="AV4767" i="1"/>
  <c r="AV4762" i="1"/>
  <c r="AV4757" i="1"/>
  <c r="AV4752" i="1"/>
  <c r="AV4747" i="1"/>
  <c r="AV4742" i="1"/>
  <c r="AV4737" i="1"/>
  <c r="AV4732" i="1"/>
  <c r="AV4727" i="1"/>
  <c r="AV4722" i="1"/>
  <c r="AV4717" i="1"/>
  <c r="AV4712" i="1"/>
  <c r="AV4707" i="1"/>
  <c r="AV4702" i="1"/>
  <c r="AV4697" i="1"/>
  <c r="AV4692" i="1"/>
  <c r="AV4687" i="1"/>
  <c r="AV4682" i="1"/>
  <c r="AV4677" i="1"/>
  <c r="AV4672" i="1"/>
  <c r="AV4667" i="1"/>
  <c r="AV4662" i="1"/>
  <c r="AV4657" i="1"/>
  <c r="AV4652" i="1"/>
  <c r="AV4647" i="1"/>
  <c r="AV4642" i="1"/>
  <c r="AV4637" i="1"/>
  <c r="AV4632" i="1"/>
  <c r="AV4627" i="1"/>
  <c r="AV4622" i="1"/>
  <c r="AV4617" i="1"/>
  <c r="AV4612" i="1"/>
  <c r="AV4607" i="1"/>
  <c r="AV4602" i="1"/>
  <c r="AW4491" i="1"/>
  <c r="AV4460" i="1"/>
  <c r="AV4443" i="1"/>
  <c r="AU4443" i="1"/>
  <c r="AV4418" i="1"/>
  <c r="AU4418" i="1"/>
  <c r="AV4396" i="1"/>
  <c r="AU4389" i="1"/>
  <c r="AU4381" i="1"/>
  <c r="AV4381" i="1"/>
  <c r="AW4381" i="1"/>
  <c r="AW4377" i="1"/>
  <c r="AV4350" i="1"/>
  <c r="AU4346" i="1"/>
  <c r="AV4346" i="1"/>
  <c r="AW4346" i="1"/>
  <c r="AV4330" i="1"/>
  <c r="AU4319" i="1"/>
  <c r="AV4286" i="1"/>
  <c r="AW4286" i="1"/>
  <c r="AV4277" i="1"/>
  <c r="AW4277" i="1"/>
  <c r="AU4236" i="1"/>
  <c r="AU4227" i="1"/>
  <c r="AV4227" i="1"/>
  <c r="AW4227" i="1"/>
  <c r="AU4186" i="1"/>
  <c r="AU4177" i="1"/>
  <c r="AV4177" i="1"/>
  <c r="AW4177" i="1"/>
  <c r="AU4136" i="1"/>
  <c r="AU4127" i="1"/>
  <c r="AV4127" i="1"/>
  <c r="AW4127" i="1"/>
  <c r="AU4077" i="1"/>
  <c r="AV4077" i="1"/>
  <c r="AW4077" i="1"/>
  <c r="AU4027" i="1"/>
  <c r="AV4027" i="1"/>
  <c r="AW4027" i="1"/>
  <c r="AU4494" i="1"/>
  <c r="AW4494" i="1"/>
  <c r="AV4491" i="1"/>
  <c r="AU4483" i="1"/>
  <c r="AV4470" i="1"/>
  <c r="AV4377" i="1"/>
  <c r="AV4358" i="1"/>
  <c r="AW4358" i="1"/>
  <c r="AU4358" i="1"/>
  <c r="AV4240" i="1"/>
  <c r="AW4240" i="1"/>
  <c r="AV4236" i="1"/>
  <c r="AW4236" i="1"/>
  <c r="AV4190" i="1"/>
  <c r="AW4190" i="1"/>
  <c r="AV4186" i="1"/>
  <c r="AW4186" i="1"/>
  <c r="AV4136" i="1"/>
  <c r="AW4136" i="1"/>
  <c r="AV4086" i="1"/>
  <c r="AW4086" i="1"/>
  <c r="AU4054" i="1"/>
  <c r="AV4036" i="1"/>
  <c r="AW4036" i="1"/>
  <c r="AU4004" i="1"/>
  <c r="AW4496" i="1"/>
  <c r="AV4453" i="1"/>
  <c r="AU4453" i="1"/>
  <c r="AU4439" i="1"/>
  <c r="AW4439" i="1"/>
  <c r="AU4414" i="1"/>
  <c r="AW4414" i="1"/>
  <c r="AW4396" i="1"/>
  <c r="AU4354" i="1"/>
  <c r="AU4342" i="1"/>
  <c r="AV4338" i="1"/>
  <c r="AW4338" i="1"/>
  <c r="AU4338" i="1"/>
  <c r="AU4334" i="1"/>
  <c r="AU4326" i="1"/>
  <c r="AV4326" i="1"/>
  <c r="AW4326" i="1"/>
  <c r="AW4303" i="1"/>
  <c r="AV4303" i="1"/>
  <c r="AV4285" i="1"/>
  <c r="AU4281" i="1"/>
  <c r="AU4272" i="1"/>
  <c r="AV4272" i="1"/>
  <c r="AW4272" i="1"/>
  <c r="AU4231" i="1"/>
  <c r="AU4222" i="1"/>
  <c r="AV4222" i="1"/>
  <c r="AW4222" i="1"/>
  <c r="AU4181" i="1"/>
  <c r="AU4172" i="1"/>
  <c r="AV4172" i="1"/>
  <c r="AW4172" i="1"/>
  <c r="AU4131" i="1"/>
  <c r="AU4122" i="1"/>
  <c r="AV4122" i="1"/>
  <c r="AW4122" i="1"/>
  <c r="AU4081" i="1"/>
  <c r="AU4072" i="1"/>
  <c r="AV4072" i="1"/>
  <c r="AW4072" i="1"/>
  <c r="AU4031" i="1"/>
  <c r="AU4022" i="1"/>
  <c r="AV4022" i="1"/>
  <c r="AW4022" i="1"/>
  <c r="AV3954" i="1"/>
  <c r="AU3884" i="1"/>
  <c r="AV3884" i="1"/>
  <c r="AW3884" i="1"/>
  <c r="AU3874" i="1"/>
  <c r="AV3874" i="1"/>
  <c r="AW3874" i="1"/>
  <c r="AV4373" i="1"/>
  <c r="AW4373" i="1"/>
  <c r="AU4373" i="1"/>
  <c r="AV4281" i="1"/>
  <c r="AW4281" i="1"/>
  <c r="AV4235" i="1"/>
  <c r="AW4235" i="1"/>
  <c r="AV4231" i="1"/>
  <c r="AW4231" i="1"/>
  <c r="AV4185" i="1"/>
  <c r="AW4185" i="1"/>
  <c r="AV4181" i="1"/>
  <c r="AW4181" i="1"/>
  <c r="AV4131" i="1"/>
  <c r="AW4131" i="1"/>
  <c r="AV4081" i="1"/>
  <c r="AW4081" i="1"/>
  <c r="AV4031" i="1"/>
  <c r="AW4031" i="1"/>
  <c r="AU3969" i="1"/>
  <c r="AV3969" i="1"/>
  <c r="AW3969" i="1"/>
  <c r="AU3954" i="1"/>
  <c r="AW3954" i="1"/>
  <c r="AU3879" i="1"/>
  <c r="AV3879" i="1"/>
  <c r="AW3879" i="1"/>
  <c r="AU4499" i="1"/>
  <c r="AW4499" i="1"/>
  <c r="AW4482" i="1"/>
  <c r="AV4463" i="1"/>
  <c r="AU4463" i="1"/>
  <c r="AV4428" i="1"/>
  <c r="AU4428" i="1"/>
  <c r="AV4403" i="1"/>
  <c r="AU4403" i="1"/>
  <c r="AU4361" i="1"/>
  <c r="AV4361" i="1"/>
  <c r="AW4361" i="1"/>
  <c r="AW4357" i="1"/>
  <c r="AU4267" i="1"/>
  <c r="AV4267" i="1"/>
  <c r="AW4267" i="1"/>
  <c r="AU4217" i="1"/>
  <c r="AV4217" i="1"/>
  <c r="AW4217" i="1"/>
  <c r="AU4167" i="1"/>
  <c r="AV4167" i="1"/>
  <c r="AW4167" i="1"/>
  <c r="AU4117" i="1"/>
  <c r="AV4117" i="1"/>
  <c r="AW4117" i="1"/>
  <c r="AU4067" i="1"/>
  <c r="AV4067" i="1"/>
  <c r="AW4067" i="1"/>
  <c r="AU4017" i="1"/>
  <c r="AV4017" i="1"/>
  <c r="AW4017" i="1"/>
  <c r="AV3959" i="1"/>
  <c r="AW3959" i="1"/>
  <c r="AU3917" i="1"/>
  <c r="AV3907" i="1"/>
  <c r="AU4473" i="1"/>
  <c r="AW4456" i="1"/>
  <c r="AV4431" i="1"/>
  <c r="AV4406" i="1"/>
  <c r="AV4388" i="1"/>
  <c r="AW4388" i="1"/>
  <c r="AU4388" i="1"/>
  <c r="AV4380" i="1"/>
  <c r="AV4357" i="1"/>
  <c r="AV4345" i="1"/>
  <c r="AU4341" i="1"/>
  <c r="AV4341" i="1"/>
  <c r="AW4341" i="1"/>
  <c r="AU4322" i="1"/>
  <c r="AV4318" i="1"/>
  <c r="AW4318" i="1"/>
  <c r="AU4318" i="1"/>
  <c r="AU4314" i="1"/>
  <c r="AV4310" i="1"/>
  <c r="AU4306" i="1"/>
  <c r="AV4302" i="1"/>
  <c r="AW4302" i="1"/>
  <c r="AU4285" i="1"/>
  <c r="AV4280" i="1"/>
  <c r="AW4280" i="1"/>
  <c r="AV4276" i="1"/>
  <c r="AW4276" i="1"/>
  <c r="AW4258" i="1"/>
  <c r="AU4244" i="1"/>
  <c r="AU4235" i="1"/>
  <c r="AV4230" i="1"/>
  <c r="AW4230" i="1"/>
  <c r="AV4226" i="1"/>
  <c r="AW4226" i="1"/>
  <c r="AW4208" i="1"/>
  <c r="AU4194" i="1"/>
  <c r="AU4185" i="1"/>
  <c r="AV4180" i="1"/>
  <c r="AW4180" i="1"/>
  <c r="AV4176" i="1"/>
  <c r="AW4176" i="1"/>
  <c r="AU4144" i="1"/>
  <c r="AV4126" i="1"/>
  <c r="AW4126" i="1"/>
  <c r="AU4094" i="1"/>
  <c r="AV4076" i="1"/>
  <c r="AW4076" i="1"/>
  <c r="AU4044" i="1"/>
  <c r="AV4026" i="1"/>
  <c r="AW4026" i="1"/>
  <c r="AU3977" i="1"/>
  <c r="AW3977" i="1"/>
  <c r="AU3942" i="1"/>
  <c r="AV3902" i="1"/>
  <c r="AW3902" i="1"/>
  <c r="AU3869" i="1"/>
  <c r="AV3869" i="1"/>
  <c r="AW3869" i="1"/>
  <c r="AU4488" i="1"/>
  <c r="AU4479" i="1"/>
  <c r="AW4479" i="1"/>
  <c r="AW4445" i="1"/>
  <c r="AU4424" i="1"/>
  <c r="AW4424" i="1"/>
  <c r="AW4420" i="1"/>
  <c r="AU4399" i="1"/>
  <c r="AW4399" i="1"/>
  <c r="AU4384" i="1"/>
  <c r="AU4376" i="1"/>
  <c r="AV4376" i="1"/>
  <c r="AW4376" i="1"/>
  <c r="AW4372" i="1"/>
  <c r="AW4325" i="1"/>
  <c r="AV4306" i="1"/>
  <c r="AW4306" i="1"/>
  <c r="AW4298" i="1"/>
  <c r="AV4298" i="1"/>
  <c r="AU4271" i="1"/>
  <c r="AU4262" i="1"/>
  <c r="AV4262" i="1"/>
  <c r="AW4262" i="1"/>
  <c r="AU4221" i="1"/>
  <c r="AU4212" i="1"/>
  <c r="AV4212" i="1"/>
  <c r="AW4212" i="1"/>
  <c r="AU4171" i="1"/>
  <c r="AU4162" i="1"/>
  <c r="AV4162" i="1"/>
  <c r="AW4162" i="1"/>
  <c r="AU4121" i="1"/>
  <c r="AU4112" i="1"/>
  <c r="AV4112" i="1"/>
  <c r="AW4112" i="1"/>
  <c r="AU4062" i="1"/>
  <c r="AV4062" i="1"/>
  <c r="AW4062" i="1"/>
  <c r="AU4012" i="1"/>
  <c r="AV4012" i="1"/>
  <c r="AW4012" i="1"/>
  <c r="AU3982" i="1"/>
  <c r="AV3982" i="1"/>
  <c r="AV3942" i="1"/>
  <c r="AW3942" i="1"/>
  <c r="AW4861" i="1"/>
  <c r="AW4856" i="1"/>
  <c r="AW4851" i="1"/>
  <c r="AW4846" i="1"/>
  <c r="AW4841" i="1"/>
  <c r="AW4836" i="1"/>
  <c r="AW4831" i="1"/>
  <c r="AW4826" i="1"/>
  <c r="AW4821" i="1"/>
  <c r="AW4816" i="1"/>
  <c r="AW4806" i="1"/>
  <c r="AW4801" i="1"/>
  <c r="AW4796" i="1"/>
  <c r="AW4791" i="1"/>
  <c r="AW4786" i="1"/>
  <c r="AW4781" i="1"/>
  <c r="AW4776" i="1"/>
  <c r="AW4771" i="1"/>
  <c r="AW4766" i="1"/>
  <c r="AW4761" i="1"/>
  <c r="AW4756" i="1"/>
  <c r="AW4751" i="1"/>
  <c r="AW4746" i="1"/>
  <c r="AW4741" i="1"/>
  <c r="AW4736" i="1"/>
  <c r="AW4731" i="1"/>
  <c r="AW4726" i="1"/>
  <c r="AW4721" i="1"/>
  <c r="AW4716" i="1"/>
  <c r="AW4711" i="1"/>
  <c r="AW4706" i="1"/>
  <c r="AW4701" i="1"/>
  <c r="AW4696" i="1"/>
  <c r="AW4691" i="1"/>
  <c r="AW4686" i="1"/>
  <c r="AW4681" i="1"/>
  <c r="AW4676" i="1"/>
  <c r="AW4671" i="1"/>
  <c r="AW4661" i="1"/>
  <c r="AW4656" i="1"/>
  <c r="AW4651" i="1"/>
  <c r="AW4646" i="1"/>
  <c r="AW4641" i="1"/>
  <c r="AW4636" i="1"/>
  <c r="AW4631" i="1"/>
  <c r="AW4626" i="1"/>
  <c r="AW4621" i="1"/>
  <c r="AW4616" i="1"/>
  <c r="AW4611" i="1"/>
  <c r="AW4606" i="1"/>
  <c r="AW4601" i="1"/>
  <c r="AW4596" i="1"/>
  <c r="AW4591" i="1"/>
  <c r="AW4586" i="1"/>
  <c r="AW4581" i="1"/>
  <c r="AW4576" i="1"/>
  <c r="AW4571" i="1"/>
  <c r="AW4566" i="1"/>
  <c r="AW4561" i="1"/>
  <c r="AW4556" i="1"/>
  <c r="AW4551" i="1"/>
  <c r="AW4546" i="1"/>
  <c r="AW4541" i="1"/>
  <c r="AW4536" i="1"/>
  <c r="AW4531" i="1"/>
  <c r="AW4526" i="1"/>
  <c r="AW4521" i="1"/>
  <c r="AW4516" i="1"/>
  <c r="AW4511" i="1"/>
  <c r="AW4506" i="1"/>
  <c r="AW4498" i="1"/>
  <c r="AU4459" i="1"/>
  <c r="AV4353" i="1"/>
  <c r="AW4353" i="1"/>
  <c r="AU4353" i="1"/>
  <c r="AV4333" i="1"/>
  <c r="AW4333" i="1"/>
  <c r="AU4333" i="1"/>
  <c r="AV4275" i="1"/>
  <c r="AW4275" i="1"/>
  <c r="AV4271" i="1"/>
  <c r="AW4271" i="1"/>
  <c r="AV4225" i="1"/>
  <c r="AW4225" i="1"/>
  <c r="AV4221" i="1"/>
  <c r="AW4221" i="1"/>
  <c r="AV4175" i="1"/>
  <c r="AW4175" i="1"/>
  <c r="AV4171" i="1"/>
  <c r="AW4171" i="1"/>
  <c r="AV4121" i="1"/>
  <c r="AW4121" i="1"/>
  <c r="AV4071" i="1"/>
  <c r="AW4071" i="1"/>
  <c r="AU4039" i="1"/>
  <c r="AV4021" i="1"/>
  <c r="AW4021" i="1"/>
  <c r="AV3994" i="1"/>
  <c r="AW3982" i="1"/>
  <c r="AV4861" i="1"/>
  <c r="AV4856" i="1"/>
  <c r="AV4851" i="1"/>
  <c r="AV4846" i="1"/>
  <c r="AV4841" i="1"/>
  <c r="AV4836" i="1"/>
  <c r="AV4831" i="1"/>
  <c r="AV4826" i="1"/>
  <c r="AV4821" i="1"/>
  <c r="AV4816" i="1"/>
  <c r="AV4811" i="1"/>
  <c r="AV4806" i="1"/>
  <c r="AV4801" i="1"/>
  <c r="AV4796" i="1"/>
  <c r="AV4791" i="1"/>
  <c r="AV4786" i="1"/>
  <c r="AV4781" i="1"/>
  <c r="AV4776" i="1"/>
  <c r="AV4771" i="1"/>
  <c r="AV4766" i="1"/>
  <c r="AV4761" i="1"/>
  <c r="AV4756" i="1"/>
  <c r="AV4751" i="1"/>
  <c r="AV4746" i="1"/>
  <c r="AV4741" i="1"/>
  <c r="AV4736" i="1"/>
  <c r="AV4731" i="1"/>
  <c r="AV4726" i="1"/>
  <c r="AV4721" i="1"/>
  <c r="AV4716" i="1"/>
  <c r="AV4711" i="1"/>
  <c r="AV4706" i="1"/>
  <c r="AV4701" i="1"/>
  <c r="AV4696" i="1"/>
  <c r="AV4691" i="1"/>
  <c r="AV4686" i="1"/>
  <c r="AV4681" i="1"/>
  <c r="AV4676" i="1"/>
  <c r="AV4671" i="1"/>
  <c r="AV4661" i="1"/>
  <c r="AV4656" i="1"/>
  <c r="AV4651" i="1"/>
  <c r="AV4646" i="1"/>
  <c r="AV4641" i="1"/>
  <c r="AV4636" i="1"/>
  <c r="AV4631" i="1"/>
  <c r="AV4626" i="1"/>
  <c r="AV4621" i="1"/>
  <c r="AV4616" i="1"/>
  <c r="AV4611" i="1"/>
  <c r="AV4606" i="1"/>
  <c r="AV4601" i="1"/>
  <c r="AV4596" i="1"/>
  <c r="AV4591" i="1"/>
  <c r="AV4586" i="1"/>
  <c r="AV4581" i="1"/>
  <c r="AV4576" i="1"/>
  <c r="AV4571" i="1"/>
  <c r="AV4566" i="1"/>
  <c r="AV4561" i="1"/>
  <c r="AV4556" i="1"/>
  <c r="AV4551" i="1"/>
  <c r="AV4546" i="1"/>
  <c r="AV4541" i="1"/>
  <c r="AV4536" i="1"/>
  <c r="AV4531" i="1"/>
  <c r="AV4526" i="1"/>
  <c r="AV4521" i="1"/>
  <c r="AV4516" i="1"/>
  <c r="AV4511" i="1"/>
  <c r="AV4506" i="1"/>
  <c r="AV4498" i="1"/>
  <c r="AW4490" i="1"/>
  <c r="AW4472" i="1"/>
  <c r="AU4469" i="1"/>
  <c r="AW4469" i="1"/>
  <c r="AV4462" i="1"/>
  <c r="AW4455" i="1"/>
  <c r="AV4438" i="1"/>
  <c r="AU4438" i="1"/>
  <c r="AV4427" i="1"/>
  <c r="AV4413" i="1"/>
  <c r="AU4413" i="1"/>
  <c r="AV4402" i="1"/>
  <c r="AU4391" i="1"/>
  <c r="AW4391" i="1"/>
  <c r="AW4387" i="1"/>
  <c r="AW4360" i="1"/>
  <c r="AU4321" i="1"/>
  <c r="AV4321" i="1"/>
  <c r="AW4321" i="1"/>
  <c r="AU4257" i="1"/>
  <c r="AV4257" i="1"/>
  <c r="AW4257" i="1"/>
  <c r="AU4207" i="1"/>
  <c r="AV4207" i="1"/>
  <c r="AW4207" i="1"/>
  <c r="AU4157" i="1"/>
  <c r="AV4157" i="1"/>
  <c r="AW4157" i="1"/>
  <c r="AU4107" i="1"/>
  <c r="AV4107" i="1"/>
  <c r="AW4107" i="1"/>
  <c r="AU4057" i="1"/>
  <c r="AV4057" i="1"/>
  <c r="AW4057" i="1"/>
  <c r="AU4007" i="1"/>
  <c r="AV4007" i="1"/>
  <c r="AW4007" i="1"/>
  <c r="AU3994" i="1"/>
  <c r="AW3994" i="1"/>
  <c r="AU3976" i="1"/>
  <c r="AV3976" i="1"/>
  <c r="AW3976" i="1"/>
  <c r="AV4490" i="1"/>
  <c r="AW4487" i="1"/>
  <c r="AW4478" i="1"/>
  <c r="AW4475" i="1"/>
  <c r="AV4455" i="1"/>
  <c r="AV4441" i="1"/>
  <c r="AW4423" i="1"/>
  <c r="AV4416" i="1"/>
  <c r="AV4368" i="1"/>
  <c r="AW4368" i="1"/>
  <c r="AU4368" i="1"/>
  <c r="AV4360" i="1"/>
  <c r="AW4340" i="1"/>
  <c r="AV4317" i="1"/>
  <c r="AU4301" i="1"/>
  <c r="AV4297" i="1"/>
  <c r="AW4297" i="1"/>
  <c r="AW4293" i="1"/>
  <c r="AV4293" i="1"/>
  <c r="AU4288" i="1"/>
  <c r="AU4284" i="1"/>
  <c r="AU4275" i="1"/>
  <c r="AV4270" i="1"/>
  <c r="AW4270" i="1"/>
  <c r="AV4266" i="1"/>
  <c r="AW4266" i="1"/>
  <c r="AW4248" i="1"/>
  <c r="AU4234" i="1"/>
  <c r="AU4225" i="1"/>
  <c r="AV4220" i="1"/>
  <c r="AW4220" i="1"/>
  <c r="AV4216" i="1"/>
  <c r="AW4216" i="1"/>
  <c r="AW4198" i="1"/>
  <c r="AU4184" i="1"/>
  <c r="AU4175" i="1"/>
  <c r="AV4170" i="1"/>
  <c r="AW4170" i="1"/>
  <c r="AV4166" i="1"/>
  <c r="AW4166" i="1"/>
  <c r="AU4134" i="1"/>
  <c r="AV4116" i="1"/>
  <c r="AW4116" i="1"/>
  <c r="AU4084" i="1"/>
  <c r="AV4066" i="1"/>
  <c r="AW4066" i="1"/>
  <c r="AU4034" i="1"/>
  <c r="AV4016" i="1"/>
  <c r="AW4016" i="1"/>
  <c r="AU3947" i="1"/>
  <c r="AV3930" i="1"/>
  <c r="AU3859" i="1"/>
  <c r="AV3859" i="1"/>
  <c r="AW3859" i="1"/>
  <c r="AU3854" i="1"/>
  <c r="AV3854" i="1"/>
  <c r="AW3854" i="1"/>
  <c r="AW4503" i="1"/>
  <c r="AW4495" i="1"/>
  <c r="AV4487" i="1"/>
  <c r="AV4478" i="1"/>
  <c r="AV4475" i="1"/>
  <c r="AW4465" i="1"/>
  <c r="AW4458" i="1"/>
  <c r="AU4434" i="1"/>
  <c r="AW4434" i="1"/>
  <c r="AW4430" i="1"/>
  <c r="AU4409" i="1"/>
  <c r="AW4409" i="1"/>
  <c r="AW4405" i="1"/>
  <c r="AW4375" i="1"/>
  <c r="AU4356" i="1"/>
  <c r="AV4356" i="1"/>
  <c r="AW4356" i="1"/>
  <c r="AW4352" i="1"/>
  <c r="AV4340" i="1"/>
  <c r="AU4336" i="1"/>
  <c r="AV4336" i="1"/>
  <c r="AW4336" i="1"/>
  <c r="AW4332" i="1"/>
  <c r="AV4313" i="1"/>
  <c r="AV4301" i="1"/>
  <c r="AW4301" i="1"/>
  <c r="AU4252" i="1"/>
  <c r="AV4252" i="1"/>
  <c r="AW4252" i="1"/>
  <c r="AU4202" i="1"/>
  <c r="AV4202" i="1"/>
  <c r="AW4202" i="1"/>
  <c r="AU4152" i="1"/>
  <c r="AV4152" i="1"/>
  <c r="AW4152" i="1"/>
  <c r="AU4102" i="1"/>
  <c r="AV4102" i="1"/>
  <c r="AW4102" i="1"/>
  <c r="AU4052" i="1"/>
  <c r="AV4052" i="1"/>
  <c r="AW4052" i="1"/>
  <c r="AU4002" i="1"/>
  <c r="AV4002" i="1"/>
  <c r="AW4002" i="1"/>
  <c r="AV3947" i="1"/>
  <c r="AW3947" i="1"/>
  <c r="AV4481" i="1"/>
  <c r="AW4468" i="1"/>
  <c r="AV4448" i="1"/>
  <c r="AU4448" i="1"/>
  <c r="AW4441" i="1"/>
  <c r="AW4416" i="1"/>
  <c r="AV4398" i="1"/>
  <c r="AW4398" i="1"/>
  <c r="AU4398" i="1"/>
  <c r="AV4383" i="1"/>
  <c r="AW4383" i="1"/>
  <c r="AU4383" i="1"/>
  <c r="AV4352" i="1"/>
  <c r="AV4332" i="1"/>
  <c r="AU4309" i="1"/>
  <c r="AU4279" i="1"/>
  <c r="AV4265" i="1"/>
  <c r="AW4265" i="1"/>
  <c r="AV4261" i="1"/>
  <c r="AW4261" i="1"/>
  <c r="AU4229" i="1"/>
  <c r="AV4215" i="1"/>
  <c r="AW4215" i="1"/>
  <c r="AW4211" i="1"/>
  <c r="AU4179" i="1"/>
  <c r="AV4165" i="1"/>
  <c r="AW4165" i="1"/>
  <c r="AV4161" i="1"/>
  <c r="AW4161" i="1"/>
  <c r="AU4129" i="1"/>
  <c r="AV4111" i="1"/>
  <c r="AW4111" i="1"/>
  <c r="AU4079" i="1"/>
  <c r="AV4061" i="1"/>
  <c r="AW4061" i="1"/>
  <c r="AV4011" i="1"/>
  <c r="AW4011" i="1"/>
  <c r="AU3981" i="1"/>
  <c r="AV3981" i="1"/>
  <c r="AW3981" i="1"/>
  <c r="AU3957" i="1"/>
  <c r="AV3887" i="1"/>
  <c r="AU4313" i="1"/>
  <c r="AV4283" i="1"/>
  <c r="AV4278" i="1"/>
  <c r="AV4273" i="1"/>
  <c r="AV4268" i="1"/>
  <c r="AV4263" i="1"/>
  <c r="AV4258" i="1"/>
  <c r="AV4253" i="1"/>
  <c r="AV4248" i="1"/>
  <c r="AV4243" i="1"/>
  <c r="AV4238" i="1"/>
  <c r="AV4233" i="1"/>
  <c r="AV4223" i="1"/>
  <c r="AV4213" i="1"/>
  <c r="AV4208" i="1"/>
  <c r="AV4203" i="1"/>
  <c r="AV4198" i="1"/>
  <c r="AV4193" i="1"/>
  <c r="AV4188" i="1"/>
  <c r="AV4183" i="1"/>
  <c r="AV4178" i="1"/>
  <c r="AV4173" i="1"/>
  <c r="AV4168" i="1"/>
  <c r="AV4163" i="1"/>
  <c r="AV4158" i="1"/>
  <c r="AV4153" i="1"/>
  <c r="AV4148" i="1"/>
  <c r="AV4143" i="1"/>
  <c r="AV4138" i="1"/>
  <c r="AV4133" i="1"/>
  <c r="AV4128" i="1"/>
  <c r="AV4123" i="1"/>
  <c r="AV4118" i="1"/>
  <c r="AV4113" i="1"/>
  <c r="AV4108" i="1"/>
  <c r="AV4103" i="1"/>
  <c r="AV4098" i="1"/>
  <c r="AV4093" i="1"/>
  <c r="AV4088" i="1"/>
  <c r="AV4083" i="1"/>
  <c r="AV4078" i="1"/>
  <c r="AV4073" i="1"/>
  <c r="AV4068" i="1"/>
  <c r="AV4063" i="1"/>
  <c r="AV4058" i="1"/>
  <c r="AV4053" i="1"/>
  <c r="AV4048" i="1"/>
  <c r="AV4043" i="1"/>
  <c r="AV4038" i="1"/>
  <c r="AV4033" i="1"/>
  <c r="AV4028" i="1"/>
  <c r="AV4023" i="1"/>
  <c r="AV4018" i="1"/>
  <c r="AV4013" i="1"/>
  <c r="AV4008" i="1"/>
  <c r="AV4003" i="1"/>
  <c r="AU3993" i="1"/>
  <c r="AW3993" i="1"/>
  <c r="AV3987" i="1"/>
  <c r="AU3938" i="1"/>
  <c r="AV3938" i="1"/>
  <c r="AW3938" i="1"/>
  <c r="AU3932" i="1"/>
  <c r="AV3929" i="1"/>
  <c r="AV3926" i="1"/>
  <c r="AU3914" i="1"/>
  <c r="AU3911" i="1"/>
  <c r="AU3908" i="1"/>
  <c r="AV3908" i="1"/>
  <c r="AW3908" i="1"/>
  <c r="AU3905" i="1"/>
  <c r="AV3889" i="1"/>
  <c r="AU3876" i="1"/>
  <c r="AW3849" i="1"/>
  <c r="AW3837" i="1"/>
  <c r="AU3837" i="1"/>
  <c r="AV3837" i="1"/>
  <c r="AW3824" i="1"/>
  <c r="AW3812" i="1"/>
  <c r="AU3812" i="1"/>
  <c r="AV3812" i="1"/>
  <c r="AW3799" i="1"/>
  <c r="AW3787" i="1"/>
  <c r="AU3787" i="1"/>
  <c r="AV3787" i="1"/>
  <c r="AW3774" i="1"/>
  <c r="AW3762" i="1"/>
  <c r="AU3762" i="1"/>
  <c r="AV3762" i="1"/>
  <c r="AU3749" i="1"/>
  <c r="AV3749" i="1"/>
  <c r="AU3705" i="1"/>
  <c r="AU3696" i="1"/>
  <c r="AV3696" i="1"/>
  <c r="AU3646" i="1"/>
  <c r="AV3646" i="1"/>
  <c r="AW3627" i="1"/>
  <c r="AU3579" i="1"/>
  <c r="AV3579" i="1"/>
  <c r="AW3579" i="1"/>
  <c r="AU3546" i="1"/>
  <c r="AV3546" i="1"/>
  <c r="AW3546" i="1"/>
  <c r="AU3479" i="1"/>
  <c r="AV3479" i="1"/>
  <c r="AW3479" i="1"/>
  <c r="AU3446" i="1"/>
  <c r="AV3446" i="1"/>
  <c r="AW3446" i="1"/>
  <c r="AV3421" i="1"/>
  <c r="AV3389" i="1"/>
  <c r="AW3389" i="1"/>
  <c r="AV3350" i="1"/>
  <c r="AW3350" i="1"/>
  <c r="AU3973" i="1"/>
  <c r="AV3973" i="1"/>
  <c r="AW3973" i="1"/>
  <c r="AU3923" i="1"/>
  <c r="AV3923" i="1"/>
  <c r="AW3923" i="1"/>
  <c r="AU3865" i="1"/>
  <c r="AV3865" i="1"/>
  <c r="AW3865" i="1"/>
  <c r="AU3841" i="1"/>
  <c r="AV3841" i="1"/>
  <c r="AU3816" i="1"/>
  <c r="AV3816" i="1"/>
  <c r="AU3791" i="1"/>
  <c r="AV3791" i="1"/>
  <c r="AU3766" i="1"/>
  <c r="AV3766" i="1"/>
  <c r="AU3736" i="1"/>
  <c r="AV3736" i="1"/>
  <c r="AU3709" i="1"/>
  <c r="AV3709" i="1"/>
  <c r="AW3709" i="1"/>
  <c r="AU3659" i="1"/>
  <c r="AV3659" i="1"/>
  <c r="AW3659" i="1"/>
  <c r="AU3641" i="1"/>
  <c r="AV3641" i="1"/>
  <c r="AW3641" i="1"/>
  <c r="AU3574" i="1"/>
  <c r="AV3574" i="1"/>
  <c r="AW3574" i="1"/>
  <c r="AU3541" i="1"/>
  <c r="AV3541" i="1"/>
  <c r="AW3541" i="1"/>
  <c r="AU3474" i="1"/>
  <c r="AV3474" i="1"/>
  <c r="AW3474" i="1"/>
  <c r="AV3345" i="1"/>
  <c r="AW3345" i="1"/>
  <c r="AW3995" i="1"/>
  <c r="AV3984" i="1"/>
  <c r="AW3961" i="1"/>
  <c r="AW3955" i="1"/>
  <c r="AU3920" i="1"/>
  <c r="AW3901" i="1"/>
  <c r="AW3882" i="1"/>
  <c r="AW3857" i="1"/>
  <c r="AU3857" i="1"/>
  <c r="AV3857" i="1"/>
  <c r="AU3853" i="1"/>
  <c r="AU3753" i="1"/>
  <c r="AW3727" i="1"/>
  <c r="AU3718" i="1"/>
  <c r="AU3691" i="1"/>
  <c r="AV3691" i="1"/>
  <c r="AU3668" i="1"/>
  <c r="AU3636" i="1"/>
  <c r="AV3636" i="1"/>
  <c r="AW3636" i="1"/>
  <c r="AU3593" i="1"/>
  <c r="AU3569" i="1"/>
  <c r="AV3569" i="1"/>
  <c r="AW3569" i="1"/>
  <c r="AU3536" i="1"/>
  <c r="AV3536" i="1"/>
  <c r="AW3536" i="1"/>
  <c r="AV3493" i="1"/>
  <c r="AU3469" i="1"/>
  <c r="AV3469" i="1"/>
  <c r="AW3469" i="1"/>
  <c r="AV3450" i="1"/>
  <c r="AV3380" i="1"/>
  <c r="AW3380" i="1"/>
  <c r="AW3372" i="1"/>
  <c r="AV3318" i="1"/>
  <c r="AU3218" i="1"/>
  <c r="AV3218" i="1"/>
  <c r="AW4140" i="1"/>
  <c r="AW4135" i="1"/>
  <c r="AW4130" i="1"/>
  <c r="AW4125" i="1"/>
  <c r="AW4120" i="1"/>
  <c r="AW4115" i="1"/>
  <c r="AW4110" i="1"/>
  <c r="AW4105" i="1"/>
  <c r="AW4100" i="1"/>
  <c r="AW4095" i="1"/>
  <c r="AW4090" i="1"/>
  <c r="AW4085" i="1"/>
  <c r="AW4080" i="1"/>
  <c r="AW4075" i="1"/>
  <c r="AW4070" i="1"/>
  <c r="AW4065" i="1"/>
  <c r="AW4060" i="1"/>
  <c r="AW4055" i="1"/>
  <c r="AW4050" i="1"/>
  <c r="AW4045" i="1"/>
  <c r="AW4040" i="1"/>
  <c r="AW4035" i="1"/>
  <c r="AW4030" i="1"/>
  <c r="AW4025" i="1"/>
  <c r="AW4020" i="1"/>
  <c r="AW4015" i="1"/>
  <c r="AW4010" i="1"/>
  <c r="AW4005" i="1"/>
  <c r="AW4000" i="1"/>
  <c r="AU3998" i="1"/>
  <c r="AU3990" i="1"/>
  <c r="AV3961" i="1"/>
  <c r="AV3952" i="1"/>
  <c r="AW3949" i="1"/>
  <c r="AW3946" i="1"/>
  <c r="AW3937" i="1"/>
  <c r="AU3935" i="1"/>
  <c r="AW3907" i="1"/>
  <c r="AW3904" i="1"/>
  <c r="AV3901" i="1"/>
  <c r="AU3892" i="1"/>
  <c r="AW3885" i="1"/>
  <c r="AU3828" i="1"/>
  <c r="AU3803" i="1"/>
  <c r="AU3778" i="1"/>
  <c r="AU3744" i="1"/>
  <c r="AV3744" i="1"/>
  <c r="AU3704" i="1"/>
  <c r="AV3704" i="1"/>
  <c r="AW3704" i="1"/>
  <c r="AW3677" i="1"/>
  <c r="AU3654" i="1"/>
  <c r="AV3654" i="1"/>
  <c r="AW3654" i="1"/>
  <c r="AU3631" i="1"/>
  <c r="AV3631" i="1"/>
  <c r="AW3631" i="1"/>
  <c r="AW3612" i="1"/>
  <c r="AU3588" i="1"/>
  <c r="AU3564" i="1"/>
  <c r="AV3564" i="1"/>
  <c r="AW3564" i="1"/>
  <c r="AU3531" i="1"/>
  <c r="AV3531" i="1"/>
  <c r="AW3531" i="1"/>
  <c r="AV3488" i="1"/>
  <c r="AU3464" i="1"/>
  <c r="AV3464" i="1"/>
  <c r="AW3464" i="1"/>
  <c r="AV3425" i="1"/>
  <c r="AW3425" i="1"/>
  <c r="AV3420" i="1"/>
  <c r="AW3420" i="1"/>
  <c r="AV3393" i="1"/>
  <c r="AU3388" i="1"/>
  <c r="AU3241" i="1"/>
  <c r="AV3241" i="1"/>
  <c r="AU3236" i="1"/>
  <c r="AU3970" i="1"/>
  <c r="AV3946" i="1"/>
  <c r="AU3898" i="1"/>
  <c r="AV3898" i="1"/>
  <c r="AW3898" i="1"/>
  <c r="AU3895" i="1"/>
  <c r="AW3872" i="1"/>
  <c r="AU3872" i="1"/>
  <c r="AW3864" i="1"/>
  <c r="AW3844" i="1"/>
  <c r="AW3832" i="1"/>
  <c r="AU3832" i="1"/>
  <c r="AV3832" i="1"/>
  <c r="AW3819" i="1"/>
  <c r="AW3807" i="1"/>
  <c r="AU3807" i="1"/>
  <c r="AV3807" i="1"/>
  <c r="AW3794" i="1"/>
  <c r="AW3782" i="1"/>
  <c r="AU3782" i="1"/>
  <c r="AV3782" i="1"/>
  <c r="AW3769" i="1"/>
  <c r="AW3757" i="1"/>
  <c r="AU3731" i="1"/>
  <c r="AV3731" i="1"/>
  <c r="AU3695" i="1"/>
  <c r="AU3686" i="1"/>
  <c r="AV3686" i="1"/>
  <c r="AU3626" i="1"/>
  <c r="AV3626" i="1"/>
  <c r="AW3626" i="1"/>
  <c r="AW3607" i="1"/>
  <c r="AU3559" i="1"/>
  <c r="AV3559" i="1"/>
  <c r="AW3559" i="1"/>
  <c r="AU3526" i="1"/>
  <c r="AV3526" i="1"/>
  <c r="AW3526" i="1"/>
  <c r="AU3459" i="1"/>
  <c r="AV3459" i="1"/>
  <c r="AW3459" i="1"/>
  <c r="AU3958" i="1"/>
  <c r="AV3958" i="1"/>
  <c r="AW3958" i="1"/>
  <c r="AU3943" i="1"/>
  <c r="AV3943" i="1"/>
  <c r="AW3943" i="1"/>
  <c r="AU3868" i="1"/>
  <c r="AV3864" i="1"/>
  <c r="AW3856" i="1"/>
  <c r="AV3844" i="1"/>
  <c r="AU3840" i="1"/>
  <c r="AU3836" i="1"/>
  <c r="AV3836" i="1"/>
  <c r="AV3819" i="1"/>
  <c r="AU3815" i="1"/>
  <c r="AU3811" i="1"/>
  <c r="AV3811" i="1"/>
  <c r="AV3794" i="1"/>
  <c r="AU3790" i="1"/>
  <c r="AU3786" i="1"/>
  <c r="AV3786" i="1"/>
  <c r="AV3769" i="1"/>
  <c r="AU3765" i="1"/>
  <c r="AU3761" i="1"/>
  <c r="AV3761" i="1"/>
  <c r="AU3748" i="1"/>
  <c r="AU3735" i="1"/>
  <c r="AW3722" i="1"/>
  <c r="AU3699" i="1"/>
  <c r="AV3699" i="1"/>
  <c r="AW3699" i="1"/>
  <c r="AW3672" i="1"/>
  <c r="AU3649" i="1"/>
  <c r="AV3649" i="1"/>
  <c r="AW3649" i="1"/>
  <c r="AU3621" i="1"/>
  <c r="AV3621" i="1"/>
  <c r="AW3621" i="1"/>
  <c r="AW3602" i="1"/>
  <c r="AU3578" i="1"/>
  <c r="AU3554" i="1"/>
  <c r="AV3554" i="1"/>
  <c r="AW3554" i="1"/>
  <c r="AU3521" i="1"/>
  <c r="AV3521" i="1"/>
  <c r="AW3521" i="1"/>
  <c r="AV3478" i="1"/>
  <c r="AU3454" i="1"/>
  <c r="AV3454" i="1"/>
  <c r="AW3454" i="1"/>
  <c r="AV3371" i="1"/>
  <c r="AV3349" i="1"/>
  <c r="AV3344" i="1"/>
  <c r="AV3231" i="1"/>
  <c r="AU3995" i="1"/>
  <c r="AU3978" i="1"/>
  <c r="AV3978" i="1"/>
  <c r="AW3978" i="1"/>
  <c r="AU3955" i="1"/>
  <c r="AU3882" i="1"/>
  <c r="AU3739" i="1"/>
  <c r="AV3739" i="1"/>
  <c r="AU3681" i="1"/>
  <c r="AV3681" i="1"/>
  <c r="AU3616" i="1"/>
  <c r="AV3616" i="1"/>
  <c r="AW3616" i="1"/>
  <c r="AU3549" i="1"/>
  <c r="AV3549" i="1"/>
  <c r="AW3549" i="1"/>
  <c r="AU3516" i="1"/>
  <c r="AV3516" i="1"/>
  <c r="AW3516" i="1"/>
  <c r="AU3444" i="1"/>
  <c r="AV3444" i="1"/>
  <c r="AW3444" i="1"/>
  <c r="AV3339" i="1"/>
  <c r="AW3339" i="1"/>
  <c r="AV3997" i="1"/>
  <c r="AV3989" i="1"/>
  <c r="AV3934" i="1"/>
  <c r="AU3913" i="1"/>
  <c r="AV3913" i="1"/>
  <c r="AW3913" i="1"/>
  <c r="AU3907" i="1"/>
  <c r="AW3897" i="1"/>
  <c r="AU3885" i="1"/>
  <c r="AW3852" i="1"/>
  <c r="AU3852" i="1"/>
  <c r="AV3852" i="1"/>
  <c r="AU3848" i="1"/>
  <c r="AU3823" i="1"/>
  <c r="AU3798" i="1"/>
  <c r="AU3773" i="1"/>
  <c r="AW3752" i="1"/>
  <c r="AU3726" i="1"/>
  <c r="AV3726" i="1"/>
  <c r="AU3694" i="1"/>
  <c r="AV3694" i="1"/>
  <c r="AW3694" i="1"/>
  <c r="AU3644" i="1"/>
  <c r="AV3644" i="1"/>
  <c r="AW3644" i="1"/>
  <c r="AU3611" i="1"/>
  <c r="AV3611" i="1"/>
  <c r="AW3611" i="1"/>
  <c r="AU3568" i="1"/>
  <c r="AU3544" i="1"/>
  <c r="AV3544" i="1"/>
  <c r="AW3544" i="1"/>
  <c r="AU3511" i="1"/>
  <c r="AV3511" i="1"/>
  <c r="AW3511" i="1"/>
  <c r="AV3468" i="1"/>
  <c r="AV3379" i="1"/>
  <c r="AV3375" i="1"/>
  <c r="AW3375" i="1"/>
  <c r="AU3308" i="1"/>
  <c r="AU3975" i="1"/>
  <c r="AU3940" i="1"/>
  <c r="AU3928" i="1"/>
  <c r="AV3928" i="1"/>
  <c r="AW3928" i="1"/>
  <c r="AU3910" i="1"/>
  <c r="AV3897" i="1"/>
  <c r="AU3888" i="1"/>
  <c r="AV3888" i="1"/>
  <c r="AW3888" i="1"/>
  <c r="AU3875" i="1"/>
  <c r="AW3827" i="1"/>
  <c r="AU3827" i="1"/>
  <c r="AV3827" i="1"/>
  <c r="AW3802" i="1"/>
  <c r="AU3802" i="1"/>
  <c r="AV3802" i="1"/>
  <c r="AW3777" i="1"/>
  <c r="AU3777" i="1"/>
  <c r="AV3777" i="1"/>
  <c r="AU3743" i="1"/>
  <c r="AU3730" i="1"/>
  <c r="AU3703" i="1"/>
  <c r="AU3676" i="1"/>
  <c r="AV3676" i="1"/>
  <c r="AU3653" i="1"/>
  <c r="AU3639" i="1"/>
  <c r="AV3639" i="1"/>
  <c r="AW3639" i="1"/>
  <c r="AU3606" i="1"/>
  <c r="AV3606" i="1"/>
  <c r="AW3606" i="1"/>
  <c r="AW3587" i="1"/>
  <c r="AU3563" i="1"/>
  <c r="AU3539" i="1"/>
  <c r="AV3539" i="1"/>
  <c r="AW3539" i="1"/>
  <c r="AU3506" i="1"/>
  <c r="AV3506" i="1"/>
  <c r="AW3506" i="1"/>
  <c r="AV3463" i="1"/>
  <c r="AU3443" i="1"/>
  <c r="AV3443" i="1"/>
  <c r="AW3443" i="1"/>
  <c r="AU3428" i="1"/>
  <c r="AV3428" i="1"/>
  <c r="AW3428" i="1"/>
  <c r="AV3424" i="1"/>
  <c r="AV3414" i="1"/>
  <c r="AW3414" i="1"/>
  <c r="AV3370" i="1"/>
  <c r="AW3370" i="1"/>
  <c r="AV3330" i="1"/>
  <c r="AW3330" i="1"/>
  <c r="AW3322" i="1"/>
  <c r="AV3298" i="1"/>
  <c r="AU3925" i="1"/>
  <c r="AU3878" i="1"/>
  <c r="AV3878" i="1"/>
  <c r="AW3878" i="1"/>
  <c r="AU3835" i="1"/>
  <c r="AU3831" i="1"/>
  <c r="AV3831" i="1"/>
  <c r="AU3810" i="1"/>
  <c r="AU3806" i="1"/>
  <c r="AV3806" i="1"/>
  <c r="AU3785" i="1"/>
  <c r="AU3781" i="1"/>
  <c r="AV3781" i="1"/>
  <c r="AU3760" i="1"/>
  <c r="AU3734" i="1"/>
  <c r="AV3734" i="1"/>
  <c r="AW3712" i="1"/>
  <c r="AU3689" i="1"/>
  <c r="AV3689" i="1"/>
  <c r="AW3689" i="1"/>
  <c r="AW3662" i="1"/>
  <c r="AU3634" i="1"/>
  <c r="AV3634" i="1"/>
  <c r="AW3634" i="1"/>
  <c r="AU3601" i="1"/>
  <c r="AV3601" i="1"/>
  <c r="AW3601" i="1"/>
  <c r="AW3582" i="1"/>
  <c r="AU3558" i="1"/>
  <c r="AU3534" i="1"/>
  <c r="AV3534" i="1"/>
  <c r="AW3534" i="1"/>
  <c r="AU3501" i="1"/>
  <c r="AV3501" i="1"/>
  <c r="AW3501" i="1"/>
  <c r="AV3458" i="1"/>
  <c r="AU3438" i="1"/>
  <c r="AU3433" i="1"/>
  <c r="AV3433" i="1"/>
  <c r="AW3433" i="1"/>
  <c r="AW3397" i="1"/>
  <c r="AV3343" i="1"/>
  <c r="AU3338" i="1"/>
  <c r="AU3303" i="1"/>
  <c r="AV3303" i="1"/>
  <c r="AW3303" i="1"/>
  <c r="AU3293" i="1"/>
  <c r="AU3253" i="1"/>
  <c r="AW4389" i="1"/>
  <c r="AW4384" i="1"/>
  <c r="AW4379" i="1"/>
  <c r="AW4374" i="1"/>
  <c r="AW4369" i="1"/>
  <c r="AW4364" i="1"/>
  <c r="AW4359" i="1"/>
  <c r="AW4354" i="1"/>
  <c r="AW4349" i="1"/>
  <c r="AW4344" i="1"/>
  <c r="AW4339" i="1"/>
  <c r="AW4334" i="1"/>
  <c r="AW4329" i="1"/>
  <c r="AW4324" i="1"/>
  <c r="AW4319" i="1"/>
  <c r="AW4314" i="1"/>
  <c r="AW4309" i="1"/>
  <c r="AW3951" i="1"/>
  <c r="AW3912" i="1"/>
  <c r="AW3906" i="1"/>
  <c r="AW3851" i="1"/>
  <c r="AW3747" i="1"/>
  <c r="AU3721" i="1"/>
  <c r="AV3721" i="1"/>
  <c r="AU3698" i="1"/>
  <c r="AU3671" i="1"/>
  <c r="AV3671" i="1"/>
  <c r="AU3648" i="1"/>
  <c r="AU3629" i="1"/>
  <c r="AV3629" i="1"/>
  <c r="AW3629" i="1"/>
  <c r="AU3596" i="1"/>
  <c r="AV3596" i="1"/>
  <c r="AW3596" i="1"/>
  <c r="AW3577" i="1"/>
  <c r="AU3553" i="1"/>
  <c r="AU3529" i="1"/>
  <c r="AV3529" i="1"/>
  <c r="AW3529" i="1"/>
  <c r="AU3496" i="1"/>
  <c r="AV3496" i="1"/>
  <c r="AW3496" i="1"/>
  <c r="AV3453" i="1"/>
  <c r="AV3405" i="1"/>
  <c r="AW3405" i="1"/>
  <c r="AU3316" i="1"/>
  <c r="AU3983" i="1"/>
  <c r="AV3983" i="1"/>
  <c r="AW3983" i="1"/>
  <c r="AU3963" i="1"/>
  <c r="AV3963" i="1"/>
  <c r="AW3963" i="1"/>
  <c r="AW3867" i="1"/>
  <c r="AU3867" i="1"/>
  <c r="AU3684" i="1"/>
  <c r="AV3684" i="1"/>
  <c r="AW3684" i="1"/>
  <c r="AU3624" i="1"/>
  <c r="AV3624" i="1"/>
  <c r="AW3624" i="1"/>
  <c r="AU3591" i="1"/>
  <c r="AV3591" i="1"/>
  <c r="AW3591" i="1"/>
  <c r="AU3524" i="1"/>
  <c r="AV3524" i="1"/>
  <c r="AW3524" i="1"/>
  <c r="AU3491" i="1"/>
  <c r="AV3491" i="1"/>
  <c r="AW3491" i="1"/>
  <c r="AV4304" i="1"/>
  <c r="AV4299" i="1"/>
  <c r="AV4294" i="1"/>
  <c r="AV4289" i="1"/>
  <c r="AV4284" i="1"/>
  <c r="AV4279" i="1"/>
  <c r="AV4274" i="1"/>
  <c r="AV4269" i="1"/>
  <c r="AV4259" i="1"/>
  <c r="AV4254" i="1"/>
  <c r="AV4249" i="1"/>
  <c r="AV4244" i="1"/>
  <c r="AV4239" i="1"/>
  <c r="AV4234" i="1"/>
  <c r="AV4229" i="1"/>
  <c r="AV4224" i="1"/>
  <c r="AV4219" i="1"/>
  <c r="AV4214" i="1"/>
  <c r="AV4209" i="1"/>
  <c r="AV4204" i="1"/>
  <c r="AV4199" i="1"/>
  <c r="AV4194" i="1"/>
  <c r="AV4189" i="1"/>
  <c r="AV4184" i="1"/>
  <c r="AV4179" i="1"/>
  <c r="AV4174" i="1"/>
  <c r="AV4169" i="1"/>
  <c r="AV4164" i="1"/>
  <c r="AV4159" i="1"/>
  <c r="AV4154" i="1"/>
  <c r="AV4149" i="1"/>
  <c r="AV4144" i="1"/>
  <c r="AV4139" i="1"/>
  <c r="AV4134" i="1"/>
  <c r="AV4129" i="1"/>
  <c r="AV4124" i="1"/>
  <c r="AV4119" i="1"/>
  <c r="AV4114" i="1"/>
  <c r="AV4109" i="1"/>
  <c r="AV4104" i="1"/>
  <c r="AV4099" i="1"/>
  <c r="AV4094" i="1"/>
  <c r="AV4089" i="1"/>
  <c r="AV4084" i="1"/>
  <c r="AV4079" i="1"/>
  <c r="AV4074" i="1"/>
  <c r="AV4069" i="1"/>
  <c r="AV4064" i="1"/>
  <c r="AV4059" i="1"/>
  <c r="AV4054" i="1"/>
  <c r="AV4049" i="1"/>
  <c r="AV4044" i="1"/>
  <c r="AV4039" i="1"/>
  <c r="AV4034" i="1"/>
  <c r="AV4029" i="1"/>
  <c r="AV4024" i="1"/>
  <c r="AV4019" i="1"/>
  <c r="AV4014" i="1"/>
  <c r="AV4009" i="1"/>
  <c r="AV4004" i="1"/>
  <c r="AV3999" i="1"/>
  <c r="AV3974" i="1"/>
  <c r="AU3960" i="1"/>
  <c r="AU3948" i="1"/>
  <c r="AV3948" i="1"/>
  <c r="AW3948" i="1"/>
  <c r="AV3939" i="1"/>
  <c r="AW3930" i="1"/>
  <c r="AV3927" i="1"/>
  <c r="AW3921" i="1"/>
  <c r="AV3909" i="1"/>
  <c r="AU3903" i="1"/>
  <c r="AV3903" i="1"/>
  <c r="AW3903" i="1"/>
  <c r="AU3900" i="1"/>
  <c r="AW3890" i="1"/>
  <c r="AW3877" i="1"/>
  <c r="AU3855" i="1"/>
  <c r="AW3847" i="1"/>
  <c r="AU3847" i="1"/>
  <c r="AV3847" i="1"/>
  <c r="AW3834" i="1"/>
  <c r="AW3822" i="1"/>
  <c r="AU3822" i="1"/>
  <c r="AV3822" i="1"/>
  <c r="AW3809" i="1"/>
  <c r="AW3797" i="1"/>
  <c r="AU3797" i="1"/>
  <c r="AV3797" i="1"/>
  <c r="AW3784" i="1"/>
  <c r="AW3772" i="1"/>
  <c r="AU3772" i="1"/>
  <c r="AV3772" i="1"/>
  <c r="AW3759" i="1"/>
  <c r="AU3751" i="1"/>
  <c r="AV3751" i="1"/>
  <c r="AU3729" i="1"/>
  <c r="AV3729" i="1"/>
  <c r="AU3716" i="1"/>
  <c r="AV3716" i="1"/>
  <c r="AU3693" i="1"/>
  <c r="AU3666" i="1"/>
  <c r="AV3666" i="1"/>
  <c r="AU3643" i="1"/>
  <c r="AU3619" i="1"/>
  <c r="AV3619" i="1"/>
  <c r="AW3619" i="1"/>
  <c r="AU3586" i="1"/>
  <c r="AV3586" i="1"/>
  <c r="AW3586" i="1"/>
  <c r="AU3543" i="1"/>
  <c r="AU3519" i="1"/>
  <c r="AV3519" i="1"/>
  <c r="AW3519" i="1"/>
  <c r="AU3486" i="1"/>
  <c r="AV3486" i="1"/>
  <c r="AW3486" i="1"/>
  <c r="AU3442" i="1"/>
  <c r="AV3437" i="1"/>
  <c r="AV3396" i="1"/>
  <c r="AV3374" i="1"/>
  <c r="AV3369" i="1"/>
  <c r="AU3311" i="1"/>
  <c r="AV3311" i="1"/>
  <c r="AW3311" i="1"/>
  <c r="AU3980" i="1"/>
  <c r="AU3945" i="1"/>
  <c r="AV3921" i="1"/>
  <c r="AU3830" i="1"/>
  <c r="AU3826" i="1"/>
  <c r="AV3826" i="1"/>
  <c r="AU3805" i="1"/>
  <c r="AU3801" i="1"/>
  <c r="AV3801" i="1"/>
  <c r="AU3780" i="1"/>
  <c r="AU3755" i="1"/>
  <c r="AW3742" i="1"/>
  <c r="AW3702" i="1"/>
  <c r="AU3679" i="1"/>
  <c r="AV3679" i="1"/>
  <c r="AW3679" i="1"/>
  <c r="AW3652" i="1"/>
  <c r="AU3614" i="1"/>
  <c r="AV3614" i="1"/>
  <c r="AW3614" i="1"/>
  <c r="AU3581" i="1"/>
  <c r="AV3581" i="1"/>
  <c r="AW3581" i="1"/>
  <c r="AU3514" i="1"/>
  <c r="AV3514" i="1"/>
  <c r="AW3514" i="1"/>
  <c r="AU3481" i="1"/>
  <c r="AV3481" i="1"/>
  <c r="AW3481" i="1"/>
  <c r="AV3364" i="1"/>
  <c r="AW3364" i="1"/>
  <c r="AV3325" i="1"/>
  <c r="AW3325" i="1"/>
  <c r="AU3918" i="1"/>
  <c r="AV3918" i="1"/>
  <c r="AW3918" i="1"/>
  <c r="AW3896" i="1"/>
  <c r="AW3880" i="1"/>
  <c r="AU3733" i="1"/>
  <c r="AU3711" i="1"/>
  <c r="AV3711" i="1"/>
  <c r="AU3688" i="1"/>
  <c r="AU3661" i="1"/>
  <c r="AV3661" i="1"/>
  <c r="AU3633" i="1"/>
  <c r="AU3609" i="1"/>
  <c r="AV3609" i="1"/>
  <c r="AW3609" i="1"/>
  <c r="AU3576" i="1"/>
  <c r="AV3576" i="1"/>
  <c r="AW3576" i="1"/>
  <c r="AU3533" i="1"/>
  <c r="AU3509" i="1"/>
  <c r="AV3509" i="1"/>
  <c r="AW3509" i="1"/>
  <c r="AU3476" i="1"/>
  <c r="AV3476" i="1"/>
  <c r="AW3476" i="1"/>
  <c r="AV3320" i="1"/>
  <c r="AW3320" i="1"/>
  <c r="AU3283" i="1"/>
  <c r="AU3933" i="1"/>
  <c r="AV3933" i="1"/>
  <c r="AW3933" i="1"/>
  <c r="AU3915" i="1"/>
  <c r="AU3887" i="1"/>
  <c r="AU3870" i="1"/>
  <c r="AV3870" i="1"/>
  <c r="AU3746" i="1"/>
  <c r="AV3746" i="1"/>
  <c r="AU3724" i="1"/>
  <c r="AV3724" i="1"/>
  <c r="AU3674" i="1"/>
  <c r="AV3674" i="1"/>
  <c r="AW3674" i="1"/>
  <c r="AU3604" i="1"/>
  <c r="AV3604" i="1"/>
  <c r="AW3604" i="1"/>
  <c r="AU3571" i="1"/>
  <c r="AV3571" i="1"/>
  <c r="AW3571" i="1"/>
  <c r="AU3504" i="1"/>
  <c r="AV3504" i="1"/>
  <c r="AW3504" i="1"/>
  <c r="AU3471" i="1"/>
  <c r="AV3471" i="1"/>
  <c r="AW3471" i="1"/>
  <c r="AU3441" i="1"/>
  <c r="AV3441" i="1"/>
  <c r="AW3441" i="1"/>
  <c r="AV3400" i="1"/>
  <c r="AW3400" i="1"/>
  <c r="AV3395" i="1"/>
  <c r="AW3395" i="1"/>
  <c r="AV3355" i="1"/>
  <c r="AW3355" i="1"/>
  <c r="AU3988" i="1"/>
  <c r="AV3988" i="1"/>
  <c r="AW3988" i="1"/>
  <c r="AW3979" i="1"/>
  <c r="AW3944" i="1"/>
  <c r="AU3930" i="1"/>
  <c r="AU3893" i="1"/>
  <c r="AV3893" i="1"/>
  <c r="AW3893" i="1"/>
  <c r="AU3890" i="1"/>
  <c r="AU3877" i="1"/>
  <c r="AW3842" i="1"/>
  <c r="AU3842" i="1"/>
  <c r="AV3842" i="1"/>
  <c r="AW3829" i="1"/>
  <c r="AW3817" i="1"/>
  <c r="AU3817" i="1"/>
  <c r="AV3817" i="1"/>
  <c r="AW3804" i="1"/>
  <c r="AW3792" i="1"/>
  <c r="AU3792" i="1"/>
  <c r="AV3792" i="1"/>
  <c r="AW3767" i="1"/>
  <c r="AU3767" i="1"/>
  <c r="AV3767" i="1"/>
  <c r="AW3737" i="1"/>
  <c r="AU3706" i="1"/>
  <c r="AV3706" i="1"/>
  <c r="AU3683" i="1"/>
  <c r="AU3656" i="1"/>
  <c r="AV3656" i="1"/>
  <c r="AU3623" i="1"/>
  <c r="AU3599" i="1"/>
  <c r="AV3599" i="1"/>
  <c r="AW3599" i="1"/>
  <c r="AU3566" i="1"/>
  <c r="AV3566" i="1"/>
  <c r="AW3566" i="1"/>
  <c r="AU3523" i="1"/>
  <c r="AU3499" i="1"/>
  <c r="AV3499" i="1"/>
  <c r="AW3499" i="1"/>
  <c r="AU3466" i="1"/>
  <c r="AV3466" i="1"/>
  <c r="AW3466" i="1"/>
  <c r="AV3447" i="1"/>
  <c r="AV3368" i="1"/>
  <c r="AU3363" i="1"/>
  <c r="AU3233" i="1"/>
  <c r="AV3233" i="1"/>
  <c r="AU3228" i="1"/>
  <c r="AV3993" i="1"/>
  <c r="AV3979" i="1"/>
  <c r="AU3968" i="1"/>
  <c r="AV3968" i="1"/>
  <c r="AW3968" i="1"/>
  <c r="AV3944" i="1"/>
  <c r="AW3917" i="1"/>
  <c r="AV3905" i="1"/>
  <c r="AU3858" i="1"/>
  <c r="AU3850" i="1"/>
  <c r="AU3846" i="1"/>
  <c r="AV3846" i="1"/>
  <c r="AV3829" i="1"/>
  <c r="AU3825" i="1"/>
  <c r="AU3821" i="1"/>
  <c r="AV3821" i="1"/>
  <c r="AV3804" i="1"/>
  <c r="AU3800" i="1"/>
  <c r="AU3796" i="1"/>
  <c r="AV3796" i="1"/>
  <c r="AV3779" i="1"/>
  <c r="AU3775" i="1"/>
  <c r="AU3771" i="1"/>
  <c r="AV3771" i="1"/>
  <c r="AU3754" i="1"/>
  <c r="AV3754" i="1"/>
  <c r="AU3728" i="1"/>
  <c r="AU3719" i="1"/>
  <c r="AV3719" i="1"/>
  <c r="AW3719" i="1"/>
  <c r="AW3692" i="1"/>
  <c r="AU3669" i="1"/>
  <c r="AV3669" i="1"/>
  <c r="AW3669" i="1"/>
  <c r="AW3642" i="1"/>
  <c r="AU3618" i="1"/>
  <c r="AU3594" i="1"/>
  <c r="AV3594" i="1"/>
  <c r="AW3594" i="1"/>
  <c r="AU3561" i="1"/>
  <c r="AV3561" i="1"/>
  <c r="AW3561" i="1"/>
  <c r="AU3518" i="1"/>
  <c r="AU3494" i="1"/>
  <c r="AV3494" i="1"/>
  <c r="AW3494" i="1"/>
  <c r="AU3461" i="1"/>
  <c r="AV3461" i="1"/>
  <c r="AW3461" i="1"/>
  <c r="AW3422" i="1"/>
  <c r="AU3341" i="1"/>
  <c r="AV3314" i="1"/>
  <c r="AW3314" i="1"/>
  <c r="AU3301" i="1"/>
  <c r="AW4313" i="1"/>
  <c r="AU3985" i="1"/>
  <c r="AW3932" i="1"/>
  <c r="AW3920" i="1"/>
  <c r="AV3917" i="1"/>
  <c r="AW3914" i="1"/>
  <c r="AW3911" i="1"/>
  <c r="AW3886" i="1"/>
  <c r="AU3741" i="1"/>
  <c r="AV3741" i="1"/>
  <c r="AU3701" i="1"/>
  <c r="AV3701" i="1"/>
  <c r="AU3651" i="1"/>
  <c r="AV3651" i="1"/>
  <c r="AU3589" i="1"/>
  <c r="AV3589" i="1"/>
  <c r="AW3589" i="1"/>
  <c r="AU3556" i="1"/>
  <c r="AV3556" i="1"/>
  <c r="AW3556" i="1"/>
  <c r="AU3489" i="1"/>
  <c r="AV3489" i="1"/>
  <c r="AW3489" i="1"/>
  <c r="AU3456" i="1"/>
  <c r="AV3456" i="1"/>
  <c r="AW3456" i="1"/>
  <c r="AU3431" i="1"/>
  <c r="AV3431" i="1"/>
  <c r="AW3431" i="1"/>
  <c r="AW3998" i="1"/>
  <c r="AW3990" i="1"/>
  <c r="AU3953" i="1"/>
  <c r="AV3953" i="1"/>
  <c r="AW3953" i="1"/>
  <c r="AW3935" i="1"/>
  <c r="AV3920" i="1"/>
  <c r="AU3902" i="1"/>
  <c r="AW3892" i="1"/>
  <c r="AU3886" i="1"/>
  <c r="AU3883" i="1"/>
  <c r="AV3883" i="1"/>
  <c r="AW3883" i="1"/>
  <c r="AW3876" i="1"/>
  <c r="AW3841" i="1"/>
  <c r="AU3833" i="1"/>
  <c r="AW3816" i="1"/>
  <c r="AU3808" i="1"/>
  <c r="AW3791" i="1"/>
  <c r="AU3783" i="1"/>
  <c r="AW3766" i="1"/>
  <c r="AU3758" i="1"/>
  <c r="AW3749" i="1"/>
  <c r="AW3736" i="1"/>
  <c r="AW3732" i="1"/>
  <c r="AU3714" i="1"/>
  <c r="AV3714" i="1"/>
  <c r="AW3714" i="1"/>
  <c r="AU3664" i="1"/>
  <c r="AV3664" i="1"/>
  <c r="AW3664" i="1"/>
  <c r="AU3608" i="1"/>
  <c r="AU3584" i="1"/>
  <c r="AV3584" i="1"/>
  <c r="AW3584" i="1"/>
  <c r="AU3551" i="1"/>
  <c r="AV3551" i="1"/>
  <c r="AW3551" i="1"/>
  <c r="AU3508" i="1"/>
  <c r="AU3484" i="1"/>
  <c r="AV3484" i="1"/>
  <c r="AW3484" i="1"/>
  <c r="AU3451" i="1"/>
  <c r="AV3451" i="1"/>
  <c r="AW3451" i="1"/>
  <c r="AV3440" i="1"/>
  <c r="AU3416" i="1"/>
  <c r="AV3394" i="1"/>
  <c r="AU3336" i="1"/>
  <c r="AU3273" i="1"/>
  <c r="AV3757" i="1"/>
  <c r="AV3752" i="1"/>
  <c r="AV3747" i="1"/>
  <c r="AV3742" i="1"/>
  <c r="AV3737" i="1"/>
  <c r="AV3732" i="1"/>
  <c r="AV3727" i="1"/>
  <c r="AV3722" i="1"/>
  <c r="AV3717" i="1"/>
  <c r="AV3712" i="1"/>
  <c r="AV3707" i="1"/>
  <c r="AV3702" i="1"/>
  <c r="AV3697" i="1"/>
  <c r="AV3692" i="1"/>
  <c r="AV3687" i="1"/>
  <c r="AV3682" i="1"/>
  <c r="AV3677" i="1"/>
  <c r="AV3672" i="1"/>
  <c r="AV3667" i="1"/>
  <c r="AV3662" i="1"/>
  <c r="AV3657" i="1"/>
  <c r="AV3652" i="1"/>
  <c r="AV3647" i="1"/>
  <c r="AV3642" i="1"/>
  <c r="AV3637" i="1"/>
  <c r="AV3632" i="1"/>
  <c r="AV3627" i="1"/>
  <c r="AV3622" i="1"/>
  <c r="AV3617" i="1"/>
  <c r="AV3612" i="1"/>
  <c r="AV3607" i="1"/>
  <c r="AV3602" i="1"/>
  <c r="AV3597" i="1"/>
  <c r="AV3592" i="1"/>
  <c r="AV3587" i="1"/>
  <c r="AV3582" i="1"/>
  <c r="AV3577" i="1"/>
  <c r="AV3572" i="1"/>
  <c r="AV3567" i="1"/>
  <c r="AV3562" i="1"/>
  <c r="AV3557" i="1"/>
  <c r="AV3552" i="1"/>
  <c r="AV3547" i="1"/>
  <c r="AV3542" i="1"/>
  <c r="AV3537" i="1"/>
  <c r="AV3532" i="1"/>
  <c r="AV3527" i="1"/>
  <c r="AV3522" i="1"/>
  <c r="AV3517" i="1"/>
  <c r="AV3512" i="1"/>
  <c r="AV3507" i="1"/>
  <c r="AV3502" i="1"/>
  <c r="AV3497" i="1"/>
  <c r="AV3492" i="1"/>
  <c r="AV3487" i="1"/>
  <c r="AV3482" i="1"/>
  <c r="AV3477" i="1"/>
  <c r="AV3472" i="1"/>
  <c r="AV3467" i="1"/>
  <c r="AV3462" i="1"/>
  <c r="AV3457" i="1"/>
  <c r="AV3452" i="1"/>
  <c r="AU3447" i="1"/>
  <c r="AW3439" i="1"/>
  <c r="AV3434" i="1"/>
  <c r="AW3426" i="1"/>
  <c r="AU3418" i="1"/>
  <c r="AW3415" i="1"/>
  <c r="AU3410" i="1"/>
  <c r="AW3401" i="1"/>
  <c r="AU3393" i="1"/>
  <c r="AW3390" i="1"/>
  <c r="AU3385" i="1"/>
  <c r="AW3376" i="1"/>
  <c r="AU3368" i="1"/>
  <c r="AW3365" i="1"/>
  <c r="AU3360" i="1"/>
  <c r="AW3351" i="1"/>
  <c r="AU3343" i="1"/>
  <c r="AW3340" i="1"/>
  <c r="AU3335" i="1"/>
  <c r="AW3326" i="1"/>
  <c r="AU3318" i="1"/>
  <c r="AW3315" i="1"/>
  <c r="AU3304" i="1"/>
  <c r="AU3298" i="1"/>
  <c r="AW3295" i="1"/>
  <c r="AW3285" i="1"/>
  <c r="AW3275" i="1"/>
  <c r="AW3265" i="1"/>
  <c r="AW3255" i="1"/>
  <c r="AW3245" i="1"/>
  <c r="AU3242" i="1"/>
  <c r="AV3242" i="1"/>
  <c r="AW3242" i="1"/>
  <c r="AV3238" i="1"/>
  <c r="AV3220" i="1"/>
  <c r="AV3208" i="1"/>
  <c r="AU3205" i="1"/>
  <c r="AU3183" i="1"/>
  <c r="AU3170" i="1"/>
  <c r="AV3165" i="1"/>
  <c r="AW3156" i="1"/>
  <c r="AU3156" i="1"/>
  <c r="AV3156" i="1"/>
  <c r="AU3138" i="1"/>
  <c r="AW3138" i="1"/>
  <c r="AU3115" i="1"/>
  <c r="AV3105" i="1"/>
  <c r="AW3105" i="1"/>
  <c r="AV3100" i="1"/>
  <c r="AW3100" i="1"/>
  <c r="AV3095" i="1"/>
  <c r="AW3095" i="1"/>
  <c r="AV3090" i="1"/>
  <c r="AW3090" i="1"/>
  <c r="AV3085" i="1"/>
  <c r="AW3085" i="1"/>
  <c r="AV3080" i="1"/>
  <c r="AW3080" i="1"/>
  <c r="AV3075" i="1"/>
  <c r="AW3075" i="1"/>
  <c r="AV3070" i="1"/>
  <c r="AW3070" i="1"/>
  <c r="AV3065" i="1"/>
  <c r="AW3065" i="1"/>
  <c r="AV3060" i="1"/>
  <c r="AW3060" i="1"/>
  <c r="AV3055" i="1"/>
  <c r="AW3055" i="1"/>
  <c r="AV3050" i="1"/>
  <c r="AW3050" i="1"/>
  <c r="AV3045" i="1"/>
  <c r="AW3045" i="1"/>
  <c r="AU3040" i="1"/>
  <c r="AU3024" i="1"/>
  <c r="AU3008" i="1"/>
  <c r="AV3008" i="1"/>
  <c r="AW3003" i="1"/>
  <c r="AU2966" i="1"/>
  <c r="AV2966" i="1"/>
  <c r="AW2966" i="1"/>
  <c r="AU2956" i="1"/>
  <c r="AW2947" i="1"/>
  <c r="AU2947" i="1"/>
  <c r="AU2937" i="1"/>
  <c r="AV2937" i="1"/>
  <c r="AW2937" i="1"/>
  <c r="AU2927" i="1"/>
  <c r="AU2922" i="1"/>
  <c r="AW2922" i="1"/>
  <c r="AW2790" i="1"/>
  <c r="AU2790" i="1"/>
  <c r="AV2790" i="1"/>
  <c r="AU2689" i="1"/>
  <c r="AV2689" i="1"/>
  <c r="AU2684" i="1"/>
  <c r="AV2684" i="1"/>
  <c r="AU2679" i="1"/>
  <c r="AV2679" i="1"/>
  <c r="AU2674" i="1"/>
  <c r="AV2674" i="1"/>
  <c r="AU3757" i="1"/>
  <c r="AU3752" i="1"/>
  <c r="AU3747" i="1"/>
  <c r="AU3742" i="1"/>
  <c r="AU3737" i="1"/>
  <c r="AU3732" i="1"/>
  <c r="AU3727" i="1"/>
  <c r="AU3722" i="1"/>
  <c r="AU3717" i="1"/>
  <c r="AU3712" i="1"/>
  <c r="AU3707" i="1"/>
  <c r="AU3702" i="1"/>
  <c r="AU3697" i="1"/>
  <c r="AU3692" i="1"/>
  <c r="AU3687" i="1"/>
  <c r="AU3682" i="1"/>
  <c r="AU3677" i="1"/>
  <c r="AU3672" i="1"/>
  <c r="AU3667" i="1"/>
  <c r="AU3662" i="1"/>
  <c r="AU3657" i="1"/>
  <c r="AU3652" i="1"/>
  <c r="AU3647" i="1"/>
  <c r="AU3642" i="1"/>
  <c r="AU3637" i="1"/>
  <c r="AU3632" i="1"/>
  <c r="AU3627" i="1"/>
  <c r="AU3622" i="1"/>
  <c r="AU3617" i="1"/>
  <c r="AU3612" i="1"/>
  <c r="AU3607" i="1"/>
  <c r="AU3602" i="1"/>
  <c r="AU3597" i="1"/>
  <c r="AU3592" i="1"/>
  <c r="AU3587" i="1"/>
  <c r="AU3582" i="1"/>
  <c r="AU3577" i="1"/>
  <c r="AU3572" i="1"/>
  <c r="AU3567" i="1"/>
  <c r="AU3562" i="1"/>
  <c r="AU3557" i="1"/>
  <c r="AU3552" i="1"/>
  <c r="AU3547" i="1"/>
  <c r="AU3542" i="1"/>
  <c r="AU3537" i="1"/>
  <c r="AU3532" i="1"/>
  <c r="AU3527" i="1"/>
  <c r="AU3522" i="1"/>
  <c r="AU3517" i="1"/>
  <c r="AU3512" i="1"/>
  <c r="AU3507" i="1"/>
  <c r="AU3502" i="1"/>
  <c r="AU3497" i="1"/>
  <c r="AU3492" i="1"/>
  <c r="AU3487" i="1"/>
  <c r="AU3482" i="1"/>
  <c r="AU3477" i="1"/>
  <c r="AU3472" i="1"/>
  <c r="AU3467" i="1"/>
  <c r="AU3462" i="1"/>
  <c r="AU3457" i="1"/>
  <c r="AU3452" i="1"/>
  <c r="AU3434" i="1"/>
  <c r="AU3407" i="1"/>
  <c r="AV3407" i="1"/>
  <c r="AU3357" i="1"/>
  <c r="AV3357" i="1"/>
  <c r="AU3332" i="1"/>
  <c r="AV3332" i="1"/>
  <c r="AU3292" i="1"/>
  <c r="AV3292" i="1"/>
  <c r="AW3292" i="1"/>
  <c r="AU3282" i="1"/>
  <c r="AV3282" i="1"/>
  <c r="AW3282" i="1"/>
  <c r="AU3272" i="1"/>
  <c r="AV3272" i="1"/>
  <c r="AW3272" i="1"/>
  <c r="AU3262" i="1"/>
  <c r="AV3262" i="1"/>
  <c r="AW3262" i="1"/>
  <c r="AU3252" i="1"/>
  <c r="AV3252" i="1"/>
  <c r="AW3252" i="1"/>
  <c r="AW3196" i="1"/>
  <c r="AU3196" i="1"/>
  <c r="AV3196" i="1"/>
  <c r="AU3174" i="1"/>
  <c r="AU3124" i="1"/>
  <c r="AU3029" i="1"/>
  <c r="AU3013" i="1"/>
  <c r="AV3013" i="1"/>
  <c r="AU2917" i="1"/>
  <c r="AV2917" i="1"/>
  <c r="AW2917" i="1"/>
  <c r="AU2829" i="1"/>
  <c r="AV2829" i="1"/>
  <c r="AU2819" i="1"/>
  <c r="AV2819" i="1"/>
  <c r="AW3449" i="1"/>
  <c r="AU3429" i="1"/>
  <c r="AW3423" i="1"/>
  <c r="AW3398" i="1"/>
  <c r="AW3231" i="1"/>
  <c r="AU3231" i="1"/>
  <c r="AW3216" i="1"/>
  <c r="AU3216" i="1"/>
  <c r="AW3151" i="1"/>
  <c r="AU3151" i="1"/>
  <c r="AV3151" i="1"/>
  <c r="AU3133" i="1"/>
  <c r="AW3133" i="1"/>
  <c r="AU3018" i="1"/>
  <c r="AV3018" i="1"/>
  <c r="AU2946" i="1"/>
  <c r="AV2946" i="1"/>
  <c r="AW2946" i="1"/>
  <c r="AU2884" i="1"/>
  <c r="AV2884" i="1"/>
  <c r="AU2824" i="1"/>
  <c r="AV2824" i="1"/>
  <c r="AV3449" i="1"/>
  <c r="AV3423" i="1"/>
  <c r="AW3409" i="1"/>
  <c r="AU3404" i="1"/>
  <c r="AV3398" i="1"/>
  <c r="AW3384" i="1"/>
  <c r="AU3379" i="1"/>
  <c r="AV3373" i="1"/>
  <c r="AW3359" i="1"/>
  <c r="AU3354" i="1"/>
  <c r="AV3348" i="1"/>
  <c r="AW3334" i="1"/>
  <c r="AU3329" i="1"/>
  <c r="AV3323" i="1"/>
  <c r="AU3315" i="1"/>
  <c r="AV3306" i="1"/>
  <c r="AU3295" i="1"/>
  <c r="AU3285" i="1"/>
  <c r="AU3275" i="1"/>
  <c r="AU3265" i="1"/>
  <c r="AU3255" i="1"/>
  <c r="AU3245" i="1"/>
  <c r="AU3204" i="1"/>
  <c r="AV3204" i="1"/>
  <c r="AW3204" i="1"/>
  <c r="AU3023" i="1"/>
  <c r="AV3023" i="1"/>
  <c r="AW3018" i="1"/>
  <c r="AU2921" i="1"/>
  <c r="AV2893" i="1"/>
  <c r="AW2893" i="1"/>
  <c r="AU2879" i="1"/>
  <c r="AU2789" i="1"/>
  <c r="AV2789" i="1"/>
  <c r="AW3436" i="1"/>
  <c r="AU3415" i="1"/>
  <c r="AV3409" i="1"/>
  <c r="AW3406" i="1"/>
  <c r="AU3390" i="1"/>
  <c r="AV3384" i="1"/>
  <c r="AW3381" i="1"/>
  <c r="AU3365" i="1"/>
  <c r="AV3359" i="1"/>
  <c r="AW3356" i="1"/>
  <c r="AU3340" i="1"/>
  <c r="AV3334" i="1"/>
  <c r="AU3312" i="1"/>
  <c r="AV3312" i="1"/>
  <c r="AV3291" i="1"/>
  <c r="AV3281" i="1"/>
  <c r="AV3271" i="1"/>
  <c r="AV3261" i="1"/>
  <c r="AV3251" i="1"/>
  <c r="AW3238" i="1"/>
  <c r="AU3227" i="1"/>
  <c r="AW3208" i="1"/>
  <c r="AU3200" i="1"/>
  <c r="AW3191" i="1"/>
  <c r="AU3191" i="1"/>
  <c r="AV3191" i="1"/>
  <c r="AU3187" i="1"/>
  <c r="AU3178" i="1"/>
  <c r="AW3178" i="1"/>
  <c r="AU3160" i="1"/>
  <c r="AW3146" i="1"/>
  <c r="AU3146" i="1"/>
  <c r="AV3146" i="1"/>
  <c r="AU3128" i="1"/>
  <c r="AW3128" i="1"/>
  <c r="AW3023" i="1"/>
  <c r="AU2906" i="1"/>
  <c r="AV2906" i="1"/>
  <c r="AW2906" i="1"/>
  <c r="AV2794" i="1"/>
  <c r="AU2794" i="1"/>
  <c r="AU2639" i="1"/>
  <c r="AV2639" i="1"/>
  <c r="AV3436" i="1"/>
  <c r="AU3412" i="1"/>
  <c r="AV3412" i="1"/>
  <c r="AV3406" i="1"/>
  <c r="AV3381" i="1"/>
  <c r="AU3362" i="1"/>
  <c r="AV3362" i="1"/>
  <c r="AV3356" i="1"/>
  <c r="AU3337" i="1"/>
  <c r="AV3337" i="1"/>
  <c r="AV3331" i="1"/>
  <c r="AU3309" i="1"/>
  <c r="AW3300" i="1"/>
  <c r="AU3291" i="1"/>
  <c r="AU3281" i="1"/>
  <c r="AU3271" i="1"/>
  <c r="AU3261" i="1"/>
  <c r="AU3251" i="1"/>
  <c r="AU3234" i="1"/>
  <c r="AV3234" i="1"/>
  <c r="AW3230" i="1"/>
  <c r="AU3219" i="1"/>
  <c r="AV3219" i="1"/>
  <c r="AW3219" i="1"/>
  <c r="AW3215" i="1"/>
  <c r="AW3150" i="1"/>
  <c r="AU3137" i="1"/>
  <c r="AW2986" i="1"/>
  <c r="AU2975" i="1"/>
  <c r="AV2975" i="1"/>
  <c r="AW2975" i="1"/>
  <c r="AU2916" i="1"/>
  <c r="AV2916" i="1"/>
  <c r="AW2916" i="1"/>
  <c r="AW3403" i="1"/>
  <c r="AW3378" i="1"/>
  <c r="AW3353" i="1"/>
  <c r="AW3328" i="1"/>
  <c r="AW3294" i="1"/>
  <c r="AW3288" i="1"/>
  <c r="AW3284" i="1"/>
  <c r="AW3278" i="1"/>
  <c r="AW3274" i="1"/>
  <c r="AW3268" i="1"/>
  <c r="AW3264" i="1"/>
  <c r="AW3258" i="1"/>
  <c r="AW3254" i="1"/>
  <c r="AW3248" i="1"/>
  <c r="AW3241" i="1"/>
  <c r="AW3223" i="1"/>
  <c r="AV3203" i="1"/>
  <c r="AU3173" i="1"/>
  <c r="AW3173" i="1"/>
  <c r="AU3155" i="1"/>
  <c r="AW3141" i="1"/>
  <c r="AU3141" i="1"/>
  <c r="AV3141" i="1"/>
  <c r="AU3123" i="1"/>
  <c r="AW2991" i="1"/>
  <c r="AU2954" i="1"/>
  <c r="AV2954" i="1"/>
  <c r="AW2954" i="1"/>
  <c r="AU2950" i="1"/>
  <c r="AU2865" i="1"/>
  <c r="AU2779" i="1"/>
  <c r="AV2779" i="1"/>
  <c r="AU2769" i="1"/>
  <c r="AV2769" i="1"/>
  <c r="AW3186" i="1"/>
  <c r="AU3186" i="1"/>
  <c r="AV3186" i="1"/>
  <c r="AU2980" i="1"/>
  <c r="AV2980" i="1"/>
  <c r="AW2980" i="1"/>
  <c r="AU2945" i="1"/>
  <c r="AV2945" i="1"/>
  <c r="AW2945" i="1"/>
  <c r="AW3438" i="1"/>
  <c r="AU3420" i="1"/>
  <c r="AW3411" i="1"/>
  <c r="AU3395" i="1"/>
  <c r="AU3370" i="1"/>
  <c r="AW3361" i="1"/>
  <c r="AU3345" i="1"/>
  <c r="AW3336" i="1"/>
  <c r="AU3320" i="1"/>
  <c r="AW3308" i="1"/>
  <c r="AU3300" i="1"/>
  <c r="AU3244" i="1"/>
  <c r="AU3230" i="1"/>
  <c r="AU3215" i="1"/>
  <c r="AW3211" i="1"/>
  <c r="AU3211" i="1"/>
  <c r="AU3168" i="1"/>
  <c r="AW3168" i="1"/>
  <c r="AU3150" i="1"/>
  <c r="AW3136" i="1"/>
  <c r="AU3136" i="1"/>
  <c r="AV3136" i="1"/>
  <c r="AU3043" i="1"/>
  <c r="AW3001" i="1"/>
  <c r="AV2985" i="1"/>
  <c r="AW2985" i="1"/>
  <c r="AU2974" i="1"/>
  <c r="AV2974" i="1"/>
  <c r="AU2964" i="1"/>
  <c r="AU2925" i="1"/>
  <c r="AV2925" i="1"/>
  <c r="AW2925" i="1"/>
  <c r="AU2891" i="1"/>
  <c r="AV2891" i="1"/>
  <c r="AW2891" i="1"/>
  <c r="AU2874" i="1"/>
  <c r="AU3417" i="1"/>
  <c r="AV3417" i="1"/>
  <c r="AU3392" i="1"/>
  <c r="AV3392" i="1"/>
  <c r="AU3367" i="1"/>
  <c r="AV3367" i="1"/>
  <c r="AU3342" i="1"/>
  <c r="AV3342" i="1"/>
  <c r="AU3317" i="1"/>
  <c r="AV3317" i="1"/>
  <c r="AU3297" i="1"/>
  <c r="AV3297" i="1"/>
  <c r="AU3237" i="1"/>
  <c r="AW3226" i="1"/>
  <c r="AU3226" i="1"/>
  <c r="AU3207" i="1"/>
  <c r="AU3177" i="1"/>
  <c r="AU3127" i="1"/>
  <c r="AV2990" i="1"/>
  <c r="AW2990" i="1"/>
  <c r="AU2905" i="1"/>
  <c r="AV2905" i="1"/>
  <c r="AW2905" i="1"/>
  <c r="AU2864" i="1"/>
  <c r="AV2864" i="1"/>
  <c r="AU2759" i="1"/>
  <c r="AV2759" i="1"/>
  <c r="AU2749" i="1"/>
  <c r="AV2749" i="1"/>
  <c r="AW3448" i="1"/>
  <c r="AW3408" i="1"/>
  <c r="AW3383" i="1"/>
  <c r="AW3358" i="1"/>
  <c r="AW3333" i="1"/>
  <c r="AU3314" i="1"/>
  <c r="AW3305" i="1"/>
  <c r="AW3290" i="1"/>
  <c r="AW3270" i="1"/>
  <c r="AW3260" i="1"/>
  <c r="AW3250" i="1"/>
  <c r="AV3198" i="1"/>
  <c r="AU3194" i="1"/>
  <c r="AU3190" i="1"/>
  <c r="AW3185" i="1"/>
  <c r="AW3181" i="1"/>
  <c r="AU3181" i="1"/>
  <c r="AV3181" i="1"/>
  <c r="AU3163" i="1"/>
  <c r="AW3163" i="1"/>
  <c r="AU3145" i="1"/>
  <c r="AW3131" i="1"/>
  <c r="AU3131" i="1"/>
  <c r="AV3131" i="1"/>
  <c r="AW3011" i="1"/>
  <c r="AV2995" i="1"/>
  <c r="AW2995" i="1"/>
  <c r="AU2990" i="1"/>
  <c r="AU2959" i="1"/>
  <c r="AV2930" i="1"/>
  <c r="AW2850" i="1"/>
  <c r="AW3873" i="1"/>
  <c r="AW3868" i="1"/>
  <c r="AW3863" i="1"/>
  <c r="AW3858" i="1"/>
  <c r="AW3853" i="1"/>
  <c r="AW3848" i="1"/>
  <c r="AW3843" i="1"/>
  <c r="AW3838" i="1"/>
  <c r="AW3833" i="1"/>
  <c r="AW3828" i="1"/>
  <c r="AW3823" i="1"/>
  <c r="AW3818" i="1"/>
  <c r="AW3813" i="1"/>
  <c r="AW3808" i="1"/>
  <c r="AW3803" i="1"/>
  <c r="AW3798" i="1"/>
  <c r="AW3793" i="1"/>
  <c r="AW3788" i="1"/>
  <c r="AW3783" i="1"/>
  <c r="AW3778" i="1"/>
  <c r="AW3773" i="1"/>
  <c r="AW3768" i="1"/>
  <c r="AW3763" i="1"/>
  <c r="AW3758" i="1"/>
  <c r="AW3753" i="1"/>
  <c r="AW3748" i="1"/>
  <c r="AW3743" i="1"/>
  <c r="AW3738" i="1"/>
  <c r="AW3733" i="1"/>
  <c r="AW3728" i="1"/>
  <c r="AW3723" i="1"/>
  <c r="AW3718" i="1"/>
  <c r="AW3713" i="1"/>
  <c r="AW3708" i="1"/>
  <c r="AW3703" i="1"/>
  <c r="AW3698" i="1"/>
  <c r="AW3693" i="1"/>
  <c r="AW3688" i="1"/>
  <c r="AW3683" i="1"/>
  <c r="AW3678" i="1"/>
  <c r="AW3673" i="1"/>
  <c r="AW3668" i="1"/>
  <c r="AW3663" i="1"/>
  <c r="AW3658" i="1"/>
  <c r="AW3653" i="1"/>
  <c r="AW3648" i="1"/>
  <c r="AW3643" i="1"/>
  <c r="AW3638" i="1"/>
  <c r="AW3633" i="1"/>
  <c r="AW3628" i="1"/>
  <c r="AW3623" i="1"/>
  <c r="AW3618" i="1"/>
  <c r="AW3613" i="1"/>
  <c r="AW3608" i="1"/>
  <c r="AW3603" i="1"/>
  <c r="AW3598" i="1"/>
  <c r="AW3593" i="1"/>
  <c r="AW3588" i="1"/>
  <c r="AW3583" i="1"/>
  <c r="AW3578" i="1"/>
  <c r="AW3573" i="1"/>
  <c r="AW3568" i="1"/>
  <c r="AW3563" i="1"/>
  <c r="AW3558" i="1"/>
  <c r="AW3553" i="1"/>
  <c r="AW3548" i="1"/>
  <c r="AW3543" i="1"/>
  <c r="AW3538" i="1"/>
  <c r="AW3533" i="1"/>
  <c r="AW3528" i="1"/>
  <c r="AW3523" i="1"/>
  <c r="AW3518" i="1"/>
  <c r="AW3513" i="1"/>
  <c r="AW3508" i="1"/>
  <c r="AW3503" i="1"/>
  <c r="AW3498" i="1"/>
  <c r="AW3493" i="1"/>
  <c r="AW3488" i="1"/>
  <c r="AW3483" i="1"/>
  <c r="AW3478" i="1"/>
  <c r="AW3468" i="1"/>
  <c r="AW3463" i="1"/>
  <c r="AW3458" i="1"/>
  <c r="AW3453" i="1"/>
  <c r="AV3448" i="1"/>
  <c r="AW3430" i="1"/>
  <c r="AW3419" i="1"/>
  <c r="AU3414" i="1"/>
  <c r="AV3408" i="1"/>
  <c r="AW3394" i="1"/>
  <c r="AU3389" i="1"/>
  <c r="AV3383" i="1"/>
  <c r="AW3369" i="1"/>
  <c r="AU3364" i="1"/>
  <c r="AV3358" i="1"/>
  <c r="AW3344" i="1"/>
  <c r="AU3339" i="1"/>
  <c r="AV3333" i="1"/>
  <c r="AW3319" i="1"/>
  <c r="AW3299" i="1"/>
  <c r="AU3287" i="1"/>
  <c r="AV3287" i="1"/>
  <c r="AW3287" i="1"/>
  <c r="AU3277" i="1"/>
  <c r="AV3277" i="1"/>
  <c r="AW3277" i="1"/>
  <c r="AU3267" i="1"/>
  <c r="AV3267" i="1"/>
  <c r="AW3267" i="1"/>
  <c r="AU3257" i="1"/>
  <c r="AV3257" i="1"/>
  <c r="AW3257" i="1"/>
  <c r="AU3247" i="1"/>
  <c r="AV3247" i="1"/>
  <c r="AW3247" i="1"/>
  <c r="AV3243" i="1"/>
  <c r="AU3222" i="1"/>
  <c r="AU3214" i="1"/>
  <c r="AV3214" i="1"/>
  <c r="AW3214" i="1"/>
  <c r="AW3210" i="1"/>
  <c r="AU3198" i="1"/>
  <c r="AU3172" i="1"/>
  <c r="AU3149" i="1"/>
  <c r="AU3122" i="1"/>
  <c r="AW3016" i="1"/>
  <c r="AV3000" i="1"/>
  <c r="AW3000" i="1"/>
  <c r="AU2995" i="1"/>
  <c r="AV2973" i="1"/>
  <c r="AU2930" i="1"/>
  <c r="AW2930" i="1"/>
  <c r="AU2910" i="1"/>
  <c r="AU2734" i="1"/>
  <c r="AV2734" i="1"/>
  <c r="AV3873" i="1"/>
  <c r="AV3868" i="1"/>
  <c r="AV3863" i="1"/>
  <c r="AV3858" i="1"/>
  <c r="AV3853" i="1"/>
  <c r="AV3848" i="1"/>
  <c r="AV3843" i="1"/>
  <c r="AV3838" i="1"/>
  <c r="AV3833" i="1"/>
  <c r="AV3828" i="1"/>
  <c r="AV3823" i="1"/>
  <c r="AV3818" i="1"/>
  <c r="AV3813" i="1"/>
  <c r="AV3808" i="1"/>
  <c r="AV3803" i="1"/>
  <c r="AV3798" i="1"/>
  <c r="AV3793" i="1"/>
  <c r="AV3788" i="1"/>
  <c r="AV3783" i="1"/>
  <c r="AV3778" i="1"/>
  <c r="AV3773" i="1"/>
  <c r="AV3768" i="1"/>
  <c r="AV3763" i="1"/>
  <c r="AV3758" i="1"/>
  <c r="AV3753" i="1"/>
  <c r="AV3748" i="1"/>
  <c r="AV3743" i="1"/>
  <c r="AV3738" i="1"/>
  <c r="AV3733" i="1"/>
  <c r="AV3728" i="1"/>
  <c r="AV3723" i="1"/>
  <c r="AV3718" i="1"/>
  <c r="AV3713" i="1"/>
  <c r="AV3708" i="1"/>
  <c r="AV3703" i="1"/>
  <c r="AV3698" i="1"/>
  <c r="AV3693" i="1"/>
  <c r="AV3688" i="1"/>
  <c r="AV3683" i="1"/>
  <c r="AV3678" i="1"/>
  <c r="AV3673" i="1"/>
  <c r="AV3668" i="1"/>
  <c r="AV3663" i="1"/>
  <c r="AV3658" i="1"/>
  <c r="AV3653" i="1"/>
  <c r="AV3648" i="1"/>
  <c r="AV3643" i="1"/>
  <c r="AV3638" i="1"/>
  <c r="AV3633" i="1"/>
  <c r="AV3628" i="1"/>
  <c r="AV3623" i="1"/>
  <c r="AV3618" i="1"/>
  <c r="AV3613" i="1"/>
  <c r="AV3608" i="1"/>
  <c r="AV3603" i="1"/>
  <c r="AV3598" i="1"/>
  <c r="AV3593" i="1"/>
  <c r="AV3588" i="1"/>
  <c r="AV3583" i="1"/>
  <c r="AV3578" i="1"/>
  <c r="AV3573" i="1"/>
  <c r="AV3568" i="1"/>
  <c r="AV3563" i="1"/>
  <c r="AV3558" i="1"/>
  <c r="AV3553" i="1"/>
  <c r="AV3548" i="1"/>
  <c r="AV3543" i="1"/>
  <c r="AV3538" i="1"/>
  <c r="AV3533" i="1"/>
  <c r="AV3528" i="1"/>
  <c r="AV3523" i="1"/>
  <c r="AV3518" i="1"/>
  <c r="AV3513" i="1"/>
  <c r="AV3508" i="1"/>
  <c r="AV3503" i="1"/>
  <c r="AV3498" i="1"/>
  <c r="AU3425" i="1"/>
  <c r="AW3416" i="1"/>
  <c r="AU3400" i="1"/>
  <c r="AW3391" i="1"/>
  <c r="AU3375" i="1"/>
  <c r="AW3366" i="1"/>
  <c r="AU3350" i="1"/>
  <c r="AW3341" i="1"/>
  <c r="AU3325" i="1"/>
  <c r="AW3316" i="1"/>
  <c r="AW3296" i="1"/>
  <c r="AV3293" i="1"/>
  <c r="AV3283" i="1"/>
  <c r="AV3273" i="1"/>
  <c r="AV3263" i="1"/>
  <c r="AV3253" i="1"/>
  <c r="AU3243" i="1"/>
  <c r="AV3236" i="1"/>
  <c r="AW3233" i="1"/>
  <c r="AU3229" i="1"/>
  <c r="AV3229" i="1"/>
  <c r="AW3218" i="1"/>
  <c r="AW3176" i="1"/>
  <c r="AU3176" i="1"/>
  <c r="AV3176" i="1"/>
  <c r="AU3158" i="1"/>
  <c r="AW3158" i="1"/>
  <c r="AW3126" i="1"/>
  <c r="AU3126" i="1"/>
  <c r="AV3126" i="1"/>
  <c r="AW3021" i="1"/>
  <c r="AV3005" i="1"/>
  <c r="AW3005" i="1"/>
  <c r="AU3000" i="1"/>
  <c r="AU2984" i="1"/>
  <c r="AU2979" i="1"/>
  <c r="AV2979" i="1"/>
  <c r="AW2979" i="1"/>
  <c r="AV2934" i="1"/>
  <c r="AU2849" i="1"/>
  <c r="AU2739" i="1"/>
  <c r="AV2739" i="1"/>
  <c r="AU3422" i="1"/>
  <c r="AV3422" i="1"/>
  <c r="AU3397" i="1"/>
  <c r="AV3397" i="1"/>
  <c r="AU3372" i="1"/>
  <c r="AV3372" i="1"/>
  <c r="AU3347" i="1"/>
  <c r="AV3347" i="1"/>
  <c r="AU3322" i="1"/>
  <c r="AV3322" i="1"/>
  <c r="AW3313" i="1"/>
  <c r="AV3193" i="1"/>
  <c r="AW3180" i="1"/>
  <c r="AW3130" i="1"/>
  <c r="AV3010" i="1"/>
  <c r="AW3010" i="1"/>
  <c r="AV2943" i="1"/>
  <c r="AW2943" i="1"/>
  <c r="AW2934" i="1"/>
  <c r="AU2934" i="1"/>
  <c r="AU2924" i="1"/>
  <c r="AV2924" i="1"/>
  <c r="AW2924" i="1"/>
  <c r="AU2890" i="1"/>
  <c r="AV2890" i="1"/>
  <c r="AW2890" i="1"/>
  <c r="AW3445" i="1"/>
  <c r="AW3413" i="1"/>
  <c r="AW3388" i="1"/>
  <c r="AW3363" i="1"/>
  <c r="AW3338" i="1"/>
  <c r="AV3313" i="1"/>
  <c r="AU3302" i="1"/>
  <c r="AV3302" i="1"/>
  <c r="AV3213" i="1"/>
  <c r="AU3210" i="1"/>
  <c r="AW3206" i="1"/>
  <c r="AU3206" i="1"/>
  <c r="AU3202" i="1"/>
  <c r="AW3171" i="1"/>
  <c r="AU3171" i="1"/>
  <c r="AV3171" i="1"/>
  <c r="AU3153" i="1"/>
  <c r="AW3153" i="1"/>
  <c r="AU3135" i="1"/>
  <c r="AW3121" i="1"/>
  <c r="AU3121" i="1"/>
  <c r="AV3121" i="1"/>
  <c r="AU3107" i="1"/>
  <c r="AU3102" i="1"/>
  <c r="AU3097" i="1"/>
  <c r="AW3031" i="1"/>
  <c r="AV3015" i="1"/>
  <c r="AW3015" i="1"/>
  <c r="AU3010" i="1"/>
  <c r="AU2994" i="1"/>
  <c r="AV2978" i="1"/>
  <c r="AU2972" i="1"/>
  <c r="AV2968" i="1"/>
  <c r="AW2968" i="1"/>
  <c r="AV2909" i="1"/>
  <c r="AW2909" i="1"/>
  <c r="AU2654" i="1"/>
  <c r="AV2654" i="1"/>
  <c r="AW3860" i="1"/>
  <c r="AW3855" i="1"/>
  <c r="AW3850" i="1"/>
  <c r="AW3845" i="1"/>
  <c r="AW3840" i="1"/>
  <c r="AW3835" i="1"/>
  <c r="AW3830" i="1"/>
  <c r="AW3825" i="1"/>
  <c r="AW3820" i="1"/>
  <c r="AW3815" i="1"/>
  <c r="AW3810" i="1"/>
  <c r="AW3805" i="1"/>
  <c r="AW3450" i="1"/>
  <c r="AU3430" i="1"/>
  <c r="AW3424" i="1"/>
  <c r="AU3419" i="1"/>
  <c r="AV3413" i="1"/>
  <c r="AW3399" i="1"/>
  <c r="AU3394" i="1"/>
  <c r="AV3388" i="1"/>
  <c r="AW3374" i="1"/>
  <c r="AU3369" i="1"/>
  <c r="AV3363" i="1"/>
  <c r="AW3349" i="1"/>
  <c r="AU3344" i="1"/>
  <c r="AV3338" i="1"/>
  <c r="AW3324" i="1"/>
  <c r="AU3319" i="1"/>
  <c r="AU3299" i="1"/>
  <c r="AW3239" i="1"/>
  <c r="AW3236" i="1"/>
  <c r="AV3228" i="1"/>
  <c r="AU3213" i="1"/>
  <c r="AW3116" i="1"/>
  <c r="AU3116" i="1"/>
  <c r="AV3116" i="1"/>
  <c r="AV3020" i="1"/>
  <c r="AW3020" i="1"/>
  <c r="AU2839" i="1"/>
  <c r="AV2839" i="1"/>
  <c r="AW2810" i="1"/>
  <c r="AU2810" i="1"/>
  <c r="AV2810" i="1"/>
  <c r="AU2709" i="1"/>
  <c r="AV2709" i="1"/>
  <c r="AV3860" i="1"/>
  <c r="AV3855" i="1"/>
  <c r="AV3850" i="1"/>
  <c r="AV3845" i="1"/>
  <c r="AV3840" i="1"/>
  <c r="AV3835" i="1"/>
  <c r="AV3830" i="1"/>
  <c r="AV3825" i="1"/>
  <c r="AV3820" i="1"/>
  <c r="AV3815" i="1"/>
  <c r="AV3810" i="1"/>
  <c r="AV3805" i="1"/>
  <c r="AV3800" i="1"/>
  <c r="AV3795" i="1"/>
  <c r="AV3790" i="1"/>
  <c r="AV3785" i="1"/>
  <c r="AV3780" i="1"/>
  <c r="AV3775" i="1"/>
  <c r="AV3770" i="1"/>
  <c r="AV3765" i="1"/>
  <c r="AV3760" i="1"/>
  <c r="AV3755" i="1"/>
  <c r="AV3750" i="1"/>
  <c r="AV3745" i="1"/>
  <c r="AV3740" i="1"/>
  <c r="AV3735" i="1"/>
  <c r="AV3730" i="1"/>
  <c r="AV3725" i="1"/>
  <c r="AV3720" i="1"/>
  <c r="AV3715" i="1"/>
  <c r="AV3710" i="1"/>
  <c r="AV3705" i="1"/>
  <c r="AV3700" i="1"/>
  <c r="AV3695" i="1"/>
  <c r="AV3690" i="1"/>
  <c r="AV3685" i="1"/>
  <c r="AV3680" i="1"/>
  <c r="AV3675" i="1"/>
  <c r="AV3670" i="1"/>
  <c r="AV3665" i="1"/>
  <c r="AV3660" i="1"/>
  <c r="AV3655" i="1"/>
  <c r="AV3650" i="1"/>
  <c r="AV3645" i="1"/>
  <c r="AV3640" i="1"/>
  <c r="AV3635" i="1"/>
  <c r="AV3630" i="1"/>
  <c r="AV3625" i="1"/>
  <c r="AV3620" i="1"/>
  <c r="AV3615" i="1"/>
  <c r="AV3610" i="1"/>
  <c r="AV3605" i="1"/>
  <c r="AV3600" i="1"/>
  <c r="AV3595" i="1"/>
  <c r="AV3590" i="1"/>
  <c r="AV3585" i="1"/>
  <c r="AV3580" i="1"/>
  <c r="AV3575" i="1"/>
  <c r="AV3570" i="1"/>
  <c r="AV3565" i="1"/>
  <c r="AV3560" i="1"/>
  <c r="AV3555" i="1"/>
  <c r="AV3550" i="1"/>
  <c r="AV3545" i="1"/>
  <c r="AV3540" i="1"/>
  <c r="AV3535" i="1"/>
  <c r="AV3530" i="1"/>
  <c r="AV3525" i="1"/>
  <c r="AV3520" i="1"/>
  <c r="AV3515" i="1"/>
  <c r="AV3510" i="1"/>
  <c r="AV3505" i="1"/>
  <c r="AV3500" i="1"/>
  <c r="AV3495" i="1"/>
  <c r="AV3490" i="1"/>
  <c r="AV3485" i="1"/>
  <c r="AV3480" i="1"/>
  <c r="AV3475" i="1"/>
  <c r="AV3470" i="1"/>
  <c r="AV3465" i="1"/>
  <c r="AV3460" i="1"/>
  <c r="AV3455" i="1"/>
  <c r="AW3437" i="1"/>
  <c r="AU3435" i="1"/>
  <c r="AV3432" i="1"/>
  <c r="AW3421" i="1"/>
  <c r="AW3410" i="1"/>
  <c r="AU3405" i="1"/>
  <c r="AW3396" i="1"/>
  <c r="AW3385" i="1"/>
  <c r="AU3380" i="1"/>
  <c r="AW3371" i="1"/>
  <c r="AW3360" i="1"/>
  <c r="AU3355" i="1"/>
  <c r="AW3335" i="1"/>
  <c r="AU3330" i="1"/>
  <c r="AW3321" i="1"/>
  <c r="AW3304" i="1"/>
  <c r="AW3293" i="1"/>
  <c r="AW3289" i="1"/>
  <c r="AW3283" i="1"/>
  <c r="AW3279" i="1"/>
  <c r="AW3273" i="1"/>
  <c r="AW3269" i="1"/>
  <c r="AW3263" i="1"/>
  <c r="AW3259" i="1"/>
  <c r="AW3253" i="1"/>
  <c r="AW3249" i="1"/>
  <c r="AW3221" i="1"/>
  <c r="AU3221" i="1"/>
  <c r="AW3193" i="1"/>
  <c r="AV3188" i="1"/>
  <c r="AU3180" i="1"/>
  <c r="AW3166" i="1"/>
  <c r="AU3166" i="1"/>
  <c r="AV3166" i="1"/>
  <c r="AU3148" i="1"/>
  <c r="AW3148" i="1"/>
  <c r="AU3130" i="1"/>
  <c r="AW3111" i="1"/>
  <c r="AU3111" i="1"/>
  <c r="AV3111" i="1"/>
  <c r="AV3025" i="1"/>
  <c r="AW3025" i="1"/>
  <c r="AU3020" i="1"/>
  <c r="AU2988" i="1"/>
  <c r="AV2988" i="1"/>
  <c r="AU2967" i="1"/>
  <c r="AV2967" i="1"/>
  <c r="AW2967" i="1"/>
  <c r="AU2889" i="1"/>
  <c r="AU2844" i="1"/>
  <c r="AV2844" i="1"/>
  <c r="AW2815" i="1"/>
  <c r="AU2815" i="1"/>
  <c r="AV2815" i="1"/>
  <c r="AU2714" i="1"/>
  <c r="AV2714" i="1"/>
  <c r="AW3442" i="1"/>
  <c r="AU3440" i="1"/>
  <c r="AV3427" i="1"/>
  <c r="AU3402" i="1"/>
  <c r="AV3402" i="1"/>
  <c r="AU3377" i="1"/>
  <c r="AV3377" i="1"/>
  <c r="AU3352" i="1"/>
  <c r="AV3352" i="1"/>
  <c r="AU3327" i="1"/>
  <c r="AV3327" i="1"/>
  <c r="AV3304" i="1"/>
  <c r="AW3301" i="1"/>
  <c r="AW3286" i="1"/>
  <c r="AW3276" i="1"/>
  <c r="AW3266" i="1"/>
  <c r="AW3256" i="1"/>
  <c r="AW3246" i="1"/>
  <c r="AU3239" i="1"/>
  <c r="AU3232" i="1"/>
  <c r="AU3217" i="1"/>
  <c r="AU3209" i="1"/>
  <c r="AV3209" i="1"/>
  <c r="AW3209" i="1"/>
  <c r="AU3157" i="1"/>
  <c r="AU3134" i="1"/>
  <c r="AW3120" i="1"/>
  <c r="AW3106" i="1"/>
  <c r="AU3106" i="1"/>
  <c r="AV3106" i="1"/>
  <c r="AW3101" i="1"/>
  <c r="AU3101" i="1"/>
  <c r="AV3101" i="1"/>
  <c r="AW3096" i="1"/>
  <c r="AU3096" i="1"/>
  <c r="AV3096" i="1"/>
  <c r="AW3091" i="1"/>
  <c r="AU3091" i="1"/>
  <c r="AV3091" i="1"/>
  <c r="AW3086" i="1"/>
  <c r="AU3086" i="1"/>
  <c r="AV3086" i="1"/>
  <c r="AW3081" i="1"/>
  <c r="AU3081" i="1"/>
  <c r="AV3081" i="1"/>
  <c r="AW3076" i="1"/>
  <c r="AU3076" i="1"/>
  <c r="AV3076" i="1"/>
  <c r="AW3071" i="1"/>
  <c r="AU3071" i="1"/>
  <c r="AV3071" i="1"/>
  <c r="AW3066" i="1"/>
  <c r="AU3066" i="1"/>
  <c r="AV3066" i="1"/>
  <c r="AW3061" i="1"/>
  <c r="AU3061" i="1"/>
  <c r="AV3061" i="1"/>
  <c r="AW3056" i="1"/>
  <c r="AU3056" i="1"/>
  <c r="AV3056" i="1"/>
  <c r="AW3051" i="1"/>
  <c r="AU3051" i="1"/>
  <c r="AV3051" i="1"/>
  <c r="AW3046" i="1"/>
  <c r="AU3046" i="1"/>
  <c r="AV3046" i="1"/>
  <c r="AV3030" i="1"/>
  <c r="AW3030" i="1"/>
  <c r="AU3025" i="1"/>
  <c r="AU3009" i="1"/>
  <c r="AU2993" i="1"/>
  <c r="AV2993" i="1"/>
  <c r="AW2988" i="1"/>
  <c r="AU2977" i="1"/>
  <c r="AU2952" i="1"/>
  <c r="AU2899" i="1"/>
  <c r="AV2899" i="1"/>
  <c r="AW3447" i="1"/>
  <c r="AU3445" i="1"/>
  <c r="AV3442" i="1"/>
  <c r="AW3429" i="1"/>
  <c r="AW3418" i="1"/>
  <c r="AW3393" i="1"/>
  <c r="AW3368" i="1"/>
  <c r="AW3343" i="1"/>
  <c r="AW3318" i="1"/>
  <c r="AV3301" i="1"/>
  <c r="AW3298" i="1"/>
  <c r="AW3201" i="1"/>
  <c r="AU3201" i="1"/>
  <c r="AW3161" i="1"/>
  <c r="AU3161" i="1"/>
  <c r="AV3161" i="1"/>
  <c r="AU3143" i="1"/>
  <c r="AW3143" i="1"/>
  <c r="AV3035" i="1"/>
  <c r="AW3035" i="1"/>
  <c r="AU3014" i="1"/>
  <c r="AU2998" i="1"/>
  <c r="AV2998" i="1"/>
  <c r="AW2820" i="1"/>
  <c r="AU2820" i="1"/>
  <c r="AV2820" i="1"/>
  <c r="AU2809" i="1"/>
  <c r="AV2809" i="1"/>
  <c r="AU2659" i="1"/>
  <c r="AV2659" i="1"/>
  <c r="AU3450" i="1"/>
  <c r="AV3429" i="1"/>
  <c r="AU3424" i="1"/>
  <c r="AW3404" i="1"/>
  <c r="AU3399" i="1"/>
  <c r="AW3379" i="1"/>
  <c r="AU3374" i="1"/>
  <c r="AW3354" i="1"/>
  <c r="AU3349" i="1"/>
  <c r="AW3329" i="1"/>
  <c r="AU3324" i="1"/>
  <c r="AU3307" i="1"/>
  <c r="AV3307" i="1"/>
  <c r="AU3289" i="1"/>
  <c r="AU3279" i="1"/>
  <c r="AU3269" i="1"/>
  <c r="AU3259" i="1"/>
  <c r="AU3249" i="1"/>
  <c r="AW3228" i="1"/>
  <c r="AU3224" i="1"/>
  <c r="AV3224" i="1"/>
  <c r="AW3188" i="1"/>
  <c r="AV3183" i="1"/>
  <c r="AU3120" i="1"/>
  <c r="AV3040" i="1"/>
  <c r="AW3040" i="1"/>
  <c r="AU3003" i="1"/>
  <c r="AV3003" i="1"/>
  <c r="AV2918" i="1"/>
  <c r="AW2918" i="1"/>
  <c r="AV2908" i="1"/>
  <c r="AW2908" i="1"/>
  <c r="AU2814" i="1"/>
  <c r="AV2814" i="1"/>
  <c r="AU2669" i="1"/>
  <c r="AV2669" i="1"/>
  <c r="AV3041" i="1"/>
  <c r="AV3036" i="1"/>
  <c r="AV3031" i="1"/>
  <c r="AV3026" i="1"/>
  <c r="AV3021" i="1"/>
  <c r="AV3016" i="1"/>
  <c r="AV3011" i="1"/>
  <c r="AV3006" i="1"/>
  <c r="AV3001" i="1"/>
  <c r="AV2996" i="1"/>
  <c r="AV2991" i="1"/>
  <c r="AV2986" i="1"/>
  <c r="AW2960" i="1"/>
  <c r="AW2952" i="1"/>
  <c r="AW2939" i="1"/>
  <c r="AW2931" i="1"/>
  <c r="AU2926" i="1"/>
  <c r="AW2910" i="1"/>
  <c r="AV2901" i="1"/>
  <c r="AW2895" i="1"/>
  <c r="AV2886" i="1"/>
  <c r="AV2874" i="1"/>
  <c r="AV2846" i="1"/>
  <c r="AV2840" i="1"/>
  <c r="AW2824" i="1"/>
  <c r="AU2801" i="1"/>
  <c r="AW2779" i="1"/>
  <c r="AW2759" i="1"/>
  <c r="AW2739" i="1"/>
  <c r="AW2714" i="1"/>
  <c r="AU2652" i="1"/>
  <c r="AV2652" i="1"/>
  <c r="AW2652" i="1"/>
  <c r="AU2636" i="1"/>
  <c r="AW2636" i="1"/>
  <c r="AW2609" i="1"/>
  <c r="AU3041" i="1"/>
  <c r="AU3036" i="1"/>
  <c r="AU3031" i="1"/>
  <c r="AU3026" i="1"/>
  <c r="AU3021" i="1"/>
  <c r="AU3016" i="1"/>
  <c r="AU3011" i="1"/>
  <c r="AU3006" i="1"/>
  <c r="AU3001" i="1"/>
  <c r="AU2996" i="1"/>
  <c r="AU2991" i="1"/>
  <c r="AU2986" i="1"/>
  <c r="AW2973" i="1"/>
  <c r="AU2963" i="1"/>
  <c r="AV2960" i="1"/>
  <c r="AV2952" i="1"/>
  <c r="AV2939" i="1"/>
  <c r="AV2931" i="1"/>
  <c r="AU2913" i="1"/>
  <c r="AV2910" i="1"/>
  <c r="AV2904" i="1"/>
  <c r="AU2901" i="1"/>
  <c r="AW2898" i="1"/>
  <c r="AV2895" i="1"/>
  <c r="AV2889" i="1"/>
  <c r="AU2886" i="1"/>
  <c r="AW2880" i="1"/>
  <c r="AU2868" i="1"/>
  <c r="AW2868" i="1"/>
  <c r="AW2861" i="1"/>
  <c r="AW2859" i="1"/>
  <c r="AU2846" i="1"/>
  <c r="AU2840" i="1"/>
  <c r="AU2837" i="1"/>
  <c r="AW2837" i="1"/>
  <c r="AU2812" i="1"/>
  <c r="AV2812" i="1"/>
  <c r="AW2812" i="1"/>
  <c r="AW2809" i="1"/>
  <c r="AW2684" i="1"/>
  <c r="AU2657" i="1"/>
  <c r="AV2657" i="1"/>
  <c r="AW2657" i="1"/>
  <c r="AU2641" i="1"/>
  <c r="AW2641" i="1"/>
  <c r="AU2620" i="1"/>
  <c r="AV2620" i="1"/>
  <c r="AW2620" i="1"/>
  <c r="AU2603" i="1"/>
  <c r="AU2592" i="1"/>
  <c r="AV2592" i="1"/>
  <c r="AW2592" i="1"/>
  <c r="AV2499" i="1"/>
  <c r="AW2957" i="1"/>
  <c r="AW2944" i="1"/>
  <c r="AW2936" i="1"/>
  <c r="AW2923" i="1"/>
  <c r="AW2915" i="1"/>
  <c r="AW2883" i="1"/>
  <c r="AV2880" i="1"/>
  <c r="AU2877" i="1"/>
  <c r="AW2877" i="1"/>
  <c r="AW2855" i="1"/>
  <c r="AW2826" i="1"/>
  <c r="AU2782" i="1"/>
  <c r="AV2782" i="1"/>
  <c r="AW2782" i="1"/>
  <c r="AV2774" i="1"/>
  <c r="AV2770" i="1"/>
  <c r="AU2762" i="1"/>
  <c r="AV2762" i="1"/>
  <c r="AW2762" i="1"/>
  <c r="AV2754" i="1"/>
  <c r="AV2750" i="1"/>
  <c r="AU2742" i="1"/>
  <c r="AV2742" i="1"/>
  <c r="AW2742" i="1"/>
  <c r="AU2692" i="1"/>
  <c r="AV2692" i="1"/>
  <c r="AW2692" i="1"/>
  <c r="AU2675" i="1"/>
  <c r="AV2675" i="1"/>
  <c r="AW2675" i="1"/>
  <c r="AU2646" i="1"/>
  <c r="AW2646" i="1"/>
  <c r="AV2641" i="1"/>
  <c r="AU2586" i="1"/>
  <c r="AW2586" i="1"/>
  <c r="AW3123" i="1"/>
  <c r="AW3118" i="1"/>
  <c r="AW3108" i="1"/>
  <c r="AW3103" i="1"/>
  <c r="AW3098" i="1"/>
  <c r="AW3093" i="1"/>
  <c r="AW3088" i="1"/>
  <c r="AW3083" i="1"/>
  <c r="AW3078" i="1"/>
  <c r="AW3073" i="1"/>
  <c r="AW3068" i="1"/>
  <c r="AW3063" i="1"/>
  <c r="AW3053" i="1"/>
  <c r="AW3048" i="1"/>
  <c r="AW3043" i="1"/>
  <c r="AW3038" i="1"/>
  <c r="AW3033" i="1"/>
  <c r="AU2968" i="1"/>
  <c r="AU2918" i="1"/>
  <c r="AU2907" i="1"/>
  <c r="AW2907" i="1"/>
  <c r="AU2892" i="1"/>
  <c r="AW2892" i="1"/>
  <c r="AU2843" i="1"/>
  <c r="AW2843" i="1"/>
  <c r="AW2834" i="1"/>
  <c r="AU2826" i="1"/>
  <c r="AU2823" i="1"/>
  <c r="AV2823" i="1"/>
  <c r="AW2823" i="1"/>
  <c r="AU2797" i="1"/>
  <c r="AV2797" i="1"/>
  <c r="AW2797" i="1"/>
  <c r="AW2794" i="1"/>
  <c r="AU2778" i="1"/>
  <c r="AV2778" i="1"/>
  <c r="AW2778" i="1"/>
  <c r="AU2770" i="1"/>
  <c r="AU2758" i="1"/>
  <c r="AV2758" i="1"/>
  <c r="AW2758" i="1"/>
  <c r="AU2750" i="1"/>
  <c r="AU2738" i="1"/>
  <c r="AV2738" i="1"/>
  <c r="AW2738" i="1"/>
  <c r="AU2730" i="1"/>
  <c r="AW2730" i="1"/>
  <c r="AU2717" i="1"/>
  <c r="AV2717" i="1"/>
  <c r="AW2717" i="1"/>
  <c r="AU2713" i="1"/>
  <c r="AV2713" i="1"/>
  <c r="AW2713" i="1"/>
  <c r="AU2705" i="1"/>
  <c r="AW2705" i="1"/>
  <c r="AU2651" i="1"/>
  <c r="AW2651" i="1"/>
  <c r="AV2646" i="1"/>
  <c r="AU2625" i="1"/>
  <c r="AV2625" i="1"/>
  <c r="AW2625" i="1"/>
  <c r="AV2619" i="1"/>
  <c r="AU2608" i="1"/>
  <c r="AU2597" i="1"/>
  <c r="AV2597" i="1"/>
  <c r="AW2597" i="1"/>
  <c r="AV2586" i="1"/>
  <c r="AU2898" i="1"/>
  <c r="AW2874" i="1"/>
  <c r="AU2852" i="1"/>
  <c r="AW2852" i="1"/>
  <c r="AU2808" i="1"/>
  <c r="AV2808" i="1"/>
  <c r="AW2808" i="1"/>
  <c r="AW2734" i="1"/>
  <c r="AW2709" i="1"/>
  <c r="AW2679" i="1"/>
  <c r="AU2656" i="1"/>
  <c r="AW2656" i="1"/>
  <c r="AU2630" i="1"/>
  <c r="AV2630" i="1"/>
  <c r="AW2630" i="1"/>
  <c r="AU2591" i="1"/>
  <c r="AW2591" i="1"/>
  <c r="AU2549" i="1"/>
  <c r="AV2549" i="1"/>
  <c r="AU2973" i="1"/>
  <c r="AV2970" i="1"/>
  <c r="AV2962" i="1"/>
  <c r="AV2949" i="1"/>
  <c r="AV2941" i="1"/>
  <c r="AU2923" i="1"/>
  <c r="AV2920" i="1"/>
  <c r="AV2912" i="1"/>
  <c r="AW2904" i="1"/>
  <c r="AW2889" i="1"/>
  <c r="AU2883" i="1"/>
  <c r="AV2836" i="1"/>
  <c r="AV2804" i="1"/>
  <c r="AW2774" i="1"/>
  <c r="AW2754" i="1"/>
  <c r="AU2687" i="1"/>
  <c r="AV2687" i="1"/>
  <c r="AW2687" i="1"/>
  <c r="AU2670" i="1"/>
  <c r="AV2670" i="1"/>
  <c r="AW2670" i="1"/>
  <c r="AV2656" i="1"/>
  <c r="AU2635" i="1"/>
  <c r="AV2635" i="1"/>
  <c r="AW2635" i="1"/>
  <c r="AU2602" i="1"/>
  <c r="AV2602" i="1"/>
  <c r="AW2602" i="1"/>
  <c r="AV2591" i="1"/>
  <c r="AU2978" i="1"/>
  <c r="AU2867" i="1"/>
  <c r="AW2867" i="1"/>
  <c r="AU2858" i="1"/>
  <c r="AW2858" i="1"/>
  <c r="AW2849" i="1"/>
  <c r="AU2833" i="1"/>
  <c r="AV2833" i="1"/>
  <c r="AW2833" i="1"/>
  <c r="AV2800" i="1"/>
  <c r="AU2793" i="1"/>
  <c r="AV2793" i="1"/>
  <c r="AW2793" i="1"/>
  <c r="AU2640" i="1"/>
  <c r="AV2640" i="1"/>
  <c r="AW2640" i="1"/>
  <c r="AV2629" i="1"/>
  <c r="AW2624" i="1"/>
  <c r="AU2596" i="1"/>
  <c r="AW2596" i="1"/>
  <c r="AU2575" i="1"/>
  <c r="AV2575" i="1"/>
  <c r="AW2575" i="1"/>
  <c r="AV2493" i="1"/>
  <c r="AU2983" i="1"/>
  <c r="AU2928" i="1"/>
  <c r="AU2822" i="1"/>
  <c r="AV2822" i="1"/>
  <c r="AW2822" i="1"/>
  <c r="AW2819" i="1"/>
  <c r="AU2777" i="1"/>
  <c r="AV2777" i="1"/>
  <c r="AW2777" i="1"/>
  <c r="AU2757" i="1"/>
  <c r="AV2757" i="1"/>
  <c r="AW2757" i="1"/>
  <c r="AU2737" i="1"/>
  <c r="AV2737" i="1"/>
  <c r="AW2737" i="1"/>
  <c r="AU2733" i="1"/>
  <c r="AV2733" i="1"/>
  <c r="AW2733" i="1"/>
  <c r="AU2725" i="1"/>
  <c r="AW2725" i="1"/>
  <c r="AU2712" i="1"/>
  <c r="AV2712" i="1"/>
  <c r="AW2712" i="1"/>
  <c r="AU2708" i="1"/>
  <c r="AV2708" i="1"/>
  <c r="AW2708" i="1"/>
  <c r="AU2700" i="1"/>
  <c r="AW2700" i="1"/>
  <c r="AW2674" i="1"/>
  <c r="AU2645" i="1"/>
  <c r="AV2645" i="1"/>
  <c r="AW2645" i="1"/>
  <c r="AU2618" i="1"/>
  <c r="AU2607" i="1"/>
  <c r="AV2607" i="1"/>
  <c r="AW2607" i="1"/>
  <c r="AU2585" i="1"/>
  <c r="AV2585" i="1"/>
  <c r="AW2585" i="1"/>
  <c r="AU2535" i="1"/>
  <c r="AV2535" i="1"/>
  <c r="AW2535" i="1"/>
  <c r="AW2864" i="1"/>
  <c r="AU2842" i="1"/>
  <c r="AW2842" i="1"/>
  <c r="AU2807" i="1"/>
  <c r="AV2807" i="1"/>
  <c r="AW2807" i="1"/>
  <c r="AU2773" i="1"/>
  <c r="AV2773" i="1"/>
  <c r="AW2773" i="1"/>
  <c r="AU2753" i="1"/>
  <c r="AV2753" i="1"/>
  <c r="AW2753" i="1"/>
  <c r="AW2704" i="1"/>
  <c r="AU2682" i="1"/>
  <c r="AV2682" i="1"/>
  <c r="AW2682" i="1"/>
  <c r="AU2665" i="1"/>
  <c r="AV2665" i="1"/>
  <c r="AW2665" i="1"/>
  <c r="AU2650" i="1"/>
  <c r="AV2650" i="1"/>
  <c r="AW2650" i="1"/>
  <c r="AW2629" i="1"/>
  <c r="AU2601" i="1"/>
  <c r="AW2601" i="1"/>
  <c r="AU2579" i="1"/>
  <c r="AV2579" i="1"/>
  <c r="AW2977" i="1"/>
  <c r="AV2972" i="1"/>
  <c r="AV2959" i="1"/>
  <c r="AV2938" i="1"/>
  <c r="AU2933" i="1"/>
  <c r="AV2903" i="1"/>
  <c r="AU2897" i="1"/>
  <c r="AW2897" i="1"/>
  <c r="AV2888" i="1"/>
  <c r="AU2873" i="1"/>
  <c r="AW2873" i="1"/>
  <c r="AW2866" i="1"/>
  <c r="AW2860" i="1"/>
  <c r="AV2825" i="1"/>
  <c r="AW2804" i="1"/>
  <c r="AV2724" i="1"/>
  <c r="AV2699" i="1"/>
  <c r="AU2655" i="1"/>
  <c r="AV2655" i="1"/>
  <c r="AW2655" i="1"/>
  <c r="AV2644" i="1"/>
  <c r="AW2634" i="1"/>
  <c r="AU2623" i="1"/>
  <c r="AU2612" i="1"/>
  <c r="AV2612" i="1"/>
  <c r="AW2612" i="1"/>
  <c r="AV2601" i="1"/>
  <c r="AU2590" i="1"/>
  <c r="AV2590" i="1"/>
  <c r="AW2590" i="1"/>
  <c r="AV2584" i="1"/>
  <c r="AU2574" i="1"/>
  <c r="AV2574" i="1"/>
  <c r="AW2982" i="1"/>
  <c r="AV2977" i="1"/>
  <c r="AW2964" i="1"/>
  <c r="AW2956" i="1"/>
  <c r="AW2935" i="1"/>
  <c r="AW2927" i="1"/>
  <c r="AW2914" i="1"/>
  <c r="AU2882" i="1"/>
  <c r="AW2882" i="1"/>
  <c r="AV2866" i="1"/>
  <c r="AV2860" i="1"/>
  <c r="AV2854" i="1"/>
  <c r="AU2832" i="1"/>
  <c r="AV2832" i="1"/>
  <c r="AW2832" i="1"/>
  <c r="AU2818" i="1"/>
  <c r="AV2818" i="1"/>
  <c r="AW2818" i="1"/>
  <c r="AU2792" i="1"/>
  <c r="AV2792" i="1"/>
  <c r="AW2792" i="1"/>
  <c r="AW2789" i="1"/>
  <c r="AW2769" i="1"/>
  <c r="AW2749" i="1"/>
  <c r="AU2695" i="1"/>
  <c r="AV2695" i="1"/>
  <c r="AW2695" i="1"/>
  <c r="AU2673" i="1"/>
  <c r="AW2669" i="1"/>
  <c r="AV2664" i="1"/>
  <c r="AU2660" i="1"/>
  <c r="AV2660" i="1"/>
  <c r="AW2660" i="1"/>
  <c r="AV2649" i="1"/>
  <c r="AW2639" i="1"/>
  <c r="AU2606" i="1"/>
  <c r="AW2606" i="1"/>
  <c r="AW2584" i="1"/>
  <c r="AU2534" i="1"/>
  <c r="AV2534" i="1"/>
  <c r="AW3237" i="1"/>
  <c r="AW3232" i="1"/>
  <c r="AW3227" i="1"/>
  <c r="AW3222" i="1"/>
  <c r="AW3217" i="1"/>
  <c r="AW3212" i="1"/>
  <c r="AW3207" i="1"/>
  <c r="AW3202" i="1"/>
  <c r="AW3197" i="1"/>
  <c r="AW3192" i="1"/>
  <c r="AW3187" i="1"/>
  <c r="AW3182" i="1"/>
  <c r="AW3177" i="1"/>
  <c r="AW3172" i="1"/>
  <c r="AW3167" i="1"/>
  <c r="AW3162" i="1"/>
  <c r="AW3157" i="1"/>
  <c r="AW3152" i="1"/>
  <c r="AW3147" i="1"/>
  <c r="AW3142" i="1"/>
  <c r="AW3137" i="1"/>
  <c r="AW3132" i="1"/>
  <c r="AW3127" i="1"/>
  <c r="AW3122" i="1"/>
  <c r="AW3117" i="1"/>
  <c r="AW3112" i="1"/>
  <c r="AW3107" i="1"/>
  <c r="AW3102" i="1"/>
  <c r="AV2982" i="1"/>
  <c r="AV2964" i="1"/>
  <c r="AV2956" i="1"/>
  <c r="AV2935" i="1"/>
  <c r="AV2927" i="1"/>
  <c r="AV2914" i="1"/>
  <c r="AU2857" i="1"/>
  <c r="AW2857" i="1"/>
  <c r="AU2848" i="1"/>
  <c r="AW2848" i="1"/>
  <c r="AW2839" i="1"/>
  <c r="AU2732" i="1"/>
  <c r="AV2732" i="1"/>
  <c r="AW2732" i="1"/>
  <c r="AU2728" i="1"/>
  <c r="AV2728" i="1"/>
  <c r="AW2728" i="1"/>
  <c r="AU2720" i="1"/>
  <c r="AW2720" i="1"/>
  <c r="AU2707" i="1"/>
  <c r="AV2707" i="1"/>
  <c r="AW2707" i="1"/>
  <c r="AU2703" i="1"/>
  <c r="AV2703" i="1"/>
  <c r="AW2703" i="1"/>
  <c r="AU2677" i="1"/>
  <c r="AV2677" i="1"/>
  <c r="AW2677" i="1"/>
  <c r="AU2617" i="1"/>
  <c r="AV2617" i="1"/>
  <c r="AW2617" i="1"/>
  <c r="AU2595" i="1"/>
  <c r="AV2595" i="1"/>
  <c r="AW2595" i="1"/>
  <c r="AV3237" i="1"/>
  <c r="AV3232" i="1"/>
  <c r="AV3227" i="1"/>
  <c r="AV3222" i="1"/>
  <c r="AV3217" i="1"/>
  <c r="AV3212" i="1"/>
  <c r="AV3207" i="1"/>
  <c r="AV3202" i="1"/>
  <c r="AV3197" i="1"/>
  <c r="AV3192" i="1"/>
  <c r="AV3187" i="1"/>
  <c r="AV3182" i="1"/>
  <c r="AV3177" i="1"/>
  <c r="AV3172" i="1"/>
  <c r="AV3167" i="1"/>
  <c r="AV3162" i="1"/>
  <c r="AV3157" i="1"/>
  <c r="AV3152" i="1"/>
  <c r="AV3147" i="1"/>
  <c r="AV3142" i="1"/>
  <c r="AV3137" i="1"/>
  <c r="AV3132" i="1"/>
  <c r="AV3127" i="1"/>
  <c r="AV3122" i="1"/>
  <c r="AV3117" i="1"/>
  <c r="AV3112" i="1"/>
  <c r="AV3107" i="1"/>
  <c r="AV3102" i="1"/>
  <c r="AV3097" i="1"/>
  <c r="AV3092" i="1"/>
  <c r="AV3087" i="1"/>
  <c r="AV3082" i="1"/>
  <c r="AV3077" i="1"/>
  <c r="AV3072" i="1"/>
  <c r="AV3067" i="1"/>
  <c r="AV3062" i="1"/>
  <c r="AV3057" i="1"/>
  <c r="AV3052" i="1"/>
  <c r="AV3047" i="1"/>
  <c r="AV3042" i="1"/>
  <c r="AV3037" i="1"/>
  <c r="AV3032" i="1"/>
  <c r="AV3027" i="1"/>
  <c r="AV3022" i="1"/>
  <c r="AV3017" i="1"/>
  <c r="AV3012" i="1"/>
  <c r="AV3007" i="1"/>
  <c r="AV3002" i="1"/>
  <c r="AV2997" i="1"/>
  <c r="AV2992" i="1"/>
  <c r="AV2987" i="1"/>
  <c r="AW2948" i="1"/>
  <c r="AW2894" i="1"/>
  <c r="AW2879" i="1"/>
  <c r="AV2869" i="1"/>
  <c r="AV2841" i="1"/>
  <c r="AV2835" i="1"/>
  <c r="AW2829" i="1"/>
  <c r="AU2806" i="1"/>
  <c r="AU2803" i="1"/>
  <c r="AV2803" i="1"/>
  <c r="AW2803" i="1"/>
  <c r="AV2799" i="1"/>
  <c r="AV2784" i="1"/>
  <c r="AV2780" i="1"/>
  <c r="AU2772" i="1"/>
  <c r="AV2772" i="1"/>
  <c r="AW2772" i="1"/>
  <c r="AV2764" i="1"/>
  <c r="AV2760" i="1"/>
  <c r="AU2752" i="1"/>
  <c r="AV2752" i="1"/>
  <c r="AW2752" i="1"/>
  <c r="AV2744" i="1"/>
  <c r="AV2740" i="1"/>
  <c r="AW2724" i="1"/>
  <c r="AW2699" i="1"/>
  <c r="AV2694" i="1"/>
  <c r="AW2664" i="1"/>
  <c r="AW2649" i="1"/>
  <c r="AU2633" i="1"/>
  <c r="AU2611" i="1"/>
  <c r="AW2611" i="1"/>
  <c r="AW2589" i="1"/>
  <c r="AV2578" i="1"/>
  <c r="AW2578" i="1"/>
  <c r="AV2478" i="1"/>
  <c r="AU2943" i="1"/>
  <c r="AU2863" i="1"/>
  <c r="AW2863" i="1"/>
  <c r="AW2825" i="1"/>
  <c r="AV2795" i="1"/>
  <c r="AU2788" i="1"/>
  <c r="AV2788" i="1"/>
  <c r="AW2788" i="1"/>
  <c r="AU2780" i="1"/>
  <c r="AU2768" i="1"/>
  <c r="AV2768" i="1"/>
  <c r="AW2768" i="1"/>
  <c r="AU2760" i="1"/>
  <c r="AU2748" i="1"/>
  <c r="AV2748" i="1"/>
  <c r="AW2748" i="1"/>
  <c r="AU2740" i="1"/>
  <c r="AU2690" i="1"/>
  <c r="AV2690" i="1"/>
  <c r="AW2690" i="1"/>
  <c r="AU2668" i="1"/>
  <c r="AW2654" i="1"/>
  <c r="AU2638" i="1"/>
  <c r="AU2622" i="1"/>
  <c r="AV2622" i="1"/>
  <c r="AW2622" i="1"/>
  <c r="AU2600" i="1"/>
  <c r="AV2600" i="1"/>
  <c r="AW2600" i="1"/>
  <c r="AV2594" i="1"/>
  <c r="AU2583" i="1"/>
  <c r="AU2872" i="1"/>
  <c r="AW2872" i="1"/>
  <c r="AW2854" i="1"/>
  <c r="AU2817" i="1"/>
  <c r="AV2817" i="1"/>
  <c r="AW2817" i="1"/>
  <c r="AW2814" i="1"/>
  <c r="AU2672" i="1"/>
  <c r="AV2672" i="1"/>
  <c r="AW2672" i="1"/>
  <c r="AW2659" i="1"/>
  <c r="AU2616" i="1"/>
  <c r="AW2616" i="1"/>
  <c r="AW3199" i="1"/>
  <c r="AW3194" i="1"/>
  <c r="AW3189" i="1"/>
  <c r="AW3184" i="1"/>
  <c r="AW3179" i="1"/>
  <c r="AW3174" i="1"/>
  <c r="AW3169" i="1"/>
  <c r="AW3164" i="1"/>
  <c r="AU2948" i="1"/>
  <c r="AU2828" i="1"/>
  <c r="AV2828" i="1"/>
  <c r="AW2828" i="1"/>
  <c r="AW2784" i="1"/>
  <c r="AW2764" i="1"/>
  <c r="AW2744" i="1"/>
  <c r="AU2727" i="1"/>
  <c r="AV2727" i="1"/>
  <c r="AW2727" i="1"/>
  <c r="AU2723" i="1"/>
  <c r="AV2723" i="1"/>
  <c r="AW2723" i="1"/>
  <c r="AU2715" i="1"/>
  <c r="AW2715" i="1"/>
  <c r="AU2702" i="1"/>
  <c r="AV2702" i="1"/>
  <c r="AW2702" i="1"/>
  <c r="AW2694" i="1"/>
  <c r="AU2627" i="1"/>
  <c r="AV2627" i="1"/>
  <c r="AW2627" i="1"/>
  <c r="AV2616" i="1"/>
  <c r="AU2605" i="1"/>
  <c r="AV2605" i="1"/>
  <c r="AW2605" i="1"/>
  <c r="AV3199" i="1"/>
  <c r="AV3194" i="1"/>
  <c r="AV3189" i="1"/>
  <c r="AV3184" i="1"/>
  <c r="AV3179" i="1"/>
  <c r="AV3174" i="1"/>
  <c r="AV3169" i="1"/>
  <c r="AV3164" i="1"/>
  <c r="AV3159" i="1"/>
  <c r="AV3154" i="1"/>
  <c r="AV3149" i="1"/>
  <c r="AV3144" i="1"/>
  <c r="AV3139" i="1"/>
  <c r="AV3134" i="1"/>
  <c r="AV3129" i="1"/>
  <c r="AV3124" i="1"/>
  <c r="AV3119" i="1"/>
  <c r="AV3114" i="1"/>
  <c r="AV3109" i="1"/>
  <c r="AV3104" i="1"/>
  <c r="AV3099" i="1"/>
  <c r="AV3094" i="1"/>
  <c r="AV3089" i="1"/>
  <c r="AV3084" i="1"/>
  <c r="AV3079" i="1"/>
  <c r="AV3074" i="1"/>
  <c r="AV3069" i="1"/>
  <c r="AV3064" i="1"/>
  <c r="AV3059" i="1"/>
  <c r="AV3054" i="1"/>
  <c r="AV3049" i="1"/>
  <c r="AV3044" i="1"/>
  <c r="AV3039" i="1"/>
  <c r="AV3034" i="1"/>
  <c r="AV3029" i="1"/>
  <c r="AV3024" i="1"/>
  <c r="AV3019" i="1"/>
  <c r="AV3014" i="1"/>
  <c r="AV3009" i="1"/>
  <c r="AV3004" i="1"/>
  <c r="AV2999" i="1"/>
  <c r="AV2994" i="1"/>
  <c r="AV2989" i="1"/>
  <c r="AV2984" i="1"/>
  <c r="AW2971" i="1"/>
  <c r="AW2950" i="1"/>
  <c r="AW2942" i="1"/>
  <c r="AW2929" i="1"/>
  <c r="AW2921" i="1"/>
  <c r="AU2902" i="1"/>
  <c r="AW2902" i="1"/>
  <c r="AU2887" i="1"/>
  <c r="AW2887" i="1"/>
  <c r="AW2869" i="1"/>
  <c r="AU2847" i="1"/>
  <c r="AW2847" i="1"/>
  <c r="AU2838" i="1"/>
  <c r="AW2838" i="1"/>
  <c r="AW2835" i="1"/>
  <c r="AU2802" i="1"/>
  <c r="AV2802" i="1"/>
  <c r="AW2802" i="1"/>
  <c r="AW2799" i="1"/>
  <c r="AW2719" i="1"/>
  <c r="AU2685" i="1"/>
  <c r="AV2685" i="1"/>
  <c r="AW2685" i="1"/>
  <c r="AU2632" i="1"/>
  <c r="AV2632" i="1"/>
  <c r="AW2632" i="1"/>
  <c r="AU2621" i="1"/>
  <c r="AW2621" i="1"/>
  <c r="AW2976" i="1"/>
  <c r="AV2971" i="1"/>
  <c r="AU2953" i="1"/>
  <c r="AV2950" i="1"/>
  <c r="AV2942" i="1"/>
  <c r="AV2929" i="1"/>
  <c r="AV2921" i="1"/>
  <c r="AU2878" i="1"/>
  <c r="AW2878" i="1"/>
  <c r="AW2871" i="1"/>
  <c r="AW2865" i="1"/>
  <c r="AV2859" i="1"/>
  <c r="AW2816" i="1"/>
  <c r="AU2813" i="1"/>
  <c r="AV2813" i="1"/>
  <c r="AW2813" i="1"/>
  <c r="AU2787" i="1"/>
  <c r="AV2787" i="1"/>
  <c r="AW2787" i="1"/>
  <c r="AV2775" i="1"/>
  <c r="AU2767" i="1"/>
  <c r="AV2767" i="1"/>
  <c r="AW2767" i="1"/>
  <c r="AV2755" i="1"/>
  <c r="AU2747" i="1"/>
  <c r="AV2747" i="1"/>
  <c r="AW2747" i="1"/>
  <c r="AU2667" i="1"/>
  <c r="AV2667" i="1"/>
  <c r="AW2667" i="1"/>
  <c r="AU2658" i="1"/>
  <c r="AU2637" i="1"/>
  <c r="AV2637" i="1"/>
  <c r="AW2637" i="1"/>
  <c r="AV2621" i="1"/>
  <c r="AU2610" i="1"/>
  <c r="AV2610" i="1"/>
  <c r="AW2610" i="1"/>
  <c r="AV2604" i="1"/>
  <c r="AU2593" i="1"/>
  <c r="AU2582" i="1"/>
  <c r="AV2537" i="1"/>
  <c r="AV2514" i="1"/>
  <c r="AW2981" i="1"/>
  <c r="AV2976" i="1"/>
  <c r="AW2963" i="1"/>
  <c r="AW2913" i="1"/>
  <c r="AU2908" i="1"/>
  <c r="AW2899" i="1"/>
  <c r="AU2893" i="1"/>
  <c r="AV2871" i="1"/>
  <c r="AV2865" i="1"/>
  <c r="AU2862" i="1"/>
  <c r="AW2862" i="1"/>
  <c r="AU2859" i="1"/>
  <c r="AW2844" i="1"/>
  <c r="AV2805" i="1"/>
  <c r="AU2783" i="1"/>
  <c r="AV2783" i="1"/>
  <c r="AW2783" i="1"/>
  <c r="AU2775" i="1"/>
  <c r="AU2763" i="1"/>
  <c r="AV2763" i="1"/>
  <c r="AW2763" i="1"/>
  <c r="AU2755" i="1"/>
  <c r="AU2743" i="1"/>
  <c r="AV2743" i="1"/>
  <c r="AW2743" i="1"/>
  <c r="AW2689" i="1"/>
  <c r="AU2642" i="1"/>
  <c r="AV2642" i="1"/>
  <c r="AW2642" i="1"/>
  <c r="AU2626" i="1"/>
  <c r="AW2626" i="1"/>
  <c r="AV2963" i="1"/>
  <c r="AU2958" i="1"/>
  <c r="AV2913" i="1"/>
  <c r="AW2884" i="1"/>
  <c r="AV2868" i="1"/>
  <c r="AU2853" i="1"/>
  <c r="AW2853" i="1"/>
  <c r="AV2837" i="1"/>
  <c r="AV2834" i="1"/>
  <c r="AU2827" i="1"/>
  <c r="AV2827" i="1"/>
  <c r="AW2827" i="1"/>
  <c r="AU2805" i="1"/>
  <c r="AW2801" i="1"/>
  <c r="AU2798" i="1"/>
  <c r="AV2798" i="1"/>
  <c r="AW2798" i="1"/>
  <c r="AU2735" i="1"/>
  <c r="AW2735" i="1"/>
  <c r="AU2722" i="1"/>
  <c r="AV2722" i="1"/>
  <c r="AW2722" i="1"/>
  <c r="AU2718" i="1"/>
  <c r="AV2718" i="1"/>
  <c r="AW2718" i="1"/>
  <c r="AU2710" i="1"/>
  <c r="AW2710" i="1"/>
  <c r="AU2697" i="1"/>
  <c r="AV2697" i="1"/>
  <c r="AW2697" i="1"/>
  <c r="AU2680" i="1"/>
  <c r="AV2680" i="1"/>
  <c r="AW2680" i="1"/>
  <c r="AU2662" i="1"/>
  <c r="AV2662" i="1"/>
  <c r="AW2662" i="1"/>
  <c r="AU2647" i="1"/>
  <c r="AV2647" i="1"/>
  <c r="AW2647" i="1"/>
  <c r="AU2631" i="1"/>
  <c r="AW2631" i="1"/>
  <c r="AV2626" i="1"/>
  <c r="AU2615" i="1"/>
  <c r="AV2615" i="1"/>
  <c r="AW2615" i="1"/>
  <c r="AV2609" i="1"/>
  <c r="AU2598" i="1"/>
  <c r="AU2587" i="1"/>
  <c r="AV2587" i="1"/>
  <c r="AW2587" i="1"/>
  <c r="AU2466" i="1"/>
  <c r="AV2466" i="1"/>
  <c r="AW2466" i="1"/>
  <c r="AU2260" i="1"/>
  <c r="AW2260" i="1"/>
  <c r="AV2238" i="1"/>
  <c r="AW2238" i="1"/>
  <c r="AW2579" i="1"/>
  <c r="AV2559" i="1"/>
  <c r="AU2556" i="1"/>
  <c r="AW2556" i="1"/>
  <c r="AW2553" i="1"/>
  <c r="AU2553" i="1"/>
  <c r="AU2516" i="1"/>
  <c r="AW2516" i="1"/>
  <c r="AU2502" i="1"/>
  <c r="AW2502" i="1"/>
  <c r="AW2488" i="1"/>
  <c r="AU2488" i="1"/>
  <c r="AW2480" i="1"/>
  <c r="AW2448" i="1"/>
  <c r="AW2440" i="1"/>
  <c r="AU2437" i="1"/>
  <c r="AW2437" i="1"/>
  <c r="AU2421" i="1"/>
  <c r="AV2421" i="1"/>
  <c r="AW2421" i="1"/>
  <c r="AU2381" i="1"/>
  <c r="AU2376" i="1"/>
  <c r="AU2371" i="1"/>
  <c r="AU2366" i="1"/>
  <c r="AU2361" i="1"/>
  <c r="AW2328" i="1"/>
  <c r="AW2323" i="1"/>
  <c r="AW2318" i="1"/>
  <c r="AW2313" i="1"/>
  <c r="AW2308" i="1"/>
  <c r="AW2303" i="1"/>
  <c r="AW2298" i="1"/>
  <c r="AW2293" i="1"/>
  <c r="AW2288" i="1"/>
  <c r="AW2283" i="1"/>
  <c r="AU2277" i="1"/>
  <c r="AV2260" i="1"/>
  <c r="AW2254" i="1"/>
  <c r="AW2569" i="1"/>
  <c r="AW2523" i="1"/>
  <c r="AU2523" i="1"/>
  <c r="AU2509" i="1"/>
  <c r="AW2509" i="1"/>
  <c r="AU2484" i="1"/>
  <c r="AW2484" i="1"/>
  <c r="AU2462" i="1"/>
  <c r="AW2462" i="1"/>
  <c r="AU2451" i="1"/>
  <c r="AV2451" i="1"/>
  <c r="AW2451" i="1"/>
  <c r="AU2417" i="1"/>
  <c r="AV2417" i="1"/>
  <c r="AW2417" i="1"/>
  <c r="AW2413" i="1"/>
  <c r="AU2404" i="1"/>
  <c r="AU2254" i="1"/>
  <c r="AV2254" i="1"/>
  <c r="AU2572" i="1"/>
  <c r="AW2572" i="1"/>
  <c r="AU2546" i="1"/>
  <c r="AW2546" i="1"/>
  <c r="AW2543" i="1"/>
  <c r="AU2543" i="1"/>
  <c r="AU2526" i="1"/>
  <c r="AW2526" i="1"/>
  <c r="AU2512" i="1"/>
  <c r="AW2512" i="1"/>
  <c r="AU2491" i="1"/>
  <c r="AW2491" i="1"/>
  <c r="AW2473" i="1"/>
  <c r="AU2473" i="1"/>
  <c r="AU2429" i="1"/>
  <c r="AU2265" i="1"/>
  <c r="AW2265" i="1"/>
  <c r="AV2217" i="1"/>
  <c r="AW2217" i="1"/>
  <c r="AW2212" i="1"/>
  <c r="AU2562" i="1"/>
  <c r="AW2562" i="1"/>
  <c r="AW2533" i="1"/>
  <c r="AU2533" i="1"/>
  <c r="AU2476" i="1"/>
  <c r="AV2476" i="1"/>
  <c r="AW2476" i="1"/>
  <c r="AV2265" i="1"/>
  <c r="AU2536" i="1"/>
  <c r="AW2536" i="1"/>
  <c r="AU2519" i="1"/>
  <c r="AW2519" i="1"/>
  <c r="AW2498" i="1"/>
  <c r="AU2498" i="1"/>
  <c r="AU2487" i="1"/>
  <c r="AW2487" i="1"/>
  <c r="AU2469" i="1"/>
  <c r="AW2458" i="1"/>
  <c r="AU2447" i="1"/>
  <c r="AW2447" i="1"/>
  <c r="AU2412" i="1"/>
  <c r="AV2412" i="1"/>
  <c r="AW2412" i="1"/>
  <c r="AW2408" i="1"/>
  <c r="AU2399" i="1"/>
  <c r="AU2259" i="1"/>
  <c r="AV2259" i="1"/>
  <c r="AW2253" i="1"/>
  <c r="AV2231" i="1"/>
  <c r="AV2202" i="1"/>
  <c r="AU2552" i="1"/>
  <c r="AW2552" i="1"/>
  <c r="AW2549" i="1"/>
  <c r="AW2545" i="1"/>
  <c r="AW2525" i="1"/>
  <c r="AU2522" i="1"/>
  <c r="AW2522" i="1"/>
  <c r="AW2490" i="1"/>
  <c r="AU2450" i="1"/>
  <c r="AU2436" i="1"/>
  <c r="AV2436" i="1"/>
  <c r="AW2436" i="1"/>
  <c r="AU2270" i="1"/>
  <c r="AW2270" i="1"/>
  <c r="AV2242" i="1"/>
  <c r="AW2242" i="1"/>
  <c r="AU2226" i="1"/>
  <c r="AV2226" i="1"/>
  <c r="AW2226" i="1"/>
  <c r="AV2211" i="1"/>
  <c r="AU2529" i="1"/>
  <c r="AW2529" i="1"/>
  <c r="AU2501" i="1"/>
  <c r="AW2501" i="1"/>
  <c r="AU2494" i="1"/>
  <c r="AW2494" i="1"/>
  <c r="AU2472" i="1"/>
  <c r="AW2472" i="1"/>
  <c r="AU2461" i="1"/>
  <c r="AV2461" i="1"/>
  <c r="AW2461" i="1"/>
  <c r="AW2403" i="1"/>
  <c r="AU2394" i="1"/>
  <c r="AU2275" i="1"/>
  <c r="AW2275" i="1"/>
  <c r="AV2247" i="1"/>
  <c r="AW2247" i="1"/>
  <c r="AU2211" i="1"/>
  <c r="AW2211" i="1"/>
  <c r="AU2206" i="1"/>
  <c r="AV2206" i="1"/>
  <c r="AW2206" i="1"/>
  <c r="AU2581" i="1"/>
  <c r="AW2581" i="1"/>
  <c r="AU2578" i="1"/>
  <c r="AW2568" i="1"/>
  <c r="AU2568" i="1"/>
  <c r="AU2542" i="1"/>
  <c r="AW2542" i="1"/>
  <c r="AW2539" i="1"/>
  <c r="AU2532" i="1"/>
  <c r="AW2532" i="1"/>
  <c r="AW2483" i="1"/>
  <c r="AU2483" i="1"/>
  <c r="AU2432" i="1"/>
  <c r="AW2432" i="1"/>
  <c r="AU2424" i="1"/>
  <c r="AU2411" i="1"/>
  <c r="AU2407" i="1"/>
  <c r="AV2275" i="1"/>
  <c r="AU2264" i="1"/>
  <c r="AV2264" i="1"/>
  <c r="AW2258" i="1"/>
  <c r="AW2252" i="1"/>
  <c r="AU2241" i="1"/>
  <c r="AV2241" i="1"/>
  <c r="AW2241" i="1"/>
  <c r="AV2216" i="1"/>
  <c r="AV2201" i="1"/>
  <c r="AW2698" i="1"/>
  <c r="AW2693" i="1"/>
  <c r="AW2688" i="1"/>
  <c r="AW2683" i="1"/>
  <c r="AW2678" i="1"/>
  <c r="AW2673" i="1"/>
  <c r="AW2668" i="1"/>
  <c r="AW2658" i="1"/>
  <c r="AW2653" i="1"/>
  <c r="AW2648" i="1"/>
  <c r="AW2643" i="1"/>
  <c r="AW2638" i="1"/>
  <c r="AW2633" i="1"/>
  <c r="AW2628" i="1"/>
  <c r="AW2623" i="1"/>
  <c r="AW2618" i="1"/>
  <c r="AW2613" i="1"/>
  <c r="AW2608" i="1"/>
  <c r="AW2603" i="1"/>
  <c r="AW2598" i="1"/>
  <c r="AW2593" i="1"/>
  <c r="AW2588" i="1"/>
  <c r="AW2583" i="1"/>
  <c r="AU2571" i="1"/>
  <c r="AW2571" i="1"/>
  <c r="AU2511" i="1"/>
  <c r="AW2511" i="1"/>
  <c r="AU2497" i="1"/>
  <c r="AW2497" i="1"/>
  <c r="AU2479" i="1"/>
  <c r="AW2479" i="1"/>
  <c r="AU2457" i="1"/>
  <c r="AW2457" i="1"/>
  <c r="AW2443" i="1"/>
  <c r="AW2435" i="1"/>
  <c r="AW2428" i="1"/>
  <c r="AU2389" i="1"/>
  <c r="AV2698" i="1"/>
  <c r="AV2693" i="1"/>
  <c r="AV2688" i="1"/>
  <c r="AV2683" i="1"/>
  <c r="AV2678" i="1"/>
  <c r="AV2673" i="1"/>
  <c r="AV2668" i="1"/>
  <c r="AV2658" i="1"/>
  <c r="AV2653" i="1"/>
  <c r="AV2648" i="1"/>
  <c r="AV2643" i="1"/>
  <c r="AV2638" i="1"/>
  <c r="AV2633" i="1"/>
  <c r="AV2623" i="1"/>
  <c r="AV2618" i="1"/>
  <c r="AV2613" i="1"/>
  <c r="AV2608" i="1"/>
  <c r="AV2603" i="1"/>
  <c r="AV2598" i="1"/>
  <c r="AV2593" i="1"/>
  <c r="AV2588" i="1"/>
  <c r="AV2583" i="1"/>
  <c r="AV2564" i="1"/>
  <c r="AU2561" i="1"/>
  <c r="AW2561" i="1"/>
  <c r="AW2558" i="1"/>
  <c r="AU2558" i="1"/>
  <c r="AW2500" i="1"/>
  <c r="AW2460" i="1"/>
  <c r="AU2446" i="1"/>
  <c r="AV2446" i="1"/>
  <c r="AW2446" i="1"/>
  <c r="AU2435" i="1"/>
  <c r="AW2398" i="1"/>
  <c r="AU2280" i="1"/>
  <c r="AW2280" i="1"/>
  <c r="AU2221" i="1"/>
  <c r="AV2221" i="1"/>
  <c r="AW2221" i="1"/>
  <c r="AU2196" i="1"/>
  <c r="AV2196" i="1"/>
  <c r="AW2196" i="1"/>
  <c r="AW2580" i="1"/>
  <c r="AW2518" i="1"/>
  <c r="AU2518" i="1"/>
  <c r="AU2504" i="1"/>
  <c r="AW2504" i="1"/>
  <c r="AV2500" i="1"/>
  <c r="AU2486" i="1"/>
  <c r="AW2486" i="1"/>
  <c r="AW2468" i="1"/>
  <c r="AU2468" i="1"/>
  <c r="AU2460" i="1"/>
  <c r="AU2439" i="1"/>
  <c r="AU2431" i="1"/>
  <c r="AV2431" i="1"/>
  <c r="AW2431" i="1"/>
  <c r="AU2406" i="1"/>
  <c r="AU2379" i="1"/>
  <c r="AU2374" i="1"/>
  <c r="AU2364" i="1"/>
  <c r="AV2280" i="1"/>
  <c r="AU2269" i="1"/>
  <c r="AV2269" i="1"/>
  <c r="AW2263" i="1"/>
  <c r="AU2246" i="1"/>
  <c r="AV2246" i="1"/>
  <c r="AW2246" i="1"/>
  <c r="AV2580" i="1"/>
  <c r="AW2574" i="1"/>
  <c r="AV2554" i="1"/>
  <c r="AU2551" i="1"/>
  <c r="AW2551" i="1"/>
  <c r="AW2548" i="1"/>
  <c r="AU2548" i="1"/>
  <c r="AU2521" i="1"/>
  <c r="AW2521" i="1"/>
  <c r="AU2482" i="1"/>
  <c r="AW2482" i="1"/>
  <c r="AU2471" i="1"/>
  <c r="AV2471" i="1"/>
  <c r="AW2471" i="1"/>
  <c r="AU2464" i="1"/>
  <c r="AW2393" i="1"/>
  <c r="AU2251" i="1"/>
  <c r="AW2251" i="1"/>
  <c r="AU2577" i="1"/>
  <c r="AW2577" i="1"/>
  <c r="AV2570" i="1"/>
  <c r="AU2567" i="1"/>
  <c r="AW2567" i="1"/>
  <c r="AW2564" i="1"/>
  <c r="AU2554" i="1"/>
  <c r="AW2528" i="1"/>
  <c r="AU2528" i="1"/>
  <c r="AU2514" i="1"/>
  <c r="AW2514" i="1"/>
  <c r="AV2510" i="1"/>
  <c r="AW2493" i="1"/>
  <c r="AU2493" i="1"/>
  <c r="AW2453" i="1"/>
  <c r="AU2442" i="1"/>
  <c r="AW2442" i="1"/>
  <c r="AU2427" i="1"/>
  <c r="AW2427" i="1"/>
  <c r="AU2419" i="1"/>
  <c r="AU2401" i="1"/>
  <c r="AU2397" i="1"/>
  <c r="AU2541" i="1"/>
  <c r="AW2541" i="1"/>
  <c r="AW2538" i="1"/>
  <c r="AU2538" i="1"/>
  <c r="AU2531" i="1"/>
  <c r="AW2531" i="1"/>
  <c r="AU2456" i="1"/>
  <c r="AV2456" i="1"/>
  <c r="AW2456" i="1"/>
  <c r="AW2423" i="1"/>
  <c r="AW2388" i="1"/>
  <c r="AW2279" i="1"/>
  <c r="AW2268" i="1"/>
  <c r="AU2262" i="1"/>
  <c r="AU2256" i="1"/>
  <c r="AU2234" i="1"/>
  <c r="AW2234" i="1"/>
  <c r="AU2229" i="1"/>
  <c r="AV2229" i="1"/>
  <c r="AW2229" i="1"/>
  <c r="AV2209" i="1"/>
  <c r="AW2086" i="1"/>
  <c r="AU2557" i="1"/>
  <c r="AW2557" i="1"/>
  <c r="AW2550" i="1"/>
  <c r="AW2520" i="1"/>
  <c r="AU2517" i="1"/>
  <c r="AW2517" i="1"/>
  <c r="AU2496" i="1"/>
  <c r="AW2496" i="1"/>
  <c r="AU2489" i="1"/>
  <c r="AW2489" i="1"/>
  <c r="AW2478" i="1"/>
  <c r="AU2478" i="1"/>
  <c r="AW2470" i="1"/>
  <c r="AU2467" i="1"/>
  <c r="AW2467" i="1"/>
  <c r="AW2383" i="1"/>
  <c r="AU2279" i="1"/>
  <c r="AV2279" i="1"/>
  <c r="AV2550" i="1"/>
  <c r="AU2524" i="1"/>
  <c r="AW2524" i="1"/>
  <c r="AV2520" i="1"/>
  <c r="AV2470" i="1"/>
  <c r="AU2426" i="1"/>
  <c r="AV2426" i="1"/>
  <c r="AW2426" i="1"/>
  <c r="AV2214" i="1"/>
  <c r="AW2214" i="1"/>
  <c r="AW2204" i="1"/>
  <c r="AW2582" i="1"/>
  <c r="AU2547" i="1"/>
  <c r="AW2547" i="1"/>
  <c r="AW2544" i="1"/>
  <c r="AW2540" i="1"/>
  <c r="AW2530" i="1"/>
  <c r="AU2527" i="1"/>
  <c r="AW2527" i="1"/>
  <c r="AW2503" i="1"/>
  <c r="AU2503" i="1"/>
  <c r="AU2492" i="1"/>
  <c r="AW2492" i="1"/>
  <c r="AU2474" i="1"/>
  <c r="AW2455" i="1"/>
  <c r="AU2452" i="1"/>
  <c r="AW2452" i="1"/>
  <c r="AW2438" i="1"/>
  <c r="AU2414" i="1"/>
  <c r="AU2387" i="1"/>
  <c r="AW2358" i="1"/>
  <c r="AW2324" i="1"/>
  <c r="AW2319" i="1"/>
  <c r="AW2314" i="1"/>
  <c r="AW2309" i="1"/>
  <c r="AW2304" i="1"/>
  <c r="AW2299" i="1"/>
  <c r="AW2294" i="1"/>
  <c r="AW2289" i="1"/>
  <c r="AW2284" i="1"/>
  <c r="AW2273" i="1"/>
  <c r="AU2267" i="1"/>
  <c r="AU2261" i="1"/>
  <c r="AU2255" i="1"/>
  <c r="AW2255" i="1"/>
  <c r="AV2199" i="1"/>
  <c r="AU2186" i="1"/>
  <c r="AV2186" i="1"/>
  <c r="AW2186" i="1"/>
  <c r="AU2151" i="1"/>
  <c r="AV2582" i="1"/>
  <c r="AV2540" i="1"/>
  <c r="AW2534" i="1"/>
  <c r="AV2530" i="1"/>
  <c r="AU2506" i="1"/>
  <c r="AW2506" i="1"/>
  <c r="AW2495" i="1"/>
  <c r="AU2481" i="1"/>
  <c r="AW2481" i="1"/>
  <c r="AW2463" i="1"/>
  <c r="AU2441" i="1"/>
  <c r="AV2441" i="1"/>
  <c r="AW2441" i="1"/>
  <c r="AU2434" i="1"/>
  <c r="AU2422" i="1"/>
  <c r="AW2422" i="1"/>
  <c r="AU2391" i="1"/>
  <c r="AU2382" i="1"/>
  <c r="AU2377" i="1"/>
  <c r="AU2372" i="1"/>
  <c r="AU2367" i="1"/>
  <c r="AU2362" i="1"/>
  <c r="AU2324" i="1"/>
  <c r="AV2324" i="1"/>
  <c r="AU2319" i="1"/>
  <c r="AV2319" i="1"/>
  <c r="AU2314" i="1"/>
  <c r="AV2314" i="1"/>
  <c r="AU2309" i="1"/>
  <c r="AV2309" i="1"/>
  <c r="AU2304" i="1"/>
  <c r="AV2304" i="1"/>
  <c r="AU2299" i="1"/>
  <c r="AV2299" i="1"/>
  <c r="AU2294" i="1"/>
  <c r="AV2294" i="1"/>
  <c r="AU2289" i="1"/>
  <c r="AV2289" i="1"/>
  <c r="AU2284" i="1"/>
  <c r="AV2284" i="1"/>
  <c r="AW2233" i="1"/>
  <c r="AU2111" i="1"/>
  <c r="AU2576" i="1"/>
  <c r="AW2576" i="1"/>
  <c r="AV2569" i="1"/>
  <c r="AU2566" i="1"/>
  <c r="AW2566" i="1"/>
  <c r="AW2563" i="1"/>
  <c r="AU2563" i="1"/>
  <c r="AU2537" i="1"/>
  <c r="AW2537" i="1"/>
  <c r="AV2523" i="1"/>
  <c r="AW2513" i="1"/>
  <c r="AU2513" i="1"/>
  <c r="AU2499" i="1"/>
  <c r="AW2499" i="1"/>
  <c r="AU2477" i="1"/>
  <c r="AW2477" i="1"/>
  <c r="AU2459" i="1"/>
  <c r="AW2425" i="1"/>
  <c r="AW2418" i="1"/>
  <c r="AW2353" i="1"/>
  <c r="AW2348" i="1"/>
  <c r="AW2343" i="1"/>
  <c r="AW2338" i="1"/>
  <c r="AW2333" i="1"/>
  <c r="AU2244" i="1"/>
  <c r="AU2238" i="1"/>
  <c r="AU2233" i="1"/>
  <c r="AV2233" i="1"/>
  <c r="AU2218" i="1"/>
  <c r="AW2218" i="1"/>
  <c r="AU2146" i="1"/>
  <c r="AW2245" i="1"/>
  <c r="AU2240" i="1"/>
  <c r="AU2219" i="1"/>
  <c r="AU2216" i="1"/>
  <c r="AU2194" i="1"/>
  <c r="AU2191" i="1"/>
  <c r="AW2166" i="1"/>
  <c r="AV2141" i="1"/>
  <c r="AW2131" i="1"/>
  <c r="AW2121" i="1"/>
  <c r="AU2061" i="1"/>
  <c r="AV2061" i="1"/>
  <c r="AU2020" i="1"/>
  <c r="AV2020" i="1"/>
  <c r="AW2020" i="1"/>
  <c r="AU1973" i="1"/>
  <c r="AV1973" i="1"/>
  <c r="AU1956" i="1"/>
  <c r="AU1871" i="1"/>
  <c r="AV1871" i="1"/>
  <c r="AU1861" i="1"/>
  <c r="AW1861" i="1"/>
  <c r="AU2463" i="1"/>
  <c r="AU2458" i="1"/>
  <c r="AU2453" i="1"/>
  <c r="AU2448" i="1"/>
  <c r="AU2443" i="1"/>
  <c r="AU2438" i="1"/>
  <c r="AU2428" i="1"/>
  <c r="AU2423" i="1"/>
  <c r="AU2418" i="1"/>
  <c r="AU2413" i="1"/>
  <c r="AU2408" i="1"/>
  <c r="AU2403" i="1"/>
  <c r="AU2398" i="1"/>
  <c r="AU2393" i="1"/>
  <c r="AU2388" i="1"/>
  <c r="AU2383" i="1"/>
  <c r="AU2378" i="1"/>
  <c r="AU2373" i="1"/>
  <c r="AU2368" i="1"/>
  <c r="AU2363" i="1"/>
  <c r="AU2358" i="1"/>
  <c r="AU2353" i="1"/>
  <c r="AU2348" i="1"/>
  <c r="AU2343" i="1"/>
  <c r="AU2338" i="1"/>
  <c r="AU2333" i="1"/>
  <c r="AU2328" i="1"/>
  <c r="AU2323" i="1"/>
  <c r="AU2318" i="1"/>
  <c r="AU2313" i="1"/>
  <c r="AU2308" i="1"/>
  <c r="AU2303" i="1"/>
  <c r="AU2298" i="1"/>
  <c r="AU2293" i="1"/>
  <c r="AU2288" i="1"/>
  <c r="AU2283" i="1"/>
  <c r="AU2278" i="1"/>
  <c r="AU2273" i="1"/>
  <c r="AU2268" i="1"/>
  <c r="AU2263" i="1"/>
  <c r="AU2258" i="1"/>
  <c r="AU2253" i="1"/>
  <c r="AW2237" i="1"/>
  <c r="AU2227" i="1"/>
  <c r="AU2224" i="1"/>
  <c r="AU2213" i="1"/>
  <c r="AU2205" i="1"/>
  <c r="AU2185" i="1"/>
  <c r="AW2185" i="1"/>
  <c r="AW2172" i="1"/>
  <c r="AU2160" i="1"/>
  <c r="AW2160" i="1"/>
  <c r="AW2147" i="1"/>
  <c r="AU2141" i="1"/>
  <c r="AW2107" i="1"/>
  <c r="AW2082" i="1"/>
  <c r="AU2064" i="1"/>
  <c r="AU2046" i="1"/>
  <c r="AV2046" i="1"/>
  <c r="AU2005" i="1"/>
  <c r="AV2005" i="1"/>
  <c r="AW2005" i="1"/>
  <c r="AU1960" i="1"/>
  <c r="AU1921" i="1"/>
  <c r="AW1903" i="1"/>
  <c r="AW1871" i="1"/>
  <c r="AU1866" i="1"/>
  <c r="AU1643" i="1"/>
  <c r="AV1643" i="1"/>
  <c r="AW2250" i="1"/>
  <c r="AW2210" i="1"/>
  <c r="AU2144" i="1"/>
  <c r="AV2144" i="1"/>
  <c r="AW2144" i="1"/>
  <c r="AU2114" i="1"/>
  <c r="AV2111" i="1"/>
  <c r="AU2086" i="1"/>
  <c r="AV2086" i="1"/>
  <c r="AU2031" i="1"/>
  <c r="AV2031" i="1"/>
  <c r="AU1990" i="1"/>
  <c r="AV1990" i="1"/>
  <c r="AW1990" i="1"/>
  <c r="AU1986" i="1"/>
  <c r="AW1968" i="1"/>
  <c r="AU1903" i="1"/>
  <c r="AV1903" i="1"/>
  <c r="AU1876" i="1"/>
  <c r="AV1860" i="1"/>
  <c r="AU1855" i="1"/>
  <c r="AW1810" i="1"/>
  <c r="AU1810" i="1"/>
  <c r="AV1810" i="1"/>
  <c r="AU2232" i="1"/>
  <c r="AU2202" i="1"/>
  <c r="AU2169" i="1"/>
  <c r="AW2169" i="1"/>
  <c r="AU2134" i="1"/>
  <c r="AV2134" i="1"/>
  <c r="AW2134" i="1"/>
  <c r="AU2124" i="1"/>
  <c r="AV2124" i="1"/>
  <c r="AW2124" i="1"/>
  <c r="AU2100" i="1"/>
  <c r="AW2100" i="1"/>
  <c r="AU2075" i="1"/>
  <c r="AW2075" i="1"/>
  <c r="AU2016" i="1"/>
  <c r="AV2016" i="1"/>
  <c r="AU1968" i="1"/>
  <c r="AV1968" i="1"/>
  <c r="AU2199" i="1"/>
  <c r="AW2181" i="1"/>
  <c r="AW2156" i="1"/>
  <c r="AU2060" i="1"/>
  <c r="AV2060" i="1"/>
  <c r="AW2060" i="1"/>
  <c r="AU2019" i="1"/>
  <c r="AU2001" i="1"/>
  <c r="AV2001" i="1"/>
  <c r="AU1955" i="1"/>
  <c r="AU1933" i="1"/>
  <c r="AV1933" i="1"/>
  <c r="AU1916" i="1"/>
  <c r="AU1898" i="1"/>
  <c r="AV1898" i="1"/>
  <c r="AU1889" i="1"/>
  <c r="AU1880" i="1"/>
  <c r="AV1836" i="1"/>
  <c r="AU1648" i="1"/>
  <c r="AV1648" i="1"/>
  <c r="AV1603" i="1"/>
  <c r="AU1603" i="1"/>
  <c r="AU2237" i="1"/>
  <c r="AU2175" i="1"/>
  <c r="AW2175" i="1"/>
  <c r="AU2172" i="1"/>
  <c r="AU2150" i="1"/>
  <c r="AW2150" i="1"/>
  <c r="AU2147" i="1"/>
  <c r="AU2107" i="1"/>
  <c r="AU2082" i="1"/>
  <c r="AU2045" i="1"/>
  <c r="AV2045" i="1"/>
  <c r="AW2045" i="1"/>
  <c r="AU1870" i="1"/>
  <c r="AV1870" i="1"/>
  <c r="AW1870" i="1"/>
  <c r="AU1865" i="1"/>
  <c r="AV1865" i="1"/>
  <c r="AW1865" i="1"/>
  <c r="AW1815" i="1"/>
  <c r="AU1815" i="1"/>
  <c r="AV1815" i="1"/>
  <c r="AV2239" i="1"/>
  <c r="AW2231" i="1"/>
  <c r="AW2215" i="1"/>
  <c r="AW2201" i="1"/>
  <c r="AW2178" i="1"/>
  <c r="AV2168" i="1"/>
  <c r="AW2153" i="1"/>
  <c r="AV2133" i="1"/>
  <c r="AV2123" i="1"/>
  <c r="AU2096" i="1"/>
  <c r="AV2096" i="1"/>
  <c r="AV2088" i="1"/>
  <c r="AU2071" i="1"/>
  <c r="AV2071" i="1"/>
  <c r="AU2030" i="1"/>
  <c r="AV2030" i="1"/>
  <c r="AW2030" i="1"/>
  <c r="AU1989" i="1"/>
  <c r="AU1985" i="1"/>
  <c r="AV1985" i="1"/>
  <c r="AW1985" i="1"/>
  <c r="AU1963" i="1"/>
  <c r="AV1963" i="1"/>
  <c r="AU1946" i="1"/>
  <c r="AW1928" i="1"/>
  <c r="AU1924" i="1"/>
  <c r="AU1893" i="1"/>
  <c r="AV1893" i="1"/>
  <c r="AU1884" i="1"/>
  <c r="AU1875" i="1"/>
  <c r="AU1859" i="1"/>
  <c r="AU1845" i="1"/>
  <c r="AV1845" i="1"/>
  <c r="AW1845" i="1"/>
  <c r="AW1800" i="1"/>
  <c r="AU1800" i="1"/>
  <c r="AV1800" i="1"/>
  <c r="AW2407" i="1"/>
  <c r="AW2402" i="1"/>
  <c r="AW2397" i="1"/>
  <c r="AW2392" i="1"/>
  <c r="AW2387" i="1"/>
  <c r="AW2382" i="1"/>
  <c r="AW2377" i="1"/>
  <c r="AW2372" i="1"/>
  <c r="AW2367" i="1"/>
  <c r="AW2362" i="1"/>
  <c r="AW2357" i="1"/>
  <c r="AW2352" i="1"/>
  <c r="AW2347" i="1"/>
  <c r="AW2342" i="1"/>
  <c r="AW2337" i="1"/>
  <c r="AW2332" i="1"/>
  <c r="AW2327" i="1"/>
  <c r="AW2322" i="1"/>
  <c r="AW2317" i="1"/>
  <c r="AW2312" i="1"/>
  <c r="AW2307" i="1"/>
  <c r="AW2302" i="1"/>
  <c r="AW2297" i="1"/>
  <c r="AW2292" i="1"/>
  <c r="AW2287" i="1"/>
  <c r="AW2282" i="1"/>
  <c r="AW2277" i="1"/>
  <c r="AW2272" i="1"/>
  <c r="AW2267" i="1"/>
  <c r="AW2262" i="1"/>
  <c r="AW2257" i="1"/>
  <c r="AW2244" i="1"/>
  <c r="AU2242" i="1"/>
  <c r="AW2223" i="1"/>
  <c r="AU2207" i="1"/>
  <c r="AW2198" i="1"/>
  <c r="AU2184" i="1"/>
  <c r="AW2184" i="1"/>
  <c r="AU2159" i="1"/>
  <c r="AW2159" i="1"/>
  <c r="AU2137" i="1"/>
  <c r="AU2127" i="1"/>
  <c r="AU2117" i="1"/>
  <c r="AU2110" i="1"/>
  <c r="AW2110" i="1"/>
  <c r="AU2099" i="1"/>
  <c r="AU2088" i="1"/>
  <c r="AU2085" i="1"/>
  <c r="AW2085" i="1"/>
  <c r="AU2074" i="1"/>
  <c r="AU2056" i="1"/>
  <c r="AV2056" i="1"/>
  <c r="AU2015" i="1"/>
  <c r="AV2015" i="1"/>
  <c r="AW2015" i="1"/>
  <c r="AU1928" i="1"/>
  <c r="AV1928" i="1"/>
  <c r="AU1911" i="1"/>
  <c r="AW1888" i="1"/>
  <c r="AW1869" i="1"/>
  <c r="AU1864" i="1"/>
  <c r="AV1864" i="1"/>
  <c r="AW1785" i="1"/>
  <c r="AU1785" i="1"/>
  <c r="AV1785" i="1"/>
  <c r="AW1780" i="1"/>
  <c r="AV1780" i="1"/>
  <c r="AU1780" i="1"/>
  <c r="AU1663" i="1"/>
  <c r="AV1663" i="1"/>
  <c r="AV2407" i="1"/>
  <c r="AV2402" i="1"/>
  <c r="AV2397" i="1"/>
  <c r="AV2392" i="1"/>
  <c r="AV2387" i="1"/>
  <c r="AV2382" i="1"/>
  <c r="AV2377" i="1"/>
  <c r="AV2372" i="1"/>
  <c r="AV2367" i="1"/>
  <c r="AV2362" i="1"/>
  <c r="AV2357" i="1"/>
  <c r="AV2352" i="1"/>
  <c r="AV2347" i="1"/>
  <c r="AV2342" i="1"/>
  <c r="AV2337" i="1"/>
  <c r="AV2332" i="1"/>
  <c r="AV2327" i="1"/>
  <c r="AV2322" i="1"/>
  <c r="AV2317" i="1"/>
  <c r="AV2312" i="1"/>
  <c r="AV2307" i="1"/>
  <c r="AV2302" i="1"/>
  <c r="AV2297" i="1"/>
  <c r="AV2292" i="1"/>
  <c r="AV2287" i="1"/>
  <c r="AV2282" i="1"/>
  <c r="AV2277" i="1"/>
  <c r="AV2272" i="1"/>
  <c r="AV2267" i="1"/>
  <c r="AV2262" i="1"/>
  <c r="AV2257" i="1"/>
  <c r="AV2244" i="1"/>
  <c r="AV2223" i="1"/>
  <c r="AW2209" i="1"/>
  <c r="AU2204" i="1"/>
  <c r="AV2198" i="1"/>
  <c r="AU2190" i="1"/>
  <c r="AW2190" i="1"/>
  <c r="AW2171" i="1"/>
  <c r="AU2140" i="1"/>
  <c r="AW2140" i="1"/>
  <c r="AU2041" i="1"/>
  <c r="AV2041" i="1"/>
  <c r="AU2000" i="1"/>
  <c r="AV2000" i="1"/>
  <c r="AW2000" i="1"/>
  <c r="AU1888" i="1"/>
  <c r="AV1888" i="1"/>
  <c r="AU1869" i="1"/>
  <c r="AV1869" i="1"/>
  <c r="AU1720" i="1"/>
  <c r="AW1720" i="1"/>
  <c r="AV1720" i="1"/>
  <c r="AW2249" i="1"/>
  <c r="AU2247" i="1"/>
  <c r="AV2236" i="1"/>
  <c r="AW2228" i="1"/>
  <c r="AU2215" i="1"/>
  <c r="AU2187" i="1"/>
  <c r="AW2177" i="1"/>
  <c r="AV2171" i="1"/>
  <c r="AU2162" i="1"/>
  <c r="AW2152" i="1"/>
  <c r="AV2146" i="1"/>
  <c r="AW2143" i="1"/>
  <c r="AU2130" i="1"/>
  <c r="AW2130" i="1"/>
  <c r="AU2120" i="1"/>
  <c r="AW2120" i="1"/>
  <c r="AW2102" i="1"/>
  <c r="AU2092" i="1"/>
  <c r="AW2077" i="1"/>
  <c r="AU2052" i="1"/>
  <c r="AU2044" i="1"/>
  <c r="AU2026" i="1"/>
  <c r="AV2026" i="1"/>
  <c r="AV1988" i="1"/>
  <c r="AU1980" i="1"/>
  <c r="AV1980" i="1"/>
  <c r="AW1980" i="1"/>
  <c r="AU1958" i="1"/>
  <c r="AV1958" i="1"/>
  <c r="AU1941" i="1"/>
  <c r="AW1923" i="1"/>
  <c r="AU1919" i="1"/>
  <c r="AW1883" i="1"/>
  <c r="AU1735" i="1"/>
  <c r="AW1735" i="1"/>
  <c r="AV1735" i="1"/>
  <c r="AV2249" i="1"/>
  <c r="AV2228" i="1"/>
  <c r="AW2220" i="1"/>
  <c r="AW2195" i="1"/>
  <c r="AV2183" i="1"/>
  <c r="AV2177" i="1"/>
  <c r="AW2168" i="1"/>
  <c r="AV2158" i="1"/>
  <c r="AV2152" i="1"/>
  <c r="AW2136" i="1"/>
  <c r="AW2133" i="1"/>
  <c r="AW2126" i="1"/>
  <c r="AW2123" i="1"/>
  <c r="AW2116" i="1"/>
  <c r="AU2106" i="1"/>
  <c r="AV2106" i="1"/>
  <c r="AV2098" i="1"/>
  <c r="AU2081" i="1"/>
  <c r="AV2081" i="1"/>
  <c r="AU2070" i="1"/>
  <c r="AV2070" i="1"/>
  <c r="AW2070" i="1"/>
  <c r="AU2011" i="1"/>
  <c r="AV2011" i="1"/>
  <c r="AW1988" i="1"/>
  <c r="AU1923" i="1"/>
  <c r="AV1923" i="1"/>
  <c r="AU1906" i="1"/>
  <c r="AU1883" i="1"/>
  <c r="AV1883" i="1"/>
  <c r="AU1750" i="1"/>
  <c r="AW1750" i="1"/>
  <c r="AV1750" i="1"/>
  <c r="AW2474" i="1"/>
  <c r="AW2469" i="1"/>
  <c r="AW2464" i="1"/>
  <c r="AW2459" i="1"/>
  <c r="AW2454" i="1"/>
  <c r="AW2449" i="1"/>
  <c r="AW2444" i="1"/>
  <c r="AW2439" i="1"/>
  <c r="AW2434" i="1"/>
  <c r="AW2429" i="1"/>
  <c r="AW2424" i="1"/>
  <c r="AW2419" i="1"/>
  <c r="AW2414" i="1"/>
  <c r="AW2409" i="1"/>
  <c r="AW2404" i="1"/>
  <c r="AW2399" i="1"/>
  <c r="AW2394" i="1"/>
  <c r="AW2389" i="1"/>
  <c r="AW2384" i="1"/>
  <c r="AW2379" i="1"/>
  <c r="AW2374" i="1"/>
  <c r="AW2364" i="1"/>
  <c r="AW2359" i="1"/>
  <c r="AW2354" i="1"/>
  <c r="AW2349" i="1"/>
  <c r="AW2344" i="1"/>
  <c r="AW2339" i="1"/>
  <c r="AW2334" i="1"/>
  <c r="AU2252" i="1"/>
  <c r="AU2212" i="1"/>
  <c r="AU2183" i="1"/>
  <c r="AU2174" i="1"/>
  <c r="AW2174" i="1"/>
  <c r="AU2158" i="1"/>
  <c r="AU2149" i="1"/>
  <c r="AW2149" i="1"/>
  <c r="AV2136" i="1"/>
  <c r="AV2126" i="1"/>
  <c r="AU2109" i="1"/>
  <c r="AU2098" i="1"/>
  <c r="AU2095" i="1"/>
  <c r="AW2095" i="1"/>
  <c r="AU2055" i="1"/>
  <c r="AV2055" i="1"/>
  <c r="AW2055" i="1"/>
  <c r="AU1996" i="1"/>
  <c r="AV1996" i="1"/>
  <c r="AU1971" i="1"/>
  <c r="AW1953" i="1"/>
  <c r="AW1878" i="1"/>
  <c r="AU1863" i="1"/>
  <c r="AV1863" i="1"/>
  <c r="AU1813" i="1"/>
  <c r="AU1765" i="1"/>
  <c r="AW1765" i="1"/>
  <c r="AV1765" i="1"/>
  <c r="AU1688" i="1"/>
  <c r="AV1688" i="1"/>
  <c r="AV1618" i="1"/>
  <c r="AU1618" i="1"/>
  <c r="AV2329" i="1"/>
  <c r="AV2274" i="1"/>
  <c r="AU2209" i="1"/>
  <c r="AV2203" i="1"/>
  <c r="AW2142" i="1"/>
  <c r="AW2112" i="1"/>
  <c r="AU2040" i="1"/>
  <c r="AV2040" i="1"/>
  <c r="AW2040" i="1"/>
  <c r="AU1975" i="1"/>
  <c r="AV1975" i="1"/>
  <c r="AW1975" i="1"/>
  <c r="AU1953" i="1"/>
  <c r="AV1953" i="1"/>
  <c r="AU1936" i="1"/>
  <c r="AU1878" i="1"/>
  <c r="AV1878" i="1"/>
  <c r="AU1853" i="1"/>
  <c r="AV1853" i="1"/>
  <c r="AU1760" i="1"/>
  <c r="AW1760" i="1"/>
  <c r="AV1760" i="1"/>
  <c r="AU2220" i="1"/>
  <c r="AU2195" i="1"/>
  <c r="AU2180" i="1"/>
  <c r="AW2180" i="1"/>
  <c r="AU2155" i="1"/>
  <c r="AW2155" i="1"/>
  <c r="AU2139" i="1"/>
  <c r="AV2139" i="1"/>
  <c r="AW2139" i="1"/>
  <c r="AU2129" i="1"/>
  <c r="AV2129" i="1"/>
  <c r="AW2129" i="1"/>
  <c r="AU2119" i="1"/>
  <c r="AV2116" i="1"/>
  <c r="AU2066" i="1"/>
  <c r="AV2066" i="1"/>
  <c r="AU2025" i="1"/>
  <c r="AV2025" i="1"/>
  <c r="AW2025" i="1"/>
  <c r="AW1983" i="1"/>
  <c r="AU1979" i="1"/>
  <c r="AU1940" i="1"/>
  <c r="AU1918" i="1"/>
  <c r="AV1918" i="1"/>
  <c r="AW1873" i="1"/>
  <c r="AW1853" i="1"/>
  <c r="AU1818" i="1"/>
  <c r="AU2189" i="1"/>
  <c r="AW2189" i="1"/>
  <c r="AU2091" i="1"/>
  <c r="AV2091" i="1"/>
  <c r="AU2051" i="1"/>
  <c r="AV2051" i="1"/>
  <c r="AU2010" i="1"/>
  <c r="AV2010" i="1"/>
  <c r="AW2010" i="1"/>
  <c r="AU1983" i="1"/>
  <c r="AV1983" i="1"/>
  <c r="AU1873" i="1"/>
  <c r="AV1873" i="1"/>
  <c r="AW2416" i="1"/>
  <c r="AW2411" i="1"/>
  <c r="AW2406" i="1"/>
  <c r="AW2401" i="1"/>
  <c r="AW2396" i="1"/>
  <c r="AW2391" i="1"/>
  <c r="AW2386" i="1"/>
  <c r="AW2381" i="1"/>
  <c r="AW2376" i="1"/>
  <c r="AW2371" i="1"/>
  <c r="AW2366" i="1"/>
  <c r="AW2361" i="1"/>
  <c r="AW2356" i="1"/>
  <c r="AW2351" i="1"/>
  <c r="AW2346" i="1"/>
  <c r="AW2341" i="1"/>
  <c r="AW2336" i="1"/>
  <c r="AW2331" i="1"/>
  <c r="AW2326" i="1"/>
  <c r="AW2321" i="1"/>
  <c r="AW2316" i="1"/>
  <c r="AW2311" i="1"/>
  <c r="AW2306" i="1"/>
  <c r="AW2301" i="1"/>
  <c r="AW2296" i="1"/>
  <c r="AW2291" i="1"/>
  <c r="AW2286" i="1"/>
  <c r="AW2281" i="1"/>
  <c r="AW2276" i="1"/>
  <c r="AW2271" i="1"/>
  <c r="AW2266" i="1"/>
  <c r="AW2261" i="1"/>
  <c r="AW2256" i="1"/>
  <c r="AW2243" i="1"/>
  <c r="AU2217" i="1"/>
  <c r="AW2208" i="1"/>
  <c r="AU2192" i="1"/>
  <c r="AU2164" i="1"/>
  <c r="AW2164" i="1"/>
  <c r="AU2108" i="1"/>
  <c r="AU2105" i="1"/>
  <c r="AW2105" i="1"/>
  <c r="AU2094" i="1"/>
  <c r="AU2083" i="1"/>
  <c r="AU2080" i="1"/>
  <c r="AW2080" i="1"/>
  <c r="AU2062" i="1"/>
  <c r="AU2054" i="1"/>
  <c r="AU2036" i="1"/>
  <c r="AV2036" i="1"/>
  <c r="AU1995" i="1"/>
  <c r="AV1995" i="1"/>
  <c r="AW1995" i="1"/>
  <c r="AU1970" i="1"/>
  <c r="AU1948" i="1"/>
  <c r="AV1948" i="1"/>
  <c r="AU1931" i="1"/>
  <c r="AW1913" i="1"/>
  <c r="AU1909" i="1"/>
  <c r="AU1848" i="1"/>
  <c r="AV1843" i="1"/>
  <c r="AV1823" i="1"/>
  <c r="AU1748" i="1"/>
  <c r="AU1633" i="1"/>
  <c r="AV1633" i="1"/>
  <c r="AV2416" i="1"/>
  <c r="AV2411" i="1"/>
  <c r="AV2406" i="1"/>
  <c r="AV2401" i="1"/>
  <c r="AV2396" i="1"/>
  <c r="AV2391" i="1"/>
  <c r="AV2386" i="1"/>
  <c r="AV2381" i="1"/>
  <c r="AV2376" i="1"/>
  <c r="AV2371" i="1"/>
  <c r="AV2366" i="1"/>
  <c r="AV2361" i="1"/>
  <c r="AV2356" i="1"/>
  <c r="AV2351" i="1"/>
  <c r="AV2346" i="1"/>
  <c r="AV2341" i="1"/>
  <c r="AV2336" i="1"/>
  <c r="AV2331" i="1"/>
  <c r="AV2326" i="1"/>
  <c r="AV2321" i="1"/>
  <c r="AV2316" i="1"/>
  <c r="AV2311" i="1"/>
  <c r="AV2306" i="1"/>
  <c r="AV2301" i="1"/>
  <c r="AV2296" i="1"/>
  <c r="AV2291" i="1"/>
  <c r="AV2286" i="1"/>
  <c r="AV2281" i="1"/>
  <c r="AV2276" i="1"/>
  <c r="AV2271" i="1"/>
  <c r="AV2266" i="1"/>
  <c r="AV2261" i="1"/>
  <c r="AV2256" i="1"/>
  <c r="AV2243" i="1"/>
  <c r="AW2235" i="1"/>
  <c r="AW2219" i="1"/>
  <c r="AU2214" i="1"/>
  <c r="AV2208" i="1"/>
  <c r="AW2194" i="1"/>
  <c r="AW2176" i="1"/>
  <c r="AW2151" i="1"/>
  <c r="AU2142" i="1"/>
  <c r="AV2138" i="1"/>
  <c r="AV2128" i="1"/>
  <c r="AV2118" i="1"/>
  <c r="AU2112" i="1"/>
  <c r="AU2021" i="1"/>
  <c r="AV2021" i="1"/>
  <c r="AU1913" i="1"/>
  <c r="AV1913" i="1"/>
  <c r="AV1872" i="1"/>
  <c r="AW1872" i="1"/>
  <c r="AU1803" i="1"/>
  <c r="AV1803" i="1"/>
  <c r="AU1793" i="1"/>
  <c r="AV1793" i="1"/>
  <c r="AU1713" i="1"/>
  <c r="AV1713" i="1"/>
  <c r="AW2248" i="1"/>
  <c r="AV2235" i="1"/>
  <c r="AW2227" i="1"/>
  <c r="AV2219" i="1"/>
  <c r="AU2200" i="1"/>
  <c r="AV2194" i="1"/>
  <c r="AW2188" i="1"/>
  <c r="AW2182" i="1"/>
  <c r="AV2176" i="1"/>
  <c r="AU2170" i="1"/>
  <c r="AW2170" i="1"/>
  <c r="AU2167" i="1"/>
  <c r="AW2157" i="1"/>
  <c r="AV2151" i="1"/>
  <c r="AU2145" i="1"/>
  <c r="AW2145" i="1"/>
  <c r="AU2138" i="1"/>
  <c r="AU2132" i="1"/>
  <c r="AU2128" i="1"/>
  <c r="AU2122" i="1"/>
  <c r="AU2118" i="1"/>
  <c r="AW2097" i="1"/>
  <c r="AU2087" i="1"/>
  <c r="AW2072" i="1"/>
  <c r="AU2065" i="1"/>
  <c r="AV2065" i="1"/>
  <c r="AW2065" i="1"/>
  <c r="AU2024" i="1"/>
  <c r="AU1978" i="1"/>
  <c r="AV1978" i="1"/>
  <c r="AU1961" i="1"/>
  <c r="AW1943" i="1"/>
  <c r="AU1939" i="1"/>
  <c r="AV1867" i="1"/>
  <c r="AV2248" i="1"/>
  <c r="AW2240" i="1"/>
  <c r="AV2227" i="1"/>
  <c r="AW2216" i="1"/>
  <c r="AW2205" i="1"/>
  <c r="AW2191" i="1"/>
  <c r="AV2188" i="1"/>
  <c r="AV2182" i="1"/>
  <c r="AW2173" i="1"/>
  <c r="AV2163" i="1"/>
  <c r="AV2157" i="1"/>
  <c r="AW2148" i="1"/>
  <c r="AU2115" i="1"/>
  <c r="AW2115" i="1"/>
  <c r="AU2101" i="1"/>
  <c r="AV2101" i="1"/>
  <c r="AV2093" i="1"/>
  <c r="AU2076" i="1"/>
  <c r="AV2076" i="1"/>
  <c r="AW2061" i="1"/>
  <c r="AW2057" i="1"/>
  <c r="AU2050" i="1"/>
  <c r="AV2050" i="1"/>
  <c r="AW2050" i="1"/>
  <c r="AU1991" i="1"/>
  <c r="AV1991" i="1"/>
  <c r="AU1943" i="1"/>
  <c r="AV1943" i="1"/>
  <c r="AU1926" i="1"/>
  <c r="AW1908" i="1"/>
  <c r="AU1886" i="1"/>
  <c r="AU1828" i="1"/>
  <c r="AV1828" i="1"/>
  <c r="AV1811" i="1"/>
  <c r="AU1758" i="1"/>
  <c r="AU1638" i="1"/>
  <c r="AV1638" i="1"/>
  <c r="AW2232" i="1"/>
  <c r="AU2222" i="1"/>
  <c r="AV2205" i="1"/>
  <c r="AW2202" i="1"/>
  <c r="AU2197" i="1"/>
  <c r="AV2185" i="1"/>
  <c r="AU2179" i="1"/>
  <c r="AW2179" i="1"/>
  <c r="AU2163" i="1"/>
  <c r="AV2160" i="1"/>
  <c r="AU2154" i="1"/>
  <c r="AW2154" i="1"/>
  <c r="AU2135" i="1"/>
  <c r="AW2135" i="1"/>
  <c r="AU2125" i="1"/>
  <c r="AW2125" i="1"/>
  <c r="AW2111" i="1"/>
  <c r="AU2093" i="1"/>
  <c r="AU2090" i="1"/>
  <c r="AW2090" i="1"/>
  <c r="AW2046" i="1"/>
  <c r="AU2035" i="1"/>
  <c r="AV2035" i="1"/>
  <c r="AW2035" i="1"/>
  <c r="AW1973" i="1"/>
  <c r="AU1908" i="1"/>
  <c r="AV1908" i="1"/>
  <c r="AV1861" i="1"/>
  <c r="AU1833" i="1"/>
  <c r="AV1833" i="1"/>
  <c r="AW1833" i="1"/>
  <c r="AU1802" i="1"/>
  <c r="AU1784" i="1"/>
  <c r="AV1784" i="1"/>
  <c r="AW1733" i="1"/>
  <c r="AW1708" i="1"/>
  <c r="AU1690" i="1"/>
  <c r="AW1690" i="1"/>
  <c r="AW1658" i="1"/>
  <c r="AU1575" i="1"/>
  <c r="AV1575" i="1"/>
  <c r="AW1575" i="1"/>
  <c r="AU1563" i="1"/>
  <c r="AV1563" i="1"/>
  <c r="AU1495" i="1"/>
  <c r="AV1495" i="1"/>
  <c r="AU1464" i="1"/>
  <c r="AV1464" i="1"/>
  <c r="AV1986" i="1"/>
  <c r="AV1981" i="1"/>
  <c r="AV1976" i="1"/>
  <c r="AV1971" i="1"/>
  <c r="AV1966" i="1"/>
  <c r="AV1961" i="1"/>
  <c r="AV1956" i="1"/>
  <c r="AV1951" i="1"/>
  <c r="AV1946" i="1"/>
  <c r="AV1941" i="1"/>
  <c r="AV1936" i="1"/>
  <c r="AV1931" i="1"/>
  <c r="AV1926" i="1"/>
  <c r="AV1921" i="1"/>
  <c r="AV1916" i="1"/>
  <c r="AV1911" i="1"/>
  <c r="AV1906" i="1"/>
  <c r="AV1901" i="1"/>
  <c r="AV1891" i="1"/>
  <c r="AV1886" i="1"/>
  <c r="AV1881" i="1"/>
  <c r="AV1876" i="1"/>
  <c r="AW1860" i="1"/>
  <c r="AU1849" i="1"/>
  <c r="AW1843" i="1"/>
  <c r="AU1834" i="1"/>
  <c r="AU1831" i="1"/>
  <c r="AW1831" i="1"/>
  <c r="AU1809" i="1"/>
  <c r="AV1809" i="1"/>
  <c r="AU1805" i="1"/>
  <c r="AU1791" i="1"/>
  <c r="AW1791" i="1"/>
  <c r="AW1773" i="1"/>
  <c r="AU1769" i="1"/>
  <c r="AV1769" i="1"/>
  <c r="AV1753" i="1"/>
  <c r="AU1728" i="1"/>
  <c r="AU1716" i="1"/>
  <c r="AV1716" i="1"/>
  <c r="AW1716" i="1"/>
  <c r="AV1698" i="1"/>
  <c r="AU1676" i="1"/>
  <c r="AV1676" i="1"/>
  <c r="AW1676" i="1"/>
  <c r="AU1623" i="1"/>
  <c r="AU1608" i="1"/>
  <c r="AV1544" i="1"/>
  <c r="AU1538" i="1"/>
  <c r="AV1538" i="1"/>
  <c r="AV1519" i="1"/>
  <c r="AU1513" i="1"/>
  <c r="AV1513" i="1"/>
  <c r="AU1470" i="1"/>
  <c r="AV1470" i="1"/>
  <c r="AW1868" i="1"/>
  <c r="AU1852" i="1"/>
  <c r="AW1852" i="1"/>
  <c r="AU1816" i="1"/>
  <c r="AW1816" i="1"/>
  <c r="AW1798" i="1"/>
  <c r="AU1745" i="1"/>
  <c r="AW1745" i="1"/>
  <c r="AU1741" i="1"/>
  <c r="AV1741" i="1"/>
  <c r="AW1741" i="1"/>
  <c r="AU1737" i="1"/>
  <c r="AW1703" i="1"/>
  <c r="AU1689" i="1"/>
  <c r="AU1685" i="1"/>
  <c r="AW1685" i="1"/>
  <c r="AU1628" i="1"/>
  <c r="AU1613" i="1"/>
  <c r="AW1603" i="1"/>
  <c r="AU1586" i="1"/>
  <c r="AU1574" i="1"/>
  <c r="AW1568" i="1"/>
  <c r="AU1544" i="1"/>
  <c r="AW1544" i="1"/>
  <c r="AU1519" i="1"/>
  <c r="AW1519" i="1"/>
  <c r="AU1827" i="1"/>
  <c r="AU1776" i="1"/>
  <c r="AW1776" i="1"/>
  <c r="AU1761" i="1"/>
  <c r="AW1761" i="1"/>
  <c r="AU1749" i="1"/>
  <c r="AV1749" i="1"/>
  <c r="AU1671" i="1"/>
  <c r="AV1671" i="1"/>
  <c r="AW1671" i="1"/>
  <c r="AU1580" i="1"/>
  <c r="AV1580" i="1"/>
  <c r="AW1580" i="1"/>
  <c r="AU1568" i="1"/>
  <c r="AV1568" i="1"/>
  <c r="AU1550" i="1"/>
  <c r="AV1550" i="1"/>
  <c r="AW1550" i="1"/>
  <c r="AU1537" i="1"/>
  <c r="AW1537" i="1"/>
  <c r="AU1525" i="1"/>
  <c r="AV1525" i="1"/>
  <c r="AW1525" i="1"/>
  <c r="AU1512" i="1"/>
  <c r="AV1512" i="1"/>
  <c r="AW1512" i="1"/>
  <c r="AU1500" i="1"/>
  <c r="AV1500" i="1"/>
  <c r="AW1500" i="1"/>
  <c r="AU1469" i="1"/>
  <c r="AW1469" i="1"/>
  <c r="AU1846" i="1"/>
  <c r="AW1846" i="1"/>
  <c r="AU1837" i="1"/>
  <c r="AV1830" i="1"/>
  <c r="AU1812" i="1"/>
  <c r="AV1790" i="1"/>
  <c r="AU1787" i="1"/>
  <c r="AU1757" i="1"/>
  <c r="AW1753" i="1"/>
  <c r="AU1711" i="1"/>
  <c r="AV1711" i="1"/>
  <c r="AW1711" i="1"/>
  <c r="AW1698" i="1"/>
  <c r="AU1684" i="1"/>
  <c r="AU1680" i="1"/>
  <c r="AW1680" i="1"/>
  <c r="AW1628" i="1"/>
  <c r="AW1613" i="1"/>
  <c r="AW1543" i="1"/>
  <c r="AV1537" i="1"/>
  <c r="AW1518" i="1"/>
  <c r="AV1494" i="1"/>
  <c r="AU1490" i="1"/>
  <c r="AV1480" i="1"/>
  <c r="AV1469" i="1"/>
  <c r="AV1463" i="1"/>
  <c r="AU1441" i="1"/>
  <c r="AV1441" i="1"/>
  <c r="AW1441" i="1"/>
  <c r="AV1436" i="1"/>
  <c r="AW1436" i="1"/>
  <c r="AU1436" i="1"/>
  <c r="AW1823" i="1"/>
  <c r="AU1801" i="1"/>
  <c r="AW1801" i="1"/>
  <c r="AU1794" i="1"/>
  <c r="AV1794" i="1"/>
  <c r="AU1732" i="1"/>
  <c r="AU1715" i="1"/>
  <c r="AW1715" i="1"/>
  <c r="AU1707" i="1"/>
  <c r="AU1666" i="1"/>
  <c r="AV1666" i="1"/>
  <c r="AW1666" i="1"/>
  <c r="AW1648" i="1"/>
  <c r="AW1643" i="1"/>
  <c r="AW1638" i="1"/>
  <c r="AW1633" i="1"/>
  <c r="AW1618" i="1"/>
  <c r="AU1543" i="1"/>
  <c r="AV1543" i="1"/>
  <c r="AU1518" i="1"/>
  <c r="AV1518" i="1"/>
  <c r="AU1485" i="1"/>
  <c r="AV1485" i="1"/>
  <c r="AU1475" i="1"/>
  <c r="AV1475" i="1"/>
  <c r="AU1457" i="1"/>
  <c r="AU1446" i="1"/>
  <c r="AV1446" i="1"/>
  <c r="AW1446" i="1"/>
  <c r="AU1819" i="1"/>
  <c r="AV1819" i="1"/>
  <c r="AW1783" i="1"/>
  <c r="AU1772" i="1"/>
  <c r="AU1740" i="1"/>
  <c r="AW1740" i="1"/>
  <c r="AU1736" i="1"/>
  <c r="AV1736" i="1"/>
  <c r="AW1736" i="1"/>
  <c r="AW1723" i="1"/>
  <c r="AW1693" i="1"/>
  <c r="AU1675" i="1"/>
  <c r="AW1675" i="1"/>
  <c r="AU1585" i="1"/>
  <c r="AV1585" i="1"/>
  <c r="AW1585" i="1"/>
  <c r="AU1573" i="1"/>
  <c r="AV1573" i="1"/>
  <c r="AU1549" i="1"/>
  <c r="AW1549" i="1"/>
  <c r="AU1524" i="1"/>
  <c r="AW1524" i="1"/>
  <c r="AU1499" i="1"/>
  <c r="AW1499" i="1"/>
  <c r="AU1857" i="1"/>
  <c r="AW1857" i="1"/>
  <c r="AW1848" i="1"/>
  <c r="AW1839" i="1"/>
  <c r="AW1808" i="1"/>
  <c r="AU1797" i="1"/>
  <c r="AU1779" i="1"/>
  <c r="AV1779" i="1"/>
  <c r="AU1775" i="1"/>
  <c r="AW1768" i="1"/>
  <c r="AU1764" i="1"/>
  <c r="AV1764" i="1"/>
  <c r="AU1702" i="1"/>
  <c r="AV1683" i="1"/>
  <c r="AU1661" i="1"/>
  <c r="AV1661" i="1"/>
  <c r="AW1661" i="1"/>
  <c r="AU1555" i="1"/>
  <c r="AV1555" i="1"/>
  <c r="AW1555" i="1"/>
  <c r="AU1542" i="1"/>
  <c r="AW1542" i="1"/>
  <c r="AU1530" i="1"/>
  <c r="AV1530" i="1"/>
  <c r="AW1530" i="1"/>
  <c r="AU1517" i="1"/>
  <c r="AW1517" i="1"/>
  <c r="AU1505" i="1"/>
  <c r="AV1505" i="1"/>
  <c r="AW1505" i="1"/>
  <c r="AU1484" i="1"/>
  <c r="AV1484" i="1"/>
  <c r="AW1484" i="1"/>
  <c r="AU1451" i="1"/>
  <c r="AV1451" i="1"/>
  <c r="AW1451" i="1"/>
  <c r="AW1970" i="1"/>
  <c r="AW1965" i="1"/>
  <c r="AW1960" i="1"/>
  <c r="AW1955" i="1"/>
  <c r="AW1950" i="1"/>
  <c r="AW1945" i="1"/>
  <c r="AW1940" i="1"/>
  <c r="AW1935" i="1"/>
  <c r="AW1930" i="1"/>
  <c r="AW1925" i="1"/>
  <c r="AW1920" i="1"/>
  <c r="AW1915" i="1"/>
  <c r="AW1910" i="1"/>
  <c r="AW1905" i="1"/>
  <c r="AW1900" i="1"/>
  <c r="AW1895" i="1"/>
  <c r="AW1890" i="1"/>
  <c r="AW1885" i="1"/>
  <c r="AW1880" i="1"/>
  <c r="AW1875" i="1"/>
  <c r="AW1859" i="1"/>
  <c r="AU1851" i="1"/>
  <c r="AW1851" i="1"/>
  <c r="AV1848" i="1"/>
  <c r="AU1826" i="1"/>
  <c r="AW1826" i="1"/>
  <c r="AU1727" i="1"/>
  <c r="AW1688" i="1"/>
  <c r="AU1674" i="1"/>
  <c r="AU1670" i="1"/>
  <c r="AW1670" i="1"/>
  <c r="AU1596" i="1"/>
  <c r="AU1584" i="1"/>
  <c r="AW1578" i="1"/>
  <c r="AW1548" i="1"/>
  <c r="AV1542" i="1"/>
  <c r="AW1523" i="1"/>
  <c r="AV1517" i="1"/>
  <c r="AU1489" i="1"/>
  <c r="AV1489" i="1"/>
  <c r="AW1489" i="1"/>
  <c r="AV1474" i="1"/>
  <c r="AV1462" i="1"/>
  <c r="AW1462" i="1"/>
  <c r="AU1456" i="1"/>
  <c r="AV1970" i="1"/>
  <c r="AV1965" i="1"/>
  <c r="AV1960" i="1"/>
  <c r="AV1955" i="1"/>
  <c r="AV1950" i="1"/>
  <c r="AV1945" i="1"/>
  <c r="AV1940" i="1"/>
  <c r="AV1935" i="1"/>
  <c r="AV1930" i="1"/>
  <c r="AV1925" i="1"/>
  <c r="AV1920" i="1"/>
  <c r="AV1915" i="1"/>
  <c r="AV1910" i="1"/>
  <c r="AV1905" i="1"/>
  <c r="AV1900" i="1"/>
  <c r="AV1895" i="1"/>
  <c r="AV1890" i="1"/>
  <c r="AV1885" i="1"/>
  <c r="AV1880" i="1"/>
  <c r="AV1875" i="1"/>
  <c r="AV1859" i="1"/>
  <c r="AV1818" i="1"/>
  <c r="AU1811" i="1"/>
  <c r="AW1811" i="1"/>
  <c r="AU1804" i="1"/>
  <c r="AV1804" i="1"/>
  <c r="AU1786" i="1"/>
  <c r="AW1786" i="1"/>
  <c r="AU1756" i="1"/>
  <c r="AW1756" i="1"/>
  <c r="AU1752" i="1"/>
  <c r="AW1748" i="1"/>
  <c r="AU1731" i="1"/>
  <c r="AV1731" i="1"/>
  <c r="AW1731" i="1"/>
  <c r="AV1718" i="1"/>
  <c r="AU1710" i="1"/>
  <c r="AW1710" i="1"/>
  <c r="AU1706" i="1"/>
  <c r="AV1706" i="1"/>
  <c r="AW1706" i="1"/>
  <c r="AV1678" i="1"/>
  <c r="AU1656" i="1"/>
  <c r="AV1656" i="1"/>
  <c r="AW1656" i="1"/>
  <c r="AU1590" i="1"/>
  <c r="AV1590" i="1"/>
  <c r="AW1590" i="1"/>
  <c r="AU1578" i="1"/>
  <c r="AV1578" i="1"/>
  <c r="AU1548" i="1"/>
  <c r="AV1548" i="1"/>
  <c r="AU1523" i="1"/>
  <c r="AV1523" i="1"/>
  <c r="AV1456" i="1"/>
  <c r="AW1456" i="1"/>
  <c r="AU1862" i="1"/>
  <c r="AW1862" i="1"/>
  <c r="AU1836" i="1"/>
  <c r="AW1836" i="1"/>
  <c r="AU1822" i="1"/>
  <c r="AV1778" i="1"/>
  <c r="AV1763" i="1"/>
  <c r="AV1743" i="1"/>
  <c r="AW1683" i="1"/>
  <c r="AU1665" i="1"/>
  <c r="AW1665" i="1"/>
  <c r="AU1554" i="1"/>
  <c r="AW1554" i="1"/>
  <c r="AU1529" i="1"/>
  <c r="AW1529" i="1"/>
  <c r="AU1504" i="1"/>
  <c r="AW1504" i="1"/>
  <c r="AU1842" i="1"/>
  <c r="AV1839" i="1"/>
  <c r="AV1825" i="1"/>
  <c r="AW1793" i="1"/>
  <c r="AU1782" i="1"/>
  <c r="AU1771" i="1"/>
  <c r="AW1771" i="1"/>
  <c r="AU1739" i="1"/>
  <c r="AU1722" i="1"/>
  <c r="AU1701" i="1"/>
  <c r="AV1701" i="1"/>
  <c r="AW1701" i="1"/>
  <c r="AU1692" i="1"/>
  <c r="AU1621" i="1"/>
  <c r="AU1606" i="1"/>
  <c r="AU1589" i="1"/>
  <c r="AW1583" i="1"/>
  <c r="AU1560" i="1"/>
  <c r="AV1560" i="1"/>
  <c r="AW1560" i="1"/>
  <c r="AU1547" i="1"/>
  <c r="AW1547" i="1"/>
  <c r="AU1541" i="1"/>
  <c r="AU1535" i="1"/>
  <c r="AV1535" i="1"/>
  <c r="AW1535" i="1"/>
  <c r="AU1522" i="1"/>
  <c r="AW1522" i="1"/>
  <c r="AU1516" i="1"/>
  <c r="AU1510" i="1"/>
  <c r="AV1510" i="1"/>
  <c r="AW1510" i="1"/>
  <c r="AV1483" i="1"/>
  <c r="AU1467" i="1"/>
  <c r="AV1467" i="1"/>
  <c r="AW1467" i="1"/>
  <c r="AU1461" i="1"/>
  <c r="AV1461" i="1"/>
  <c r="AW1461" i="1"/>
  <c r="AV1434" i="1"/>
  <c r="AU1829" i="1"/>
  <c r="AV1829" i="1"/>
  <c r="AW1818" i="1"/>
  <c r="AU1796" i="1"/>
  <c r="AW1796" i="1"/>
  <c r="AU1726" i="1"/>
  <c r="AV1726" i="1"/>
  <c r="AW1726" i="1"/>
  <c r="AW1718" i="1"/>
  <c r="AW1678" i="1"/>
  <c r="AU1660" i="1"/>
  <c r="AW1660" i="1"/>
  <c r="AU1595" i="1"/>
  <c r="AV1595" i="1"/>
  <c r="AW1595" i="1"/>
  <c r="AU1583" i="1"/>
  <c r="AV1583" i="1"/>
  <c r="AU1404" i="1"/>
  <c r="AV1404" i="1"/>
  <c r="AU1867" i="1"/>
  <c r="AW1867" i="1"/>
  <c r="AU1856" i="1"/>
  <c r="AW1856" i="1"/>
  <c r="AU1814" i="1"/>
  <c r="AV1814" i="1"/>
  <c r="AU1789" i="1"/>
  <c r="AV1789" i="1"/>
  <c r="AW1778" i="1"/>
  <c r="AW1763" i="1"/>
  <c r="AU1759" i="1"/>
  <c r="AV1759" i="1"/>
  <c r="AU1755" i="1"/>
  <c r="AW1755" i="1"/>
  <c r="AW1743" i="1"/>
  <c r="AU1730" i="1"/>
  <c r="AW1730" i="1"/>
  <c r="AU1696" i="1"/>
  <c r="AV1696" i="1"/>
  <c r="AW1696" i="1"/>
  <c r="AU1651" i="1"/>
  <c r="AV1651" i="1"/>
  <c r="AW1651" i="1"/>
  <c r="AU1646" i="1"/>
  <c r="AV1646" i="1"/>
  <c r="AW1646" i="1"/>
  <c r="AU1641" i="1"/>
  <c r="AV1641" i="1"/>
  <c r="AW1641" i="1"/>
  <c r="AU1636" i="1"/>
  <c r="AV1636" i="1"/>
  <c r="AW1636" i="1"/>
  <c r="AU1553" i="1"/>
  <c r="AV1553" i="1"/>
  <c r="AU1528" i="1"/>
  <c r="AV1528" i="1"/>
  <c r="AU1409" i="1"/>
  <c r="AV1409" i="1"/>
  <c r="AW1838" i="1"/>
  <c r="AU1751" i="1"/>
  <c r="AW1751" i="1"/>
  <c r="AU1747" i="1"/>
  <c r="AU1734" i="1"/>
  <c r="AU1705" i="1"/>
  <c r="AW1705" i="1"/>
  <c r="AW1673" i="1"/>
  <c r="AU1659" i="1"/>
  <c r="AU1600" i="1"/>
  <c r="AV1600" i="1"/>
  <c r="AW1600" i="1"/>
  <c r="AU1594" i="1"/>
  <c r="AW1588" i="1"/>
  <c r="AU1565" i="1"/>
  <c r="AV1565" i="1"/>
  <c r="AW1565" i="1"/>
  <c r="AU1534" i="1"/>
  <c r="AW1534" i="1"/>
  <c r="AU1509" i="1"/>
  <c r="AW1509" i="1"/>
  <c r="AU1482" i="1"/>
  <c r="AU1472" i="1"/>
  <c r="AU1460" i="1"/>
  <c r="AU1821" i="1"/>
  <c r="AW1821" i="1"/>
  <c r="AW1803" i="1"/>
  <c r="AU1774" i="1"/>
  <c r="AV1774" i="1"/>
  <c r="AU1770" i="1"/>
  <c r="AW1770" i="1"/>
  <c r="AU1721" i="1"/>
  <c r="AV1721" i="1"/>
  <c r="AW1721" i="1"/>
  <c r="AW1713" i="1"/>
  <c r="AU1691" i="1"/>
  <c r="AV1691" i="1"/>
  <c r="AW1691" i="1"/>
  <c r="AU1682" i="1"/>
  <c r="AU1605" i="1"/>
  <c r="AV1605" i="1"/>
  <c r="AW1605" i="1"/>
  <c r="AU1588" i="1"/>
  <c r="AV1588" i="1"/>
  <c r="AU1552" i="1"/>
  <c r="AW1552" i="1"/>
  <c r="AU1546" i="1"/>
  <c r="AU1540" i="1"/>
  <c r="AV1540" i="1"/>
  <c r="AW1540" i="1"/>
  <c r="AU1527" i="1"/>
  <c r="AW1527" i="1"/>
  <c r="AU1521" i="1"/>
  <c r="AU1515" i="1"/>
  <c r="AV1515" i="1"/>
  <c r="AW1515" i="1"/>
  <c r="AU1502" i="1"/>
  <c r="AW1502" i="1"/>
  <c r="AU1477" i="1"/>
  <c r="AV1477" i="1"/>
  <c r="AU1429" i="1"/>
  <c r="AV1429" i="1"/>
  <c r="AW2119" i="1"/>
  <c r="AW2114" i="1"/>
  <c r="AW2109" i="1"/>
  <c r="AW2104" i="1"/>
  <c r="AW2099" i="1"/>
  <c r="AW2094" i="1"/>
  <c r="AW2089" i="1"/>
  <c r="AW2084" i="1"/>
  <c r="AW2079" i="1"/>
  <c r="AW2074" i="1"/>
  <c r="AW2069" i="1"/>
  <c r="AW2064" i="1"/>
  <c r="AW2059" i="1"/>
  <c r="AW2054" i="1"/>
  <c r="AW2049" i="1"/>
  <c r="AW2044" i="1"/>
  <c r="AW2039" i="1"/>
  <c r="AW2034" i="1"/>
  <c r="AW2029" i="1"/>
  <c r="AW2024" i="1"/>
  <c r="AW2019" i="1"/>
  <c r="AW2014" i="1"/>
  <c r="AW2009" i="1"/>
  <c r="AW2004" i="1"/>
  <c r="AW1999" i="1"/>
  <c r="AW1994" i="1"/>
  <c r="AW1989" i="1"/>
  <c r="AW1984" i="1"/>
  <c r="AW1979" i="1"/>
  <c r="AW1974" i="1"/>
  <c r="AW1969" i="1"/>
  <c r="AW1964" i="1"/>
  <c r="AW1959" i="1"/>
  <c r="AW1954" i="1"/>
  <c r="AW1949" i="1"/>
  <c r="AW1944" i="1"/>
  <c r="AW1939" i="1"/>
  <c r="AW1934" i="1"/>
  <c r="AW1929" i="1"/>
  <c r="AW1924" i="1"/>
  <c r="AW1919" i="1"/>
  <c r="AW1914" i="1"/>
  <c r="AW1909" i="1"/>
  <c r="AW1904" i="1"/>
  <c r="AW1899" i="1"/>
  <c r="AW1894" i="1"/>
  <c r="AW1889" i="1"/>
  <c r="AW1884" i="1"/>
  <c r="AW1879" i="1"/>
  <c r="AW1874" i="1"/>
  <c r="AU1872" i="1"/>
  <c r="AW1866" i="1"/>
  <c r="AW1858" i="1"/>
  <c r="AW1855" i="1"/>
  <c r="AU1832" i="1"/>
  <c r="AU1799" i="1"/>
  <c r="AV1799" i="1"/>
  <c r="AU1792" i="1"/>
  <c r="AV1788" i="1"/>
  <c r="AU1781" i="1"/>
  <c r="AW1781" i="1"/>
  <c r="AV1758" i="1"/>
  <c r="AU1725" i="1"/>
  <c r="AW1725" i="1"/>
  <c r="AU1700" i="1"/>
  <c r="AW1700" i="1"/>
  <c r="AW1668" i="1"/>
  <c r="AU1625" i="1"/>
  <c r="AV1625" i="1"/>
  <c r="AW1625" i="1"/>
  <c r="AU1610" i="1"/>
  <c r="AV1610" i="1"/>
  <c r="AW1610" i="1"/>
  <c r="AV1552" i="1"/>
  <c r="AV1527" i="1"/>
  <c r="AV1502" i="1"/>
  <c r="AV2119" i="1"/>
  <c r="AV2114" i="1"/>
  <c r="AV2109" i="1"/>
  <c r="AV2104" i="1"/>
  <c r="AV2099" i="1"/>
  <c r="AV2094" i="1"/>
  <c r="AV2089" i="1"/>
  <c r="AV2084" i="1"/>
  <c r="AV2079" i="1"/>
  <c r="AV2074" i="1"/>
  <c r="AV2069" i="1"/>
  <c r="AV2064" i="1"/>
  <c r="AV2059" i="1"/>
  <c r="AV2054" i="1"/>
  <c r="AV2049" i="1"/>
  <c r="AV2044" i="1"/>
  <c r="AV2039" i="1"/>
  <c r="AV2034" i="1"/>
  <c r="AV2029" i="1"/>
  <c r="AV2024" i="1"/>
  <c r="AV2019" i="1"/>
  <c r="AV2014" i="1"/>
  <c r="AV2009" i="1"/>
  <c r="AV2004" i="1"/>
  <c r="AV1999" i="1"/>
  <c r="AV1994" i="1"/>
  <c r="AV1989" i="1"/>
  <c r="AV1984" i="1"/>
  <c r="AV1979" i="1"/>
  <c r="AV1974" i="1"/>
  <c r="AV1969" i="1"/>
  <c r="AV1964" i="1"/>
  <c r="AV1959" i="1"/>
  <c r="AV1954" i="1"/>
  <c r="AV1949" i="1"/>
  <c r="AV1944" i="1"/>
  <c r="AV1939" i="1"/>
  <c r="AV1934" i="1"/>
  <c r="AV1929" i="1"/>
  <c r="AV1924" i="1"/>
  <c r="AV1919" i="1"/>
  <c r="AV1914" i="1"/>
  <c r="AV1909" i="1"/>
  <c r="AV1904" i="1"/>
  <c r="AV1899" i="1"/>
  <c r="AV1894" i="1"/>
  <c r="AV1889" i="1"/>
  <c r="AV1884" i="1"/>
  <c r="AV1879" i="1"/>
  <c r="AV1874" i="1"/>
  <c r="AV1866" i="1"/>
  <c r="AV1858" i="1"/>
  <c r="AV1855" i="1"/>
  <c r="AU1841" i="1"/>
  <c r="AW1841" i="1"/>
  <c r="AU1817" i="1"/>
  <c r="AU1806" i="1"/>
  <c r="AW1806" i="1"/>
  <c r="AU1766" i="1"/>
  <c r="AW1766" i="1"/>
  <c r="AW1738" i="1"/>
  <c r="AV1733" i="1"/>
  <c r="AU1717" i="1"/>
  <c r="AV1708" i="1"/>
  <c r="AU1686" i="1"/>
  <c r="AV1686" i="1"/>
  <c r="AW1686" i="1"/>
  <c r="AU1677" i="1"/>
  <c r="AV1658" i="1"/>
  <c r="AU1650" i="1"/>
  <c r="AV1650" i="1"/>
  <c r="AW1650" i="1"/>
  <c r="AU1645" i="1"/>
  <c r="AV1645" i="1"/>
  <c r="AW1645" i="1"/>
  <c r="AU1640" i="1"/>
  <c r="AV1640" i="1"/>
  <c r="AW1640" i="1"/>
  <c r="AU1635" i="1"/>
  <c r="AV1635" i="1"/>
  <c r="AW1635" i="1"/>
  <c r="AU1630" i="1"/>
  <c r="AV1630" i="1"/>
  <c r="AW1630" i="1"/>
  <c r="AU1615" i="1"/>
  <c r="AV1615" i="1"/>
  <c r="AW1615" i="1"/>
  <c r="AU1570" i="1"/>
  <c r="AV1570" i="1"/>
  <c r="AW1570" i="1"/>
  <c r="AU1558" i="1"/>
  <c r="AV1558" i="1"/>
  <c r="AU1533" i="1"/>
  <c r="AV1533" i="1"/>
  <c r="AU1471" i="1"/>
  <c r="AU1375" i="1"/>
  <c r="AU1847" i="1"/>
  <c r="AV1844" i="1"/>
  <c r="AW1828" i="1"/>
  <c r="AV1820" i="1"/>
  <c r="AW1809" i="1"/>
  <c r="AW1784" i="1"/>
  <c r="AU1777" i="1"/>
  <c r="AV1773" i="1"/>
  <c r="AU1762" i="1"/>
  <c r="AU1754" i="1"/>
  <c r="AV1754" i="1"/>
  <c r="AU1746" i="1"/>
  <c r="AV1746" i="1"/>
  <c r="AW1746" i="1"/>
  <c r="AU1742" i="1"/>
  <c r="AU1733" i="1"/>
  <c r="AU1708" i="1"/>
  <c r="AU1699" i="1"/>
  <c r="AU1695" i="1"/>
  <c r="AW1695" i="1"/>
  <c r="AV1690" i="1"/>
  <c r="AW1663" i="1"/>
  <c r="AU1658" i="1"/>
  <c r="AU1654" i="1"/>
  <c r="AU1624" i="1"/>
  <c r="AU1609" i="1"/>
  <c r="AU1593" i="1"/>
  <c r="AV1593" i="1"/>
  <c r="AU1539" i="1"/>
  <c r="AW1539" i="1"/>
  <c r="AU1514" i="1"/>
  <c r="AW1514" i="1"/>
  <c r="AV1471" i="1"/>
  <c r="AW1471" i="1"/>
  <c r="AV1852" i="1"/>
  <c r="AV1831" i="1"/>
  <c r="AU1824" i="1"/>
  <c r="AV1824" i="1"/>
  <c r="AU1820" i="1"/>
  <c r="AW1813" i="1"/>
  <c r="AV1791" i="1"/>
  <c r="AW1788" i="1"/>
  <c r="AU1773" i="1"/>
  <c r="AW1769" i="1"/>
  <c r="AW1758" i="1"/>
  <c r="AV1703" i="1"/>
  <c r="AU1681" i="1"/>
  <c r="AV1681" i="1"/>
  <c r="AW1681" i="1"/>
  <c r="AU1649" i="1"/>
  <c r="AU1644" i="1"/>
  <c r="AU1639" i="1"/>
  <c r="AU1634" i="1"/>
  <c r="AU1629" i="1"/>
  <c r="AU1614" i="1"/>
  <c r="AU1598" i="1"/>
  <c r="AU1581" i="1"/>
  <c r="AU1569" i="1"/>
  <c r="AW1563" i="1"/>
  <c r="AU1557" i="1"/>
  <c r="AV1557" i="1"/>
  <c r="AW1557" i="1"/>
  <c r="AU1551" i="1"/>
  <c r="AU1545" i="1"/>
  <c r="AV1545" i="1"/>
  <c r="AW1545" i="1"/>
  <c r="AU1532" i="1"/>
  <c r="AW1532" i="1"/>
  <c r="AU1526" i="1"/>
  <c r="AU1520" i="1"/>
  <c r="AV1520" i="1"/>
  <c r="AW1520" i="1"/>
  <c r="AU1507" i="1"/>
  <c r="AW1507" i="1"/>
  <c r="AU1501" i="1"/>
  <c r="AU1493" i="1"/>
  <c r="AW1493" i="1"/>
  <c r="AV1487" i="1"/>
  <c r="AU1479" i="1"/>
  <c r="AV1476" i="1"/>
  <c r="AW1465" i="1"/>
  <c r="AW1459" i="1"/>
  <c r="AV1452" i="1"/>
  <c r="AV1426" i="1"/>
  <c r="AW1396" i="1"/>
  <c r="AU1308" i="1"/>
  <c r="AV1308" i="1"/>
  <c r="AW1308" i="1"/>
  <c r="AV1222" i="1"/>
  <c r="AW1222" i="1"/>
  <c r="AU1487" i="1"/>
  <c r="AU1476" i="1"/>
  <c r="AU1452" i="1"/>
  <c r="AV1439" i="1"/>
  <c r="AU1426" i="1"/>
  <c r="AW1422" i="1"/>
  <c r="AW1404" i="1"/>
  <c r="AV1400" i="1"/>
  <c r="AW1400" i="1"/>
  <c r="AU1396" i="1"/>
  <c r="AW1387" i="1"/>
  <c r="AU1383" i="1"/>
  <c r="AV1370" i="1"/>
  <c r="AW1370" i="1"/>
  <c r="AV1361" i="1"/>
  <c r="AW1361" i="1"/>
  <c r="AV1348" i="1"/>
  <c r="AW1348" i="1"/>
  <c r="AV1343" i="1"/>
  <c r="AV1303" i="1"/>
  <c r="AW1419" i="1"/>
  <c r="AV1374" i="1"/>
  <c r="AW1343" i="1"/>
  <c r="AU1330" i="1"/>
  <c r="AV1330" i="1"/>
  <c r="AW1330" i="1"/>
  <c r="AU1312" i="1"/>
  <c r="AV1312" i="1"/>
  <c r="AW1312" i="1"/>
  <c r="AU1307" i="1"/>
  <c r="AW1307" i="1"/>
  <c r="AV1307" i="1"/>
  <c r="AW1298" i="1"/>
  <c r="AU1260" i="1"/>
  <c r="AV1260" i="1"/>
  <c r="AW1490" i="1"/>
  <c r="AW1449" i="1"/>
  <c r="AV1415" i="1"/>
  <c r="AW1415" i="1"/>
  <c r="AV1365" i="1"/>
  <c r="AW1365" i="1"/>
  <c r="AV1356" i="1"/>
  <c r="AW1356" i="1"/>
  <c r="AV1321" i="1"/>
  <c r="AU1498" i="1"/>
  <c r="AW1498" i="1"/>
  <c r="AU1473" i="1"/>
  <c r="AW1473" i="1"/>
  <c r="AU1378" i="1"/>
  <c r="AW1655" i="1"/>
  <c r="AW1620" i="1"/>
  <c r="AU1458" i="1"/>
  <c r="AV1455" i="1"/>
  <c r="AW1455" i="1"/>
  <c r="AW1439" i="1"/>
  <c r="AU1403" i="1"/>
  <c r="AW1369" i="1"/>
  <c r="AV1360" i="1"/>
  <c r="AW1360" i="1"/>
  <c r="AV1338" i="1"/>
  <c r="AV1316" i="1"/>
  <c r="AW1297" i="1"/>
  <c r="AU1293" i="1"/>
  <c r="AW1293" i="1"/>
  <c r="AW1277" i="1"/>
  <c r="AW1470" i="1"/>
  <c r="AW1429" i="1"/>
  <c r="AU1418" i="1"/>
  <c r="AV1391" i="1"/>
  <c r="AW1391" i="1"/>
  <c r="AU1351" i="1"/>
  <c r="AV1351" i="1"/>
  <c r="AW1351" i="1"/>
  <c r="AV1242" i="1"/>
  <c r="AW1242" i="1"/>
  <c r="AW1495" i="1"/>
  <c r="AW1464" i="1"/>
  <c r="AU1448" i="1"/>
  <c r="AV1445" i="1"/>
  <c r="AW1445" i="1"/>
  <c r="AW1399" i="1"/>
  <c r="AV1395" i="1"/>
  <c r="AW1395" i="1"/>
  <c r="AV1355" i="1"/>
  <c r="AW1355" i="1"/>
  <c r="AU1250" i="1"/>
  <c r="AV1250" i="1"/>
  <c r="AV1497" i="1"/>
  <c r="AV1486" i="1"/>
  <c r="AU1478" i="1"/>
  <c r="AW1478" i="1"/>
  <c r="AV1472" i="1"/>
  <c r="AW1457" i="1"/>
  <c r="AV1454" i="1"/>
  <c r="AV1435" i="1"/>
  <c r="AW1435" i="1"/>
  <c r="AV1425" i="1"/>
  <c r="AW1425" i="1"/>
  <c r="AV1346" i="1"/>
  <c r="AU1301" i="1"/>
  <c r="AW1301" i="1"/>
  <c r="AV1301" i="1"/>
  <c r="AV1272" i="1"/>
  <c r="AW1272" i="1"/>
  <c r="AW1847" i="1"/>
  <c r="AW1842" i="1"/>
  <c r="AW1837" i="1"/>
  <c r="AW1832" i="1"/>
  <c r="AW1827" i="1"/>
  <c r="AW1822" i="1"/>
  <c r="AW1817" i="1"/>
  <c r="AW1812" i="1"/>
  <c r="AW1807" i="1"/>
  <c r="AW1802" i="1"/>
  <c r="AW1797" i="1"/>
  <c r="AW1792" i="1"/>
  <c r="AW1787" i="1"/>
  <c r="AW1782" i="1"/>
  <c r="AW1777" i="1"/>
  <c r="AW1772" i="1"/>
  <c r="AW1767" i="1"/>
  <c r="AW1762" i="1"/>
  <c r="AW1757" i="1"/>
  <c r="AW1752" i="1"/>
  <c r="AW1747" i="1"/>
  <c r="AW1742" i="1"/>
  <c r="AW1737" i="1"/>
  <c r="AW1732" i="1"/>
  <c r="AW1727" i="1"/>
  <c r="AW1722" i="1"/>
  <c r="AW1717" i="1"/>
  <c r="AW1712" i="1"/>
  <c r="AW1707" i="1"/>
  <c r="AW1702" i="1"/>
  <c r="AW1697" i="1"/>
  <c r="AW1692" i="1"/>
  <c r="AW1687" i="1"/>
  <c r="AW1682" i="1"/>
  <c r="AW1677" i="1"/>
  <c r="AW1672" i="1"/>
  <c r="AW1667" i="1"/>
  <c r="AW1662" i="1"/>
  <c r="AW1657" i="1"/>
  <c r="AW1652" i="1"/>
  <c r="AW1647" i="1"/>
  <c r="AW1642" i="1"/>
  <c r="AW1637" i="1"/>
  <c r="AW1632" i="1"/>
  <c r="AW1627" i="1"/>
  <c r="AW1622" i="1"/>
  <c r="AW1617" i="1"/>
  <c r="AW1612" i="1"/>
  <c r="AW1607" i="1"/>
  <c r="AW1597" i="1"/>
  <c r="AW1592" i="1"/>
  <c r="AW1587" i="1"/>
  <c r="AW1582" i="1"/>
  <c r="AW1577" i="1"/>
  <c r="AW1572" i="1"/>
  <c r="AW1567" i="1"/>
  <c r="AW1562" i="1"/>
  <c r="AW1466" i="1"/>
  <c r="AV1460" i="1"/>
  <c r="AV1457" i="1"/>
  <c r="AU1438" i="1"/>
  <c r="AW1417" i="1"/>
  <c r="AW1414" i="1"/>
  <c r="AV1410" i="1"/>
  <c r="AW1410" i="1"/>
  <c r="AV1402" i="1"/>
  <c r="AW1372" i="1"/>
  <c r="AU1333" i="1"/>
  <c r="AU1324" i="1"/>
  <c r="AW1324" i="1"/>
  <c r="AV1315" i="1"/>
  <c r="AV1280" i="1"/>
  <c r="AW1280" i="1"/>
  <c r="AV1842" i="1"/>
  <c r="AV1837" i="1"/>
  <c r="AV1832" i="1"/>
  <c r="AV1827" i="1"/>
  <c r="AV1822" i="1"/>
  <c r="AV1817" i="1"/>
  <c r="AV1812" i="1"/>
  <c r="AV1807" i="1"/>
  <c r="AV1802" i="1"/>
  <c r="AV1792" i="1"/>
  <c r="AV1787" i="1"/>
  <c r="AV1782" i="1"/>
  <c r="AV1777" i="1"/>
  <c r="AV1772" i="1"/>
  <c r="AV1767" i="1"/>
  <c r="AV1762" i="1"/>
  <c r="AV1757" i="1"/>
  <c r="AV1752" i="1"/>
  <c r="AV1747" i="1"/>
  <c r="AV1742" i="1"/>
  <c r="AV1737" i="1"/>
  <c r="AV1732" i="1"/>
  <c r="AV1727" i="1"/>
  <c r="AV1722" i="1"/>
  <c r="AV1717" i="1"/>
  <c r="AV1712" i="1"/>
  <c r="AV1707" i="1"/>
  <c r="AV1702" i="1"/>
  <c r="AV1697" i="1"/>
  <c r="AV1692" i="1"/>
  <c r="AV1687" i="1"/>
  <c r="AV1682" i="1"/>
  <c r="AV1677" i="1"/>
  <c r="AV1672" i="1"/>
  <c r="AV1667" i="1"/>
  <c r="AV1662" i="1"/>
  <c r="AV1657" i="1"/>
  <c r="AV1652" i="1"/>
  <c r="AW1494" i="1"/>
  <c r="AV1466" i="1"/>
  <c r="AU1428" i="1"/>
  <c r="AV1417" i="1"/>
  <c r="AV1390" i="1"/>
  <c r="AW1390" i="1"/>
  <c r="AV1372" i="1"/>
  <c r="AU1363" i="1"/>
  <c r="AV1354" i="1"/>
  <c r="AU1350" i="1"/>
  <c r="AV1350" i="1"/>
  <c r="AW1350" i="1"/>
  <c r="AU1328" i="1"/>
  <c r="AV1328" i="1"/>
  <c r="AW1328" i="1"/>
  <c r="AU1263" i="1"/>
  <c r="AW1206" i="1"/>
  <c r="AW1202" i="1"/>
  <c r="AW1475" i="1"/>
  <c r="AV1447" i="1"/>
  <c r="AV1424" i="1"/>
  <c r="AU1398" i="1"/>
  <c r="AU1337" i="1"/>
  <c r="AV1337" i="1"/>
  <c r="AW1337" i="1"/>
  <c r="AV1300" i="1"/>
  <c r="AV1215" i="1"/>
  <c r="AW1215" i="1"/>
  <c r="AU1483" i="1"/>
  <c r="AW1483" i="1"/>
  <c r="AU1463" i="1"/>
  <c r="AW1463" i="1"/>
  <c r="AW1454" i="1"/>
  <c r="AV1381" i="1"/>
  <c r="AW1381" i="1"/>
  <c r="AU1358" i="1"/>
  <c r="AU1345" i="1"/>
  <c r="AW1345" i="1"/>
  <c r="AV1341" i="1"/>
  <c r="AU1332" i="1"/>
  <c r="AV1332" i="1"/>
  <c r="AW1332" i="1"/>
  <c r="AU1310" i="1"/>
  <c r="AV1310" i="1"/>
  <c r="AW1310" i="1"/>
  <c r="AW1460" i="1"/>
  <c r="AV1385" i="1"/>
  <c r="AW1385" i="1"/>
  <c r="AU1327" i="1"/>
  <c r="AW1327" i="1"/>
  <c r="AV1232" i="1"/>
  <c r="AW1232" i="1"/>
  <c r="AV1739" i="1"/>
  <c r="AV1734" i="1"/>
  <c r="AV1729" i="1"/>
  <c r="AV1724" i="1"/>
  <c r="AV1719" i="1"/>
  <c r="AV1714" i="1"/>
  <c r="AV1709" i="1"/>
  <c r="AV1704" i="1"/>
  <c r="AV1699" i="1"/>
  <c r="AV1694" i="1"/>
  <c r="AV1689" i="1"/>
  <c r="AV1684" i="1"/>
  <c r="AV1679" i="1"/>
  <c r="AV1674" i="1"/>
  <c r="AV1664" i="1"/>
  <c r="AV1659" i="1"/>
  <c r="AV1654" i="1"/>
  <c r="AV1649" i="1"/>
  <c r="AV1644" i="1"/>
  <c r="AV1639" i="1"/>
  <c r="AV1634" i="1"/>
  <c r="AV1629" i="1"/>
  <c r="AV1624" i="1"/>
  <c r="AV1619" i="1"/>
  <c r="AV1614" i="1"/>
  <c r="AV1609" i="1"/>
  <c r="AV1604" i="1"/>
  <c r="AV1594" i="1"/>
  <c r="AV1589" i="1"/>
  <c r="AV1584" i="1"/>
  <c r="AV1579" i="1"/>
  <c r="AV1574" i="1"/>
  <c r="AV1569" i="1"/>
  <c r="AV1564" i="1"/>
  <c r="AV1559" i="1"/>
  <c r="AW1444" i="1"/>
  <c r="AV1427" i="1"/>
  <c r="AW1424" i="1"/>
  <c r="AW1401" i="1"/>
  <c r="AW1389" i="1"/>
  <c r="AV1362" i="1"/>
  <c r="AV1336" i="1"/>
  <c r="AW1291" i="1"/>
  <c r="AV1262" i="1"/>
  <c r="AW1262" i="1"/>
  <c r="AW1496" i="1"/>
  <c r="AW1482" i="1"/>
  <c r="AW1480" i="1"/>
  <c r="AW1434" i="1"/>
  <c r="AW1409" i="1"/>
  <c r="AV1405" i="1"/>
  <c r="AW1405" i="1"/>
  <c r="AU1393" i="1"/>
  <c r="AV1376" i="1"/>
  <c r="AW1376" i="1"/>
  <c r="AW1357" i="1"/>
  <c r="AU1353" i="1"/>
  <c r="AV1295" i="1"/>
  <c r="AW1295" i="1"/>
  <c r="AV1283" i="1"/>
  <c r="AW1283" i="1"/>
  <c r="AU1253" i="1"/>
  <c r="AW1191" i="1"/>
  <c r="AV1496" i="1"/>
  <c r="AU1488" i="1"/>
  <c r="AW1488" i="1"/>
  <c r="AV1482" i="1"/>
  <c r="AV1465" i="1"/>
  <c r="AV1459" i="1"/>
  <c r="AV1450" i="1"/>
  <c r="AW1450" i="1"/>
  <c r="AV1420" i="1"/>
  <c r="AW1420" i="1"/>
  <c r="AW1412" i="1"/>
  <c r="AV1380" i="1"/>
  <c r="AW1380" i="1"/>
  <c r="AW1349" i="1"/>
  <c r="AU1349" i="1"/>
  <c r="AU1270" i="1"/>
  <c r="AV1270" i="1"/>
  <c r="AW1200" i="1"/>
  <c r="AV1200" i="1"/>
  <c r="AW1631" i="1"/>
  <c r="AW1626" i="1"/>
  <c r="AW1621" i="1"/>
  <c r="AW1616" i="1"/>
  <c r="AW1611" i="1"/>
  <c r="AW1606" i="1"/>
  <c r="AW1601" i="1"/>
  <c r="AW1596" i="1"/>
  <c r="AW1591" i="1"/>
  <c r="AW1586" i="1"/>
  <c r="AW1581" i="1"/>
  <c r="AW1576" i="1"/>
  <c r="AW1571" i="1"/>
  <c r="AW1566" i="1"/>
  <c r="AW1561" i="1"/>
  <c r="AW1556" i="1"/>
  <c r="AW1551" i="1"/>
  <c r="AW1546" i="1"/>
  <c r="AW1541" i="1"/>
  <c r="AW1536" i="1"/>
  <c r="AW1531" i="1"/>
  <c r="AW1526" i="1"/>
  <c r="AW1521" i="1"/>
  <c r="AW1516" i="1"/>
  <c r="AW1511" i="1"/>
  <c r="AW1506" i="1"/>
  <c r="AW1501" i="1"/>
  <c r="AU1465" i="1"/>
  <c r="AU1459" i="1"/>
  <c r="AV1371" i="1"/>
  <c r="AW1371" i="1"/>
  <c r="AW1335" i="1"/>
  <c r="AU1318" i="1"/>
  <c r="AU1304" i="1"/>
  <c r="AW1304" i="1"/>
  <c r="AV1304" i="1"/>
  <c r="AV1631" i="1"/>
  <c r="AV1626" i="1"/>
  <c r="AV1621" i="1"/>
  <c r="AV1616" i="1"/>
  <c r="AV1611" i="1"/>
  <c r="AV1606" i="1"/>
  <c r="AV1601" i="1"/>
  <c r="AV1596" i="1"/>
  <c r="AV1591" i="1"/>
  <c r="AV1586" i="1"/>
  <c r="AV1581" i="1"/>
  <c r="AV1576" i="1"/>
  <c r="AV1571" i="1"/>
  <c r="AV1566" i="1"/>
  <c r="AV1561" i="1"/>
  <c r="AV1556" i="1"/>
  <c r="AV1551" i="1"/>
  <c r="AV1546" i="1"/>
  <c r="AV1541" i="1"/>
  <c r="AV1536" i="1"/>
  <c r="AV1531" i="1"/>
  <c r="AV1526" i="1"/>
  <c r="AV1521" i="1"/>
  <c r="AV1516" i="1"/>
  <c r="AV1511" i="1"/>
  <c r="AV1506" i="1"/>
  <c r="AV1501" i="1"/>
  <c r="AV1493" i="1"/>
  <c r="AW1479" i="1"/>
  <c r="AU1443" i="1"/>
  <c r="AV1440" i="1"/>
  <c r="AW1440" i="1"/>
  <c r="AU1423" i="1"/>
  <c r="AU1388" i="1"/>
  <c r="AW1344" i="1"/>
  <c r="AV1344" i="1"/>
  <c r="AU1340" i="1"/>
  <c r="AV1340" i="1"/>
  <c r="AV1335" i="1"/>
  <c r="AV1326" i="1"/>
  <c r="AV1490" i="1"/>
  <c r="AW1485" i="1"/>
  <c r="AU1468" i="1"/>
  <c r="AW1468" i="1"/>
  <c r="AV1449" i="1"/>
  <c r="AU1433" i="1"/>
  <c r="AV1430" i="1"/>
  <c r="AW1430" i="1"/>
  <c r="AV1419" i="1"/>
  <c r="AU1400" i="1"/>
  <c r="AV1379" i="1"/>
  <c r="AV1375" i="1"/>
  <c r="AW1375" i="1"/>
  <c r="AU1370" i="1"/>
  <c r="AV1366" i="1"/>
  <c r="AW1366" i="1"/>
  <c r="AU1361" i="1"/>
  <c r="AU1348" i="1"/>
  <c r="AU1313" i="1"/>
  <c r="AU1278" i="1"/>
  <c r="AW1278" i="1"/>
  <c r="AW1260" i="1"/>
  <c r="AV1252" i="1"/>
  <c r="AW1252" i="1"/>
  <c r="AU1271" i="1"/>
  <c r="AV1271" i="1"/>
  <c r="AU1261" i="1"/>
  <c r="AV1261" i="1"/>
  <c r="AU1251" i="1"/>
  <c r="AV1251" i="1"/>
  <c r="AU1241" i="1"/>
  <c r="AV1241" i="1"/>
  <c r="AU1231" i="1"/>
  <c r="AV1231" i="1"/>
  <c r="AU1221" i="1"/>
  <c r="AV1221" i="1"/>
  <c r="AU1197" i="1"/>
  <c r="AU1168" i="1"/>
  <c r="AU1134" i="1"/>
  <c r="AV1134" i="1"/>
  <c r="AU1116" i="1"/>
  <c r="AV1116" i="1"/>
  <c r="AW1116" i="1"/>
  <c r="AU1076" i="1"/>
  <c r="AV1076" i="1"/>
  <c r="AW1076" i="1"/>
  <c r="AV1060" i="1"/>
  <c r="AW1060" i="1"/>
  <c r="AU1039" i="1"/>
  <c r="AV1039" i="1"/>
  <c r="AU1347" i="1"/>
  <c r="AU1298" i="1"/>
  <c r="AU1214" i="1"/>
  <c r="AW1210" i="1"/>
  <c r="AW1134" i="1"/>
  <c r="AU1125" i="1"/>
  <c r="AV1120" i="1"/>
  <c r="AU1111" i="1"/>
  <c r="AV1111" i="1"/>
  <c r="AW1111" i="1"/>
  <c r="AU1081" i="1"/>
  <c r="AV1081" i="1"/>
  <c r="AW1081" i="1"/>
  <c r="AV1065" i="1"/>
  <c r="AW1065" i="1"/>
  <c r="AU1060" i="1"/>
  <c r="AU1044" i="1"/>
  <c r="AV1044" i="1"/>
  <c r="AW1039" i="1"/>
  <c r="AU1207" i="1"/>
  <c r="AV1207" i="1"/>
  <c r="AV1180" i="1"/>
  <c r="AV1155" i="1"/>
  <c r="AU1143" i="1"/>
  <c r="AW1143" i="1"/>
  <c r="AU1129" i="1"/>
  <c r="AV1129" i="1"/>
  <c r="AU1106" i="1"/>
  <c r="AV1106" i="1"/>
  <c r="AW1106" i="1"/>
  <c r="AU1086" i="1"/>
  <c r="AV1086" i="1"/>
  <c r="AW1086" i="1"/>
  <c r="AV1070" i="1"/>
  <c r="AW1070" i="1"/>
  <c r="AU1049" i="1"/>
  <c r="AV1049" i="1"/>
  <c r="AU1200" i="1"/>
  <c r="AU1176" i="1"/>
  <c r="AV1176" i="1"/>
  <c r="AW1176" i="1"/>
  <c r="AU1151" i="1"/>
  <c r="AV1151" i="1"/>
  <c r="AW1151" i="1"/>
  <c r="AW1129" i="1"/>
  <c r="AU1101" i="1"/>
  <c r="AV1101" i="1"/>
  <c r="AW1101" i="1"/>
  <c r="AU1096" i="1"/>
  <c r="AV1096" i="1"/>
  <c r="AW1096" i="1"/>
  <c r="AU1091" i="1"/>
  <c r="AV1091" i="1"/>
  <c r="AW1091" i="1"/>
  <c r="AV1075" i="1"/>
  <c r="AW1075" i="1"/>
  <c r="AU1070" i="1"/>
  <c r="AU1054" i="1"/>
  <c r="AV1054" i="1"/>
  <c r="AW1049" i="1"/>
  <c r="AU1023" i="1"/>
  <c r="AU1341" i="1"/>
  <c r="AU1321" i="1"/>
  <c r="AU1292" i="1"/>
  <c r="AU1289" i="1"/>
  <c r="AU1286" i="1"/>
  <c r="AV1286" i="1"/>
  <c r="AU1277" i="1"/>
  <c r="AV1240" i="1"/>
  <c r="AV1230" i="1"/>
  <c r="AU1217" i="1"/>
  <c r="AV1217" i="1"/>
  <c r="AV1213" i="1"/>
  <c r="AU1188" i="1"/>
  <c r="AU1184" i="1"/>
  <c r="AU1180" i="1"/>
  <c r="AU1163" i="1"/>
  <c r="AU1159" i="1"/>
  <c r="AU1155" i="1"/>
  <c r="AU1124" i="1"/>
  <c r="AV1124" i="1"/>
  <c r="AV1080" i="1"/>
  <c r="AW1080" i="1"/>
  <c r="AU1075" i="1"/>
  <c r="AU1059" i="1"/>
  <c r="AV1059" i="1"/>
  <c r="AW1054" i="1"/>
  <c r="AU1028" i="1"/>
  <c r="AV997" i="1"/>
  <c r="AW997" i="1"/>
  <c r="AU1352" i="1"/>
  <c r="AW1326" i="1"/>
  <c r="AW1306" i="1"/>
  <c r="AW1303" i="1"/>
  <c r="AV1273" i="1"/>
  <c r="AU1267" i="1"/>
  <c r="AV1263" i="1"/>
  <c r="AU1257" i="1"/>
  <c r="AV1253" i="1"/>
  <c r="AU1247" i="1"/>
  <c r="AV1243" i="1"/>
  <c r="AU1237" i="1"/>
  <c r="AV1233" i="1"/>
  <c r="AU1227" i="1"/>
  <c r="AV1223" i="1"/>
  <c r="AU1210" i="1"/>
  <c r="AU1196" i="1"/>
  <c r="AV1196" i="1"/>
  <c r="AU1138" i="1"/>
  <c r="AW1138" i="1"/>
  <c r="AW1124" i="1"/>
  <c r="AU1115" i="1"/>
  <c r="AV1085" i="1"/>
  <c r="AW1085" i="1"/>
  <c r="AU1080" i="1"/>
  <c r="AU1064" i="1"/>
  <c r="AV1064" i="1"/>
  <c r="AW1059" i="1"/>
  <c r="AU1033" i="1"/>
  <c r="AV1002" i="1"/>
  <c r="AW1002" i="1"/>
  <c r="AU931" i="1"/>
  <c r="AV931" i="1"/>
  <c r="AW931" i="1"/>
  <c r="AU926" i="1"/>
  <c r="AV926" i="1"/>
  <c r="AW926" i="1"/>
  <c r="AU921" i="1"/>
  <c r="AV921" i="1"/>
  <c r="AW921" i="1"/>
  <c r="AW1203" i="1"/>
  <c r="AU1192" i="1"/>
  <c r="AV1175" i="1"/>
  <c r="AV1150" i="1"/>
  <c r="AU1142" i="1"/>
  <c r="AU1119" i="1"/>
  <c r="AV1119" i="1"/>
  <c r="AU1110" i="1"/>
  <c r="AV1100" i="1"/>
  <c r="AW1100" i="1"/>
  <c r="AV1095" i="1"/>
  <c r="AW1095" i="1"/>
  <c r="AV1090" i="1"/>
  <c r="AW1090" i="1"/>
  <c r="AU1085" i="1"/>
  <c r="AU1069" i="1"/>
  <c r="AV1069" i="1"/>
  <c r="AW1064" i="1"/>
  <c r="AU1038" i="1"/>
  <c r="AU1022" i="1"/>
  <c r="AU1016" i="1"/>
  <c r="AW977" i="1"/>
  <c r="AV972" i="1"/>
  <c r="AW972" i="1"/>
  <c r="AV967" i="1"/>
  <c r="AW967" i="1"/>
  <c r="AU1206" i="1"/>
  <c r="AV1206" i="1"/>
  <c r="AU1171" i="1"/>
  <c r="AV1171" i="1"/>
  <c r="AW1171" i="1"/>
  <c r="AU1154" i="1"/>
  <c r="AV1154" i="1"/>
  <c r="AU1146" i="1"/>
  <c r="AV1146" i="1"/>
  <c r="AW1146" i="1"/>
  <c r="AU1133" i="1"/>
  <c r="AW1133" i="1"/>
  <c r="AU1074" i="1"/>
  <c r="AV1074" i="1"/>
  <c r="AV916" i="1"/>
  <c r="AW916" i="1"/>
  <c r="AU916" i="1"/>
  <c r="AU1346" i="1"/>
  <c r="AU1329" i="1"/>
  <c r="AW1329" i="1"/>
  <c r="AV1320" i="1"/>
  <c r="AU1309" i="1"/>
  <c r="AW1309" i="1"/>
  <c r="AV1288" i="1"/>
  <c r="AV1285" i="1"/>
  <c r="AW1213" i="1"/>
  <c r="AU1179" i="1"/>
  <c r="AU1175" i="1"/>
  <c r="AW1154" i="1"/>
  <c r="AU1114" i="1"/>
  <c r="AV1114" i="1"/>
  <c r="AU1079" i="1"/>
  <c r="AV1079" i="1"/>
  <c r="AW1074" i="1"/>
  <c r="AU1048" i="1"/>
  <c r="AU986" i="1"/>
  <c r="AV986" i="1"/>
  <c r="AW986" i="1"/>
  <c r="AU1326" i="1"/>
  <c r="AW1317" i="1"/>
  <c r="AU1306" i="1"/>
  <c r="AW1273" i="1"/>
  <c r="AW1263" i="1"/>
  <c r="AW1253" i="1"/>
  <c r="AW1243" i="1"/>
  <c r="AW1233" i="1"/>
  <c r="AW1223" i="1"/>
  <c r="AU1216" i="1"/>
  <c r="AV1216" i="1"/>
  <c r="AU1128" i="1"/>
  <c r="AW1128" i="1"/>
  <c r="AW1114" i="1"/>
  <c r="AU1109" i="1"/>
  <c r="AV1109" i="1"/>
  <c r="AU1084" i="1"/>
  <c r="AV1084" i="1"/>
  <c r="AW1079" i="1"/>
  <c r="AU1053" i="1"/>
  <c r="AU1021" i="1"/>
  <c r="AV1021" i="1"/>
  <c r="AW1021" i="1"/>
  <c r="AV971" i="1"/>
  <c r="AW971" i="1"/>
  <c r="AW1331" i="1"/>
  <c r="AV1317" i="1"/>
  <c r="AW1311" i="1"/>
  <c r="AU1297" i="1"/>
  <c r="AU1294" i="1"/>
  <c r="AW1294" i="1"/>
  <c r="AU1276" i="1"/>
  <c r="AV1276" i="1"/>
  <c r="AU1266" i="1"/>
  <c r="AV1266" i="1"/>
  <c r="AU1256" i="1"/>
  <c r="AV1256" i="1"/>
  <c r="AU1246" i="1"/>
  <c r="AV1246" i="1"/>
  <c r="AU1236" i="1"/>
  <c r="AV1236" i="1"/>
  <c r="AU1226" i="1"/>
  <c r="AV1226" i="1"/>
  <c r="AW1205" i="1"/>
  <c r="AU1141" i="1"/>
  <c r="AV1141" i="1"/>
  <c r="AW1141" i="1"/>
  <c r="AU1104" i="1"/>
  <c r="AV1104" i="1"/>
  <c r="AU1099" i="1"/>
  <c r="AV1099" i="1"/>
  <c r="AU1094" i="1"/>
  <c r="AV1094" i="1"/>
  <c r="AU1089" i="1"/>
  <c r="AV1089" i="1"/>
  <c r="AU1058" i="1"/>
  <c r="AU1026" i="1"/>
  <c r="AV1026" i="1"/>
  <c r="AW1026" i="1"/>
  <c r="AU1015" i="1"/>
  <c r="AV1015" i="1"/>
  <c r="AW1015" i="1"/>
  <c r="AV1010" i="1"/>
  <c r="AU901" i="1"/>
  <c r="AV901" i="1"/>
  <c r="AW901" i="1"/>
  <c r="AU896" i="1"/>
  <c r="AV896" i="1"/>
  <c r="AW896" i="1"/>
  <c r="AU1291" i="1"/>
  <c r="AU1282" i="1"/>
  <c r="AU1202" i="1"/>
  <c r="AV1202" i="1"/>
  <c r="AU1195" i="1"/>
  <c r="AU1191" i="1"/>
  <c r="AV1191" i="1"/>
  <c r="AU1187" i="1"/>
  <c r="AU1166" i="1"/>
  <c r="AV1166" i="1"/>
  <c r="AW1166" i="1"/>
  <c r="AU1162" i="1"/>
  <c r="AW1158" i="1"/>
  <c r="AU1149" i="1"/>
  <c r="AV1149" i="1"/>
  <c r="AU1123" i="1"/>
  <c r="AW1123" i="1"/>
  <c r="AW1104" i="1"/>
  <c r="AW1099" i="1"/>
  <c r="AW1094" i="1"/>
  <c r="AW1089" i="1"/>
  <c r="AU1063" i="1"/>
  <c r="AU1047" i="1"/>
  <c r="AU1031" i="1"/>
  <c r="AV1031" i="1"/>
  <c r="AW1031" i="1"/>
  <c r="AV1000" i="1"/>
  <c r="AW1000" i="1"/>
  <c r="AV957" i="1"/>
  <c r="AW957" i="1"/>
  <c r="AU1136" i="1"/>
  <c r="AV1136" i="1"/>
  <c r="AW1136" i="1"/>
  <c r="AU1036" i="1"/>
  <c r="AV1036" i="1"/>
  <c r="AW1036" i="1"/>
  <c r="AU1020" i="1"/>
  <c r="AV1020" i="1"/>
  <c r="AW1020" i="1"/>
  <c r="AV826" i="1"/>
  <c r="AW826" i="1"/>
  <c r="AU826" i="1"/>
  <c r="AU1334" i="1"/>
  <c r="AW1334" i="1"/>
  <c r="AV1325" i="1"/>
  <c r="AU1314" i="1"/>
  <c r="AW1314" i="1"/>
  <c r="AV1305" i="1"/>
  <c r="AW1296" i="1"/>
  <c r="AW1275" i="1"/>
  <c r="AW1265" i="1"/>
  <c r="AW1255" i="1"/>
  <c r="AU1212" i="1"/>
  <c r="AV1212" i="1"/>
  <c r="AU1118" i="1"/>
  <c r="AW1118" i="1"/>
  <c r="AU1073" i="1"/>
  <c r="AU1041" i="1"/>
  <c r="AV1041" i="1"/>
  <c r="AW1041" i="1"/>
  <c r="AU1025" i="1"/>
  <c r="AV1025" i="1"/>
  <c r="AW1025" i="1"/>
  <c r="AV1014" i="1"/>
  <c r="AV836" i="1"/>
  <c r="AU836" i="1"/>
  <c r="AW836" i="1"/>
  <c r="AW1458" i="1"/>
  <c r="AW1453" i="1"/>
  <c r="AW1448" i="1"/>
  <c r="AW1443" i="1"/>
  <c r="AW1438" i="1"/>
  <c r="AW1433" i="1"/>
  <c r="AW1428" i="1"/>
  <c r="AW1423" i="1"/>
  <c r="AW1418" i="1"/>
  <c r="AW1413" i="1"/>
  <c r="AW1403" i="1"/>
  <c r="AW1398" i="1"/>
  <c r="AW1393" i="1"/>
  <c r="AW1388" i="1"/>
  <c r="AW1383" i="1"/>
  <c r="AW1378" i="1"/>
  <c r="AW1373" i="1"/>
  <c r="AW1368" i="1"/>
  <c r="AW1363" i="1"/>
  <c r="AW1358" i="1"/>
  <c r="AW1353" i="1"/>
  <c r="AW1342" i="1"/>
  <c r="AU1331" i="1"/>
  <c r="AW1322" i="1"/>
  <c r="AU1311" i="1"/>
  <c r="AV1296" i="1"/>
  <c r="AW1290" i="1"/>
  <c r="AV1275" i="1"/>
  <c r="AV1265" i="1"/>
  <c r="AV1255" i="1"/>
  <c r="AV1245" i="1"/>
  <c r="AV1235" i="1"/>
  <c r="AV1225" i="1"/>
  <c r="AU1208" i="1"/>
  <c r="AU1205" i="1"/>
  <c r="AV1190" i="1"/>
  <c r="AU1131" i="1"/>
  <c r="AV1131" i="1"/>
  <c r="AW1131" i="1"/>
  <c r="AU1078" i="1"/>
  <c r="AU1046" i="1"/>
  <c r="AV1046" i="1"/>
  <c r="AW1046" i="1"/>
  <c r="AU1030" i="1"/>
  <c r="AV1030" i="1"/>
  <c r="AW1030" i="1"/>
  <c r="AU1009" i="1"/>
  <c r="AV1009" i="1"/>
  <c r="AV952" i="1"/>
  <c r="AW952" i="1"/>
  <c r="AV919" i="1"/>
  <c r="AV914" i="1"/>
  <c r="AV1342" i="1"/>
  <c r="AV1322" i="1"/>
  <c r="AV1290" i="1"/>
  <c r="AW1287" i="1"/>
  <c r="AU1272" i="1"/>
  <c r="AV1268" i="1"/>
  <c r="AU1262" i="1"/>
  <c r="AV1258" i="1"/>
  <c r="AU1252" i="1"/>
  <c r="AV1248" i="1"/>
  <c r="AU1242" i="1"/>
  <c r="AV1238" i="1"/>
  <c r="AU1232" i="1"/>
  <c r="AV1228" i="1"/>
  <c r="AU1222" i="1"/>
  <c r="AV1218" i="1"/>
  <c r="AU1186" i="1"/>
  <c r="AV1186" i="1"/>
  <c r="AW1186" i="1"/>
  <c r="AU1182" i="1"/>
  <c r="AW1178" i="1"/>
  <c r="AU1161" i="1"/>
  <c r="AV1161" i="1"/>
  <c r="AW1161" i="1"/>
  <c r="AU1157" i="1"/>
  <c r="AV1148" i="1"/>
  <c r="AU1144" i="1"/>
  <c r="AV1144" i="1"/>
  <c r="AU1140" i="1"/>
  <c r="AV1135" i="1"/>
  <c r="AU1113" i="1"/>
  <c r="AW1113" i="1"/>
  <c r="AU1083" i="1"/>
  <c r="AU1067" i="1"/>
  <c r="AU1051" i="1"/>
  <c r="AV1051" i="1"/>
  <c r="AW1051" i="1"/>
  <c r="AU1035" i="1"/>
  <c r="AV1035" i="1"/>
  <c r="AW1035" i="1"/>
  <c r="AW1333" i="1"/>
  <c r="AW1313" i="1"/>
  <c r="AU1302" i="1"/>
  <c r="AU1299" i="1"/>
  <c r="AW1299" i="1"/>
  <c r="AU1215" i="1"/>
  <c r="AU1201" i="1"/>
  <c r="AV1201" i="1"/>
  <c r="AU1126" i="1"/>
  <c r="AV1126" i="1"/>
  <c r="AW1126" i="1"/>
  <c r="AU1117" i="1"/>
  <c r="AU1108" i="1"/>
  <c r="AW1108" i="1"/>
  <c r="AU1072" i="1"/>
  <c r="AU1056" i="1"/>
  <c r="AV1056" i="1"/>
  <c r="AW1056" i="1"/>
  <c r="AU1040" i="1"/>
  <c r="AV1040" i="1"/>
  <c r="AW1040" i="1"/>
  <c r="AU1019" i="1"/>
  <c r="AV851" i="1"/>
  <c r="AW851" i="1"/>
  <c r="AU851" i="1"/>
  <c r="AU1281" i="1"/>
  <c r="AV1281" i="1"/>
  <c r="AU1061" i="1"/>
  <c r="AV1061" i="1"/>
  <c r="AW1061" i="1"/>
  <c r="AU1045" i="1"/>
  <c r="AV1045" i="1"/>
  <c r="AW1045" i="1"/>
  <c r="AU1024" i="1"/>
  <c r="AV1024" i="1"/>
  <c r="AV876" i="1"/>
  <c r="AU876" i="1"/>
  <c r="AW876" i="1"/>
  <c r="AV871" i="1"/>
  <c r="AW871" i="1"/>
  <c r="AU871" i="1"/>
  <c r="AV866" i="1"/>
  <c r="AU866" i="1"/>
  <c r="AW866" i="1"/>
  <c r="AV861" i="1"/>
  <c r="AU861" i="1"/>
  <c r="AW861" i="1"/>
  <c r="AW1347" i="1"/>
  <c r="AU1339" i="1"/>
  <c r="AW1339" i="1"/>
  <c r="AU1319" i="1"/>
  <c r="AW1319" i="1"/>
  <c r="AU1287" i="1"/>
  <c r="AW1271" i="1"/>
  <c r="AW1261" i="1"/>
  <c r="AW1251" i="1"/>
  <c r="AW1241" i="1"/>
  <c r="AW1231" i="1"/>
  <c r="AW1221" i="1"/>
  <c r="AU1211" i="1"/>
  <c r="AV1211" i="1"/>
  <c r="AV1193" i="1"/>
  <c r="AV1185" i="1"/>
  <c r="AU1139" i="1"/>
  <c r="AV1139" i="1"/>
  <c r="AU1121" i="1"/>
  <c r="AV1121" i="1"/>
  <c r="AW1121" i="1"/>
  <c r="AU1066" i="1"/>
  <c r="AV1066" i="1"/>
  <c r="AW1066" i="1"/>
  <c r="AU1050" i="1"/>
  <c r="AV1050" i="1"/>
  <c r="AW1050" i="1"/>
  <c r="AU1029" i="1"/>
  <c r="AV1029" i="1"/>
  <c r="AW1024" i="1"/>
  <c r="AV1347" i="1"/>
  <c r="AU1336" i="1"/>
  <c r="AU1316" i="1"/>
  <c r="AW1268" i="1"/>
  <c r="AW1258" i="1"/>
  <c r="AW1248" i="1"/>
  <c r="AW1238" i="1"/>
  <c r="AW1228" i="1"/>
  <c r="AW1218" i="1"/>
  <c r="AU1193" i="1"/>
  <c r="AU1181" i="1"/>
  <c r="AV1181" i="1"/>
  <c r="AW1181" i="1"/>
  <c r="AU1177" i="1"/>
  <c r="AW1173" i="1"/>
  <c r="AV1168" i="1"/>
  <c r="AU1156" i="1"/>
  <c r="AV1156" i="1"/>
  <c r="AW1156" i="1"/>
  <c r="AU1152" i="1"/>
  <c r="AV1143" i="1"/>
  <c r="AW1139" i="1"/>
  <c r="AU1130" i="1"/>
  <c r="AV1125" i="1"/>
  <c r="AU1107" i="1"/>
  <c r="AU1087" i="1"/>
  <c r="AU1071" i="1"/>
  <c r="AV1071" i="1"/>
  <c r="AW1071" i="1"/>
  <c r="AU1055" i="1"/>
  <c r="AV1055" i="1"/>
  <c r="AW1055" i="1"/>
  <c r="AU1034" i="1"/>
  <c r="AV1034" i="1"/>
  <c r="AW1029" i="1"/>
  <c r="AU1018" i="1"/>
  <c r="AU1013" i="1"/>
  <c r="AW1007" i="1"/>
  <c r="AV1001" i="1"/>
  <c r="AU992" i="1"/>
  <c r="AW989" i="1"/>
  <c r="AU989" i="1"/>
  <c r="AW982" i="1"/>
  <c r="AV966" i="1"/>
  <c r="AU937" i="1"/>
  <c r="AW937" i="1"/>
  <c r="AW864" i="1"/>
  <c r="AU847" i="1"/>
  <c r="AV847" i="1"/>
  <c r="AW847" i="1"/>
  <c r="AW839" i="1"/>
  <c r="AU822" i="1"/>
  <c r="AV822" i="1"/>
  <c r="AW822" i="1"/>
  <c r="AV485" i="1"/>
  <c r="AU485" i="1"/>
  <c r="AV480" i="1"/>
  <c r="AU480" i="1"/>
  <c r="AV453" i="1"/>
  <c r="AW453" i="1"/>
  <c r="AU453" i="1"/>
  <c r="AW1103" i="1"/>
  <c r="AW1098" i="1"/>
  <c r="AW1093" i="1"/>
  <c r="AW1088" i="1"/>
  <c r="AW1083" i="1"/>
  <c r="AW1078" i="1"/>
  <c r="AW1073" i="1"/>
  <c r="AW1068" i="1"/>
  <c r="AW1063" i="1"/>
  <c r="AW1058" i="1"/>
  <c r="AW1053" i="1"/>
  <c r="AW1048" i="1"/>
  <c r="AW1043" i="1"/>
  <c r="AW1038" i="1"/>
  <c r="AW1033" i="1"/>
  <c r="AW1028" i="1"/>
  <c r="AW1023" i="1"/>
  <c r="AU1001" i="1"/>
  <c r="AU966" i="1"/>
  <c r="AU963" i="1"/>
  <c r="AW963" i="1"/>
  <c r="AU960" i="1"/>
  <c r="AW960" i="1"/>
  <c r="AW944" i="1"/>
  <c r="AU944" i="1"/>
  <c r="AW886" i="1"/>
  <c r="AU883" i="1"/>
  <c r="AV883" i="1"/>
  <c r="AW883" i="1"/>
  <c r="AU773" i="1"/>
  <c r="AU757" i="1"/>
  <c r="AU743" i="1"/>
  <c r="AU727" i="1"/>
  <c r="AU697" i="1"/>
  <c r="AV670" i="1"/>
  <c r="AW670" i="1"/>
  <c r="AU647" i="1"/>
  <c r="AU620" i="1"/>
  <c r="AV620" i="1"/>
  <c r="AW620" i="1"/>
  <c r="AU597" i="1"/>
  <c r="AU579" i="1"/>
  <c r="AV579" i="1"/>
  <c r="AU570" i="1"/>
  <c r="AV570" i="1"/>
  <c r="AW570" i="1"/>
  <c r="AU547" i="1"/>
  <c r="AU529" i="1"/>
  <c r="AV529" i="1"/>
  <c r="AU448" i="1"/>
  <c r="AV448" i="1"/>
  <c r="AW448" i="1"/>
  <c r="AU435" i="1"/>
  <c r="AV435" i="1"/>
  <c r="AU398" i="1"/>
  <c r="AV398" i="1"/>
  <c r="AW398" i="1"/>
  <c r="AU998" i="1"/>
  <c r="AW998" i="1"/>
  <c r="AW979" i="1"/>
  <c r="AU979" i="1"/>
  <c r="AU947" i="1"/>
  <c r="AU930" i="1"/>
  <c r="AW930" i="1"/>
  <c r="AU923" i="1"/>
  <c r="AV923" i="1"/>
  <c r="AW923" i="1"/>
  <c r="AW909" i="1"/>
  <c r="AU909" i="1"/>
  <c r="AU898" i="1"/>
  <c r="AV898" i="1"/>
  <c r="AW898" i="1"/>
  <c r="AW879" i="1"/>
  <c r="AU867" i="1"/>
  <c r="AV867" i="1"/>
  <c r="AW867" i="1"/>
  <c r="AV475" i="1"/>
  <c r="AU475" i="1"/>
  <c r="AU1007" i="1"/>
  <c r="AW991" i="1"/>
  <c r="AU982" i="1"/>
  <c r="AW936" i="1"/>
  <c r="AU912" i="1"/>
  <c r="AV912" i="1"/>
  <c r="AW912" i="1"/>
  <c r="AU817" i="1"/>
  <c r="AV817" i="1"/>
  <c r="AW817" i="1"/>
  <c r="AU803" i="1"/>
  <c r="AU798" i="1"/>
  <c r="AU793" i="1"/>
  <c r="AU788" i="1"/>
  <c r="AU783" i="1"/>
  <c r="AU711" i="1"/>
  <c r="AV711" i="1"/>
  <c r="AV665" i="1"/>
  <c r="AW665" i="1"/>
  <c r="AU615" i="1"/>
  <c r="AV615" i="1"/>
  <c r="AW615" i="1"/>
  <c r="AU574" i="1"/>
  <c r="AV574" i="1"/>
  <c r="AU565" i="1"/>
  <c r="AV565" i="1"/>
  <c r="AW565" i="1"/>
  <c r="AU1010" i="1"/>
  <c r="AW1004" i="1"/>
  <c r="AV991" i="1"/>
  <c r="AW969" i="1"/>
  <c r="AU969" i="1"/>
  <c r="AW962" i="1"/>
  <c r="AU940" i="1"/>
  <c r="AW940" i="1"/>
  <c r="AV936" i="1"/>
  <c r="AU933" i="1"/>
  <c r="AV933" i="1"/>
  <c r="AW933" i="1"/>
  <c r="AW894" i="1"/>
  <c r="AU882" i="1"/>
  <c r="AV882" i="1"/>
  <c r="AW882" i="1"/>
  <c r="AW859" i="1"/>
  <c r="AU846" i="1"/>
  <c r="AU842" i="1"/>
  <c r="AV842" i="1"/>
  <c r="AW842" i="1"/>
  <c r="AW834" i="1"/>
  <c r="AU821" i="1"/>
  <c r="AU772" i="1"/>
  <c r="AU716" i="1"/>
  <c r="AV716" i="1"/>
  <c r="AU683" i="1"/>
  <c r="AW674" i="1"/>
  <c r="AU665" i="1"/>
  <c r="AU633" i="1"/>
  <c r="AW624" i="1"/>
  <c r="AU583" i="1"/>
  <c r="AW574" i="1"/>
  <c r="AU533" i="1"/>
  <c r="AU503" i="1"/>
  <c r="AW498" i="1"/>
  <c r="AU985" i="1"/>
  <c r="AW985" i="1"/>
  <c r="AU972" i="1"/>
  <c r="AU953" i="1"/>
  <c r="AW953" i="1"/>
  <c r="AU950" i="1"/>
  <c r="AW950" i="1"/>
  <c r="AU897" i="1"/>
  <c r="AV897" i="1"/>
  <c r="AW897" i="1"/>
  <c r="AU812" i="1"/>
  <c r="AV812" i="1"/>
  <c r="AW812" i="1"/>
  <c r="AU777" i="1"/>
  <c r="AU721" i="1"/>
  <c r="AV721" i="1"/>
  <c r="AV710" i="1"/>
  <c r="AW710" i="1"/>
  <c r="AU687" i="1"/>
  <c r="AV660" i="1"/>
  <c r="AW660" i="1"/>
  <c r="AU637" i="1"/>
  <c r="AU610" i="1"/>
  <c r="AV610" i="1"/>
  <c r="AW610" i="1"/>
  <c r="AU587" i="1"/>
  <c r="AU569" i="1"/>
  <c r="AV569" i="1"/>
  <c r="AU560" i="1"/>
  <c r="AV560" i="1"/>
  <c r="AW560" i="1"/>
  <c r="AU537" i="1"/>
  <c r="AU518" i="1"/>
  <c r="AV518" i="1"/>
  <c r="AU498" i="1"/>
  <c r="AV498" i="1"/>
  <c r="AV470" i="1"/>
  <c r="AU470" i="1"/>
  <c r="AU420" i="1"/>
  <c r="AV420" i="1"/>
  <c r="AW420" i="1"/>
  <c r="AU363" i="1"/>
  <c r="AW363" i="1"/>
  <c r="AV363" i="1"/>
  <c r="AU988" i="1"/>
  <c r="AW988" i="1"/>
  <c r="AU943" i="1"/>
  <c r="AV943" i="1"/>
  <c r="AW943" i="1"/>
  <c r="AW919" i="1"/>
  <c r="AU919" i="1"/>
  <c r="AU807" i="1"/>
  <c r="AV807" i="1"/>
  <c r="AW807" i="1"/>
  <c r="AU802" i="1"/>
  <c r="AV802" i="1"/>
  <c r="AW802" i="1"/>
  <c r="AU797" i="1"/>
  <c r="AV797" i="1"/>
  <c r="AW797" i="1"/>
  <c r="AU792" i="1"/>
  <c r="AV792" i="1"/>
  <c r="AW792" i="1"/>
  <c r="AU787" i="1"/>
  <c r="AV787" i="1"/>
  <c r="AW787" i="1"/>
  <c r="AU782" i="1"/>
  <c r="AV782" i="1"/>
  <c r="AW782" i="1"/>
  <c r="AU756" i="1"/>
  <c r="AV756" i="1"/>
  <c r="AU726" i="1"/>
  <c r="AV726" i="1"/>
  <c r="AV715" i="1"/>
  <c r="AW715" i="1"/>
  <c r="AV1012" i="1"/>
  <c r="AV1006" i="1"/>
  <c r="AV981" i="1"/>
  <c r="AU975" i="1"/>
  <c r="AW975" i="1"/>
  <c r="AU962" i="1"/>
  <c r="AW959" i="1"/>
  <c r="AU959" i="1"/>
  <c r="AU922" i="1"/>
  <c r="AW922" i="1"/>
  <c r="AV911" i="1"/>
  <c r="AU908" i="1"/>
  <c r="AV908" i="1"/>
  <c r="AW908" i="1"/>
  <c r="AW881" i="1"/>
  <c r="AW841" i="1"/>
  <c r="AU816" i="1"/>
  <c r="AU761" i="1"/>
  <c r="AV761" i="1"/>
  <c r="AU731" i="1"/>
  <c r="AV731" i="1"/>
  <c r="AV720" i="1"/>
  <c r="AW720" i="1"/>
  <c r="AU715" i="1"/>
  <c r="AV705" i="1"/>
  <c r="AW705" i="1"/>
  <c r="AU682" i="1"/>
  <c r="AV655" i="1"/>
  <c r="AW655" i="1"/>
  <c r="AU632" i="1"/>
  <c r="AU605" i="1"/>
  <c r="AV605" i="1"/>
  <c r="AW605" i="1"/>
  <c r="AU582" i="1"/>
  <c r="AU564" i="1"/>
  <c r="AV564" i="1"/>
  <c r="AU555" i="1"/>
  <c r="AV555" i="1"/>
  <c r="AW555" i="1"/>
  <c r="AU532" i="1"/>
  <c r="AU523" i="1"/>
  <c r="AV523" i="1"/>
  <c r="AW523" i="1"/>
  <c r="AU508" i="1"/>
  <c r="AW508" i="1"/>
  <c r="AU465" i="1"/>
  <c r="AV465" i="1"/>
  <c r="AW1017" i="1"/>
  <c r="AU997" i="1"/>
  <c r="AW994" i="1"/>
  <c r="AU994" i="1"/>
  <c r="AU978" i="1"/>
  <c r="AW978" i="1"/>
  <c r="AW929" i="1"/>
  <c r="AU929" i="1"/>
  <c r="AU915" i="1"/>
  <c r="AU881" i="1"/>
  <c r="AW874" i="1"/>
  <c r="AU862" i="1"/>
  <c r="AV862" i="1"/>
  <c r="AW862" i="1"/>
  <c r="AW854" i="1"/>
  <c r="AU841" i="1"/>
  <c r="AU837" i="1"/>
  <c r="AV837" i="1"/>
  <c r="AW837" i="1"/>
  <c r="AW829" i="1"/>
  <c r="AU766" i="1"/>
  <c r="AV766" i="1"/>
  <c r="AV755" i="1"/>
  <c r="AW755" i="1"/>
  <c r="AU736" i="1"/>
  <c r="AV736" i="1"/>
  <c r="AV725" i="1"/>
  <c r="AW725" i="1"/>
  <c r="AU513" i="1"/>
  <c r="AU488" i="1"/>
  <c r="AV488" i="1"/>
  <c r="AW488" i="1"/>
  <c r="AU483" i="1"/>
  <c r="AV483" i="1"/>
  <c r="AW483" i="1"/>
  <c r="AU433" i="1"/>
  <c r="AV433" i="1"/>
  <c r="AW433" i="1"/>
  <c r="AU965" i="1"/>
  <c r="AW965" i="1"/>
  <c r="AU932" i="1"/>
  <c r="AW932" i="1"/>
  <c r="AU893" i="1"/>
  <c r="AV893" i="1"/>
  <c r="AW893" i="1"/>
  <c r="AU771" i="1"/>
  <c r="AV771" i="1"/>
  <c r="AV760" i="1"/>
  <c r="AW760" i="1"/>
  <c r="AU741" i="1"/>
  <c r="AV741" i="1"/>
  <c r="AV730" i="1"/>
  <c r="AW730" i="1"/>
  <c r="AU725" i="1"/>
  <c r="AV700" i="1"/>
  <c r="AW700" i="1"/>
  <c r="AV650" i="1"/>
  <c r="AW650" i="1"/>
  <c r="AU600" i="1"/>
  <c r="AV600" i="1"/>
  <c r="AW600" i="1"/>
  <c r="AU559" i="1"/>
  <c r="AV559" i="1"/>
  <c r="AU550" i="1"/>
  <c r="AV550" i="1"/>
  <c r="AW550" i="1"/>
  <c r="AU428" i="1"/>
  <c r="AV428" i="1"/>
  <c r="AW428" i="1"/>
  <c r="AV1197" i="1"/>
  <c r="AV1192" i="1"/>
  <c r="AV1187" i="1"/>
  <c r="AV1182" i="1"/>
  <c r="AV1177" i="1"/>
  <c r="AV1172" i="1"/>
  <c r="AV1167" i="1"/>
  <c r="AV1162" i="1"/>
  <c r="AV1157" i="1"/>
  <c r="AV1152" i="1"/>
  <c r="AV1147" i="1"/>
  <c r="AV1142" i="1"/>
  <c r="AV1137" i="1"/>
  <c r="AV1132" i="1"/>
  <c r="AV1127" i="1"/>
  <c r="AV1122" i="1"/>
  <c r="AV1117" i="1"/>
  <c r="AV1112" i="1"/>
  <c r="AV1107" i="1"/>
  <c r="AV1102" i="1"/>
  <c r="AV1097" i="1"/>
  <c r="AV1092" i="1"/>
  <c r="AV1087" i="1"/>
  <c r="AV1082" i="1"/>
  <c r="AV1077" i="1"/>
  <c r="AV1072" i="1"/>
  <c r="AV1067" i="1"/>
  <c r="AV1062" i="1"/>
  <c r="AV1057" i="1"/>
  <c r="AV1052" i="1"/>
  <c r="AV1047" i="1"/>
  <c r="AV1037" i="1"/>
  <c r="AV1032" i="1"/>
  <c r="AV1027" i="1"/>
  <c r="AV1022" i="1"/>
  <c r="AU1003" i="1"/>
  <c r="AW1003" i="1"/>
  <c r="AU1000" i="1"/>
  <c r="AW990" i="1"/>
  <c r="AU968" i="1"/>
  <c r="AW968" i="1"/>
  <c r="AW939" i="1"/>
  <c r="AU939" i="1"/>
  <c r="AW904" i="1"/>
  <c r="AU904" i="1"/>
  <c r="AW889" i="1"/>
  <c r="AU877" i="1"/>
  <c r="AV877" i="1"/>
  <c r="AW877" i="1"/>
  <c r="AU845" i="1"/>
  <c r="AU820" i="1"/>
  <c r="AU811" i="1"/>
  <c r="AV811" i="1"/>
  <c r="AU776" i="1"/>
  <c r="AV776" i="1"/>
  <c r="AV765" i="1"/>
  <c r="AW765" i="1"/>
  <c r="AU760" i="1"/>
  <c r="AV750" i="1"/>
  <c r="AW750" i="1"/>
  <c r="AV735" i="1"/>
  <c r="AW735" i="1"/>
  <c r="AU730" i="1"/>
  <c r="AW709" i="1"/>
  <c r="AU700" i="1"/>
  <c r="AU668" i="1"/>
  <c r="AW659" i="1"/>
  <c r="AU650" i="1"/>
  <c r="AU618" i="1"/>
  <c r="AW609" i="1"/>
  <c r="AU568" i="1"/>
  <c r="AW559" i="1"/>
  <c r="AU527" i="1"/>
  <c r="AV527" i="1"/>
  <c r="AW527" i="1"/>
  <c r="AU410" i="1"/>
  <c r="AV410" i="1"/>
  <c r="AW410" i="1"/>
  <c r="AW1009" i="1"/>
  <c r="AW996" i="1"/>
  <c r="AW984" i="1"/>
  <c r="AU984" i="1"/>
  <c r="AU952" i="1"/>
  <c r="AW949" i="1"/>
  <c r="AU949" i="1"/>
  <c r="AU942" i="1"/>
  <c r="AW942" i="1"/>
  <c r="AU925" i="1"/>
  <c r="AW925" i="1"/>
  <c r="AU918" i="1"/>
  <c r="AV918" i="1"/>
  <c r="AW918" i="1"/>
  <c r="AU907" i="1"/>
  <c r="AV907" i="1"/>
  <c r="AW907" i="1"/>
  <c r="AU806" i="1"/>
  <c r="AV806" i="1"/>
  <c r="AU801" i="1"/>
  <c r="AV801" i="1"/>
  <c r="AU796" i="1"/>
  <c r="AV796" i="1"/>
  <c r="AU791" i="1"/>
  <c r="AV791" i="1"/>
  <c r="AU786" i="1"/>
  <c r="AV786" i="1"/>
  <c r="AU781" i="1"/>
  <c r="AV781" i="1"/>
  <c r="AV770" i="1"/>
  <c r="AW770" i="1"/>
  <c r="AU765" i="1"/>
  <c r="AU750" i="1"/>
  <c r="AV740" i="1"/>
  <c r="AW740" i="1"/>
  <c r="AU735" i="1"/>
  <c r="AW714" i="1"/>
  <c r="AV695" i="1"/>
  <c r="AW695" i="1"/>
  <c r="AU672" i="1"/>
  <c r="AV645" i="1"/>
  <c r="AW645" i="1"/>
  <c r="AU622" i="1"/>
  <c r="AU595" i="1"/>
  <c r="AV595" i="1"/>
  <c r="AW595" i="1"/>
  <c r="AU572" i="1"/>
  <c r="AU554" i="1"/>
  <c r="AV554" i="1"/>
  <c r="AU545" i="1"/>
  <c r="AV545" i="1"/>
  <c r="AW545" i="1"/>
  <c r="AU987" i="1"/>
  <c r="AU892" i="1"/>
  <c r="AV892" i="1"/>
  <c r="AW892" i="1"/>
  <c r="AU857" i="1"/>
  <c r="AV857" i="1"/>
  <c r="AW857" i="1"/>
  <c r="AW849" i="1"/>
  <c r="AU832" i="1"/>
  <c r="AV832" i="1"/>
  <c r="AW832" i="1"/>
  <c r="AV775" i="1"/>
  <c r="AW775" i="1"/>
  <c r="AV745" i="1"/>
  <c r="AW745" i="1"/>
  <c r="AU512" i="1"/>
  <c r="AV512" i="1"/>
  <c r="AW512" i="1"/>
  <c r="AU418" i="1"/>
  <c r="AV418" i="1"/>
  <c r="AW418" i="1"/>
  <c r="AU353" i="1"/>
  <c r="AV353" i="1"/>
  <c r="AW353" i="1"/>
  <c r="AW1289" i="1"/>
  <c r="AW1284" i="1"/>
  <c r="AW1279" i="1"/>
  <c r="AW1274" i="1"/>
  <c r="AW1269" i="1"/>
  <c r="AW1264" i="1"/>
  <c r="AW1259" i="1"/>
  <c r="AW1254" i="1"/>
  <c r="AW1249" i="1"/>
  <c r="AW1244" i="1"/>
  <c r="AW1239" i="1"/>
  <c r="AW1234" i="1"/>
  <c r="AW1229" i="1"/>
  <c r="AW1224" i="1"/>
  <c r="AW1219" i="1"/>
  <c r="AW1214" i="1"/>
  <c r="AW1209" i="1"/>
  <c r="AW1204" i="1"/>
  <c r="AW1194" i="1"/>
  <c r="AW1189" i="1"/>
  <c r="AW1184" i="1"/>
  <c r="AW1179" i="1"/>
  <c r="AW1174" i="1"/>
  <c r="AW1169" i="1"/>
  <c r="AW1164" i="1"/>
  <c r="AW1159" i="1"/>
  <c r="AV1019" i="1"/>
  <c r="AW1011" i="1"/>
  <c r="AW1005" i="1"/>
  <c r="AW974" i="1"/>
  <c r="AU974" i="1"/>
  <c r="AU958" i="1"/>
  <c r="AW958" i="1"/>
  <c r="AU955" i="1"/>
  <c r="AW955" i="1"/>
  <c r="AU935" i="1"/>
  <c r="AW935" i="1"/>
  <c r="AU928" i="1"/>
  <c r="AV928" i="1"/>
  <c r="AW928" i="1"/>
  <c r="AU810" i="1"/>
  <c r="AV795" i="1"/>
  <c r="AW795" i="1"/>
  <c r="AV790" i="1"/>
  <c r="AW790" i="1"/>
  <c r="AV785" i="1"/>
  <c r="AW785" i="1"/>
  <c r="AV780" i="1"/>
  <c r="AW780" i="1"/>
  <c r="AU775" i="1"/>
  <c r="AW754" i="1"/>
  <c r="AU745" i="1"/>
  <c r="AW724" i="1"/>
  <c r="AV690" i="1"/>
  <c r="AW690" i="1"/>
  <c r="AU667" i="1"/>
  <c r="AV640" i="1"/>
  <c r="AW640" i="1"/>
  <c r="AU617" i="1"/>
  <c r="AU590" i="1"/>
  <c r="AV590" i="1"/>
  <c r="AW590" i="1"/>
  <c r="AU567" i="1"/>
  <c r="AU549" i="1"/>
  <c r="AV549" i="1"/>
  <c r="AU540" i="1"/>
  <c r="AV540" i="1"/>
  <c r="AW540" i="1"/>
  <c r="AU521" i="1"/>
  <c r="AV521" i="1"/>
  <c r="AV506" i="1"/>
  <c r="AW501" i="1"/>
  <c r="AV496" i="1"/>
  <c r="AW496" i="1"/>
  <c r="AU455" i="1"/>
  <c r="AV455" i="1"/>
  <c r="AV1011" i="1"/>
  <c r="AV1005" i="1"/>
  <c r="AU993" i="1"/>
  <c r="AW993" i="1"/>
  <c r="AU990" i="1"/>
  <c r="AU977" i="1"/>
  <c r="AW951" i="1"/>
  <c r="AW941" i="1"/>
  <c r="AW914" i="1"/>
  <c r="AU914" i="1"/>
  <c r="AW906" i="1"/>
  <c r="AW869" i="1"/>
  <c r="AV511" i="1"/>
  <c r="AW511" i="1"/>
  <c r="AU348" i="1"/>
  <c r="AV348" i="1"/>
  <c r="AW348" i="1"/>
  <c r="AW1016" i="1"/>
  <c r="AW1014" i="1"/>
  <c r="AW964" i="1"/>
  <c r="AU964" i="1"/>
  <c r="AV951" i="1"/>
  <c r="AU945" i="1"/>
  <c r="AW945" i="1"/>
  <c r="AV941" i="1"/>
  <c r="AU938" i="1"/>
  <c r="AV938" i="1"/>
  <c r="AW938" i="1"/>
  <c r="AU917" i="1"/>
  <c r="AV917" i="1"/>
  <c r="AW917" i="1"/>
  <c r="AV906" i="1"/>
  <c r="AU903" i="1"/>
  <c r="AV903" i="1"/>
  <c r="AW903" i="1"/>
  <c r="AW891" i="1"/>
  <c r="AU888" i="1"/>
  <c r="AV888" i="1"/>
  <c r="AW888" i="1"/>
  <c r="AW856" i="1"/>
  <c r="AW831" i="1"/>
  <c r="AW819" i="1"/>
  <c r="AW749" i="1"/>
  <c r="AW734" i="1"/>
  <c r="AU713" i="1"/>
  <c r="AV685" i="1"/>
  <c r="AW685" i="1"/>
  <c r="AV635" i="1"/>
  <c r="AW635" i="1"/>
  <c r="AU594" i="1"/>
  <c r="AV594" i="1"/>
  <c r="AU585" i="1"/>
  <c r="AV585" i="1"/>
  <c r="AW585" i="1"/>
  <c r="AU544" i="1"/>
  <c r="AV544" i="1"/>
  <c r="AU535" i="1"/>
  <c r="AV535" i="1"/>
  <c r="AW535" i="1"/>
  <c r="AU445" i="1"/>
  <c r="AV445" i="1"/>
  <c r="AV1016" i="1"/>
  <c r="AU1002" i="1"/>
  <c r="AW999" i="1"/>
  <c r="AU999" i="1"/>
  <c r="AU980" i="1"/>
  <c r="AW980" i="1"/>
  <c r="AU967" i="1"/>
  <c r="AU948" i="1"/>
  <c r="AV948" i="1"/>
  <c r="AW948" i="1"/>
  <c r="AU910" i="1"/>
  <c r="AU891" i="1"/>
  <c r="AW884" i="1"/>
  <c r="AU872" i="1"/>
  <c r="AV872" i="1"/>
  <c r="AW872" i="1"/>
  <c r="AU856" i="1"/>
  <c r="AU852" i="1"/>
  <c r="AV852" i="1"/>
  <c r="AW852" i="1"/>
  <c r="AW844" i="1"/>
  <c r="AU831" i="1"/>
  <c r="AU827" i="1"/>
  <c r="AV827" i="1"/>
  <c r="AW827" i="1"/>
  <c r="AW769" i="1"/>
  <c r="AW739" i="1"/>
  <c r="AU718" i="1"/>
  <c r="AU703" i="1"/>
  <c r="AW694" i="1"/>
  <c r="AU685" i="1"/>
  <c r="AU653" i="1"/>
  <c r="AW644" i="1"/>
  <c r="AU635" i="1"/>
  <c r="AU603" i="1"/>
  <c r="AW594" i="1"/>
  <c r="AU553" i="1"/>
  <c r="AW544" i="1"/>
  <c r="AU500" i="1"/>
  <c r="AV500" i="1"/>
  <c r="AW1019" i="1"/>
  <c r="AU1008" i="1"/>
  <c r="AW1008" i="1"/>
  <c r="AW992" i="1"/>
  <c r="AV989" i="1"/>
  <c r="AU983" i="1"/>
  <c r="AW983" i="1"/>
  <c r="AW924" i="1"/>
  <c r="AU924" i="1"/>
  <c r="AW899" i="1"/>
  <c r="AU899" i="1"/>
  <c r="AV680" i="1"/>
  <c r="AW680" i="1"/>
  <c r="AV630" i="1"/>
  <c r="AW630" i="1"/>
  <c r="AU589" i="1"/>
  <c r="AV589" i="1"/>
  <c r="AU580" i="1"/>
  <c r="AV580" i="1"/>
  <c r="AW580" i="1"/>
  <c r="AU539" i="1"/>
  <c r="AV539" i="1"/>
  <c r="AU530" i="1"/>
  <c r="AV530" i="1"/>
  <c r="AW530" i="1"/>
  <c r="AU408" i="1"/>
  <c r="AV408" i="1"/>
  <c r="AW408" i="1"/>
  <c r="AW1013" i="1"/>
  <c r="AW995" i="1"/>
  <c r="AV992" i="1"/>
  <c r="AV976" i="1"/>
  <c r="AU970" i="1"/>
  <c r="AW970" i="1"/>
  <c r="AV963" i="1"/>
  <c r="AV960" i="1"/>
  <c r="AV944" i="1"/>
  <c r="AV937" i="1"/>
  <c r="AU927" i="1"/>
  <c r="AW927" i="1"/>
  <c r="AU902" i="1"/>
  <c r="AV902" i="1"/>
  <c r="AW902" i="1"/>
  <c r="AU887" i="1"/>
  <c r="AV887" i="1"/>
  <c r="AW887" i="1"/>
  <c r="AU860" i="1"/>
  <c r="AU835" i="1"/>
  <c r="AW809" i="1"/>
  <c r="AW779" i="1"/>
  <c r="AU758" i="1"/>
  <c r="AU728" i="1"/>
  <c r="AU698" i="1"/>
  <c r="AW689" i="1"/>
  <c r="AU680" i="1"/>
  <c r="AU648" i="1"/>
  <c r="AW639" i="1"/>
  <c r="AU630" i="1"/>
  <c r="AU598" i="1"/>
  <c r="AW589" i="1"/>
  <c r="AU548" i="1"/>
  <c r="AW539" i="1"/>
  <c r="AU520" i="1"/>
  <c r="AU510" i="1"/>
  <c r="AV510" i="1"/>
  <c r="AU458" i="1"/>
  <c r="AV458" i="1"/>
  <c r="AW458" i="1"/>
  <c r="AU373" i="1"/>
  <c r="AV373" i="1"/>
  <c r="AW373" i="1"/>
  <c r="AV998" i="1"/>
  <c r="AV995" i="1"/>
  <c r="AV979" i="1"/>
  <c r="AU973" i="1"/>
  <c r="AW973" i="1"/>
  <c r="AU957" i="1"/>
  <c r="AW954" i="1"/>
  <c r="AU954" i="1"/>
  <c r="AW947" i="1"/>
  <c r="AW934" i="1"/>
  <c r="AU934" i="1"/>
  <c r="AV930" i="1"/>
  <c r="AU913" i="1"/>
  <c r="AV913" i="1"/>
  <c r="AW913" i="1"/>
  <c r="AV909" i="1"/>
  <c r="AW804" i="1"/>
  <c r="AW799" i="1"/>
  <c r="AW794" i="1"/>
  <c r="AW789" i="1"/>
  <c r="AW784" i="1"/>
  <c r="AU763" i="1"/>
  <c r="AU748" i="1"/>
  <c r="AU733" i="1"/>
  <c r="AU717" i="1"/>
  <c r="AU702" i="1"/>
  <c r="AV675" i="1"/>
  <c r="AW675" i="1"/>
  <c r="AU652" i="1"/>
  <c r="AU625" i="1"/>
  <c r="AV625" i="1"/>
  <c r="AW625" i="1"/>
  <c r="AU602" i="1"/>
  <c r="AU584" i="1"/>
  <c r="AV584" i="1"/>
  <c r="AU575" i="1"/>
  <c r="AV575" i="1"/>
  <c r="AW575" i="1"/>
  <c r="AU552" i="1"/>
  <c r="AU534" i="1"/>
  <c r="AV534" i="1"/>
  <c r="AU525" i="1"/>
  <c r="AW510" i="1"/>
  <c r="AU516" i="1"/>
  <c r="AW507" i="1"/>
  <c r="AU492" i="1"/>
  <c r="AW475" i="1"/>
  <c r="AU461" i="1"/>
  <c r="AV461" i="1"/>
  <c r="AW423" i="1"/>
  <c r="AU405" i="1"/>
  <c r="AV405" i="1"/>
  <c r="AW405" i="1"/>
  <c r="AU356" i="1"/>
  <c r="AV356" i="1"/>
  <c r="AU325" i="1"/>
  <c r="AV325" i="1"/>
  <c r="AW325" i="1"/>
  <c r="AU894" i="1"/>
  <c r="AU889" i="1"/>
  <c r="AU884" i="1"/>
  <c r="AU879" i="1"/>
  <c r="AU874" i="1"/>
  <c r="AU869" i="1"/>
  <c r="AU864" i="1"/>
  <c r="AU859" i="1"/>
  <c r="AU854" i="1"/>
  <c r="AU849" i="1"/>
  <c r="AU844" i="1"/>
  <c r="AU839" i="1"/>
  <c r="AU834" i="1"/>
  <c r="AU829" i="1"/>
  <c r="AU824" i="1"/>
  <c r="AU819" i="1"/>
  <c r="AU814" i="1"/>
  <c r="AU809" i="1"/>
  <c r="AU804" i="1"/>
  <c r="AU799" i="1"/>
  <c r="AU794" i="1"/>
  <c r="AU789" i="1"/>
  <c r="AU784" i="1"/>
  <c r="AU779" i="1"/>
  <c r="AU769" i="1"/>
  <c r="AU759" i="1"/>
  <c r="AU754" i="1"/>
  <c r="AU749" i="1"/>
  <c r="AU744" i="1"/>
  <c r="AU739" i="1"/>
  <c r="AU734" i="1"/>
  <c r="AU729" i="1"/>
  <c r="AU724" i="1"/>
  <c r="AU719" i="1"/>
  <c r="AU714" i="1"/>
  <c r="AU709" i="1"/>
  <c r="AU704" i="1"/>
  <c r="AU699" i="1"/>
  <c r="AU694" i="1"/>
  <c r="AU689" i="1"/>
  <c r="AU684" i="1"/>
  <c r="AU679" i="1"/>
  <c r="AU674" i="1"/>
  <c r="AU669" i="1"/>
  <c r="AU664" i="1"/>
  <c r="AU659" i="1"/>
  <c r="AU654" i="1"/>
  <c r="AU649" i="1"/>
  <c r="AU644" i="1"/>
  <c r="AU639" i="1"/>
  <c r="AU634" i="1"/>
  <c r="AU629" i="1"/>
  <c r="AU624" i="1"/>
  <c r="AU619" i="1"/>
  <c r="AU614" i="1"/>
  <c r="AU609" i="1"/>
  <c r="AU604" i="1"/>
  <c r="AU599" i="1"/>
  <c r="AU524" i="1"/>
  <c r="AW524" i="1"/>
  <c r="AV507" i="1"/>
  <c r="AU464" i="1"/>
  <c r="AU446" i="1"/>
  <c r="AV446" i="1"/>
  <c r="AU438" i="1"/>
  <c r="AV423" i="1"/>
  <c r="AU390" i="1"/>
  <c r="AV390" i="1"/>
  <c r="AW390" i="1"/>
  <c r="AW378" i="1"/>
  <c r="AV343" i="1"/>
  <c r="AU334" i="1"/>
  <c r="AU316" i="1"/>
  <c r="AV316" i="1"/>
  <c r="AU282" i="1"/>
  <c r="AV282" i="1"/>
  <c r="AW282" i="1"/>
  <c r="AV219" i="1"/>
  <c r="AW219" i="1"/>
  <c r="AU160" i="1"/>
  <c r="AU495" i="1"/>
  <c r="AW485" i="1"/>
  <c r="AU431" i="1"/>
  <c r="AV431" i="1"/>
  <c r="AV378" i="1"/>
  <c r="AU371" i="1"/>
  <c r="AV371" i="1"/>
  <c r="AU320" i="1"/>
  <c r="AV320" i="1"/>
  <c r="AW320" i="1"/>
  <c r="AU263" i="1"/>
  <c r="AV258" i="1"/>
  <c r="AV199" i="1"/>
  <c r="AW199" i="1"/>
  <c r="AV160" i="1"/>
  <c r="AW160" i="1"/>
  <c r="AU460" i="1"/>
  <c r="AV460" i="1"/>
  <c r="AU416" i="1"/>
  <c r="AV416" i="1"/>
  <c r="AU355" i="1"/>
  <c r="AW355" i="1"/>
  <c r="AU347" i="1"/>
  <c r="AW347" i="1"/>
  <c r="AW286" i="1"/>
  <c r="AU286" i="1"/>
  <c r="AV286" i="1"/>
  <c r="AV189" i="1"/>
  <c r="AW189" i="1"/>
  <c r="AU504" i="1"/>
  <c r="AW504" i="1"/>
  <c r="AW495" i="1"/>
  <c r="AU471" i="1"/>
  <c r="AV471" i="1"/>
  <c r="AW460" i="1"/>
  <c r="AU419" i="1"/>
  <c r="AU401" i="1"/>
  <c r="AV401" i="1"/>
  <c r="AU386" i="1"/>
  <c r="AV386" i="1"/>
  <c r="AU374" i="1"/>
  <c r="AV355" i="1"/>
  <c r="AV347" i="1"/>
  <c r="AU315" i="1"/>
  <c r="AV315" i="1"/>
  <c r="AW315" i="1"/>
  <c r="AU501" i="1"/>
  <c r="AW445" i="1"/>
  <c r="AU430" i="1"/>
  <c r="AV430" i="1"/>
  <c r="AW430" i="1"/>
  <c r="AU370" i="1"/>
  <c r="AV370" i="1"/>
  <c r="AW370" i="1"/>
  <c r="AU342" i="1"/>
  <c r="AW342" i="1"/>
  <c r="AU310" i="1"/>
  <c r="AV310" i="1"/>
  <c r="AW310" i="1"/>
  <c r="AU305" i="1"/>
  <c r="AV305" i="1"/>
  <c r="AW305" i="1"/>
  <c r="AU300" i="1"/>
  <c r="AV300" i="1"/>
  <c r="AW300" i="1"/>
  <c r="AU295" i="1"/>
  <c r="AV295" i="1"/>
  <c r="AW295" i="1"/>
  <c r="AU290" i="1"/>
  <c r="AV290" i="1"/>
  <c r="AW290" i="1"/>
  <c r="AU150" i="1"/>
  <c r="AV150" i="1"/>
  <c r="AW150" i="1"/>
  <c r="AU481" i="1"/>
  <c r="AV481" i="1"/>
  <c r="AU415" i="1"/>
  <c r="AV415" i="1"/>
  <c r="AW415" i="1"/>
  <c r="AU389" i="1"/>
  <c r="AU351" i="1"/>
  <c r="AV351" i="1"/>
  <c r="AV342" i="1"/>
  <c r="AV319" i="1"/>
  <c r="AW319" i="1"/>
  <c r="AU271" i="1"/>
  <c r="AV271" i="1"/>
  <c r="AW271" i="1"/>
  <c r="AU232" i="1"/>
  <c r="AV232" i="1"/>
  <c r="AW232" i="1"/>
  <c r="AW878" i="1"/>
  <c r="AW873" i="1"/>
  <c r="AW868" i="1"/>
  <c r="AW863" i="1"/>
  <c r="AW858" i="1"/>
  <c r="AW853" i="1"/>
  <c r="AW848" i="1"/>
  <c r="AW843" i="1"/>
  <c r="AW838" i="1"/>
  <c r="AW833" i="1"/>
  <c r="AW828" i="1"/>
  <c r="AW823" i="1"/>
  <c r="AW818" i="1"/>
  <c r="AW813" i="1"/>
  <c r="AW808" i="1"/>
  <c r="AW803" i="1"/>
  <c r="AW798" i="1"/>
  <c r="AW793" i="1"/>
  <c r="AW788" i="1"/>
  <c r="AW783" i="1"/>
  <c r="AW778" i="1"/>
  <c r="AW773" i="1"/>
  <c r="AW768" i="1"/>
  <c r="AW763" i="1"/>
  <c r="AW758" i="1"/>
  <c r="AW748" i="1"/>
  <c r="AW743" i="1"/>
  <c r="AW738" i="1"/>
  <c r="AW733" i="1"/>
  <c r="AW728" i="1"/>
  <c r="AW723" i="1"/>
  <c r="AW718" i="1"/>
  <c r="AW713" i="1"/>
  <c r="AW708" i="1"/>
  <c r="AW703" i="1"/>
  <c r="AW698" i="1"/>
  <c r="AW693" i="1"/>
  <c r="AW688" i="1"/>
  <c r="AW683" i="1"/>
  <c r="AW678" i="1"/>
  <c r="AW673" i="1"/>
  <c r="AW668" i="1"/>
  <c r="AW663" i="1"/>
  <c r="AW658" i="1"/>
  <c r="AW653" i="1"/>
  <c r="AW648" i="1"/>
  <c r="AW643" i="1"/>
  <c r="AW638" i="1"/>
  <c r="AW633" i="1"/>
  <c r="AW628" i="1"/>
  <c r="AW623" i="1"/>
  <c r="AW618" i="1"/>
  <c r="AW613" i="1"/>
  <c r="AW608" i="1"/>
  <c r="AW603" i="1"/>
  <c r="AW598" i="1"/>
  <c r="AW593" i="1"/>
  <c r="AW588" i="1"/>
  <c r="AW583" i="1"/>
  <c r="AW578" i="1"/>
  <c r="AW573" i="1"/>
  <c r="AW568" i="1"/>
  <c r="AW563" i="1"/>
  <c r="AW558" i="1"/>
  <c r="AW553" i="1"/>
  <c r="AW548" i="1"/>
  <c r="AW543" i="1"/>
  <c r="AW538" i="1"/>
  <c r="AW533" i="1"/>
  <c r="AW528" i="1"/>
  <c r="AW520" i="1"/>
  <c r="AW506" i="1"/>
  <c r="AW503" i="1"/>
  <c r="AU456" i="1"/>
  <c r="AV456" i="1"/>
  <c r="AU400" i="1"/>
  <c r="AV400" i="1"/>
  <c r="AW400" i="1"/>
  <c r="AU385" i="1"/>
  <c r="AV385" i="1"/>
  <c r="AW385" i="1"/>
  <c r="AU337" i="1"/>
  <c r="AW337" i="1"/>
  <c r="AU319" i="1"/>
  <c r="AW262" i="1"/>
  <c r="AW242" i="1"/>
  <c r="AU242" i="1"/>
  <c r="AV242" i="1"/>
  <c r="AU135" i="1"/>
  <c r="AV135" i="1"/>
  <c r="AW135" i="1"/>
  <c r="AV878" i="1"/>
  <c r="AV873" i="1"/>
  <c r="AV868" i="1"/>
  <c r="AV863" i="1"/>
  <c r="AV858" i="1"/>
  <c r="AV853" i="1"/>
  <c r="AV848" i="1"/>
  <c r="AV843" i="1"/>
  <c r="AV838" i="1"/>
  <c r="AV833" i="1"/>
  <c r="AV828" i="1"/>
  <c r="AV823" i="1"/>
  <c r="AV818" i="1"/>
  <c r="AV813" i="1"/>
  <c r="AV808" i="1"/>
  <c r="AV803" i="1"/>
  <c r="AV798" i="1"/>
  <c r="AV793" i="1"/>
  <c r="AV788" i="1"/>
  <c r="AV783" i="1"/>
  <c r="AV778" i="1"/>
  <c r="AV773" i="1"/>
  <c r="AV768" i="1"/>
  <c r="AV763" i="1"/>
  <c r="AV758" i="1"/>
  <c r="AV753" i="1"/>
  <c r="AV748" i="1"/>
  <c r="AV743" i="1"/>
  <c r="AV738" i="1"/>
  <c r="AV733" i="1"/>
  <c r="AV728" i="1"/>
  <c r="AV723" i="1"/>
  <c r="AV718" i="1"/>
  <c r="AV713" i="1"/>
  <c r="AV708" i="1"/>
  <c r="AV703" i="1"/>
  <c r="AV698" i="1"/>
  <c r="AV693" i="1"/>
  <c r="AV688" i="1"/>
  <c r="AV683" i="1"/>
  <c r="AV678" i="1"/>
  <c r="AV673" i="1"/>
  <c r="AV668" i="1"/>
  <c r="AV663" i="1"/>
  <c r="AV658" i="1"/>
  <c r="AV653" i="1"/>
  <c r="AV648" i="1"/>
  <c r="AV643" i="1"/>
  <c r="AV638" i="1"/>
  <c r="AV633" i="1"/>
  <c r="AV628" i="1"/>
  <c r="AV623" i="1"/>
  <c r="AV618" i="1"/>
  <c r="AV613" i="1"/>
  <c r="AV608" i="1"/>
  <c r="AV603" i="1"/>
  <c r="AV598" i="1"/>
  <c r="AV593" i="1"/>
  <c r="AV588" i="1"/>
  <c r="AV583" i="1"/>
  <c r="AV578" i="1"/>
  <c r="AV573" i="1"/>
  <c r="AV568" i="1"/>
  <c r="AV563" i="1"/>
  <c r="AV558" i="1"/>
  <c r="AV553" i="1"/>
  <c r="AV548" i="1"/>
  <c r="AV543" i="1"/>
  <c r="AV538" i="1"/>
  <c r="AV533" i="1"/>
  <c r="AV528" i="1"/>
  <c r="AV520" i="1"/>
  <c r="AV503" i="1"/>
  <c r="AW497" i="1"/>
  <c r="AU491" i="1"/>
  <c r="AV491" i="1"/>
  <c r="AW487" i="1"/>
  <c r="AW473" i="1"/>
  <c r="AV467" i="1"/>
  <c r="AU459" i="1"/>
  <c r="AU441" i="1"/>
  <c r="AV441" i="1"/>
  <c r="AW403" i="1"/>
  <c r="AU366" i="1"/>
  <c r="AV366" i="1"/>
  <c r="AU354" i="1"/>
  <c r="AV337" i="1"/>
  <c r="AW323" i="1"/>
  <c r="AV314" i="1"/>
  <c r="AW314" i="1"/>
  <c r="AU207" i="1"/>
  <c r="AV207" i="1"/>
  <c r="AV140" i="1"/>
  <c r="AW140" i="1"/>
  <c r="AW517" i="1"/>
  <c r="AU497" i="1"/>
  <c r="AV473" i="1"/>
  <c r="AW470" i="1"/>
  <c r="AU426" i="1"/>
  <c r="AV426" i="1"/>
  <c r="AV403" i="1"/>
  <c r="AW388" i="1"/>
  <c r="AU350" i="1"/>
  <c r="AW350" i="1"/>
  <c r="AU346" i="1"/>
  <c r="AV346" i="1"/>
  <c r="AU332" i="1"/>
  <c r="AW332" i="1"/>
  <c r="AV323" i="1"/>
  <c r="AV309" i="1"/>
  <c r="AW309" i="1"/>
  <c r="AV304" i="1"/>
  <c r="AW304" i="1"/>
  <c r="AV299" i="1"/>
  <c r="AW299" i="1"/>
  <c r="AV294" i="1"/>
  <c r="AW294" i="1"/>
  <c r="AU280" i="1"/>
  <c r="AV280" i="1"/>
  <c r="AW280" i="1"/>
  <c r="AW207" i="1"/>
  <c r="AW525" i="1"/>
  <c r="AU509" i="1"/>
  <c r="AW509" i="1"/>
  <c r="AU429" i="1"/>
  <c r="AU411" i="1"/>
  <c r="AV411" i="1"/>
  <c r="AV388" i="1"/>
  <c r="AU381" i="1"/>
  <c r="AV381" i="1"/>
  <c r="AU369" i="1"/>
  <c r="AV350" i="1"/>
  <c r="AV332" i="1"/>
  <c r="AW318" i="1"/>
  <c r="AU177" i="1"/>
  <c r="AV177" i="1"/>
  <c r="AW177" i="1"/>
  <c r="AW920" i="1"/>
  <c r="AW915" i="1"/>
  <c r="AW910" i="1"/>
  <c r="AW905" i="1"/>
  <c r="AW900" i="1"/>
  <c r="AW895" i="1"/>
  <c r="AW890" i="1"/>
  <c r="AW885" i="1"/>
  <c r="AW880" i="1"/>
  <c r="AW875" i="1"/>
  <c r="AW870" i="1"/>
  <c r="AW865" i="1"/>
  <c r="AW860" i="1"/>
  <c r="AW855" i="1"/>
  <c r="AW850" i="1"/>
  <c r="AW845" i="1"/>
  <c r="AW840" i="1"/>
  <c r="AW835" i="1"/>
  <c r="AW830" i="1"/>
  <c r="AW825" i="1"/>
  <c r="AW820" i="1"/>
  <c r="AW815" i="1"/>
  <c r="AW810" i="1"/>
  <c r="AW805" i="1"/>
  <c r="AW800" i="1"/>
  <c r="AV525" i="1"/>
  <c r="AU506" i="1"/>
  <c r="AW480" i="1"/>
  <c r="AW455" i="1"/>
  <c r="AU440" i="1"/>
  <c r="AV440" i="1"/>
  <c r="AU396" i="1"/>
  <c r="AV396" i="1"/>
  <c r="AU365" i="1"/>
  <c r="AV365" i="1"/>
  <c r="AW365" i="1"/>
  <c r="AU341" i="1"/>
  <c r="AV341" i="1"/>
  <c r="AU327" i="1"/>
  <c r="AW327" i="1"/>
  <c r="AV279" i="1"/>
  <c r="AW279" i="1"/>
  <c r="AU275" i="1"/>
  <c r="AV275" i="1"/>
  <c r="AW522" i="1"/>
  <c r="AW500" i="1"/>
  <c r="AW493" i="1"/>
  <c r="AW443" i="1"/>
  <c r="AW440" i="1"/>
  <c r="AU425" i="1"/>
  <c r="AV425" i="1"/>
  <c r="AW425" i="1"/>
  <c r="AU399" i="1"/>
  <c r="AU384" i="1"/>
  <c r="AU345" i="1"/>
  <c r="AW345" i="1"/>
  <c r="AV327" i="1"/>
  <c r="AU212" i="1"/>
  <c r="AV493" i="1"/>
  <c r="AU466" i="1"/>
  <c r="AV466" i="1"/>
  <c r="AV443" i="1"/>
  <c r="AU380" i="1"/>
  <c r="AV380" i="1"/>
  <c r="AW380" i="1"/>
  <c r="AW368" i="1"/>
  <c r="AV345" i="1"/>
  <c r="AU336" i="1"/>
  <c r="AV336" i="1"/>
  <c r="AU322" i="1"/>
  <c r="AW322" i="1"/>
  <c r="AV284" i="1"/>
  <c r="AW284" i="1"/>
  <c r="AU514" i="1"/>
  <c r="AW514" i="1"/>
  <c r="AW502" i="1"/>
  <c r="AU469" i="1"/>
  <c r="AU451" i="1"/>
  <c r="AV451" i="1"/>
  <c r="AU395" i="1"/>
  <c r="AV395" i="1"/>
  <c r="AW395" i="1"/>
  <c r="AV368" i="1"/>
  <c r="AU361" i="1"/>
  <c r="AV361" i="1"/>
  <c r="AU349" i="1"/>
  <c r="AU340" i="1"/>
  <c r="AW340" i="1"/>
  <c r="AV322" i="1"/>
  <c r="AU313" i="1"/>
  <c r="AV313" i="1"/>
  <c r="AW288" i="1"/>
  <c r="AV269" i="1"/>
  <c r="AU265" i="1"/>
  <c r="AU260" i="1"/>
  <c r="AW162" i="1"/>
  <c r="AW777" i="1"/>
  <c r="AW772" i="1"/>
  <c r="AW767" i="1"/>
  <c r="AW762" i="1"/>
  <c r="AW757" i="1"/>
  <c r="AW752" i="1"/>
  <c r="AW747" i="1"/>
  <c r="AW742" i="1"/>
  <c r="AW737" i="1"/>
  <c r="AW732" i="1"/>
  <c r="AW727" i="1"/>
  <c r="AW722" i="1"/>
  <c r="AW717" i="1"/>
  <c r="AW712" i="1"/>
  <c r="AW707" i="1"/>
  <c r="AW702" i="1"/>
  <c r="AW697" i="1"/>
  <c r="AW692" i="1"/>
  <c r="AW687" i="1"/>
  <c r="AW682" i="1"/>
  <c r="AW677" i="1"/>
  <c r="AW672" i="1"/>
  <c r="AW667" i="1"/>
  <c r="AW662" i="1"/>
  <c r="AW657" i="1"/>
  <c r="AW652" i="1"/>
  <c r="AW647" i="1"/>
  <c r="AW642" i="1"/>
  <c r="AW637" i="1"/>
  <c r="AW632" i="1"/>
  <c r="AW627" i="1"/>
  <c r="AW622" i="1"/>
  <c r="AW617" i="1"/>
  <c r="AW612" i="1"/>
  <c r="AW607" i="1"/>
  <c r="AW602" i="1"/>
  <c r="AW597" i="1"/>
  <c r="AW592" i="1"/>
  <c r="AW587" i="1"/>
  <c r="AW582" i="1"/>
  <c r="AW577" i="1"/>
  <c r="AW572" i="1"/>
  <c r="AW567" i="1"/>
  <c r="AW562" i="1"/>
  <c r="AW557" i="1"/>
  <c r="AW552" i="1"/>
  <c r="AW547" i="1"/>
  <c r="AW542" i="1"/>
  <c r="AW537" i="1"/>
  <c r="AW532" i="1"/>
  <c r="AU476" i="1"/>
  <c r="AV476" i="1"/>
  <c r="AU436" i="1"/>
  <c r="AV436" i="1"/>
  <c r="AU331" i="1"/>
  <c r="AV331" i="1"/>
  <c r="AU317" i="1"/>
  <c r="AW317" i="1"/>
  <c r="AU308" i="1"/>
  <c r="AV308" i="1"/>
  <c r="AU303" i="1"/>
  <c r="AV303" i="1"/>
  <c r="AU298" i="1"/>
  <c r="AV298" i="1"/>
  <c r="AU293" i="1"/>
  <c r="AV293" i="1"/>
  <c r="AV777" i="1"/>
  <c r="AV772" i="1"/>
  <c r="AV767" i="1"/>
  <c r="AV762" i="1"/>
  <c r="AV757" i="1"/>
  <c r="AV752" i="1"/>
  <c r="AV747" i="1"/>
  <c r="AV742" i="1"/>
  <c r="AV737" i="1"/>
  <c r="AV732" i="1"/>
  <c r="AV727" i="1"/>
  <c r="AV722" i="1"/>
  <c r="AV717" i="1"/>
  <c r="AV712" i="1"/>
  <c r="AV707" i="1"/>
  <c r="AV702" i="1"/>
  <c r="AV697" i="1"/>
  <c r="AV692" i="1"/>
  <c r="AV687" i="1"/>
  <c r="AV682" i="1"/>
  <c r="AV677" i="1"/>
  <c r="AV672" i="1"/>
  <c r="AV667" i="1"/>
  <c r="AV662" i="1"/>
  <c r="AV657" i="1"/>
  <c r="AV652" i="1"/>
  <c r="AV647" i="1"/>
  <c r="AV642" i="1"/>
  <c r="AV637" i="1"/>
  <c r="AV632" i="1"/>
  <c r="AV627" i="1"/>
  <c r="AV622" i="1"/>
  <c r="AV617" i="1"/>
  <c r="AV612" i="1"/>
  <c r="AV607" i="1"/>
  <c r="AV602" i="1"/>
  <c r="AV597" i="1"/>
  <c r="AV592" i="1"/>
  <c r="AV587" i="1"/>
  <c r="AV582" i="1"/>
  <c r="AV577" i="1"/>
  <c r="AV572" i="1"/>
  <c r="AV567" i="1"/>
  <c r="AV562" i="1"/>
  <c r="AV557" i="1"/>
  <c r="AV552" i="1"/>
  <c r="AV547" i="1"/>
  <c r="AV542" i="1"/>
  <c r="AV537" i="1"/>
  <c r="AV532" i="1"/>
  <c r="AW516" i="1"/>
  <c r="AU511" i="1"/>
  <c r="AU479" i="1"/>
  <c r="AU439" i="1"/>
  <c r="AU421" i="1"/>
  <c r="AV421" i="1"/>
  <c r="AU376" i="1"/>
  <c r="AV376" i="1"/>
  <c r="AU364" i="1"/>
  <c r="AU335" i="1"/>
  <c r="AV335" i="1"/>
  <c r="AW335" i="1"/>
  <c r="AV317" i="1"/>
  <c r="AU312" i="1"/>
  <c r="AW312" i="1"/>
  <c r="AW273" i="1"/>
  <c r="AU273" i="1"/>
  <c r="AV273" i="1"/>
  <c r="AU240" i="1"/>
  <c r="AV240" i="1"/>
  <c r="AW240" i="1"/>
  <c r="AU220" i="1"/>
  <c r="AV220" i="1"/>
  <c r="AW220" i="1"/>
  <c r="AU205" i="1"/>
  <c r="AV205" i="1"/>
  <c r="AW205" i="1"/>
  <c r="AU195" i="1"/>
  <c r="AV195" i="1"/>
  <c r="AW195" i="1"/>
  <c r="AV516" i="1"/>
  <c r="AW513" i="1"/>
  <c r="AU486" i="1"/>
  <c r="AV486" i="1"/>
  <c r="AW482" i="1"/>
  <c r="AW468" i="1"/>
  <c r="AW465" i="1"/>
  <c r="AU450" i="1"/>
  <c r="AV450" i="1"/>
  <c r="AU424" i="1"/>
  <c r="AU406" i="1"/>
  <c r="AV406" i="1"/>
  <c r="AU360" i="1"/>
  <c r="AV360" i="1"/>
  <c r="AW360" i="1"/>
  <c r="AU344" i="1"/>
  <c r="AU326" i="1"/>
  <c r="AV326" i="1"/>
  <c r="AV312" i="1"/>
  <c r="AU307" i="1"/>
  <c r="AW307" i="1"/>
  <c r="AU302" i="1"/>
  <c r="AW302" i="1"/>
  <c r="AU297" i="1"/>
  <c r="AW297" i="1"/>
  <c r="AU292" i="1"/>
  <c r="AW292" i="1"/>
  <c r="AU278" i="1"/>
  <c r="AU268" i="1"/>
  <c r="AV255" i="1"/>
  <c r="AW255" i="1"/>
  <c r="AU250" i="1"/>
  <c r="AV250" i="1"/>
  <c r="AW250" i="1"/>
  <c r="AW245" i="1"/>
  <c r="AU245" i="1"/>
  <c r="AV245" i="1"/>
  <c r="AU185" i="1"/>
  <c r="AV524" i="1"/>
  <c r="AU519" i="1"/>
  <c r="AW519" i="1"/>
  <c r="AV513" i="1"/>
  <c r="AW505" i="1"/>
  <c r="AU499" i="1"/>
  <c r="AW499" i="1"/>
  <c r="AU482" i="1"/>
  <c r="AV468" i="1"/>
  <c r="AW461" i="1"/>
  <c r="AU391" i="1"/>
  <c r="AV391" i="1"/>
  <c r="AW356" i="1"/>
  <c r="AU330" i="1"/>
  <c r="AV330" i="1"/>
  <c r="AW330" i="1"/>
  <c r="AU190" i="1"/>
  <c r="AV190" i="1"/>
  <c r="AW190" i="1"/>
  <c r="AU170" i="1"/>
  <c r="AV170" i="1"/>
  <c r="AW170" i="1"/>
  <c r="AU496" i="1"/>
  <c r="AW492" i="1"/>
  <c r="AV472" i="1"/>
  <c r="AW446" i="1"/>
  <c r="AW435" i="1"/>
  <c r="AU394" i="1"/>
  <c r="AU375" i="1"/>
  <c r="AV375" i="1"/>
  <c r="AW375" i="1"/>
  <c r="AU339" i="1"/>
  <c r="AU321" i="1"/>
  <c r="AV321" i="1"/>
  <c r="AW316" i="1"/>
  <c r="AW249" i="1"/>
  <c r="AU210" i="1"/>
  <c r="AV210" i="1"/>
  <c r="AW210" i="1"/>
  <c r="AU289" i="1"/>
  <c r="AU234" i="1"/>
  <c r="AV175" i="1"/>
  <c r="AV162" i="1"/>
  <c r="AU101" i="1"/>
  <c r="AW101" i="1"/>
  <c r="AU93" i="1"/>
  <c r="AV89" i="1"/>
  <c r="AW89" i="1"/>
  <c r="AV54" i="1"/>
  <c r="AW54" i="1"/>
  <c r="AU36" i="1"/>
  <c r="AW36" i="1"/>
  <c r="AV4" i="1"/>
  <c r="AW4" i="1"/>
  <c r="AV306" i="1"/>
  <c r="AV301" i="1"/>
  <c r="AV296" i="1"/>
  <c r="AV291" i="1"/>
  <c r="AW278" i="1"/>
  <c r="AV265" i="1"/>
  <c r="AU251" i="1"/>
  <c r="AW227" i="1"/>
  <c r="AW215" i="1"/>
  <c r="AV212" i="1"/>
  <c r="AW206" i="1"/>
  <c r="AU194" i="1"/>
  <c r="AU175" i="1"/>
  <c r="AU169" i="1"/>
  <c r="AW165" i="1"/>
  <c r="AU162" i="1"/>
  <c r="AW155" i="1"/>
  <c r="AU89" i="1"/>
  <c r="AV81" i="1"/>
  <c r="AU72" i="1"/>
  <c r="AW72" i="1"/>
  <c r="AU63" i="1"/>
  <c r="AU54" i="1"/>
  <c r="AU45" i="1"/>
  <c r="AV45" i="1"/>
  <c r="AV31" i="1"/>
  <c r="AU22" i="1"/>
  <c r="AW22" i="1"/>
  <c r="AU13" i="1"/>
  <c r="AU4" i="1"/>
  <c r="AW283" i="1"/>
  <c r="AV278" i="1"/>
  <c r="AW270" i="1"/>
  <c r="AU254" i="1"/>
  <c r="AU248" i="1"/>
  <c r="AW248" i="1"/>
  <c r="AW239" i="1"/>
  <c r="AW236" i="1"/>
  <c r="AW230" i="1"/>
  <c r="AV227" i="1"/>
  <c r="AW221" i="1"/>
  <c r="AV215" i="1"/>
  <c r="AW209" i="1"/>
  <c r="AU203" i="1"/>
  <c r="AW203" i="1"/>
  <c r="AW187" i="1"/>
  <c r="AW181" i="1"/>
  <c r="AV165" i="1"/>
  <c r="AV155" i="1"/>
  <c r="AW141" i="1"/>
  <c r="AV134" i="1"/>
  <c r="AW134" i="1"/>
  <c r="AW130" i="1"/>
  <c r="AU123" i="1"/>
  <c r="AU108" i="1"/>
  <c r="AW100" i="1"/>
  <c r="AU85" i="1"/>
  <c r="AV85" i="1"/>
  <c r="AU81" i="1"/>
  <c r="AW81" i="1"/>
  <c r="AV49" i="1"/>
  <c r="AW49" i="1"/>
  <c r="AU31" i="1"/>
  <c r="AW31" i="1"/>
  <c r="AV206" i="1"/>
  <c r="AU181" i="1"/>
  <c r="AU178" i="1"/>
  <c r="AW178" i="1"/>
  <c r="AU148" i="1"/>
  <c r="AV148" i="1"/>
  <c r="AW148" i="1"/>
  <c r="AV141" i="1"/>
  <c r="AV119" i="1"/>
  <c r="AW119" i="1"/>
  <c r="AV104" i="1"/>
  <c r="AW104" i="1"/>
  <c r="AV76" i="1"/>
  <c r="AU67" i="1"/>
  <c r="AW67" i="1"/>
  <c r="AU40" i="1"/>
  <c r="AV40" i="1"/>
  <c r="AV26" i="1"/>
  <c r="AU17" i="1"/>
  <c r="AW17" i="1"/>
  <c r="AU8" i="1"/>
  <c r="AU218" i="1"/>
  <c r="AW218" i="1"/>
  <c r="AU76" i="1"/>
  <c r="AW76" i="1"/>
  <c r="AV44" i="1"/>
  <c r="AW44" i="1"/>
  <c r="AU26" i="1"/>
  <c r="AW26" i="1"/>
  <c r="AU239" i="1"/>
  <c r="AU233" i="1"/>
  <c r="AW233" i="1"/>
  <c r="AU209" i="1"/>
  <c r="AU88" i="1"/>
  <c r="AV84" i="1"/>
  <c r="AW84" i="1"/>
  <c r="AU62" i="1"/>
  <c r="AW62" i="1"/>
  <c r="AU53" i="1"/>
  <c r="AU44" i="1"/>
  <c r="AU35" i="1"/>
  <c r="AV35" i="1"/>
  <c r="AU12" i="1"/>
  <c r="AW12" i="1"/>
  <c r="AU3" i="1"/>
  <c r="AU224" i="1"/>
  <c r="AU196" i="1"/>
  <c r="AU193" i="1"/>
  <c r="AW193" i="1"/>
  <c r="AU184" i="1"/>
  <c r="AU168" i="1"/>
  <c r="AW168" i="1"/>
  <c r="AU158" i="1"/>
  <c r="AV158" i="1"/>
  <c r="AW158" i="1"/>
  <c r="AV144" i="1"/>
  <c r="AW144" i="1"/>
  <c r="AV100" i="1"/>
  <c r="AU96" i="1"/>
  <c r="AW96" i="1"/>
  <c r="AU84" i="1"/>
  <c r="AU71" i="1"/>
  <c r="AW71" i="1"/>
  <c r="AV39" i="1"/>
  <c r="AW39" i="1"/>
  <c r="AU21" i="1"/>
  <c r="AW21" i="1"/>
  <c r="AU171" i="1"/>
  <c r="AV171" i="1"/>
  <c r="AU133" i="1"/>
  <c r="AV133" i="1"/>
  <c r="AW133" i="1"/>
  <c r="AV115" i="1"/>
  <c r="AU80" i="1"/>
  <c r="AV80" i="1"/>
  <c r="AU57" i="1"/>
  <c r="AW57" i="1"/>
  <c r="AU30" i="1"/>
  <c r="AV30" i="1"/>
  <c r="AU7" i="1"/>
  <c r="AW7" i="1"/>
  <c r="AV285" i="1"/>
  <c r="AV272" i="1"/>
  <c r="AW264" i="1"/>
  <c r="AU259" i="1"/>
  <c r="AU253" i="1"/>
  <c r="AW253" i="1"/>
  <c r="AV241" i="1"/>
  <c r="AV217" i="1"/>
  <c r="AW211" i="1"/>
  <c r="AV180" i="1"/>
  <c r="AU118" i="1"/>
  <c r="AU103" i="1"/>
  <c r="AW95" i="1"/>
  <c r="AU66" i="1"/>
  <c r="AW66" i="1"/>
  <c r="AV34" i="1"/>
  <c r="AW34" i="1"/>
  <c r="AU16" i="1"/>
  <c r="AW16" i="1"/>
  <c r="AW277" i="1"/>
  <c r="AV264" i="1"/>
  <c r="AW235" i="1"/>
  <c r="AW226" i="1"/>
  <c r="AW214" i="1"/>
  <c r="AU199" i="1"/>
  <c r="AW192" i="1"/>
  <c r="AW167" i="1"/>
  <c r="AW157" i="1"/>
  <c r="AV154" i="1"/>
  <c r="AV99" i="1"/>
  <c r="AW99" i="1"/>
  <c r="AU95" i="1"/>
  <c r="AU75" i="1"/>
  <c r="AV75" i="1"/>
  <c r="AV61" i="1"/>
  <c r="AU52" i="1"/>
  <c r="AW52" i="1"/>
  <c r="AU43" i="1"/>
  <c r="AU34" i="1"/>
  <c r="AU25" i="1"/>
  <c r="AV25" i="1"/>
  <c r="AV11" i="1"/>
  <c r="AU2" i="1"/>
  <c r="AW2" i="1"/>
  <c r="AV277" i="1"/>
  <c r="AW269" i="1"/>
  <c r="AU244" i="1"/>
  <c r="AV235" i="1"/>
  <c r="AW229" i="1"/>
  <c r="AV226" i="1"/>
  <c r="AV214" i="1"/>
  <c r="AU208" i="1"/>
  <c r="AW208" i="1"/>
  <c r="AV192" i="1"/>
  <c r="AW186" i="1"/>
  <c r="AV167" i="1"/>
  <c r="AV157" i="1"/>
  <c r="AW136" i="1"/>
  <c r="AV129" i="1"/>
  <c r="AW129" i="1"/>
  <c r="AW125" i="1"/>
  <c r="AV114" i="1"/>
  <c r="AW114" i="1"/>
  <c r="AV79" i="1"/>
  <c r="AW79" i="1"/>
  <c r="AU61" i="1"/>
  <c r="AW61" i="1"/>
  <c r="AV29" i="1"/>
  <c r="AW29" i="1"/>
  <c r="AU11" i="1"/>
  <c r="AW11" i="1"/>
  <c r="AW287" i="1"/>
  <c r="AW261" i="1"/>
  <c r="AU238" i="1"/>
  <c r="AW238" i="1"/>
  <c r="AU223" i="1"/>
  <c r="AW223" i="1"/>
  <c r="AU186" i="1"/>
  <c r="AU183" i="1"/>
  <c r="AW183" i="1"/>
  <c r="AU154" i="1"/>
  <c r="AU143" i="1"/>
  <c r="AV143" i="1"/>
  <c r="AW143" i="1"/>
  <c r="AV136" i="1"/>
  <c r="AU129" i="1"/>
  <c r="AU114" i="1"/>
  <c r="AV91" i="1"/>
  <c r="AU79" i="1"/>
  <c r="AU70" i="1"/>
  <c r="AV70" i="1"/>
  <c r="AV56" i="1"/>
  <c r="AU47" i="1"/>
  <c r="AW47" i="1"/>
  <c r="AU38" i="1"/>
  <c r="AU29" i="1"/>
  <c r="AU20" i="1"/>
  <c r="AV20" i="1"/>
  <c r="AV6" i="1"/>
  <c r="AU91" i="1"/>
  <c r="AW91" i="1"/>
  <c r="AV74" i="1"/>
  <c r="AW74" i="1"/>
  <c r="AU56" i="1"/>
  <c r="AW56" i="1"/>
  <c r="AV24" i="1"/>
  <c r="AW24" i="1"/>
  <c r="AU6" i="1"/>
  <c r="AW6" i="1"/>
  <c r="AW266" i="1"/>
  <c r="AW246" i="1"/>
  <c r="AU229" i="1"/>
  <c r="AV106" i="1"/>
  <c r="AU74" i="1"/>
  <c r="AU65" i="1"/>
  <c r="AV65" i="1"/>
  <c r="AV51" i="1"/>
  <c r="AU42" i="1"/>
  <c r="AW42" i="1"/>
  <c r="AU33" i="1"/>
  <c r="AU24" i="1"/>
  <c r="AU15" i="1"/>
  <c r="AV15" i="1"/>
  <c r="AU269" i="1"/>
  <c r="AU258" i="1"/>
  <c r="AW258" i="1"/>
  <c r="AU198" i="1"/>
  <c r="AW198" i="1"/>
  <c r="AU189" i="1"/>
  <c r="AV139" i="1"/>
  <c r="AW139" i="1"/>
  <c r="AV125" i="1"/>
  <c r="AV110" i="1"/>
  <c r="AU106" i="1"/>
  <c r="AW106" i="1"/>
  <c r="AU98" i="1"/>
  <c r="AV69" i="1"/>
  <c r="AW69" i="1"/>
  <c r="AU51" i="1"/>
  <c r="AW51" i="1"/>
  <c r="AV19" i="1"/>
  <c r="AW19" i="1"/>
  <c r="AW263" i="1"/>
  <c r="AV237" i="1"/>
  <c r="AW225" i="1"/>
  <c r="AV222" i="1"/>
  <c r="AV201" i="1"/>
  <c r="AW185" i="1"/>
  <c r="AV182" i="1"/>
  <c r="AW179" i="1"/>
  <c r="AU173" i="1"/>
  <c r="AW173" i="1"/>
  <c r="AU153" i="1"/>
  <c r="AV153" i="1"/>
  <c r="AW153" i="1"/>
  <c r="AV146" i="1"/>
  <c r="AV142" i="1"/>
  <c r="AU139" i="1"/>
  <c r="AU128" i="1"/>
  <c r="AV128" i="1"/>
  <c r="AW128" i="1"/>
  <c r="AU113" i="1"/>
  <c r="AV94" i="1"/>
  <c r="AW94" i="1"/>
  <c r="AU78" i="1"/>
  <c r="AU69" i="1"/>
  <c r="AU60" i="1"/>
  <c r="AV60" i="1"/>
  <c r="AU37" i="1"/>
  <c r="AW37" i="1"/>
  <c r="AU28" i="1"/>
  <c r="AU19" i="1"/>
  <c r="AU10" i="1"/>
  <c r="AV10" i="1"/>
  <c r="AW494" i="1"/>
  <c r="AW489" i="1"/>
  <c r="AW479" i="1"/>
  <c r="AW474" i="1"/>
  <c r="AW469" i="1"/>
  <c r="AW464" i="1"/>
  <c r="AW459" i="1"/>
  <c r="AW454" i="1"/>
  <c r="AW449" i="1"/>
  <c r="AW444" i="1"/>
  <c r="AW439" i="1"/>
  <c r="AW434" i="1"/>
  <c r="AW429" i="1"/>
  <c r="AW424" i="1"/>
  <c r="AW419" i="1"/>
  <c r="AW414" i="1"/>
  <c r="AW409" i="1"/>
  <c r="AW404" i="1"/>
  <c r="AW399" i="1"/>
  <c r="AW394" i="1"/>
  <c r="AW389" i="1"/>
  <c r="AW384" i="1"/>
  <c r="AW379" i="1"/>
  <c r="AW374" i="1"/>
  <c r="AW369" i="1"/>
  <c r="AW364" i="1"/>
  <c r="AW359" i="1"/>
  <c r="AW354" i="1"/>
  <c r="AW349" i="1"/>
  <c r="AW344" i="1"/>
  <c r="AW339" i="1"/>
  <c r="AW334" i="1"/>
  <c r="AW329" i="1"/>
  <c r="AW324" i="1"/>
  <c r="AW289" i="1"/>
  <c r="AU274" i="1"/>
  <c r="AV263" i="1"/>
  <c r="AU249" i="1"/>
  <c r="AU243" i="1"/>
  <c r="AW243" i="1"/>
  <c r="AW231" i="1"/>
  <c r="AV225" i="1"/>
  <c r="AV185" i="1"/>
  <c r="AV176" i="1"/>
  <c r="AU163" i="1"/>
  <c r="AV163" i="1"/>
  <c r="AW163" i="1"/>
  <c r="AW120" i="1"/>
  <c r="AW105" i="1"/>
  <c r="AU94" i="1"/>
  <c r="AV64" i="1"/>
  <c r="AW64" i="1"/>
  <c r="AU46" i="1"/>
  <c r="AW46" i="1"/>
  <c r="AV14" i="1"/>
  <c r="AW14" i="1"/>
  <c r="AV289" i="1"/>
  <c r="AW268" i="1"/>
  <c r="AW260" i="1"/>
  <c r="AW257" i="1"/>
  <c r="AW234" i="1"/>
  <c r="AU213" i="1"/>
  <c r="AW213" i="1"/>
  <c r="AW197" i="1"/>
  <c r="AW191" i="1"/>
  <c r="AV124" i="1"/>
  <c r="AW124" i="1"/>
  <c r="AU120" i="1"/>
  <c r="AV109" i="1"/>
  <c r="AW109" i="1"/>
  <c r="AU105" i="1"/>
  <c r="AU90" i="1"/>
  <c r="AV90" i="1"/>
  <c r="AU86" i="1"/>
  <c r="AW86" i="1"/>
  <c r="AU73" i="1"/>
  <c r="AU64" i="1"/>
  <c r="AU55" i="1"/>
  <c r="AV55" i="1"/>
  <c r="AU32" i="1"/>
  <c r="AW32" i="1"/>
  <c r="AU23" i="1"/>
  <c r="AU14" i="1"/>
  <c r="AU5" i="1"/>
  <c r="AV5" i="1"/>
  <c r="AW281" i="1"/>
  <c r="AU279" i="1"/>
  <c r="AV276" i="1"/>
  <c r="AV268" i="1"/>
  <c r="AV260" i="1"/>
  <c r="AV257" i="1"/>
  <c r="AV234" i="1"/>
  <c r="AU228" i="1"/>
  <c r="AW228" i="1"/>
  <c r="AW200" i="1"/>
  <c r="AV197" i="1"/>
  <c r="AW194" i="1"/>
  <c r="AU191" i="1"/>
  <c r="AU179" i="1"/>
  <c r="AW172" i="1"/>
  <c r="AW169" i="1"/>
  <c r="AW152" i="1"/>
  <c r="AV149" i="1"/>
  <c r="AW149" i="1"/>
  <c r="AW145" i="1"/>
  <c r="AW131" i="1"/>
  <c r="AW127" i="1"/>
  <c r="AU124" i="1"/>
  <c r="AU109" i="1"/>
  <c r="AV59" i="1"/>
  <c r="AW59" i="1"/>
  <c r="AW45" i="1"/>
  <c r="AU41" i="1"/>
  <c r="AW41" i="1"/>
  <c r="AV9" i="1"/>
  <c r="AW9" i="1"/>
  <c r="AU284" i="1"/>
  <c r="AW254" i="1"/>
  <c r="AV248" i="1"/>
  <c r="AU219" i="1"/>
  <c r="AU188" i="1"/>
  <c r="AW188" i="1"/>
  <c r="AU149" i="1"/>
  <c r="AU138" i="1"/>
  <c r="AV138" i="1"/>
  <c r="AW138" i="1"/>
  <c r="AV131" i="1"/>
  <c r="AW116" i="1"/>
  <c r="AV101" i="1"/>
  <c r="AW85" i="1"/>
  <c r="AU77" i="1"/>
  <c r="AW77" i="1"/>
  <c r="AU68" i="1"/>
  <c r="AU59" i="1"/>
  <c r="AU50" i="1"/>
  <c r="AV50" i="1"/>
  <c r="AV36" i="1"/>
  <c r="AU27" i="1"/>
  <c r="AW27" i="1"/>
  <c r="AU18" i="1"/>
  <c r="AU9" i="1"/>
  <c r="AV156" i="1"/>
  <c r="AV151" i="1"/>
  <c r="AW123" i="1"/>
  <c r="AW118" i="1"/>
  <c r="AW113" i="1"/>
  <c r="AW108" i="1"/>
  <c r="AW103" i="1"/>
  <c r="AW98" i="1"/>
  <c r="AW93" i="1"/>
  <c r="AW88" i="1"/>
  <c r="AW83" i="1"/>
  <c r="AW78" i="1"/>
  <c r="AW73" i="1"/>
  <c r="AW68" i="1"/>
  <c r="AW63" i="1"/>
  <c r="AW58" i="1"/>
  <c r="AW53" i="1"/>
  <c r="AW48" i="1"/>
  <c r="AW43" i="1"/>
  <c r="AW38" i="1"/>
  <c r="AW33" i="1"/>
  <c r="AW28" i="1"/>
  <c r="AW23" i="1"/>
  <c r="AW18" i="1"/>
  <c r="AW13" i="1"/>
  <c r="AW8" i="1"/>
  <c r="AW3" i="1"/>
  <c r="AV123" i="1"/>
  <c r="AV118" i="1"/>
  <c r="AV113" i="1"/>
  <c r="AV108" i="1"/>
  <c r="AV103" i="1"/>
  <c r="AV98" i="1"/>
  <c r="AV93" i="1"/>
  <c r="AV88" i="1"/>
  <c r="AV83" i="1"/>
  <c r="AV78" i="1"/>
  <c r="AV73" i="1"/>
  <c r="AV68" i="1"/>
  <c r="AV63" i="1"/>
  <c r="AV58" i="1"/>
  <c r="AV53" i="1"/>
  <c r="AV48" i="1"/>
  <c r="AV43" i="1"/>
  <c r="AV38" i="1"/>
  <c r="AV33" i="1"/>
  <c r="AV28" i="1"/>
  <c r="AV23" i="1"/>
  <c r="AV18" i="1"/>
  <c r="AV13" i="1"/>
  <c r="AV8" i="1"/>
  <c r="AV3" i="1"/>
  <c r="AV1199" i="1" l="1"/>
  <c r="AW1406" i="1"/>
  <c r="AU2663" i="1"/>
  <c r="AV3073" i="1"/>
  <c r="AU571" i="1"/>
  <c r="AU1896" i="1"/>
  <c r="AU1653" i="1"/>
  <c r="AW4417" i="1"/>
  <c r="AU611" i="1"/>
  <c r="AV2507" i="1"/>
  <c r="AV4459" i="1"/>
  <c r="AU1798" i="1"/>
  <c r="AW1938" i="1"/>
  <c r="AU3473" i="1"/>
  <c r="AV1384" i="1"/>
  <c r="AV4382" i="1"/>
  <c r="AU4337" i="1"/>
  <c r="AW166" i="1"/>
  <c r="AW3756" i="1"/>
  <c r="AW3776" i="1"/>
  <c r="AU4218" i="1"/>
  <c r="AV3125" i="1"/>
  <c r="AW3473" i="1"/>
  <c r="AV3776" i="1"/>
  <c r="AW3992" i="1"/>
  <c r="AU4504" i="1"/>
  <c r="AW3125" i="1"/>
  <c r="AV4404" i="1"/>
  <c r="AV875" i="1"/>
  <c r="AU1407" i="1"/>
  <c r="AU1602" i="1"/>
  <c r="AU3861" i="1"/>
  <c r="AV681" i="1"/>
  <c r="AU2745" i="1"/>
  <c r="AU4666" i="1"/>
  <c r="AV1392" i="1"/>
  <c r="AU112" i="1"/>
  <c r="AW1881" i="1"/>
  <c r="AV1198" i="1"/>
  <c r="AV4668" i="1"/>
  <c r="AU2850" i="1"/>
  <c r="AV3135" i="1"/>
  <c r="AU676" i="1"/>
  <c r="AU437" i="1"/>
  <c r="AV3280" i="1"/>
  <c r="AW3964" i="1"/>
  <c r="AV3992" i="1"/>
  <c r="AV1993" i="1"/>
  <c r="AU4382" i="1"/>
  <c r="AU1384" i="1"/>
  <c r="AU1386" i="1"/>
  <c r="AU1669" i="1"/>
  <c r="AV2876" i="1"/>
  <c r="AW3382" i="1"/>
  <c r="AV2433" i="1"/>
  <c r="AW2006" i="1"/>
  <c r="AU328" i="1"/>
  <c r="AV764" i="1"/>
  <c r="AV2573" i="1"/>
  <c r="AW121" i="1"/>
  <c r="AV2369" i="1"/>
  <c r="AV2508" i="1"/>
  <c r="AU1394" i="1"/>
  <c r="AW4504" i="1"/>
  <c r="AW1199" i="1"/>
  <c r="AU1474" i="1"/>
  <c r="AV2628" i="1"/>
  <c r="AW4307" i="1"/>
  <c r="AV202" i="1"/>
  <c r="AU681" i="1"/>
  <c r="AV3346" i="1"/>
  <c r="AW437" i="1"/>
  <c r="AU121" i="1"/>
  <c r="AW1744" i="1"/>
  <c r="AU4141" i="1"/>
  <c r="AW161" i="1"/>
  <c r="AW2450" i="1"/>
  <c r="AU2033" i="1"/>
  <c r="AV619" i="1"/>
  <c r="AV137" i="1"/>
  <c r="AV3386" i="1"/>
  <c r="AV774" i="1"/>
  <c r="AV3235" i="1"/>
  <c r="AV3058" i="1"/>
  <c r="AW311" i="1"/>
  <c r="AU1599" i="1"/>
  <c r="AW1882" i="1"/>
  <c r="AV3113" i="1"/>
  <c r="AV4473" i="1"/>
  <c r="AW4264" i="1"/>
  <c r="AW137" i="1"/>
  <c r="AV1896" i="1"/>
  <c r="AV4337" i="1"/>
  <c r="AW774" i="1"/>
  <c r="AW3814" i="1"/>
  <c r="AV2033" i="1"/>
  <c r="AW1190" i="1"/>
  <c r="AU2013" i="1"/>
  <c r="AW2706" i="1"/>
  <c r="AV3170" i="1"/>
  <c r="AV463" i="1"/>
  <c r="AU1354" i="1"/>
  <c r="AU4317" i="1"/>
  <c r="AW4305" i="1"/>
  <c r="AW2380" i="1"/>
  <c r="AW4029" i="1"/>
  <c r="AU3965" i="1"/>
  <c r="AU3756" i="1"/>
  <c r="AU484" i="1"/>
  <c r="AV1042" i="1"/>
  <c r="AW3280" i="1"/>
  <c r="AU3950" i="1"/>
  <c r="AW4141" i="1"/>
  <c r="AW4597" i="1"/>
  <c r="AU1092" i="1"/>
  <c r="AU1840" i="1"/>
  <c r="AV1492" i="1"/>
  <c r="AU4211" i="1"/>
  <c r="AU2375" i="1"/>
  <c r="AU4456" i="1"/>
  <c r="AU601" i="1"/>
  <c r="AV3254" i="1"/>
  <c r="AU3114" i="1"/>
  <c r="AW382" i="1"/>
  <c r="AV4359" i="1"/>
  <c r="AV4568" i="1"/>
  <c r="AU447" i="1"/>
  <c r="AU1150" i="1"/>
  <c r="AV1744" i="1"/>
  <c r="AW1386" i="1"/>
  <c r="AW1602" i="1"/>
  <c r="AW601" i="1"/>
  <c r="AW2876" i="1"/>
  <c r="AU1993" i="1"/>
  <c r="AU764" i="1"/>
  <c r="AW3113" i="1"/>
  <c r="AV3964" i="1"/>
  <c r="AU4668" i="1"/>
  <c r="AV3861" i="1"/>
  <c r="AU4811" i="1"/>
  <c r="AW2369" i="1"/>
  <c r="AW2663" i="1"/>
  <c r="AU2955" i="1"/>
  <c r="AU311" i="1"/>
  <c r="AU1392" i="1"/>
  <c r="AW1042" i="1"/>
  <c r="AW676" i="1"/>
  <c r="AV4442" i="1"/>
  <c r="AV1406" i="1"/>
  <c r="AV478" i="1"/>
  <c r="AW3387" i="1"/>
  <c r="AV3028" i="1"/>
  <c r="AV1503" i="1"/>
  <c r="AW2955" i="1"/>
  <c r="AV4264" i="1"/>
  <c r="AW4442" i="1"/>
  <c r="AU4305" i="1"/>
  <c r="AW4218" i="1"/>
  <c r="AU1198" i="1"/>
  <c r="AW1840" i="1"/>
  <c r="AU753" i="1"/>
  <c r="AV161" i="1"/>
  <c r="AU478" i="1"/>
  <c r="AW1408" i="1"/>
  <c r="AU1503" i="1"/>
  <c r="AW2433" i="1"/>
  <c r="AW3028" i="1"/>
  <c r="AV4666" i="1"/>
  <c r="AV328" i="1"/>
  <c r="AV4307" i="1"/>
  <c r="AV2870" i="1"/>
  <c r="AU3779" i="1"/>
  <c r="AV1669" i="1"/>
  <c r="AW1653" i="1"/>
  <c r="AW2165" i="1"/>
  <c r="AU3862" i="1"/>
  <c r="AW4404" i="1"/>
  <c r="AW3235" i="1"/>
  <c r="AU4417" i="1"/>
  <c r="AV1408" i="1"/>
  <c r="AU202" i="1"/>
  <c r="AU2165" i="1"/>
  <c r="AV1938" i="1"/>
  <c r="AU2573" i="1"/>
  <c r="AW3862" i="1"/>
  <c r="AV2706" i="1"/>
  <c r="AV2745" i="1"/>
  <c r="AV1407" i="1"/>
  <c r="AW447" i="1"/>
  <c r="AV1508" i="1"/>
  <c r="AU2508" i="1"/>
  <c r="AW2729" i="1"/>
  <c r="AU3058" i="1"/>
  <c r="AU1508" i="1"/>
  <c r="AV2006" i="1"/>
  <c r="AW3965" i="1"/>
  <c r="AW112" i="1"/>
  <c r="AW2870" i="1"/>
  <c r="AV611" i="1"/>
  <c r="AV3387" i="1"/>
  <c r="AW2560" i="1"/>
  <c r="AV1394" i="1"/>
  <c r="AW2507" i="1"/>
  <c r="AV3382" i="1"/>
  <c r="AW4449" i="1"/>
  <c r="AU4449" i="1"/>
</calcChain>
</file>

<file path=xl/sharedStrings.xml><?xml version="1.0" encoding="utf-8"?>
<sst xmlns="http://schemas.openxmlformats.org/spreadsheetml/2006/main" count="99203" uniqueCount="60781">
  <si>
    <t>n</t>
  </si>
  <si>
    <t>undefined</t>
  </si>
  <si>
    <t>['two fine', 'two dimensional', 'three direction', 'step design', 'sensor phase', 'proposed configuration', 'proposed array', 'proposed algorithm', 'numerical simulations', 'new configuration', 'located separately', 'fine estimations', 'fine estimation', 'extracting inter', 'extend 2', 'emvs satisfy', 'doa estimation', 'collocated emvs', 'coarse estimation', 'array apertures', 'array aperture', 'ambiguous estimations', 'accuracy 2']</t>
  </si>
  <si>
    <t>Aperture antennas | Direction-of-arrival estimation | Mutual coupling | Polarization</t>
  </si>
  <si>
    <t>In this paper, a new spatially spread electromagnetic vector sensor (SS-EMVS) is proposed by a two-step design. In addition, a novel DOA estimator with coarse-fine estimate combination is presented for the proposed array. The first step aims to make the configurations of SS-EMVS satisfy the ‚Äúvector cross-product‚Äù estimator, leading to a coarse estimation of three direction-cosines. The second step focuses on extending the two dimensional (2-D) array apertures of SS-EMVS, resulting in two fine but ambiguous estimations on the direction-cosines by extracting inter-sensor phase-delay. Combination the coarse and fine estimations, the high-accuracy 2-D DOA estimation can be obtained by using the coarse estimation to disambiguate the fine estimation. The three- dipoles and loops of the proposed configuration are located separately, which are found to reduce mutual coupling as compared with collocated EMVS. Moreover, the new configuration is able to extend 2-D array aperture to improve the accuracy of 2-D direction-finding. Numerical Simulations are conducted to demonstrate the effectiveness of the proposed algorithm.</t>
  </si>
  <si>
    <t>23-48</t>
  </si>
  <si>
    <t>Journal</t>
  </si>
  <si>
    <t>Multidimensional Systems and Signal Processing</t>
  </si>
  <si>
    <t>Zheng, Guimei</t>
  </si>
  <si>
    <t>China</t>
  </si>
  <si>
    <t>Xi'an</t>
  </si>
  <si>
    <t>Air Force Engineering University China</t>
  </si>
  <si>
    <t>Zheng G.</t>
  </si>
  <si>
    <t>Article</t>
  </si>
  <si>
    <t>ar</t>
  </si>
  <si>
    <t>A novel spatially spread electromagnetic vector sensor for high-accuracy 2-D DOA estimation</t>
  </si>
  <si>
    <t>10.1007/s11045-015-0327-6</t>
  </si>
  <si>
    <t>2-s2.0-84928154968</t>
  </si>
  <si>
    <t>['‚ àí35', '‚ àí0', 'switching time', 'state isolations', 'return time', 'return loss', 'proposed switch', 'optimize rf', 'mechanical behavior', 'integrated inside', 'high isolation', 'frequency range', 'drive mechanism', 'drive actuators', 'contact three', 'compact structure', 'actuation voltage']</t>
  </si>
  <si>
    <t>In this paper, we present a novel laterally actuated DC-contact three-state RF MEMS switch. Rotary electrostatic comb-drive actuators which can be rotated both clockwise and anti-clockwise are chosen as the drive mechanism of the switch and are integrated inside of the switch, hence the switch has a very compact structure. The proposed switch is designed in such a way that it can be used in antenna switch applications where having high isolation and low insertion loss are of most important operating characteristics. The switch has three operating states of ON, OFF and deep-OFF. Different FEM simulations are carried out in order to optimize RF and mechanical behavior of the switch. The switch has acceptable RF performance in a frequency range from DC up to 40¬†GHz with near to zero power consumption. The actuation voltage of the switch is 50¬†V. The switching time from OFF to ON state or deep-OFF state is 79¬†¬µs and return time to OFF state is 130¬†¬µs. The switch has an insertion loss less than ‚àí0.87¬†dB up to 40¬†GHz, and return loss below ‚àí21¬†dB at the same frequency range. The OFF state and deep-OFF state isolations are ‚àí35 and¬†‚àí60¬†dB up to 40¬†GHz, respectively.</t>
  </si>
  <si>
    <t>231-243</t>
  </si>
  <si>
    <t>Microsystem Technologies</t>
  </si>
  <si>
    <t>60012848;60012848-60015574;60012848;60012848</t>
  </si>
  <si>
    <t>56845670000;55307447900;9735670800;55387157300</t>
  </si>
  <si>
    <t>Kashani Ilkhechi, Afshin;Mirzajani, Hadi;Najafi Aghdam, Esmaeil;Badri Ghavifekr, Habib</t>
  </si>
  <si>
    <t>United States;Iran</t>
  </si>
  <si>
    <t>Knoxville;Sahand</t>
  </si>
  <si>
    <t>The University of Tennessee, Knoxville;Sahand University of Technology</t>
  </si>
  <si>
    <t>60015574;60012848</t>
  </si>
  <si>
    <t>Kashani Ilkhechi A.</t>
  </si>
  <si>
    <t>A new electrostatically actuated rotary three-state DC-contact RF MEMS switch for antenna switch applications</t>
  </si>
  <si>
    <t>10.1007/s00542-015-2714-1</t>
  </si>
  <si>
    <t>2-s2.0-84946771755</t>
  </si>
  <si>
    <t>['shaped branch', 'resonances due', 'proposed antenna', 'pcs 1900', 'operating bands', 'feed line', 'compact size', 'band operation']</t>
  </si>
  <si>
    <t>In this paper, a small asymmetric coplanar strip (ACS)-fed monopole antenna for tri-band operation is proposed. The proposed antenna is composed of an arc-shaped monopole strip, a rectangular-shaped branch, and an L-shaped strip attached to an extension of the feed line. The three operating bands are obtained from the excitation of resonances due to these strips. The resonances can be controlled by tuning each individual strip separately. The measured results show that the proposed antenna has ‚àí10¬†dB impedance bandwidth of 250¬†MHz from 1.75 to 2.0¬†GHz, 300¬†MHz from 3.2 to 3.5¬†GHz and 1.8¬†GHz from 5.0 to 6.8¬†GHz. Further, the antenna has good bidirectional radiation patterns in the E-plane, omnidirectional radiation patterns in the H-plane and reasonable peak gains in the all operating bands. With these features and a compact size, the proposed antenna will be suitable for PCS 1900, 3.5/5.5¬†GHz WiMAX and 5.2/5.8¬†GHz WLAN portable wireless communication applications.</t>
  </si>
  <si>
    <t>13-22</t>
  </si>
  <si>
    <t>60104400;60104400</t>
  </si>
  <si>
    <t>56046368300;23098440200</t>
  </si>
  <si>
    <t>Naidu, Praveen V.;Malhotra, Akshay</t>
  </si>
  <si>
    <t>India</t>
  </si>
  <si>
    <t>Pune</t>
  </si>
  <si>
    <t>Symbiosis International (Deemed University)</t>
  </si>
  <si>
    <t>Naidu P.</t>
  </si>
  <si>
    <t>A small asymmetric coplanar strip fed tri-band antenna for PCS/WiMAX/WLAN applications</t>
  </si>
  <si>
    <t>10.1007/s00542-015-2718-x</t>
  </si>
  <si>
    <t>2-s2.0-84946782137</t>
  </si>
  <si>
    <t>['work considers', 'two co', 'su codes', 'single antenna', 'mu codes', 'located antennas', 'interfering transmitter', 'interference management', 'free receiver', 'form expressions', 'form expression', 'fd df', 'duplex decode', 'dmt ),', 'assisted z', 'also presented', 'achievable dgr']</t>
  </si>
  <si>
    <t>Full-frequency reuse | Interference management | Multi-user codes | Single-user codes</t>
  </si>
  <si>
    <t>This work considers the interference management in Z-channel and full-duplex decode-and-forward (FD DF) relay-assisted Z-channel. In the case of Z-channel, closed-form expressions for the achievable diversity gain regions (DGRs) with both single-user (SU) codes and multi-user (MU) codes are presented. The closed-form expression for the achievable DGR of the clustered FD DF relay-assisted Z-channel with SU codes is also presented. In the Z-channel, if the interference-free receiver is constrained to operate at optimal diversity multiplexing tradeoff (DMT), the SU codes are shown to achieve better DGR than MU codes. Furthermore, in the Z-channel, the SU codes achieve DGR outer bound at low multiplexing gain region, and MU codes can never achieve DGR outer bound. Also, we have shown that Z-channel with two co-located antennas at the interfering transmitter achieves better DGR compared to that of the clustered FD DF relay-assisted Z-channel with single antenna at the interfering transmitter.</t>
  </si>
  <si>
    <t>51-63</t>
  </si>
  <si>
    <t>Wireless Networks</t>
  </si>
  <si>
    <t>60078616;60078616</t>
  </si>
  <si>
    <t>36810906900;7003877769</t>
  </si>
  <si>
    <t>Sirigina, Rajendra Prasad;Madhukumar, A. S.</t>
  </si>
  <si>
    <t>Singapore</t>
  </si>
  <si>
    <t>Singapore City</t>
  </si>
  <si>
    <t>School of Computer Science and Engineering</t>
  </si>
  <si>
    <t>Sirigina R.</t>
  </si>
  <si>
    <t>Interference mitigation in Z-channel and relay-assisted Z-channel: a diversity gain region perspective</t>
  </si>
  <si>
    <t>10.1007/s11276-015-1125-7</t>
  </si>
  <si>
    <t>2-s2.0-84948691105</t>
  </si>
  <si>
    <t>['simulation results', 'routing packets', 'routing messages', 'residual energy', 'remaining energy', 'privacy preservation', 'perform privacy', 'node value', 'node mobility', 'node considers', 'node along', 'network overhead', 'manet ),', 'location information', 'information need', 'estimated based', 'degree difference', 'cluster members', 'cluster head', 'cluster consists', 'chosen based', 'anonymity protection']</t>
  </si>
  <si>
    <t>Authentication | Cluster | Encryption | Geographic routing protocol | MANET</t>
  </si>
  <si>
    <t>In mobile ad hoc networks (MANET), the malicious attackers may attack the location information and routing messages. Hence these information need to be protected by means of authentication, integrity and encryption. In this paper, we propose a privacy preservation and protection for cluster based geographic routing protocol in MANET. In this technique, cluster head is chosen based on node value which is estimated based on degree difference, node mobility and residual energy. The cluster consists of GPS enabled node and antenna equipped node. The cluster that contains at least one G-Node considers the remaining energy, speed of the node along with the mobility of node to select the cluster head. In order to perform privacy and anonymity protection of cluster members, the cluster head then initializes group signature scheme. Then the secured routing technique is deployed where the routing packets are protected by encryption. By simulation results, we show that the proposed technique reduces the network overhead.</t>
  </si>
  <si>
    <t>79-87</t>
  </si>
  <si>
    <t>60114400;113501755</t>
  </si>
  <si>
    <t>56040720300;55603629600</t>
  </si>
  <si>
    <t>Muthusenthil, B.;Murugavalli, S.</t>
  </si>
  <si>
    <t>India;India</t>
  </si>
  <si>
    <t>Kattankulathur;Chennai</t>
  </si>
  <si>
    <t>Valliammai Engineering College;Panimalar Engineering College</t>
  </si>
  <si>
    <t>Muthusenthil B.</t>
  </si>
  <si>
    <t>Privacy preservation and protection for cluster based geographic routing protocol in MANET</t>
  </si>
  <si>
    <t>10.1007/s11276-015-1135-5</t>
  </si>
  <si>
    <t>2-s2.0-84948945611</t>
  </si>
  <si>
    <t>National Natural Science Foundation of China</t>
  </si>
  <si>
    <t>NSFC</t>
  </si>
  <si>
    <t>['two types', 'two subtypes', 'theoretical understanding', 'sensilla digitiformia', 'sensilla chaetica', 'sensilla basiconica', 'maxillary palps', 'maxillary palp', 'labial palps', 'host tree', 'horned beetle', 'forest trees', 'b .)', 'asian long']</t>
  </si>
  <si>
    <t>cephalic sensilla | gustation | larva | SEM | sensilla geometric distribution</t>
  </si>
  <si>
    <t>The Asian long-horned beetle (ALB) is one of the most important international trunk-boring insect pests of forest trees, which has caused enormous losses in the forests of China, the USA and some countries in Europe. To investigate the morphology of the antennal, maxillary palp and labial palp sensilla in the five larval instars of the ALB, scanning electron microscopy was used to determine the typology, morphology, number and distribution of the sensilla. The antennae had two types of sensilla: the sensilla twig basiconica (s.t.b.) and sensilla basiconica. Three different types of sensilla were observed on the maxillary palps, which were the sensilla digitiformia, the sensilla chaetica and the s.t.b. The labial palps had two types of sensilla: the sensilla chaetica and the s.t.b. The s.t.b. had seven total subtypes, and the sensilla basiconica had two subtypes. The typology, quantity and distribution of sensilla on the antennae, maxillary palps and labial palps remained constant in the five larval instars, but the dimensions of all sensilla types increased throughout the development. We discussed the mechanoreception and the chemoreception of ALB larvae inside the host tree to provide a theoretical understanding and information for further research on the behaviour and the electrophysiology of this devastating forest pest.</t>
  </si>
  <si>
    <t>20-31</t>
  </si>
  <si>
    <t>Acta Zoologica</t>
  </si>
  <si>
    <t>60006782;60006782;60006782;60006782;100948478;60006782</t>
  </si>
  <si>
    <t>56520598900;55588803100;56988630900;55190247300;56720018300;8406485200</t>
  </si>
  <si>
    <t>Xu, Lili;Zhang, Lu;Yang, Yuchao;Ren, Lili;Wang, Tao;Zong, Shixiang</t>
  </si>
  <si>
    <t>China;China</t>
  </si>
  <si>
    <t>Beijing;Beijing</t>
  </si>
  <si>
    <t>Beijing Forestry University;Mentougou Forestry Station</t>
  </si>
  <si>
    <t>60006782;100948478</t>
  </si>
  <si>
    <t>Xu L.</t>
  </si>
  <si>
    <t>Morphology of antennal, maxillary palp and labial palp sensilla in different larval instars of the Asian long-horned beetle, Anoplophora glabripennis (Motschulsky) (Coleoptera: Cerambycidae)</t>
  </si>
  <si>
    <t>10.1111/azo.12146</t>
  </si>
  <si>
    <t>2-s2.0-84949008179</t>
  </si>
  <si>
    <t>['results show', 'realistic conditions', 'mobile terminals', 'interference pattern', 'generated using', 'forward link', 'derived using', 'commercial applications']</t>
  </si>
  <si>
    <t>BGAN | co-channel interference | interference cancelation | multibeam satellite systems</t>
  </si>
  <si>
    <t>We study the applicability of soft interference cancelation in the forward link of multibeam satellite systems with focus on mobile terminals. We adopt a standard currently used in commercial satellite systems as a reference. The multibeam satellite antenna radiation diagram has been generated using a physical optics reflector model while a widely adopted channel model has been used for the land mobile satellite channel. The interference pattern has been derived using a system simulator developed by the European Space Agency. Starting from the analysis of the interference pattern, we study the application of a low-complexity soft interference cancelation scheme for commercial applications. Our results show that, under realistic conditions, a two-colors frequency reuse scheme can be employed while guaranteeing service availability across the coverage and keeping the complexity at the user terminals relatively low. Copyright ¬© 2015 John Wiley &amp; Sons, Ltd.</t>
  </si>
  <si>
    <t>45-65</t>
  </si>
  <si>
    <t>International Journal of Satellite Communications and Networking</t>
  </si>
  <si>
    <t>60007798;60031159;60016688-60007592</t>
  </si>
  <si>
    <t>36550207000;36612966500;6701360457</t>
  </si>
  <si>
    <t>Cocco, Giuseppe;Angelone, Martina;P√®rez-Neira, Ana I.</t>
  </si>
  <si>
    <t>Netherlands;Spain;Germany;Spain</t>
  </si>
  <si>
    <t>Noordwijk aan Zee;Castelldefels;¬†Cologne;Barcelona</t>
  </si>
  <si>
    <t>ESTEC - European Space Research and Technology Centre;Centre Tecnol√≥gic de Telecomunicacions de Catalunya;Deutsches Zentrum fur Luft- Und Raumfahrt;Universitat Polit√®cnica de Catalunya</t>
  </si>
  <si>
    <t>60031159;60016688;60007798;60007592</t>
  </si>
  <si>
    <t>Cocco G.</t>
  </si>
  <si>
    <t>Co-channel interference cancelation at the user terminal in multibeam satellite systems</t>
  </si>
  <si>
    <t>10.1002/sat.1155</t>
  </si>
  <si>
    <t>2-s2.0-84949937242</t>
  </si>
  <si>
    <t>Australian Research Council</t>
  </si>
  <si>
    <t>8991-11</t>
  </si>
  <si>
    <t>ARC</t>
  </si>
  <si>
    <t>['styliform tailspine', 'stage 4', 'south australia', 'rare component', 'nov .,', 'new euarthropod', 'kangaroo island', 'incorporating eozetetes', 'groups aglaspidida', 'gemmelli corresponds', 'flagelliform antenna', 'et sp', 'either emeraldella', 'caudal tergite', 'broad tergopleurae', 'biomineralized euarthropod']</t>
  </si>
  <si>
    <t>Aglaspidida | Emeraldella | Eozetetes gemmelli | Euarthropoda | Vicissicaudata</t>
  </si>
  <si>
    <t>A new euarthropod from the Emu Bay Shale (Cambrian Series 2, Stage 4) on Kangaroo Island, South Australia, is a rare component of this Konservat-Lagerst√§tte. The two known specimens of Eozetetes gemmelli gen. et sp. nov., in combination, depict a non-biomineralized euarthropod with a relatively short cephalic shield lacking dorsal eyes and bearing a flagelliform antenna, 18 trunk segments with broad tergopleurae and paired axial nodes/carinae, and an elongate, styliform tailspine. The new species compares most closely with taxa in the putative clade Vicissicaudata, which groups Aglaspidida, Cheloniellida and Xenopoda. A ring-like terminal tergite in E. gemmelli corresponds to the caudal tergite in cheloniellids and xenopodans. Incorporating Eozetetes into recent character sets for Cambrian euarthropods supports close affinities to either Emeraldella or to aglaspidids, but several plesiomorphic character states are inconsistent with membership in Aglaspidida sensu stricto. Eozetetes is among the earliest of various Cambrian taxa informally referred to as 'aglaspidid-like euarthropods'.</t>
  </si>
  <si>
    <t>87-95</t>
  </si>
  <si>
    <t>Geological Magazine</t>
  </si>
  <si>
    <t>60025352;60017837;60009512-60024485</t>
  </si>
  <si>
    <t>7005634854;35365150000;6602445507</t>
  </si>
  <si>
    <t>Edgecombe, Gregory D.;Paterson, John R.;Garc√≠a-Bellido, Diego C.</t>
  </si>
  <si>
    <t>United Kingdom;Australia;Australia;Australia</t>
  </si>
  <si>
    <t>London;Adelaide;Armidale;Adelaide</t>
  </si>
  <si>
    <t>The Natural History Museum, London;South Australian Museum;University of New England Australia;The University of Adelaide</t>
  </si>
  <si>
    <t>60025352;60024485;60017837;60009512</t>
  </si>
  <si>
    <t>Edgecombe G.D.</t>
  </si>
  <si>
    <t>A new aglaspidid-like euarthropod from the lower Cambrian Emu Bay Shale of South Australia</t>
  </si>
  <si>
    <t>S0016756815001053</t>
  </si>
  <si>
    <t>10.1017/S0016756815001053</t>
  </si>
  <si>
    <t>2-s2.0-84954536255</t>
  </si>
  <si>
    <t>['snow permittivities', 'simulated results', 'shallow snow', 'reflected signals', 'reflected signal', 'proposed design', 'prior work', 'originally designed', 'new model', 'light snowfalls', 'interface model', 'improved antenna', 'hpsm measurements', 'high sensitivity', 'estimation biases', 'error curve', 'equal gain', 'emerging approach', 'either overestimate', 'comprehensively assess', 'antenna installation']</t>
  </si>
  <si>
    <t>GPS-IR | Horizontal polarization | Snow depth</t>
  </si>
  <si>
    <t>Measuring snow depth using the GPS interferometric reflectometry is an active microwave remote sensing technique and an emerging approach because of its relatively large spatial coverage and high temporal sampling capability. The current geodetic GPS networks are capable of measuring snow depth in the vicinity of the antenna installation at no additional hardware cost. However, the performance is constrained by the geodetic GPS antenna which was originally designed to minimize the reception of the reflected signal. In our prior work, we proposed a horizontally polarized antenna which has equal gain for both direct and reflected signals and tested its performance for a single snow event. In order to comprehensively assess its performance, we set up a horizontally polarized snow monitor (HPSM) using the improved antenna at Marshall, Colorado, USA, over the 2013‚Äì2014 water year. The data from the HPSM clearly shows that the proposed design has high sensitivity to even very light snowfalls. However, some anomalies are observed from the HPSM measurements, which tend to either overestimate or underestimate the actual snow depth. We explain the observed measurement anomalies by replacing the traditional air‚Äìsnow single-interface model with an air‚Äìsnow‚Äìsoil dual-interface model. The effectiveness of the new model is validated by comparing the simulated results to the HPSM measurements. Utilizing the dual-interface model, we simulate the error curve for snow depth estimation given various snow depths and snow permittivities. The error curve shows that the estimation biases can be observed only for shallow snow with a relatively small permittivity value.</t>
  </si>
  <si>
    <t>211-223</t>
  </si>
  <si>
    <t>GPS Solutions</t>
  </si>
  <si>
    <t>60000221;60000221;60000221</t>
  </si>
  <si>
    <t>56461683500;36773906800;6601997040</t>
  </si>
  <si>
    <t>Chen, Qiang;Won, Daehee;Akos, Dennis M.</t>
  </si>
  <si>
    <t>United States</t>
  </si>
  <si>
    <t>Boulder</t>
  </si>
  <si>
    <t>University of Colorado Boulder</t>
  </si>
  <si>
    <t>Chen Q.</t>
  </si>
  <si>
    <t>Snow depth estimation accuracy using a dual-interface GPS-IR model with experimental results</t>
  </si>
  <si>
    <t>10.1007/s10291-016-0517-1</t>
  </si>
  <si>
    <t>2-s2.0-84955562846</t>
  </si>
  <si>
    <t>['well known', 'technological demonstrator', 'significant limitations', 'short description', 'separate transmit', 'resources management', 'receive arrays', 'radar permitting', 'proposed architecture', 'point defense', 'optimal time', 'operational flexibility', 'operating modes', 'operating aspects', 'main differences', 'instantaneous detection', 'ground operations', 'four faces', 'elevation targets', 'conical shape', 'conformal array', 'bistatic architecture', 'beam scanning', 'azimuth coverage', 'antenna overcomes']</t>
  </si>
  <si>
    <t>Active phased array | Conformal array | Digital beam forming | Multifunction radar</t>
  </si>
  <si>
    <t>Multifunction radars based on active phased arrays are well known and widely studied systems. The concepts of bistatic architecture, conformal array and digital beam forming (DBF) are combined in this paper to define a novel multifunction radar for point defense. The conical shape of the antenna overcomes the significant limitations in the azimuth coverage of 3608 of fixed-faces phased arrays due to the beam scanning up to 458. The usage of separate transmit/receive arrays and the DBF technique adds the operational flexibility and the possibility of multiple simultaneous functions, with an optimal time-energy resources exploitation. After a short description of its technological demonstrator, some significant design trade-off, and operating aspects of the proposed architecture, called d-Radar, are described, showing the main differences with respect to the classical, four faces, and phased-array multifunction radar architecture. It is described how the operating modes can be made more and more similar to a "staring" or "ubiquitous" radar permitting an instantaneous detection and location of short-range, low-elevation targets for sea and ground operations. Finally, some remarks about the resources management and scheduling are shown with the results from a case of study.</t>
  </si>
  <si>
    <t>International Journal of Microwave and Wireless Technologies</t>
  </si>
  <si>
    <t>60027509;60027509;60027509;60083109;60083109;60083109</t>
  </si>
  <si>
    <t>55237168100;57006448200;8359500700;6603363713;57006547800;57224607735</t>
  </si>
  <si>
    <t>Galati, Gaspare;Carta, Paola;Leonardi, Mauro;Madia, Francesco;Stallone, Rossella;Franco, Stefania</t>
  </si>
  <si>
    <t>Italy;Italy</t>
  </si>
  <si>
    <t>Trieste;Rome</t>
  </si>
  <si>
    <t>Fincantieri S.p.A.;Universit√† degli Studi di Roma "Tor Vergata"</t>
  </si>
  <si>
    <t>60083109;60027509</t>
  </si>
  <si>
    <t>Galati G.</t>
  </si>
  <si>
    <t>The d-Radar: A bistatic system based on conformal arrays</t>
  </si>
  <si>
    <t>10.1017/S175907871600026X</t>
  </si>
  <si>
    <t>2-s2.0-84960083194</t>
  </si>
  <si>
    <t>['wwan bands', 'term evolution', 'printed antenna', 'obtained across', 'modified f', 'band operation', 'antenna efficiencies', '8 mm3', '6 dbi', '1093 mhz']</t>
  </si>
  <si>
    <t>Long-term evolution (LTE) | Monopole antenna | Shorted strip</t>
  </si>
  <si>
    <t>By introducing a modified F-shaped feeding strip and dual parasitic shorted strips, a small-size wireless wide area network/long-term evolution (WWAN/LTE) printed antenna is proposed and embedded in the 4 G mobile phone with octa-band operation. The operating impedance bandwidths (RL ‚â• 6 dB) of 263/1093 MHz can be obtained across the LTE/WWAN bands, respectively. The overall antenna size of the proposed printed monopole antenna (MA) is only 35 √ó 10 √ó 0.8 mm3. Meanwhile, this small-size MA provides the measured peak gains and antenna efficiencies of 2.0/3.6 dBi and 80/75% for the LTE/WWAN bands, respectively.</t>
  </si>
  <si>
    <t>665-673</t>
  </si>
  <si>
    <t>60116768;60116768</t>
  </si>
  <si>
    <t>7601561423;56535695800</t>
  </si>
  <si>
    <t>Lu, Jui Han;Fang, Ying Sheng</t>
  </si>
  <si>
    <t>Taiwan</t>
  </si>
  <si>
    <t>Kaohsiung</t>
  </si>
  <si>
    <t>National Kaohsiung University of Science and Technology</t>
  </si>
  <si>
    <t>Lu J.</t>
  </si>
  <si>
    <t>Small-size LTE/WWAN monopole antenna with octa-band operation for 4 G mobile phone</t>
  </si>
  <si>
    <t>S1759078716000301</t>
  </si>
  <si>
    <t>10.1017/S1759078716000301</t>
  </si>
  <si>
    <t>2-s2.0-84961879703</t>
  </si>
  <si>
    <t>['volatiles derived', 'two compounds', 'three regions', 'spme method', 'phase microextraction', 'mass spectrometry', 'insecticidal applications', 'fecal extracts', 'evaluated using', 'elicit aggregation', 'electroantennogram detection', 'dimethyl trisulfide', 'crevices near', 'compounds eluted', 'chemical industry', 'carboxylic acid', 'based compound', 'affect aggregation']</t>
  </si>
  <si>
    <t>aggregation | arrestment | Cimex lectularius | dimethyltrisulfide (DMTS) | methyldiethanolamine (MDEA) | pheromone</t>
  </si>
  <si>
    <t>BACKGROUND: After feeding, bed bugs aggregate in cracks and crevices near a host. Aggregation and arrestment are mediated by tactile and chemical stimuli associated with the bugs' feces and exuviae. Volatiles derived from fecally stained filter papers were analyzed by solid-phase microextraction (SPME) and evaluated using a multichoice behavioral assay to determine their impact on bed bug aggregation. In addition, crude fecal extracts were collected in methanol, analyzed by gas chromatography coupled with electroantennogram detection (GC-EAD) and mass spectrometry (GC-MS) and evaluated in open-air multichoice behavioral assays. RESULTS: The SPME method was used to detect (E)-2-hexenal and (E)-2-octenal in heated bed bug feces. The presence of these two volatile components did not affect aggregation. Analysis of the crude fecal extracts revealed several semi-volatile nitrogenous compounds, a carboxylic acid and a sulfur-based compound. Adult antennae responded to compounds eluted from three regions of the crude extract using GC-EAD. A combination of two compounds, dimethyl trisulfide and methyldiethanolamine, resulted in aggregation responses equivalent to the original crude extract. CONCLUSION: Bed bug aggregation is mediated by semi-volatile compounds derived from fecal extracts, and two compounds are sufficient to elicit aggregation. The two compounds identified here could be used to enhance the effectiveness of insecticidal applications or improve monitoring techniques. ¬© 2016 Society of Chemical Industry.</t>
  </si>
  <si>
    <t>198-205</t>
  </si>
  <si>
    <t>1526498X</t>
  </si>
  <si>
    <t>Pest Management Science</t>
  </si>
  <si>
    <t>60029445;113501487;60029445;60029445</t>
  </si>
  <si>
    <t>55974326500;57189297311;7202316405;6603166668</t>
  </si>
  <si>
    <t>Olson, Joelle F.;Vers, Leonard M.Ver;Moon, Roger D.;Kells, Stephen A.</t>
  </si>
  <si>
    <t>United States;United States</t>
  </si>
  <si>
    <t>Minneapolis;Naperville</t>
  </si>
  <si>
    <t>University of Minnesota Twin Cities;An Ecolab Company</t>
  </si>
  <si>
    <t>60029445;113501487</t>
  </si>
  <si>
    <t>Olson J.F.</t>
  </si>
  <si>
    <t>Two compounds in bed bug feces are sufficient to elicit off-host aggregation by bed bugs, Cimex lectularius</t>
  </si>
  <si>
    <t>10.1002/ps.4286</t>
  </si>
  <si>
    <t>2-s2.0-84968610655</t>
  </si>
  <si>
    <t>['sensitivity matrix', 'pseudo inverse', 'optimality criterion', 'iterative convergence', 'ideal shape']</t>
  </si>
  <si>
    <t>Cable mesh reflector antennas | Integrated structural electromagnetic | Optimality criterion | Shape control</t>
  </si>
  <si>
    <t>A combined shape control procedure with optimality criterion and integrated structural electromagnetic concept for cable mesh reflector antennas is presented in this study. Using the optimality criterion, the shape control algorithm drives the distorted surface towards the ideal shape. The optimality criterion is implemented by pseudo inverse of sensitivity matrix of surface nodal displacements with respect to cable member dimensions to accelerate the iterative convergence. The following integrated structural electromagnetic design is performed to make good electromagnetic performance by a sequential quadratic programming optimization model. A distorted offset cable mesh reflector antenna is employed to show its effectiveness.</t>
  </si>
  <si>
    <t>289-295</t>
  </si>
  <si>
    <t>1615147X</t>
  </si>
  <si>
    <t>Structural and Multidisciplinary Optimization</t>
  </si>
  <si>
    <t>60025578;60025578;60025578;60025578;60025578</t>
  </si>
  <si>
    <t>55670749500;7402575045;11241396300;57204397955;35797518800</t>
  </si>
  <si>
    <t>Zhang, Shuxin;Du, Jingli;Yang, Dongwu;Zhang, Yiqun;Li, Shen</t>
  </si>
  <si>
    <t>Xidian University</t>
  </si>
  <si>
    <t>Zhang S.</t>
  </si>
  <si>
    <t>A combined shape control procedure of cable mesh reflector antennas with optimality criterion and integrated structural electromagnetic concept</t>
  </si>
  <si>
    <t>10.1007/s00158-016-1497-z</t>
  </si>
  <si>
    <t>2-s2.0-84973174884</t>
  </si>
  <si>
    <t>Ministerio de Econom√≠a y Competitividad</t>
  </si>
  <si>
    <t>401045/2014-5</t>
  </si>
  <si>
    <t>MINECO</t>
  </si>
  <si>
    <t>['two methods', 'total length', 'tightly associated', 'terceira island', 'sympetrum fonscolombii', 'significantly differed', 'permanent ponds', 'often difficult', 'novel information', 'morphological characteristics', 'larval instars', 'larval growth', 'larval development', 'ischnura hastata', 'involved determining', 'head width', 'growth ratios', 'first method', 'first analysis', 'environmental factors', 'environmental characteristics', 'correlation diagrams', 'body characteristics', 'azores ).', 'appropriate strategy', 'antenna length', 'anax imperator', 'abdomen length', '17 instars']</t>
  </si>
  <si>
    <t>Aquatic ecosystems | Growth ratio | Larval development | Oceanic islands | Odonata</t>
  </si>
  <si>
    <t>To fully understand odonate life cycles, it is vital to analyse the patterns of larval growth, which are tightly associated with variations in environmental factors. However, the identification of larval instars is often difficult, especially for early development stages. We hypothesise that pond hydroperiod influences odonate larval growth, and test this idea with novel information about the environmental characteristics of 12 study ponds in Terceira Island (Azores). This study, which represents the first analysis of larval development of Odonata in the Azores, involved determining the instars of development and growth ratios. We measured the morphological characteristics of 898 Odonata larvae, and found that they significantly differed between temporary and permanent ponds. To estimate the larval instars, we used two methods: frequency distribution methods and correlation diagrams between body characteristics. The first method was the most effective, allowing the estimation of 17 instars for Anax imperator, 13 for Sympetrum fonscolombii and 10 for Ischnura hastata, as well as growth ratios between instars for head width, total length, abdomen length, wings and antenna length. Our results also suggest that a combination of the two methods is the most appropriate strategy for estimating the number of instars and growth ratios during larval development.</t>
  </si>
  <si>
    <t>71-83</t>
  </si>
  <si>
    <t>Limnology</t>
  </si>
  <si>
    <t>117968997-60026134;117968997-60027136;117968997;60026134</t>
  </si>
  <si>
    <t>57189708697;24777965400;7003533390;7102211558</t>
  </si>
  <si>
    <t>Lamelas-L√≥pez, Lucas;Florencio, Margarita;Borges, Paulo A.V.;Cordero-Rivera, Adolfo</t>
  </si>
  <si>
    <t>Brazil;Spain;Portugal</t>
  </si>
  <si>
    <t>Goiania;Vigo;Angra do Heroismo</t>
  </si>
  <si>
    <t>Universidade Federal de Goi√°s;Universidade de Vigo;Evolution and Environmental Changes/Azorean Biodiversity Group and Universidade dos A√ßores - Departamento de Ci√™ncias e Engenharia do Ambiente</t>
  </si>
  <si>
    <t>60027136;60026134;117968997</t>
  </si>
  <si>
    <t>Lamelas-L√≥pez L.</t>
  </si>
  <si>
    <t>Larval development and growth ratios of Odonata of the Azores</t>
  </si>
  <si>
    <t>10.1007/s10201-016-0490-y</t>
  </si>
  <si>
    <t>2-s2.0-84974829745</t>
  </si>
  <si>
    <t>['vibration modes', 'rocket fairing', 'piezoelectric sensors', 'parameter identification', 'paraboloidal shell', 'obtained via', 'missile radome', 'mathematical model', 'laminated inside', 'laboratory experiments', 'key role', 'identify location', 'experimental study', 'control system', 'communications antenna', 'best two', 'analytical procedures', 'accomplished adaptively']</t>
  </si>
  <si>
    <t>Paraboloidal shell | Positive position feedback (PPF) | PVDF | Vibration control</t>
  </si>
  <si>
    <t>A paraboloidal shell plays a key role in aerospace and optical structural systems applied to large optical reflector, communications antenna, rocket fairing, missile radome, etc. Due to the complexity of analytical procedures, an experimental study of active vibration control of a piezoelectric laminated paraboloidal shell by positive position feedback is carried out. Sixteen PVDF patches are laminated inside and outside of the shell, in which eight of them are used as sensors and eight as actuators to control the vibration of the first two natural modes. Lower natural frequencies and vibration modes of the paraboloidal shell are obtained via the frequency response function analysis by Modal VIEW software. A mathematical model of the control system is formulated by means of parameter identification. The first shell mode is controlled as well as coupled the first and second modes based on the positive position feedback (PPF) algorithm. To minimize the control energy consumption in orbit, an adaptive modal control method is developed in this study by using the PPF in laboratory experiments. The control system collects vibration signals from the piezoelectric sensors to identify location(s) of the largest vibration amplitudes and then select the best two from eight PVDF actuators to apply control forces so that the modal vibration suppression could be accomplished adaptively and effectively.</t>
  </si>
  <si>
    <t>279-295</t>
  </si>
  <si>
    <t>Mechanical Systems and Signal Processing</t>
  </si>
  <si>
    <t>60019616;60019616;60019616;60021666</t>
  </si>
  <si>
    <t>16311028800;56582877000;55536964400;7103008554</t>
  </si>
  <si>
    <t>Yue, Honghao;Lu, Yifan;Deng, Zongquan;Tzou, Hornsen</t>
  </si>
  <si>
    <t>Nanjing;Harbin</t>
  </si>
  <si>
    <t>Nanjing University of Aeronautics and Astronautics;Harbin Institute of Technology</t>
  </si>
  <si>
    <t>60021666;60019616</t>
  </si>
  <si>
    <t>Yue H.</t>
  </si>
  <si>
    <t>Experiments on vibration control of a piezoelectric laminated paraboloidal shell</t>
  </si>
  <si>
    <t>S0888327016301042</t>
  </si>
  <si>
    <t>10.1016/j.ymssp.2016.05.023</t>
  </si>
  <si>
    <t>2-s2.0-84975464354</t>
  </si>
  <si>
    <t>Funda√ß√£o para a Ci√™ncia e a Tecnologia</t>
  </si>
  <si>
    <t>PROMAR 2007-13</t>
  </si>
  <si>
    <t>FCT</t>
  </si>
  <si>
    <t>['√ ßude', '‚ àí1', 'vertical slots', 'upstream stretch', 'successfully surpass', 'study period', 'sea lamprey', 'river mouth', 'ponte dam', 'passage attempts', 'obstacle negotiation', 'night period', 'mondego river', 'main river', 'lampreys negotiating', 'fold increase', 'fish pass', 'environmental influences', 'electrofishing surveys', 'electrofishing revealed', 'considerable paucity', 'attraction efficiency', '50 m3', '20 radio', '2 weeks']</t>
  </si>
  <si>
    <t>efficiency | electromyogram | fishway monitoring | PIT | swimming behaviour | telemetry | upstream migration</t>
  </si>
  <si>
    <t>In 2011, a vertical-slot fish pass was built at the Coimbra A√ßude-Ponte dam (Mondego River, Portugal), approximately 45 km upstream from the river mouth. The performance of this infrastructure for sea lamprey passage was evaluated between 2011 and 2015 using several complementary methodologies, namely radio telemetry [conventional and electromyogram (EMG)], passive integrated transponder (PIT) telemetry and electrofishing surveys. During the study period, the electrofishing revealed a 29-fold increase in the abundance of larval sea lamprey upstream of the fish pass. Of the 20 radio-tagged individuals released downstream from the dam, 33% managed to find and successfully surpass the obstacle in less than 2 weeks, reaching the spawning areas located in the upstream stretch of the main river and in one important tributary. Fish pass efficiency was assessed with a PIT antenna installed in the last upstream pool and revealed a 31% efficiency, with differences between and within migratory seasons. Time of day and river flow significantly influenced the attraction efficiency of the fish pass, with lampreys negotiating it mainly during the night period and when discharge was below 50 m3 s‚àí1. Sea lampreys tagged with EMG transmitters took 3 h to negotiate the fish pass, during which high muscular effort was only registered during passage, or passage attempts, of the vertical slots. The use of complementary methodologies provided a comprehensive passage evaluation for sea lamprey, a species for which there is a considerable paucity of valuable data concerning behavioural, physiological and environmental influences on obstacle negotiation. Copyright ¬© 2016 John Wiley &amp; Sons, Ltd. Copyright ¬© 2016 John Wiley &amp; Sons, Ltd.</t>
  </si>
  <si>
    <t>16-26</t>
  </si>
  <si>
    <t>River Research and Applications</t>
  </si>
  <si>
    <t>60029257;60029257-60002769;60029257;60029257;60029257;118009893;118009893;60029257</t>
  </si>
  <si>
    <t>57190190028;6506477414;36126612000;36187737800;57142126800;57190184386;57190187531;7004977644</t>
  </si>
  <si>
    <t>Pereira, E.;Quintella, B. R.;Mateus, C. S.;Alexandre, C. M.;Belo, A. F.;Telhado, A.;Quadrado, M. F.;Almeida, P. R.</t>
  </si>
  <si>
    <t>Portugal;Portugal;Portugal</t>
  </si>
  <si>
    <t>Evora;Lisbon;Amadora</t>
  </si>
  <si>
    <t>University of √âvora;Faculdade de Ci√™ncias, Universidade de Lisboa;Departamento de Recursos H√≠dricos</t>
  </si>
  <si>
    <t>60029257;60002769;118009893</t>
  </si>
  <si>
    <t>Pereira E.</t>
  </si>
  <si>
    <t>Performance of a Vertical-Slot Fish Pass for the Sea Lamprey Petromyzon marinus L. and Habitat Recolonization</t>
  </si>
  <si>
    <t>10.1002/rra.3054</t>
  </si>
  <si>
    <t>2-s2.0-84978230469</t>
  </si>
  <si>
    <t>Japan Society for the Promotion of Science</t>
  </si>
  <si>
    <t>15F15070</t>
  </si>
  <si>
    <t>KAKEN</t>
  </si>
  <si>
    <t>['visible light', 'promising route', 'photocatalytic process', 'hole separation', 'harvest antenna', 'first time', 'feasible approach', 'enhanced activity', 'electron transferring', 'efficient electron', 'conventional semiconductor', 'active site']</t>
  </si>
  <si>
    <t>Carbon nitride | Co-porphyrin | CO  reduction 2 | Covalent hybrids | Photocatalysis</t>
  </si>
  <si>
    <t>A covalently linked reaction center/antenna hybrid composed of Co-porphyrin and low-molecular-weight carbon nitride was developed for the reduction of CO2 into CO under visible light for the first time. The hybrids possessed thirteen-fold higher photocatalytic activity (17¬†Œºmol/g/h) compared with bulk carbon nitride, and it is more than twice what it was in the Co-porphyrin loaded C3N4 heterojunction system. The efficient electron transfer and trapping by the Co active sites as well as the affinity of Co-porphyrin for CO2 are considered to account for the enhanced activity. Our findings may open a promising route to modify carbon nitride and provide a feasible approach to immobilize the active site into the light-harvest antenna for efficient electron-hole separation, electron transferring and the following redox reaction in photocatalytic process, which reforms the conventional semiconductor-cocatalyst heterojunction system.</t>
  </si>
  <si>
    <t>141-149</t>
  </si>
  <si>
    <t>Applied Catalysis B: Environmental</t>
  </si>
  <si>
    <t>60002414;60002414-60014652;60002414-60014652;60002414;60002414;60002414;60002414-60014652;60002414-60014652-60019533-114001736</t>
  </si>
  <si>
    <t>35112590700;57190224712;56285205200;57199004946;53264285000;36803157600;56735033200;55513929900</t>
  </si>
  <si>
    <t>Zhao, Guixia;Pang, Hong;Liu, Guigao;Li, Peng;Liu, Huimin;Zhang, Huabin;Shi, Li;Ye, Jinhua</t>
  </si>
  <si>
    <t>China;Japan;Japan;China</t>
  </si>
  <si>
    <t>Tianjin;Sapporo;Tsukuba;Tianjin</t>
  </si>
  <si>
    <t>Tianjin University;Hokkaido University;National Institute for Materials Science;Collaborative Innovation Center of Chemical Science and Engineering</t>
  </si>
  <si>
    <t>60019533;60014652;60002414;114001736</t>
  </si>
  <si>
    <t>Zhao G.</t>
  </si>
  <si>
    <t>Co-porphyrin/carbon nitride hybrids for improved photocatalytic CO&lt;inf&gt;2&lt;/inf&gt; reduction under visible light</t>
  </si>
  <si>
    <t>S092633731630532X</t>
  </si>
  <si>
    <t>10.1016/j.apcatb.2016.06.074</t>
  </si>
  <si>
    <t>2-s2.0-84978498947</t>
  </si>
  <si>
    <t>['smolts detected', 'smolts approaching', 'results underline', 'representing 39', 'negative rheotaxy', 'mobile 3', 'median 4', 'mean percentage', 'may upstream', 'major challenge', 'lorc √©.', 'finally caught', 'entrance varied', 'downstream bypass', 'different configurations', 'detections occurred', 'detected smolts', 'capture cage', 'bypass devices', 'bypass attraction', 'belgium ),', 'behavioural reluctance', 'ambl √®', '9 pm', '7 %.', '5 min', '5 days', '1346 smolts']</t>
  </si>
  <si>
    <t>Atlantic salmon smolts | behaviour | downstream migration | fish-passage | hydroelectricity | RFID telemetry</t>
  </si>
  <si>
    <t>The implementation of fish downstream migration bypass systems is still a major challenge, and there is interest in validating the adequacy of different configurations of bypass devices. In the Ambl√®ve River (Belgium), a mobile 3.3-m height dam feeds two principal Francis and one Francis micro-turbine and is equipped with a modern vertical slot fish pass and a downstream bypass. The aim of this study was to test the bypass attraction and efficiency (i.e. percentage of fish that approach the entrance and use the bypass) for Atlantic salmon smolts. During three consecutive years, a total of 1346 smolts were equipped with a radio frequency identification tag and released from March to May upstream of the dam of Lorc√©. The entrance of the downstream migration bypass was equipped with a radio frequency identification antenna in order to detect the smolts approaching. In 2014, a capture cage was also placed downstream the bypass to evaluate its efficiency. The mean percentage of detected smolts at the entrance varied from 26.2 to 39.7%. In 2014, 16.5% of the released smolts entered the bypass and were finally caught in the cage, representing 39% of the smolts detected at the entrance. More than 98% of the detections occurred during night (mainly between 9 pm and 3 am). The searching delay near the bypass entrance varied from less than 5 min to more than 5 days (median 4.3 min). Visual observation indicated a behavioural reluctance before entering the bypass, with a shift from positive to negative rheotaxy. Our results underline the difficulty to install retrofitted bypass system on old existing hydropower plants. Copyright ¬© 2016 John Wiley &amp; Sons, Ltd.</t>
  </si>
  <si>
    <t>27-36</t>
  </si>
  <si>
    <t>60000964;60000964;60000964;60000964;60000964;60000964</t>
  </si>
  <si>
    <t>6603466461;56811222500;57190229425;57190222997;57190224939;56810450800</t>
  </si>
  <si>
    <t>Ovidio, M.;Dierckx, A.;Bunel, S.;Grandry, L.;Spronck, C.;Benitez, J. P.</t>
  </si>
  <si>
    <t>Belgium</t>
  </si>
  <si>
    <t>Liege</t>
  </si>
  <si>
    <t>Universit√© de Li√®ge</t>
  </si>
  <si>
    <t>Ovidio M.</t>
  </si>
  <si>
    <t>Poor Performance of a Retrofitted Downstream Bypass Revealed by the Analysis of Approaching Behaviour in Combination with a Trapping System</t>
  </si>
  <si>
    <t>10.1002/rra.3062</t>
  </si>
  <si>
    <t>2-s2.0-84978513692</t>
  </si>
  <si>
    <t>King Saud University</t>
  </si>
  <si>
    <t>KSU</t>
  </si>
  <si>
    <t>['two 0', 'transmission magnitudes', 'shaped slot', 'return losses', 'proposed coupler', 'numerical analysis', 'microstrip patches', 'layer ).', 'good performance', 'detailed design', 'coupling values', 'coupler parameters', 'circuit occupies']</t>
  </si>
  <si>
    <t>90¬∞ hybrid couplers | Circular ring patches | K-Band | Ka-Band | Microstrip couplers | Multilayered structures | Slot-coupled structures</t>
  </si>
  <si>
    <t>Numerical analysis and design of millimeter-wave (mmWave) slot-coupled microstrip 90¬∞ hybrid couplers employing circular ring patches, which is operating between 18 and 40¬†GHz frequency range for K-Band and Ka-Band radar applications, is presented in this paper. The proposed design uses multilayer printed circuit board (PCB) technology that allows having a compact and broad bandwidth coupler. The proposed couplers use broadside coupling between microstrip patches at the top and the bottom layers via an elliptical-shaped slot in the common ground plane (mid-layer). The design uses circular ring shaped broadside coupled patches and an elliptical-shaped slot created in a common ground plane between two identical dielectric substrates. The 3¬†dB coupler prototype has been fabricated on two 0.127¬†mm thick Rogers Duroid RT5880 substrates. The circuit occupies the dimensions of less than 5¬†mm¬†√ó¬†5¬†mm without the extension that is required to insert the connectors. Extensive parametric studies are performed to address the effect of varying the coupler parameters on the coupling values, return losses, isolations, transmission magnitudes and phases through the operational frequency bandwidth. A 3¬†dB/90¬∞ hybrid coupler prototype is fabricated and then tested experimentally using Agilent E8364B PNA Network Analyzer. The simulation and experimental results show a good performance in terms of bandwidth, which covers the entire desired frequency range. In addition, detailed design for different coupling values of the proposed coupler is presented in this paper. The proposed coupler can achieve different coupling values range from 3 up to 9¬†dB that can be used for switched beam antenna array systems.</t>
  </si>
  <si>
    <t>653-666</t>
  </si>
  <si>
    <t>1572834X</t>
  </si>
  <si>
    <t>Wireless Personal Communications</t>
  </si>
  <si>
    <t>60013183;60013183;60000617-60013183;60013183;60033154</t>
  </si>
  <si>
    <t>56747827000;42261098100;36536911600;7004044415;7005104207</t>
  </si>
  <si>
    <t>Alaqeel, Abdulrahman;Almorqi, Sultan;Haraz, Osama M.;Alshebeili, Saleh A.;Sebak, Abdel Razik</t>
  </si>
  <si>
    <t>Canada;Saudi Arabia;Egypt</t>
  </si>
  <si>
    <t>Montreal;Riyadh;Assiut</t>
  </si>
  <si>
    <t>Concordia University;King Saud University;Assiut University</t>
  </si>
  <si>
    <t>60033154;60013183;60000617</t>
  </si>
  <si>
    <t>Alaqeel A.</t>
  </si>
  <si>
    <t>Design of Multilayered K-Band and Ka-Band Slot-Coupled Microstrip 90¬∞ Hybrid Couplers Employing Circular Ring Patch Shapes</t>
  </si>
  <si>
    <t>10.1007/s11277-016-3569-1</t>
  </si>
  <si>
    <t>2-s2.0-84981237588</t>
  </si>
  <si>
    <t>['wireless communications', 'wide area', 'whole brain', 'term use', 'stimulation drivers', 'spatiotemporal resolution', 'recent demand', 'power delivery', 'placed across', 'neural spike', 'multiple eniacs', 'minimally invasive', 'measurement results', 'may meet', 'including details', 'humans due', 'highly invasive', 'fundamental limitations', 'eniac ).', 'enabling next', 'cost efficient', 'cortical surface', 'brain research', 'based systems', 'art technologies']</t>
  </si>
  <si>
    <t>BRAIN Initiative | electrocorticography | neural recording | neural stimulation | neural technology</t>
  </si>
  <si>
    <t>Recent demand and initiatives in brain research have driven significant interest toward developing chronically implantable neural interface systems with high spatiotemporal resolution and spatial coverage extending to the whole brain. Electroencephalography-based systems are noninvasive and cost efficient in monitoring neural activity across the brain, but suffer from fundamental limitations in spatiotemporal resolution. On the other hand, neural spike and local field potential (LFP) monitoring with penetrating electrodes offer higher resolution, but are highly invasive and inadequate for long-Term use in humans due to unreliability in long-Term data recording and risk for infection and inflammation. Alternatively, electrocorticography (ECoG) promises a minimally invasive, chronically implantable neural interface with resolution and spatial coverage capabilities that, with future technology scaling, may meet the needs of recently proposed brain initiatives. In this paper, we discuss the challenges and state-of-The-Art technologies that are enabling next-generation fully implantable high-density ECoG interfaces, including details on electrodes, data acquisition front-ends, stimulation drivers, and circuits and antennas for wireless communications and power delivery. Along with state-of-The-Art implantable ECoG interface systems, we introduce a modular ECoG system concept based on a fully encapsulated neural interfacing acquisition chip (ENIAC). Multiple ENIACs can be placed across the cortical surface, enabling dense coverage over wide area with high spatiotemporal resolution. The circuit and system level details of ENIAC are presented, along with measurement results.</t>
  </si>
  <si>
    <t>Proceedings of the IEEE</t>
  </si>
  <si>
    <t>60030612;60030612;60030612;60030612;60030612;60030612;60030612;60030612</t>
  </si>
  <si>
    <t>55516601800;55903480500;57110942600;56145937300;56119462000;35792629700;24724985500;7006056098</t>
  </si>
  <si>
    <t>Ha, Sohmyung;Akinin, Abraham;Park, Jiwoong;Kim, Chul;Wang, Hui;Maier, Christoph;Mercier, Patrick P.;Cauwenberghs, Gert</t>
  </si>
  <si>
    <t>San Diego</t>
  </si>
  <si>
    <t>University of California, San Diego</t>
  </si>
  <si>
    <t>Ha S.</t>
  </si>
  <si>
    <t>Silicon-Integrated High-Density Electrocortical Interfaces</t>
  </si>
  <si>
    <t>10.1109/JPROC.2016.2587690</t>
  </si>
  <si>
    <t>2-s2.0-84981350226</t>
  </si>
  <si>
    <t>['upper bound', 'performance analysis', 'ostbc systems', 'noise ratio', 'high snr', 'feedback delay', 'antenna structures']</t>
  </si>
  <si>
    <t>Multiuser diversity (MUD) | Orthogonal space‚Äìtime block code (OSTBC) | Symbol error probability (SEP) | Transmit antenna selection (TAS)</t>
  </si>
  <si>
    <t>In this paper, we studied a comprehensive analytical symbol error probability (SEP) performance analysis of downlink multiuser diversity (MUD) on orthogonal space‚Äìtime block code (OSTBC) system with transmit antenna selection (TAS) in the presence of imperfect channel state information (CSI) due to feedback delay over Rayleigh fading channels. The novel analytical approach is suitable for MUD with TAS/OSTBC systems in which effective receiver signal-to-noise ratio (SNR) is described as highest order statistic of Chi square distribution. Based on this framework, the closed-form SEP expressions are evaluated for the MUD exploiting TAS/OSTBC with normalized SNR based scheduling in heterogeneous wireless networks. Further, we derive approximate SEP; upper bound and lower bound SEP at high SNR under delayed feedback CSI. Thereafter the impact of feedback delay and antenna structures with significance on the consideration of MUD on the performance of the system has been analyzed.</t>
  </si>
  <si>
    <t>695-710</t>
  </si>
  <si>
    <t>60000674;60026714</t>
  </si>
  <si>
    <t>56288143900;57202479570</t>
  </si>
  <si>
    <t>Chauhan, Sudakar Singh;Kumar, Sanjay</t>
  </si>
  <si>
    <t>Ranchi;Kurukshetra</t>
  </si>
  <si>
    <t>Birla Institute of Technology, Mesra;National Institute of Technology Kurukshetra</t>
  </si>
  <si>
    <t>60026714;60000674</t>
  </si>
  <si>
    <t>Chauhan S.</t>
  </si>
  <si>
    <t>Performance Analysis of Multiuser Diversity on OSTBC MIMO Systems with Antenna Selection in the Presence of Feedback Delay CSI</t>
  </si>
  <si>
    <t>10.1007/s11277-016-3572-6</t>
  </si>
  <si>
    <t>2-s2.0-84981503275</t>
  </si>
  <si>
    <t>['visible spectrum', 'uv spectrum', 'uv domain', 'uv band', 'two parts', 'touching regime', 'sharp fano', 'resonant mode', 'proposed analysis', 'plasmonic charges', 'plasmon response', 'nanoscale systems', 'gap spots', 'fano dip', 'done using', 'difference time', 'conductive film', 'clusters allow', 'biochemical sensors', 'also shown']</t>
  </si>
  <si>
    <t>Carbon nanosphere | Charge transfer plasmons | Fano resonant mode | Nanoparticle clusters | UV plasmonics</t>
  </si>
  <si>
    <t>Aluminum nanoparticle nanocomplexes have extensively been utilized for sustaining ultrastrong plasmonic bonding and antibonding resonant modes across the ultraviolet to visible spectrum. In this study, we analyze the plasmon response for two conventional symmetric heptamer and antisymmetric octamer antennas mediated by conductive film as a substrate to induce very sharp Fano-resonant mode at the high energy states. Besides, presence of an underlying conductive film in touching regime with the plasmonic nanoantennas leads to formation of charge transfer plasmons (CTPs) across the deep-UV band. It is also shown that presence of dielectric carbon nanospheres in the gap spots between proximal nanodisks gives rise to breaking the symmetry of the assemblies, while the new magnetic multipolar modes are induced and divided the Fano dip in two parts as well as formation of a couple of charge transfer plasmon resonant shoulders. The compactness and geometries of the clusters allow for inducing substantially strong resonant modes across the deep-UV domain. Our investigations provide new pathways and features for designing multifunctional molecular probes, biochemical sensors, and cathodoluminescence antennas across the UV spectrum. The proposed analysis were done using a blend of Finite-Difference Time-Domain (FDTD) calculations and transfer of plasmonic charges in nanoscale systems.</t>
  </si>
  <si>
    <t>354-360</t>
  </si>
  <si>
    <t>Optics Communications</t>
  </si>
  <si>
    <t>60022609;60022609-60006622</t>
  </si>
  <si>
    <t>57120201200;17433907100</t>
  </si>
  <si>
    <t>Nooshnab, Vida;Golmohammadi, Saeed</t>
  </si>
  <si>
    <t>Iran;Iran</t>
  </si>
  <si>
    <t>Tabriz East Azarbaijan;Tabriz</t>
  </si>
  <si>
    <t>Islamic Azad University, Tabriz Branch;University of Tabriz</t>
  </si>
  <si>
    <t>60022609;60006622</t>
  </si>
  <si>
    <t>Nooshnab V.</t>
  </si>
  <si>
    <t>Revealing the effect of plasmon transmutation on charge transfer plasmons in substrate-mediated metallodielectric aluminum clusters</t>
  </si>
  <si>
    <t>S0030401816306885</t>
  </si>
  <si>
    <t>10.1016/j.optcom.2016.08.010</t>
  </si>
  <si>
    <t>2-s2.0-84982132332</t>
  </si>
  <si>
    <t>['two types', 'two biotypes', 'st .,', 'significantly different', 'sensilla basiconica', 'results showed', 'primarily poplar', 'maxillary palp', 'leaved trees', 'larvae inside', 'labial palp', 'important wood', 'host trees', 'horned beetles', 'horned beetle', 'four types', 'five types', 'digitiform sensilla', 'damages broad', 'damage caused', 'b .)', 'asian long', '05 );']</t>
  </si>
  <si>
    <t>Anoplophora glabripennis Motschulsky | antennae | labial palp | larvae | maxillary palp | sensilla</t>
  </si>
  <si>
    <t>The Asian long-horned beetle (ALB) is one of the most important wood-boring insects worldwide that damages broad-leaved trees, primarily poplar, willow, elm and maple. Based on the color of the spots on the elytra, the beetles are separated into white-spotted (ALB-W) and yellow-spotted (ALB-Y) Asian long-horned beetles. In order to clarify the morphology of sensilla on antenna, maxillary palp and labial palp of ALB-W and ALB-Y larvae, we studied the typology, morphology, number and distribution of the sensilla by scanning electron microscopy. The results showed that: (i) the antennae of two biotypes had five types of sensilla, including three types of sensilla basiconica (b.) and two types of sensilla twig basiconica (s.tb); numbers of b.1, b.2, b.3 and s.tb1 on antenna were not significantly different (P &gt; 0.05) between two biotypes, and the numbers of s.tb2 were significantly different (P &lt; 0.05); (ii) the maxillary palp of two biotypes had four types of sensilla, including sensilla styloconica (st.), two types of s.tb and digitiform sensilla (ds.); the numbers of st. and ds. on the maxillary palp were not significantly different (P &gt; 0.05) between two biotypes, and the numbers of s.tb1 and s.tb2 were significantly different (P &lt; 0.05); (iii) the labial palp of two biotypes had four types of sensilla, including b., st. and two types of s.tb, and the numbers of b.3, st., s.tb1 and s.tb2 on the labial palp were not significantly different (P &gt; 0.05) between two biotypes. We discuss the relationships between sensilla and damage caused by the larvae inside the host trees.</t>
  </si>
  <si>
    <t>Entomological Research</t>
  </si>
  <si>
    <t>60006782;60006782;60006782;60006782;60006782</t>
  </si>
  <si>
    <t>56988630900;56520598900;55190247300;7405425013;8406485200</t>
  </si>
  <si>
    <t>Yang, Yuchao;Xu, Lili;Ren, Lili;Xu, Zhichun;Zong, Shixiang</t>
  </si>
  <si>
    <t>Beijing</t>
  </si>
  <si>
    <t>Beijing Forestry University</t>
  </si>
  <si>
    <t>Yang Y.</t>
  </si>
  <si>
    <t>Comparative morphology of sensilla on antenna, maxillary palp and labial palp of larvae of white-spotted and yellow-spotted Asian long-horned beetle, Anoplophora glabripennis Motschulsky (Coleoptera: Cerambycidae)</t>
  </si>
  <si>
    <t>10.1111/1748-5967.12185</t>
  </si>
  <si>
    <t>2-s2.0-84982286510</t>
  </si>
  <si>
    <t>['two layers', 'superior candidate', 'silicon waveguide', 'provide inter', 'proposed structure', 'pics ).', 'photonic chip', 'optical signal', 'new method', 'future multi', 'chip interconnect', 'also intra']</t>
  </si>
  <si>
    <t>Hybrid plasmonic | Leaky-wave antennas | Optical antennas | Optical link | Photonic Integrated Circuit (PIC)</t>
  </si>
  <si>
    <t>In this paper, we propose a new method to provide optical link in Photonic Integrated Circuits (PICs). The proposed method uses two hybrid plasmonic leaky-wave optical antennas, operating at the standard optical telecommunication wavelength of 1.55¬†Œºm, to provide inter-chip interconnect between two layers in a photonic chip and also intra-chip interconnect between two different photonic ICs. Linearly tapered couplers are designed to couple the optical signal from the silicon waveguide to the hybrid plasmonic antennas. The performance of the proposed optical link is verified using numerical full wave simulation. The proposed structure is planar, and can be fabricated using standard CMOS technology which makes it the superior candidate for realization of future multi-layered Photonic Integrated Circuits.</t>
  </si>
  <si>
    <t>119-126</t>
  </si>
  <si>
    <t>60022927;60022927;60022927</t>
  </si>
  <si>
    <t>57208590741;17436619300;7005783028</t>
  </si>
  <si>
    <t>Ebrahimi, Vahid;Yousefi, Leila;Mohammad-Taheri, Mahmoud</t>
  </si>
  <si>
    <t>Iran</t>
  </si>
  <si>
    <t>Tehran</t>
  </si>
  <si>
    <t>University of Tehran</t>
  </si>
  <si>
    <t>Ebrahimi V.</t>
  </si>
  <si>
    <t>Enabling inter- and intra-chip optical wireless interconnect by the aid of hybrid plasmonic leaky-wave optical antennas</t>
  </si>
  <si>
    <t>S0030401816306253</t>
  </si>
  <si>
    <t>10.1016/j.optcom.2016.07.037</t>
  </si>
  <si>
    <t>2-s2.0-84982703431</t>
  </si>
  <si>
    <t>['wishart model', 'special case', 'shadow fading', 'path loss', 'meijer g', 'marginal density', 'given set', 'form results', 'form expressions', 'ergodic capacity', 'derive exact', 'channel matrix', 'certain generalizations', 'carlo simulations', 'antenna systems', 'analytical results']</t>
  </si>
  <si>
    <t>Channel matrix | Distributed MIMO antenna systems | Ergodic capacity | Marginal density | Meijer G-function | Semicorrelated Wishart model</t>
  </si>
  <si>
    <t>We consider distributed multiple-input‚Äìmultiple-output (MIMO) antenna systems, along with their certain generalizations. We show that distributed MIMO configuration can be mapped to a semicorrelated (one side correlated) Wishart model. For a given set of large-scale fading parameters, associated with the path loss and shadow fading, we derive exact and closed-form results for the marginal density of eigenvalues of H‚Ä†H (or HH‚Ä†), where H is the channel matrix. We also obtain exact and closed-form expressions for the ergodic channel capacity with the aid of Meijer G-function. The ergodic capacity of semicorrelated Rayleigh fading channel follows as a special case. All analytical results are validated by comparison with Monte-Carlo simulations.</t>
  </si>
  <si>
    <t>381-397</t>
  </si>
  <si>
    <t>Kumar, Santosh</t>
  </si>
  <si>
    <t>Greater Noida</t>
  </si>
  <si>
    <t>Shiv Nadar University</t>
  </si>
  <si>
    <t>Kumar S.</t>
  </si>
  <si>
    <t>On the Ergodic Capacity of Distributed MIMO Antenna Systems</t>
  </si>
  <si>
    <t>10.1007/s11277-016-3548-6</t>
  </si>
  <si>
    <t>2-s2.0-84982850762</t>
  </si>
  <si>
    <t>['walking speed', 'urban areas', 'test vehicle', 'placed inside', 'mobility channels', 'higher reference', 'height dual']</t>
  </si>
  <si>
    <t>Dense scatter | Dual-mobility | Path loss | Vehicle-to-vehicle | Vehicle-to-walk</t>
  </si>
  <si>
    <t>This paper presents path loss measurements at 2.1¬†GHz in forest and urban areas. Empirical path loss models have been presented for low-height dual-mobility channels. Three test scenarios are considered for the transmitter (Tx) and receiver¬†(Rx) placed inside the test vehicle or on a test cart pushed at walking speed. Based on measurements, the in-leaf and single-slope path loss models are presented. The path loss exponents for the dual-mobility channels are found to be between 2.1 and 3.4 in urban and 8.0 in forest, with higher reference when antennas are placed inside the vehicle.</t>
  </si>
  <si>
    <t>455-465</t>
  </si>
  <si>
    <t>60017742;60017742</t>
  </si>
  <si>
    <t>42261723100;8088937600</t>
  </si>
  <si>
    <t>Ibdah, Yazan;Ding, Yanwu</t>
  </si>
  <si>
    <t>Wichita</t>
  </si>
  <si>
    <t>Wichita State University</t>
  </si>
  <si>
    <t>Ibdah Y.</t>
  </si>
  <si>
    <t>Path Loss Models for Low-Height Mobiles in Forest and Urban</t>
  </si>
  <si>
    <t>10.1007/s11277-016-3551-y</t>
  </si>
  <si>
    <t>2-s2.0-84982976019</t>
  </si>
  <si>
    <t>['uncertainty principle', 'theoretical predictions', 'simple way', 'results obtained', 'resolving power', 'powerful tool', 'originally proposed', 'optical systems', 'microwave range', 'mechanical systems', 'interpreting even', 'gain antennas', 'electromagnetic analysis', 'contradiction based', 'classical situations']</t>
  </si>
  <si>
    <t>Super resolving pupils | Uncertainty principle | Weak measurements</t>
  </si>
  <si>
    <t>A way for transferring the results obtained with super-gain antennas to optical systems, in order to increase their resolving power, was proposed by Toraldo di Francia in 1952. Recent experimental work performed in the microwave range has confirmed the correctness of the theoretical predictions, which could even seem to be in contradiction with the uncertainty principle. Here we propose a simple way to overcome this contradiction based on the ‚Äúweak measurement‚Äù theory. This theory was originally proposed for quantum-mechanical systems, and represents a powerful tool for interpreting even a variety of classical situations. We demonstrate that the results obtained by means of electromagnetic analysis are confirmed by a ‚Äúweak measurement‚Äù interpretation. Moreover, even the case of tunneling in the microwave range has been considered in the light of such a theory.</t>
  </si>
  <si>
    <t>528-532</t>
  </si>
  <si>
    <t>60002324;60002324;60002324</t>
  </si>
  <si>
    <t>14324340800;9532996100;8216191100</t>
  </si>
  <si>
    <t>Cacciari, Ilaria;Mugnai, Daniela;Ranfagni, Anedio</t>
  </si>
  <si>
    <t>Italy</t>
  </si>
  <si>
    <t>Florence</t>
  </si>
  <si>
    <t>Istituto Di Fisica Applicata Nello Carrara</t>
  </si>
  <si>
    <t>Cacciari I.</t>
  </si>
  <si>
    <t>Super-resolving power and tunneling as cases of ‚Äúweak measurement‚Äù</t>
  </si>
  <si>
    <t>S003040181630709X</t>
  </si>
  <si>
    <t>10.1016/j.optcom.2016.08.023</t>
  </si>
  <si>
    <t>2-s2.0-84983433123</t>
  </si>
  <si>
    <t>Environment and Conservation Fund</t>
  </si>
  <si>
    <t>39/2011</t>
  </si>
  <si>
    <t>ECF</t>
  </si>
  <si>
    <t>['usually underestimated', 'uprooting mechanism', 'unregulated reach', 'suggests downstream', 'sand pools', 'major flood', 'large floods', 'headwater streams', 'figure increased', 'diversity showed', 'conventional understanding', 'concrete surfaces', 'clear dependence', 'base flow', 'aerial cover', 'acorus gramineus', '33 %.', '.¬† gramineus']</t>
  </si>
  <si>
    <t>Acorus gramineus | dams | ephemeral streams | headwaters | herbs | major flood</t>
  </si>
  <si>
    <t>The roles of headwater streams are usually underestimated and inadequately managed compared with the larger downstream river systems. This two and half-year study covering several wet and dry seasons evaluated the impacts of small headwater dams without a base flow on downstream herbaceous dynamics. Results showed herb aerial cover and diversity below dams (new stream sources) are unique and different to original stream sources as well as to a comparable unregulated reach. The geomorphological habitats formed subsequent to damming did not show major influence on aerial cover of herbs; nevertheless, diversity showed a clear dependence. Downstream of dams were dominated by Acorus gramineus, which had &gt;40% aerial cover, and this figure increased up to 60% within 2¬†years (in between a major flood event). Simultaneously, downstream herb diversity decreased by 33%. However, diversity and aerial cover of the unregulated reach and original sources remained more or less the same. Herb pulling tests (simulating an uprooting mechanism during a flood) showed A.¬†gramineus can withstand an eightfold higher force than the other herbs, especially in concrete surfaces and rock/sand pools. The estimated shear force on bed during the major flood was several folds less than the observed. This suggests downstream of dams behave opposite to the conventional understanding that large floods are considered as an agent of restoration.</t>
  </si>
  <si>
    <t>e1774</t>
  </si>
  <si>
    <t>Ecohydrology</t>
  </si>
  <si>
    <t>60104431;60008928;60008928</t>
  </si>
  <si>
    <t>25959052400;7003668143;43562006800</t>
  </si>
  <si>
    <t>Gomes, Pattiyage I.A.;Wai, Onyx W.H.;Yan, Xu Feng</t>
  </si>
  <si>
    <t>Sri Lanka;Hong Kong</t>
  </si>
  <si>
    <t>Colombo;Kowloon</t>
  </si>
  <si>
    <t>Sri Lanka Institute of Information Technology;Hong Kong Polytechnic University</t>
  </si>
  <si>
    <t>60104431;60008928</t>
  </si>
  <si>
    <t>Gomes P.</t>
  </si>
  <si>
    <t>Eco-hydraulic evaluation of herbaceous ecosystems below headwater dams without a base flow: Observing below dam reaches as new stream sources</t>
  </si>
  <si>
    <t>10.1002/eco.1774</t>
  </si>
  <si>
    <t>2-s2.0-84983735441</t>
  </si>
  <si>
    <t>Technology Strategy Board</t>
  </si>
  <si>
    <t>4000109515/11/NL/US</t>
  </si>
  <si>
    <t>TSB</t>
  </si>
  <si>
    <t>['two lenses', 'threefold approach', 'satellite communications', 'reduced height', 'proposed four', 'primary feed', 'presents challenges', 'polystyrene lens', 'feed effects', 'fed array', 'equivalent area', 'element array', 'dielectric loss', 'commercial solver', 'aperture efficiency', 'also measured', '30 ghz', '1 dbi']</t>
  </si>
  <si>
    <t>lens antennas | satellite communications | waveguide feeds</t>
  </si>
  <si>
    <t>The hemispherical lens antenna is a candidate for satellite communications-on-the-move, offering good scan performance in a reduced height. A short focal length minimizes height but presents challenges in illuminating the lens. Aperture efficiency is dominated by both the primary feed and dielectric loss. Feed effects are investigated in a threefold approach: spherical wave theory, commercial solver, and measurements. Gain and loss in a 432 mm diameter polyethylene/polystyrene lens are also measured. Gain for a waveguide-fed array of two lenses is 36.3, 38.8, and 41.1 dBi, respectively, at 12.5, 20, and 30 GHz. The performance of a proposed four-element array of equivalent area is then estimated.</t>
  </si>
  <si>
    <t>e21036</t>
  </si>
  <si>
    <t>1099047X</t>
  </si>
  <si>
    <t>International Journal of RF and Microwave Computer-Aided Engineering</t>
  </si>
  <si>
    <t>60023254;60004636</t>
  </si>
  <si>
    <t>55429538200;57212223941</t>
  </si>
  <si>
    <t>Thornton, John;Smith, David</t>
  </si>
  <si>
    <t>United Kingdom;United Kingdom</t>
  </si>
  <si>
    <t>Didcot;Newcastle</t>
  </si>
  <si>
    <t>Rutherford Appleton Laboratory;University of Northumbria</t>
  </si>
  <si>
    <t>Thornton J.</t>
  </si>
  <si>
    <t>Feed and loss effects in spherical lens antennas for satellite communications</t>
  </si>
  <si>
    <t>10.1002/mmce.21036</t>
  </si>
  <si>
    <t>2-s2.0-84984698018</t>
  </si>
  <si>
    <t>['weight vector', 'transmitted signal', 'proposed network', 'optimal combiner', 'nbi signal', 'narrowband interference', 'multiple antennas', 'interference ratio', 'interference channels', 'hypergeometric functions', 'forward relay', 'determined using', 'destination nodes', 'derived using', 'analytical expression']</t>
  </si>
  <si>
    <t>Full duplex relay | Loop interference | Narrowband interference | OFDM | Optimum combining and maximal ratio combining</t>
  </si>
  <si>
    <t>In this paper, optimum combining technique is applied to minimize the effect of Narrowband Interference (NBI) in Orthogonal Frequency Division Multiplexing based full duplex relay network. The NBI signal is assumed to be quasi-static over the duration of a transmitted signal. Multiple antennas are employed at Decode and Forward relay and destination nodes. The Probability Density Function of Signal to Interference Ratio at relay and destination nodes is derived using Hotelling‚Äôs T2 distribution. Analytical expression for the end-to-end outage probability of the proposed network is derived using the hypergeometric functions. As the weight vector of the optimal combiner is determined using the statistics of the interference channels, the performance of the proposed network becomes better than the network with maximal ratio combining.</t>
  </si>
  <si>
    <t>547-563</t>
  </si>
  <si>
    <t>60110750;60033058</t>
  </si>
  <si>
    <t>55320102600;55378276900</t>
  </si>
  <si>
    <t>Rajkumar, Samikkannu;Thiruvengadam, S. J.</t>
  </si>
  <si>
    <t>Hyderabad;Madurai</t>
  </si>
  <si>
    <t>Nalla Malla Reddy Engineering College;Thiagarajar College of Engineering</t>
  </si>
  <si>
    <t>Rajkumar S.</t>
  </si>
  <si>
    <t>Performance Analysis of Optimum Combining Technique in OFDM Based Full Duplex Multiantenna DF Relay Network with Narrowband Interference</t>
  </si>
  <si>
    <t>10.1007/s11277-016-3556-6</t>
  </si>
  <si>
    <t>2-s2.0-84984923165</t>
  </si>
  <si>
    <t>['pure powder', 'photonic efficiencies', 'photocatalytic systems', 'nitric acid', 'milling times', 'huntsman ).', 'highly underestimated', 'effective method', 'dried obtaining', 'assembled structure']</t>
  </si>
  <si>
    <t>Stirred media milling is an effective method to form stable highly concentrated nanoparticle suspensions. In this work, the effect of high-energy stirred media milling on aqueous Hombikat UV100 TiO2 (Huntsman) with milling times of 0.5‚Äì96¬†h, containing highly concentrated suspensions with 17¬†wt%, was investigated. The suspensions were stabilized with nitric acid and compared with its commercial as prepared analogue Hombikat XXS100 (Huntsman). Stable and photoactive suspensions could be formed via ball milling without a loss of photoactivity between milling times of 0.5 and 2¬†h. To characterize the suspensions, they were freeze-dried obtaining the pure powder. It was found that the BET surface areas, the assembled structure of aggregates and agglomerates as well as particle and mesopore size distribution were decreased with increasing milling time as do the photonic efficiencies. The experimental results support the antenna mechanism theory and show that the effect of aggregates and agglomerates is highly underestimated in photocatalytic systems.</t>
  </si>
  <si>
    <t>1047-1056</t>
  </si>
  <si>
    <t>Journal of Materials Science</t>
  </si>
  <si>
    <t>60004935;60007902;60007902;60007902;60004935-60031888</t>
  </si>
  <si>
    <t>57191155022;35270985600;24468854100;6603761773;7005878097</t>
  </si>
  <si>
    <t>Melcher, J.;Barth, N.;Schilde, C.;Kwade, A.;Bahnemann, D.</t>
  </si>
  <si>
    <t>Russian Federation;Germany;Germany</t>
  </si>
  <si>
    <t>Saint Petersburg (ex Leningrad);Braunschweig;Hannover</t>
  </si>
  <si>
    <t>Saint Petersburg State University;Technische Universit√§t Braunschweig;Gottfried Wilhelm Leibniz Universit√§t Hannover</t>
  </si>
  <si>
    <t>60031888;60007902;60004935</t>
  </si>
  <si>
    <t>Melcher J.</t>
  </si>
  <si>
    <t>Influence of TiO&lt;inf&gt;2&lt;/inf&gt; agglomerate and aggregate sizes on photocatalytic activity</t>
  </si>
  <si>
    <t>10.1007/s10853-016-0400-z</t>
  </si>
  <si>
    <t>2-s2.0-84987617575</t>
  </si>
  <si>
    <t>['well agreed', 'upper band', 'suggested antenna', 'square patch', 'simulated results', 'presented antenna', 'measured results', 'max communication', 'lower layer', 'lower band', 'inner perturbation', 'improved gain', 'geometry contains', 'extensibly applicable', 'designed antenna', 'cp ).', 'coupling technique', 'circular polarization', 'band operation', '90 mhz', '800 mhz', '6 dbi', '55 ),', '52 ghz', '5 ghz', '20 mhz', '120 mhz', '048 mm3']</t>
  </si>
  <si>
    <t>axial ratio | circular polarization | dual-band | IEEE 802.11a/n/p | Wi-MAX | WLAN</t>
  </si>
  <si>
    <t>A novel square ring printed antenna has been suggested for dual-band circular polarization (CP). The geometry contains a square patch and a square ring structure for dual-band operation. Circular polarization is achieved using triangular cut at the boundary and right angle bend with inner perturbation. The suggested antenna is excited from the lower layer through electromagnetic (EM) coupling technique. The antenna shows good impedance bandwidths of 90 MHz (2.43-2.52 GHz) and 800 MHz (5.7-6.5 GHz, respectively. The antenna shows 3 dB axial ratio bandwidth of 20 MHz at lower band and 120 MHz at upper band with improved gain &gt; 6 dBi. The simulated and measured results are well agreed with each other. The antenna is promising wideband operation at the upper band. This antenna was implemented on fiberglass reinforcement laminated Arlon substrate with dielectric constant (…õr = 2.55), and the overall physical dimension of 30 √ó 30 √ó 3.048 mm3. The designed antenna can be extensibly applicable in WLAN/Wi-MAX communication. The presented antenna is designed using hyperlynx IE3D and the simulated results are presented.</t>
  </si>
  <si>
    <t>e21046</t>
  </si>
  <si>
    <t>60079452;60079452</t>
  </si>
  <si>
    <t>35753255000;57052518500</t>
  </si>
  <si>
    <t>Behera, Subhrakanta;Barad, Debaprasad</t>
  </si>
  <si>
    <t>Odisha</t>
  </si>
  <si>
    <t>Kalinga Institute of Industrial Technology, Bhubaneswar</t>
  </si>
  <si>
    <t>Behera S.</t>
  </si>
  <si>
    <t>Circular polarized dual-band antenna for WLAN/Wi-MAX application</t>
  </si>
  <si>
    <t>10.1002/mmce.21046</t>
  </si>
  <si>
    <t>2-s2.0-84987650929</t>
  </si>
  <si>
    <t>Seventh Framework Programme</t>
  </si>
  <si>
    <t>FP7</t>
  </si>
  <si>
    <t>['whereas others', 'various organisms', 'trapping efficiency', 'supramolecular organization', 'supercomplex including', 'r light', 'psi purified', 'psi eukaryotes', 'psi changed', 'proteome analysis', 'outer antenna', 'known organisms', 'highly efficient', 'highly conserved', 'harvesting complexes', 'functional properties', 'eukaryotic algae', 'distributed differentially', 'core complex', 'conserved position', '8 ).']</t>
  </si>
  <si>
    <t>electron microscopy | Heterokonta | Light-harvesting complex | Nannochloropsis | photosynthesis | photosynthetic apparatus | photosystem</t>
  </si>
  <si>
    <t>Photosystem I (PSI) is a pigment protein complex catalyzing the light-driven electron transport from plastocyanin to ferredoxin in oxygenic photosynthetic organisms. Several PSI subunits are highly conserved in cyanobacteria, algae and plants, whereas others are distributed differentially in the various organisms. Here we characterized the structural and functional properties of PSI purified from the heterokont alga Nannochloropsis gaditana, showing that it is organized as a supercomplex including a core complex and an outer antenna, as in plants and other eukaryotic algae. Differently from all known organisms, the N.¬†gaditana PSI supercomplex contains five peripheral antenna proteins, identified by proteome analysis as type-R light-harvesting complexes (LHCr4-8). Two antenna subunits are bound in a conserved position, as in PSI in plants, whereas three additional antennae are associated with the core on the other side. This peculiar antenna association correlates with the presence of PsaF/J and the absence of PsaH, G and K in the N.¬†gaditana genome and proteome. Excitation energy transfer in the supercomplex is highly efficient, leading to a very high trapping efficiency as observed in all other PSI eukaryotes, showing that although the supramolecular organization of PSI changed during evolution, fundamental functional properties such as trapping efficiency were maintained.</t>
  </si>
  <si>
    <t>714-726</t>
  </si>
  <si>
    <t>0028646X</t>
  </si>
  <si>
    <t>New Phytologist</t>
  </si>
  <si>
    <t>60000481;60008734;60085410;60000401;60000481;60000481;60000481;60000401;60085410;60008734;60000481</t>
  </si>
  <si>
    <t>24773003600;56524621700;55888889200;36148539300;56131603700;35483785700;37098258600;56254003700;7007149974;7005812451;6602309011</t>
  </si>
  <si>
    <t>Alboresi, Alessandro;Le Quiniou, Clotilde;Yadav, Sathish K.N.;Scholz, Martin;Meneghesso, Andrea;Gerotto, Caterina;Simionato, Diana;Hippler, Michael;Boekema, Egbert J.;Croce, Roberta;Morosinotto, Tomas</t>
  </si>
  <si>
    <t>Netherlands;Netherlands;Italy;Germany</t>
  </si>
  <si>
    <t>Groningen;Amsterdam;Padua;Munster</t>
  </si>
  <si>
    <t>University of Groningen, Groningen Biomolecular Sciences and Biotechnology Institute (GBB);Vrije Universiteit Amsterdam;Universit√† degli Studi di Padova;Westf√§lische Wilhelms-Universit√§t M√ºnster</t>
  </si>
  <si>
    <t>60085410;60008734;60000481;60000401</t>
  </si>
  <si>
    <t>Alboresi A.</t>
  </si>
  <si>
    <t>Conservation of core complex subunits shaped the structure and function of photosystem I in the secondary endosymbiont alga Nannochloropsis gaditana</t>
  </si>
  <si>
    <t>10.1111/nph.14156</t>
  </si>
  <si>
    <t>2-s2.0-84987653266</t>
  </si>
  <si>
    <t>['upper bands', 'shaped slot', 'recent works', 'ratio bandwidth', 'proposed antenna', 'pd ),', 'parametric study', 'opposite direction', 'novel dual', 'key features', 'inverted l', 'impedance bandwidths', 'good agreement', 'equal amplitude', 'designed antenna', 'db bandwidth', 'db axial', 'coplanar waveguide', 'compact size', 'circular polarization', 'band dual', 'asymmetric u', '8 ghz', '53 ghz', '25 ghz', '2 ghz']</t>
  </si>
  <si>
    <t>coplanar waveguide | dual-band | dual-circularly polarized | slot antenna</t>
  </si>
  <si>
    <t>A novel dual-band, dual-circularly polarized antenna is proposed and fabricated. The proposed antenna consists of an asymmetric U-shaped slot and an inverted L-shaped slot which are designed to excite two orthogonal E vectors with equal amplitude and 90¬∞ phase difference (PD), in addition, fed by a coplanar waveguide (CPW) Furthermore, a left-hand circular polarization in the direction of z &gt; 0 and a right-hand circular polarization instead of the opposite direction both at the lower and upper bands are exhibited by the radiations of the antenna. Good agreement is achieved between the measurement and simulation, which indicates that a 10-dB bandwidth of 38.75% from 2.56 to 3.8 GHz and 21.8% from 10.01 to 12.53 GHz, while a 3-dB axial-ratio bandwidth (ARBW) of 13.4% from 2.77 to 3.2 GHz and 9.23% from 10.25 to 11.25 GHz at two operation bands, respectively, are covered in the designed antenna. To explain the mechanism of dual-band dual-circular polarization, the analysis of magnetic fields distributions and a parametric study of the design are given. Meanwhile, compared to other recent works, a single layer structure, wider axial ratio and impedance bandwidths and a more compact size are the key features of the proposed antenna.</t>
  </si>
  <si>
    <t>e21047</t>
  </si>
  <si>
    <t>60069720;60069720;100693569;60069720;60069720;60069720;60069720</t>
  </si>
  <si>
    <t>55350580300;7409196453;57191170654;46062298100;56988750200;57189843763;57005873100</t>
  </si>
  <si>
    <t>Chen, Qiang;Zhang, Hou;Yang, Lu Chun;Li, Hai Peng;Zhong, Tao;Min, Xue Liang;Tan, Shi Li</t>
  </si>
  <si>
    <t>Xi'an;Qingshuihe, Shenzhen</t>
  </si>
  <si>
    <t>Air Force Engineering University China;China Mobile (Shenzhen) Limited</t>
  </si>
  <si>
    <t>60069720;100693569</t>
  </si>
  <si>
    <t>Novel dual-band asymmetric U-shaped slot antenna for dual-circular polarization</t>
  </si>
  <si>
    <t>10.1002/mmce.21047</t>
  </si>
  <si>
    <t>2-s2.0-84987762008</t>
  </si>
  <si>
    <t>BAP 2016-003</t>
  </si>
  <si>
    <t>['without leading', 'trunk legs', 'surface characteristics', 'study demonstrated', 'structural failure', 'sem analyses', 'lowest affinity', 'legs exhibited', 'last pair', 'ir spectra', 'highest affinity', 'g ).', 'chitin samples', 'chitin isolates', 'chitin isolate', 'body parts', 'biotechnological perspective', 'biotechnological applications']</t>
  </si>
  <si>
    <t>3-D chitin isolation | Biomaterial | Biopolymer | Metal immobilization | Protein adsorption</t>
  </si>
  <si>
    <t>Isolation of structurally intact chitin samples for biotechnological applications has gained much recent attention. So far, three-dimensional chitin isolates have been obtained from only diplopods and sponges. In this study, three-dimensional chitin isolates were obtained from the body parts of centipede Scolopendra sp. (antennae, head, forcipule, collum, trunk, trunk legs and last pair of legs) without leading to structural failure. FT-IR spectra of chitin isolates confirmed that chitin samples are in Œ± allomorph. TGA, XRD and SEM analyses and lysozyme adsorption studies revealed that each chitin isolate had different thermal stability, crystallinity and surface characteristics. Among the chitin isolates, Cu(II)-immobilized forcipule chitin showed the highest affinity for lysozyme (54.1¬†mg/g), whereas chitin from last pair of legs exhibited the lowest affinity (3.7¬†mg/g). This study demonstrated that structurally intact chitin isolates can be obtained from the body parts of centipede Scolopendra sp. (antennae, head, forcipule, collum, trunk, trunk legs and last pair of legs) by using a simple chemical procedure. Also, it gives a biotechnological perspective to the organisms in the group of Chilipoda.</t>
  </si>
  <si>
    <t>552-563</t>
  </si>
  <si>
    <t>Materials Science and Engineering C</t>
  </si>
  <si>
    <t>60086280;60086280;60086280;60086280;60086280;60086280</t>
  </si>
  <si>
    <t>56638050800;55764306200;57191224285;6701832216;56638351200;35240042500</t>
  </si>
  <si>
    <t>Bulut, Esra;Sargin, Idris;Arslan, Ozlem;Odabasi, Mehmet;Akyuz, Bahar;Kaya, Murat</t>
  </si>
  <si>
    <t>Turkey</t>
  </si>
  <si>
    <t>Aksaray</t>
  </si>
  <si>
    <t>Aksaray √úniversitesi</t>
  </si>
  <si>
    <t>Bulut E.</t>
  </si>
  <si>
    <t>In situ chitin isolation from body parts of a centipede and lysozyme adsorption studies</t>
  </si>
  <si>
    <t>S0928493116309134</t>
  </si>
  <si>
    <t>10.1016/j.msec.2016.08.048</t>
  </si>
  <si>
    <t>2-s2.0-84987942343</t>
  </si>
  <si>
    <t>['theoretical analysis', 'structured low', 'ra codes', 'power limitation', 'point system', 'paper proposes', 'outage probability', 'multiple antennas', 'much better', 'mimo ),', 'input multiple', 'information decoding', 'energy harvesting', 'designed jointly', 'density parity', 'corresponding point', 'ber performance', 'based repeat', '4 cycles']</t>
  </si>
  <si>
    <t>Coded cooperation | Energy harvesting | Joint design | Outage probability | RA codes</t>
  </si>
  <si>
    <t>To overcome the power limitation and prolong the lifetime of the coded cooperation system, this paper proposes an energy-harvesting-based repeat-accumulate (RA)-coded cooperative multiple-input multiple-output (MIMO), where the relay is equipped with multiple antennas for information decoding and energy harvesting. Firstly, a kind of structured low-density parity-check (LDPC) codes ‚Äì RA codes are introduced, and the RA codes for the source and relay are designed jointly to cancel all girth-4 cycles. Secondly, the optimal antenna selection algorithm is adopted by the relay to transmit the information. Furthermore, the outage probability and bit error rate (BER) of the system are analyzed. Theoretical analysis and numerical simulations show that the investigated system outperforms the corresponding point-to-point system under the same condition. Simulation result also demonstrates that BER performance of the system employing jointly designed RA codes is much better than that of general RA codes.</t>
  </si>
  <si>
    <t>56-62</t>
  </si>
  <si>
    <t>Digital Signal Processing: A Review Journal</t>
  </si>
  <si>
    <t>60009400;60021666;60009400</t>
  </si>
  <si>
    <t>42162403500;7403449300;7202051478</t>
  </si>
  <si>
    <t>Zhang, Shunwai;Yang, Fengfan;Song, Rongfang</t>
  </si>
  <si>
    <t>Nanjing;Nanjing</t>
  </si>
  <si>
    <t>Nanjing University of Aeronautics and Astronautics;Nanjing University of Post and TeleCommunications</t>
  </si>
  <si>
    <t>60021666;60009400</t>
  </si>
  <si>
    <t>Energy-harvesting-based RA-coded cooperative MIMO: Codes design and performance analysis</t>
  </si>
  <si>
    <t>S1051200416301403</t>
  </si>
  <si>
    <t>10.1016/j.dsp.2016.08.013</t>
  </si>
  <si>
    <t>2-s2.0-84988009705</t>
  </si>
  <si>
    <t>Academy of Finland</t>
  </si>
  <si>
    <t>TEC2013-47753-C3</t>
  </si>
  <si>
    <t>ESF</t>
  </si>
  <si>
    <t>['terahertz band', 'rectangular waveguide', 'radiated power', 'dielectric lenses', 'affordable alternative']</t>
  </si>
  <si>
    <t>Dielectric rod waveguide (DRW) | DRW antenna | DRW antenna array | Millimeter wave | Photomixer | Terahertz | THz antenna</t>
  </si>
  <si>
    <t>In this manuscript, the use of dielectric rod waveguide (DRW) antennas in the millimeter and sub-millimeter wave range is presented as a solution for covering two issues: getting more radiated power and filling a technological gap problem in the terahertz band, namely a fully electronic beam steering. A 4x4 element array working at 100 GHz fed by a rectangular waveguide is manufactured and measured for showing its capabilities. This topology can be used as a cost-affordable alternative to dielectric lenses in photomixer-based terahertz sources.</t>
  </si>
  <si>
    <t>33-46</t>
  </si>
  <si>
    <t>Journal of Infrared, Millimeter, and Terahertz Waves</t>
  </si>
  <si>
    <t>60001741;60001741;60103653;60103653;60001741;60001741;60001741;60001741;60103653</t>
  </si>
  <si>
    <t>42862166300;15841810400;55263459000;6602811592;57190277586;6507061283;6505805808;6603491449;35809669200</t>
  </si>
  <si>
    <t>Rivera-Lavado, Alejandro;Garc√≠a-Mu√±oz, Luis Enrique;Generalov, Andrey;Lioubtchenko, Dmitri;Abdalmalak, Kerlos Atia;Llorente-Romano, Sergio;Garc√≠a-Lamp√©rez, Alejandro;Segovia-Vargas, Daniel;R√§is√§nen, Antti V.</t>
  </si>
  <si>
    <t>Finland;Spain</t>
  </si>
  <si>
    <t>Espoo;Madrid</t>
  </si>
  <si>
    <t>Aalto University;Universidad Carlos III de Madrid</t>
  </si>
  <si>
    <t>60103653;60001741</t>
  </si>
  <si>
    <t>Rivera-Lavado A.</t>
  </si>
  <si>
    <t>Design of a Dielectric Rod Waveguide Antenna Array for Millimeter Waves</t>
  </si>
  <si>
    <t>10.1007/s10762-016-0310-9</t>
  </si>
  <si>
    <t>2-s2.0-84988369522</t>
  </si>
  <si>
    <t>['proposed antenna', 'printed balun', 'parasitic strips', 'high frequency', 'dipole arms', 'circular polarization', 'also observed', 'additional band', '16 ghz']</t>
  </si>
  <si>
    <t>broadband | circularly polarized | parasitic strips | Z-shaped dipole antenna</t>
  </si>
  <si>
    <t>A Z-shaped dipole antenna with parasitic strips is proposed for wideband and unidirectional circular polarization operation in this article. The dipole arms are bent into L-shape for circular polarization, and printed balun is used to achieve good impedance matching. To further extend the axial ratio bandwidth, two parasitic strips are employed to introduce an additional band of circularly polarized operation at the high frequency. Measured results demonstrate that the proposed antenna has a 10-dB impedance bandwidth of 63.3% (1.64-3.16 GHz) and a 3-dB axial ratio bandwidth of 51.1% (1.72-2.9 GHz). Stable radiation patterns with gain around 9 dBic along +z-axis are also observed.</t>
  </si>
  <si>
    <t>e21052</t>
  </si>
  <si>
    <t>60025578;60025578;60104177;60025578</t>
  </si>
  <si>
    <t>55726438400;56366902200;36671103200;25229387400</t>
  </si>
  <si>
    <t>Hu, Wei;Tang, Zhao Yang;Fei, Peng;Yin, Ying Zeng</t>
  </si>
  <si>
    <t>Beijing;Xi'an</t>
  </si>
  <si>
    <t>Beijing Institute of Radio Metrology and Measurement;Xidian University</t>
  </si>
  <si>
    <t>60104177;60025578</t>
  </si>
  <si>
    <t>Hu W.</t>
  </si>
  <si>
    <t>Broadband circularly polarized Z-shaped dipole antenna with parasitic strips</t>
  </si>
  <si>
    <t>10.1002/mmce.21052</t>
  </si>
  <si>
    <t>2-s2.0-84988423952</t>
  </si>
  <si>
    <t>['worth mentioning', 'uplink large', 'transformation matrices', 'scale mimo', 'proposed detectors', 'paper deals', 'linear transformations', 'linear complexity', 'iterative detection', 'downlink precoding', 'also useful', 'achieve almost']</t>
  </si>
  <si>
    <t>Bi-diagonalization | Iterative detection and decoding | Large-scale MIMO | Linear minimum mean squared error (LMMSE) | Singular value decomposition (SVD)</t>
  </si>
  <si>
    <t>This paper deals with iterative detection for uplink large-scale MIMO systems. The well-known iterative linear minimum mean squared error (LMMSE) detector requires quadratic complexity (per symbol per iteration) with the number of antennas, which may be a concern in large-scale MIMO. In this work, we develop approximate iterative LMMSE detectors based on transformed system models where the transformation matrices are obtained through channel matrix decompositions. It is shown that, with quasi-linear complexity (per symbol per iteration), the proposed detectors can achieve almost the same performance as the conventional LMMSE detector. It is worth mentioning that the linear transformations are also useful to reduce the complexity of downlink precoding, so the relevant computational complexity can be shared by both uplink and downlink.</t>
  </si>
  <si>
    <t>134-139</t>
  </si>
  <si>
    <t>;;;;</t>
  </si>
  <si>
    <t>57191277738;55327517200;12804308300;7103123664;57201536154</t>
  </si>
  <si>
    <t>He, Xiaochen;Guo, Qinghua;Tong, Jun;Xi, Jiangtao;Yu, Yanguang</t>
  </si>
  <si>
    <t>He X.</t>
  </si>
  <si>
    <t>Low-complexity approximate iterative LMMSE detection for large-scale MIMO systems</t>
  </si>
  <si>
    <t>S1051200416301452</t>
  </si>
  <si>
    <t>10.1016/j.dsp.2016.09.004</t>
  </si>
  <si>
    <t>2-s2.0-84988662452</t>
  </si>
  <si>
    <t>['wide impedance', 'two kinds', 'subarray elements', 'simulation results', 'parallel feeding', 'low profile', 'impedance matching', 'good candidate', 'cp bandwidth', 'corresponding bandwidth', 'comparative analysis', 'article presents', 'ar bandwidths', 'antenna subarrays', '81 %.', '30 ghz', '3 db']</t>
  </si>
  <si>
    <t>antenna | circular polarization | DRA | feeding networks | patch | subarrays</t>
  </si>
  <si>
    <t>This article presents a comparative analysis for the performance of single, 2 √ó 2, and 4 √ó 4 dielectric resonator (DR) and patch circularly polarized (CP) antenna subarrays at 30 GHz. In order to enhance the CP bandwidth, the subarray elements are fed by two kinds of sequential feeding techniques using parallel and hybrid ring feeds. The 4 √ó 4 patch antenna subarrays fed by parallel and hybrid ring feeding networks are fabricated and tested. Measurements show acceptable agreement with simulation results. The experimental results show a bandwidth of 36.9% for both (‚àí10 dB) impedance matching and (3 dB) axial ratio CP patterns for the patch subarray antenna with hybrid ring feeding. For the parallel feeding, the corresponding bandwidth is 28.81%. The proposed antennas combine desirable features such as wide impedance and AR bandwidths, low profile, and easiness of fabrication and therefore is a good candidate for millimeter wave systems around 30 GHz.</t>
  </si>
  <si>
    <t>e21053</t>
  </si>
  <si>
    <t>60033154;60033154;60005415;60033154;60071031</t>
  </si>
  <si>
    <t>35261834100;57202325723;57191198880;7005104207;6701577028</t>
  </si>
  <si>
    <t>Akbari, M.;Gupta, S.;Farahani, M.;Sebak, A. R.;Denidni, T. A.</t>
  </si>
  <si>
    <t>Canada;Canada;Canada</t>
  </si>
  <si>
    <t>Quebec;Montreal;Varennes</t>
  </si>
  <si>
    <t>Institut National de la Recherche Scientifique;Concordia University;Centre √ânergie Mat√©riaux T√©l√©communications</t>
  </si>
  <si>
    <t>60071031;60033154;60005415</t>
  </si>
  <si>
    <t>Akbari M.</t>
  </si>
  <si>
    <t>Analytic study on CP enhancement of millimeter wave DR and patch subarray antennas</t>
  </si>
  <si>
    <t>10.1002/mmce.21053</t>
  </si>
  <si>
    <t>2-s2.0-84988662692</t>
  </si>
  <si>
    <t>['ridge waveguide', 'plane single', 'ku band', 'key components', 'fully scalable', 'frequency band', 'forming networks', 'broadband performance', 'adopted architectures']</t>
  </si>
  <si>
    <t>antenna array feeds | ridge waveguides | waveguide components</t>
  </si>
  <si>
    <t>In this work, an H-plane and an E-plane single-ridge waveguide T-junction exhibiting compact size and broadband performance are presented. Thanks to these features the proposed devices turn out to be key components for the implementation of high-performance multilayer antenna beam-forming networks. Effectiveness and suitability of such T-junctions are demonstrated through the design of a broadband array antenna feeding network. The presented components operate at Ku band, nevertheless the adopted architectures are fully scalable to other frequency band of interest.</t>
  </si>
  <si>
    <t>e21056</t>
  </si>
  <si>
    <t>60003003;60003003</t>
  </si>
  <si>
    <t>57221689743;57188868685</t>
  </si>
  <si>
    <t>Vincenti Gatti, Roberto;Rossi, Riccardo</t>
  </si>
  <si>
    <t>Perugia</t>
  </si>
  <si>
    <t>Universit√† degli Studi di Perugia</t>
  </si>
  <si>
    <t>Vincenti Gatti R.</t>
  </si>
  <si>
    <t>Single-ridge waveguide T-junctions for compact multilayer beam forming networks</t>
  </si>
  <si>
    <t>10.1002/mmce.21056</t>
  </si>
  <si>
    <t>2-s2.0-84988666913</t>
  </si>
  <si>
    <t>['wireless communication', 'wireless charging', 'underlying theory', 'slight modification', 'resonance collapses', 'q factor', 'paper presents', 'multiple functions', 'gaining attention', 'essential elements', 'efficient mid', 'effective area', 'communication protocol', 'common components', 'basic concept', 'area sensing', 'antenna configuration']</t>
  </si>
  <si>
    <t>Communication | coupled magnetic resonances | sensing | wide-area | wireless charging system</t>
  </si>
  <si>
    <t>Recently, wireless charging via coupled magnetic resonances gains attention because it has a potential of efficient mid-range wireless charging. Here, functions such as sensing at the transmitter and wireless communication from the target are the essential elements to realize the standard wireless charging system. Currently, the sensing and communication protocol of hardware (i.e., high-frequency power source and antenna configuration) compatible with wireless charging is gaining attention in terms of cost and space reduction due to the use of common components in multiple functions. However, these protocols have the problem of narrow effective areas. Therefore, this paper presents a method for wide-area sensing and communication with slight modification of the configuration. The basic concept is to expand the effective area related to antenna Q factor by using the Q controllable antenna acting as though the Q factor increased. The underlying theory was described with electric circuit theory. The experimental results showed that the Q factor can be increased until the resonance collapses, and the increase of Q factor has the potential to widen the effective area of sensing and communication.</t>
  </si>
  <si>
    <t>218-232</t>
  </si>
  <si>
    <t>IEEE Transactions on Power Electronics</t>
  </si>
  <si>
    <t>60015336;60015336;60015336;60015336</t>
  </si>
  <si>
    <t>57215053553;56531456700;12139192900;57201849952</t>
  </si>
  <si>
    <t>Nakamura, Sousuke;Namiki, Masato;Sugimoto, Yasuhiro;Hashimoto, Hideki</t>
  </si>
  <si>
    <t>Japan</t>
  </si>
  <si>
    <t>Hachioji</t>
  </si>
  <si>
    <t>Chuo University</t>
  </si>
  <si>
    <t>Nakamura S.</t>
  </si>
  <si>
    <t>Q Controllable Antenna as a Potential Means for Wide-Area Sensing and Communication in Wireless Charging via Coupled Magnetic Resonances</t>
  </si>
  <si>
    <t>10.1109/TPEL.2016.2535259</t>
  </si>
  <si>
    <t>2-s2.0-84988733143</t>
  </si>
  <si>
    <t>Rochester Academy of Science</t>
  </si>
  <si>
    <t>RAS</t>
  </si>
  <si>
    <t>['wasp waist', 'tree trunk', 'superfamily ceraphronoidea', 'standard pedicel', 'sister group', 'respective male', 'paired spurs', 'new taxon', 'live semicryptically', 'like thin', 'like scape', 'internalized needle', 'hypothesized position', 'hind femora', 'forest floor', 'et gen', 'double fore', 'diagnostic features', 'diagnostic characters', 'crown ceraphronoidea', 'ceraphronoidea ).', 'apparent trace', 'acute ovipositor']</t>
  </si>
  <si>
    <t>Aptenoperissus burmanicus sp. et gen. nov. | Bizarre hymenopteran | Burmese amber | Mid-Cretaceous</t>
  </si>
  <si>
    <t>A strange wingless female parasitic wasp from mid-Cretaceous Burmese amber is described as Aptenoperissus burmanicus sp. et gen. nov. in the new family Aptenoperissidae (Hymenoptera, Ceraphronoidea). Diagnostic characters of the female Aptenoperissus burmanicus sp. et gen. nov. include its wingless, streamlined and heavily sclerotized body lacking any apparent trace of a wasp waist, and geniculate antenna composed of a long, thin, stick-like scape, standard pedicel and 22 uniform flagellomeres. Also the body has 9 externally visible segments with no evidence of segment fusion implying the presence of a completely hidden segment. All tibiae have paired spurs and the hind femora are saltatory and incrassate. The double fore-tibial spur combined with unquestionable diagnostic features of Apocrita (primarily an internalized needle-like thin and acute ovipositor) suggest placement within the superfamily Ceraphronoidea s.str. with the Maimetshidae as a sister group of the crown Ceraphronoidea, composed of the Ceraphronidae, Megaspilidae, Stigmaphronidae, and Radiophronidae. The fossil is hypothesized to live semicryptically on the forest floor or tree trunk and to parasitize immature holometabolous insects. Diagnostic features of a respective male are suggested to test the hypothesized position of the new taxon.</t>
  </si>
  <si>
    <t>113-118</t>
  </si>
  <si>
    <t>1095998X</t>
  </si>
  <si>
    <t>Cretaceous Research</t>
  </si>
  <si>
    <t>60025993-60025352;60013402;</t>
  </si>
  <si>
    <t>7003722753;36792176800;7408339025</t>
  </si>
  <si>
    <t>Rasnitsyn, A. P.;Poinar, George;Brown, Alex E.</t>
  </si>
  <si>
    <t>Russian Federation;United Kingdom;United States</t>
  </si>
  <si>
    <t>Moscow;London;Corvallis</t>
  </si>
  <si>
    <t>Paleontological Institute of Russian Academy of Sciences;The Natural History Museum, London;Oregon State University</t>
  </si>
  <si>
    <t>60025993;60025352;60013402</t>
  </si>
  <si>
    <t>Rasnitsyn A.</t>
  </si>
  <si>
    <t>Bizzare wingless parasitic wasp from mid-Cretaceous Burmese amber (Hymenoptera, Ceraphronoidea, Aptenoperissidae fam. nov.)</t>
  </si>
  <si>
    <t>S0195667116302130</t>
  </si>
  <si>
    <t>10.1016/j.cretres.2016.09.003</t>
  </si>
  <si>
    <t>2-s2.0-84989193760</t>
  </si>
  <si>
    <t>['three well', 'new caddisfly', 'mesozoic odontoceridae', 'et sp', 'earliest record', 'described based', 'also hitherto']</t>
  </si>
  <si>
    <t>Fossil caddisfly | Odontoceridae | Palaeopsilotreta xiai | Psilotreta | Taxonomy</t>
  </si>
  <si>
    <t>A new caddisfly (Trichoptera), Palaeopsilotreta xiai gen. et sp. nov. is described based on three well-preserved male specimens from mid-Cretaceous Burmese amber. It is assigned to the extant family Odontoceridae. Palaeopsilotreta is similar to the extant genus Psilotreta but differs from the latter by partially bipectinate antennae which are unknown among living Trichoptera. Our fossils are not only the only Mesozoic Odontoceridae, but also hitherto the earliest record of this family.</t>
  </si>
  <si>
    <t>198-203</t>
  </si>
  <si>
    <t>60024025;60012060-60029608</t>
  </si>
  <si>
    <t>6603369861;55729656500</t>
  </si>
  <si>
    <t>Wichard, Wilfried;Wang, Bo</t>
  </si>
  <si>
    <t>China;Germany;China</t>
  </si>
  <si>
    <t>Haidian;Koln;Nanjing</t>
  </si>
  <si>
    <t>Institute of Zoology Chinese Academy of Sciences;University of Cologne;Nanjing Institute of Geology and Palaeontology Chinese Academy of Sciences</t>
  </si>
  <si>
    <t>60029608;60024025;60012060</t>
  </si>
  <si>
    <t>Wichard W.</t>
  </si>
  <si>
    <t>A remarkable caddisfly with bipectinate antennae in Cretaceous Burmese amber (Insecta, Trichoptera)</t>
  </si>
  <si>
    <t>S0195667116302415</t>
  </si>
  <si>
    <t>10.1016/j.cretres.2016.09.012</t>
  </si>
  <si>
    <t>2-s2.0-84990833628</t>
  </si>
  <si>
    <t>National Oceanic and Atmospheric Administration</t>
  </si>
  <si>
    <t>NA14NES4320003</t>
  </si>
  <si>
    <t>NOAA</t>
  </si>
  <si>
    <t>['track resolution', 'svalbard transponder', 'significant increase', 'sea ice', 'sar leads', 'pulse echoes', 'one needs', 'narrow strip', 'looking pulse', 'imaging systems', 'ice sheets', 'effective number', 'doppler processing', 'doppler altimetry', 'directly applicable', 'antenna length', 'altimetry processing', 'altimeter footprint', 'also demonstrated']</t>
  </si>
  <si>
    <t>Altimetry | delay/Doppler altimetry | SAR altimetry | Synthetic aperture radar (SAR)</t>
  </si>
  <si>
    <t>In this paper, we introduce the concept, develop the theory, and demonstrate the advantages of fully focused coherent processing of pulse echoes from a nadir-looking pulse-limited radar altimeter. This process, similar to synthetic aperture radar (SAR) imaging systems, reduces the along-track resolution down to the theoretical limit equal to half the antenna length. We call this the fully focused SAR (FF-SAR) altimetry processing. The technique is directly applicable to SAR altimetry missions such as CryoSat-2, Sentinel-3, or Sentinel-6/Jason-CS. The footprint of an FF-SAR altimeter measurement is a narrow strip on the surface, which is pulse limited across track and SAR focused along track. Despite the asymmetry of the altimeter footprint, the fully focused technique may be useful for applications in which one needs to separate specific targets within highly heterogeneous scenes, such as in the case of sea ice lead detection, hydrology, and coastal altimetry applications. In addition, over rough homogeneous surfaces, such as the ocean or ice sheets, the improved multilooking capability of FF-SAR leads to a significant increase in the effective number of looks with respect to the delay/Doppler processing, resulting in better geophysical parameter estimation. The proposed processing technique was verified by processing full bit rate CryoSat-2 SAR mode data over the Svalbard transponder. Hydrology, sea ice, and open ocean applications are also demonstrated in this paper, showing the improvement of this technique with respect to conventional and delay/Doppler altimetry.</t>
  </si>
  <si>
    <t>392-406</t>
  </si>
  <si>
    <t>IEEE Transactions on Geoscience and Remote Sensing</t>
  </si>
  <si>
    <t>60020304-60027716;60027716</t>
  </si>
  <si>
    <t>23492231500;25926741400</t>
  </si>
  <si>
    <t>Egido, Alejandro;Smith, Walter H.F.</t>
  </si>
  <si>
    <t>Washington, D.C.;College Park</t>
  </si>
  <si>
    <t>National Oceanic and Atmospheric Administration;University of Maryland, College Park</t>
  </si>
  <si>
    <t>60027716;60020304</t>
  </si>
  <si>
    <t>Egido A.</t>
  </si>
  <si>
    <t>Fully Focused SAR Altimetry: Theory and Applications</t>
  </si>
  <si>
    <t>10.1109/TGRS.2016.2607122</t>
  </si>
  <si>
    <t>2-s2.0-84990868168</t>
  </si>
  <si>
    <t>Electrochemical Society</t>
  </si>
  <si>
    <t>H-ZG4S</t>
  </si>
  <si>
    <t>ECS</t>
  </si>
  <si>
    <t>['wavelength pitch', 'small animal', 'single crystal', 'result shows', 'resolution improvement', 'photolithography technique', 'mhz 64', 'investigated high', 'insertion loss', 'improved comparing', 'high piezoelectric', 'element phased', 'electromechanical coupling', 'developed using', 'biomedical imaging', 'array transducer']</t>
  </si>
  <si>
    <t>High-frequency phased-array | PMN-PT single crystal | Ultrasound transducer</t>
  </si>
  <si>
    <t>In this study, a 20-MHz 64-element phased-array ultrasound transducer with a one-wavelength pitch is developed using a PMN-30%PT single crystal and double-matching layer scheme. High piezoelectric (d33¬†&gt;¬†1000¬†pC/N) and electromechanical coupling (k33¬†&gt;¬†0.8) properties of the single crystal with an optimized fabrication process involving the photolithography technique have been demonstrated to be suitable for wide-bandwidth (‚©æ70%) and high-sensitivity (insertion loss ‚©Ω30¬†dB) phased-array transducer application. A ‚àí6¬†dB¬†bandwidth of 91% and an insertion loss of 29¬†dB¬†for the 20-MHz 64-element phased-array transducer were achieved. This result shows that the bandwidth is improved comparing with the investigated high-frequency (‚©æ20¬†MHz) ultrasound transducers using piezoelectric ceramic and single crystal materials. It shows that this phased-array transducer has potential to improve the resolution of biomedical imaging, theoretically. Based on the hypothesis of resolution improvement, this phased-array transducer is capable for small animal (i.e. mouse and zebrafish) studies.</t>
  </si>
  <si>
    <t>181-186</t>
  </si>
  <si>
    <t>0041624X</t>
  </si>
  <si>
    <t>Ultrasonics</t>
  </si>
  <si>
    <t>60008928;60008928;60020044;60008928;60008928;60008928</t>
  </si>
  <si>
    <t>57199121533;55721069600;56544928200;7401679318;36919957700;26322322700</t>
  </si>
  <si>
    <t>Wong, Chi Man;Chen, Yan;Luo, Haosu;Dai, Jiyan;Lam, Kwok Ho;Chan, Helen Lai wa</t>
  </si>
  <si>
    <t>China;Hong Kong</t>
  </si>
  <si>
    <t>Shanghai;Kowloon</t>
  </si>
  <si>
    <t>Shanghai Institute of Ceramics Chinese Academy of Sciences;Hong Kong Polytechnic University</t>
  </si>
  <si>
    <t>60020044;60008928</t>
  </si>
  <si>
    <t>Wong C.</t>
  </si>
  <si>
    <t>Development of a 20-MHz wide-bandwidth PMN-PT single crystal phased-array ultrasound transducer</t>
  </si>
  <si>
    <t>S0041624X16301925</t>
  </si>
  <si>
    <t>10.1016/j.ultras.2016.09.012</t>
  </si>
  <si>
    <t>2-s2.0-84990877457</t>
  </si>
  <si>
    <t>['whole 3', 'targets far', 'synthesize images', 'spatial diversity', 'scientific literature', 'rotation plane', 'rotating arm', 'linear rail', 'large aperture', 'great advantage', 'flexible enough', 'far field', 'defocusing effect', 'data acquired', 'constant resolution', 'authors propose', 'arcsar images', 'arcsar exploits', 'antenna fixed', 'antenna along', '360 ¬∞']</t>
  </si>
  <si>
    <t>Ground-based synthetic aperture radar (GBSAR) | radar | remote sensing | synthetic aperture radar (SAR)</t>
  </si>
  <si>
    <t>ArcSAR is a ground-based synthetic aperture radar (GBSAR) that has recently been receiving increasing interest in the scientific literature. While the conventional GBSAR exploits the movement of an antenna along a linear rail to synthesize a large aperture, an ArcSAR exploits the spatial diversity of the data acquired by an antenna fixed to a rotating arm. The great advantage of ArcSAR is its capability to synthesize images at 360¬∞ with a constant resolution in azimuth. In this paper, the authors propose and test a new focusing algorithm that does not require to operate in the far field and neither with narrow beam antennas; moreover, it is flexible enough to focus on any plane (not necessarily on the rotation plane) as well as in the whole 3-D space. Furthermore, the authors demonstrate theoretically and experimentally that ArcSAR images can be affected by a 'defocusing effect' of the targets far from the rotation plane, which has to be taken into consideration when designing such radars.</t>
  </si>
  <si>
    <t>293-301</t>
  </si>
  <si>
    <t>IEEE Transactions on Microwave Theory and Techniques</t>
  </si>
  <si>
    <t>60021859;60021859</t>
  </si>
  <si>
    <t>7004143631;57190868019</t>
  </si>
  <si>
    <t>Pieraccini, Massimiliano;Miccinesi, Lapo</t>
  </si>
  <si>
    <t>Universit√† degli Studi di Firenze</t>
  </si>
  <si>
    <t>Pieraccini M.</t>
  </si>
  <si>
    <t>ArcSAR: Theory, Simulations, and Experimental Verification</t>
  </si>
  <si>
    <t>10.1109/TMTT.2016.2613926</t>
  </si>
  <si>
    <t>2-s2.0-84991102352</t>
  </si>
  <si>
    <t>['technological applications', 'sustainable use', 'superparamagnetic character', 'natural resources', 'naoh 10', 'main aim', 'magnetite nanoparticles', 'less damage', 'high purity', 'green technologies', 'different contents']</t>
  </si>
  <si>
    <t>Bio-based thermoset plastic | Cardanol | Magnetite | Sponge gourd fiber</t>
  </si>
  <si>
    <t>There is a growing global interest for the development of green technologies that allow the use of products with less damage to environment, as well as for maximum and sustainable use of natural resources. The main aim of this study was to develop superparamagnetic nano-biocomposites for application as dielectric resonator antennas, from a combination of a cardanol-based thermoset plastic, chemically modified sponge gourd fibers (NaOH 10% and NaClO 1¬†wt%), and magnetite nanoparticles in different contents (1, 5, and 10¬†wt%). The magnetite particles exhibited nanometric size, high purity and crystallinity, and superparamagnetic character. All nano-biocomposites showed superparamagnetic behavior, excellent thermal stability, good biodegradation rates, and better mechanical strength for the material with magnetite 10¬†wt%. All dielectric resonator antennas showed satisfactory return loss and suitability for technological applications, especially for performance in broadband.</t>
  </si>
  <si>
    <t>104-113</t>
  </si>
  <si>
    <t>Materials Chemistry and Physics</t>
  </si>
  <si>
    <t>60020457;60020457;60001430;60008088;60023383;60001430;60024353;60020457;60020457;60020457</t>
  </si>
  <si>
    <t>56302506900;57189381750;57191517849;24385258900;6701839667;57200265923;7006432125;57209592242;6506816161;6602836559</t>
  </si>
  <si>
    <t>da Silva, Andr√© Leandro;da Silva, Lucas Renan Rocha;Camargo, Isabelle de Andrade;Agostini, Deuber Lincon da Silva;Denardin, Juliano Casagrande;Rosa, Derval dos Santos;Mele, Giuseppe;de Oliveira, Diego Lomonaco Vasconcelos;Fechine, Pierre Bas√≠lio Almeida;Mazzetto, Selma Elaine</t>
  </si>
  <si>
    <t>Italy;Chile;Brazil;Brazil;Brazil</t>
  </si>
  <si>
    <t>Lecce;Santiago;Fortaleza;Sao Paulo;Santo Andre</t>
  </si>
  <si>
    <t>Universita del Salento;Universidad de Santiago de Chile;Universidade Federal do Cear√°;Universidade de S√£o Paulo;Universidade Federal do ABC</t>
  </si>
  <si>
    <t>60024353;60023383;60020457;60008088;60001430</t>
  </si>
  <si>
    <t>da Silva A.L.</t>
  </si>
  <si>
    <t>Superparamagnetic nano-biocomposites for application as dielectric resonator antennas</t>
  </si>
  <si>
    <t>S0254058416307453</t>
  </si>
  <si>
    <t>10.1016/j.matchemphys.2016.10.011</t>
  </si>
  <si>
    <t>2-s2.0-84991210887</t>
  </si>
  <si>
    <t>Chiang Mai University</t>
  </si>
  <si>
    <t>RP021A/16SUS</t>
  </si>
  <si>
    <t>CMU</t>
  </si>
  <si>
    <t>['unevenly grooved', 'transmitting pathogens', 'tipped sensilla', 'sunken group', 'species identification', 'small ),', 'slightly curved', 'significant role', 'sensilla trichodea', 'sensilla coeloconica', 'sem ).', 'mosquito behavior', 'lengthwise sensilla', 'iii ),', 'hyrcanus group', 'grooved pegs', 'greatest number', 'four types', 'found distally', 'focus intensively', 'first investigated', 'fine structure', 'female antennae', 'exact function', 'electrophysiological study', 'eight species', 'eight medically', 'differentiated successfully', 'antennal sensilla', 'anopheles sinensis', 'anopheles pursati', 'anopheles nitidus', 'anopheles nigerrimus', 'anopheles crawfordi', 'anopheles argyropus']</t>
  </si>
  <si>
    <t>Anopheles | Antennae | Hyrcanus Group | SEM | Sensilla</t>
  </si>
  <si>
    <t>Antennal sensilla were first investigated in the eight medically and veterinary important Anopheles mosquito species (Anopheles argyropus, Anopheles crawfordi, Anopheles nigerrimus, Anopheles nitidus, Anopheles paraliae (= Anopheles lesteri), Anopheles peditaeniatus, Anopheles pursati, and Anopheles sinensis) of the Hyrcanus Group in Thailand, using scanning electron microscopy (SEM). Four types of sensilla, including sensilla chaetica (large and small), sensilla trichodea (sharp- and blunt-tipped), sensilla basiconica or grooved pegs (types I, II, and III), and sensilla coeloconica (large and small), were observed on the female antennae of the eight species. The greatest number of sensilla found along the flagellum of all the Anopheles species consisted of sensilla trichodea. Grooved pegs type II were not found on the antennae of An. peditaeniatus. Interestingly, clusters of 10‚Äì15 grooved pegs type III, with blunt-tipped and unevenly grooved-lengthwise sensilla, and a sunken group of 7‚Äì12 grooved pegs type III, with slightly curved and point-tipped sensilla, were found distally on flagellomeres 3‚Äì7 of An. argyropus and An. peditaeniatus, respectively. In addition, the key for species identification, based on fine structure and morphometrics of antennal sensilla among the eight species, was constructed and differentiated successfully. However, in order to focus intensively on the exact function of these sensilla, further electrophysiological study is needed in understanding their significant role in mosquito behavior, especially when these insects seek hosts for transmitting pathogens to humans.</t>
  </si>
  <si>
    <t>143-153</t>
  </si>
  <si>
    <t>Parasitology Research</t>
  </si>
  <si>
    <t>60000881;60000881;60015728;60000881;60000881;110986945;60006314;60028088;60090641;60000881</t>
  </si>
  <si>
    <t>55542454600;52664519500;6507693263;55497466000;56901876100;42262962000;25655481500;35475171100;7007083014;21735440700</t>
  </si>
  <si>
    <t>Hempolchom, Chayanit;Yasanga, Thippawan;Wijit, Adulsak;Taai, Kritsana;Dedkhad, Watcharatip;Srisuka, Wichai;Thongsahuan, Sorawat;Otsuka, Yasushi;Takaoka, Hiroyuki;Saeung, Atiporn</t>
  </si>
  <si>
    <t>Malaysia;Japan;Thailand;Thailand;Thailand;Thailand</t>
  </si>
  <si>
    <t>Kuala Lumpur;Kagoshima;Nontaburi;Hatyai;Chiang Mai;Chaing Mai</t>
  </si>
  <si>
    <t>Institute of Biological Sciences;Kagoshima University;Thailand Ministry of Public Health;Prince of Songkla University;Chiang Mai University;Entomology Section</t>
  </si>
  <si>
    <t>60090641;60028088;60015728;60006314;60000881;110986945</t>
  </si>
  <si>
    <t>Hempolchom C.</t>
  </si>
  <si>
    <t>Scanning electron microscopy of antennal sensilla of the eight Anopheles species of the Hyrcanus Group (Diptera: Culicidae) in Thailand</t>
  </si>
  <si>
    <t>10.1007/s00436-016-5270-4</t>
  </si>
  <si>
    <t>2-s2.0-84991712941</t>
  </si>
  <si>
    <t>['ventral sides', 'usually accomplished', 'two species', 'thoracic bristles', 'reflectance features', 'puparia could', 'provides proof', 'primarily concerned', 'morphological characteristics', 'involves determination', 'invasive technique', 'individual puparia', 'independent validation', 'improving abilities', 'hsi data', 'highly desirable', 'forensic importance', 'forensic entomology', 'facial bristles', 'eye colour', 'differentiate dorsal', 'developmental stage', 'developmental age', 'destructive methods', 'days since', 'classification accuracy', 'available non', 'arista ).', 'approach establishes', 'abdominal segments', '5 ¬†%),', '2 ¬†%)', '0 ¬†%).']</t>
  </si>
  <si>
    <t>Age estimation | Forensic entomology | Hyperspectral imaging | Post-mortem interval | Pupae</t>
  </si>
  <si>
    <t>Forensic entomology is primarily concerned with the estimation of time since death and involves determination of the age of immature insects colonising decomposing remains. Accurate age determination of puparia is usually accomplished by dissection, which means destructive sampling of evidence. As part of improving abilities to correctly identify species and developmental age, it is highly desirable to have available non-destructive methods. In this study, we acquired external hyperspectral imaging (HSI) data (77 spectral bands, 389‚Äì892¬†nm) from the dorsal and ventral sides of individual puparia of two species of blowfly (Diptera: Calliphoridae), Calliphora dubia Macquart 1855 and Chrysomya rufifacies Macquart 1842. Puparia were dissected to determine the presence/absence of eight internal morphological development characteristics (legs, wings, labella, abdominal segments, antennae, thoracic bristles, orbital/facial bristles and eye colour and arista). Based on linear discriminant analysis and independent validation of HSI data, reflectance features from puparia could be used to successfully (1) distinguish the two species (classification accuracy = 92.5¬†%), (2) differentiate dorsal and ventral sides of puparia (classification accuracy C. dubia = 81.5¬†%; Ch. rufifacies = 89.2¬†%) and (3) predict the presence of these morphological characteristics and therefore the developmental stage of puparia (average classification accuracy using dorsal imaging: C. dubia = 90.3¬†%; Ch. rufifacies = 94.0¬†%). The analytical approach presented here provides proof of concept for a direct puparial age relationship (i.e. days since the onset of pupation) between external puparial reflectance features and internal morphological development. Furthermore, this approach establishes the potential for further refinement by using a non-invasive technique to determine the age and developmental stage of blowflies of forensic importance.</t>
  </si>
  <si>
    <t>263-274</t>
  </si>
  <si>
    <t>International Journal of Legal Medicine</t>
  </si>
  <si>
    <t>60031806;60019939;60006385;60014439-60104678</t>
  </si>
  <si>
    <t>36183609200;24729372300;6602172106;6603975188</t>
  </si>
  <si>
    <t>Voss, Sasha C.;Magni, Paola;Dadour, Ian;Nansen, Christian</t>
  </si>
  <si>
    <t>China;Australia;Australia;United States;United States</t>
  </si>
  <si>
    <t>Hangzhou;Perth;Perth;Davis;Boston</t>
  </si>
  <si>
    <t>Zhejiang Academy of Agricultural Sciences;The University of Western Australia;Murdoch University;University of California, Davis;Boston University School of Medicine</t>
  </si>
  <si>
    <t>60104678;60031806;60019939;60014439;60006385</t>
  </si>
  <si>
    <t>Voss S.</t>
  </si>
  <si>
    <t>Reflectance-based determination of age and species of blowfly puparia</t>
  </si>
  <si>
    <t>10.1007/s00414-016-1458-5</t>
  </si>
  <si>
    <t>2-s2.0-84991826594</t>
  </si>
  <si>
    <t>National Science Foundation</t>
  </si>
  <si>
    <t>NSF</t>
  </si>
  <si>
    <t>['‚ äòsuper', '‚ äòsub', 'upper bound', 'technique based', 'subwavelength structure', 'spot size', 'reasonable way', 'principally broken', 'past decade', 'optical system', 'numerous reports', 'making use', 'least 50', 'interesting work', 'intensity profile', 'intensity distribution', 'incident power', 'far field', 'even though', 'ernst abbe', 'done along', 'described focusing', 'central maximum']</t>
  </si>
  <si>
    <t>Diffraction limit | Focusing | Metamaterials | Super-resolution | Superlens</t>
  </si>
  <si>
    <t>The concept of the diffraction limit put forth by Ernst Abbe and others has been an important guiding principle limiting our ability to tightly focus classical waves, such as light and sound, in the far field. In the past decade, numerous reports have described focusing or imaging with light and sound ‚Äòbelow the diffraction limit‚Äô. We argue that the diffraction limit defined in a reasonable way, for example in terms of the upper bound on the wave numbers corresponding to the spatial Fourier components of the intensity profile, or in terms of the spot size into which at least 50% of the incident power can be focused, still stands unbroken to this day. We review experimental observations of ‚Äòsubwavelength‚Äô or ‚Äòsub-diffraction-limit‚Äô focusing, which can be principally broken down into three broad categories: (i) ‚Äòsuper-resolution‚Äô, i.e. the technique based on the modification of the pupil of the optical system to reduce the width of the central maximum in the intensity distribution at the expense of increasing side bands; (ii) solid immersion lenses, making use of metamaterials with a high effective index; (iii) concentration of intensity by a subwavelength structure such as an antenna. Even though a lot of interesting work has been done along these lines, none of the hitherto performed experiments violated the sensibly defined diffraction limit.</t>
  </si>
  <si>
    <t>182-189</t>
  </si>
  <si>
    <t>Wave Motion</t>
  </si>
  <si>
    <t>60022195;60014652</t>
  </si>
  <si>
    <t>7004103520;7005955192</t>
  </si>
  <si>
    <t>Maznev, A. A.;Wright, O. B.</t>
  </si>
  <si>
    <t>United States;Japan</t>
  </si>
  <si>
    <t>Cambridge;Sapporo</t>
  </si>
  <si>
    <t>Massachusetts Institute of Technology;Hokkaido University</t>
  </si>
  <si>
    <t>Maznev A.</t>
  </si>
  <si>
    <t>Upholding the diffraction limit in the focusing of light and sound</t>
  </si>
  <si>
    <t>S0165212516301287</t>
  </si>
  <si>
    <t>10.1016/j.wavemoti.2016.09.012</t>
  </si>
  <si>
    <t>2-s2.0-84992109192</t>
  </si>
  <si>
    <t>Balikesir √úniversitesi</t>
  </si>
  <si>
    <t>BAP-2015/128</t>
  </si>
  <si>
    <t>['{[ ln', 'thermal depopulation', 'reveal mainly', 'isothermal magnetization', 'hydrothermal reactions', 'characteristic luminescence', 'antiferromagnetic interactions', '3d architecture', '3 )].', '3 ),', '2d layers', '2d framework']</t>
  </si>
  <si>
    <t>Hydrothermal synthesis | Lanthanide complex | Magnetic properties | Photoluminescence | X-ray structure</t>
  </si>
  <si>
    <t>Hydrothermal reactions of lanthanide metal salts with 2-sulfoterephthalate (2-stp) and 4,4‚Ä≤-bipyridine (4,4‚Ä≤-bipy) led to three coordination polymers, {[Ln(2-stp)(4,4‚Ä≤-bipy)(H2O)]¬∑(H2O)}, [Ln¬†=¬†Gd (1), Ho (2) and Sm (3)]. Their structures have been established by X-ray single crystal diffraction. Complexes 1‚Äì3 are isostructural with 2D framework in which all LnIIIatoms are nine-coordinated. All these 2D layers are further interlinked via hydrogen bonds resulting in 3D architecture. The solid-state photoluminescence measurements display the characteristic luminescence of Ho (2) and Sm (3), which is due to efficient energy transfer from the ligands to the central LnIIIions via an ‚Äúantenna effect‚Äù. Variable-temperature magnetic susceptibility and isothermal magnetization as function of external magnetic field for 1‚Äì3 is studied which reveal mainly the presence of antiferromagnetic interactions and the thermal depopulation of Stark sublevels together with crystal field affects.</t>
  </si>
  <si>
    <t>25-33</t>
  </si>
  <si>
    <t>Inorganica Chimica Acta</t>
  </si>
  <si>
    <t>60013929;60021859;60014930;60013929-60018872</t>
  </si>
  <si>
    <t>57188765146;35572572800;56249121800;7004569535</t>
  </si>
  <si>
    <t>Coban, M. Burak;Amjad, Asma;Aygun, Muhittin;Kara, Hulya</t>
  </si>
  <si>
    <t>Italy;Turkey;Turkey;Turkey</t>
  </si>
  <si>
    <t>Florence;Mugla;Izmir;Balikesir</t>
  </si>
  <si>
    <t>Universit√† degli Studi di Firenze;Muƒüla Sƒ±tkƒ± Ko√ßman √úniversitesi;Dokuz Eyl√ºl √úniversitesi;Balikesir √úniversitesi</t>
  </si>
  <si>
    <t>60021859;60018872;60014930;60013929</t>
  </si>
  <si>
    <t>Coban M.B.</t>
  </si>
  <si>
    <t>Sensitization of Ho&lt;sup&gt;III&lt;/sup&gt;and Sm&lt;sup&gt;III&lt;/sup&gt;luminescence by efficient energy transfer from antenna ligands: Magnetic, visible and NIR photoluminescence properties of Gd&lt;sup&gt;III&lt;/sup&gt;, Ho&lt;sup&gt;III&lt;/sup&gt;and Sm&lt;sup&gt;III&lt;/sup&gt;coordination polymers</t>
  </si>
  <si>
    <t>S0020169316306545</t>
  </si>
  <si>
    <t>10.1016/j.ica.2016.10.010</t>
  </si>
  <si>
    <t>2-s2.0-84992109584</t>
  </si>
  <si>
    <t>Ministero dell‚ÄôIstruzione, dell‚ÄôUniversit√† e della Ricerca</t>
  </si>
  <si>
    <t>PON01_01966</t>
  </si>
  <si>
    <t>MIUR</t>
  </si>
  <si>
    <t>['year open', 'uses plants', 'survival strategy', 'soil properties', 'soil c', 'root zone', 'rhizospheric soil', 'rhizome acting', 'pte phytoextraction', 'production levels', 'preferential storage', 'precipitation within', 'polluted soils', 'polluted soil', 'polluted sites', 'plant performance', 'industrial biofuel', 'highly tolerant', 'ground growth', 'ground biomass', 'giant reed', 'cycling bacteria', 'contaminated soils', 'chemical fertility', 'biopolymer production', 'biomaterial recovery', 'biomass production', 'amoa ).', 'also used', 'aerial biomass', 'accumulated ptes', 'accumulate ptes', 'abiotic stresses']</t>
  </si>
  <si>
    <t>Arundo donax | Biostimulants | Lead | N-cycling bacteria | Rhizomes | Zinc</t>
  </si>
  <si>
    <t>Phytoremediation is a cost-effective ‚Äúgreen technology‚Äù that uses plants to improve the soil properties of polluted sites, preventing the dispersion of pollutants and reducing the mobility of potentially toxic elements (PTEs) through their adsorption and accumulation by roots or precipitation within the root zone. Being highly tolerant to pollutants and other abiotic stresses, giant reed (Arundo donax L.) is a suitable biomass crop for phytoremediation of contaminated soils. We report the results of a two-year open-air lysimeter study aimed at assessing the adaptability of giant reed to grow on industrial substrates polluted by Pb and Zn and at testing commercial humic acids from leonardite as improvers of plant performance. We evaluated giant reed potential for: 1) biomass production for energy or biomaterial recovery; 2) PTE phytoextraction and 3) soil fertility restoration. Chemical fertility was monitored by measuring soil C while soil biological fertility was estimated by quantifying the abundance of bacterial functional genes regulating nitrogen fixation (nifH) and nitrification (amoA). Giant reed above-ground growth on the polluted soils was slightly lower (‚àí 16%) than on a non-polluted soil, with a preferential storage of biomass in the rhizome acting as a survival strategy in limiting growing conditions. Humic acids improved plant stress tolerance and production levels. As aerial biomass (shoots) did not accumulate PTEs, the plant in question can be used for bioenergy or biopolymer production. In contrast, below-ground biomass (rhizomes) accumulated PTEs, and can thus be harvested and removed from soil to improve phytoremediation protocols and also used as industrial biofuel. Giant reed growth increased the abundance of N-cycling bacteria and soil C in the rhizospheric soil, as well as reduced soil Pb and Zn EDTA extractable fraction.</t>
  </si>
  <si>
    <t>1375-1383</t>
  </si>
  <si>
    <t>Science of the Total Environment</t>
  </si>
  <si>
    <t>60017293;60017293;60017293;60017293;60017293;60017293;60017293;60017293;60017293;60017293</t>
  </si>
  <si>
    <t>54884424900;14036378200;57055416400;57191617268;16835843400;57191608805;24381539500;56652027100;6603303916;6507088092</t>
  </si>
  <si>
    <t>Fiorentino, N.;Ventorino, V.;Rocco, C.;Cenvinzo, V.;Agrelli, D.;Gioia, L.;Di Mola, I.;Adamo, P.;Pepe, O.;Fagnano, M.</t>
  </si>
  <si>
    <t>Naples</t>
  </si>
  <si>
    <t>Universit√† degli Studi di Napoli Federico II</t>
  </si>
  <si>
    <t>Fiorentino N.</t>
  </si>
  <si>
    <t>Giant reed growth and effects on soil biological fertility in assisted phytoremediation of an industrial polluted soil</t>
  </si>
  <si>
    <t>S0048969716321507</t>
  </si>
  <si>
    <t>10.1016/j.scitotenv.2016.09.220</t>
  </si>
  <si>
    <t>2-s2.0-84992126294</t>
  </si>
  <si>
    <t>['wt ).', 'wild type', 'sunlight within', 'smaller light', 'rice mutant', 'physiological mechanism', 'photosynthetic rate', 'net photosynthesis', 'mutant ensured', 'much larger', 'much higher', 'model analysis', 'improved pnue', 'greater transmittance', 'found higher', 'field experiments', 'experiments showed', 'density experiment']</t>
  </si>
  <si>
    <t>Chlorophyll | Electron transport rate | Nitrogen | Photosynthesis | Rice</t>
  </si>
  <si>
    <t>The net photosynthesis and photosynthetic N use efficiency (PNUE) of a rice mutant with reduced chlorophyll synthesis were much higher than those of its wild type (WT). To understand the physiological mechanism, we conducted a model analysis and pot and field experiments under different N rates. Both the model analysis and the experiments showed that low chlorophyll content did not impede the development of chloroplast in the mutant; the reduced chlorophyll content and high expression levels of chlorophyll binding protein genes suggested the smaller light-harvesting chlorophyll antenna size, and higher expression levels of thylakoid membrane protein genes indicated high potential for chloroplast electron transport in the mutant; the small antenna size avoided excessive light absorption, and increased PSII efficiency, resulting in high electron transport rate in the mutant. The higher Rubisco content in the mutant ensured a higher Rubisco capacity for carboxylation. The high CO2 conductivity of stomata and mesophyll ensured availability of CO2 at the site of carboxylation. All these contributed to the increased photosynthetic rate in the mutant. Leaf N content was found higher in the mutant than in the WT, however, the extent to which the photosynthetic rate was increased was much larger than that of leaf N content, leading to improved PNUE in mutant. Furthermore vertical light distribution was improved in the canopy of the mutant, as greater transmittance of sunlight within the canopy was observed in the density experiment in the field. The mutant showed yield advantages considering its shorter growth duration, indicating the higher photosynthetic capacity and improved canopy light distribution with reduced chlorophyll synthesis. The mutant plant could potentially be used to improve photosynthetic efficiency.</t>
  </si>
  <si>
    <t>58-70</t>
  </si>
  <si>
    <t>Field Crops Research</t>
  </si>
  <si>
    <t>60007381;60007381;60007381;60007381;60007381;60007381</t>
  </si>
  <si>
    <t>54389142200;57191633498;57218362555;57191630344;55719624600;57193212438</t>
  </si>
  <si>
    <t>Gu, Junfei;Zhou, Zhenxiang;Li, Zhikang;Chen, Ying;Wang, Zhiqin;Zhang, Hao</t>
  </si>
  <si>
    <t>Yangzhou</t>
  </si>
  <si>
    <t>Yangzhou University</t>
  </si>
  <si>
    <t>Gu J.</t>
  </si>
  <si>
    <t>Rice (Oryza sativa L.) with reduced chlorophyll content exhibit higher photosynthetic rate and efficiency, improved canopy light distribution, and greater yields than normally pigmented plants</t>
  </si>
  <si>
    <t>S0378429016304622</t>
  </si>
  <si>
    <t>10.1016/j.fcr.2016.10.008</t>
  </si>
  <si>
    <t>2-s2.0-84992168531</t>
  </si>
  <si>
    <t>Marie Curie</t>
  </si>
  <si>
    <t>NWO</t>
  </si>
  <si>
    <t>['two positions', 'supercomplexes obtained', 'structural details', 'stroma membrane', 'small domains', 'regulating photosynthesis', 'refined analysis', 'plant psi', 'may explain', 'long side', 'lhcii supercomplex', 'lhci side', 'electron transport', 'easily disrupted', 'dependent reactions', 'cytochrome b6f', 'complex binds', 'binding positions', 'binding position', 'binding partners', 'arabidopsis thaliana', 'antenna side', '6 copies']</t>
  </si>
  <si>
    <t>Cytochrome b f complex 6 | Electron microscopy | NDH | Photosystem I | Supercomplex</t>
  </si>
  <si>
    <t>Photosystem I (PSI) is a pigment-protein complex required for the light-dependent reactions of photosynthesis and participates in light-harvesting and redox-driven chloroplast metabolism. Assembly of PSI into supercomplexes with light harvesting complex (LHC) II, cytochrome b6f (Cytb6f) or NAD(P)H dehydrogenase complex (NDH) has been proposed as a means for regulating photosynthesis. However, structural details about the binding positions in plant PSI are lacking. We analyzed large data sets of electron microscopy single particle projections of supercomplexes obtained from the stroma membrane of Arabidopsis thaliana. By single particle analysis, we established the binding position of Cytb6f at the antenna side of PSI. The rectangular-shaped Cytb6f dimer binds at the side where Lhca1 is located. The complex binds with its short side rather than its long side to PSI, which may explain why these supercomplexes are difficult to purify and easily disrupted. Refined analysis of the interaction between PSI and the NDH complex indicates that in total up to 6 copies of PSI can arrange with one NDH complex. Most PSI-NDH supercomplexes appeared to have 1‚Äì3 PSI copies associated. Finally, the PSI-LHCII supercomplex was found to bind an additional LHCII trimer at two positions on the LHCI side in Arabidopsis. The organization of PSI, either in a complex with NDH or with Cytb6f, may improve regulation of electron transport by the control of binding partners and distances in small domains.</t>
  </si>
  <si>
    <t>Biochimica et Biophysica Acta - Bioenergetics</t>
  </si>
  <si>
    <t>60085410;60085410;60003367;60003367;60004718;60085410;60014497</t>
  </si>
  <si>
    <t>57212822574;55486928800;56003620700;6602640008;25931317200;7007149974;35551882100</t>
  </si>
  <si>
    <t>Yadav, K. N.Sathish;Semchonok, Dmitry A.;Nosek, Luk√°≈°;Kou≈ôil, Roman;Fucile, Geoffrey;Boekema, Egbert J.;Eichacker, Lutz A.</t>
  </si>
  <si>
    <t>Netherlands;Norway;Switzerland;Czech Republic</t>
  </si>
  <si>
    <t>Groningen;Stavanger;Geneva;Olomouc</t>
  </si>
  <si>
    <t>University of Groningen, Groningen Biomolecular Sciences and Biotechnology Institute (GBB);Universitetet i Stavanger;Universit√© de Gen√®ve;Univerzita Palack√©ho v Olomouci</t>
  </si>
  <si>
    <t>60085410;60014497;60004718;60003367</t>
  </si>
  <si>
    <t>Yadav K.N.S.</t>
  </si>
  <si>
    <t>Supercomplexes of plant photosystem I with cytochrome b6f, light-harvesting complex II and NDH</t>
  </si>
  <si>
    <t>S0005272816306491</t>
  </si>
  <si>
    <t>10.1016/j.bbabio.2016.10.006</t>
  </si>
  <si>
    <t>2-s2.0-84992184074</t>
  </si>
  <si>
    <t>Grantov√° Agentura ƒåesk√© Republiky</t>
  </si>
  <si>
    <t>GA ƒåR</t>
  </si>
  <si>
    <t>['variable levels', 'thylakoid membrane', 'strongly supports', 'specifically connected', 'remarkable ability', 'psii supercomplexes', 'psii megacomplexes', 'plant psii', 'parallel supercomplexes', 'parallel association', 'parallel assemblies', 'natural origin', 'megacomplexes consisting', 'lhciis ).', 'large supercomplexes', 'harvesting proteins', 'distinct groups', 'data demonstrate', 'changing environment', 'bound light']</t>
  </si>
  <si>
    <t>Arabidopsis thaliana | clear native polyacrylamide electrophoresis | grana membrane | megacomplex | photosystem II | single particle electron microscopy</t>
  </si>
  <si>
    <t>Plant photosystem II (PSII) is organized into large supercomplexes with variable levels of membrane-bound light-harvesting proteins (LHCIIs). The largest stable form of the PSII supercomplex involves four LHCII trimers, which are specifically connected to the PSII core dimer via monomeric antenna proteins. The PSII supercomplexes can further interact in the thylakoid membrane, forming PSII megacomplexes. So far, only megacomplexes consisting of two PSII supercomplexes associated in parallel have been observed. Here we show that the forms of PSII megacomplexes can be much more variable. We performed single particle electron microscopy (EM) analysis of PSII megacomplexes isolated from Arabidopsis thaliana using clear-native polyacrylamide gel electrophoresis. Extensive image analysis of a large data set revealed that besides the known PSII megacomplexes, there are distinct groups of megacomplexes with non-parallel association of supercomplexes. In some of them, we have found additional LHCII trimers, which appear to stabilize the non-parallel assemblies. We also performed EM analysis of the PSII supercomplexes on the level of whole grana membranes and successfully identified several types of megacomplexes, including those with non-parallel supercomplexes, which strongly supports their natural origin. Our data demonstrate a remarkable ability of plant PSII to form various larger assemblies, which may control photochemical usage of absorbed light energy in plants in a changing environment.</t>
  </si>
  <si>
    <t>104-111</t>
  </si>
  <si>
    <t>1365313X</t>
  </si>
  <si>
    <t>Plant Journal</t>
  </si>
  <si>
    <t>60003367;60085410;60085410;60003367;60003367</t>
  </si>
  <si>
    <t>56003620700;55486928800;7007149974;56004052800;6602640008</t>
  </si>
  <si>
    <t>Nosek, Luk√°≈°;Semchonok, Dmitry;Boekema, Egbert J.;Il√≠k, Petr;Kou≈ôil, Roman</t>
  </si>
  <si>
    <t>Netherlands;Czech Republic</t>
  </si>
  <si>
    <t>Groningen;Olomouc</t>
  </si>
  <si>
    <t>University of Groningen, Groningen Biomolecular Sciences and Biotechnology Institute (GBB);Univerzita Palack√©ho v Olomouci</t>
  </si>
  <si>
    <t>60085410;60003367</t>
  </si>
  <si>
    <t>Nosek L.</t>
  </si>
  <si>
    <t>Structural variability of plant photosystem II megacomplexes in thylakoid membranes</t>
  </si>
  <si>
    <t>10.1111/tpj.13325</t>
  </si>
  <si>
    <t>2-s2.0-84992205736</t>
  </si>
  <si>
    <t>['wireless networks', 'users relative', 'transmit antenna', 'system capacity', 'subcarrier position', 'subcarrier basis', 'simulation model', 'second hop', 'scm technique', 'scm ).', 'researchers working', 'required performances', 'relay systems', 'relay system', 'relay station', 'radio frequencies', 'radiated power', 'r station', 'proposed solutions', 'outdoor environment', 'ordered scm', 'one antenna', 'noise ratios', 'mapping scheme', 'level like', 'last decade', 'instantaneous signal', 'included real', 'human health', 'human exposure', 'first hop', 'explosive growth', 'dl communication', 'dl ).', 'different type', 'different positions', 'corresponding subcarriers', 'considered solutions', 'based decode', 'analyzed data', 'analyze solutions', 'also denoted', 'advanced networks', 'achievable capacity']</t>
  </si>
  <si>
    <t>Cellular networks | DF relaying | EMF | Exposure | OFDM</t>
  </si>
  <si>
    <t>Explosive growth of different type of wireless networks in the last decade has raised an issue of influence of electromagnetic fields originating from radio frequencies to human health. Thus, more and more researchers working on the solutions for the next generation wireless communication systems now have in mind the necessity of keeping the level of radiated power on the minimum level necessary for achieving the required performances. In this paper we analyze solutions for human exposure reduction in dual-hop Orthogonal Frequency Division Multiplexing (OFDM) based decode-and-forward (DF) relay systems, as this type of relay system is adopted for LTE-Advanced networks, also denoted as 4G. In our approach we seek for the solutions that keep the certain performance metric, i.e. system capacity in this analysis, on the same level like in baseline OFDM DF relay system, but attain exposure reduction from relay station (R) on downlink (DL). In one of the considered solutions, R station, having more than one antenna for DL communication, implements transmit antenna selection (TAS) on subcarrier basis, jointly with ordered subcarrier mapping (SCM). TAS solution assumes that on each subcarrier position, the transmit antenna having the best subcarrier channel transfer function is chosen. Ordered SCM is a technique where subcarriers from the first hop are mapped to corresponding subcarriers on the second hop in accordance to their instantaneous signal-to noise ratios. It is proven to be a mapping scheme that maximizes the achievable capacity in OFDM based DF relay systems, enabling bit error rate improvement at the same time. Besides this solution, we analyze the level of human exposure reduction in the cases where only SCM technique is implemented at R, as well as where only TAS is implemented. We have developed a simulation model for assessing the level of human exposure to EMF, with included real-case simulation parameters given in LTE-Advanced relay reference scenario. In this way, we have obtained and analyzed data on the level of human exposure reduction attained with the proposed solutions in indoor and outdoor environment, and for the different positions of end-users relative to R station.</t>
  </si>
  <si>
    <t>221-235</t>
  </si>
  <si>
    <t>60068808;60068808</t>
  </si>
  <si>
    <t>15765396800;6506119598</t>
  </si>
  <si>
    <t>Kocan, Enis;Pejanovic-Djurisic, Milica</t>
  </si>
  <si>
    <t>Montenegro</t>
  </si>
  <si>
    <t>Podgorica</t>
  </si>
  <si>
    <t>University of Montenegro</t>
  </si>
  <si>
    <t>Kocan E.</t>
  </si>
  <si>
    <t>Towards Future Low Exposure Mobile Cellular Networks</t>
  </si>
  <si>
    <t>10.1007/s11277-016-3847-y</t>
  </si>
  <si>
    <t>2-s2.0-84992221163</t>
  </si>
  <si>
    <t>['widely cultured', 'trimeric form', 'thylakoid membranes', 'super high', 'results demonstrated', 'primary target', 'photosystem ii', 'photosynthetic performance', 'photosynthetic efficiency', 'photosynthetic components', 'photosynthetic apparatus', 'phosphoenolpyruvate carboxylase', 'pepc ),', 'marked decrease', 'limits productivity', 'lhcii antenna', 'iron deficiency', 'investigate changes', 'hybrid rice', 'f complex', 'dissipation caused', 'differential degradation', 'decreased ribulose', 'bisphosphate carboxylase']</t>
  </si>
  <si>
    <t>Fe deficiency | Photosynthetic apparatus | Rice | Thylakoid complexes</t>
  </si>
  <si>
    <t>Iron deficiency is an important abiotic stress that limits productivity of crops all over the world. We selected a hybrid rice (Oryza sativa L.), LYPJ, which is super high-yield and widely cultured in China, to investigate changes in the components and structure of thylakoid membranes and photosynthetic performance in response to iron deficiency. Our results demonstrated that photosystem I (PSI) is the primary target for iron deficiency, while the changes in photosystem II (PSII) are important for rebuilding a balance in disrupted energy utilization and dissipation caused by differential degradation of photosynthetic components. The result of immunoblot analysis suggested that the core subunit PsaA declined drastically, while PsbA remained relatively stable. Furthermore, several organizational changes of the photosynthetic apparatus were found by BN-PAGE, including a marked decrease in the PSI core complexes, the Cytb6/f complex, and the trimeric form of the LHCII antenna, consistent with the observed unstacking grana. The fluorescence induction analysis indicated a descending PSII activity with energy dissipation enhanced markedly. In addition, we proposed that the crippled CO2 assimilation could be compensated by the enhanced of phosphoenolpyruvate carboxylase (PEPC), which is suggested by the decreased ribulose-1,5-bisphosphate carboxylase/oxygenase (RuBisCO) and photosynthetic efficiency.</t>
  </si>
  <si>
    <t>1380-1388</t>
  </si>
  <si>
    <t>Environmental Science and Pollution Research</t>
  </si>
  <si>
    <t>60020258;60020258;60020258;60020258;60020258-60010080;60020258</t>
  </si>
  <si>
    <t>22954529800;56953841400;56038021100;56953986400;56237758200;14518886000</t>
  </si>
  <si>
    <t>Wang, Yuwen;Xu, Chao;Li, Kang;Cai, Xiaojie;Wu, Min;Chen, Guoxiang</t>
  </si>
  <si>
    <t>Nanjing Normal University;Nanjing University of Science and Technology</t>
  </si>
  <si>
    <t>60020258;60010080</t>
  </si>
  <si>
    <t>Wang Y.</t>
  </si>
  <si>
    <t>Fe deficiency induced changes in rice (Oryza sativa L.) thylakoids</t>
  </si>
  <si>
    <t>10.1007/s11356-016-7900-x</t>
  </si>
  <si>
    <t>2-s2.0-84992315860</t>
  </si>
  <si>
    <t>European Commission</t>
  </si>
  <si>
    <t>315970 FP7-REGPOT-CT-2013</t>
  </si>
  <si>
    <t>EC</t>
  </si>
  <si>
    <t>['virtual ostbc', 'two antennas', 'symbol constellations', 'single antenna', 'proposed schemes', 'considered schemes', 'bit rate']</t>
  </si>
  <si>
    <t>BER | Code rate | Cooperative relaying | OSTBC</t>
  </si>
  <si>
    <t>In this paper we propose two new cooperative relaying schemes which enable distributed implementation of the orthogonal space time block coding (OSTBC) with 3/4 code rate. These proposed schemes are compared with cooperative relaying scheme with virtual OSTBC and 1/2 code rate. The considered schemes are used for creating virtual 4¬†√ó¬†1 multiple input‚Äìsingle output (MISO) channel, and include one base station with two antennas, two relay stations each with a single antenna and one mobile station with a single antenna. Obtained results show that in the case of the same bit rate the proposed schemes provide better bit error rate (BER) performances than virtual OSTBC with 1/2 code rate. On the other side, for the same symbol constellations the proposed schemes have almost identical BER performances as virtual OSTBC with 1/2 code rate, but with a benefit of 1.5 times increased code rate.</t>
  </si>
  <si>
    <t>51-61</t>
  </si>
  <si>
    <t>8856391100;43762164200</t>
  </si>
  <si>
    <t>Veljovic, Zoran;Urosevic, Ugljesa</t>
  </si>
  <si>
    <t>Veljovic Z.</t>
  </si>
  <si>
    <t>New Solutions for Cooperative Relaying Implementation of OSTBC with 3/4 Code Rate</t>
  </si>
  <si>
    <t>10.1007/s11277-016-3838-z</t>
  </si>
  <si>
    <t>2-s2.0-84992343672</t>
  </si>
  <si>
    <t>Ministry of Science, ICT and Future Planning</t>
  </si>
  <si>
    <t>13-911-01-101</t>
  </si>
  <si>
    <t>MSIP</t>
  </si>
  <si>
    <t>['using antennas', 'theoretical evaluations', 'test field', 'quantitatively evaluating', 'practical alternative', 'performance characteristics', 'ongoing studies', 'mm absorber', 'measuring system', 'measuring instrument', 'mas ).', 'limitations due', 'ideal properties', 'em waves', 'clearly defined', 'certain distance']</t>
  </si>
  <si>
    <t>Absorption measurement | Electromagnetic-wave measurement | Electromagnetic-wave propagation | Metamaterials</t>
  </si>
  <si>
    <t>This study has proposed a method of measuring the characteristics of electromagnetic (EM)-wave absorption and diffraction using MM absorbers (MAs). Metamaterials (MMs) can absorb or affect EM waves towards desired directions. There are a number of ongoing studies on the development of MAs for EM waves. However, as of yet no method of quantitatively evaluating the EM waves absorbed by MM has been clearly defined. It has been explained that the EM characteristics caused by MMs can be explained using Poyntings vector theorem. However, it is necessary to develop a practical alternative to the use of this theorem, because the theoretical evaluations have limitations due to the ideal properties of an antenna for measurement of EM waves and the size of MMs. Thus, this study has suggested that factors to be considered in measuring the characteristics of EM waves absorbed by MMs include distance between MM and antenna, performance characteristics of antenna, conditions of test field, measuring instrument, and measuring system. With a measurement system established, the MMs EM characteristics, which are represented by the amounts of EM waves absorbed and controlled by MMs, can be measured by generating EM waves from the antenna and comparing the differences between when there is a MM absorber and when there is no MM absorber at a location which is a certain distance (far-field) away from the source of the EM waves. This study has shown the amounts of EM waves absorbed by and controlled by MMs by using antennas with 2.4 and 4¬†GHz bandwidths.</t>
  </si>
  <si>
    <t>328-338</t>
  </si>
  <si>
    <t>Measurement: Journal of the International Measurement Confederation</t>
  </si>
  <si>
    <t>101055970;101055970;60026263;115980828;60024872;60024872;60024872</t>
  </si>
  <si>
    <t>56701428300;57191665127;36182052200;55561018400;36640342400;57214047138;23025366700</t>
  </si>
  <si>
    <t>Yang, Jun Gyu;Kim, Nam Jin;Yeom, In Su;Keum, Hong Sik;Yoo, Young Joon;Kim, Young Ju;Lee, Y. P.</t>
  </si>
  <si>
    <t>South Korea;South Korea;South Korea;South Korea</t>
  </si>
  <si>
    <t>Seoul;Seoul;Seoul;Seoul</t>
  </si>
  <si>
    <t>Seoul National University of Science and Technology (SNUST);Hanyang University;Electromagnetic Wave Technology Institute of RAPA;National Radio Research Agency</t>
  </si>
  <si>
    <t>60026263;60024872;115980828;101055970</t>
  </si>
  <si>
    <t>Yang J.</t>
  </si>
  <si>
    <t>Method of measuring the amounts of electromagnetic radiation absorbed and controlled by metamaterials in anechoic chamber</t>
  </si>
  <si>
    <t>S0263224116305772</t>
  </si>
  <si>
    <t>10.1016/j.measurement.2016.10.029</t>
  </si>
  <si>
    <t>2-s2.0-84992413336</t>
  </si>
  <si>
    <t>['urban environment', 'simulation experiments', 'reinforcement learning', 'paper focuses', 'mobile users', 'mobile networks', 'main contribution', 'learning algorithm', 'higher signal', 'effectively reduced', 'cellular system']</t>
  </si>
  <si>
    <t>Antenna tilt | Capacity | Coverage | Machine learning | Mobile networks | Reinforcement learning | Self-optimization | User satisfaction</t>
  </si>
  <si>
    <t>One major factor influencing the coverage and capacity in mobile networks is related to the configuration of the antennas and especially the antenna tilt angle. By utilizing antenna tilt, signal reception within a cell can be improved and interference radiation towards other cells can be effectively reduced, which leads to a higher signal-to-interference-plus-noise ratio received by the users and increased sum data rate in the network. In this work, a method for capacity and coverage optimization using base station antenna electrical tilt in mobile networks is proposed. It has the potential to improve network performance while reducing operational costs and complexity, and to offer better quality of experience for the mobile users. Our solution is based on the application of reinforcement learning and the simulation results show that the algorithm improves significantly the overall data rate of the network, as compared to no antenna tilt optimization. The analysis in this paper focuses on the downlink of the cellular system. For the simulation experiments a multicellular and sectorized mobile network in an urban environment and randomly distributed user terminals are considered. The main contribution in this work is related to the development of a learning algorithm for automated antenna tilting.</t>
  </si>
  <si>
    <t>251-278</t>
  </si>
  <si>
    <t>60004554;60011226;60011226;60004554</t>
  </si>
  <si>
    <t>57191749308;35931878900;16417076700;24081488100</t>
  </si>
  <si>
    <t>Dandanov, Nikolay;Al-Shatri, Hussein;Klein, Anja;Poulkov, Vladimir</t>
  </si>
  <si>
    <t>Germany;Bulgaria</t>
  </si>
  <si>
    <t>Darmstadt;Sofia</t>
  </si>
  <si>
    <t>Technische Universit√§t Darmstadt;Technical University of Sofia</t>
  </si>
  <si>
    <t>60011226;60004554</t>
  </si>
  <si>
    <t>Dandanov N.</t>
  </si>
  <si>
    <t>Dynamic Self-Optimization of the Antenna Tilt for Best Trade-off Between Coverage and Capacity in Mobile Networks</t>
  </si>
  <si>
    <t>10.1007/s11277-016-3849-9</t>
  </si>
  <si>
    <t>2-s2.0-84992695507</t>
  </si>
  <si>
    <t>National Institutes of Health</t>
  </si>
  <si>
    <t>RP130624</t>
  </si>
  <si>
    <t>NIH</t>
  </si>
  <si>
    <t>['unequivocal characterization', 'structural elucidation', 'significantly influenced', 'powerful approach', 'permethylated glycans', 'monosaccharide linkages', 'low sensitivity', 'isomerically separated', 'high temperatures', 'glycan structure', 'glycan isomers', 'galactose linkages', 'free process', 'essential component', 'diagnostic ions', 'confidently determined', 'biological processes', 'although nmr', 'also distinguished', 'also achieved']</t>
  </si>
  <si>
    <t>LC-MS/MS | N-Glycan isomers | Permethylation | Porous graphitic carbon column | Tandem mass spectrometry</t>
  </si>
  <si>
    <t>The biosynthesis of glycans is a template-free process; hence compositionally identical glycans may contain highly heterogeneous structures. Meanwhile, the functions of glycans in biological processes are significantly influenced by the glycan structure. Structural elucidation of glycans is an essential component of glycobiology. Although NMR is considered the most powerful approach for structural glycan studies, it suffers from low sensitivity and requires highly purified glycans. Although mass spectrometry (MS)-based methods have been applied in numerous glycan structure studies, there are challenges in preserving glycan structure during ionization. Permethylation is an efficient derivatization method that improves glycan structural stability. In this report, permethylated glycans are isomerically separated; thus facilitating structural analysis of a mixture of glycans by LC-MS/MS. Separation by porous graphitic carbon liquid chromatography at high temperatures in conjunction with tandem mass spectrometry (PGC-LC-MS/MS) was utilized for unequivocal characterization of glycan isomers. Glycan fucosylation sites were confidently determined by eliminating fucose rearrangement and assignment of diagnostic ions, achieved by permethylation and PGC-LC at high temperatures, respectively. Assigning monosaccharide residues to specific glycan antennae was also achieved. Galactose linkages were also distinguished from each other by CID/HCD tandem MS. This was attainable because of the different bond energies associated with monosaccharide linkages. [Figure not available: see fulltext.]</t>
  </si>
  <si>
    <t>453-466</t>
  </si>
  <si>
    <t>Analytical and Bioanalytical Chemistry</t>
  </si>
  <si>
    <t>60021285;60021285;60021285;60021285;60021285</t>
  </si>
  <si>
    <t>55491077800;57188735957;37027661400;57191749009;7004369396</t>
  </si>
  <si>
    <t>Zhou, Shiyue;Dong, Xue;Veillon, Lucas;Huang, Yifan;Mechref, Yehia</t>
  </si>
  <si>
    <t>Lubbock</t>
  </si>
  <si>
    <t>Texas Tech University</t>
  </si>
  <si>
    <t>Zhou S.</t>
  </si>
  <si>
    <t>LC-MS/MS analysis of permethylated N-glycans facilitating isomeric characterization</t>
  </si>
  <si>
    <t>10.1007/s00216-016-9996-8</t>
  </si>
  <si>
    <t>2-s2.0-84992695549</t>
  </si>
  <si>
    <t>Unitatea Executiva pentru Finantarea Invatamantului Superior, a Cercetarii, Dezvoltarii si Inovarii</t>
  </si>
  <si>
    <t>20/2012</t>
  </si>
  <si>
    <t>UEFISCDI</t>
  </si>
  <si>
    <t>['widespread traffic', 'wider angle', 'powerful wi', 'paper introduces', 'occur especially', 'new technology', 'innovative way', 'higher interference', 'gps coordinates', 'fi traffic', 'fi technology', 'equipment enabling', 'communication field', 'aerial robot', 'access points']</t>
  </si>
  <si>
    <t>Antenna radiation patterns | Simultaneous localization and mapping | Unmanned aerial vehicles | Wireless LAN</t>
  </si>
  <si>
    <t>The paper introduces an innovative way of exploiting aerial robotics or Unmanned Aerial Vehicles (UAVs) in the communication field which adds up a wider angle of applications to the already vast use of this new technology. Since IEEE¬†802 Wi-Fi technology is popular and widely used nowadays (in smartphones, laptops, access points, smart TVs etc.), performance reducing interference caused by having any two or more close-by 2.4¬†GHz networks on the same channel can occur especially in highly dense populated urban areas. We design an aerial robot (UAV) with a powerful Wi-Fi receiver along with high gain antennas and some other equipment enabling it to operate as a so called Passive sniffer, listening to all Wi-Fi traffic in range and extracting network information along with GPS coordinates and illustrate the results on Geographical maps using Wi-Fi Triangulation Techniques. Having such capabilities on an autonomous aerial robot enables geographical packet analysis and the observation of widespread traffic, plus the ability to analyse and graph the areas with coverage and locate the highly crowded areas with higher interference. Therefore finding solutions to mitigate this undesirable performance degrading interference.</t>
  </si>
  <si>
    <t>297-313</t>
  </si>
  <si>
    <t>60003161;60003161;60003161</t>
  </si>
  <si>
    <t>57191755016;36344186700;6506584789</t>
  </si>
  <si>
    <t>Alajmi, Abdussalam A.A.;Vulpe, Alexandru;Fratu, Octavian</t>
  </si>
  <si>
    <t>Romania</t>
  </si>
  <si>
    <t>Bucuresti</t>
  </si>
  <si>
    <t>University Politehnica of Bucharest</t>
  </si>
  <si>
    <t>Alajmi A.</t>
  </si>
  <si>
    <t>UAVs for Wi-Fi Receiver Mapping and Packet Sniffing with Antenna Radiation Pattern Diversity</t>
  </si>
  <si>
    <t>10.1007/s11277-016-3851-2</t>
  </si>
  <si>
    <t>2-s2.0-84992702725</t>
  </si>
  <si>
    <t>['voltage applied', 'two planes', 'two layers', 'thz applications', 'structure composed', 'scanning reflection', 'results show', 'resonance frequency', 'radiation pattern', 'primary radiator', 'good agreement', 'entire row', 'dipole properties', 'connected together', 'characterized using', 'applied voltage']</t>
  </si>
  <si>
    <t>Antenna | Graphene | High Impedance Surfaces (HIS)</t>
  </si>
  <si>
    <t>In this paper a reconfigurable beam antenna is proposed for THz applications, based on a switchable Graphene High Impedance Surface (G-HIS) that acts as a reflector for a primary radiator. The Graphene-HIS structure composed of two layers of graphene cells arranged in a 5√ó5 array, the two planes of the array are separated by a thin silicon oxide layer; patches in the same row are connected together, to be biased by a common DC voltage to the entire row; this gives the ability to control the graphene conductivity œÉ. The results show that the shape of the radiation pattern can be changed by changing the voltage applied to each row of G-HIS array. The antenna was fabricated and characterized using a THz-TDS laser system. Measurements are in good agreement with simulations as far as the graphene surface impedance and the resonance frequency are concerned. The scanning reflection on the antenna surface due to the change on the applied voltage is presented to show the effect of biased graphene layer on the dipole properties.</t>
  </si>
  <si>
    <t>316-323</t>
  </si>
  <si>
    <t>Physica E: Low-Dimensional Systems and Nanostructures</t>
  </si>
  <si>
    <t>60023256;60023256;60023256;60023256</t>
  </si>
  <si>
    <t>56487174300;56400907200;7102634549;55406639100</t>
  </si>
  <si>
    <t>Radwan, Ahmed;Verri, Valentina;D'Amico, Michele;Gentili, G. Guido</t>
  </si>
  <si>
    <t>Milan</t>
  </si>
  <si>
    <t>Politecnico di Milano</t>
  </si>
  <si>
    <t>Radwan A.</t>
  </si>
  <si>
    <t>Beam reconfigurable antenna for the THz band based on a graphene high impedance surface</t>
  </si>
  <si>
    <t>S1386947716308529</t>
  </si>
  <si>
    <t>10.1016/j.physe.2016.09.015</t>
  </si>
  <si>
    <t>2-s2.0-84993144973</t>
  </si>
  <si>
    <t>PURE-5GNET</t>
  </si>
  <si>
    <t>['uniform quantizers', 'statistical characteristics', 'small number', 'quantization distortion', 'precoding techniques', 'precoding technique', 'high accuracy', 'frequency responses', 'frequency domains', 'frequency domain', 'csi quantization', 'csi available', 'channel impulse', 'analytical approach']</t>
  </si>
  <si>
    <t>Channel state information | Limited feedback | Nonlinear distortion | Quantization errors</t>
  </si>
  <si>
    <t>The knowledge of channel state information (CSI) at transmitter is crucial in precoding techniques to efficiently explore wireless multiuser multi-antenna capabilities namely to mitigate the interference and/or to separate spatial streams. For frequency division duplex systems, the CSI available is a quantized version fed back from the receivers, and the nonlinear effects associated to CSI quantization can lead to significant performance degradation. The knowledge of the statistical characteristics of those nonlinear distortion effects is important for performance evaluation purposes, as well as to design robust precoding techniques. In this paper we consider a general broadband multipath channel sampled in the frequency domain and obtain the analytical statistical characterization of the nonlinear distortion effects associated to CSI quantization. Our analytical approach is valid for non-uniform quantizers, and it also includes quantizer saturation and channel oversampling effects. It provides a detailed statistical characterization in time and frequency domains, associated to the channel impulse and frequency responses, respectively. The derived theoretical statistical characterization of quantization distortion is validated by simulation, showing its high accuracy. As an application, we consider a multicarrier transmission employing a precoding technique with reduced feedback techniques employing a small number of quantization bits per channel sample.</t>
  </si>
  <si>
    <t>360-369</t>
  </si>
  <si>
    <t>60024825;60024825;60022729;60024825</t>
  </si>
  <si>
    <t>24831148200;55950026000;6701511111;7003957523</t>
  </si>
  <si>
    <t>Teodoro, Sara;Silva, Ad√£o;Dinis, Rui;Gameiro, At√≠lio</t>
  </si>
  <si>
    <t>Portugal;Portugal</t>
  </si>
  <si>
    <t>Aveiro;Caparica</t>
  </si>
  <si>
    <t>Universidade de Aveiro;NOVA School of Science and Technology</t>
  </si>
  <si>
    <t>60024825;60022729</t>
  </si>
  <si>
    <t>Teodoro S.</t>
  </si>
  <si>
    <t>Analytical characterization of CSI quantization effects on broadband multipath channels</t>
  </si>
  <si>
    <t>S1051200416301683</t>
  </si>
  <si>
    <t>10.1016/j.dsp.2016.09.015</t>
  </si>
  <si>
    <t>2-s2.0-84993965316</t>
  </si>
  <si>
    <t>['‚© æ1', 'two schemes', 'side relays', 'optimal source', 'mobile node', 'hop inter', 'forward relaying', 'fading channels', 'assuming decode', 'antenna road']</t>
  </si>
  <si>
    <t>Cascaded Rayleigh fading | Decode-and-forward | Inter-vehicle networks | Kth relay selection | Secrecy outage probability</t>
  </si>
  <si>
    <t>In this paper, we investigate the secrecy outage performance of a dual-hop inter-vehicle communication system, in which all nodes are in motion and all fading channels are assumed to undergo cascaded Rayleigh distributions. In particular, a mobile node (source) with a single antenna transmits confidential information to another mobile node (destination) equipped with M(M‚©æ1) antennas through N(N&gt;1) single-antenna road-side relays in the presence of an eavesdropper with L(L‚©æ1) antennas. Assuming decode-and-forward relaying, the Kth best relay is selected to assist source‚Äìdestination transmission based on two classical relay selection schemes: (i) the optimal source-relay link scheme; and (ii) the optimal source-relay-destination link scheme. Closed-form analytical expressions for secrecy outage probability of those two schemes are derived, and verified with Monte Carlo simulation results.</t>
  </si>
  <si>
    <t>139-144</t>
  </si>
  <si>
    <t>AEU - International Journal of Electronics and Communications</t>
  </si>
  <si>
    <t>60122052;60122052</t>
  </si>
  <si>
    <t>57190122873;35194164800</t>
  </si>
  <si>
    <t>Zhang, Jiliang;Pan, Gaofeng</t>
  </si>
  <si>
    <t>Chongqing</t>
  </si>
  <si>
    <t>Southwest University</t>
  </si>
  <si>
    <t>Zhang J.</t>
  </si>
  <si>
    <t>Secrecy outage analysis with Kth best relay selection in dual-hop inter-vehicle communication systems</t>
  </si>
  <si>
    <t>S1434841116305040</t>
  </si>
  <si>
    <t>10.1016/j.aeue.2016.10.014</t>
  </si>
  <si>
    <t>2-s2.0-84993978021</t>
  </si>
  <si>
    <t>Department of Science and Technology, Government of Kerala</t>
  </si>
  <si>
    <t>['true pines', 'three genera', 'species number', 'second rhinariolum', 'possible taxonomic', 'nearctic essigella', 'morphological features', 'many types', 'like sensillum', 'laying forms', 'labial sensilla', 'known species', 'including coeloconic', 'hitherto unknown', 'himalayan region', 'genus eulachnus', 'general morphology', 'functional significance', 'first time', 'fine morphology', 'enigmatic aphid', 'ecological niche', 'displays characteristics', 'different locations', 'conifer hosts', 'better understanding', 'also described']</t>
  </si>
  <si>
    <t>Chaetotaxy | Essigella | Eulachnini | Eulachnus | Hmds | Lachninae | Pinus | Rhinariolum | Rhinarium</t>
  </si>
  <si>
    <t>The aphid tribe Eulachnini is unusual in being both diverse in species number and specializing on conifer hosts. The Bhutan pine aphid Pseudessigella brachychaeta Hille Ris Lambers, 1966; the only known species of its genus and native of the Himalayan region, displays characteristics of both the Palearctic genus Eulachnus and the Nearctic Essigella. Species of all three genera, as well as eulachnine Cinara subgenus Schizolachnus, share the same ecological niche, feeding almost exclusively on the needles of true pines. To obtain a better understanding of this enigmatic aphid and its biological context within the Eulachnini, we conducted a scanning electron microscopy study of the fine morphology and sensilla of the live-bearing and egg-laying forms of the species. The general morphology most resembles that of species of the genus Eulachnus but in detail Pseudessigella also displays unique features. Many types of sensilla, including coeloconic, campaniform, placoid and trichoid sensilla occur at different locations on the antennae, mouthparts, and legs. The rhinariolum on the second antennal segment is described and illustrated for the first time in Lachninae and a second rhinariolum-like sensillum, hitherto unknown in aphids, is also described on the second antennal segment. We discuss the morphological features of Pseudessigella and the distribution of antennal and labial sensilla with respect of their possible taxonomic and functional significance.</t>
  </si>
  <si>
    <t>Zoologischer Anzeiger</t>
  </si>
  <si>
    <t>60006225;60114568;60009507</t>
  </si>
  <si>
    <t>55758706100;55869227300;6603297914</t>
  </si>
  <si>
    <t>Kanturski, Mariusz;Akbar, Shahid Ali;Favret, Colin</t>
  </si>
  <si>
    <t>India;Canada;Poland</t>
  </si>
  <si>
    <t>Srinagar;Montreal;Katowice</t>
  </si>
  <si>
    <t>ICAR - Central Institute of Temperate Horticulture, Srinagar;University of Montreal;University of Silesia in Katowice</t>
  </si>
  <si>
    <t>60114568;60009507;60006225</t>
  </si>
  <si>
    <t>Kanturski M.</t>
  </si>
  <si>
    <t>Morphology and sensilla of the enigmatic Bhutan pine aphid Pseudessigella brachychaeta Hille Ris Lambers (Hemiptera: Aphididae) ‚Äì A SEM study</t>
  </si>
  <si>
    <t>S0044523116301152</t>
  </si>
  <si>
    <t>10.1016/j.jcz.2016.10.007</t>
  </si>
  <si>
    <t>2-s2.0-84994010438</t>
  </si>
  <si>
    <t>['work demonstrated', 'wild type', 'tla4 phenotype', 'tla4 mutant', 'silico 3', 'saturated rate', 'reinhardtii thylakoids', 'reinhardtii possesses', 'photosynthetic productivity', 'per cell', 'partial failure', 'oxygen evolution', 'lower levels', 'lower chlorophyll', 'lesion causing', 'higher chl', 'harvesting chl', 'gene resulted', 'density cultures', 'cpsrp54 deletion', 'cpsrp54 ),', 'chromosome 11', 'binding proteins', 'b ratio', 'arabidopsis cpsrp54']</t>
  </si>
  <si>
    <t>Chlorophyll antenna size | CpSRP54 | LHC assembly | Photosynthesis | Productivity | TLA technology</t>
  </si>
  <si>
    <t>The Chlamydomonas reinhardtii truncated light-harvesting antenna 4 (tla4) DNA transposon mutant has a pale green phenotype, a lower chlorophyll (Chl) per cell and a higher Chl a/b ratio in comparison with the wild type. It required a higher light intensity for the saturation of photosynthesis and displayed a greater per chlorophyll light-saturated rate of oxygen evolution than the wild type. The Chl antenna size of the photosystems in the tla4 mutant was only about 65% of that measured in the wild type. Molecular genetic analysis revealed that a single plasmid DNA insertion disrupted two genes on chromosome 11 of the mutant. A complementation study identified the ‚Äúchloroplast signal recognition particle 54‚Äù gene (CpSRP54), as the lesion causing the tla4 phenotype. Disruption of this gene resulted in partial failure to assemble and, therefore, lower levels of light-harvesting Chl-binding proteins in the C. reinhardtii thylakoids. A comparative in silico 3-D structure-modeling analysis revealed that the M-domain of the CpSRP54 of C. reinhardtii possesses a more extended finger loop structure, due to different amino acid composition, as compared to that of the Arabidopsis CpSRP54. The work demonstrated that CpSRP54 deletion in microalgae can serve to generate tla mutants with a markedly smaller photosystem Chl antenna size, improved solar energy conversion efficiency, and photosynthetic productivity in high-density cultures under bright sunlight conditions.</t>
  </si>
  <si>
    <t>45-55</t>
  </si>
  <si>
    <t>60024872;60024872;60121355;60121355;60024872</t>
  </si>
  <si>
    <t>56300590600;57146626200;54949883000;57203081985;7007027891</t>
  </si>
  <si>
    <t>Jeong, Jooyeon;Baek, Kwangryul;Kirst, Henning;Melis, Anastasios;Jin, Eon Seon</t>
  </si>
  <si>
    <t>United States;South Korea</t>
  </si>
  <si>
    <t>Berkeley;Seoul</t>
  </si>
  <si>
    <t>Department of Plant &amp; Microbial Biology;Hanyang University</t>
  </si>
  <si>
    <t>60121355;60024872</t>
  </si>
  <si>
    <t>Jeong J.</t>
  </si>
  <si>
    <t>Loss of CpSRP54 function leads to a truncated light-harvesting antenna size in Chlamydomonas reinhardtii</t>
  </si>
  <si>
    <t>S0005272816306508</t>
  </si>
  <si>
    <t>10.1016/j.bbabio.2016.10.007</t>
  </si>
  <si>
    <t>2-s2.0-84994048742</t>
  </si>
  <si>
    <t>['terpenoid compounds', 'sfe ))', 'separately investigated', 'pressure extractions', 'particularly sesquiterpenes', 'given pressure', 'extraction time', 'extract obtained', 'ethanol concentration', 'dpph assay', 'conventional solid', 'chemical profile', 'antioxidant activity', 'aerial parts', 'abundant compounds', '3 %)']</t>
  </si>
  <si>
    <t>Antioxidant activity | Echinacea purpurea L. | Polyphenols | Response surface methodology (RSM) | Supercritical fluid extraction (SFE)</t>
  </si>
  <si>
    <t>In this research, conventional solid-liquid (SE) and high-pressure extractions (liquid (LCDE) and supercritical carbon dioxide extraction (SFE)) of Echinacea purpurea L. (aerial parts) were separately investigated. Temperature (33.8‚Äì76.2 ¬∞C) and ethanol concentration (21.7‚Äì78.3%) were investigated SE parameters and their influence on total phenols content (TP), total flavonoids content (TF) and antioxidant activity, determined by DPPH assay, was determined. On the other hand, in SFE, influence of temperature (40, 50 and 60 ¬∞C) and extraction time (1‚Äì3 h) on total extraction yield was investigated. The highest extraction yield, at given pressure, has been achieved at the temperature of 40 ¬∞C. In case of LCDE, experiments were performed at different pressures pressure (60, 80 and 100 bar). Chemical profile of E. purpurea lipid extracts obtained by LCDE and SFE, as well as, essential oil isolated from extract obtained by SFE, was determined by GC‚ÄìMS and terpenoid compounds (particularly sesquiterpenes) were the most abundant compounds in all samples.</t>
  </si>
  <si>
    <t>159-168</t>
  </si>
  <si>
    <t>Journal of Supercritical Fluids</t>
  </si>
  <si>
    <t>60068801;60068801;60068801;105132000;60068801;60068801</t>
  </si>
  <si>
    <t>57191833358;6602764277;56426274900;35499856000;6602347391;24504498400</t>
  </si>
  <si>
    <t>Lepojeviƒá, Ivana;Lepojeviƒá, ≈Ωika;Pavliƒá, Branimir;Ristiƒá, Mihailo;Zekoviƒá, Zoran;Vidoviƒá, Senka</t>
  </si>
  <si>
    <t>Serbia;Serbia</t>
  </si>
  <si>
    <t>21000 Novi Sad;Belgrade</t>
  </si>
  <si>
    <t>University of Novi Sad;Institute for Medicinal Plants Research</t>
  </si>
  <si>
    <t>60068801;105132000</t>
  </si>
  <si>
    <t>Lepojeviƒá I.</t>
  </si>
  <si>
    <t>Solid-liquid and high-pressure (liquid and supercritical carbon dioxide) extraction of Echinacea purpurea L.</t>
  </si>
  <si>
    <t>S0896844616302820</t>
  </si>
  <si>
    <t>10.1016/j.supflu.2016.09.002</t>
  </si>
  <si>
    <t>2-s2.0-84994048801</t>
  </si>
  <si>
    <t>Canadian Institute for Advanced Research</t>
  </si>
  <si>
    <t>CIFAR</t>
  </si>
  <si>
    <t>['wt cells', 'wild type', 'unified model', 'state transitions', 'state transition', 'state 2', 'state 1', 'species peaking', 'simultaneous analysis', 's2 conditions', 's2 ).', 'regulatory mechanism', 'r .)', 'psii dynamics', 'psii decreases', 'psii core', 'psi core', 'ps core', 'plus information', 'photosystem ii', 'light absorbed', 'lhcii connected', 'lhcii antenna', 'harvesting complex', 'either lhcii', 'chlamydomonas reinhardtii', 'anaerobic conditions']</t>
  </si>
  <si>
    <t>77¬†K | Chlamydomonas reinhardtii | target analysis | time-resolved fluorescence</t>
  </si>
  <si>
    <t>The regulatory mechanism of state transitions was studied in Chlamydomonas reinhardtii (C.r.) wild type (WT) as well as mutant strains deficient in the photosystem I (PSI) or the photosystem II (PSII) core. Time-resolved fluorescence measurements were obtained on instantly frozen cells incubated beforehand in the dark in aerobic or anaerobic conditions which leads to state 1 (S1) or state 2 (S2). WT data contains information on the light-harvesting complex (LHC) connected to PSI and PSII. The mutants‚Äô data contain information on either LHCII-LHCI-PSI or LHCII-PSII, plus information on LHC antennas devoid of a PS core. In a simultaneous analysis of the data from all strains under S1 or S2 conditions a unified model for the excited state dynamics at 77¬†K was created. This yielded the completely resolved LHCII-LHCI-PSI and LHCII-PSII dynamics and quantified the state transitions. In WT cells the fraction of light absorbed by LHCII connected to PSII decreases from 45% in S1 to 29% in S2, while it increases from 0% to 16% for LHCII connected to PSI. Thus (16/45¬†=) 36% of all LHCII is involved in the state transition. In the mutant strains deficient in the PSI core, the red most species peaking at 716¬†nm disappears completely, indicating that this far red Chl pigment is located in the PSI core. In the mutant strain deficient in the PSII core, red shifted species with maxima at 684 and 686¬†nm appear in the LHCII antenna. LHCII-684 is quenched and decays with a rate of (310¬†ps)‚àí¬†1.</t>
  </si>
  <si>
    <t>64-72</t>
  </si>
  <si>
    <t>60008734;60008734;60008734;60008734;60008734</t>
  </si>
  <si>
    <t>21741244600;54418236600;56276805100;35599806700;7006261095</t>
  </si>
  <si>
    <t>Snellenburg, Joris J.;Wlodarczyk, Lucyna M.;Dekker, Jan P.;van Grondelle, Rienk;van Stokkum, Ivo H.M.</t>
  </si>
  <si>
    <t>Netherlands</t>
  </si>
  <si>
    <t>Amsterdam</t>
  </si>
  <si>
    <t>Vrije Universiteit Amsterdam</t>
  </si>
  <si>
    <t>Snellenburg J.J.</t>
  </si>
  <si>
    <t>A model for the 77¬†K excited state dynamics in Chlamydomonas reinhardtii in state 1 and state 2</t>
  </si>
  <si>
    <t>S0005272816306302</t>
  </si>
  <si>
    <t>10.1016/j.bbabio.2016.10.001</t>
  </si>
  <si>
    <t>2-s2.0-84994052382</t>
  </si>
  <si>
    <t>['use types', 'use change', 'traits related', 'tested trait', 'taxonomical approach', 'southern brazil', 'significantly higher', 'significantly differ', 'sensorial traits', 'rather linked', 'postantennal organ', 'pigmentation level', 'grassland sites', 'furca development', 'functional diversity', 'forest sites', 'findings showed', 'eucalyptus plantation', 'especially true', 'environmental filtering', 'either taxonomical', 'convergence tended', 'body size', 'biotic interactions', 'better understanding', 'based approach', 'based ).', 'atlantic forest', 'approach used', 'antenna length', 'agricultural land']</t>
  </si>
  <si>
    <t>Biotic interactions | Environmental filtering | Functional diversity | Land-use | Trait-convergence | Trait-divergence</t>
  </si>
  <si>
    <t>Land-use change has been identified, among global changes, as the main threat causing biodiversity loss, locally and regionally. This is especially true in Southern Brazil with the two main biomes (Pampa and Atlantic forest) facing high conversion rate into agricultural land to meet increasing demand for food and fuel. Within this region, we focused on epigeic biota across three land-use types (forest, grassland and Eucalyptus plantation). We used both a taxonomical and a trait-based approach to depict the changes of Epigeic Collembola assemblages across land-use types. Furthermore, we tested trait-convergence and trait-divergence across land-use types to infer how the environmental filtering and biotic interactions can affect assembly rules and collembolan community composition. Results differed according to the approach used (either taxonomical or trait-based). In general, diversity indices based on the taxonomical approach did not significantly differ between forest and grassland, whereas Eucalyptus plantation showed significantly lower values. Functional diversity was significantly higher in forest and similar between grassland and Eucalyptus plantation. Furthermore, we found both convergence and divergence of subsets of traits related to the land-use types. The trait-convergence tended to be higher in grassland sites and rather linked to sensorial traits (number of ocelli, antenna length, and trichobothria), drought tolerance traits (body size) and habitat preference traits (pigmentation level, furca development, scale, number of ocelli, antenna length, and body size). On the opposite, Trait-divergence was only linked to sensorial traits (antenna length and postantennal organ) and greatest in forest sites. Our findings showed that a trait-based approach associated with a taxonomic one provides a better understanding of the collembolan community structuring in response to biotic and abiotic changes across different land-use types.</t>
  </si>
  <si>
    <t>49-59</t>
  </si>
  <si>
    <t>Applied Soil Ecology</t>
  </si>
  <si>
    <t>60006726;60006726;60006726;60032922</t>
  </si>
  <si>
    <t>56301024900;26660101000;57191831331;6507897185</t>
  </si>
  <si>
    <t>Winck, Bruna Raquel;Saccol de S√°, Enilson Luiz;Rigotti, Vitor Mateus;Chauvat, Matthieu</t>
  </si>
  <si>
    <t>France;Brazil</t>
  </si>
  <si>
    <t>Mont-Saint-Aignan;Porto Alegre</t>
  </si>
  <si>
    <t>Universit√© de Rouen Normandie;Universidade Federal do Rio Grande do Sul</t>
  </si>
  <si>
    <t>60032922;60006726</t>
  </si>
  <si>
    <t>Winck B.R.</t>
  </si>
  <si>
    <t>Relationship between land-use types and functional diversity of epigeic Collembola in Southern Brazil</t>
  </si>
  <si>
    <t>S0929139316304073</t>
  </si>
  <si>
    <t>10.1016/j.apsoil.2016.09.021</t>
  </si>
  <si>
    <t>2-s2.0-84994059774</t>
  </si>
  <si>
    <t>Wenner-Gren Stiftelserna</t>
  </si>
  <si>
    <t>2013-4655</t>
  </si>
  <si>
    <t>VR</t>
  </si>
  <si>
    <t>['uridine resulted', 'sensitizing antenna', 'reported complexes', 'luminescent eu', 'iii )-', 'harvesting antennae', 'functionalized tetraazamacrocycle', 'dipicolinic acid', 'centered emission', 'based architectures', 'also synthesized']</t>
  </si>
  <si>
    <t>Cyclen | Dipicolinic acid | Lanthanide | Luminescence | Nucleic acid</t>
  </si>
  <si>
    <t>Luminescent Eu(III)- and Tb(III)-complexes based on functionalized tetraazamacrocycle (cyclen) or dipicolinic acid (dpa) metal binding sites, and carrying 2‚Ä≤- or 5‚Ä≤-linked uridine moieties were prepared. The light-harvesting antennae were either a coumarin (in the cyclen-based architectures) or the dpa-moiety itself. Antenna excitation resulted in metal-centered emission for all complexes. The presence of the uridine resulted in less intense lanthanide emission compared to non-nucleotide-modified reference compounds. Nd(III)-complexes of cyclen ligands carrying a uridine but without a sensitizing antenna were also synthesized; these are envisioned as energy transfer acceptors to the Eu(III)-complexes. The possibility for Eu-to-Nd energy transfer was probed. The reported complexes are models for oligonucleotide-attached lanthanide probes.</t>
  </si>
  <si>
    <t>148-158</t>
  </si>
  <si>
    <t>60003858;60003858;60003858</t>
  </si>
  <si>
    <t>54080649400;57190230639;6505493201</t>
  </si>
  <si>
    <t>Vithanarachchi, Sashiprabha M.;Kovacs, Daniel;Borbas, K. Eszter</t>
  </si>
  <si>
    <t>Sweden</t>
  </si>
  <si>
    <t>Uppsala</t>
  </si>
  <si>
    <t>Uppsala Universitet</t>
  </si>
  <si>
    <t>Vithanarachchi S.M.</t>
  </si>
  <si>
    <t>Synthesis and photophysical characterization of luminescent lanthanide complexes of nucleotide-functionalized cyclen- and dipicolinate-based ligands</t>
  </si>
  <si>
    <t>S002016931630425X</t>
  </si>
  <si>
    <t>10.1016/j.ica.2016.07.047</t>
  </si>
  <si>
    <t>2-s2.0-84994311222</t>
  </si>
  <si>
    <t>['wideband system', 'system consists', 'scattered field', 'input impedance', 'frequency range', 'frequency band', 'field region', 'electric parameters', 'dielectric properties', 'dielectric materials', 'antenna produces', '5 ghz']</t>
  </si>
  <si>
    <t>Dielectric materials | dielectric measurements | input impedance | loss tangent | permittivity</t>
  </si>
  <si>
    <t>A dielectric object placed in the near-field region of an antenna produces a scattered field, which alters the input impedance of the antenna. This property can be used to measure the electric parameters of dielectric materials. A wideband system for measuring the dielectric properties in the frequency range from 1.1 to 3.5 GHz is designed and prototyped. The system consists of a wideband directional antenna, a wideband radio frequency circuit, and a data processing unit and has been tested by using different dielectric samples across the frequency band, and good measurement results have been obtained.</t>
  </si>
  <si>
    <t>69-76</t>
  </si>
  <si>
    <t>IEEE Transactions on Instrumentation and Measurement</t>
  </si>
  <si>
    <t>60064143;60064143</t>
  </si>
  <si>
    <t>57191870551;6602573297</t>
  </si>
  <si>
    <t>Wang, Xiangzhen;Geyi, Wen</t>
  </si>
  <si>
    <t>Nanjing</t>
  </si>
  <si>
    <t>Nanjing University of Information Science &amp; Technology</t>
  </si>
  <si>
    <t>Wang X.</t>
  </si>
  <si>
    <t>Design of a Wideband System for Measuring Dielectric Properties</t>
  </si>
  <si>
    <t>10.1109/TIM.2016.2619019</t>
  </si>
  <si>
    <t>2-s2.0-84994344973</t>
  </si>
  <si>
    <t>['sufficient conditions', 'simulation results', 'proposed method', 'paper addresses', 'loop stability', 'improving performance', 'freedom model', 'external disturbances', 'extended observer', 'disturbance bounds', 'control gains', 'avoids overestimation', 'airspeed controllers']</t>
  </si>
  <si>
    <t>Adaptive control | Extended observer | Fixed wing UAV | Flight control | UAVs</t>
  </si>
  <si>
    <t>This paper addresses the design of attitude and airspeed controllers for a fixed wing unmanned aerial vehicle. An adaptive second order sliding mode control is proposed for improving performance under different operating conditions and is robust in presence of external disturbances. Moreover, this control does not require the knowledge of disturbance bounds and avoids overestimation of the control gains. Furthermore, in order to implement this controller, an extended observer is designed to estimate unmeasurable states as well as external disturbances. Additionally, sufficient conditions are given to guarantee the closed-loop stability of the observer based control. Finally, using a full 6 degree of freedom model, simulation results are obtained where the performance of the proposed method is compared against active disturbance rejection based on sliding mode control.</t>
  </si>
  <si>
    <t>226-232</t>
  </si>
  <si>
    <t>ISA Transactions</t>
  </si>
  <si>
    <t>60007966;60025417;60025417</t>
  </si>
  <si>
    <t>55837496000;24067313700;7003770542</t>
  </si>
  <si>
    <t>Casta√±eda, Herman;Salas-Pe√±a, Oscar S.;Le√≥n-Morales, Jes√∫s de</t>
  </si>
  <si>
    <t>Mexico;Mexico</t>
  </si>
  <si>
    <t>San Nicolas de los Garza;Monterrey</t>
  </si>
  <si>
    <t>Universidad Aut√≥noma de Nuevo Le√≥n;Tecnologico de Monterrey</t>
  </si>
  <si>
    <t>60025417;60007966</t>
  </si>
  <si>
    <t>Casta√±eda H.</t>
  </si>
  <si>
    <t>Extended observer based on adaptive second order sliding mode control for a fixed wing UAV</t>
  </si>
  <si>
    <t>S0019057816303238</t>
  </si>
  <si>
    <t>10.1016/j.isatra.2016.09.013</t>
  </si>
  <si>
    <t>2-s2.0-84994417491</t>
  </si>
  <si>
    <t>P30CA051008</t>
  </si>
  <si>
    <t>['tryptic digest', 'specific glycoforms', 'specific analysis', 'results show', 'protein glycosylation', 'plasma glycoproteins', 'ms analysis', 'induced fragmentation', 'increased fucosylation', 'healthy controls', 'glycopeptide enrichment', 'fold increase', 'dependent lc', 'covering 10', 'complex mixtures', 'comparative analysis', 'average 1', 'antennary glycoforms', '25 n', '25 glycopeptides', '161 glycoforms', '14 proteins']</t>
  </si>
  <si>
    <t>Data-independent analysis | Fucosylation | GP-SWATH | N-glycopeptide</t>
  </si>
  <si>
    <t>Cirrhosis of the liver is associated with increased fucosylation of proteins in the plasma. We describe a data-independent (DIA) strategy for comparative analysis of the site-specific glycoforms of plasma glycoproteins. A library of 161 glycoforms of 25 N-glycopeptides was established by data-dependent LC-MS/MS analysis of a tryptic digest of 14 human protein groups retained on a multiple affinity removal column. The collision-induced dissociation conditions were adjusted to maximize the yield of selective Y-ions which were quantified by a data-independent mass spectrometry workflow using a 10-Da acquisition window. Using this workflow, we quantified 125 glycoforms of 25 glycopeptides, covering 10 of the 14 proteins, without any further glycopeptide enrichment. Comparison of the proteins in the plasma of healthy controls and cirrhotic patients shows an average 1.5-fold increase in the fucosylation of bi-antennary glycoforms and 3-fold increase in the fucosylation of tri- and tetra- antennary glycoforms. These results show that the adjusted glycopeptide DIA workflow using soft collision-induced fragmentation of glycopeptides is suitable for site-specific analysis of protein glycosylation in complex mixtures of analytes without glycopeptide enrichment.</t>
  </si>
  <si>
    <t>619-627</t>
  </si>
  <si>
    <t>60020908;60020908;60023927;60020908-60023927</t>
  </si>
  <si>
    <t>16307892200;54400546400;14520440800;35378400100</t>
  </si>
  <si>
    <t>Sanda, Miloslav;Zhang, Lihua;Edwards, Nathan J.;Goldman, Radoslav</t>
  </si>
  <si>
    <t>Washington, D.C.;Washington, D.C.</t>
  </si>
  <si>
    <t>Georgetown University;Georgetown Lombardi Comprehensive Cancer Center</t>
  </si>
  <si>
    <t>60023927;60020908</t>
  </si>
  <si>
    <t>Sanda M.</t>
  </si>
  <si>
    <t>Site-specific analysis of changes in the glycosylation of proteins in liver cirrhosis using data-independent workflow with soft fragmentation</t>
  </si>
  <si>
    <t>10.1007/s00216-016-0041-8</t>
  </si>
  <si>
    <t>2-s2.0-84994477612</t>
  </si>
  <si>
    <t>['two dimensional', 'surface pin', 'radiation efficiency', 'proposed model', 'mobility model', 'maximum gain', 'heterogeneous si', 'developed based', 'collision frequency', '300 k']</t>
  </si>
  <si>
    <t>A.Solid state plasma | D.Collision frequency | D.Heterojunctions</t>
  </si>
  <si>
    <t>A two dimensional(2D) collision frequency model is developed based on the 2D solid state plasma concentration distribution model and mobility model for a heterogeneous Si/Si1‚àíxGex/Si structure SPiN(Surface PiN) devices, which are the basic radiating elements in the reconfigurable solid state plasma antenna. The lower collision frequency can be achieved when the Ge mole fraction x and applied voltage increase at the temperature T=300 K, and that the basically uniform distribution of collision frequency can be obtained for Ge mole fraction x=0.3. Moreover, radiation efficiency and the maximum gain of the antenna for the different collision frequency have also been studied. The proposed model can be a handful for the designing of the solid state plasma antenna.</t>
  </si>
  <si>
    <t>48-53</t>
  </si>
  <si>
    <t>Solid State Communications</t>
  </si>
  <si>
    <t>60025578;60025578;60025578;60025578;60025578;60025578</t>
  </si>
  <si>
    <t>57022653500;25421719600;57022524500;55805840200;57191887214;55984282300</t>
  </si>
  <si>
    <t>Kang, H. Y.;Hu, H. Y.;Wang, B.;Zhang, H. M.;Su, H.;Hao, M. R.</t>
  </si>
  <si>
    <t>Kang H.Y.</t>
  </si>
  <si>
    <t>The collision frequency model of the solid state plasma for Si/Si&lt;inf&gt;1‚àíx&lt;/inf&gt;Ge&lt;inf&gt;x&lt;/inf&gt;/Si SPiN device</t>
  </si>
  <si>
    <t>S0038109816303027</t>
  </si>
  <si>
    <t>10.1016/j.ssc.2016.11.001</t>
  </si>
  <si>
    <t>2-s2.0-84994493325</t>
  </si>
  <si>
    <t>['used immunolabeling', 'separate lineage', 'precursors remain', 'precursor generates', 'pioneers within', 'pioneered early', 'nervous system', 'lineage relationship', 'identifiable precursor', 'histone 3', 'epithelial cells', 'enable us', 'differentiated neurons', 'commence axogenesis', 'antennal lumen']</t>
  </si>
  <si>
    <t>Antenna | Embryo | Grasshopper | Ontogeny | Pioneer neurons</t>
  </si>
  <si>
    <t>The nervous system of the antenna of the grasshopper Schistocerca gregaria consists of two nerve tracts in which sensory cells project their axons to the brain. Each tract is pioneered early in embryogenesis by a pair of identified cells located apically in the antennal lumen. The pioneers are thought to originate in the epithelium of the antenna and then delaminate into the lumen where they commence axogenesis. However, unambiguous molecular identification of these cells in the epithelium, of an identifiable precursor, and of their mode of generation has been lacking. In this study, we have used immunolabeling against neuron-specific horseradish peroxidase and against Lachesin, a marker for differentiating epithelial cells, in combination with the nuclear stain DAPI, to identify the pioneers within the epithelium of the early embryonic antenna. We then track their delamination into the lumen as differentiated neurons. The pioneers are not labeled by the mesodermal/mesectodermal marker Mes3, consistent with an epithelial (ectodermal) origin. Intracellular dye injection, as well as labeling against the mitosis marker phospho-histone 3, identifies precursor cells in the epithelium, each associated with a column of cells. Culturing with the S-phase label 5-ethynyl-2‚Ä≤-deoxyuridine (EdU) shows that both a precursor and its column have incorporated the label, confirming a lineage relationship. Each set of pioneers can be shown to belong to a separate lineage of such epithelial cells, and the precursors remain and are proliferative after generating the pioneers. Analyses of mitotic spindle orientation then enable us to propose a model in which a precursor generates its pioneers asymmetrically via self-renewal.</t>
  </si>
  <si>
    <t>1432041X</t>
  </si>
  <si>
    <t>0949944X</t>
  </si>
  <si>
    <t>Development Genes and Evolution</t>
  </si>
  <si>
    <t>60028717;60028717-60001224</t>
  </si>
  <si>
    <t>7003342262;56453218100</t>
  </si>
  <si>
    <t>Boyan, George;Ehrhardt, Erica</t>
  </si>
  <si>
    <t>Germany;United States</t>
  </si>
  <si>
    <t>Munich;Ashburn</t>
  </si>
  <si>
    <t>Ludwig-Maximilians-Universit√§t M√ºnchen;Howard Hughes Medical Institute Janelia Farm Research Campus</t>
  </si>
  <si>
    <t>60028717;60001224</t>
  </si>
  <si>
    <t>Boyan G.</t>
  </si>
  <si>
    <t>Ontogeny of pioneer neurons in the antennal nervous system of the grasshopper Schistocerca gregaria</t>
  </si>
  <si>
    <t>10.1007/s00427-016-0565-0</t>
  </si>
  <si>
    <t>2-s2.0-84994791372</t>
  </si>
  <si>
    <t>['whose dof', 'two bss', 'three bss', 'selected subject', 'proposed scheme', 'performance advantage', 'pattern determined', 'paper studies', 'new signal', 'n antennas', 'log snr', 'interference channel', 'corresponding network', 'constrained backhaul', 'central unit', 'bss ),', 'bh rate', 'aligned signal', 'actual number', 'achievable rates', 'achievable rate']</t>
  </si>
  <si>
    <t>Cloud RAN | CoMP | compute-and-forward | distributed MIMO | interference alignment | physical-layer network coding</t>
  </si>
  <si>
    <t>This paper studies an uplink distributed MIMO (DMIMO) system that consists of $K$ users and K distributed base stations (BSs), where the BSs are connected to a central unit (CU) via independent rate-constrained backhaul (BH) links. We propose a new signal-space aligned network coding scheme. First, a network coding generator matrix is selected subject to certain structural properties. Next, distributed linear precoding is employed by the users to create aligned signal-spaces at the BSs, according to the pattern determined by the network coding generator matrix. For each aligned signal-space at a BS, physical-layer network coding is utilized to compute the corresponding network-coded (NC) messages, where the actual number of NC messages forwarded to the CU is determined by the BH rate-constraint. We derive an achievable rate of the proposed scheme based on the existence of the NC generator matrix and signal-space alignment precoding matrices. For DMIMO with two and three BSs, the achievable rates and degrees of freedom (DoF) are evaluated and shown to outperform existing schemes. For example, for DMIMO with two BSs where each user and BS have N and N antennas, respectively, the proposed scheme achieves a DoF of 2 min N,N-1, if the BH capacity scales like 2 min (N,N-1) log SNR. This leads to greater DoF compared to that utilizes the strategy for interference channel, whose DoF is min (N,N right). Numerical results demonstrate the performance advantage of the proposed scheme.</t>
  </si>
  <si>
    <t>27-40</t>
  </si>
  <si>
    <t>1053587X</t>
  </si>
  <si>
    <t>IEEE Transactions on Signal Processing</t>
  </si>
  <si>
    <t>60023932;60105232;60018273</t>
  </si>
  <si>
    <t>56510672700;55376376100;55331069600</t>
  </si>
  <si>
    <t>Yang, Tao;Yuan, Xiaojun;Sun, Qifu Tyler</t>
  </si>
  <si>
    <t>China;Australia;China</t>
  </si>
  <si>
    <t>Shanghai;Sydney;Beijing</t>
  </si>
  <si>
    <t>ShanghaiTech University;University of Technology Sydney;University of Science and Technology Beijing</t>
  </si>
  <si>
    <t>60105232;60023932;60018273</t>
  </si>
  <si>
    <t>Yang T.</t>
  </si>
  <si>
    <t>A Signal-Space Aligned Network Coding Approach to Distributed MIMO</t>
  </si>
  <si>
    <t>10.1109/TSP.2016.2616335</t>
  </si>
  <si>
    <t>2-s2.0-84994823968</t>
  </si>
  <si>
    <t>['validated owing', 'tie probe', 'third harmonic', 'scanning near', 'sample distance', 'minimum probe', 'highest harmonics', 'experiments exhibit', 'best efficiency', 'analytical model']</t>
  </si>
  <si>
    <t>Bow-tie antenna | microwave imaging | millimeter waves | near-field microscopy | near-field probe</t>
  </si>
  <si>
    <t>A 60 GHz high-spatial resolution millimeter near-field scanning microwave microscope system is developed. Like in scanning near-field optical microscopy, it involves a modulation of the probe-sample distance. An analytical model of the near-field detection versus the minimum probe-sample distance is derived as a function of the harmonic rank used for lock-in detection. The model is validated owing to various probe sizes and materials. Both the model and experiments exhibit the filtering out of low spatial frequencies, the best efficiency being obtained at highest harmonics. It yields a resolution of ‚âà2 Œºm (i.e., Œª 2500) with an 18 Œºm gap bow-tie probe and an optimized detection setup operating on the third harmonic.</t>
  </si>
  <si>
    <t>61-68</t>
  </si>
  <si>
    <t>60108549;60108549;60108549</t>
  </si>
  <si>
    <t>7004009346;55734419800;52063798600</t>
  </si>
  <si>
    <t>Chusseau, Laurent;Payet, Pierre;Raoult, J√©r√©my</t>
  </si>
  <si>
    <t>France</t>
  </si>
  <si>
    <t>Montpellier</t>
  </si>
  <si>
    <t>IES Institut d'Electronique et des Syst√®mes</t>
  </si>
  <si>
    <t>Chusseau L.</t>
  </si>
  <si>
    <t>Optimization of Near-Field Image Capture With Millimeter-Wave Bow-Tie Probes</t>
  </si>
  <si>
    <t>10.1109/TIM.2016.2618960</t>
  </si>
  <si>
    <t>2-s2.0-84995480054</t>
  </si>
  <si>
    <t>Russian Foundation for Basic Research</t>
  </si>
  <si>
    <t>RFBR</t>
  </si>
  <si>
    <t>['varying ionosphere', 'time delay', 'refractive index', 'receiver location', 'ray tracing', 'ray applies', 'polarization rotation', 'physical parameters', 'ionospheric model', 'important impact', 'hartree formula', 'geomagnetic field', 'current conditions', 'collision frequency', 'anisotropicity due', 'algorithm ionolab']</t>
  </si>
  <si>
    <t>High-frequency propagation | Ionosphere | Ray tracing | Total electron content</t>
  </si>
  <si>
    <t>A high-frequency (HF) radio wave propagation model based on ray tracing for anisotropic, inhomogeneous, and time-varying ionosphere is developed to form the basis for a user-friendly modular algorithm. The algorithm IONOLAB-RAY applies the principles of ray tracing through the spherical 3D grid model of the ionosphere. The physical parameters of the ionosphere in each voxel are obtained from the ionosphere model IRI-Plas-G. The refractive index of each voxel is calculated with the Appleton-Hartree formula, which includes electron cyclotron frequency, collision frequency, and anisotropicity due to the geomagnetic field. The developed propagation algorithm allows the input of total electron content (TEC) values to update the ionospheric model to the current conditions. This capability has an important impact on the characterization of the ionosphere under geomagnetic storm conditions. The algorithm can be further developed to represent typical HF transmitter and receiver antenna properties and to calculate the electric field strength, time delay, and polarization rotation at the receiver location.</t>
  </si>
  <si>
    <t>1712-1723</t>
  </si>
  <si>
    <t>Turkish Journal of Electrical Engineering and Computer Sciences</t>
  </si>
  <si>
    <t>60087903-60020484;60020484</t>
  </si>
  <si>
    <t>56247451100;6603901653</t>
  </si>
  <si>
    <t>Erdem, Esra;Arikan, Feza</t>
  </si>
  <si>
    <t>Turkey;Turkey</t>
  </si>
  <si>
    <t>Yenimahalle;Ankara</t>
  </si>
  <si>
    <t>ASELSAN A.≈û.;Hacettepe √úniversitesi</t>
  </si>
  <si>
    <t>60087903;60020484</t>
  </si>
  <si>
    <t>Erdem E.</t>
  </si>
  <si>
    <t>Ionolab-Ray: A wave propagation algorithm for anisotropic and inhomogeneous ionosphere</t>
  </si>
  <si>
    <t>10.3906/elk-1602-119</t>
  </si>
  <si>
    <t>2-s2.0-84995497807</t>
  </si>
  <si>
    <t>['whole range', 'usually source', 'transmitter navigation', 'transmitter antenna', 'source electromagnetic', 'seafloor resistivity', 'seafloor resistivities', 'receiver offset', 'partial derivatives', 'navigation parameters', 'inversion process', 'inversion method', 'inversion approach', 'independently resolved', 'horizontal positions', 'hessian matrix', 'field data', 'data instead', 'better reconstruction', 'analytically calculated']</t>
  </si>
  <si>
    <t>Eigenparameter analysis | Joint inversion | Marine electromagnetics | Modified BFGS method | Seafloor resistivity | Transmitter navigation</t>
  </si>
  <si>
    <t>We present a joint inversion method for the transmitter navigation and the seafloor resistivity for frequency domain marine controlled-source electromagnetic (CSEM) data. The inversion approach is based on the modified BFGS scheme, which has an advantage that one can update the Hessian matrix by using the BFGS scheme rather than computing the Hessian matrix itself during the inversion process. The partial derivatives of the electromagnetic field responses with respect to both the seafloor resistivity and the transmitter navigation parameters including the azimuth, dip and horizontal positions of the transmitter antenna are analytically calculated. We invert for both the navigation parameters of the towed dipole source (including antenna azimuth, dip, and horizontal positions) and seafloor resistivity by using the whole range of data instead of the near-field data (usually source-receiver offset &lt;1 km). An eigenparameter analysis shows that seafloor resistivities and transmitter navigation parameters can be independently resolved, and a better reconstruction can be obtained with multiple frequency data. The inversions of both the synthetical and field data sets indicate that our inversion method can simultaneously reconstruct seafloor resistivity structures and transmitter navigation parameters.</t>
  </si>
  <si>
    <t>178-189</t>
  </si>
  <si>
    <t>Journal of Applied Geophysics</t>
  </si>
  <si>
    <t>60022422-60079129;60022422</t>
  </si>
  <si>
    <t>56948469600;57205704263</t>
  </si>
  <si>
    <t>Li, Gang;Li, Yuguo</t>
  </si>
  <si>
    <t>Germany;China</t>
  </si>
  <si>
    <t>Kiel;Qingdao</t>
  </si>
  <si>
    <t>GEOMAR - Helmholtz-Zentrum f√ºr Ozeanforschung Kiel;Ocean University of China</t>
  </si>
  <si>
    <t>60079129;60022422</t>
  </si>
  <si>
    <t>Li G.</t>
  </si>
  <si>
    <t>Joint inversion for transmitter navigation and seafloor resistivity for frequency-domain marine CSEM data</t>
  </si>
  <si>
    <t>S0926985116304657</t>
  </si>
  <si>
    <t>10.1016/j.jappgeo.2016.10.034</t>
  </si>
  <si>
    <t>2-s2.0-84995527913</t>
  </si>
  <si>
    <t>['witnessing 5', 'superstrate layer', 'simulation values', 'ring resonators', 'resonant modes', 'radiation patch', 'low profile', 'large front', 'impedance bandwidth', 'good agreement', 'fundamental mode', 'experimental results', 'capacitively induced', 'back ratios', 'antenna underneath']</t>
  </si>
  <si>
    <t>bandwidth enhancement | low mutual coupling | near-field parasitic elements | patch antennas | split-ring resonators</t>
  </si>
  <si>
    <t>A pair of face-to-face semicircular split-ring resonators (SSRRs) was utilized to improve the impedance bandwidth of a planar patch antenna. By loading the SSRRs on the superstrate layer, their fundamental resonant modes could be capacitively induced by the radiation patch of the antenna underneath them, respectively. Benefitting from the ultra-low mutual coupling level between the SSRRs even though their resonant modes are very close to each other, their resonant frequency ranges could be merged with the resonant frequency range from the fundamental mode of the radiation patch to produce a wide fractional impedance bandwidth as high as 4.2% (witnessing 5.16 times enhancement compared with that of a standard patch antenna), even with such a low profile (only 0.052Œª0 height). Moreover, the experimental results, which are in good agreement with the simulation values, demonstrated its stable and excellent radiation characteristics, including strict broadside main beams with high polarization purity and large front-to-back ratios over the entire operational bandwidth. ¬© 2016 Wiley Periodicals, Inc. Microwave Opt Technol Lett 59:180‚Äì186, 2017.</t>
  </si>
  <si>
    <t>180-186</t>
  </si>
  <si>
    <t>Microwave and Optical Technology Letters</t>
  </si>
  <si>
    <t>60023380;60023380;60023380;60023380;60023380;60028897</t>
  </si>
  <si>
    <t>57188863039;36240905100;55319283000;55360768600;55500051600;36958613500</t>
  </si>
  <si>
    <t>Guo, Li;Tang, Ming Chun;Li, Mei;Xiong, Han;Zeng, Xiaoping;Zeng, Qingsheng</t>
  </si>
  <si>
    <t>Canada;China</t>
  </si>
  <si>
    <t>Ottawa;Chongqing</t>
  </si>
  <si>
    <t>University of Ottawa;Chongqing University</t>
  </si>
  <si>
    <t>60028897;60023380</t>
  </si>
  <si>
    <t>Guo L.</t>
  </si>
  <si>
    <t>Bandwidth enhancement of dual-layer patch antenna using low mutual-coupling near-field resonant parasiticl elements</t>
  </si>
  <si>
    <t>10.1002/mop.30249</t>
  </si>
  <si>
    <t>2-s2.0-84996479850</t>
  </si>
  <si>
    <t>['repeated study', 'pulsed technology', 'proposed technique', 'proposed method', 'microwave reflectivity', 'diagnostic techniques', 'cranial defects', 'continuous observation']</t>
  </si>
  <si>
    <t>bone mineral density | microwave reflectivity | osteoporosis</t>
  </si>
  <si>
    <t>In this paper, an approach to analyze the bone mineral density (BMD) based on microwave reflectivity is presented The proposed method enables us to overcome the health risks associated with diagnostic techniques such as X-rays for repeated study of the rate of mineralization in the case of fractures or de-mineralization in the case of osteoporosis. The proposed method is used to demonstrate the application of microwaves for continuous observation of skull healing process during post-cranial surgery period. The proposed technique can be a potential clinical model in future for extracting target characteristics such as bone deposition thickness and other cranial defects. Based on the conclusions of wideband measured data and signal processing techniques, we propose to design the Transceiver using ultra-wideband (UWB) pulsed technology. ¬© 2016 Wiley Periodicals, Inc. Microwave Opt Technol Lett 59:21‚Äì26, 2017.</t>
  </si>
  <si>
    <t>21-26</t>
  </si>
  <si>
    <t>60023238;60107595;60023238;60107595;60013041;60068688;60068688</t>
  </si>
  <si>
    <t>25222740900;6602512213;57192066278;57192068036;35491715300;57192070023;7409317567</t>
  </si>
  <si>
    <t>Augustine, Robin;Kurup, Dhanesh G.;Redzwan, Syaiful;Mathur, Parul;Raman, Sujith;Lee, Doojin;Kim, Kangwook</t>
  </si>
  <si>
    <t>India;South Korea;Sweden;India</t>
  </si>
  <si>
    <t>Bengaluru;Gwangju;Uppsala;Coimbatore</t>
  </si>
  <si>
    <t>Amrita Vishwa Vidyapeetham University, Bangalore;Gwangju Institute of Science and Technology;Angstrom Laboratory;Bharathiar University</t>
  </si>
  <si>
    <t>60107595;60068688;60023238;60013041</t>
  </si>
  <si>
    <t>Augustine R.</t>
  </si>
  <si>
    <t>Microwave reflectivity analysis of bone mineral density using ultra wide band antenna</t>
  </si>
  <si>
    <t>10.1002/mop.30210</t>
  </si>
  <si>
    <t>2-s2.0-84996480105</t>
  </si>
  <si>
    <t>['wimax applications', 'using archetype', 'simulated outcomes', 'proposed antenna', 'hybrid antenna', 'he11œ ¥', 'broadside direction', '6 ghz', '5 ghz', '3 ghz']</t>
  </si>
  <si>
    <t>hybrid antenna | hybrid mode | triple band | WiMAX | WLAN</t>
  </si>
  <si>
    <t>This article investigates modified annular ring patch fed cylindrical dielectric resonator antenna (CDRA) with hybrid mode excitation. The present article comprises of two main aims (i) generation of HE11Œ¥ and HE12Œ¥ mode in CDRA with the support of modified annular ring patch, both the hybrid modes radiates in broadside direction and (ii) achieve triple band characteristics by using the concept of hybrid antenna. The proposed antenna design is functioning in three different frequency bands, i.e. 1.92‚Äì2.3 GHz, 3.13‚Äì4.6 GHz, and 5.4‚Äì6.5 GHz. The simulated outcomes are verified by using archetype of proposed antenna. The practical outcomes indicate good settlement with simulated outcomes. The proposed antenna structure is appropriate for WLAN/WiMAX applications. ¬© 2016 Wiley Periodicals, Inc. Microwave Opt Technol Lett 59:120‚Äì125, 2017.</t>
  </si>
  <si>
    <t>120-125</t>
  </si>
  <si>
    <t>60008898;60008898;60008898</t>
  </si>
  <si>
    <t>57192066249;56808491600;35203333800</t>
  </si>
  <si>
    <t>Kumar Sahu, Nikesh;Sharma, Anand;Gangwar, Ravi Kumar</t>
  </si>
  <si>
    <t>Dhanbad</t>
  </si>
  <si>
    <t>Indian Institute of Technology (Indian School of Mines), Dhanbad</t>
  </si>
  <si>
    <t>Kumar Sahu N.</t>
  </si>
  <si>
    <t>Modified annular ring patch fed cylindrical dielectric resonator antenna for WLAN/WIMAX applications</t>
  </si>
  <si>
    <t>10.1002/mop.30238</t>
  </si>
  <si>
    <t>2-s2.0-84996489194</t>
  </si>
  <si>
    <t>['wlan band', 'widely used', 'vehicular radars', 'uwb nature', 'two ports', 'stepped slots', 'shaped slits', 'results show', 'radiator cannot', 'prototype antenna', 'proposed antenna', 'presented antenna', 'mode suppression', 'mode suppressed', 'mode signals', 'fed antenna', 'cpw lines', 'also obtained', '9 ghz', '5 db']</t>
  </si>
  <si>
    <t>band notch | common-mode suppression | differential fed | UWB</t>
  </si>
  <si>
    <t>A single-layer differential coplanar waveguide (CPW) fed antenna is proposed for common-mode suppressed and WLAN band notched ultra-wideband (UWB) applications. The UWB nature is generated by the stepped slot radiators and a pair of differential stepped CPW feeding lines. When two ports of the antenna are fed with common-mode signals, the radiator cannot be excited and common-mode suppression is obtained. Moreover, a pair of U-shaped slits and stubs are etched on the CPW lines and stepped slots to earn a notch band characteristic. Then, to validate the presented antenna, a prototype antenna is fabricated and tested. The proposed antenna shows experimentally differential reflection coefficients ‚àí10 dB bandwidth of 122.6% (2.54 ‚àí 10.6 GHz). A measured band notch at 5.1‚Äì5.9 GHz for WLAN band is also obtained. Moreover, the common-mode suppression within the operating band better than 1.5 dB is achieved. All the results show that the proposed antenna can be widely used in UWB wireless communication systems, medical imaging systems and vehicular radars. ¬© 2016 Wiley Periodicals, Inc. Microwave Opt Technol Lett 59:73‚Äì77, 2017.</t>
  </si>
  <si>
    <t>73-77</t>
  </si>
  <si>
    <t>56166269600;7102211932;56580675300;57059572600;57192072083</t>
  </si>
  <si>
    <t>Lu, Liang;Jiao, Yong Chang;Wang, Rui Qi;Zhang, Chi;Qiu, Miao Miao</t>
  </si>
  <si>
    <t>Lu L.</t>
  </si>
  <si>
    <t>Single-layer differential CPW-FED UWB antenna with common-mode suppressed and band notched applications</t>
  </si>
  <si>
    <t>10.1002/mop.30222</t>
  </si>
  <si>
    <t>2-s2.0-84996490579</t>
  </si>
  <si>
    <t>['top layer', 'substrate used', 'relative permittivity', 'printed diagonally', 'pattern reconfigurable', 'pattern reconfigurability', 'mobile handsets', 'mimo configuration', 'mimo antennas', 'meandered form', 'loss tangent', 'isolation performance', 'isolation achieved', 'ground portions', 'good performance', 'frequency range', 'antenna occupying']</t>
  </si>
  <si>
    <t>mobile handset | multiple input multiple output (mimo) | printed monopole | reconfigurable antenna</t>
  </si>
  <si>
    <t>This paper presents compact pattern reconfigurable antennas for mobile handsets in MIMO configuration. Each antenna of the MIMO configuration being coupled fed monopole in meandered form is capable of covering several cellular frequency bands in the range of 1.75‚Äì2.67¬†GHz including 4G-LTE, 2G-GSM, 3G-UMTS, and WLAN. The MIMO antennas are printed diagonally at the left and right no-ground portions on the top layer of the substrate to enhance the isolation performance. The substrate used is FR-4 with relative permittivity of 4.35 and loss tangent of 0.02. The volume of the substrate is 120¬†√ó¬†65¬†√ó¬†1.6¬†mm3 with each antenna occupying an area of 26.5¬†√ó¬†14.5¬†mm2. The pattern reconfigurability is achieved by connecting and disconnecting a 4.5¬†√ó¬†2¬†mm2 metallic strip using the p-i-n diode switch. The antennas are pattern reconfigurable in the frequency range of 1.9‚Äì2.1¬†GHz. The isolation achieved is better than 16¬†dB over all the frequency bands covered by each antenna. A prototype has been fabricated and tested. The simulated and measured results show a good performance of the MIMO antennas. ¬© 2016 Wiley Periodicals, Inc. Microwave Opt Technol Lett 59:148‚Äì156, 2017.</t>
  </si>
  <si>
    <t>148-156</t>
  </si>
  <si>
    <t>60022109;60104134;60022109;60022109</t>
  </si>
  <si>
    <t>35389845500;26325863000;35090402300;56162277000</t>
  </si>
  <si>
    <t>Shoaib, Sultan;Shoaib, Nosherwan;Shoaib, Imran;Chen, Xiaodong</t>
  </si>
  <si>
    <t>United Arab Emirates;United Kingdom</t>
  </si>
  <si>
    <t>Abu Dhabi;London</t>
  </si>
  <si>
    <t>Khalifa University of Science and Technology;Queen Mary University of London</t>
  </si>
  <si>
    <t>60104134;60022109</t>
  </si>
  <si>
    <t>Shoaib S.</t>
  </si>
  <si>
    <t>Design and performance analysis of pattern reconfigurable MIMO antennas for mobile smartphones</t>
  </si>
  <si>
    <t>10.1002/mop.30256</t>
  </si>
  <si>
    <t>2-s2.0-84996490693</t>
  </si>
  <si>
    <t>['vp gains', 'vertically polarized', 'vertical elements', 'vertical dipoles', 'radiation patterns', 'port isolations', 'polarization levels', 'horizontally polarized', 'horizontal plane', 'horizontal dipoles', 'high isolations', 'four horizontal', 'bpss ).', 'antenna compact', '7 ghz', '5 db']</t>
  </si>
  <si>
    <t>broadband antenna | dual-polarized antenna | indoor distributed antenna system | omnidirectional antenna</t>
  </si>
  <si>
    <t>A compact broadband horizontally/vertically polarized omnidirectional antenna with high isolations is presented for indoor distributed antenna systems. The antenna is a combination of a horizontally polarized (HP) element and a vertically polarized (VP) element, which are connected by four broadside parallel strips (BPSs). Its HP and VP elements consist of four horizontal and vertical elliptical printed dipoles respectively. The vertical dipoles locate between adjacent horizontal dipoles, which makes the antenna compact in structure. The dual-polarized antenna obtains a bandwidth of 45.5% from 1.7 to 2.7 GHz, and the port isolations are better than 30 dB without introducing large distance between vertical dipoles and horizontal dipoles. The HP and VP gains are higher than 1.7 and 2 dBi respectively. For both horizontal and vertical elements, the radiation patterns in the horizontal plane are omnidirectional with ripples &lt;2.5 dB, and the cross-polarization levels are also below ‚àí25 dB in the horizontal plane. ¬© 2016 Wiley Periodicals, Inc. Microwave Opt Technol Lett 59:176‚Äì180, 2017.</t>
  </si>
  <si>
    <t>176-180</t>
  </si>
  <si>
    <t>60025578;60025578;60025578;60025578</t>
  </si>
  <si>
    <t>57192065189;7102211932;16048620500;57221059819</t>
  </si>
  <si>
    <t>Yang, Zhijian;Jiao, Yong Chang;Weng, Zibin;Zhou, Lei</t>
  </si>
  <si>
    <t>Yang Z.</t>
  </si>
  <si>
    <t>A compact broadband dual-polarized omnidirectional antenna with high isolations for indoor DAS applications</t>
  </si>
  <si>
    <t>10.1002/mop.30250</t>
  </si>
  <si>
    <t>2-s2.0-84996497613</t>
  </si>
  <si>
    <t>['wideband operation', 'two stopbands', 'reflection coefficient', 'rectangular resonators', 'radiation pattern', 'proposed antenna', 'paper presents', 'overall size', 'narrowband operation', 'n diodes', 'integrated p', 'ground plane', 'electrical length', 'cpw ).', 'coplanar waveguide', 'bandpass filter', '97 ghz', '8 ghz', '5 ghz']</t>
  </si>
  <si>
    <t>CPW | frequency reconfigurable antenna | narrowband | resonator | wideband</t>
  </si>
  <si>
    <t>This paper presents a frequency reconfigurable antenna fed by a coplanar waveguide (CPW). The antenna is able to switch between narrowband operation, centred at 5.8 GHz, and wideband operation in the range of 3.5 GHz to 5.97 GHz. It consists of an ellipse-shaped wideband antenna integrated with a bandpass filter for narrowband operation. A pair of rectangular resonators with stubs is implemented at the ground plane to alter the electrical length.When a pair of integrated p-i-n diodes are turned OFF, a passband is realized in conjuction with two stopbands to suppress unwanted frequencies. On the other hand, wideband operation is realized when the end of the slot is shorted by eliminating the function of resonator. The overall size of the proposed antenna is 37.8 √ó 49 mm2, inclusive of the DC biasing circuit. Simulated and measured for radiation pattern and reflection coefficient are carried out to compare the results. ¬© 2016 Wiley Periodicals, Inc. Microwave Opt Technol Lett 59:171‚Äì176, 2017.</t>
  </si>
  <si>
    <t>171-176</t>
  </si>
  <si>
    <t>60014001;60014001;60014001;60021005;60090652</t>
  </si>
  <si>
    <t>56878210500;16025721900;27567733600;56418724200;54915241200</t>
  </si>
  <si>
    <t>Lim, M. C.;Rahim, S. K.A.;Hamid, M. R.;Eteng, A. A.;Jamlos, M. F.</t>
  </si>
  <si>
    <t>Malaysia;Malaysia;Malaysia</t>
  </si>
  <si>
    <t>Arau;Johor Bahru;Johor Bahru</t>
  </si>
  <si>
    <t>Universiti Malaysia Perlis;Universiti Teknologi Malaysia;School of Electrical Engineering</t>
  </si>
  <si>
    <t>60090652;60021005;60014001</t>
  </si>
  <si>
    <t>Lim M.C.</t>
  </si>
  <si>
    <t>Frequency reconfigurable antenna for WLAN application</t>
  </si>
  <si>
    <t>10.1002/mop.30251</t>
  </si>
  <si>
    <t>2-s2.0-84996503816</t>
  </si>
  <si>
    <t>['proposed dra', 'overall size', 'narrowband mode', 'mobile devices', 'ism applications', 'frequency operation', 'dual band', 'dr ).', 'dielectric resonator', 'compact size', '3 mm']</t>
  </si>
  <si>
    <t>dielectric resonator antenna | PIN diode | reconfigurable antenna</t>
  </si>
  <si>
    <t>A frequency tunable dielectric resonator antenna (DRA) is studied and presented for ISM and LTE band applications. Here, the frequency operation of the proposed DRA is switched from dual band to narrowband mode by using the PIN diode switches. The switches are employed by RF PIN diodes and placed on the feed line network to excite the dielectric resonator (DR). The proposed reconfigurable DRA has a compact size with a thickness of 3 mm and the overall size of 30 √ó 37 mm2 that is proper for mobile devices. The measured and simulated results indicate that the proposed DRA provides a single and dual band modes which covers the ISM applications and 2.6 GHz LTE system, respectively. ¬© 2016 Wiley Periodicals, Inc. Microwave Opt Technol Lett 59:134‚Äì138, 2017.</t>
  </si>
  <si>
    <t>134-138</t>
  </si>
  <si>
    <t>60021005;60021005;60021005;60021005;60021005;60021097</t>
  </si>
  <si>
    <t>42861274800;11940735500;55557598400;55551876700;16021808600;36994332700</t>
  </si>
  <si>
    <t>Danesh, S.;Kamarudin, M. R.;Rahman, T. A.;Abedian, M.;Jamaluddin, M. H.;Khalily, M.</t>
  </si>
  <si>
    <t>United Kingdom;Malaysia</t>
  </si>
  <si>
    <t>Guildford;Johor Bahru</t>
  </si>
  <si>
    <t>University of Surrey;Universiti Teknologi Malaysia</t>
  </si>
  <si>
    <t>60021097;60021005</t>
  </si>
  <si>
    <t>Danesh S.</t>
  </si>
  <si>
    <t>A C-shaped dielectric resonator antenna with frequency reconfigurable for ISM and LTE band applications</t>
  </si>
  <si>
    <t>10.1002/mop.30243</t>
  </si>
  <si>
    <t>2-s2.0-84996520692</t>
  </si>
  <si>
    <t>['teflon lens', 'simulated results', 'maximum gain', 'good agreement', 'db cross', 'db beamwidth', 'conventional mpa', 'azimuth plane', '60 ghz', '5 ghz', '25 dbi', '24 ¬∞']</t>
  </si>
  <si>
    <t>beam scanning | integrated lens antenna | millimeter wave | reconfigurable radiation patterns</t>
  </si>
  <si>
    <t>An antenna array operating at 60 GHz is proposed. The proposed array covers impedance bandwidth of 5 GHz (57.5‚Äì62.5 GHz) with maximum gain of 16.25 dBi at 61. 5 GHz. With the proposed array 15 distinct radiation patterns in azimuth plane can be achieved, each having 3-dB beamwidth of 24¬∞ and 3-dB cross over. The beam scanning capability can be achieved by activating each array element one by one. Each array element consists of a conventional microstrip patch antenna (MPA) integrated with extended hemispherical Teflon lens. The Teflon lens is utilized to enhance the gain of conventional MPA as well as to achieve the desired elementary radiation pattern of array to cover full azimuth plane. A very good agreement between the measured and simulated results is observed. ¬© 2016 Wiley Periodicals, Inc. Microwave Opt Technol Lett 59:116‚Äì120, 2017.</t>
  </si>
  <si>
    <t>116-120</t>
  </si>
  <si>
    <t>60013183;60013183;60013183;60013183;60030553</t>
  </si>
  <si>
    <t>56542627500;6603030382;7003530694;7101623890;7003723658</t>
  </si>
  <si>
    <t>Saleem, Muhammad Kamran;Alkanhal, Majeed A.S.;Sheta, Abdel Fattah;Abdel-Rahman, M.;Himdi, Mohammed</t>
  </si>
  <si>
    <t>France;Saudi Arabia</t>
  </si>
  <si>
    <t>Rennes;Riyadh</t>
  </si>
  <si>
    <t>Universite de Rennes 1;King Saud University</t>
  </si>
  <si>
    <t>60030553;60013183</t>
  </si>
  <si>
    <t>Saleem M.</t>
  </si>
  <si>
    <t>Integrated lens antenna array with full azimuth plane beam scanning capability at 60 GHz</t>
  </si>
  <si>
    <t>10.1002/mop.30239</t>
  </si>
  <si>
    <t>2-s2.0-84996525760</t>
  </si>
  <si>
    <t>['without via', 'wireless communications', 'wave applications', 'substrate side', 'small loop', 'proposed antennas', 'letter describes', 'integrated millimeter', 'compact size', 'bandwidth extends', 'average gain', 'around 4', 'another loop']</t>
  </si>
  <si>
    <t>circularly polarized (CP) | high frequency structure simulator (HFSS) | millimeter (MM) wave antenna | monopole antenna | ultra wideband (UWB)</t>
  </si>
  <si>
    <t>This letter describes the design, and measurement of an ultrawideband (UWB) circularly polarized monopole antenna for millimeter-wave short range wireless communications applications. This antenna is comprised elliptical loop monopole antenna with modified ground plane and connected by via to another loop on the other substrate side and coupled with small loop to create UWB without discontinuity bands. The ‚àí10¬†dB impedance bandwidth of the antenna provides 85¬†GHz which extended from 15 to 100¬†GHz. Moreover, multiband circularly polarized antenna provides 3¬†dB axial ratio (AR) bandwidth extends from 20 to 30¬†GHz, from 35 to 45¬†GHz and from 55 to 75¬†GHz. The average gain is around 4.5¬†dBi while the average radiation efficiency is 80% with 15% reduction as compared to original antenna size. The compact size and simple feed structure of the designed antenna make it a low cost solution for the integrated millimeter-wave applications for wireless communications. The antenna with and without via are fabricated and measured to show the effect of via. The HFSS, FEM-based 3D full wave electromagnetic solver simulator from Ansys is used for the design of the proposed antennas. ¬© 2016 Wiley Periodicals, Inc. Microwave Opt Technol Lett 59:189‚Äì194, 2017.</t>
  </si>
  <si>
    <t>189-194</t>
  </si>
  <si>
    <t>60005916;60005916</t>
  </si>
  <si>
    <t>36015041200;7004005810</t>
  </si>
  <si>
    <t>Elsheakh, Dalia M.;Abdallah, Esmat A.</t>
  </si>
  <si>
    <t>Egypt</t>
  </si>
  <si>
    <t>Cairo</t>
  </si>
  <si>
    <t>Electronics Research Institute of Cairo</t>
  </si>
  <si>
    <t>Elsheakh D.</t>
  </si>
  <si>
    <t>Ultrawideband circularly polarized monopole antenna for millimeter-wave applications</t>
  </si>
  <si>
    <t>10.1002/mop.30264</t>
  </si>
  <si>
    <t>2-s2.0-84996534012</t>
  </si>
  <si>
    <t>['relative 3', 'maximum gain', 'fairly covers', 'band operation', '57 dbi', '53 %,', '33 %,', '17 ghz', '13 ghz', '11 ghz']</t>
  </si>
  <si>
    <t>dual-layer partially reflective surface | EBG-resonator antenna | high-gain | wide radiation bandwidth | wideband</t>
  </si>
  <si>
    <t>A wideband and high-gain electromagnetic band-gap resonator antenna for X-band operation is presented in this paper. A dual-layer partially reflective surface with a wide frequency band from 8.3 to 11 GHz is proposed to enhance the 3-dB gain bandwidth of a simple planar antenna. The measured results indicate that the proposed antenna possesses a relative 3-dB gain bandwidth of about 33.33%, from 7.95 to 11.13 GHz, with a maximum gain of 13.57 dBi. Moreover, the measured impedance bandwidth is about 35.53%, from 7.8 to 11.17 GHz, which fairly covers the 3-dB gain bandwidth. Hence, the proposed structure surpasses conventional techniques for widening the 3-dB gain bandwidth. ¬© 2016 Wiley Periodicals, Inc. Microwave Opt Technol Lett 59:98‚Äì101, 2017.</t>
  </si>
  <si>
    <t>98-101</t>
  </si>
  <si>
    <t>60069303-60068741-60005415;60068741;60009506-60003593;60005415;60005415</t>
  </si>
  <si>
    <t>56293870000;55883737700;25638417500;57192074531;6701577028</t>
  </si>
  <si>
    <t>Chaabane, Abdelhalim;Djahli, Farid;Attia, Hussein;Mohamed Abdelghani, Lamine;Ahmed Denidni, Tayeb</t>
  </si>
  <si>
    <t>Algeria;Algeria;Saudi Arabia;Canada;Egypt</t>
  </si>
  <si>
    <t>Guelma;Setif;Dhahran;Varennes;Zagazig</t>
  </si>
  <si>
    <t>Universit√© 8 Mai 1945 Guelma;Universit√© Ferhat Abbas S√©tif 1;King Fahd University of Petroleum and Minerals;Centre √ânergie Mat√©riaux T√©l√©communications;Zagazig University</t>
  </si>
  <si>
    <t>60069303;60068741;60009506;60005415;60003593</t>
  </si>
  <si>
    <t>Chaabane A.</t>
  </si>
  <si>
    <t>Wideband and high-gain EBG resonator antenna based on dual layer PRS</t>
  </si>
  <si>
    <t>10.1002/mop.30227</t>
  </si>
  <si>
    <t>2-s2.0-84996538520</t>
  </si>
  <si>
    <t>['work results', 'scalable behavior', 'rectangular slot', 'proposed design', 'proposed antenna', 'novel dual', 'low frequency', 'high frequency', 'frequency ratio', 'diversity shows', 'coaxial probe', 'band dual', '45 ghz', '32 db', '23 db']</t>
  </si>
  <si>
    <t>dielectric resonator antenna | envelope correlation | high isolation | modes | multiple-input multiple-output</t>
  </si>
  <si>
    <t>A novel dual-band dual-polarized rectangular dielectric resonator antennas (DRA) for long term evolution (LTE) is described and fabricated. It covers LTE band 11 (1.43‚Äì1.50) GHz at low frequency and LTE band 7 (2.50‚Äì2.69) GHz at high frequency. The isolation between two antenna ports is more than 23 dB and 32 dB at 1.45 GHz and 2.6 GHz respectively. A u-shaped and a rectangular ground planes have been used above and below the substrate to achieve high isolation. DRA is excited through a coaxial probe and a rectangular slot. The proposed antenna can transmit and receive information independently using fundamental TExŒ¥11/ TEy1Œ¥1 and higher order TExŒ¥21/ TEy2Œ¥1 modes of DRA. Scalable behavior and frequency ratio has also been investigated in this work Results of Co and Cross-polarization, envelop correlation coefficient and diversity shows that the proposed design is suitable for MIMO LTE applications. ¬© 2016 Wiley Periodicals, Inc. Microwave Opt Technol Lett 59:44‚Äì49, 2017.</t>
  </si>
  <si>
    <t>44-49</t>
  </si>
  <si>
    <t>60212763;60212763;60212763;60212763;60212763;60212763</t>
  </si>
  <si>
    <t>57076773400;57189212783;57189684323;55263574500;42262506700;57213301476</t>
  </si>
  <si>
    <t>Ahmad Khan, Aftab;Khan, Rizwan;Aqeel, Sajid;Ur Rehman Kazim, Jalil;Saleem, Jawad;Owais, M. K.</t>
  </si>
  <si>
    <t>Pakistan</t>
  </si>
  <si>
    <t>Abbottabad</t>
  </si>
  <si>
    <t>COMSATS University Islamabad, Abbottabad Campus</t>
  </si>
  <si>
    <t>Ahmad Khan A.</t>
  </si>
  <si>
    <t>Dual-band mimo rectangular dielectric resonator antenna with high port isolation for LTE applications</t>
  </si>
  <si>
    <t>10.1002/mop.30217</t>
  </si>
  <si>
    <t>2-s2.0-84996538817</t>
  </si>
  <si>
    <t>['thickness ).', 'radiation characteristics', 'profile applications', 'highly compact', 'fi applications', 'f antenna', '635 mm', '5 ghz']</t>
  </si>
  <si>
    <t>multiband antennas | printed inverted-F antennas (IFAs) | Wi-Fi | WiMAX</t>
  </si>
  <si>
    <t>Throughout this paper the design, optimization and fabrication of a highly compact, improved multiband IFA (inverted-F antenna) is presented. The proposed antenna design is poised to operate at 2.3, 2.4, 2.5, 3.5, and 5 GHz for use in Bluetooth/WLAN, WiMAX, and Wi-Fi applications. At those frequencies, the antenna exhibits good reflection and radiation characteristics. The antenna is highly compact measuring 20 mm (width) √ó 33 mm (length) √ó 0.635 mm (thickness). This makes it ideal for conformal and low-profile applications. ¬© 2016 Wiley Periodicals, Inc. Microwave Opt Technol Lett 59:77‚Äì80, 2017.</t>
  </si>
  <si>
    <t>77-80</t>
  </si>
  <si>
    <t>Al-Khaldi, Mohammad</t>
  </si>
  <si>
    <t>College Station</t>
  </si>
  <si>
    <t>Texas A and M University System</t>
  </si>
  <si>
    <t>Al-Khaldi M.</t>
  </si>
  <si>
    <t>A highly compact multiband antenna for Bluetooth/WLAN, WiMAX, and Wi-Fi applications</t>
  </si>
  <si>
    <t>10.1002/mop.30230</t>
  </si>
  <si>
    <t>2-s2.0-84996549439</t>
  </si>
  <si>
    <t>['moved axially', 'like inclusions', 'entire breast', 'detect tumor', 'depth inspection', 'circular five', 'breast tissues']</t>
  </si>
  <si>
    <t>breast cancer detection | breast phantoms | microwave imaging | planar antenna array</t>
  </si>
  <si>
    <t>In this article, we describe recent advances regarding a novel microwave imaging system intended to be used for in-depth inspection of breast tissues. The system is made of a circular five-element antenna array surrounding the breast that can be moved axially to perform a scan of the entire breast. The performance of the system is studied, both numerically and experimentally with a realistic anthropomorphic breast phantom, as a proof of concept of its fast and accurate screening ability to detect tumor-like inclusions. ¬© 2016 Wiley Periodicals, Inc. Microwave Opt Technol Lett 59:6‚Äì10, 2017.</t>
  </si>
  <si>
    <t>60002947;60002947-110044359;60002947;60002947;60072962;60072962;60007136</t>
  </si>
  <si>
    <t>55569410800;7801459913;24780771200;57188744923;57212851435;6602291023;57194351271</t>
  </si>
  <si>
    <t>Koutsoupidou, Maria;Karanasiou, Irene S.;Kakoyiannis, Constantine G.;Groumpas, Evangelos;Conessa, Christophe;Joachimowicz, Nadine;Duch√™ne, Bernard</t>
  </si>
  <si>
    <t>France;France;Greece;Greece</t>
  </si>
  <si>
    <t>Gif-sur-Yvette;Gif-sur-Yvette;Athens;</t>
  </si>
  <si>
    <t>Laboratoire de G√©nie Electrique et Electronique de Paris;Laboratoire des Signaux et Syst√®mes;National Technical University of Athens;Hellenic Military University</t>
  </si>
  <si>
    <t>60072962;60007136;60002947;110044359</t>
  </si>
  <si>
    <t>Koutsoupidou M.</t>
  </si>
  <si>
    <t>Evaluation of a tumor detection microwave system with a realistic breast phantom</t>
  </si>
  <si>
    <t>10.1002/mop.30212</t>
  </si>
  <si>
    <t>2-s2.0-84996551345</t>
  </si>
  <si>
    <t>2015A030312010</t>
  </si>
  <si>
    <t>['wide bandwidth', 'two patches', 'top layer', 'strongly coupled', 'strong coupling', 'slots introduced', 'parasitic patch', 'omnidirectional pattern', 'new center', 'lower patch', 'lower layer', 'horizontal plane', 'fed dual', 'coaxial probe', 'bandwidth enhancement', 'antenna produces']</t>
  </si>
  <si>
    <t>broadband antenna | circular patch antenna | dual-layer | monopole antenna</t>
  </si>
  <si>
    <t>A new center-fed dual-layer circular patch antenna is proposed for bandwidth enhancement. The proposed antenna consists of a circular ground plane, a slotted circular patch on the lower layer and a parasitic circular patch on the top layer. The slotted circular patch is fed with a coaxial probe. With the help of the slots introduced to the lower patch, the parasitic patch on the top layer is strongly coupled. With the strong coupling of the two patches, a broadband is obtained. A prototype is fabricated. The measured results show that a wide bandwidth of 25% is obtained. Within the bandwidth, the measured peak gain is in the range of 6.2‚Äì8.7¬†dBi. The antenna produces an omnidirectional pattern in the horizontal plane, similar to that generated by a conventional monopole antenna. ¬© 2016 Wiley Periodicals, Inc. Microwave Opt Technol Lett 59:40‚Äì43, 2017.</t>
  </si>
  <si>
    <t>40-43</t>
  </si>
  <si>
    <t>60021182-115983579;60021182-115983579-116949265</t>
  </si>
  <si>
    <t>56708314900;25624909500</t>
  </si>
  <si>
    <t>Chen, Jie;Liu, Juhua</t>
  </si>
  <si>
    <t>China;China;China</t>
  </si>
  <si>
    <t>Guangzhou;Nanjing;Guangzhou</t>
  </si>
  <si>
    <t>Sun Yat-Sen University;State Key Laboratory of Millimeter Waves;SYSU-CMU Shunde International Joint Research Institute</t>
  </si>
  <si>
    <t>60021182;116949265;115983579</t>
  </si>
  <si>
    <t>Chen J.</t>
  </si>
  <si>
    <t>A new broadband dual-layer monoplolar circular patch antenna with slot coupling</t>
  </si>
  <si>
    <t>10.1002/mop.30218</t>
  </si>
  <si>
    <t>2-s2.0-84996551381</t>
  </si>
  <si>
    <t>['wireless applications', 'two antennas', 'stable omni', 'resonating frequency', 'reasonable gain', 'proposed dual', 'parameter design', 'measured results', 'independent antennas', 'designed based', 'cover 2', 'band antenna', 'antenna configuration', '90 ghz', '09 ghz']</t>
  </si>
  <si>
    <t>aperture coupled rectangular patch antenna | dual-band antenna | omni-like radiation pattern | printed dipole antenna</t>
  </si>
  <si>
    <t>In this letter, a novel simple structure of dual band microstrip antenna is presented. The antenna configuration is composed of two antennas that one of these antennas is printed dipole antenna and the other one is 1 √ó 2 aperture coupled rectangular patch antenna array. The parameter design of each antenna, which resonating as independent antennas, is designed based on their resonating frequency. The prototype of this antenna is fabricated and measured. The measured results show a good S-parameter, reasonable gain, and stable omni-like radiation patterns in two working frequency bands. According to measured results, the proposed dual- band antenna can cover 2.03‚Äì2.90 GHz, and 4.80‚Äì5.09 GHz, which are allocated for wireless applications. ¬© 2016 Wiley Periodicals, Inc. Microwave Opt Technol Lett 59:186‚Äì188, 2017.</t>
  </si>
  <si>
    <t>186-188</t>
  </si>
  <si>
    <t>60016972;60016972</t>
  </si>
  <si>
    <t>57212548671;15059968600</t>
  </si>
  <si>
    <t>Eskandari, Hossein;Hasani, Hamid Reza</t>
  </si>
  <si>
    <t>Shahed University</t>
  </si>
  <si>
    <t>Eskandari H.</t>
  </si>
  <si>
    <t>Dual-band antenna with combination of printed dipole and aperture coupled rectangular patch antenna</t>
  </si>
  <si>
    <t>10.1002/mop.30248</t>
  </si>
  <si>
    <t>2-s2.0-84996551893</t>
  </si>
  <si>
    <t>['validate wide', 'structural modification', 'radiation efficiency', 'proposed designs', 'improved impedance', 'impedance bandwidths', 'conventional designs', '40 ghz', '26 ghz']</t>
  </si>
  <si>
    <t>antipodal | efficiency | fabricated | impedance bandwidth | log periodic | slot | Vivaldi antenna</t>
  </si>
  <si>
    <t>A compact antipodal log periodic slot-loaded circular Vivaldi antenna with dimension (L √ó W) 45 √ó 60mm is presented. Structural modification to the conventional antipodal Vivaldi antenna results in miniaturization, improved impedance and pattern bandwidth performance. Proposed designs are prototyped and measured to validate wide-impedance bandwidths from 5 to 40 GHz. These are compared to measurements on similarly fabricated traditional antipodal and circular Vivaldi antennas which shows a bandwidth only up to 26 GHz. In addition, the measured antenna gain and radiation efficiency of the log periodic slot-loaded circular Vivaldi antenna are also found higher than the conventional designs. ¬© 2016 Wiley Periodicals, Inc. Microwave Opt Technol Lett 59:159‚Äì163, 2017.</t>
  </si>
  <si>
    <t>159-163</t>
  </si>
  <si>
    <t>60015186;60015186;60015186</t>
  </si>
  <si>
    <t>55867420700;6701440303;39861920000</t>
  </si>
  <si>
    <t>Mazhar, Waqas;Klymyshyn, David;Qureshi, Aqeel</t>
  </si>
  <si>
    <t>Canada</t>
  </si>
  <si>
    <t>Saskatoon</t>
  </si>
  <si>
    <t>University of Saskatchewan</t>
  </si>
  <si>
    <t>Mazhar W.</t>
  </si>
  <si>
    <t>Log periodic slot-loaded circular vivaldi antenna for 5‚Äì40 GHz UWB applications</t>
  </si>
  <si>
    <t>10.1002/mop.30252</t>
  </si>
  <si>
    <t>2-s2.0-84996551907</t>
  </si>
  <si>
    <t>Conselho Nacional de Desenvolvimento Cient√≠fico e Tecnol√≥gico</t>
  </si>
  <si>
    <t>870258/2000-1</t>
  </si>
  <si>
    <t>CNPq</t>
  </si>
  <si>
    <t>['total gain', 'structure composed', 's11 parameter', 'reference antenna', 'proposed ga', 'optimum value', 'optimized antenna', 'obtained results', 'new project', 'input impedance', 'impedance matching', 'genetic algorithm', 'ga ),', 'feed line', 'analyzed parameters', '8 ghz']</t>
  </si>
  <si>
    <t>genetic algorithm | index terms | insert-fed | microstrip antenna | S11 parameter</t>
  </si>
  <si>
    <t>In this article, a new project of a rectangular microstrip patch antenna, operating at 5.8 GHz, optimized by Genetic Algorithm (GA), has been proposed, built and analyzed. That antenna has a structure composed by inset-fed, which is made in the junction between the patch and the feed line. The proposed GA is applied to determine the depth (yo) of the insert-fed, which refers to how much the feed line get in the patch in order to achieve the optimum value for the impedance matching of the antenna. Obtained results for the optimized antenna were compared to those achieved by simulation and measurements of a reference antenna, also two prototypes were built for both one. In this study, the analyzed parameters were total gain, S11 parameter, input impedance and E-plane. ¬© 2016 Wiley Periodicals, Inc. Microwave Opt Technol Lett 59:105‚Äì109, 2017.</t>
  </si>
  <si>
    <t>105-109</t>
  </si>
  <si>
    <t>60023857;60023857;113771642;112801785</t>
  </si>
  <si>
    <t>57192064454;8776554000;56573283600;57040578700</t>
  </si>
  <si>
    <t>de Sena, Francisco das Chagas B.;da Silva, Jos√© P.;Pereira, Jonathan P.P.;Guimar√£es, √Ådller de O.</t>
  </si>
  <si>
    <t>Brazil;Brazil;Brazil</t>
  </si>
  <si>
    <t>Natal;Mossoro;Mossoro</t>
  </si>
  <si>
    <t>Universidade Federal do Rio Grande do Norte;IFRN;Federal Rural University of the Semi-Arid Region</t>
  </si>
  <si>
    <t>60023857;113771642;112801785</t>
  </si>
  <si>
    <t>de Sena F.</t>
  </si>
  <si>
    <t>Inset-fed rectangular microstrip antenna optimized by genetic algorithm</t>
  </si>
  <si>
    <t>10.1002/mop.30231</t>
  </si>
  <si>
    <t>2-s2.0-84996553965</t>
  </si>
  <si>
    <t>['new design', 'miniature quasi', 'measured results', 'matching method', 'input section', 'gain values', 'four elements', 'fed network', 'experimental results', 'design process', 'cpw series', 'coplanar cpw', 'band application', 'additionally enhanced', '9 ghz', '25 ghz']</t>
  </si>
  <si>
    <t>array antenna | broadband | cpw | planar</t>
  </si>
  <si>
    <t>A new design of broadband semi bow-tie quasi self-complementary (QSC) CPW series-fed array antenna for C-band application is presented and discussed. To realize the presented array element, miniature quasi-self-complementary antenna element with a coplanar CPW-like matching technique is utilized. The proposed element provides a wide impedance bandwidth from 3.95 to 11.25 GHZ for S11&lt;‚àí10 dB. The QSC array antenna's operation is additionally enhanced with assembling of four elements that is designed, using symmetric CPW-fed with matching method. The measured results illustrate impedance bandwidth from 4.25 to 9.9 GHz for VSWR &lt; 2. The feed-line is tapered at input section between series-fed network and antenna because of optimum input impedance matching that leads to improve impedance bandwidth. The measured results of the proposed array also exhibit relatively good radiating pattern and gain values. The design process and the experimental results are discussed in details. ¬© 2016 Wiley Periodicals, Inc. Microwave Opt Technol Lett 59:95‚Äì98, 2017.</t>
  </si>
  <si>
    <t>95-98</t>
  </si>
  <si>
    <t>60105242;60105242;60016248</t>
  </si>
  <si>
    <t>17434759600;24169546000;6603101867</t>
  </si>
  <si>
    <t>Jalali, M.;Naser-Moghadasi, M.;Sadeghzadeh, R. A.</t>
  </si>
  <si>
    <t>Tehran;Tehran</t>
  </si>
  <si>
    <t>Islamic Azad University, Science and Research Branch;K. N. Toosi¬†University¬†of Technology</t>
  </si>
  <si>
    <t>60105242;60016248</t>
  </si>
  <si>
    <t>Jalali M.</t>
  </si>
  <si>
    <t>Quasi-self-complementary planar broadband series-fed array antenna for C-band applications</t>
  </si>
  <si>
    <t>10.1002/mop.30228</t>
  </si>
  <si>
    <t>2-s2.0-84996554925</t>
  </si>
  <si>
    <t>['return loss', 'proposed antenna', 'parasitic quarter', 'operating bandwidth', 'good agreement', 'gain better', 'experimental results', 'circuit differential', 'adds one', '10 db']</t>
  </si>
  <si>
    <t>enhanced bandwidth | parasitic resonator | Yagi‚ÄìUda antenna</t>
  </si>
  <si>
    <t>A printed-circuit differential-fed Yagi‚ÄìUda antenna is presented that features enhanced bandwidth by employing a parasitic quarter-wavelength coplanar stripline (CPS) resonator which adds one more resonant mode within the operating bandwidth. The proposed antenna is designed, fabricated and measured. Experimental results are in good agreement with simulations. In the band of 2.27‚Äì2.58¬†GHz, the return loss is better than 10 dB and the gain better than 6¬†dBi. ¬© 2016 Wiley Periodicals, Inc. Microwave Opt Technol Lett 59:156‚Äì159, 2017.</t>
  </si>
  <si>
    <t>156-159</t>
  </si>
  <si>
    <t>60003122;60024542;60003122</t>
  </si>
  <si>
    <t>55681905100;55554965100;7006128443</t>
  </si>
  <si>
    <t>Luo, Yu;Chu, Qing Xin;Bornemann, Jens</t>
  </si>
  <si>
    <t>China;Canada</t>
  </si>
  <si>
    <t>Guangzhou;Victoria</t>
  </si>
  <si>
    <t>South China University of Technology;University of Victoria</t>
  </si>
  <si>
    <t>60024542;60003122</t>
  </si>
  <si>
    <t>Luo Y.</t>
  </si>
  <si>
    <t>A differential-fed Yagi‚ÄìUda antenna with enhanced bandwidth via addition of parasitic resonator</t>
  </si>
  <si>
    <t>10.1002/mop.30253</t>
  </si>
  <si>
    <t>2-s2.0-84996558251</t>
  </si>
  <si>
    <t>['two branches', 'tuned independently', 'shorting strip', 'proposed antenna', 'match circuit', 'lumped capacitance', 'lte2500 bands', 'higher bands', 'fascinating merits', 'distributed inductance', 'compact octa', '8 mm', '66 ghz', '313 mhz', '3 pf', '25 ghz', '01 ghz']</t>
  </si>
  <si>
    <t>independently tuning | match circuit | octa-band | shorting strip | two branches</t>
  </si>
  <si>
    <t>A compact octa-band monopole antenna with the size of 70 mm √ó 8 mm √ó 4.8 mm for WWAN/LTE mobile phones is proposed in this letter. It consists of two branches and a match circuit. The two branches radiate at the lower and higher bands, respectively. Thus, the lower and higher bands can be tuned independently. The match circuit composed of a shorting strip which is used as a distributed inductance and a lumped capacitance of 3 pF that can make the lower band matched and enhance the bandwidth. The fascinating merits of the proposed antenna are that the lower and higher bands can be tuned independently and the non-ground portion height is only 8 mm. A prototype is manufactured and measured. The measured ‚àí6 dB impedance bandwidths are 313 MHz (0.697‚Äì1.01 GHz) and 1.66 GHz (1.59‚Äì3.25 GHz) at the lower and higher bands, respectively, which can cover the LTE700, GSM850, GSM900, GSM1800, GSM1900, UMTS, LTE2300, and LTE2500 bands. The measured radiation patterns, gain, and efficiency are presented. ¬© 2016 Wiley Periodicals, Inc. Microwave Opt Technol Lett 59:208‚Äì214, 2017.</t>
  </si>
  <si>
    <t>208-214</t>
  </si>
  <si>
    <t>60025278;60025278;60025278</t>
  </si>
  <si>
    <t>57192061817;7402288557;55938843200</t>
  </si>
  <si>
    <t>Huang, Daiwei;Du, Zhengwei;Wang, Yan</t>
  </si>
  <si>
    <t>Tsinghua University</t>
  </si>
  <si>
    <t>Huang D.</t>
  </si>
  <si>
    <t>Compact octa-band monopole antenna with independently tuning for WWAN/LTE mobile phones</t>
  </si>
  <si>
    <t>10.1002/mop.30257</t>
  </si>
  <si>
    <t>2-s2.0-84996562177</t>
  </si>
  <si>
    <t>['triple band', 'simulated data', 'shaped slots', 'rejection characteristics', 'rectangular patch', 'notched characteristic', 'designed antenna', 'antenna consists']</t>
  </si>
  <si>
    <t>antenna | lumped-element equivalent circuit | modified inverted U-slot | monopole | ultra wideband (UWB)</t>
  </si>
  <si>
    <t>In this paper, a slot loaded ultra wideband monopole patch antenna with triple band-notched characteristic has been presented. The antenna consists of rectangular patch with three modified inverted U-shaped slots to create three notches at Wi-MAX (3.3‚Äì3.6¬†GHz), C-band (3.7‚Äì4.2¬†GHz), and WLAN (5.15‚Äì5.85¬†GHz) frequencies. Lumped-element equivalent circuit model and current distribution curves have been used to explain the triple band-rejection characteristics of the designed antenna. The proposed triple notch structure has been fabricated and tested against simulated data. ¬© 2016 Wiley Periodicals, Inc. Microwave Opt Technol Lett 59:138‚Äì142, 2017.</t>
  </si>
  <si>
    <t>138-142</t>
  </si>
  <si>
    <t>110006576;60026714;</t>
  </si>
  <si>
    <t>56644774500;57192066214;7102971322</t>
  </si>
  <si>
    <t>Suraj, Priyadarshi;Rani Gupta, Vibha;Saxena, Manish</t>
  </si>
  <si>
    <t>Ranchi;</t>
  </si>
  <si>
    <t>Birla Institute of Technology, Mesra;B.I.T. Mesra</t>
  </si>
  <si>
    <t>60026714;110006576</t>
  </si>
  <si>
    <t>Suraj P.</t>
  </si>
  <si>
    <t>Design and analysis of monopole patch antenna with triple band rejection characteristics</t>
  </si>
  <si>
    <t>10.1002/mop.30246</t>
  </si>
  <si>
    <t>2-s2.0-84996563509</t>
  </si>
  <si>
    <t>['periodic structures', 'periodic structure', 'miniaturized antenna', 'implantable devices', '40 %.']</t>
  </si>
  <si>
    <t>bandwidths | dual band | implantable antenna | miniaturization | periodic structure</t>
  </si>
  <si>
    <t>As in medical applications dimensions reduction of implantable devices are of interest, periodic structures were used in substrate of the antenna to reduce the size of dual band miniaturized microstrip antennas even more. Designed substrate reduce the size to about 40%. The characteristics of miniaturized antenna with and without the periodic structure is compared and presented. ¬© 2016 Wiley Periodicals, Inc. Microwave Opt Technol Lett 59:36‚Äì40, 2017.</t>
  </si>
  <si>
    <t>36-40</t>
  </si>
  <si>
    <t>60022927;60022927</t>
  </si>
  <si>
    <t>57210016072;6602633301</t>
  </si>
  <si>
    <t>Hashemi, Soheil;Rashed-Mohassel, Jalil</t>
  </si>
  <si>
    <t>Hashemi S.</t>
  </si>
  <si>
    <t>Miniaturization of dual band implantable antennas</t>
  </si>
  <si>
    <t>10.1002/mop.30207</t>
  </si>
  <si>
    <t>2-s2.0-84996563562</t>
  </si>
  <si>
    <t>['‚ àº1', 'simulation results', 'silver ink', 'reversibly deformable', 'radiating properties', 'radiating patch', 'obtained vswr', 'flexible antenna', 'complex patterns', 'article demonstrated', 'agree well']</t>
  </si>
  <si>
    <t>coplanar waveguid-fed antenna | inkjet-printed antenna | polyethylene terephthalate | silver nanoparticles | wearable electronics</t>
  </si>
  <si>
    <t>This article demonstrated a fully printed CPW-fed antenna based on silver-nanoparticles for ISM that is flexible, wearable, and reversibly deformable. The proposed antenna consists of nano-silver ink, a conducting material used as a radiating patch and ground planes printed on the polyethylene terephthalate flexible substrate. The fully printed antenna was fabricated and the radiating properties were investigated. The simulated and measured reflection coefficients are ‚àº‚àí31 dB and ‚àº‚àí23 dB, respectively. Meanwhile, the ‚àí10 dB bandwidth is ‚àº530 MHz and the obtained VSWR is ‚àº1.3. Radiating properties were characterized and agree well with the simulation results. The material and fabrication technique illustrated here could be extended to achieve other types of flexible antenna with more complex patterns for wearable electronics applications. ¬© 2016 Wiley Periodicals, Inc. Microwave Opt Technol Lett 59:204‚Äì208, 2017.</t>
  </si>
  <si>
    <t>204-208</t>
  </si>
  <si>
    <t>60002836;60002836;60002836;60002836;60002836;60002836</t>
  </si>
  <si>
    <t>56668993200;57192074216;57192063239;57190073840;57192067655;57225012472</t>
  </si>
  <si>
    <t>Guo, Xiaohui;Hang, Ying;Xie, Zhicheng;Wu, Can;Gao, Le;Liu, Caixia</t>
  </si>
  <si>
    <t>Hefei</t>
  </si>
  <si>
    <t>Hefei University of Technology</t>
  </si>
  <si>
    <t>Guo X.</t>
  </si>
  <si>
    <t>Flexible and wearable 2.45 GHz CPW-fed antenna using inkjet-printing of silver nanoparticles on pet substrate</t>
  </si>
  <si>
    <t>10.1002/mop.30261</t>
  </si>
  <si>
    <t>2-s2.0-84996564576</t>
  </si>
  <si>
    <t>['‚ àº5', '‚ àº15', '‚ àº12', 'switching resulting', 'steering capability', 'simple ra', 'ra consists', 'ra array', 'plane containing', 'performing beam', 'parasitic layer', 'main beam', 'linear combination', 'ieee 802', 'frequency range', 'central line', 'antenna maintains', 'antenna covers', 'also designed', '8 ghz', '5 db', '2 db', '11ac standard']</t>
  </si>
  <si>
    <t>antenna radiation pattern measurements | beam-steering | broadband antenna | full-wave electromagnetic analysis | multifunctional reconfigurable antenna</t>
  </si>
  <si>
    <t>A broadband reconfigurable antenna (RA) capable of steering its main beam into three different directions is presented. The ‚àº15% bandwidth of the antenna covers the frequency range of ‚àº5.1 ‚Äì 5.9 GHz compatible with IEEE 802.11ac standard. This RA consists of an aperture-coupled stacked patch with a parasitic layer placed above it. The surface of the parasitic layer has a grid of 3 √ó 2 electrically small rectangular-shaped metallic pixels. The pixels are connected/disconnected by means of switching resulting in reconfigurability in beam-direction. Only two PIN diode switches are utilized to provide three beam-steering directions yielding a simple RA. The simulations and measurements from fabricated prototypes show that the antenna maintains its beam-steering capability with a flat maximum realized gain (‚àº6.5 dB) over the whole operational bandwidth. An RA Array (RAA) formed by the linear combination of four (4 √ó 1) identical RA elements is also designed, fabricated and measured. Despite being linear this RAA is capable of performing beam-steering in the plane, which is perpendicular to the plane containing the central line of the array. The measured and simulated results agree well indicating a flat maximum realized array gain of ‚àº12.2 dB from 5.2 to 5.8 GHz. ¬© 2016 Wiley Periodicals, Inc. Microwave Opt Technol Lett 59:63‚Äì65, 2017.</t>
  </si>
  <si>
    <t>63-65</t>
  </si>
  <si>
    <t>60031706;60031706;60031706</t>
  </si>
  <si>
    <t>56075557500;6603608016;6603852149</t>
  </si>
  <si>
    <t>Li, Zhouyuan;Bahceci, Israfil;Cetiner, Bedri A.</t>
  </si>
  <si>
    <t>Logan</t>
  </si>
  <si>
    <t>Utah State University</t>
  </si>
  <si>
    <t>Li Z.</t>
  </si>
  <si>
    <t>Broadband beam-steering reconfigurable antenna</t>
  </si>
  <si>
    <t>10.1002/mop.30223</t>
  </si>
  <si>
    <t>2-s2.0-84996566008</t>
  </si>
  <si>
    <t>['proposed antenna', 'measured results', 'good agreement', 'diversity performance', 'diversity gain', 'designed antenna', 'article presents', 'antenna size', 'analysis confirms', 'allowed limits', '6 ghz', '37 œª0', '1 ghz']</t>
  </si>
  <si>
    <t>asymmetric coplanar strip ‚Äìfed | coupling isolation | UWB MIMO antenna</t>
  </si>
  <si>
    <t>This article presents a new compact asymmetric coplanar strip -fed UWB MIMO antenna. The UWB MIMO antenna consists of two identical elements which have quarter elliptical ring radiating element with asymmetric coplanar strip-fed. By designing the antenna using asymmetric coplanar strip-fed, the antenna size can be reduced (its size is only 6 √ó 2.6 cm2). The distance between the two antenna elements equals 0.37 Œª0-The single antenna element is operated at frequencies from 3.1 GHz to 10.6 GHz with reflection coefficient lower than ‚àí10 dB. In addition, the designed antenna elements have less than 15 dB coupling isolation between the two input ports. The diversity performance between two antenna elements such as envelope correlation coefficient and diversity gain are investigated and they are within their allowed limits. This analysis confirms that the designed antenna is suitable for portable UWB MIMO applications. The proposed antenna is designed; simulated and measured. There is a good agreement between the simulated and measured results. ¬© 2016 Wiley Periodicals, Inc. Microwave Opt Technol Lett 59:31‚Äì36, 2017.</t>
  </si>
  <si>
    <t>31-36</t>
  </si>
  <si>
    <t>60009750;60032320;60003771</t>
  </si>
  <si>
    <t>55574762300;22033543800;7404211483</t>
  </si>
  <si>
    <t>Ibrahim, Ahmed A.;Abdalla, Mahmoud A.;Hu, Zhirun</t>
  </si>
  <si>
    <t>Egypt;Egypt;United Kingdom</t>
  </si>
  <si>
    <t>Cairo;Minia;Manchester</t>
  </si>
  <si>
    <t>Military Technical College, Cairo;Minia University;The University of Manchester</t>
  </si>
  <si>
    <t>60032320;60009750;60003771</t>
  </si>
  <si>
    <t>Ibrahim A.</t>
  </si>
  <si>
    <t>Design of a compact mimo antenna with asymmetric coplanar strip-fed for UWB applications</t>
  </si>
  <si>
    <t>10.1002/mop.30208</t>
  </si>
  <si>
    <t>2-s2.0-84996566050</t>
  </si>
  <si>
    <t>['wave band', 'two antennas', 'reliable candidate', 'radiation patterns', 'proposed system', 'coaxial cable', 'article measured', '60 ghz']</t>
  </si>
  <si>
    <t>coaxial cable | optical fiber link | radiation pattern | small antenna</t>
  </si>
  <si>
    <t>This article measured the stability of the transmission of the coaxial cable and introduced a measurement system using the optical fiber link technologies in the millimeter-wave band. The radiation patterns of two antennas have been measured by the proposed optical fiber link system at 60 GHz. The proposed system is a reliable candidate for the small antenna pattern measurement system in the millimeter wave band. ¬© 2016 Wiley Periodicals, Inc. Microwave Opt Technol Lett 59:201‚Äì204, 2017.</t>
  </si>
  <si>
    <t>201-204</t>
  </si>
  <si>
    <t>60092508;60092508;60092508;60092508;60031126;60031126</t>
  </si>
  <si>
    <t>35194560300;14043382200;55867343600;7101910992;7006899159;35495699200</t>
  </si>
  <si>
    <t>She, Yuanfeng;Ameya, Michitaka;Hirose, Masanobu;Kurokawa, Satoru;Hirokawa, Jiro;Ando, Makoto</t>
  </si>
  <si>
    <t>Japan;Japan</t>
  </si>
  <si>
    <t>Tsukuba;Tokyo</t>
  </si>
  <si>
    <t>National Metrology Institute of Japan;Tokyo Institute of Technology</t>
  </si>
  <si>
    <t>60092508;60031126</t>
  </si>
  <si>
    <t>She Y.</t>
  </si>
  <si>
    <t>Stability of coaxial cable transmission and measurement system using optical fiber link technologies</t>
  </si>
  <si>
    <t>10.1002/mop.30258</t>
  </si>
  <si>
    <t>2-s2.0-84996598193</t>
  </si>
  <si>
    <t>King Abdulaziz City for Science and Technology</t>
  </si>
  <si>
    <t>KACST</t>
  </si>
  <si>
    <t>['theoretical calculations', 'source signal', 'source direction', 'reasonable agreement', 'real conditions', 'proposed band', 'experimental work', 'experimental setup', 'experimental results', 'exemplary work', 'designed array', 'correlation method', 'central frequency', 'antenna array', 'anechoic chamber', 'adjacent elements', '10 ghz']</t>
  </si>
  <si>
    <t>direction of arrival | electronic warfare | tapered slot antenna | ultra broadband | uniform linera array</t>
  </si>
  <si>
    <t>In this article, we present a compact sized wideband coupled slot balanced TSA array covering 4‚Äì25 GHz band. The measured reflection coefficients and mutual coupling values between adjacent elements are &lt;‚àí10 dB and ‚àí15 dB, respectively over the proposed band. The designed array is then tested in a direction finding application. In our experimental setup we used an arbitrary waveform generator (AWG) to generate and transmit a source signal of 2 GHz bandwidth at central frequency of 10 GHz. The output of the antenna array is connected to a high-speed digital signal oscilloscope. The recorded received signals are then digitally down-converted and post-processed using cross-correlation method to find the source direction at various scan angles. All measurements are done in anechoic chamber to avoid multipath reflections. The experimental results are in reasonable agreement with theoretical calculations. Our experimental work of direction finding using AWG is an exemplary work to realize a practical UWB test-bed for developing various UWB applications working in real conditions. ¬© 2016 Wiley Periodicals, Inc. Microwave Opt Technol Lett 59:26‚Äì31, 2017.</t>
  </si>
  <si>
    <t>26-31</t>
  </si>
  <si>
    <t>113523518;60013183;113523518;113523518;60013183</t>
  </si>
  <si>
    <t>57192896098;56678926400;55452132200;17435912600;55312184700</t>
  </si>
  <si>
    <t>Alsulaiman, Sulaiman;Ashraf, M. A.;Jamil, Khalid;Shoaib, Mobien;Alshebieli, Saleh</t>
  </si>
  <si>
    <t>Saudi Arabia;Saudi Arabia</t>
  </si>
  <si>
    <t>Riyadh;Riyadh</t>
  </si>
  <si>
    <t>King Saud University;Prince Sultan Advanced Technology Research Institute (PSATRI)</t>
  </si>
  <si>
    <t>60013183;113523518</t>
  </si>
  <si>
    <t>Alsulaiman S.</t>
  </si>
  <si>
    <t>Compact size tapered slot antenna array for ultra broadband applications</t>
  </si>
  <si>
    <t>10.1002/mop.30209</t>
  </si>
  <si>
    <t>2-s2.0-84996598664</t>
  </si>
  <si>
    <t>['schottky diode', 'planar log', 'periodic antenna', 'optical mixer', 'noise temperature', 'mlfmm algorithm', 'hybrid method', 'could operate', 'conversion loss', 'combined fem', 'article propose', 'antenna gains', 'also give', '5300 k', '5 db', '350 ghz', '340 ghz', '325 ghz', '29 db']</t>
  </si>
  <si>
    <t>lens antenna | measurement | terahertz mixer</t>
  </si>
  <si>
    <t>The article propose a quasi-optical mixer, which could operate from 325 GHz to 350 GHz. A hybrid method is offered that combined FEM and MLFMM algorithm to design and optimize the lens antenna integrated a planar log-periodic antenna and a Schottky diode. We also give the method for characterizing the conversion loss and noise temperature of the quasi-optical mixer. The antenna gains at 340 GHz is calculated to be 29 dB from the measured radiation patterns. The measured DSB conversion loss of the mixer could achieve from 10.5 dB to 12.5 dB and the noise temperature is estimated to be lower than 5300 K with an improved measurement method. ¬© 2016 Wiley Periodicals, Inc. Microwave Opt Technol Lett 59:113‚Äì116, 2017.</t>
  </si>
  <si>
    <t>113-116</t>
  </si>
  <si>
    <t>60016835;60016835;60016835;60016835;60016835</t>
  </si>
  <si>
    <t>57188700499;56486332300;57189321740;57192067534;13007707000</t>
  </si>
  <si>
    <t>Guo, Dalu;Li, Mingxun;Qiao, Haidong;Chen, Kunhong;Lv, Xin</t>
  </si>
  <si>
    <t>Beijing Institute of Technology</t>
  </si>
  <si>
    <t>Guo D.</t>
  </si>
  <si>
    <t>Design and measurements of a terahertz quasi-optical mixer integrated lens antenna</t>
  </si>
  <si>
    <t>10.1002/mop.30241</t>
  </si>
  <si>
    <t>2-s2.0-84996602543</t>
  </si>
  <si>
    <t>LO1208</t>
  </si>
  <si>
    <t>['specifically dilated', 'spatial distribution', 'sensilla occur', 'segment distributions', 'predatory adaptations', 'potential anti', 'possible functions', 'olfactory detection', 'lateral margins', 'cuticular plates', 'contact chemoreception', 'conspicuous segments', 'approximately 9', 'antennal surface', '13 segments']</t>
  </si>
  <si>
    <t>Antenna | Discotettiginae | Exoskeleton | Reception | Sensillum</t>
  </si>
  <si>
    <t>The antennae of both sexes of the groundhopper Discotettix belzebuth (Serville, 1838) (Orthoptera: Tetrigidae) were examined using scanning electron microscopy. The antennae are composed of 13 segments that differ in their morphology, shape, and spatial distribution of the sensilla. We identified four types of sensilla (coeloconic, placoid, basiconic, and B√∂hm). Those particular numbers varied among the different antennal segments. The per-segment distributions of each type of sensillum did not differ between males and females, but the number of sensilla per mm2 of antennal surface was approximately 9% greater in females than in males. The specifically dilated and flattened middle antennal segments of D. belzebuth did not bear more sensilla than other filiform antennal segments. The surfaces of these conspicuous segments are composed of protuberances and cuticular plates, and sensilla occur only on their lateral margins. The possible functions of the particular antennal sensilla and the specifically dilated antennal segments are discussed in relation to their morphology, olfactory detection, contact chemoreception, hygroreception and in relation with the species habitat associations and potential anti-predatory adaptations.</t>
  </si>
  <si>
    <t>120-128</t>
  </si>
  <si>
    <t>60025670;60072089;60025670</t>
  </si>
  <si>
    <t>56072540100;57204819636;55986382100</t>
  </si>
  <si>
    <t>Ku≈ôavov√°, Kate≈ôina;Wahab, Rodzay Abdul;Koƒç√°rek, Petr</t>
  </si>
  <si>
    <t>Brunei Darussalam;Czech Republic</t>
  </si>
  <si>
    <t>Bandar Seri Begawan;Ostrava</t>
  </si>
  <si>
    <t>UNIVERSITI BRUNEI DARUSSALAM;Ostravsk√° Univerzita v Ostrave</t>
  </si>
  <si>
    <t>60072089;60025670</t>
  </si>
  <si>
    <t>Ku≈ôavov√° K.</t>
  </si>
  <si>
    <t>External morphology of the antennae and sense organs of the groundhopper Discotettix belzebuth (Orthoptera, Tetrigidae)</t>
  </si>
  <si>
    <t>S0044523116301292</t>
  </si>
  <si>
    <t>10.1016/j.jcz.2016.11.003</t>
  </si>
  <si>
    <t>2-s2.0-84997327510</t>
  </si>
  <si>
    <t>KAUTE-S√§√§ti√∂</t>
  </si>
  <si>
    <t>ERC</t>
  </si>
  <si>
    <t>['silicone coating', 'results show', 'resonant frequency', 'relative humidity', 'realized utilizing', 'patch antenna', 'mold dimensions', 'method advantageous', 'high humidity']</t>
  </si>
  <si>
    <t>densification | dielectric materials | dielectric properties</t>
  </si>
  <si>
    <t>A patch antenna was realized utilizing a Li2MoO4 disk fabricated by a room-temperature densification method, where the densification takes place during pressing. Therefore, the size of the ceramic can easily be managed by controlling the mold dimensions, making this method advantageous for patch antenna design. The antenna showed reasonably good performance. A relative humidity of 80% lowered the resonant frequency and reduced the efficiency of the antenna. Use of a conformal coating reduced the changes and speeded up their reversibility. The results show that the room-temperature densified Li2MoO4 ceramics are feasible for use under high humidity with a silicone coating.</t>
  </si>
  <si>
    <t>50-55</t>
  </si>
  <si>
    <t>1546542X</t>
  </si>
  <si>
    <t>International Journal of Applied Ceramic Technology</t>
  </si>
  <si>
    <t>60012954;60012954;60012954;60012954</t>
  </si>
  <si>
    <t>55621873600;17435549400;55884782000;56243626600</t>
  </si>
  <si>
    <t>K√§h√§ri, Hanna;Ramachandran, Prasadh;Juuti, Jari;Jantunen, Heli</t>
  </si>
  <si>
    <t>Finland</t>
  </si>
  <si>
    <t>Oulu</t>
  </si>
  <si>
    <t>Oulun Yliopisto</t>
  </si>
  <si>
    <t>K√§h√§ri H.</t>
  </si>
  <si>
    <t>Room-temperature-densified Li&lt;inf&gt;2&lt;/inf&gt;MoO&lt;inf&gt;4&lt;/inf&gt; ceramic patch antenna and the effect of humidity</t>
  </si>
  <si>
    <t>10.1111/ijac.12615</t>
  </si>
  <si>
    <t>2-s2.0-84998590337</t>
  </si>
  <si>
    <t>['widely distributed', 'study provides', 'specific sensilla', 'species levels', 'sensillum typical', 'sensilla chaetica', 'sensilla campaniformia', 'sensilla basiconica', 'selasia laporte', 'relationships within', 'malacogaster due', 'malacogaster bassi', 'known genera', 'intraspecific variability', 'flavescens differ', 'contains species', 'confused taxonomy', 'close relationship', 'better understanding', 'antennal sensilla', 'antennal morphology']</t>
  </si>
  <si>
    <t>Antenna | Drilus | Malacogaster | Scanning electron microscopy | Selasia | Taxonomy</t>
  </si>
  <si>
    <t>The click-beetle tribe Drilini (Coleoptera: Elateridae: Agrypninae) contains species with soft-bodied, fully winged males and larviform apterous females. Currently, three genera comprising approximately 120 species have been classified in Drilini ‚Äì Drilus Olivier, Malacogaster Bassi, and Selasia Laporte. The relationships within the group remain unclear due to the confused taxonomy and variable traditionally used morphological diagnostic characters. To obtain a better understanding of the detailed antennal morphology and its potential taxonomic use within Drilini, we conducted a scanning electron microscopy study of the antennal sensilla of the males of nine species representing all known genera. Additionally, we examined the specimens from three geographically distinct populations of the widely distributed D. flavescens (Geoffroy) to infer the intraspecific variability in their antennal morphology. We observed 20 different sensilla structures in Drilini, belonging to four main types: sensilla chaetica (subtypes C1‚ÄìC2), sensilla basiconica (B1‚ÄìB16), B√∂hm sensilla, and sensilla campaniformia. We found that some sensilla basiconica are useful for the identification of Drilini at the generic and species levels. Malacogaster and Selasia bear several genus-specific sensilla; however, we have not found any sensillum typical for only Drilus. What is more, even the distant geographic populations of D. flavescens differ in the number of sensilla basiconica subtypes. Our results strongly support the close relationship of Drilus and Malacogaster due to their similar antennal sensillar equipment. This study provides the first step towards furthering research on antennal morphology within Drilini and its significance for the taxonomy of the group.</t>
  </si>
  <si>
    <t>105-119</t>
  </si>
  <si>
    <t>60032006;60003367</t>
  </si>
  <si>
    <t>6602184008;22957920600</t>
  </si>
  <si>
    <t>Faucheux, Michel J.;Kundrata, Robin</t>
  </si>
  <si>
    <t>France;Czech Republic</t>
  </si>
  <si>
    <t>Nantes;Olomouc</t>
  </si>
  <si>
    <t>Universit√© de Nantes;Univerzita Palack√©ho v Olomouci</t>
  </si>
  <si>
    <t>Faucheux M.</t>
  </si>
  <si>
    <t>Comparative antennal morphology of male Drilini with special reference to the sensilla (Coleoptera: Elateridae: Agrypninae)</t>
  </si>
  <si>
    <t>S0044523116301280</t>
  </si>
  <si>
    <t>10.1016/j.jcz.2016.11.002</t>
  </si>
  <si>
    <t>2-s2.0-84998829074</t>
  </si>
  <si>
    <t>16H06292</t>
  </si>
  <si>
    <t>JSPS</t>
  </si>
  <si>
    <t>['wearable devices', 'wave radar', 'wave antenna', 'system footprint', 'state source', 'proposed approach', 'particularly promising', 'metal cylinder', 'mean error', 'demonstrate short', 'beam steering', '86 mm', '4 ¬∞.', '4 mm', '325 ghz', '23 ¬∞']</t>
  </si>
  <si>
    <t>Beam steering | broadside radiation | leaky-wave antennas (LWA) | terahertz radar | waveguide-to-microstrip couplers</t>
  </si>
  <si>
    <t>We demonstrate short-range terahertz radar based on a leaky-wave antenna with a beam steering capability. As a proof of concept, we develop a microstrip-based periodic leaky-wave antenna driven by a vector network analyzer. By sweeping the frequency from 235 to 325 GHz, beam steering from-23 ¬∞ to + 15¬∞ across the broadside can be achieved with a nearly constant beam width of 4 ¬∞. Small target detection is demonstrated by locating a metal cylinder with a diameter of 12 mm placed 46-86 mm in front of the antenna with a mean error of 2.4 mm. The use of a leaky-wave antenna can pave the way for developing a low-loss, low-profile, and wide-aperture terahertz radar. Importantly, it can be integrated with a solid-state source and a detector. The proposed approach is particularly promising for use with emerging small devices such as drones or wearable devices, where millimeter-wave radar is not suitable in terms of the resolution and system footprint.</t>
  </si>
  <si>
    <t>60-69</t>
  </si>
  <si>
    <t>2156342X</t>
  </si>
  <si>
    <t>IEEE Transactions on Terahertz Science and Technology</t>
  </si>
  <si>
    <t>60025997;60032325;60032325;60031126;60031126;60009512;60025997;60025997</t>
  </si>
  <si>
    <t>57192173126;7402438019;6602089651;56426679400;7202418130;13407301700;35306174200;35305553400</t>
  </si>
  <si>
    <t>Murano, Kosuke;Watanabe, Issei;Kasamatsu, Akifumi;Suzuki, Safumi;Asada, Masahiro;Withayachumnankul, Withawat;Tanaka, Toshiyuki;Monnai, Yasuaki</t>
  </si>
  <si>
    <t>Japan;Japan;Japan;Australia</t>
  </si>
  <si>
    <t>Koganei;Tokyo;Tokyo;Adelaide</t>
  </si>
  <si>
    <t>Japan National Institute of Information and Communications Technology;Tokyo Institute of Technology;Keio University;The University of Adelaide</t>
  </si>
  <si>
    <t>60032325;60031126;60025997;60009512</t>
  </si>
  <si>
    <t>Murano K.</t>
  </si>
  <si>
    <t>Low-Profile Terahertz Radar Based on Broadband Leaky-Wave Beam Steering</t>
  </si>
  <si>
    <t>10.1109/TTHZ.2016.2624514</t>
  </si>
  <si>
    <t>2-s2.0-84999098109</t>
  </si>
  <si>
    <t>['uniform tension', 'reflector surface', 'proposed approach', 'prime focus', 'optimal design', 'offset configurations', 'novel approach', 'node positions', 'net nodes', 'mesh reflectors', 'force density']</t>
  </si>
  <si>
    <t>Force density method | Mesh reflectors | Reflector antennas | RMS error | Uniform tension</t>
  </si>
  <si>
    <t>Based on a force density method coupled with optimal design of node positions, a novel approach for optimal surface profile design of mesh reflectors is presented. Uniform tension is achieved by iterations on coefficients of force density. The positions of net nodes are recalculated in each iteration so that the faceting rms error of the reflector surface is minimized. Applications of both prime focus and offset configurations are demonstrated. The simulation results show the effectiveness of the proposed approach.</t>
  </si>
  <si>
    <t>137-146</t>
  </si>
  <si>
    <t>Acta Astronautica</t>
  </si>
  <si>
    <t>60025578-60001604-60030469;60030469;60025578-60001604;60025578-60001604</t>
  </si>
  <si>
    <t>11241396300;26662955200;57204397955;55670749500</t>
  </si>
  <si>
    <t>Yang, Dongwu;Liu, Jingsheng;Zhang, Yiqun;Zhang, Shuxin</t>
  </si>
  <si>
    <t>United Kingdom;China;China</t>
  </si>
  <si>
    <t>Hull;Xi'an;Beijing</t>
  </si>
  <si>
    <t>University of Hull;Xidian University;Ministry of Education China</t>
  </si>
  <si>
    <t>60030469;60025578;60001604</t>
  </si>
  <si>
    <t>Yang D.</t>
  </si>
  <si>
    <t>Optimal surface profile design of deployable mesh reflectors via a force density strategy</t>
  </si>
  <si>
    <t>S009457651630220X</t>
  </si>
  <si>
    <t>10.1016/j.actaastro.2016.10.008</t>
  </si>
  <si>
    <t>2-s2.0-84999861837</t>
  </si>
  <si>
    <t>['work investigates', 'user equipment', 'uplink compared', 'train commute', 'spectrum survey', 'specific focus', 'significantly higher', 'rush hour', 'rectifier efficiency', 'power density', 'power contained', 'outdoor environments', 'large density', 'energy could', 'around bristol', '500 mhz', '45 times', '2 mj', '17 times']</t>
  </si>
  <si>
    <t>This work investigates the available ambient radio frequency (RF) power density in dynamic, outdoor environments with a specific focus in the uplink. A spectrum survey was carried out around Bristol, UK between 500 MHz and 3 GHz using a handheld spectrum analyser and an omnidirectional broadband discone antenna. Measurements were performed while walking, travelling in a car and on a train. The results are compared with baseline indoors measurements, and as expected, ambient RF power densities in the outdoor environments were significantly higher. Interestingly, in some cases the power contained in the uplink of cellular communication networks is shown to be a better energy source than the downlink. It was found that in a train during rush hour, there is 17 times the mean power density and 45 times the peak power density in the uplink compared with the downlink. This shows that there is scope for ambient energy harvesting in environments with a large density of user equipment. Finally, by accounting for the rectifier efficiency it is estimated that during the train commute between Bristol and Bath in the UK a total of 27.2 mJ of energy could be collected.</t>
  </si>
  <si>
    <t>386-393</t>
  </si>
  <si>
    <t>IET Microwaves, Antennas and Propagation</t>
  </si>
  <si>
    <t>60018735;60018735;60018735;60018735</t>
  </si>
  <si>
    <t>37079501600;16024584300;16042273200;7102509519</t>
  </si>
  <si>
    <t>Mimis, Konstantinos;Gibbins, David R.;Dumanli, Sema;Watkins, Gavin T.</t>
  </si>
  <si>
    <t>Tokyo</t>
  </si>
  <si>
    <t>Toshiba Corporation</t>
  </si>
  <si>
    <t>Mimis K.</t>
  </si>
  <si>
    <t>The ant and the elephant: Ambient RF harvesting from the uplink</t>
  </si>
  <si>
    <t>10.1049/iet-map.2016.0300</t>
  </si>
  <si>
    <t>2-s2.0-85000864316</t>
  </si>
  <si>
    <t>['thermal resistance', 'thermal design', 'thermal deformation', 'thermal characteristics', 'sps operation', 'sps ).', 'sandwich structure', 'results show', 'realistic simulation', 'practical configuration', 'paper describes', 'panel weight', 'lower limit', 'hybrid panel', 'experimentally measured', 'designed panel', 'design requirements', 'antenna surface']</t>
  </si>
  <si>
    <t>Artificial satellites | optical filters | photovoltaic (PV) systems | thermal analysis | thermal management</t>
  </si>
  <si>
    <t>This paper describes the thermal design of a photovoltaic/microwave conversion hybrid panel for a tethered solar power satellite (SPS). A practical configuration of the hybrid panel with a sandwich structure was designed, and its thermal characteristics were unveiled. The thermal resistance of the panel was experimentally measured and used for a realistic simulation. The daily temperature variation of the designed panel and thermal deformation of the antenna surface during the SPS operation were simulated. The results show that the present panel satisfies the design requirements for the panel weight and deformation of the antenna surface; however, the power amplifier temperature exceeds the lower limit of the design requirements. As a solution to this problem, a spectrally selective coating on solar cell surface was examined as a passive temperature control method. The fabricated multilayer selective coating showed a significant temperature increase, demonstrating the feasibility of the present thermal design.</t>
  </si>
  <si>
    <t>374-382</t>
  </si>
  <si>
    <t>IEEE Journal of Photovoltaics</t>
  </si>
  <si>
    <t>60018352;60018352;60018352-60000809</t>
  </si>
  <si>
    <t>55582996800;55741863600;55628548876</t>
  </si>
  <si>
    <t>Sato, Daisuke;Yamada, Noboru;Tanaka, Koji</t>
  </si>
  <si>
    <t>Nagaoka;Sagamihara</t>
  </si>
  <si>
    <t>Nagaoka University of Technology;JAXA Institute of Space and Astronautical Science</t>
  </si>
  <si>
    <t>60018352;60000809</t>
  </si>
  <si>
    <t>Sato D.</t>
  </si>
  <si>
    <t>Thermal Design of Photovoltaic/Microwave Conversion Hybrid Panel for Space Solar Power System</t>
  </si>
  <si>
    <t>10.1109/JPHOTOV.2016.2629843</t>
  </si>
  <si>
    <t>2-s2.0-85001125073</t>
  </si>
  <si>
    <t>['two locations', 'two areas', 'spain ).', 'small paleo', 'siliciclastic deposits', 'sedimentological studies', 'sedimentary units', 'rich sediments', 'quaternary record', 'quaternary boundary', 'provide information', 'pliocene limestones', 'penetrating radar', 'organic matter', 'ordovician quartzites', 'neogene substratum', 'lacustrine deposits', 'internal structure', 'holocene deposits', 'fluvial origin', 'collapse structures', 'ciudad real', 'channel fills', 'borehole drilling']</t>
  </si>
  <si>
    <t>Electrical resistivity imaging | Ground penetrating radar | Las Tablas de Daimiel | Quaternary deposits</t>
  </si>
  <si>
    <t>In this paper we analyse and compare the efficiency of electrical resistivity imaging (ERI) and ground-penetrating radar (GPR) as tools for stratigraphic and sedimentological studies. To this end, we carried out borehole drilling and geophysical survey campaigns in two locations in Las Tablas de Daimiel area (Ciudad Real, Spain). In this region, the Quaternary record is build up by siliciclastic deposits (gravel, sand and silt) of fluvial origin and organic matter-rich sediments (peat, clay and silty clay rich in organic matter) and carbonates (biogenic deposits mainly made up of Characeae) deposited in fluvial wetland environments that rest on Ordovician quartzites and Pliocene karstified carbonates. Electrical resistivity imaging (ERI) supported by surface and subsurface (boreholes) lithological information allow to identify the geometry of the basement-Quaternary boundary in two areas. The morphology of this boundary is controlled by fractures and the karstification of the top of the Pliocene limestones. Thirteen GPR profiles (100 and 250 MHz antenna) provide information about the morphology and internal structure of the sedimentary units, down to 4 m below the surface. The observed features include: onlap of the sediments on the edge of the basin, fossilization of small paleo-reliefs by lacustrine deposits and channel fills in the Holocene deposits, and the sinking-collapse structures in the Neogene substratum.</t>
  </si>
  <si>
    <t>387-399</t>
  </si>
  <si>
    <t>60014586;60014586;60002658;60027282;60002802;60002658</t>
  </si>
  <si>
    <t>7401950742;57199490253;55664473000;12645845000;7004581795;25924865600</t>
  </si>
  <si>
    <t>Rey, Javier;Mart√≠nez, Juli√°n;Mediavilla, Rosa;Santisteban, Juan I.;Casta√±o, Silvino;de la Losa, Almudena</t>
  </si>
  <si>
    <t>Spain;Spain;Spain;Spain</t>
  </si>
  <si>
    <t>Madrid;Jaen;Madrid;Madrid</t>
  </si>
  <si>
    <t>Universidad Complutense de Madrid;Universidad de Ja√©n;Centro de Estudios y Experimentaci√≥n de Obras Publicas;Instituto Geologico y Minero de Espa√±a</t>
  </si>
  <si>
    <t>60027282;60014586;60002802;60002658</t>
  </si>
  <si>
    <t>Rey J.</t>
  </si>
  <si>
    <t>Geophysical characterization of stratigraphical surfaces: Basin floor and sedimentological architectural elements of Las Tablas de Daimiel (Quaternary of southern-central Spain)</t>
  </si>
  <si>
    <t>S0926985116305717</t>
  </si>
  <si>
    <t>10.1016/j.jappgeo.2016.11.020</t>
  </si>
  <si>
    <t>2-s2.0-85001930698</t>
  </si>
  <si>
    <t>['thermal chemistry', 'substrate surface', 'slight disparities', 'related impact', 'reactors show', 'reactor using', 'reactor type', 'plasma modelling', 'plasma kinetics', 'plasma chemistry', 'observed concerning', 'ncd growth', 'nanocrystalline diamond', 'moderate pressure', 'microwave discharges', 'mainly driven', 'hundreds hpa', 'growth rate', 'growth process', 'film morphology', 'feed gas', 'dissociation efficiency', 'determine major', 'daa reactor', 'considerably higher', 'comparable amount', 'co species', 'ch3 radicals', 'bj reactors', 'bj reactor', 'bell jar']</t>
  </si>
  <si>
    <t>Diamond film | Microstructure | Nanocrystalline | Optical emission | Plasma CVD | Reactor modelling</t>
  </si>
  <si>
    <t>The growth process of nanocrystalline diamond (NCD) films has been investigated and compared in two different types of microwave plasma reactors. One process occurs at high substrate temperature (1170¬†K) and moderate pressure (few hundreds hPa) in a bell jar (BJ) microwave cavity system working in an Ar/H2/CH4 gas mixture. The second process occurs at low substrate temperature (below 670¬†K) in a low pressure (&lt;¬†100¬†Pa) microwave distributed antenna array (DAA) reactor using a mixture of H2/CH4/CO2 as feed gas. NCD films synthesized in both reactors show a grain size around 20¬†nm and a strong „Äà110„Äâ¬†fiber axis, whereas some slight disparities are observed concerning the film morphology, topography and purity. However, the growth rate is about 30 times higher in the BJ reactor. Similarities and disparities are discussed by considering possible growth mechanisms and the activation energy estimated at 3.2 and 9.0¬†kcal¬∑mol‚àí¬†1 for the DAA and BJ reactors, respectively, for the considered substrate temperatures. The microwave discharges were investigated by plasma modelling in case of the BJ reactor and by optical emission spectroscopy (OES) in the visible spectral range and laser absorption spectroscopy in the mid-infrared spectral range (MIR-LAS) in the case of the DAA reactor in order to determine major and key species densities as well as the gas temperature nearby the substrate. The latter is considerably higher in the BJ reactor (around 2000¬†K) than in the DAA reactor (below 1000¬†K). Thus, the plasma kinetics are mainly driven by thermal chemistry in the BJ reactor, whereas both thermal and electron driven processes govern the plasma chemistry in the DAA reactor, which results in a significantly different plasma composition close to the substrate surface. The predominance of H, C and CO species, depending on the reactor type, the comparable amount of CH3 radicals, and the related impact on NCD growth are discussed, as well as the dissociation efficiency of both processes, with respect to the coupled microwave power.</t>
  </si>
  <si>
    <t>53-62</t>
  </si>
  <si>
    <t>Diamond and Related Materials</t>
  </si>
  <si>
    <t>60116671;60103694;60103694;60116671;60116671;60103694;60103694;60116671</t>
  </si>
  <si>
    <t>57189639312;56410729800;37461232600;6603116334;8651620200;7003886642;8937184300;22965772700</t>
  </si>
  <si>
    <t>Baudrillart, B.;Nave, A. S.C.;Hamann, S.;B√©n√©dic, F.;Lombardi, G.;van Helden, J. H.;R√∂pcke, J.;Achard, J.</t>
  </si>
  <si>
    <t>France;Germany</t>
  </si>
  <si>
    <t>Villetaneuse;Greifswald</t>
  </si>
  <si>
    <t>Laboratoire des Sciences des Proc√©d√©s et des Mat√©riaux;Leibniz-Institut f√ºr Plasmaforschung und Technologie e.V.</t>
  </si>
  <si>
    <t>60116671;60103694</t>
  </si>
  <si>
    <t>Baudrillart B.</t>
  </si>
  <si>
    <t>Growth processes of nanocrystalline diamond films in microwave cavity and distributed antenna array systems: A comparative study</t>
  </si>
  <si>
    <t>S0925963516305428</t>
  </si>
  <si>
    <t>10.1016/j.diamond.2016.11.018</t>
  </si>
  <si>
    <t>2-s2.0-85002587459</t>
  </si>
  <si>
    <t>T√ºrkiye Bilimsel ve Teknolojik Ara≈ütirma Kurumu</t>
  </si>
  <si>
    <t>T√úBITAK</t>
  </si>
  <si>
    <t>['radiation pattern', 'proposed method', 'millimeter wave', 'method experimentally', 'measured data', 'efficient approach', 'close agreement', 'called two']</t>
  </si>
  <si>
    <t>Analytical Regularization Method | Radiation pattern | Reflector antenna</t>
  </si>
  <si>
    <t>A novel and efficient approach, which is called two-and-a-half dimensional Analytical Regularization Method (2.5D ARM), is proposed to analyse reflector antennas for microwave, millimeter wave or ultra-wide band applications. To present computational performance of the proposed method, its results are compared with well known Physical Optics (PO) and Method of Moments (MoM) solutions for a PEC hollow cylinder and an open-ended corner reflector. Moreover, radiation pattern of a ridged horn fed parabolic reflector antenna is measured to validate the method experimentally. It is observed that either the simulated or the measured data and the 2.5D ARM results are in close agreement with each other.</t>
  </si>
  <si>
    <t>168-174</t>
  </si>
  <si>
    <t>60005593;60019963</t>
  </si>
  <si>
    <t>36524629000;7005687235</t>
  </si>
  <si>
    <t>Y√ºcedaƒü, Okan Mert;T√ºrk, Ahmet Serdar</t>
  </si>
  <si>
    <t>Istanbul;Ankara</t>
  </si>
  <si>
    <t>Yildiz Technical University;T√ºrkiye Bilimsel ve Teknolojik Ara≈ütirma Kurumu</t>
  </si>
  <si>
    <t>60019963;60005593</t>
  </si>
  <si>
    <t>Y√ºcedaƒü O.</t>
  </si>
  <si>
    <t>Development of 2.5D Analytical Regularization Method for reflector antenna analysis</t>
  </si>
  <si>
    <t>S1434841116310287</t>
  </si>
  <si>
    <t>10.1016/j.aeue.2016.10.020</t>
  </si>
  <si>
    <t>2-s2.0-85002668847</t>
  </si>
  <si>
    <t>Indian Space Research Organisation</t>
  </si>
  <si>
    <t>ISRO</t>
  </si>
  <si>
    <t>['‚ äì', 'tcas omni', 'tcas application', 'tcas antenna', 'reception frequencies', 'proposed antenna', 'possible threats', 'nearby aircraft', 'narrow beamwidth', 'low gain', 'last defense', 'large beamwidth', 'high performance', 'high gain', 'good candidate', 'existing techniques', 'existing system', 'directional antenna', 'design simplicity', 'current needs', 'cst tool', 'beam tuning', 'antenna fabrication', 'antenna characteristics', 'air collisions', 'acas application']</t>
  </si>
  <si>
    <t>Beamwidth | E-Field | Gain | Impedance | Microstrip Antenna | Monopole antenna | S Parameter | Side lobe | TCAS/ACAS | VSWR</t>
  </si>
  <si>
    <t>TCAS/ACAS (Traffic/Aircraft Collision Avoidance System) is an airborne system designed to increase cockpit awareness of nearby aircraft and to service as a last defense against mid-air collisions between the aircrafts. In the existing system, four monopole stub elements are used as TCAS directional antenna and one blade type element is used as TCAS Omni-directional antenna. The transmission and reception frequencies of the TCAS antenna are 1.03G¬†Hz and 1.09G¬†Hz respectively. The existing TCAS antenna has some drawbacks such as low gain, large beamwidth, frequency and beam tuning/scanning issues etc. Antenna issues like unwanted signals reception may create difficulties in identifying the possible threats. In this paper, the focus is on the design and development of a novel Microstrip Antenna Array which can be used for TCAS/ACAS application. Two proposed antenna models are presented here ‚Äì a Unit Element Dual Feed Microstrip Dual Patch Slotted Antenna and a Compact Microstrip Antenna Array. These are designed in CST tool to meet the current needs of aircraft Collision Avoidance System and to overcome the possible limitations associated with the existing techniques. The performance and other antenna characteristics have been explored from the simulation results followed by the antenna fabrication and measurement. A good Reflection Coefficient and VSWR with proper 50¬†Œ© Impedance Matching, narrow Beamwidth, perfect Directional Radiation Pattern, high Gain and Directivity at the operating frequencies make this proposed antenna a good candidate for TCAS application. The proposed antenna would be expected to meet the requirements of the advanced avionics standards in terms of design simplicity, lightweight and high performance.</t>
  </si>
  <si>
    <t>53-71</t>
  </si>
  <si>
    <t>60000934;60000934</t>
  </si>
  <si>
    <t>56417305700;7007117535</t>
  </si>
  <si>
    <t>De, Debajit;Sahu, Prasanna Kumar</t>
  </si>
  <si>
    <t>Rourkela</t>
  </si>
  <si>
    <t>National Institute of Technology Rourkela</t>
  </si>
  <si>
    <t>De D.</t>
  </si>
  <si>
    <t>A Novel Approach towards the Designing of an Antenna for Aircraft Collision Avoidance System</t>
  </si>
  <si>
    <t>S1434841116308056</t>
  </si>
  <si>
    <t>10.1016/j.aeue.2016.11.002</t>
  </si>
  <si>
    <t>2-s2.0-85002719887</t>
  </si>
  <si>
    <t>['wimax applications', 'simultaneously operate', 'simulation results', 'prototype antenna', 'one device', 'measurements show', 'inverted u', 'experimentally characterized', 'excite triple', 'designed antenna', 'design method', 'design concept', 'compact size', 'combine wlan', 'band operation', 'article presents']</t>
  </si>
  <si>
    <t>Multiband antenna | Triple bands | WiMAX | WLAN</t>
  </si>
  <si>
    <t>This article presents a small, low-profile planar microstrip antenna that is applicable for both WLAN and WiMAX applications. The goal of this paper is to design an antenna which can excite triple-band operation with appreciable impedance bandwidth to combine WLAN/WiMAX communication specifications simultaneously in one device. The designed antenna has a compact size of 10¬†√ó¬†26¬†mm2. The proposed antenna consists of an inverted U-shaped slot radiator and a defected ground plane. Overall the design method and parametric study found appropriate dimensions, which provides three distinct bands I from 2.40 to 2.52, II from 3.40 to 3.60 and III from 5.00 to 6.00¬†GHz that covers entire WLAN (2.4/5.2/5.8¬†GHz) and WiMAX (2.5/3.5/5.5) bands. Finally, a prototype antenna was fabricated and experimentally characterized to verify the design concept as well as to validate the simulation results. Thus the simulation results along with the measurements show that the antenna can simultaneously operate over WLAN and WiMAX frequency bands.</t>
  </si>
  <si>
    <t>82-88</t>
  </si>
  <si>
    <t>120049374;60106285;60030835</t>
  </si>
  <si>
    <t>56088189500;14825060800;24171880600</t>
  </si>
  <si>
    <t>Kunwar, Alaknanda;Gautam, Anil Kumar;Rambabu, Karumudi</t>
  </si>
  <si>
    <t>India;Canada;India</t>
  </si>
  <si>
    <t>Greater Noida;Edmonton;Garhwal</t>
  </si>
  <si>
    <t>Gautam Buddha University;University of Alberta;G. B. Pant Engineering College</t>
  </si>
  <si>
    <t>60106285;60030835;120049374</t>
  </si>
  <si>
    <t>Kunwar A.</t>
  </si>
  <si>
    <t>Design of a compact U-shaped slot triple band antenna for WLAN/WiMAX applications</t>
  </si>
  <si>
    <t>S1434841116309888</t>
  </si>
  <si>
    <t>10.1016/j.aeue.2016.10.013</t>
  </si>
  <si>
    <t>2-s2.0-85002727890</t>
  </si>
  <si>
    <t>['reduced significantly', 'patch antennas', 'mutual coupling', 'measured results', 'high efficiency', 'ground plane', 'center frequency', 'antenna elements']</t>
  </si>
  <si>
    <t>Microstrip patch antenna | Mutual coupling reduction | Parasitic element</t>
  </si>
  <si>
    <t>In this paper, a novel parasitic configuration to reduce the mutual coupling between two adjacent microstrip patch antennas is presented. It is shown that mutual coupling between the antenna elements can be reduced significantly by two simple slots structure on the ground plane and several shorted simple conducting strips between patch antennas. The structure has been constructed and tested. Both simulated and measured results are presented. The results are shown that more than 7¬†dB reduction within operational frequency bandwidth with the maximum 41¬†dB mutual coupling at center frequency can be achieved. The measurement results prove the high efficiency of this configuration in multi antenna systems.</t>
  </si>
  <si>
    <t>152-156</t>
  </si>
  <si>
    <t>60006622;60006622;60006622;60006622</t>
  </si>
  <si>
    <t>57192274857;57188974938;56595191000;15059968600</t>
  </si>
  <si>
    <t>Emadeddin, Ahmad;Shad, Saeideh;Rahimian, Zahra;Hassani, H. R.</t>
  </si>
  <si>
    <t>Tabriz</t>
  </si>
  <si>
    <t>University of Tabriz</t>
  </si>
  <si>
    <t>Emadeddin A.</t>
  </si>
  <si>
    <t>High mutual coupling reduction between microstrip patch antennas using novel structure</t>
  </si>
  <si>
    <t>S143484111630526X</t>
  </si>
  <si>
    <t>10.1016/j.aeue.2016.10.017</t>
  </si>
  <si>
    <t>2-s2.0-85002793018</t>
  </si>
  <si>
    <t>['wireless links', 'transmitter outdated', 'suitable solutions', 'promising technologies', 'mimo scheme', 'mhr network', 'hop relay', 'full benefits', 'different constellations', 'derived expressions', 'delayed cqi', 'become one', 'based multi', 'also observed', 'also affect']</t>
  </si>
  <si>
    <t>Antenna selection | Delayed channel quality information (CQI) | M-ary quadrature amplitude modulation (M-QAM) | Multi input multi output (MIMO) | Multi-hop relay (MHR) | Symbol error probability (SEP)</t>
  </si>
  <si>
    <t>Multi input multi output (MIMO) based multi-hop relay (MHR) networks has become one of the promising technologies in improving the quality of wireless links. The optimal antenna selection is one of the suitable solutions to overcome the limitations of MIMO scheme. To attain the full benefits of transmitter antenna selection schemes, perfect channel quality information (CQI) is required at the transmitter. The time varying channel and the feedback delay make CQI at the transmitter outdated and also affect the antenna selection process. In this work, we have derived the symbol error probability (SEP) of M-ary quadrature amplitude modulation (QAM) for three different antenna selection schemes by considering the effect of delayed CQI. All these derived expressions are the function of correlation between CQI at the receiver and delayed CQI at the transmitter. The simulation results show that the antenna selection gain decreases with the decrease in correlation. It is also observed that scheme 1 based antenna selection is optimal for different constellations and more suited for MHR network.</t>
  </si>
  <si>
    <t>60010618;60010618;60010618;60010618</t>
  </si>
  <si>
    <t>55366203600;9279762200;54982753600;56440948400</t>
  </si>
  <si>
    <t>Murugadass, Arthi;Pachiyappan, Arulmozhivarman;Kumaravelu, Vinoth Babu;George, Emy Mariam</t>
  </si>
  <si>
    <t>Vellore</t>
  </si>
  <si>
    <t>Vellore Institute of Technology</t>
  </si>
  <si>
    <t>Murugadass A.</t>
  </si>
  <si>
    <t>Quality of service aware antenna selection scheme for multi-hop relay networks</t>
  </si>
  <si>
    <t>S1434841116311530</t>
  </si>
  <si>
    <t>10.1016/j.aeue.2016.11.001</t>
  </si>
  <si>
    <t>2-s2.0-85002930598</t>
  </si>
  <si>
    <t>['typical g', 'tube assay', 'trpr signaling', 'trp ),', 'taken together', 'rna interference', 'result improve', 'related peptide', 'protein coupled', 'olfactory sensitivity', 'olfactory processing', 'olfactory perception', 'olfaction behavior', 'nanomolar range', 'myotropic activity', 'local interneurons', 'lipid metabolism', 'interestingly also', 'insect tachykinin', 'gpcr ),', 'ethyl acetate', 'effective concentrations', 'antennal lobe', 'adult flies']</t>
  </si>
  <si>
    <t>Bactrocera dorsalis | G-protein coupled-receptor | Neuropeptide | Olfaction | Oriental fruit fly | Tachykinin-related peptide</t>
  </si>
  <si>
    <t>Insect tachykinin-related peptide (TRP), an ortholog of tachykinin in vertebrates, has been linked with regulation of diverse physiological processes, such as olfactory perception, locomotion, aggression, lipid metabolism and myotropic activity. In this study, we investigated the function of TRP (BdTRP) and its receptor (BdTRPR) in an important agricultural pest, the oriental fruit fly Bactrocera dorsalis. BdTRPR is a typical G-protein coupled-receptor (GPCR), and it could be activated by the putative BdTRP mature peptides with the effective concentrations (EC50) at the nanomolar range when expressed in Chinese hamster ovary cells. Consistent with its role as a neuromodulator, expression of BdTRP was detected in the central nervous system (CNS) of B. dorsalis, specifically in the local interneurons with cell bodies lateral to the antennal lobe. BdTRPR was found in the CNS, midgut and hindgut, but interestingly also in the antennae. To investigate the role of BdTRP and BdTRPR in olfaction behavior, adult flies were subjected to RNA interference, which led to a reduction in the antennal electrophysiological response and sensitivity to ethyl acetate in the Y-tube assay. Taken together, we demonstrate the impact of TRP/TRPR signaling on the modulation of the olfactory sensitivity in B. dorsalis. The result improve our understanding of olfactory processing in this agriculturally important pest insect.</t>
  </si>
  <si>
    <t>71-78</t>
  </si>
  <si>
    <t>Insect Biochemistry and Molecular Biology</t>
  </si>
  <si>
    <t>60122052;60122052;60122052;60122052;60122052;60122052-60033316;60122052</t>
  </si>
  <si>
    <t>56263615400;55637970800;57192069752;57191966324;57192259882;7005189561;7701314434</t>
  </si>
  <si>
    <t>Gui, Shun Hua;Jiang, Hong Bo;Xu, Li;Pei, Yu Xia;Liu, Xiao Qiang;Smagghe, Guy;Wang, Jin Jun</t>
  </si>
  <si>
    <t>China;Belgium</t>
  </si>
  <si>
    <t>Chongqing;Ghent</t>
  </si>
  <si>
    <t>Southwest University;Universiteit Gent</t>
  </si>
  <si>
    <t>60122052;60033316</t>
  </si>
  <si>
    <t>Gui S.H.</t>
  </si>
  <si>
    <t>Role of a tachykinin-related peptide and its receptor in modulating the olfactory sensitivity in the oriental fruit fly, Bactrocera dorsalis (Hendel)</t>
  </si>
  <si>
    <t>S0965174816302016</t>
  </si>
  <si>
    <t>10.1016/j.ibmb.2016.12.002</t>
  </si>
  <si>
    <t>2-s2.0-85003025495</t>
  </si>
  <si>
    <t>['wireless communications', 'wireless channels', 'wireless channel', 'transmitted signal', 'transmission paths', 'theoretical derivation', 'spreading factor', 'spectrum signals', 'simulated performance', 'rf modulator', 'receiver performs', 'rate applications', 'range transmission', 'numerical integration', 'multipath nature', 'modulators allow', 'modulation delay', 'modulated signal', 'low data', 'fully evaluated', 'findings show', 'corresponding rf', 'chaotic spread', 'cdsk modulator', 'cdsk demodulations', 'bit duration', 'ber performance', 'baseband cdsk', 'adjust flexibly']</t>
  </si>
  <si>
    <t>CDSK | Chaos-based communications | Correlation-delay-shift-keying | Low-rate transmission | Wireless communications</t>
  </si>
  <si>
    <t>The performance of a correlation-delay-shift-keying (CDSK) system for low data-rate applications in wireless communications is studied in this paper. In the transmitter, the low-rate data modulates the chaotic spreading sequence by means of a CDSK modulator at baseband. By using a RF modulator, the baseband CDSK-modulated signal is up-converted into a RF passband signal which is then transmitted on the antenna. These modulators allow the transmitter to be able to adjust flexibly the chip period compared with bit duration and locate the transmitted signal at a desired or allocated RF band. The receiver performs in turn the corresponding RF and CDSK demodulations to recover the data. A wireless channel affected by noise, fading, multipath, and delay-spread in the context of low-rate and short-range transmission of the chaotic spread-spectrum signals is described. Schemes for the transmitter and receiver under the impact of the wireless channel are then developed. Bit-error-rate (BER) performance is analyzed with the use of both theoretical derivation and numerical integration. Simulated performance is shown in comparison with the corresponding analyzed ones, where the effect of the spreading factor, modulation delay, and the number of transmission paths on the BER is fully evaluated. Our findings show that the low-rate CDSK system can exploit the multipath nature of wireless channels for improving the BER performance.</t>
  </si>
  <si>
    <t>37-44</t>
  </si>
  <si>
    <t>Quyen, Nguyen Xuan</t>
  </si>
  <si>
    <t>Viet Nam</t>
  </si>
  <si>
    <t>Hanoi</t>
  </si>
  <si>
    <t>Hanoi University of Science and Technology</t>
  </si>
  <si>
    <t>Quyen N.</t>
  </si>
  <si>
    <t>On the performance of low-rate wireless correlation-delay-shift-keying system</t>
  </si>
  <si>
    <t>S1434841116305258</t>
  </si>
  <si>
    <t>10.1016/j.aeue.2016.11.005</t>
  </si>
  <si>
    <t>2-s2.0-85003036836</t>
  </si>
  <si>
    <t>['plasma jet', 'nitrogen oxide', 'mass spectrometry', 'generated using', 'gas flow', 'fast photography', 'element simulations', 'electromagnetic waves', 'biological samples', '850 mhz', '1 min']</t>
  </si>
  <si>
    <t>Atmospheric-pressure plasmas | plasma properties | plasma sources</t>
  </si>
  <si>
    <t>An atmospheric pressure argon plasma was generated using a magnetic loop antenna with a pulse modulated ultrahigh frequency signal of 850 MHz. Finite-element simulations were performed to study the patterns of gas flow and electromagnetic waves. Fast photography of the plasma jet was used to study temporal behavior of the plasma jet. Emission and mass spectrometry were used to identify active species in the plasma jet. The detected dominant species included excited argon atoms and singly charged ions of argon, nitrogen, oxygen, nitrogen oxide, and water. To study the effect of the plasma jet on biological samples, a thin onion epidermal membrane was treated with the plasma jet. The hydrophobic layer displayed hydrophilic characteristics after treatment for 1 min.</t>
  </si>
  <si>
    <t>43-53</t>
  </si>
  <si>
    <t>IEEE Transactions on Plasma Science</t>
  </si>
  <si>
    <t>116479989;60003088</t>
  </si>
  <si>
    <t>24725572600;35563175900</t>
  </si>
  <si>
    <t>Taghioskoui, Mazdak;Zaghloul, Mona</t>
  </si>
  <si>
    <t>Washington, D.C.;Houston</t>
  </si>
  <si>
    <t>The George Washington University;Trace Matters Scientific LLC</t>
  </si>
  <si>
    <t>60003088;116479989</t>
  </si>
  <si>
    <t>Taghioskoui M.</t>
  </si>
  <si>
    <t>U-Shaped Ultrahigh Frequency Atmospheric Pressure Plasma Jet with Magnetic Loop Antenna</t>
  </si>
  <si>
    <t>10.1109/TPS.2016.2631506</t>
  </si>
  <si>
    <t>2-s2.0-85003443926</t>
  </si>
  <si>
    <t>['wide bandwidth', 'stripline series', 'proposed technique', 'promising solution', 'paper proposes', 'one application', 'network design', 'network applications', 'expected performances', 'efficiently simplify', 'efficient feed', 'dual polarization', 'cross polarizations', 'center frequency', 'bonding postprocess', 'antenna array', '27 db', '2 ghz']</t>
  </si>
  <si>
    <t>Dual-polarization | hybrid feed | series-corporate feed | Waveguide-stripline network</t>
  </si>
  <si>
    <t>This paper proposes a waveguide-stripline series-corporate hybrid feed technique to ease the feed-network design for dual-polarized antenna arrays. The hybrid feed network consists of a stripline series feed network and a waveguide-stripline corporate feed network, incorporating both of their advantages in one application. Furthermore, the design can efficiently simplify the manufacturing and packaging process without any bonding postprocess. The proposed technique is realized on an 8 √ó 8 dual-polarized antenna array, and the expected performances are verified by measurement. Experimental results show that the antenna array can operate in a wide bandwidth of 13.2% with more than 40 dB isolation for dual polarization. Cross polarizations at the center frequency of 15.2 GHz are below-27 dB, and the achievable aperture efficiency is 80% for both the polarizations. This hybrid feed approach can be considered as a promising solution for efficient feed-network applications.</t>
  </si>
  <si>
    <t>81-87</t>
  </si>
  <si>
    <t>IEEE Transactions on Components, Packaging and Manufacturing Technology</t>
  </si>
  <si>
    <t>60000937-60017161;60017161-60003977;60017161;60004879;60017161</t>
  </si>
  <si>
    <t>55477028400;26435010100;55977327800;8273190800;7102523120</t>
  </si>
  <si>
    <t>Huang, Guan Long;Zhou, Shi Gang;Chio, Tan Huat;Sim, Chow Yen Desmond;Yeo, Tat Soon</t>
  </si>
  <si>
    <t>Singapore;Taiwan;China;China</t>
  </si>
  <si>
    <t>Singapore City;Taichung;Xi'an;Shenzhen</t>
  </si>
  <si>
    <t>National University of Singapore;Feng Chia University;Northwestern Polytechnical University;Shenzhen University</t>
  </si>
  <si>
    <t>60017161;60004879;60003977;60000937</t>
  </si>
  <si>
    <t>Huang G.</t>
  </si>
  <si>
    <t>Waveguide-Stripline Series-Corporate Hybrid Feed Technique for Dual-Polarized Antenna Array Applications</t>
  </si>
  <si>
    <t>10.1109/TCPMT.2016.2629764</t>
  </si>
  <si>
    <t>2-s2.0-85003671361</t>
  </si>
  <si>
    <t>['working principles', 'various sources', 'user moves', 'use solution', 'two weeks', 'temporal features', 'tag selection', 'tag readings', 'system aims', 'system achieves', 'results show', 'radio patterns', 'prototype system', 'minimum number', 'maintenance efforts', 'limited due', 'four subjects', 'false negative', 'elderly care', 'done automatically', 'devices required', 'detection coverage', 'antenna calibration', 'also worn', 'also address', 'activity recognition', '85 percent', '6 percent', '5 seconds']</t>
  </si>
  <si>
    <t>Activity recognition | Real-time | Wearable RFID</t>
  </si>
  <si>
    <t>Elderly care is one of the many applications supported by real-time activity recognition systems. Traditional approaches use cameras, body sensor networks, or radio patterns from various sources for activity recognition. However, these approaches are limited due to ease-of-use, coverage, or privacy preserving issues. In this paper, we present a novel wearable Radio Frequency Identification (RFID) system aims at providing an easy-to-use solution with high detection coverage. Our system uses passive tags which are maintenance-free and can be embedded into the clothes to reduce the wearing and maintenance efforts. A small RFID reader is also worn on the user's body to extend the detection coverage as the user moves. We exploit RFID radio patterns and extract both spatial and temporal features to characterize various activities. We also address the issues of false negative of tag readings and tag/antenna calibration, and design a fast online recognition system. Antenna and tag selection is done automatically to explore the minimum number of devices required to achieve target accuracy. We develop a prototype system which consists of a wearable RFID system and a smartphone to demonstrate the working principles, and conduct experimental studies with four subjects over two weeks. The results show that our system achieves a high recognition accuracy of 93.6 percent with a latency of 5 seconds. Additionally, we show that the system only requires two antennas and four tagged body parts to achieve a high recognition accuracy of 85 percent.</t>
  </si>
  <si>
    <t>228-242</t>
  </si>
  <si>
    <t>IEEE Transactions on Mobile Computing</t>
  </si>
  <si>
    <t>60033100;60011362;60033100;60033100</t>
  </si>
  <si>
    <t>57075045800;7102898974;7202692152;36012413400</t>
  </si>
  <si>
    <t>Wang, Liang;Gu, Tao;Tao, Xianping;Lu, Jian</t>
  </si>
  <si>
    <t>China;Australia</t>
  </si>
  <si>
    <t>Nanjing;Melbourne</t>
  </si>
  <si>
    <t>Nanjing University;RMIT University</t>
  </si>
  <si>
    <t>60033100;60011362</t>
  </si>
  <si>
    <t>Wang L.</t>
  </si>
  <si>
    <t>Toward a wearable RFID system for real-time activity recognition using radio patterns</t>
  </si>
  <si>
    <t>10.1109/TMC.2016.2538230</t>
  </si>
  <si>
    <t>2-s2.0-85003881547</t>
  </si>
  <si>
    <t>['us ),', 'undergo biopsies', 'typical presentations', 'transient hemoglobinuria', 'surgical candidates', 'shaft antennae', 'selected patients', 'present study', 'percutaneous microwave', 'per lesion', 'patients using', 'patients refused', 'pathological verification', 'pathological diagnosis', 'median follow', 'may 2005', 'january 2011', 'imaging techniques', 'enhanced imaging', 'completely ablated', 'clinical outcomes', '9 %)', '6 kj', '450 sec', '44 bflls', '40 nodules', '4 nodules', '37 patients', '3 cases', '23 women', '207 kj', '2 sec', '14 men', '1 mm', '1 %)', '0 months']</t>
  </si>
  <si>
    <t>Benign | Liver neoplasms | Microwave ablation | Ultrasound guidance</t>
  </si>
  <si>
    <t>Benign focal liver lesions (BFLLs) have become a common disease diagnosed in the clinical setting following the advancement of imaging techniques. The aim of the present study was to evaluate the safety and clinical outcomes of percutaneous microwave (MW) ablation, guided by ultrasound (US), for the treatment of BFLLs. Between May 2005 and January 2011, 44 BFLLs (mean maximum diameter, 33.9¬±13.1 mm) in 37 patients (23 women and 14 men) were treated by US-guided percutaneous MW ablation with cooled-shaft antennae. The pathological diagnosis of a BFLL was confirmed in 91.9% (34/37) of patients using a US-guided core needle biopsy prior to ablation. The BFLLs in the other 3 cases were diagnosed by typical presentations on contrast-enhanced imaging, as the patients refused to undergo biopsies. Five inclusion criteria, including indeterminate diagnoses of nodules on contrast-enhanced imaging prior to pathological verification, were recommended. The median follow-up period was 27.0 months (range, 6-73 months). The mean MW ablation energy and time were 55.0¬±41.6 kJ (range, 13.5-207 kJ) and 1, 039.9¬±706.2 sec (range, 270-3, 450 sec) per lesion, respectively. In total, 40 nodules (90.9%) were completely ablated, and no evidence of recurrence was demonstrated on contrast-enhanced imaging follow-up. The other 4 nodules (9.1%) were partially ablated due to the proximity of adjacent vital organs. Minor complications without sequelae included local pain and transient hemoglobinuria and no major complications occurred in peri-ablation. Overall, US-guided percutaneous MW ablation is a safe, effective and minimally invasive therapy for BFLLs in selected patients who are non-surgical candidates.</t>
  </si>
  <si>
    <t>429-434</t>
  </si>
  <si>
    <t>Oncology Letters</t>
  </si>
  <si>
    <t>60069744;60069744;60069744;60069744;60069744;60069744;60069744</t>
  </si>
  <si>
    <t>36438087200;57217314481;35274228300;15059015900;55630466200;55574203881;57192491137</t>
  </si>
  <si>
    <t>Cheng, Zhigang;Liang, Ping;Yu, Xiaoling;Han, Zhiyu;Liu, Fangyi;Yu, Jie;Li, Xin</t>
  </si>
  <si>
    <t>General Hospital of People's Liberation Army</t>
  </si>
  <si>
    <t>Cheng Z.</t>
  </si>
  <si>
    <t>Percutaneous microwave ablation for benign focal liver lesions: Initial clinical results</t>
  </si>
  <si>
    <t>10.3892/ol.2016.5409</t>
  </si>
  <si>
    <t>2-s2.0-85003935962</t>
  </si>
  <si>
    <t>['water volume', 'shrinking trend', 'results indicate', 'rapid decrease', 'qehan lake', 'lake area', 'extremely sensitive', 'etm images', 'ephemeral lake', 'different periods', 'climate variability', '7 ¬†']</t>
  </si>
  <si>
    <t>Climatic change | Inner Mongolia | Lake level fluctuation | Semi-arid environment | Wetlands</t>
  </si>
  <si>
    <t>The Qehan Lake Basin (QLB) and its system of lakes are located in a marginal monsoon zone and are extremely sensitive to global climate change. In this paper, using aerial photographs from different periods, in addition to MSS, TM, and ETM images, and combining these with regional topographic maps, we analyze lake area changes from 1958 to 2010 and the relation between Qehan Lake (QL) and climate variability. Our results indicate that there was a relatively high lake level in 1959, when the area and volume of the lake were 118.9¬†km2 and 151.9¬†√ó¬†106¬†m3, respectively, but this level was subject to a shrinking trend until 2010, when the lake area was only 28.1¬†km2, and the water volume was 41.1¬†√ó¬†106¬†m3. West Qehan Lake (WQL) has experienced severe water shrinkage and lake level fluctuation. In 1958, WQL was 80.2¬†km2 in area and 124.1¬†√ó¬†106¬†m3 in volume. However, due to a rapid decrease in precipitation and increases in both temperature and evaporation, it began to dry up in 2002. The WQL Water area decreased by 1.82¬†km2/a, and the lake level declined by 7¬†m during 1958‚Äì2002, so it became an ephemeral lake.</t>
  </si>
  <si>
    <t>Environmental Monitoring and Assessment</t>
  </si>
  <si>
    <t>60015390;60015390;60015390;60015390;60015390;60072643</t>
  </si>
  <si>
    <t>15844744700;57192308142;57192309896;57192305219;57192304555;57192317831</t>
  </si>
  <si>
    <t>Chun, Xi;Su, Riguge;Liu, Jiyao;Liang, Wenjun;Yong, Mei;Ulambadrakh, Khkhuudei</t>
  </si>
  <si>
    <t>Mongolia;China</t>
  </si>
  <si>
    <t>Ulaanbaatar;Hohhot</t>
  </si>
  <si>
    <t>National University of Mongolia;Inner Mongolia Normal University China</t>
  </si>
  <si>
    <t>60072643;60015390</t>
  </si>
  <si>
    <t>Chun X.</t>
  </si>
  <si>
    <t>Climatic implications on variations of Qehan Lake in the arid regions of Inner Mongolia during the recent five decades</t>
  </si>
  <si>
    <t>10.1007/s10661-016-5721-5</t>
  </si>
  <si>
    <t>2-s2.0-85004090267</t>
  </si>
  <si>
    <t>['small leak', 'pressure lower', 'partial discharge', 'breakdown voltage', '5 pa', '200 mhz', '10 pa']</t>
  </si>
  <si>
    <t>antenna | condition based maintenance | vacuum circuit breaker | vacuum discharge | vacuum switch tube | vacuum-insulation</t>
  </si>
  <si>
    <t>The vacuum circuit breaker (VCB) achieves the high current interrupting capability in the pressure lower than 10 Pa to 5 Pa. When gas pressure increases, the breakdown voltage of a VCB decreases according to Paschen's law, and in the case of small leak, the partial discharge will occur in the VCB and the high frequency electromagnetic waves are radiated. So, we have developed the partial discharge detection system using an antenna with the region from 200 MHz to 300 MHz placed inside the VCB. However, if the partial discharge occurs outside the VCB, the detection system leads to misdetection as the partial discharge inside the VCB. In order to improve the performance of partial discharge detection, the outputs of antenna voltages inside and outside the VCB are investigated.</t>
  </si>
  <si>
    <t>59-66</t>
  </si>
  <si>
    <t>Electronics and Communications in Japan</t>
  </si>
  <si>
    <t>60101699;60101699;60101699;60101699;60101699</t>
  </si>
  <si>
    <t>57214828760;57114218100;7403276879;55481438400;12769755200</t>
  </si>
  <si>
    <t>Abe, Junichi;Tanabe, Tomoko;Yano, Tomotaka;Yoshida, Satoru;Inoue, Naoaki</t>
  </si>
  <si>
    <t>Mitsubishi Electric Corporation</t>
  </si>
  <si>
    <t>Abe J.</t>
  </si>
  <si>
    <t>The Electric Discharge Detection Method in the Low Vacuum Region of Vacuum Interrupter</t>
  </si>
  <si>
    <t>10.1002/ecj.11922</t>
  </si>
  <si>
    <t>2-s2.0-85005943501</t>
  </si>
  <si>
    <t>Horizon 2020 Framework Programme</t>
  </si>
  <si>
    <t>H2020</t>
  </si>
  <si>
    <t>['sw calculations', 'strongly evanescent', 'strap antennas', 'strap antenna', 'spatial fluctuations', 'slow wave', 'rf sheaths', 'relevant approach', 'minimizing tungsten', 'measured reaction', 'local non', 'linear interactions', 'linear electro', 'less sensitive', 'facing elements', 'comparison substantiates', 'coated 2', 'antenna limiters']</t>
  </si>
  <si>
    <t>antenna | ASDEX Upgrade | ICRF | RF sheath | SSWICH | TOPICA | W sputtering</t>
  </si>
  <si>
    <t>A comparison of the ASDEX Upgrade 3-strap ICRF antenna data with the linear electro-magnetic TOPICA calculations is presented. The comparison substantiates a reduction of the local electric field at the radially protruding plasma-facing elements of the antenna as a relevant approach for minimizing tungsten (W) sputtering in conditions when the slow wave is strongly evanescent. The measured reaction of the time-averaged RF current at the antenna limiters to the antenna feeding variations is less sensitive than predicted by the calculations. This is likely to have been caused by temporal and spatial fluctuations in the 3D plasma density distribution affected by local non-linear interactions. The 3-strap antenna with the W-coated limiters produces drastically less W sputtering compared to the W-coated 2-strap antennas. This is consistent with the non-linear asymptotic SSWICH-SW calculations for RF sheaths.</t>
  </si>
  <si>
    <t>Plasma Physics and Controlled Fusion</t>
  </si>
  <si>
    <t>60026838;60004956;60026838;60007774;60003729;60026838;60026838;60026838;60026838;60026838;60012162;60012162;60026838-60019722;60026838-60033316;60026838;60026838;60026838;60004956;60026838;60027075;60027075;60020697;60020697;60026838</t>
  </si>
  <si>
    <t>7005852933;56316027300;6602715761;6603110179;6603540410;6506276170;51260995900;7202170834;50761103900;8594928000;14031791700;6602124119;7006692484;7003267283;24073468400;35074811900;9236581700;7403221704;36601531500;57190383634;6603685471;57194038910;7404075876;57192271097</t>
  </si>
  <si>
    <t>Bobkov, V.;Aguiam, D.;Bilato, R.;Brezinsek, S.;Colas, L.;Faugel, H.;F√ºnfgelder, H.;Herrmann, A.;Jacquot, J.;Kallenbach, A.;Milanesio, D.;Maggiora, R.;Neu, R.;Noterdaeme, J. M.;Ochoukov, R.;Potzel, S.;P√ºtterich, T.;Silva, A.;Tierens, W.;Tuccilo, A.;Tudisco, O.;Wang, Y.;Yang, Q.;Zhang, W.</t>
  </si>
  <si>
    <t>Belgium;Italy;Germany;China;Germany;Italy;Germany;Portugal;France</t>
  </si>
  <si>
    <t>Ghent;Frascati;Garching bei Munchen;Hefei;Munich;Turin;J√ºlich;Lisbon;Saint Paul lez Durance</t>
  </si>
  <si>
    <t>Universiteit Gent;ENEA Centro Ricerche Frascati;Max Planck Institute for Plasma Physics;Institute of Plasma Physics Chinese Academy of Sciences;Technical University of Munich;Politecnico di Torino;Forschungszentrum J√ºlich (FZJ);Instituto Superior T√©cnico;CEA Cadarache</t>
  </si>
  <si>
    <t>60033316;60027075;60026838;60020697;60019722;60012162;60007774;60004956;60003729</t>
  </si>
  <si>
    <t>Bobkov V.</t>
  </si>
  <si>
    <t>Making ICRF power compatible with a high-Z wall in ASDEX Upgrade</t>
  </si>
  <si>
    <t>10.1088/0741-3335/59/1/014022</t>
  </si>
  <si>
    <t>2-s2.0-85005966821</t>
  </si>
  <si>
    <t>U.S. Department of Energy</t>
  </si>
  <si>
    <t>USDOE</t>
  </si>
  <si>
    <t>['water splitting', 'thus help', 'showed recently', 'protein coating', 'photoelectrochemical measurement', 'photoelectrochemical cells', 'melanin coating', 'measured parallel', 'light capture', 'integration needs', 'increase compared', 'hydrogen evolution', 'hybrid electrode', 'functionalization procedure', 'enzymatic polymerization', 'corrosion resistance', 'charge transfer']</t>
  </si>
  <si>
    <t>Artificial photosynthesis | C-phycocyanin | Hematite | Melanin | Pattern formation | Solar water splitting</t>
  </si>
  <si>
    <t>Nature provides functional units which can be integrated in inorganic solar cell materials, such as light harvesting antenna proteins and photosynthetic molecular machineries, and thus help in advancing artificial photosynthesis. Their integration needs to address mechanical adhesion, light capture, charge transfer and corrosion resistance. We showed recently how enzymatic polymerization of melanin can immobilize the cyanobacterial light harvesting protein C-phycocyanin on the surface of hematite, a prospective metal oxide photoanode for solar hydrogen production by water splitting in photoelectrochemical cells. After the optimization of the functionalization procedure, in this work we show reproducible hydrogen production, measured parallel to the photocurrent on this bio-hybrid electrode in benign neutral pH phosphate. Over 90% increase compared to the photocurrent of the pristine hematite could be achieved. The hydrogen evolution was monitored during the photoelectrochemical measurement in an improved photoelectrochemical cell. The C-phycocyanin-melanin coating on the hematite was shown to exhibit a comb-like fractal pattern. Raman spectroscopy supported the presence of the protein on the hematite anode surface. The stability of the protein coating is demonstrated during the 2 h GC measurement and the 24 h operando current density measurement.</t>
  </si>
  <si>
    <t>44-51</t>
  </si>
  <si>
    <t>Catalysis Today</t>
  </si>
  <si>
    <t>60020086-60027332;60020086-60074508;60020086;60020086;60020086-60025858;60028609;60028609;60074508;60020086;60020086-60003579</t>
  </si>
  <si>
    <t>6603292700;57189090722;6506616377;19639505300;37098658600;12645485300;7004502391;6603513181;7003683645;7201571085</t>
  </si>
  <si>
    <t>Schrantz, Krisztina;Wyss, Pradeep P.;Ihssen, Julian;Toth, Rita;Bora, Debajeet K.;Vitol, Elina A.;Rozhkova, Elena A.;Pieles, Uwe;Th√∂ny-Meyer, Linda;Braun, Artur</t>
  </si>
  <si>
    <t>Switzerland;United States;Hungary;Switzerland;Switzerland;United States</t>
  </si>
  <si>
    <t>Muttenz;Lemont;Szeged;Zurich ZH,;D√ºbendorf;Honolulu</t>
  </si>
  <si>
    <t>Hochschule f√ºr Life Sciences FHNW;Argonne National Laboratory;Szegedi Tudom√°nyegyetem (SZTE);ETH Zurich;Empa - Swiss Federal Laboratories for Materials Science and Technology;School of Ocean and Earth Science and Technology</t>
  </si>
  <si>
    <t>60074508;60028609;60027332;60025858;60020086;60003579</t>
  </si>
  <si>
    <t>Schrantz K.</t>
  </si>
  <si>
    <t>Hematite photoanode co-functionalized with self-assembling melanin and C-phycocyanin for solar water splitting at neutral pH</t>
  </si>
  <si>
    <t>S0920586116306733</t>
  </si>
  <si>
    <t>10.1016/j.cattod.2016.10.025</t>
  </si>
  <si>
    <t>2-s2.0-85005992225</t>
  </si>
  <si>
    <t>['woven fabric', 'wearable materials', 'wearable electronics', 'tangent loss', 'smart clothing', 'sar ).', 'safe limit', 'proposed antenna', 'obtained using', 'metamaterial surface', 'kg ).', 'kg ),', 'international commission', 'icnirp ).', 'human arm', 'ground planes', 'electromagnetic radiations', 'electromagnetic bandgap', 'ebg surfaces', 'dielectric constant', 'conventional counterpart', 'conventional antenna', 'containing skin', 'conductive material', 'body analysis', 'bent conditions', 'antenna employing', '2 w', '16 w', '02 respectively']</t>
  </si>
  <si>
    <t>Electromagnetic bandgap | Metamaterial | Specific absorption rate | Wearable</t>
  </si>
  <si>
    <t>This paper presents design and specific absorption rate analysis of a 2.4 GHz wearable patch antenna on a conventional and electromagnetic bandgap (EBG) ground planes, under normal and bent conditions. Wearable materials are used in the design of the antenna and EBG surfaces. A woven fabric (Zelt) is used as a conductive material and a 3 mm thicker Wash Cotton is used as a substrate. The dielectric constant and tangent loss of the substrate are 1.51 and 0.02 respectively. The volume of the proposed antenna is 113√ó96.4√ó3 mm3. The metamaterial surface is used as a high impedance surface which shields the body from the hazards of electromagnetic radiations to reduce the Specific Absorption Rate (SAR). For on-body analysis a three layer model (containing skin, fats and muscles) of human arm is used. Antenna employing the EBG ground plane gives safe value of SAR (i.e. 1.77W/kg&lt;2W/kg), when worn on human arm. This value is obtained using the safe limit of 2 W/kg, averaged over 10g of tissue, specified by the International Commission of Non Ionization Radiation Protection (ICNIRP). The SAR is reduced by 83.82% as compare to the conventional antenna (8.16 W/kg&gt;2W/kg). The efficiency of the EBG based antenna is improved from 52 to 74%, relative to the conventional counterpart. The proposed antenna can be used in wearable electronics and smart clothing.</t>
  </si>
  <si>
    <t>317-328</t>
  </si>
  <si>
    <t>Journal of Electrical Engineering and Technology</t>
  </si>
  <si>
    <t>60104814;60104814;60104814;117846278;60104814;60104814;60000891;60000891</t>
  </si>
  <si>
    <t>57223452561;24823456700;57192372314;55029162200;55804892400;56539833000;7102999296;7003531756</t>
  </si>
  <si>
    <t>Ali, Usman;Ullah, Sadiq;Khan, Jalal;Shafi, Muhammad;Kamal, Babar;Basir, Abdul;Flint, James A.;Seager, Rob D.</t>
  </si>
  <si>
    <t>Pakistan;United Kingdom;Saudi Arabia</t>
  </si>
  <si>
    <t>Peshawar;Loughborough;</t>
  </si>
  <si>
    <t>University of Engineering and Technology, Peshawar;Loughborough University;Islamic University Madinah</t>
  </si>
  <si>
    <t>60104814;60000891;117846278</t>
  </si>
  <si>
    <t>Ali U.</t>
  </si>
  <si>
    <t>Design and SAR analysis of wearable antenna on various parts of human body, using conventional and artificial ground planes</t>
  </si>
  <si>
    <t>10.5370/JEET.2017.12.1.317</t>
  </si>
  <si>
    <t>2-s2.0-85006043173</t>
  </si>
  <si>
    <t>['whole city', 'using wimax', 'surrounding villages', 'recent deployment', 'quality healthcare', 'pilot projects', 'paper examines', 'network architecture', 'longer distances', 'improving access', 'effective way', 'effective means', 'certain parts', 'african continent']</t>
  </si>
  <si>
    <t>Developing country | Healthcare | MIMO configuration | Mobile telemedicine | Simulation | WiMAX</t>
  </si>
  <si>
    <t>Telemedicine has become an effective means of delivering quality healthcare in the world. Across the African continent, Telemedicine is increasingly being recognized as a way of improving access to quality healthcare. The use of technology to deliver quality healthcare has been demonstrated as an effective way of overcoming geographic barriers to healthcare in pilot Telemedicine projects in certain parts of Kumasi, Ghana. However because of poor network connectivity experienced in the pilot projects, the success of the pilot networks could not be extended to cover the whole city of Kumasi and other surrounding villages. Fortunately, recent deployment of WiMAX in Ghana has delivered higher data rates at longer distances with improved network connectivity. This paper examines the feasibility of using WiMAX in deploying a city wide Mobile Telemedicine solution. The network architecture and network parameter simulations of the proposed Mobile Telemedicine network using WiMAX are presented. Five WiMAX Base Stations have been suggested to give ubiquitous coverage to the proposed Mobile Telemedicine sites in the network using adaptive 4¬†√ó¬†4 MIMO antenna configurations.</t>
  </si>
  <si>
    <t>1573689X</t>
  </si>
  <si>
    <t>Journal of Medical Systems</t>
  </si>
  <si>
    <t>60071885;60187532;60136258</t>
  </si>
  <si>
    <t>56602926300;55371696600;6603110105</t>
  </si>
  <si>
    <t>Tchao, Eric Tutu;Diawuo, Kwasi;Ofosu, Willie K.</t>
  </si>
  <si>
    <t>Ghana;United States;Ghana</t>
  </si>
  <si>
    <t>Sunyani;Dallas;Kumasi</t>
  </si>
  <si>
    <t>University of Energy and Natural Resources;Penn State Wilkes‚ÄëBarre;Kwame Nkrumah University of Science and Technology</t>
  </si>
  <si>
    <t>60187532;60136258;60071885</t>
  </si>
  <si>
    <t>Tchao E.T.</t>
  </si>
  <si>
    <t>Mobile Telemedicine Implementation with WiMAX Technology: A Case Study of Ghana</t>
  </si>
  <si>
    <t>10.1007/s10916-016-0661-8</t>
  </si>
  <si>
    <t>2-s2.0-85006060292</t>
  </si>
  <si>
    <t>['‚ äì2', 'return losses', 'resonant frequencies', 'practical applications', 'planar 3dfas', 'gain values', 'gain value', 'feed direction', 'experimental measurements', 'electromagnetic performance', 'dimensional double', 'curvature radius', 'curvature perpendicular', 'curvature along', 'conducted systematically', '75 mm', '6 db', '5 db', '3dfas show', '1 db']</t>
  </si>
  <si>
    <t>antenna array | electromagnetic performance | simulation | three-dimensional woven structure</t>
  </si>
  <si>
    <t>Three-dimensional woven fabrics have good structural embeddability, stability and integrity. In this study, three-dimensional double-element fabric antennas (3DFAs) are demonstrated by embedding the microstrip antenna structures into three-dimensional woven fabrics. In order to investigate their electromagnetic performance in practical applications, the 3DFAs are manufactured with different cylindrical radii, ranging from 45 to 75 mm. The professional antenna simulation software and experimental measurements are conducted systematically. Both results match well and support that the 3DFAs with different cylindrical curvature radii share similar rules in return losses and resonant frequencies with the planar 3DFAs. However, the gain values of the 3DFAs show different results when changing the alignment of curvature to the antenna feed direction. The gain value of the 3DFA with the curvature along the feed direction is 5 dB when the curvature radius is 75 mm, while for the 3DFA with the curvature perpendicular to the feed direction, the gain value is just 1.6 dB (R = 75 mm), which then decreases to ‚Äì2.1 dB (R = 45 mm). Furthermore, when the curvature is along the feed direction, the 3DFAs show a better radiation pattern and directionality.</t>
  </si>
  <si>
    <t>216-223</t>
  </si>
  <si>
    <t>Textile Research Journal</t>
  </si>
  <si>
    <t>60010953;60010953;60010953;60010953;60010953;60010953</t>
  </si>
  <si>
    <t>55559645100;57192419773;56813999200;57192419526;57192418897;57192124252</t>
  </si>
  <si>
    <t>Xu, Fujun;Wang, Yibin;Zhu, Hongfei;Xie, Xing;Wang, Liyong;Qiu, Yiping</t>
  </si>
  <si>
    <t>Shanghai</t>
  </si>
  <si>
    <t>Donghua University</t>
  </si>
  <si>
    <t>Xu F.</t>
  </si>
  <si>
    <t>Simulation and experimental study of double-element antennas based on a three-dimensional woven structure with various curvature radii</t>
  </si>
  <si>
    <t>10.1177/0040517515627172</t>
  </si>
  <si>
    <t>2-s2.0-85006256566</t>
  </si>
  <si>
    <t>Iran National Science Foundation</t>
  </si>
  <si>
    <t>INSF</t>
  </si>
  <si>
    <t>['widely used', 'telecommunication industries', 'supporting antennas', 'size optimization', 'heuristic algorithms', 'eia222f specification', 'ecbo ),', 'design procedure', 'cbo algorithm', 'also compared']</t>
  </si>
  <si>
    <t>Metaheuristic algorithms | Monopole structures | Optimal design</t>
  </si>
  <si>
    <t>Tubular steel monopole structure is widely used for supporting antennas in telecommunication industries. This research presents two recently developed meta-heuristic algorithms, which are called Colliding Bodies Optimization (CBO) and Enhanced Colliding Bodies Optimization (ECBO), for size optimization of monopole steel structures. The design procedure aims to obtain minimum weight of monopole structures subjected to the TIA-EIA222F specification. Two monopole structure examples are examined to verify the suitability of the design procedure and to demonstrate the effectiveness and robustness of the CBO and ECBO in creating optimal design for this problem. The outcomes of the enhanced colliding bodies optimization (ECBO) are also compared to those of the standard colliding bodies optimization (CBO) to illustrate the importance of the enhancement of the CBO algorithm.</t>
  </si>
  <si>
    <t>110-116</t>
  </si>
  <si>
    <t>Periodica Polytechnica Civil Engineering</t>
  </si>
  <si>
    <t>60012835;60012835;60012835</t>
  </si>
  <si>
    <t>7005396579;55822895200;57192414935</t>
  </si>
  <si>
    <t>Kaveh, Ali;Mahdavi, Vahid Reza;Kamalinejad, Mohammad</t>
  </si>
  <si>
    <t>Iran University of Science and Technology</t>
  </si>
  <si>
    <t>Kaveh A.</t>
  </si>
  <si>
    <t>Optimal design of the monopole structures using the CBO and ECBO algorithms</t>
  </si>
  <si>
    <t>10.3311/PPci.8546</t>
  </si>
  <si>
    <t>2-s2.0-85006256619</t>
  </si>
  <si>
    <t>['unstructured uncertainties', 'uncertain nature', 'sensitivity synthesis', 'sensitivity controller', 'robustness margins', 'reasons behind', 'proposed controller', 'performance analysis', 'numerous commercial', "muavs )'", 'linear model', 'designed due', 'consumer applications', 'benefits offered']</t>
  </si>
  <si>
    <t>Four-rotor hover vehicle | H‚àû controller | Mixed-sensitivity synthesis | MUAVs | Multirotor unmanned aerial vehicles | Robust control</t>
  </si>
  <si>
    <t>During the past one decade, multirotor unmanned aerial vehicles (MUAVs)'s control has become an active research area for flight control community. The reasons behind are the benefits offered by MUAV and its numerous commercial and consumer applications. In this paper, design of a robust attitude controller for four-rotor hover vehicle that is a kind of MUAV, based on H‚àû mixed-sensitivity synthesis is presented. Firstly, a linear model of four-rotor hover vehicle is derived, which is formulated as a nominal plant perturbed by parameter and unstructured uncertainties. H‚àû mixed-sensitivity controller is designed due to the uncertain nature of the system. The efficacy of the proposed controller is proved by simulations and experiment. Performance analysis, simulation, and experimental results show that the proposed controller guarantees stability, exhibits good performance, and robustness margins against the parameter and unstructured uncertainties.</t>
  </si>
  <si>
    <t>89-103</t>
  </si>
  <si>
    <t>International Journal of Automation and Control</t>
  </si>
  <si>
    <t>60003977;60003977</t>
  </si>
  <si>
    <t>55752995400;6506344405</t>
  </si>
  <si>
    <t>Amin, Rooh Ul;Aijun, Li</t>
  </si>
  <si>
    <t>Northwestern Polytechnical University</t>
  </si>
  <si>
    <t>Amin R.U.</t>
  </si>
  <si>
    <t>Design of mixed sensitivity H&lt;inf&gt;‚àû&lt;/inf&gt; control for four-rotor hover vehicle</t>
  </si>
  <si>
    <t>10.1504/IJAAC.2017.080821</t>
  </si>
  <si>
    <t>2-s2.0-85006277054</t>
  </si>
  <si>
    <t>['waveforms obtained', 'telescope array', 'simulations indicate', 'sd array', 'radar signatures', 'radar carrier', 'primary goal', 'near delta', 'fd field', 'eas ).', 'daq receiver']</t>
  </si>
  <si>
    <t>Cosmic ray | Digital signal processing | Radar | Radar cross-section</t>
  </si>
  <si>
    <t>TARA (Telescope Array Radar) is a cosmic ray radar detection experiment colocated with Telescope Array, the conventional surface scintillation detector (SD) and fluorescence telescope detector (FD) near Delta, Utah, U.S.A. The TARA detector combines a 40¬†kW, 54.1¬†MHz VHF transmitter and high-gain transmitting antenna which broadcasts the radar carrier over the SD array and within the FD field of view, towards a 250¬†MS/s DAQ receiver. TARA has been collecting data since 2013 with the primary goal of observing the radar signatures of extensive air showers (EAS). Simulations indicate that echoes are expected to be short in duration (‚àº 10¬†¬µs) and exhibit rapidly changing frequency, with rates on the order 1¬†MHz/¬µs. The EAS radar cross-section (RCS) is currently unknown although it is the subject of over 70¬†years of speculation. A novel signal search technique is described in which the expected radar echo of a particular air shower is used as a matched filter template and compared to waveforms obtained by triggering the radar DAQ using the Telescope Array fluorescence detector. No evidence for the scattering of radio frequency radiation by EAS is obtained to date. We report the first quantitative RCS upper limits using EAS that triggered the Telescope Array Fluorescence Detector.</t>
  </si>
  <si>
    <t>Astroparticle Physics</t>
  </si>
  <si>
    <t>60025488;60028263;60025488;60025488;60025488;60025488;60031126;60025488;60025488;60025488;60015457-60068673;60025488;60025488;60025488;60001018;60024872;60025141;60092005;60016912;60025488;60025272;60025272;114674767;60013722;60025488;60015457;60013722;60008150;60008150;60009064;60025272;60028263;60009064;60031126;60016648;60025488;60025488;60025488;60009824;60031126;60068673;60023462;60002787;60013722;60028263;60025272;60025272;60024872;60025488;60103153;60031126;60031126;60015457;60068673;60016912;60025488;60001018;60025488;60009064;60025272;60106711;60013722;60025488;60013722;60009064;60025488;60028263;60016648;60013623;60025272;60092005;60013722;60031126;60025272;60025272;60025272;60105159;60011047;60007976;60023462;60007511;60015457;60068673-60007457;60025488;60025488;60068673;60103153;60025272;60013722;60025488;60119141;60025488;60025488;60009064;60025272;60025272;60024872;60025488;60025488;60025488</t>
  </si>
  <si>
    <t>8502221200;8630378000;57192419263;8599929500;55239851000;55492813200;55729911100;15822033400;57203215796;35225691600;34879426200;12142880700;57213294736;22970620000;55646342600;35271166300;8415861300;6701391090;36173876200;7006885347;55204559800;7402192969;56373172700;56818346100;8630673900;57213482475;56446088800;7102758824;7006554782;7401678788;35277053700;24783099000;57080241500;36174017100;55474155200;55270591600;56374016000;55728332100;23015274600;12757604100;7801578961;9437166000;26664621700;7201666689;23103032900;35169923200;35276899400;36935173500;57215631768;55720066200;57206420779;7401508989;53865219900;23982889700;56419217900;55659403800;36174298100;56110612200;57204689690;7005392447;57195992795;56123242700;7402837146;23103897100;55516033100;53865285500;55356642900;57219690295;57202228002;35277337500;6506749686;6602791246;55798562700;35227769500;57234762900;55052576400;57205624899;7403148038;7102074717;35227768400;7403243322;56373374000;6504284208;57192412543;24759312100;9942741700;34572754800;56122477700;56446401400;57196879606;10039468000;6603659578;7403285122;53865587500;56446155400;12801819000;36174392900;7410167279;6701618571;7005105129</t>
  </si>
  <si>
    <t>Abbasi, R. U.;Abe, M.;Abou Bakr Othman, M.;Abu-Zayyad, T.;Allen, M.;Anderson, R.;Azuma, R.;Barcikowski, E.;Belz, J. W.;Bergman, D. R.;Besson, D.;Blake, S. A.;Byrne, M.;Cady, R.;Chae, M. J.;Cheon, B. G.;Chiba, J.;Chikawa, M.;Cho, W. R.;Farhang-Boroujeny, B.;Fujii, T.;Fukushima, M.;Gillman, W. H.;Goto, T.;Hanlon, W.;Hanson, J. C.;Hayashi, Y.;Hayashida, N.;Hibino, K.;Honda, K.;Ikeda, D.;Inoue, N.;Ishii, T.;Ishimori, R.;Ito, H.;Ivanov, D.;Jayanthmurthy, C.;Jui, C. C.H.;Kadota, K.;Kakimoto, F.;Kalashev, O.;Kasahara, K.;Kawai, H.;Kawakami, S.;Kawana, S.;Kawata, K.;Kido, E.;Kim, H. B.;Kim, J. H.;Kim, J. H.;Kitamura, S.;Kitamura, Y.;Kunwar, S.;Kuzmin, V.;Kwon, Y. J.;Lan, J.;Lim, S. I.;Lundquist, J. P.;Machida, K.;Martens, K.;Matsuda, T.;Matsuyama, T.;Matthews, J. N.;Minamino, M.;Mukai, K.;Myers, I.;Nagasawa, K.;Nagataki, S.;Nakamura, T.;Nonaka, T.;Nozato, A.;Ogio, S.;Ogura, J.;Ohnishi, M.;Ohoka, H.;Oki, K.;Okuda, T.;Ono, M.;Oshima, A.;Ozawa, S.;Park, I. H.;Prohira, S.;Pshirkov, M. S.;Rezazadeh-Reyhani, A.;Rodriguez, D. C.;Rubtsov, G.;Ryu, D.;Sagawa, H.;Sakurai, N.;Sampson, A. L.;Scott, L. M.;Schurig, D.;Shah, P. D.;Shibata, F.;Shibata, T.;Shimodaira, H.;Shin, B. K.;Smith, J. D.;Sokolsky, P.;Springer, R. W.</t>
  </si>
  <si>
    <t>United States;Japan;Japan;South Korea;Japan;Russian Federation;Japan;Japan;United States;Japan;Japan;South Korea;Japan;South Korea;Japan;United States;Japan;Japan;Japan;Japan;Japan;Japan;Japan;South Korea;Russian Federation;Japan;South Korea;United States</t>
  </si>
  <si>
    <t>New Brunswick;Tsukuba;Kusatsu;Ulsan;Higashiosaka;Moscow;Tokyo;Saitama;Salt Lake City;Tokyo;Tokyo;Seoul;Tokyo;Seoul;Wako;Lawrence;Osaka;Kochi;Fukuoka;Tokyo;Kofu;Yokohama;Kasugai;Seoul;Moscow;Chiba;Seoul;Salt Lake City</t>
  </si>
  <si>
    <t>Rutgers University‚ÄìNew Brunswick;High Energy Accelerator Research Organization, Institute of Particle and Nuclear Physics;Ritsumeikan University Biwako-Kusatsu Campus;Ulsan National Institute of Science and Technology;Kindai University;National Research Nuclear University MEPhI;Tokyo Institute of Technology;Saitama University;The University of Utah;The University of Tokyo;Tokyo University of Science;Hanyang University;Waseda University;Yonsei University;Riken;University of Kansas;Osaka City University;Kochi University;Kyushu University;Tokyo City University;University of Yamanashi;Kanagawa University;Chubu University;Sungkyunkwan University;Lomonosov Moscow State University;Chiba University;Ewha Womans University;Gillman and Associates</t>
  </si>
  <si>
    <t>60119141;60106711;60105159;60103153;60092005;60068673;60031126;60028263;60025488;60025272;60025141;60024872;60023462;60016912;60016648;60015457;60013722;60013623;60011047;60009824;60009064;60008150;60007976;60007511;60007457;60002787;60001018;114674767</t>
  </si>
  <si>
    <t>Abbasi R.U.</t>
  </si>
  <si>
    <t>First upper limits on the radar cross section of cosmic-ray induced extensive air showers</t>
  </si>
  <si>
    <t>S0927650516301682</t>
  </si>
  <si>
    <t>10.1016/j.astropartphys.2016.11.006</t>
  </si>
  <si>
    <t>2-s2.0-85006288779</t>
  </si>
  <si>
    <t>['weave three', 'wearable electronics', 'tested experimentally', 'significantly influenced', 'return losses', 'results show', 'resonant frequencies', 'radiation patterns', 'important components', 'feeding direction', 'electromagnetic performance', 'curvature perpendicular', 'curvature parallel', '3dfas ).', '25 mm']</t>
  </si>
  <si>
    <t>electromagnetic performance | simulation | textile structural antenna | three-dimensional woven fabric</t>
  </si>
  <si>
    <t>Textile structural antenna is one of the most important components for wearable electronics. To obtain structural integrity and stability, three-dimensional orthogonal weaving technology is adopted to weave three-dimensional fabric antennas (3DFAs). The electromagnetic performance of the 3DFAs with the radii of curvature of 75, 60, 45 and 25 mm are simulated with a High Frequency Structural Simulator and tested experimentally. The simulated and tested results agree reasonably well. The results show that the return losses are less than ‚Äì10 dB, while the resonant frequencies and radiation patterns are significantly influenced by the curvature and the feeding direction. The 3DFAs with the curvature perpendicular to the feeding direction show more stable resonant frequencies and radiation patterns than those of the 3DFAs with the curvature parallel to their feeding direction.</t>
  </si>
  <si>
    <t>147-154</t>
  </si>
  <si>
    <t>60010953;60010953;60010953;60010953</t>
  </si>
  <si>
    <t>55559645100;56813999200;57221057750;57192124252</t>
  </si>
  <si>
    <t>Xu, Fujun;Zhu, Hongfei;Ma, Ying;Qiu, Yiping</t>
  </si>
  <si>
    <t>Electromagnetic performance of a three-dimensional woven fabric antenna conformal with cylindrical surfaces</t>
  </si>
  <si>
    <t>10.1177/0040517515624878</t>
  </si>
  <si>
    <t>2-s2.0-85006306832</t>
  </si>
  <si>
    <t>Universiti Tun Hussein Onn Malaysia</t>
  </si>
  <si>
    <t>U435</t>
  </si>
  <si>
    <t>UTHM</t>
  </si>
  <si>
    <t>['frequency reconfigurability', 'ebg consists']</t>
  </si>
  <si>
    <t>A metamaterial of electromagnetic band gap (EBG) is incorporated to an antenna for frequency reconfigurability is proposed. The EBG consists of two identical unit cells that provide multiple band gaps at 1.88‚Äì1.94, 2.25‚Äì2.44, 2.67‚Äì2.94, 3.52‚Äì3.54, and 5.04‚Äì5.70¬†GHz with different EBG configurations. Subsequently, the antenna is incorporated with EBG. The corresponding incorporated structure successfully achieves various reconfigurable frequencies at 1.60, 1.91, 2.41, 3.26, 2.87, 5.21, and 5.54¬†GHz. The antenna has the potential to be implemented for Bluetooth, Wi-Fi, WiMAX, LTE, and cognitive radio applications.</t>
  </si>
  <si>
    <t>Applied Physics A: Materials Science and Processing</t>
  </si>
  <si>
    <t>60014001;60014001;60105585;60014001;60090656;60014001</t>
  </si>
  <si>
    <t>55193100800;9942489500;7003723658;27567733600;6603320149;55452338700</t>
  </si>
  <si>
    <t>Dewan, Raimi;Rahim, M. K.A.;Himdi, Mohamed;Hamid, M. R.;Majid, H. A.;Jalil, M. E.</t>
  </si>
  <si>
    <t>France;Malaysia;Malaysia</t>
  </si>
  <si>
    <t>Rennes;Batu Pahat;Johor Bahru</t>
  </si>
  <si>
    <t>Institut d‚Äô√âlectronique et des Technologies du num√©Rique;Universiti Tun Hussein Onn Malaysia;School of Electrical Engineering</t>
  </si>
  <si>
    <t>60105585;60090656;60014001</t>
  </si>
  <si>
    <t>Dewan R.</t>
  </si>
  <si>
    <t>Multiband frequency-reconfigurable antenna using metamaterial structure of electromagnetic band gap</t>
  </si>
  <si>
    <t>10.1007/s00339-016-0643-1</t>
  </si>
  <si>
    <t>2-s2.0-85006365249</t>
  </si>
  <si>
    <t>Ministry of Higher Education, Malaysia</t>
  </si>
  <si>
    <t>9003-00527</t>
  </si>
  <si>
    <t>MOHE</t>
  </si>
  <si>
    <t>['successfully achieved', 'proposed amc', 'paper presents', 'operation centered', 'incorporated onto', 'impedance bandwidth', 'good agreement', 'experimental results', 'body detuning', 'besides shielding', 'bandwidth broadening', 'amc improved']</t>
  </si>
  <si>
    <t>This paper presents the design of a wideband artificial magnetic conductor (AMC) for operation in the Wireless Body Area Network Ultra Wideband (WBAN-UWB) mandatory channel 6. The proposed AMC is incorporated onto a rectangular-ring patch antenna for operation centered at 8¬†GHz with 2¬†GHz of bandwidth. The incorporation of the AMC improved the antenna reflection coefficient and impedance bandwidth, besides shielding the radiator against on-body detuning. The prototype is fully fabricated using textiles except for an SMA connector used for feeding. It is observed that the experimental results are in good agreement with the simulations, and bandwidth broadening is successfully achieved and validated.</t>
  </si>
  <si>
    <t>60090652;60090652;60090652-60090654;60090652;60090652</t>
  </si>
  <si>
    <t>57192424377;56456741800;54915241200;55575524700;57194469675</t>
  </si>
  <si>
    <t>Aun, N. F.M.;Soh, P. J.;Jamlos, M. F.;Lago, H.;Al-Hadi, A. A.</t>
  </si>
  <si>
    <t>Malaysia;Malaysia</t>
  </si>
  <si>
    <t>Kuantan;Arau</t>
  </si>
  <si>
    <t>Universiti Malaysia Pahang;Universiti Malaysia Perlis</t>
  </si>
  <si>
    <t>60090654;60090652</t>
  </si>
  <si>
    <t>Aun N.F.M.</t>
  </si>
  <si>
    <t>A wideband rectangular-ring textile antenna integrated with corner-notched artificial magnetic conductor (AMC) plane</t>
  </si>
  <si>
    <t>10.1007/s00339-016-0619-1</t>
  </si>
  <si>
    <t>2-s2.0-85006373491</t>
  </si>
  <si>
    <t>9003-00522</t>
  </si>
  <si>
    <t>['wideband microstrip', 'unit element', 'reducing backlobe', 'proposed antenna', 'optimized radiator', 'investigation indicated', 'improving bandwidth', 'human user', 'formed using', 'circular ring', 'amc plane', '52 %.']</t>
  </si>
  <si>
    <t>A wideband microstrip-based textile planar antenna with artificial magnetic conductor (AMC) plane is presented. The antenna is initially designed using the combination of two rectangular microstrip antennas operating at 1.5 and 2.5¬†GHz before being further optimized for wideband operation using various broadbanding techniques. This optimized radiator is then placed over an array of unit elements forming an AMC plane. Each unit element is formed using a square patch slotted using a circular ring and is designed to resonate at 2¬†GHz. To validate the contribution of the AMC plane in reducing backward radiation toward the human user, the performance of the proposed antenna is compared to a similar antenna without the AMC plane. This investigation indicated that the proposed antenna is capable of reducing backlobe while simultaneously increasing gain to 3.38¬†dB and improving bandwidth up to 52%.</t>
  </si>
  <si>
    <t>60090652;60090652;60090652-60090654;60090652;60090652;60090652</t>
  </si>
  <si>
    <t>57191960097;56456741800;54915241200;55575524700;57194469675;16175792400</t>
  </si>
  <si>
    <t>Hussin, Ezzaty Faridah Nor Mohd;Soh, Ping Jack;Jamlos, Mohd Faizal;Lago, Herwansyah;Al-Hadi, Azremi Abdullah;Rahiman, Mohd Hafiz Fazalul</t>
  </si>
  <si>
    <t>Hussin E.</t>
  </si>
  <si>
    <t>A wideband textile antenna with a ring-slotted AMC plane</t>
  </si>
  <si>
    <t>10.1007/s00339-016-0627-1</t>
  </si>
  <si>
    <t>2-s2.0-85006384899</t>
  </si>
  <si>
    <t>['results reveal', 'results indicate', 'proposed metamaterial', 'new design', 'modern handset', 'measured results', 'good agreement', 'antenna performances', 'anechoic chamber', 'also analyzed']</t>
  </si>
  <si>
    <t>In this paper, a new design and analysis of metamaterial and its applications to modern handset are presented. The proposed metamaterial unit-cell design consists of two connected square spiral structures, which leads to increase the effective media ratio. The finite instigation technique based on Computer Simulation Technology Microwave Studio is utilized in this investigation, and the measurement is taken in an anechoic chamber. A good agreement is observed among simulated and measured results. The results indicate that the proposed metamaterial can successfully cover cellular phone frequency bands. Moreover, the uses of proposed metamaterial in modern handset antennas are also analyzed. The results reveal that the proposed metamaterial attachment significantly reduces specific absorption rate values without reducing the antenna performances.</t>
  </si>
  <si>
    <t>60001821;60001821;60001821</t>
  </si>
  <si>
    <t>56389690700;57219314703;55328836300</t>
  </si>
  <si>
    <t>Hossain, M. I.;Faruque, M. R.I.;Islam, M. T.</t>
  </si>
  <si>
    <t>Malaysia</t>
  </si>
  <si>
    <t>Bangi</t>
  </si>
  <si>
    <t>Universiti Kebangsaan Malaysia</t>
  </si>
  <si>
    <t>Hossain M.I.</t>
  </si>
  <si>
    <t>Double-negative metamaterial for mobile phone application</t>
  </si>
  <si>
    <t>10.1007/s00339-016-0621-7</t>
  </si>
  <si>
    <t>2-s2.0-85006412377</t>
  </si>
  <si>
    <t>4F360/4L811/05H35/U435</t>
  </si>
  <si>
    <t>['thicker substrate', 'square mushroom', 'reconfigurable mechanism', 'pin diode', 'parametric study', 'ground plane', 'either sides', 'ebg structures', 'copper tape', 'also discussed', '14 ¬∞.']</t>
  </si>
  <si>
    <t>In this paper, a single rectangular patch antenna incorporated with an array of electromagnetic band gap (EBG) structures is proposed. The proposed antenna features radiation pattern agility by means of connecting the shorting pin vias to the EBG unit cells. The proposed design consists of 32¬†mm¬†√ó¬†35.5¬†mm rectangular patch antenna and 10.4-mm-square mushroom-like EBG unit cells. The EBGs are placed at both sides of the antenna radiating patch and located on the thicker substrate of thickness, h. The copper tape which represents the PIN diode is used to control the connection between the EBG‚Äôs via and the ground plane as reconfigurable mechanism of the antenna. The simulated result shows by switching the ON and OFF EBG structures in either sides or both, the directional radiation pattern can be tilted from 0 to +14¬∞. The proposed antenna exhibits 7.2¬†dB realized gain at 2.42¬†GHz. The parametric study on EBG and antenna is also discussed.</t>
  </si>
  <si>
    <t>60090656-60014001;60014001;60090656;60014001;60014001;60014001</t>
  </si>
  <si>
    <t>55327973200;9942489500;6603320149;27567733600;16022550900;55193100800</t>
  </si>
  <si>
    <t>Ismail, M. F.;Rahim, M. K.A.;Majid, H. A.;Hamid, M. R.;Yusoff, M. F.M.;Dewan, R.</t>
  </si>
  <si>
    <t>Batu Pahat;Johor Bahru</t>
  </si>
  <si>
    <t>Universiti Tun Hussein Onn Malaysia;School of Electrical Engineering</t>
  </si>
  <si>
    <t>60090656;60014001</t>
  </si>
  <si>
    <t>Ismail M.</t>
  </si>
  <si>
    <t>Pattern reconfigurable antenna using electromagnetic band gap structure</t>
  </si>
  <si>
    <t>10.1007/s00339-016-0657-8</t>
  </si>
  <si>
    <t>2-s2.0-85006415471</t>
  </si>
  <si>
    <t>['upper band', 'shaped slot', 'phase response', 'paper presents', 'measurements indicated', 'impedance bandwidth', 'human body', 'good agreement', 'generate dual', 'free space', 'formed using', 'bent configurations', 'antenna featured']</t>
  </si>
  <si>
    <t>This paper presents the design of a dual-band wearable planar slotted dipole integrated with a metasurface. It operates in the 2.45¬†GHz (lower) and 5.8¬†GHz (upper) bands and made fully using textiles to suit wireless body area network applications. The metasurface in the form of an artificial magnetic conductor (AMC) plane is formed using a rectangular patch incorporated with a diamond-shaped slot to generate dual-phase response. This plane is then integrated with the planar slotted dipole antenna prior to its assessment in free space and bent configurations. Simulations and measurements indicated a good agreement, and the antenna featured an impedance bandwidth of 164 and 592¬†MHz in the lower and upper band, respectively. The presence of the AMC plane also minimized the backward radiation toward the human body and enhanced realized gains by up to 3.01 and 7.04¬†dB in the lower and upper band.</t>
  </si>
  <si>
    <t>60090652;60090652;60090652-60090654;60090652;60090652;60070814;60070814</t>
  </si>
  <si>
    <t>57191963424;56456741800;54915241200;55575524700;57194469675;57190306394;6602928578</t>
  </si>
  <si>
    <t>Giman, Fatin Nabilah;Soh, Ping Jack;Jamlos, Mohd Faizal;Lago, Herwansyah;Al-Hadi, Azremi Abdullah;Abdulmalek, Mohamedfareq;Abdulaziz, Nidhal</t>
  </si>
  <si>
    <t>Malaysia;Malaysia;United Arab Emirates</t>
  </si>
  <si>
    <t>Kuantan;Arau;Dubai</t>
  </si>
  <si>
    <t>Universiti Malaysia Pahang;Universiti Malaysia Perlis;University of Wollongong in Dubai</t>
  </si>
  <si>
    <t>60090654;60090652;60070814</t>
  </si>
  <si>
    <t>Giman F.</t>
  </si>
  <si>
    <t>Conformal dual-band textile antenna with metasurface for WBAN application</t>
  </si>
  <si>
    <t>10.1007/s00339-016-0626-2</t>
  </si>
  <si>
    <t>2-s2.0-85006421092</t>
  </si>
  <si>
    <t>['wlan applications', 'upper band', 'unit cell', 'single frequency', 'ring resonator', 'realized dual', 'normal antenna', 'negative permittivity', 'miniaturized dual', 'lower band', 'located behind', 'gain enhancement', 'antenna array']</t>
  </si>
  <si>
    <t>A miniaturized dual-band antenna array using a negative index metamaterial is presented for WiMAX, LTE, and WLAN applications. This left-handed metamaterial plane is located behind the antenna array, and its unit cell is a combination of split-ring resonator, square electric ring resonator, and rectangular electrical coupled resonator. This enables the achievement of a metamaterial structure exhibiting both negative permittivity and permeability, which results in antenna size miniaturization, efficiency, and gain enhancement. Moreover, the proposed metamaterial antenna has realized dual-band operating frequencies compared to a single frequency for normal antenna. The measured reflection coefficient (S11) shows a 50.25% bandwidth in the lower band (from 2.119 to 3.058¬†GHz) and 4.27% in the upper band (from 5.058 to 5.276¬†GHz). Radiation efficiency obtained in the lower and upper band are &gt;95 and 80%, respectively.</t>
  </si>
  <si>
    <t>60090652;60090652-60090654;60090652;60021005;60025063;60115295-60012873</t>
  </si>
  <si>
    <t>56464273200;54915241200;56456741800;16025721900;7005545716;35603785200</t>
  </si>
  <si>
    <t>Alqadami, Abdulrahman Shueai Mohsen;Jamlos, Mohd Faizal;Soh, Ping Jack;Rahim, Sharul Kamal Abdul;Vandenbosch, Guy A.E.;Narbudowicz, Adam</t>
  </si>
  <si>
    <t>Germany;Malaysia;Malaysia;Belgium;Malaysia;Ireland</t>
  </si>
  <si>
    <t>Aachen;Kuantan;Arau;3000 Leuven;Johor Bahru;Dublin</t>
  </si>
  <si>
    <t>Institut f√ºr Hochfrequenztechnik der RWTH;Universiti Malaysia Pahang;Universiti Malaysia Perlis;KU Leuven;Universiti Teknologi Malaysia;Technological University Dublin</t>
  </si>
  <si>
    <t>60115295;60090654;60090652;60025063;60021005;60012873</t>
  </si>
  <si>
    <t>Alqadami A.</t>
  </si>
  <si>
    <t>Miniaturized dual-band antenna array with double-negative (DNG) metamaterial for wireless applications</t>
  </si>
  <si>
    <t>10.1007/s00339-016-0678-3</t>
  </si>
  <si>
    <t>2-s2.0-85006434634</t>
  </si>
  <si>
    <t>['permeability simultaneously', 'partial ground', 'microstrip feed', 'inspired antenna', 'improved bandwidth', 'fractional bandwidth', 'electrical dimension', 'antenna miniaturization']</t>
  </si>
  <si>
    <t>In this manuscript, double-negative transmission line (TL) metamaterial-inspired antenna has been proposed with compactness and improved bandwidth. This antenna is made of double-negative meander lines, microstrip feed and partial ground. Double-negative TL metamaterials show negative permittivity and permeability simultaneously and play important role for antenna miniaturization and the impedance bandwidth improved. The antenna provides 600¬†MHz bandwidth (‚àí10¬†dB) with 23.81% fractional bandwidth. The antenna radiating element size is 0.07Œª¬†√ó¬†0.07Œª at 2.51¬†GHz frequency with 3.72¬†dBi maximum gain where the electrical dimension is 0.30Œª¬†√ó¬†0.30Œª.</t>
  </si>
  <si>
    <t>60027523;60001821;60001821;60001821</t>
  </si>
  <si>
    <t>55547121215;57219314703;55328836300;35090200700</t>
  </si>
  <si>
    <t>Islam, Md Moinul Oinul;Faruque, M. R.I.;Islam, Mohammad Tariqul;Mansor, M. F.</t>
  </si>
  <si>
    <t>Bangladesh;Malaysia</t>
  </si>
  <si>
    <t>Dhaka;Bangi</t>
  </si>
  <si>
    <t>Daffodil International University;Universiti Kebangsaan Malaysia</t>
  </si>
  <si>
    <t>60027523;60001821</t>
  </si>
  <si>
    <t>Islam M.M.O.</t>
  </si>
  <si>
    <t>Compact and broadband antenna using double-negative transmission line metamaterial</t>
  </si>
  <si>
    <t>10.1007/s00339-016-0616-4</t>
  </si>
  <si>
    <t>2-s2.0-85006484038</t>
  </si>
  <si>
    <t>['radiation pattern', 'obtain also', 'effective medium', 'agile metamaterial', 'agile lens', '47 ¬∞', '46 ¬∞', '33 ¬∞', '32 ¬∞']</t>
  </si>
  <si>
    <t>We are interested in this work, with the antenna radiation pattern agility. The aim is to control the radiation pattern using an agile metamaterial lens. This latter is based on an agile metamaterial. For this purpose we design an agile metamaterial unit cell which can flip between two different behaviors. The first one corresponds to an effective medium with a refractive index close to zero and the second one corresponds to an effective medium having a refractive index greater than unity. This agile lens is used to enhance a microstrip antenna gain and control its radiation pattern. The maximum realized gain obtained is up to 12¬†dB. The radiation pattern main lobe can be rotated from ‚àí47¬∞ to 47¬∞ in the E-plane and from ‚àí33¬∞ to 33¬∞ in the H-plane. We obtain also a main lobe beam width of 32¬∞ in the E-plane and 46¬∞ in the H-plane.</t>
  </si>
  <si>
    <t>119019977;119019977;119019977;119019977;119019977</t>
  </si>
  <si>
    <t>56971545300;57192423350;55883342600;57192438507;55882685700</t>
  </si>
  <si>
    <t>Bensafieddine, D.;Attachi, S.;Chaker, S. M.;Laamari, M.;Bouzouad, M.</t>
  </si>
  <si>
    <t>Algeria</t>
  </si>
  <si>
    <t>Signal and Systems Laboratory</t>
  </si>
  <si>
    <t>Bensafieddine D.</t>
  </si>
  <si>
    <t>Agile radiation pattern control of metamaterial microstrip antenna</t>
  </si>
  <si>
    <t>10.1007/s00339-016-0640-4</t>
  </si>
  <si>
    <t>2-s2.0-85006506920</t>
  </si>
  <si>
    <t>FRGSTOPDOWN/2014/TK03/UKM/01/1</t>
  </si>
  <si>
    <t>['shaped coupled', 'proposed antenna', 'operating bandwidth', 'electrical dimension', 'antenna performances', 'antenna performance', 'antenna ground', 'analyzed using']</t>
  </si>
  <si>
    <t>A triangle-shaped coupled-resonator microstrip patch antenna is presented for ultra-wideband wireless applications. The antenna achieves bandwidth of 116.5% with electrical dimension of 0.154 Œª¬†√ó¬†0.133 Œª¬†√ó¬†0.016¬†Œª at the lower frequency band. The operating bandwidth of proposed antenna is 3.07‚Äì11.6¬†GHz with more than 80% efficiency and about 5.5¬†dBi gain. A triangular couple resonator is added on the patch to enhance the antenna performance, and antenna ground is modified to get higher bandwidth. The antenna performances have been analyzed using the finite integration technique of computer simulation technology microwave studio and validated with another EM simulating software HFSS and in measurement.</t>
  </si>
  <si>
    <t>60001821;60001821-60077041;60001821</t>
  </si>
  <si>
    <t>57141966800;56373006300;55328836300</t>
  </si>
  <si>
    <t>Mahmud, Md Zulfiker;Alam, Touhidul;Islam, Mohammad Tariqul</t>
  </si>
  <si>
    <t>International Islamic University Chittagong;Universiti Kebangsaan Malaysia</t>
  </si>
  <si>
    <t>60077041;60001821</t>
  </si>
  <si>
    <t>Mahmud M.</t>
  </si>
  <si>
    <t>A triangular coupled-resonator antenna for ultra-wideband applications</t>
  </si>
  <si>
    <t>10.1007/s00339-016-0639-x</t>
  </si>
  <si>
    <t>2-s2.0-85006513270</t>
  </si>
  <si>
    <t>['similarity measure', 'similar distances', 'signals coming', 'rfid technology', 'rfid reader', 'responding tags', 'reference tags', 'reader antenna', 'propagation distances', 'popular algorithms', 'multipath effects', 'low cost', 'localization accuracy', 'k value', 'guides us', 'experimental tests', 'combine rssi', 'clustering algorithm', 'besides rssi', 'backscattered signals', 'backscatter signals']</t>
  </si>
  <si>
    <t>clustering | phase | RFID localization | RSSI | SAIL</t>
  </si>
  <si>
    <t>Passive radio frequency identification (RFID) is a low cost and low complexity localization technology. With introduction of reference tags, RFID technology can provide on-line reference information for pattern matching localization algorithms. One of the most popular algorithms is k-nearest neighbor algorithm. While how to decide the K value in estimation is still a problem. In addition, traditional received signal strength indicator (RSSI)-based algorithms suffer from multipath effects, it is difficult to further improve the localization accuracy. In this paper, we analyze the similarity of backscatter signals and present a novel range based indoor localization method, SAIL. According to the propagation distances of signals, reference tags that have similar distances to a reader antenna can be considered as a group. Inspired by the idea of grouping, clustering algorithm is utilized to get candidate tags for ranging. This method does not need to fix the number of reference tags in estimation. Besides RSSI, the RFID reader can also extract phase of signals coming from backscattered signals of responding tags. This guides us to combine RSSI and phase in similarity measure for clustering. In the simulation and experimental tests, SAIL is superior to other RFID schemes considering cost, location estimation error, and flexibility.</t>
  </si>
  <si>
    <t>185-193</t>
  </si>
  <si>
    <t>1530437X</t>
  </si>
  <si>
    <t>IEEE Sensors Journal</t>
  </si>
  <si>
    <t>60019533;60019533;60019533;60019533;60027363;60005455</t>
  </si>
  <si>
    <t>56724828400;13807499400;56088696200;57192555314;56879821300;7202560087</t>
  </si>
  <si>
    <t>Zhao, Yang;Liu, Kaihua;Ma, Yongtao;Gao, Zheng;Zang, Yangguang;Teng, Jianfu</t>
  </si>
  <si>
    <t>China;China;United States</t>
  </si>
  <si>
    <t>Beijing;Tianjin;New Haven</t>
  </si>
  <si>
    <t>University of Chinese Academy of Sciences;Tianjin University;Yale University</t>
  </si>
  <si>
    <t>60027363;60019533;60005455</t>
  </si>
  <si>
    <t>Zhao Y.</t>
  </si>
  <si>
    <t>Similarity Analysis-Based Indoor Localization Algorithm with Backscatter Information of Passive UHF RFID Tags</t>
  </si>
  <si>
    <t>10.1109/JSEN.2016.2624314</t>
  </si>
  <si>
    <t>2-s2.0-85006736260</t>
  </si>
  <si>
    <t>['user throughput', 'term evolution', 'simply maximizing', 'second framework', 'retraining compared', 'orthogonal frequency', 'jointly incorporating', 'helped cell', 'genetic algorithm', 'first framework', 'feedback delays', 'faster adaptation', 'downlink systems', 'different schedulers', 'critical analysis', 'correct classification', 'concurrent long', 'comprehensive analysis', 'centre users', 'based reasoning', 'based context', 'antenna diversity', 'achieved throughput']</t>
  </si>
  <si>
    <t>Adaptive modulation and coding | Context-aware decision making | Genetic algorithm | Hybrid cognitive engine | Long-term evolution | Random neural network</t>
  </si>
  <si>
    <t>This paper presents two random neural network (RNN) based context-aware decision making frameworks to improve adaptive modulation and coding (AMC) in long-term evolution (LTE) downlink systems. In the first framework, AMC is modelled as a traditional classification problem with the aim to maximize the probability of correct classification. The second framework seeks to optimize the throughput as opposed to simply maximizing the probability of the correct classification. To model the second framework, we developed a hybrid cognitive engine (CE) architecture by integrating an RNN based learning algorithm with genetic algorithm (GA) based reasoning. RNN inherent properties help CE to comply with the essential CE design requirement (i.e. concurrent long-term-learning, low computational complexity, and fast decision making). The performance of RNN is compared with artificial neural networks (ANN) and state-of-the-art effective exponential SINR mapping (EESM) algorithm. A comprehensive analysis of the proposed RNN based AMC scheme is presented by jointly incorporating the effect of different schedulers, feedback delays, and multi-antenna diversity on the throughput of an orthogonal frequency-division multiple access (OFDMA) system. The critical analysis of the first framework revealed that RNN based CE can achieve comparable results with faster adaptation, even in severe environment changes without the need of retraining compared to ANN. The analysis of the second approach demonstrated RNNs faster adaptation as compared to ANN and showed upto 253% gain in user throughput. RNN based CE efficiently exploited the channel quality information feedback delay to improve system throughput and helped cell-edge and cell-centre users to experience much better services in terms of achieved throughput as compared to EESM.</t>
  </si>
  <si>
    <t>336-350</t>
  </si>
  <si>
    <t>Computers and Electrical Engineering</t>
  </si>
  <si>
    <t>60007573;60007573;60029457</t>
  </si>
  <si>
    <t>55050917800;17434830300;8980583700</t>
  </si>
  <si>
    <t>Adeel, Ahsan;Larijani, Hadi;Ahmadinia, Ali</t>
  </si>
  <si>
    <t>United States;United Kingdom</t>
  </si>
  <si>
    <t>San Marcos;Glasgow</t>
  </si>
  <si>
    <t>California State University San Marcos;Glasgow Caledonian University</t>
  </si>
  <si>
    <t>60029457;60007573</t>
  </si>
  <si>
    <t>Adeel A.</t>
  </si>
  <si>
    <t>Random neural network based cognitive engines for adaptive modulation and coding in LTE downlink systems</t>
  </si>
  <si>
    <t>S0045790616307066</t>
  </si>
  <si>
    <t>10.1016/j.compeleceng.2016.11.005</t>
  </si>
  <si>
    <t>2-s2.0-85006757981</t>
  </si>
  <si>
    <t>['unity permittivity', 'satisfactory agreement', 'rectangular circular', 'radiation patterns', 'impedance bandwidth', 'high permeability', 'amc plane', 'also enhanced', '76 %,', '31 %.']</t>
  </si>
  <si>
    <t>An artificial magnetic conductor (AMC)-integrated array antenna operating at 9.41¬†GHz is proposed in this work. The AMC plane consists of an array of 9¬†√ó¬†12 rectangular elements slotted using four circular slots. The rectangular circular-slotted AMC unit cell acts as a metamaterial with high permeability of 10.05 and non-unity permittivity of 1.52, respectively. The integration of the AMC plane into a reference array antenna operating at 9.41¬†GHz increases the impedance bandwidth by 76%, from 1.12 to 1.98¬†GHz. Besides that, the efficiency is also enhanced from 95.91 to 96.31%. Both reference and proposed antenna show a satisfactory agreement in terms of simulated and measured reflection coefficients and radiation patterns.</t>
  </si>
  <si>
    <t>60090652;60090652-60090654;60090652;60012349;60025063;60115295-60012873</t>
  </si>
  <si>
    <t>55575524700;54915241200;56456741800;57112133900;7005545716;35603785200</t>
  </si>
  <si>
    <t>Lago, Herwansyah;Jamlos, Mohd Faizal;Soh, Ping Jack;Muslim, M. H.;Vandenbosch, Guy A.E.;Narbudowicz, Adam</t>
  </si>
  <si>
    <t>Germany;Malaysia;Malaysia;Belgium;Ireland;Malaysia</t>
  </si>
  <si>
    <t>Aachen;Kuantan;Arau;3000 Leuven;Dublin;Putrajaya</t>
  </si>
  <si>
    <t>Institut f√ºr Hochfrequenztechnik der RWTH;Universiti Malaysia Pahang;Universiti Malaysia Perlis;KU Leuven;Technological University Dublin;Kemeneterian Sains, Teknologi dan Inovasi</t>
  </si>
  <si>
    <t>60115295;60090654;60090652;60025063;60012873;60012349</t>
  </si>
  <si>
    <t>Lago H.</t>
  </si>
  <si>
    <t>Bandwidth enhancement of an array antenna using slotted artificial magnetic conductors</t>
  </si>
  <si>
    <t>10.1007/s00339-016-0676-5</t>
  </si>
  <si>
    <t>2-s2.0-85006844164</t>
  </si>
  <si>
    <t>['wave dipoles', 'twin half', 'nonreciprocity sign', 'nonreciprocal absorbing', 'magnetic resonance', 'ferromagnetic resonance', 'dipole resonance']</t>
  </si>
  <si>
    <t>Voltage-controlled nonreciprocal frequency bands and inversion of nonreciprocity sign have been observed at microwaves with metastructures ferrite plate/array of magnetically excited varactor-loaded double split rings as well as twice split rings placed along rectangular waveguide axis. The effects are due to the nonreciprocal absorbing under interaction between ferromagnetic resonance in ferrite and magnetic resonance in rings (‚â™ wavelength) which are excited by microwave magnetic field h. It has been also investigated controlled nonreciprocal metastructures with ferrite and varactor-loaded single dipole in the form of butterfly as well as twice split ring as twin half-wave dipoles under excitation of dipole resonance by microwave electric field E. Mechanism of control is discussed.</t>
  </si>
  <si>
    <t>60029225;60029225;60029225;60029225</t>
  </si>
  <si>
    <t>6602681998;35613106300;6601946831;57212857815</t>
  </si>
  <si>
    <t>Butylkin, Valery;Kazantsev, Yuri;Kraftmakher, Galina;Mal‚Äôtsev, Valeri</t>
  </si>
  <si>
    <t>Russian Federation</t>
  </si>
  <si>
    <t>Moscow</t>
  </si>
  <si>
    <t>Kotelnikov Institute of Radioengineering and Electronics (IRE) of Russian Academy of Sciences</t>
  </si>
  <si>
    <t>Butylkin V.</t>
  </si>
  <si>
    <t>Voltage-controlled unidirectional propagation of microwaves in metastructures ferrite/conductive elements with varactors</t>
  </si>
  <si>
    <t>10.1007/s00339-016-0705-4</t>
  </si>
  <si>
    <t>2-s2.0-85006848864</t>
  </si>
  <si>
    <t>['traditional multi', 'solver wrapper', 'schur complements', 'reuse solver', 'problem consisting', 'matrices corresponding', 'like mumps', 'identical sub', 'global matrix', 'given subdomain', 'frontal solver', 'execution time', 'entire domain', 'elimination steps', 'e .,', 'computational problem', 'computational mesh', 'based multi', 'additional knowledge']</t>
  </si>
  <si>
    <t>Antenna array | Mesh-based solver | Multi-frontal direct solver | Reuse of LU factorizations | Schur complements</t>
  </si>
  <si>
    <t>There are a number of relevant physical problems in which their problem domains consist of the repetition of a given subdomain. The traditional multi-frontal solver implementations, like MUMPS or SuperLU, get on the input the global sparse linear system of equations. They are not aware of the structure of the computational mesh. They do not know that some parts of the mesh, i.e., some sub-domains are identical. In such a case, some sub-matrices of the global matrix are identical. However, when we assemble the matrices corresponding to identical sub-domains into a global sparse system, they overlap, and we ignore that they corresponded to identical sub-domains. In this paper we advocate another approach to this computational problem, based on the additional knowledge of the structure of the computational mesh. We propose a wrapper over a multi-frontal solver that partitions the computational problem into a cascade of sub-problems, for which a traditional multi-frontal solver is called and asked for the Schur complements. Such solver wrapper can massively reuse computations performed over identical sub-domains, as well as it can propagate this reuse technique towards further elimination steps. We test our reuse solver on a problem consisting of an arrays of antennas and compare it against the execution time of a traditional sparse matrix-based multi-frontal solver called for the entire domain.</t>
  </si>
  <si>
    <t>132-142</t>
  </si>
  <si>
    <t>Journal of Computational Science</t>
  </si>
  <si>
    <t>60001741;60017351;60001741;60017351</t>
  </si>
  <si>
    <t>35764683600;26031779000;35563049800;23393712700</t>
  </si>
  <si>
    <t>Martinez-Fernandez, Ignacio;Wozniak, Maciej;Garcia-Castillo, Luis E.;Paszynski, Maciej</t>
  </si>
  <si>
    <t>Poland;Spain</t>
  </si>
  <si>
    <t>Krakow MP;Madrid</t>
  </si>
  <si>
    <t>AGH University of Science and Technology;Universidad Carlos III de Madrid</t>
  </si>
  <si>
    <t>60017351;60001741</t>
  </si>
  <si>
    <t>Martinez-Fernandez I.</t>
  </si>
  <si>
    <t>Mesh-based multi-frontal solver with reuse of partial LU factorizations for antenna array</t>
  </si>
  <si>
    <t>S1877750316302083</t>
  </si>
  <si>
    <t>10.1016/j.jocs.2016.10.008</t>
  </si>
  <si>
    <t>2-s2.0-85006851025</t>
  </si>
  <si>
    <t>05H35</t>
  </si>
  <si>
    <t>['wideband antenna', 'slotted mcsrr', 'ground plane', 'fleece substrate', 'coplanar waveguide', 'compact size', 'bits data', 'antenna incorporated', 'achieve encoding', '11 ).', '025 ).']</t>
  </si>
  <si>
    <t>A coplanar waveguide (CPW) ultra-wideband (UWB) antenna incorporated with metamaterial‚Äîsplit ring resonator structure‚Äîthat operates from 3.0 to 12.0¬†GHz is proposed for chipless RFID tag. The 30¬†mm¬†√ó¬†40¬†mm flexible chipless RFID tag is designed on the fleece substrate (Œµr¬†=¬†1.35, thickness¬†=¬†1¬†mm and tan Œ¥ =¬†0.025). A six-slotted modified complementary split ring resonator (MCSRR) is introduced into the ultra-wideband antenna to produce multiple band notches at 3.0, 4.0, 5.0, 6.0 and 7.0¬†GHz. The frequency shifting technique is introduced for designing a high-capacity chipless RFID tag with compact size. Each MCSRR is able to code in four different allocations (00, 01, 10 and 11). To achieve encoding of 10-bits data (10,234 number), six MCSRRs are proposed with three-slotted MCSRR in the radiator and three-slotted MCSRR in the ground plane.</t>
  </si>
  <si>
    <t>60021005;60021005;60021005;60021005;60090601</t>
  </si>
  <si>
    <t>55452338700;9942489500;24822488100;55193100800;35618313700</t>
  </si>
  <si>
    <t>Jalil, M. E.;Rahim, M. K.A.;Samsuri, N. A.;Dewan, R.;Kamardin, K.</t>
  </si>
  <si>
    <t>Kuala Lumpur;Johor Bahru</t>
  </si>
  <si>
    <t>Universiti Teknologi Malaysia Kuala Lumpur;Universiti Teknologi Malaysia</t>
  </si>
  <si>
    <t>60090601;60021005</t>
  </si>
  <si>
    <t>Jalil M.E.</t>
  </si>
  <si>
    <t>Flexible ultra-wideband antenna incorporated with metamaterial structures: multiple notches for chipless RFID application</t>
  </si>
  <si>
    <t>10.1007/s00339-016-0694-3</t>
  </si>
  <si>
    <t>2-s2.0-85006856361</t>
  </si>
  <si>
    <t>['te incidence', 'polarization converter', 'patch structure', 'order band', 'layer aperture', 'fss ).', 'antenna modules', '30 %,']</t>
  </si>
  <si>
    <t>In this work, we propose a linear-to-circular transmission polarization converter based on a second-order band-pass frequency selective surface (FSS). The FSS is composed of a three-layer aperture-coupled-patch structure, it can be interpreted as an array of antenna-filter-antenna modules, wherein the antenna is just a circularly polarized corner-truncated square microstrip antenna. A prototype of the proposed polarization converter is analyzed, fabricated and tested. Both simulation and experimental results show that the 3-dB axial ratio relative bandwidth of the polarization converter is over 30%, and the maximum insertion loss is only 1.87¬†dB; in addition, it can maintain good performance over a wide angular bandwidth at TE incidence.</t>
  </si>
  <si>
    <t>60069720;60069720;60069720;60069720;60069720</t>
  </si>
  <si>
    <t>8541159500;57190395717;24075231200;56796098400;35792560000</t>
  </si>
  <si>
    <t>Lin, Baoqin;Wu, Jia liang;Da, Xin yu;Li, Wei;Ma, Jia jun</t>
  </si>
  <si>
    <t>Lin B.</t>
  </si>
  <si>
    <t>A linear-to-circular polarization converter based on a second-order band-pass frequency selective surface</t>
  </si>
  <si>
    <t>10.1007/s00339-016-0673-8</t>
  </si>
  <si>
    <t>2-s2.0-85006867230</t>
  </si>
  <si>
    <t>['personal entertainment', 'modern technology', 'military applications', 'human life', 'electronic devices', 'care applications']</t>
  </si>
  <si>
    <t>The development of distributed and ubiquitous electronic devices is an achievement of modern technology that has the potential to revolutionize many aspects of human life. Such electronic devices are being employed not only in consumer areas like home automation, intelligent transportation systems, and personal entertainment but also for health-care applications, such as noninvasive biomedical parameter monitoring, as well as industrial and military applications.</t>
  </si>
  <si>
    <t>91-99</t>
  </si>
  <si>
    <t>IEEE Microwave Magazine</t>
  </si>
  <si>
    <t>January-February 2017</t>
  </si>
  <si>
    <t>60003003;60028218;60028218</t>
  </si>
  <si>
    <t>56389615800;57197112953;36949605800</t>
  </si>
  <si>
    <t>Palazzi, Valentina;Del Prete, Massimo;Fantuzzi, Marco</t>
  </si>
  <si>
    <t>Bologna;Perugia</t>
  </si>
  <si>
    <t>Alma Mater Studiorum Universit√† di Bologna;Universit√† degli Studi di Perugia</t>
  </si>
  <si>
    <t>60028218;60003003</t>
  </si>
  <si>
    <t>Palazzi V.</t>
  </si>
  <si>
    <t>Scavenging for energy: A Rectenna Design for Wireless energy Harvesting in UHF Mobile Telephony Bands</t>
  </si>
  <si>
    <t>10.1109/MMM.2016.2616189</t>
  </si>
  <si>
    <t>2-s2.0-85006868101</t>
  </si>
  <si>
    <t>['transmitting high', 'optical fibers', 'higher bandwidth', 'frequency signals', 'electromagnetic interference', 'antenna remoting']</t>
  </si>
  <si>
    <t>Optical fibers have many advant ages over traditional electrical cables and interconnects when it comes to transmitting high-frequency signals. These advantages include lower loss, higher bandwidth, immunity to electromagnetic interference, and lower power consumption. It is due to these advantages that fiber optic links have found widespread use in applications such as radioover-fiber and antenna remoting, where coaxial cable loss increases prohibitively versus frequency.</t>
  </si>
  <si>
    <t>58-62</t>
  </si>
  <si>
    <t>60005248;60005248;60005248</t>
  </si>
  <si>
    <t>36602192100;57192590940;7202971357</t>
  </si>
  <si>
    <t>Alemohammad, Milad;Ng, Samuel;Foster, Mark</t>
  </si>
  <si>
    <t>Baltimore</t>
  </si>
  <si>
    <t>Johns Hopkins University</t>
  </si>
  <si>
    <t>Alemohammad M.</t>
  </si>
  <si>
    <t>Conversion for the Better: A Broadband Highly fficient Microwave Photonics Detector</t>
  </si>
  <si>
    <t>10.1109/MMM.2016.2616182</t>
  </si>
  <si>
    <t>2-s2.0-85006880733</t>
  </si>
  <si>
    <t>['wave applications', 'suit millimeter', 'proposed antenna', 'polymeric polydimethylsiloxane', 'pdms surface', 'obtained compared', 'conventional antenna', 'bandwidth enhancement', 'antenna bandwidth', 'also hardened', '70 %.']</t>
  </si>
  <si>
    <t>A new grid array antenna designed on a polymeric polydimethylsiloxane (PDMS) substrate is presented. A good relative permittivity of the PDMS substrate increases the antenna bandwidth. The PDMS surface is also hardened to protect the proposed grid array antenna‚Äôs radiating element. A SMA coaxial connector is used to feed the 36¬†√ó¬†35¬†mm2 antenna from its bottom. A bandwidth enhancement of 72.1% is obtained compared to conventional antenna. Besides, its efficiency is increased up to 70%. The simulated and measured results agreed well and the proposed antenna is validated to suit millimeter-wave applications.</t>
  </si>
  <si>
    <t>60021005;60021005;60090652-60090654;60090652;60004351</t>
  </si>
  <si>
    <t>56023669400;16022204000;54915241200;56456741800;55262755700</t>
  </si>
  <si>
    <t>Muhamad, Wan Asilah Wan;Ngah, Razali;Jamlos, Mohd Faizal;Soh, Ping Jack;Ali, Mohd Tarmizi</t>
  </si>
  <si>
    <t>Malaysia;Malaysia;Malaysia;Malaysia</t>
  </si>
  <si>
    <t>Kuantan;Arau;Johor Bahru;Shah Alam</t>
  </si>
  <si>
    <t>Universiti Malaysia Pahang;Universiti Malaysia Perlis;Universiti Teknologi Malaysia;Universiti Teknologi MARA</t>
  </si>
  <si>
    <t>60090654;60090652;60021005;60004351</t>
  </si>
  <si>
    <t>Muhamad W.A.W.</t>
  </si>
  <si>
    <t>Bandwidth enhancement using Polymeric Grid Array Antenna for millimeter-wave application</t>
  </si>
  <si>
    <t>10.1007/s00339-016-0689-0</t>
  </si>
  <si>
    <t>2-s2.0-85006915694</t>
  </si>
  <si>
    <t>['wide bandwidth', 'vswr less', 'verified together', 'realizing high', 'realized practically', 'printing technique', 'monopulse system', 'mechanical strength', 'end circuit', 'electrical efficiency', 'complicated structure', 'avoiding drawbacks', 'assembly processes', 'amplitude imbalance', 'achieve high', '30 db', '2 db']</t>
  </si>
  <si>
    <t>Antenna array | high efficiency | monopulse system | three-dimensional (3-D) printing</t>
  </si>
  <si>
    <t>A highly-efficient monopulse antenna system is proposed for radar tracking system application. In this study, a novel integrated front-end and back-end complicated three-dimensional (3-D) system is realized practically to achieve high-level of self-compactness. A wideband and compact monopulse comparator network is developed and integrated as the back-end circuit in the system. Performance of the complete monopulse system is verified together with the front-end antenna array. To ensure the system's electrical efficiency and mechanical strength, a 3-D metal-direct-printing technique is utilized to fabricate the complicated structure, avoiding drawbacks from conventional machining methods and assembly processes. Experimental results show the monopulse system can achieve a bandwidth of 12.9% with VSWR less than 1.5 in the Ku-band, and isolation is better than 30 dB. More than 31.5 dBi gain can be maintained in the sum-patterns of wide bandwidth. The amplitude imbalance is less than 0.2 dB and null-depths are lower than-30 dB in the difference-patterns. In particular, with the help of the metal-printing technique, more than 90% efficiency can be retained in the monopulse system. It is a great improvement compared with that obtained from traditional machining approaches, indicating that this technique is promising for realizing high-performance RF intricate systems electrically and mechanically.</t>
  </si>
  <si>
    <t>674-681</t>
  </si>
  <si>
    <t>IEEE Transactions on Industrial Electronics</t>
  </si>
  <si>
    <t>60017161;60003977-60017161;60017161</t>
  </si>
  <si>
    <t>55477028400;26435010100;55977327800</t>
  </si>
  <si>
    <t>Huang, Guan Long;Zhou, Shi Gang;Chio, Tan Huat</t>
  </si>
  <si>
    <t>Singapore;China</t>
  </si>
  <si>
    <t>Singapore City;Xi'an</t>
  </si>
  <si>
    <t>National University of Singapore;Northwestern Polytechnical University</t>
  </si>
  <si>
    <t>60017161;60003977</t>
  </si>
  <si>
    <t>Highly-Efficient Self-Compact Monopulse Antenna System with Integrated Comparator Network for RF Industrial Applications</t>
  </si>
  <si>
    <t>10.1109/TIE.2016.2608769</t>
  </si>
  <si>
    <t>2-s2.0-85006927611</t>
  </si>
  <si>
    <t>['reverse side', 'reflection coefficient', 'mutual coupling', 'line exciting', 'input multiple', 'fed multiple']</t>
  </si>
  <si>
    <t>A compact coplanar waveguide-fed multiple-input multiple-output antenna array based on the left-handed wire loaded spiral resonators (SR) is presented. The proposed antenna consists of a 2¬†√ó¬†2 wire SR with two symmetrical microstrip feed lines, each line exciting a 1¬†√ó¬†2 wire SR. Left-handed metamaterial unit cells are placed on its reverse side and arranged in a 2¬†√ó¬†3 array. A reflection coefficient of less than ‚àí16¬†dB and mutual coupling of less than ‚àí28¬†dB are achieved at 5.15¬†GHz WLAN band.</t>
  </si>
  <si>
    <t>60090652;60090652-60090654;60090652;60021005;60115295-60012873</t>
  </si>
  <si>
    <t>56464273200;54915241200;56456741800;16025721900;35603785200</t>
  </si>
  <si>
    <t>Alqadami, Abdulrahman Shueai Mohsen;Jamlos, Mohd Faizal;Soh, Ping Jack;Rahim, Sharul Kamal Abdul;Narbudowicz, Adam</t>
  </si>
  <si>
    <t>Germany;Malaysia;Malaysia;Malaysia;Ireland</t>
  </si>
  <si>
    <t>Aachen;Kuantan;Arau;Johor Bahru;Dublin</t>
  </si>
  <si>
    <t>Institut f√ºr Hochfrequenztechnik der RWTH;Universiti Malaysia Pahang;Universiti Malaysia Perlis;Universiti Teknologi Malaysia;Technological University Dublin</t>
  </si>
  <si>
    <t>60115295;60090654;60090652;60021005;60012873</t>
  </si>
  <si>
    <t>Left-handed compact MIMO antenna array based on wire spiral resonator for 5-GHz wireless applications</t>
  </si>
  <si>
    <t>10.1007/s00339-016-0706-3</t>
  </si>
  <si>
    <t>2-s2.0-85006942211</t>
  </si>
  <si>
    <t>American Institute of Mathematics</t>
  </si>
  <si>
    <t>AIM</t>
  </si>
  <si>
    <t>['uniform metasurface', 'steerable antennas', 'scan angle', 'proposed low', 'profile beam', 'profile antennas', 'present contribution', 'phase modulation', 'experimental validation', 'efficiently used', 'beam scanning']</t>
  </si>
  <si>
    <t>The aim of the present contribution is to show that a judicious phase engineering in metasurfaces can be efficiently used in the design of low-profile beam-steerable antennas. We present the design, simulation and experimental validation of the proposed low-profile antennas. The phase modulation on the metasurface is derived from the ray optics analysis. Such a non-uniform metasurface is utilized as a partially reflective surface in Fabry‚ÄìPerot cavity antenna. Beam scanning is obtained, and depending on the phase modulation applied, the scan angle can be controlled. Furthermore, an active metasurface incorporating electronic components is fabricated and tested in an electronically steerable antenna.</t>
  </si>
  <si>
    <t>60109179;60109179-60017338;60002286;60206637</t>
  </si>
  <si>
    <t>55977690000;6701426035;6602262437;16244258200</t>
  </si>
  <si>
    <t>Ratni, Badreddine;de Lustrac, Andr√©;Piau, G√©rard Pascal;Burokur, Shah Nawaz</t>
  </si>
  <si>
    <t>France;France;France;Netherlands</t>
  </si>
  <si>
    <t>Ville-d'Avray;Orsay;Nanterre;Leiden</t>
  </si>
  <si>
    <t>LEME : Laboratoire Energ√©tique M√©canique Electromagn√©tisme;Centre de Nanosciences et de Nanotechnologies;Universit√© Paris Nanterre;Airbus Group SE</t>
  </si>
  <si>
    <t>60206637;60109179;60017338;60002286</t>
  </si>
  <si>
    <t>Ratni B.</t>
  </si>
  <si>
    <t>Modeling and design of metasurfaces for beam scanning</t>
  </si>
  <si>
    <t>10.1007/s00339-016-0690-7</t>
  </si>
  <si>
    <t>2-s2.0-85006942218</t>
  </si>
  <si>
    <t>['systematic sequence', 'radiating element', 'operating band', 'narrow comb', 'microwave band', 'like etchings', 'design enhances', 'body applications', 'also proposed', '8 dbi', '48 ghz', '32 %,']</t>
  </si>
  <si>
    <t>pervasive health care | radiator decoupling | slotted patch | wearable RFID tag</t>
  </si>
  <si>
    <t>In this article, a couple of two-layered RFID tag antenna designs exhibiting improved performance descriptors for on-body applications are presented. The antennas are designed to operate in the microwave band (2.4‚Äì2.48 GHz) ensuring high data transmission rates ideal for real-time subject monitoring applications. The radiating element of both the antennas is a slotted patch structure provisioned with a pair of T-shaped slots realized on a commercial FR4 substrate. The augmentation of a systematic sequence of narrow comb-like etchings into the design enhances the impedance bandwidth considerably. A high permittivity silicon layer embedded with the radiating patch provides resilience from the human body dielectric losses. A modified antenna design utilizing patch miniaturization technique, resulting in an overall footprint reduction by 32%, is also proposed. The designed tag antennas offer a gain of more than 1.8 dBi and an attractive read range greater than 6.8 m in the operating band.</t>
  </si>
  <si>
    <t>e21048</t>
  </si>
  <si>
    <t>60042800;60042800;60042800;60042800-60002014;60014105;60002014-60006876</t>
  </si>
  <si>
    <t>57038626600;57191405663;57190946338;16030439100;36652697900;7005566901</t>
  </si>
  <si>
    <t>Aslam, Bilal;Khan, Umar Hasan;Azam, Muhammad Awais;Amin, Yasar;Loo, Jonathan;Tenhunen, Hannu</t>
  </si>
  <si>
    <t>Pakistan;United Kingdom;Finland;Sweden</t>
  </si>
  <si>
    <t>Taxila;London;Turku;Stockholm</t>
  </si>
  <si>
    <t>University of Engineering and Technology Taxila;Middlesex University;Turun yliopisto;The Royal Institute of Technology (KTH)</t>
  </si>
  <si>
    <t>60042800;60014105;60006876;60002014</t>
  </si>
  <si>
    <t>Aslam B.</t>
  </si>
  <si>
    <t>Miniaturized decoupled slotted patch RFID tag antennas for wearable health care</t>
  </si>
  <si>
    <t>10.1002/mmce.21048</t>
  </si>
  <si>
    <t>2-s2.0-85006944269</t>
  </si>
  <si>
    <t>2014BSE28032</t>
  </si>
  <si>
    <t>['outage probability', 'op performance', 'mobile device', 'incremental amplify', 'important influence', 'exact closed', 'different conditions', 'derived closed', 'cooperative networks']</t>
  </si>
  <si>
    <t>The outage probability (OP) performance of mobile device-to-device (D2D) cooperative networks with incremental amplify-and-forward (IAF) relaying and transmit antenna selection (TAS) is investigated in this paper. The exact closed-form OP expressions are derived for two TAS schemes. Based on the derived closed-form OP expressions, a power allocation minimization problem is formulated. Then through Monte Carlo simulations under different conditions, we have verified the accuracy of the derived OP expressions. The simulation results showed that the power allocation parameter has an important influence on the OP performance.</t>
  </si>
  <si>
    <t>902-916</t>
  </si>
  <si>
    <t>Journal of the Franklin Institute</t>
  </si>
  <si>
    <t>60019496;60019496;60022422-60003122;60003122</t>
  </si>
  <si>
    <t>55606481600;55938847300;56925755400;57192086181</t>
  </si>
  <si>
    <t>Xu, Lingwei;Wang, Jingjing;Zhang, Hao;Gulliver, T. Aaron</t>
  </si>
  <si>
    <t>China;China;Canada</t>
  </si>
  <si>
    <t>Qingdao;Qingdao;Victoria</t>
  </si>
  <si>
    <t>Ocean University of China;Qingdao University of Science and Technology;University of Victoria</t>
  </si>
  <si>
    <t>60022422;60019496;60003122</t>
  </si>
  <si>
    <t>Performance analysis of IAF relaying mobile D2D cooperative networks</t>
  </si>
  <si>
    <t>S0016003216303908</t>
  </si>
  <si>
    <t>10.1016/j.jfranklin.2016.10.023</t>
  </si>
  <si>
    <t>2-s2.0-85007000521</t>
  </si>
  <si>
    <t>Kementerian Pendidikan Malaysia</t>
  </si>
  <si>
    <t>KPM</t>
  </si>
  <si>
    <t>['paper presents', 'human head', 'em absorption', 'absorption reduction']</t>
  </si>
  <si>
    <t>This paper presents a printed negative index metamaterial for electromagnetic (EM) absorption reduction in portable wireless antenna. The perceptible novelty exhibited in this paper is that EM absorption reduction toward the human head with paper-based metamaterial attachment. This research has been performed using human head phantom integrated in the commercially available CST Microwave Studio software package. The EM absorption has been reduced by 13.2 and 6% at 900 and 1800¬†MHz, respectively.</t>
  </si>
  <si>
    <t>60001821;60001821-60031838;60001821;60031838;60001821</t>
  </si>
  <si>
    <t>56373006300;55328836300;55637259500;7401727758;57219314703</t>
  </si>
  <si>
    <t>Alam, Touhidul;Islam, Mohammad Tariqul;Kibria, Salehin;Cho, Mengu;Faruque, Mohammad Rashed Iqbal</t>
  </si>
  <si>
    <t>Japan;Malaysia</t>
  </si>
  <si>
    <t>Kitakyushu;Bangi</t>
  </si>
  <si>
    <t>Kyushu Institute of Technology;Universiti Kebangsaan Malaysia</t>
  </si>
  <si>
    <t>60031838;60001821</t>
  </si>
  <si>
    <t>Alam T.</t>
  </si>
  <si>
    <t>EM absorption reduction in wireless mobile antenna using printed paper-based metamaterial</t>
  </si>
  <si>
    <t>10.1007/s00339-016-0631-5</t>
  </si>
  <si>
    <t>2-s2.0-85007001013</t>
  </si>
  <si>
    <t>['wave applications', 'power beamwidth', 'metasurfaces placed', 'four layers', 'field region', '20 ¬∞']</t>
  </si>
  <si>
    <t>In this work, a high gain patch antenna using multilayer FSS radome is proposed for millimeter-wave applications. The antenna operating frequency is 43.5¬†GHz. The antenna/radome system consists of one, two, three, or four layers of metasurfaces placed in the near-field region of a microstrip patch antenna. The antenna/radome system gain is improved by 9¬†dBi compared to the patch antenna alone, and the radiation pattern half-power beamwidth is reduces to 20¬∞ in both E- and H-planes.</t>
  </si>
  <si>
    <t>119019977;119019977;119019977</t>
  </si>
  <si>
    <t>57192423350;56971114700;55882685700</t>
  </si>
  <si>
    <t>Attachi, S.;Saleh, C.;Bouzouad, M.</t>
  </si>
  <si>
    <t>Attachi S.</t>
  </si>
  <si>
    <t>Microstrip antenna gain enhancement with metamaterial radome</t>
  </si>
  <si>
    <t>10.1007/s00339-016-0641-3</t>
  </si>
  <si>
    <t>2-s2.0-85007012507</t>
  </si>
  <si>
    <t>['selected carefully', 'reasonable assurance', 'propagation loss', 'paper presents', 'multiple numbers', 'multiple antennas', 'modelled network', 'mobile nodes', 'likely performance', 'different terrain', 'developing applications', 'currently study']</t>
  </si>
  <si>
    <t>MANET | MIMO | Mobile ad hoc network | Multi input multi output | Propagation loss | Routing | Terrain</t>
  </si>
  <si>
    <t>Developing applications, especially real time ones mobile ad hoc network (MANET) requires a reasonable assurance of the likely performance of the network. MANET is realised by mobile nodes which communicate difficult task. Amongst many important properties of radio propagation model has to be selected carefully. This paper presents a hybrid propagation model of ad hoc network with multiple numbers of antennas. The hybrid technique ensures improved accuracy and practicality of the entire modelling environment. Currently study a modelled network consisting of ad hoc nodes with multiple antennas in different terrain and the propagation loss is calculated of the modelled network for the each ad hoc node. A loss less routing algorithm is implemented here and finally minimum loss route is selected for propagation in different terrain. 2017 Inderscience Enterprises Ltd.</t>
  </si>
  <si>
    <t>66-80</t>
  </si>
  <si>
    <t>International Journal of Information and Communication Technology</t>
  </si>
  <si>
    <t>60020825;60115115;60115115;60020825;60020825</t>
  </si>
  <si>
    <t>57197115321;56041813600;55356190900;55418599500;55439568800</t>
  </si>
  <si>
    <t>Chowdhuri, Swati;Chakraborty, Sayan;Dey, Nilanjan;Chaudhuri, Sheli Sinha;Banerjee, Pranab</t>
  </si>
  <si>
    <t>Durgapur;Kolkata</t>
  </si>
  <si>
    <t>Bengal College of Engineering &amp; Technology;Jadavpur University</t>
  </si>
  <si>
    <t>60115115;60020825</t>
  </si>
  <si>
    <t>Chowdhuri S.</t>
  </si>
  <si>
    <t>Propagation analysis of MIMO ad hoc network in hybrid propagation model and implement less propagation loss algorithm to find the minimum loss route</t>
  </si>
  <si>
    <t>10.1504/IJICT.2017.081005</t>
  </si>
  <si>
    <t>2-s2.0-85007022129</t>
  </si>
  <si>
    <t>XDB04010300</t>
  </si>
  <si>
    <t>['thus improving', 'scan method', 'phase stability', 'otf method', 'measurement speed', 'measurement efficiency', 'fully studied', 'different probes', 'data accuracy', 'certain step', 'also compared']</t>
  </si>
  <si>
    <t>Antenna | on-the-fly (OTF) | terahertz (THz) | Vector near-field measurement</t>
  </si>
  <si>
    <t>A fast terahertz vector field measurement system based on the on-the-fly (OTF) scan method is investigated. Compared with the step scan method, which samples at certain step, the OTF scan obtains the data with the scanner moving continuously, thus improving the measurement efficiency to some extent. The phase stability of the system is fully studied. Demonstration at approximately 500 GHz is compared with the result by the step scan method, showing that the OTF method can improve the measurement speed by a factor of 7 while the data accuracy is almost the same. Measurements at different scanning speeds and with different probes are also compared to understand their effects.</t>
  </si>
  <si>
    <t>27-35</t>
  </si>
  <si>
    <t>60007171;60007171;60007171;60007171;60007171;60007171;60007171</t>
  </si>
  <si>
    <t>55645903300;36739423500;7202586035;55371316000;55328411300;24733894900;57200195884</t>
  </si>
  <si>
    <t>Hu, Jie;Lou, Zheng;Yao, Qi Jun;Miao, Wei;Yang, Jin Ping;Lin, Zhen Hui;Shi, Sheng Cai</t>
  </si>
  <si>
    <t>Purple Mountain Observatory Chinese Academy of Sciences</t>
  </si>
  <si>
    <t>Hu J.</t>
  </si>
  <si>
    <t>THz Vector Field Measurement Comparison between On-the-Fly and Step Scan Method</t>
  </si>
  <si>
    <t>10.1109/TTHZ.2016.2634320</t>
  </si>
  <si>
    <t>2-s2.0-85007071309</t>
  </si>
  <si>
    <t>['weather stations', 'weather conditions', 'usually equipped', 'telescope observations', 'systems able', 'successfully tested', 'oxygen molecules', 'modern ground', 'millimeter wavelengths', 'mainly water', 'last one', 'independent techniques', 'inaf ).', 'first one', 'different sensors', 'based telescopes', 'atmospheric constituents', 'astronomical objects', 'antenna safety', 'antenna performances', 'ams outcomes']</t>
  </si>
  <si>
    <t>GPS | numerical weather prediction model | radio telescope | radiometer | water vapor</t>
  </si>
  <si>
    <t>The Sardinia radio telescope (SRT) is a new facility managed by the Italian National Institute for Astrophysics (INAF). SRT will detect the extremely faint radio wave signals emitted by astronomical objects in a wide frequency range from decimeter to millimeter wavelengths. Especially at high frequencies (&gt;10 GHz), specific weather conditions and interactions between signal and atmospheric constituents (mainly water and oxygen molecules) affect the radio astronomic observation reducing the antenna performances. Thus, modern ground-based telescopes are usually equipped with systems able to examine in real-time several atmospheric parameters (opacity, integrated water vapor, etc.), and in some cases to forecast the weather conditions (wind, rain, snow, etc.), in order to ensure the antenna safety and support the schedule of the telescope observations. Here, we describe the atmosphere monitoring system (AMS) realized with the aim to improve the SRT operative efficiency. It consists of a network of different sensors such as radiometers, radiosondes, weather stations, GPS and some well-established weather models. After a validation of the scheme, we successfully tested the AMS in two real practical scenarios, comparing the AMS outcomes with those of independent techniques. In the first one we were able to detect an incoming storm front applying different techniques (GPS, radiometer and the weather forecast model), while in the last one we modeled the SRT antenna system temperature at 22 GHz processing the AMS data set.</t>
  </si>
  <si>
    <t>Measurement Science and Technology</t>
  </si>
  <si>
    <t>60030106;60021729;60032259;60030106</t>
  </si>
  <si>
    <t>7004195102;7005617252;55015009400;15842499600</t>
  </si>
  <si>
    <t>Buffa, F.;Bolli, P.;Sanna, G.;Serra, G.</t>
  </si>
  <si>
    <t>Italy;Italy;Italy</t>
  </si>
  <si>
    <t>Cagliari;Rome;Florence</t>
  </si>
  <si>
    <t>Universit√† degli Studi di Cagliari;Istituto Nazionale Di Astrofisica, Rome;Osservatorio Astrofisico Di Arcetri</t>
  </si>
  <si>
    <t>60032259;60030106;60021729</t>
  </si>
  <si>
    <t>Buffa F.</t>
  </si>
  <si>
    <t>An atmosphere monitoring system for the Sardinia radio telescope</t>
  </si>
  <si>
    <t>10.1088/1361-6501/28/1/014004</t>
  </si>
  <si>
    <t>2-s2.0-85007087166</t>
  </si>
  <si>
    <t>['soil solution', 'soil material', 'short antenna', 'sand presented', 'salinity index', 'kcl solutions', 'highly linear', 'glass beads', 'empirical models', 'electrical conductivity', 'distilled water', 'dielectric permittivity']</t>
  </si>
  <si>
    <t>complex dielectric permittivity | open-ended coaxial probe | salinity index</t>
  </si>
  <si>
    <t>The relations among soil water content, bulk electrical conductivity and electrical conductivity of soil solution can be described by a number of theoretical and empirical models. The aim of the paper is to examine the performance of open-ended coaxial probes with and without a short antenna in determination of complex dielectric permittivity spectra, moisture and salinity of porous materials using the salinity index approach. Glass beads of 0.26 and 1.24 mm average diameters moistened to various water contents with distilled water and KCl solutions were used to model the soil material. Due to the larger sensitivity zone, only the probe with the antenna enabled determination of bulk electrical conductivity and salinity index of the samples. The relations between bulk electrical conductivity and dielectric permittivity of the samples were highly linear, which was consistent with the salinity index model. The slope of the relation between salinity index and electrical conductivity of moistening solutions closely matched the value for 100% sand presented in literature.</t>
  </si>
  <si>
    <t>60017722;60017722;60017722;60003675;60017722</t>
  </si>
  <si>
    <t>18635512000;56001006500;6701827955;7103149318;6508075275</t>
  </si>
  <si>
    <t>Szyp≈Çowska, Agnieszka;Kafarski, Marcin;Wilczek, Andrzej;Lewandowski, Arkadiusz;Skierucha, Wojciech</t>
  </si>
  <si>
    <t>Poland;Poland</t>
  </si>
  <si>
    <t>Lublin;Warsaw</t>
  </si>
  <si>
    <t>Bohdan Dobrza≈Ñski Institute of Agrophysics of the Polish Academy of Sciences;Politechnika Warszawska</t>
  </si>
  <si>
    <t>60017722;60003675</t>
  </si>
  <si>
    <t>Szyp≈Çowska A.</t>
  </si>
  <si>
    <t>Salinity index determination of porous materials using open-ended probes</t>
  </si>
  <si>
    <t>10.1088/1361-6501/28/1/014006</t>
  </si>
  <si>
    <t>2-s2.0-85007110935</t>
  </si>
  <si>
    <t>National Cancer Institute</t>
  </si>
  <si>
    <t>R01CA155268</t>
  </si>
  <si>
    <t>NCI</t>
  </si>
  <si>
    <t>['transmit performance', 'target anatomies', 'static shimming', 'spoke pulses', 'significantly higher', 'rf nonuniformity', 'receive performance', 'phantom studies', 'numerical methods', 'noise ratio', 'magnetic resonance', 'gradient echo', 'fold higher', 'field strengths', 'designed array', 'body imaging', 'also performed', '5 tesla', '0t using']</t>
  </si>
  <si>
    <t>10.5 Tesla | body imaging | body imaging at ultra-high field | dipole antenna | parallel transmission</t>
  </si>
  <si>
    <t>Purpose: To explore the potential of performing body imaging at 10.5 Tesla (T) compared with 7.0T through evaluating the transmit/receive performance of similarly configured dipole antenna arrays. Methods: Fractionated dipole antenna elements for 10.5T body imaging were designed and evaluated using numerical simulations. Transmit performance of antenna arrays inside the prostate, kidneys and heart were investigated and compared with those at 7.0T using both phase-only radiofrequency (RF) shimming and multi-spoke pulses. Signal-to-noise ratio (SNR) comparisons were also performed. A 10-channel antenna array was constructed to image the abdomen of a swine at 10.5T. Numerical methods were validated with phantom studies at both field strengths. Results: Similar power efficiencies were observed inside target organs with phase-only shimming, but RF nonuniformity was significantly higher at 10.5T. Spokes RF pulses allowed similar transmit performance with accompanying local specific absorption rate increases of 25‚Äì90% compared with 7.0T. Relative SNR gains inside the target anatomies were calculated to be &gt;two-fold higher at 10.5T, and 2.2-fold SNR gain was measured in a phantom. Gradient echo and fast spin echo imaging demonstrated the feasibility of body imaging at 10.5T with the designed array. Conclusion: While comparable power efficiencies can be achieved using dipole antenna arrays with static shimming at 10.5T; increasing RF nonuniformities underscore the need for efficient, robust, and safe parallel transmission methods. Magn Reson Med 77:434‚Äì443, 2017. ¬© 2016 International Society for Magnetic Resonance in Medicine.</t>
  </si>
  <si>
    <t>434-443</t>
  </si>
  <si>
    <t>Magnetic Resonance in Medicine</t>
  </si>
  <si>
    <t>60008772;60008772;60008772;60008772;60008772;60008772;60008772;60008772-60030162;60008772;60008772;60008772</t>
  </si>
  <si>
    <t>54583361800;55669970800;6504649819;35598848500;7005449857;56179237600;7801513808;55547115222;7102722412;35602418800;7006821685</t>
  </si>
  <si>
    <t>Ert√ºrk, M. Arcan;Wu, Xiaoping;Eryaman, Yiƒüitcan;Van de Moortele, Pierre Fran√ßois;Auerbach, Edward J.;Lagore, Russell L.;DelaBarre, Lance;Vaughan, J. Thomas;Uƒüurbil, K√¢mil;Adriany, Gregor;Metzger, Gregory J.</t>
  </si>
  <si>
    <t>New York;Minneapolis</t>
  </si>
  <si>
    <t>Columbia University;University of Minnesota Medical School</t>
  </si>
  <si>
    <t>60030162;60008772</t>
  </si>
  <si>
    <t>Ert√ºrk M.A.</t>
  </si>
  <si>
    <t>Toward imaging the body at 10.5 tesla</t>
  </si>
  <si>
    <t>10.1002/mrm.26487</t>
  </si>
  <si>
    <t>2-s2.0-85007165302</t>
  </si>
  <si>
    <t>Science and Technology Development Fund</t>
  </si>
  <si>
    <t>STDF</t>
  </si>
  <si>
    <t>['unit cell', 'three bands', 'third bands', 'second band', 'patch size', 'harmonically related', 'good agreement', 'circuit simulations', 'analyzed using']</t>
  </si>
  <si>
    <t>A multi-band patch antenna loaded with composite right-/left-handed (CRLH) unit cell is presented in this paper. It operates at three bands, which are not harmonically related, covering several communication standards. The first and third bands have patch-like radiation pattern, and the second band has monopole-like radiation pattern. These bands can be controlled by varying the patch size and unit cell element values. The performance was analyzed using both electromagnetic and circuit simulations; furthermore, measurements were taken and all were in good agreement.</t>
  </si>
  <si>
    <t>60016618;60005510;60016618;60016618</t>
  </si>
  <si>
    <t>56026774600;57044143200;7005772436;35576632000</t>
  </si>
  <si>
    <t>El-Henawy, Sally I.;Omar, Ahmed A.;Safwat, Amr M.E.;El-Hennawy, Hadia S.</t>
  </si>
  <si>
    <t>Egypt;Singapore</t>
  </si>
  <si>
    <t>Cairo;Singapore City</t>
  </si>
  <si>
    <t>Ain Shams University;Nanyang Technological University</t>
  </si>
  <si>
    <t>60016618;60005510</t>
  </si>
  <si>
    <t>El-Henawy S.</t>
  </si>
  <si>
    <t>Multi-band CRLH unit cell-loaded patch antenna</t>
  </si>
  <si>
    <t>10.1007/s00339-016-0637-z</t>
  </si>
  <si>
    <t>2-s2.0-85007203301</t>
  </si>
  <si>
    <t>['universal matrices', 'slotted waveguide', 'slightly increase', 'proposed scheme', 'meshing elements', 'greatly reduced', 'flux matrices', 'dgtd method', 'computational time', 'barycentric coordinates']</t>
  </si>
  <si>
    <t>Barycentric coordinates | discontinuous Galerkin time-domain (DGTD) | Universal matrices</t>
  </si>
  <si>
    <t>In this letter, a discontinuous Galerkin time-domain (DGTD) method with a low memory scheme for the solution of Maxwell's equations has been proposed. By expressing curl vector basis functions in terms of barycentric coordinates, the matrices in the DGTD method including mass and flux matrices can be rewritten into the summation of a few universal matrices. With the use of the proposed scheme, the computer memory storage requirement of the DGTD method is greatly reduced with the increases of the order of spatial basis functions and the number of meshing elements, albeit a slightly increase of computational time. Numerical results including the slotted waveguide and Vivaldi antenna array are given to illustrate good computational performance.</t>
  </si>
  <si>
    <t>IEEE Microwave and Wireless Components Letters</t>
  </si>
  <si>
    <t>60025578;60025578;60025578</t>
  </si>
  <si>
    <t>56727383300;56160743800;7403280923</t>
  </si>
  <si>
    <t>Tian, Cheng Yi;Shi, Yan;Liang, Chang Hong</t>
  </si>
  <si>
    <t>Tian C.</t>
  </si>
  <si>
    <t>A Low-Storage Discontinuous Galerkin Time-Domain Method</t>
  </si>
  <si>
    <t>10.1109/LMWC.2016.2629959</t>
  </si>
  <si>
    <t>2-s2.0-85007297745</t>
  </si>
  <si>
    <t>['wide bandwidths', 'technological limits', 'successfully fabricated', 'submillimeter wavelengths', 'similar performance', 'resulting horns', 'radio astronomy', 'optical systems', 'optical parameters', 'optical designs', 'long conical', 'heritage established', 'direct machining', 'corrugated horns', '95 thz', '57 thz']</t>
  </si>
  <si>
    <t>Corrugated horns | Quasi-optical design | terahertz (THz) antennas | THz measurements</t>
  </si>
  <si>
    <t>Corrugated horns are the feed of choice at millimeter and submillimeter wavelengths for quasi-optical systems in applications, which require high beam quality and low cross polarization over wide bandwidths, such as radio astronomy. However, this kind of feeds is difficult to manufacture at terahertz frequencies due to technological limits. Using the heritage established during Atacama Large Millimeter/Submillimeter Array band 10 (0.79-0.95 THz) production, some prototype corrugated horns for the 1.25-1.57 THz band have been designed and fabricated by direct machining. Two different kinds of corrugated horns with similar performance have been considered: long conical-profile corrugated horns and shorter profiled corrugated horns. A new modeling method has been proposed to obtain the quasi-optical parameters of the resulting horns and realize frequency independent quasi-optical designs. Patterns of the fabricated corrugated horns have been measured and results agree well with simulations. To the best of our knowledge, this is the first time corrugated horns have been successfully fabricated by direct machining for use up to 1.57 THz.</t>
  </si>
  <si>
    <t>42-52</t>
  </si>
  <si>
    <t>60029701;60029701;60029701;60029701;106737978</t>
  </si>
  <si>
    <t>57149472400;25928491400;30767629300;18036850300;55555308200</t>
  </si>
  <si>
    <t>Gonzalez, Alvaro;Kaneko, Keiko;Kojima, Takafumi;Asayama, Shinichiro;Uzawa, Yoshinori</t>
  </si>
  <si>
    <t>Mitaka;Koganei</t>
  </si>
  <si>
    <t>National Institutes of Natural Sciences - National Astronomical Observatory of Japan;National Institute of Information Technology</t>
  </si>
  <si>
    <t>60029701;106737978</t>
  </si>
  <si>
    <t>Gonzalez A.</t>
  </si>
  <si>
    <t>Terahertz Corrugated Horns (1.25{\hbox{-}} 1.57 THz): Design, Gaussian Modeling, and Measurements</t>
  </si>
  <si>
    <t>10.1109/TTHZ.2016.2634860</t>
  </si>
  <si>
    <t>2-s2.0-85007305191</t>
  </si>
  <si>
    <t>['standard 0', 'simultaneously introduced', 'silicon substrate', 'several advantages', 'quad flat', 'paper presents', 'measured gain', 'gain antenna', 'dr using', 'dr ),', 'dielectric resonator', 'chip size', 'chip radiator', 'chip ground', 'chip applications', 'antenna consists', '8 dbi', '67 ghz', '25 mm2']</t>
  </si>
  <si>
    <t>High-resistivity (HR) substrate | off-chip ground | on-chip radiator</t>
  </si>
  <si>
    <t>This paper presents the design of a V-band hybrid integrated high-gain antenna. This antenna is designed to meet the system-on-chip applications in a quad flat no-lead (QFN) package. The antenna consists of an on-chip loop radiator, a dielectric resonator (DR), and an off-chip ground plane. The on-chip radiator is fabricated to excite the DR using the standard 0.18-Œºm CMOS technology with a high-resistivity (HR) silicon substrate. The off-chip ground is realized by a simplified QFN die pad. Several advantages of this off-chip ground structure are discussed in this paper. The impact of the off-chip ground on the performance of the proposed DR antenna is investigated by both simulations and measurements. The DR, the off-chip ground structure, and the HR silicon substrate are simultaneously introduced in this design to augment the gain of the antenna. A measured gain of 7.8 dBi is achieved at 67 GHz with a simulated radiation efficiency of 96.7% and chip size of only 0.7 √ó 1.25 mm2.</t>
  </si>
  <si>
    <t>114-122</t>
  </si>
  <si>
    <t>60005465;60005465;100601241;60005465;60027799;60005465;60005465;60013614;60005465;60005465;100601241</t>
  </si>
  <si>
    <t>57188701460;25027760800;57192684982;16053931300;24921695300;57212981445;8401587700;55976835700;7404101585;42161559300;57188711103</t>
  </si>
  <si>
    <t>Song, Yexi;Kang, Kai;Tian, Yin;Wu, Yunqiu;Li, Zhiqiang;Guo, Yingjiang;Ban, Yongling;Liu, Jun;Tang, Xiaohong;Liu, Huihua;Yang, Jie</t>
  </si>
  <si>
    <t>China;China;China;China</t>
  </si>
  <si>
    <t>Beijing;Hangzhou;Chengdu;Mianyang</t>
  </si>
  <si>
    <t>Institute of Microelectronics Chinese Academy of Sciences;Hangzhou Dianzi University;University of Electronic Science and Technology of China;Sichuan Jiuzhou Electric Group Co., Ltd.</t>
  </si>
  <si>
    <t>60027799;60013614;60005465;100601241</t>
  </si>
  <si>
    <t>Song Y.</t>
  </si>
  <si>
    <t>A Hybrid Integrated High-Gain Antenna With an On-Chip Radiator Backed by Off-Chip Ground for System-on-Chip Applications</t>
  </si>
  <si>
    <t>10.1109/TCPMT.2016.2628388</t>
  </si>
  <si>
    <t>2-s2.0-85007367069</t>
  </si>
  <si>
    <t>Karolinska Institutet</t>
  </si>
  <si>
    <t>KI</t>
  </si>
  <si>
    <t>['ultrasound guidance', 'total error', 'technically feasible', 'surgical resection', 'safe treatments', 'requires almost', 'readily visible', 'radiation doses', 'present study', 'percutaneous ablation', 'overall safety', 'microwave ablation', 'medical personnel', 'median number', 'major complications', 'liver tumors', 'lesion diameter', 'intended target', 'depth error', 'antenna placement', '9 mm', '5 mm', '25 lesions', '20 patients', '2 mm', '17 patients']</t>
  </si>
  <si>
    <t>Accuracy | Interventional Radiology | Liver | Microwave Ablation | Stereotaxy</t>
  </si>
  <si>
    <t>OBJECTIVE. The purpose of the present study is to evaluate the accuracy and safety of antenna placement performed with the use of a CT-guided stereotactic navigation system for percutaneous ablation of liver tumors and to assess the safety of high-frequency jet ventilation for target motion control. MATERIALS AND METHODS. Twenty consecutive patients with malignant liver lesions for which surgical resection was contraindicated or that were not readily visible on ultrasound or not accessible by ultrasound guidance were included in the study. Patients were treated with percutaneous microwave ablation performed using a CT-guided stereotactic navigation system. High-frequency jet ventilation was used to reduce liver motion during all interventions. The accuracy of antenna placement, the number of needle readjustments required, overall safety, and the radiation doses were assessed. RESULTS. Microwave ablation was completed for 20 patients (28 lesions). Performance data could be evaluated for 17 patients with 25 lesions (mean [¬± SD] lesion diameter, 14.9 ¬± 5.9 mm; mean lesion location depth, 87.5 ¬± 27.3 mm). The antennae were placed with a mean lateral error of 4.0 ¬± 2.5 mm, a depth error of 3.4 ¬± 3.2 mm, and a total error of 5.8 ¬± 3.2 mm in relation to the intended target. The median number of antenna readjustments required was zero (range, 0-1 adjustment). No major complications were related to either the procedure or the use of high-frequency jet ventilation. The mean total patient radiation dose was 957.5 ¬± 556.5 mGy √ó cm, but medical personnel were not exposed to irradiation. CONCLUSION. Percutaneous microwave ablation performed with CT-guided stereotactic navigation provides sufficient accuracy and requires almost no repositioning of the needle. Therefore, it is technically feasible and applicable for safe treatments.</t>
  </si>
  <si>
    <t>193-200</t>
  </si>
  <si>
    <t>0361803X</t>
  </si>
  <si>
    <t>American Journal of Roentgenology</t>
  </si>
  <si>
    <t>60026150;60020486;60026150;60026150;60026150;60026150</t>
  </si>
  <si>
    <t>56634985300;37762258200;19933446100;8888461900;36916340800;56249619800</t>
  </si>
  <si>
    <t>Engstrand, Jennie;Toporek, Grzegorz;Harbut, Piotr;Jonas, Eduard;Nilsson, Henrik;Freedman, Jacob</t>
  </si>
  <si>
    <t>Sweden;Switzerland</t>
  </si>
  <si>
    <t>Stockholm;Bern</t>
  </si>
  <si>
    <t>Danderyd Hospital;University of Bern</t>
  </si>
  <si>
    <t>60026150;60020486</t>
  </si>
  <si>
    <t>Engstrand J.</t>
  </si>
  <si>
    <t>Stereotactic CT-guided percutaneous microwave ablation of liver tumors with the use of high-frequency jet ventilation: An accuracy and procedural safety study</t>
  </si>
  <si>
    <t>10.2214/AJR.15.15803</t>
  </si>
  <si>
    <t>2-s2.0-85007379244</t>
  </si>
  <si>
    <t>['ventilation rate', 'results show', 'relative humidity', 'quantify emissions', 'pm10and pm2', 'particulate matter', 'nh3and co2concentrations', 'nest boxes', 'march 1', 'litter area', 'layer houses', 'largely influenced', 'houses depended', 'hen welfare', 'free houses', 'aviary houses', 'april 1', 'ambient air', 'aerial ammonia', '5were 0', '5emission rates', '000 hens']</t>
  </si>
  <si>
    <t>Bird activity | Continuous monitoring | Egg production | Laying-hen | Ventilation rate</t>
  </si>
  <si>
    <t>Cage-free housing systems have attracted considerable attention in the United States recently as they provide more space and other resources (such as litter area, perches, and nest boxes) for hens and are considered to be more favorable from the standpoint of hen welfare. This study was carried out to quantify emissions of aerial ammonia (NH3), carbon dioxide (CO2) and particulate matter (PM10and PM2.5) from cage-free layer houses in California and compare the values with those for other types of layer houses. Two commercial cage-free houses with 38,000 hens each were monitored from March 1, 2012 to April 1, 2013. Results show that NH3and CO2concentrations in the houses were affected by ventilation rate, which was largely influenced by ambient air temperature. The PM10and PM2.5concentrations in the houses depended on the activity of birds, ventilation rate and relative humidity of the ambient air. The average emission rates of NH3, CO2, PM10and PM2.5were 0.29, 89.9, 0.163 and 0.020¬†g¬†d‚àí1¬†hen‚àí1, respectively. The NH3emission rate determined in this study was higher than those of aviary houses. The PM10and PM2.5emission rates were higher than those reported for high-rise layer houses.</t>
  </si>
  <si>
    <t>246-255</t>
  </si>
  <si>
    <t>Atmospheric Environment</t>
  </si>
  <si>
    <t>60014439;60014439;60014439;60014439-60012022;60004354</t>
  </si>
  <si>
    <t>37161764800;57192700498;57155517400;6507238645;7103206869</t>
  </si>
  <si>
    <t>Lin, Xingjun;Zhang, Ruihong;Jiang, Shumei;El-Mashad, Hamed;Xin, Hongwei</t>
  </si>
  <si>
    <t>United States;Egypt;United States</t>
  </si>
  <si>
    <t>Davis;Mansoura;Ames</t>
  </si>
  <si>
    <t>University of California, Davis;Mansoura University;Iowa State University</t>
  </si>
  <si>
    <t>60014439;60012022;60004354</t>
  </si>
  <si>
    <t>Lin X.</t>
  </si>
  <si>
    <t>Emissions of ammonia, carbon dioxide and particulate matter from cage-free layer houses in California</t>
  </si>
  <si>
    <t>S1352231016309773</t>
  </si>
  <si>
    <t>10.1016/j.atmosenv.2016.12.018</t>
  </si>
  <si>
    <t>2-s2.0-85007417772</t>
  </si>
  <si>
    <t>Deutsche Forschungsgemeinschaft</t>
  </si>
  <si>
    <t>AY 12/5-1</t>
  </si>
  <si>
    <t>DFG</t>
  </si>
  <si>
    <t>['whereas oligoleges', 'unusual compounds', 'three polyleges', 'three oligoleges', 'specific volatiles', 'results suggest', 'respond similarly', 'recognizing host', 'pollen diet', 'plants within', 'plant interactions', 'phylogenetic relatedness', 'oligoleges ).', 'oligolectic species', 'olfactory adaptations', 'might also', 'low concentrations', 'locate flowers', 'four spiroacetals', 'comparative approach', 'common volatiles', 'central role', 'campanula oligoleges', 'campanula flowers', 'antennal sensitivity', 'antennal responses', 'adult bees']</t>
  </si>
  <si>
    <t>Electroantennography (EAG) | Floral scents | Olfactory receptors | Oligolecty | Polylecty | Spiroacetals</t>
  </si>
  <si>
    <t>The pollen diet provided by adult bees to their offspring varies immensely. While some species collect pollen on several plants irrespective of their phylogenetic relatedness (polyleges), others collect only on plants within a genus or family (oligoleges). Floral scents play a central role in bee-plant interactions. To locate flowers, polyleges are assumed to rely on compounds commonly found as floral scent constituents, whereas oligoleges rely on unusual compounds to recognize host flowers unambiguously. Campanula flowers are visited by both polylectic and oligolectic species, and their scent bouquets consist of common and unusual (e.g., spiroacetals) volatiles. In a comparative approach, we performed electroantennographic analyses to investigate the antennal responses of three polyleges and three oligoleges to three common volatiles and four spiroacetals. We hypothesized that: 1) oligoleges and polyleges should respond similarly to common flower volatiles, and 2) Campanula oligoleges should be more sensitive to spiroacetals than are polyleges. In corroboration, we found that antennal sensitivity to common volatiles was similar among bees irrespective of pollen diet, whereas oligoleges of Campanula were more sensitive to spiroacetals than polyleges. Newly emerged bees of the Campanula oligolege Chelostoma rapunculi rely on spiroacetals for recognizing host-flowers, and our results suggest that this might also be true for other Campanula oligoleges, since Chelostoma campanularum and Hoplitis mitis also were able to perceive these specific volatiles at very low concentrations. Together, our results provide interesting insights into the significance of olfactory adaptations in oligolectic and polylectic bee species.</t>
  </si>
  <si>
    <t>Journal of Chemical Ecology</t>
  </si>
  <si>
    <t>60010586;60002963;60028229;60010586;60010586-60031482</t>
  </si>
  <si>
    <t>57192697263;7801627439;7006506442;6602073801;24822228200</t>
  </si>
  <si>
    <t>Brandt, Katharina;D√∂tterl, Stefan;Francke, Wittko;Ayasse, Manfred;Milet-Pinheiro, Paulo</t>
  </si>
  <si>
    <t>Brazil;Germany;Germany;Austria</t>
  </si>
  <si>
    <t>Recife;Hamburg;Ulm;Salzburg</t>
  </si>
  <si>
    <t>Universidade Federal de Pernambuco;Universit√§t Hamburg;Universit√§t Ulm;Universitat Salzburg</t>
  </si>
  <si>
    <t>60031482;60028229;60010586;60002963</t>
  </si>
  <si>
    <t>Brandt K.</t>
  </si>
  <si>
    <t>Flower Visitors of Campanula: Are Oligoleges More Sensitive to Host-Specific Floral Scents Than Polyleges?</t>
  </si>
  <si>
    <t>10.1007/s10886-016-0802-z</t>
  </si>
  <si>
    <t>2-s2.0-85007418073</t>
  </si>
  <si>
    <t>STG 9001-00436</t>
  </si>
  <si>
    <t>['variations introduced', 'tissue properties', 'sufficiently robust', 'results show', 'major factors', 'different dimensions']</t>
  </si>
  <si>
    <t>The human body characteristics with different dimensions and tissue properties are one of the major factors in influencing the on-body radio propagation channel characteristics. A broadband textile monopole antenna operating at 2.45¬†GHz is evaluated to validate its performance on different subjects‚Äô characteristics. The results show that the textile monopole antenna is sufficiently robust against the variations introduced by the body up to 0.9 and 0.2% changes in the antenna‚Äôs impedance matching level and resonant frequency shift when evaluated 10¬†mm from the body.</t>
  </si>
  <si>
    <t>60090652;60070814;60090652-60025063;60025063</t>
  </si>
  <si>
    <t>57202496362;57190306394;56456741800;7005545716</t>
  </si>
  <si>
    <t>Rahim, H. A.;Abdulmalek, M.;Soh, P. J.;Vandenbosch, G. A.E.</t>
  </si>
  <si>
    <t>Malaysia;United Arab Emirates;Belgium</t>
  </si>
  <si>
    <t>Arau;Dubai;3000 Leuven</t>
  </si>
  <si>
    <t>Universiti Malaysia Perlis;University of Wollongong in Dubai;KU Leuven</t>
  </si>
  <si>
    <t>60090652;60070814;60025063</t>
  </si>
  <si>
    <t>Rahim H.</t>
  </si>
  <si>
    <t>Evaluation of a broadband textile monopole antenna performance for subject-specific on-body applications</t>
  </si>
  <si>
    <t>10.1007/s00339-016-0680-9</t>
  </si>
  <si>
    <t>2-s2.0-85007420474</t>
  </si>
  <si>
    <t>15H03995</t>
  </si>
  <si>
    <t>['various thicknesses', 'sio2 layer', 'simple method', 'plane component', 'permalloy layer', 'mssws increases', 'mssw nonreciprocity', 'microwave field', 'magnetic layer', 'increasing tsio2', 'excitation antenna']</t>
  </si>
  <si>
    <t>We investigated the effect of the distance between a magnetic layer and an excitation antenna on the nonreciprocity of magnetostatic surface waves (MSSWs), using devices with various thicknesses of the SiO2 layer (tSiO2) to isolate an antenna from a permalloy layer. The nonreciprocity of MSSWs increases with increasing tSiO2. This increase in MSSW nonreciprocity is caused by an increase in the ratio of the MSSW excitation efficiency of the out-of-plane component of a microwave field to that of the in-plane component of a microwave field. Thus, we found that the nonreciprocity of MSSWs can be controlled by a very simple method.</t>
  </si>
  <si>
    <t>Japanese Journal of Applied Physics</t>
  </si>
  <si>
    <t>60031720;60031720;60011047;60011047;60031720</t>
  </si>
  <si>
    <t>36054641300;56747080000;56872759500;7201482789;56021955300</t>
  </si>
  <si>
    <t>Kasahara, Kenji;Nakayama, Masaki;Ya, Xiaorui;Matsuyama, Kimihide;Manago, Takashi</t>
  </si>
  <si>
    <t>Fukuoka;Fukuoka</t>
  </si>
  <si>
    <t>Fukuoka University;Kyushu University</t>
  </si>
  <si>
    <t>60031720;60011047</t>
  </si>
  <si>
    <t>Kasahara K.</t>
  </si>
  <si>
    <t>Effect of distance between a magnet layer and an excitation antenna on the nonreciprocity of magnetostatic surface waves</t>
  </si>
  <si>
    <t>10.7567/JJAP.56.010309</t>
  </si>
  <si>
    <t>2-s2.0-85007426091</t>
  </si>
  <si>
    <t>Natural Sciences and Engineering Research Council of Canada</t>
  </si>
  <si>
    <t>PGSD3-443041-2013</t>
  </si>
  <si>
    <t>NSERC</t>
  </si>
  <si>
    <t>['simulated annealing', 'significantly reduce', 'sa heuristic', 'reusing drones', 'practical scenarios', 'payload weight', 'multirotor drones', 'minimum cost', 'mile deliveries', 'mathematically derive', 'making last', 'little work', 'infeasible routes', 'experimentally validate', 'existing vrps', 'excess drones', 'energy consumption', 'drone reuse', 'drone delivery', 'delivery time', 'cost function', 'budget constraint', 'battery weight', 'balancing cost']</t>
  </si>
  <si>
    <t>Delivery | drone | heuristic | mixed integer program (MIP) | simulated annealing (SA) | traveling salesman problem (TSP) | unmanned aerial vehicle (UAV) | vehicle routing problem (VRP)</t>
  </si>
  <si>
    <t>Unmanned aerial vehicles, or drones, have the potential to significantly reduce the cost and time of making last-mile deliveries and responding to emergencies. Despite this potential, little work has gone into developing vehicle routing problems (VRPs) specifically for drone delivery scenarios. Existing VRPs are insufficient for planning drone deliveries: either multiple trips to the depot are not permitted, leading to solutions with excess drones, or the effect of battery and payload weight on energy consumption is not considered, leading to costly or infeasible routes. We propose two multitrip VRPs for drone delivery that address both issues. One minimizes costs subject to a delivery time limit, while the other minimizes the overall delivery time subject to a budget constraint. We mathematically derive and experimentally validate an energy consumption model for multirotor drones, demonstrating that energy consumption varies approximately linearly with payload and battery weight. We use this approximation to derive mixed integer linear programs for our VRPs. We propose a cost function that considers our energy consumption model and drone reuse, and apply it in a simulated annealing (SA) heuristic for finding suboptimal solutions to practical scenarios. To assist drone delivery practitioners with balancing cost and delivery time, the SA heuristic is used to show that the minimum cost has an inverse exponential relationship with the delivery time limit, and the minimum overall delivery time has an inverse exponential relationship with the budget. Numerical results confirm the importance of reusing drones and optimizing battery size in drone delivery VRPs.</t>
  </si>
  <si>
    <t>70-85</t>
  </si>
  <si>
    <t>IEEE Transactions on Systems, Man, and Cybernetics: Systems</t>
  </si>
  <si>
    <t>60002306;60002306;60002306;60033420</t>
  </si>
  <si>
    <t>55545894000;57192690771;6602267251;6603095657</t>
  </si>
  <si>
    <t>Dorling, Kevin;Heinrichs, Jordan;Messier, Geoffrey G.;Magierowski, Sebastian</t>
  </si>
  <si>
    <t>Canada;Canada</t>
  </si>
  <si>
    <t>Toronto;Calgary</t>
  </si>
  <si>
    <t>York University;University of Calgary</t>
  </si>
  <si>
    <t>60033420;60002306</t>
  </si>
  <si>
    <t>Dorling K.</t>
  </si>
  <si>
    <t>Vehicle Routing Problems for Drone Delivery</t>
  </si>
  <si>
    <t>10.1109/TSMC.2016.2582745</t>
  </si>
  <si>
    <t>2-s2.0-85007470663</t>
  </si>
  <si>
    <t>['undisturbed plasma', 'two times', 'studied device', 'slight non', 'range pg', 'radio frequency', 'radial distributions', 'promising prospect', 'new generation', 'linear extrapolations', 'ion thruster', 'ion branches', 'also measured', '3 torr', '250 w', '220 w']</t>
  </si>
  <si>
    <t>ion current density | ion extracting electrode | ion thruster | Langmuir probe | plasma pressure</t>
  </si>
  <si>
    <t>The radial distributions of ion current density on an ion extracting electrode of a radio frequency (RF) ion thruster (RIT) with an inductive plasma source were obtained using probe diagnostics of the RF xenon plasma. Measurements were carried out using a plane wall probe simulator and the VGPS-12 Probe System of Plasma Sensors Co. At xenon flow rate q = 2 sccm plasma pressure was 2 ‚Ä¢ 10-3 Torr, incident RF generator power varied in the range Pg = 50-250 W with RF power absorbed by plasma up to Pp = 220 W. Ion current densities were determined using semi- and double-logarithmic probe characteristics by linear extrapolations of their ion branches to probe floating potentials. The same parameters were also measured in undisturbed plasma by a classic cylindrical probe. They exceeded plane probe data by more than two times, showing the effectiveness of plasma sheath reproduction of the RIT ion extracting electrode by the plane wall probe simulator. Slight non-uniformity of the resulting plasma distributions and simplified RIT model design showed that the studied device with flat antenna coil and ferrite core could be considered as a promising prospect for RITs of new generation.</t>
  </si>
  <si>
    <t>Plasma Sources Science and Technology</t>
  </si>
  <si>
    <t>60084531;60084531;60084531</t>
  </si>
  <si>
    <t>55888228600;14042502700;7801663485</t>
  </si>
  <si>
    <t>Masherov, P.;Riaby, V.;Abgaryan, V.</t>
  </si>
  <si>
    <t>Research Institute of Applied Mechanics and Electrodynamics of the Moscow Aviation Institute</t>
  </si>
  <si>
    <t>Masherov P.</t>
  </si>
  <si>
    <t>Evaluation of ion current density distribution on an extraction electrode of a radio frequency ion thruster</t>
  </si>
  <si>
    <t>10.1088/0963-0252/26/1/015004</t>
  </si>
  <si>
    <t>2-s2.0-85007490387</t>
  </si>
  <si>
    <t>['sar values', 'sar metamaterial', 'results indicate', 'reduce 87', 'peak sar', 'modern mobile', 'mobile handset', 'metamaterial structure', 'measured results', 'g sar', 'antenna performances', 'anechoic chamber']</t>
  </si>
  <si>
    <t>In this paper, a low-SAR metamaterial-embedded planar monopole antenna is introduced for a wireless communication system. A printed monopole antenna is designed for modern mobile, which operates in GSM, UMTS, LTE, WLAN, and Bluetooth frequency bands. A metamaterial structure is designed to use in the mobile handset with a multi-band printed monopole antenna. The finite integration technique of the CST microwave studio is used in this study. The measurement of antenna performances is taken in an anechoic chamber, and the SAR values are measured using COMOSAR system. The results indicate that metamaterial structure leads to reduce SAR without affecting antenna performance significantly. According to the measured results, the metamaterial attachment leads to reduce 87.7% peak SAR, 68.2% 1-g SAR, and 46.78% 10-g SAR compared to antenna without metamaterial.</t>
  </si>
  <si>
    <t>60001821;60001821;60001821;60004351</t>
  </si>
  <si>
    <t>56389690700;57219314703;55328836300;55262755700</t>
  </si>
  <si>
    <t>Hossain, M. I.;Faruque, M. R.I.;Islam, M. T.;Ali, M. T.</t>
  </si>
  <si>
    <t>Shah Alam;Bangi</t>
  </si>
  <si>
    <t>Universiti Teknologi MARA;Universiti Kebangsaan Malaysia</t>
  </si>
  <si>
    <t>60004351;60001821</t>
  </si>
  <si>
    <t>Low-SAR metamaterial-inspired printed monopole antenna</t>
  </si>
  <si>
    <t>10.1007/s00339-016-0624-4</t>
  </si>
  <si>
    <t>2-s2.0-85007504266</t>
  </si>
  <si>
    <t>['wide bandwidth', 'sma connector', 'pure pdms', 'proposed pdms', 'proposed antenna', 'new pdms', 'lower permittivity', 'high gain', '85 compared']</t>
  </si>
  <si>
    <t>A new dipole antenna designed using polydimethylsiloxane‚Äìglass microsphere (PDMS-GM) substrate is presented. The PDMS-GM substrate offered a lower permittivity of 1.85 compared to pure PDMS of 2.7. This resulted in a wide operating frequency range from 19¬†GHz up to more than 45¬†GHz, indicating a bandwidth of more than 28¬†GHz. The proposed PDMS-GM antenna featured a gain of up to 13.3¬†dB compared to pure PDMS which only produced 13¬†GHz of bandwidth and 5.5¬†dB gain. Instead of wide bandwidth and high gain, the proposed antenna is capable of becoming water resistant by covering its radiator and SMA connector. Such capabilities of the new PDMS-GM antenna indicated suitability for the fifth-generation (5G) wireless communication systems.</t>
  </si>
  <si>
    <t>Muhamad W.</t>
  </si>
  <si>
    <t>High-gain dipole antenna using polydimethylsiloxane‚Äìglass microsphere (PDMS-GM) substrate for 5G applications</t>
  </si>
  <si>
    <t>10.1007/s00339-016-0633-3</t>
  </si>
  <si>
    <t>2-s2.0-85007557237</t>
  </si>
  <si>
    <t>['wave applications', 'water resistance', 'transmission line', 'selected due', 'radiating patch', 'pdms substrate', 'paper introduces', 'mechanical properties', 'maximum gain', 'low permittivity', 'indicating suitability', 'excellent electrical', 'embedded inside', 'dielectric substrate', 'coaxial connector']</t>
  </si>
  <si>
    <t>This paper introduces a new multilayered polymeric comb array antenna fabricated on a polydimethylsiloxane (PDMS) dielectric substrate. PDMS is selected due to its excellent electrical and mechanical properties such as low permittivity, water resistance and robustness. The polymeric comb array antenna consists of a zigzag array aligned at ‚àí90¬∞ with respect to the radiating patch with full ground plane. The radiating patch is embedded inside the PDMS substrate while the coaxial connector is located at the bottom of the transmission line. The proposed antenna functions from 22.649 to 27.792¬†GHz. Simulated and measured reflection coefficients and radiation patterns agreed well. A maximum gain of 9.856¬†dB is recorded at 25¬†GHz, indicating suitability for implementation in millimeter-wave applications.</t>
  </si>
  <si>
    <t>60021005;60021005;60090652-60090654;60090652;60004351;60115295-60012873</t>
  </si>
  <si>
    <t>56023669400;16022204000;54915241200;56456741800;55262755700;35603785200</t>
  </si>
  <si>
    <t>Muhamad, Wan Asilah Wan;Ngah, Razali;Jamlos, Mohd Faizal;Soh, Ping Jack;Ali, Mohd Tarmizi;Narbudowicz, Adam</t>
  </si>
  <si>
    <t>Germany;Malaysia;Malaysia;Malaysia;Ireland;Malaysia</t>
  </si>
  <si>
    <t>Aachen;Kuantan;Arau;Johor Bahru;Dublin;Shah Alam</t>
  </si>
  <si>
    <t>Institut f√ºr Hochfrequenztechnik der RWTH;Universiti Malaysia Pahang;Universiti Malaysia Perlis;Universiti Teknologi Malaysia;Technological University Dublin;Universiti Teknologi MARA</t>
  </si>
  <si>
    <t>60115295;60090654;60090652;60021005;60012873;60004351</t>
  </si>
  <si>
    <t>Bandwidth enhancement of a multilayered polymeric comb array antenna for millimeter-wave applications</t>
  </si>
  <si>
    <t>10.1007/s00339-016-0677-4</t>
  </si>
  <si>
    <t>2-s2.0-85007575519</t>
  </si>
  <si>
    <t>['tissue specific', 'time pcr', 'targets suggested', 'species specific', 'related mirnas', 'regulatory roles', 'quantitative real', 'possible roles', 'play posttranscriptional', 'parallela antennae', 'one coleopteran', 'olfactory regulation', 'obtain insights', 'mirdeep2 software', 'limited investigation', 'insect specific', 'identified mirnas', 'gender differences', 'antennal expression', '99 mirnas', '63 families', '23 may']</t>
  </si>
  <si>
    <t>antennae | deep sequencing | Holotrichia parallela | miRNA | olfactory regulation</t>
  </si>
  <si>
    <t>MicroRNAs (miRNAs) are small noncoding RNAs that play posttranscriptional, regulatory roles in various biological processes. However, there has been limited investigation into the¬†potential function of miRNAs in olfaction. The coleopteran Holotrichia parallela is an economically important pest, and miRNAs have been identified in only one coleopteran (Tribolium castaneum). Therefore, this study was conducted to identify miRNAs expressed in the antennae of H. parallela and obtain insights into their possible roles in olfaction. By combining deep sequencing and miRDeep2 software, a total of 99 miRNAs, including 76 conserved miRNAs and 23 novel miRNAs, were identified from H. parallela antennae. The 76 conserved miRNAs belong to 63 families and the other 23 may be species specific or tissue specific. The identified miRNAs have many conserved features of miRNAs. Evaluation of the conservation of the identified miRNA families across different species revealed that most of the families are insect specific. The prediction and annotation of targets suggested that 13 of the identified miRNAs participate in olfactory regulation. Gender differences in antennal expression of nine of the olfactory-related miRNAs were confirmed by quantitative real-time PCR.</t>
  </si>
  <si>
    <t>e21369</t>
  </si>
  <si>
    <t>Archives of Insect Biochemistry and Physiology</t>
  </si>
  <si>
    <t>60007711;60007711;60007711;60007711;60007711;60007711</t>
  </si>
  <si>
    <t>57201042137;57190215051;57215371365;57190136132;35148610000;14830882700</t>
  </si>
  <si>
    <t>Wang, Shang;Yi, Jian Kun;Yang, Shuang;Liu, Yan;Zhang, Ju Hong;Xi, Jing Hui</t>
  </si>
  <si>
    <t>Changchun</t>
  </si>
  <si>
    <t>Jilin University</t>
  </si>
  <si>
    <t>Wang S.</t>
  </si>
  <si>
    <t>Identification and characterization of microRNAs expressed in antennae of Holotrichia parallela Motschulsky and their possible roles in olfactory regulation</t>
  </si>
  <si>
    <t>10.1002/arch.21369</t>
  </si>
  <si>
    <t>2-s2.0-85007583361</t>
  </si>
  <si>
    <t>['special properties', 'sin substrate', 'refractive index', 'recently noticed', 'quadrupole modes', 'quadrupole mode', 'proposed nano', 'plasmonic resonance', 'plasmonic particle', 'optical regime', 'making asymmetric', 'infrared domain', 'graphene single', 'fano resonance', 'energy enhancement', 'electric field', 'dipole mode', 'current work', 'chemical potential', 'bowtie structure', 'biasing effect']</t>
  </si>
  <si>
    <t>Fano | Graphene | Metamaterial | Nano-antenna | Plasmonic | Quadrupole mode</t>
  </si>
  <si>
    <t>Graphene single and multi-layer has been recently noticed for making reconfigurable particles. On the other hand, Fano is considered for special properties in the optical regime. In this current work, we are considering a new characteristic shown by graphene in the plasmonic particle. The graphene is used for making asymmetric and quadrupole modes in perpendicular bowtie structures. The quadrupole modes get attention for enhancement of the electric field in comparison with the dipole mode. The SiN substrate with refractive index of 1.98 and the gold metal layer with the Palik optical characteristic are utilized in the design of the proposed Nano-antenna. Simulations are performed by the finite difference time-domain method using CST Microwave Studio and the biasing effect on extinction cross section is being studied for 0‚Äì0.3¬†eV at the mid-infrared domain. We show that how graphene biasing makes a change in plasmonic resonance with dipole mode and convert it to dipole and quadrupole modes where we have Fano resonance. We have revealed that by implementation of the graphene, the dipole mode at 4500¬†nm for Bowtie structure is converted to quadrupole mode with energy enhancement by chemical potential of 0.3¬†eV.</t>
  </si>
  <si>
    <t>1572817X</t>
  </si>
  <si>
    <t>Optical and Quantum Electronics</t>
  </si>
  <si>
    <t>60105471;60105471;60107603</t>
  </si>
  <si>
    <t>57191973906;57192717971;56029998400</t>
  </si>
  <si>
    <t>Parvin, Amin;Laleabadi, Hamid;Zarrabi, Ferdows B.</t>
  </si>
  <si>
    <t>Babol;Shiraz</t>
  </si>
  <si>
    <t>Islamic Azad University, Babol Branch;Islamic Azad University, Shiraz Branch</t>
  </si>
  <si>
    <t>60107603;60105471</t>
  </si>
  <si>
    <t>Parvin A.</t>
  </si>
  <si>
    <t>Perpendicular bowtie and graphene load with Fano resonance for mid infrared application</t>
  </si>
  <si>
    <t>10.1007/s11082-016-0850-1</t>
  </si>
  <si>
    <t>2-s2.0-85007592928</t>
  </si>
  <si>
    <t>Coordena√ß√£o de Aperfei√ßoamento de Pessoal de N√≠vel Superior</t>
  </si>
  <si>
    <t>CAPES</t>
  </si>
  <si>
    <t>['similar compounds', 'potential applications', 'pm6 model', 'photoluminescence mechanism', 'monoclinic system', 'molecular structure', 'gives evidence', 'fully characterized', 'fabricated using', 'electroluminescence emission', 'details involved', 'data shows', 'compound crystallize', 'calculated using']</t>
  </si>
  <si>
    <t>Betadiketonate | Europium | Luminescence | Photophysical properties</t>
  </si>
  <si>
    <t>A new EuIIIŒ≤-diketonate complex [Eu(btfa)3(dmbpy)] containing the btfa (4,4,4-trifluoro-1-phenyl-1,3-butanedione) and the p,p‚Ä≤-disubstituted bipyridine ligand dmbpy (4,4‚Ä≤-dimethyl-2,2‚Ä≤-bipyridine) have been synthesized and fully characterized. The X-ray crystal structure reveals that the compound crystallize in monoclinic system of space group P21/n, with a classical structure observed in other similar compounds. The molecular structure of the EuIIIcomplex was calculated using the Sparkle/PM6 model, and your optimized ground state geometry were used to calculated all details involved in the energy transfer process and compared with photoluminescence experimental data. These data shows that the triplet¬†‚Üí¬†5D1and triplet¬†‚Üí¬†5D0are the main energy transfer channels and that the photoluminescence mechanism in this complex is proposed to be a ligand sensitized luminescence process. Additionally, red organic light emitting diode (OLED) devices were fabricated using this complex, presenting the characteristic EL emission bands due to5D0¬†‚Üí¬†7FJ(J¬†=¬†0‚Äì4) transitions, which gives evidence that the ‚Äúantenna effect‚Äù is operative. Due to its intense red photo/electroluminescence emission, this complex have potential applications as light-conversion molecular devices (LCMDs), mainly to fabricate new OLEDs.</t>
  </si>
  <si>
    <t>28-38</t>
  </si>
  <si>
    <t>60005499;60005499;60000590;60000590;60001865;60003079;60003079;60000590;60000590;60000590;60000590</t>
  </si>
  <si>
    <t>36699990900;57190139099;57203599084;56919723700;34770582300;7004855535;36902892000;57190817761;7005891756;9332609200;7102936527</t>
  </si>
  <si>
    <t>Marques, Lippy F.;Santos, Hudson P.;D'Oliveira, Ka√≠que A.;Botezine, Naiara P.;Freitas, Maria Clara R.;Freire, Ricardo O.;Dutra, Jos√© Diogo L.;Martins, Jefferson S.;Legnani, Cristiano;Quirino, Welber G.;Machado, Fl√°via C.</t>
  </si>
  <si>
    <t>Brazil;Brazil;Brazil;Brazil</t>
  </si>
  <si>
    <t>Rio de Janeiro;Sao Cristovao;Niteroi;Juiz de Fora</t>
  </si>
  <si>
    <t>Universidade do Estado do Rio de Janeiro;Universidade Federal de Sergipe;Universidade Federal Fluminense;Universidade Federal de Juiz de Fora</t>
  </si>
  <si>
    <t>60005499;60003079;60001865;60000590</t>
  </si>
  <si>
    <t>Marques L.F.</t>
  </si>
  <si>
    <t>New photo/electroluminescent europium(III) Œ≤-diketonate complex containing a p,p‚Ä≤-disubstituted bipyridine ligand: Synthesis, solid state characterization, theoretical and experimental spectroscopic studies</t>
  </si>
  <si>
    <t>S0020169316308866</t>
  </si>
  <si>
    <t>10.1016/j.ica.2016.12.022</t>
  </si>
  <si>
    <t>2-s2.0-85008194144</t>
  </si>
  <si>
    <t>Stiftung Rheinland-Pfalz f√ºr Innovation</t>
  </si>
  <si>
    <t>961-386261/957</t>
  </si>
  <si>
    <t>['xenopus oocytes', 'wt unaltered', 'transport activity', 'terminal tail', 'taken together', 'six histidines', 'shown previously', 'results show', 'present study', 'monocarboxylate transporters', 'leaving activity', 'intracellular caii', 'histidine residues', 'histidine cluster', 'heterologously expressed', 'findings suggest', 'extracellular caiv', 'coupled transport', 'caii ),', '6xhis could']</t>
  </si>
  <si>
    <t>ion-selective microelectrodes | proton-collecting antenna | transport metabolon | Xenopus oocytes</t>
  </si>
  <si>
    <t>Monocarboxylate transporters (MCTs) mediate the proton-coupled transport of high-energy metabolites like lactate and pyruvate and are expressed in nearly every mammalian tissue. We have shown previously that transport activity of MCT4 is enhanced by carbonic anhydrase II (CAII), which has been suggested to function as a ‚Äòproton antenna‚Äô for the transporter. In the present study, we tested whether creation of an endogenous proton antenna by introduction of a cluster of histidine residues into the C-terminal tail of MCT4 (MCT4-6xHis) could facilitate MCT4 transport activity when heterologously expressed in Xenopus oocytes. Our results show that integration of six histidines into the C-terminal tail does indeed increase transport activity of MCT4 to the same extent as did coexpression of MCT4-WT with CAII. Transport activity of MCT4-6xHis could be further enhanced by coexpression with extracellular CAIV, but not with intracellular CAII. Injection of an antibody against the histidine cluster into MCT4-expressing oocytes decreased transport activity of MCT4-6xHis, while leaving activity of MCT4-WT unaltered. Taken together, these findings suggest that transport activity of the proton-coupled monocarboxylate transporter MCT4 can be facilitated by integration of an endogenous proton antenna into the transporter‚Äôs C-terminal tail.</t>
  </si>
  <si>
    <t>149-162</t>
  </si>
  <si>
    <t>1742464X</t>
  </si>
  <si>
    <t>FEBS Journal</t>
  </si>
  <si>
    <t>60009941;60072608-60110697;60009941;60009941</t>
  </si>
  <si>
    <t>56516444400;57204336425;7005328720;35745697300</t>
  </si>
  <si>
    <t>Noor, Sina Ibne;Pouyssegur, Jacques;Deitmer, Joachim W.;Becker, Holger M.</t>
  </si>
  <si>
    <t>France;Monaco;Germany</t>
  </si>
  <si>
    <t>Nice;Monte Carlo;Kaiserslautern</t>
  </si>
  <si>
    <t>Institut de Recherche sur le Cancer et le Vieillissement, Nice;Centre Scientifique de Monaco;Technische Universit√§t Kaiserslautern</t>
  </si>
  <si>
    <t>60110697;60072608;60009941</t>
  </si>
  <si>
    <t>Noor S.I.</t>
  </si>
  <si>
    <t>Integration of a ‚Äòproton antenna‚Äô facilitates transport activity of the monocarboxylate transporter MCT4</t>
  </si>
  <si>
    <t>10.1111/febs.13964</t>
  </si>
  <si>
    <t>2-s2.0-85008259863</t>
  </si>
  <si>
    <t>301593/2013-2</t>
  </si>
  <si>
    <t>['vehicles batteries', 'substantial extension', 'study composed', 'storage units', 'smart cities', 'small houses', 'residential areas', 'proposed tool', 'power dispatching', 'obtained using', 'microgrids located', 'microgrid systems', 'matheuristic ).', 'highlight possibilities', 'future investments', 'electric vehicle', 'effectively contribute', 'dominated solutions', 'analyzing cases', '70 vehicles']</t>
  </si>
  <si>
    <t>Energy storage systems | Matheuristic | Microgrids | Power dispatching | Smart cities | Unmanned aerial vehicle</t>
  </si>
  <si>
    <t>In this paper (a substantial extension of the short version presented at REM2016 on April 19‚Äì21, Maldives [1]), multi-objective power dispatching is discussed in the scope of microgrids located in smart cities. The proposed system considers the use of Plug-in Electric Vehicle (PEV) and Unmanned Aerial Vehicle (UAV) as storage units. The problem involves distinct types of vehicles and a community, composed of small houses, residential areas and different Renewable Energy Resources. In order to highlight possibilities for power dispatching, the optimization of three distinct goals is considered in the analysis: mini/microgrid total costs; usage of vehicles batteries; and maximum grid peak load. Sets of non-dominated solutions are obtained using a mathematical programming based heuristic (Matheuristic). By analyzing cases of study composed with up to 70 vehicles, we emphasize that PEVs and UAVs can effectively contribute for renewable energy integration into mini/microgrid systems. Smart cities policy makers and citizens are suggested to consider the proposed tool for supporting decision making for cities under development, guiding their choices for future investments on renewable energy resources.</t>
  </si>
  <si>
    <t>371-381</t>
  </si>
  <si>
    <t>Applied Energy</t>
  </si>
  <si>
    <t>117789114-116206932-60001865;117789114-116206932-60005499;117789114-116206932;117789114-117925742;60000481;60032942;60022764;60022764;60001865;60030074</t>
  </si>
  <si>
    <t>55505662100;55116426700;56118270100;57192830155;57190429422;57206584766;55202172400;56242563300;8935888900;7005645510</t>
  </si>
  <si>
    <t>Coelho, Vitor N.;Coelho, Igor M.;Coelho, Bruno N.;de Oliveira, Glauber C.;Barbosa, Alexandre C.;Pereira, Leo;de Freitas, Alan;Santos, Haroldo G.;Ochi, Luis S.;Guimar√£es, Frederico G.</t>
  </si>
  <si>
    <t>Spain;Brazil;Brazil;Brazil;Brazil;Italy;Brazil;Brazil;Brazil</t>
  </si>
  <si>
    <t>Barcelona;Belo Horizonte;Ouro Preto;Rio de Janeiro;Niteroi;Padua;Belo Horizonte;Ouro Preto;Ouro Preto</t>
  </si>
  <si>
    <t>Universitat Pompeu Fabra Barcelona;Universidade Federal de Minas Gerais;Universidade Federal de Ouro Preto;Universidade do Estado do Rio de Janeiro;Universidade Federal Fluminense;Universit√† degli Studi di Padova;IETEC;Grupo da Causa Humana;Instituto de Pesquisa e Desenvolvimento de Tecnologias</t>
  </si>
  <si>
    <t>60032942;60030074;60022764;60005499;60001865;60000481;117925742;117789114;116206932</t>
  </si>
  <si>
    <t>Coelho V.</t>
  </si>
  <si>
    <t>A communitarian microgrid storage planning system inside the scope of a smart city</t>
  </si>
  <si>
    <t>S0306261916318062</t>
  </si>
  <si>
    <t>10.1016/j.apenergy.2016.12.043</t>
  </si>
  <si>
    <t>2-s2.0-85008312469</t>
  </si>
  <si>
    <t>['tilting 1', 'four beam', 'feed 2', 'band corporate', 'array antenna', 'angular accuracy']</t>
  </si>
  <si>
    <t>Alignment control | Diffusion bonding | Millimeter waves | Plate-laminated wave- guide | Slot antenna</t>
  </si>
  <si>
    <t>An alignment control system using beam-tilting 1-D arrays for a 120-GHz-band corporate-feed 2-D waveguide-slot array antenna is presented. The 2-D waveguide-slot array antenna transmits data, and the 1-D arrays are used to determine array alignment. We design two types of 1-D array antenna and fabricate a corporate-feed 2-D waveguide-slot array antenna surrounded by four beam-tilting 1-D arrays. We then construct an alignment control system and evaluate the performance of the control. We find that the angular accuracy of the antenna alignment control was within ¬±1 deg.</t>
  </si>
  <si>
    <t>158-166</t>
  </si>
  <si>
    <t>E100B</t>
  </si>
  <si>
    <t>IEICE Transactions on Communications</t>
  </si>
  <si>
    <t>60025555;60025555-60031126;60031126;60031126</t>
  </si>
  <si>
    <t>7202188531;37121191900;57214093389;7006899159</t>
  </si>
  <si>
    <t>Hirata, Akihiko;Takeuchi, Jun;Hashimoto, Keisuke;Hirokawa, Jiro</t>
  </si>
  <si>
    <t>Tokyo;Tokyo</t>
  </si>
  <si>
    <t>Tokyo Institute of Technology;Nippon Telegraph and Telephone Corporation</t>
  </si>
  <si>
    <t>60031126;60025555</t>
  </si>
  <si>
    <t>Hirata A.</t>
  </si>
  <si>
    <t>Alignment control system using beam-tilting 1-D waveguide-slot array antennas for 120-GHz-band corporate-feed high-gain 2-D arrays</t>
  </si>
  <si>
    <t>10.1587/transcom.2016EBP3160</t>
  </si>
  <si>
    <t>2-s2.0-85008323958</t>
  </si>
  <si>
    <t>['uda antenna', 'total array', 'switch states', 'single one', 'scanning angle', 'scale arrays', 'proposed antenna', 'parasitic elements', 'pair line', 'mirror direction', 'grating lobes', 'element spacing', 'element number', 'element gain', 'element array', 'desired gain', 'control structure', 'concurrently controlled', 'change director', 'antenna element', 'also fabricate', 'almost matches', '1 lambda']</t>
  </si>
  <si>
    <t>Phased array antenna | Radiation pattern reconfigurable an- tenna | Yagi-Uda antenna</t>
  </si>
  <si>
    <t>We propose a newconfiguration for phased array antennas. The proposal uses radiation pattern reconfigurable antennas as the antenna element to improve the gain on the scanning angle and to suppress the grating lobes of sparse phased array antennas. This configuration can reduce the element number because the desired gain of the total array can be achieved by using fewer elements. We demonstrate the concept by designing a radiation pattern reconfigurable Yagi-Uda antenna. PIN diode switches are added to the parasitic elements to change director and reflector. The switches of multiple array elements are concurrently controlled by just a single one-pair line. This control structure is simple and can be applied to large-scale arrays. The proposed antenna yields an element gain that almost matches the theoretical limit across about half the coverage, even if the element spacing is enlarged to 1 lambda;If the switch states are interchanged, the gain in the mirror direction can be increased. We design a 48-element array and compare its gain against those of normal dipole antennas. We also fabricate the proposed antenna and demonstrate radiation pattern switching.</t>
  </si>
  <si>
    <t>148-157</t>
  </si>
  <si>
    <t>60101699;60101699;60101699;60101699</t>
  </si>
  <si>
    <t>57211888113;55311538200;55243926800;36060073100</t>
  </si>
  <si>
    <t>Maruyama, Takashi;Uesaka, Takashi;Yamaguchi, Satoshi;Otsuka, Masataka</t>
  </si>
  <si>
    <t>Maruyama T.</t>
  </si>
  <si>
    <t>Element gain improvement for phased array antenna based on radiation pattern reconfigurable antenna</t>
  </si>
  <si>
    <t>10.1587/transcom.2016EBP312</t>
  </si>
  <si>
    <t>2-s2.0-85008411883</t>
  </si>
  <si>
    <t>United States-Israel Binational Science Foundation</t>
  </si>
  <si>
    <t>BSF</t>
  </si>
  <si>
    <t>['venom directly', 'stung cockroaches', 'stung animals', 'slow motoneuron', 'similar effect', 'quiescent state', 'quiescent cockroaches', 'quiescent animals', 'present paper', 'poorly understood', 'neuropile called', 'neuronal modulation', 'neuronal mechanism', 'less responsive', 'jewel wasp', 'innate state', 'higher center', 'head ganglia', 'external stimuli', 'escape behavior', 'cockroach may', 'central complex', 'awake animals']</t>
  </si>
  <si>
    <t>The escape behavior of a cockroach may not occur when it is either in a quiescent state or after being stung by the jewel wasp (Ampulex compressa). In the present paper, we show that quiescence is an innate lethargic state during which the cockroach is less responsive to external stimuli. The neuronal mechanism of such a state is poorly understood. In contrast to quiescence, the venom-induced lethargic state is not an innate state in cockroaches. The Jewel Wasp disables the escape behavior of cockroaches by injecting its venom directly in the head ganglia, inside a neuropile called the central complex a higher center' known to regulate motor behaviors. In this paper we show that the coxal slow motoneuron ongoing activity, known to be involved in posture, is reduced in quiescent animals, as compared to awake animals, and it is further reduced in stung animals. Moreover, the regular tonic firing of the slow motoneuron present in both awake and quiescent cockroaches is lost in stung cockroaches. Injection of procaine to prevent neuronal activity into the central complex to mimic the wasp venom injection produces a similar effect on the activity of the slow motoneuron. In conclusion, we speculate that the neuronal modulation during the quiescence and venom-induced lethargic states may occur in the central complex and that both states could share a common neuronal mechanism.</t>
  </si>
  <si>
    <t>e0168032</t>
  </si>
  <si>
    <t>PLoS ONE</t>
  </si>
  <si>
    <t>60027161;60027161</t>
  </si>
  <si>
    <t>57192877419;7003334244</t>
  </si>
  <si>
    <t>Emanuel, Stav;Libersat, Frederic</t>
  </si>
  <si>
    <t>Israel</t>
  </si>
  <si>
    <t>Beer Sheba</t>
  </si>
  <si>
    <t>Ben-Gurion University of the Negev</t>
  </si>
  <si>
    <t>Emanuel S.</t>
  </si>
  <si>
    <t>Do quiescence and wasp venom-induced lethargy share common neuronal mechanisms in cockroaches?</t>
  </si>
  <si>
    <t>10.1371/journal.pone.0168032</t>
  </si>
  <si>
    <t>2-s2.0-85008452857</t>
  </si>
  <si>
    <t>['unitary matrix', 'qr decomposition', 'proposed algorithm', 'performance bottlenecks', 'perfect choice', 'output systems', 'one based', 'modularity property', 'modified gram', 'input multiple', 'implement qrd', 'future multiple', 'flexibility property', 'bottleneck operations', 'also designed', 'ahead technique']</t>
  </si>
  <si>
    <t>Modified Gram-Schmidt (MGS) | parallel tiled QR decomposition (QRD) | wireless communication</t>
  </si>
  <si>
    <t>QR decomposition (QRD) is one of the performance bottlenecks in a lot of high performance wireless communication algorithms and should have the flexibility property for future multiple-input multiple-output systems. However, the existing QRD architectures only focus on several fixed dimension matrices. The parallel tiled QRD algorithm is a perfect choice to implement QRD for its flexibility and modularity property. The size of the tile is set to 2 √ó 2 instead of the traditional 200 √ó 200 or more to support flexible antenna configurations in this brief. Using a look-ahead technique and the property of unitary matrix, a novel algorithm based on a modified Gram-Schmidt (MGS) algorithm is proposed for the bottleneck operations (GEQRT and TTQRT) of the parallel tiled QRD algorithm. A corresponding hardware architecture is also designed with the proposed algorithm. The implementation results show that the hardware architecture based on the proposed algorithm achieves a 2.7√ó reduction in normalized processing latency, compared with the one based on the traditional MGS algorithm.</t>
  </si>
  <si>
    <t>26-30</t>
  </si>
  <si>
    <t>IEEE Transactions on Circuits and Systems II: Express Briefs</t>
  </si>
  <si>
    <t>60087534;60087534;60087534;60087534;60087534</t>
  </si>
  <si>
    <t>56517172500;7201601440;57089595400;35732398800;55817548900</t>
  </si>
  <si>
    <t>Liu, Cang;Xing, Zuocheng;Yuan, Luechao;Tang, Chuan;Zhang, Yang</t>
  </si>
  <si>
    <t>Changsha</t>
  </si>
  <si>
    <t>National Key Laboratory for Parallel and Distributed Processing</t>
  </si>
  <si>
    <t>Liu C.</t>
  </si>
  <si>
    <t>A Novel Architecture to Eliminate Bottlenecks in a Parallel Tiled QRD Algorithm for Future MIMO Systems</t>
  </si>
  <si>
    <t>10.1109/TCSII.2016.2546908</t>
  </si>
  <si>
    <t>2-s2.0-85008462847</t>
  </si>
  <si>
    <t>['unintended receiver', 'two multiple', 'third phase', 'symmetric antennas', 'receiver receives', 'ratio inequality', 'phase strategy', 'past transmissions', 'output x', 'outer bounds', 'novel rank', 'mimo xc', 'maximum ratio', 'known interference', 'input multiple', 'antenna receivers', 'also derive', 'allow us']</t>
  </si>
  <si>
    <t>channel state information | information theory | MIMO | Wireless communications</t>
  </si>
  <si>
    <t>We study the degrees of freedom (DoFs) of the multiple-input multiple-output X-channel (MIMO XC) with delayed channel state information at the transmitters (delayed CSITs), assuming linear coding strategies at the transmitters. We present two results: 1) the linear sum DoF for MIMO XC with general antenna configurations and 2) the linear DoF region for MIMO XC with symmetric antennas. The converse for each result is based on developing a novel rank-ratio inequality that characterizes the maximum ratio between the dimensions of received linear subspaces at the two multiple-antenna receivers. The achievability of the linear sum DoF is based on a three-phase strategy, in which during the first two phases only the transmitter with fewer antennas exploits delayed CSIT in order to minimize the dimension of its signal at the unintended receiver. During the third phase, both transmitters use delayed CSIT to send linear combinations of past transmissions, such that each receiver receives a superposition of desired message data and known interference, thus simultaneously serving both receivers. We also derive other linear DoF outer bounds for the MIMO XC that, in addition to the outer bounds from the sum DoF converse and the proposed transmission strategy, allow us to characterize the linear DoF region for symmetric antenna configurations.</t>
  </si>
  <si>
    <t>297-319</t>
  </si>
  <si>
    <t>IEEE Transactions on Information Theory</t>
  </si>
  <si>
    <t>60029311-60006191;60029311</t>
  </si>
  <si>
    <t>35078762200;16202171800</t>
  </si>
  <si>
    <t>Kao, David T.H.;Avestimehr, A. Salman</t>
  </si>
  <si>
    <t>Los Angeles;Mountain View</t>
  </si>
  <si>
    <t>University of Southern California;Google LLC</t>
  </si>
  <si>
    <t>60029311;60006191</t>
  </si>
  <si>
    <t>Kao D.</t>
  </si>
  <si>
    <t>Linear degrees of freedom of the MIMO X-channel with delayed CSIT</t>
  </si>
  <si>
    <t>10.1109/TIT.2016.2620180</t>
  </si>
  <si>
    <t>2-s2.0-85008477728</t>
  </si>
  <si>
    <t>['ti ).', 'solvothermal synthesis', 'organic pollutant', 'light antenna', 'coordination node', 'aqueous solution']</t>
  </si>
  <si>
    <t>The synthesis of a UiO-67 based MOF was made through the combination of two synthetic pathways, first a solvothermal synthesis in the presence of two different linkers, one for the structure and one to work as a light antenna (based on Ru), followed by a process of post-synthetic metal exchange on the coordination node to include a catalyst (Ti). This MOF has been able to remove an organic pollutant from an aqueous solution and to catalyze the degradation of the pollutant under visible light irradiation.</t>
  </si>
  <si>
    <t>195-200</t>
  </si>
  <si>
    <t>RSC Advances</t>
  </si>
  <si>
    <t>60007816;60007816;60007816</t>
  </si>
  <si>
    <t>57192869080;57006316600;57006006300</t>
  </si>
  <si>
    <t>Amador, Ricardo Navarro;Carboni, Micha√´l;Meyer, Daniel</t>
  </si>
  <si>
    <t>Gif-sur-Yvette</t>
  </si>
  <si>
    <t>Commissariat a L'Energie Atomique CEA</t>
  </si>
  <si>
    <t>Amador R.</t>
  </si>
  <si>
    <t>Sorption and photodegradation under visible light irradiation of an organic pollutant by a heterogeneous UiO-67-Ru-Ti MOF obtained by post-synthetic exchange</t>
  </si>
  <si>
    <t>10.1039/c6ra26552a</t>
  </si>
  <si>
    <t>2-s2.0-85008477852</t>
  </si>
  <si>
    <t>['wave components', 'unlike increasing', 'pulsed signal', 'photoconductive antennas', 'optical power', 'measured photocurrent', 'material rather', 'domain spectrometer', 'detected photocurrent', 'carrier transport', 'behavior affects', 'amplitude level']</t>
  </si>
  <si>
    <t>Terahertz materials | terahertz radiation</t>
  </si>
  <si>
    <t>The carrier transport in InGaAs-InAlAs multilayer heterostructures used for the implementation of terahertz (THz) photoconductive antennas is investigated under the injection of a continuous optical wave. By varying the amplitude level of the continuous optical wave in the transmitter or receiver antennas used in a conventional pulsed THz time-domain spectrometer, the amplitude of the detected photocurrent can be controlled without affecting its bandwidth. Unlike increasing the optical power of the pulsed signal, it is shown that raising the continuous optical power results in a reduction of the measured photocurrent. This lowering of the conductivity can be explained by changes in the instantaneous carrier momentum relaxation time in the material rather than variations of the free carrier density level. This behavior affects in systems showing optical continuous-wave components, as, for example, fiber-based THz time-domain spectrometers including optical amplifiers.</t>
  </si>
  <si>
    <t>107-113</t>
  </si>
  <si>
    <t>60011476;60011476</t>
  </si>
  <si>
    <t>24721478900;7005797171</t>
  </si>
  <si>
    <t>Bockelt, Alexander;Vidal, Borja</t>
  </si>
  <si>
    <t>Spain</t>
  </si>
  <si>
    <t>Valencia</t>
  </si>
  <si>
    <t>Universitat Polit√®cnica de Val√®ncia</t>
  </si>
  <si>
    <t>Bockelt A.</t>
  </si>
  <si>
    <t>Dynamic Tuning of Mean Carrier Momentum Relaxation Time in InGaAs-InAlAs THz Photoconductive Switches</t>
  </si>
  <si>
    <t>10.1109/TTHZ.2016.2636742</t>
  </si>
  <si>
    <t>2-s2.0-85008482340</t>
  </si>
  <si>
    <t>Engineering and Physical Sciences Research Council</t>
  </si>
  <si>
    <t>EP/J00717X/1</t>
  </si>
  <si>
    <t>EPSRC</t>
  </si>
  <si>
    <t>['varying complexity', 'substantially reduces', 'skin reflections', 'single transmitter', 'significant number', 'scattering information', 'physical constraints', 'physical array', 'paths available', 'paper considers', 'multistatic channels', 'microwave frequencies', 'known problem', 'inevitably limited', 'imaging capabilities', 'dynamic range', 'constructed phantoms', 'calibrated signals', 'breast scans', 'biological tissues', 'beamforming method', 'antennas within', 'adequately calibrate']</t>
  </si>
  <si>
    <t>Calibration | cancer detection | medical diagnostic imaging | microwave imaging | multistatic radar | radar imaging</t>
  </si>
  <si>
    <t>Multistatic radar apertures record scattering at a number of receivers when the target is illuminated by a single transmitter, providing more scattering information than its monostatic counterpart per transmission angle. This paper considers the well-known problem of detecting tumor targets within breast phantoms using multistatic radar. To accurately image potentially cancerous targets size within the breast, a significant number of multistatic channels are required in order to adequately calibrate-out unwanted skin reflections, increase the immunity to clutter, and increase the dynamic range of a breast radar imaging system. However, increasing the density of antennas within a physical array is inevitably limited by the geometry of the antenna elements designed to operate with biological tissues at microwave frequencies. A novel compound imaging approach is presented to overcome these physical constraints and improve the imaging capabilities of a multistatic radar imaging modality for breast scanning applications. The number of transmit-receive (TX-RX) paths available for imaging are increased by performing a number of breast scans with varying array positions. A skin calibration method is presented to reduce the influence of skin reflections from each channel. Calibrated signals are applied to receive a beamforming method, compounding the data from each scan to produce a microwave radar breast profile. The proposed imaging method is evaluated with experimental data obtained from constructed phantoms of varying complexity, skin contour asymmetries, and challenging tumor positions and sizes. For each imaging scenario outlined in this study, the proposed compound imaging technique improves skin calibration, clearly detects small targets, and substantially reduces the level of undesirable clutter within the profile.</t>
  </si>
  <si>
    <t>40-51</t>
  </si>
  <si>
    <t>IEEE Transactions on Biomedical Engineering</t>
  </si>
  <si>
    <t>60020650;60020650;60020650</t>
  </si>
  <si>
    <t>26767486300;26538075000;7003625330</t>
  </si>
  <si>
    <t>Byrne, Dallan;Sarafianou, Mantalena;Craddock, Ian J.</t>
  </si>
  <si>
    <t>United Kingdom</t>
  </si>
  <si>
    <t>Bristol</t>
  </si>
  <si>
    <t>University of Bristol</t>
  </si>
  <si>
    <t>Byrne D.</t>
  </si>
  <si>
    <t>Compound Radar Approach for Breast Imaging</t>
  </si>
  <si>
    <t>10.1109/TBME.2016.2536703</t>
  </si>
  <si>
    <t>2-s2.0-85008499461</t>
  </si>
  <si>
    <t>['target surveillance', 'target position', 'target estimation', 'simulation results', 'rician target', 'relative geometry', 'receiver pairs', 'received signal', 'performance metric', 'paper investigates', 'orthogonal frequency', 'optimal transmitter', 'noise ratio', 'multiple ofdm', 'moving platforms', 'joint parameter', 'joint mcrlb', 'increased deployment', 'favorable range', 'ds component', 'doppler resolutions', 'dominant scatterer', 'division multiplexing', 'cartesian coordinates', 'analytical expressions', 'also shows']</t>
  </si>
  <si>
    <t>antennas | Cramer-Rao lower bound (CRLB) | joint parameter estimation | modified CRLB (MCRLB) | orthogonal frequency-division multiplexing (OFDM) | passive radar networks | radio wave propagation | Rician target | signal processing | signal processing and adaptive antennas</t>
  </si>
  <si>
    <t>Owing to the increased deployment and the favorable range and Doppler resolutions, orthogonal frequency-division multiplexing (OFDM)-based L band digital aeronautical communication system type 1 (LDACS1) stations have become attractive systems for target surveillance in passive radar applications. This paper investigates the problem of joint parameter (position and velocity) estimation of a Rician target in OFDM-based passive radar network systems with multichannel receivers placed on moving platforms, which are composed of multiple OFDM-based LDACS1 transmitters of opportunity and multiple radar receivers. The modified Cram√©r-Rao lower bounds (MCRLBs) on the Cartesian coordinates of target position and velocity are computed, where the received signal from the target is composed of dominant scatterer (DS) component and weak isotropic scatterers (WIS) component. Simulation results are provided to demonstrate that the target parameter estimation accuracy can be improved by exploiting the DS component. It also shows that the joint MCRLB is not only a function of the transmitted waveform parameters, target radar cross section, and signal-to-noise ratio but also a function of the relative geometry between the target and the passive radar networks. The analytical expressions of MCRLB can be utilized as a performance metric to access the target parameter estimation in OFDM-based passive radar networks in that they enable the selection of optimal transmitter-receiver pairs for target estimation.</t>
  </si>
  <si>
    <t>15-33</t>
  </si>
  <si>
    <t>1944799X</t>
  </si>
  <si>
    <t>Radio Science</t>
  </si>
  <si>
    <t>60021666-60022175;60022175;60021666;60021666</t>
  </si>
  <si>
    <t>56111771500;7003713925;56510425800;8901871000</t>
  </si>
  <si>
    <t>Shi, C. G.;Salous, S.;Wang, F.;Zhou, J. J.</t>
  </si>
  <si>
    <t>United Kingdom;China</t>
  </si>
  <si>
    <t>Durham;Nanjing</t>
  </si>
  <si>
    <t>Durham University;Nanjing University of Aeronautics and Astronautics</t>
  </si>
  <si>
    <t>60022175;60021666</t>
  </si>
  <si>
    <t>Shi C.</t>
  </si>
  <si>
    <t>Modified Cram√©r-Rao lower bounds for joint position and velocity estimation of a Rician target in OFDM-based passive radar networks</t>
  </si>
  <si>
    <t>10.1002/2016RS006158</t>
  </si>
  <si>
    <t>2-s2.0-85008499518</t>
  </si>
  <si>
    <t>National Research Foundation of Korea</t>
  </si>
  <si>
    <t>B0126-15-1012</t>
  </si>
  <si>
    <t>NRF</t>
  </si>
  <si>
    <t>['user multiple', 'reconfigurable antennas', 'reconfigurable antenna', 'receiving modes', 'completely characterized', 'broadcast channel']</t>
  </si>
  <si>
    <t>Blind interference alignment | broadcast channels | degrees of freedom (DoF) | multiple-input and multiple-output (MIMO) | reconfigurable antennas</t>
  </si>
  <si>
    <t>The K -user multiple-input and multiple-output (MIMO) broadcast channel (BC) with no channel state information at the transmitter is considered, where each receiver is assumed to be equipped with either conventional antennas or reconfigurable antennas in which each reconfigurable antenna is capable of choosing a subset of receiving modes from several preset modes. Under general antenna configurations, the sum linear degrees of freedom (DoFs) of the K -user MIMO BC with reconfigurable antennas are completely characterized, which corresponds to the maximum sum DoF achievable by linear coding strategies.</t>
  </si>
  <si>
    <t>320-335</t>
  </si>
  <si>
    <t>60016912;60016912;60016912-60211585</t>
  </si>
  <si>
    <t>57188581786;14024327000;15019369300</t>
  </si>
  <si>
    <t>Yang, Minho;Jeon, Sang Woon;Kim, Dong Ku</t>
  </si>
  <si>
    <t>South Korea;South Korea</t>
  </si>
  <si>
    <t>Ansan;Seoul</t>
  </si>
  <si>
    <t>Hanyang University ERICA Campus;Yonsei University</t>
  </si>
  <si>
    <t>60211585;60016912</t>
  </si>
  <si>
    <t>Yang M.</t>
  </si>
  <si>
    <t>Linear degrees of freedom of MIMO broadcast channels with reconfigurable antennas in the absence of CSIT</t>
  </si>
  <si>
    <t>10.1109/TIT.2016.2623792</t>
  </si>
  <si>
    <t>2-s2.0-85008515687</t>
  </si>
  <si>
    <t>['single switch', 'shaped structure', 'ring resonator', 'resonance frequency', 'relative position', 'reconfigurable antenna', 'radiation unlike', 'observed due', 'new band', 'monopole antenna', 'magnetic coupling', 'frequency configurability', 'fed hook', 'csrr cell', 'corresponding resonance', 'circularly split', 'band radiated', 'arbitrarily chosen', 'adopted throughout']</t>
  </si>
  <si>
    <t>In this paper, an antenna with frequency configurability in light of a circularly split-ring resonator (CSRR) is introduced. The proposed reconfigurable monopole antenna consists of a microstrip-fed hook-shaped structure and a CSRR having single reconfigurable split only. A new band of radiation unlike the band radiated from monopole only is observed due to magnetic coupling between the CSRR and the monopole antenna. The resonance frequency of the CSRR can be arbitrarily chosen by varying the dimension and relative position of its gap with the monopole, which leads the antenna to become reconfigurable one. By using a single switch with perfect electric conductor at the gap of CSRR cell, the effect of CSRR can be deactivated and, hence, it is possible to suppress the corresponding resonance, resulting in a frequency-reconfigurable antenna. Commercially available Computer Simulation Technology microwave studio based on finite integration technique was adopted throughout the study.</t>
  </si>
  <si>
    <t>57212184330;57219314703;55328836300</t>
  </si>
  <si>
    <t>Rahman, M. A.;Faruque, M. R.I.;Islam, M. T.</t>
  </si>
  <si>
    <t>Rahman M.A.</t>
  </si>
  <si>
    <t>Circularly split-ring-resonator-based frequency-reconfigurable antenna</t>
  </si>
  <si>
    <t>10.1007/s00339-016-0620-8</t>
  </si>
  <si>
    <t>2-s2.0-85008517759</t>
  </si>
  <si>
    <t>2014R1A1A1008080</t>
  </si>
  <si>
    <t>['transparent resistor', 'successfully integrated', 'still challenging', 'stably turned', 'spoiled food', 'silk film', 'require biocompatibility', 'patterned electrodes', 'optical transparency', 'networks buried', 'high conductivity', 'food sensor', 'flexible electronics', 'emitting diode', 'electronic devices', 'biological systems', 'bioelectronic applications']</t>
  </si>
  <si>
    <t>Biological polymers offer new opportunities for flexible electronics, which are necessary for applications in soft and biological systems, because of their bio- and eco-friendly material traits. However, integrating an arbitrarily patterned electrode, the backbone of electronic devices, is still challenging when transparency of the electrode is required. Here, we report the fabrication of patterned silver nanowire (AgNW) networks buried at the surface of a silk fibroin film, which are suitable for bioelectronic applications that require biocompatibility, flexibility, high conductivity, and optical transparency. The AgNW-buried silk film exhibits excellent low sheet resistance of ‚àº15 Œ© sq.‚àí1 and high optical transparency of over 80%, along with smoothness of the surface. A light-emitting diode (LED) chip is successfully integrated on the patterned electrodes and can be stably turned on and off. Furthermore, we can produce a transparent resistor and a radio-frequency (RF) antenna on the silk film, and use them together as a food sensor that responds to the decreased conductivity caused by rancidity of spoiled food.</t>
  </si>
  <si>
    <t>574-580</t>
  </si>
  <si>
    <t>60002445;60002445;60002445;60002445;60002445;60013682;60002445;60002445</t>
  </si>
  <si>
    <t>54943339900;57192896325;57146115800;7101736279;20433683000;7201833196;7601409830;57192890709</t>
  </si>
  <si>
    <t>Min, Kyungtaek;Umar, Muhammad;Seo, Haekyo;Yim, Jong Hyuk;Kam, Dong Gun;Jeon, Heonsu;Lee, Soonil;Kim, Sunghwan</t>
  </si>
  <si>
    <t>Seoul;Kyonggi-do</t>
  </si>
  <si>
    <t>Seoul National University;Ajou University</t>
  </si>
  <si>
    <t>60013682;60002445</t>
  </si>
  <si>
    <t>Min K.</t>
  </si>
  <si>
    <t>Biocompatible, optically transparent, patterned, and flexible electrodes and radio-frequency antennas prepared from silk protein and silver nanowire networks</t>
  </si>
  <si>
    <t>10.1039/c6ra25580a</t>
  </si>
  <si>
    <t>2-s2.0-85008599091</t>
  </si>
  <si>
    <t>['wave guide', 'tsdt ).', 'transmission capabilities', 'steering hardware', 'several researchers', 'sensitive parts', 'radome structures', 'radome geometry', 'radome construction', 'radar domes', 'preferred solutions', 'numerical solutions', 'negligible effects', 'enclosed antenna', 'electromagnetic transmission', 'design activities', 'cover structures', 'boundary discontinuity', 'analytical solution', 'additional equipments']</t>
  </si>
  <si>
    <t>boundary-discontinuity | doubly curved shell | Fourier series | radome geometry | Sandwich composites</t>
  </si>
  <si>
    <t>Radar domes are the cover structures over the radar antenna systems to provide environmental protection to the sensitive parts such as electronics, steering hardware, wave guide, additional equipments, and antenna itself. Composite dielectric materials are preferred solutions for radome construction because of their negligible effects on electromagnetic transmission of enclosed antenna. Very recently, the effect of interlaminar stress distribution and radome geometry over the transmission capabilities is reported by several researchers. The aim of this study is to present an efficient solution methodology with minimized mathematical effort for the analytical solution of sandwich composite dielectric materials for radome structures with one and double core layers. Analytical solution methodology for the analyses of stresses and deformations is based on Third-Order Shear Deformation Theory (TSDT). Double Fourier series which are specialized for boundary discontinuity are used to solve highly coupled linear partial differential equations. Numerical solutions for the designed spherical radome geometry with one and double core layers are presented for laminated sandwich shells to provide benchmark results for the pre-design activities of radome structures.</t>
  </si>
  <si>
    <t>108-130</t>
  </si>
  <si>
    <t>Journal of Sandwich Structures and Materials</t>
  </si>
  <si>
    <t>Alankaya, Veysel</t>
  </si>
  <si>
    <t>Tuzla</t>
  </si>
  <si>
    <t>Deniz Harp Okulu</t>
  </si>
  <si>
    <t>Alankaya V.</t>
  </si>
  <si>
    <t>Analytical study on the mechanical performance of composite sandwich shells for dielectric radar domes</t>
  </si>
  <si>
    <t>10.1177/1099636215613296</t>
  </si>
  <si>
    <t>2-s2.0-85008698411</t>
  </si>
  <si>
    <t>['verify whether', 'simulation results', 'shielding effectiveness', 'shaped antenna', 'receiving antenna', 'pretty close', 'physical enclosure', 'numerical results', 'modal mom', 'modal method', 'measurement results', 'match well', 'ideal model', 'height limitation', 'detailed structures', 'detailed model']</t>
  </si>
  <si>
    <t>The shielding effectiveness (SE) of a small size perforated shielding enclosure is analysed in this study. For an ideal model, the numerical results by modal method of moment (MoM) match well with the simulation results by a finite integration technique simulator CST-MWS. When adding some detailed structures such as reinforcing rib structures to the ideal model, the modal MoM is not suitable. To verify whether the simulation results by CST on the detailed model are correct or not, the physical enclosure is tested in a microwave anechoic chamber. To measure the SE under the height limitation of the enclosure, an L-shaped antenna is designed and used as the receiving antenna. The measurement results and the simulation results by CST on SE are pretty close.</t>
  </si>
  <si>
    <t>25-29</t>
  </si>
  <si>
    <t>IET Science, Measurement and Technology</t>
  </si>
  <si>
    <t>60025761;60025761;60025761;60025761;60025761;60025761</t>
  </si>
  <si>
    <t>56491874600;8571870800;57190292969;56492268800;57192907103;16424539300</t>
  </si>
  <si>
    <t>Zhou, Cong;Gui, Liangqi;Liu, Dandan;Lv, Lang;Lu, Dandan;Lang, Liang</t>
  </si>
  <si>
    <t>Wuhan</t>
  </si>
  <si>
    <t>Huazhong University of Science and Technology</t>
  </si>
  <si>
    <t>Zhou C.</t>
  </si>
  <si>
    <t>Simulation and measurement for shielding effectiveness of small size metal enclosure</t>
  </si>
  <si>
    <t>10.1049/iet-smt.2016.0115</t>
  </si>
  <si>
    <t>2-s2.0-85008881567</t>
  </si>
  <si>
    <t>['wide range', 'underlying physics', 'studied extensively', 'speed increase', 'specific size', 'rf applications', 'required integrals', 'radiation properties', 'pioneering work', 'pec loops', 'optical regimes', 'optical regime', 'material composition', 'loop antennas', 'heinrich hertz', 'gold nanoloop', 'form expressions', 'expressions derived', 'emerging technologies', 'electric fields', 'electric conductor', 'efficiently compute', 'deeper understanding', 'conducting loops', 'analytical expressions']</t>
  </si>
  <si>
    <t>Antenna theory | loop antennas | nanotechnology | submillimeter wave technology</t>
  </si>
  <si>
    <t>Since the pioneering work of Heinrich Hertz, perfect-electric conductor (PEC) loop antennas for RF applications have been studied extensively. Meanwhile, nanoloops are promising in the optical regime for their applications in a wide range of emerging technologies. Unfortunately, analytical expressions for the radiation properties of conducting loops have not been extended to the optical regime. This paper presents closed-form expressions for the electric fields, total radiated power, directivity, and gain for thin-wire nanoloops operating in the terahertz, infrared and optical regimes. This is accomplished by extending the formulation for PEC loops to include the effects of dispersion and loss. The expressions derived for a gold nanoloop are implemented and the results agree well with full-wave computational simulations, but with a speed increase of more than 300\times . This allows the scientist or engineer to quickly prototype designs and gain a deeper understanding of the underlying physics. Moreover, through rapid numerical experimentation, these closed-form expressions made possible the discovery that broadband superdirectivity occurs naturally for nanoloops of a specific size and material composition. This is an unexpected and potentially transformative result that does not occur for PEC loops. Additionally, the Appendices give useful guidelines on how to efficiently compute the required integrals.</t>
  </si>
  <si>
    <t>121-133</t>
  </si>
  <si>
    <t>0018926X</t>
  </si>
  <si>
    <t>IEEE Transactions on Antennas and Propagation</t>
  </si>
  <si>
    <t>60001439;60001439;60001439;60027844;60001439</t>
  </si>
  <si>
    <t>56380874200;51564234000;56381037100;6602185693;55925714300</t>
  </si>
  <si>
    <t>Lu, Bing Qian;Nagar, Jogender;Yue, Taiwei;Pantoja, Mario F.;Werner, Douglas H.</t>
  </si>
  <si>
    <t>Spain;United States</t>
  </si>
  <si>
    <t>Granada;University Park</t>
  </si>
  <si>
    <t>Universidad de Granada;Pennsylvania State University</t>
  </si>
  <si>
    <t>60027844;60001439</t>
  </si>
  <si>
    <t>Lu B.</t>
  </si>
  <si>
    <t>Closed-Form Expressions for the Radiation Properties of Nanoloops in the Terahertz, Infrared and Optical Regimes</t>
  </si>
  <si>
    <t>10.1109/TAP.2016.2624150</t>
  </si>
  <si>
    <t>2-s2.0-85009061144</t>
  </si>
  <si>
    <t>['transmission line', 'serious drawback', 'negative capacitor', 'foster metamaterials', 'finite length', 'always unstable', 'also show']</t>
  </si>
  <si>
    <t>Metamaterials | negative capacitor | non-Foster | stability</t>
  </si>
  <si>
    <t>A majority of non-Foster antenna matching circuits and non-Foster metamaterials are based on a simple parallel combination of positive and negative capacitor. It is known that these networks are stable if the overall 'mesh' capacitance is positive. Here, we show that this widely accepted criterion fails if a transmission line of any finite length (different from zero) is inserted between an ideal positive capacitor and an ideal negative capacitor. Such a network is always unstable, which appears to be a serious drawback. However, we also show that a realistic, band-limited negative capacitor can be designed in a way that assures stable operation.</t>
  </si>
  <si>
    <t>390-395</t>
  </si>
  <si>
    <t>60159855;60159855;60159855</t>
  </si>
  <si>
    <t>57044609300;6603587153;24773908400</t>
  </si>
  <si>
    <t>Loncar, Josip;Hrabar, Silvio;Muha, Damir</t>
  </si>
  <si>
    <t>Croatia</t>
  </si>
  <si>
    <t>Zagreb</t>
  </si>
  <si>
    <t>University of Zagreb, Faculty of Electrical Engineering and Computing</t>
  </si>
  <si>
    <t>Loncar J.</t>
  </si>
  <si>
    <t>Stability of Simple Lumped-Distributed Networks with Negative Capacitors</t>
  </si>
  <si>
    <t>10.1109/TAP.2016.2627023</t>
  </si>
  <si>
    <t>2-s2.0-85009061229</t>
  </si>
  <si>
    <t>['wideband receive', 'tx antenna', 'two types', 'transmit antennas', 'signal leakage', 'second using', 'rx antennas', 'rf booster', 'repeater system', 'power amplifier', 'polarization mismatch', 'orthogonal double', 'operational protocol', 'one utilizing', 'novel two', 'modulation themes', 'manage users', 'lateral dimensions', 'ground plane', 'frequency translation', 'entire band', 'different environments', 'devices simultaneously', 'compact structure', 'bandpass filter', 'appropriately located', '70 db', '100 mhz', '1 cm']</t>
  </si>
  <si>
    <t>Mutual coupling | patch antennas | repeaters</t>
  </si>
  <si>
    <t>A directional repeater system with simple architecture composed of wideband receive and transmit antennas, a high gain low-power amplifier, and a bandpass filter is proposed for the 2450-MHz ISM band. The repeater system does not require down-conversion and up-conversion with frequency translation and does not rely on any operational protocol to manage users. As a result, the repeater (RF booster) can support all users, channels, modulation themes, and devices simultaneously. Close to 70 dB of isolation between the Tx and Rx antennas over the entire band (100 MHz) is achieved for a compact structure with lateral dimensions of 8 cm √ó 12 cm and thickness of 1 cm. The isolation between the Tx and Rx antennas is achieved using polarization mismatch between orthogonal double-stack patch antennas and a novel two-element Rx antenna whose elements are appropriately located with respect to the Tx antenna to cancel the signal leakage from the Tx antenna to the Rx antennas. Two types of repeaters, one utilizing only the ground plane and polarization mismatch, and the second using the two-element Rx antenna in addition to polarization mismatch, are fabricated and tested in different environments. It is shown that more than 30 dB improvement in coverage can be achieved.</t>
  </si>
  <si>
    <t>134-141</t>
  </si>
  <si>
    <t>60025778;60025778</t>
  </si>
  <si>
    <t>35194022000;35585913500</t>
  </si>
  <si>
    <t>Kashanianfard, Mani;Sarabandi, Kamal</t>
  </si>
  <si>
    <t>Ann Arbor</t>
  </si>
  <si>
    <t>University of Michigan, Ann Arbor</t>
  </si>
  <si>
    <t>Kashanianfard M.</t>
  </si>
  <si>
    <t>Directional Full-Duplex RF Booster for 2450 MHz ISM Band</t>
  </si>
  <si>
    <t>10.1109/TAP.2016.2618483</t>
  </si>
  <si>
    <t>2-s2.0-85009062752</t>
  </si>
  <si>
    <t>Centre National d‚ÄôEtudes Spatiales</t>
  </si>
  <si>
    <t>CNES</t>
  </si>
  <si>
    <t>['wide range', 'thin prisms', 'six lowest', 'order modes', 'meander dipoles', 'external electric', 'element values', 'electromagnetic simulations', 'electrical radius', 'effective radius', 'consistency test', 'aspect ratios', 'arbitrarily shaped']</t>
  </si>
  <si>
    <t>Antenna theory | electrically small antennas | electromagnetic (EM) scattering | Q factor</t>
  </si>
  <si>
    <t>The procedure for numerically deriving equivalent circuits for the six lowest-order modes of arbitrarily shaped, electrically small antennas is reviewed. Element values and the effective radius are tabulated for thin prisms, spheroids, and ellipsoids with a wide range of aspect ratios. A self-consistency test for the elements is defined and applied. These circuits allow calculation of the internal and external electric and magnetic reactive energies and thus establish lower bounds for Q of antennas with these shapes as a function of their electrical radius, ka. Electromagnetic simulations on a family of meander dipoles and a planar loop provide Q values that are compared with the bounds over a range of ka up to one.</t>
  </si>
  <si>
    <t>353-358</t>
  </si>
  <si>
    <t>Thal, Herbert L.</t>
  </si>
  <si>
    <t>Thal H.</t>
  </si>
  <si>
    <t>Q Bounds for Planar and Ellipsoidal Antennas</t>
  </si>
  <si>
    <t>10.1109/TAP.2016.2623646</t>
  </si>
  <si>
    <t>2-s2.0-85009063766</t>
  </si>
  <si>
    <t>['whole antenna', 'proposed cpfra', 'printed meander', 'open literature', 'maximum gain', 'low profile', 'low cost', 'linearly polarized', 'line polarizer', 'high gain', 'fully integrated', 'folded reflectarray', 'first time', 'feed source', 'easy fabrication', 'complete design', 'communication presents', 'circularly polarized', 'antenna efficiency', '8 dbic', '46 ghz', '38 ghz', '27 %.', '1 db']</t>
  </si>
  <si>
    <t>Circular polarization | folded reflectarray (FRA) | integrated feeding array | meander-line polarizer</t>
  </si>
  <si>
    <t>This communication presents the complete design of a circularly polarized (CP) folded reflectarray (FRA) antenna with an integrated planar structure for the first time in the open literature. To achieve circularly polarized, a printed meander-line polarizer is designed and integrated with the linearly polarized (LP) FRA. To achieve a low-profile planar structure, an integrated 2 √ó 2 planar array is designed as the feed source instead of a horn. Thus, the whole antenna, including the feed source, LPFRA, and meander-line polarizer, can be fully integrated and fabricated using low-cost printed circuit board technology. To validate the concept, a right-handed CPFRA operating in C-band is designed, fabricated, and measured. The broadside axial ratio (AR) of the proposed CPFRA is lower than 1 dB over a bandwidth from 5.22 to 5.46 GHz. In addition, the maximum gain of 22.8 dBic is obtained at 5.38 GHz with the antenna efficiency of 27%. The antenna is promising for applications in satellite communication due to advantages of low profile, easy fabrication, low cost, and high gain.</t>
  </si>
  <si>
    <t>385-390</t>
  </si>
  <si>
    <t>60003977-100666647;60003977;109458625;60003977;60003977;60003977;60010818;117951957</t>
  </si>
  <si>
    <t>55780053400;55861664800;35235915300;10140403100;14523090800;8524930300;7403257414;35388866600</t>
  </si>
  <si>
    <t>Zhang, Chong;Wang, Yongfeng;Zhu, Fuguo;Wei, Gao;Li, Jianzhou;Wu, Changying;Gao, Steven;Liu, Haitao</t>
  </si>
  <si>
    <t>United Kingdom;China;China;China;China</t>
  </si>
  <si>
    <t>Canterbury;Xi'an;Beijing;Nanjing;Shenyang</t>
  </si>
  <si>
    <t>University of Kent;Northwestern Polytechnical University;Beijing Key Laboratory of Space-ground Interconnection and Convergence;Nanjing Research Institute of Electronics Engineering;Shenyang Aircraft Design and Research Institute</t>
  </si>
  <si>
    <t>60010818;60003977;117951957;109458625;100666647</t>
  </si>
  <si>
    <t>Zhang C.</t>
  </si>
  <si>
    <t>A Planar Integrated Folded Reflectarray Antenna with Circular Polarization</t>
  </si>
  <si>
    <t>10.1109/TAP.2016.2623653</t>
  </si>
  <si>
    <t>2-s2.0-85009065152</t>
  </si>
  <si>
    <t>['proposed antenna', 'moving platforms', 'low profile', 'ground plane', 'dielectric layer', 'back lobe', 'airborne applications']</t>
  </si>
  <si>
    <t>Aperture antennas | artificial magnetic conductor | cavity backed antennas | dipole antennas | high impedance surface (HIS) | low profile antenna</t>
  </si>
  <si>
    <t>A low profile (0.019\lambda), lightweight, linearly polarized antenna has been designed for 0.9 GHz applications using a double layered via-less high impedance surface (HIS). The weight of the antenna is reduced by removing the dielectric layer between the HIS and the ground plane. In order to suppress the back lobe, we propose the use of a cavity. Since the entire structure lies below the surface of the ground, the proposed antenna can be used on moving platforms, especially for airborne applications.</t>
  </si>
  <si>
    <t>374-379</t>
  </si>
  <si>
    <t>60021988;60021988</t>
  </si>
  <si>
    <t>56380970800;6602286276</t>
  </si>
  <si>
    <t>Gupta, Gaurangi;Harish, A. R.</t>
  </si>
  <si>
    <t>Kanpur</t>
  </si>
  <si>
    <t>Indian Institute of Technology Kanpur</t>
  </si>
  <si>
    <t>Gupta G.</t>
  </si>
  <si>
    <t>Antenna on Cavity Backed High Impedance Surface</t>
  </si>
  <si>
    <t>10.1109/TAP.2016.2627028</t>
  </si>
  <si>
    <t>2-s2.0-85009067185</t>
  </si>
  <si>
    <t>2015R1A2A1A15054248</t>
  </si>
  <si>
    <t>['type protocol', 'transmit antennas', 'thus resulting', 'three types', 'slotted aloha', 'secondary users', 'proposed methods', 'opportunistically selected', 'multiple antennas', 'interference temperature', 'input multi', 'greatly reduce', 'examined according', 'equivalent single', 'easy implementation', 'decentralized manner', 'antenna conversion']</t>
  </si>
  <si>
    <t>We study secondary random access in multi-input multi-output cognitive radio networks, where a slotted ALOHA-type protocol and successive interference cancellation are used. We first introduce three types of transmit beamforming performed by secondary users, where multiple antennas are used to suppress the interference at the primary base station and/or to increase the received signal power at the secondary base station. Then, we show a simple decentralized power allocation along with the equivalent single-antenna conversion. To exploit the multiuser diversity gain, an opportunistic transmission protocol is proposed, where the secondary users generating less interference are opportunistically selected, resulting in a further reduction of the interference temperature. The proposed methods are validated via computer simulations. Numerical results show that increasing the number of transmit antennas can greatly reduce the interference temperature, while increasing the number of receive antennas leads to a reduction of the total transmit power. Optimal parameter values of the opportunistic transmission protocol are examined according to three types of beamforming and different antenna configurations, in terms of maximizing the cognitive transmission capacity. All the beamforming, decentralized power allocation, and opportunistic transmission protocol are performed by the secondary users in a decentralized manner, thus resulting in an easy implementation in practice.</t>
  </si>
  <si>
    <t>e0169902</t>
  </si>
  <si>
    <t>60002877;60002877</t>
  </si>
  <si>
    <t>55359708100;36830013700</t>
  </si>
  <si>
    <t>Lin, Huifa;Shin, Won Yong</t>
  </si>
  <si>
    <t>South Korea</t>
  </si>
  <si>
    <t>Seoul</t>
  </si>
  <si>
    <t>Dankook University</t>
  </si>
  <si>
    <t>Lin H.</t>
  </si>
  <si>
    <t>Non-orthogonal random access in MIMO cognitive radio networks: Beamforming, power allocation, and opportunistic transmission</t>
  </si>
  <si>
    <t>10.1371/journal.pone.0169902</t>
  </si>
  <si>
    <t>2-s2.0-85009067847</t>
  </si>
  <si>
    <t>['wifi applications', 'three dimensions', 'subsequently folding', 'resonance condition', 'radiation pattern', 'parametric analysis', 'meander line', 'low cross', 'lambda -{', 'interdigitated slot', 'independently controlled', 'impedance matching', 'geometrical dimensions', 'broadside gain', 'antenna performance', '10 %.', '0 }}']</t>
  </si>
  <si>
    <t>Antenna miniaturization | dual-band antenna | folded antennas | interdigitated slot | shorted patch antennas</t>
  </si>
  <si>
    <t>A compact linearly polarized dual-band patch antenna with low cross-polarization and independent band control is presented. Miniaturization was achieved through a combination of shorting, subsequently folding, and by replacing the standard slot loading with a slot that is featured by a meander line. By replacing the standard straight slot with an interdigitated slot loading, the resonance condition was shifted to the lower operating band, facilitating significant antenna miniaturization and resulting in an element size equal to or smaller than 0.1\lambda -{ {0}} in all three dimensions. The antenna design procedure is outlined and a prototype for WiFi applications was fabricated and measured for impedance matching, radiation pattern, and broadside gain. A simulated parametric analysis was performed on the interdigitated slot geometry to determine how the antenna performance is controlled. Then, based on the parametric analysis, it was further demonstrated that the two operational bands of the antenna element could be independently controlled by changing only the geometrical dimensions of the interdigitated slot, leaving the base of the antenna entirely unaltered. As a result, the lower operating band could be fixed while the upper operating band could be shifted by up to 10%. Lastly, the effect of utilizing a small ground plane, in an effort to achieve a small antenna footprint, is discussed.</t>
  </si>
  <si>
    <t>380-384</t>
  </si>
  <si>
    <t>60001439;60001439;60001439;60001439</t>
  </si>
  <si>
    <t>54386616300;35193929900;25638410200;55925714300</t>
  </si>
  <si>
    <t>Brocker, Donovan E.;Jiang, Zhi Hao;Gregory, Micah D.;Werner, Douglas H.</t>
  </si>
  <si>
    <t>University Park</t>
  </si>
  <si>
    <t>Pennsylvania State University</t>
  </si>
  <si>
    <t>Brocker D.</t>
  </si>
  <si>
    <t>Miniaturized Dual-Band Folded Patch Antenna with Independent Band Control Utilizing an Interdigitated Slot Loading</t>
  </si>
  <si>
    <t>10.1109/TAP.2016.2627025</t>
  </si>
  <si>
    <t>2-s2.0-85009079629</t>
  </si>
  <si>
    <t>['two directors', 'trapezoidal launcher', 'teflon block', 'space wavelength', 'six rows', 'shaped capacitive', 'relative bandwidth', 'realized gain', 'radiation efficiency', 'paper proposes', 'operating band', 'microstrip resonators', 'lowest frequency', 'high frequencies', 'globally optimize', 'feed strip', 'endfire direction', 'different rows', 'different lengths', 'different frequencies', 'compact wideband', 'bandwidth enhancement', 'also printed', '95 %.', '5 dbi']</t>
  </si>
  <si>
    <t>Coupled microstrip resonator | endfire radiation | large metallic surface | low profile | vertical polarization | wideband antenna</t>
  </si>
  <si>
    <t>This paper proposes a compact wideband and low-profile antenna mountable on large metallic surfaces. Six rows of coupled microstrip resonators with different lengths are printed on a Teflon block. The lengths of the microstrip resonators in different rows are gradually reduced along the endfire direction. The first four rows of resonators provide four resonances at different frequencies for bandwidth enhancement. The last two rows of resonators are used as two directors to suppress sidelobe levels at high frequencies. A trapezoidal launcher is applied to serve as a reflector and provide one resonance at the lowest frequency. A trapezoid-shaped capacitive-feed strip is utilized and also printed on the Teflon block to globally optimize the wideband impedance matching. The proposed antenna covers a relative bandwidth of 109% for VSWR &lt; 2 with a height of 0.044\lambda -{L} and a volume of only 0.03\lambda -{L}^{3} ( \lambda -{L} being the free-space wavelength at the lowest operating frequency). Within the operating band, the realized gain is better than 6.5 dBi and the radiation efficiency is higher than 95%.</t>
  </si>
  <si>
    <t>60022134;60022134</t>
  </si>
  <si>
    <t>57192184029;7102820003</t>
  </si>
  <si>
    <t>Zhang, Shuai;Pedersen, Gert Frolund</t>
  </si>
  <si>
    <t>Denmark</t>
  </si>
  <si>
    <t>Aalborg</t>
  </si>
  <si>
    <t>Aalborg University</t>
  </si>
  <si>
    <t>Compact Wideband and Low-Profile Antenna Mountable on Large Metallic Surfaces</t>
  </si>
  <si>
    <t>10.1109/TAP.2016.2627008</t>
  </si>
  <si>
    <t>2-s2.0-85009079639</t>
  </si>
  <si>
    <t>['predict tight', 'planar array', 'minkowski sum', 'interval analysis', 'element excitations', 'based methods', 'art interval']</t>
  </si>
  <si>
    <t>Antenna arrays | antenna uncertainties | interval analysis (IA) | Minkowski sum (MS) | planar arrays | sensitivity analysis | wrapping effect</t>
  </si>
  <si>
    <t>The sensitivity of the power pattern generated by a planar array to both amplitude and phase excitation errors is addressed. Under the hypothesis of uncertain, but bounded, tolerances on the element excitations, an innovative approach based on the integration of the interval analysis and the Minkowski sum is proposed to predict tight, reliable, and inclusive pattern bounds. Representative numerical results are reported and discussed to point out the potentialities and the effectiveness of the proposed approach also in comparison with the state-of-the-art interval-based methods.</t>
  </si>
  <si>
    <t>167-177</t>
  </si>
  <si>
    <t>60015986;60015986;60015986;60015986;60015986</t>
  </si>
  <si>
    <t>55758048000;55749784900;22035972900;54387549100;7005085831</t>
  </si>
  <si>
    <t>Tenuti, Lorenza;Anselmi, Nicola;Rocca, Paolo;Salucci, Marco;Massa, Andrea</t>
  </si>
  <si>
    <t>Trento</t>
  </si>
  <si>
    <t>Universit√† di Trento</t>
  </si>
  <si>
    <t>Tenuti L.</t>
  </si>
  <si>
    <t>Minkowski Sum Method for Planar Arrays Sensitivity Analysis with Uncertain-But-Bounded Excitation Tolerances</t>
  </si>
  <si>
    <t>10.1109/TAP.2016.2627548</t>
  </si>
  <si>
    <t>2-s2.0-85009080551</t>
  </si>
  <si>
    <t>['siw ),', 'simultaneously achieving', 'printed tapered', 'phase distribution', 'new structure', 'ladder transitions', 'impedance matching', 'impedance bandwidth', 'immediate application', 'horn aperture', 'gap siw', 'form expression', 'enhanced gain', 'effective width', 'design strategy', 'communication introduces', 'approximate closed', 'achieved quasi', '34 ghz', '3 dbi', '20 %.']</t>
  </si>
  <si>
    <t>Gap waveguides | horn antenna | phase correction | substrate integrated waveguide (SIW) | tapered printed transitions</t>
  </si>
  <si>
    <t>This communication introduces a modified substrate integrated waveguide (SIW), the gap SIW, and deduces an approximate closed-form expression for calculating its effective width, taking into account the fringing and coupling fields around the gap. As an immediate application, this new structure is used to correct the phase distribution of an H-plane SIW horn antenna. The achieved quasi-uniform distribution results in a greatly enhanced antenna gain without deteriorating the bandwidth. To further improve both radiation and impedance matching, printed tapered-ladder transitions are introduced in front of the horn aperture. Software optimization confirms the possibility of simultaneously achieving an excellent phase correction (and hence increased gain) and a good impedance matching in a probe-excited horn antenna model. Measurements on a homemade prototype validate the design strategy. The final compact Ka-band planar horn antenna achieves an enhanced gain of 10.3 dBi at 34 GHz, with an impedance bandwidth of 20%.</t>
  </si>
  <si>
    <t>347-353</t>
  </si>
  <si>
    <t>60023289;60023289;60005244;60005244;60023289</t>
  </si>
  <si>
    <t>57069379100;55576353300;57212565495;7401674297;7006665188</t>
  </si>
  <si>
    <t>Wang, Lei;Esquius-Morote, Marc;Qi, Hongye;Yin, Xiaoxing;Mosig, Juan R.</t>
  </si>
  <si>
    <t>Switzerland;China</t>
  </si>
  <si>
    <t>;Nanjing</t>
  </si>
  <si>
    <t>√âcoles polytechniques f√©d√©rales;Southeast University</t>
  </si>
  <si>
    <t>60023289;60005244</t>
  </si>
  <si>
    <t>Phase Corrected H-Plane Horn Antenna in Gap SIW Technology</t>
  </si>
  <si>
    <t>10.1109/TAP.2016.2623656</t>
  </si>
  <si>
    <t>2-s2.0-85009080843</t>
  </si>
  <si>
    <t>['receiving mode', 'received voltages', 'receive mode', 'radiation pattern', 'lumped elements', 'loop circumference', 'input impedances', 'direction finding', 'circuit model', 'accurately estimate']</t>
  </si>
  <si>
    <t>Electric field measurement | loop antennas | magnetic field measurement | probe antennas</t>
  </si>
  <si>
    <t>In this paper, a simple but very accurate circuit model for two-port (split) loop antennas typically used for direction finding in the HF-band is presented. The circuit model consists of lumped elements and can be used to accurately estimate the input impedances and received voltages of two-port loop antennas in receive mode. It is shown that the same circuit model can be reduced to predict the input impedance behavior of a single-port loop antenna with much more accuracy than the existing transmission line and lumped element models over a wide frequency range. The model is shown to be valid for frequencies up to a point where the loop circumference is about a wavelength. The same circuit model in receiving mode can provide the 3-D radiation pattern of the antenna.</t>
  </si>
  <si>
    <t>114-120</t>
  </si>
  <si>
    <t>An Accurate Circuit Model for Input Impedance and Radiation Pattern of Two-Port Loop Antennas as E- and H-Probe</t>
  </si>
  <si>
    <t>10.1109/TAP.2016.2617359</t>
  </si>
  <si>
    <t>2-s2.0-85009089718</t>
  </si>
  <si>
    <t>['wave simulations', 'monolithically integrated', 'k -{', 'final alignment', 'fabricated using', 'db bandwidth', 'continuous beamsteering', 'continuous beamscanning', '32 ghz', '3 dbi', '25 ¬∞', '0 ¬∞']</t>
  </si>
  <si>
    <t>Beamsteering | ferroelectric films | microstrip antennas | reflectarray antenna | sputtering | tunable circuits and devices</t>
  </si>
  <si>
    <t>A 5\times 9 beamsteering reflectarray operating at K-{a} -band is presented in this paper. Continuous beamsteering is achieved through the use of barium strontium titanate (BST) technology. BST is monolithically integrated into each unit cell using clean room fabrication techniques. With the application of dc bias voltage, an integrated tunable capacitor is realized. The unit cell design utilized in this reflectarray is analyzed and multiple biasing schemes are assessed. The reflectarray is designed to scan in the E -plane only, and is evaluated using full-wave simulations and measurements. An appropriate feeding structure is designed and fabricated using a fused filament deposition 3-D printer, with micrometer stages used to make fine adjustments for final alignment. Overall a gain of 8.3 dBi, with a 1-dB bandwidth of 2% and continuous beamscanning from 0¬∞ to 25¬∞ at 32 GHz is demonstrated.</t>
  </si>
  <si>
    <t>159-166</t>
  </si>
  <si>
    <t>60111599;60022144;60022144</t>
  </si>
  <si>
    <t>53880064400;56381562400;7201998979</t>
  </si>
  <si>
    <t>Karnati, Kalyan K.;Trampler, Michael E.;Gong, Xun</t>
  </si>
  <si>
    <t>Greensboro;Orlando</t>
  </si>
  <si>
    <t>Qorvo, Inc;University of Central Florida</t>
  </si>
  <si>
    <t>60111599;60022144</t>
  </si>
  <si>
    <t>Karnati K.</t>
  </si>
  <si>
    <t>A Monolithically BST-Integrated K-{a} -Band Beamsteerable Reflectarray Antenna</t>
  </si>
  <si>
    <t>10.1109/TAP.2016.2627007</t>
  </si>
  <si>
    <t>2-s2.0-85009089774</t>
  </si>
  <si>
    <t>['underlying concepts', 'successfully implemented', 'step manner', 'since single', 'sidelobe level', 'series array', 'process together', 'polarized mm', 'polarized design', 'individual columns', 'grounded substrate', 'good purity', 'efficient simulation', 'design process', 'design procedure', 'design parameters', 'chebychev distribution', 'challenging dual', 'beamforming applications', 'beamforming agility', 'array feeding', 'array columns', 'array column', 'arranged side', 'appropriate phases', 'antenna array']</t>
  </si>
  <si>
    <t>5G | antenna arrays | automotive applications | beam forming | phased arrays | planar arrays | radar antennas</t>
  </si>
  <si>
    <t>A planar linearly dual-polarized mm-wave antenna array is designed, fabricated, and investigated in detail. The requirements are two orthogonal polarizations with good purity and suitability of the array column for 1-D beamforming applications. Since single-layer fabrication without using vertical interconnection accesses is another important requirement, the chosen radiating elements are square microstrip patches, fed at two orthogonal edges. The array feeding is designed in series microstrip line fashion, providing a highly compact structure. In that way, 1-D beamforming agility is gained, when multiple array columns are arranged side by side and the individual columns are fed with appropriate phases. The sidelobe level of the array columns is decreased by implementing an amplitude taper within the series array, following the Dolph-Chebychev distribution. A fast scattering parameter calculation procedure is presented to achieve an efficient simulation and design process. The simulated and measured antenna properties are very stable over a bandwidth of 500 MHz around the center frequency proving that such a challenging dual-polarized design can be successfully implemented at millimeter-wave (mm-wave) frequencies with just one metallization layer on a grounded substrate. The design parameters and the design procedure are demonstrated in a step by step manner to give sufficient insight into the process together with the possibility of reusing the antenna array itself, as well as the underlying concepts.</t>
  </si>
  <si>
    <t>142-149</t>
  </si>
  <si>
    <t>60019722;60116140;60019722;60019722</t>
  </si>
  <si>
    <t>57044667900;6602360490;6508364964;7004819868</t>
  </si>
  <si>
    <t>Hamberger, Gerhard F.;Trummer, Stefan;Siart, Uwe;Eibert, Thomas F.</t>
  </si>
  <si>
    <t>Germany;Germany</t>
  </si>
  <si>
    <t>Ottobrunn;Munich</t>
  </si>
  <si>
    <t>Astyx GmbH;Technical University of Munich</t>
  </si>
  <si>
    <t>60116140;60019722</t>
  </si>
  <si>
    <t>Hamberger G.</t>
  </si>
  <si>
    <t>A Planar Dual-Polarized Microstrip 1-D-Beamforming Antenna Array for the 24-GHz Band</t>
  </si>
  <si>
    <t>10.1109/TAP.2016.2618847</t>
  </si>
  <si>
    <t>2-s2.0-85009089840</t>
  </si>
  <si>
    <t>['smooth wall', 'lower frequency', 'horn profile', 'higher frequencies', 'feed horn', '48 ghz']</t>
  </si>
  <si>
    <t>Corrugations | horn antenna | modal content | multiband | optimization | profile</t>
  </si>
  <si>
    <t>The design of a quad-band (18, 28, 38, and 48 GHz) feed horn is presented. Corrugations are used for a good polarization purity at the higher frequencies. At the lower frequency, they act as a smooth wall and the horn profile is tuned to achieve a high aperture efficiency.</t>
  </si>
  <si>
    <t>358-364</t>
  </si>
  <si>
    <t>108146638;60017694</t>
  </si>
  <si>
    <t>35101285500;35194725300</t>
  </si>
  <si>
    <t>Adam, J. P.;Romier, M.</t>
  </si>
  <si>
    <t>France;France</t>
  </si>
  <si>
    <t>Paris;Paris</t>
  </si>
  <si>
    <t>CNES Centre National d'Etudes Spatiales;IEEA</t>
  </si>
  <si>
    <t>60017694;108146638</t>
  </si>
  <si>
    <t>Adam J.</t>
  </si>
  <si>
    <t>Design Approach for Multiband Horn Antennas Mixing Multimode and Hybrid Mode Operation</t>
  </si>
  <si>
    <t>10.1109/TAP.2016.2623658</t>
  </si>
  <si>
    <t>2-s2.0-85009106578</t>
  </si>
  <si>
    <t>['underlying algebra', 'radiation efficiency', 'particular cases', 'optimization problem', 'optimal current', 'general framework', 'gain g', 'finally shown', 'canonical shapes', 'bilinear forms', 'arbitrary shape', 'antenna parameters']</t>
  </si>
  <si>
    <t>Antenna gain | antenna theory | optimization methods | Q-factor</t>
  </si>
  <si>
    <t>An optimization problem has been formulated to find a resonant current extremizing various antenna parameters. The method is presented on, but not limited to, particular cases of gain G, quality factor Q, gain to quality factor ratio G/Q, and radiation efficiency \eta of canonical shapes with conduction losses explicitly included. The Rao-Wilton-Glisson basis representation is used to simplify the underlying algebra while still allowing surface current regions of arbitrary shape to be treated. By switching to another basis generated by a specific eigenvalue problem, it is finally shown that the optimal current can, in principle, be found as a combination of a few eigenmodes. The presented method constitutes a general framework in which the antenna parameters, expressed as bilinear forms, can automatically be extremized.</t>
  </si>
  <si>
    <t>329-341</t>
  </si>
  <si>
    <t>60013323;60013323</t>
  </si>
  <si>
    <t>8545525400;24824101600</t>
  </si>
  <si>
    <t>Jelinek, Lukas;Capek, Miloslav</t>
  </si>
  <si>
    <t>Czech Republic</t>
  </si>
  <si>
    <t>Prague</t>
  </si>
  <si>
    <t>Czech Technical University in Prague</t>
  </si>
  <si>
    <t>Jelinek L.</t>
  </si>
  <si>
    <t>Optimal Currents on Arbitrarily Shaped Surfaces</t>
  </si>
  <si>
    <t>10.1109/TAP.2016.2624735</t>
  </si>
  <si>
    <t>2-s2.0-85009135207</t>
  </si>
  <si>
    <t>['trunk segments', 'new find', 'new discoveries', 'mature specimens', 'junior synonym', 'genal spines', 'early postembryonic', 'basal articles', 'articulated state']</t>
  </si>
  <si>
    <t>New discoveries of the early Cambrian yiliangellinine trilobite Zhangshania typica Li and Zhang in Kunming preserve almost all instars from early postembryonic (protaspid) to mature (holaspid) phases in articulated state, in addition to mature specimens with antennae bearing paired spines on the basal articles. The ontogenetic series shows protarthrous development with some, but likely not all, early holaspid instars expressing additional pygidial segments, gradual rearward migration of the location of the longest pleural spines on the trunk segments, and striking positive allometry of the genal spines. It also reveals Parazhangshania sichuanensis Li and Zhang, 1990 to be the holaspid stage 3 of Z. typica, and therefore its junior synonym. This new find in the Hongjingshao Formation provides species-based regional correlation across the South China block and Z. typica may provide an important biostratigraphic marker for the base of the traditional Tsanglangpuan Stage.</t>
  </si>
  <si>
    <t>86-99</t>
  </si>
  <si>
    <t>Journal of Paleontology</t>
  </si>
  <si>
    <t>60028009-60029526;60029526;60028009;60005027;60028009;60029526</t>
  </si>
  <si>
    <t>55694947800;7102581040;57188722406;57188731862;49261336000;57192922458</t>
  </si>
  <si>
    <t>Hou, Jin Bo;Hughes, Nigel C.;Yang, Jie;Lan, Tian;Zhang, Xi Guang;Dominguez, Chrysalyn</t>
  </si>
  <si>
    <t>United States;China;China</t>
  </si>
  <si>
    <t>Riverside;Kunming;Guiyang</t>
  </si>
  <si>
    <t>University of California, Riverside;Yunnan University;Guizhou University</t>
  </si>
  <si>
    <t>60029526;60028009;60005027</t>
  </si>
  <si>
    <t>Hou J.</t>
  </si>
  <si>
    <t>Ontogeny of the articulated yiliangellinine trilobite Zhangshania typica from the lower Cambrian (Series 2, Stage 3) of southern China</t>
  </si>
  <si>
    <t>10.1017/jpa.2016.118</t>
  </si>
  <si>
    <t>2-s2.0-85009142170</t>
  </si>
  <si>
    <t>['zor property', 'tortuous micromesh', 'size reduction', 'resonant frequency', 'order resonant', 'linearly reconfigurable', 'high degree', 'elastomeric polymers', 'added feature']</t>
  </si>
  <si>
    <t>Mechanically frequency reconfigurable | Small antenna | Strketchable | Transparent | Wire grid transparent conductor</t>
  </si>
  <si>
    <t>A novel optically transparent, flexible, and mechanically reconfigurable zeroth-order resonant (ZOR) antenna using stretchable micromesh structure is presented in this paper. The size reduction of the antenna is achieved by using the ZOR property, and the uniform metallic patches of the antenna are replaced with the tortuous micromesh. The tortuous micromesh structures provide a high degree of freedom for stretching when encapsulated in elastomeric polymers with added feature of semitransparency. Accordingly, the structure can undergo mechanical deformation such as stretching (up to 40%), folding, or twisting without breakage. The resonant frequency of the antennas is linearly reconfigurable from 2.94 to 2.46 GHz upon stretching.</t>
  </si>
  <si>
    <t>150-158</t>
  </si>
  <si>
    <t>60025778-116792180;60025778;60068689;60029925;60025778</t>
  </si>
  <si>
    <t>35290355900;56155963800;36631242700;57214425474;55468897300</t>
  </si>
  <si>
    <t>Jang, Taehee;Zhang, Cheng;Youn, Hongseok;Zhou, Jing;Guo, L. Jay</t>
  </si>
  <si>
    <t>South Korea;China;United States;United States</t>
  </si>
  <si>
    <t>Yusong;Shanghai;Ann Arbor;Liverpool</t>
  </si>
  <si>
    <t>Hanbat National University;Shanghai Institute of Technical Physics Chinese Academy of Sciences;University of Michigan, Ann Arbor;JMA Wireless</t>
  </si>
  <si>
    <t>60068689;60029925;60025778;116792180</t>
  </si>
  <si>
    <t>Jang T.</t>
  </si>
  <si>
    <t>Semitransparent and flexible mechanically reconfigurable electrically small antennas based on tortuous metallic micromesh</t>
  </si>
  <si>
    <t>10.1109/TAP.2016.2623479</t>
  </si>
  <si>
    <t>2-s2.0-85009157908</t>
  </si>
  <si>
    <t>['wave simulations', 'underlying ground', 'reflection coefficient', 'polarized inverted', 'polarization ratio', 'polarization properties', 'periodic antenna', 'paper presents', 'moments solver', 'lba ),', 'jones matrix', 'intrinsic cross', 'ground plane', 'good agreement', 'form expression', 'electromagnetic refraction', 'droop angle', 'design consideration', 'basic rules', 'band antenna', 'antenna height']</t>
  </si>
  <si>
    <t>Antenna theory | Modeling | Polarimetry | Polarization | Radio astronomy</t>
  </si>
  <si>
    <t>This paper presents a closed-form expression for the Jones matrix of a dual-polarized inverted-vee dipole antenna based on the Lorentz reciprocity theorem and the basic rules of electromagnetic refraction. The expression is used to determine the intrinsic cross-polarization ratio (IXR) as a function of droop angle, position of the source in the sky, antenna height, frequency, and reflection coefficient of the underlying ground. The expression is verified using full-wave simulations with a method-of-moments solver, showing very good agreement. It explains the increase in the IXR when the antenna is placed over a perfect electric ground plane. This result is used to explain the polarization properties of the Square Kilometre Array Log-periodic Antenna. Through the LOw-Frequency ARray Low-Band Antenna (LOFAR-LBA), the importance of the size of the ground plane is explained. Finally, design consideration for high polarization purity antennas is discussed.</t>
  </si>
  <si>
    <t>26-35</t>
  </si>
  <si>
    <t>60031226-60032882;60031226;60031226;60032882;60025529;60121115</t>
  </si>
  <si>
    <t>57192098346;11840375100;7403694899;7006537861;7003941046;35089905900</t>
  </si>
  <si>
    <t>Baelemans, Rene A.C.;Sutinjo, Adrian T.;Hall, Peter J.;Smolders, A. Bart;Arts, Michel J.;De Lera Acedo, Eloy</t>
  </si>
  <si>
    <t>United Kingdom;Netherlands;Australia;Netherlands</t>
  </si>
  <si>
    <t>Cambridge;Eindhoven;Perth;Dwingeloo</t>
  </si>
  <si>
    <t>Department of Physics;Technische Universiteit Eindhoven;Curtin University;Netherlands Foundation for Research in Astronomy</t>
  </si>
  <si>
    <t>60121115;60032882;60031226;60025529</t>
  </si>
  <si>
    <t>Baelemans R.A.C.</t>
  </si>
  <si>
    <t>Closed-form jones matrix of dual-polarized inverted-vee dipole antennas over lossy ground</t>
  </si>
  <si>
    <t>10.1109/TAP.2016.2630665</t>
  </si>
  <si>
    <t>2-s2.0-85009160157</t>
  </si>
  <si>
    <t>['return loss', 'phase delay', 'phase accuracy', 'one technique', 'loss measurements', 'front end', 'end architecture', 'efficient beamforming', 'diagnostic purposes', 'delays within', 'calibration network', 'calibration front', 'accurately known']</t>
  </si>
  <si>
    <t>Antenna arrays | Calibration | Radar equipment | Radio transceivers | Scattering parameters | Time dissemination | Transmission line measurements</t>
  </si>
  <si>
    <t>Efficient beamforming of phased-array antennas requires that the phase delay of each channel is accurately known. One technique for achieving this is to distribute a calibration or local-oscillator reference signal through a delay-insensitive signal distribution network. In this paper, we propose using passive hierarchical signal distribution networks to distribute such signals, a method that scales significantly better with the size of the array than existing signal distribution methods. We analyze the impact of impedance variations within the network on the phase accuracy and propose a calibration front-end architecture. This front end also enables the return loss and coupling between antennas to be monitored for diagnostic purposes. We present an implementation of this front end that was applied to a small prototype antenna array, and show that this implementation exhibited low sensitivity to delays within the calibration network, reduced the temperature-dependent phase error of the front ends substantially, and can be used for performing antenna return-loss measurements.</t>
  </si>
  <si>
    <t>190-195</t>
  </si>
  <si>
    <t>60007183-60015150;60007183</t>
  </si>
  <si>
    <t>24342932300;10143990100</t>
  </si>
  <si>
    <t>Borg, Johan;Johansson, Jonny</t>
  </si>
  <si>
    <t>United Kingdom;Sweden</t>
  </si>
  <si>
    <t>London;Lulea</t>
  </si>
  <si>
    <t>Imperial College London;Lule√• tekniska Universitet</t>
  </si>
  <si>
    <t>60015150;60007183</t>
  </si>
  <si>
    <t>Borg J.</t>
  </si>
  <si>
    <t>Delay insensitive signal-injection calibration for large antenna arrays using passive hierarchical networks</t>
  </si>
  <si>
    <t>10.1109/TAP.2016.2630504</t>
  </si>
  <si>
    <t>2-s2.0-85009164721</t>
  </si>
  <si>
    <t>['working principle', 'wideband operation', 'slightly varied', 'simple half', 'mobile communications', 'metal frame', 'metal casing', 'lower frequencies', 'low band', 'loop structure', 'high bands', 'frame antenna', 'experimental results', 'edges thereof', 'band coverage', 'also fabricated', 'achieve robustness', '960 mhz', '840 mhz']</t>
  </si>
  <si>
    <t>Frame antennas | Half-loop antennas (HLAs) | Long-term evolution (LTE) antennas | Mobile antennas | Tablet device antennas</t>
  </si>
  <si>
    <t>The use of metal casing is attractive to achieve robustness of modern slim tablet devices. The metal casing includes the metal back cover and the metal frame around the edges thereof. For such metal-casing tablet devices, the frame antenna that uses a part of the metal frame as an antenna's radiator is promising to achieve wide bandwidths for mobile communications. In this paper, the frame antenna based on the simple half-loop antenna structure to cover the long-term evolution 746-960 and 1710-2690 MHz bands is presented. The half-loop structure for the frame antenna is easy for manufacturing and increases the robustness of the metal casing. The dual-wideband operation of the half-loop frame antenna is obtained by using an elevated feed network supported by a thin feed substrate. The measured antenna efficiencies are, respectively, 45%-69% and 60%-83% in the low and high bands. By selecting different feed circuits, the antenna's low band can also be shifted from 746-960 MHz to lower frequencies such as 698-840 MHz, with the antenna's high-band coverage very slightly varied. The working principle of the antenna with the elevated feed network is discussed. The antenna is also fabricated and tested, and experimental results are presented.</t>
  </si>
  <si>
    <t>71-81</t>
  </si>
  <si>
    <t>60011357;60011357</t>
  </si>
  <si>
    <t>35460663000;36698446700</t>
  </si>
  <si>
    <t>Wong, Kin Lu;Tsai, Chih Yu</t>
  </si>
  <si>
    <t>National Sun Yat-Sen University</t>
  </si>
  <si>
    <t>Wong K.</t>
  </si>
  <si>
    <t>Half-loop frame antenna for the LTE metal-casing tablet device</t>
  </si>
  <si>
    <t>10.1109/TAP.2016.2630716</t>
  </si>
  <si>
    <t>2-s2.0-85009164768</t>
  </si>
  <si>
    <t>['time inspection', 'time camera', 'several images', 'security applications', 'sar imaging', 'receiving antenna', 'radiating end', 'provided along', 'provide real', 'producing 3', 'power consumption', 'paper presents', 'overall size', 'operating wavelength', 'nondestructive testing', 'monostatic mode', 'microwave circuitry', 'microwave camera', 'major advantage', 'dual receivers', 'diagnosis capabilities', 'detail design', 'complex targets', 'camera utilizes', 'camera operates', 'array composed']</t>
  </si>
  <si>
    <t>3-D imaging | Microwave antenna arrays | Microwave imaging | Microwave video camera | Nondestructive testing (NDT) | Real-time imaging | Security scanning | Synthetic aperture radar (SAR)</t>
  </si>
  <si>
    <t>This paper presents a microwave camera design operating in the 20-30 GHz frequency range and capable of producing 3-D images at video frame rate (i.e., real-time), using synthetic aperture radar (SAR) technique. This microwave camera has the potential to provide real-time inspection and diagnosis capabilities in the nondestructive testing, biomedical and security applications, to name a few. The camera utilizes an array composed of a novel array element with built-in dual receivers at its radiating end. The dual receiver design has two significant features particularly important for SAR imaging, namely, it provides for nonuniform spatial sampling, and allows the use of antennas whose sizes are greater than half of the operating wavelength. The camera operates in the monostatic mode where each antenna in the array is used as the transmitting and receiving antenna. A major advantage of this real-time camera design is the simplicity of the microwave circuitry, which reduces the overall size, power consumption, and, cost and renders it portable. The detail design of this wideband microwave 3-D real-time camera is provided along with several images of diverse and complex targets to demonstrate its capabilities and functionality.</t>
  </si>
  <si>
    <t>258-268</t>
  </si>
  <si>
    <t>60024728;60024728;60024728;60024728</t>
  </si>
  <si>
    <t>6507694668;56421746300;16405331300;57207607521</t>
  </si>
  <si>
    <t>Ghasr, Mohammad Tayeb;Horst, Matthew J.;Dvorsky, Matthew R.;Zoughi, Reza</t>
  </si>
  <si>
    <t>Rolla</t>
  </si>
  <si>
    <t>Missouri University of Science and Technology</t>
  </si>
  <si>
    <t>Ghasr M.</t>
  </si>
  <si>
    <t>Wideband microwave camera for real-time 3-D imaging</t>
  </si>
  <si>
    <t>10.1109/TAP.2016.2630598</t>
  </si>
  <si>
    <t>2-s2.0-85009165600</t>
  </si>
  <si>
    <t>['wideband patch', 'surface wave', 'soft surface', 'radiation patterns', 'paper presents', 'one kind', 'measured 10', 'dispersion diagram', 'antenna element', 'antenna array', '7 %.', '62 dbi', '5 ghz', '2 db']</t>
  </si>
  <si>
    <t>60 GHz | Differential-fed structure | High gain | Low cross polarization | Low-temperature cofired ceramic (LTCC) | Soft-surface structure | Surface wave suppression | Wide bandwidth</t>
  </si>
  <si>
    <t>This paper presents a 60-GHz 4 √ó 4 differential -fed patch antenna array using low-temperature cofired ceramic (LTCC) process. Wideband patch with L-shaped feeding scheme is adopted as antenna element, while differential substrate integrated waveguide feeding network with low insertion loss is applied for the integration of antenna array. The differential-fed structure improves the symmetry of radiation patterns and reduces the cross-polarization level significantly. To further suppress the surface wave and improve the gain of the antenna array, one kind of soft surface structure is proposed. The equivalent circuit model of the soft surface is developed for calculating its dispersion diagram and analyzing stopband characteristics. The simulated results indicate that the antenna gain enhancement can be up to 2 dB because of the proposed soft surface. For demonstration, one prototype using LTCC process is fabricated and measured. The measured 10-dB impedance bandwidth of the antenna array is 11.7%. The measured antenna peak gain of 18.62 dBi at 61.5 GHz and symmetrical radiation patterns with a low cross polarization of -25 dB across the whole operating frequency are achieved.</t>
  </si>
  <si>
    <t>206-216</t>
  </si>
  <si>
    <t>60010080;60010080;60020351;60010080;60010080;60013983</t>
  </si>
  <si>
    <t>56001931100;7005404060;7202995427;56581047000;55806890000;7201986326</t>
  </si>
  <si>
    <t>Jin, Huayan;Che, Wenquan;Chin, Kuo Sheng;Shen, Guangxu;Yang, Wanchen;Xue, Quan</t>
  </si>
  <si>
    <t>Taiwan;Hong Kong;China</t>
  </si>
  <si>
    <t>Taoyuan;Kowloon;Nanjing</t>
  </si>
  <si>
    <t>Chang Gung University;City University of Hong Kong;Nanjing University of Science and Technology</t>
  </si>
  <si>
    <t>60020351;60013983;60010080</t>
  </si>
  <si>
    <t>Jin H.</t>
  </si>
  <si>
    <t>60-GHz LTCC differential-fed patch antenna array with high gain by using soft-surface structures</t>
  </si>
  <si>
    <t>10.1109/TAP.2016.2631078</t>
  </si>
  <si>
    <t>2-s2.0-85009168702</t>
  </si>
  <si>
    <t>['way spd', 'radiation patterns', 'overall effects', 'interelement distances', 'feeding networks', 'distinct three', 'desired main', 'crlh structures', 'beam variations', 'beam squinting', 'antenna arrays', 'also design', '3 elements']</t>
  </si>
  <si>
    <t>Antenna arrays | Beam squinting | Dual band | Extended composite right/left-handed (E-CRLH) | Series power divider (SPD)</t>
  </si>
  <si>
    <t>In this paper, extended composite right/left-handed (E-CRLH) structures are studied to design multiband microwave devices. As an example, a three-way series power divider (SPD) is designed. The overall effects of the E-CRLH structures, as the feeding networks of the antenna arrays, on the antenna arrays main-beam variations are investigated. We also design and implement two antenna arrays with N=3 elements and the same interelement distances each fed by a distinct three-way SPD. The radiation patterns of the antennas are examined. Simulation and measurement results demonstrate that the desired main-beam squinting of the antenna array could be obtained by engineering the parameters of the feeding network instead of adjusting the interelement distances.</t>
  </si>
  <si>
    <t>60006622;60006622;60027666</t>
  </si>
  <si>
    <t>35408667100;14050395900;56085475500</t>
  </si>
  <si>
    <t>Bemani, Mohammad;Nikmehr, Saeid;Fozi, Mahdi</t>
  </si>
  <si>
    <t>Tehran;Tabriz</t>
  </si>
  <si>
    <t>Sharif University of Technology;University of Tabriz</t>
  </si>
  <si>
    <t>60027666;60006622</t>
  </si>
  <si>
    <t>Bemani M.</t>
  </si>
  <si>
    <t>A dual-band feed network for series-fed antenna arrays using extended composite right/left-handed transmission lines</t>
  </si>
  <si>
    <t>10.1109/TAP.2016.2627529</t>
  </si>
  <si>
    <t>2-s2.0-85009174442</t>
  </si>
  <si>
    <t>['upper bound', 'second expression', 'output multiple', 'nose ratio', 'nonergodic scenario', 'new closed', 'lower bound', 'input multiple', 'high signal', 'full csit', 'form expression', 'first expression', 'ergodic scenarios', 'ergodic scenario', 'ergodic capacity', 'eavesdropper channels', 'covariance matrix', 'antenna setups', 'also derived', 'also able']</t>
  </si>
  <si>
    <t>In this paper, we study the multiple-input multiple-output multiple-eavesdropper wiretap channel in the nonergodic and ergodic scenarios, both with stationary Rayleigh distributed fading channels. For the ergodic scenario, we derive a new closed-form expression for the ergodic secrecy capacity with full channel state information at the transmitter (CSIT) of the main and the eavesdropper channels, allowing the covariance matrix to be time-varying. A lower bound for the ergodic capacity with full CSIT, in which the covariance matrix is fixed for the entire transmission period is also derived. The first expression is restricted to the high signal-to-nose ratio (SNR) limit, with nt transmit antennas, nr receive antennas (nr ‚â• nt) and ne=nt eavesdropper antennas (nt√ónr√ónt setup). The second expression is restricted to the nt√ónt√ónt antenna setup. For the nonergodic scenario, we derive a new closed-form expression for the secrecy outage probability in the high SNR limit, in a 2 √ó nr√ó2 setup with nr ‚â• 2. We are also able to calculate an upper bound for the secrecy outage probability in other antenna setups. Copyright ¬© 2015 John Wiley &amp; Sons, Ltd.</t>
  </si>
  <si>
    <t>e2924</t>
  </si>
  <si>
    <t>Transactions on Emerging Telecommunications Technologies</t>
  </si>
  <si>
    <t>60029570;60029570;60027294</t>
  </si>
  <si>
    <t>57192929383;6506451414;7102113656</t>
  </si>
  <si>
    <t>Guerreiro, Andre Saito;Fraidenraich, Gustavo;Souza, Richard Demo</t>
  </si>
  <si>
    <t>Brazil;Brazil</t>
  </si>
  <si>
    <t>Campinas;Curitiba</t>
  </si>
  <si>
    <t>Universidade Estadual de Campinas;Universidade Tecnol√≥gica Federal do Paran√°</t>
  </si>
  <si>
    <t>60029570;60027294</t>
  </si>
  <si>
    <t>Guerreiro A.</t>
  </si>
  <si>
    <t>On the ergodic secrecy capacity and secrecy outage probability of the MIMOME Rayleigh wiretap channel</t>
  </si>
  <si>
    <t>10.1002/ett.2924</t>
  </si>
  <si>
    <t>2-s2.0-85009174862</t>
  </si>
  <si>
    <t>['wide bandwidth', 'tm11 modes', 'tm11 mode', 'three modes', 'theoretically expected', 'simultaneously excited', 'satisfactorily achieved', 'radiation directivity', 'prototype antenna', 'proposed concept', 'proper arrangement', 'impedance bandwidth', 'good performance', 'finally designed', 'field distributions', 'differential excitation', 'comprehensive study', 'bandwidth enhancement', 'around 6', 'additional mode', '5 dbi']</t>
  </si>
  <si>
    <t>Differential-fed | Shorting posts | Triangular patch antenna | Wide bandwidth</t>
  </si>
  <si>
    <t>A comprehensive study on the mechanism of bandwidth enhancement for an equilateral triangular microstrip patch antenna (MPA) under differential excitation is presented in this paper. Attributing to the way of differential excitation, the radiation directivity of TM11 mode in such a patch has been improved a lot, and field distributions for both TM10 and TM11 modes are found to be simultaneously excited for radiation. Next, two shorting posts are introduced to thisMPA so as to generate an additional mode, i.e., zero mode, which resonates in a frequency between TM10 and TM11 modes. With the proper arrangement of these three modes in proximity to each other, a wide bandwidth for radiation can be satisfactorily achieved. To demonstrate the validity of the proposed concept, a prototype antenna is finally designed and fabricated. As theoretically expected, the impedance bandwidth of the final designed patch antenna has been increased to 50.46% and the gain is around 6.5 dBi. Both simulated and measured results exhibit wide bandwidth and good performance of radiation.</t>
  </si>
  <si>
    <t>36-43</t>
  </si>
  <si>
    <t>60010080;60010080;60022317</t>
  </si>
  <si>
    <t>16044447700;57192933080;7404201926</t>
  </si>
  <si>
    <t>Wang, Jianpeng;Liu, Qianwen;Zhu, Lei</t>
  </si>
  <si>
    <t>Macao;China</t>
  </si>
  <si>
    <t>Taipa;Nanjing</t>
  </si>
  <si>
    <t>University of Macau;Nanjing University of Science and Technology</t>
  </si>
  <si>
    <t>60022317;60010080</t>
  </si>
  <si>
    <t>Wang J.</t>
  </si>
  <si>
    <t>Bandwidth enhancement of a differential-fed equilateral triangular patch antenna via loading of shorting posts</t>
  </si>
  <si>
    <t>10.1109/TAP.2016.2630660</t>
  </si>
  <si>
    <t>2-s2.0-85009179778</t>
  </si>
  <si>
    <t>['wideband isolation', 'three configurations', 'resistive elements', 'resistive element', 'recent research', 'present ideas', 'power lost', 'possible reduction', 'paper shows', 'overall efficiency', 'narrower band', 'narrowband performance', 'mutual admittance', 'mhz band', 'matching circuit', 'major focus', 'lumped elements', 'lossless elements', 'input multiple', 'duplex applications', 'different lengths', 'decoupling circuits', 'configurations 2', 'compact arrays', 'band full', 'antenna inputs', 'antenna feeds', 'antenna elements', 'achieved across', '55 mhz', '4 ghz', '3 ),', '20 db', '1 ),']</t>
  </si>
  <si>
    <t>Antenna | Decoupling | Full-duplex (FDX) | Isolation | Multiple-input multiple-output (MIMO)</t>
  </si>
  <si>
    <t>Improving the isolation between antenna elements in compact arrays has been a major focus of recent research. In this paper, we present ideas to improve the wideband isolation between closely spaced antennas. We do this by connecting lumped lossy (resistive) elements between the antenna feeds. A simple analytical expression is provided to compute the impact of resistive elements on efficiency to analyze the power lost in the resistive element. Three configurations of decoupling circuits are designed and fabricated for two closely spaced monopoles operating at 2.4 GHz. The decoupling circuit contains transmission lines of different lengths at the antenna inputs such that the mutual admittance between the antenna elements is: 1) resistive; 2) resistive and inductive; or 3) resistive and capacitive. Lumped elements are then connected between the transmission lines followed by matching circuit. This paper shows that with configurations 2) and 3), we can improve the wideband isolation compared with 1), as well as compared with using only lossless elements. The wideband isolation was improved by 17.6 dB across a 200-MHz band at 2.4 GHz, with a final isolation level of 20 dB over that band. Better than 30 dB isolation was achieved across a narrower band of 55 MHz. The proposed technique provides wideband isolation improvement for multiple-input multiple-output as well as narrowband performance with large isolation suitable for in-band full-duplex applications. The impact on efficiency is investigated to verify that the advantages from the improved wideband isolation outweigh the possible reduction in overall efficiency.</t>
  </si>
  <si>
    <t>52-62</t>
  </si>
  <si>
    <t>60103653;60103653-117954607;60103653;60103653;60103653</t>
  </si>
  <si>
    <t>56176825000;56024772100;6508078474;6603413948;7007182576</t>
  </si>
  <si>
    <t>Venkatasubramanian, Sathya N.;Li, Linsheng;Lehtovuori, Anu;Icheln, Clemens;Haneda, Katsuyuki</t>
  </si>
  <si>
    <t>Finland;Finland</t>
  </si>
  <si>
    <t>Espoo;Helsinki</t>
  </si>
  <si>
    <t>Aalto University;Huawei Helsinki Research Center</t>
  </si>
  <si>
    <t>60103653;117954607</t>
  </si>
  <si>
    <t>Venkatasubramanian S.</t>
  </si>
  <si>
    <t>Impact of using resistive elements for wideband isolation improvement</t>
  </si>
  <si>
    <t>10.1109/TAP.2016.2630727</t>
  </si>
  <si>
    <t>2-s2.0-85009182900</t>
  </si>
  <si>
    <t>['two nulls', 'thus obtained', 'term evolution', 'smaller u', 'small edge', 'size miniaturization', 'shaped patch', 'realized gain', 'radiation nulls', 'profile dual', 'paper presents', 'multiple components', 'lte cpes', 'lte applications', 'low profile', 'larger one', 'input multiple', 'high roll', 'high integration', 'edge spacing', 'different frequencies', 'desired frequencies', 'cpes ).', 'controlled individually', 'boresight gain', 'boresight direction', 'band gains', '6 ghz', '3 dbi', '2 db', '10 dbi']</t>
  </si>
  <si>
    <t>Antenna with filtering performance | Dual-band filtering antenna | Feed scheme | Low profile | Multiple-input multiple-output (MIMO) antenna | Wireless customer premise equipment (CPE)</t>
  </si>
  <si>
    <t>This paper presents a low-profile dual-band filtering antenna element and its application to long-term evolution (LTE) multiple-input multiple-output (MIMO) system for wireless customer premise equipments (CPEs). The proposed element consists of two separate U-shaped patches operating at different frequencies and a multistub microstrip feed line. For size miniaturization, the smaller U-shaped patch is embedded in the larger one. In addition, the multistub feed line can generate two controllable resonant modes as well as two nulls in realized gain at the boresight direction. Since the modes of the patches and multistub feed line can be controlled individually, the two operating bands can be tuned to desired frequencies. Also, the radiation nulls in boresight gain can be controlled, high roll-off rate and out-of-band radiation rejection levels are thus obtained. For demonstration, a low profile (0.009Œª0) dual-band filtering antenna element operating at 1.9 and 2.6 GHz for TD-LTE applications (B39- and B38-bands) is implemented. Dual-band bandpass responses and four radiation nulls are observed in the experiment. Measured in-band gains are 6.7 and 7.3 dBi, whereas out-of-band gains are less than -10 dBi. Based on this element, a four-element MIMO antenna is further designed for LTE CPEs, where low profile and high integration of multiple components are required. A low mutual coupling of less than -19.2 dB and the low envelope correlation coefficients of better than 0.2 are obtained with a small edge-to-edge spacing of 0.15Œª0.</t>
  </si>
  <si>
    <t>103-113</t>
  </si>
  <si>
    <t>60024542;60024542;60024542;60024542</t>
  </si>
  <si>
    <t>37092279800;56066261700;8369901700;56581178100</t>
  </si>
  <si>
    <t>Zhang, Xiu Yin;Zhang, Yao;Pan, Yong Mei;Duan, Wen</t>
  </si>
  <si>
    <t>Guangzhou</t>
  </si>
  <si>
    <t>South China University of Technology</t>
  </si>
  <si>
    <t>Zhang X.</t>
  </si>
  <si>
    <t>Low-profile dual-band filtering patch antenna and its application to LTE MIMO system</t>
  </si>
  <si>
    <t>10.1109/TAP.2016.2631218</t>
  </si>
  <si>
    <t>2-s2.0-85009192941</t>
  </si>
  <si>
    <t>['theoretical basis', 'printing stereolithography', 'potential applicability', 'operational frequency', 'metal coating', 'eye antenna', 'axis radiation', 'axis operations', 'antennas embarked', '5 ¬∞', '17 db']</t>
  </si>
  <si>
    <t>Bull's-Eye (BE) antenna | Corrugated surface | Leaky wave horn antenna | Millimeter-waves | Off-axis beaming | Stereolitography</t>
  </si>
  <si>
    <t>Reducing the profile, footprint and weight of antennas embarked on aircrafts, drones or satellites has been a long pursued objective. Here we tackle this issue by developing a millimeter-wave 96 GHz elliptical Bull's-Eye antenna with off-axis radiation at 16.5¬∞ that has been fabricated by low cost 3-D printing stereolithography, followed by metal coating. The theoretical basis for optimum off-axis operations is explained. Measurement results show an overall good agreement with simulations, displaying a gain of 17 dB and a 3.5¬∞ beamwidth (E-plane) at the operational frequency. The off-axis beaming enlarges the potential applicability of this technology with respect to the broadside beam solution.</t>
  </si>
  <si>
    <t>17-25</t>
  </si>
  <si>
    <t>60033019;60002838;60019702;60033019</t>
  </si>
  <si>
    <t>55817433300;7005998607;22980776600;56238519400</t>
  </si>
  <si>
    <t>Beaskoetxea, Unai;Maci, Stefano;Navarro-C√≠a, Miguel;Beruete, Miguel</t>
  </si>
  <si>
    <t>Spain;United Kingdom;Italy</t>
  </si>
  <si>
    <t>Pamplona;Birmingham;Siena</t>
  </si>
  <si>
    <t>Universidad P√∫blica de Navarra;University of Birmingham;Universit√† degli Studi di Siena</t>
  </si>
  <si>
    <t>60033019;60019702;60002838</t>
  </si>
  <si>
    <t>Beaskoetxea U.</t>
  </si>
  <si>
    <t>3-D-Printed 96 GHz bull's-eye antenna with off-axis beaming</t>
  </si>
  <si>
    <t>10.1109/TAP.2016.2628322</t>
  </si>
  <si>
    <t>2-s2.0-85009192952</t>
  </si>
  <si>
    <t>['wave simulator', 'wave simulations', 'traditional methods', 'simulated using', 'significantly interferes', 'reflected signal', 'proposed technique', 'proposed method', 'outer surface', 'network analyzer', 'matched load', 'input impedances', 'input impedance', 'induced current', 'incident signal', 'impulse responses', 'given frequency', 'feeding cable', 'esa terminated', 'conventional techniques', 'computed using', 'computed directly', 'antenna port']</t>
  </si>
  <si>
    <t>Circuit model | Electrically small antenna (ESA) | Electrostatic discharge (ESD) | Impulse response | Transient analysis</t>
  </si>
  <si>
    <t>The conventional techniques to measure the input impedance of an antenna are based on comparing the reflected signal to the incident signal at the antenna port at a given frequency. A network analyzer connected to the antenna under test through a feeding cable is the most common impedance measurement setup. The induced current on the outer surface of the feeding cable in the electrically small antenna (ESA) case, however, significantly interferes with this process. Therefore, the traditional methods to measure the input impedance such as using a network analyzer may not be suitable for an ESA. A remote impedance measurement technique based on the impulse responses of an ESA terminated to three standard loads, short/open/matched load, is introduced. Two different types of antennas are designed and simulated using a full-wave simulator and then the impulse responses are computed using a transient simulator software. Thereafter, two different circuit models are introduced and the parameters of these models are computed using three impulse responses. The input impedance of both antennas are computed directly from the full-wave simulations as well as the remote measurement technique and the results are compared. Finally, both antennas are prototyped, measured, and the input impedances of the antennas are compared for the direct measurement using a network analyzer and the proposed technique. The presented results confirm the accuracy of the proposed method.</t>
  </si>
  <si>
    <t>Manteghi, Majid</t>
  </si>
  <si>
    <t>Blacksburg</t>
  </si>
  <si>
    <t>Virginia Polytechnic Institute and State University</t>
  </si>
  <si>
    <t>Manteghi M.</t>
  </si>
  <si>
    <t>Small antennas remote impedance measurement using electrostatic discharge</t>
  </si>
  <si>
    <t>10.1109/TAP.2016.2630679</t>
  </si>
  <si>
    <t>2-s2.0-85009193552</t>
  </si>
  <si>
    <t>['significantly reduced', 'reflection characteristics', 'proposed antenna', 'profile height', 'profile dual', 'profile configuration', 'impedance bandwidth', 'ground planes', 'compact size', 'carefully designing', 'antennas backed', 'amc reflector', '7 ghz', '6 mm', '25œª height']</t>
  </si>
  <si>
    <t>Dual polarized | Low profile | Micro strip antennas | Wideband</t>
  </si>
  <si>
    <t>A low-profile dual-polarized wideband omnidirectional antenna with artificial magnetic conductor (AMC) reflector is proposed. The proposed antenna is operated in the long term evolution band (1.7-2.7 GHz), and has a compact size of 200 mm √ó200 mm √ó 30.6 mm (about 0.25Œª height at 2.7 GHz). The antenna structure consists of a horizontally polarized circular loop antenna, a vertically polarized low-profile monopole antenna, and an AMC reflector. By carefully designing the reflection characteristics of the AMC reflector, the profile height of the proposed antenna is significantly reduced as compared with those of antennas backed by conventional perfect electric conductor (PEC) ground planes. Simulated and measured results show that the proposed antenna is able to achieve over 45% impedance bandwidth (VSWR &lt;1.8) with stable radiation patterns in the band of 1.7-2.7 GHz. Owing to the attractive wide bandwidth, low-profile configuration, and ease of fabrication, the proposed antenna is suitable for microbase station systems, especially for indoor ceiling antenna networking applications.</t>
  </si>
  <si>
    <t>368-374</t>
  </si>
  <si>
    <t>60005465;60005465;60005465;60005465;60005465</t>
  </si>
  <si>
    <t>56404997500;10339818700;24471165700;57203224930;55645491100</t>
  </si>
  <si>
    <t>Wu, Jianlin;Yang, Shiwen;Chen, Yikai;Qu, Shiwei;Nie, Zaiping</t>
  </si>
  <si>
    <t>Chengdu</t>
  </si>
  <si>
    <t>University of Electronic Science and Technology of China</t>
  </si>
  <si>
    <t>Wu J.</t>
  </si>
  <si>
    <t>A low profile dual-polarized wideband omnidirectional antenna based on AMC reflector</t>
  </si>
  <si>
    <t>10.1109/TAP.2016.2631147</t>
  </si>
  <si>
    <t>2-s2.0-85009200633</t>
  </si>
  <si>
    <t>['wireless channel', 'wide bandwidth', 'whose size', 'tx polarization', 'two polarizations', 'rx polarization', 'proposed antenna', 'polarization acts', 'point communication', 'paper presents', 'one antenna', 'novel antenna', 'noise ratio', 'naturally copolarized', 'measurement shows', 'differential feeding', 'antenna function', '64 ghz', '26 db', '226œª0 ).', '128 mm', '10 dbi']</t>
  </si>
  <si>
    <t>Antenna in package (AiP) | Dual polarized antenna | Millimeter wave (mmWave) | Planar antenna</t>
  </si>
  <si>
    <t>This paper presents a novel dual polarized planar aperture antenna using the low-temperature cofired ceramics technology to realize a novel antenna-in-package for a 60-GHz CMOS differential transceiver chip. Planar aperture antenna technology ensures high gain and wide bandwidth. Differential feeding is adopted to be compatible with the chip. Dual polarization makes the antenna function as a pair of single polarized antennas but occupies much less area. The antenna is ¬±45¬∞ dual polarized, and each polarization acts as either a transmitting (TX) or receiving (RX) antenna. This improves the signal-to-noise ratio of the wireless channel in a point-to-point communication, because the TX/RX polarization of one antenna is naturally copolarized with the RX/TX polarization of the other antenna. A prototype of the proposed antenna is designed, fabricated, and measured, whose size is 12 mm √ó 12 mm √ó1.128 mm (2.4Œª0√ó 2.4Œª0√ó 0.226Œª0). The measurement shows that the -10 dB impedance bandwidth covers the entire 60 GHz unlicensed band (57-64 GHz) for both polarizations. Within the bandwidth, the isolation between the ports of the two polarizations is better than 26 dB, and the gain is higher than 10 dBi with a peak of around 12 dBi for both polarizations.</t>
  </si>
  <si>
    <t>63-70</t>
  </si>
  <si>
    <t>60013983;60013983</t>
  </si>
  <si>
    <t>36866450000;7201986326</t>
  </si>
  <si>
    <t>Liao, Shaowei;Xue, Quan</t>
  </si>
  <si>
    <t>Hong Kong</t>
  </si>
  <si>
    <t>Kowloon</t>
  </si>
  <si>
    <t>City University of Hong Kong</t>
  </si>
  <si>
    <t>Liao S.</t>
  </si>
  <si>
    <t>Dual polarized planar aperture antenna on LTCC for 60-GHz antenna-in-package applications</t>
  </si>
  <si>
    <t>10.1109/TAP.2016.2630723</t>
  </si>
  <si>
    <t>2-s2.0-85009200749</t>
  </si>
  <si>
    <t>['uniform distribution', 'two open', 'strong magnetic', 'six pairs', 'reading region', 'measured results', 'meander lines', 'low far', 'line units', 'good performance', 'field gain', 'field applications', 'ended microstrip', 'electromagnetic coupling', 'electric fields', '929 mhz']</t>
  </si>
  <si>
    <t>Microstrip (MS) line | Near-field applications | Phase shifter | Radio frequency identification (RFID) | Reader antenna</t>
  </si>
  <si>
    <t>A novel ultrahigh frequency radio frequency identification reader antenna based on electromagnetic coupling between two open-ended microstrip (MS) meander lines for near-field applications is investigated in this paper. The corresponding currents flowing along the two MS meander lines are reversed in phase with approximately identical amplitudes. Meander-line units are introduced to achieve a uniform distribution of strong magnetic and electric fields. The performance of an antenna prototype comprised of six pairs of meander lines is analyzed. The proposed antenna simultaneously exhibits a uniform magnetic field distribution with a reading region of 480 mm √ó 200 mm √ó20 mm and a uniform linear electric field distribution with a reading region of 480 mm √ó420 mm √ó300 mm. The proposed antenna exhibits a low far-field gain, and has a bandwidth from 914 to 929 MHz. Both simulated and measured results have shown a good performance of the antenna.</t>
  </si>
  <si>
    <t>82-91</t>
  </si>
  <si>
    <t>60016930;60016930;60016930;60022109</t>
  </si>
  <si>
    <t>7403567904;57044051600;57201125972;56162277000</t>
  </si>
  <si>
    <t>Yao, Yuan;Cui, Caixia;Yu, Junsheng;Chen, Xiaodong</t>
  </si>
  <si>
    <t>London;Beijing</t>
  </si>
  <si>
    <t>Queen Mary University of London;Beijing University of Posts and Telecommunications</t>
  </si>
  <si>
    <t>60022109;60016930</t>
  </si>
  <si>
    <t>Yao Y.</t>
  </si>
  <si>
    <t>A meander line UHF RFID reader antenna for near-field applications</t>
  </si>
  <si>
    <t>10.1109/TAP.2016.2631084</t>
  </si>
  <si>
    <t>2-s2.0-85009201743</t>
  </si>
  <si>
    <t>2014FFJB0006</t>
  </si>
  <si>
    <t>['uv region', 'synergistic interaction', 'significant increase', 'ret ),', 'n719 dye', 'judicious choice', 'jscof 16', 'increased open', 'incident photon', 'improved jscin', 'gqds co', 'gqds antennas', 'fret efficiency', 'enhanced absorption', 'dsscs ).', 'donor materials', 'circuit voltage', 'charge recombination', 'based dye', 'based dssc', 'acceptor dye', '770 mv', '27 %.']</t>
  </si>
  <si>
    <t>Dye-sensitized solar cell | F√∂rster resonance energy transfer | Graphene quantum dot antenna | Synergistic interaction</t>
  </si>
  <si>
    <t>The light harvesting efficiency of an acceptor dye can be enhanced by judicious choice and/or design of donor materials in the F√∂rster resonance energy transfer (FRET) based dye-sensitized solar cells (DSSCs). In this work, we explore graphene quantum dots (GQDs) as energy relay antennas for the high power conversion efficiency Ru-based N719 acceptor dyes. The absorption, emission, and time decay spectral results evidence the existence of the FRET, the radiative energy transfer (RET), and a synergistic interaction between GQDs and N719 dye. The FRET efficiency is measured to be 27%. The GQDs co-sensitized DSSC achieves an efficiency (∆û) of 7.96% with a Jscof 16.54 mAcm‚àí2, which is 30% higher than that of a N719-based DSSC. GQDs also reduce the charge recombination, which results in an increased open-circuit voltage up to 770 mV. The incident photon-to-current conversion efficiency and UV‚ÄìVis absorption measurement reveal that the enhanced absorption of the GQDs antennas is responsible for the improved Jscin the whole UV‚ÄìVisible region, while the RET/FRET and the synergistic effect contribute to the significant increase of Jscin the UV region.</t>
  </si>
  <si>
    <t>39-46</t>
  </si>
  <si>
    <t>Journal of Power Sources</t>
  </si>
  <si>
    <t>60117396;60117396;60117396;60117396-60025278;60117396;60117396;60117396-60025278;60117396;60117396;60117396;60117396-60025278</t>
  </si>
  <si>
    <t>57210606555;56514497100;56924628800;57074117900;56270549700;26662937800;16064307500;8646137900;56270447400;57188955678;57212660558</t>
  </si>
  <si>
    <t>Subramanian, Alagesan;Pan, Zhenghui;Rong, Genlan;Li, Hongfei;Zhou, Lisha;Li, Wanfei;Qiu, Yongcai;Xu, Yijun;Hou, Yuan;Zheng, Zhaozhao;Zhang, Yuegang</t>
  </si>
  <si>
    <t>Suzhou;Beijing</t>
  </si>
  <si>
    <t>Suzhou Institute of Nano-tech and Nano-Bionics, Chinese Academy of Sciences;Tsinghua University</t>
  </si>
  <si>
    <t>60117396;60025278</t>
  </si>
  <si>
    <t>Subramanian A.</t>
  </si>
  <si>
    <t>Graphene quantum dot antennas for high efficiency F√ñrster resonance energy transfer based dye-sensitized solar cells</t>
  </si>
  <si>
    <t>S0378775317300435</t>
  </si>
  <si>
    <t>10.1016/j.jpowsour.2017.01.043</t>
  </si>
  <si>
    <t>2-s2.0-85009209120</t>
  </si>
  <si>
    <t>['two ports', 'small footprint', 'slot antenna', 'maximum gain', 'low cross', 'line coupler', 'isolation bandwidth', 'good front', 'experimental results', 'communication systems', 'back ratios', 'approximately 6', '8 dbic']</t>
  </si>
  <si>
    <t>Cavity backed antennas | Circular polarization | Electromagnetic bandgap (EBG) materials | Microstrip couplers | Slot antennas</t>
  </si>
  <si>
    <t>A low profile dual-circularly polarized printed ring-slot antenna with a small footprint, which radiates above an open cavity loaded with an artificial magnetic conducting reflector, is presented. The feed network consists of two T-shaped capacitive feed structures connected to a miniaturized hybrid branch-line coupler. Experimental results for a final antenna design (with a size of 0.5Œª0 √ó 0.5Œª0 √ó 0.057Œª0) show a 4% isolation bandwidth between the two ports of the dual-circularly polarized antenna and a maximum gain of approximately 6.8 dBic. Good front-to-back ratios and low cross-polarization were achieved. These very compact and low profile antennas are suitable for 2.4 GHz wireless local area network (WLAN) communication systems.</t>
  </si>
  <si>
    <t>364-368</t>
  </si>
  <si>
    <t>60021902;60021902;60021902</t>
  </si>
  <si>
    <t>57149891000;35561582300;7004459157</t>
  </si>
  <si>
    <t>Ferreira, Riaan;Joubert, Johan;Odendaal, Johann W.</t>
  </si>
  <si>
    <t>South Africa</t>
  </si>
  <si>
    <t>Pretoria</t>
  </si>
  <si>
    <t>University of Pretoria</t>
  </si>
  <si>
    <t>Ferreira R.</t>
  </si>
  <si>
    <t>A compact dual-circularly polarized cavity-backed ring-slot antenna</t>
  </si>
  <si>
    <t>10.1109/TAP.2016.2623654</t>
  </si>
  <si>
    <t>2-s2.0-85009209283</t>
  </si>
  <si>
    <t>King Abdullah University of Science and Technology</t>
  </si>
  <si>
    <t>KAUST</t>
  </si>
  <si>
    <t>['small windings', 'siw technology', 'prototype exhibits', 'plane beam', 'phase shifters', 'novel configuration', 'n diodes', 'mount component', 'maximum e', 'maximum beam', 'first time', 'ferrite filling', 'etc .)', 'demonstration marks', 'approach eliminates', '9 dbi', '2 ghz']</t>
  </si>
  <si>
    <t>Ferrite phase shifter | Low-temperature cofired ceramic (LTCC) | Phased array | Substrate integrated waveguide (SIW)</t>
  </si>
  <si>
    <t>In this paper, we present a novel configuration for realizing monolithic substrate integrated waveguide (SIW)-based phased antenna arrays using Ferrite low-temperature cofired ceramic (LTCC) technology. Unlike the current common schemes for realizing SIW phased arrays that rely on surface-mount component (p-i-n diodes, etc.) for controlling the phase of the individual antenna elements, here the phase is tuned by biasing of the ferrite filling of the SIW. This approach eliminates the need for mounting of any additional RF components and enables seamless monolithic integration of phase shifters and antennas in SIW technology. As a proof of concept, a two-element slotted SIW-based phased array is designed, fabricated, and measured. The prototype exhibits a gain of 4.9 dBi at 13.2 GHz and a maximum E -plane beam-scanning of ¬±28¬∞ using external windings for biasing the phase shifters. Moreover, the array can achieve a maximum beam-scanning of ¬±19¬∞ when biased with small windings that are embedded in the package. This demonstration marks the first time a fully monolithic SIW-based phased array is realized in Ferrite LTCC technology and paves the way for future larger size implementations.</t>
  </si>
  <si>
    <t>196-205</t>
  </si>
  <si>
    <t>60092945;60092945;60092945;60092945</t>
  </si>
  <si>
    <t>42161853400;35789813000;25638406300;15030309600</t>
  </si>
  <si>
    <t>Nafe, Ahmed;Ghaffar, Farhan A.;Farooqui, Muhammad Fahad;Shamim, Atif</t>
  </si>
  <si>
    <t>Saudi Arabia</t>
  </si>
  <si>
    <t>Thuwal</t>
  </si>
  <si>
    <t>Nafe A.</t>
  </si>
  <si>
    <t>A ferrite LTCC-based monolithic SIW phased antenna array</t>
  </si>
  <si>
    <t>10.1109/TAP.2016.2630502</t>
  </si>
  <si>
    <t>2-s2.0-85009211753</t>
  </si>
  <si>
    <t>['unit cell', 'thz devices', 'thz bandwidth', 'resonances introduced', 'reflection coefficient', 'reach 0', 'pattern geometry', 'normal incidence', 'need low', 'metal loops', 'incident angle', 'important reference', 'factors affecting', 'fabrication process', 'equivalent circuit', 'dielectric layer', 'also given', '9 thz', '875 thz', '10 db']</t>
  </si>
  <si>
    <t>Absorber | Equivalent circuit | Metasurfaces | Millimeter waves | Reflectarray | Reflection efficiency | Terahertz (THz)</t>
  </si>
  <si>
    <t>A terahertz (THz) metasurface, with the unit cells consisting of double metal loops and a metallic back film on both sides of the dielectric layer, is investigated to find the connection between reflectivity and pattern geometry. An equivalent circuit of the unit cell is also given to ease the analysis and predication of the reflection coefficient and also to provide a guideline for tuning the impedance of the metasurface. An absorber and a reflectarray, as two typical applications of the metasurface that need low and high reflection efficiency, respectively, are demonstrated at 0.9 THz by varying dimensional parameters of the metal loops. The absorber can reach 0.102-THz bandwidth for reflectivity below -10 dB under normal incidence and also shows independence on polarization and incident angle, while the reflectarray antenna gain can reach 22 dBi at 0.875 THz. Finally, an absorber and a reflective surface prototype were fabricated and measured. Factors affecting the reflectivity and resonances introduced in the fabrication process are identified, which provides an important reference to design other kinds of THz devices.</t>
  </si>
  <si>
    <t>234-241</t>
  </si>
  <si>
    <t>60005465;60005465;60013983;60005465;60013983;60013983</t>
  </si>
  <si>
    <t>57161699700;57203224930;23977703700;36155185800;36652928300;55511318500</t>
  </si>
  <si>
    <t>Chen, Long;Qu, Shi Wei;Chen, Bao Jie;Bai, Xue;Ng, Kung Bo;Chan, Chi Hou</t>
  </si>
  <si>
    <t>Hong Kong;China</t>
  </si>
  <si>
    <t>Kowloon;Chengdu</t>
  </si>
  <si>
    <t>City University of Hong Kong;University of Electronic Science and Technology of China</t>
  </si>
  <si>
    <t>60013983;60005465</t>
  </si>
  <si>
    <t>Chen L.</t>
  </si>
  <si>
    <t>Terahertz metasurfaces for absorber or reflectarray applications</t>
  </si>
  <si>
    <t>10.1109/TAP.2016.2631590</t>
  </si>
  <si>
    <t>2-s2.0-85009212465</t>
  </si>
  <si>
    <t>['traditional method', 'stc scheme', 'relay systems', 'proposed sitc', 'mimo relay', 'loop signals', 'input multiple', 'duplex systems', 'duplex multiple', 'diversity gain', 'directly cancelled', 'different transmit', 'amplify together', 'achieved effectively']</t>
  </si>
  <si>
    <t>In this paper, a space-interweaving-time-convolutional space‚Äìtime coding (SITC-STC) scheme is proposed to collect cooperative diversity gain for full-duplex multiple-input multiple-output (MIMO) relay systems. It is shown that because of the loop channel interference and crosstalk interference caused by different transmit and receive antenna pairs of the MIMO relay, the full-duplex mechanism cannot be achieved effectively in MIMO relay networks by directly adopting relaying methods for half-duplex systems. The traditional method to deal with this issue is removing the interference as much as possible. While, the proposed SITC-STC scheme only needs to cancel partial interference signals and then amplify together with interweaving in space by a power control matrix. That is, the loop signals are not directly cancelled but used for coding in the SITC-STC scheme. Simulation results verify the proposed SITC-STC scheme by comparing it with existing STC schemes and show that it can collect most of the diversity gain in MIMO relay networks. Copyright ¬© 2015 John Wiley &amp; Sons, Ltd.</t>
  </si>
  <si>
    <t>e2938</t>
  </si>
  <si>
    <t>36068566200;7409196655;57213673098</t>
  </si>
  <si>
    <t>Liu, Yi;Zhang, Hailin;Li, Yongzhao</t>
  </si>
  <si>
    <t>Liu Y.</t>
  </si>
  <si>
    <t>Space-interweaving-time-convolutional space‚Äìtime codes for full-duplex MIMO relay networks</t>
  </si>
  <si>
    <t>10.1002/ett.2938</t>
  </si>
  <si>
    <t>2-s2.0-85009223480</t>
  </si>
  <si>
    <t>16H04350</t>
  </si>
  <si>
    <t>['¬± 5œºm', 'silicon wafers', 'proposed process', 'laminated plates', 'gold plated', 'ghz band', 'gain bandwidth', 'frequency band', 'first time', 'etching accuracy', 'broadband characteristics', 'broadband characteristic', 'antenna gain', '8 ghz', '6 ghz', '1 db']</t>
  </si>
  <si>
    <t>Corporate-feed waveguide | Deep reactive ion etcher (DRIE) process | Diffusion bonding process | Micromachining | Silicon process | Slotted waveguide array | Submillimeter wave antennas</t>
  </si>
  <si>
    <t>A corporate-feed slotted waveguide array antenna with broadband characteristics in terms of gain and reflection in the 350-GHz band is proposed. To improve the etching accuracy of the thin laminated plates with the conventional diffusion bonding process, a new fabrication process has been developed, where the etching accuracy is lower than ¬± 5Œºm. In this process, the laminated plates are made with silicon wafers and etched by deep reactive ion etcher process. These are gold plated then bonded with the diffusion bonding process. The estimated effective conductivity of the gold plated wafer is 1.6 √ó 107 S/m. The loss per unit length is 1.1 dB/cm. A 16 √ó 16 element array antenna has been designed and fabricated in the 350-GHz band with the proposed process. The broadband characteristic in terms of the antenna gain is demonstrated for the first time by measurement in this frequency band. The 3-dB down gain bandwidth is 50.8 GHz in simulation and is 44.6 GHz in measurement.</t>
  </si>
  <si>
    <t>217-225</t>
  </si>
  <si>
    <t>60031126;60031126;60024322-100392789;60024322;60011001;60011001;60023462</t>
  </si>
  <si>
    <t>55263516800;7006899159;56427015400;7006744896;57150217800;57201758505;55782641600</t>
  </si>
  <si>
    <t>Tekkouk, Karim;Hirokawa, Jiro;Oogimoto, Kazuki;Nagatsuma, Tadao;Seto, Hiroyuki;Inoue, Yoshiyuki;Saito, Mikiko</t>
  </si>
  <si>
    <t>Japan;Japan;Japan;Japan;Japan</t>
  </si>
  <si>
    <t>Tokyo;Suita;Tokyo;Kyoto;Atsugi</t>
  </si>
  <si>
    <t>Tokyo Institute of Technology;Osaka University;Waseda University;Kyoto University;Nippon Telegraph Tel. Corp. Basic R.</t>
  </si>
  <si>
    <t>60031126;60024322;60023462;60011001;100392789</t>
  </si>
  <si>
    <t>Tekkouk K.</t>
  </si>
  <si>
    <t>Corporate-feed slotted waveguide array antenna in the 350-GHz band by silicon process</t>
  </si>
  <si>
    <t>10.1109/TAP.2016.2631132</t>
  </si>
  <si>
    <t>2-s2.0-85009227333</t>
  </si>
  <si>
    <t>['simulation results', 'proposed method', 'measured results', 'main phenomenon', 'isotropic dras', 'impedance bandwidth', 'gain enhancement', 'boresight directivity', 'anisotropic dras', 'also investigated', 'adras ).', '9 ghz', '4 db']</t>
  </si>
  <si>
    <t>Anisotropic dielectric resonator antenna (ADRA) | Gain | Impedance bandwidth | Uniaxial DRA</t>
  </si>
  <si>
    <t>The use of uniaxial anisotropic materials in rectangular dielectric resonator antennas (DRAs) increases the radiation from their side walls compared to their top walls due to the fundamental radiating mode, which leads to the improvement of boresight directivity. The different boundary conditions on the walls of DRA are also investigated. The main phenomenon of gain enhancement is also theoretically explained. The proposed method is validated by comparing the simulation results for the cases of isotropic DRAs and anisotropic DRAs (ADRAs). The measured results for an aperture-coupled uniaxial ADRA show an impedance bandwidth of 20.65% between 3.17 and 3.9 GHz and a peak broadside gain of 8.4 dB.</t>
  </si>
  <si>
    <t>342-347</t>
  </si>
  <si>
    <t>60012835;60012835;60012162-60019544</t>
  </si>
  <si>
    <t>55320581900;6602214507;6701353036</t>
  </si>
  <si>
    <t>Fakhte, Saeed;Oraizi, Homayoon;Matekovits, Ladislau</t>
  </si>
  <si>
    <t>Australia;Iran;Italy</t>
  </si>
  <si>
    <t>North Ryde;Tehran;Turin</t>
  </si>
  <si>
    <t>Macquarie University;Iran University of Science and Technology;Politecnico di Torino</t>
  </si>
  <si>
    <t>60019544;60012835;60012162</t>
  </si>
  <si>
    <t>Fakhte S.</t>
  </si>
  <si>
    <t>High gain rectangular dielectric resonator antenna using uniaxial material at fundamental mode</t>
  </si>
  <si>
    <t>10.1109/TAP.2016.2627520</t>
  </si>
  <si>
    <t>2-s2.0-85009227851</t>
  </si>
  <si>
    <t>['took inspiration', 'symbols transmitted', 'six rings', 'signal constellation', 'shells made', 'second antenna', 'rings instead', 'reduced papr', 'proposed system', 'orthogonal space', 'frame sent', 'four two', 'four subsets', 'first antenna', 'dimensional points', 'data rate', 'constellation shaping', 'also reduced']</t>
  </si>
  <si>
    <t>In this paper, we seamlessly combine three transmission techniques to design an improved performance broadband mobile communication system with two transmit antennas. In so doing, we took inspiration from the V.34 data modem toolbox designed for public switched telephone network. We modified the constellation shaping by shell mapping algorithm to apply it only to the orthogonal frequency division multiplexing (OFDM) frame sent by the first antenna, in such a way that the peak-to-average power ratio (PAPR) is also reduced for the second antenna. We use a 24-point quadrature amplitude modulation (QAM) signal constellation on each subcarrier, while the reference system employs 16 QAM for the same data rate. The 24 QAM constellation is partitioned into four subsets and six rings of four two-dimensional points each. Two adjacent OFDM frequencies form with the symbols transmitted on them the entries of a 2 √ó 2 matrix similar to Alamouti's scheme. Two rings corresponding to adjacent OFDM frequencies form a super-ring. The constellation shaping algorithm is applied to shells made up of super-rings instead of rings as usual. Super-orthogonal space-frequency trellis coding is used on pairs of subcarriers. The proposed system was simulated using two channel models, and the performance was evaluated against the uncoded OFDM reference system. It has both reduced PAPR, and better bit error rate and frame error rate performances. Copyright ¬© 2014 John Wiley &amp; Sons, Ltd.</t>
  </si>
  <si>
    <t>e2888</t>
  </si>
  <si>
    <t>60003161;60003161;60033320;60080184;60003161</t>
  </si>
  <si>
    <t>24450913200;16644959100;6506805914;7004389905;6602635119</t>
  </si>
  <si>
    <t>VlƒÉdeanu, CƒÉlin;BƒÉnicƒÉ, Ion;Hogstad, Bj√∏rn Olav;P√§tzold, Matthias;Sterian, Corneliu Eugen D.</t>
  </si>
  <si>
    <t>Norway;Spain;Romania</t>
  </si>
  <si>
    <t>Kristiansand;Pamplona;Bucuresti</t>
  </si>
  <si>
    <t>University of Agder;Universidad de Navarra;University Politehnica of Bucharest</t>
  </si>
  <si>
    <t>60080184;60033320;60003161</t>
  </si>
  <si>
    <t>VlƒÉdeanu C.</t>
  </si>
  <si>
    <t>Combining super-orthogonal space-frequency trellis coding, constellation shaping by shell mapping, and OFDM for high data rate broadband mobile communications</t>
  </si>
  <si>
    <t>10.1002/ett.2888</t>
  </si>
  <si>
    <t>2-s2.0-85009230816</t>
  </si>
  <si>
    <t>['slot antenna', 'maximum gain', 'located vertically', 'line h', 'host substrate', 'employing arrays', 'dual beam', 'broadside direction', 'beam radiation', 'anisotropic epsilon', '64 ghz', '60 ghz', '10 dbi']</t>
  </si>
  <si>
    <t>5G wireless networks | Dual-beam radiation | Epsilon-near-zero (ENZ) medium | Link quality | Millimeter-wave antennas | MIMO antenna | Ridge gap waveguide (RGW) | Slot antenna</t>
  </si>
  <si>
    <t>A unique antenna design is presented to implement the dual-beam radiation simultaneously in both H - and E -planes for operation over 57-64 GHz. The slot antenna is excited through a ridge gap waveguide. The dual beam is realized by employing arrays of anisotropic epsilon-near-zero (ENZ) structures that are located vertically over the slot antenna. The proposed ENZ medium behaves analogously to a meta-lens, and consists of meander-line H-shaped unit cells printed on the host substrate with a permittivity of 2.2. Measured results confirm that the dual-beam radiation from the antenna has maxima at ¬±30¬∞ with respect to the broadside direction with a maximum gain of 10 dBi at 60 GHz.</t>
  </si>
  <si>
    <t>92-102</t>
  </si>
  <si>
    <t>60033154;60033154;60005415;60033154</t>
  </si>
  <si>
    <t>26023036000;48161848700;6701577028;7004922524</t>
  </si>
  <si>
    <t>Dadgarpour, Abdolmehdi;Sorkherizi, Milad Sharifi;Denidni, Tayeb A.;Kishk, Ahmed A.</t>
  </si>
  <si>
    <t>Montreal;Varennes</t>
  </si>
  <si>
    <t>Concordia University;Centre √ânergie Mat√©riaux T√©l√©communications</t>
  </si>
  <si>
    <t>60033154;60005415</t>
  </si>
  <si>
    <t>Dadgarpour A.</t>
  </si>
  <si>
    <t>Passive beam switching and dual-beam radiation slot antenna loaded with ENZ medium and excited through ridge gap waveguide at millimeter-waves</t>
  </si>
  <si>
    <t>10.1109/TAP.2016.2631140</t>
  </si>
  <si>
    <t>2-s2.0-85009230847</t>
  </si>
  <si>
    <t>['using maps', 'useful method', 'trace structure', 'thick structures', 'therefore rejected', 'synchrotron emissivity', 'structures would', 'strongly depolarized', 'sight component', 'polarized emission', 'new generation', 'neutral gas', 'magnetic fields', 'magnetic field', 'low frequencies', 'lofar high', 'local ism', 'ism ),', 'interstellar medium', 'infer properties', 'high angular', 'frequency polarimetry', 'faraday thin', 'faraday rotation', 'faraday depth', 'estimate distances', 'emission originates', 'earth ).', 'direction varies', 'different amounts', 'clearly separated', 'band antennae', '8 resolution', '5 ¬∞', '30 k', '178 mhz', '150 mhz', '12 œºg']</t>
  </si>
  <si>
    <t>ISM: clouds | ISM: magnetic fields | Local insterstellar matter | Polarization | Radio continuum: ISM</t>
  </si>
  <si>
    <t>Magnetic fields pervade the interstellar medium (ISM), but are difficult to detect and characterize. The new generation of low-frequency radio telescopes, such as the Low Frequency Array (LOFAR: a Square Kilometre Array-low pathfinder), provides advancements in our capability of probing Galactic magnetism through low-frequency polarimetry. Maps of diffuse polarized radio emission and the associated Faraday rotation can be used to infer properties of, and trace structure in, the magnetic fields in the ISM. However, to date very little of the sky has been probed at high angular and Faraday depth resolution. We observed a 5¬∞ by 5¬∞ region centred on the nearby galaxy IC 342 (‚Ñì = 138.2¬∞,b = + 10.6¬∞) using the LOFAR high-band antennae in the frequency range 115-178 MHz. We imaged this region at 4‚Ä≤.5x3‚Ä≤.84.5 √ó 3.8 resolution and performed Faraday tomography to detect foreground Galactic polarized synchrotron emission separated by Faraday depth (different amounts of Faraday rotation). Our Faraday depth cube shows a rich polarized structure, with up to 30 K of polarized emission at 150 MHz. We clearly detect two polarized features that extend over most of the field, but are clearly separated in Faraday depth. Simulations of the behaviour of the depolarization of Faraday-thick structures at such low frequencies show that such structures would be too strongly depolarized to explain the observations. These structures are therefore rejected as the source of the observed polarized features. Only Faraday thin structures will not be strongly depolarized at low frequencies; producing such structures requires localized variations in the ratio of synchrotron emissivity to Faraday depth per unit distance. Such variations can arise from several physical phenomena, such as a transition between regions of ionized and (mostly) neutral gas. We conclude that the observed polarized emission is Faraday thin, and propose that the emission originates from two mostly neutral clouds in the local ISM. Using maps of the local ISM to estimate distances to these clouds, we have modelled the Faraday rotation for this line of sight and estimated that the strength of the line of sight component of magnetic field of the local ISM for this direction varies between-0.86 and+0.12 ŒºG (where positive is towards the Earth). We propose that this may be a useful method for mapping magnetic fields within the local ISM in all directions towards nearby neutral clouds.</t>
  </si>
  <si>
    <t>A98</t>
  </si>
  <si>
    <t>Astronomy and Astrophysics</t>
  </si>
  <si>
    <t>60016529;60016529;60102124;60001754;60025529-60011173;60023091-60028717;60016529;60102124;60011173-60029470;60007328;60001754;60025529;60025529-60000961;60007328;60003771;60001754;60003878;60003771;60001754;60025529-60029470-60031226;60025529-60011173</t>
  </si>
  <si>
    <t>23061837900;7003757878;57213857548;7403182260;7004416493;7004428302;55978613100;16636053100;14524879800;6602105371;8707375300;55532213600;24776325000;12040474800;55446107200;7005763328;7005938930;6603887796;14042327700;55263195100;57220712990</t>
  </si>
  <si>
    <t>Van Eck, C. L.;Haverkorn, M.;Alves, M. I.R.;Beck, R.;De Bruyn, A. G.;En√ülin, T.;Farnes, J. S.;Ferri√®re, K.;Heald, G.;Horellou, C.;Horneffer, A.;Iacobelli, M.;Jeliƒá, V.;Mart√≠-Vidal, I.;Mulcahy, D. D.;Reich, W.;R√∂ttgering, H. J.A.;Scaife, A. M.M.;Schnitzeler, D. H.F.M.;Sobey, C.;Sridhar, S. S.</t>
  </si>
  <si>
    <t>France;Australia;Australia;Germany;Netherlands;Germany;Netherlands;Netherlands;Sweden;Netherlands;United Kingdom;Germany;Croatia</t>
  </si>
  <si>
    <t>Toulouse;Perth;Melbourne;Munich;Dwingeloo;Garching bei Munchen;Nijmegen;Groningen;Onsala;Leiden;Manchester;Bonn;Zagreb</t>
  </si>
  <si>
    <t>Universit√© F√©d√©rale Toulouse Midi-Pyr√©n√©es;Curtin University;Commonwealth Scientific and Industrial Research Organization;Ludwig-Maximilians-Universit√§t M√ºnchen;Netherlands Foundation for Research in Astronomy;Max Planck Institute for Astrophysics;Radboud University Nijmegen;University of Groningen, Kapteyn Astronomical Institute;Onsala Space Observatory;Sterrewacht Leiden;The University of Manchester;Max Planck Institute for Radio Astronomy;Institute Ruder Boskovic</t>
  </si>
  <si>
    <t>60102124;60031226;60029470;60028717;60025529;60023091;60016529;60011173;60007328;60003878;60003771;60001754;60000961</t>
  </si>
  <si>
    <t>Van Eck C.L.</t>
  </si>
  <si>
    <t>Faraday tomography of the local interstellar medium with LOFAR: Galactic foregrounds towards IC 342‚àó</t>
  </si>
  <si>
    <t>10.1051/0004-6361/201629707</t>
  </si>
  <si>
    <t>2-s2.0-85009241642</t>
  </si>
  <si>
    <t>['volatile perception', 'ubiquitously expressed', 'transmit pathogens', 'tissues examined', 'suggesting roles', 'specifically expressed', 'sequence alignment', 'periplaneta americana', 'pameobp genes', 'olfaction plays', 'insect olfaction', 'human diseases', 'high levels', 'functional diversity', 'expression pattern', 'crucial role', 'classic obp', 'c obp', 'behavioral interference', 'american cockroach', '40 œºm', '3 belong', '2 œºm']</t>
  </si>
  <si>
    <t>The American cockroach, Periplaneta americana, is a vector of many pathogenic organisms associated with human diseases. Olfaction plays a crucial role in guiding cockroach behaviors and contributes to their ability to transmit pathogens. Odorant binding proteins (OBPs), abundant in the insect olfactory sensilla, are important for insect olfaction. In this study, three OBP genes, PameOBP1, 2 and 3, were cloned from P. americana. Sequence alignment and phylogenetic analysis revealed that PameOBP1, 2 and 3 belong to the Minus-C OBP, Classic OBP, and Plus-C OBP subfamilies, respectively. Expression pattern and ligand-binding analysis showed that PameOBP1 and 2 were specifically expressed in antennae, and exhibited high binding affinities (Ki &lt; 2 ŒºM) to farnesene, farnesol, 2-tridecanone, and tetradecane, suggesting roles in volatile perception. Conversely, PameOBP3 was ubiquitously expressed in most of the tissues examined at high levels and displayed very weak binding affinities (Ki &gt; 40 ŒºM) for all 87 ligands tested. Our study provides insights into the functional diversity of PameOBP genes and provides some volatiles that can potentially be used in behavioral interference of P. americana.</t>
  </si>
  <si>
    <t>e0170072</t>
  </si>
  <si>
    <t>60017705;60005027;60073552;60024045</t>
  </si>
  <si>
    <t>55232828300;56405705100;54581946000;56799619200</t>
  </si>
  <si>
    <t>Li, Zhao Qun;He, Peng;Zhang, Ya Nan;Dong, Shuang Lin</t>
  </si>
  <si>
    <t>Huaibei;Nanjing;Beijing;Guiyang</t>
  </si>
  <si>
    <t>Huaibei Coal Industry Teachers College;Nanjing Agricultural University;Chinese Academy of Agricultural Sciences;Guizhou University</t>
  </si>
  <si>
    <t>60073552;60024045;60017705;60005027</t>
  </si>
  <si>
    <t>Molecular and functional characterization of three odorant-binding protein from periplaneta americana</t>
  </si>
  <si>
    <t>10.1371/journal.pone.0170072</t>
  </si>
  <si>
    <t>2-s2.0-85009351748</t>
  </si>
  <si>
    <t>['structural parameters', 'spectral response', 'spectral features', 'proposed nanoantenna', 'performance using', 'novel design', 'multipole expansion', 'extinction spectrum', 'domain methods', 'dip region', 'difference time', 'designed single', 'charge distribution', 'bowtie spike']</t>
  </si>
  <si>
    <t>We propose a novel design of a broadband plasmonic nanoantenna, investigate it numerically using finite-difference time-domain methods, and explain its performance using the analysis of charge distribution in addition to a multipole expansion. The custom-designed single-element nanoantenna consists of a modified gold ring structure with a bowtie-shaped spike inside. In contrast to the spectral response of extinction, the broadband localized electric field intensity enhancement is achieved over a bandwidth of 850¬†nm in the near infrared spectrum. Up to 26- and 22-fold field enhancements near the bowtie spike are obtained at the peak and even in the dip region of the extinction spectrum, respectively. Moreover, the nanostructure exhibits high tunability of its spectral features by modifying the structural parameters. We further demonstrate that the proposed nanoantenna can provide broadband spontaneous emission rates and quantum efficiency enhancements when a low-quantum efficiency emitter is introduced.</t>
  </si>
  <si>
    <t>2074-2080</t>
  </si>
  <si>
    <t>60117981;60117981;60117981;60117981;60117981-60002014</t>
  </si>
  <si>
    <t>56814435000;57188733335;56141910000;57188748117;36048024500</t>
  </si>
  <si>
    <t>Yong, Zhengdong;Gong, Chensheng;Dong, Yongjiang;Zhang, Senlin;He, Sailing</t>
  </si>
  <si>
    <t>China;Sweden</t>
  </si>
  <si>
    <t>Hangzhou;Stockholm</t>
  </si>
  <si>
    <t>State Key Laboratory of Modern Optical Instrumentation;The Royal Institute of Technology (KTH)</t>
  </si>
  <si>
    <t>60117981;60002014</t>
  </si>
  <si>
    <t>Yong Z.</t>
  </si>
  <si>
    <t>Broadband localized electric field enhancement produced by a single-element plasmonic nanoantenna</t>
  </si>
  <si>
    <t>10.1039/c6ra26703c</t>
  </si>
  <si>
    <t>2-s2.0-85009354505</t>
  </si>
  <si>
    <t>U.S. Department of Agriculture</t>
  </si>
  <si>
    <t>USDA</t>
  </si>
  <si>
    <t>['results showed', 'remote sensing', 'mosaicked images', 'methodologies presented', 'limited work', 'infrared images', 'erdas imagine', 'early identification', 'different crops', 'crop identification', 'cotton identification', 'cotton fields', 'based mosaicking', 'based approach', 'acquire red']</t>
  </si>
  <si>
    <t>Aerial imagery | Cotton | Image classification | Image mosaicking | Maximum likelihood | Orthomosaic</t>
  </si>
  <si>
    <t>Early identification of cotton fields is important for advancing boll weevil eradication progress and reducing the risk of reinfestation. Remote sensing has long been used for crop identification, but limited work has been reported on early identification of cotton fields. The objective of this study is to evaluate aerial imagery for identifying cotton fields before cotton plants start to bloom. A two-camera imaging system was used to acquire red-green-blue and near-infrared images with 1-m pixel resolution along two flight lines over an 8 km√ó 12 km cropping area. The images were mosaicked using two approaches: manual georeferencing followed by position-based mosaicking in Erdas Imagine and content-based automatic mosaicking in Pix4DMapper. The mosaicked images were then classified into different crops and cover types using supervised classification techniques. Results showed that both types of mosaics were effective for cotton identification and that maximum likelihood classification produced the best overall accuracy of 90% for the position-based approach and 91% for the content-based approach. The methodologies presented in this study will be useful for boll weevil eradication program managers to quickly and efficiently identify cotton fields at relatively early growth stages using mosaicked aerial imagery.</t>
  </si>
  <si>
    <t>Journal of Applied Remote Sensing</t>
  </si>
  <si>
    <t>60028657;60028657;60028657</t>
  </si>
  <si>
    <t>7407023300;7102970900;7005961386</t>
  </si>
  <si>
    <t>Yang, Chenghai;Suh, Charles P.C.;Westbrook, John K.</t>
  </si>
  <si>
    <t>USDA ARS Southern Plains Agricultural Research Center</t>
  </si>
  <si>
    <t>Yang C.</t>
  </si>
  <si>
    <t>Early identification of cotton fields using mosaicked aerial multispectral imagery</t>
  </si>
  <si>
    <t>10.1117/1.JRS.11.016008</t>
  </si>
  <si>
    <t>2-s2.0-85009433373</t>
  </si>
  <si>
    <t>['target detection', 'stochastic models', 'spectral energy', 'simulation results', 'shown numerically', 'shipborne platform', 'remote sensing', 'received first', 'platform motion', 'phase fluctuations', 'method associated', 'may bring', 'manipulation makes', 'inhomogeneous ionosphere', 'hybrid sky', 'doppler spectra', 'distorted components', 'cross sections', 'closed form']</t>
  </si>
  <si>
    <t>Doppler spectra | ionosphere | radar cross sections | remote sensing | shipborne high frequency radar</t>
  </si>
  <si>
    <t>The Doppler spectra of first-order sea echo are studied in a high frequency radar system for hybrid sky-surface wave propagation when the receiving antenna array is mounted on a shipborne platform. Here, the platform motion and ionosphere perturbed phases are assumed to be the key factors resulting in the sea clutter spectral fluctuation. Based on the received first-order electric field equation, a closed form of cross sections is derived to account for the ship motion influence. It is shown numerically that the resultant clutter spectra exhibit significant discrepancies with different system operating parameters and platform motion states. In addition, the phase path variations along the inhomogeneous ionosphere are considered by dividing the ionosphere into the quiescent and distorted components. Such manipulation makes it feasible to simulate the phase fluctuations with a method associated with deterministic and stochastic models. Eventually, simulation results for a composite modulation taking account of both effects are provided. Compared with the spread Doppler spectra due to the platform motion, the attached ionosphere perturbed phases will further split and leak the spectral energy, which may bring in difficulties for the applications in remote sensing and target detection.</t>
  </si>
  <si>
    <t>60019616;60019616</t>
  </si>
  <si>
    <t>7404094022;56041545900</t>
  </si>
  <si>
    <t>Wei, Yinsheng;Zhu, Yongpeng</t>
  </si>
  <si>
    <t>Harbin</t>
  </si>
  <si>
    <t>Harbin Institute of Technology</t>
  </si>
  <si>
    <t>Wei Y.</t>
  </si>
  <si>
    <t>Simulation study of first-order sea clutter Doppler spectra for shipborne high frequency radar via hybrid sky-surface wave propagation</t>
  </si>
  <si>
    <t>10.1117/1.JRS.11.014001</t>
  </si>
  <si>
    <t>2-s2.0-85009454654</t>
  </si>
  <si>
    <t>Office of the Higher Education Commission</t>
  </si>
  <si>
    <t>RSA5780048</t>
  </si>
  <si>
    <t>OHEC</t>
  </si>
  <si>
    <t>['theoretical studies', 'theoretical calculations', 'photophysical properties', 'performed experimental', 'molecules comprising', 'fret ).', 'af loading', 'acriflavine hydrochloride', 'acceptor dyes']</t>
  </si>
  <si>
    <t>DFT | Dye | Fluorescence Resonance Energy Transfer | Zeolite</t>
  </si>
  <si>
    <t>We performed experimental and theoretical studies of the photophysical properties and energy transfer characteristics of molecules comprising a zeolite LTL loaded donor (1,1‚Ä≤-diethyl-2,2‚Ä≤-cyanine iodide, PIC) with an acriflavine hydrochloride (AF) acceptor by Fluorescence Resonance Energy Transfer (FRET). The observed spectroscopic properties of the donor and acceptor dyes are in accord with the results of density functional theory (DFT) and time dependent density function theory (TD-DFT) theoretical calculations. We found that PIC/AF loading on zeolite can be a novel light harvesting antenna material. The F√∂rster radius (RAD) and quenching efficiency (%Q) for PIC-AF_K-LTL and PIC-AF_H-LTL are 17.9¬†√Ö and 18.4¬†√Ö, and 62.0% and 75.5%, respectively.</t>
  </si>
  <si>
    <t>372-382</t>
  </si>
  <si>
    <t>Microporous and Mesoporous Materials</t>
  </si>
  <si>
    <t>60026326;60026326;60004391;60004391;60030801;60000881;60030801</t>
  </si>
  <si>
    <t>55312804300;6508160356;36610677600;6506435474;55183855400;16417107900;15132461300</t>
  </si>
  <si>
    <t>Insuwan, Wilaiporn;Rangsriwatananon, Kunwadee;Meeprasert, Jittima;Namuangruk, Supawadee;Surakhot, Yaowarat;Kungwan, Nawee;Jungsuttiwong, Siriporn</t>
  </si>
  <si>
    <t>Thailand;Thailand;Thailand;Thailand</t>
  </si>
  <si>
    <t>Ubon Ratchathani;Nakhon Ratchasima;Pathum Thani;Chiang Mai</t>
  </si>
  <si>
    <t>Ubon Ratchathani University;Suranaree University of Technology;Thailand National Science and Technology Development Agency;Chiang Mai University</t>
  </si>
  <si>
    <t>60030801;60026326;60004391;60000881</t>
  </si>
  <si>
    <t>Insuwan W.</t>
  </si>
  <si>
    <t>Combined experimental and theoretical investigation on Fluorescence Resonance Energy Transfer of dye loaded on LTL zeolite</t>
  </si>
  <si>
    <t>S1387181116305790</t>
  </si>
  <si>
    <t>10.1016/j.micromeso.2016.12.020</t>
  </si>
  <si>
    <t>2-s2.0-85009471295</t>
  </si>
  <si>
    <t>['yield increases', 'unhealthy lettuce', 'uav technology', 'study shows', 'simple low', 'remote sensing', 'recorded images', 'recent advances', 'readily possible', 'multiple cameras', 'lettuce growers', 'lactuca sativa', 'important advantages', 'hong kong', 'health status', 'crop health', 'conventional satellite', 'blue wide', '100 ).', '10 cm']</t>
  </si>
  <si>
    <t>cluster analysis | crop health | lettuce | multispectral imaging | precision agriculture | vegetation index</t>
  </si>
  <si>
    <t>In agricultural remote sensing, unmanned aerial vehicle (UAV) platforms offer many advantages over conventional satellite and full-scale airborne platforms. One of the most important advantages is their ability to capture high spatial resolution images (1-10 cm) on-demand and at different viewing angles. However, UAV platforms typically rely on the use of multiple cameras, which can be costly and difficult to operate. We present the development of a simple low-cost imaging system for remote sensing of crop health and demonstrate it on lettuce (Lactuca sativa) grown in Hong Kong. To identify the optimal vegetation index, we recorded images of both healthy and unhealthy lettuce, and used them as input in an expectation maximization cluster analysis with a Gaussian mixture model. Results from unsupervised and supervised clustering show that, among four widely used vegetation indices, the blue wide-dynamic range vegetation index is the most accurate. This study shows that it is readily possible to design and build a remote sensing system capable of determining the health status of lettuce at a reasonably low cost (&lt;US$100). When combined with recent advances in UAV technology, this system could lead to yield increases for lettuce growers.</t>
  </si>
  <si>
    <t>60008592;60008592;60008592</t>
  </si>
  <si>
    <t>57192957785;57192957055;35196144400</t>
  </si>
  <si>
    <t>Ren, David D.W.;Tripathi, Siddhant;Li, Larry K.B.</t>
  </si>
  <si>
    <t>Hong Kong University of Science and Technology</t>
  </si>
  <si>
    <t>Ren D.D.W.</t>
  </si>
  <si>
    <t>Low-cost multispectral imaging for remote sensing of lettuce health</t>
  </si>
  <si>
    <t>10.1117/1.JRS.11.016006</t>
  </si>
  <si>
    <t>2-s2.0-85009488817</t>
  </si>
  <si>
    <t>Natural Science Foundation of Shanghai</t>
  </si>
  <si>
    <t>14ZR1400500</t>
  </si>
  <si>
    <t>['universal measurement', 'thresholding factors', 'qbcs reconstruction', 'qbcs framework', 'proposed qbcs', 'proposed model', 'paper presents', 'overall performance', 'inverse quantization', 'functional relation', 'epl algorithm', 'epl ),', 'entropy coder', 'driven methodology', 'domain noise', 'bivariate shrinkage', 'based bitrates', 'aerial imagery']</t>
  </si>
  <si>
    <t>aerial imagery | bivariate shrinkage | block compressive sensing | image denoising | quantization</t>
  </si>
  <si>
    <t>A quantized block compressive sensing (QBCS) framework, which incorporates the universal measurement, quantization/inverse quantization, entropy coder/decoder, and iterative projected Landweber reconstruction, is summarized. Under the QBCS framework, this paper presents an improved reconstruction algorithm for aerial imagery, QBCS, with entropy-aware projected Landweber (QBCS-EPL), which leverages the full-image sparse transform without Wiener filter and an entropy-aware thresholding model for wavelet-domain image denoising. Through analyzing the functional relation between the soft-thresholding factors and entropy-based bitrates for different quantization methods, the proposed model can effectively remove wavelet-domain noise of bivariate shrinkage and achieve better image reconstruction quality. For the overall performance of QBCS reconstruction, experimental results demonstrate that the proposed QBCS-EPL algorithm significantly outperforms several existing algorithms. With the experiment-driven methodology, the QBCS-EPL algorithm can obtain better reconstruction quality at a relatively moderate computational cost, which makes it more desirable for aerial imagery applications.</t>
  </si>
  <si>
    <t>60010953;60010953;60010953;60010953;60010953</t>
  </si>
  <si>
    <t>56272652200;57189491174;57189497733;57189503612;57192959900</t>
  </si>
  <si>
    <t>Liu, Hao;Li, Kangda;Wang, Bing;Tang, Hainie;Gong, Xiaohui</t>
  </si>
  <si>
    <t>Liu H.</t>
  </si>
  <si>
    <t>Entropy-aware projected Landweber reconstruction for quantized block compressive sensing of aerial imagery</t>
  </si>
  <si>
    <t>10.1117/1.JRS.11.015003</t>
  </si>
  <si>
    <t>2-s2.0-85009495614</t>
  </si>
  <si>
    <t>['widely used', 'thus become', 'sunlit crowns', 'study corroborates', 'spectral information', 'spectral characteristics', 'related studies', 'object texture', 'material resources', 'levels 1', 'leica ads', 'kappa coefficient', 'incident angle', 'important topic', 'images using', 'image values', 'high feasibility', 'forest inventory', 'crown structure', 'considerable human', 'classified using', 'classified ads', 'classification parameters', 'classification method', 'categorizing ads', '50 %.', '4 ).']</t>
  </si>
  <si>
    <t>ADS-40 | hierarchical classification | knowledge-based classification | object-based image analysis</t>
  </si>
  <si>
    <t>In general, considerable human and material resources are required for performing a forest inventory survey. Using remote sensing technologies to save forest inventory costs has thus become an important topic in forest inventory-related studies. Leica ADS-40 digital aerial photographs feature advantages such as high spatial resolution, high radiometric resolution, and a wealth of spectral information. As a result, they have been widely used to perform forest inventories. We classified ADS-40 digital aerial photographs according to the complex forest land cover types listed in the Fourth Forest Resource Survey in an effort to establish a classification method for categorizing ADS-40 digital aerial photographs. Subsequently, we classified the images using the knowledge-based classification method in combination with object-based analysis techniques, decision tree classification techniques, classification parameters such as object texture, shape, and spectral characteristics, a class-based classification method, and geographic information system mapping information. Finally, the results were compared with manually interpreted aerial photographs. Images were classified using a hierarchical classification method comprised of four classification levels (levels 1 to 4). The classification overall accuracy (OA) of levels 1 to 4 is within a range of 64.29% to 98.50%. The final result comparisons showed that the proposed classification method achieved an OA of 78.20% and a kappa coefficient of 0.7597. On the basis of the image classification results, classification errors occurred mostly in images of sunlit crowns because the image values for individual trees varied. Such a variance was caused by the crown structure and the incident angle of the sun. These errors lowered image classification accuracy and warrant further studies. This study corroborates the high feasibility for mapping complex forest land cover types using ADS-40 digital aerial photographs.</t>
  </si>
  <si>
    <t>60006082;60006082;60006082</t>
  </si>
  <si>
    <t>35336856900;8943452800;36930042500</t>
  </si>
  <si>
    <t>Hsieh, Yi Ta;Chen, Chaur Tzuhn;Chen, Jan Chang</t>
  </si>
  <si>
    <t>Pingtung</t>
  </si>
  <si>
    <t>National Pingtung University of Science and Technology</t>
  </si>
  <si>
    <t>Hsieh Y.T.</t>
  </si>
  <si>
    <t>Applying object-based image analysis and knowledge-based classification to ADS-40 digital aerial photographs to facilitate complex forest land cover classification</t>
  </si>
  <si>
    <t>10.1117/1.JRS.11.015001</t>
  </si>
  <si>
    <t>2-s2.0-85009509117</t>
  </si>
  <si>
    <t>2014R1A5A1011478</t>
  </si>
  <si>
    <t>['wpsn ),', 'sensor node', 'receive power', 'proposed algorithms', 'life multi', 'key technology', 'electromagnetic wave', 'efficiency wpsn', 'dynamically steers', 'designed based', 'derivative controller', 'antenna wpsn', 'antenna wireless']</t>
  </si>
  <si>
    <t>Duty cycling | energy beamforming | energy harvesting | microwave power transfer | RF energy transfer | sensor network | WPCN</t>
  </si>
  <si>
    <t>In this paper, we study a multi-antenna wireless-powered sensor network (WPSN), in which a power beacon wirelessly transfers electric energy to a sensor node via an electromagnetic wave. We have implemented a real-life multi-antenna WPSN testbed and conducted extensive experiments on the testbed. The key technology for the high-efficiency WPSN is an adaptive energy beamforming scheme that dynamically steers a microwave beam towards a sensor node. We propose a receive power-based channel estimation and energy beamforming algorithm. In addition, an adaptive duty cycle control algorithm is proposed to prevent energy storage of a sensor node from being depleted. The proposed duty cycle control algorithm is designed based on a proportional-integral-derivative controller. These algorithms are all implemented in the multi-antenna WPSN testbed. By experiments, we validate the feasibility of the multi-antenna WPSN, and show the performance of the proposed algorithms.</t>
  </si>
  <si>
    <t>221-234</t>
  </si>
  <si>
    <t>IEEE Transactions on Wireless Communications</t>
  </si>
  <si>
    <t>60007511;60026263;60026263;60026263;60007511</t>
  </si>
  <si>
    <t>8843335600;57192984620;57192978094;57192979897;35476060100</t>
  </si>
  <si>
    <t>Choi, Kae Won;Ginting, Lorenz;Rosyady, Phisca Aditya;Aziz, Arif Abdul;Kim, Dong In</t>
  </si>
  <si>
    <t>Seoul;Seoul</t>
  </si>
  <si>
    <t>Seoul National University of Science and Technology (SNUST);Sungkyunkwan University</t>
  </si>
  <si>
    <t>60026263;60007511</t>
  </si>
  <si>
    <t>Choi K.</t>
  </si>
  <si>
    <t>Wireless-Powered Sensor Networks: How to Realize</t>
  </si>
  <si>
    <t>10.1109/TWC.2016.2621766</t>
  </si>
  <si>
    <t>2-s2.0-85009725573</t>
  </si>
  <si>
    <t>['well understood', 'typically observed', 'taken together', 'shaped aoatg8', 'severe decrease', 'prolonged culture', 'oryzae strains', 'nuclei occurs', 'important role', 'functionally analyzed', 'filamentous fungi', 'eukaryotic cells', 'conserved process', 'cellular proteins', 'basal cells', 'autophagic process', 'autophagic degradation', 'aoatg26 plays', 'aoatg26 caused']</t>
  </si>
  <si>
    <t>Aspergillus oryzae | Autophagy | Filamentous fungi | Organelles</t>
  </si>
  <si>
    <t>Autophagy is a conserved process in eukaryotic cells for degradation of cellular proteins and organelles. In filamentous fungi, autophagic degradation of organelles such as peroxisomes, mitochondria, and nuclei occurs in basal cells after the prolonged culture, but its mechanism is not well understood. Here, we functionally analyzed the filamentous fungus Aspergillus oryzae AoAtg26, an ortholog of the sterol glucosyltransferase PpAtg26 involved in pexophagy in the yeast Pichia pastoris. Deletion of Aoatg26 caused a severe decrease in conidiation and aerial hyphae formation, which is typically observed in the autophagy-deficient A. oryzae strains. In addition, cup-shaped AoAtg8-positive membrane structures were accumulated in the Aoatg26 deletion strain, indicating that autophagic process is impaired. Indeed, the Aoatg26 deletion strain was defective in the degradation of peroxisomes, mitochondria, and nuclei. Taken together, AoAtg26 plays an important role for autophagic degradation of organelles in A. oryzae, which may physiologically contribute to the differentiation in filamentous fungi.</t>
  </si>
  <si>
    <t>384-395</t>
  </si>
  <si>
    <t>Bioscience, Biotechnology and Biochemistry</t>
  </si>
  <si>
    <t>60025272;60025272;60025272;60025272-60075974</t>
  </si>
  <si>
    <t>14048847900;56587587100;35208735200;7005205663</t>
  </si>
  <si>
    <t>Kikuma, Takashi;Tadokoro, Takayuki;Maruyama, Jun Ichi;Kitamoto, Katsuhiko</t>
  </si>
  <si>
    <t>Kitaadachi District;Tokyo</t>
  </si>
  <si>
    <t>Nihon Pharmaceutical University;The University of Tokyo</t>
  </si>
  <si>
    <t>60075974;60025272</t>
  </si>
  <si>
    <t>Kikuma T.</t>
  </si>
  <si>
    <t>AoAtg26, a putative sterol glucosyltransferase, is required for autophagic degradation of peroxisomes, mitochondria, and nuclei in the filamentous fungus Aspergillus oryzae</t>
  </si>
  <si>
    <t>10.1080/09168451.2016.1240603</t>
  </si>
  <si>
    <t>2-s2.0-85009727570</t>
  </si>
  <si>
    <t>EP/M014150/1</t>
  </si>
  <si>
    <t>['user interference', 'total sum', 'step approach', 'specific value', 'results show', 'proposed techniques', 'proposed scheme', 'proposed approach', 'presented schemes', 'power constraints', 'power constraint', 'output downlink', 'optimization region', 'new approach', 'keying modulations', 'judiciously relaxing', 'imperfect channel', 'generic phase', 'first technique', 'first relax', 'envelope precoding', 'detailed comparison', 'defined parameter', 'consider mui', 'computational costs', 'classical cep', 'analytically derive', 'additional energy']</t>
  </si>
  <si>
    <t>Constant-envelope | massive MIMO | multiuser</t>
  </si>
  <si>
    <t>We introduce a new approach to constant-envelope precoding (CEP) based on an interference-driven optimization region for generic phase-shift-keying modulations in the multi-user (MU) multiple-input-multiple-output downlink. While conventional precoding approaches aim to minimize the multi-user interference (MUI) with a total sum-power constraint at the transmitter, in the proposed scheme we consider MUI as a source of additional energy to increase the signal-to-interference-and-noise-ratio at the receiver. In our studies, we focus on two different CEP approaches: a first technique, where the power at each antenna is fixed to a specific value, and a two-step approach, where we first relax the power constraints to be lower than a defined parameter and then enforce CEP transmission. The algorithms are studied in terms of computational costs, with a detailed comparison between the proposed approach and the classical interference suppression schemes from the literature. Moreover, we analytically derive a robust optimization region to counteract the effects of channel-state estimation errors. The presented schemes are evaluated in terms of achievable symbol error rate in a perfect and imperfect channel-state information scenario for different modulation orders. Our results show that the proposed techniques further extend the benefits of classical CEP by judiciously relaxing the optimization region.</t>
  </si>
  <si>
    <t>538-550</t>
  </si>
  <si>
    <t>60022148;60022148</t>
  </si>
  <si>
    <t>56703112800;23009493900</t>
  </si>
  <si>
    <t>Amadori, Pierluigi Vito;Masouros, Christos</t>
  </si>
  <si>
    <t>London</t>
  </si>
  <si>
    <t>University College London</t>
  </si>
  <si>
    <t>Amadori P.</t>
  </si>
  <si>
    <t>Constant envelope precoding by interference exploitation in phase shift keying-modulated multiuser transmission</t>
  </si>
  <si>
    <t>10.1109/TWC.2016.2626279</t>
  </si>
  <si>
    <t>2-s2.0-85009727740</t>
  </si>
  <si>
    <t>['transmitters share', 'time domain', 'spectral efficiency', 'sparse enough', 'simultaneously estimate', 'proposed setting', 'pilot subcarriers', 'ofdm systems', 'multiple channels', 'mimo systems', 'may come', 'individual transmitter', 'different signals', 'complex numbers', 'carrier frequency', 'base station', 'achieved improvement']</t>
  </si>
  <si>
    <t>Coherence | compressive sensing | massive-MIMO | multi-user | OFDM | pilot design | Sparse channel estimation</t>
  </si>
  <si>
    <t>We study the pilot design problem for sparse channel estimation in OFDM systems where multiple channels are estimated at a single antenna receiver. Such design is applicable to downlink of massive-MIMO systems and also to scenarios where multiple users transmit to a base station at the same carrier frequency. In our design, we deviate from the conventional orthogonal pilot arrangements by assigning the same pilot subcarriers to all transmitters. In the proposed setting, the achieved improvement in spectral efficiency (by reducing pilot overhead) may come at the expense of a more challenging channel estimation block at the receiver. To address this challenge and distinguish between different signals that are arriving at the receiver at the same subcarrier, we propose to select pilot subcarriers through minimizing the coherence of the associated Fourier submatrix, as well as properly assigning different pilot values (complex numbers) to each individual transmitter. We demonstrate that if the channels are sparse enough in time domain, there are simple sparse recovery techniques to simultaneously estimate all the channels, although all transmitters share the same pilot subcarriers. Simulation results demonstrate that the proposed design outperforms existing methods in terms of both mean-square channel estimation error and bit error rate.</t>
  </si>
  <si>
    <t>129-140</t>
  </si>
  <si>
    <t>60027666;60027666;60027666-60017853</t>
  </si>
  <si>
    <t>24332482500;15724211000;29467657300</t>
  </si>
  <si>
    <t>Mohammadian, Roozbeh;Amini, Arash;Khalaj, Babak Hossein</t>
  </si>
  <si>
    <t>Sharif University of Technology;Iranian Research Institute for Fundamental Sciences</t>
  </si>
  <si>
    <t>60027666;60017853</t>
  </si>
  <si>
    <t>Mohammadian R.</t>
  </si>
  <si>
    <t>Deterministic Pilot Design for Sparse Channel Estimation in MISO/Multi-User OFDM Systems</t>
  </si>
  <si>
    <t>10.1109/TWC.2016.2619699</t>
  </si>
  <si>
    <t>2-s2.0-85009727840</t>
  </si>
  <si>
    <t>['vanishing probability', 'user detection', 'symbol single', 'results indicate', 'quantify notions', 'performance degradation', 'one user', 'noncoherent uplink', 'noncoherent system', 'multiplexing gain', 'modulation used', 'diversity gain', 'detection error', 'certain threshold', 'base station', 'antenna elements']</t>
  </si>
  <si>
    <t>Massive MIMO | Multiuser systems | noncoherent communications</t>
  </si>
  <si>
    <t>We consider a noncoherent uplink and downlink with a large antenna array at the base station. The modulation used is ON-OFF keying, with symbol-by-symbol single-user detection. A ray tracing propagation model is assumed with knowledge at the base station and transmitters of only the ray arrival angles and amplitudes. We identify the sources of performance degradation, quantify notions of diversity gain (related to the detection error performance) and multiplexing gain (related to the number of users simultaneously supported), and present numerical results to demonstrate these gains. Our results indicate that in this noncoherent system, increasing the number of antenna elements can support multiple users, with a vanishing probability of detection error, as long as the number of users is below a certain threshold which increases with the number of antennas. This contrasts with the fact that in a rich scattering propagation environment, uncoded noncoherent systems performing symbol-by-symbol detection cannot support more than one user with a vanishing probability of error.</t>
  </si>
  <si>
    <t>265-277</t>
  </si>
  <si>
    <t>60012708;60013301;60012708</t>
  </si>
  <si>
    <t>55639160700;36142174600;7102737091</t>
  </si>
  <si>
    <t>Chowdhury, Mainak;Manolakos, Alexandros;Goldsmith, Andrea</t>
  </si>
  <si>
    <t>San Diego;Palo Alto</t>
  </si>
  <si>
    <t>Qualcomm Incorporated;Stanford University</t>
  </si>
  <si>
    <t>60013301;60012708</t>
  </si>
  <si>
    <t>Chowdhury M.</t>
  </si>
  <si>
    <t>Multiplexing and Diversity Gains in Noncoherent Massive MIMO Systems</t>
  </si>
  <si>
    <t>10.1109/TWC.2016.2622237</t>
  </si>
  <si>
    <t>2-s2.0-85009732799</t>
  </si>
  <si>
    <t>2015R1C1A1A01051503</t>
  </si>
  <si>
    <t>DKU</t>
  </si>
  <si>
    <t>['users effectively', 'user scheduling', 'throughput performance', 'throughput gain', 'taking advantage', 'switch ports', 'scale antenna', 'onboard switching', 'onboard processing', 'mitigating interference', 'large number', 'increased number', 'evaluate tradeoff', 'coverage area', 'computational processes', 'analysis shows', 'additional complexity']</t>
  </si>
  <si>
    <t>beamforming | Multibeam satellite | onboard processing (OBP) | phased array antenna | routing | Scheduling | switching</t>
  </si>
  <si>
    <t>The advanced multibeam satellite equipped with phased array antenna and solid state power amplifiers can generate flexible beams, by managing interbeam interference to serve a very large number of users effectively over its coverage area. Onboard processing (OBP) functionality can enhance the flexibility of a large-scale antenna by speeding up computational processes and saving precious radio link spectrum. In this paper, we derive a cross-layer OBP design of switching/routing, beamforming, and user scheduling as taking advantage of fine spatial resolution capability of phased array antenna satellites. We evaluate tradeoff between OBP computational complexity and throughput performance, showing that the additional complexity of an increased number of switch ports and phased array antenna gain patterning is compensated by high throughput gain achieved by mitigating interference. Our analysis shows that throughput gain for the next generation satellite system can be as high as 40, compared with the conventional multiple beam antenna with travelling wave tube amplifiers, and that beamforming is critical for achieving high spectral efficiency in the crowded service area. We then investigate the impacts of onboard switching and phased array antenna beamforming to practical routing protocols, such as open short path first and routing information protocol.</t>
  </si>
  <si>
    <t>180-192</t>
  </si>
  <si>
    <t>60092864;60002877;60022195</t>
  </si>
  <si>
    <t>7501391429;55494250900;7202654929</t>
  </si>
  <si>
    <t>Choi, Jihwan P.;Chang, Seok Ho;Chan, Vincent W.S.</t>
  </si>
  <si>
    <t>South Korea;United States;South Korea</t>
  </si>
  <si>
    <t>Daegu;Cambridge;Seoul</t>
  </si>
  <si>
    <t>Daegu Gyeongbuk Institute of Science and Technology;Massachusetts Institute of Technology;Dankook University</t>
  </si>
  <si>
    <t>60092864;60022195;60002877</t>
  </si>
  <si>
    <t>Choi J.</t>
  </si>
  <si>
    <t>Cross-Layer Routing and Scheduling for Onboard Processing Satellites with Phased Array Antenna</t>
  </si>
  <si>
    <t>10.1109/TWC.2016.2621039</t>
  </si>
  <si>
    <t>2-s2.0-85009736189</t>
  </si>
  <si>
    <t>['two steps', 'transmission impairments', 'starting time', 'signals received', 'signal identification', 'research topic', 'recent trends', 'proposed algorithm', 'priori knowledge', 'orthogonal frequency', 'ofdm symbols', 'ofdm signals', 'noise ratio', 'multiple antenna', 'modulation format', 'mc transmissions', 'identification process', 'first time', 'favorable results', 'enabling technology', 'domain properties', 'division multiplexing', 'different antennas', 'decision making', 'correlation function', 'commercial fields', 'channel coefficients', 'analytical expressions']</t>
  </si>
  <si>
    <t>Blind signal identification | OFDM | Space-frequency block codes</t>
  </si>
  <si>
    <t>Signal identification has emerged as an enabling technology for intelligent wireless communication systems with applications in military and commercial fields. One of recent trends in this research topic is to propose identification algorithms for multiple antenna (MA) systems with multi-carrier (MC) transmissions. The previously reported investigations are limited to space-time block code (STBC) systems with MC transmissions. However, practical systems include also space-frequency block code (SFBC) schemes with MC transmissions. In this paper, we develop and analyze an SFBC identification algorithm for MA orthogonal frequency-division multiplexing (OFDM) transmission for the first time in the literature. Analytical expressions for the time-domain properties of the Alamouti and spatial multiplexing SFBC-OFDM signals are derived as the basis of the identification process. The proposed algorithm is divided into two steps. The first step estimates the cross-correlation function of pairs of signals received from different antennas, while the second step employs a false-alarm based test for decision making. The proposed algorithm avoids the need for a priori knowledge of the modulation format, channel coefficients, signal-to-noise ratio (SNR) value, and the starting time of OFDM symbols. Simulation results show the ability of the proposed algorithm to provide an acceptable identification performance in the presence of transmission impairments, even at relatively low SNR values. These favorable results are achieved with acceptable computational cost.</t>
  </si>
  <si>
    <t>117-128</t>
  </si>
  <si>
    <t>60003419-60015723;60019000</t>
  </si>
  <si>
    <t>36926110400;57193255512</t>
  </si>
  <si>
    <t>Marey, Mohamed;Dobre, Octavia A.</t>
  </si>
  <si>
    <t>St John's;Riyadh;Shibin El Kom</t>
  </si>
  <si>
    <t>Memorial University of Newfoundland;Prince Sultan University;Minufiya University Faculty of Electronic Engineering</t>
  </si>
  <si>
    <t>60019000;60015723;60003419</t>
  </si>
  <si>
    <t>Marey M.</t>
  </si>
  <si>
    <t>Automatic Identification of Space-Frequency Block Coding for OFDM Systems</t>
  </si>
  <si>
    <t>10.1109/TWC.2016.2619676</t>
  </si>
  <si>
    <t>2-s2.0-85009773779</t>
  </si>
  <si>
    <t>['wlan applications', 'reduce much', 'radiation efficiency', 'novel double', 'narrow distance', 'mutual coupling', 'low band', 'high one', 'getting better', 'fr4 substrate', 'feeding point', 'enhanced isolation', 'dgs ),', 'compact size', 'antenna system', '7 ghz', '6 mm2', '6 mm', '6 ghz', '30 db']</t>
  </si>
  <si>
    <t>DGS | Double-side EBG | MIMO antenna | Mutual coupling</t>
  </si>
  <si>
    <t>A dual-band Multiple Input Multiple Output (MIMO) antenna system with enhanced isolation for LTE and WLAN applications is proposed. Using a double-rectangular Defected Ground Structure (DGS), the MIMO antenna gets two resonant frequencies of 2.6 GHz and 5.7 GHz with bandwidth of 5.7% and 4.3% respectively. To reduce much more mutual coupling between dual-band MIMO antenna ports, a novel double-side Electromagnetic Band Gap (EBG) structure with equivalent circuit model is proposed. Size of t gain of the antenna is getting better, especially at the low band. he EBG unit cell is 8.6x8.6 mm2 that is built on FR4 substrate with height of 1.6 mm, so it is achieved more compact size than conventional EBG structures. With 1x7 EBG structures, the mutual coupling gets -40dB in the low frequency band and -30 dB in the high one with narrow distance of 0.11 from feeding point to feeding point. Furthermore, radiation efficiency as well as gain of the antenna is getting better, especially at the low band.</t>
  </si>
  <si>
    <t>48-60</t>
  </si>
  <si>
    <t>2226809X</t>
  </si>
  <si>
    <t>International Journal of Engineering and Technology Innovation</t>
  </si>
  <si>
    <t>60071384-60071354;60071384;60071384;60071354</t>
  </si>
  <si>
    <t>57191340936;57192978089;57192989845;35319246700</t>
  </si>
  <si>
    <t>Tu, Duong Thi Thanh;Hoc, Nguyen Van;Son, Pham Dinh;Yem, Vu Van</t>
  </si>
  <si>
    <t>Viet Nam;Viet Nam</t>
  </si>
  <si>
    <t>Hanoi;Hanoi</t>
  </si>
  <si>
    <t>Posts and Telecommunications Institute of Technology Vietnam;Hanoi University of Science and Technology</t>
  </si>
  <si>
    <t>60071384;60071354</t>
  </si>
  <si>
    <t>Tu D.</t>
  </si>
  <si>
    <t>Design and implementation of dual-band MIMO antenna with low mutual coupling using electromagnetic band gap structures for portable equipments</t>
  </si>
  <si>
    <t>2-s2.0-85009775862</t>
  </si>
  <si>
    <t>['total extraction', 'sinusoidally modulated', 'simple high', 'providing strategies', 'optical resonances', 'numerical findings', 'nanowire led', 'nanowire leads', 'nanowire diameter', 'extraction efficiency', 'emitter within', 'efficiency nanowire', 'dramatic enhancement', 'directly correlated']</t>
  </si>
  <si>
    <t>Light-emitting diodes | Nanowires | Optical cavity effects</t>
  </si>
  <si>
    <t>We study design principles to boost the extraction of light from core/shell GaN nanowire optical emitters. A full-vectorial electromagnetic simulation reveals that the extraction efficiency of an emitter within a nanowire cavity depends strongly on its position; the efficiency becomes maximized as the emitter‚Äôs location approaches the center of the structure. The total extraction of light is sinusoidally modulated by the nanowire diameter, which is directly correlated with optical resonances. The introduction of a conformal dielectric coating on a nanowire leads to a dramatic enhancement in the extraction efficiency, which results from an increase in side emission owing to an optical antenna effect. A simple high-refractive-index dielectric coating approximately doubles the total extraction efficiency of a nanowire LED. These numerical findings will be valuable in providing strategies for high-efficiency nanowire-based optical emitters.</t>
  </si>
  <si>
    <t>Journal of the Korean Physical Society</t>
  </si>
  <si>
    <t>60001873;60001873</t>
  </si>
  <si>
    <t>56987938900;36062415100</t>
  </si>
  <si>
    <t>Kim, Da Som;Kim, Sun Kyung</t>
  </si>
  <si>
    <t>Kyung Hee University</t>
  </si>
  <si>
    <t>Kim D.S.</t>
  </si>
  <si>
    <t>Design rules for core/shell nanowire resonant emitters</t>
  </si>
  <si>
    <t>10.3938/jkps.70.7</t>
  </si>
  <si>
    <t>2-s2.0-85009785229</t>
  </si>
  <si>
    <t>DE-SC0001293</t>
  </si>
  <si>
    <t>['ultrathin layers', 'phase modulation', 'optical materials', 'noteworthy progress', 'metasurface designs', 'matter interaction', 'light within', 'layer thickness', 'including graphene', 'effective control', 'achieving active', '86 %.']</t>
  </si>
  <si>
    <t>Dynamically-controlled flat optics relies on achieving active and effective control over light-matter interaction in ultrathin layers. A variety of metasurface designs have achieved efficient amplitude and phase modulation. Particularly, noteworthy progress has been made with the incorporation of newly emerging electro-optical materials into such metasurfaces, including graphene, phase change materials, and transparent conductive oxides. In this Letter, we demonstrate dynamic light-matter interaction in a silicon-based subwavelength grating that supports a guided mode resonance. By overcoating the grating with indium tin oxide as an electrically tunable material, its reflectance can be tuned from 4% to 86%. Guided mode resonances naturally afford higher optical quality factors than the optical antennas used in the construction of metasurfaces. As such, they facilitate more effective control over the flow of light within the same layer thickness.</t>
  </si>
  <si>
    <t>Optics Letters</t>
  </si>
  <si>
    <t>60091253;60091253</t>
  </si>
  <si>
    <t>56451945300;6603867126</t>
  </si>
  <si>
    <t>Kim, Soo Jin;Brongersma, Mark L.</t>
  </si>
  <si>
    <t>Stanford</t>
  </si>
  <si>
    <t>Geballe Laboratory for Advanced Materials</t>
  </si>
  <si>
    <t>Kim S.</t>
  </si>
  <si>
    <t>Active flat optics using a guided mode resonance</t>
  </si>
  <si>
    <t>10.1364/OL.42.000005</t>
  </si>
  <si>
    <t>2-s2.0-85009785737</t>
  </si>
  <si>
    <t>['papc ).', 'optimization approach', 'heuristic approach', 'gdp metric', 'gdp ),', 'first propose', 'existing alternatives', 'complexity search', 'close performances', 'channel estimation', 'chain sub', 'cf achieve', 'arbitrary codeword']</t>
  </si>
  <si>
    <t>codebook design | Hierarchial search | hybrid precoding | Millimeter wave | mmWave | mmWave beamforming | mmWave precoding</t>
  </si>
  <si>
    <t>In this paper, we study hierarchical codebook design for channel estimation in millimeter-wave (mmWave) communications with a hybrid precoding structure. Due to the limited saturation power of the mmWave power amplifier, we consider the per-antenna power constraint (PAPC). We first propose a metric, termed generalized detection probability (GDP), to evaluate the quality of an arbitrary codeword. This metric not only enables an optimization approach for mmWave codebook design, but also can be used to compare the performance of two different codewords/codebooks. To the best of our knowledge, GDP is the first such metric, particularly for mmWave codebook design. We then propose a heuristic approach to design a hierarchical codebook exploiting beam widening with the multi-RF-chain sub-array (BMW-MS) technique. To obtain crucial parameters of BMW-MS, we provide two solutions, namely, a low-complexity search (LCS) solution to optimize the GDP metric and a closed-form (CF) solution to pursue a flat beam pattern. Performance comparisons show that BMW-MS/LCS and BMW-MS/CF achieve very close performances, and they outperform the existing alternatives under the PAPC.</t>
  </si>
  <si>
    <t>141-153</t>
  </si>
  <si>
    <t>60013789-115350590-60176034;60073652;60000937-60023004</t>
  </si>
  <si>
    <t>25639280300;7101607319;7402179288</t>
  </si>
  <si>
    <t>Xiao, Zhenyu;Xia, Pengfei;Xia, Xiang Gen</t>
  </si>
  <si>
    <t>China;China;United States;China;China;China</t>
  </si>
  <si>
    <t>Wuhan;Shanghai;Newark;Beijing;Shenzhen;Beijing</t>
  </si>
  <si>
    <t>Collaborative Innovation Center of Geospatial Technology;Tongji University;University of Delaware;Beihang University;Shenzhen University;Beijing Laboratory for General Aviation Technology</t>
  </si>
  <si>
    <t>60176034;60073652;60023004;60013789;60000937;115350590</t>
  </si>
  <si>
    <t>Xiao Z.</t>
  </si>
  <si>
    <t>Codebook Design for Millimeter-Wave Channel Estimation with Hybrid Precoding Structure</t>
  </si>
  <si>
    <t>10.1109/TWC.2016.2619705</t>
  </si>
  <si>
    <t>2-s2.0-85009789224</t>
  </si>
  <si>
    <t>['success probability', 'simultaneous transmission', 'results show', 'potential solution', 'passively suppress', 'optimal values', 'network throughput', 'loopback interference', 'large number', 'interference either', 'input antenna', 'directional antennas', 'density fraction', 'channel interference', 'cellular networks', 'benefit significantly', 'active links']</t>
  </si>
  <si>
    <t>cellular networks | directional antennas | Full-duplex | outage probability | stochastic geometry</t>
  </si>
  <si>
    <t>In this paper, we consider two fundamental full-duplex (FD) architectures, two-node and three-node, in the context of cellular networks where the terminals employ directional antennas. The simultaneous transmission and reception of data in non-orthogonal channels makes FD radio a potential solution for the currently limited spectrum. However, its implementation generates high levels of interference either in the form of loopback interference (LI) from the output to the input antenna of a transceiver or in the form of co-channel interference in large-scale multicell networks due to the large number of active links. Using a stochastic geometry model, we investigate how directional antennas can control and mitigate the co-channel interference. Furthermore, we provide a model which characterizes the way directional antennas manage the LI in order to passively suppress it. Our results show that both architectures can benefit significantly by the employment of directional antennas. Finally, we consider the case where both architectures are employed in the network and derive the optimal values for the density fraction of each architecture, which maximize the success probability and the network throughput.</t>
  </si>
  <si>
    <t>487-502</t>
  </si>
  <si>
    <t>60071343;60015016;60071343;60071082</t>
  </si>
  <si>
    <t>55755673500;35102976200;6508343836;56004339300</t>
  </si>
  <si>
    <t>Psomas, Constantinos;Mohammadi, Mohammadali;Krikidis, Ioannis;Suraweera, Himal A.</t>
  </si>
  <si>
    <t>Cyprus;Sri Lanka;Iran</t>
  </si>
  <si>
    <t>Nicosia;Peradeniya;Shahr-e Kord</t>
  </si>
  <si>
    <t>University of Cyprus;University of Peradeniya;Shahrekord University</t>
  </si>
  <si>
    <t>60071343;60071082;60015016</t>
  </si>
  <si>
    <t>Psomas C.</t>
  </si>
  <si>
    <t>Impact of Directionality on Interference Mitigation in Full-Duplex Cellular Networks</t>
  </si>
  <si>
    <t>10.1109/TWC.2016.2625318</t>
  </si>
  <si>
    <t>2-s2.0-85009801513</t>
  </si>
  <si>
    <t>['uwb applications', 'reported antenna', 'peak gain', 'observed within', 'measurement results', 'compact ultra', 'average gain', 'appropriate candidate', '98 dbi', '52 dbi', '3 ghz', '11 ghz', '016 œª']</t>
  </si>
  <si>
    <t>Dielectric material | Microstrip line | Partial ground | UWB</t>
  </si>
  <si>
    <t>A compact ultra-wideband (UWB) antenna is presented in this paper with a partial ground plane on epoxy woven glass material. The study is discussed to comprehend the effects of various design parameters with explicit parametric analyses. The overall antenna dimension is 0.22√ó0.26√ó0.016 Œª. A prototype is made on epoxide woven glass fabric dielectric material of 1.6 mm thickness. The measured results point out that the reported antenna belongs to a wide bandwidth comprehending from 3 GHz to more than 11 GHz with VSWR&lt;2. It has a peak gain of 5.52 dBi, where 3.98 dBi is the average gain. Nearly omnidirectional radiation patterns are observed within the operating frequency bands. A good term exists between simulation and measurement results, which lead the reported antenna to be an appropriate candidate for UWB applications.</t>
  </si>
  <si>
    <t>73-79</t>
  </si>
  <si>
    <t>0334181X</t>
  </si>
  <si>
    <t>Science and Engineering of Composite Materials</t>
  </si>
  <si>
    <t>60001821;60001821;60001821;60004582;60001821</t>
  </si>
  <si>
    <t>55547121215;55328836300;57219314703;6602197053;55329920200</t>
  </si>
  <si>
    <t>Islam, Md Moinul;Islam, Mohammad Tariqul;Faruque, Mohammad Rashed Iqbal;Aldhaheri, Rabah W.;Samsuzzaman, Md</t>
  </si>
  <si>
    <t>Saudi Arabia;Malaysia</t>
  </si>
  <si>
    <t>Jeddah;Bangi</t>
  </si>
  <si>
    <t>King Abdulaziz University;Universiti Kebangsaan Malaysia</t>
  </si>
  <si>
    <t>60004582;60001821</t>
  </si>
  <si>
    <t>Islam M.M.</t>
  </si>
  <si>
    <t>Design of a compact UWB antenna with a partial ground plane on epoxy woven glass material</t>
  </si>
  <si>
    <t>10.1515/secm-2014-0297</t>
  </si>
  <si>
    <t>2-s2.0-85009806808</t>
  </si>
  <si>
    <t>DP150103905</t>
  </si>
  <si>
    <t>['wiretap channel', 'transmit antennas', 'transmission scheme', 'signaling overhead', 'secrecy throughput', 'received signal', 'quantization features', 'practical training', 'practical scenario', 'optimization problem', 'optimally allocating', 'optimal number', 'nst ),', 'novel artificial', 'noise ratios', 'limited training', 'iterative algorithm', 'information signal', 'form expression', 'first propose', 'feedback overhead', 'channel knowledge', 'block resource', 'artificial noise', 'antenna transmitter', 'antenna receiver', 'antenna eavesdropper', 'aided secure']</t>
  </si>
  <si>
    <t>artificial noise | feedback | Net secrecy throughput | Secure transmission design | training</t>
  </si>
  <si>
    <t>We design a novel artificial-noise-aided secure ON-OFF transmission scheme in a wiretap channel. We consider a practical scenario, where the multi-antenna transmitter only obtains partial channel knowledge from the single-antenna receiver through limited training and feedback but has no channel knowledge about the single-antenna eavesdropper. In the design, we first propose a three-period block transmission protocol to capture the practical training and quantization features. We then characterize the statistics of the received signal-to-noise ratios at the receiver and the eavesdropper. Under the secrecy outage constraint, we exploit the ON-OFF scheme to perform secure transmission and derive a closed-form expression for the secrecy throughput. Moreover, we investigate the optimization problem of maximizing the secrecy throughput by proposing an iterative algorithm to determine the optimal power allocation between the information signal and artificial noise, as well as the optimal codeword transmission rate. Furthermore, we define the net secrecy throughput (NST), which takes the signaling overhead into account and address the problem of optimally allocating the block resource to the training and feedback overhead. Numerical results clearly demonstrate how the optimal signaling overhead changes with the number of transmit antennas, and there exists an optimal number of antennas that maximizes the NST.</t>
  </si>
  <si>
    <t>193-205</t>
  </si>
  <si>
    <t>60088583;60088583;60008950;60008950;60088583</t>
  </si>
  <si>
    <t>56048696700;16174331600;36085598400;23567392800;56150311800</t>
  </si>
  <si>
    <t>Hu, Jianwei;Cai, Y.;Yang, N.;Zhou, Xiangyun;Yang, W.</t>
  </si>
  <si>
    <t>Nanjing;Canberra</t>
  </si>
  <si>
    <t>PLA University of Science and Technology;The Australian National University</t>
  </si>
  <si>
    <t>60088583;60008950</t>
  </si>
  <si>
    <t>Artificial-Noise-Aided Secure Transmission Scheme with Limited Training and Feedback Overhead</t>
  </si>
  <si>
    <t>10.1109/TWC.2016.2621040</t>
  </si>
  <si>
    <t>2-s2.0-85009811789</t>
  </si>
  <si>
    <t>Air Force Office of Scientific Research</t>
  </si>
  <si>
    <t>PCIG12-GA-2012-334213</t>
  </si>
  <si>
    <t>AFOSR</t>
  </si>
  <si>
    <t>['using mr', 'training overhead', 'throughput increase', 'reduced overhead', 'reconfigurable multiple', 'radiation patterns', 'proposed approaches', 'prediction scheme', 'predicted using', 'practical settings', 'operation frequencies', 'mimo antennas', 'large number', 'input multiple', 'dynamically changing', 'db signal', 'correlations among', 'channels associated', 'antenna modes']</t>
  </si>
  <si>
    <t>antenna radiation patterns | channel estimation | MIMO | Multifunctional and reconfigurable antennas | multipath channels</t>
  </si>
  <si>
    <t>Multifunctional and reconfigurable multiple-input multiple-output (MR-MIMO) antennas are capable of dynamically changing the operation frequencies, polarizations, and radiation patterns, and can remarkably enhance system capabilities. However, in coherent communication systems, using MR-MIMO antennas with a large number of operational modes may incur prohibitive complexity due to the need for channel state estimation for each mode. To address this issue, we derive an explicit relation among the radiation patterns for the antenna modes and the resulting channel gains. We propose a joint channel estimation/prediction scheme where only a subset of all the antenna modes is trained for estimation, and then, the channels associated with the modes that are not trained are predicted using the correlations among the different antenna modes. We propose various training mechanisms with reduced overhead and improved estimation performance, and study the impact of channel estimation error and training overhead on the MR-MIMO system performance. We demonstrate that one can achieve significantly improved data rates and lower error probabilities utilizing the proposed approaches. For instance, under practical settings, we observe about 25% throughput increase or about 3-dB signal-to-noise ratio improvement under the same training overhead with respect to non-reconfigurable antenna systems.</t>
  </si>
  <si>
    <t>565-580</t>
  </si>
  <si>
    <t>60031706;60031706;60014808;60031706</t>
  </si>
  <si>
    <t>6603608016;57213529673;7004018156;6603852149</t>
  </si>
  <si>
    <t>Bahceci, Israfil;Hasan, Mehedi;Duman, Tolga M.;Cetiner, Bedri A.</t>
  </si>
  <si>
    <t>United States;Turkey</t>
  </si>
  <si>
    <t>Logan;Ankara</t>
  </si>
  <si>
    <t>Utah State University;Bilkent √úniversitesi</t>
  </si>
  <si>
    <t>60031706;60014808</t>
  </si>
  <si>
    <t>Bahceci I.</t>
  </si>
  <si>
    <t>Efficient channel estimation for reconfigurable MIMO antennas: Training techniques and performance analysis</t>
  </si>
  <si>
    <t>10.1109/TWC.2016.2626291</t>
  </si>
  <si>
    <t>2-s2.0-85009814139</t>
  </si>
  <si>
    <t>['wideband system', 'use one', 'two types', 'symbol durations', 'symbol detection', 'spectral efficiency', 'significant part', 'severely degrades', 'quantization results', 'paper presents', 'one way', 'massive multiple', 'massive mimo', 'main conclusion', 'lower bound', 'large number', 'input multiple', 'employ low', 'e .,', 'digital converters', 'channel taps', 'carrier transmission', 'bit adcs', 'base station', 'antennas grows', 'amplitude distortion']</t>
  </si>
  <si>
    <t>Channel estimation | equalization | OFDM | one-bit ADCs | Wideband massive MIMO</t>
  </si>
  <si>
    <t>Analog-to-digital converters (ADCs) stand for a significant part of the total power consumption in a massive multiple-input multiple-output (MIMO) base station. One-bit ADCs are one way to reduce power consumption. This paper presents an analysis of the spectral efficiency of single-carrier and orthogonal-frequency-division-multiplexing (OFDM) transmission in massive MIMO systems that use one-bit ADCs. A closed-form achievable rate, i.e., a lower bound on capacity, is derived for a wideband system with a large number of channel taps that employ low-complexity linear channel estimation and symbol detection. Quantization results in two types of error in the symbol detection. The circularly symmetric error becomes Gaussian in massive MIMO and vanishes as the number of antennas grows. The amplitude distortion, which severely degrades the performance of OFDM, is caused by variations between symbol durations in received interference energy. As the number of channel taps grows, the amplitude distortion vanishes and OFDM has the same performance as single-carrier transmission. A main conclusion of this paper is that wideband massive MIMO systems work well with one-bit ADCs.</t>
  </si>
  <si>
    <t>87-100</t>
  </si>
  <si>
    <t>60009358;60032330;60009358;60013372</t>
  </si>
  <si>
    <t>56444127200;37107025100;35555550500;55934670700</t>
  </si>
  <si>
    <t>Mollen, Christopher;Choi, Junil;Larsson, Erik G.;Heath, Robert W.</t>
  </si>
  <si>
    <t>South Korea;United States;Sweden</t>
  </si>
  <si>
    <t>Pohang;Austin;Linkoping</t>
  </si>
  <si>
    <t>Pohang University of Science and Technology;The University of Texas at Austin;Linkoping University</t>
  </si>
  <si>
    <t>60032330;60013372;60009358</t>
  </si>
  <si>
    <t>Mollen C.</t>
  </si>
  <si>
    <t>Uplink Performance of Wideband Massive MIMO with One-Bit ADCs</t>
  </si>
  <si>
    <t>10.1109/TWC.2016.2619343</t>
  </si>
  <si>
    <t>2-s2.0-85009814512</t>
  </si>
  <si>
    <t>['wideband performance', 'sunflower structure', 'successfully translated', 'stable distribution', 'simple structure', 'satellite communication', 'particular type', 'paper presents', 'natural structure', 'ku band', 'frequently found', 'explore whether', 'could replicate', 'antenna technology', '44 ghz', '12 ghz']</t>
  </si>
  <si>
    <t>Microstrip Antenna | Parameter specification | Simulated result discussion | Sunflower spiral antenna</t>
  </si>
  <si>
    <t>This paper presents the design, analysis and synthesis of a high frequency nature-inspired broadband micro-strip patch antenna. It is based on the sunflower structure with particular type of the spirals which are frequently found in nature. The reason behind using sunflower structure is to explore whether we could replicate the properties of wideband performance, uniform and stable distribution of electromagnetic energy obtained in natural structure, successfully translated to antenna technology. The proposed antenna geometry has simple structure so it satisfies the requirements of satellite communication in form of the reduced lobe level and stable radiation pattern. The design is using Computer Simulation Technology Microwave Studio and the geometry of proposed antenna offers impedance bandwidth of more than 5.44 GHz (12 GHz to 17.44 GHz) in the Ku Band.</t>
  </si>
  <si>
    <t>International Journal of Computer Information Systems and Industrial Management Applications</t>
  </si>
  <si>
    <t>60105058;60105058;60105058</t>
  </si>
  <si>
    <t>57202226285;56096277100;26423334500</t>
  </si>
  <si>
    <t>Singh, Pushpendra;Ray, Kanad;Rawat, Sanyog</t>
  </si>
  <si>
    <t>Jaipur</t>
  </si>
  <si>
    <t>Amity University, Rajasthan</t>
  </si>
  <si>
    <t>Singh P.</t>
  </si>
  <si>
    <t>Nature inspired sunflower shaped microstrip antenna for wideband performance</t>
  </si>
  <si>
    <t>2-s2.0-85009821264</t>
  </si>
  <si>
    <t>['wireless transceivers', 'transmitters n', 'simultaneously protecting', 'results add', 'prove convergence', 'probability one', 'prescribe designs', 'null targets', 'n goes', 'local knowledge', 'kept constant', 'high probability', 'feedback overhead', 'explicit feedback', 'distributed array', 'distributed algorithm', 'desired values', 'convergence speed', 'characterize initializations', 'channel gains', 'beam targets', 'algorithm minimizes']</t>
  </si>
  <si>
    <t>Cooperative communication | distributed beamforming | distributed nullforming | interference management | local channel knowledge | scalability | virtual antenna arrays</t>
  </si>
  <si>
    <t>We consider the problem of multicasting a common message signal from a distributed array of wireless transceivers by beamforming to a set of beam targets, while simultaneously protecting a set of null targets by nullforming to them. We describe a distributed algorithm in which each transmitter iteratively adapts its complex transmit weight using common aggregate feedback messages broadcast by the targets, and the local knowledge of only its own channel gains to the targets. This knowledge can be obtained using reciprocity without any explicit feedback. The algorithm minimizes the mean square error between the complex signal amplitudes at the targets and their desired values. We prove convergence of the algorithm, present geometric interpretations, characterize initializations that lead to minimum total transmit power, and prescribe designs for such initializations. We show that the convergence speed is nondecreasing in the number of transmitters N if a step size parameter is kept constant. For Rayleigh fading channels, as N goes to infinity: 1) convergence can be made arbitrarily fast and 2) beams and nulls can be achieved with vanishing total transmit power even with noise, both with probability one. These results add up to some remarkable scalability properties: the feedback overhead does not grow with the number of transmitters, and with high probability, the algorithm can be configured to converge arbitrarily fast and use vanishingly small total transmit power.</t>
  </si>
  <si>
    <t>512-525</t>
  </si>
  <si>
    <t>60024324;60024324;60024324-60011592;60029241;60011410</t>
  </si>
  <si>
    <t>56200888200;57205878096;35508738500;7003746022;16168943700</t>
  </si>
  <si>
    <t>Kumar, Amy;Mudumbai, Raghuraman;Dasgupta, Soura;Madhow, Upamanyu;Brown, D. Richard</t>
  </si>
  <si>
    <t>United States;United States;China;United States</t>
  </si>
  <si>
    <t>Santa Barbara;Iowa City;Jinan;Worcester</t>
  </si>
  <si>
    <t>University of California, Santa Barbara;University of Iowa;Qilu University of Technology;Worcester Polytechnic Institute</t>
  </si>
  <si>
    <t>60029241;60024324;60011592;60011410</t>
  </si>
  <si>
    <t>Kumar A.</t>
  </si>
  <si>
    <t>Distributed MIMO multicast with protected receivers: A scalable algorithm for joint beamforming and nullforming</t>
  </si>
  <si>
    <t>10.1109/TWC.2016.2625784</t>
  </si>
  <si>
    <t>2-s2.0-85009822227</t>
  </si>
  <si>
    <t>['ventrite v', 'vaginal palpi', 'two species', 'tibial spur', 'sternite viii', 'species contributes', 'providing descriptions', 'mouth parts', 'morphological study', 'morphological studies', 'median lobe', 'female genitalia', 'comparative morphology', 'antenna shape', 'adult morphology']</t>
  </si>
  <si>
    <t>Coelomerites | Galerucina | Genitalia | Neotropical</t>
  </si>
  <si>
    <t>Caraguata Bechyn√©, 1954 (Galerucini, Galerucina) includes 38 species exclusively Neotropical, among them two sympatric species, C. atricornis (Clark, 1865) and C. guaporensis Bechyn√©, 1958. Given the lack of morphological studies in this group, we aimed to characterize the adult morphology of two species, providing descriptions, illustrations and comparisons of structures of the head, thorax, abdomen and genitalia. The external morphology includes the description of head, thorax, abdomen and its appendices; the internal morphology comprises endosternites, and male and female genitalia. Some similarities were observed, such as pubescence, mouth parts, apparent sexual dimorphism on ventrite V, spermatheca and vaginal palpi. The main diff erences are in (1) the body and antenna shape, (2) the antenna color pattern, (3) the depression of the pronotum, (4) the presence/absence of the tibial spur, (5) the form of the median lobe, (6) the tegmen and (7) the sternite VIII of the females. The morphological study of these species contributes to the knowledge of Galerucina, presenting important specifi c characteristics not employed until now. Thus, it can be a contribution for studies of comparative morphology, systematics and evolution of the group.</t>
  </si>
  <si>
    <t>e2017009</t>
  </si>
  <si>
    <t>Iheringia - Serie Zoologia</t>
  </si>
  <si>
    <t>60044766;60044766</t>
  </si>
  <si>
    <t>57191204245;23103768700</t>
  </si>
  <si>
    <t>von Groll, Elisa;Moura, Luciano de A.</t>
  </si>
  <si>
    <t>Brazil</t>
  </si>
  <si>
    <t>Porto Alegre</t>
  </si>
  <si>
    <t>Museu de Ciencias Naturais, Porto Alegre</t>
  </si>
  <si>
    <t>von Groll E.</t>
  </si>
  <si>
    <t>Comparative morphology of two species of Caraguata Bechyn√© (Coleoptera, Chrysomelidae, Galerucinae, Galerucini)</t>
  </si>
  <si>
    <t>10.1590/1678-4766e2017009</t>
  </si>
  <si>
    <t>2-s2.0-85009827963</t>
  </si>
  <si>
    <t>2015KJXX-01</t>
  </si>
  <si>
    <t>['wide throughput', 'underlying tier', 'two probabilities', 'tractable approximations', 'tier deployed', 'theoretical findings', 'significantly improved', 'receiver works', 'receiver jamming', 'properly deploying', 'overlaid tier', 'numerical results', 'network design', 'mode tier', 'mode receiving', 'layer security', 'large number', 'desired signal', 'constraints including', 'connection probability', 'confuse eavesdroppers', 'antenna transmitter', 'antenna receiver', 'antenna jamming', 'also determine']</t>
  </si>
  <si>
    <t>decentralized wireless networks (DWNs) | full-duplex (FD) | multi-antenna | outage probability | Physical-layer security | secrecy throughput | stochastic geometry</t>
  </si>
  <si>
    <t>In this paper, we study the benefits of full-duplex (FD) receiver jamming in enhancing the physical-layer security of a two-tier decentralized wireless network with each tier deployed with a large number of pairs of a single-antenna transmitter and a multi-antenna receiver. In the underlying tier, the transmitter sends unclassified information and the receiver works in the half-duplex (HD) mode receiving the desired signal. In the overlaid tier, the transmitter delivers confidential information in the presence of randomly located eavesdroppers, and the receiver works in the FD mode radiating jamming signals to confuse eavesdroppers and receiving the desired signal simultaneously. We provide a comprehensive performance analysis and network design under a stochastic geometry framework. Specifically, we consider the scenarios where each FD receiver uses single-and multi-antenna jamming, and analyze the connection probability and the secrecy outage probability of a typical FD receiver by deriving accurate expressions and more tractable approximations for the two probabilities. We also determine the optimal deployment density of the FD-mode tier to maximize the network-wide secrecy throughput subject to constraints including the given dual probabilities and the network-wide throughput of the HD-mode tier. Numerical results are demonstrated to verify our theoretical findings, and show that the network-wide secrecy throughput is significantly improved by properly deploying the FD-mode tier.</t>
  </si>
  <si>
    <t>278-292</t>
  </si>
  <si>
    <t>60018308;60018308;60018308;60001187</t>
  </si>
  <si>
    <t>55771505100;36621444400;56997869200;56984282100</t>
  </si>
  <si>
    <t>Zheng, Tong Xing;Wang, Hui Ming;Yang, Qian;Lee, Moon Ho</t>
  </si>
  <si>
    <t>China;South Korea</t>
  </si>
  <si>
    <t>Xi'an;Jeonju</t>
  </si>
  <si>
    <t>Xi'an Jiaotong University;Jeonbuk National University</t>
  </si>
  <si>
    <t>60018308;60001187</t>
  </si>
  <si>
    <t>Zheng T.</t>
  </si>
  <si>
    <t>Safeguarding Decentralized Wireless Networks Using Full-Duplex Jamming Receivers</t>
  </si>
  <si>
    <t>10.1109/TWC.2016.2622689</t>
  </si>
  <si>
    <t>2-s2.0-85009830700</t>
  </si>
  <si>
    <t>European Research Consortium for Informatics and Mathematics</t>
  </si>
  <si>
    <t>ERCIM</t>
  </si>
  <si>
    <t>['validated numerically', 'outage probability', 'multiple antennas', 'channel receivers']</t>
  </si>
  <si>
    <t>Indoor radio propagation | Joint fading/shadowing channel | Outage probability | Performance analysis</t>
  </si>
  <si>
    <t>In this letter, we derive a mathematically tractable expression for the outage probability in the presence of self-interference over indoor wireless environments modeled through the recently proposed joint fading and two-path shadowing channel model. The effect of self-interference is studied under two different conditions encountered in single-frequency network architectures: 1) long propagation delay and correlated shadow fading in a densely deployed single access point to single mobile user communication scenario and 2) interference between radiated and received signal power in full-duplex radios equipped with multiple antennas both for transmission and reception of data. The analysis is validated numerically both for single-channel and multiple-channel receivers.</t>
  </si>
  <si>
    <t>IEEE Communications Letters</t>
  </si>
  <si>
    <t>60013141;60013141</t>
  </si>
  <si>
    <t>48361017300;57219239839</t>
  </si>
  <si>
    <t>Dey, Indrakshi;Salvo Rossi, P.</t>
  </si>
  <si>
    <t>Norway</t>
  </si>
  <si>
    <t>Trondheim</t>
  </si>
  <si>
    <t>Norges Teknisk-Naturvitenskapelige Universitet</t>
  </si>
  <si>
    <t>Dey I.</t>
  </si>
  <si>
    <t>Probability of outage due to self-interference in indoor wireless environments</t>
  </si>
  <si>
    <t>10.1109/LCOMM.2016.2613979</t>
  </si>
  <si>
    <t>2-s2.0-85009834040</t>
  </si>
  <si>
    <t>['zero eigenvalues', 'remained eigenvectors', 'proposed method', 'proposed algorithm', 'one matrix', 'music algorithm', 'modified 2', 'greatly reduce', 'field sources', 'estimated doa', 'directly estimate', 'decoupled way', 'computational complexity']</t>
  </si>
  <si>
    <t>High-order cumulant | Linear array | MUSIC | Near-field</t>
  </si>
  <si>
    <t>In this letter, we propose a new efficient method to estimate the direction-of-arrival (DOA) and range of near-field sources in a decoupled way. First, a non-Hermitian cumulant matrix is constructed, whose eigenvectors associated with zero eigenvalues are used to directly estimate the DOA by using the MUSIC algorithm. Then, the ranges are estimated with the estimated DOA by orthogonalizing the remained eigenvectors. Compared with other modified 2-D MUSIC, the proposed algorithm can greatly reduce the computational complexity by avoiding a 2-D search with only one matrix and one eigenvalue decomposition. Simulation results show the effectiveness of the proposed method.</t>
  </si>
  <si>
    <t>76-79</t>
  </si>
  <si>
    <t>60024542-60105585;60105585;60105585-60114212;60024542;60114212;60105585;60024542</t>
  </si>
  <si>
    <t>57038109900;54882995500;26665457200;35499953100;56577053000;55551560300;56399660300</t>
  </si>
  <si>
    <t>Li, Jianzhong;Wang, Yide;Le Bastard, Cedric;Wei, Gang;Ma, Biyun;Sun, Meng;Yu, Zhiwen</t>
  </si>
  <si>
    <t>France;France;China</t>
  </si>
  <si>
    <t>Bron;Rennes;Guangzhou</t>
  </si>
  <si>
    <t>Centre d'Etudes et d'Expertise sur les Risques, l'Environnement, la Mobilit√© et l'Am√©nagement;Institut d‚Äô√âlectronique et des Technologies du num√©Rique;South China University of Technology</t>
  </si>
  <si>
    <t>60114212;60105585;60024542</t>
  </si>
  <si>
    <t>Li J.</t>
  </si>
  <si>
    <t>Simplified high-order DOA and range estimation with linear antenna array</t>
  </si>
  <si>
    <t>10.1109/LCOMM.2016.2613867</t>
  </si>
  <si>
    <t>2-s2.0-85009834499</t>
  </si>
  <si>
    <t>China Scholarship Council</t>
  </si>
  <si>
    <t>CSC</t>
  </si>
  <si>
    <t>['unique property', 'two relays', 'theorem states', 'system complexity', 'subcarrier selection', 'relay selection', 'performs per', 'outage performance', 'orthogonal frequency', 'noise ratio', 'high signal', 'generalized theorem', 'gain amplify', 'full set', 'first attempt', 'feasible solution', 'equivalence principle', 'correlation conditions', 'combined selection', 'branch selection', 'available relays', 'also considered', 'af ),']</t>
  </si>
  <si>
    <t>Asymptotic analysis | channel correlation | combined selection | orthogonal frequency-division multiplexing (OFDM) | relay selection</t>
  </si>
  <si>
    <t>In this paper, we propose a novel relay selection scheme for orthogonal frequency-division multiplexing systems by combining conventional bulk and per-subcarrier selection schemes and analyze its outage performance over equally spatially correlated channels. Specifically, the combined selection scheme selects only two relays at the first attempt and performs per-subcarrier selection over these two relays. We analyze the asymptotic outage performance of the combined selection scheme in the high signal-to-noise ratio (SNR) region and prove a generalized theorem. This theorem states that the combined selection can achieve an optimal outage probability equivalent to the per-subcarrier selection at a high SNR without using the full set of available relays for selection. This unique property is termed the equivalence principle, and it holds for all correlation conditions. To explore this principle, we consider three examples: decode-and-forward, fixed-gain amplify-and-forward (AF), and variable-gain AF relay systems. Furthermore, two extended applications, i.e., antenna selection and branch selection, are also considered to reveal the feasibility and the expandability of the equivalence principle. Our analysis is verified by Monte Carlo simulations. The proposed combined selection and the proved theorem provide a general and feasible solution to the tradeoff between system complexity and outage performance when relay selection is applied.</t>
  </si>
  <si>
    <t>122-133</t>
  </si>
  <si>
    <t>IEEE Transactions on Vehicular Technology</t>
  </si>
  <si>
    <t>60026851;60026851;60026851</t>
  </si>
  <si>
    <t>55640423400;7005861088;22957084600</t>
  </si>
  <si>
    <t>Dang, Shuping;Coon, Justin P.;Chen, Gaojie</t>
  </si>
  <si>
    <t>Oxford</t>
  </si>
  <si>
    <t>University of Oxford</t>
  </si>
  <si>
    <t>Dang S.</t>
  </si>
  <si>
    <t>An Equivalence Principle for OFDM-Based Combined Bulk/Per-Subcarrier Relay Selection over Equally Spatially Correlated Channels</t>
  </si>
  <si>
    <t>10.1109/TVT.2016.2549564</t>
  </si>
  <si>
    <t>2-s2.0-85009836726</t>
  </si>
  <si>
    <t>['unknown frequency', 'transmit antennas', 'snr ).', 'receive antennas', 'random restarts', 'proposed based', 'prior distributions', 'noise ratio', 'modulation type', 'modulation classification', 'large number', 'input multiple', 'gibbs sampling', 'general conditions', 'flat fading', 'existing non', 'division multiplexing', 'classification problem', 'bayesian network']</t>
  </si>
  <si>
    <t>Bayesian inference | Gibbs sampling | latent Dirichlet model | mean field variational inference | modulation classification | multiple-input multiple-output orthogonal frequency-division multiplexing (MIMO-OFDM)</t>
  </si>
  <si>
    <t>The problem of modulation classification for a multiple-antenna (multiple-input multiple-output (MIMO)) system employing orthogonal frequency-division multiplexing (OFDM) is investigated under the assumption of unknown frequency-selective fading channels and signal-to-noise ratio (SNR). The classification problem is formulated as a Bayesian inference task, and solutions are proposed based on Gibbs sampling and mean field variational inference. The proposed methods rely on a selection of the prior distributions that adopts a latent Dirichlet model for the modulation type and on the Bayesian network (BN) formalism. The Gibbs sampling method converges to the optimal Bayesian solution, and using numerical results, its accuracy is seen to improve for small sample sizes when switching to the mean field variational inference technique after a number of iterations. The speed of convergence is shown to improve via annealing and random restarts. While most of the literature on modulation classification assumes that the channels are flat fading, that the number of receive antennas is no less than that of transmit antennas, and that a large number of observed data symbols are available, the proposed methods perform well under more general conditions. Finally, the proposed Bayesian methods are demonstrated to improve over existing non-Bayesian approaches based on independent component analysis (ICA) and on prior Bayesian methods based on the 'superconstellation' method.</t>
  </si>
  <si>
    <t>268-281</t>
  </si>
  <si>
    <t>60022904;60022904;60022904;108628728</t>
  </si>
  <si>
    <t>55224355500;23993347300;7005000103;55724077700</t>
  </si>
  <si>
    <t>Liu, Yu;Simeone, Osvaldo;Haimovich, Alexander M.;Su, Wei</t>
  </si>
  <si>
    <t>Newark;Fort Monmouth</t>
  </si>
  <si>
    <t>New Jersey Institute of Technology;U.S. Army Communication-Electronics Research Development and Engineering Center</t>
  </si>
  <si>
    <t>60022904;108628728</t>
  </si>
  <si>
    <t>Modulation Classification for MIMO-OFDM Signals via Approximate Bayesian Inference</t>
  </si>
  <si>
    <t>10.1109/TVT.2016.2537791</t>
  </si>
  <si>
    <t>2-s2.0-85009840483</t>
  </si>
  <si>
    <t>['signals arrive', 'signal coordination', 'relay architecture', 'receiver asynchronously', 'perfectly aligned', 'networked multiple', 'longer required', 'inherently asynchronous', 'general amplify', 'e .,', 'distributed space', 'distributed nature', 'destination may', 'coordinated multipoint', 'complexity minimum', 'cellular systems', 'analytical results']</t>
  </si>
  <si>
    <t>Cooperative communications | decision feedback equalizer (DFE) | distributed space-time coding (DSTC) | full diversity | Time asynchronous</t>
  </si>
  <si>
    <t>Due to the distributed nature of cooperative communications systems, the cooperative signals arriving at the destination may not be perfectly aligned, i.e., the system is inherently asynchronous, and signal coordination among multiple relay nodes is imperative. In this paper, we propose a distributed space-time transmission scheme for a general asynchronous cooperative relay network. The scheme provides asymptotic full cooperative diversity, even when the signals arrive at the receiver asynchronously, which can be achieved by a low-complexity minimum-mean-square-error (MMSE) decision feedback equalizer (DFE) instead of the maximum-likelihood (ML) detector. Furthermore, signal coordination is no longer required, which avoids extra coordinating overhead. The proposed scheme applies for both general amplify-and-forward (AF) and decode-and-forward (DF) cooperative communications networks, such as coordinated multipoint/networked multiple-input-multiple-output (MIMO) systems, distributed antenna systems, and relay architecture for cellular systems. Simulation results confirm our analytical results.</t>
  </si>
  <si>
    <t>468-480</t>
  </si>
  <si>
    <t>60018308-60005244</t>
  </si>
  <si>
    <t>Wang, Hui Ming</t>
  </si>
  <si>
    <t>Xi'an;Nanjing</t>
  </si>
  <si>
    <t>Xi'an Jiaotong University;Southeast University</t>
  </si>
  <si>
    <t>60018308;60005244</t>
  </si>
  <si>
    <t>Wang H.M.</t>
  </si>
  <si>
    <t>Full-Diversity Uncoordinated Cooperative Transmission for Asynchronous Relay Networks</t>
  </si>
  <si>
    <t>10.1109/TVT.2016.2542207</t>
  </si>
  <si>
    <t>2-s2.0-85009853946</t>
  </si>
  <si>
    <t>['unified framework', 'two transmit', 'spectral efficiency', 'like space', 'forcing receiver', 'flexible configuration', 'diversity order', 'design alamouti', 'connects ofdm']</t>
  </si>
  <si>
    <t>Diversity order | Space-frequency block coding (SFBC) | Space-time block coding (STBC) | Vector OFDM</t>
  </si>
  <si>
    <t>Vector orthogonal frequency division multiplexing (OFDM) is a promising modulation scheme, which allows for a flexible configuration and connects OFDM and single-carrier frequency domain equalization in a unified framework. In this letter, we design Alamouti-like space-time block coded and space-frequency block coded vector OFDM systems. Based on these schemes, we prove that, with two transmit and one receive antenna, the diversity order of the zero-forcing receiver is fixed to 2 over frequency selective fading channels, while that of the minimum mean square error receiver depends on the channel memory length, the vector block size, and the spectral efficiency.</t>
  </si>
  <si>
    <t>204-207</t>
  </si>
  <si>
    <t>60003977;60006288</t>
  </si>
  <si>
    <t>34770113100;35474798400</t>
  </si>
  <si>
    <t>Han, Jing;Leus, Geert</t>
  </si>
  <si>
    <t>Netherlands;China</t>
  </si>
  <si>
    <t>Delft;Xi'an</t>
  </si>
  <si>
    <t>Delft University of Technology;Northwestern Polytechnical University</t>
  </si>
  <si>
    <t>60006288;60003977</t>
  </si>
  <si>
    <t>Han J.</t>
  </si>
  <si>
    <t>Space-time and space-frequency block coded vector OFDM modulation</t>
  </si>
  <si>
    <t>10.1109/LCOMM.2016.2614812</t>
  </si>
  <si>
    <t>2-s2.0-85009865330</t>
  </si>
  <si>
    <t>['usually orders', 'spatial separation', 'practical issue', 'magnitude stronger', 'letter studies', 'lens array', 'information signals', 'information reception', 'energy tradeoff', 'energy harvesting', 'enabled receiver', 'based scheme', 'achievable rate']</t>
  </si>
  <si>
    <t>Coexisting wireless information and power transfer | lens antenna array | rate-energy region | signal distortion</t>
  </si>
  <si>
    <t>This letter studies a new wireless information and power transfer coexisting system, where two uncoordinated energy and information sources simultaneously transmit to the same receiver for energy harvesting and information reception, respectively. In such a setup, the information decoder could suffer from severe signal distortion due to the simultaneously received energy signal that is usually orders-of-magnitude stronger than the desired information signal. To tackle this practical issue, we propose a novel lens antenna array-enabled receiver, which exploits the angle-of-arrival-dependent energy focusing capability of lens array for the spatial separation of energy and information signals. In addition, an optimal power splitting-based scheme is proposed by taking into account the signal distortion effect at the receiver, which is applicable for both lens and conventional antenna arrays. Numerical results show that the proposed lens array receiver significantly outperforms that with the conventional uniform planar array in terms of an achievable rate-energy tradeoff.</t>
  </si>
  <si>
    <t>100-103</t>
  </si>
  <si>
    <t>60017161;60017161;60002668</t>
  </si>
  <si>
    <t>57207354155;36976852800;55729156200</t>
  </si>
  <si>
    <t>Yang, Lu;Zeng, Yong;Zhang, Rui</t>
  </si>
  <si>
    <t>Singapore;Singapore</t>
  </si>
  <si>
    <t>Singapore City;Singapore City</t>
  </si>
  <si>
    <t>National University of Singapore;A-Star, Institute for Infocomm Research</t>
  </si>
  <si>
    <t>60017161;60002668</t>
  </si>
  <si>
    <t>Yang L.</t>
  </si>
  <si>
    <t>In-Band Wireless Information and Power Transfer with Lens Antenna Array</t>
  </si>
  <si>
    <t>10.1109/LCOMM.2016.2612193</t>
  </si>
  <si>
    <t>2-s2.0-85009865626</t>
  </si>
  <si>
    <t>['widely used', 'ultrafast dye', 'ultrafast degradation', 'theoretical calculations', 'term stability', 'superoxide radical', 'separation efficiency', 'seldom considered', 'scheme photocatalyst', 'scheme photocatalysis', 'quick combination', 'powerful potential', 'photocatalytic process', 'oriented diffusing', 'novel z', 'natural photosynthesis', 'moo3monolithic catalyst', 'high charge', 'green plants', 'first time', 'energy crises', 'dye sensitization', 'detailed mechanism', 'degrading rhb', 'band gaps', 'agbr nanoparticles', 'agbr accompanying', 'achieved agbr', 'accumulated dye']</t>
  </si>
  <si>
    <t>AgBr/MoO 3 | Degradation mechanism | Dye-sensitized-assisted electron transfer | Theoretical calculations | Z-scheme photocatalyst</t>
  </si>
  <si>
    <t>Inspired by the natural photosynthesis in green plants, artificial heterogeneous Z-scheme photocatalytic systems are widely used to settle environmental concerns and energy crises, and their excellent characteristics come from long-term stability, wide absorption range, high charge-separation efficiency, and strong redox ability. However, the contribution of the surface-adsorbed dyes antenna molecule is seldom considered in the process of Z-scheme photocatalysis. In this study, we construct AgBr quantum dots decorated MoO3nanobelts as a novel Z-scheme photocatalyst by an oriented diffusing and charge induced deposition. For the first time, we find the synergistic effect caused by the suitable energy band match among RhB dyes, AgBr nanoparticles, and MoO3nanobelts, leading to the ultrafast dye-sensitized-assisted electron transfer process. This is responsible for excellent photocatalytic activities of the achieved AgBr/MoO3monolithic catalyst for degrading RhB under visible light irradiation. Simultaneously, changing of the band gaps and detailed mechanism for high efficiency degradation is analyzed and explored by theoretical calculations and designing further experiments. It is proposed that ultrafast degradation of the RhB on the AgBr/MoO3nanocomposites is due to both the photocatalytic process and the dye sensitization; the superoxide radical [rad]O2‚àí, which is produced by accumulated dye-sensitization-induced abundant electrons with powerful potential in the CB of AgBr accompanying by quick combination of electrons in the CB of MoO3with photogenerated holes in the VB of AgBr, is a dominant reactive species for the degradation of RhB under visible light irradiation.</t>
  </si>
  <si>
    <t>242-251</t>
  </si>
  <si>
    <t>60021666;60073673;60021666;60021666;60021666;60019118;60021666;60021666;60021666;60021666;60021666</t>
  </si>
  <si>
    <t>57217330664;57212762866;36716584300;7201425531;7409081512;56997945000;57192996424;57191977326;36902856700;55623040800;55622207600</t>
  </si>
  <si>
    <t>Feng, Bing;Wu, Zhengying;Liu, Jinsong;Zhu, Kongjun;Li, Ziquan;Jin, Xin;Hou, Yindi;Xi, Qingyang;Cong, Mengqi;Liu, Pengcheng;Gu, Qilin</t>
  </si>
  <si>
    <t>Suzhou;Nanjing;Hefei</t>
  </si>
  <si>
    <t>University of Science and Technology of Suzhou;Nanjing University of Aeronautics and Astronautics;University of Science and Technology of China</t>
  </si>
  <si>
    <t>60073673;60021666;60019118</t>
  </si>
  <si>
    <t>Feng B.</t>
  </si>
  <si>
    <t>Combination of ultrafast dye-sensitized-assisted electron transfer process and novel Z-scheme system: AgBr nanoparticles interspersed MoO&lt;inf&gt;3&lt;/inf&gt; nanobelts for enhancing photocatalytic performance of RhB</t>
  </si>
  <si>
    <t>S0926337317300383</t>
  </si>
  <si>
    <t>10.1016/j.apcatb.2017.01.029</t>
  </si>
  <si>
    <t>2-s2.0-85009874582</t>
  </si>
  <si>
    <t>['typically nonconvex', 'resilient transmission', 'rate function', 'objective function', 'numerical results', 'nonconvex part', 'multiple antennas', 'multicell multiple', 'input multiple', 'base station']</t>
  </si>
  <si>
    <t>Distributed optimization | multiple-antenna systems | physical-layer security | successive convex approximation (SCA)</t>
  </si>
  <si>
    <t>In this paper, resilient transmission in a multicell multiple-input multiple-output (MIMO) interference wiretap channel model is studied. Each base station (BS) transmits confidential messages to its intended legitimate user with multiple antennas in the presence of eavesdroppers that can overhear the transmission. We study the problem of finding the optimal transmit covariance matrices at the BSs to maximize the secrecy sum rate, which is typically nonconvex and intractable to obtain a globally optimal solution. A distributed iterative optimization algorithm based on a novel decomposition framework across all users is proposed. The decomposition framework preserves the convexity of the objective function and linearizes the nonconvex part. At each iteration, the BSs simultaneously solve a sequence of problems that are decoupled convex approximations of the original secrecy sum-rate function. Moreover, the complexity of the algorithm is analyzed. Numerical results are presented to validate the effectiveness of the proposed distributed algorithm.</t>
  </si>
  <si>
    <t>494-501</t>
  </si>
  <si>
    <t>60005510;60005510;60005510</t>
  </si>
  <si>
    <t>55585716600;7006387633;7404989917</t>
  </si>
  <si>
    <t>Zhang, Zhiyu;Teh, Kah Chan;Li, Kwok Hung</t>
  </si>
  <si>
    <t>Nanyang Technological University</t>
  </si>
  <si>
    <t>Zhang Z.</t>
  </si>
  <si>
    <t>Distributed Optimization for Resilient Transmission of Confidential Information in Interference Channels</t>
  </si>
  <si>
    <t>10.1109/TVT.2016.2536744</t>
  </si>
  <si>
    <t>2-s2.0-85009875742</t>
  </si>
  <si>
    <t>NRF-2013R1A1A2008956</t>
  </si>
  <si>
    <t>['temporal correlation', 'small amount', 'significantly reduced', 'prohibitive amount', 'predicted vectors', 'pbdf framework', 'massive multiple', 'large portion', 'key role', 'feedback requirement', 'feedback amount', 'encoding complexity', 'division duplex', 'channel feedback']</t>
  </si>
  <si>
    <t>Differential feedback | frequency-division duplex (FDD) | Karhunen-Lo√®ve transform (KLT) | Massive multiple-input-multiple-output (MIMO)</t>
  </si>
  <si>
    <t>Channel state information at the transmitter (CSIT) plays a key role in achieving potential gain of massive multiple-input-multiple-output (MIMO) systems. In frequency-division duplex (FDD) systems, CSIT can be obtained through feedback from the receiver. Conventional limited feedback schemes, which have been designed for small-scale MIMO systems, suffer from a prohibitive amount of feedback requirement and encoding complexity when the number of transmit antennas becomes massive. In this paper, a projection-based differential feedback (PBDF) protocol is proposed for FDD massive MIMO systems. In the PBDF framework, the difference between original and predicted vectors is projected, and quantization is performed in a smaller dimensional subspace. With an appropriate projection exploiting spatial and temporal correlation of massive MIMO channels, the feedback amount and encoding complexity can be significantly reduced. The simulation results show that the proposed scheme achieves a large portion of potential throughput gain of massive MIMO systems with a small amount of channel feedback.</t>
  </si>
  <si>
    <t>202-212</t>
  </si>
  <si>
    <t>60013682;60013682;60013682</t>
  </si>
  <si>
    <t>56022909700;36009462000;57195530094</t>
  </si>
  <si>
    <t>Han, Yonghee;Shin, Wonjae;Lee, Jungwoo</t>
  </si>
  <si>
    <t>Seoul National University</t>
  </si>
  <si>
    <t>Han Y.</t>
  </si>
  <si>
    <t>Projection-Based Differential Feedback for FDD Massive MIMO Systems</t>
  </si>
  <si>
    <t>10.1109/TVT.2016.2542195</t>
  </si>
  <si>
    <t>2-s2.0-85009882071</t>
  </si>
  <si>
    <t>['tractable approximation', 'tier network', 'range expansion', 'optimal number', 'optimal condition', 'negative effect', 'linear relationship', 'letter investigates', 'key properties', 'increase linearly', 'improving ase', 'cell bss', 'bss ).', 'ase maximization', 'antenna networks', 'analytically revealed', 'additional deployment', 'active users']</t>
  </si>
  <si>
    <t>Area spectral efficiency | heterogeneous networks | multi-user MIMO | stochastic geometry</t>
  </si>
  <si>
    <t>This letter investigates the area spectral efficiency (ASE) of a two-tier network with multi-antenna base stations (BSs). Based on a tractable approximation, some key properties of ASE are analytically revealed. We demonstrate that the additional deployment of small-cell BSs is efficient for improving ASE. For the purpose of ASE maximization, the optimal number of active users is derived for each tier, which has a linear relationship with the number of antennas. Furthermore, under the optimal condition, ASE will increase linearly with the number of antennas. Different from single-antenna networks, we observe that range expansion can have either a positive or a negative effect on ASE.</t>
  </si>
  <si>
    <t>108-111</t>
  </si>
  <si>
    <t>60019118;60019118;60019118</t>
  </si>
  <si>
    <t>57206982683;7201537277;56491939200</t>
  </si>
  <si>
    <t>Chen, Zheng;Qiu, Ling;Liang, Xiao Wen</t>
  </si>
  <si>
    <t>University of Science and Technology of China</t>
  </si>
  <si>
    <t>Chen Z.</t>
  </si>
  <si>
    <t>Area Spectral Efficiency Analysis of Multi-Antenna Two-Tier Cellular Networks</t>
  </si>
  <si>
    <t>10.1109/LCOMM.2016.2617306</t>
  </si>
  <si>
    <t>2-s2.0-85009889574</t>
  </si>
  <si>
    <t>['source terminal', 'source antennas', 'simulation results', 'results indicate', 'relay node', 'performance improvement', 'outage probability', 'opa outperforms', 'opa approach', 'noise ratio', 'minimum number', 'maximized snrs', 'investigated subject', 'instantaneous signal', 'form expressions', 'determinant parameter', 'destination terminal', 'destination antennas', 'channel properties', 'analytically derived', 'achieved improvement']</t>
  </si>
  <si>
    <t>Amplify-and-forward (AF) relaying | multiple-input multiple-output (MIMO) | outage probability | power allocation | relay selection</t>
  </si>
  <si>
    <t>In this paper, the performance of a nonregenerative relaying network of multiple-antenna terminal nodes is analyzed with respect to the power allocation issue. Assuming that complete channel state information (CSI) of all links is known at the destination terminal, an optimal power allocation (OPA) approach is investigated subject to constant total power with the objective of maximizing the instantaneous signal-to-noise ratio (SNR) at the destination. Generally, by this OPA approach, the total available power in the system is appropriated to source and relay nodes proportional to channel properties with the aim of coordinating the source-relay and relay-destination hop quality. Closed-form expressions for the outage probability are analytically derived, considering both conventional and maximized SNRs. It is shown that OPA outperforms the conventional uniform power allocation, although the achieved improvement is more significant if the number of destination antennas is less than the number of source antennas. Moreover, the results indicate that the effect of OPA on the performance improvement is significant if the relay node is close to the source terminal. Moreover, it is seen that the minimum number of the source and destination antennas is a determinant parameter in the evaluation of the outage probability. Hence, it is demonstrated that for an efficient system design, the number of source antennas should be as close as possible to that of the destination antennas. In addition, the relay selection scheme is considered to further improve the performance of the system. Finally, simulation results are presented, which confirms the validity of the analysis.</t>
  </si>
  <si>
    <t>377-384</t>
  </si>
  <si>
    <t>60005710;60005710;60005710</t>
  </si>
  <si>
    <t>56165151900;35318414600;15061014800</t>
  </si>
  <si>
    <t>Poursajadi, Sajad;Madani, Mohammad Hossein;Bizaki, Hossein Khaleghi</t>
  </si>
  <si>
    <t>Malek Ashtar University of Technology</t>
  </si>
  <si>
    <t>Poursajadi S.</t>
  </si>
  <si>
    <t>Power Allocation and Outage Probability Analysis of AF Relaying Systems with Multiple Antennas at Terminal Nodes</t>
  </si>
  <si>
    <t>10.1109/TVT.2016.2542852</t>
  </si>
  <si>
    <t>2-s2.0-85009895669</t>
  </si>
  <si>
    <t>Consejo Nacional de Investigaciones Cient√≠ficas y T√©cnicas</t>
  </si>
  <si>
    <t>CONICET</t>
  </si>
  <si>
    <t>['wide areas', 'volcanic ash', 'subfamilies podonominae', 'specific tolerance', 'southwestern part', 'small size', 'retractile antennae', 'r √≠', 'predaceous habits', 'ordination method', 'natural reserve', 'long prolegs', 'large head', 'june 4', 'eruption periods', 'eruption data', 'december 2010', 'december 2009', 'comparing pre', 'chironominae disappeared', 'chironomid assemblages', 'assessed changes']</t>
  </si>
  <si>
    <t>Chironomidae larvae | Disturbance | Morphological features | South America</t>
  </si>
  <si>
    <t>The Puyehue-Cord√≥n Caulle Volcanic Complex eruption occurred on June 4, 2011 (2236 m a.s.l. 40¬∞32‚Ä≤S, 72¬∞7‚Ä≤W). As a consequence, wide areas of Argentina were covered by volcanic ash. In order to investigate the effects of ashfall on chironomid assemblages, we conducted a study at √ëireco River in the southwestern part of the Natural Reserve of Nahuel Huapi National Park that crosses the city of San Carlos de Bariloche, R√≠o Negro, Argentina. We assessed changes in chironomid assemblage attributes and 18 biological traits, by comparing pre-eruption data (December 2009 and December 2010) with post-eruption data (November 2011). Volcanic ash caused negative effects on the chironomid assemblages, where richness and density decreased significantly and the subfamilies Podonominae, Tanypodinae and Chironominae disappeared. The ordination method (principal component analysis) based on abundance of taxa and functional trait composition distinguished pre-eruption from post-eruption periods. Specific tolerance to sedimentation was related to traits mostly associated with predaceous habits such as small size, large head, retractile antennae, long prolegs, presence of ligula and long apical mandibular tooth.</t>
  </si>
  <si>
    <t>67-77</t>
  </si>
  <si>
    <t>2100000X</t>
  </si>
  <si>
    <t>Annales de Limnologie</t>
  </si>
  <si>
    <t>60070467;60070467;117991011;60070467</t>
  </si>
  <si>
    <t>16039749000;25028994200;57192998462;14019554400</t>
  </si>
  <si>
    <t>Mauad, Melina;Siri, Augusto;Montes De Oca, Fernanda;Donato, Mariano</t>
  </si>
  <si>
    <t>Argentina;Argentina</t>
  </si>
  <si>
    <t>La Plata;San Carlos de Bariloche</t>
  </si>
  <si>
    <t>Instituto de Limnologia Dr. Raul A. Ringuelet (CONICET- Universidad Nacional de La Plata);Programa de Estudios Aplicados A la Conservaci√≥n Del Parque Nacional Nahuel Huapi (CENAC-APN)</t>
  </si>
  <si>
    <t>60070467;117991011</t>
  </si>
  <si>
    <t>Mauad M.</t>
  </si>
  <si>
    <t>Effects of volcanic ash on assemblage patterns and biological traits of Chironomidae in a north Andean Patagonian stream, Argentina</t>
  </si>
  <si>
    <t>10.1051/limn/2016032</t>
  </si>
  <si>
    <t>2-s2.0-85009905301</t>
  </si>
  <si>
    <t>['thicker slabs', 'studied simultaneously', 'similar thickness', 'researchers due', 'propagation characteristics', 'propagation behaviors', 'plasma slabs', 'plasma antenna', 'numerical model', 'neutral gases', 'em waves', 'dimensional assumption', 'deep understanding', 'communication bands', 'collisional frequencies', 'blackout effect']</t>
  </si>
  <si>
    <t>Sub-atmospheric pressure plasma slabs exhibit the feature of relatively high plasma number density and high collisional frequency between electrons and neutral gases, as well as similar thickness to the electromagnetic (EM) wavelength in communication bands. The propagation characteristics of EM waves in sub-atmospheric pressure plasma slabs are attracting much attention of the researchers due to their applications in the plasma antenna, the blackout effect during reentry, wave energy injection in the plasma, etc. In this paper, a numerical model with a one-dimensional assumption has been established and therefore, it is used for the investigations of the propagation characteristics of the EM waves in plasma slabs. In this model, the EM waves propagating in both sub-wavelength plasma slabs and plasmas with thicker slabs can be studied simultaneously, which is superior to the model with geometrical optics approximation. The influence of EM wave frequencies and collisional frequencies on the amplitude of the transmitted EM waves is discussed in typical plasma profiles. The results will be significant for deep understanding of the propagation behaviors of the EM waves in sub-atmospheric pressure nonuniform plasma slabs, as well as the applications of the interactions between EM waves and the sub-atmospheric pressure plasmas.</t>
  </si>
  <si>
    <t>1070664X</t>
  </si>
  <si>
    <t>Physics of Plasmas</t>
  </si>
  <si>
    <t>60019616;60019616;60019616;60019616</t>
  </si>
  <si>
    <t>53875400600;16426032200;57201610805;57189386518</t>
  </si>
  <si>
    <t>Wang, Z. B.;Nie, Q. Y.;Li, B. W.;Kong, F. R.</t>
  </si>
  <si>
    <t>Wang Z.</t>
  </si>
  <si>
    <t>Modeling and simulations on the propagation characteristics of electromagnetic waves in sub-atmospheric pressure plasma slab</t>
  </si>
  <si>
    <t>10.1063/1.4973556</t>
  </si>
  <si>
    <t>2-s2.0-85009910046</t>
  </si>
  <si>
    <t>National Aeronautics and Space Administration</t>
  </si>
  <si>
    <t>NNX12AR56G</t>
  </si>
  <si>
    <t>NASA</t>
  </si>
  <si>
    <t>['uass ),', 'uas control', 'simultaneous dual', 'significant two', 'scale rician', 'report results', 'ray components', 'providing motivation', 'popular press', 'path loss', 'ow channels', 'nonpayload communication', 'nonnegligible fraction', 'modeling approach', 'measurement sites', 'measurement campaign', 'loss exponents', 'hence typically', 'growing rapidly', 'ground sites', 'future papers', 'frequency band', 'free space', 'example results', 'ensure safety', 'delay spreads', 'correlation coefficient', 'channel characterization', 'calculating small', 'also present', 'also known', 'also dominated', 'ag channel', 'accurate models']</t>
  </si>
  <si>
    <t>Air-ground (AG) channel | delay spread | path loss | Unmanned aircraft systems (UAS)</t>
  </si>
  <si>
    <t>The use of unmanned aerial systems (UASs), which are also known as unmanned aerial vehicles, and by the term 'drones' in the popular press, is growing rapidly. To ensure safety, UAS control and nonpayload communication (CNPC) links must operate very reliably in a variety of conditions. This requires an accurate quantitative characterization of the air-ground (AG) channel, and this channel characterization is the focus of this paper. After providing motivation and background, we describe our methods and modeling approach, followed by a description of our simultaneous dual-band (L-band ‚àº970 MHz, C-band ‚àº5 GHz) measurement campaign and the over-water (OW) measurement sites. Example results for path loss and root-mean-square delay spread are provided, as well as the results for channel stationarity distance (SD), used in calculating small-scale Rician $K$-factor and correlations between the two receiver antennas that we employed in each frequency band. Two distinct SD measures-the power delay profile (PDP) correlation coefficient and the spatial autocorrelation matrix collinearity-were used and found to be of the same order. Path-loss exponents are near that of free space, but significant two-ray cancelation effects for these OW settings warrant more accurate models, which we provide. Delay spreads in the OW channels are also dominated by the two-ray components and are hence typically very small (‚àº10 ns) but can exceed 350 ns. A third intermittent multipath component (MPC) is also present a nonnegligible fraction of time; hence, we provide statistical wideband AG channel models to represent this. Future papers in this series will report results for the AG channel with ground sites in other types of environments.</t>
  </si>
  <si>
    <t>26-44</t>
  </si>
  <si>
    <t>60018179;60018179-60023053</t>
  </si>
  <si>
    <t>6701669753;55846245500</t>
  </si>
  <si>
    <t>Matolak, David W.;Sun, Ruoyu</t>
  </si>
  <si>
    <t>Gaithersburg;Columbia</t>
  </si>
  <si>
    <t>National Institute of Standards and Technology;University of South Carolina</t>
  </si>
  <si>
    <t>60023053;60018179</t>
  </si>
  <si>
    <t>Matolak D.</t>
  </si>
  <si>
    <t>Air-Ground Channel Characterization for Unmanned Aircraft Systems-Part I: Methods, Measurements, and Models for Over-Water Settings</t>
  </si>
  <si>
    <t>10.1109/TVT.2016.2530306</t>
  </si>
  <si>
    <t>2-s2.0-85009910065</t>
  </si>
  <si>
    <t>['transmitter antennas', 'symbols embedded', 'still linear', 'square root', 'results demonstrate', 'proposed code', 'performance loss', 'ml algorithm', 'different groups', 'different conditions', 'different antennas', 'decoding complexity', 'decoding algorithm', 'conventional ostbcs', 'computer simulations', 'collaborative ostbcs', 'coding matrix', 'coding gains']</t>
  </si>
  <si>
    <t>Alamouti code | coding gain | constellation collaborated Alamouti code | cross quadrature amplitude modulation (QAM) constellations | Maximum likelihood (ML) receiver, uniquely factorable constellation pair (UFCP)</t>
  </si>
  <si>
    <t>In this paper, constellation collaborated nonlinear orthogonal space-time block codes (OSTBCs) for wireless communication systems are considered. Using the recently developed unique factorization of signals, several uniquely factorable constellation pairs (UFCPs) generated from cross quadrature amplitude modulation (QAM) constellations are chosen for transmission through all the transmitter antennas, with one random symbol acting as a coordinator to control all the symbols embedded in each coding matrix. The coding gains of collaborated orthogonal codes are calculated, and some optimal constellation pairs with maximum coding gains are presented, including orthogonal codes with different antennas and UFCPs with different groups. Despite the fact that the proposed code is nonlinear, a fast maximum likelihood (ML) decoding algorithm is developed, and its complexity is analyzed in detail. By comparing the decoding complexity of conventional Alamouti code, the ML algorithm, and the fast ML decoding algorithm of collaborative Alamouti code, it can be observed that the complexity of fast ML algorithm is still linear in terms of the square root of the cardinality of the cross QAM constellations with no performance loss. Computer simulations are performed to verify the performance of collaborative OSTBCs and the fast ML Algorithm under different conditions, and the results demonstrate that the average error rate of the collaborative nonlinear orthogonal codes outperforms that of the conventional OSTBCs.</t>
  </si>
  <si>
    <t>513-528</t>
  </si>
  <si>
    <t>60080979;60080979;60031828;60080979</t>
  </si>
  <si>
    <t>57207129020;57146796000;15066178800;37040040600</t>
  </si>
  <si>
    <t>Zhu, Yi Jun;Wang, Wen Ya;Zhang, Jian Kang;Zhang, Yan Yu</t>
  </si>
  <si>
    <t>Zhengzhou;Hamilton</t>
  </si>
  <si>
    <t>National Digital Switching System Engineering &amp; Technological Research Center;McMaster University</t>
  </si>
  <si>
    <t>60080979;60031828</t>
  </si>
  <si>
    <t>Zhu Y.J.</t>
  </si>
  <si>
    <t>Constellation Collaborated Nonlinear Orthogonal Space-Time Block Codes with Fast Maximum-Likelihood Detection</t>
  </si>
  <si>
    <t>10.1109/TVT.2016.2536060</t>
  </si>
  <si>
    <t>2-s2.0-85009919906</t>
  </si>
  <si>
    <t>['varying channels', 'unintended receivers', 'relay nodes', 'proposed manner', 'precoding technique', 'paper proposes', 'novel relay', 'l full', 'global csi', 'fully connected', 'duplex relays', 'diversity gain', 'desired signals', 'derived conditions', 'core idea', 'cooperative relays', 'alamouti structure', '1 })']</t>
  </si>
  <si>
    <t>Degrees of freedom (DoF) | Interference alignment (IA) | Multiple-input-multiple-output relay | Successive aligned interference cancellation | X channel</t>
  </si>
  <si>
    <t>This paper proposes a novel relay-aided successive aligned interference cancellation (RaSAIC) method for a 2√ó X K channel with L full-duplex relays, each of which is fully connected to the channel. The core idea of the RaSAIC is to apply a cooperative relays' precoding technique that aligns interference signals at unintended receivers while creating an Alamouti structure for the desired signals. With the proposed cooperative relay transmission technique, it is shown that both the optimal sum degree of freedom (sum-DoF) gain of 2K/(K+1}) and the diversity gain of two are achievable for both constant and time-varying channels when the numbers of relays' antennas are enough to meet the derived conditions, without requiring channel state information (CSI) at transmitters, but with global CSI at relays. Furthermore, it is demonstrated that the same sum-DoF and diversity gain are attainable, even in the presence of interrelay interference due to a full-duplex relaying operation if the memory at the relay nodes is exploited in the proposed manner.</t>
  </si>
  <si>
    <t>421-432</t>
  </si>
  <si>
    <t>60013682;60032330;60013682;60013682</t>
  </si>
  <si>
    <t>36009462000;35148128800;57198825214;57195530094</t>
  </si>
  <si>
    <t>Shin, Wonjae;Lee, Namyoon;Yang, Heecheol;Lee, Jungwoo</t>
  </si>
  <si>
    <t>Pohang;Seoul</t>
  </si>
  <si>
    <t>Pohang University of Science and Technology;Seoul National University</t>
  </si>
  <si>
    <t>60032330;60013682</t>
  </si>
  <si>
    <t>Shin W.</t>
  </si>
  <si>
    <t>Relay-Aided Successive Aligned Interference Cancellation for Wireless X Networks with Full-Duplex Relays</t>
  </si>
  <si>
    <t>10.1109/TVT.2016.2542190</t>
  </si>
  <si>
    <t>2-s2.0-85009920645</t>
  </si>
  <si>
    <t>2015AA01A709 5G</t>
  </si>
  <si>
    <t>['two half', 'theoretical thresholds', 'switching criterion', 'spatial correlation', 'promising technique', 'operation mode', 'numerical analysis', 'mutual distance', 'mobile users', 'mimo antennas', 'interference level', 'input multiple', 'hd users', 'hd suffers', 'hd mimo', 'fd performances', 'fd ap', 'efficient utilization', 'efficient use', 'derived thresholds', 'crucial claims', 'communication networks', 'communication network', 'certain level', 'acceptable level']</t>
  </si>
  <si>
    <t>Full-duplex (FD) | half-duplex (HD) | resource allocation | Transmission mode selection</t>
  </si>
  <si>
    <t>Efficient utilization of wireless communication resources and increases in the capacity of the communication networks have become very crucial claims for next-generation cellular networks. Full-duplex (FD) is a very promising technique that allows for the efficient use of wireless communication resources, given that the self-interference level can be suppressed to an acceptable level. In this paper, we consider a simple FD communication system, consisting of one FD access point (AP) and two half-duplex (HD) mobile users, and investigate when it is more advantageous for the communication network to operate in FD or HD multiuser multiple-input multiple-output (MIMO) mode. Since FD transmission is degraded by self-interference while HD suffers from spatial correlation between MIMO antennas, which causes rate loss, we study the effect of both the self-interference cancelation parameter at the FD AP and the mutual distance between the HD users on FD performances and the effect of the spatial correlation coefficient on HD MIMO. Afterward, a switching criterion is proposed, which chooses the operation mode that maximizes the downlink channel capacity while maintaining the uplink channel capacity at a certain level. Subsequently, based on our study of the system's parameters that affect the performance of both FD and HD, theoretical thresholds for these parameters are derived. Finally, numerical analysis is presented, verifying the validity of the optimization problem solution and the derived thresholds.</t>
  </si>
  <si>
    <t>455-467</t>
  </si>
  <si>
    <t>60005837;60014966;60019087;60005837</t>
  </si>
  <si>
    <t>56712522400;55585880400;16418096400;55767186700</t>
  </si>
  <si>
    <t>Sultan, Radwa;Song, Lingyang;Seddik, Karim G.;Han, Zhu</t>
  </si>
  <si>
    <t>Egypt;China;United States</t>
  </si>
  <si>
    <t>New Cairo;Beijing;Houston</t>
  </si>
  <si>
    <t>American University in Cairo;Peking University;University of Houston</t>
  </si>
  <si>
    <t>60019087;60014966;60005837</t>
  </si>
  <si>
    <t>Sultan R.</t>
  </si>
  <si>
    <t>Full-Duplex Meets Multiuser MIMO: Comparisons and Analysis</t>
  </si>
  <si>
    <t>10.1109/TVT.2016.2542178</t>
  </si>
  <si>
    <t>2-s2.0-85009920675</t>
  </si>
  <si>
    <t>EP/L018659/1</t>
  </si>
  <si>
    <t>['whereas fe', 'two schemes', 'transmit antennas', 'time block', 'simulation results', 'signal set', 'ratio performance', 'rate tradeoff', 'proposed schemes', 'proposed fe', 'noise ratio', 'multiple symbols', 'existing schemes', 'existing dm', 'dsm striking', 'dsm scheme', 'dsm counterpart', 'dsm ),', 'dr ),', 'db signal', 'data rates', 'better bit', 'based dsm', 'arbitrary number', 'analytically shown']</t>
  </si>
  <si>
    <t>Decoding complexity | differential spatial modulation (DSM) | dispersion matrices (DMs) | diversity | field extension</t>
  </si>
  <si>
    <t>We consider differential spatial modulation (DSM) operating in a block fading environment and propose sparse unitary dispersion matrices (DMs) using algebraic field extensions. The proposed DM sets are capable of exploiting full transmit diversity and, in contrast to the existing schemes, can be constructed for systems having an arbitrary number of transmit antennas. More specifically, two schemes are proposed: 1) field-extension-based DSM (FE-DSM), where only a single conventional symbol is transmitted per space-time block; and 2) FE-DSM striking a diversity-rate tradeoff (FE-DSM-DR), where multiple symbols are transmitted in each space-time block at the cost of a reduced transmit diversity gain. Furthermore, the FE-DSM scheme is analytically shown to achieve full transmit diversity, and both proposed schemes are shown to impose decoding complexity, which is independent of the size of the signal set. It is observed from our simulation results that the proposed FE-DSM scheme suffers no performance loss compared with the existing DM-based DSM (DM-DSM) scheme, whereas FE-DSM-DR is observed to give a better bit-error-ratio performance at higher data rates than its DM-DSM counterpart. Specifically, at data rates of 2.25 and 2.75 bits per channel use, FE-DSM-DR is observed to achieve about 1-and 2-dB signal-to-noise ratio (SNR) gain with respect to its DM-DSM counterpart.</t>
  </si>
  <si>
    <t>385-394</t>
  </si>
  <si>
    <t>60025225;60004853;60004853;60014097;60025225</t>
  </si>
  <si>
    <t>55005469200;56341353600;17344446300;57204332216;36043733600</t>
  </si>
  <si>
    <t>Rajashekar, Rakshith;Ishikawa, Naoki;Sugiura, Shinya;Hari, K. V.S.;Hanzo, Lajos</t>
  </si>
  <si>
    <t>United Kingdom;India;Japan</t>
  </si>
  <si>
    <t>Southampton;Bengaluru;Fuchu</t>
  </si>
  <si>
    <t>University of Southampton;Indian Institute of Science;Tokyo University of Agriculture and Technology</t>
  </si>
  <si>
    <t>60025225;60014097;60004853</t>
  </si>
  <si>
    <t>Rajashekar R.</t>
  </si>
  <si>
    <t>Full-Diversity Dispersion Matrices from Algebraic Field Extensions for Differential Spatial Modulation</t>
  </si>
  <si>
    <t>10.1109/TVT.2016.2536802</t>
  </si>
  <si>
    <t>2-s2.0-85009927027</t>
  </si>
  <si>
    <t>['speed oscilloscope', 'spectrum analyzer', 'power consumption', 'oxide semiconductors', 'output circuitry', 'complementary metal', 'circuit provides', '1 mm2']</t>
  </si>
  <si>
    <t>microwave devices | spectrum analyzer | Spin electronics | spin-wave antennas | spin-wave readout</t>
  </si>
  <si>
    <t>We present the design of readout circuitry based on complementary metal-oxide semiconductors (CMOS) for spin-waves. The circuit provides the functionality of a high-speed oscilloscope/spectrum analyzer, and can be integrated with a spin-wave-based signal processing device. The circuit consumes sub-50 mW power and requires an area below 1 mm2. A spin-wave-based processing system, when combined with the presented electrical input/output circuitry, can perform complex microwave signal processing tasks, with speed, power consumption, and area that are not feasible in a CMOS-only system.</t>
  </si>
  <si>
    <t>1949307X</t>
  </si>
  <si>
    <t>IEEE Magnetics Letters</t>
  </si>
  <si>
    <t>60019722;60021508-117994007;60019722;60019722;60019722;60019722;60021508;60021508-118990221</t>
  </si>
  <si>
    <t>36174966500;56256202800;57193005607;57193008639;35306206000;43761136800;7006954547;35415760200</t>
  </si>
  <si>
    <t>Breitkreutz-Von Gamm, Stephan;Papp, Adam;Egel, Eugen;Meier, Christian;Yilmaz, Cenk;Hei√ü, Leonhard;Porod, Wolfgang;Csaba, Gy√∂rgy</t>
  </si>
  <si>
    <t>United States;Germany;United States;Hungary</t>
  </si>
  <si>
    <t>Notre Dame;Munich;Tuscaloosa;Budapest</t>
  </si>
  <si>
    <t>University of Notre Dame;Technical University of Munich;International Conference on Microwave Magnetics;P√°zm√°ny P√©eter Catholic University</t>
  </si>
  <si>
    <t>60021508;60019722;118990221;117994007</t>
  </si>
  <si>
    <t>Breitkreutz-Von Gamm S.</t>
  </si>
  <si>
    <t>Design of On-Chip Readout Circuitry for Spin-Wave Devices</t>
  </si>
  <si>
    <t>10.1109/LMAG.2016.2618779</t>
  </si>
  <si>
    <t>2-s2.0-85009941946</t>
  </si>
  <si>
    <t>European Research Council</t>
  </si>
  <si>
    <t>16J05344</t>
  </si>
  <si>
    <t>['transmitter cost', 'transmit antennas', 'radio frequency', 'lower number', 'high rate', 'gsm transmitter', 'gsm scheme', 'energy consumption', 'constrained capacity', 'beamforming gain', 'analog beamformers', 'allows us']</t>
  </si>
  <si>
    <t>Analog beamforming | channel capacity | constrained capacity | generalized spatial modulation (GSM) | line-of-sight (LoS) | millimeter-wave (mmWave) | multiple-input multiple-output (MIMO) | multiplexing</t>
  </si>
  <si>
    <t>A generalized spatial modulation (GSM)-based millimeter-wave communications system is proposed. The GSM transmitter is characterized by a lower number of radio frequency (RF) chains than the number of transmit antennas; hence, it is capable of reducing both the transmitter cost and the energy consumption. The antenna array alignment is optimized so as to maximize the rank of the channel matrix encountered. Furthermore, we employ an array of analog beamformers, which allows us to benefit both from the beamforming gain and from the GSM scheme's high rate. It is demonstrated that the constrained capacity of the GSM transmitter equipped with as few as two RF chains is capable of approaching the performance of the full-RF spatial multiplexing having eight RF chains.</t>
  </si>
  <si>
    <t>879-883</t>
  </si>
  <si>
    <t>60004853;60025225;60004853;60025225</t>
  </si>
  <si>
    <t>56341353600;55005469200;17344446300;36043733600</t>
  </si>
  <si>
    <t>Ishikawa, Naoki;Rajashekar, Rakshith;Sugiura, Shinya;Hanzo, Lajos</t>
  </si>
  <si>
    <t>United Kingdom;Japan</t>
  </si>
  <si>
    <t>Southampton;Fuchu</t>
  </si>
  <si>
    <t>University of Southampton;Tokyo University of Agriculture and Technology</t>
  </si>
  <si>
    <t>60025225;60004853</t>
  </si>
  <si>
    <t>Ishikawa N.</t>
  </si>
  <si>
    <t>Generalized-Spatial-Modulation-Based Reduced-RF-Chain Millimeter-Wave Communications</t>
  </si>
  <si>
    <t>10.1109/TVT.2016.2555378</t>
  </si>
  <si>
    <t>2-s2.0-85009953764</t>
  </si>
  <si>
    <t>['win region', 'transmit covariance', 'system parameters', 'simulation results', 'se win', 'se tradeoff', 'se curve', 'se corresponding', 'realistic systems', 'realistic system', 'proposed algorithms', 'problem formulation', 'original problem', 'optimization problems', 'optimal se', 'optimal ee', 'joint optimization', 'iterative algorithm', 'iteration step', 'ideal case', 'globally optimally', 'considered system', 'consider energy', 'closed form', 'base station', 'also study', 'also find', 'achieve region']</t>
  </si>
  <si>
    <t>Active transmit antenna selection | energy efficiency (EE) | nonideal power amplifier (PA) | sparse beamforming | spectral efficiency (SE) | Trade-off</t>
  </si>
  <si>
    <t>In this paper, we consider energy-efficiency (EE) optimization problems with nonideal power amplifier (PA) models, per-antenna power constraints, and minimal spectral efficiency (SE) requirements in block-diagonalization-based multiuser multiple-input-multiple-output (MU-MIMO) systems. In the problem formulation, a joint optimization of the transmit covariance and the active transmit antenna set at the base station is considered. In general, the problem is a mixed-integer fractional programming problem, and it is difficult to solve it globally optimally. By reformulating the original problem as a sparse beamforming design problem and using a successive convex approximation method, we propose an iterative algorithm to solve it locally. In each iteration step, a concave fractional programming is solved, and the solution can be expressed in closed form with the help of the Lagrange dual method. Simulation results are used to verify the performance of our proposed algorithms. We also study the EE-SE tradeoff for the considered system. In fact, the relationship between EE and SE under an ideal PA model is not accurate for realistic systems. We characterize the EE-SE tradeoff under nonideal PA models by solving the EE maximization problems under different SE values. In this way, we can also shed light on the design of the system parameters to optimize the EE-SE curve. We find that with nonideal PA considered, the SE corresponding to the optimal EE will increase, compared with the ideal case. If we design the system parameters according to the optimal SE under an ideal PA model to maximize the EE, both the EE and the SE of the realistic system will decrease. We also find that when the proposed antenna selection algorithm is applied, the achieve region of the EE and the SE is expanded, particularly when the SE is low. In other words, the EE-SE win-win region is enlarged, and the EE-SE tradeoff is improved.</t>
  </si>
  <si>
    <t>134-145</t>
  </si>
  <si>
    <t>57188813646;55569158700;7201537277</t>
  </si>
  <si>
    <t>Dong, Yitian;Huang, Yi;Qiu, Ling</t>
  </si>
  <si>
    <t>Dong Y.</t>
  </si>
  <si>
    <t>Energy-Efficient Sparse Beamforming for Multiuser MIMO Systems with Nonideal Power Amplifiers</t>
  </si>
  <si>
    <t>10.1109/TVT.2016.2551284</t>
  </si>
  <si>
    <t>2-s2.0-85009957589</t>
  </si>
  <si>
    <t>['uncontrolled interference', 'stochastic geometry', 'statistical distributions', 'significant directionality', 'sharp contrast', 'promising avenues', 'parameter configurations', 'noise ratio', 'mutually benefit', 'mmwave systems', 'millimeter wave', 'mathematical models', 'many implications', 'makes ultra', 'limited behavior', 'initial access', 'increasingly interference', 'ghz systems', 'future research', 'downlink signal', 'dense deployments', 'conventional sub', 'comprehensive overview', 'compare models', 'cellular systems', 'baseline model', 'average load', 'analytical techniques', '6 ghz']</t>
  </si>
  <si>
    <t>5G | cellular systems | millimeter wave communications | stochastic geometry</t>
  </si>
  <si>
    <t>We provide a comprehensive overview of mathematical models and analytical techniques for millimeter wave (mmWave) cellular systems. The two fundamental physical differences from conventional sub-6-GHz cellular systems are: 1) vulnerability to blocking and 2) the need for significant directionality at the transmitter and/or receiver, which is achieved through the use of large antenna arrays of small individual elements. We overview and compare models for both of these factors, and present a baseline analytical approach based on stochastic geometry that allows the computation of the statistical distributions of the downlink signal-to-interference-plus-noise ratio (SINR) and also the per link data rate, which depends on the SINR as well as the average load. There are many implications of the models and analysis: 1) mmWave systems are significantly more noise-limited than at sub-6 GHz for most parameter configurations; 2) initial access is much more difficult in mmWave; 3) self-backhauling is more viable than in sub-6-GHz systems, which makes ultra-dense deployments more viable, but this leads to increasingly interference-limited behavior; and 4) in sharp contrast to sub-6-GHz systems cellular operators can mutually benefit by sharing their spectrum licenses despite the uncontrolled interference that results from doing so. We conclude by outlining several important extensions of the baseline model, many of which are promising avenues for future research.</t>
  </si>
  <si>
    <t>403-430</t>
  </si>
  <si>
    <t>IEEE Transactions on Communications</t>
  </si>
  <si>
    <t>60013372;60013372;60013372;60013372;60013372;60013372</t>
  </si>
  <si>
    <t>55627508700;55421267600;56542615100;56364922500;57214417070;55934670700</t>
  </si>
  <si>
    <t>Andrews, Jeffrey G.;Bai, Tianyang;Kulkarni, Mandar N.;Alkhateeb, Ahmed;Gupta, Abhishek K.;Heath, Robert W.</t>
  </si>
  <si>
    <t>Austin</t>
  </si>
  <si>
    <t>The University of Texas at Austin</t>
  </si>
  <si>
    <t>Andrews J.</t>
  </si>
  <si>
    <t>Modeling and Analyzing Millimeter Wave Cellular Systems</t>
  </si>
  <si>
    <t>10.1109/TCOMM.2016.2618794</t>
  </si>
  <si>
    <t>2-s2.0-85009959384</t>
  </si>
  <si>
    <t>['wave band', 'training overhead', 'theoretical analysis', 'systems operating', 'success probability', 'spectral efficiency', 'specified codebook', 'specifically designed', 'sparse signals', 'properly modeling', 'multipath structure', 'inner products', 'ghz millimeter', 'ghz channels', 'extensive simulations', 'existing counterparts', 'efficiently estimate', 'different columns', 'best transmit', 'beamforming process', 'based iterative', 'based beamforming', 'address codebook']</t>
  </si>
  <si>
    <t>Beamforming | compressive sensing (CS) | millimeter-wave communication (MWC) | multi-antenna system | orthogonal frequency division multiplexing (OFDM)</t>
  </si>
  <si>
    <t>In this paper, we address codebook-based beamforming for multi-antenna orthogonal frequency division multiplexing (OFDM) systems operating in 60-GHz millimeter-wave band. Given a pre-specified codebook, the task of the beamforming process is to identify the best transmit and receive beam vectors to maximize the spectral efficiency. By properly modeling the multipath structure in 60-GHz channels, we transform the above task into the estimation of several sparse signal vectors. Furthermore, we tailor compressive sensing (CS) technology to efficiently estimate such sparse signals, wherein the CS measurement matrix is specifically designed by minimizing the inner products between different columns of the CS effective dictionary. As a result, CS-based iterative and non-iterative beamforming schemes are proposed. Due to the ability to judiciously exploit multipath sparsity inherent in 60-GHz channels, the proposed schemes significantly outperform the existing counterparts in terms of training overhead and success probability, which is confirmed by theoretical analysis and extensive simulations.</t>
  </si>
  <si>
    <t>371-386</t>
  </si>
  <si>
    <t>60005465;60005465;60005465</t>
  </si>
  <si>
    <t>55550938200;56460472700;35240242100</t>
  </si>
  <si>
    <t>Cheng, Xiantao;Wang, Mengyao;Li, Shaoqian</t>
  </si>
  <si>
    <t>Cheng X.</t>
  </si>
  <si>
    <t>Compressive Sensing-Based Beamforming for Millimeter-Wave OFDM Systems</t>
  </si>
  <si>
    <t>10.1109/TCOMM.2016.2616390</t>
  </si>
  <si>
    <t>2-s2.0-85009997146</t>
  </si>
  <si>
    <t>['users increases', 'user selection', 'solely taken', 'rate feedback', 'proposed cqi', 'proper cqi', 'precoding matrices', 'perfect csit', 'limited feedback', 'large number', 'first propose', 'feedback stage', 'expected rate', 'correspondingly lower', 'channel information', 'block diagonalization', 'based solely', 'based bd', 'achievable rate', 'accurately estimate']</t>
  </si>
  <si>
    <t>block diagonalization (BD) | Broadcast channel | channel quality indicator (CQI) | limited feedback | multiple-input multiple-output (MIMO) | multiuser diversity gain | semi-orthogonal user selection (SUS)</t>
  </si>
  <si>
    <t>We consider the block diagonalization (BD) and user selection based on limited feedback in multiple antenna broadcast channels. With limited feedback, due to the imperfect channel state information at the transmitter (CSIT), BD cannot completely eliminate multiuser interference, and the throughput is correspondingly lower than that achieved with perfect CSIT. Nevertheless, the achievable multiuser diversity gain can be the same, such that limited-feedback-based BD can achieve an optimal throughput growth as the number of users increases. To show this, we first propose a channel quality indicator (CQI) for user selection. The CQI is designed to accurately estimate an achievable rate of each user and is given by an expected rate, where the expectation is solely taken over precoding matrices which cannot be known at the feedback stage. With the proper CQI, user selection can benefit from a large number of users in the system. As a result, we show that the BD can achieve an asymptotically optimal growth in throughput with the proposed CQI, based solely on a finite-rate feedback of channel information.</t>
  </si>
  <si>
    <t>122-135</t>
  </si>
  <si>
    <t>60032330;60032330;60032330</t>
  </si>
  <si>
    <t>55386299100;56095428900;55577336000</t>
  </si>
  <si>
    <t>Min, Moonsik;Jeon, Yo Seb;Im, Gi Hong</t>
  </si>
  <si>
    <t>Pohang</t>
  </si>
  <si>
    <t>Pohang University of Science and Technology</t>
  </si>
  <si>
    <t>Min M.</t>
  </si>
  <si>
    <t>On Achievable Rate of User Selection for MIMO Broadcast Channels With Limited Feedback</t>
  </si>
  <si>
    <t>10.1109/TCOMM.2016.2616392</t>
  </si>
  <si>
    <t>2-s2.0-85009998131</t>
  </si>
  <si>
    <t>['transmit antennas', 'sm modification', 'papr sm', 'optimal maximum', 'lpsm ),', 'linear receivers', 'likelihood detection', 'increases peak', 'fdma system', 'fdma ).', 'carrier frequency', 'called low', 'attractive multiple', 'applied directly']</t>
  </si>
  <si>
    <t>Maximum-likelihood detection (MLD) | multiple-input-multiple-output (MIMO) | peak-to-average power ratio (PAPR) | single-carrier frequency-division multiple access (SC-FDMA) | Spatial modulation (SM)</t>
  </si>
  <si>
    <t>Although spatial modulation (SM) presents an attractive multiple-input-multiple-output (MIMO) technique, it increases peak-to-average power ratio (PAPR) on all transmit antennas when applied directly to single-carrier frequency-division multiple access (SC-FDMA). Therefore, we propose an SM modification, which is called low-PAPR SM (LPSM), to preserve the low PAPR level of SC-FDMA and to achieve the benefits of SM. In addition, as the optimal maximum-likelihood detection (MLD) receiver has a very high computational complexity when applied to SC-FDMA system, we observed suboptimal receivers for SC-FDMA with LPSM. In addition to low-complexity linear receivers, we proposed and analyzed two receivers: near-MLD and improved minimum mean square error (iMMSE) receivers. The near-MLD receiver achieves performance very near to MLD with significantly lower complexity, whereas the iMMSE receiver presents a tradeoff between MLD and linear receivers in terms of performance and complexity.</t>
  </si>
  <si>
    <t>443-454</t>
  </si>
  <si>
    <t>105909533;60159855;60159855</t>
  </si>
  <si>
    <t>54390006100;6506074888;6602928929</t>
  </si>
  <si>
    <t>Sinanovic, Darko;Sisul, Gordan;Modlic, Borivoj</t>
  </si>
  <si>
    <t>Croatia;Bosnia and Herzegovina</t>
  </si>
  <si>
    <t>Zagreb;Sarajevo</t>
  </si>
  <si>
    <t>University of Zagreb, Faculty of Electrical Engineering and Computing;Independent System Operator</t>
  </si>
  <si>
    <t>60159855;105909533</t>
  </si>
  <si>
    <t>Sinanovic D.</t>
  </si>
  <si>
    <t>Low-PAPR Spatial Modulation for SC-FDMA</t>
  </si>
  <si>
    <t>10.1109/TVT.2016.2548002</t>
  </si>
  <si>
    <t>2-s2.0-85010015939</t>
  </si>
  <si>
    <t>['transmission power', 'thus outperforming', 'scheme outperforms', 'results show', 'ratio combining', 'performance analysis', 'outage probability', 'node network', 'integral form', 'implement full', 'following modes', 'energy efficient', 'energy efficiency', 'duplex relaying', 'duplex cooperation', 'duplex communication', 'direct transmission', 'cooperative transmission', 'communication process', 'closed form', 'approximate expression', 'antenna source', 'antenna relay', 'antenna destination', 'adaptive scheme']</t>
  </si>
  <si>
    <t>adaptive transmission mode | Amplify-and-forward | direct link | energy efficiency | full duplex | half duplex | outage probability | relaying networks</t>
  </si>
  <si>
    <t>In this paper, an adaptive scheme for amplify-and-forward relaying networks is proposed, which selects a certain transmission mode for each communication process. Depending on the instantaneous channel conditions, one of the following modes is selected: direct transmission with no cooperation, cooperative transmission with half-duplex relaying and maximal-ratio combining at the destination, or cooperative transmission with full-duplex relaying and maximal-ratio combining at the destination. A three-node network is considered, containing a single-antenna source, a two-antenna relay that is able to implement full-duplex communication, and a single-antenna destination. Energy normalization per block is assumed, so that in those modes using cooperation, the system's transmission power is shared between source and relay. The performance analysis is provided in terms of outage probability and energy efficiency. We derive a tight approximate expression in closed form for the outage probability and an approximate expression in integral form for the mean energy consumption. The results show that our scheme outperforms all of transmission modes separately in terms of outage probability, while being more energy efficient than the cooperative transmission modes. In addition, the asymptotic analysis proves that the proposed scheme achieves full diversity order equal to 2, thus outperforming those schemes with direct transmission or full-duplex cooperation only.</t>
  </si>
  <si>
    <t>66-78</t>
  </si>
  <si>
    <t>60013792;60006028;60012954;60029570;60012954</t>
  </si>
  <si>
    <t>56596831300;56596677400;43561108200;7101776820;7003450405</t>
  </si>
  <si>
    <t>Osorio, Diana Pamela Moya;Olivo, Edgar Eduardo Ben√≠tez;Alves, Hirley;Filho, Jos√© C√¢ndido Silveira Santos;Latva-Aho, Matti</t>
  </si>
  <si>
    <t>Brazil;Brazil;Finland;Brazil</t>
  </si>
  <si>
    <t>Campinas;Sao Carlos;Oulu;Sao Paulo</t>
  </si>
  <si>
    <t>Universidade Estadual de Campinas;Universidade Federal de S√£o Carlos;Oulun Yliopisto;Universidade Estadual Paulista "J√∫lio de Mesquita Filho"</t>
  </si>
  <si>
    <t>60029570;60013792;60012954;60006028</t>
  </si>
  <si>
    <t>Osorio D.</t>
  </si>
  <si>
    <t>An Adaptive Transmission Scheme for Amplify-and-Forward Relaying Networks</t>
  </si>
  <si>
    <t>10.1109/TCOMM.2016.2616136</t>
  </si>
  <si>
    <t>2-s2.0-85010021721</t>
  </si>
  <si>
    <t>AGS-1141926</t>
  </si>
  <si>
    <t>['work presents', 'wind speeds', 'treefall percentages', 'tree species', 'tree damage', 'traditional ground', 'tornado track', 'tornado along', 'straightforward estimation', 'scale categories', 'sampled plots', 'rural areas', 'observed trees', 'novel method', 'nearly impossible', 'nearly half', 'infer ef', 'inaccessible locations', 'geographic location', 'fall direction', 'estimated ef', 'enhanced fujita', 'coupled wind', 'complex terrain']</t>
  </si>
  <si>
    <t>Complex terrain | Damage assessment | Forest canopy | Statistical techniques | Tornadoes</t>
  </si>
  <si>
    <t>Enhanced Fujita (EF) scale estimates following tornadoes remain challenging in rural areas with few traditional damage indicators. In some cases, such as the 27 April 2011 tornadoes that passed through mostly inaccessible terrain in the Great Smoky Mountains National Park and the Chattahoochee National Forest in the southeastern United States, traditional ground-based tornado damage surveys are nearly impossible. This work presents a novel method to infer EF-scale categories in forests using levels of tree damage and a coupled wind and tree resistance model. High-resolution aerial imagery allows detailed analyses based on a field of nearly half a million trees labeled with their geographic location and fall direction. Ground surveys also provide details on the composition of tree species and tree diameters within each tornado track. A statistical resampling procedure randomly draws a sample of trees from this database of observed trees. The coupled wind and tree resistance model determines the percentage of trees in that sample that fall for a given wind speed. By repeating this procedure, each wind speed value corresponds with a distribution of treefall percentages in the sampled plots. Comparing these results with the observed treefall percentage in small subplots along the entire tornado track allows estimation of the most probable wind speed associated with each subplot. Maps of estimated EF-scale levels reveal the relationship between complex terrain and wind speeds and show the variability of the intensity of each tornado along both tracks. This approach may lead to methods for the straightforward estimation of EF-scale categories in remote or inaccessible locations.</t>
  </si>
  <si>
    <t>243-252</t>
  </si>
  <si>
    <t>Weather and Forecasting</t>
  </si>
  <si>
    <t>60093602;60029747</t>
  </si>
  <si>
    <t>7005836549;55090467200</t>
  </si>
  <si>
    <t>Godfrey, Christopher M.;Peterson, Chris J.</t>
  </si>
  <si>
    <t>Asheville;Athens</t>
  </si>
  <si>
    <t>The University of North Carolina at Asheville;University of Georgia</t>
  </si>
  <si>
    <t>Godfrey C.</t>
  </si>
  <si>
    <t>Estimating enhanced Fujita scale levels based on forest damage severity</t>
  </si>
  <si>
    <t>10.1175/WAF-D-16-0104.1</t>
  </si>
  <si>
    <t>2-s2.0-85010205087</t>
  </si>
  <si>
    <t>['yagi antenna', 'wireless communications', 'wide bandwidth', 'two ports', 'stable end', 'radiation patterns', 'radars systems', 'proposed quasi', 'overlapped partly', 'opposite orientations', 'mimo antenna', 'measured 10', 'input multiple', 'find applications', 'db bandwidth', 'coupled balun', 'also presented']</t>
  </si>
  <si>
    <t>In this paper, a novel wideband quasi-Yagi antenna is proposed and investigated for multiple-input multiple-output (MIMO)/diversity antennas applications. An aperture-coupled balun is adopted with a curved Yagi radiator for the antenna to realize wideband property. The proposed quasi-Yagi antenna has high radiation efficiency and stable end-fire radiation patterns, operating in a wide bandwidth from 7 to 13.8GHz. Then a pattern diversity antenna is developed using two elements, which are overlapped partly and placed in opposite orientations. The measured 10-dB bandwidth of the MIMO antenna is from 6.3 to 13.6GHz. Meanwhile, isolation between the two ports is better than ‚àí26 dB. The radiation patterns and envelope correlation coefficients are also presented. The proposed pattern diversity antenna is validated to perform stable behaviours over a wide bandwidth, and it will find applications in wireless communications and radars systems.</t>
  </si>
  <si>
    <t>33-40</t>
  </si>
  <si>
    <t>Progress In Electromagnetics Research C</t>
  </si>
  <si>
    <t>60005465;60005465;60005465;60005465</t>
  </si>
  <si>
    <t>57192095017;25631319300;56004793100;57192095068</t>
  </si>
  <si>
    <t>Gu, Li;Zhao, Yan Wen;Cai, Qiang Ming;Zhang, Zhi Peng</t>
  </si>
  <si>
    <t>Gu L.</t>
  </si>
  <si>
    <t>Wideband quasi-Yagi antenna design and its usage in MIMO/diversity applications</t>
  </si>
  <si>
    <t>10.2528/PIERC16111402</t>
  </si>
  <si>
    <t>2-s2.0-85010284768</t>
  </si>
  <si>
    <t>FRGS/2/2014/TK03/UM/01/1</t>
  </si>
  <si>
    <t>['wideband characteristics', 'slot area', 'simulation results', 'reflection coefficient', 'printed bow', 'paper proposes', 'necessary conditions', 'loaded stub', 'load sizes', 'initial approximation', 'dimensions needed', 'desired performance', 'designed antenna', 'considerable effect', 'conducted measurements', 'center frequency', 'bandwidth around', 'antenna characteristics', '6ghz band']</t>
  </si>
  <si>
    <t>A printed Bow-Tie slot antenna with loaded stub is proposed and the effects of changing the dimensions of the slot area, the stub and load sizes are considered in this paper. These parameters have a considerable effect on the antenna characteristics as well as its performance. An in-depth parametric study of these dimensions is presented. This paper proposes the necessary conditions for initial approximation of dimensions needed to design this antenna. In order to achieve the desired performance of the antenna fine tuning of all sizes of these parameters is required. The parametric studies used in this paper provide proper trends for initiation and tuning the design. A prototype of the antenna for 1.7GHz to 2.6GHz band is fabricated. Measurements conducted verify that the designed antenna has wideband characteristics with 50% bandwidth around the center frequency of 2.1GHz. Conducted measurements for reflection coefficient (S11) and radiation pattern also validate our simulation results.</t>
  </si>
  <si>
    <t>e0169033</t>
  </si>
  <si>
    <t>60029157;60029157-60108716;60029157</t>
  </si>
  <si>
    <t>36669390400;7003701545;25032010100</t>
  </si>
  <si>
    <t>Shafiei, M. M.;Moghavvemi, Mahmoud;Mahadi, Wan Nor Liza Wan</t>
  </si>
  <si>
    <t>Iran;Malaysia</t>
  </si>
  <si>
    <t>Tehran;Kuala Lumpur</t>
  </si>
  <si>
    <t>University of Science and Culture, Tehran;Universiti Malaya</t>
  </si>
  <si>
    <t>60108716;60029157</t>
  </si>
  <si>
    <t>Shafiei M.</t>
  </si>
  <si>
    <t>The parametric study and fine-tuning of Bow-Tie slot antenna with loaded stub</t>
  </si>
  <si>
    <t>10.1371/journal.pone.0169033</t>
  </si>
  <si>
    <t>2-s2.0-85010378890</t>
  </si>
  <si>
    <t>2014KTSCX017</t>
  </si>
  <si>
    <t>['overall dimension', 'main radiator', 'impedance bandwidth', 'ground plane', 'feedlines widen', 'compact ultra', 'central ground']</t>
  </si>
  <si>
    <t>A very compact ultra-wideband (UWB) multiple-input-multiple-output (MIMO) ground linearly tapered slot Antenna (LTSA) is presented in this paper. On a cost-effective FR4 substrate, it consists of a ground plane and two microstrip feedlines. Its overall dimension is only 22 √ó 26mm2. To miniaturize the dimension of the antenna, two linearly tapered slots on the ground plane act as the main radiator. Then it does not need extra large radiation patch. In particular, a simple embedded three-level stepped slot on the central ground, brings high isolation in the whole UWB band. In addition, two rectangular slots cut in the feedlines widen the impedance bandwidth. Simulated and measured results verify S11 &lt; ‚àí10 dB and S12 &lt; ‚àí18 dB at 3.1GHz ‚àí12 GHz and good diversity performance. Therefore, the proposed MIMO antenna has potential for portable devices applications.</t>
  </si>
  <si>
    <t>17-23</t>
  </si>
  <si>
    <t>60024542;60024542</t>
  </si>
  <si>
    <t>24767534700;56857076700</t>
  </si>
  <si>
    <t>Huang, Hui Fen;Xiao, Shu Guang</t>
  </si>
  <si>
    <t>Huang H.</t>
  </si>
  <si>
    <t>Compact UWB MIMO ground linearly tapered slot antenna decoupled by a stepped slot</t>
  </si>
  <si>
    <t>10.2528/PIERC16112502</t>
  </si>
  <si>
    <t>2-s2.0-85010379102</t>
  </si>
  <si>
    <t>['user mimo', 'ue irrespective', 'proposed mcp', 'precoder design', 'picocells approaches', 'paper proposes', 'macro ue', 'macro bs', 'link capacity', 'ia throughput', 'ia provides', 'diversity gain', 'derived theoretically', 'conventional ia', 'also exhibit']</t>
  </si>
  <si>
    <t>Conventional interference alignment (IA) has been developed to mitigate interference problems for the coexistence of picocells and macrocells. This paper proposes a macrocell protection interference alignment (MCP-IA) in two-tier MIMO downlink heterogeneous networks. The proposed method aligns the interference of the macro user equipment (UE) and mitigates the interference of the pico-UEs with a minimum mean squared error interference rejection combining (MMSE-IRC) receiver. Compared to the conventional IA, the proposed MCP-IA provides an additional array gain obtained by the precoder design of the macro BS and a diversity gain achieved by signal space selections. The degrees of freedom (DoF) of the proposed MCP-IA are equal to or greater than that of the conventional IA and are derived theoretically. Link level simulations show the link capacity and the DoF of the macro UE, and also exhibit the proposed MCP-IA attaining additional array gain and diversity gain. The system level simulation illustrates that the proposed method prevents the interference of the macro UE completely and preserves the throughput of the pico-UE irrespective of the number of picocells. For 4√ó2 antenna configuration, the system level simulation demonstrates that the proposed MCP-IA throughput of the macro UE is not affected by the number of picocells and that the proposed MCP-IA throughput of the picocells approaches that of single-user MIMO (SU-MIMO) with a 3% loss.</t>
  </si>
  <si>
    <t>1875905X</t>
  </si>
  <si>
    <t>1574017X</t>
  </si>
  <si>
    <t>Mobile Information Systems</t>
  </si>
  <si>
    <t>60028876;60028876;60028876;60028876</t>
  </si>
  <si>
    <t>36926369200;24802059100;57193064663;7404002728</t>
  </si>
  <si>
    <t>Seo, Jongpil;Kim, Hyeonsu;Ahn, Jongmin;Chung, Jaehak</t>
  </si>
  <si>
    <t>Incheon</t>
  </si>
  <si>
    <t>Inha University</t>
  </si>
  <si>
    <t>Seo J.</t>
  </si>
  <si>
    <t>Macrocell Protection Interference Alignment in Two-Tier Downlink Heterogeneous Networks</t>
  </si>
  <si>
    <t>10.1155/2017/7410546</t>
  </si>
  <si>
    <t>2-s2.0-85010379949</t>
  </si>
  <si>
    <t>['vocs ).', 'transfer data', 'time series', 'tethered balloons', 'study developed', 'sensor system', 'rotor downwash', 'results showed', 'response delay', 'relate concentration', 'real time', 'radio module', 'potential effect', 'particulate matter', 'particularly applicable', 'particle sampling', 'multipollutant sensor', 'mobile applications', 'light weight', 'laboratory testing', 'kolibri system', 'indoor laboratory', 'forest fires', 'field application', 'emission transients', 'concentrations co', '5concentrations measured']</t>
  </si>
  <si>
    <t>Air quality | Emission sampling | PM 2.5 | Sensor system | VOC</t>
  </si>
  <si>
    <t>Characterizing highly dynamic, transient, and vertically lofted emissions from open area sources poses unique measurement challenges. This study developed and applied a multipollutant sensor and time-integrated sampler system for use on mobile applications such as vehicles, tethered balloons (aerostats) and unmanned aerial vehicles (UAVs) to determine emission factors. The system is particularly applicable to open area sources, such as forest fires, due to its light weight (3.5 kg), compact size (6.75 L), and internal power supply. The sensor system, termed ‚ÄúKolibri‚Äù, consists of sensors measuring CO2and CO, and samplers for particulate matter (PM) and volatile organic compounds (VOCs). The Kolibri is controlled by a microcontroller which can record and transfer data in real time through a radio module. Selection of the sensors was based on laboratory testing for accuracy, response delay and recovery, cross-sensitivity, and precision. The Kolibri was compared against rack-mounted continuous emissions monitoring system (CEMs) and another mobile sampling instrument (the ‚ÄúFlyer‚Äù) that has been used in over ten open area pollutant sampling events. Our results showed that the time series of CO, CO2, and PM2.5concentrations measured by the Kolibri agreed well with those from the CEMs and the Flyer, with a laboratory-tested percentage error of 4.9%, 3%, and 5.8%, respectively. The VOC emission factors obtained using the Kolibri were consistent with existing literature values that relate concentration to modified combustion efficiency. The potential effect of rotor downwash on particle sampling was investigated in an indoor laboratory and the preliminary results suggested that its influence is minimal. Field application of the Kolibri sampling open detonation plumes indicated that the CO and CO2sensors responded dynamically and their concentrations co-varied with emission transients. The Kolibri system can be applied to various challenging open area scenarios such as fires, lagoons, flares, and landfills.</t>
  </si>
  <si>
    <t>31-41</t>
  </si>
  <si>
    <t>60008724;60000443;60021439;60021439;60021439</t>
  </si>
  <si>
    <t>57157539000;25959822400;56421426900;7005969611;7007055212</t>
  </si>
  <si>
    <t>Zhou, Xiaochi;Aurell, Johanna;Mitchell, William;Tabor, Dennis;Gullett, Brian</t>
  </si>
  <si>
    <t>United States;United States;United States</t>
  </si>
  <si>
    <t>Washington, D.C.;Durham;Dayton</t>
  </si>
  <si>
    <t>United States Environmental Protection Agency;Duke University;University of Dayton Research Institute</t>
  </si>
  <si>
    <t>60021439;60008724;60000443</t>
  </si>
  <si>
    <t>Zhou X.</t>
  </si>
  <si>
    <t>A small, lightweight multipollutant sensor system for ground-mobile and aerial emission sampling from open area sources</t>
  </si>
  <si>
    <t>S1352231017300298</t>
  </si>
  <si>
    <t>10.1016/j.atmosenv.2017.01.029</t>
  </si>
  <si>
    <t>2-s2.0-85010417175</t>
  </si>
  <si>
    <t>2014FY210700</t>
  </si>
  <si>
    <t>['uropod iii', 'terminal article', 'subterranean species', 'species distinctness', 'pseudocrangonyx elegantulus', 'peduncle 0', 'outer ramus', 'little shorter', 'henan province', 'genus pseudocrangonyx', 'antenna ii', 'adjacent spines', '30 times', '22 species']</t>
  </si>
  <si>
    <t>Cave | COI distance | Molecular phylogeny | Pseudocrangonyx | Taxonomy</t>
  </si>
  <si>
    <t>A subterranean species of Pseudocrangonyx elegantulus Hou, sp. n. is described from caves of Wulongdong National Forest Park in Henan Province, China. Pseudocrangonyx elegantulus is characterized by both male and female with calceoli on antenna II; urosomite III dorsal margin without armature; uropod III with peduncle 0.30 times as long as outer ramus and terminal article of the outer ramus a little shorter than adjacent spines; telson cleft 0.27 of its length. Phylogenetic analysis based on 28S and COI sequences supported the species distinctness. A key to the genus Pseudocrangonyx with 22 species and a map of their distributions are provided.</t>
  </si>
  <si>
    <t>ZooKeys</t>
  </si>
  <si>
    <t>60029608-60012293;60029608</t>
  </si>
  <si>
    <t>57188661506;22234092100</t>
  </si>
  <si>
    <t>Zhao, Shuangyan;Hou, Zhonge</t>
  </si>
  <si>
    <t>Haidian;Baoding</t>
  </si>
  <si>
    <t>Institute of Zoology Chinese Academy of Sciences;Hebei University</t>
  </si>
  <si>
    <t>60029608;60012293</t>
  </si>
  <si>
    <t>Zhao S.</t>
  </si>
  <si>
    <t>A new subterranean species of pseudocrangonyx from China with an identification key to all species of the genus (Crustacea, amphipoda, pseudocrangonyctidae)</t>
  </si>
  <si>
    <t>10.3897/zookeys.647.11192</t>
  </si>
  <si>
    <t>2-s2.0-85010501250</t>
  </si>
  <si>
    <t>['wave frequencies', 'various architectures', 'suitable architecture', 'results show', 'realistic area', 'new features', 'intensive applications', 'energy efficient', 'dense cells', 'coverage performances', 'beamforming techniques', 'base stations', 'active users', '4g network', '3 times']</t>
  </si>
  <si>
    <t>The next fifth generation (5G) of wireless communication networks comes with a set of new features to satisfy the demand of data-intensive applications: Millimeter-wave frequencies, massive antenna arrays, beamforming, dense cells, and so forth. In this paper, we investigate the use of beamforming techniques through various architectures and evaluate the performance of 5G wireless access networks, using a capacity-based network deployment tool. This tool is proposed and applied to a realistic area in Ghent, Belgium, to simulate realistic 5G networks that respond to the instantaneous bit rate required by the active users. The results show that, with beamforming, 5G networks require almost 15% more base stations and 4 times less power to provide more capacity to the users and the same coverage performances, in comparison with the 4G reference network. Moreover, they are 3 times more energy efficient than the 4G network and the hybrid beamforming architecture appears to be a suitable architecture for beamforming to be considered when designing a 5G cellular network.</t>
  </si>
  <si>
    <t>60033316;60033316;60033316;60033316;60033316</t>
  </si>
  <si>
    <t>57193082080;36165151500;24479883500;7103396069;22985227300</t>
  </si>
  <si>
    <t>Matalatala, Michel;Deruyck, Margot;Tanghe, Emmeric;Martens, Luc;Joseph, Wout</t>
  </si>
  <si>
    <t>Ghent</t>
  </si>
  <si>
    <t>Universiteit Gent</t>
  </si>
  <si>
    <t>Matalatala M.</t>
  </si>
  <si>
    <t>Performance evaluation of 5G millimeter-wave cellular access networks using a capacity-based network deployment tool</t>
  </si>
  <si>
    <t>10.1155/2017/3406074</t>
  </si>
  <si>
    <t>2-s2.0-85010641691</t>
  </si>
  <si>
    <t>['weak edges', 'wavelet domain', 'visual interpretation', 'various sensors', 'tests indicate', 'retinex methods', 'require transformation', 'relationship disturbance', 'reconstruction process', 'reconstructed image', 'proposed method', 'previously documented', 'paper proposes', 'new components', 'methods used', 'methods lies', 'low coefficients', 'gaussian function', 'enhanced image', 'different scales', 'achieve comparable']</t>
  </si>
  <si>
    <t>Entropy | Image enhancement | Local contrast | Luminance | Wavelets</t>
  </si>
  <si>
    <t>The methods used for image contrast enhancement in the wavelet domain have been previously documented. The essence of these methods lies in the manipulation of the image during the reconstruction process, by changing the relationship between the components that require transformation. This paper proposes a new variant based on using undecimated wavelet transform and adapting the Gaussian function for scaling the coefficients of detail wavelet components, so that the role of low coefficients in the reconstructed image is greater. The enhanced image is then created by combining the new components. Applying the Haar wavelet minimises the effects of the relationship disturbance between components, and creates a small buffer around the edge. The proposed method was tested using six images at different scales, collected with handheld photo cameras, and aerial and satellite optical sensors. The results of the tests indicate that the method can achieve comparable, or even better enhancement effects for weak edges, than the well-known unsharp masking and Retinex methods. The proposed method can be applied in order to improve the visual interpretation of remote sensing images taken by various sensors at different scales.</t>
  </si>
  <si>
    <t>Remote Sensing</t>
  </si>
  <si>
    <t>Pyka, Krystian</t>
  </si>
  <si>
    <t>Poland</t>
  </si>
  <si>
    <t>Krakow MP</t>
  </si>
  <si>
    <t>AGH University of Science and Technology</t>
  </si>
  <si>
    <t>Pyka K.</t>
  </si>
  <si>
    <t>Wavelet-based local contrast enhancement for satellite, aerial and close range images</t>
  </si>
  <si>
    <t>10.3390/rs9010025</t>
  </si>
  <si>
    <t>2-s2.0-85010691050</t>
  </si>
  <si>
    <t>['two objectives', 'strongly required', 'slot antenna', 'reduced size', 'proposed design', 'optimization procedure', 'optimal gain', 'main objectives', 'letter presents', 'global algorithm', 'gain characteristic', 'frequency 25', 'easy embedding', 'contact measurement', 'characteristics make', 'band non', 'antenna design', '5 ghz', '15 db']</t>
  </si>
  <si>
    <t>This letter presents a high gain slot antenna for K-band non-contact measurement systems. The proposed antenna consists of a slot antenna on a grooved metal structure with a single frequency selective surface. In addition to a high-gain characteristic, a reduced size is strongly required for easy embedding. These features are the main objectives of this antenna design. To achieve these two objectives, an optimization procedure, based on a global algorithm, is used. Both simulation and optimization are carried out by means a full-wave electromagnetic simulation tool. Eventually, to validate the proposed design, a prototype of the antenna has been manufactured and tested. More than 15 dB of gain is measured over the operating frequency range, while optimal gain can reach 17 dB at frequency 25.5 GHz. These characteristics make this antenna very suitable for non-contact measurement, i.e., radar systems.</t>
  </si>
  <si>
    <t>Progress in Electromagnetics Research Letters</t>
  </si>
  <si>
    <t>60105585;60105585</t>
  </si>
  <si>
    <t>57193091122;7004142829</t>
  </si>
  <si>
    <t>Jaafari, Bilal El;Floch, Jean Marie</t>
  </si>
  <si>
    <t>Rennes</t>
  </si>
  <si>
    <t>Institut d‚Äô√âlectronique et des Technologies du num√©Rique</t>
  </si>
  <si>
    <t>Jaafari B.E.</t>
  </si>
  <si>
    <t>Gain enhancement of slot antenna using grooved structure and FSS layer</t>
  </si>
  <si>
    <t>10.2528/pierl16102507</t>
  </si>
  <si>
    <t>2-s2.0-85010715516</t>
  </si>
  <si>
    <t>['‚ äúharvest', 'user equipment', 'uniformly distributed', 'ue locations', 'ue ).', 'time allocation', 'theoretical analysis', 'system throughput', 'raus according', 'rau deployment', 'promisingly satisfy', 'performance results', 'massive das', 'loss effects', 'large number', 'harvested energy', 'energy harvesting', 'circle layout', 'average throughput', 'arbitrary ue']</t>
  </si>
  <si>
    <t>Massive distributed antenna system | Remote antenna unit | Throughput | Wireless energy transfer | Wireless information transmission</t>
  </si>
  <si>
    <t>Massive Distributed Antenna System (DAS) with energy harvesting can promisingly satisfy the ever-growing wireless transmission requirements while providing sustainable power supply to the User Equipment (UE). In this paper, we propose a massive DAS with multiple-circle layout, where a large number of Remote Antenna Units (RAUs) are evenly distributed across these circles. Based on the instantaneous channel quality, a RAU is selected for the downlink wireless energy transfer to the UE. Using the harvested energy, the UE transmits information to all the RAUs according to the ‚Äúharvest-then-transmit‚Äù protocol over the uplink. The closed-form asymptotic throughput for an arbitrary UE is derived over composite fading channels, which include the shadowing, fading, and path-loss effects. Subsequently, we analyze the average throughput when the UEs are uniformly distributed in the cell. Performance results are provided to validate our theoretical analysis and reveal the impacts of time allocation, UE locations, and RAU deployment on the system throughput.</t>
  </si>
  <si>
    <t>24-31</t>
  </si>
  <si>
    <t>Journal of Communications</t>
  </si>
  <si>
    <t>60073568-60031031;60031031;60031031;118006979</t>
  </si>
  <si>
    <t>57216572397;35249687900;57208611250;56913247500</t>
  </si>
  <si>
    <t>Wang, Qing;Xiong, Hailiang;Yu, Shanshan;Liu, Yuxi</t>
  </si>
  <si>
    <t>Jinan;Jinan;Beijing</t>
  </si>
  <si>
    <t>Shandong Electric Power Research Institute;Shandong University;State Grid Information and Telecommunication Group Co., Ltd.</t>
  </si>
  <si>
    <t>60073568;60031031;118006979</t>
  </si>
  <si>
    <t>Wang Q.</t>
  </si>
  <si>
    <t>Throughput of wireless-powered massive distributed antenna systems over composite fading channels</t>
  </si>
  <si>
    <t>10.12720/jcm.12.1.24-31</t>
  </si>
  <si>
    <t>2-s2.0-85010715558</t>
  </si>
  <si>
    <t>['wide l', 'via connections', 'truncated corners', 'shaped slot', 'reflecting surfaces', 'microstrip feedline', 'low cost', 'large size', 'design complexity', 'axial ratio', '6 ghz', '5 ghz']</t>
  </si>
  <si>
    <t>compact circularly polarized antenna using a wide L-shaped slot and a microstrip feedline is proposed. The measured results demonstrate that the antenna has an axial ratio (AR) &lt; 3 dB bandwidth ranging from 5‚Äì8.5 GHz and an S11 &lt; ‚àí10 dB bandwidth ranging from 4‚Äì8.6 GHz. The antenna is very simple, composed of an L-slot and a microstrip feedline placed beneath and to the edge of the L-slot. The size of the antenna is 20 √ó 20 mm2 which is attractive for compact wireless devices that operate in C-band. The antenna has very low cost and does not require: a large size, truncated corners, reflecting surfaces, complex feeding structure, and via connections, which increase fabrication cost and design complexity.</t>
  </si>
  <si>
    <t>95-102</t>
  </si>
  <si>
    <t>60071885;60071885;60071885</t>
  </si>
  <si>
    <t>56001672200;55557443400;55609049900</t>
  </si>
  <si>
    <t>Ellis, Mubarak S.;Kponyo, Jerry J.;Ahmed, Abdul Rahman</t>
  </si>
  <si>
    <t>Ghana</t>
  </si>
  <si>
    <t>Kumasi</t>
  </si>
  <si>
    <t>Kwame Nkrumah University of Science and Technology</t>
  </si>
  <si>
    <t>Ellis M.</t>
  </si>
  <si>
    <t>A compact wideband circularly polarized L-slot antenna edge-fed by a microstrip feedline for C-Band applications</t>
  </si>
  <si>
    <t>10.2528/PIERL16111105</t>
  </si>
  <si>
    <t>2-s2.0-85010720927</t>
  </si>
  <si>
    <t>['unit cell', 'two states', 'proposed structure', 'pin diode', 'patches aperture', 'mems switch', 'delay lines', 'beam direction', '10 ¬∞', '0 ¬∞']</t>
  </si>
  <si>
    <t>Aperture coupling | Reconfigurable antennas | Reectarrays</t>
  </si>
  <si>
    <t>In this paper a dual polarized aperture-coupled reectarray unit cell is designed, fabricated, and tested. The element is based on patches aperture-coupled to delay lines. This unit cell has the capability of switching the beam direction in two orthogonal polarizations using a PIN diode or MEMS switch by changing the length of the transmission line coupled to the patch. The proposed structure is used in the design of an X-band reectarray antenna in two states having angles off broadside of 0 ¬∞ and 10 ¬∞</t>
  </si>
  <si>
    <t>539-551</t>
  </si>
  <si>
    <t>60007751;60007751;60007751</t>
  </si>
  <si>
    <t>56825936400;6602718829;55453859600</t>
  </si>
  <si>
    <t>Aryanian, Iman;Abdipour, Abdolali;Moradi, Gholamreza</t>
  </si>
  <si>
    <t>Amirkabir University of Technology</t>
  </si>
  <si>
    <t>Aryanian I.</t>
  </si>
  <si>
    <t>Design fabrication and test of an X-band dual polarized aperture-coupled reectarray element for beam switching</t>
  </si>
  <si>
    <t>10.3906/elk-1504-132</t>
  </si>
  <si>
    <t>2-s2.0-85010737394</t>
  </si>
  <si>
    <t>Rothamsted International</t>
  </si>
  <si>
    <t>BB/E015794/1</t>
  </si>
  <si>
    <t>RI</t>
  </si>
  <si>
    <t>['vocs involved', 'treated potato', 'tmtt ),', 'thus affects', 'protecting plants', 'potatoes compared', 'plants treated', 'offers opportunities', 'methyl benzoate', 'inducing production', 'induced vocs', 'induced signalling', 'findings confirm', 'dmnt correlated', 'defense vocs', 'coupled gc', 'cj ),', 'behavioral role', 'behavioral assays', 'arthropod pests', 'aphid repellency', 'aphid interactions', 'altered emission']</t>
  </si>
  <si>
    <t>cis-Jasmone | GC-EAG | Indirect plant defense | Macrosiphum euphorbiae | Olfactometer bioassay | Potato (Solanum tuberosum L.)</t>
  </si>
  <si>
    <t>Elicitation of plant defense signaling that results in altered emission of volatile organic compounds (VOCs) offers opportunities for protecting plants against arthropod pests. In this study, we treated potato, Solanum tuberosum L., with the plant defense elicitor cis-jasmone (CJ), which induces the emission of defense VOCs and thus affects the behavior of herbivores. Using chemical analysis, electrophysiological and behavioral assays with the potato-feeding aphid Macrosiphum euphorbiae, we showed that CJ treatment substantially increased the emission of defense VOCs from potatoes compared to no treatment. Coupled GC-electroantennogram (GC-EAG) recordings from the antennae of M. euphorbiae showed robust responses to 14 compounds present in induced VOCs, suggesting their behavioral role in potato/aphid interactions. Plants treated with CJ and then challenged with M. euphorbiae were most repellent to alate M. euphorbiae. Principal component analysis (PCA) of VOC collections suggested that (E)-2-hexenal, (E,E)-4,8,12-trimethyl-1,3,7,11-tridecatetraene (TMTT), (E)-Œ≤-farnesene, (E)-4,8-dimethyl-1,3,7-nonatriene (DMNT), methyl salicylate (MeSA), CJ, and methyl benzoate (MeBA) were the main VOCs contributing to aphid behavioral responses, and that production of TMTT, (E)-Œ≤-farnesene, CJ, and DMNT correlated most strongly with aphid repellency. Our findings confirm that CJ can enhance potato defense against aphids by inducing production of VOCs involved in aphid-induced signalling.</t>
  </si>
  <si>
    <t>39-52</t>
  </si>
  <si>
    <t>60002793-60020322-60025063;60002793;60002793;60002793;60002793;60002793</t>
  </si>
  <si>
    <t>36669323600;7103167157;8847310800;32667550400;7101754379;7004290310</t>
  </si>
  <si>
    <t>Sobhy, Islam S.;Woodcock, Christine M.;Powers, Stephen J.;Caulfield, John C.;Pickett, John A.;Birkett, Michael A.</t>
  </si>
  <si>
    <t>Belgium;Egypt;United Kingdom</t>
  </si>
  <si>
    <t>3000 Leuven;Ismalia;Harpenden</t>
  </si>
  <si>
    <t>KU Leuven;Suez Canal University;Rothamsted Research</t>
  </si>
  <si>
    <t>60025063;60020322;60002793</t>
  </si>
  <si>
    <t>Sobhy I.S.</t>
  </si>
  <si>
    <t>cis-Jasmone Elicits Aphid-Induced Stress Signalling in Potatoes</t>
  </si>
  <si>
    <t>10.1007/s10886-016-0805-9</t>
  </si>
  <si>
    <t>2-s2.0-85010739479</t>
  </si>
  <si>
    <t>['study covers', 'simulation model', 'shaped ferrites', 'section ferrites', 'provide full', 'obtained results', 'measured coils', 'circular cross', 'careful attention', 'better agreement']</t>
  </si>
  <si>
    <t>In this paper, we provide full-wave numerical results concerning the effective magnetic permeability of the rod-shaped ferrites which is useful in the calculation of the inductance or the efficiency of ferrite rod antennas. This study covers the circular cross-section ferrites with a centered winding fitting the diameter of the rod. A careful attention is taken to the simulation model, and obtained results are in better agreement with the measured coils than existing solution published earlier.</t>
  </si>
  <si>
    <t>43-48</t>
  </si>
  <si>
    <t>60030553;116250819;60030553;60030553</t>
  </si>
  <si>
    <t>57063520400;23973628700;24467497200;7003723658</t>
  </si>
  <si>
    <t>Kaverine, Evgueni;Palud, Sebastien;Colombel, Franck;Himdi, Mohamed</t>
  </si>
  <si>
    <t>Rennes;</t>
  </si>
  <si>
    <t>Universite de Rennes 1;TDF Antenna Measurement Center</t>
  </si>
  <si>
    <t>60030553;116250819</t>
  </si>
  <si>
    <t>Kaverine E.</t>
  </si>
  <si>
    <t>Investigation on an effective magnetic permeability of the rod-shaped ferrites</t>
  </si>
  <si>
    <t>10.2528/PIERL16110203</t>
  </si>
  <si>
    <t>2-s2.0-85010748055</t>
  </si>
  <si>
    <t>['wider bandwidth', 'peak gain', 'overlapped patches', 'feed fabry', 'design single', 'compact size', 'antenna obtains', '8 ghz', '5 dbi', '45 ghz', '2 ghz']</t>
  </si>
  <si>
    <t>A single-layer partially reflective surface (PRS) structure is presented to design single-feed Fabry-Perot resonator antennas (FPRA) with a large gain bandwidth and compact size. The design of the PRS structure applied in this antenna is based on the theory of tightly coupled antenna arrays. Owing to strong mutual coupling between the overlapped patches, the proposed antenna obtains a wider bandwidth and more compact size. Experimental results show that the antenna obtains a 32% 3-dB gain bandwidth from 8.8 GHz to 12.2 GHz, with a peak gain of 13.5 dBi. Moreover, the relative impendence bandwidth is 40.9% for the voltage standing wave ratio (VSWR) less than 2 from 8.45 GHz to 12.8 GHz.</t>
  </si>
  <si>
    <t>37-41</t>
  </si>
  <si>
    <t>56784525700;56110199800;55658035900;25229387400</t>
  </si>
  <si>
    <t>Xu, Yuan;Lian, Ruina;Wang, Zedong;Yin, Ying Zeng</t>
  </si>
  <si>
    <t>Xu Y.</t>
  </si>
  <si>
    <t>Wideband fabry-perot resonator antenna with single-layer partially reflective surface</t>
  </si>
  <si>
    <t>10.2528/PIERL16072806</t>
  </si>
  <si>
    <t>2-s2.0-85010749072</t>
  </si>
  <si>
    <t>['whole azimuth', 'stopband characteristics', 'obtained using', 'ebg surfaces', 'azimuth plane']</t>
  </si>
  <si>
    <t>A new radiation pattern reconfigurable antenna is designed and fabricated. The antenna is able to radiate in four orthogonal directions in the azimuth plane and sweep the whole azimuth. The radiation pattern reconfigurability is obtained using the passband and stopband characteristics of EBG surfaces which are used to form EBG panels to surround the feeding dipole centered in the structure. Switching between passband and stopband is implemented using active elements in the structure.</t>
  </si>
  <si>
    <t>69-73</t>
  </si>
  <si>
    <t>Bostani, Ali</t>
  </si>
  <si>
    <t>Kuwait</t>
  </si>
  <si>
    <t>Al Ahmadi</t>
  </si>
  <si>
    <t>American University of the Middle East</t>
  </si>
  <si>
    <t>Bostani A.</t>
  </si>
  <si>
    <t>Design, finite element analysis and implementing a reconfigurable antenna with beam switching operating at ISM band</t>
  </si>
  <si>
    <t>10.2528/PIERL16111405</t>
  </si>
  <si>
    <t>2-s2.0-85010755528</t>
  </si>
  <si>
    <t>['provide reference', 'optimized using', 'optimal value', 'horizontal plane', 'equal amplitude', 'element phase', 'design solution', 'broadcast channel', 'broadcast beamforming', 'antenna fed', 'also necessary', '55 times', '36 degree']</t>
  </si>
  <si>
    <t>In this paper, a new analysis method of broadcast beamforming for a massive MIMO antenna array, targeting at the fifth generation mobile communication, is introduced. In order to solve the problem of narrow broadcast beam coverage, the element phase of massive MIMO antenna array is optimized using a method, which combines both numerical electromagnetic analysis method and global optimization algorithm. The analysis results show that the optimal value of 3 dB broadcast beam width for 64 antenna elements in the horizontal plane is 36 degree, which is 0.55 times of that of the 4G base station. In addition, the optimal value of gain loss increases to about 13 dB compared with the gain of the antenna fed with equal amplitude and in phase. So it is also necessary to take the system link budget of the broadcast channel into consideration. The proposed analysis method and design solution can provide reference for the research of the next generation mobile communication.</t>
  </si>
  <si>
    <t>15-21</t>
  </si>
  <si>
    <t>60088063;60025578;60014205</t>
  </si>
  <si>
    <t>57212360876;23049371800;57192099543</t>
  </si>
  <si>
    <t>Yuan, Hong Wei;Cui, Guan Feng;Fan, Jing</t>
  </si>
  <si>
    <t>Shanghai;Xi'an;Beijing</t>
  </si>
  <si>
    <t>China Electronic Technology Group Corporation;Xidian University;National Astronomical Observatories Chinese Academy of Sciences</t>
  </si>
  <si>
    <t>Yuan H.</t>
  </si>
  <si>
    <t>A method for analyzing broadcast beamforming of massive MIMO antenna array</t>
  </si>
  <si>
    <t>10.2528/PIERL16063005</t>
  </si>
  <si>
    <t>2-s2.0-85010756827</t>
  </si>
  <si>
    <t>['vertical polarization', 'space wavelength', 'simulated results', 'proposed prototype', 'proposed antenna', 'profile antenna', 'omnidirectional characteristic', 'minimum extent', 'low profile', 'horizontal polarization', 'ground plane', 'dipole array', 'common band']</t>
  </si>
  <si>
    <t>A low-profile antenna is proposed in this letter for realizing dual polarizations with omnidirectional radiation patterns. Vertical polarization is obtained by a modified annular ring slot antenna, and horizontal polarization is obtained by a modified printed arc dipole array. By combining the ground plane of the ring slot antenna and the dipole array on the same layer, the profile of the antenna is reduced to minimum extent. The proposed prototype has a low profile of 0.024Œª (Œª is the free-space wavelength at 2.4 GHz). To verify the design, the proposed antenna is fabricated and measured. Measured reflection coefficients, isolation, and radiation patterns data agree well with the simulated results. The common band of vertical and horizontal polarizations makes the proposed antenna satisfy the WLAN diversity systems with omnidirectional characteristic.</t>
  </si>
  <si>
    <t>89-94</t>
  </si>
  <si>
    <t>57212623936;16317753300;55630834800</t>
  </si>
  <si>
    <t>Sun, Li;Sun, Bao Hua;Zhang, Guan Xi</t>
  </si>
  <si>
    <t>Sun L.</t>
  </si>
  <si>
    <t>Low-profile omnidirectional antenna with dual polarizations for 2.4 GHz WLAN applications</t>
  </si>
  <si>
    <t>10.2528/PIERL16112302</t>
  </si>
  <si>
    <t>2-s2.0-85010767535</t>
  </si>
  <si>
    <t>['wavelength dipole', 'transmitted outside', 'term diagnostics', 'targeted industrial', 'spectrum analyzer', 'sensor readout', 'sensor platform', 'receiving antenna', 'new miniature', 'monitored pressure', 'medical band', 'liquid phantom', 'implant antenna', 'human head', 'experiments resulted', 'dielectric properties', 'captured approximately', '80 dbm', '54 ghz', '38 ghz', '23 dbi', '10 db', '1 meter']</t>
  </si>
  <si>
    <t>Minimally invasive approach to intracranial pressure monitoring is desired for long-term diagnostics. The monitored pressure is transmitted outside the skull through an implant antenna. We present a new miniature (6 mm √ó 5 mm) coplanar implant antenna and its integration on a sensor platform to establish a far-field data link for the sensor readout at distances of 0.5 to 1 meter. The implant antenna was developed using full-wave electromagnetic simulator and measured in a liquid phantom mimicking the dielectric properties of the human head. It achieved impedance reflection coefficient better than -10 dB from 2.38 GHz to 2.54 GHz which covers the targeted industrial, scientific, and medical band. Experiments resulted in an acceptable peak gain of approximately -23 dBi. The implant antenna was submerged in the liquid phantom and interfaced to a 0.5 mW voltage controlled oscillator. To verify the implant antenna performance as a part of the ICP monitoring system, we recorded the radiated signal strength using a spectrum analyzer. Using a half-wavelength dipole as the receiving antenna, we captured approximately -58.7 dBm signal at a distance of 1 m from the implant antenna which is well above for the reader with sensitivity of -80 dBm.</t>
  </si>
  <si>
    <t>International Journal of Antennas and Propagation</t>
  </si>
  <si>
    <t>60011170;60011170;60011170;60011170;60027550;60011170</t>
  </si>
  <si>
    <t>57075348200;55543012800;6603629386;25638138700;7102110120;6506424417</t>
  </si>
  <si>
    <t>Khan, M. Waqas A.;Moradi, Elham;Syd√§nheimo, Lauri;Bj√∂rninen, Toni;Rahmat-Samii, Yahya;Ukkonen, Leena</t>
  </si>
  <si>
    <t>United States;Finland</t>
  </si>
  <si>
    <t>Los Angeles;Tampere</t>
  </si>
  <si>
    <t>University of California, Los Angeles;Tampereen Yliopisto</t>
  </si>
  <si>
    <t>60027550;60011170</t>
  </si>
  <si>
    <t>Khan M.W.A.</t>
  </si>
  <si>
    <t>Miniature coplanar implantable antenna on thin and flexible platform for fully wireless intracranial pressure monitoring system</t>
  </si>
  <si>
    <t>10.1155/2017/9161083</t>
  </si>
  <si>
    <t>2-s2.0-85010775235</t>
  </si>
  <si>
    <t>['uncontaminated hemolymph', 'time required', 'thus providing', 'sterile non', 'rapidly melanized', 'popular method', 'obtained 80', 'melanized hemolymph', 'increasingly dependent', 'hemolymph sampling', 'hemolymph collection', 'easy method', 'dorsal sinus', 'detached antenna', 'delicate pressure', 'collect fresh', 'collect 80', 'biological analysis', 'automatic pipetter', 'aspirated using', 'amhs compared', 'adult apidae', 'acquired hemolymph', '6 minutes', '15 minutes', '100 œºl', '1 minute']</t>
  </si>
  <si>
    <t>Bio-analysis of insects is increasingly dependent on highly sensitive methods that require high quality biological material, such as hemolymph. However, it is difficult to collect fresh and uncontaminated hemolymph from adult bees since they are very active and have the potential to sting, and because hemolymph is rapidly melanized. Here we aimed to develop and test a quick and easy method for sterile and contamination-free hemolymph sampling from adult Apidae. Our novel antennae method for hemolymph sampling (AMHS), entailed the detachment of an antenna, followed by application of delicate pressure to the bee's abdomen. This resulted in the appearance of a drop of hemolymph at the base of the detached antenna, which was then aspirated using an automatic pipetter. Larger insect size corresponded to easier and faster hemolymph sampling, and to a greater sample volume. We obtained 80-100 ŒºL of sterile non-melanized hemolymph in 1 minute from one Bombus terrestris worker, in 6 minutes from 10 Apis mellifera workers, and in 15 minutes from 18 Apis cerana workers (+/-0.5 minutes). Compared to the most popular method of hemolymph collection, in which hemolymph is sampled by puncturing the dorsal sinus of the thorax with a capillary (TCHS), significantly fewer bees were required to collect 80-100 ŒºL hemolymph using our novel AMHS method. Moreover, the time required for hemolymph collection was significantly shorter using the AMHS compared to the TCHS, which protects the acquired hemolymph against melanization, thus providing the highest quality material for biological analysis.</t>
  </si>
  <si>
    <t>e0170487</t>
  </si>
  <si>
    <t>60025469;60011685;60025469;60011685;60000881;60025469</t>
  </si>
  <si>
    <t>35363461500;8960832900;7003644619;54974338000;55554301000;16029382200</t>
  </si>
  <si>
    <t>Borsuk, Grzegorz;Ptaszy≈Ñska, Aneta A.;Olszewski, Krzysztof;Domaciuk, Marcin;Krutmuang, Patcharin;Paleolog, Jerzy</t>
  </si>
  <si>
    <t>Poland;Poland;Thailand</t>
  </si>
  <si>
    <t>Lublin;Lublin;Chiang Mai</t>
  </si>
  <si>
    <t>University of Life Sciences in Lublin;Maria Curie-Sklodowska University in Lublin;Chiang Mai University</t>
  </si>
  <si>
    <t>60025469;60011685;60000881</t>
  </si>
  <si>
    <t>Borsuk G.</t>
  </si>
  <si>
    <t>A new method for quick and easy hemolymph collection from apidae adults</t>
  </si>
  <si>
    <t>10.1371/journal.pone.0170487</t>
  </si>
  <si>
    <t>2-s2.0-85010778072</t>
  </si>
  <si>
    <t>['two antennas', 'operating frequencies', 'neutralization line', 'certain amount', '45 ghz', '20 db']</t>
  </si>
  <si>
    <t>A simple and novel WLAN antenna and a kind of neutralization line, which introduces a certain amount of signal to cancel out the unwanted mutual coupling between two antennas, are designed in this paper. The WLAN antenna working at 2.45 GHz and 5.8 GHz frequency bands is designed, fabricated and measured. The simulated and measured results show that the isolation between the two decoupled antennas can be improved to above 20 dB in both frequencies after decoupling. The lumped match network occupies less space for antennas and gains a good matching performance in the operating frequencies.</t>
  </si>
  <si>
    <t>63-68</t>
  </si>
  <si>
    <t>57193094789;57193092084;17435597800</t>
  </si>
  <si>
    <t>Ou, Yangsong;Cai, Xiaoyang;Qian, Kewei</t>
  </si>
  <si>
    <t>Ou Y.</t>
  </si>
  <si>
    <t>Two-element compact antennas decoupled with a simple neutralization line</t>
  </si>
  <si>
    <t>10.2528/PIERL16111801</t>
  </si>
  <si>
    <t>2-s2.0-85010781722</t>
  </si>
  <si>
    <t>LY12F04002</t>
  </si>
  <si>
    <t>['proposed antenna', 'lte 2300', 'fabricated prototype', 'cover 2', '96 ghz', '875 ghz', '7 ghz', '63 ghz', '59 mm3', '4835 ghz', '4 ghz', '10 ghz', '08 dbi']</t>
  </si>
  <si>
    <t>A compact coplanar waveguide fed multiband antenna is proposed and investigated. The proposed antenna consists of a rectangular radiating patch and dual meander strips with a defected ground plane. The size of the fabricated prototype is 28.3 √ó 24 √ó 1.59 mm3. The proposed antenna radiates at three different resonant modes, which cover 2.29‚Äì2.63 GHz, 3.26‚Äì3.96 GHz, and 4.97‚Äì 6.10 GHz. The proposed antenna can be used for TD-LTE 2300/2500 (2.305‚Äì2.4 GHz), WLAN (2.4‚Äì 2.4835 GHz and 5.15‚Äì5.875 GHz) and WiMAX (2.3‚Äì2.4 GHz and 3.3‚Äì3.7 GHz) applications. The proposed antenna exhibits an omnidirectional radiation pattern in the H-plane and a dipole-like radiation pattern in the E-plane. The measured peak gains are 2.64/4.48/6.08 dBi at 2.4/3.5/5.5 GHz operating frequency bands, respectively.</t>
  </si>
  <si>
    <t>60020224;60020224;60020224;60020224;60020224</t>
  </si>
  <si>
    <t>55622886000;56660260700;57193098142;57212686636;57193095076</t>
  </si>
  <si>
    <t>Liu, Gui;Fang, Mengli;Zhi, Ruixing;Bai, Jin;Zeng, Zhe</t>
  </si>
  <si>
    <t>Wenzhou</t>
  </si>
  <si>
    <t>Wenzhou University</t>
  </si>
  <si>
    <t>Liu G.</t>
  </si>
  <si>
    <t>Compact CPW-fed multiband antenna for TD-LTE/WLAN/WiMAX applications</t>
  </si>
  <si>
    <t>10.2528/PIERL16102203</t>
  </si>
  <si>
    <t>2-s2.0-85010800975</t>
  </si>
  <si>
    <t>['‚ àí1', 'ris plane', 'ris loaded', 'ring loading', 'remarkable improvement', 'reactive surface', 'peak gain', 'measurement purpose', 'measured results', 'input impedance', 'inexpensive fr', 'impedance bandwidth', 'good agreement', 'circular elements', 'bandwidth enhancement', 'also noticed', 'achieved simultaneously', '5 db', '4 substrate', '03 dbi']</t>
  </si>
  <si>
    <t>In this paper a CPW-fed annular slot antenna is miniaturized with enhanced impedance bandwidth using a reactive impedance surface (RIS) substrate. The RIS is realized by patterning 3 √ó 3 array of circular elements over an inexpensive FR-4 substrate which is backed by a circular metallic plane. Due to the compensation of electric and magnetic energy stored by antenna and RIS substrate respectively, the antenna resonance frequency is shifted by 53.6% compared with a simple annular slot antenna. By the inclusion of such reactive surface, input impedance of the antenna is reduced, and a remarkable improvement in impedance bandwidth from 11.66% to 64.26% is also noticed. Therefore, both miniaturization and bandwidth enhancement are achieved simultaneously with the present loading technique. The directivity of the RIS loaded antenna is increased further by loading a concentric metallic ring over the RIS loaded structure at a height above the RIS plane. The Ring &amp; RIS loaded structure is fabricated for measurement purpose. A good agreement is obtained between the simulated and measured results for both RIS loaded and Ring &amp; RIS loaded configurations. The ring loading over the RIS antenna provides improvement in directivity about 5 dB. The peak gain and bandwidth are measured at ‚àí1.03 dBi and 58.62%, respectively.</t>
  </si>
  <si>
    <t>109-116</t>
  </si>
  <si>
    <t>60000912;60000912;60000912</t>
  </si>
  <si>
    <t>55219905300;57095479600;6506384529</t>
  </si>
  <si>
    <t>Samanta, Gopinath;Mitra, Debasis;Bhadra Chaudhuri, Sekhar Ranjan</t>
  </si>
  <si>
    <t>Howrah</t>
  </si>
  <si>
    <t>Indian Institute of Engineering Science and Technology, Shibpur</t>
  </si>
  <si>
    <t>Samanta G.</t>
  </si>
  <si>
    <t>Miniaturization and bandwidth enhancement of a CPW-fed annular slot antenna using RIS</t>
  </si>
  <si>
    <t>10.2528/PIERL16112206</t>
  </si>
  <si>
    <t>2-s2.0-85010817709</t>
  </si>
  <si>
    <t>['three band', 'structure used', 'slightly enhanced', 'simulated results', 'results show', 'proposed ebg', 'good agreement', 'gain enhancement', 'equivalent model', 'ebg structure', '9 ghz', '6 ghz', '21 ghz', '20 db']</t>
  </si>
  <si>
    <t>A triple-band planar electromagnetic band-gap (EBG) structure used for gain enhancement and wideband radar cross section reduction (RCSR) of antenna is presented in this paper. Three band-gaps of an EBG structure are realized by introducing two planar spiral inductances on a planar EBG structure. An equivalent model of EBG is given to further understand the formation of three band-gaps. The proposed EBG is placed around antenna units and arrays to calculate the affection of the RCS and the gain. Due to the band-gaps of the EBG structure, RCS of antennas is reduced, and the gain of antennas is enhanced. Results show that the RCS is reduced as much as 20 dB from 9 GHz to 21 GHz, and both of bandwidth and gain of antennas can be slightly enhanced. Two antenna units operating at 8.6 GHz are fabricated and measured to verify the correctness of simulation. Measured and simulated results are in good agreement.</t>
  </si>
  <si>
    <t>103-108</t>
  </si>
  <si>
    <t>57218424335;56486496200;55505464000;56389124400</t>
  </si>
  <si>
    <t>Li, Yang;Zhang, Kunzhe;Yang, Lin An;Du, Lin</t>
  </si>
  <si>
    <t>Li Y.</t>
  </si>
  <si>
    <t>Gain enhancement and wideband RCS reduction of a microstrip antenna using triple-band planar electromagnetic band-gap structure</t>
  </si>
  <si>
    <t>10.2528/PIERL16110802</t>
  </si>
  <si>
    <t>2-s2.0-85010825425</t>
  </si>
  <si>
    <t>['wave amplitude', 'various lengths', 'upstream rather', 'traveling wave', 'surface treatment', 'source tubes', 'remarkable non', 'material deposition', 'high density', 'dot probe', 'apparent modulation', 'antenna zone', 'antenna region']</t>
  </si>
  <si>
    <t>Helicon wave plasma demonstrates lots of advantages in high coupling efficiency, high density, and low magnetic field. However, the helicon wave plasma still meets challenges in applications of material deposition, surface treatment, and electromagnetic thrusters owing to the changeable coupled efficiency and the remarkable non-uniformity. In this paper, we explore the wave propagation characterization by the B-dot probe in various lengths of source tubes. We find that in a long source tube the standing wave appears under the antenna zone, while the traveling wave is formed out of the antenna region. The apparent modulation of wave amplitude is formed in upstream rather than in downstream of the antenna. In a short source tube, however, there is only standing wave propagation.</t>
  </si>
  <si>
    <t>60073441;60016835;60016835;60073441;60073441</t>
  </si>
  <si>
    <t>57193099156;56443057000;56900294800;15763245600;55543543900</t>
  </si>
  <si>
    <t>Niu, Chen;Zhao, Gao;Wang, Yu;Liu, Zhongwei;Chen, Qiang</t>
  </si>
  <si>
    <t>Beijing Institute of Graphic Communication;Beijing Institute of Technology</t>
  </si>
  <si>
    <t>60073441;60016835</t>
  </si>
  <si>
    <t>Niu C.</t>
  </si>
  <si>
    <t>Correlation of wave propagation modes in helicon plasma with source tube lengths</t>
  </si>
  <si>
    <t>10.1063/1.4975008</t>
  </si>
  <si>
    <t>2-s2.0-85010831969</t>
  </si>
  <si>
    <t>NNX08AT81G</t>
  </si>
  <si>
    <t>['wind spacecraft', 'thin antennas', 'thick antennas', 'significant difference', 'recent papers', 'recent conjecture', 'quantitative difference', 'proposal attributes', 'present author', 'necessary increase', 'larger number', 'large part', 'large difference', 'important advance', 'first supposed', 'dust impacts', 'avoid returning', 'antenna sensitivities', 'angular momentum', 'accurate calculation']</t>
  </si>
  <si>
    <t>dust in space</t>
  </si>
  <si>
    <t>In some recent papers it has been proposed that thick antennas are much more sensitive for the detection of dust impacts than thin wire antennas. This proposal attributes a large part of the signal on the antenna to a disruption of the photoelectron cloud around the antenna, and the signal is larger on thick antennas because there are more photoelectrons. However, comparison of thick and thin wire antennas on the Wind spacecraft has shown that thick antennas are somewhat more sensitive than thin wire antennas, but the difference is not as great as first supposed. Here an attempt is made to understand the quantitative difference between the responses of thick and thin antennas. It is found that a recent conjecture by the present author that the necessary increase in angular momentum for photoelectrons to avoid returning to a thick antenna would compensate for the larger number of photoelectrons is not correct. It is shown, however, that there is a significant difference in sensitivity between thin and thick antennas. An accurate calculation of the antenna sensitivities is not done here, as it depends on a number of factors, including a large difference in electric field around the antennas. Nevertheless, the photoelectron disruption mechanism is an important advance in understanding the coupling of dust impacts to antennas.</t>
  </si>
  <si>
    <t>Journal of Geophysical Research: Space Physics</t>
  </si>
  <si>
    <t>Kellogg, Paul J.</t>
  </si>
  <si>
    <t>Minneapolis</t>
  </si>
  <si>
    <t>University of Minnesota Twin Cities</t>
  </si>
  <si>
    <t>Kellogg P.J.</t>
  </si>
  <si>
    <t>Note on the Pantellini et al. process for dust impact signals on spacecraft</t>
  </si>
  <si>
    <t>10.1002/2016JA023073</t>
  </si>
  <si>
    <t>2-s2.0-85010901180</t>
  </si>
  <si>
    <t>Fondo Nacional de Desarrollo Cient√≠fico y Tecnol√≥gico</t>
  </si>
  <si>
    <t>FONDECYT</t>
  </si>
  <si>
    <t>['turnip ),', 'term bioassay', 'suitable method', 'study aimed', 'studies differ', 'soluble cu', 'soil characteristics', 'shoot length', 'seed pods', 'root length', 'lolium perenne', 'intermediate sensitivity', 'free cu2', 'experimental setups', 'ec25and ec50values', 'determine ec10', 'data available', 'cu phytotoxicity', 'cu mining', 'contaminated soils', 'confounding factors', 'chronic test', 'brassica rapa', 'best predicted', 'averaged ec10', 'avena sativa', 'areas exposed', '62 days', '42 days', '21 days']</t>
  </si>
  <si>
    <t>Copper | Cu-polluted soils | Effective concentration | Historical contamination | Mining activity</t>
  </si>
  <si>
    <t>To better determine phytotoxicity thresholds for metals in the soil, studies should use actual field-contaminated soil samples rather than metal-spiked soil preparations. However, there are surprisingly few such data available for Cu phytotoxicity in field-contaminated soils. Moreover, these studies differ from each other with regards to soil characteristics and experimental setups. This study aimed at more accurately estimating Cu phytotoxicity thresholds using field-collected agricultural soils (Entisols) from areas exposed to contamination from Cu mining. For this purpose, the exposure to Cu was assessed by measuring total soil Cu, soluble Cu, free Cu2+activity, and Cu in the plant aerial tissues. On the other hand, two bioassay durations (short-term and long-term), three plant species (Avena sativa L., Brassica rapa CrGC syn. Rbr, and Lolium perenne L.), and five biometric endpoints (shoot length and weight, root length and weight, and number of seed pods) were considered. Overall plant growth was best predicted by total Cu content of the soil. Despite some confounding factors, it was possible to determine EC10, EC25and EC50of total Cu in the soil. Brassica rapa was more sensitive than Avena sativa for all endpoints, while Lolium perenne was of intermediate sensitivity. For the short-term bioassay (21 days for all three species), the averaged EC10, EC25and EC50values of total soil Cu (in mg kg‚àí1) were 356, 621, and 904, respectively. For the long-term bioassay (62 days for oat and 42 days for turnip), the averaged EC10, EC25and EC50values of total soil Cu (in mg kg‚àí1) were 355, 513, and 688, respectively. The obtained results indicate that chronic test is a suitable method for assessing Cu phytotoxicity in field-contaminated soils.</t>
  </si>
  <si>
    <t>146-152</t>
  </si>
  <si>
    <t>Environmental Pollution</t>
  </si>
  <si>
    <t>60023520;60023520-108401839;60023520;60009507;60023520</t>
  </si>
  <si>
    <t>56668701300;57193108885;57189034321;7003296473;6602923704</t>
  </si>
  <si>
    <t>Mondaca, Pedro;Catrin, Joanie;Verdejo, Jos√©;Sauv√©, S√©bastien;Neaman, Alexander</t>
  </si>
  <si>
    <t>Chile;Canada;France</t>
  </si>
  <si>
    <t>Valparaiso;Montreal;Mont Saint Aignan</t>
  </si>
  <si>
    <t>Pontificia Universidad Cat√≥lica de Valpara√≠so;University of Montreal;Esitpa - Ecole d'Ing√©nieurs en Agriculture</t>
  </si>
  <si>
    <t>60023520;60009507;108401839</t>
  </si>
  <si>
    <t>Mondaca P.</t>
  </si>
  <si>
    <t>Advances on the determination of thresholds of Cu phytotoxicity in field-contaminated soils in central Chile</t>
  </si>
  <si>
    <t>S0269749116328925</t>
  </si>
  <si>
    <t>10.1016/j.envpol.2016.12.076</t>
  </si>
  <si>
    <t>2-s2.0-85010918253</t>
  </si>
  <si>
    <t>['system based', 'spatial sources', 'signals picked', 'receiver operating', 'proposed demodulator', 'port demodulator', 'phase difference', 'paper presents', 'measures doa', 'measurement results', 'less sensibility', 'four five', 'doa estimation', 'cost implementation', 'azimuth plane', 'antenna array', 'amplitude imbalances', '4 ghz']</t>
  </si>
  <si>
    <t>DOA estimation | Extended-MUSIC algorithm | Five-port demodulator | Power detector</t>
  </si>
  <si>
    <t>This paper presents a system based on five-port demodulator which measures DoA (directions-of-arrival) of radio frequency signals received on an antenna array in the azimuth plane. The receiver operating at 2.4 GHz is composed of four five-port demodulators connected to a uniform linear array of four patch antennas. The DoA is estimated by measuring the phase difference of signals picked up by the the array. Analytical and measurement results prove high integration, low-cost implementation and less sensibility to the phase and amplitude imbalances of the proposed demodulator. The measurement results will prove the validity of the system to estimate the spatial sources. Moreover, the system presents good performance in terms of precision and resolution by using the proposed Extended MUSIC method in DoA estimation.</t>
  </si>
  <si>
    <t>International Journal of Microwave and Optical Technology</t>
  </si>
  <si>
    <t>60091645;116512488;60091645;60091645</t>
  </si>
  <si>
    <t>16039002000;56600315700;57202998450;6603916754</t>
  </si>
  <si>
    <t>Harabi, Ferid;Sfar, Imen;Osman, Lotfi;Gharsallah, Ali</t>
  </si>
  <si>
    <t>Tunisia;Tunisia</t>
  </si>
  <si>
    <t>Tunis;Sousse</t>
  </si>
  <si>
    <t>Universit√© de Tunis El Manar, Facult√© des Sciences de Tunis;Center for Research in Microelectronics and Nanotechnology</t>
  </si>
  <si>
    <t>60091645;116512488</t>
  </si>
  <si>
    <t>Harabi F.</t>
  </si>
  <si>
    <t>New estimation method for arrival of signal directions at antenna system using five port demodulator</t>
  </si>
  <si>
    <t>2-s2.0-85011016272</t>
  </si>
  <si>
    <t>['‚ àí30', 'zno products', 'zno prepared', 'zno composites', 'three ni', 'tem ),', 'synthesized composites', 'study reports', 'solvents plays', 'simple method', 'shell ni', 'results showed', 'ray diffraction', 'prepare magnetic', 'outstanding absorption', 'microwave absorption', 'meaning 90', 'magnetic metal', 'low thickness', 'interfacial polarization', 'important role', 'frequency range', 'facile one', 'effective bandwidth', 'different solvents', 'dielectric ni', 'could induce', 'could broaden', '5 mm', '3 ghz', '2 db']</t>
  </si>
  <si>
    <t>In this study, we report a facile one-pot hydrothermal way to prepare magnetic-dielectric Ni/ZnO composites. The effects of different solvents on the sizes and morphologies were investigated. The as-synthesized composites were characterized by X-ray diffraction, scanning electron microscopy, vibrating sample magnetometry, transmission electron microscopy (TEM), and vector network analyses. The results showed that the viscosity of the solvents plays an important role in determining the sizes and morphologies of the Ni/ZnO products. All of the three Ni/ZnO products possessed two wide attractive absorption bands, which could broaden the effective absorption bandwidth. The absorption peaks located at a relatively high frequency were related to strong dielectric resonances, which could induce a high eddy current effect, therefore prompting microwave absorption. Among the three Ni/ZnO composites, the core-shell Ni@ZnO prepared in ethylene glycol solution exhibited the best microwave absorption properties. The optimal reflection loss was ‚àí30.2 dB and the effective bandwidth (RL below ‚àí10 dB, meaning 90% microwave absorption) could be adjusted in the frequency range of 9.6-14.3 GHz with a low thickness of 1.7-2.5 mm. The outstanding absorption was attributed to suitable impedance matching, an antenna receiver mechanism and a point charge effect, and the interfacial polarization. This study reports a simple method to design a magnetic metal-dielectric semiconductor absorber.</t>
  </si>
  <si>
    <t>9294-9302</t>
  </si>
  <si>
    <t>60020675;124941846;60018554;60018554;60018554</t>
  </si>
  <si>
    <t>54967969900;57193140760;57194057335;55259658100;57189870439</t>
  </si>
  <si>
    <t>Deng, Jiushuai;Wang, Qibiao;Zhou, Yuanyuan;Zhao, Biao;Zhang, Rui</t>
  </si>
  <si>
    <t>Kunming;Zhengzhou;Shanghai</t>
  </si>
  <si>
    <t>Kunming University of Science and Technology;Zhengzhou University;SHCC Design and Science Research Institute</t>
  </si>
  <si>
    <t>60020675;60018554;124941846</t>
  </si>
  <si>
    <t>Deng J.</t>
  </si>
  <si>
    <t>Facile design of a ZnO nanorod-Ni core-shell composite with dual peaks to tune its microwave absorption properties</t>
  </si>
  <si>
    <t>10.1039/c6ra28835a</t>
  </si>
  <si>
    <t>2-s2.0-85011020018</t>
  </si>
  <si>
    <t>['various authors', 'transmission coefficient', 'substantial increase', 'slot formation', 'scattering parameters', 'return loss', 'reported earlier', 'proposed configuration', 'plane ).', 'one side', 'important role', 'gain parameters', 'double band', 'conventional one', 'azimuthal plane', 'antenna works', 'almost omni']</t>
  </si>
  <si>
    <t>Array | Design | Doublets | Longitudinal slot | Method of moments | Waveguide</t>
  </si>
  <si>
    <t>In antenna the scattering parameters like reflection and transmission coefficient have an important role to decide the performance, which can be computed by various methods including method of moments. In the present paper attempt has been made to design multi slot doublet array antenna, computed with the above technique. To realize and study the parameters initially conventional single slot doublet with positive and negative offset milled on both upper and lower broad wall faces of the waveguide as reported earlier by various authors, has been designed and scattering parameters with gain were measured. In order to improve these parameters, in the proposed configuration, only one broad wall face was used to form single slot doublet antenna resulting in a substantial increase in gain parameters but with the single band formation only. For multi band formation the study was further carried out to extend the slot formation up to seven slot doublet array antenna and comparison was done with the conventional one, as stated above. The return loss of proposed fabricated seven slot doublet array antenna with their slot on one side of broad wall face indicates that the antenna works in a triple band instead of double band as found in conventional one having the same number of seven slots existing on both faces. In this investigation gain patterns are almost omni-directional in the azimuthal plane (H-plane).</t>
  </si>
  <si>
    <t>30-36</t>
  </si>
  <si>
    <t>60029849;60029849</t>
  </si>
  <si>
    <t>57190346743;36096239500</t>
  </si>
  <si>
    <t>Jha, Hare Ram;Singh, Shiva Nand</t>
  </si>
  <si>
    <t>Jamshedpur</t>
  </si>
  <si>
    <t>National Institute of Technology Jamshedpur</t>
  </si>
  <si>
    <t>Jha H.</t>
  </si>
  <si>
    <t>A new design approach for tri-band longitudinal slot doublet array waveguide antenna as applied to X-band in communication systems</t>
  </si>
  <si>
    <t>2-s2.0-85011022672</t>
  </si>
  <si>
    <t>['square slot', 'shaped slot', 'respectively compared', 'radar systems', 'optimized symmetrically', 'modified technique', 'improve directivity', 'ground plane', 'frequency band', 'designed antenna', 'combined effect', 'circular ring', '7 db', '5 ghz', '3 ghz', '3 db', '26 degrees', '15 degrees']</t>
  </si>
  <si>
    <t>Circular ring | Defected ground | Directional antenna | Radar systems | Square slot</t>
  </si>
  <si>
    <t>A modified technique to design directional wideband circular ring antenna with defected ground structure (DGS) approach has been presented for radar systems. The square slot is introduced into ground plane and location of slot is optimized symmetrically below the circular ring patch to achieve wide impedance bandwidth with maximum return loss. Further, to improve directivity and gain, reflector is situated below the designed antenna. Proposed structure generates two resonant frequencies of 10.3 GHz and 13.7 GHz due to combined effect of circular ring and square-shaped slot. Designed antenna achieves wide impedance bandwidth about 40% below -10 dB return loss in frequency band of 9.7-14.5 GHz. Measured half power beam width (HPBW) and gain are 35-26 degrees and 4-10.7 dB, respectively. HPBW and gain of the proposed antenna improves by a factor of 10-15 degrees and 2-3 dB, respectively compared with previously designed antennas. Experimental outcomes show good conformity with simulation.</t>
  </si>
  <si>
    <t>59-68</t>
  </si>
  <si>
    <t>60007050;60007050;60007050;60007050</t>
  </si>
  <si>
    <t>57205031371;55253947200;55891844600;7004108784</t>
  </si>
  <si>
    <t>Meena, M. L.;Kumar, M.;Parmar, G.;Meena, R. S.</t>
  </si>
  <si>
    <t>Kota</t>
  </si>
  <si>
    <t>Rajasthan Technical University</t>
  </si>
  <si>
    <t>Meena M.</t>
  </si>
  <si>
    <t>Design and analysis of directional wideband circular ring antenna with square slotted ground structure for radar systems</t>
  </si>
  <si>
    <t>2-s2.0-85011024022</t>
  </si>
  <si>
    <t>Heilongjiang Postdoctoral Science Foundation</t>
  </si>
  <si>
    <t>JC2015003</t>
  </si>
  <si>
    <t>['yb ucnps', 'wavelength photons', 'unsatisfactory absorptivity', 'unique characteristics', 'ucnps ),', 'transition layer', 'study provides', 'rare earth', 'practical applications', 'perfectly overlapped', 'novel strategy', 'new insight', 'lanthanide ions', 'greatly limited', 'eventually leading', 'energy bridge', 'energy back', 'emission brightness', 'efficiently capture', 'dramatic enhancement', 'designed core', 'deleterious cross', 'converting zone', 'conversion nanoparticles', 'conversion luminescence', 'conversion intensity', 'broadband peak', 'based nanoparticles', 'active shell', '808 emitted']</t>
  </si>
  <si>
    <t>Rare-earth-doped up-conversion nanoparticles (UCNPs), which are capable of converting infrared light to shorter-wavelength photons, have attracted worldwide attention due to their unique characteristics. However, the emission brightness of UCNPs is greatly limited by the unsatisfactory absorptivity of lanthanide ions. Herein, we adopted a novel strategy to enhance the up-conversion intensity using NIR dye IR-808 as an antenna to sensitize the core-shell-shell structured NaGdF4:Yb,Er@NaGdF4:Yb@NaNdF4:Yb UCNPs. When excited with 808 nm light, the IR-808 emitted a broadband peak, which perfectly overlapped with the absorption of Nd3+ and Yb3+ ions. Thus, the active shell of NaNdF4:Yb can efficiently capture the emitted NIR photons and transfer them to the transition layer of NaGdF4:Yb. The transition layer acted as an energy bridge to connect the active shell and up-converting zone, avoiding the energy back-transfer from the activators to Nd3+ ions. The optimized dye sensitization combined with the well-designed core-shell-shell structure tremendously enhances the NIR photon absorptivity of UCNPs and eliminates the deleterious cross-relaxation between the activators and sensitizers, eventually leading to dramatic enhancement of the up-conversion intensity. This study provides a new insight into the dye-sensitized up-conversion luminescence of rare earth-based nanoparticles and facilitates their practical applications.</t>
  </si>
  <si>
    <t>1495-1501</t>
  </si>
  <si>
    <t>Dalton Transactions</t>
  </si>
  <si>
    <t>60003353;60003353;60003353;60003353;60003353;60003353;60003353;60003353;60003353;60003353</t>
  </si>
  <si>
    <t>57189688887;57193133627;57192574854;57188727032;57209685102;56718819300;55929120700;28067793200;34975084000;7403932211</t>
  </si>
  <si>
    <t>Xu, Jiating;Sun, Mingdi;Kuang, Ye;Bi, Huiting;Liu, Bin;Yang, Dan;Lv, Ruichan;Gai, Shili;He, Fei;Yang, Piaoping</t>
  </si>
  <si>
    <t>Harbin Engineering University</t>
  </si>
  <si>
    <t>Xu J.</t>
  </si>
  <si>
    <t>Markedly enhanced up-conversion luminescence by combining IR-808 dye sensitization and core-shell-shell structures</t>
  </si>
  <si>
    <t>10.1039/c6dt04529d</t>
  </si>
  <si>
    <t>2-s2.0-85011024368</t>
  </si>
  <si>
    <t>['two branches', 'result better', 'radiation patterns', 'radiation gain', 'radiation efficiency', 'pattern diversity', 'particularly compatible', 'mimo antenna', 'measurements derived', 'laid back', 'interelement distance', 'ieee 802', 'fully compatible', 'f type', 'f dual', 'decoupled component', 'compact inverted', '5 ghz', '45 ghz', '20 db', '08 wavelength']</t>
  </si>
  <si>
    <t>Correlation Coefficient | Inverted-F Antenna (IFA) | Pattern diversity | Wireless local area network (WLAN)</t>
  </si>
  <si>
    <t>A compact inverted-F dual-band multiple input multiple output (MIMO) antenna with pattern diversity is presented in this paper. Two symmetric antenna elements are laid back to back, with an interelement distance of 10mm, which is equal to the 0.08 wavelength of the lower frequency band. The antenna radiator element is designed as an inverted-F type with two branches that have lengths that are the effective quarter wavelengths of 2.45 GHz and 5.5 GHz, which are particularly compatible with the IEEE 802.11n communication standard of wireless local area network (WLAN) applications. The combination of the two antenna radiation patterns forms a characteristic pattern diversity that can be used to reduce the mutual coupling effect. Experiments of the isolation of the MIMO antenna gives a result better than -20 dB in the operating frequency bands. These results were achieved without adding a decoupled component or structure. The measurements derived from the 3-D radiation patterns of the MIMO antenna, were analyzed and used to calculate correlation coefficient of 0.35 and 0.37 at the 2.45 GHz and 5.5 GHz, respectively. The proposed MIMO antenna is small in size, simple in structure, moderate in radiation gain, appropriate in terms of radiation efficiency, and so is fully compatible with wireless communication products.</t>
  </si>
  <si>
    <t>52-58</t>
  </si>
  <si>
    <t>60012392;60012392;60012392;60012392</t>
  </si>
  <si>
    <t>56739766900;7410368148;57193135664;7407190391</t>
  </si>
  <si>
    <t>Fang, Han Sheng;Sun, Jwo Shiun;Wu, Cheng Yu;Huang, Jung Tang</t>
  </si>
  <si>
    <t>Taipei</t>
  </si>
  <si>
    <t>National Taipei University of Technology</t>
  </si>
  <si>
    <t>Fang H.</t>
  </si>
  <si>
    <t>A compact inverted-F dual-band MIMO antenna with pattern diversity for WLAN applications</t>
  </si>
  <si>
    <t>2-s2.0-85011060805</t>
  </si>
  <si>
    <t>['two dimensional', 'results show', 'results indicated', 'real part', 'radiation characteristics', 'plasma antenna', 'paper proposed', 'metal antenna', 'mainly effected', 'internal properties', 'imaginary part', 'entirely possible', 'electrical conductivity']</t>
  </si>
  <si>
    <t>Electrical conductivity | Solid state plasma | SPiN</t>
  </si>
  <si>
    <t>The paper proposed a two dimensional (2D) electrical conductivity model based on the solid state plasma concentration distribution model. The results indicated that the imaginary part of the electrical conductivity is more sensitive to the electromagnetic signal frequency than the real part. And the real part is mainly effected by the internal properties of the solid state plasma. Finally, a smart solid state plasma dipole antenna is designed to test the effect of the imaginary part of the electrical conductivity on the radiation characteristics of the antenna. Plasma dipole antenna has also been compared with metal dipole antenna, the results show that the plasma antenna is entirely possible to replace the metal antenna.</t>
  </si>
  <si>
    <t>IEICE Electronics Express</t>
  </si>
  <si>
    <t>60025578;60025578;60025578;60025578;60025578;60031454</t>
  </si>
  <si>
    <t>57022653500;25421719600;57022524500;57191887214;55984282300;54416714600</t>
  </si>
  <si>
    <t>Kang, Haiyan;Hu, Huiyong;Wang, Bin;Su, Han;Hao, Minru;Zhao, Yingbo</t>
  </si>
  <si>
    <t>Xi'an;Xi'an</t>
  </si>
  <si>
    <t>Xi'an University of Architecture and Technology;Xidian University</t>
  </si>
  <si>
    <t>60031454;60025578</t>
  </si>
  <si>
    <t>Kang H.</t>
  </si>
  <si>
    <t>Two dimensional electrical conductivity model of the solid state plasma for SPiN device</t>
  </si>
  <si>
    <t>10.1587/elex.13.20161041</t>
  </si>
  <si>
    <t>2-s2.0-85011067054</t>
  </si>
  <si>
    <t>['proposed method', 'new method', 'measured results', 'conformal mapping', 'coil width', 'better accuracy', 'analytical approach', 'also tested', '91 %.']</t>
  </si>
  <si>
    <t>Capacitance network | Conformal mapping | Distributed capacitance | NFC</t>
  </si>
  <si>
    <t>A new method for formulating the equivalent distributed capacitance of NFC coil antenna is proposed. This method is based on an analytical approach by conformal mapping for quantifying the capacitance per unit length and then applied the capacitance network method for calculating the equivalent distributed capacitance. The results of this method are verified with simulated and measured results of two different types of antenna and the agreement is &gt;91%. It is also tested that the capacitance between nonadjacent turns cannot be ignored in the equivalent distributed capacitance computation. Furthermore, the effects of the coil width and gap between the two adjacent coils are predicted in calculating the equivalent distributed capacitance for a specific coil antenna. The proposed method will be useful for designing NFC coil antennas with a better accuracy of capacitance.</t>
  </si>
  <si>
    <t>60022281;60022281;60022281;60022281;60022281</t>
  </si>
  <si>
    <t>57193133427;7406914755;57193136032;7403305708;57193135443</t>
  </si>
  <si>
    <t>Jin, Xin;Wang, Qun;Khan, Waheed Q.;Tang, Zhang H.;Yao, Xiao M.</t>
  </si>
  <si>
    <t>Beijing University of Technology</t>
  </si>
  <si>
    <t>Jin X.</t>
  </si>
  <si>
    <t>Analytical computation of distributed capacitance for NFC coil antenna</t>
  </si>
  <si>
    <t>10.1587/elex.14.20161147</t>
  </si>
  <si>
    <t>2-s2.0-85011067885</t>
  </si>
  <si>
    <t>['vast amounts', 'tracking process', 'rfid components', 'retail system', 'physical system', 'paper reviews', 'mobile devices', 'mobile app', 'luggage tag', 'lost luggage', 'integrated cyber', 'future studies', 'environmental conservation', 'destination airport', 'current application', 'aviation industry', 'airport check']</t>
  </si>
  <si>
    <t>Air transport | Luggage tag | Mobile tracking | RFID | Sustainability</t>
  </si>
  <si>
    <t>With more than two billion passengers worldwide travelling by air each year, vast amounts of lost luggage and disposable paper adhesive luggage tags are pushing the aviation industry to improve luggage tracking and reduce the one-off adhesive luggage paper tags. This paper reviews the current application of Radio Frequency Identification (RFID) in the luggage handling system and proposes the Internet of Things' (IoT) development of the reusable luggage tag to facilitate aviation luggage handling, the tracking process and environmental conservation. A framework of IoT and its RFID components for the proposed reusable tag are presented. An integrated cyber-physical system, including a database management system and mobile app, for the reusable luggage tag is developed. Future studies will enhance the methodology of integrating the retail system, luggage tag, airport check-in counter, luggage handling system, aircraft, and the destination airport through the use of the tag, readers, antenna, and mobile devices.</t>
  </si>
  <si>
    <t>Sustainability (Switzerland)</t>
  </si>
  <si>
    <t>60086451;60086451</t>
  </si>
  <si>
    <t>56799765100;56325417700</t>
  </si>
  <si>
    <t>Wong, Eugene Y.C.;Wong, W. H.</t>
  </si>
  <si>
    <t>The Hang Seng University of Hong Kong</t>
  </si>
  <si>
    <t>Wong E.Y.C.</t>
  </si>
  <si>
    <t>The development of reusable luggage tag with the internet of things for mobile tracking and environmental sustainability</t>
  </si>
  <si>
    <t>10.3390/su9010058</t>
  </si>
  <si>
    <t>2-s2.0-85011068773</t>
  </si>
  <si>
    <t>['practical problem', 'planar space', 'nfc ).', 'magnetic field', 'loop antennas', 'key element', 'highfrequency finite', 'forces projected', 'energy transfer', 'element description', 'circuit model', 'card size', 'authors propose', 'authors consider']</t>
  </si>
  <si>
    <t>Wireless energy transmission is a key element in Contactless HF Communication Technologies, such as radio frequency identification or near field communication (NFC). This power aspect differentiates the technology from conventional wireless communication. The authors consider the circuit model as a lumped-element description with a coupled-transformer field model to formulate a representation of the problem and include the orientation of the magnetic field in planar space. The authors propose a novel computational model to reveal the dynamics of energy transfer can be represented as a set of forces projected by the oscillator at the interface of free-space. Finally, a highfrequency finite-element simulation based on the authors' model is used to solve a practical problem of two coupled elliptical spiral-loop antennas of a credit-card size, where the authors consider their contribution in the context of NFC.</t>
  </si>
  <si>
    <t>95-101</t>
  </si>
  <si>
    <t>1751858X</t>
  </si>
  <si>
    <t>IET Circuits, Devices and Systems</t>
  </si>
  <si>
    <t>108738753;60027905;60092209</t>
  </si>
  <si>
    <t>55026343600;6506938851;7003764591</t>
  </si>
  <si>
    <t>Tucker, Christopher A.;Muehlmann, Ulrich;Gebhart, Michael</t>
  </si>
  <si>
    <t>Austria;Netherlands;Czech Republic</t>
  </si>
  <si>
    <t>Vienna;Eindhoven;Prague</t>
  </si>
  <si>
    <t>NXP Semiconductors Austria GmbH;NXP Semiconductors;Cartheur Robotics spol. s r.o.</t>
  </si>
  <si>
    <t>60092209;60027905;108738753</t>
  </si>
  <si>
    <t>Tucker C.A.</t>
  </si>
  <si>
    <t>Contactless power transmission for NFC antennas in credit-card size format</t>
  </si>
  <si>
    <t>10.1049/iet-cds.2015.0023</t>
  </si>
  <si>
    <t>2-s2.0-85011072107</t>
  </si>
  <si>
    <t>['wireless communication', 'uplink mmse', 'sum rate', 'spectral efficiency', 'reverse proportional', 'pilot contamination', 'paper investigates', 'paper focuses', 'optimal mmse', 'obtainable pilots', 'mrt precoder', 'mmse exploits', 'mmse activities', 'massive multi', 'massive mimo', 'low number', 'linear scheme', 'interference suppression', 'input multi', 'higher number', 'high snr', 'every bs', 'estimated locally', 'convergence except', 'communication reliability', 'cell interference', 'bs decreases', 'available pilots', 'additional appliances', 'actively suppress']</t>
  </si>
  <si>
    <t>Massive MIMO | MMSE | MRT | Pilot contamination | SE | Sum rate</t>
  </si>
  <si>
    <t>The last ten years have seen important developments of massive multi-input multi-output (MIMO) in wireless communication. Massive MIMO has currently been presented in the 5G wireless standards. The number of terminals is increasing with additional appliances. At the same time, high transmission sum rates and communication reliability are required. Moreover, the multi-cell MMSE scheme, which includes an uplink MMSE and MRT precoder. Furthermore, this paper focuses how the MMSE activities all obtainable pilots for interference suppression. Specifically, this paper investigates the spectral efficiency of the massive MIMO, pilot contamination, which MMSE exploits all available pilots for interference suppression, and estimated locally at every BS, to actively suppress both intra-cell and inter-cell interference. Consequently, the average sum rate is proportional with SINR, using the linear scheme all of MMSE, ZF and optimal MMSE, while the sum rate is reverse proportional with linear precoding MRT. Then, when the number of base stations increases, the linear schemes MMSE, ZF and optimal MMSE have more convergence, while when the number of BS decreases the linear precoding schemes only have convergence except for MRT. However, at high SNR a higher number of antennas achieve better than a low number of antennas.</t>
  </si>
  <si>
    <t>570-578</t>
  </si>
  <si>
    <t>ARPN Journal of Engineering and Applied Sciences</t>
  </si>
  <si>
    <t>60090656;60090656;60090656;60090656</t>
  </si>
  <si>
    <t>57193130837;54683430400;57202605635;18133375800</t>
  </si>
  <si>
    <t>Salh, A.;Audah, L.;Shah, N. S.M.;Hamzah, S. A.</t>
  </si>
  <si>
    <t>Batu Pahat</t>
  </si>
  <si>
    <t>Salh A.</t>
  </si>
  <si>
    <t>Analyze of pilot reuse with achievable sum rate for massive MIMO cellular uplink</t>
  </si>
  <si>
    <t>2-s2.0-85011103540</t>
  </si>
  <si>
    <t>['without switching', 'wireless communication', 'thickness 1', 'return loss', 'proposed structure', 'pin diode', 'operating frequency', 'measured data', 'loss tangent', 'good similarity', 'frequency reconfiguration', 'fr4 substrate', 'close similarity', 'antenna operates', '69 ghz', '6 mm', '5 ghz', '4 ghz']</t>
  </si>
  <si>
    <t>Microstrip line | Patch antenna | PIN diode | reconfigurable antenna | Return loss | Wireless technologies</t>
  </si>
  <si>
    <t>In this paper, a compact frequency reconfigurable antenna design and development is proposed for wireless communication. The proposed design using microstrip lines to replace the effect of Pin diode, without switching the operating frequency, is 2.69 GHz and for the ON-OFF state the antenna operates at 3.5 GHz and for the OFF-OFF state at 5.4 GHz. The frequency reconfiguration is carried out by switching the diodes on/off states. The antenna is designed on FR4 substrate (Œµr= 4.4) of thickness 1.6 mm and loss tangent of 0.02. The proposed structure was simulated by using CST Microwave Studio. The return loss was measured; the simulated and measured return loss shows a close similarity. A good similarity is found between the simulated and the measured data.</t>
  </si>
  <si>
    <t>45-51</t>
  </si>
  <si>
    <t>60088882;60088882</t>
  </si>
  <si>
    <t>57193131815;57190402877</t>
  </si>
  <si>
    <t>El Maleky, Omar;Abdelouahab, Farid Ben</t>
  </si>
  <si>
    <t>Morocco</t>
  </si>
  <si>
    <t>Tetouan</t>
  </si>
  <si>
    <t>Facult√© des Sciences de T√©touan</t>
  </si>
  <si>
    <t>El Maleky O.</t>
  </si>
  <si>
    <t>Frequency reconfigurable patch antenna for wireless communication</t>
  </si>
  <si>
    <t>2-s2.0-85011105190</t>
  </si>
  <si>
    <t>['taylor weighting', 'surface clutter', 'study demonstrates', 'sea surfaces', 'received powers', 'range sidelobe', 'rain intensity', 'rain echoes', 'rain attenuation', 'power ratio', 'performance evaluation', 'numerical analyses', 'important problems', 'gswr ).', 'future implementation', 'entire region', 'easily affected', 'clutter interference', 'clutter contamination', 'bessel curve', 'appropriate land', 'antenna sidelobe', 'antenna mainlobe', '10 mm']</t>
  </si>
  <si>
    <t>Electromagnetic scattering modeling | Geostationary | Numerical techniques | Spaceborne weather radar | Surface clutter</t>
  </si>
  <si>
    <t>Surface clutter interference will be one of the important problems for the future of geostationary spaceborne weather radar (GSWR). The aim of this work is to provide some numerical analyses on surface clutter interference and part of the performance evaluation for the future implementation of GSWR. The received powers of rain echoes, land and sea surfaces from a radar scattering volume are calculated numerically based on the derived radar equations, assuming a uniform rain layer and appropriate land and sea surface scattering models. An antenna pattern function based on a Bessel curve and Taylor weighting is considered to approximate the realistic spherical antenna of a GSWR. The power ratio of the rain echo signal to clutter (SCR) is then used to evaluate the extension of surface clutter interference. The study demonstrates that the entire region of surface clutter interference in GSWR will be wider than those in tropical rainfall measuring mission precipitation radar (TRMM PR). Most strong surface clutter comes from the antenna mainlobe, and the decrease of clutter contamination through reducing the level of the antenna sidelobe and range sidelobe are not obvious. In addition, the clutter interference is easily affected by rain attenuation in the Ka-band. When rain intensity is greater than 10 mm/h, most of rain echoes at off-nadir scanning angles will not be interfered by surface clutter.</t>
  </si>
  <si>
    <t>Atmosphere</t>
  </si>
  <si>
    <t>60016318-60046504;60016318-60046504;60016318;60016318-60046504;60016318</t>
  </si>
  <si>
    <t>56193215100;55715005900;57193137755;57190745608;57193137540</t>
  </si>
  <si>
    <t>Li, Xuehua;He, Jianxin;Wang, Chuanzhi;Tang, Shunxian;Hou, Xiaoyu</t>
  </si>
  <si>
    <t>Beijing;Chengdu</t>
  </si>
  <si>
    <t>China Meteorological Administration;Chengdu University of Information Technology</t>
  </si>
  <si>
    <t>60046504;60016318</t>
  </si>
  <si>
    <t>Li X.</t>
  </si>
  <si>
    <t>Evaluation of Surface Clutter for Future Geostationary Spaceborne Weather Radar</t>
  </si>
  <si>
    <t>10.3390/atmos8010014</t>
  </si>
  <si>
    <t>2-s2.0-85011106099</t>
  </si>
  <si>
    <t>['paper presents', 'meteorological aids', 'fixed satellite', 'fixed mobile', '6 ghz', '47 ghz', '33 ghz', '32 ghz', '25 ghz', '12 ghz']</t>
  </si>
  <si>
    <t>Co and cross polarization | Fractal | Multiband | Trapezoidal shape</t>
  </si>
  <si>
    <t>This paper presents a quad band trapezoidal fractal patch antenna for operation in 2.12 GHz (1.92-2.33 GHz), 6.6 GHz (6.53-6.74 GHz), 9.33 GHz (9.26-9.47 GHz) and 13.25 GHz (13.18-13.32 GHz) bands. This makes it suitable for fixed mobile, fixed satellite (Earth to space), radio navigation, radiolocation, meteorological aids, Earth exploration satellite, and space research applications. The structure has been simulated using Ansoft HFSS and the results are verified using experimental data.</t>
  </si>
  <si>
    <t>22-29</t>
  </si>
  <si>
    <t>60008898;60008898;60102234</t>
  </si>
  <si>
    <t>55996869000;55834414200;7006472841</t>
  </si>
  <si>
    <t>Ram, Mukh;Das, Sushrut;Yadava, Ram Lal</t>
  </si>
  <si>
    <t>Greater Noida;Dhanbad</t>
  </si>
  <si>
    <t>Galgotias College of Engineering &amp; Technology;Indian Institute of Technology (Indian School of Mines), Dhanbad</t>
  </si>
  <si>
    <t>60102234;60008898</t>
  </si>
  <si>
    <t>Ram M.</t>
  </si>
  <si>
    <t>A quad band trapezoidal fractal patch antenna for wireless applications</t>
  </si>
  <si>
    <t>2-s2.0-85011117220</t>
  </si>
  <si>
    <t>['welding promotes', 'superior mechanical', 'successfully fabricated', 'special additive', 'situ weld', 'propanol solvent', 'polyethylene terephthalate', 'optimized two', 'new way', 'method opens', 'local soft', 'flexible substrates', 'environmental stability', 'cu inks', 'bending fatigue', 'amino complex', 'active nano', 'achieved resistivities', '10 min']</t>
  </si>
  <si>
    <t>Submicron Cu particle ink was developed to successfully achieve highly reliable and highly conductive Cu patterns on low-cost, transparent, and flexible substrates by an optimized two-step sintering process involving low temperature heat-welding and subsequent flash light sinter-reinforcement. The Cu ink contains a special additive of the Cu-amino complex made from copper(ii) formate and 2-amino-2-methyl-1-propanol solvent. Low temperature heat-welding promotes the decomposition of the Cu-amino complex into fresh metallic Cu particles, which as nano-welders can in situ weld those big submicron Cu particles. The subsequent flash light sintering further reinforces the connection between big Cu particles with the assistance of these active nano-welders and strengthens the adhesion between sintered Cu patterns and polymer substrates due to the local soft-effect. The achieved resistivities of sintered Cu patterns on polyethylene terephthalate (PET), polyethylene naphthalate (PEN) and polyimide (PI) substrates are 26.5 ŒºŒ© cm, 15.9 ŒºŒ© cm and 7.2 ŒºŒ© cm at a low welding temperature of 140 ¬∞C for 10 min and subsequent flash light energies of 1080 mJ cm‚àí2, 1273 mJ cm‚àí2 and 2073 mJ cm‚àí2, respectively, at which the same electrical properties cannot be obtained from either pure nano-Cu or submicron Cu particle ink as reported in previous research studies. Moreover, bending fatigue and oxidation-resistance tests indicate that the sintered Cu patterns have superior mechanical and environmental stability. Finally, flexible and foldable LED circuits and flexible dipole antennas were successfully fabricated to demonstrate the applicability of the sintered Cu patterns for printed electronic devices. It should be noted that this method opens a new way for making highly reliable and highly conductive Cu patterns on low-cost, transparent, and flexible substrates with big Cu particles instead of nanoparticles under a suitable sintering process, which may largely decrease the cost and enhance the application of Cu inks for flexible electronic devices.</t>
  </si>
  <si>
    <t>1155-1164</t>
  </si>
  <si>
    <t>Journal of Materials Chemistry C</t>
  </si>
  <si>
    <t>60024322;60024322;60024322;60024322;60024322;60024322;60024322;60024322;60019118;60024322;60024322;60024322</t>
  </si>
  <si>
    <t>57191341045;56664737500;56447248100;7003886253;14833046100;57189686286;57193158069;57192592340;57192184087;7201439917;13402619700;35498925300</t>
  </si>
  <si>
    <t>Li, Wanli;Zhang, Hao;Gao, Yue;Jiu, Jinting;Li, Cai Fu;Chen, Chuantong;Hu, Dawei;Goya, Yusuke;Wang, Yutao;Koga, Hirotaka;Nagao, Shijo;Suganuma, Katsuaki</t>
  </si>
  <si>
    <t>Japan;China</t>
  </si>
  <si>
    <t>Suita;Hefei</t>
  </si>
  <si>
    <t>Osaka University;University of Science and Technology of China</t>
  </si>
  <si>
    <t>60024322;60019118</t>
  </si>
  <si>
    <t>Li W.</t>
  </si>
  <si>
    <t>Highly reliable and highly conductive submicron Cu particle patterns fabricated by low temperature heat-welding and subsequent flash light sinter-reinforcement</t>
  </si>
  <si>
    <t>10.1039/c6tc04892g</t>
  </si>
  <si>
    <t>2-s2.0-85011256294</t>
  </si>
  <si>
    <t>['underlying aim', 'treated tissue', 'target tissue', 'proper choice', 'presented article', 'parameter characteristics', 'optimal location', 'next step', 'microwave therapies', 'microwave applicator', 'limit values', 'limit levels', 'antenna structure', 'ablation temperatures']</t>
  </si>
  <si>
    <t>Ablation | Finite element method (FEM) | Hyperthermia | Microwave antennas | Scattering parameters</t>
  </si>
  <si>
    <t>The underlying aim of presented article is to determine the optimal location and sizes of the air gaps inside a multi-slot coaxial antenna with 50-ohm feed based on the S11-parameter characteristics of microwave applicator to get the best antenna impedance matching to the treated tissue. The next step is the selection of the limit levels of the antenna input power, for which temperature of the tissue do not exceed known therapeutic elevations for microwave therapies at hyperthermic and ablation temperatures. The proposed approach provides a relatively simple method for optimization of the location and size of slots in the antenna structure. The proper choice of limit values of total antenna input power enables appropriate adjustment of temperature of the target tissue to preserve optimal cancer treatment.</t>
  </si>
  <si>
    <t>78-93</t>
  </si>
  <si>
    <t>Biocybernetics and Biomedical Engineering</t>
  </si>
  <si>
    <t>Gas, Piotr</t>
  </si>
  <si>
    <t>Gas P.</t>
  </si>
  <si>
    <t>Optimization of multi-slot coaxial antennas for microwave thermotherapy based on the S&lt;inf&gt;11&lt;/inf&gt;-parameter analysis</t>
  </si>
  <si>
    <t>S0208521616300432</t>
  </si>
  <si>
    <t>10.1016/j.bbe.2016.10.001</t>
  </si>
  <si>
    <t>2-s2.0-85011270524</t>
  </si>
  <si>
    <t>['specific variable', 'retaining groundwater', 'recent improvements', 'offer slightly', 'net returns', 'manufacturers enter', 'irrigated row', 'groundwater withdrawal', 'eastern arkansas', 'declining groundwater', 'crop agriculture', 'aquifer retention', 'applying water']</t>
  </si>
  <si>
    <t>Cost-effectiveness | Precision agriculture | Soil moisture sensors | Technology adoption | UAV | Unmanned aerial vehicles | Variable-rate irrigation</t>
  </si>
  <si>
    <t>Irrigated row-crop agriculture is contributing to declining groundwater in areas such as the Mississippi Delta region of eastern Arkansas. There is a need to move toward sustainable levels of groundwater withdrawal. Recent improvements in remote monitoring technologies such as wireless soil moisture sensors and unmanned aerial vehicles offer the potential for farmers to effectively practice site-specific variable-rate irrigation management for the purpose of applying water more efficiently, reducing pumping costs, and retaining groundwater. Soil moisture sensors and unmanned aerial vehicles are compared here in terms of their net returns per acre-foot and cost-effectiveness of aquifer retention. Soil moisture sensors ($9.09 per acre-foot) offer slightly more net returns to producers than unmanned aerial vehicles ($7.69 per acre-foot), though costs associated with unmanned aerial vehicles continue to drop as more manufacturers enter the market and regulations become clear.</t>
  </si>
  <si>
    <t>Water (Switzerland)</t>
  </si>
  <si>
    <t>60004862;60004862</t>
  </si>
  <si>
    <t>56498550600;8324669900</t>
  </si>
  <si>
    <t>West, Grant H.;Kovacs, Kent</t>
  </si>
  <si>
    <t>Fayetteville</t>
  </si>
  <si>
    <t>University of Arkansas</t>
  </si>
  <si>
    <t>West G.H.</t>
  </si>
  <si>
    <t>Addressing groundwater declines with precision agriculture: An economic comparison of monitoring methods for variable-rate irrigation</t>
  </si>
  <si>
    <t>10.3390/w9010028</t>
  </si>
  <si>
    <t>2-s2.0-85011279369</t>
  </si>
  <si>
    <t>['small size', 'simulated ones', 'rf mems', 'proposed antenna', 'measured results', 'low profile', 'good agreements', 'electromechanical systems', 'band application', '4 mm', '35 ghz']</t>
  </si>
  <si>
    <t>Active element pattern method | Ka-band | RF MEMS pattern reconfigurable antenna | RF MEMS switch | Silicon-based</t>
  </si>
  <si>
    <t>In this paper, a silicon-based radio frequency micro-electromechanical systems (RF MEMS) pattern reconfigurable antenna for a Ka-band application was designed, analyzed, fabricated, and measured. The proposed antenna can steer the beam among three radiating patterns (with main lobe directions of -20¬∞, 0¬∞, and +20¬∞ approximately) at 35 GHz by switching RF MEMS operating modes. The antenna has a low profile with a small size of 3.7 mm √ó 4.4 mm √ó 0.4 mm, and consists of one driven patch, four parasitic patches, two assistant patches, and two RF MEMS switches. The active element pattern method integrated with signal flow diagram was employed to analyze the performances of the proposed antenna. Comparing the measured results with analytical and simulated ones, good agreements are obtained.</t>
  </si>
  <si>
    <t>2072666X</t>
  </si>
  <si>
    <t>Micromachines</t>
  </si>
  <si>
    <t>60016930;60016930;60016930</t>
  </si>
  <si>
    <t>36189872300;7402665569;57188762810</t>
  </si>
  <si>
    <t>Han, Ke;Deng, Zhongliang;Guo, Xubing</t>
  </si>
  <si>
    <t>Beijing University of Posts and Telecommunications</t>
  </si>
  <si>
    <t>Han K.</t>
  </si>
  <si>
    <t>Design and analysis of a silicon-based pattern reconfigurable antenna employing an active element pattern method</t>
  </si>
  <si>
    <t>10.3390/mi8010011</t>
  </si>
  <si>
    <t>2-s2.0-85011305914</t>
  </si>
  <si>
    <t>['wide band', 'orthogonal arrangement', 'modified ground', 'moderate gain', 'improve isolation', 'impedance matching', 'high isolation', 'fr4 substrate', 'element antenna', 'compact size', 'circular monopole', 'also constructed', 'also accomplished', '20 db', '11 ghz']</t>
  </si>
  <si>
    <t>Two small size multiple-input‚Äìmultiple-out (MIMO) antennas with high isolation for ultrawideband (UWB) applications are presented. A two-element MIMO antenna, which is mounted on an FR4 substrate with a compact size of 24 mm √ó 33 mm, consists of two symmetric circular monopole elements and a modified ground. The protruded ground provides a way to improve isolation and impedance matching. Such a wide band from 2.75 to 11 GHz is achieved by using modified ground technology, and high isolation more than 20 dB is also accomplished. Meanwhile, moderate gain and omnidirectional radiation patterns can be obtained. Based on the circular monopole with modified ground, a four-element antenna array is also constructed and studied. The size of the four-element antenna with orthogonal arrangement is 44 mm √ó 44 mm. Measured results show that the antenna also exhibits good impedance matching as well as low envelope correlation coefficient over the entire UWB spectrum.</t>
  </si>
  <si>
    <t>41-49</t>
  </si>
  <si>
    <t>57060886100;57191900350;57191896068;25229387400</t>
  </si>
  <si>
    <t>Li, Hui;Liu, Jinhai;Wang, Ziyang;Yin, Ying Zeng</t>
  </si>
  <si>
    <t>Li H.</t>
  </si>
  <si>
    <t>Compact 1 √ó 2 and 2 √ó 2 MIMO antennas with enhanced isolation for ultrawideband application</t>
  </si>
  <si>
    <t>10.2528/PIERC16120805</t>
  </si>
  <si>
    <t>2-s2.0-85011340486</t>
  </si>
  <si>
    <t>['wimax applications', 'radiation patterns', 'radar applications', 'periodic analysis', 'metamaterial parameters', 'linear polarization', 'final antenna', 'experimental results', 'directional pattern', 'compact size', 'communication links', 'circular polarization', 'band characteristics', 'axial ratio', '8 ghz', '65 ghz', '6 mm']</t>
  </si>
  <si>
    <t>In recently developed wireless communication systems, circular polarization (CP) antennas are used for communication links to reduce the natural loss effect in receivers. Therefore, in this paper, a dual-band microstrip slot antenna based on a parallel split ring resonator with circular and linear polarization which can be used for wireless and WiMAX applications is presented. The final antenna to design is based on inspired split ring resonators (SRR) to achieve circular polarization and compact size and with special parallel form of the SRR and straight feed line. We have achieved higher bandwidth in the requested frequency range with dual-band characteristics. The final antenna has a bi-directional pattern with circular polarization at the range of 2.9‚Äì3.65 GHz and bandwidths of 2‚Äì3.6 and 3.8‚Äì4.8 GHz with VSWR &lt; 2 for WLAN, Bluetooth and radar applications for IEEE WLAN protocol with gain of 5‚Äì 6 dBi, respectively. The size of the prototype patch antenna is 40√ó40 mm2. It is designed and fabricated on an FR-4 low cost substrate with Œµr = 4.4 and a thickness of 1.6 mm. It is simulated using HFSS full wave software. In addition, the experimental results are presented and compared with simulation for VSWR, radiation patterns and axial ratio. The periodic analysis has been used for extracting the metamaterial parameters.</t>
  </si>
  <si>
    <t>69-77</t>
  </si>
  <si>
    <t>60105242;60105242;60107603;60105242</t>
  </si>
  <si>
    <t>56986583800;24169546000;56029998400;56921619400</t>
  </si>
  <si>
    <t>Pirooj, Azadeh;Naser-Moghadasi, Mohammad;Zarrabi, Ferdows B.;Sharifi, Alireza</t>
  </si>
  <si>
    <t>Babol;Tehran</t>
  </si>
  <si>
    <t>Islamic Azad University, Babol Branch;Islamic Azad University, Science and Research Branch</t>
  </si>
  <si>
    <t>60107603;60105242</t>
  </si>
  <si>
    <t>Pirooj A.</t>
  </si>
  <si>
    <t>A dual band slot antenna for wireless applications with circular polarization</t>
  </si>
  <si>
    <t>10.2528/PIERC16111401</t>
  </si>
  <si>
    <t>2-s2.0-85011343456</t>
  </si>
  <si>
    <t>['yagi antennas', 'yagi antenna', 'tie structure', 'tie shape', 'tie drivers', 'tie driver', 'tie antennas', 'proposed quasi', 'passive reflector', 'paper presents', 'overall dimension', 'operating band', 'modified bow', 'measurements show', 'measured gains', 'higher frequencies', 'higher ends', 'high frequencies', 'general approaches', 'fr4 substrate', 'fabricated using', 'entire bandwidth', 'dielectric constant', 'band 3g', 'back ratios', 'also feasible', '4g spectra', '4g applications', '4 ghz', '10 db']</t>
  </si>
  <si>
    <t>This paper presents a broadband and compact planar quasi-Yagi antenna for multi-band 3G/4G applications. The proposed quasi-Yagi antenna consists of a modified bow-tie driver to increase the bandwidth, a passive reflector and two passive directors to enhance the directivity at the lower and higher ends of the operating band, respectively. A microstrip-to-slotline transition feed is used to achieve a good impedance matching. It is confirmed by experiment that general approaches for increasing the bandwidth of bow-tie antennas are also feasible for quasi-Yagi antennas with bow-tie drivers. Furthermore, with the modified bow-tie structure, the directivity of the antenna at higher frequencies of the operating band is enhanced, because the bow-tie shape can form planar horn structures and has strong current distributions at high frequencies. The proposed an tenna is fabricated using an FR4 substrate with a dielectric constant of 4.2, and the overall dimension of the antenna is 1.24Œªgc √ó0.94Œªgc . Measurements show that the 10 dB return loss bandwidth is 80.4%, operating from 1.45 to 3.4 GHz. Measured gains are greater than 4 dBi within the entire bandwidth, and the front-to-back ratios are greater than 10 dB. Having a multi-band coverage within the 3G/4G spectra, this antenna is expected to be used for 3G/4G mobile wireless communications.</t>
  </si>
  <si>
    <t>59-67</t>
  </si>
  <si>
    <t>60018038;60018038;60018038;60018038;60018038;60018038;60018038;60018038;60008919;60015150</t>
  </si>
  <si>
    <t>57193169351;57191960560;57191956293;57191347482;36470278800;14009254400;55715593600;57212618483;23007263000;57204724606</t>
  </si>
  <si>
    <t>Zhao, Tinghui;Xiong, Yang;Yu, Xian;Chen, Haihua;He, Ming;Ji, Lu;Zhang, Xu;zhao, Xinjie;Yue, Hongwei;Hu, Fangjing</t>
  </si>
  <si>
    <t>China;United Kingdom;China</t>
  </si>
  <si>
    <t>Tianjin;London;Guilin</t>
  </si>
  <si>
    <t>Nankai University;Imperial College London;Guilin University of Electronic Technology</t>
  </si>
  <si>
    <t>60018038;60015150;60008919</t>
  </si>
  <si>
    <t>Zhao T.</t>
  </si>
  <si>
    <t>A broadband planar Quasi-Yagi antenna with a modified bow-tie driver for multi-band 3G/4G applications</t>
  </si>
  <si>
    <t>10.2528/PIERC16101601</t>
  </si>
  <si>
    <t>2-s2.0-85011343803</t>
  </si>
  <si>
    <t>['wider bandwidth', 'simulation results', 'perturbation technique', 'identical cells']</t>
  </si>
  <si>
    <t>New phasing element for a wideband microstrip reflectarray is presented. It is formed by a phase-delay line attached to a circular ring loaded with a circular disc microstrip. The structure is enclosed by a circular ring element with a pair of gaps. It is shown that the new phasing element offers a wider bandwidth with an increased phasing range that is useful in reflectarrays phase compensation procedure. Full wave EM simulations are carried out. Good agreement exists between simulation results and measurements by using waveguide simulator method. The mutual coupling effect for a realistic reflectarray configuration with non-identical cells is accounted for by using the perturbation technique.</t>
  </si>
  <si>
    <t>107782889;60005916</t>
  </si>
  <si>
    <t>36697773200;57205396852</t>
  </si>
  <si>
    <t>Elshennawy, Wael S.;Attiya, Ahmed M.</t>
  </si>
  <si>
    <t>Egypt;Egypt</t>
  </si>
  <si>
    <t>Cairo;Cairo</t>
  </si>
  <si>
    <t>Electronics Research Institute of Cairo;Orange Business Services</t>
  </si>
  <si>
    <t>60005916;107782889</t>
  </si>
  <si>
    <t>Elshennawy W.</t>
  </si>
  <si>
    <t>Modified phasing element for broadband reflectarray antennas</t>
  </si>
  <si>
    <t>10.2528/PIERC16110903</t>
  </si>
  <si>
    <t>2-s2.0-85011370853</t>
  </si>
  <si>
    <t>['life jacket', 'human body', 'ground plane', 'another design', 'also presented', '3 ghz']</t>
  </si>
  <si>
    <t>In this paper, a novel multiband wearable fractal antenna suitable for GPS, WiMax and WiFi (Bluetooth) applications is presented. This antenna is designed to operate at four resonance frequencies are 1.57, 2.7, 3.4 and 5.3 GHz. The proposed wearable antenna may be attached to human body, so the specific absorption ratio (SAR) must be calculated. Therefore, another design to reduce SAR value with a spiral metamaterial meandered in the ground plane is introduced. In addition, a wearable fractal antenna system integrated on a life jacket is also presented.</t>
  </si>
  <si>
    <t>99-110</t>
  </si>
  <si>
    <t>Progress In Electromagnetics Research M</t>
  </si>
  <si>
    <t>60005916;60003593;60003593</t>
  </si>
  <si>
    <t>36055598000;56662647400;6602833173</t>
  </si>
  <si>
    <t>Ahmed, Mohamed I.;Ahmed, Mai F.;Shaalan, Abdel A.</t>
  </si>
  <si>
    <t>Cairo;Zagazig</t>
  </si>
  <si>
    <t>Electronics Research Institute of Cairo;Zagazig University</t>
  </si>
  <si>
    <t>60005916;60003593</t>
  </si>
  <si>
    <t>Ahmed M.I.</t>
  </si>
  <si>
    <t>SAR calculations of novel wearable fractal antenna on metamaterial cell for search and rescue applications</t>
  </si>
  <si>
    <t>10.2528/PIERM16110706</t>
  </si>
  <si>
    <t>2-s2.0-85011382332</t>
  </si>
  <si>
    <t>['unmanned aerial', 'spatial vehicles', 'severe safety', 'real time', 'prognostic tools', 'particle filters', 'particle filter', 'new observations', 'ion batteries', 'flexibility needed', 'electrical vehicles', 'economical consequences', 'e .,', 'crucial task', 'consumer electronics', 'adaptively trained', 'actual li']</t>
  </si>
  <si>
    <t>Lithium-ion batteries | Neural networks | Particle filters | Prognosis | Radial basis functions | Remaining time to discharge</t>
  </si>
  <si>
    <t>Lithium-Ion rechargeable batteries are widespread power sources with applications to consumer electronics, electrical vehicles, unmanned aerial and spatial vehicles, etc. The failure to supply the required power levels may lead to severe safety and economical consequences. Thus, in view of the implementation of adequate maintenance strategies, the development of diagnostic and prognostic tools for monitoring the state of health of the batteries and predicting their remaining useful life is becoming a crucial task. Here, we propose a method for predicting the end of discharge of Li-Ion batteries, which stems from the combination of particle filters with radial basis function neural networks. The major innovation lies in the fact that the radial basis function model is adaptively trained on-line, i.e., its parameters are identified in real time by the particle filter as new observations of the battery terminal voltage become available. By doing so, the prognostic algorithm achieves the flexibility needed to provide sound end-of-discharge time predictions as the charge-discharge cycles progress, even in presence of anomalous behaviors due to failures or unforeseen operating conditions. The method is demonstrated with reference to actual Li-Ion battery discharge data contained in the prognostics data repository of the NASA Ames Research Center database.</t>
  </si>
  <si>
    <t>128-140</t>
  </si>
  <si>
    <t>54411259800;55851632500;7004876674;8268636400</t>
  </si>
  <si>
    <t>Sbarufatti, Claudio;Corbetta, Matteo;Giglio, Marco;Cadini, Francesco</t>
  </si>
  <si>
    <t>Sbarufatti C.</t>
  </si>
  <si>
    <t>Adaptive prognosis of lithium-ion batteries based on the combination of particle filters and radial basis function neural networks</t>
  </si>
  <si>
    <t>S0378775317301155</t>
  </si>
  <si>
    <t>10.1016/j.jpowsour.2017.01.105</t>
  </si>
  <si>
    <t>2-s2.0-85011392342</t>
  </si>
  <si>
    <t>['whole boi', 'two srrs', 'two split', 'three sub', 'sub mode', 'six resonators', 'seven sub', 'measured results', 'low q', 'classical ava', 'antenna operates', 'allows covering', '6 ghz']</t>
  </si>
  <si>
    <t>In this paper, a frequency reconfigurable Antipodal Vivaldi Antenna (AVA), capable of covering a Band of Interest (BoI) spanning from 3 to 10.6 GHz with four different bandwidth resolutions, is presented. By incorporating four rectilinear resonators and two Split-Ring-Resonators (SRRs) into the AVA, the whole BoI can be covered by one (UWB mode), three (3-sub mode), seven (7-sub mode), or sixteen (16-sub mode) sub-bands. In the UWB-mode, all the six resonators are deactivated by disrupting their structures, so the antenna operates as a classical AVA. In the 3-sub mode, only one rectilinear resonator is activated; the low Q of these resonators allow narrowing the antenna operating band so that the BoI is covered by three sub-bands. In the 7-sub mode, two rectilinear resonators are activated at a time, which narrows the operating bandwidth furthermore, allowing to cover the BoI by seven sub-bands. In the 16-sub mode, one of the two SRRs is activated at a time to be used as a coupling-bridge to very narrow frequency bands that allows covering the BoI by sixteen different bands. To present the work, simulated and measured results are given and discussed.</t>
  </si>
  <si>
    <t>121-129</t>
  </si>
  <si>
    <t>60068734;60068734</t>
  </si>
  <si>
    <t>24823732700;6602592699</t>
  </si>
  <si>
    <t>Bitchikh, Mounira;Ghanem, Farid</t>
  </si>
  <si>
    <t>Algiers</t>
  </si>
  <si>
    <t>Centre de D√©veloppement des Technologies Avanc√©es</t>
  </si>
  <si>
    <t>Bitchikh M.</t>
  </si>
  <si>
    <t>A four bandwidth-resolution UWB antipodal vivaldi antenna</t>
  </si>
  <si>
    <t>10.2528/PIERM16111602</t>
  </si>
  <si>
    <t>2-s2.0-85011411555</t>
  </si>
  <si>
    <t>['transmission scheme', 'taking advantage', 'searching process', 'resultant branches', 'original qrd', 'original qr', 'optimal value', 'optimal performance', 'maximum likelihood', 'invalid number', 'input multiple', 'improved qrd', 'gsm signals', 'gsm scheme', 'directly applying', 'branches corresponding', 'active antennas', 'achieves near']</t>
  </si>
  <si>
    <t>Generalized spatial modulation (GSM) is a spectral and energy efficient multiple-input multiple-output (MIMO) transmission scheme. It will lead to imperfect detection performance with relatively high computational complexity by directly applying the original QR-decomposition with M algorithm (QRD-M) to the GSM scheme. In this paper an improved QRD-M algorithm is proposed for GSM signal detection, which achieves near-optimal performance but with relatively low complexity. Based on the QRD, the improved algorithm firstly transforms the maximum likelihood (ML) detection of the GSM signals into searching an inverted tree structure. Then, in the searching process of the M branches, the branches corresponding to the illegitimate transmit antenna combinations (TACs) and related to invalid number of active antennas are cut in order to improve the validity of the resultant branches at each level by taking advantage of characteristics of GSM signals. Simulation results show that the improved QRD-M detection algorithm provides similar performance to maximum likelihood (ML) with the reduced computational complexity compared to the original QRD-M algorithm, and the optimal value of parameter M of the improved QRD-M algorithm for detection of the GSM scheme is equal to modulation order plus one.</t>
  </si>
  <si>
    <t>60020620;60020620;60020620;60020620</t>
  </si>
  <si>
    <t>10739266100;57193198264;56378301600;57219890827</t>
  </si>
  <si>
    <t>Jing, Xiaorong;Wang, Mingyue;Zhou, Wei;Liu, Hongqing</t>
  </si>
  <si>
    <t>Chongqing University of Posts and Telecommunications</t>
  </si>
  <si>
    <t>Jing X.</t>
  </si>
  <si>
    <t>Improved QRD-M Detection Algorithm for Generalized Spatial Modulation Scheme</t>
  </si>
  <si>
    <t>10.1155/2017/3581592</t>
  </si>
  <si>
    <t>2-s2.0-85011590953</t>
  </si>
  <si>
    <t>['yangtze river', 'water part', 'sea environment', 'river bank', 'results prove', 'rel model', 'path methodology', 'paper presents', 'mixed path', 'land part', 'ir model', 'inland river', 'hata model', 'facilities near', 'experimental results', 'equation transformed', 'deterministic information', 'db scale', 'antenna contains', 'another improvement', 'also taken']</t>
  </si>
  <si>
    <t>In this paper, a propagation path loss model for inland river is proposed by three improvements compared with the Round Earth Loss (REL) model for open-sea environment. Specifically, parameters optimization uses Okumura-Hata model in dB scale to replace the equation transformed from the free space loss in REL model; secondly, diffraction loss caused by the obstacles (e.g., large buildings, bridges, or some other facilities near the river bank) is also taken into account; mixed-path methodology as another improvement is used for Inland River (IR) model because the actual propagation environment between transmitter (TX) antenna and receiver (RX) antenna contains both land part and water part. The paper presents a set of 1.4 GHz measurements conducted along the Yangtze River in Wuhan. According to the comparison between path loss models and experimental results, IR model shows a good matching degree. After that, Root Mean Square Error (RMSE), Grey Relation Grade and Mean Absolute Percentage Error (GRG-MAPE), Pearson Correlation Coefficient, and Mean Absolute Percentage Error (PCC-MAPE) are employed to implement quantitative analysis. The results prove that IR model with consideration of mixed path and deterministic information is more accurate than other classic empirical propagation models for these scenarios.</t>
  </si>
  <si>
    <t>60022414;60022414;117066449;60022414;60022414;60022414</t>
  </si>
  <si>
    <t>55922881900;55716104200;55478585400;57190405359;57157684000;55923525200</t>
  </si>
  <si>
    <t>Yu, Junyi;Chen, Wei;Yang, Kun;Li, Changzhen;Li, Fang;Shui, Yishui</t>
  </si>
  <si>
    <t>China;Norway</t>
  </si>
  <si>
    <t>Wuhan;Oslo</t>
  </si>
  <si>
    <t>Wuhan University of Technology;Super Radio AS</t>
  </si>
  <si>
    <t>60022414;117066449</t>
  </si>
  <si>
    <t>Yu J.</t>
  </si>
  <si>
    <t>Path Loss Channel Model for Inland River Radio Propagation at 1.4 GHz</t>
  </si>
  <si>
    <t>10.1155/2017/5853724</t>
  </si>
  <si>
    <t>2-s2.0-85011617300</t>
  </si>
  <si>
    <t>['vehicular beam', 'splitting gaps', 'proposed coupler', 'paper proposed', 'novel kind', 'new coupler', 'forming array', 'first time', 'final size', 'design method', 'coupler prototype', 'compact dual', 'ble ))', 'amplitude unbalance', '92 degrees', '9 ghz', '54 db', '44 db', '4 ghz', '3d model']</t>
  </si>
  <si>
    <t>A novel kind of compact dual-band quadrature patch coupler for vehicular beam-forming array is proposed for the first time in this paper. To keep the performance of the first operating frequency 2.4 GHz (for Bluetooth Low Energy (BLE)) and generate the second operating frequency 5.9 GHz (for Dedicated Short Range Communications (DSRC)) simultaneously, complementary triangular split resonant rings (CTSRRs) and splitting gaps are employed to improve the performance of this new coupler; final size of the proposed coupler is 0.24g (for 2.4 GHz). To validate the performance and design method of the coupler this paper proposed, a 3D model is constructed and optimized with ANSOFT HFSS firstly and then a coupler prototype is fabricated and measured. The measured results show that the amplitude unbalance (AU) is 0.54 dB and 0.44 dB for 2.4 GHz and 5.9 GHz, respectively, and the corresponding phase unbalance (PU) is 93.5 and 92 degrees, respectively.</t>
  </si>
  <si>
    <t>60023813;60023813</t>
  </si>
  <si>
    <t>57193199252;57209168616</t>
  </si>
  <si>
    <t>Wu, Dakui;Zheng, Guoxin</t>
  </si>
  <si>
    <t>Shanghai University</t>
  </si>
  <si>
    <t>Wu D.</t>
  </si>
  <si>
    <t>Compact Dual-Band Coupler for Vehicular Beam-Forming Array</t>
  </si>
  <si>
    <t>10.1155/2017/9364275</t>
  </si>
  <si>
    <t>2-s2.0-85011631336</t>
  </si>
  <si>
    <t>Guangdong Province Introduction of Innovative R&amp;D Team</t>
  </si>
  <si>
    <t>JCYJ20140610152828673</t>
  </si>
  <si>
    <t>['yield rank', 'well known', 'significant analytical', 'proposed schemes', 'prescribed thresholds', 'power transfer', 'one single', 'one multi', 'multiple single', 'multiple multi', 'main objective', 'legitimate user', 'input single', 'harvesting receivers', 'eves ),', 'ers ).', 'computational challenge', 'antenna transmitter', 'antenna energy', 'antenna eavesdroppers']</t>
  </si>
  <si>
    <t>energy harvesting | outage | probabilistic | robust secrecy | Secrecy | SWIPT</t>
  </si>
  <si>
    <t>This paper considers simultaneous wireless information and power transfer in a multiple-input single-output downlink system consisting of one multi-antenna transmitter, one single-antenna information receiver, multiple multi-antenna eavesdroppers (Eves), and multiple single-antenna energy-harvesting receivers (ERs). The main objective is to keep the probability of the legitimate user's achievable secrecy rate outage as well as the ERs' harvested energy outage caused by channel state information uncertainties below some prescribed thresholds. As is well known, the secrecy rate outage constraints present a significant analytical and computational challenge. Incorporating the energy harvesting outage constraints only intensifies that challenge. In this paper, we address this challenging issue using convex restriction approaches which are then proved to yield rank-one optimal beamforming solutions. Numerical results reveal the effectiveness of the proposed schemes.</t>
  </si>
  <si>
    <t>211-226</t>
  </si>
  <si>
    <t>IEEE Transactions on Information Forensics and Security</t>
  </si>
  <si>
    <t>60022148;60022148;110150143;117991180</t>
  </si>
  <si>
    <t>36632507800;7404759940;56532695100;57189902299</t>
  </si>
  <si>
    <t>Khandaker, Muhammad R.A.;Wong, Kai Kit;Zhang, Yangyang;Zheng, Zhongbin</t>
  </si>
  <si>
    <t>London;Shanghai;Qingshuihe, Shenzhen</t>
  </si>
  <si>
    <t>University College London;China Academy of Information and Communications Technology;Kuang-Chi Institute of Advanced Technology</t>
  </si>
  <si>
    <t>60022148;117991180;110150143</t>
  </si>
  <si>
    <t>Khandaker M.</t>
  </si>
  <si>
    <t>Probabilistically Robust SWIPT for Secrecy MISOME Systems</t>
  </si>
  <si>
    <t>10.1109/TIFS.2016.2611478</t>
  </si>
  <si>
    <t>2-s2.0-85011664411</t>
  </si>
  <si>
    <t>['well known', 'thermal stability', 'stable connection', 'signal transmission', 'pt metallization', 'pt layer', 'pt film', 'paper analyzes', 'one way', 'high temperature', 'high efficiency', 'heat treatments', 'growth procedure', 'frequently used', 'films delaminate', 'electrical properties', 'effective technique', 'deposited metallization', 'chemical stability', 'al2o3 substrate', 'al2o3 layer']</t>
  </si>
  <si>
    <t>Al O 2 3 | Electrodeposition | High temperature sensors | Planar Pt antenna | Surface acoustic waves</t>
  </si>
  <si>
    <t>High temperature surface acoustic wave sensors based on radio frequency identification technology require adequate antennas of high efficiency and thermal stability for the signal transmission. Platinum is well known and frequently used as a material of choice for high temperature and harsh environment applications because of the high melting point and its chemical stability. Therefore, one way to realize high temperature stable antennas is the combination of a Pt metallization on an Al2O3 substrate. As a cost-effective technique, the Pt film is deposited via electrochemical deposition. For this growth procedure, a pre-deposited metallization on the Al2O3 layer is required. This paper analyzes the influence of various seed layers (Ta, Ti, W, Cr, Pt) on the morphology, stability and electrical properties of the electrochemically-grown Pt thick film after heat treatments up to 1000 ¬∞C in air. We find an oxidation of all adhesion layers except for Pt, for which the best electrical properties were measured. Although significant areas of the films delaminate from the substrate, individual anchor structures retain a stable connection between the Pt layer and the rough Al2O3 substrate.</t>
  </si>
  <si>
    <t>Materials</t>
  </si>
  <si>
    <t>60007746;60007746;60007746;60007746;60007746</t>
  </si>
  <si>
    <t>7102655090;56606255000;6506757923;24781125500;26642948800</t>
  </si>
  <si>
    <t>Seifert, Marietta;Brachmann, Erik;Rane, Gayatri K.;Menzel, Siegfried B.;Gemming, Thomas</t>
  </si>
  <si>
    <t>Germany</t>
  </si>
  <si>
    <t>Dresden</t>
  </si>
  <si>
    <t>Leibniz-Institut f√ºr Festk√∂rper- und Werkstoffforschung Dresden</t>
  </si>
  <si>
    <t>Seifert M.</t>
  </si>
  <si>
    <t>Capability study of Ti, Cr, W, Ta and Pt as seed layers for electrodeposited platinum films on Œ≥-Al&lt;inf&gt;2&lt;/inf&gt;O&lt;inf&gt;3&lt;/inf&gt; for high temperature and harsh environment applications</t>
  </si>
  <si>
    <t>10.3390/ma10010054</t>
  </si>
  <si>
    <t>2-s2.0-85011673010</t>
  </si>
  <si>
    <t>['wonderful performance', 'upper ground', 'unit cell', 'proposed antenna', 'phase constant', 'measured results', 'frequency range', 'crlh structure', 'continuous change', 'composite right', 'also obtains', '99 %).', '78 ¬∞', '5 db', '25 ghz', '2 ghz', '0 db']</t>
  </si>
  <si>
    <t>beam scanning antenna | substrate integrated waveguide composite right/left-handed (SIW-CRLH) | wide beam scanning angle | wideband broadside radiation</t>
  </si>
  <si>
    <t>In this paper, a novel multilayered substrate integrated waveguide (SIW) composite right/left-handed (CRLH) structure is proposed to design beam scanning antenna for wideband broadside radiation. The unit cell of the SIW-CRLH structure is formed by spiral interdigital fingers etched on the upper ground of SIW, and a parasitic patch beneath the slot, has a continuous change of phase constant from negative to positive value within its passband. The proposed beam scanning antenna, which consists of consists of 15 identical elementary cells of the SIW-CRLH, is simulated, fabricated and measured. According to the measured results, the proposed antenna not only realizes a continuous main beam scanning from backward -78¬∞ to forward +80¬∞ within the operating frequency range from 8.25 to 12.2 GHz, but also obtains the measured broadside gain of 11.5 dB with variation of 1.0 dB over the frequency range of 8.8-9.25 GHz (4.99 %). Besides, compared with the same works in the references, this one has the most wonderful performance.</t>
  </si>
  <si>
    <t>29-35</t>
  </si>
  <si>
    <t>Frequenz</t>
  </si>
  <si>
    <t>60025578;60069720;60069720;60069720;60069720</t>
  </si>
  <si>
    <t>57193221827;55589363000;35320575500;22035662200;23003839800</t>
  </si>
  <si>
    <t>Zhang, Qin;Wu, Guo Cheng;Wang, Guang Ming;Liang, Jian Gang;Gao, Xiang Jun</t>
  </si>
  <si>
    <t>Air Force Engineering University China;Xidian University</t>
  </si>
  <si>
    <t>60069720;60025578</t>
  </si>
  <si>
    <t>Zhang Q.</t>
  </si>
  <si>
    <t>Beam Scanning Antenna with Wideband Broadside Radiation Based on Multilayered Substrate Integrated Waveguide Composite Right/Left-Handed Structure</t>
  </si>
  <si>
    <t>10.1515/freq-2016-0146</t>
  </si>
  <si>
    <t>2-s2.0-85011827188</t>
  </si>
  <si>
    <t>['wideband property', 'vacuum ).', 'tl reveals', 'thus reducing', 'proposed antenna', 'measured results', 'measured maximum', 'fbw10 db', 'electrical size', 'dispersion analysis', 'antenna consists', '2 %,', '0 ghz']</t>
  </si>
  <si>
    <t>dual-spiral capacitor | efficiency | electrically small antenna (ESA) | simplified composite right/left-handed transmission line (SCRLH-TL) | wideband</t>
  </si>
  <si>
    <t>A wideband electrically small antenna (ESA) based on simplified composite right/left-handed transmission line (SCRLH-TL) is designed, fabricated and tested. The antenna consists of two different sized SCRLH-TL unit cells with different+1st-order mode resonance frequencies. The wideband property of antenna is achieved when these two+1st-order mode resonance frequency suitably merge. A dispersion analysis of the SCRLH-TL reveals that an increase in series of the dual-spiral capacitor would decrease the+1st-order mode resonance frequency, thus reducing the electrical size of the proposed antenna. The 10 dB fractional bandwidth (FBW10 dB) was 54.5 % and the measured maximum was 96.2 %, with an electrical size of 0.32Œª0√ó0.16Œª0√ó0.015Œª0 at 3.0 GHz (where Œª0 is the wavelength in vacuum). It is shown that the numerical results closely fit the measured results.</t>
  </si>
  <si>
    <t>37-40</t>
  </si>
  <si>
    <t>114347255-60069720;101638270;60069720</t>
  </si>
  <si>
    <t>57193232841;53879194000;57212085165</t>
  </si>
  <si>
    <t>Li, Zhaozhan;Zhou, Cheng;Lin, Yanhong</t>
  </si>
  <si>
    <t>Xi'an;Beijing;Beijing</t>
  </si>
  <si>
    <t>Air Force Engineering University China;China Academy of Electronics and Information Technology;PLAAF</t>
  </si>
  <si>
    <t>60069720;114347255;101638270</t>
  </si>
  <si>
    <t>An Efficient, Wideband, CPW-Fed Antenna Based on Simplified Composite Right/Left-Handed Transmission Line</t>
  </si>
  <si>
    <t>10.1515/freq-2016-0062</t>
  </si>
  <si>
    <t>2-s2.0-85011829481</t>
  </si>
  <si>
    <t>['well known', 'section v', 'sand using', 'return loss', 'radiation characteristics', 'proposed fsva', 'low directivity', 'hidden objects', 'good agreement', 'frequency range', 'fabricated antenna', 'em simulator', 'detected using', 'cst mws', 'binomial three', 'approximately doubled', 'application point', 'anechoic environment', 'also designed', '4 substrate', '11 ghz', '025 ),']</t>
  </si>
  <si>
    <t>microwave imaging | NDT | TSVA | UWB antenna | V-shaped power divider | Vivaldi antenna</t>
  </si>
  <si>
    <t>The conventional tapered slot Vivaldi antenna is well known for its ultra-wide band characteristics with low directivity. To improve the directivity of the conventional Vivaldi antenna, a four-slot Vivaldi antenna (FSVA) is proposed here to operate in the frequency range of 2-11 GHz. For feeding the FSVA, a binomial three-section V-shaped even mode power divider with progressing T-junctions is also designed and tested here, which is then integrated with the antenna. The proposed antenna prototype is designed and fabricated on a 1-mm thick FR-4 substrate (œµr=4.3, tanŒ¥=0.025), and the return loss and radiation characteristics are investigated in the anechoic environment. The measured result shows a good agreement with the numerical simulation performed using the EM Simulator i. e. CST MWS-2015. It is found that the directivity of FSVA is approximately doubled as compared to that of the conventional Vivaldi antenna having the same dimensions. From the application point of view, the fabricated antenna is used to image various metallic objects hidden inside the sand using a vector network analyzer and associated RF components. The obtained 2D microwave images of the test media successfully show that the hidden objects can effectively be located and detected using the proposed FSVA in conjunction with a simple imaging scheme.</t>
  </si>
  <si>
    <t>19-28</t>
  </si>
  <si>
    <t>60021988;60021988;60021988</t>
  </si>
  <si>
    <t>54916495300;57225916504;7202577198</t>
  </si>
  <si>
    <t>Akhter, Zubair;Kumar, Pankaj;Akhtar, M. Jaleel</t>
  </si>
  <si>
    <t>Akhter Z.</t>
  </si>
  <si>
    <t>Sub-Surface Microwave Imaging Using Four-Slot Vivaldi Antenna with Improved Directivity</t>
  </si>
  <si>
    <t>10.1515/freq-2016-0054</t>
  </si>
  <si>
    <t>2-s2.0-85011841793</t>
  </si>
  <si>
    <t>['utmost importance', 'training sequence', 'thus resulting', 'thus avoiding', 'thoroughly studied', 'substantial benefits', 'simulation scenario', 'receive link', 'proposed techniques', 'proposed sit', 'proposed schemes', 'potential technology', 'performance gain', 'performance comparison', 'noise ratio', 'ncmse performance', 'massive multiple', 'large number', 'input multiple', 'information sequence', 'increased spectral', 'implicit training', 'gradient pursuit', 'gp techniques', 'gp ).', 'frequency slots', 'energy efficiency', 'effectively reap', 'delay domains', 'dedicated time', 'based techniques', 'base station', 'arithmetically added', 'antenna elements', 'adequate estimate', '5 db', '3 db', '18 db', '13 db', '10 db']</t>
  </si>
  <si>
    <t>5G communications | Compressed sensing | Estimation | Massive MIMO | Sparse channel | Superimposed training</t>
  </si>
  <si>
    <t>Massive multiple-input multiple-output (massive-MIMO) is foreseen as a potential technology for future 5G cellular communication networks due to its substantial benefits in terms of increased spectral and energy efficiency. These advantages of massive-MIMO are a consequence of equipping the base station (BS) with quite a large number of antenna elements, thus resulting in an aggressive spatial multiplexing. In order to effectively reap the benefits of massive-MIMO, an adequate estimate of the channel impulse response (CIR) between each transmit-receive link is of utmost importance. It has been established in the literature that certain specific multipath propagation environments lead to a sparse structured CIR in spatial and/or delay domains. In this paper, implicit training and compressed sensing based CIR estimation techniques are proposed for the case of massive-MIMO sparse uplink channels. In the proposed superimposed training (SiT) based techniques, a periodic and low power training sequence is superimposed (arithmetically added) over the information sequence, thus avoiding any dedicated time/frequency slots for the training sequence. For the estimation of such massive-MIMO sparse uplink channels, two greedy pursuits based compressed sensing approaches are proposed, viz: SiT based stage-wise orthogonal matching pursuit (SiT-StOMP) and gradient pursuit (SiT-GP). In order to demonstrate the validity of proposed techniques, a performance comparison in terms of normalized mean square error (NCMSE) and bit error rate (BER) is performed with a notable SiT based least squares (SiT-LS) channel estimation technique. The effect of channels' sparsity, training-to-information power ratio (TIR) and signal-to-noise ratio (SNR) on BER and NCMSE performance of proposed schemes is thoroughly studied. For a simulation scenario of: 4√ó64 massive-MIMO with a channel sparsity level of 80% and signal-to-noise ratio (SNR) of 10 dB, a performance gain of 18 dB and 13 dB in terms of NCMSE over SiT-LS is observed for the proposed SiT-StOMP and SiT-GP techniques, respectively. Moreover, a performance gain of about 3 dB and 2.5 dB in SNR is achieved by the proposed SiT-StOMP and SiT-GP, respectively, for a BER of 10-2, as compared to SiT-LS. This performance gain NCME and BER is observed to further increase with an increase in channels' sparsity.</t>
  </si>
  <si>
    <t>Applied Sciences (Switzerland)</t>
  </si>
  <si>
    <t>60089631;60089631;60089631</t>
  </si>
  <si>
    <t>57190340876;15127843600;55513896400</t>
  </si>
  <si>
    <t>Mansoor, Babar;Nawaz, Syed Junaid;Gulfam, Sardar Muhammad</t>
  </si>
  <si>
    <t>Islamabad</t>
  </si>
  <si>
    <t>COMSATS University Islamabad</t>
  </si>
  <si>
    <t>Mansoor B.</t>
  </si>
  <si>
    <t>Massive-MIMO sparse uplink channel estimation using implicit training and compressed sensing</t>
  </si>
  <si>
    <t>10.3390/app7010063</t>
  </si>
  <si>
    <t>2-s2.0-85011842135</t>
  </si>
  <si>
    <t>GXKL06160109</t>
  </si>
  <si>
    <t>['zor theories', 'zero resonance', 'unique characteristic', 'two cases', 'radiation patterns', 'proposed resonator', 'proposed ezr', 'polarized field', 'order resonator', 'novel zeroth', 'mzr resonator', 'mzr characteristics', 'moving via', 'half short', 'half open', 'field distributions', 'directional ).', 'crlh tl', 'coupling feeding', 'conducted based', 'composites epsilon', 'composite right', 'composite ezr', 'called ezr', 'boundary conditions']</t>
  </si>
  <si>
    <t>composite right/left-handed transmission line (CRLH TL) | dual-polarizations | epsilon-zero resonance (EZR) | mu-zero resonance (MZR) | zeroth-order resonator (ZOR)</t>
  </si>
  <si>
    <t>Novel zeroth-order resonator (ZOR) composites epsilon-zero resonance (EZR) and mu-zero resonance (MZR) characteristics was proposed. The proposed resonator was constructed by moving via from centre of the conventional mushroom structure (CMS) to the edge, then, an edge-located via mushroom structure (ELV-MS) was formed. Thus, boundary conditions were transformed from all open-ended to half short-ended and half open-ended. Then, the new ZOR composites EZR and MZR characteristics (called EZR-MZR resonator). Owing to the unique characteristic of the composite EZR and MZR, the proposed ZOR antenna radiates both horizontal-polarized field (uni-directional) and vertical-polarized field (omni-directional). Then, wide half power beam width (HPBW) radiation patterns were realized for the antenna. The deduction and analysis of the proposed EZR-MZR resonator were conducted based on the composite right/left-handed transmission line (CRLH TL) and ZOR theories, and field distributions. The proposed ZOR antenna was investigated with two cases of coupling feeding.</t>
  </si>
  <si>
    <t>41-50</t>
  </si>
  <si>
    <t>60008919;60008919;60008919;60005465</t>
  </si>
  <si>
    <t>55152059000;56945986300;55755071300;55276453500</t>
  </si>
  <si>
    <t>Peng, Lin;Xie, Ji Yang;Jiang, Xing;Ruan, Cheng Li</t>
  </si>
  <si>
    <t>Guilin;Chengdu</t>
  </si>
  <si>
    <t>Guilin University of Electronic Technology;University of Electronic Science and Technology of China</t>
  </si>
  <si>
    <t>60008919;60005465</t>
  </si>
  <si>
    <t>Peng L.</t>
  </si>
  <si>
    <t>Design and Analysis of a New ZOR Antenna with Wide Half Power Beam Width (HPBW) Characteristic</t>
  </si>
  <si>
    <t>10.1515/freq-2016-0142</t>
  </si>
  <si>
    <t>2-s2.0-85011878149</t>
  </si>
  <si>
    <t>['well known', 'spectral efficiency', 'simulation results', 'several sectors', 'rs resources', 'rs overhead', 'rs increases', 'resource conflict', 'remarkably reduce', 'reference signals', 'proposed scheme', 'mimo system', 'input multiple', 'energy efficiency', 'ee ).', 'different sectors', 'big obstacles', 'bgrr ).', 'beam grouping', 'attractive technology', 'antennas increases']</t>
  </si>
  <si>
    <t>Large scale MIMO system | Reference signal | Resource reuse</t>
  </si>
  <si>
    <t>It is well known that large scale multiple-input multiple-output (LS-MIMO) systems are very attractive technology to increase both spectral efficiency (SE) and energy efficiency (EE). However, one of big obstacles to the realization of the LS-MIMO system is the overhead of reference signals (RSs), since the number of RS increases as the number of transmitter (TX) antennas increases. In this paper, the RS overhead problem is analyzed, and we propose an RS overhead reduction scheme based on beam grouping, which is called beam grouping based resource reuse (BGRR). The proposed scheme divides one cell into several sectors and reuses the RS resources for the different sectors. The resource conflict is reduced using beam separability. According to the analysis and the simulation results, the proposed scheme can remarkably reduce the RS overhead and improve the SE performance significantly.</t>
  </si>
  <si>
    <t>60027884;60013866</t>
  </si>
  <si>
    <t>14060699900;55644784900</t>
  </si>
  <si>
    <t>Lee, Byung Moo;Kim, Youngok</t>
  </si>
  <si>
    <t>Sejong University;Kwangwoon University</t>
  </si>
  <si>
    <t>Lee B.</t>
  </si>
  <si>
    <t>Beam grouping based RS resource reuse and de-contamination in large scale MIMO systems</t>
  </si>
  <si>
    <t>10.3390/app7010096</t>
  </si>
  <si>
    <t>2-s2.0-85011879406</t>
  </si>
  <si>
    <t>['zntpps micelle', 'zinc tetrakis', 'superoxide radical', 'strategy would', 'singlet oxygen', 'reaction centers', 'quenched efficiently', 'porphyrin inhibited', 'photocatalytic reduction', 'micellar core', 'methyl viologen', 'mc60 molecules', 'iodide method', 'improved stability', 'fluorescence spectra', 'enhanced generation', 'electrostatic interactions', 'electron donor', 'complex micelle', 'aqueous environment', 'acidic environment', 'acceptor system']</t>
  </si>
  <si>
    <t>Inspired by the structures of antenna-reaction centers in photosynthesis, a complex micelle was prepared from zinc tetrakis(4-sulfonatophenyl) porphyrin (ZnTPPS), modified fullerene (mC60) and poly(ethylene glycol)-block-poly(l-lysine) (PEG-b-PLys) by electrostatic interactions. The core-shell structure made the donor-acceptor system work in an aqueous environment. In the micellar core, ZnTPPS and mC60 molecules were surrounded by each other which ensured effective energy migration from the donor to the acceptor. The emission of the porphyrin was quenched efficiently which was confirmed by a series of fluorescence spectra. In comparison with the ZnTPPS micelle, the interaction of the mC60 with the porphyrin inhibited the generation of singlet oxygen, which was measured by electron paramagnetic resonance (EPR) and iodide method. In addition, enhanced generation of the superoxide radical was detected by reduction of nitro blue tetrazolium (NBT) in the presence of an electron donor. What is more, the complex micelle exhibited high electron transfer performance in the photocatalytic reduction of methyl viologen. The complex micellar structure endowed the donor-acceptor system with improved stability in an acidic environment. This strategy would be helpful for designing a new electron transfer platform and artificial photosynthetic system.</t>
  </si>
  <si>
    <t>10100-10107</t>
  </si>
  <si>
    <t>60018038;60018038;60018038;60018038;60018038;60018038</t>
  </si>
  <si>
    <t>56762992600;56415891800;56060901600;57205566808;7102051164;56108331600</t>
  </si>
  <si>
    <t>Wang, Ruolin;Qu, Rui;Jing, Chen;Zhai, Yan;An, Yingli;Shi, Linqi</t>
  </si>
  <si>
    <t>Tianjin</t>
  </si>
  <si>
    <t>Nankai University</t>
  </si>
  <si>
    <t>Wang R.</t>
  </si>
  <si>
    <t>Zinc porphyrin/fullerene/block copolymer micelle for enhanced electron transfer ability and stability</t>
  </si>
  <si>
    <t>10.1039/c7ra00196g</t>
  </si>
  <si>
    <t>2-s2.0-85011958731</t>
  </si>
  <si>
    <t>Department of Science and Technology, Ministry of Science and Technology, India</t>
  </si>
  <si>
    <t>‡§°‡•Ä‡§è‡§∏‡§ü‡•Ä</t>
  </si>
  <si>
    <t>['simulation studies', 'radiation performance', 'back ratio', '9 dbi', '23 db']</t>
  </si>
  <si>
    <t>The experimental and simulation studies of the radiation performance enhancement of a dipole antenna using metal strip grating are presented in this paper. The subwavelength imaging configuration of the metal strip grating is utilized for enhancing the radiation performance of the dipole antenna working in the S-band. The resultant design shows a gain of 9 dBi and a front to back ratio of -23 dB at resonance. The coupling between electric and magnetic resonances provides the necessary impedance matching performance when the antenna is brought in the vicinity of the grating.</t>
  </si>
  <si>
    <t>36-41</t>
  </si>
  <si>
    <t>Advanced Electromagnetics</t>
  </si>
  <si>
    <t>115250058;60031544;60031544;60031544;60031544</t>
  </si>
  <si>
    <t>57225845186;57021592200;7004362848;57218539158;56512338300</t>
  </si>
  <si>
    <t>Sarin, V. P.;Jayakrishnan, M. P.;Aanandan, C. K.;Pezholil, Mohanan;Kesavath, Vasudevan</t>
  </si>
  <si>
    <t>Kochi;Palakkad Kerala</t>
  </si>
  <si>
    <t>Cochin University of Science and Technology;Govt. College Chittur</t>
  </si>
  <si>
    <t>60031544;115250058</t>
  </si>
  <si>
    <t>Sarin V.P.</t>
  </si>
  <si>
    <t>Grating-based dipole antenna configuration for high gain directional radiation characteristics</t>
  </si>
  <si>
    <t>10.7716/aem.v6i1.459</t>
  </si>
  <si>
    <t>2-s2.0-85011958804</t>
  </si>
  <si>
    <t>['week influence', 'usually related', 'uav platform', 'sufficient reliability', 'strong correlation', 'relative humidity', 'potential utilities', 'ozone within', 'obtained using', 'meteorological factors', 'mainly linked', 'lower troposphere', 'localized area', 'local area', 'horizontal variations', 'horizontal transport', 'dimensional scales', 'different levels', 'clearly demonstrating', 'autumn times', 'also observed', 'air temperature', 'air masses', '1000 ¬†']</t>
  </si>
  <si>
    <t>Drone | Ozone horizontal variation | Tropospheric ozone | Vertical profiling</t>
  </si>
  <si>
    <t>Potential utilities of instrumented lightweight unmanned aerial vehicles (UAVs) to quickly characterize tropospheric ozone pollution and meteorological factors including air temperature and relative humidity at three-dimensional scales are highlighted in this study. Both vertical and horizontal variations of ozone within the 1000¬†m lower troposphere at a local area of 4¬†√ó¬†4¬†km2 are investigated during summer and autumn times. Results from field measurements show that the UAV platform has a sufficient reliability and precision in capturing spatiotemporal variations of ozone and meteorological factors. The results also reveal that ozone vertical variation is mainly linked to the vertical distribution patterns of air temperature and the horizontal transport of air masses from other regions. In addition, significant horizontal variations of ozone are also observed at different levels. Without major exhaust sources, ozone horizontal variation has a strong correlation with the vertical convection intensity of air masses within the lower troposphere. Higher air temperatures are usually related to lower ozone horizontal variations at the localized area, whereas underlying surface diversity has a week influence. Three-dimensional ozone maps are obtained using an interpolation method based on UAV collected samples, which are capable of clearly demonstrating the diurnal evolution processes of ozone within the 1000¬†m lower troposphere.</t>
  </si>
  <si>
    <t>107-116</t>
  </si>
  <si>
    <t>60025084;60025084;60025084;60025084-60013959;60025084;60025084;60025084</t>
  </si>
  <si>
    <t>57188756523;56488606500;35248596800;7401791063;56970077900;57193241963;57193235919</t>
  </si>
  <si>
    <t>Li, Xiao Bing;Wang, Dong Sheng;Lu, Qing Chang;Peng, Zhong Ren;Lu, Si Jia;Li, Bai;Li, Chao</t>
  </si>
  <si>
    <t>China;United States</t>
  </si>
  <si>
    <t>Shanghai;Gainesville</t>
  </si>
  <si>
    <t>Shanghai Jiao Tong University;University of Florida</t>
  </si>
  <si>
    <t>60025084;60013959</t>
  </si>
  <si>
    <t>Three-dimensional investigation of ozone pollution in the lower troposphere using an unmanned aerial vehicle platform</t>
  </si>
  <si>
    <t>S0269749116321157</t>
  </si>
  <si>
    <t>10.1016/j.envpol.2017.01.064</t>
  </si>
  <si>
    <t>2-s2.0-85012027044</t>
  </si>
  <si>
    <t>['proposed approach', 'numerical examples', 'measured side', 'lobe pattern', 'improper level', 'fitness function', 'degraded side', 'amplitude excitation']</t>
  </si>
  <si>
    <t>In this work, the problem of mutually coupled dipole antenna array failure has been solved using bat algorithm by adjusting only the amplitude excitation of good array elements. The element failure causes the degradation of side-lobe power level to an improper level. A fitness function is formulated to obtain the difference between degraded side-lobe pattern and measured side-lobe pattern, and a flexible approach using bat algorithm is used to minimize this function. Numerical examples of single and multiple element failure correction under mutual coupling conditions are discussed to show the capability of this proposed approach.</t>
  </si>
  <si>
    <t>60016760-60111242;60111242;60000690</t>
  </si>
  <si>
    <t>25639606300;23973574100;6508353992</t>
  </si>
  <si>
    <t>Grewal, Narwant S.;Rattan, Munish;Patterh, Manjeet S.</t>
  </si>
  <si>
    <t>India;India;India</t>
  </si>
  <si>
    <t>Ludhiana;Jalandhar;Patiala</t>
  </si>
  <si>
    <t>Guru Nanak Dev Engineering College, Ludhiana;Punjab Technical University;Punjabi University</t>
  </si>
  <si>
    <t>60111242;60016760;60000690</t>
  </si>
  <si>
    <t>Grewal N.</t>
  </si>
  <si>
    <t>A linear mutually coupled parallel dipole antenna array failure correction using bat algorithm</t>
  </si>
  <si>
    <t>10.2528/PIERM16120202</t>
  </si>
  <si>
    <t>2-s2.0-85012071168</t>
  </si>
  <si>
    <t>xkxl1504</t>
  </si>
  <si>
    <t>['simulated ones', 'proposed structure', 'potential application', 'planar band', 'paper presents', 'microstrip line', 'measured results', 'impedance bandwidth']</t>
  </si>
  <si>
    <t>This paper presents a heart-shaped planar monopole antenna for ultra-wideband (UWB) applications. To increase the impedance bandwidth of the antenna and achieve UWB coverage, we use a heart-shaped radiating patch fed by a microstrip line and an elliptical curved ground plane. Based on this structure, by etching an annular slot loaded with a capacitor in the heart-shaped radiating patch, a planar band-notched UWB antenna can also be obtained. Specifically, to demonstrate the potential application of the proposed structure, a UWB antenna design with a reconfigurable notched band is presented by using a varactor to replace the capacitor. Commercial software ANSYS HFSS is used to analyze and design this antenna. Measured results of the fabricated antenna show good agreement with simulated ones.</t>
  </si>
  <si>
    <t>123-130</t>
  </si>
  <si>
    <t>60031419;60031419;60031419</t>
  </si>
  <si>
    <t>36864010300;57223789080;9533651900</t>
  </si>
  <si>
    <t>Hua, Changzhou;Lu, Yunlong;Liu, Taijun</t>
  </si>
  <si>
    <t>Ningbo</t>
  </si>
  <si>
    <t>Ningbo University</t>
  </si>
  <si>
    <t>Hua C.</t>
  </si>
  <si>
    <t>UWB heart-shaped planar monopole antenna with a reconfigurable notched band</t>
  </si>
  <si>
    <t>10.2528/PIERL16120203</t>
  </si>
  <si>
    <t>2-s2.0-85012092877</t>
  </si>
  <si>
    <t>['overall dimensions', 'fractal antennas', 'fractal antenna', 'computer simulation', 'affine transformation']</t>
  </si>
  <si>
    <t>Affine transformations | Broadband fractal antennas | Fractal antennas‚Äô simulations | The technical characteristics of fractal antennas</t>
  </si>
  <si>
    <t>This article gives information about results of computer simulation to determine the specifications of fractal antennas during using "compression" affine transformation to change the shape of fractal antennas. It was found in the simulation that an affine transformation degrades the characteristics of the fractal antenna on the lower operating band section and the upper section improves the range. Using the affine "compression" transformation to change the form of broadband fractal antenna makes it possible to place them on structures which have to face strict requirements for overall dimensions.</t>
  </si>
  <si>
    <t>International Journal of Applied Engineering Research</t>
  </si>
  <si>
    <t>60088747;60088747;60088747;60088747</t>
  </si>
  <si>
    <t>57193269144;57193269797;57191612014;57193264563</t>
  </si>
  <si>
    <t>Solochshenko, Alexandr Vladislavovich;Kulikov, Andrey Aleksandrovich;Satimova, Yelena Grigoryevna;Rutgayzer, Oleg Zinovyevich</t>
  </si>
  <si>
    <t>Kazakhstan</t>
  </si>
  <si>
    <t>Almaty</t>
  </si>
  <si>
    <t>Almaty University of Power Engineering and Telecommunications</t>
  </si>
  <si>
    <t>Solochshenko A.</t>
  </si>
  <si>
    <t>The study of influence of changes of fractal antennas forms during using affine "compression" transformation on its characteristics</t>
  </si>
  <si>
    <t>2-s2.0-85012110619</t>
  </si>
  <si>
    <t>['trajectory deviations', 'time domain', 'proposed approaches', 'proposed approach', 'profoundly useful', 'numerical examples', 'motion errors', 'full two', 'frequency domain', 'extended scene', 'difficult account', 'also allows']</t>
  </si>
  <si>
    <t>Synthetic aperture radar (SAR) raw signal simulation is profoundly useful for validating SAR system design parameters, testing the effectiveness of different processing algorithms, studying the effects of motion errors, etc. Simulating signal data in frequency domain is more efficient than in time domain. However, the former is difficult account for the effects of both sensor trajectory deviations and antenna pointing error for the stripmap SAR mode. In this paper, we attempt to extend the possibility of the Fourier domain approach to account for trajectory deviations as well as antenna beam pointing errors, which is more concerned for airborne SAR systems. After demonstrating a full two-dimensional Fourier domain simulation, an efficient simulation approach is proposed under certain reasonable assumptions. The proposed approach has higher computational efficiency than simulation in time-domain and also allows for imaging an extended scene. The validity of the proposed approaches is analyzed and discussed. Finally, numerical examples are presented to verify the effectiveness and efficiency of the approach.</t>
  </si>
  <si>
    <t>111-128</t>
  </si>
  <si>
    <t>Progress In Electromagnetics Research B</t>
  </si>
  <si>
    <t>60019499;60019499;60019499;60013789</t>
  </si>
  <si>
    <t>55712486500;7406294260;57205877879;35217321600</t>
  </si>
  <si>
    <t>Guo, Yuhua;Liu, Qinhuo;Zhong, Bo;Yang, Xiaoyuan</t>
  </si>
  <si>
    <t>Chinese Academy of Sciences;Beihang University</t>
  </si>
  <si>
    <t>60019499;60013789</t>
  </si>
  <si>
    <t>Guo Y.</t>
  </si>
  <si>
    <t>Efficient SAR raw data simulation including trajectory deviations and antenna pointing errors</t>
  </si>
  <si>
    <t>10.2528/PIERB16102102</t>
  </si>
  <si>
    <t>2-s2.0-85012112262</t>
  </si>
  <si>
    <t>['theoretical description', 'proposed implementation', 'paper deals', 'highlighting benefits', 'high frequency', 'firstly proposed', 'design example']</t>
  </si>
  <si>
    <t>This paper deals with the design of a microstrip series power divider for circularly polarized sequential rotational antenna array. The theoretical description of the design is firstly proposed, comprising the cases of nonuniform weighted antenna arrays. A more flexible open octagon shape instead of the classical open ring is suggested, highlighting benefits in the case of nonuniform power distribution. A design example of an ultra-high frequency (UHF) band 4√ó4 sequentially rotated Tschebischeff antenna array finally demonstrates the effectiveness of the proposed implementation.</t>
  </si>
  <si>
    <t>36642458600;57191860029;7102510668</t>
  </si>
  <si>
    <t>Inserra, Daniele;Hu, Wei;Wen, Guangjun</t>
  </si>
  <si>
    <t>Inserra D.</t>
  </si>
  <si>
    <t>Design of a Microstrip Series Power Divider for Sequentially Rotated Nonuniform Antenna Array</t>
  </si>
  <si>
    <t>10.1155/2017/9482979</t>
  </si>
  <si>
    <t>2-s2.0-85012117680</t>
  </si>
  <si>
    <t>['two pairs', 'triple band', 'radiating patch', 'proposed antenna', 'physical parameters', 'parameter study', 'notched characteristics', 'notched bands', 'group delay', 'ground plane', 'centre frequencies', '1 ghz']</t>
  </si>
  <si>
    <t>A compact printed UWB antenna with triple band-notched characteristics is proposed. Instead of conventional uniform width slots, two pairs of quarter-wavelength length nonuniform width slots are embedded into the radiating patch and the ground plane to achieve triple notched bands at 3.5, 5.5, and 8.1 GHz. A parameter study is performed to examine the effect of widths and lengths of the slots on the band-notched characteristics. It indicates that the centre frequencies and the bandwidth of notched bands can be controlled by tuning the physical parameters of the slots. Frequency domain measurements including return loss, antenna transfer function, group delay, and gain of the proposed antenna have been carried out. Corresponding results demonstrate that compact UWB antennas with multiple notched bands can be obtained by using nonuniform width slots.</t>
  </si>
  <si>
    <t>1687725X</t>
  </si>
  <si>
    <t>Journal of Sensors</t>
  </si>
  <si>
    <t>60104000;60104000;60104000</t>
  </si>
  <si>
    <t>57192468415;57193268657;57198744749</t>
  </si>
  <si>
    <t>Chen, Xu;Xu, Feng;Tan, Xu</t>
  </si>
  <si>
    <t>Shenzhen</t>
  </si>
  <si>
    <t>ShenZhen Institute of Information Technology</t>
  </si>
  <si>
    <t>Chen X.</t>
  </si>
  <si>
    <t>Design of a Compact UWB Antenna with Triple Notched Bands Using Nonuniform Width Slots</t>
  </si>
  <si>
    <t>10.1155/2017/7673168</t>
  </si>
  <si>
    <t>2-s2.0-85012146287</t>
  </si>
  <si>
    <t>['uplink reception', 'tdd ),', 'squared error', 'promising technology', 'pilot symbols', 'pilot contamination', 'orthogonal beams', 'mimo systems', 'matrix inversion', 'massive multiple', 'fundamental bottleneck', 'exploiting properties', 'downlink transmission', 'division duplexing', 'desired channel', 'channel sparsity', 'base station', 'antenna arrays', 'angular domain']</t>
  </si>
  <si>
    <t>Massive Multiple-Input-Multiple-Output (M-MIMO) system is a promising technology that offers to mobile networks substantial increase in throughput. In Time-Division Duplexing (TDD), the uplink training allows a Base Station (BS) to acquire Channel State Information (CSI) for both uplink reception and downlink transmission. This is essential for M-MIMO systems where downlink training pilots would consume large portion of the bandwidth. In densely populated areas, pilot symbols are reused among neighboring cells. Pilot contamination is the fundamental bottleneck on the performance of M-MIMO systems. Pilot contamination effect in antenna arrays can be mitigated by treating the channel estimation problem in angular domain where channel sparsity can be exploited. In this paper, we introduce a codebook that projects the channel into orthogonal beams and apply Minimum Mean-Squared Error (MMSE) criterion to estimate the channel. We also propose data-aided channel covariance matrix estimation algorithm for angular domain MMSE channel estimator by exploiting properties of linear antenna array. The algorithm is based on simple linear operations and no matrix inversion is involved. Numerical results show that the algorithm performs well in mitigating pilot contamination where the desired channel and other interfering channels span overlapping angle-of-arrivals.</t>
  </si>
  <si>
    <t>60103653;60103653;60103653</t>
  </si>
  <si>
    <t>55972008200;6506260108;56186204500</t>
  </si>
  <si>
    <t>Beyene, Yihenew;Ruttik, Kalle;J√§ntti, Riku</t>
  </si>
  <si>
    <t>Espoo</t>
  </si>
  <si>
    <t>Aalto University</t>
  </si>
  <si>
    <t>Beyene Y.</t>
  </si>
  <si>
    <t>Angular Domain Data-Assisted Channel Estimation for Pilot Decontamination in Massive MIMO</t>
  </si>
  <si>
    <t>10.1155/2017/2785948</t>
  </si>
  <si>
    <t>2-s2.0-85012149367</t>
  </si>
  <si>
    <t>['symmetric line', 'standing wave', 'reflectarray size', 'ra center', 'proposed technique', 'gain reduction', 'field distribution', 'circularly polarized', 'antenna gain', 'acceptable compromise', '4 %,', '33 %,', '2 db', '10 db']</t>
  </si>
  <si>
    <t>Standing wave between the feed and the reflectarray (RA) deteriorates the matching and antenna gain. A phase perturbation method is investigated to improve the matching of the antenna. The proposed method requires a change or deformation of the RA area facing the feed. A small circularly polarized reflectarray (CPRA) is used as an example. The reflectarray size is 6.25Œª √ó 6.25Œª, which is corresponding to 25√ó25 elements. The feed is circularly polarized (CP) with aperture diameter 1.2√óŒª. The proposed method provides an acceptable compromise between achieving the matching and gain reduction. The field distribution on the symmetric line between the RA center and the feed is observed to show the behavior of the standing wave before and after implementing the proposed technique. The measured return loss becomes better than 10 dB, and a gain reduction is 0.2 dB. A measured maximum aperture efficiency of 55.4%, a 1-dB gain bandwidth of better than 33%, and the 1.5-dB axial ratio bandwidth of 33.2% are achieved.</t>
  </si>
  <si>
    <t>67-74</t>
  </si>
  <si>
    <t>60033154;60033154</t>
  </si>
  <si>
    <t>56902666700;7004922524</t>
  </si>
  <si>
    <t>Tahseen, Muhammad M.;Kishk, Ahmed A.</t>
  </si>
  <si>
    <t>Montreal</t>
  </si>
  <si>
    <t>Concordia University</t>
  </si>
  <si>
    <t>Tahseen M.</t>
  </si>
  <si>
    <t>Feed matching improvement for center fed reflectarray</t>
  </si>
  <si>
    <t>10.2528/PIERM16112311</t>
  </si>
  <si>
    <t>2-s2.0-85012159795</t>
  </si>
  <si>
    <t>Advanced Research Projects Agency</t>
  </si>
  <si>
    <t>ARPA</t>
  </si>
  <si>
    <t>['validated also', 'useful bioindicators', 'taxonomic presence', 'specific taxa', 'southwestern italy', 'situ data', 'selected along', 'pc ).', 'multidisciplinary strategy', 'local waters', 'key elements', 'impacted sites', 'generally triggered', 'genera associated', 'four anthropogenically', 'first time', "fires '.", 'examined areas', 'early detection', 'cyanobacterial blooms', 'cyanobacteria found', 'cyanobacteria belonging', 'constant monitoring', 'combined use', 'coastal ecosystems', 'campania coast', 'biotechnological analyses', 'aircraft images']</t>
  </si>
  <si>
    <t>Bioindicators | Cyanobacteria | Environmental monitoring | Remote sensing | Water quality</t>
  </si>
  <si>
    <t>Cyanobacterial blooms (CBs) are generally triggered by eutrophic conditions due to anthropogenic nutrient inputs to local waters (wastewater or contaminated waters). During the bloom, some species produce toxic secondary metabolites (cyanotoxins) that are dangerous for humans and animals. Here, a multidisciplinary strategy for an early detection and constant monitoring is proposed. This strategy combines remote/proximal sensing technology with analytical/biotechnological analyses. To demonstrate the applicability of this strategy, four anthropogenically-impacted sites were selected along the Campania coast of southwestern Italy, in the so called 'Land of Fires'. The sites were observed using satellite and aircraft images during summer, 2015. Algal community composition was determined using spectrophotometric analysis for the detection of the cyanobacterial pigment phycocyanin (PC). Complementary metagenomic analysis revealed the taxonomic presence of cyanobacteria belonging to genera associated with strong eutrophic conditions. Key elements of this strategy are the combination and integration of applying different methodological approaches such as the parallel and combined use of satellite, aerial and in-situ data, the simplified multispectral image indexing and classification for a truly efficient method in detecting early blooms of cyanobacteria. The effectiveness of the strategy has been validated also by the specific taxa of cyanobacteria found in the examined areas that confirm the assumption that cyanobacterial blooms may serve as useful bioindicators of degraded water quality in coastal ecosystems. To our knowledge this is the first time that the presence of cyanobacteria has been observed in water bodies along the Campania coast.</t>
  </si>
  <si>
    <t>Environmental Research Letters</t>
  </si>
  <si>
    <t>60017293;60025235;60017293;60013494;60017293;60017293;60013340;60017293;60025235</t>
  </si>
  <si>
    <t>25228012900;53872062100;55292886900;57224463250;51561182400;7006387223;54789582900;7003867610;26023394400</t>
  </si>
  <si>
    <t>Teta, Roberta;Romano, Vincenza;Della Sala, Gerardo;Picchio, Stefano;De Sterlich, Carlo;Mangoni, Alfonso;Di Tullio, Giacomo;Costantino, Valeria;Lega, Massimiliano</t>
  </si>
  <si>
    <t>Italy;Italy;Italy;United States</t>
  </si>
  <si>
    <t>Naples;Naples;Venice;Charleston</t>
  </si>
  <si>
    <t>Parthenope University of Naples;Universit√† degli Studi di Napoli Federico II;Universit√† Ca' Foscari Venezia;College of Charleston</t>
  </si>
  <si>
    <t>60025235;60017293;60013494;60013340</t>
  </si>
  <si>
    <t>Teta R.</t>
  </si>
  <si>
    <t>Cyanobacteria as indicators of water quality in Campania coasts, Italy: A monitoring strategy combining remote/proximal sensing and in situ data</t>
  </si>
  <si>
    <t>10.1088/1748-9326/aa5649</t>
  </si>
  <si>
    <t>2-s2.0-85012167000</t>
  </si>
  <si>
    <t>['results reveal', 'mobile single', 'calibration technique', 'already proofed', 'afterwards exploited']</t>
  </si>
  <si>
    <t>In this paper a multiple input multiple output (MIMO) radio channel measurement system is presented that utilizes several software defined radio (SDR) platforms at the transmitter and at the receiver. The system hardware buildup and its calibration technique are presented. The channel measurement results are afterwards exploited for a special antenna synthesis method that was already proofed by raytracing channel simulations. The antenna synthesis method is applied to a mobile single and to a mobile multiple channel receiver. The resulting synthesized antenna systems are evaluated in terms of antenna radiation patterns and the corresponding channel capacities. The results reveal the superiority of synthesized antenna systems compared to conventional omnidirectional antenna systems in the considered urban street scenario. Moreover, the findings from the antenna synthesis based on dynamically measured MIMO radio channels confirm the results from the raytracing channel simulation based antenna synthesis.</t>
  </si>
  <si>
    <t>60102538;60102538;60102538;60102538;60102538;60102538</t>
  </si>
  <si>
    <t>55575274000;55510294700;57189342170;57193269095;57189097102;7003694193</t>
  </si>
  <si>
    <t>Mahler, Tobias;Kowalewski, Jerzy;Nu√ü, Benjamin;Richt, Cornelius;Mayer, Jonathan;Zwick, Thomas</t>
  </si>
  <si>
    <t>Karlsruhe</t>
  </si>
  <si>
    <t>Karlsruher Institut f√ºr Technologie</t>
  </si>
  <si>
    <t>Mahler T.</t>
  </si>
  <si>
    <t>Channel measurement based antenna synthesis for mobile automotive MIMO communication systems</t>
  </si>
  <si>
    <t>10.2528/PIERB16081502</t>
  </si>
  <si>
    <t>2-s2.0-85012195527</t>
  </si>
  <si>
    <t>['sar reduction', 'reflection coefficient', 'paper presents', 'loading structure', 'like structure', 'kg compared', 'initially resonating', 'improved bandwidth', 'ebg mushroom', 'dosimetry study', 'cs ).', 'circular slots', 'band operation', 'antenna without', '98 w', '9 w', '5 ghz', '44 ghz', '41 w', '3 ghz']</t>
  </si>
  <si>
    <t>This paper presents a dual-band, low profile antenna with reduced specific absorption rate (SAR) for mobile handset applications. Here, dual-band operation is obtained by combining a printed dipole antenna (initially resonating at 4.3 GHz) with EBG mushroom-like structures loaded with circular slots (CS). The final structure operates at 3.44 GHz (additional band required for LTE Advanced LTE-A) and 4.5 GHz (for Smartphone WLAN applications) with improved bandwidth and reflection coefficient (350-MHz around 3.5 GHz with ‚àí26 dB, and 330 MHz around 4.5 GHz with ‚àí30 dB). Finally, a dosimetry study of the proposed printed dual-band dipole antenna is presented and verifies an SAR reduction from 9 W/Kg to 1.41 W/Kg compared to the same antenna without any loading structure, and from 3.98 W/Kg to 1.41 W/Kg compared to a standard EBG mushroom-like structure.</t>
  </si>
  <si>
    <t>79-89</t>
  </si>
  <si>
    <t>60032804;60032804;60020475;60020475</t>
  </si>
  <si>
    <t>57188740580;57189075280;36624846500;7006135152</t>
  </si>
  <si>
    <t>El Ghabzouri, Mohammad E.;Es Salhi, Abdenacer;Anacleto, Pedro;Mendes, Paulo M.</t>
  </si>
  <si>
    <t>Morocco;Portugal</t>
  </si>
  <si>
    <t>Oujda;Braga</t>
  </si>
  <si>
    <t>Facult√© des Sciences d‚ÄôOujda;Universidade do Minho</t>
  </si>
  <si>
    <t>60032804;60020475</t>
  </si>
  <si>
    <t>El Ghabzouri M.E.</t>
  </si>
  <si>
    <t>Enhanced low profile, dual-band antenna via novel electromagnetic band gap structure</t>
  </si>
  <si>
    <t>10.2528/PIERC16110904</t>
  </si>
  <si>
    <t>2-s2.0-85012254038</t>
  </si>
  <si>
    <t>['remarkable performance', 'published designs', 'interdigital resonator', 'impedance bandwidth', 'good agreements', 'experimental results', 'even less', 'edge distance', 'compact structure', 'antenna array', 'adjacent patches', '34 %.']</t>
  </si>
  <si>
    <t>In this paper, an interdigital resonator that can greatly decrease mutual coupling between adjacent patches is proposed to realize an ultra-compact microstrip antenna array operating in 2.4 GHz wireless communication system. Due to its remarkable performance of decoupling, the edge to edge distance between adjacent patches can be reduced to 0.08Œª0 and even less. Meanwhile, a miniaturized feeding network, which is composed of a CRLH-TL-based phase shifter and T-junction-based power divider, is used to feed the compact antenna array. The simulation results show that the proposed antenna array has an impedance bandwidth of 8.34%. We fabricate the antenna array to verify its performance. The experimental results are in good agreements with the simulations. Compared to the published designs, the proposed antenna array has an ultra-compact structure and hence can be used in space limited communication systems.</t>
  </si>
  <si>
    <t>111-122</t>
  </si>
  <si>
    <t>60008919;60008919-115267519;60008919;60008919-60088965;60008919;60005244</t>
  </si>
  <si>
    <t>57191876807;35366245300;57102235400;26662085800;55754177600;27169448200</t>
  </si>
  <si>
    <t>Qiao, Wei;Gao, Xi;Yu, Xing Yang;Li, Si Min;Jiang, Yan Nan;Ma, Hui Feng</t>
  </si>
  <si>
    <t>Liuzhou;Guilin;Nanjing;</t>
  </si>
  <si>
    <t>Guangxi University of Science and Technology;Guilin University of Electronic Technology;Southeast University;Guangxi Key Laboratory of Wireless Wideband Communication &amp; Signal Processing</t>
  </si>
  <si>
    <t>60088965;60008919;60005244;115267519</t>
  </si>
  <si>
    <t>Qiao W.</t>
  </si>
  <si>
    <t>Ultra-compact microstrip antenna array and miniaturized feeding network</t>
  </si>
  <si>
    <t>10.2528/PIERC16110602</t>
  </si>
  <si>
    <t>2-s2.0-85012267042</t>
  </si>
  <si>
    <t>IPOC2016ZT03</t>
  </si>
  <si>
    <t>['work points', 'tunable performance', 'simulated results', 'resonance frequency', 'reasonable agreement', 'proposed antenna', 'placed onto', 'new way', 'electromagnetic properties', 'drs increases']</t>
  </si>
  <si>
    <t>Dielectric resonator antenna | Reconfigurable antenna | Resonance frequency</t>
  </si>
  <si>
    <t>A frequency tunable slot-coupled dielectric resonators antenna (DRA) is investigated. Three dielectric resonators (DRs) that placed onto a rectangular coupling slot are fed through the slot. CST Microwave Studio is used to simulate the electromagnetic properties of the proposed antenna. Base on the simulated results, the magnetic resonance mode can be influenced by the distance between the DRs. Further measurement, which verifies the simulation by reasonable agreement, is carried out on the antenna. As the distance between the DRs increases, the resonance frequency of the proposed antenna increases, which shows a tunable performance. This work points a new way for the miniaturization of wireless communication system.</t>
  </si>
  <si>
    <t>664-668</t>
  </si>
  <si>
    <t>Journal of Alloys and Compounds</t>
  </si>
  <si>
    <t>60016930;60016930;60016930;60016930;60016930</t>
  </si>
  <si>
    <t>55680843800;56640062900;55487385400;12783443000;37015430700</t>
  </si>
  <si>
    <t>Hao, Yanan;Wang, Qingmin;Gao, Xinlu;Huang, Shanguo;Bi, Ke</t>
  </si>
  <si>
    <t>Hao Y.</t>
  </si>
  <si>
    <t>Frequency tunable slot-coupled dielectric resonators antenna</t>
  </si>
  <si>
    <t>S0925838817303298</t>
  </si>
  <si>
    <t>10.1016/j.jallcom.2017.01.275</t>
  </si>
  <si>
    <t>2-s2.0-85012283821</t>
  </si>
  <si>
    <t>['tuning range', 'rf signal', 'results show', 'patch structure', 'paper presents', 'novel antennas', 'novel antenna', 'naturally isolated', 'impedance bandwidth', 'conventional design', 'conventional antenna', 'bias signal', 'bias design', '70 %,', '5 dbi', '45 %,', '43 %,', '1 %,']</t>
  </si>
  <si>
    <t>This paper presents a novel tunable microstrip patch antenna using liquid crystal. It adopts a differentially-driven, aperture-coupled, and stacked-patch structure. Compared with the conventional design, this novel antenna achieves a larger frequency tuning range, much wider impedance bandwidth, higher radiation efficiency and gain. Besides, the novel antenna facilitates the bias design as the bias signal is naturally isolated from the RF signal. Both the conventional and novel antennas are designed to operate at 28 GHz using an RT/Duroid 5880 substrate and K15 liquid crystal. Results show that the novel antenna has a tuning range of 3.1%, an impedance bandwidth of 6.43%, a peak radiation efficiency of 70%, and a peak realized gain of 6.5 dBi, while the conventional antenna has the tuning range of 2.7%, impedance bandwidth of 3.57%, peak radiation efficiency of 45%, and peak realized peak gain of 4.5 dBi.</t>
  </si>
  <si>
    <t>101-109</t>
  </si>
  <si>
    <t>60025084;60025084;60025084;60025084</t>
  </si>
  <si>
    <t>57191904239;35790496000;57044230400;57222385966</t>
  </si>
  <si>
    <t>Dai, Jia Wei;Peng, Hong Li;Zhang, Yao Ping;Mao, Jun Fa</t>
  </si>
  <si>
    <t>Shanghai Jiao Tong University</t>
  </si>
  <si>
    <t>Dai J.W.</t>
  </si>
  <si>
    <t>A novel tunable microstrip patch antenna using liquid crystal</t>
  </si>
  <si>
    <t>10.2528/PIERC16120501</t>
  </si>
  <si>
    <t>2-s2.0-85012297144</t>
  </si>
  <si>
    <t>['pat hanlon', 'ohio university', 'morgan haggerty', 'levi moore', 'hrm interface', 'gordon fleming', 'data using', 'chest strap', 'android smartphone']</t>
  </si>
  <si>
    <t>A report on the second-place winning entry from the 2015 IEEE Antennas and Propagation Society Student Design Contest by Ohio University students Trevor Vogelhuber, Gordon Fleming, Levi Moore, Morgan Haggerty, and Pat Hanlon is presented. The prototype body area network (BAN) system has been developed by Ohio University (OU) data using an OU BAN Bluetooth antenna whereby data are displayed in a custom-built OU application on an Android smartphone. The heart rate monitor (HRM) sensor is integrated into a chest strap that communicates to the HRM interface (HRMI) over a low-frequency data link.</t>
  </si>
  <si>
    <t>116-126</t>
  </si>
  <si>
    <t>IEEE Antennas and Propagation Magazine</t>
  </si>
  <si>
    <t>60011132;60011132;60011132;60011132;60011132;60011132</t>
  </si>
  <si>
    <t>57193278747;57193279592;57192107768;57191418489;57193278787;7003649261</t>
  </si>
  <si>
    <t>Vogelhuber, Trevor;Fleming, Gordon;Moore, Levi;Haggerty, Morgan;Hanlon, Patrick;Bartone, Chris G.</t>
  </si>
  <si>
    <t>Athens</t>
  </si>
  <si>
    <t>Ohio University</t>
  </si>
  <si>
    <t>Vogelhuber T.</t>
  </si>
  <si>
    <t>Prize-Winning Ohio University Students Present Their Work on an Antenna for Body Area Networks [Education Corner]</t>
  </si>
  <si>
    <t>10.1109/MAP.2016.2629188</t>
  </si>
  <si>
    <t>2-s2.0-85012303138</t>
  </si>
  <si>
    <t>['transmitting monopole', 'smart combination', 'simultaneous signals', 'signal frequency', 'results gathered', 'receiving signals', 'receiving antennas', 'paper indicate', 'paper describes', 'orthogonal polarized', 'measurement campaign', 'marked difference', 'low cross', 'livingston island', 'increase snr', 'correlation factor', 'antennas used', '6 ¬∞']</t>
  </si>
  <si>
    <t>antenna diversity | digital radio | electromagnetic propagation | ionosphere | polarization | sounding</t>
  </si>
  <si>
    <t>This paper describes a set of experiments which examine the feasibility of applying polarization diversity to a 12,760¬†km ionospheric link from Livingston Island (62.6¬∞S, 60.4¬∞W), South Shetlands, to Cambrils (41.0¬∞N, 1.0¬∞E), Spain. A transmitting monopole and both a monopole and a dipole (inverted-V) at reception are the antennas used in this measurement campaign. Receiving antennas are orthogonal polarized to check whether wave polarization rotation causes differences between simultaneous signals. The results gathered in the paper indicate that there is a marked difference between simultaneous signals at vertical and horizontal polarized antennas, which depends on the hour of the day and the signal frequency. In this low-throughput HF data link, polarization diversity could be used to increase SNR and performance through smart combination of receiving signals, due to the low cross-correlation factor between them.</t>
  </si>
  <si>
    <t>105-117</t>
  </si>
  <si>
    <t>119022106;60026905;60026905</t>
  </si>
  <si>
    <t>6504091104;55743946600;56330085400</t>
  </si>
  <si>
    <t>Bergad√†, Pau;Alsina-Pag√®s, Rosa Ma;Herv√°s, Marcos</t>
  </si>
  <si>
    <t>Spain;Spain</t>
  </si>
  <si>
    <t>Barcelona;Barcelona</t>
  </si>
  <si>
    <t>Universitat Ramon Llull;Wavecontrol</t>
  </si>
  <si>
    <t>60026905;119022106</t>
  </si>
  <si>
    <t>Bergad√† P.</t>
  </si>
  <si>
    <t>Polarization diversity in a long-haul transequatorial HF link from Antarctica to Spain</t>
  </si>
  <si>
    <t>10.1002/2016RS006136</t>
  </si>
  <si>
    <t>2-s2.0-85012866866</t>
  </si>
  <si>
    <t>15K13653</t>
  </si>
  <si>
    <t>['yb3 +,', 'time required', 'substituted counterpart', 'substituted calix', 'structural properties', 'sodium salt', 'obtained compounds', 'nmr spectroscopy', 'new bis', 'lanthanide ions', 'good yields', 'good extent', 'equilibration reveals', 'enol transformation', 'diketone derivatives', 'convenient antennae', 'complex ability', 'chemical calculations', 'centered emissions', 'better extent', 'arenes reveal', 'alkaline dmf']</t>
  </si>
  <si>
    <t>New bis-1,3-diketone derivatives of calix[4]arene (3-5) have been synthesized with good yields by the addition of a sodium salt of acetylacetone, 1-benzoylacetone and dibenzoylmethane to 5,17-bis-(bromomethyl)-25,26,27,28-tetrahydroxycalix[4]arenes. The structural properties of the obtained compounds and their complexes have been established by means of IR, UV-Vis, NMR spectroscopy and quantum-chemical calculations. The complex ability of bis-1,3-diketones towards Al3+, Ni2+, Cu2+ and lanthanide ions (Nd3+, Eu3+, Tb3+) has been investigated by using a liquid-liquid extraction method. The UV-Vis data indicate thermodynamically favorable 1‚Äâ:‚Äâ1 complex formation of the ligands with Tb3+ in alkaline DMF, although the time required for the equilibration reveals the difference between calix[4]arenes bearing acetylaceton-, benzoylaceton- and dibenzoylmethane-substituents. The steric hindrance effect on keto-enol transformation is the reason for the difference. The ligand-centered emissions of Gd3+ complexes with benzoylaceton- and acetylaceton-substituted calix[4]arenes reveal them both as more convenient antennae for red and infra-red than for green lanthanide luminescence. Indeed, the benzoylaceton-substituted counterpart sensitizes Yb3+-centered luminescence to a good extent. Nevertheless, the luminescence of Tb3+ is sensitized by the acetylaceton-substituted counterpart to a better extent than that of Yb3+, while only poor red Eu3+ emission is observed under sensitization by both the ligands.</t>
  </si>
  <si>
    <t>1526-1537</t>
  </si>
  <si>
    <t>New Journal of Chemistry</t>
  </si>
  <si>
    <t>60095468;60095468;60105002;60095468;60095468;60095468;60008435;60006126;60095468</t>
  </si>
  <si>
    <t>8885207700;57194432295;57131054300;55293154800;6602597201;36349880300;7005021543;9740572600;35463663500</t>
  </si>
  <si>
    <t>Podyachev, Sergey N.;Sudakova, Svetlana N.;Gimazetdinova, Gulnaz Sh;Shamsutdinova, Nataliya A.;Syakaev, Victor V.;Barsukova, Tatjiana A.;Iki, Nobuhiko;Lapaev, Dmitry V.;Mustafina, Asiya R.</t>
  </si>
  <si>
    <t>Russian Federation;Russian Federation;Japan;Russian Federation</t>
  </si>
  <si>
    <t>Kazan;Kazan;Sendai;Kazan</t>
  </si>
  <si>
    <t>Kazan National Research Technological University;A.E. Arbuzov Institute of Organic and Physical Chemistry, Kazan Scientific Center, Russian Academy of Sciences;Tohoku University;E. K. Zavoisky Physical-Technical Institute, Kazan Scientific Center, Russian Academy of Sciences</t>
  </si>
  <si>
    <t>60105002;60095468;60008435;60006126</t>
  </si>
  <si>
    <t>Podyachev S.N.</t>
  </si>
  <si>
    <t>Synthesis, metal binding and spectral properties of novel bis-1,3-diketone calix[4]arenes</t>
  </si>
  <si>
    <t>10.1039/c6nj03381d</t>
  </si>
  <si>
    <t>2-s2.0-85012876359</t>
  </si>
  <si>
    <t>['wireless media', 'using alamouti', 'tabulated results', 'system compare', 'substantial enhancement', 'simulation results', 'reduced considerably', 'qpsk modulation', 'paper introduces', 'outcomes attained', 'multiple output', 'multiple input', 'innovative methodology', 'based ostbc', 'attain high']</t>
  </si>
  <si>
    <t>ALAMOUTI | MIMO | OSTBC | SCHT</t>
  </si>
  <si>
    <t>This paper introduces an innovative methodology of Orthogonal Space Time Block Coding (OSTBC) based on Multiple Input-Multiple Output (MIMO) using Alamouti-Sequency ordered Complex Hadamard Transform (SCHT) techniques, in order to attain high-speed data communications through wireless media. The outcomes attained through this system compare with other techniques of Alamouti based OSTBC and Conventional OSTBC techniques. In this paper, the Alamouti-Sequency ordered Complex Hadamard Transform (SCHT) based OSTBC-MIMO with 2x2 transmitterreceiver antenna system, for different digital modulation techniques like BPSK (Bipolar Phase Shift Keying) and QPSK (Quadrature Phase Shift Keying) are considered to reduce the Rayleigh fading effect. Using Complex Rademacher matrices (CRM), SCHT is implemented to achieve fast algorithm. A substantial enhancement of bit error rate (BER) for an Alamouti-SCHT-OSTBC based 2x2 transmit-receive antenna system using BPSK and QPSK modulation is perceived from simulation results. From the tabulated results it is obvious that the BER for both QPSK and BPSK are reduced considerably.</t>
  </si>
  <si>
    <t>913-918</t>
  </si>
  <si>
    <t>60097693;60097693;60097693</t>
  </si>
  <si>
    <t>57193310791;56786503200;57193317195</t>
  </si>
  <si>
    <t>Annavarapu, Ambika;Kora, Padmavathi;Yadlapalli, Priyanka</t>
  </si>
  <si>
    <t>Hyderabad</t>
  </si>
  <si>
    <t>Gokaraju Rangaraju Institute of Engineering &amp; Technology</t>
  </si>
  <si>
    <t>Annavarapu A.</t>
  </si>
  <si>
    <t>An enhanced SCHT based alamouti scheme over multipath channels</t>
  </si>
  <si>
    <t>2-s2.0-85012918478</t>
  </si>
  <si>
    <t>Ministarstvo Prosvete, Nauke i Tehnolo≈°kog Razvoja</t>
  </si>
  <si>
    <t>ON176002</t>
  </si>
  <si>
    <t>MPNTR</t>
  </si>
  <si>
    <t>['voltage fluctuations', 'unmagnetized ionospheres', 'thermal noise', 'thermal motion', 'therefore broaden', 'qtn spectrum', 'precise estimation', 'power spectrum', 'plasma parameters', 'plasma oscillations', 'plasma frequency', 'method presented', 'low frequencies', 'laboratory devices', 'high frequencies', 'first time', 'electron density', 'collisions damp', 'collisionless case', 'collision frequency', 'charged particles', 'antenna terminals']</t>
  </si>
  <si>
    <t>antenna impedance | collisional plasma | quasi-thermal noise spectroscopy</t>
  </si>
  <si>
    <t>Quasi-thermal noise (QTN) spectroscopy is a plasma diagnostic technique which enables precise measurements of local electron velocity distribution function moments. This technique is based on measurements and analysis of voltage fluctuations at the antenna terminals, induced by thermal motion of charged particles. In this work, we accommodate, for the first time, this technique to weakly ionized collisional plasmas. It turns out that the QTN spectrum is modified both at low frequencies, increasing the level of power spectrum, and around the plasma frequency, where collisions damp the plasma oscillations and therefore broaden and reduce the amplitude of so called ‚Äúplasma peak,‚Äù while the spectrum at high frequencies is nearly unmodified compared to the collisionless case. Based on these results, we show that QTN spectroscopy enables independent measurements of the collision frequency, electron density, and temperature, provided the ratio of collision frequency to plasma frequency is ŒΩ/œâp‚àº0.1. The method presented here can be used for precise estimation of plasma parameters in laboratory devices and unmagnetized ionospheres, while application in the ionosphere of Earth is possible but limited to small, low-frequency range due to magnetic field influence.</t>
  </si>
  <si>
    <t>70-77</t>
  </si>
  <si>
    <t>60028894-105121375-113141878;60028894;60028894;105121375</t>
  </si>
  <si>
    <t>57209379152;9736405600;8912396900;16455004600</t>
  </si>
  <si>
    <t>Martinoviƒá, M. M.;Zaslavsky, A.;Maksimoviƒá, M.;≈†egan, S.</t>
  </si>
  <si>
    <t>France;Serbia;Serbia</t>
  </si>
  <si>
    <t>Meudon;Belgrade;Belgrade</t>
  </si>
  <si>
    <t>LESIA - Laboratoire d'Etudes Spatiales et d'Instrumentation en Astrophysique;Research and Development Center;Faculty of Mathematics</t>
  </si>
  <si>
    <t>60028894;113141878;105121375</t>
  </si>
  <si>
    <t>Martinoviƒá M.M.</t>
  </si>
  <si>
    <t>Electrostatic thermal noise in a weakly ionized collisional plasma</t>
  </si>
  <si>
    <t>10.1002/2016RS006189</t>
  </si>
  <si>
    <t>2-s2.0-85012939843</t>
  </si>
  <si>
    <t>['three species', 'tharopsides fleutiaux', 'subpectinate antennae', 'senior synonym', 'redescribed based', 'philippinensis nom', 'n .,', 'murrayi comb', 'megalopus sp', 'luzonicus fleutiaux', 'fujiokai sp', 'candezei fleutiaux', 'biflabellate antennae']</t>
  </si>
  <si>
    <t>Eumaeus | Hemirhipini | Luzonicus | New species | Oriental region | Replacement name | Taxonomy | Tharopsides</t>
  </si>
  <si>
    <t>Alaolacon Cand√®ze, 1865 is found to be a senior synonym of Eumoeus Cand√®ze, 1874, Luzonicus Fleutiaux, 1916 and Tharopsides Fleutiaux, 1918. Alaolacon is represented by A. bakeri (Fleutiaux, 1916), comb. n., A. candezei Fleutiaux, 1928, A. cyanipennis Cand√®ze, 1865, A. fujiokai sp. n., A. griseus Cand√®ze, 1874, A. megalopus sp. n., A. murrayi (Cand√®ze, 1874), comb. n., and A. philippinensis nom. n. This genus is redescribed based on the descriptions of three species, A. candezei, A. fujiokai, and A. megalopus as well as the examination of the holotypes of A. cyanipennis and A. murrayi comb. n. Males of the genus Alaolacon exhibit 12-segmented and biflabellate antennae, and the females exhibit 11-segmented and subpectinate antennae. A key to species is provided.</t>
  </si>
  <si>
    <t>85-110</t>
  </si>
  <si>
    <t>60011047;118106783</t>
  </si>
  <si>
    <t>57189441335;57193327278</t>
  </si>
  <si>
    <t>Arimoto, K√¥ichi;Arimoto, Hisayuki</t>
  </si>
  <si>
    <t>Fukuoka;Osaka</t>
  </si>
  <si>
    <t>Kyushu University;Tedukayama Nishi 3-4-21</t>
  </si>
  <si>
    <t>Arimoto K.</t>
  </si>
  <si>
    <t>The genus Alaolacon Cand√®ze, a senior synonym of the genus Eumoeus Cand√®ze (Coleoptera, Elateridae, Agrypninae)</t>
  </si>
  <si>
    <t>10.3897/zookeys.656.8914</t>
  </si>
  <si>
    <t>2-s2.0-85012975344</t>
  </si>
  <si>
    <t>['usually taken', 'respective chromophores', 'protein purification', 'often lost', 'noncovalently embedded', 'material isolated', 'loosely bound', 'heterologous expression', 'genuine host', 'functional chromophore', 'exemplary study', 'considered identical', 'authors identify', 'antenna cofactor', 'antenna chromophore']</t>
  </si>
  <si>
    <t>G√∂bel et¬†al. present in this issue an exemplary study of identification of chromophores from Arabidopsis thaliana cryptochrome-3. Usually taken for granted, proteins and cofactors, respective chromophores, from heterologous expression are considered identical to material isolated from their genuine host. Cryptochromes carry two chromophores, an antenna cofactor and a functional flavin chromophore, both noncovalently embedded into the protein. In particular the antenna chromophore is loosely bound and often lost during protein purification. The authors identify from plant-extracted Cry3 unambiguously N5,N10-methenyltetrahydrofolate as antenna chromophore and flavin adenine dinucleotide as the functional chromophore.</t>
  </si>
  <si>
    <t>382-384</t>
  </si>
  <si>
    <t>Photochemistry and Photobiology</t>
  </si>
  <si>
    <t>60072285-60008042</t>
  </si>
  <si>
    <t>G√§rtner, Wolfgang</t>
  </si>
  <si>
    <t>Mulheim an der Ruhr;Leipzig</t>
  </si>
  <si>
    <t>Max Planck Institute for Chemical Energy Conversion;Universit√§t Leipzig</t>
  </si>
  <si>
    <t>60072285;60008042</t>
  </si>
  <si>
    <t>G√§rtner W.</t>
  </si>
  <si>
    <t>In-Planta Expression: Searching for the Genuine Chromophores of Cryptochrome-3 from Arabidopsis thaliana</t>
  </si>
  <si>
    <t>10.1111/php.12693</t>
  </si>
  <si>
    <t>2-s2.0-85012975459</t>
  </si>
  <si>
    <t>['wet mass', 'undecanoic acid', 'ubiquitous pollutants', 'terrestrial invertebrates', 'southern sites', 'south africa', 'south ).', 'six sites', 'similar concentrations', 'significant role', 'residues detected', 'pfos dominated', 'pfhxs ).', 'pfhxa ),', 'perfluoroalkyl substances', 'perfluorinated substances', 'odonata play', 'investigate sources', 'industrial areas', 'imported products', 'g wm', 'freshwater ecology', 'farming areas', 'even less', 'dodecanoic acid', 'bloemhof dam', 'associated ecosystems', 'aerial predators']</t>
  </si>
  <si>
    <t>Dragonflies | Odonata | PFASs | PFOS | South Africa</t>
  </si>
  <si>
    <t>Perfluorinated substances are global and ubiquitous pollutants. However, very little is known about these substances in invertebrates, and even less in terrestrial invertebrates in particular. We analysed adult male dragonflies from six sites in South Africa for perfluoroalkyl substances (PFASs), including perfluorooctanesulfonic acid (PFOS), perfluorooctanoic acid (PFOA), perfluorononanoic acid (PFNA), perfluorodecanoic acid (PFDA), perfluro-n-undecanoic acid (PFUnA), perfluoro-n-dodecanoic acid (PFDoA), perfluorohexanoic acid (PFHxA), and perfluorohexane sulfonic acid (PFHxS). PFOS was detected in all individuals, with less quantifiable occurrences of the other substances. The dragonflies from the three northern sites located in farming areas had significantly lower Œ£PFASs concentrations than the southern sites located closer to industrial areas (median Œ£PFASs of 0.32¬†ng/g wm (wet mass) for North, and 9.3¬†ng/g wm for South). All substances except PFOS occurred at similar concentrations at all six sites when quantifiable, but PFOS dominated in the Southern sites. The highest median concentration was from Bloemhof Dam (Œ£PFASs¬†=¬†21¬†ng/g wm), which is known to be polluted by PFOS. Perfluorinated substances are not known to be manufactured in South Africa, therefore the residues detected are likely to have been derived from imported products. Odonata play a significant role in freshwater ecology. Any impacts on these aquatic and aerial predators are likely to have effects on aquatic and associated ecosystems. Further studies are required over a much larger geographic region and to investigate sources.</t>
  </si>
  <si>
    <t>153-160</t>
  </si>
  <si>
    <t>Chemosphere</t>
  </si>
  <si>
    <t>60029714;60029714;60030939;60030939</t>
  </si>
  <si>
    <t>57193326456;55142495700;56183891600;7402035736</t>
  </si>
  <si>
    <t>Lesch, Velesia;Bouwman, Hindrik;Kinoshita, Ayako;Shibata, Yasuyuki</t>
  </si>
  <si>
    <t>Japan;South Africa</t>
  </si>
  <si>
    <t>Tsukuba;Potchefstroom</t>
  </si>
  <si>
    <t>National Institute for Environmental Studies of Japan;North-West University</t>
  </si>
  <si>
    <t>60030939;60029714</t>
  </si>
  <si>
    <t>Lesch V.</t>
  </si>
  <si>
    <t>First report of perfluoroalkyl substances in South African Odonata</t>
  </si>
  <si>
    <t>S0045653517301984</t>
  </si>
  <si>
    <t>10.1016/j.chemosphere.2017.02.020</t>
  </si>
  <si>
    <t>2-s2.0-85012982985</t>
  </si>
  <si>
    <t>15H03977</t>
  </si>
  <si>
    <t>['v curves', 'rectenna ).', 'no2 gas', 'load resistance', 'hole gas', 'forward voltage', 'experimentally rf', 'diamond surface', 'dc conversion', 'circuit components', '9 v', '2 v', '10 mhz']</t>
  </si>
  <si>
    <t>Diamond | rectenna | rectifier circuit | RF-DC conversion | Schottky barrier diodes</t>
  </si>
  <si>
    <t>A novel diamond Schottky barrier diode (SBD) with H-terminated surface exposed to NO2 gas is fabricated toward high power rectifying antenna (rectenna). The double NO2 exposures are introduced to provide high concentration of 2-D hole gas at the diamond surface. Experimentally, our SBDs have shown to give good rectifier properties with the high current density of 24 A/cm2 at a forward voltage of -2 V. A dual diode rectifier circuit using two diamond SBDs was designed with diode model constructed from experimental I - V curves. Values of circuit components such as dc block capacitance and load resistance were selected to achieve larger output voltage. Experimentally RF to dc conversion is demonstrated, where RF input voltage with 10 MHz and the amplitude of 9 V was converted into a dc output voltage as large as 4.2 V.</t>
  </si>
  <si>
    <t>87-90</t>
  </si>
  <si>
    <t>IEEE Electron Device Letters</t>
  </si>
  <si>
    <t>60019983;60019983;60019983;60019983</t>
  </si>
  <si>
    <t>7202627699;57192177112;56442535900;7003786225</t>
  </si>
  <si>
    <t>Oishi, Toshiyuki;Kawano, Naoto;Masuya, Satoshi;Kasu, Makoto</t>
  </si>
  <si>
    <t>Saga</t>
  </si>
  <si>
    <t>Saga University</t>
  </si>
  <si>
    <t>Oishi T.</t>
  </si>
  <si>
    <t>Diamond Schottky Barrier Diodes with NO&lt;inf&gt;2&lt;/inf&gt; Exposed Surface and RF-DC Conversion Toward High Power Rectenna</t>
  </si>
  <si>
    <t>10.1109/LED.2016.2626380</t>
  </si>
  <si>
    <t>2-s2.0-85013042172</t>
  </si>
  <si>
    <t>['vertical holes', 'vertical connections', 'vertical axis', 'two edges', 'square shape', 'simple design', 'reduction area', 'radiating patched', 'proposed configuration', 'performance characteristics', 'original size', 'dimensional parameters', 'cost gain', 'conventional antenna', 'bisected along', '45 ghz', '42 ghz']</t>
  </si>
  <si>
    <t>Compact | Electromagnetic Band-Gap (EBG) configuration | Gain | Half microstrip antenna</t>
  </si>
  <si>
    <t>The purpose of this paper is to achieve compact microstrip antenna with improved performance using uniform electromagnetic band-gap (EBG) configuration for S-band at 2.45 GHz. The proposed configuration was easy to develop and based on metallic surfaces without implementation of vertical holes (vias) or vertical connections. Initially, simple microstrip antenna of a square shape was designed which operated at 2.42 GHz. The original microstrip antenna was bisected along the vertical axis and optimized with respect to dimensional parameters for 2.45 GHz. Performance characteristics were checked by bisecting original square-shaped microstrip antenna to reduce it to half of its original size. The reduction area of radiating patched up to 52.77% of its original size with the cost gain. After the placement of circular EBG configuration integrated along the two edges of antenna, it retained its best performance characteristics with a simple design. However, the design validation prototype was subjected to experimentation. Results of the presented antenna exhibited better performance compared to the conventional antenna.</t>
  </si>
  <si>
    <t>61-66</t>
  </si>
  <si>
    <t>Journal of Telecommunication, Electronic and Computer Engineering</t>
  </si>
  <si>
    <t>January-March 2017</t>
  </si>
  <si>
    <t>60099081;60099081</t>
  </si>
  <si>
    <t>57192164722;35174044200</t>
  </si>
  <si>
    <t>Ekke, Vaishali;Zade, Prasanna</t>
  </si>
  <si>
    <t>Nagpur</t>
  </si>
  <si>
    <t>Yeshwantrao Chavan College of Engineering</t>
  </si>
  <si>
    <t>Ekke V.</t>
  </si>
  <si>
    <t>Implementation of EBG configuration for asymmetric microstrip antenna to improve radiation properties</t>
  </si>
  <si>
    <t>2-s2.0-85013073316</t>
  </si>
  <si>
    <t>17H03067</t>
  </si>
  <si>
    <t>['steric hinderance', 'state phosphorescence', 'resistant solid', 'porphyrin core', 'phosphorescent chromophore', 'optical measurements', 'oligofluorene units', 'material design', 'lha molecules', 'high film', 'harvesting antenna', 'four oligofluorenes', 'film state', 'film materials', 'emissive solid', 'emissive materials', 'constructing highly', 'caused quenching', 'cardo structure', 'bulky rings', 'bright phosphorescence']</t>
  </si>
  <si>
    <t>Tetramerous molecular assemblies composed of four oligofluorenes as a light-harvesting antenna (LHA) and a Pt-porphyrin core as a phosphorescent chromophore were designed and synthesized for obtaining efficient phosphorescent materials. The resulting molecules showed good solubility in common organic solvents and high film-formability. From the series of optical measurements, it was shown that bright phosphorescence was observed from the LHA molecules. Efficient energy transfer through the cardo structure was confirmed from the oligofluorene units to the Pt-porphyrin core. Additionally, it was shown that aggregation-caused quenching (ACQ) and oxygen-deactivation of phosphorescence can be inhibited in the film state because of steric hinderance of bulky rings on the cardo structure. Finally, film materials with oxygen-resistant solid-state phosphorescence were obtained. Our material design is feasible not only for constructing highly-emissive solid-state phosphorescent materials but also for enhancing environment resistance to emissive materials by a unique structural unit.</t>
  </si>
  <si>
    <t>10869-10874</t>
  </si>
  <si>
    <t>60011001;60011001;60011001</t>
  </si>
  <si>
    <t>55324816500;7406929093;7103216697</t>
  </si>
  <si>
    <t>Yeo, Hyeonuk;Tanaka, Kazuo;Chujo, Yoshiki</t>
  </si>
  <si>
    <t>Kyoto</t>
  </si>
  <si>
    <t>Kyoto University</t>
  </si>
  <si>
    <t>Yeo H.</t>
  </si>
  <si>
    <t>Construction and properties of a light-harvesting antenna system for phosphorescent materials based on oligofluorene-tethered Pt-porphyrins</t>
  </si>
  <si>
    <t>10.1039/c6ra28735b</t>
  </si>
  <si>
    <t>2-s2.0-85013074902</t>
  </si>
  <si>
    <t>['spatial multiplexing', 'proposed method', 'precoding problem', 'optimisation criteria', 'mitigate inter', 'individual user', 'feedback load', 'feedback channel', 'dramatically reduces', 'antenna signal', 'also introduce']</t>
  </si>
  <si>
    <t>Frequency response channel factorisation | MU-MIMO | Multi-user multiple input multiple output | OFDM | Orthogonal frequency division multiplexing | PA-SLNR | Per-antenna signal to leakage plus noise ratio | Precoding</t>
  </si>
  <si>
    <t>In this work, multi-user multiple input multiple outputs orthogonal frequency division multiplexing (MU-MIMO-OFDM) precoding is introduced. The proposed method makes use of per-antenna signal to leakage plus noise ratio (PA-SLNR) as optimisation criteria. This optimisation criterion takes both the inter-user and inter-antennas interference cancellation into account. Unlike the conventional proposed methods in which simple frequency flat fading is assumed, in the proposed method we generalised the precoding problem to more realistic frequency selective MU-MIMO-OFDM Broadcast channel where OFDM is used to mitigate inter-symbol-interference (ISI) and the MU-MIMO is used for spatial multiplexing. Conventionally, each individual user has to feedback the channel frequency response of each subcarrier to the central node base station for precoding matrix design which leads to high traffic load in the feedback channel. In this work we also introduce a simple frequency response channel factorisation such that each user is required to feedback only one subcarrier time domain channel impulse response which dramatically reduces the amount of the feedback load.</t>
  </si>
  <si>
    <t>206-217</t>
  </si>
  <si>
    <t>100357638;60001278;60104002</t>
  </si>
  <si>
    <t>55311552700;9942198000;35109905700</t>
  </si>
  <si>
    <t>Saeid, Elsadig;Jeoti, Varun;Samir, Brahim Belhaouari</t>
  </si>
  <si>
    <t>Saudi Arabia;Malaysia;Sudan</t>
  </si>
  <si>
    <t>Riyadh;Seri Iskandar;Khartoum</t>
  </si>
  <si>
    <t>Alfaisal University;Universiti Teknologi PETRONAS;International University of Africa</t>
  </si>
  <si>
    <t>60104002;60001278;100357638</t>
  </si>
  <si>
    <t>Saeid E.</t>
  </si>
  <si>
    <t>Per-antenna signal to leakage noise ratio precoding for MU-MIMO-OFDM system with reduced feedback</t>
  </si>
  <si>
    <t>10.1504/IJICT.2017.082080</t>
  </si>
  <si>
    <t>2-s2.0-85013082957</t>
  </si>
  <si>
    <t>NVHSKL-201607</t>
  </si>
  <si>
    <t>['shell nanoparticles', 'shell nanoantenna', 'purcell factor', 'plasmonic nanoantennas', 'nanoscale lasers', 'major characteristics', 'investigated theoretically', 'harvesting devices', 'dielectric nanoantennas', 'dielectric core', 'compact design', 'broadband operation']</t>
  </si>
  <si>
    <t>Core-shell nanoparticle | Mie theory | Optical nanoantennas | Purcell effect | Superdirectivity</t>
  </si>
  <si>
    <t>AYagi-Uda-like optical nanoantenna consisting of metallo-dielectric core-shell nanoparticles has been proposed, and its major characteristics have been investigated theoretically and numerically. Compared with all-dielectric nanoantennas and plasmonic nanoantennas, the proposed nanoantenna may exhibit better directivity and Purcell factor. In addition, the antenna shows high radiation efficiency over 65% for broadband operation as well. This core-shell nanoantenna, allowing a more compact design, may find potential applications in nanoscale lasers, photovoltaic, and energy-harvesting devices.</t>
  </si>
  <si>
    <t>Journal of Nanophotonics</t>
  </si>
  <si>
    <t>60023380-114515800;60023380-114515800;60023380;60023380;60023380;60023380;60023380;60026311</t>
  </si>
  <si>
    <t>57188589991;24764609000;57193332309;57190092688;57190092730;36682066300;25722271600;55926607600</t>
  </si>
  <si>
    <t>Meng, Zhenya;Cao, Hailin;Zhou, Di;Chen, Zhoujian;Zhu, Chengzhuo;Chen, Shiyong;Tan, Xiaoheng;Zhang, Yongliang</t>
  </si>
  <si>
    <t>Beijing;Chongqing;Chongqing</t>
  </si>
  <si>
    <t>Technical Institute of Physics and Chemistry Chinese Academy of Sciences;Chongqing University;State Key Laboratory of Vehicle NVH and Safety Technology</t>
  </si>
  <si>
    <t>60026311;60023380;114515800</t>
  </si>
  <si>
    <t>Meng Z.</t>
  </si>
  <si>
    <t>Ultradirectional optical nanoantennas with high radiation efficiency by core-shell nanoparticles</t>
  </si>
  <si>
    <t>10.1117/1.JNP.11.016005</t>
  </si>
  <si>
    <t>2-s2.0-85013102433</t>
  </si>
  <si>
    <t>['wireless devices', 'simulated using', 'proposed antenna', 'printed bio', 'paper presents', 'multiband characteristics', 'gsm 1800']</t>
  </si>
  <si>
    <t>Antenna | Bio-plastic material | Electromagnetic absorption | Wireless communication</t>
  </si>
  <si>
    <t>This paper presents a printed bio-plastic wireless antenna to ensure biological compatibility between humans and wireless devices. The antenna has multiband characteristics, which can cover the GSM 1800, UMTS (1.92-2.17 GHz), LTE 40 frequency bands. The proposed antenna is incorporated with a circular slotted hexagonal radiator with a microstrip feed line and a rectangular slotted ground plane. The wireless mobile antenna has been designed and simulated using the commercially available electromagnetic (EM) simulation software CST Microwave Studio. The EM absorption rate of the proposed antenna has also been analysed with a human head phantom.</t>
  </si>
  <si>
    <t>101-104</t>
  </si>
  <si>
    <t>Materiali in Tehnologije</t>
  </si>
  <si>
    <t>60001821-60077041;60001821;60077041;60001821;60001821;60001821</t>
  </si>
  <si>
    <t>56373006300;57219314703;57213805416;57225862351;57141966800;55328836300</t>
  </si>
  <si>
    <t>Alam, Touhidul;Iqbal Faruque, Mohammad Rashed;Alam, Mohammed Shamsul;Islam, Md Moinul;Mahmud, Md Zulfiker;Islam, Mohammad Tariqul</t>
  </si>
  <si>
    <t>Bio-plastic composite substrate material based microstrip-fed printed antenna for wireless communications</t>
  </si>
  <si>
    <t>10.17222/mit.2015.271</t>
  </si>
  <si>
    <t>2-s2.0-85013119895</t>
  </si>
  <si>
    <t>['thirteen channels', 'substrate performance', 'second substrate', 'resonant frequency', 'partial ground', 'parasitic patch', 'paper proposes', 'ieee 802', 'frequency response', 'first substrate', 'filler mixture', 'direct comparison', 'design covered', 'demonstrated back', '472 ghz', '46 ghz']</t>
  </si>
  <si>
    <t>Biocomposite substrate | Coaxial probe | Substrate sensor</t>
  </si>
  <si>
    <t>This paper proposes the design of Balun Control Feed Antenna (BCFA) using four different mixtures of biocomposite. The design covered the IEEE 802.11b (2.412-2.472 GHz) standard that has thirteen channels, which consist of the parasitic patch (first substrate) and Quarter wave Balun with partial ground (second substrate) and Air Gap separation. To analyze the substrate performance, the resonant frequency was controlled by tuning the Balun and the quarter wave structure, while other dimensions were fixed. The antenna gain reported a decay with the increments of the filler mixture (4.62 to 0.1dBi) while FR4 (1.83 dBi), which resonant frequency occurs between 2.43 to 2.46 GHz. The changes in the gain, bandwidth, frequency response and directivity occur since the loss tangent increased in parallel with the filler composition mixture. The results of the measurement and simulation were demonstrated back to back to emphasize the performance of the proposed four different combination substrates with a direct comparison to FR4.</t>
  </si>
  <si>
    <t>27-32</t>
  </si>
  <si>
    <t>60004351;60004351;60004351;60090652</t>
  </si>
  <si>
    <t>57208201192;55262755700;57219844011;54915241200</t>
  </si>
  <si>
    <t>Azlan, A. A.;Ali, M. T.;Abd Rahman, N. H.;Jamlos, M. F.</t>
  </si>
  <si>
    <t>Arau;Shah Alam</t>
  </si>
  <si>
    <t>Universiti Malaysia Perlis;Universiti Teknologi MARA</t>
  </si>
  <si>
    <t>60090652;60004351</t>
  </si>
  <si>
    <t>Azlan A.A.</t>
  </si>
  <si>
    <t>The design of Balun Control Feed Antenna (BCFA) using biocomposite substrate</t>
  </si>
  <si>
    <t>2-s2.0-85013129972</t>
  </si>
  <si>
    <t>['wifi applications', 'triangular patches', 'radiation energy', 'probe feed', 'operating frequency', 'obtained gain', 'narrow bandwidth', 'impedance matching', 'fractal element', 'fractal antenna', 'five iterations', 'current distribution', 'antenna miniaturization', 'antenna gain', 'antenna fed', 'allow decrease', '60 degrees', '6 ghz', '4 ghz', '3 dbi', '11 dbi']</t>
  </si>
  <si>
    <t>For more antenna miniaturization, novel fractal tree geometry designed for 5 iterations using rectangular and triangular patches that allow decrease in the resonance frequency without occupying more space. Impedance Matching can be improved without changing the main beam direction or current distribution to five iterations with branching half angle of 60 degrees. The antenna fed by a Coaxial or probe feed to improve the narrow bandwidth of Fractal Antenna. The proposed antenna achieves a bandwidth of 31.5% for 10 dB return loss, covering the frequency range 2.4‚Äì3.6 GHz for WLAN and WiFi applications. The antenna gain of the fractal element is about 3 dBi. Array is designed to increase the gain and radiation energy. Arrays are configured at operating frequency of 2.4 GHz by using six elements to enhance the gain up to 11 dBi. The obtained gain and frequency are suitable for WLAN and WiFi applications.</t>
  </si>
  <si>
    <t>61-65</t>
  </si>
  <si>
    <t>Journal of Communications Technology and Electronics</t>
  </si>
  <si>
    <t>60114593;60095591;60001170</t>
  </si>
  <si>
    <t>57211874770;57214859499;16040548500</t>
  </si>
  <si>
    <t>Anitha, V. R.;Cho, M.;Shim, J.</t>
  </si>
  <si>
    <t>India;South Korea;South Korea</t>
  </si>
  <si>
    <t>Tirupati;Busan;Gyeongsan</t>
  </si>
  <si>
    <t>Sree Vidyanikethan Engineering College;TongMyong University;Yeungnam University</t>
  </si>
  <si>
    <t>Anitha V.</t>
  </si>
  <si>
    <t>Design of two by three element fractal tree antenna array for WLAN and WiFi applications</t>
  </si>
  <si>
    <t>10.1134/S1064226917010016</t>
  </si>
  <si>
    <t>2-s2.0-85013141053</t>
  </si>
  <si>
    <t>['synthesis problem', 'synthesis method', 'required shape', 'proposed solution', 'phase pattern', 'matrix synthesis', 'main lobe', 'local requirements', 'known solutions', 'enables formation', 'confirm potentialities', 'complex control', 'antenna array']</t>
  </si>
  <si>
    <t>The problem of the matrix synthesis of an antenna array with complex control with the use of a generalized energy functional is solved. It is shown that the proposed solution of the synthesis problem is more general than well-known solutions and enables formation of a specified array complex pattern with required shape of the main lobe with consideration for local requirements on the phase pattern of the antenna array. Results of a numerical experiment performed by the example of a multielement antenna array with complex control, which confirm potentialities of the synthesis method, are presented.</t>
  </si>
  <si>
    <t>41-47</t>
  </si>
  <si>
    <t>107102989;102011913;102011913</t>
  </si>
  <si>
    <t>7801583654;6701692693;57193348929</t>
  </si>
  <si>
    <t>Bashly, P. N.;Manuilov, B. D.;Derkachev, K. V.</t>
  </si>
  <si>
    <t>Russian Federation;Russian Federation</t>
  </si>
  <si>
    <t>Rostov-on-Don;Rostov-on-Don</t>
  </si>
  <si>
    <t>Russian Customs Academy;Rostov-on-Don Research Institute of Radio Communication</t>
  </si>
  <si>
    <t>107102989;102011913</t>
  </si>
  <si>
    <t>Bashly P.</t>
  </si>
  <si>
    <t>Synthesis of the radiation pattern with specified 3D contour of the main lobe in antenna arrays with complex control</t>
  </si>
  <si>
    <t>10.1134/S1064226917010041</t>
  </si>
  <si>
    <t>2-s2.0-85013175529</t>
  </si>
  <si>
    <t>['specific features', 'radiator taken', 'radial coordinate', 'genetic algorithm', 'constructive synthesis', 'antenna array']</t>
  </si>
  <si>
    <t>A method for the constructive synthesis of an antenna array of crossed orthogonal dipoles located over a perfectly conducting sphere is proposed. The method is based on a modification of the genetic algorithm for solving the problem of constructive synthesis of the antenna array. In implementation of this method, specific features of a known electrodynamic model are used with the radial coordinate of the radiator taken into account.</t>
  </si>
  <si>
    <t>48-54</t>
  </si>
  <si>
    <t>117075444;102011913</t>
  </si>
  <si>
    <t>57193345313;7004038835</t>
  </si>
  <si>
    <t>Makhov, D. S.;Mishchenko, S. E.</t>
  </si>
  <si>
    <t>Krasnodar;Rostov-on-Don</t>
  </si>
  <si>
    <t>Shtemenko Krasnodar Higher Military School;Rostov-on-Don Research Institute of Radio Communication</t>
  </si>
  <si>
    <t>Makhov D.</t>
  </si>
  <si>
    <t>A method for the constructive synthesis of an antenna array of crossed orthogonal electric dipoles located near a perfectly conducting sphere</t>
  </si>
  <si>
    <t>10.1134/S1064226917010107</t>
  </si>
  <si>
    <t>2-s2.0-85013178250</t>
  </si>
  <si>
    <t>Natural Science Foundation of Anhui Province</t>
  </si>
  <si>
    <t>116134KYSB20160130</t>
  </si>
  <si>
    <t>NKRDPC</t>
  </si>
  <si>
    <t>['tio2microspheres photoanode', 'systematic research', 'synergistically structural', 'ruthenium complexes', 'photoelectric properties', 'incident photon', 'excellent performance', 'electronic impacts', 'electronic impact', 'electrochemical measurement', 'donating system', 'donating antennas', 'donating antenna', 'devices sensitized', 'arylamine electron', '36 achieve', '23 %.']</t>
  </si>
  <si>
    <t>Dye-sensitized solar cells | Electron-donating antennas | Ruthenium sensitizers | Structural-electronic impact</t>
  </si>
  <si>
    <t>We report a systematic research to understand the structural-electronic impact of the arylamine electron-donating antennas on the performances of the ruthenium complexes for dye-sensitized solar cells. Three ruthenium complexes functionalized with different arylamine electron-donating antennas (N,N-diethyl-aniline in RC-31, julolidine in RC-32 and N,N-dibenzyl-aniline in RC-36) are designed and synthesized. The photoelectric properties of RC dyes exhibit apparent discrepancy, which are ascribed to different structural nature and electronic delocalization ability of these arylamine electron-donating system. In conjunction with TiO2microspheres photoanode and a typical coadsorbent DPA, the devices sensitized by RC-36 achieve the best conversion efficiency of 10.23%. The UV‚ÄìVis absorption, electrochemical measurement, incident photon-to-current conversion efficiency and transient absorption spectra confirm that the excellent performance of RC-36 is induced by synergistically structural-electronic impacts from enhanced absorption capacity and well-tuned electronic characteristics. These observations provide valuable insights into the molecular engineering methodology based on fine tuning structural-electronic impact of electron-donating antenna in efficient ruthenium sensitizers.</t>
  </si>
  <si>
    <t>71-79</t>
  </si>
  <si>
    <t>60006354-60019118;60006354;60006622;60006354;60006354;60006354-60019118;60006354;60006354-60019118;60004582;60006354-60004582-60021227</t>
  </si>
  <si>
    <t>55829728500;8899583600;26639307300;57191699187;8148645800;57092986000;35292524800;57192554106;8856998000;56651593800</t>
  </si>
  <si>
    <t>Chen, Wang Chao;Kong, Fan Tai;Ghadari, Rahim;Li, Zhao Qian;Guo, Fu Ling;Liu, Xue Peng;Huang, Yang;Yu, Ting;Hayat, Tasawar;Dai, Song Yuan</t>
  </si>
  <si>
    <t>China;China;Iran;China;Saudi Arabia</t>
  </si>
  <si>
    <t>Beijing;Hefei;Tabriz;Hefei;Jeddah</t>
  </si>
  <si>
    <t>North China Electric Power University;University of Science and Technology of China;University of Tabriz;Hefei Institutes of Physical Sciences Chinese Academy of Sciences;King Abdulaziz University</t>
  </si>
  <si>
    <t>60021227;60019118;60006622;60006354;60004582</t>
  </si>
  <si>
    <t>Chen W.C.</t>
  </si>
  <si>
    <t>Unravelling the structural-electronic impact of arylamine electron-donating antennas on the performances of efficient ruthenium sensitizers for dye-sensitized solar cells</t>
  </si>
  <si>
    <t>S0378775317301908</t>
  </si>
  <si>
    <t>10.1016/j.jpowsour.2017.02.026</t>
  </si>
  <si>
    <t>2-s2.0-85013188314</t>
  </si>
  <si>
    <t>['swarm behaviour', 'microscopic model', 'macroscopic model', 'given moment', 'fully distributed', 'biological swarms']</t>
  </si>
  <si>
    <t>Jellyfish detection | Swarm behaviour | Unmanned aerial vehicles</t>
  </si>
  <si>
    <t>In this paper we will deal with the issue of swarm behaviour for jellyfish detection using UAVs (unmanned aerial vehicles). Swarm behaviour is inspired by the functioning of biological swarms. They are characterized by being fully distributed, scalable and fault-tolerant. Initially, we will study the behaviour of jellyfish and their impact and interaction with industry. Motivated by the need to improve current detection systems, we will propose a swarm behaviour that will be formalized with a microscopic model. We will discuss both the convergence and the scalability of the model. Finally, a macroscopic model will be provided to predict the probability that an individual is placed in a position at a given moment.</t>
  </si>
  <si>
    <t>24-34</t>
  </si>
  <si>
    <t>Ocean Engineering</t>
  </si>
  <si>
    <t>60010844;60010844;60010844</t>
  </si>
  <si>
    <t>12809359100;8977804400;8977804500</t>
  </si>
  <si>
    <t>Aznar, Fidel;Pujol, Mar;Rizo, Ram√≥n</t>
  </si>
  <si>
    <t>Alicante</t>
  </si>
  <si>
    <t>Universitat d'Alacant</t>
  </si>
  <si>
    <t>Aznar F.</t>
  </si>
  <si>
    <t>A swarm behaviour for jellyfish bloom detection</t>
  </si>
  <si>
    <t>S0029801817300665</t>
  </si>
  <si>
    <t>10.1016/j.oceaneng.2017.02.009</t>
  </si>
  <si>
    <t>2-s2.0-85013212120</t>
  </si>
  <si>
    <t>['input impedance', 'high efficiency', 'arbitrary shape']</t>
  </si>
  <si>
    <t>A numerical‚Äìanalytical method for solution of equations and calculation of the input impedance of thin dipole antennas of arbitrary shape has been developed. High efficiency of the method has been demonstrated by examples.</t>
  </si>
  <si>
    <t>55-60</t>
  </si>
  <si>
    <t>60020104;60020104</t>
  </si>
  <si>
    <t>6506651091;6603863264</t>
  </si>
  <si>
    <t>Sochilin, A. V.;Eminov, S. I.</t>
  </si>
  <si>
    <t>Veliky Novgorod</t>
  </si>
  <si>
    <t>Yaroslav-the-Wise Novgorod State University</t>
  </si>
  <si>
    <t>Sochilin A.</t>
  </si>
  <si>
    <t>A numerical‚Äìanalytical method for calculation of curved dipole antennas</t>
  </si>
  <si>
    <t>10.1134/S1064226917010132</t>
  </si>
  <si>
    <t>2-s2.0-85013213227</t>
  </si>
  <si>
    <t>['wide bandwidth', 'varying frequency', 'tumour embedded', 'transmitting device', 'tissue increase', 'tissue decreases', 'study focuses', 'sar value', 'power absorbed', 'electromagnetic signal', 'breast tissue', 'average masses', 'attractive techniques', 'also detect', '628 ghz', '10 g', '1 g']</t>
  </si>
  <si>
    <t>Dielectric constant | Phantom | Specific absorption rate (SAR) | Ultra-wideband (UWB)</t>
  </si>
  <si>
    <t>The microwave imaging system is one of the most attractive techniques for detecting a tumour embedded in the breast tissue using an electromagnetic signal. The effect of a radio frequency wave interaction between the electromagnetic signal and the breast tissue using an array or an antenna has been found highly remarkable and significant. This study focuses on the effect of the electromagnetic wave interaction between the transmitting device and the breast tissue. The ultra-wide band antenna radiates the breast tissue with an electromagnetic signal having a wide bandwidth of 4.284-13.628 GHz. The power absorbed and the Specific Absorption Rate (SAR) for average masses of 1 g and 10 g of the breast tissue are presented at varying frequency, distance and size of the tumour. It is found that the power absorbed and the SAR value of the tissue increase with the increase in the frequency and size of the tumour. On the other hand, power absorbed and the SAR value of the tissue decreases with the distance between the transmitter and the breast. An SAR for a mass of 1 g of the tissue can also detect the location of the tumour in the breast tissue.</t>
  </si>
  <si>
    <t>1025-1030</t>
  </si>
  <si>
    <t>0970938X</t>
  </si>
  <si>
    <t>Biomedical Research (India)</t>
  </si>
  <si>
    <t>60121924;60021176</t>
  </si>
  <si>
    <t>57191330355;56954416000</t>
  </si>
  <si>
    <t>Selvaraj, Vanaja;Srinivasan, Poonguzhali</t>
  </si>
  <si>
    <t>Chennai;Chennai</t>
  </si>
  <si>
    <t>Rajalakshmi Institute of Technology;Anna University</t>
  </si>
  <si>
    <t>Selvaraj V.</t>
  </si>
  <si>
    <t>Interaction of an EM wave with the breast tissue in a microwave imaging technique using an ultra-wideband antenna</t>
  </si>
  <si>
    <t>2-s2.0-85013229432</t>
  </si>
  <si>
    <t>['spectral analysis', 'six 0', 'sampling rate', 'radio sources', 'processed survey', 'mhz band', 'galactic coordinates', 'four months', 'dispersion measures', 'daily monitoring', '111 mhz']</t>
  </si>
  <si>
    <t>A method for searching for new periodic radio sources is described. The method is based on the spectral analysis of data from daily monitoring of the sky on the Large Phased Antenna (LPA) of the Pushchino Radio Astronomy Observatory at 111 MHz in a 2.5-MHz band. The 96-beam directivity pattern of the LPA is used. The signal is received in six 0.42-MHz frequency channels with a sampling rate of 0.1 s. The duration of the processed survey is four months. The particulars of detecting periodic sources with the LPA are considered. In total, 16 such radio sources have been detected, for which equatorial and Galactic coordinates, periods, and dispersion measures are given.</t>
  </si>
  <si>
    <t>30-37</t>
  </si>
  <si>
    <t>Astronomy Reports</t>
  </si>
  <si>
    <t>60009114;60009114;60009114-60020513</t>
  </si>
  <si>
    <t>7101726293;6506041644;6603317877</t>
  </si>
  <si>
    <t>Rodin, A. E.;Oreshko, V. V.;Samodurov, V. A.</t>
  </si>
  <si>
    <t>Moscow;Moscow</t>
  </si>
  <si>
    <t>National Research University Higher School of Economics;P.N. Lebedev Physical Institute of the Russian Academy of Sciences</t>
  </si>
  <si>
    <t>60020513;60009114</t>
  </si>
  <si>
    <t>Rodin A.</t>
  </si>
  <si>
    <t>Detection of sources of periodic radio emission with the Large Phased Array of the Lebedev Physical Institute</t>
  </si>
  <si>
    <t>10.1134/S1063772917010073</t>
  </si>
  <si>
    <t>2-s2.0-85013231240</t>
  </si>
  <si>
    <t>['two dipoles', 'taking 5', 'shorted parallel', 'required magnitude', 'phase relationship', 'operation mechanism', 'meandered double', 'magnetic dipole', 'layer single', 'equivalent models', 'elevation plane', 'electric dipole', 'effective beamwidth', 'designed antenna', 'design guidelines', 'db axial', 'coupled line', '9 ghz', '875 ghz', '8 ghz', '5 %)', '3 %).']</t>
  </si>
  <si>
    <t>Circularly polarized (CP) antenna | endfire antenna | fan-beam antenna | single-layer antenna</t>
  </si>
  <si>
    <t>A single-layer single-fed endfire antenna with circularly polarized radiation has been designed and evaluated. The concept is the superposition of two closely spaced complementary dipoles. In terms of implementations, a shorted parallel-plate cavity serves as the magnetic dipole, while double-side-printed conductor arms act as the electric dipole. To satisfy the required magnitude/phase relationship between two dipoles, a T-shaped double side slot-coupled line and a meandered double-side parallel strip line are introduced. With analyses of equivalent models, the operation mechanism and design guidelines can be obtained. Taking 5.8-GHz ISM band (5.725-5.875 GHz) for example, the measured results show that the designed antenna has an impedance bandwidth {|S11| &lt;-10\; dB}) from 5.7 to 5.9 GHz (3.5%) and a 3-dB axial-ratio (AR) bandwidth from 5.65 to 5.9 GHz (4.3%). The effective beamwidth in the azimuth/elevation plane is 85¬∞/168¬∞ at 5.8 GHz.</t>
  </si>
  <si>
    <t>20-23</t>
  </si>
  <si>
    <t>IEEE Antennas and Wireless Propagation Letters</t>
  </si>
  <si>
    <t>60025578;60025578;60025578-60024542</t>
  </si>
  <si>
    <t>57192097865;55585332300;55554965100</t>
  </si>
  <si>
    <t>Ye, Mao;Li, Xin Rong;Chu, Qing Xin</t>
  </si>
  <si>
    <t>Xi'an;Guangzhou</t>
  </si>
  <si>
    <t>Xidian University;South China University of Technology</t>
  </si>
  <si>
    <t>60025578;60024542</t>
  </si>
  <si>
    <t>Ye M.</t>
  </si>
  <si>
    <t>Single-Layer Circularly Polarized Antenna with Fan-Beam Endfire Radiation</t>
  </si>
  <si>
    <t>10.1109/LAWP.2016.2552490</t>
  </si>
  <si>
    <t>2-s2.0-85013250188</t>
  </si>
  <si>
    <t>['two sides', 'two quarter', 'truncated quarter', 'top layer', 'switchable director', 'reconfigurable antenna', 'range communications', 'radiation direction', 'portable devices', 'peak gain', 'n diodes', 'multiple radiators', 'low profile', 'fractional bandwidth', 'four p', 'covered band', 'compact handheld', 'central feeder', 'bottom layer', 'azimuthal plane', 'azimuth plane', 'antenna includes', 'antenna consists', 'antenna achieves', '88 ghz', '7 dbi', '64 ghz', '180 ¬∞']</t>
  </si>
  <si>
    <t>Compact antenna | pattern reconfigurability</t>
  </si>
  <si>
    <t>A compact wideband pattern-reconfigurable antenna that is based on multiple radiators and switchable director/reflector is presented. The antenna consists of two quarter-wavelength radial radiators placed on two sides of a central feeder at the top layer. The bottom layer of the antenna includes a truncated quarter-wavelength ground plane and two quarter-wavelength parallel strips surrounding the radiators. Four p-i-n diodes, which are interlocked in pair, are used to control the radiation direction by selecting the radiator at the top layer and switching the strips at the bottom layer between being a director or reflector. Thus, the antenna achieves four-state pattern reconfigurability in the azimuthal plane. The antenna has a bandwidth of 1.88-2.64 GHz (34% fractional bandwidth) and is capable of steering the beam in the four directions 0¬∞, 45¬∞, 135¬∞, and 180¬∞ in the azimuth plane. The antenna achieves a stable measured gain of more than 2.8 dBi across the band with a peak gain of 3.7 dBi. It has a low profile of 0.48Œªe √ó 0.64Œªe √ó 0.02Œªe (Œªe guided wavelength at 1.88 GHz) on a low-cost FR4 substrate. With the covered band, the antenna can be used in compact handheld and portable devices, indoor or short-range communications, WiMAX and WLAN.</t>
  </si>
  <si>
    <t>24-28</t>
  </si>
  <si>
    <t>60031004;60031004</t>
  </si>
  <si>
    <t>55310814300;13404674100</t>
  </si>
  <si>
    <t>Alam, M. S.;Abbosh, A. M.</t>
  </si>
  <si>
    <t>Australia</t>
  </si>
  <si>
    <t>Brisbane</t>
  </si>
  <si>
    <t>The University of Queensland</t>
  </si>
  <si>
    <t>Alam M.</t>
  </si>
  <si>
    <t>Wideband Pattern-Reconfigurable Antenna Using Pair of Radial Radiators on Truncated Ground with Switchable Director and Reflector</t>
  </si>
  <si>
    <t>10.1109/LAWP.2016.2552492</t>
  </si>
  <si>
    <t>2-s2.0-85013269725</t>
  </si>
  <si>
    <t>2015DFR10220</t>
  </si>
  <si>
    <t>['theoretical analysis', 'sparse features', 'second stage', 'residuary interferences', 'proposed method', 'problem better', 'overcomplete dictionary', 'navigation signal', 'matching pursuit', 'interference arriving', 'intensively studied', 'gnss ).', 'first stage', 'existing algorithms', 'effectively suppress', 'desired signal', 'design strategy', 'array processing', 'array antenna', 'also introduce']</t>
  </si>
  <si>
    <t>Interference suppression techniques have been intensively studied in nearly two decades due to their importance for maintaining the integrity and functionality of global navigation satellite system (GNSS). However, the interference suppression method applicable for the complex receiving environment in which there are multitype interfering signals has not been considered in most of the researches. To deal with this problem better, a cascaded multitype interferences suppression method using sparse representation and array processing is proposed. In the first stage, according to the sparsity of the narrowband and modulated wideband interference signals, a novel parallel multichannel signal interference suppression method based on matching pursuit (MP) algorithm and a design strategy for the overcomplete dictionary are proposed to mitigate the interferences with sparse features. Then, the minimum power distortionless response (MPDR) beamformer is employed in the second stage to suppress the residuary interferences (such as Gaussian noise interferences). Compared with existing algorithms, the proposed method can not only effectively suppress the interference arriving from the same direction with the desired signal and increase the Degree of Freedom (DoF) of the array antenna, but also introduce no distortion into the navigation signal. The effectiveness of the proposed method is illustrated by theoretical analysis and several simulation results.</t>
  </si>
  <si>
    <t>60003353;60003353</t>
  </si>
  <si>
    <t>57077098600;57193360713</t>
  </si>
  <si>
    <t>Guo, Qiang;Qi, Liangang</t>
  </si>
  <si>
    <t>Guo Q.</t>
  </si>
  <si>
    <t>Cascaded multitype interferences suppression method using sparse representation and array processing for GNSS receiver</t>
  </si>
  <si>
    <t>10.1155/2017/9832197</t>
  </si>
  <si>
    <t>2-s2.0-85013271779</t>
  </si>
  <si>
    <t>2015R1A6A1A03031833</t>
  </si>
  <si>
    <t>['spreading effect', 'significantly lower', 'radiating branches', 'printed arrays', 'pentaband due', 'measured results', 'lower bands', 'low band', 'implemented using', 'high bands', 'high band', 'head could', 'even though', 'dielectric film', 'cover low', 'amc structures', 'amc structure', 'amc antenna', '824960 mhz', '17102170 mhz']</t>
  </si>
  <si>
    <t>In this paper, a capacitive grating artificial magnetic conductor (AMC) is presented to reduce the specific absorption rate (SAR) in pentaband mobile terminals. The AMC structure is implemented using a dielectric film with the printed arrays of the metal strips placed at the top and the bottom of the dielectric. It is difficult to design the AMC structure to operate at low (824960 MHz) and high bands (17102170 MHz) simultaneously, because of the limited space available for the antenna. Hence, we have designed the capacitive grating AMC to operate at a high band. Then, we attached a PIFA to the AMC structure to cover low and high bands. As the AMC structure is operated as a perfect electric conductor (PEC) in low band, the radiating branches of the PIFA for the low and high bands should be located on the non-AMC and the AMC structures, respectively. Even though the AMC structure is operated at a high band, the effect against the head could be reduced in the pentaband due to the spreading effect of the electromagnetic (EM) field at lower bands. From measured results, the 1 g SAR in the case of the AMC antenna is significantly lower than that in the case where only the PIFA is present in the pentaband.</t>
  </si>
  <si>
    <t>60017776;60017776</t>
  </si>
  <si>
    <t>7601485574;57218643344</t>
  </si>
  <si>
    <t>Lee, Jae Gon;Lee, Jeong Hae</t>
  </si>
  <si>
    <t>Hongik University</t>
  </si>
  <si>
    <t>Lee J.G.</t>
  </si>
  <si>
    <t>SAR reduction using integration of PIFA and AMC structure for pentaband mobile terminals</t>
  </si>
  <si>
    <t>10.1155/2017/6196721</t>
  </si>
  <si>
    <t>2-s2.0-85013287773</t>
  </si>
  <si>
    <t>['tam )]', 'sam value', 'radio frequencies', 'previous works', 'poynting expansion', 'orbital components', 'optical currents', 'oam regardless', 'oam ),', 'nonzero sam', 'latter cannot', 'general method']</t>
  </si>
  <si>
    <t>Optical currents | orbital angular momentum (OAM) | spin angular momentum (SAM) | total angular momentum (TAM) | vector antenna</t>
  </si>
  <si>
    <t>At radio frequencies, previous works by Mohammadi et al. derived from quantum mechanics state that the spin angular momentum (SAM), orbital angular momentum (OAM), and their sum [the total angular momentum (TAM)] can be estimated locally without ambiguity. In this letter, we highlight an inconsistency in this method when adding an SAM with an OAM. The latter cannot be estimated for a nonzero SAM. From optical currents, we propose a more general method. It is based on the Poynting expansion into spin and orbital components to estimate the OAM regardless of the SAM value.</t>
  </si>
  <si>
    <t>50-53</t>
  </si>
  <si>
    <t>60027245;60027245;60027245;60083826;60017694;60017694</t>
  </si>
  <si>
    <t>56404999500;34875679900;57204245978;23972510800;36240731700;35089957000</t>
  </si>
  <si>
    <t>Nguyen, Duy Kevin;Sokoloff, Jerome;Pascal, Olivier;Chabory, Alexandre;Palacin, Baptiste;Capet, Nicolas</t>
  </si>
  <si>
    <t>France;France;France</t>
  </si>
  <si>
    <t>Toulouse;Toulouse;Paris</t>
  </si>
  <si>
    <t>Ecole Nationale de l'Aviation Civile;Universite Paul Sabatier Toulouse III;CNES Centre National d'Etudes Spatiales</t>
  </si>
  <si>
    <t>60083826;60027245;60017694</t>
  </si>
  <si>
    <t>Nguyen D.K.</t>
  </si>
  <si>
    <t>Local Estimation of Orbital and Spin Angular Momentum Mode Numbers</t>
  </si>
  <si>
    <t>10.1109/LAWP.2016.2554063</t>
  </si>
  <si>
    <t>2-s2.0-85013288049</t>
  </si>
  <si>
    <t>['¬± 3', 'transverse propagation', 'transverse plane', 'transverse direction', 'ring horn', 'propagating along', 'propagates along', 'phase singularity', 'oam waves', 'novel approach', 'new form', 'ghz operation', 'experimentally demonstrated', 'divergence problem', 'added outside']</t>
  </si>
  <si>
    <t>Plane spiral orbital angular momentum | transverse propagation | traveling-wave antenna</t>
  </si>
  <si>
    <t>Plane spiral orbital angular momentum (OAM) wave is a new form of OAM-carrying electromagnetic wave that propagates along the transverse direction. A traveling-wave circular slot antenna that can generate plane spiral OAM waves is developed and experimentally demonstrated in this letter. The antenna is excited by a 90¬∞ hybrid coupler. In order to ensure that the OAM waves are propagating along the transverse plane, a ring horn is added outside the antenna. A prototype with OAM states l = ¬±3 for 10-GHz operation is fabricated and measured. The near-field phase distributions clearly indicate the azimuth phase shifting, and the radiation patterns show the characteristic of transverse propagation, respectively. The proposed antenna provides a novel approach to implement an OAM wireless communication link that has no phase singularity or divergence problem.</t>
  </si>
  <si>
    <t>60117753;60117753;60117753;60117753;60117753</t>
  </si>
  <si>
    <t>57189222138;7403146865;35247862300;7102258781;7410264846</t>
  </si>
  <si>
    <t>Zhang, Zhuofan;Zheng, Shilie;Jin, Xiaofeng;Chi, Hao;Zhang, Xianmin</t>
  </si>
  <si>
    <t>Hangzhou</t>
  </si>
  <si>
    <t>College of Information Science and Electronic Engineering, Zhejiang University</t>
  </si>
  <si>
    <t>Generation of Plane Spiral OAM Waves Using Traveling-Wave Circular Slot Antenna</t>
  </si>
  <si>
    <t>10.1109/LAWP.2016.2552227</t>
  </si>
  <si>
    <t>2-s2.0-85013311875</t>
  </si>
  <si>
    <t>['vascular tissues', 'vascular bundles', 'using synchrotron', 'scanned sites', 'roots owing', 'root tips', 'rice roots', 'results suggest', 'ray microfluorescence', 'metal absorbed', 'meristematic zone', 'high binding', 'fold higher', 'elongation zone', 'elemental localization', 'easily transported', 'distribution patterns', 'cu accumulation', 'contaminated soils', 'based x', 'although cu', 'aerial parts', '7 days', '1 %)']</t>
  </si>
  <si>
    <t>Copper | Localization | Rice | Root | Speciation</t>
  </si>
  <si>
    <t>Knowledge of elemental localization and speciation in rice (Oryza sativa L.) roots is crucial for elucidating the mechanisms of Cu accumulation so as to facilitate the development of strategies to inhibit Cu accumulation in rice grain grown in contaminated soils. Using synchrotron-based X-ray microfluorescence and X-ray absorption spectroscopy, we investigated the distribution patterns and speciation of Cu in rice roots treated with 50 ŒºM Cu for 7 days. A clear preferential localization of Cu in the meristematic zone was observed in root tips as compared with the elongation zone. Investigation of Cu in the root cross sections revealed that the intensity of Cu in the vascular bundles was more than 10-fold higher than that in the other scanned sites (epidermis and cortex) in rice roots. The dominant chemical form of Cu (79.1%) in rice roots was similar to that in the Cu-cell wall compounds. These results suggest that although Cu can be easily transported into the vascular tissues in rice roots, most of the metal absorbed by plants is retained in the roots owing to its high binding to the cell wall compounds, thus preventing metal translocation to the aerial parts of the plants.</t>
  </si>
  <si>
    <t>356-364</t>
  </si>
  <si>
    <t>60003970;60003970;60003970;60003970;60003970;60011495;60010177;60003970-60010177;107423974;60003970</t>
  </si>
  <si>
    <t>14042143100;56503001600;57193010728;57192158065;55639517200;23491757000;7403884872;23037753900;57193362275;8919229900</t>
  </si>
  <si>
    <t>Lu, Lingli;Xie, Ruohan;Liu, Ting;Wang, Haixing;Hou, Dandi;Du, Yonghua;He, Zhenli;Yang, Xiaoe;Sun, Hui;Tian, Shengke</t>
  </si>
  <si>
    <t>Singapore;United States;China;China</t>
  </si>
  <si>
    <t>Singapore City;Gainesville;Hangzhou;Ningbo</t>
  </si>
  <si>
    <t>A-Star, Institute of Chemical and Engineering Sciences;University of Florida Institute of Food and Agricultural Sciences;Zhejiang University;Ningbo Meteorological Bureau</t>
  </si>
  <si>
    <t>60011495;60010177;60003970;107423974</t>
  </si>
  <si>
    <t>Spatial imaging and speciation of Cu in rice (Oryza sativa L.) roots using synchrotron-based X-ray microfluorescence and X-ray absorption spectroscopy</t>
  </si>
  <si>
    <t>S0045653517302606</t>
  </si>
  <si>
    <t>10.1016/j.chemosphere.2017.02.082</t>
  </si>
  <si>
    <t>2-s2.0-85013319128</t>
  </si>
  <si>
    <t>['wireless measurements', 'tag reliability', 'tag ics', 'stretchable ones', 'strain reliability', 'solved next', 'sewed interconnections', 'reproducibility need', 'read ranges', 'original length', 'maximum strain', 'initial values', 'glued interconnections', '8 meters']</t>
  </si>
  <si>
    <t>We present embroidered antennas and interconnections in passive UHF RFID textile tags and test their strain reliability. Firstly, we fabricate tag antennas on two different stretchable fabric substrates by five different embroidery patterns and choose the most stretchable ones for testing. Next, the tag ICs are attached by sewing and gluing, and the tag reliability during repeated stretching cycles is evaluated through wireless measurements. Initially, the chosen tags achieve read ranges of 6-8 meters and can strain up to 140-150% of their original length. After 100 stretching cycles to 80% of their maximum strain, the read ranges of the tags with glued interconnections are similar to the initial values. In addition, also the read ranges of the tags with sewed interconnections are still more than 70%-85% of their initial values. However, some challenges with the reproducibility need to be solved next.</t>
  </si>
  <si>
    <t>Journal of Engineering (United Kingdom)</t>
  </si>
  <si>
    <t>60011170;60013983;60013983;60011170;60011170</t>
  </si>
  <si>
    <t>57191580823;57193361861;57193356896;6506424417;24722238800</t>
  </si>
  <si>
    <t>Chen, Xiaochen;Liu, Aruhan;Wei, Zhigang;Ukkonen, Leena;Virkki, Johanna</t>
  </si>
  <si>
    <t>Hong Kong;Finland</t>
  </si>
  <si>
    <t>Kowloon;Tampere</t>
  </si>
  <si>
    <t>City University of Hong Kong;Tampereen Yliopisto</t>
  </si>
  <si>
    <t>60013983;60011170</t>
  </si>
  <si>
    <t>Experimental study on strain reliability of embroidered passive UHF RFID textile tag antennas and interconnections</t>
  </si>
  <si>
    <t>10.1155/2017/8493405</t>
  </si>
  <si>
    <t>2-s2.0-85013343553</t>
  </si>
  <si>
    <t>['shorted monopole', 'shaped monopole', 'second antenna', 'results show', 'radiation efficiency', 'provides service', 'proposed solution', 'plastic cover', 'good matching', 'first antenna', 'fin shape', 'cost materials', 'azimuthal plane', 'automotive applications', '960 mhz', '7 ghz', '6 ghz', '5 ghz']</t>
  </si>
  <si>
    <t>Drop monopole | vehicular applications | wideband antennas</t>
  </si>
  <si>
    <t>In this letter, a three-dimensional antenna solution for automotive applications is presented. The proposed solution is formed by two independent antennas, perpendicularly placed inside a plastic cover with a shark-fin shape. The antennas, designed with low-cost materials, exhibit omnidirectional radiation patterns in the azimuthal plane. The first antenna is a double-shorted monopole that provides service from 698 to 960 MHz (in the LTE700, GSM850, and GSM900 bands), whereas the second antenna is a drop-shaped monopole that operates from 1.7 to 2.7 GHz (in the DCS1800, PCS1900, WCDMA2100, WLAN2400, LTE2600, WiMAX2350, and Wi-Fi at 2.4-GHz bands), and from 5.1 to 6 GHz (in the Wi-Fi at 5 GHz and C2C bands). Results show a good matching and radiation efficiency at all bands.</t>
  </si>
  <si>
    <t>16-19</t>
  </si>
  <si>
    <t>60072054;60072054;60117547;60117547;60117547;109643514;109643514</t>
  </si>
  <si>
    <t>36671816400;36670927000;16025395100;6602784884;6505509908;57190078444;36613901100</t>
  </si>
  <si>
    <t>Navarro-Mendez, Diana V.;Carrera-Suarez, Luis F.;Sanchez-Escuderos, Daniel;Cabedo-Fabres, Marta;Baquero-Escudero, Mariano;Gallo, Michele;Zamberlan, Daniel</t>
  </si>
  <si>
    <t>Spain;Ecuador;Italy</t>
  </si>
  <si>
    <t>Valencia;Quito;Vicenza</t>
  </si>
  <si>
    <t>Instituto de Telecomunicaciones y Aplicaciones Multimedia;Escuela Polit√©cnica Nacional;Calearo Antenne S.p.A.</t>
  </si>
  <si>
    <t>60117547;60072054;109643514</t>
  </si>
  <si>
    <t>Navarro-Mendez D.V.</t>
  </si>
  <si>
    <t>Wideband Double Monopole for Mobile, WLAN, and C2C Services in Vehicular Applications</t>
  </si>
  <si>
    <t>10.1109/LAWP.2016.2552398</t>
  </si>
  <si>
    <t>2-s2.0-85013347517</t>
  </si>
  <si>
    <t>['wideband millimeter', 'reflectarray antenna', 'operating bandwidth', 'new dual', 'microstrip technique', 'db bandwidth', 'broad band', 'boresight gain', '9 dbi']</t>
  </si>
  <si>
    <t>Dual-resonance | millimeter-wave | reflectarray | wideband</t>
  </si>
  <si>
    <t>A wideband millimeter-wave reflectarray antenna is investigated. First, using the microstrip technique, a new dual-resonance unit cell is proposed for the reflectarray, which provides an approximately linear phase response of 0¬∞-360¬∞ range. Additionally, its phase response curves are nearly parallel within a broad band, which can widen the operating bandwidth of the reflectarray antenna. Then, using the proposed unit cells, a 1296-element reflectarray antenna is designed, fabricated, and measured. Finally, measured results show that the boresight gain is 31.9 dBi and the 1-dB bandwidth is greater than 29.3%at Q-band. Simulation and measurement results agree very well with the proposed design scheme.</t>
  </si>
  <si>
    <t>60005244;60005244;60005244;60005244;60005244</t>
  </si>
  <si>
    <t>57190300516;57190170608;55688857700;57209682676;56937616600</t>
  </si>
  <si>
    <t>Xia, Xiaoyue;Wu, Qi;Wang, Haiming;Yu, Chen;Hong, Wei</t>
  </si>
  <si>
    <t>Southeast University</t>
  </si>
  <si>
    <t>Xia X.</t>
  </si>
  <si>
    <t>Wideband Millimeter-Wave Microstrip Reflectarray Using Dual-Resonance Unit Cells</t>
  </si>
  <si>
    <t>10.1109/LAWP.2016.2551264</t>
  </si>
  <si>
    <t>2-s2.0-85013350172</t>
  </si>
  <si>
    <t>['sweeping work', 'smart dome', 'results show', 'reported beam', 'realized using', 'radiation pattern', 'phase response', 'omnidirectional antenna', 'nulling level', 'invariant ability', 'gain modes', 'employed varactors', 'continuously tuned', 'continuously steering', 'continuously steerable', 'center surrounded', 'bias voltages', 'beamforming antenna', 'additional gain', '57 db', '41 dbi', '0 ghz']</t>
  </si>
  <si>
    <t>In this paper, we proposed a beamforming antenna, which is realized using an omnidirectional antenna in the center surrounded by a cylindrical smart dome. The smart dome is made of 16 active frequency selective surface columns of which the amplitude and phase response can be continuously tuned by varying the bias voltages of the employed varactors. Thus, the performance of the proposed antenna could achieve higher gain, better nulling level, and more agility than many switch methods-based cylindrical reconfigurable antennas. Moreover, in order to overcome the unavailable analytical synthesis caused by complex mutual coupling between columns, we develop a genetic algorithm based optimization system and conducted a serial of experiments to evaluate the high-gain, nulling, continuously steering, and frequency-invariant ability. The results show that, during the frequency tunable range of the AFSS (2.0 GHz to 2.7 GHz), the antenna can offer an additional gain of up to 6.57 dB and nulling level of -56.41 dBi. For the high-gain modes, the -3 dB beam widths are 26¬∞-34¬∞, which offers enhanced angular resolution compared with other reported beam-sweeping work. Furthermore, the radiation pattern is continuously steerable.</t>
  </si>
  <si>
    <t>60014475;100666647;60014475;60018205</t>
  </si>
  <si>
    <t>57193394218;57189259360;57221583798;55919535300</t>
  </si>
  <si>
    <t>Ding, Tongyu;Zhang, Shaoqing;Zhang, Liang;Liu, Yanhui</t>
  </si>
  <si>
    <t>Xiamen;Xiamen;Shenyang</t>
  </si>
  <si>
    <t>Xiamen University;Jimei University;Shenyang Aircraft Design and Research Institute</t>
  </si>
  <si>
    <t>60018205;60014475;100666647</t>
  </si>
  <si>
    <t>Ding T.</t>
  </si>
  <si>
    <t>Smart Cylindrical Dome Antenna Based on Active Frequency Selective Surface</t>
  </si>
  <si>
    <t>10.1155/2017/5901625</t>
  </si>
  <si>
    <t>2-s2.0-85013382539</t>
  </si>
  <si>
    <t>['standalone 60', 'proposed method', 'perform near', 'one scanning', 'one probe', 'one fixed', 'near field', 'good agreement', 'ghz patch', 'ghz bands', 'first demonstrated', 'field transformations', 'field measurement', 'field characterization', 'experimental method', 'embedded antennas', 'conventional far', 'allows us']</t>
  </si>
  <si>
    <t>Embedded antenna | near-field measurement | on-module antenna</t>
  </si>
  <si>
    <t>An experimental method to perform near-field measurement of system-embedded antennas is presented. The proposed approach employs two probe antennas, one fixed and one scanning, enabling to retrieve both amplitude and phase of the near field. This allows us to employ conventional near-field-to-far-field transformations, without the need to resort to phase retrieval approaches. The technique is first demonstrated on a standalone 60-GHz patch, showing the good agreement between the proposed method and a conventional (one probe) near-field characterization. Then, the method is applied to the characterization of embedded antennas operating in the 60-GHz and 94-GHz bands, and it is benchmarked with simulations and conventional far-field characterization techniques.</t>
  </si>
  <si>
    <t>83-86</t>
  </si>
  <si>
    <t>60006288-60009037;60006288;60031159;60027905;60006288;60006288</t>
  </si>
  <si>
    <t>57193262864;57193379422;55112934100;54394326400;57189268009;35605357900</t>
  </si>
  <si>
    <t>Alonso-Delpino, Maria;Rosa, Marco Di;Simeoni, Massimiliano;Spella, Maristella;De Martino, Carmine;Spirito, Marco</t>
  </si>
  <si>
    <t>Netherlands;Netherlands;United States;Netherlands</t>
  </si>
  <si>
    <t>Noordwijk aan Zee;Eindhoven;Pasadena;Delft</t>
  </si>
  <si>
    <t>ESTEC - European Space Research and Technology Centre;NXP Semiconductors;Jet Propulsion Laboratory;Delft University of Technology</t>
  </si>
  <si>
    <t>60031159;60027905;60009037;60006288</t>
  </si>
  <si>
    <t>Alonso-Delpino M.</t>
  </si>
  <si>
    <t>A planar near-field setup for millimeter-wave system-embedded antenna testing</t>
  </si>
  <si>
    <t>10.1109/LAWP.2016.2557239</t>
  </si>
  <si>
    <t>2-s2.0-85013387693</t>
  </si>
  <si>
    <t>['unordered database', 'uav images', 'template matching', 'simplified version', 'searching space', 'scale spaces', 'satellite images', 'satellite image', 'robust features', 'provide images', 'orientation system', 'one octave', 'often time', 'matching points', 'matching greatly', 'matching algorithms', 'images acquired', 'high resolution', 'four levels', 'easy way', 'cost method', 'base map']</t>
  </si>
  <si>
    <t>Image matching framework | satellite images | speeded-up robust features | template matching | unmanned aerial vehicle images | unordered database of images</t>
  </si>
  <si>
    <t>Although unmanned aerial vehicles (UAV) can provide images with high resolution in a portable and easy way, the matching algorithms such as scale-invariant feature transform and speeded-up robust features (SURF) are often time-consuming. To reduce the time of image matching processes, a fast and low-cost method is proposed for constructing the UAV image matching framework using a satellite image. In this context, the satellite image is used as the base map of UAV images. To find the matching points between UAV and satellite images, a simplified version of SURF is designed to detect interest points. The simplified version of the SURF method uses only one octave of scale spaces to build filter response maps, and each octave is subdivided into four levels of scale spaces. Meanwhile, template matching is used to remove incorrectly matched points. The experimental results show that the method of this paper is robust and can deal with images acquired by small-sized UAVs without a position and orientation system. The method can calculate the rough overlap regions, which are then employed to narrow down the searching space. This will improve the speed of matching greatly, especially for an unordered database of images.</t>
  </si>
  <si>
    <t>60010851;60010851;60010851</t>
  </si>
  <si>
    <t>57193389344;55496066800;57193391644</t>
  </si>
  <si>
    <t>Sun, Yanwei;Li, Hao;Sun, Li</t>
  </si>
  <si>
    <t>Hohai University</t>
  </si>
  <si>
    <t>Sun Y.</t>
  </si>
  <si>
    <t>Use of satellite image for constructing the unmanned aerial vehicle image matching framework</t>
  </si>
  <si>
    <t>10.1117/1.JRS.11.016023</t>
  </si>
  <si>
    <t>2-s2.0-85013391803</t>
  </si>
  <si>
    <t>['widely used', 'received signals', 'pyramidal horns', 'proposed scheme', 'propagation channels', 'measurements conducted', 'laboratory demonstrate', 'independent provided', 'horn antennas', 'first show', 'embedding effect', 'characterizing 13']</t>
  </si>
  <si>
    <t>Direction-scanning channel sounding | higher frequency band | horn antenna | space-alternating generalized expectation-maximization (SAGE) algorithm</t>
  </si>
  <si>
    <t>High-gain directional antennas such as pyramidal horns have been widely used in higher frequency band channel measurements. Channel models established based on directional channel observations are antenna-specific and subject to the direction-scanning method adopted. To de-embed the impact of the antenna's responses from propagation channels, an array signal model is proposed that formulates the received signals as the outputs of a virtual array generated via antenna rotating. We first show by simulations that high-resolution parameter estimation methods, such as the space-alternating generalized expectation-maximization (SAGE) algorithm derived based on this model, are applicable to extract multipath components. The results are system-independent provided the antenna-rotating strategy satisfies certain conditions. Then, measurements conducted by using two types of horn antennas for characterizing 13-17-GHz wave propagation in a laboratory demonstrate the de-embedding effect by using the proposed scheme.</t>
  </si>
  <si>
    <t>42-45</t>
  </si>
  <si>
    <t>60073652;60073652;60082201;60092530;60092530</t>
  </si>
  <si>
    <t>56999606100;7401674577;57189245467;36642696100;57193387815</t>
  </si>
  <si>
    <t>Ji, Yilin;Yin, Xuefeng;Wang, Haowen;Lu, Stan X.;Cao, Chang</t>
  </si>
  <si>
    <t>Shenzhen;Shanghai;Shanghai</t>
  </si>
  <si>
    <t>Huawei Technologies Co., Ltd.;International Center for Wireless Collaborative Research;Tongji University</t>
  </si>
  <si>
    <t>60092530;60082201;60073652</t>
  </si>
  <si>
    <t>Ji Y.</t>
  </si>
  <si>
    <t>Antenna de-embedded characterization for 13-17-GHz wave propagation in indoor environments</t>
  </si>
  <si>
    <t>10.1109/LAWP.2016.2553455</t>
  </si>
  <si>
    <t>2-s2.0-85013403173</t>
  </si>
  <si>
    <t>['tapered section', 'successfully designed', 'square ring', 'simulated ones', 'reach 3', 'peak gain', 'overall volume', 'original slot', 'loss bandwidth', 'impedance matching', 'flat gains', 'fed antenna', 'db return', 'cp bandwidth', 'coupled microstrip', 'antenna occupies', 'also loaded', '94 ghz', '7 ghz', '6 ghz', '53 ghz', '5 ghz', '45 ghz', '4 dbic', '1 dbic']</t>
  </si>
  <si>
    <t>Broadband | circular polarization | flat gains | loading | square ring</t>
  </si>
  <si>
    <t>A novel broadband circularly polarized (CP) square-ring-loaded slot antenna with flat gains is proposed in this letter. The antenna is fed by an L-shaped microstrip line with tapered section for impedance matching. A square ring is also loaded, and a new resonant frequency with the minimum axial ratio (AR) is produced, broadening the CP bandwidth of the original slot-coupled microstrip-fed antenna. The antenna is successfully designed and fabricated. Measured results show that its 10-dB return-loss bandwidth is 3.94 GHz (4.56-8.5 GHz with the center frequency 6.53 GHz) and that its 3-dB AR bandwidth can reach 3.7 GHz (4.75-8.45 GHz with the center frequency 6.6 GHz). The antenna occupies an overall volume of 0.8Œª0 √ó 0.8Œª0 √ó 0.13Œª0 with respect to 6 GHz. Its peak gain is 4.4 dBic, and the gain variation within 4.75-8.2 GHz band is less than 1 dBic, which means a good flat gain feature in the broad frequency band. The measured results agree well with the simulated ones.</t>
  </si>
  <si>
    <t>29-32</t>
  </si>
  <si>
    <t>56396055400;7102211932;56166269600;57059572600</t>
  </si>
  <si>
    <t>Zhang, Huan;Jiao, Yong Chang;Lu, Liang;Zhang, Chi</t>
  </si>
  <si>
    <t>Zhang H.</t>
  </si>
  <si>
    <t>Broadband circularly polarized square-ring-loaded slot antenna with flat gains</t>
  </si>
  <si>
    <t>10.1109/LAWP.2016.2553109</t>
  </si>
  <si>
    <t>2-s2.0-85013407953</t>
  </si>
  <si>
    <t>['waveguide material', 'wave theory', 'wave constant', 'wave antenna', 'tradeoffs regarding', 'slight variations', 'si domain', 'ring resonator', 'resonance conditions', 'radiation length', 'radiation intensity', 'radiating segments', 'quality factor', 'propagation length', 'propagation constant', 'presented based', 'much smaller', 'leaky wave', 'excess carriers', 'efficient radiation', 'directional coupler', 'device consists', 'coupler parameters', 'antenna efficiency', 'analytical model']</t>
  </si>
  <si>
    <t>CMOS | far infrared | integrated optics | leaky-wave antenna | modulator | optical telecommunication | silicon-on-insulator</t>
  </si>
  <si>
    <t>The integration of a leaky-wave antenna with a ring resonator is presented based on the leaky-wave theory and integrated waveguide models. The device consists of a ring resonator fed by a directional coupler, where the ring resonator path includes a segment that is turned into a leaky-wave antenna. We devise an analytical model of the guided wave propagation along a directional coupler and the ring resonator path, including the antenna and non-radiating segments. The resonator integration provides two main advantages: 1) the high-quality factor resonance ensures effective control of radiation intensity by controlling the resonance conditions and 2) the efficient radiation from a leaky-wave antenna even when its length is much smaller than the propagation length of the leaky wave. The tradeoffs regarding the quality factor of resonance and the antenna efficiency of such a design are reported in terms of the coupler parameters, leaky-wave constant, and radiation length. Finally, a CMOS-compatible OLWA suitable for the ring resonator integration is designed where silicon is utilized as the waveguide material for a possible electronic control of radiation intensity. The simulation results together with the analytical model show that slight variations in the leaky wave's propagation constant, realized through excitation of excess carriers in the Si domain, is sufficient to control the far-field radiation modulation with high extinction ratio.</t>
  </si>
  <si>
    <t>Journal of Lightwave Technology</t>
  </si>
  <si>
    <t>60007278;60007278;60007278</t>
  </si>
  <si>
    <t>36625203500;6603751436;7003509990</t>
  </si>
  <si>
    <t>Guclu, Caner;Boyraz, Ozdal;Capolino, Filippo</t>
  </si>
  <si>
    <t>Irvine</t>
  </si>
  <si>
    <t>University of California, Irvine</t>
  </si>
  <si>
    <t>Guclu C.</t>
  </si>
  <si>
    <t>Theory of Optical Leaky-Wave Antenna Integrated in a Ring Resonator for Radiation Control</t>
  </si>
  <si>
    <t>10.1109/JLT.2016.2626982</t>
  </si>
  <si>
    <t>2-s2.0-85013409454</t>
  </si>
  <si>
    <t>['various industries', 'spectroscopy systems', 'research fields', 'remaining challenges', 'relevant literature', 'pulsed broadband', 'progress made', 'photoconductive antennas', 'key modalities', 'extensively utilized', 'devices form', 'current state', 'bring researchers', 'band radiation']</t>
  </si>
  <si>
    <t>photoconductive antenna | spectroscopy | terahertz</t>
  </si>
  <si>
    <t>Photoconductive antennas (PCAs) have been extensively utilized for the generation and detection of both pulsed broadband and single frequency continuous wave terahertz (THz) band radiation. These devices form the basis of many THz imaging and spectroscopy systems, which have demonstrated promising applications in various industries and research fields. The development of THz PCA technology through the last 30 years is reviewed. The key modalities of improving device performance are identified, and literature is reviewed to summarize the progress made in these areas. The goal of this review is to provide a collection of all relevant literature to bring researchers up to date on the current state and remaining challenges of THz PCA technology.</t>
  </si>
  <si>
    <t>Optical Engineering</t>
  </si>
  <si>
    <t>57193379651;57193388288</t>
  </si>
  <si>
    <t>Burforda, Nathan M.;El-Shenaweeb, Magda O.</t>
  </si>
  <si>
    <t>Burforda N.</t>
  </si>
  <si>
    <t>Review of terahertz photoconductive antenna technology</t>
  </si>
  <si>
    <t>10.1117/1.OE.56.1.010901</t>
  </si>
  <si>
    <t>2-s2.0-85013421519</t>
  </si>
  <si>
    <t>['upper substrate', 'uhf rfid', 'two substrates', 'top face', 'tag antenna', 'second substrate', 'proposed design', 'parasitic elements', 'novel ultrahigh', 'metallic surfaces', 'metallic plate', 'metallic objects', 'metal plane', 'meander bar', 'effective since', 'double face', 'broadband antenna', 'antenna bandwidth', 'air layer', '905 mhz', '10 db']</t>
  </si>
  <si>
    <t>Antenna | bandwidth | metallic objects | radio frequency identification (RFID) | reading range | ultrahigh frequency (UHF)</t>
  </si>
  <si>
    <t>In this letter, a novel ultrahigh-frequency radio frequency identification (UHF RFID) tag antenna is proposed. Suitable for metallic objects, this broadband antenna can cover the three major UHF RFID bands. A modified folded dipole and a meander bar have been implemented on the upper substrate, while the second substrate is a double face with parallel bars printed on the top face and a metal plane on the bottom to isolate the antenna from metallic surfaces. The bars are used as parasitic elements to excite multiresonant modes and enhance the antenna bandwidth. To improve the gain of the antenna, the two substrates have been speared by an air layer. Furthermore, the proposed design is cost-effective since it does not require metallic vias. Mounted on a metallic plate of 300 √ó 250 mm2, the proposed antenna covers the targeted UHF RFID bands with a return loss better than 10 dB and a maximum outdoor measured reading range of 14.6 m at 905 MHz.</t>
  </si>
  <si>
    <t>91-94</t>
  </si>
  <si>
    <t>60068746;60028897;60104653;60068746</t>
  </si>
  <si>
    <t>56008278700;7003803773;15752170600;6602407360</t>
  </si>
  <si>
    <t>Hamani, Abdelaziz;Yagoub, Mustapha C.E.;Vuong, Tan Phu;Touhami, Rachida</t>
  </si>
  <si>
    <t>France;Algeria;Canada</t>
  </si>
  <si>
    <t>Saint Martin d'Heres;Algiers;Ottawa</t>
  </si>
  <si>
    <t>Universite Grenoble Alpes;Universit√© des Sciences et de la Technologie Houari Boumediene;University of Ottawa</t>
  </si>
  <si>
    <t>60104653;60068746;60028897</t>
  </si>
  <si>
    <t>Hamani A.</t>
  </si>
  <si>
    <t>A novel broadband antenna design for UHF RFID tags on metallic surface environments</t>
  </si>
  <si>
    <t>10.1109/LAWP.2016.2557778</t>
  </si>
  <si>
    <t>2-s2.0-85013422167</t>
  </si>
  <si>
    <t>['¬± 0', 'yieldwas 0', 'themost significant', 'tanacetum cilicicum', 'sesquisabinene hydrate', 'ms analyses', 'mbc values', 'industrial applications', 'first report', 'essential oil', 'cilicicum consisted', 'antimicrobial assay', 'aerial parts', '78 œºl', '56 œºl', '23 %),', '17 %)],', '16 %)].', '15 %),', '11 %),']</t>
  </si>
  <si>
    <t>Aerial parts of Tanacetum cilicicum were hydrodistillated for 3 h using Clevenger. Essential oil (EO) yieldwas 0.4% (v/w).According to the GC/MS analyses, EO of T. cilicicum consisted of monoterpenes [Œ±-pinene (2.95 ¬± 0.19%), sabinene (2.32 ¬± 0.11%), and limonene (3.17 ¬± 0.25)], oxygenated monoterpenes [eucalyptol (5.08 ¬± 0.32%), camphor (3.53 ¬± 0.27%), linalool (7.01 ¬± 0.32%), Œ± -terpineol (3.13 ¬± 0.23%), and borneol (4.21 ¬± 0.17%)], and sesquiterpenes [sesquisabinene hydrate (6.88 ¬± 0.41%), nerolidol (4.90 ¬± 0.33%), Œ± -muurolol (4.57% ¬± 0.35), spathulanol (2.98 ¬± 0.12%), juniper camphor (2.68 ¬± 0.19%), (-)-caryophyllene oxide (2.64 ¬± 0.19%), 8-hydroxylinalool (2.62 ¬± 0.15%), and Œî-cadinene (2.48 ¬± 0.16%)]. In the antimicrobial assay, MIC/MBC values of the EO were themost significant on B. subtilis (0.39/0.78 ŒºL/mL) and B. cereus (0.78/1.56 ŒºL/mL).Themost prominent phytotoxic activities of the EO were observed on L. sativa, L. sativum, and P. oleracea. The results of the present study indicated that EO of T. cilicicum includes various medicinally and industrially crucial phytoconstituents that could be in use for industrial applications. The finding of this study is the first report on this species from the East Mediterranean region.</t>
  </si>
  <si>
    <t>Journal of Food Quality</t>
  </si>
  <si>
    <t>60088374;60088374;60015585</t>
  </si>
  <si>
    <t>56037108300;56979868200;24175316900</t>
  </si>
  <si>
    <t>Ulukanli, Zeynep;Demirci, Salih;Yilmaztekin, Murat</t>
  </si>
  <si>
    <t>Osmaniye;Malatya</t>
  </si>
  <si>
    <t>Osmaniye Korkut Ata University;In√∂n√º √úniversitesi</t>
  </si>
  <si>
    <t>60088374;60015585</t>
  </si>
  <si>
    <t>Ulukanli Z.</t>
  </si>
  <si>
    <t>Essential oil constituents of Tanacetum cilicicum: Antimicrobial and phytotoxic activities</t>
  </si>
  <si>
    <t>10.1155/2017/6214896</t>
  </si>
  <si>
    <t>2-s2.0-85013427610</t>
  </si>
  <si>
    <t>['œ ∏-', 'visible arrays', 'top layer', 'supercell consists', 'shaped patches', 'presented structure', 'overall height', 'frequency ratios', 'frequency bands', 'art techniques', 'antenna design', '700 nm', '25œª1 ).', '1055 nm']</t>
  </si>
  <si>
    <t>beam steering | metasurfaces | nanoantennas | optical engineering | shared aperture antenna</t>
  </si>
  <si>
    <t>A dual-band multilayer shared aperture antenna (SAA) is presented, which can recognize anomalous two-dimensional beam steering simultaneously at two distinct operating wavelengths lie in near-infrared (NIR) (Œª1=1055 nm) and visible (Œª2=700 nm) spectra. The supercell consists of one large cross-shaped resonator antenna (top layer) and a 2√ó2 square-shaped patches (bottom layer). This compact bifunctional dual-band reflectarray SAA can steer the main beam toward relatively large angles (‚âà40 deg) in both Œ∏- and œÜ-planes at dual-frequency bands. The state-of-the-art techniques in antenna design are exploited to attain the minimized aperture size and negligible coupling among NIR and visible arrays. The overall height of the antenna is 275 nm (‚âà0.25Œª1). The presented structure is customizable in form and can easily be scaled to other frequency ratios.</t>
  </si>
  <si>
    <t>60028628;60028628</t>
  </si>
  <si>
    <t>56381556400;6603836748</t>
  </si>
  <si>
    <t>Forouzmand, Ali;Mosallaei, Hossein</t>
  </si>
  <si>
    <t>Boston</t>
  </si>
  <si>
    <t>Northeastern University</t>
  </si>
  <si>
    <t>Forouzmand A.</t>
  </si>
  <si>
    <t>Shared aperture antenna for simultaneous two-dimensional beam steering at near-infrared and visible</t>
  </si>
  <si>
    <t>10.1117/1.JNP.11.010501</t>
  </si>
  <si>
    <t>2-s2.0-85013428008</t>
  </si>
  <si>
    <t>['√© xico', 'usually made', 'unchanged sites', 'suitable techniques', 'square transformation', 'results show', 'relative values', 'real change', 'principal components', 'obtain omission', 'landsat images', 'kappa coefficient', 'image organized', 'empirical methods', 'detect land', 'cover maps', 'cover changes', 'continuous image', 'commission errors', 'change images', 'automatically define', '86 polygons', '512 pixels']</t>
  </si>
  <si>
    <t>automatic threshold | chi-square transformation | Landsat | Mahalanobis distance | unsupervised change detection</t>
  </si>
  <si>
    <t>In the performance of change detection analysis, the change/unchanged pixel categorization is usually made through empirical methods or trial-and-error manual procedures whose reliability may affect the results. To detect land-cover changes, an unsupervised change detection technique was applied to Landsat images from an area in the south of M√©xico. At first, normalized surface reflectance, principal components, and tasselled cap images were used to develop the chi-square transformation (CST) applied to each kind of image organized in absolute and relative values and thus, obtain the continuous image of change. Later, the histogram secant technique was applied to change images to automatically define the thresholds and categorize as change/unchanged the pixels. Finally, to assess the change detection accuracy, 86 polygons (14,512 pixels) were sampled, classified as real change/unchanged sites, and defined as ground-truth, from the interpretation of color aerial photo slides aided by the land-cover maps to obtain omission/commission errors and kappa coefficient of agreement. The results show that the CST and automatic histogram secant thresholding are suitable techniques that can be applied for unsupervised analysis change detection.</t>
  </si>
  <si>
    <t>60022139;60018940;60018940;60022139;60018940</t>
  </si>
  <si>
    <t>57193392380;21934967900;6507185088;57193380635;57193385785</t>
  </si>
  <si>
    <t>V√°zquez-Jim√©nez, Ren√©;Romero-Calcerrada, Ra√∫l;Novillo, Carlos J.;Ramos-Bernal, Roc√≠o N.;Arrogante-Funes, Patricia</t>
  </si>
  <si>
    <t>Mexico;Spain</t>
  </si>
  <si>
    <t>;Madrid</t>
  </si>
  <si>
    <t>Universidad Aut√≥noma de Guerrero;Universidad Rey Juan Carlos</t>
  </si>
  <si>
    <t>60022139;60018940</t>
  </si>
  <si>
    <t>V√°zquez-Jim√©nez R.</t>
  </si>
  <si>
    <t>Applying the chi-square transformation and automatic secant thresholding to Landsat imagery as unsupervised change detection methods</t>
  </si>
  <si>
    <t>10.1117/1.JRS.11.016016</t>
  </si>
  <si>
    <t>2-s2.0-85013433881</t>
  </si>
  <si>
    <t>['without fr4', 'wide band', 'third iteration', 'substrate materials', 'structure based', 'sir antenna', 'significantly improved', 'rogersro3010 substrate', 'moore space', 'microwave application', 'measured bandwidth', 'impedance resonator', 'gap characteristics', 'five msf', 'filling geometry', 'fed stepped', 'ebg structures', 'different band', 'bandwidth performance', 'arranged periodically', 'aforementioned fr4', '9 %)', '89 ghz', '8 %)', '57 ghz']</t>
  </si>
  <si>
    <t>Band-Gap | fractal | Moore space-filling geometry | stepped-impedance resonator (SIR) antenna | uniplanar compact electromagnetic band-gap (UC-EBG)</t>
  </si>
  <si>
    <t>A wide band-gap slot fractal uniplanar compact electromagnetic band-gap (UC-EBG) structure based on the third iteration of Moore space-filling geometry (MSF-UC-EBG) is proposed. By changing the dimensions of the structure and the substrate materials, different band-gap characteristics can be obtained. In this letter, we design two kinds of MSF-UC-EBG structures, fabricated on FR4 and RogersRO3010 substrate, denoted as FR4-EBG and Rogers-EBG, respectively. Two wide band-gaps of 1.43-5.89 GHz (relative bandwidth 121.8%) and 1.09-4.57 GHz (relative bandwidth 122.9%) are achieved when five MSF-UC-EBG unit cells are arranged periodically. The measurements agree well with simulations. Furthermore, the aforementioned FR4-EBGs are integrated with a coplanar-waveguide-fed stepped-impedance resonator (SIR) antenna to research the MSF-UC-EBG's microwave application. After integration, bandwidth performance of SIR antenna is significantly improved. Comparisons of measured bandwidth of SIR antenna with and without FR4-EBGs are made, respectively.</t>
  </si>
  <si>
    <t>33-37</t>
  </si>
  <si>
    <t>57193394578;57193390290;57193382149;56471060800;7202162074</t>
  </si>
  <si>
    <t>Zhang, Jing;Ci, Guoping;Cao, Yajie;Wang, Ning;Tian, Huiping</t>
  </si>
  <si>
    <t>A wide band-gap slot fractal UC-EBG based on moore space-filling geometry for microwave application</t>
  </si>
  <si>
    <t>10.1109/LAWP.2016.2553135</t>
  </si>
  <si>
    <t>2-s2.0-85013434359</t>
  </si>
  <si>
    <t>['transmission region', 'return loss', 'radiation region', 'measured results', 'letter presents', 'impedance transformer', 'higher impedance', 'ghz band', '15 db']</t>
  </si>
  <si>
    <t>Broadband feed network | four-arm spiral antenna | impedance transformation | tapered transmission line</t>
  </si>
  <si>
    <t>This letter presents a four-arm Archimedean spiral antenna with a novel integrated tapered transmission line feed structure. The center-fed spiral antenna consists of a radiation region with an Archimedean spiral configuration and a transmission region that comprises four spiral-shaped transmission lines with exponentially decreasing widths. The tapered transmission line, acting as an impedance transformer, provides a broadband matching network between the 50-Œ© input impedance and the higher impedance of the radiation region. Using this design, a mode-1 spiral antenna attains a return loss of greater than 15 dB and a 3-dB broadside axial ratio throughout the 0.8-3-GHz band. The fabricated antenna demonstrates good agreement between the simulated and measured results.</t>
  </si>
  <si>
    <t>62-65</t>
  </si>
  <si>
    <t>60024350;60024350;60024350;60024350</t>
  </si>
  <si>
    <t>55315778600;56890237200;55632750800;7003800172</t>
  </si>
  <si>
    <t>Li, Du;Li, Lixun;Li, Zhengrong;Ou, Gang</t>
  </si>
  <si>
    <t>National University of Defense Technology</t>
  </si>
  <si>
    <t>Li D.</t>
  </si>
  <si>
    <t>Four-arm spiral antenna fed by tapered transmission line</t>
  </si>
  <si>
    <t>10.1109/LAWP.2016.2555839</t>
  </si>
  <si>
    <t>2-s2.0-85013435802</t>
  </si>
  <si>
    <t>['wavelength away', 'twofold bends', 'simple structure', 'shaped sections', 'shaped radiator', 'ratio bandwidth', 'proposed element', 'peak gain', 'measured results', 'letter presents', 'ground plane', 'db right', 'db axial', 'circular polarization', 'array application', 'achieved due', '8 ghz', '1 ghz', '1 dbic']</t>
  </si>
  <si>
    <t>Broadband antenna | circular polarization (CP) | microstrip antenna</t>
  </si>
  <si>
    <t>This letter presents a wideband unidirectional circularly polarized (CP) antenna of a simple structure that is suitable for array application. The antenna has twofold bends that form an L-shaped radiator connecting with a probe over a ground plane. Circular polarization is achieved due to traveling wave excitation producing currents with quadrature phase difference on the L-shaped sections. Meanwhile, the ground plane, which is a quarter-wavelength away from the L-shaped radiator, produces a directional radiation pattern. A 2 √ó 2-element array prototype based on the proposed element was fabricated using two layers of printed circuit board. Measured results of the antenna array exhibit a 3-dB axial-ratio bandwidth of 55% (5.2-9.1 GHz) within its -10-dB impedance bandwidth and a 3-dB right-handed CP gain bandwidth of 49% (5.3-8.8 GHz) with a peak gain of 12.1 dBic.</t>
  </si>
  <si>
    <t>60013983;60013983;60013983</t>
  </si>
  <si>
    <t>56449311700;36866450000;7201986326</t>
  </si>
  <si>
    <t>Bisharat, Diaaaldin J.;Liao, Shaowei;Xue, Quan</t>
  </si>
  <si>
    <t>Bisharat D.</t>
  </si>
  <si>
    <t>Wideband unidirectional circularly polarized antenna with l-shaped radiator structure</t>
  </si>
  <si>
    <t>10.1109/LAWP.2016.2552228</t>
  </si>
  <si>
    <t>2-s2.0-85013435851</t>
  </si>
  <si>
    <t>['volumetric mode', 'vertical structure', 'vertical dimension', 'vertical cross', 'traditional methods', 'temporal evolution', 'resolving small', 'previous research', 'helmholtz instabilities', 'feeder flow', 'digital beamforming', 'degree sampling', 'cold fronts', 'cold front', 'beam radars', 'analyzed using', 'air transmits', 'air ).']</t>
  </si>
  <si>
    <t>Cold front | Feeder flow | Imaging radar | Kelvin-Helmholtz instability | KHI | Phased array</t>
  </si>
  <si>
    <t>While the vertical structure of cold fronts has been studied using various methods, previous research has shown that traditional methods of observing meteorological phenomena (such as pencil-beam radars in PPI/volumetric mode) are not well-suited for resolving small-scale cold front phenomena, due to relatively low spatiotemporal resolution. Additionally, non-simultaneous elevation sampling within a vertical cross-section can lead to errors in analysis, as differential vertical advection cannot be distinguished from temporal evolution. In this study, a cold front from 19 September 2015 is analyzed using the Atmospheric Imaging Radar (AIR). The AIR transmits a 20-degree fan beam in elevation, and digital beamforming is used on receive to generate simultaneous receive beams. This mobile, X-band, phased-array radar offers temporal sampling on the order of 1 s (while in RHI mode), range sampling of 30 m (37.5 m native resolution), and continuous, arbitrarily oversampled data in the vertical dimension. Here, 0.5-degree sampling is used in elevation (1-degree native resolution). This study is the first in which a cold front has been studied via imaging radar. The ability of the AIR to obtain simultaneous RHIs at high temporal sampling rates without mechanical steering allows for analysis of features such as Kelvin-Helmholtz instabilities and feeder flow.</t>
  </si>
  <si>
    <t>60030931;60030931;60030931;60030931</t>
  </si>
  <si>
    <t>57193392109;26424157900;57203466193;39262099500</t>
  </si>
  <si>
    <t>Mahre, Andrew;Yu, Tian You;Palmer, Robert D.;Kurdzo, James M.</t>
  </si>
  <si>
    <t>Norman</t>
  </si>
  <si>
    <t>University of Oklahoma</t>
  </si>
  <si>
    <t>Mahre A.</t>
  </si>
  <si>
    <t>Observations of a cold front at high spatiotemporal resolution using an X-band phased array imaging radar</t>
  </si>
  <si>
    <t>10.3390/atmos8020030</t>
  </si>
  <si>
    <t>2-s2.0-85013452705</t>
  </si>
  <si>
    <t>['simulated ones', 'realize full', 'proposed antenna', 'polarization level', 'phase setting', 'measured results', 'main reflector', 'letter introduces', 'good candidate', 'good agreement', 'gain ratio', 'diff beams', 'db beamwidth', 'band full', 'band comparator', '65 ¬∞.', '5 db', '23 db', '17 db', '1 dbi']</t>
  </si>
  <si>
    <t>Cassegrain antenna | full polarization | monopulse | W-band</t>
  </si>
  <si>
    <t>This letter introduces a W-band full-polarization monopulse antenna based on the sequential rotate polarization theory. The proposed antenna consists of a main reflector, a subreflector, and a sequential rotate polarization feed to realize full-polarization monopulse angle measurement. The circular polarization monopulse patterns are simulated and measured by using special amplitude and phase setting. The measured results are in good agreement with the simulated ones. The SUM beam gain of the proposed antenna is 36.1 dBi by eliminating the loss of W-band comparator, cross-polarization level is better than -23 dB, and 3-dB beamwidth is 1.65¬∞. The first sidelobe level is under -17 dB. The gain ratio between the SUM and DIFF beams is 5.5 dB. The proposed antenna is a good candidate for W-band full-polarization monopulse detector.</t>
  </si>
  <si>
    <t>99-103</t>
  </si>
  <si>
    <t>60025278;60016835;60025278;60025278;60016835</t>
  </si>
  <si>
    <t>7102434086;36684321000;13907922300;57198993246;24734558100</t>
  </si>
  <si>
    <t>Zheng, Pei;Zhao, Guo Qiang;Xu, Shen Heng;Yang, Fan;Sun, Hou Jun</t>
  </si>
  <si>
    <t>Tsinghua University;Beijing Institute of Technology</t>
  </si>
  <si>
    <t>60025278;60016835</t>
  </si>
  <si>
    <t>Zheng P.</t>
  </si>
  <si>
    <t>Design of a W-band full-polarization monopulse cassegrain antenna</t>
  </si>
  <si>
    <t>10.1109/LAWP.2016.2558285</t>
  </si>
  <si>
    <t>2-s2.0-85013465967</t>
  </si>
  <si>
    <t>['shaped antenna', 'radiation pattern', 'pneumatically control', 'optimizing directivity', 'novel directivity', 'microwave regime', 'microelectromechanical system', 'letter reports', 'inflation direction', 'electromagnetic wave', 'based microblowers', '8 ghz']</t>
  </si>
  <si>
    <t>Directivity | flexible electronics | microelectromechanical systems (MEMS) | reconfigurable | wideband antenna</t>
  </si>
  <si>
    <t>This letter reports a novel directivity-reconfigurable wideband antenna in microwave regime. The antenna is formed by encasing liquid metal alloys into a highly stretchable elastomer. A two-arm Archimedean spiral antenna is adopted to implement the concept of optimizing directivity by inflating the elastomer to form a dome-shaped antenna. Microelectromechanical system-based microblowers are employed to pneumatically control the shape of the antenna. The antenna can operate in a wide frequency band from 6.9 to 13.8 GHz. The ability to change the shape of the antenna allows optimizing its radiation pattern by making it more directive in the inflation direction, while its passing band remains wide. The antenna also provides good circular polarization of an electromagnetic wave.</t>
  </si>
  <si>
    <t>66-69</t>
  </si>
  <si>
    <t>60004354;60004354;60004354;60004354;60004354;60004354</t>
  </si>
  <si>
    <t>57139191000;56040289900;57189377139;57139032200;57201897045;57205408623</t>
  </si>
  <si>
    <t>Liu, Peng;Yang, Siming;Wang, Xinran;Yang, Mingda;Song, Jiming;Dong, Liang</t>
  </si>
  <si>
    <t>Ames</t>
  </si>
  <si>
    <t>Iowa State University</t>
  </si>
  <si>
    <t>Liu P.</t>
  </si>
  <si>
    <t>Directivity-reconfigurable wideband two-arm spiral antenna</t>
  </si>
  <si>
    <t>10.1109/LAWP.2016.2555941</t>
  </si>
  <si>
    <t>2-s2.0-85013468551</t>
  </si>
  <si>
    <t>['semiconductor devices', 'mechanical pumps', 'liquid metal', 'lengthened within', 'input impedance', 'first time', 'enable frequency', 'dipole arms', 'crossed dipole', 'antenna concept', 'analysis techniques', '3 ghz']</t>
  </si>
  <si>
    <t>Circuit model | crossed dipole | electrochemically controlled capillarity (ECC) | frequency and polarization reconfigurable | liquid metal</t>
  </si>
  <si>
    <t>We present a crossed dipole with frequency and polarization agility using electrochemically actuated liquid metal. For the first time, this antenna uses multidirectional displacement of liquid metal to enable frequency and polarization reconfiguration without the need for mechanical pumps or semiconductor devices. The dipole arms are composed of liquid metal that can be shortened and lengthened within the capillaries by applying DC voltages to each arm. Varying the lengths of the dipole arms generates two independently tuned, linearly polarized resonances from 0.8 to 3 GHz and polarization that can be switched from linear to circular over a portion of this band (0.89-1.63 GHz). Moreover, a circuit model predicts the circular polarization frequency from the input impedance. Simulation and experimental results validate the antenna concept and analysis techniques.</t>
  </si>
  <si>
    <t>79-82</t>
  </si>
  <si>
    <t>60004923;60004923;60004923;60004923</t>
  </si>
  <si>
    <t>57207265152;56375086700;6701464806;57203197015</t>
  </si>
  <si>
    <t>Wang, Meng;Khan, Mohammad Rashed;Dickey, Michael D.;Adams, Jacob J.</t>
  </si>
  <si>
    <t>Raleigh</t>
  </si>
  <si>
    <t>NC State University</t>
  </si>
  <si>
    <t>Wang M.</t>
  </si>
  <si>
    <t>A compound frequency- and polarization- reconfigurable crossed dipole using multidirectional spreading of liquid metal</t>
  </si>
  <si>
    <t>10.1109/LAWP.2016.2556983</t>
  </si>
  <si>
    <t>2-s2.0-85013468953</t>
  </si>
  <si>
    <t>Ministry of Science and Technology, Taiwan</t>
  </si>
  <si>
    <t>MOST 104-3115-E-009-005</t>
  </si>
  <si>
    <t>MOST</t>
  </si>
  <si>
    <t>['two resonators', 'simulated results', 'shaped slots', 'polarization levels', 'operating bands', 'low cross', 'loaded patch', 'highly consistent', 'band operation', 'antenna design', '86 ¬∞']</t>
  </si>
  <si>
    <t>Band-edge selectivity | Chebyshev bandpass filter | diplexer | filtering diplexing antenna</t>
  </si>
  <si>
    <t>A novel filtering diplexing antenna for dual-band operation is presented. The antenna is composed of a slot-loaded patch and two resonators with a commonly used ground. Dog-bone-shaped slots are used on the ground for achieving broadside magnetic coupling and increasing the isolation between operating bands. The antenna design is based on a second-order Chebyshev bandpass filter synthesis. The proposed antenna exhibits high band-edge selectivity performance, low cross-polarization levels with half-power beamwidths greater than 86¬∞ for 2.4- and 5.2-GHz WLAN communication bands. The measured and simulated results are highly consistent.</t>
  </si>
  <si>
    <t>58-61</t>
  </si>
  <si>
    <t>60012370;60012370;60012370</t>
  </si>
  <si>
    <t>53880044600;6604045835;55469205300</t>
  </si>
  <si>
    <t>Lee, Yun Jui;Tarng, Jenn Hwan;Chung, Shyh Jong</t>
  </si>
  <si>
    <t>Hsinchu</t>
  </si>
  <si>
    <t>National Chiao Tung University</t>
  </si>
  <si>
    <t>Lee Y.</t>
  </si>
  <si>
    <t>A filtering diplexing antenna for dual-band operation with similar radiation patterns and low cross-polarization levels</t>
  </si>
  <si>
    <t>10.1109/LAWP.2016.2554603</t>
  </si>
  <si>
    <t>2-s2.0-85013474205</t>
  </si>
  <si>
    <t>['practical application', 'fluorescent spectroscopy', 'different possibilities']</t>
  </si>
  <si>
    <t>phycobiliproteins | phycobilisomes</t>
  </si>
  <si>
    <t>The functions of phycobiliproteins and phycobilisomes as photosynthetic antenna pigments in cells of cyanobacteria and a range of algae were considered. Achievements in the area of biological and natural sciences connected with study of phycobiliproteins are described. Sources and different possibilities of the practical application of these pigments in fluorescent spectroscopy, pharmacy, and biotechnology are analyzed.</t>
  </si>
  <si>
    <t>Applied Biochemistry and Microbiology</t>
  </si>
  <si>
    <t>60069619;60007457</t>
  </si>
  <si>
    <t>7004261077;6603577194</t>
  </si>
  <si>
    <t>Stadnichuk, I. N.;Tropin, I. V.</t>
  </si>
  <si>
    <t>Timiryazev Institute of Plant Physiology, Russian Academy of Sciences;Lomonosov Moscow State University</t>
  </si>
  <si>
    <t>Stadnichuk I.</t>
  </si>
  <si>
    <t>Phycobiliproteins: Structure, functions and biotechnological applications</t>
  </si>
  <si>
    <t>10.1134/S0003683817010185</t>
  </si>
  <si>
    <t>2-s2.0-85013477739</t>
  </si>
  <si>
    <t>['uniformly excited', 'synthesis method', 'receiving region', 'proposed method', 'letter describes', 'feeding network', 'art literature', 'array elements']</t>
  </si>
  <si>
    <t>Antenna arrays | chaotic particle swarm optimization | microwave power transmission | solar power satellite</t>
  </si>
  <si>
    <t>This letter describes a synthesis method of uniformly excited, unequally spaced planar array with maximum beam collection efficiency based on the chaotic particle swarm optimization algorithm. Here, the multiple optimization constrains include the number of array elements, the aperture, the minimum element spacing, and the maximum sidelobe level outside the receiving region. Through this method, feeding network of the array becomes simple and compact. Effectiveness of the proposed method is validated by comparing the simulation results obtained in this letter to those reported in the state-of-the-art literature.</t>
  </si>
  <si>
    <t>70-73</t>
  </si>
  <si>
    <t>56430342600;55490800300;24924099100;56390786300;57204397955</t>
  </si>
  <si>
    <t>Li, Xun;Duan, Baoyan;Zhou, Jinzhu;Song, Liwei;Zhang, Yiqun</t>
  </si>
  <si>
    <t>Planar array synthesis for optimal microwave power transmission with multiple constraints</t>
  </si>
  <si>
    <t>10.1109/LAWP.2016.2555980</t>
  </si>
  <si>
    <t>2-s2.0-85013478457</t>
  </si>
  <si>
    <t>['specific design', 'numerical results', 'magnitude lower', 'letter describes', 'extend significantly', 'additional degrees']</t>
  </si>
  <si>
    <t>Focal curve | focal points | geometrical optics | phase-aberrations | Rotman lens | very wide-angle scanning</t>
  </si>
  <si>
    <t>This letter describes a novel focal curve design method for two-dimensional Rotman lenses. The proposed design method offers some additional degrees of freedom in the design of such beamformers and enables to extend significantly their angular scanning range, providing a solution to overcome the resulting focal arc and inner focal lens contour obstruction. A specific design, based on a phase-only model, is described, and numerical results are discussed. Good scanning performance over a very wide angle (¬± 50¬∞) is demonstrated with phase-aberrations one order of magnitude lower than those of an equivalent standard Rotman lens. This improved beamformer design is of interest for low Earth orbit communication satellite antennas with a field-of-view ranging typically from ¬±40¬∞ to ¬±60¬∞.</t>
  </si>
  <si>
    <t>54-57</t>
  </si>
  <si>
    <t>Fonseca, Nelson J.G.</t>
  </si>
  <si>
    <t>Beckenham Kent</t>
  </si>
  <si>
    <t>MOLTEK Consultants Ltd.</t>
  </si>
  <si>
    <t>Fonseca N.</t>
  </si>
  <si>
    <t>A focal curve design method for rotman lenses with wider angular scanning range</t>
  </si>
  <si>
    <t>10.1109/LAWP.2016.2554281</t>
  </si>
  <si>
    <t>2-s2.0-85013488752</t>
  </si>
  <si>
    <t>['without gcp', 'test flights', 'test field', 'supported orientation', 'slightly worse', 'rmse varies', 'projection centers', 'precision given', 'paper reports', 'largely automated', 'horizontal coordinates', 'geocoding accuracy', 'flown according', 'flight plan', 'differential corrections', 'checkpoint errors', 'block orientation', '3 cm', '10 cm']</t>
  </si>
  <si>
    <t>Accuracy | Checkpoints | GNSS | Ground control points | Integrated Sensor Orientation | Repeatability | RTK | UAV</t>
  </si>
  <si>
    <t>UAV Photogrammetry today already enjoys a largely automated and efficient data processing pipeline. However, the goal of dispensing with Ground Control Points looks closer, as dual-frequency GNSS receivers are put on board. This paper reports on the accuracy in object space obtained by GNSS-supported orientation of four photogrammetric blocks, acquired by a senseFly eBee RTK and all flown according to the same flight plan at 80 m above ground over a test field. Differential corrections were sent to the eBee from a nearby ground station. Block orientation has been performed with three software packages: PhotoScan, Pix4D and MicMac. The influence on the checkpoint errors of the precision given to the projection centers has been studied: in most cases, values in Z are critical. Without GCP, the RTK solution consistently achieves a RMSE of about 2-3 cm on the horizontal coordinates of checkpoints. In elevation, the RMSE varies from flight to flight, from 2 to 10 cm. Using at least one GCP, with all packages and all test flights, the geocoding accuracy of GNSS-supported orientation is almost as good as that of a traditional GCP orientation in XY and only slightly worse in Z.</t>
  </si>
  <si>
    <t>60004969;60004969;114814664;60004969;114814664;60004969;60004969</t>
  </si>
  <si>
    <t>57193402295;55636411400;54395294800;24166356100;57203172907;23006025500;56539996200</t>
  </si>
  <si>
    <t>Benassi, Francesco;Dall'Asta, Elisa;Diotri, Fabrizio;Forlani, Gianfranco;Cella, Umberto Morra di;Roncella, Riccardo;Santise, Marina</t>
  </si>
  <si>
    <t>Parma;Aosta</t>
  </si>
  <si>
    <t>Universit√† di Parma;Environmental Protection Agency of Valle d'Aosta</t>
  </si>
  <si>
    <t>60004969;114814664</t>
  </si>
  <si>
    <t>Benassi F.</t>
  </si>
  <si>
    <t>Testing accuracy and repeatability of UAV blocks oriented with gnss-supported aerial triangulation</t>
  </si>
  <si>
    <t>10.3390/rs9020172</t>
  </si>
  <si>
    <t>2-s2.0-85013628427</t>
  </si>
  <si>
    <t>['wide range', 'waveguide antenna', 'short wall', 'shaped probe', 'radiation pattern', 'proposed antennas', 'paper introduces', 'order modes', 'mainly due', 'low variation', 'hom ).', 'handling convenience', 'group velocity', 'frequency dependence', 'field distribution', 'db ar', 'cutoff structure', 'broadband characteristics', 'basic characteristics', 'author discusses', 'asymmetrical structure']</t>
  </si>
  <si>
    <t>Broadband characteristics | Circular polarization | L-Shaped probe | Waveguide antenna</t>
  </si>
  <si>
    <t>This paper introduces a technique to obtain the broadband characteristics of circularly polarized antennas using an L-shaped probe. A waveguide antenna is suitable for obtaining high gain and handling convenience in some applications; however, the asymmetrical structure of the L-shaped probe results in cross-polarization and frequency dependence on the field distribution of higher-order modes (HOM). In addition to the basic characteristics of a waveguide antenna with an L-shaped probe, the author discusses some techniques to reduce the HOM and cross-polarization. As a result, the 3-dB axial ratio (AR) is obtained with the fundamental mode even when the frequency is expanded to the region for HOM of TM. This reduction is mainly due to the cutoff structure to the TM mode around the short wall of the waveguide. Furthermore, some aperture modification techniques can reduce the cross-polarization in a wide range of angles in the radiation pattern. Such techniques and their mechanisms are discussed in this paper. The obtained performance shows that the proposed antennas have a wide range of angles of 3-dB AR in the radiation pattern, broadband characteristics in impedance and AR, and low variation in group velocity.</t>
  </si>
  <si>
    <t>Journal of Electromagnetic Engineering and Science</t>
  </si>
  <si>
    <t>Fukusako, Takeshi</t>
  </si>
  <si>
    <t>Kumamoto</t>
  </si>
  <si>
    <t>Kumamoto University</t>
  </si>
  <si>
    <t>Fukusako T.</t>
  </si>
  <si>
    <t>Broadband characterization of circularly polarized waveguide antennas using l-shaped probe</t>
  </si>
  <si>
    <t>10.5515/JKIEES.2017.17.1.1</t>
  </si>
  <si>
    <t>2-s2.0-85013653633</t>
  </si>
  <si>
    <t>['selfconsistent two', 'positive voltage', 'experimental data', 'discharge properties', 'dimensional simulations', 'antenna electrode', '1 torr']</t>
  </si>
  <si>
    <t>The effect of a dc external electrical field on the properties of a highly nonuniform electrode microwave discharge in hydrogen at a pressure of 1 Torr was studied using optical emission spectroscopy and selfconsistent two-dimensional simulations. It is shown that the negative voltage applied to the antenna electrode with respect to the grounded chamber increases the discharge radiation intensity, while the positive voltage does not affect the discharge properties. The simulation results agree well with the experimental data.</t>
  </si>
  <si>
    <t>99-107</t>
  </si>
  <si>
    <t>1063780X</t>
  </si>
  <si>
    <t>Plasma Physics Reports</t>
  </si>
  <si>
    <t>60095467;60095467-60068673;60095467;60095467;60095467</t>
  </si>
  <si>
    <t>57203810439;35776305000;7004498054;57196652179;8946626200</t>
  </si>
  <si>
    <t>Lebedev, Yu A.;Krashevskaya, G. V.;Tatarinov, A. V.;Titov, A. Yu;Epshtein, I. L.</t>
  </si>
  <si>
    <t>A.V.Topchiev Institute of Petrochemical Synthesis, RAS;National Research Nuclear University MEPhI</t>
  </si>
  <si>
    <t>60095467;60068673</t>
  </si>
  <si>
    <t>Lebedev Y.</t>
  </si>
  <si>
    <t>Effect of a DC external electric field on the properties of a nonuniform microwave discharge in hydrogen at reduced pressures</t>
  </si>
  <si>
    <t>10.1134/S1063780X1701007X</t>
  </si>
  <si>
    <t>2-s2.0-85013656180</t>
  </si>
  <si>
    <t>['uwb bands', 'uwb application', 'shaped slots', 'shaped slot', 'shaped radiator', 'proposed antenna', 'overall dimensions', 'inverted u', 'inexpensive fr', 'fed ultra', 'dual band', 'desired bandwidth', 'around 3', '925 ghz', '5 mm', '4 substrate', '075 ghz', '025 ghz']</t>
  </si>
  <si>
    <t>Dual band notched | Pot-shaped model | U-shaped slot and Inverted U-shaped slot | UWB application</t>
  </si>
  <si>
    <t>A compact planar microstrip-fed ultra-wideband (UWB) antenna with a dual band-notched for UWB application is presented and analyzed. By inserting a U-shaped slot and inverted U-shaped slot into the pot-shaped radiator, two notched bands are achieved. By optimizing the width and length of the U-shaped slots and inverted U-shaped slot, a desired bandwidth of voltage standing wave ratio (VSWR) less than 2.0 can be achieved, ranging from UWB bands with notched dual bands. The proposed antenna is fabricated on an inexpensive FR-4 substrate with overall dimensions of 28.0 mm √ó 39.5 mm. The measured results confirm that the proposed antenna covers from 1.775 to over 13.075 GHz with two rejection bands of around 3.325-3.925 GHz and 5.3125-6.025 GHz. In addition, the proposed antenna showed good radiation characteristics and gains in the UWB bands.</t>
  </si>
  <si>
    <t>60004580;60004580;60002296</t>
  </si>
  <si>
    <t>57193412116;15923989700;7403587184</t>
  </si>
  <si>
    <t>Mok, Kwang Yun;Rhee, Young Chul;Yoon, Joong Han</t>
  </si>
  <si>
    <t>Masan;Busan</t>
  </si>
  <si>
    <t>Kyungnam University;Silla University</t>
  </si>
  <si>
    <t>60004580;60002296</t>
  </si>
  <si>
    <t>Mok K.</t>
  </si>
  <si>
    <t>Design of a pot-shaped monopole antenna with dual band notched characteristics for UWB application</t>
  </si>
  <si>
    <t>10.5515/JKIEES.2017.17.1.44</t>
  </si>
  <si>
    <t>2-s2.0-85013659314</t>
  </si>
  <si>
    <t>['way beam', 'uda method', 'uda antenna', 'switchable yagi', 'switchable antenna', 'proposed antenna', 'planar four', 'parasitic elements', 'experimental results', 'design methodology']</t>
  </si>
  <si>
    <t>Beam-Steering antennas | ESPAR | Planar dipoles | Reconfigurable antennas | Yagi-Uda antennas</t>
  </si>
  <si>
    <t>In this paper, a planar directional beam-switchable antenna with four orthogonal beam directions is proposed. The proposed antenna is designed with two crossed active elements and two parasitic elements for each direction. The design methodology is described on the basis of the Yagi-Uda method for the active and parasitic elements, respectively. By adjusting the effective electric lengths of the parasitic elements, the roles of a director and a reflector are exchanged with each other. The planar four-way beam-switchable Yagi-Uda antenna is implemented. From the experimental results. The proposed design method is verified for orthogonal radiation beam switching.</t>
  </si>
  <si>
    <t>14-19</t>
  </si>
  <si>
    <t>60025615;60024472;60025615</t>
  </si>
  <si>
    <t>36021231300;24922356700;57215833254</t>
  </si>
  <si>
    <t>Lee, Seok Jae;Yoon, Won Sang;Han, Sang Min</t>
  </si>
  <si>
    <t>Asan;Asan</t>
  </si>
  <si>
    <t>Soonchunhyang University;Hoseo University</t>
  </si>
  <si>
    <t>60025615;60024472</t>
  </si>
  <si>
    <t>Lee S.J.</t>
  </si>
  <si>
    <t>Planar directional beam antenna design for beam switching system applications</t>
  </si>
  <si>
    <t>10.5515/JKIEES.2017.17.1.14</t>
  </si>
  <si>
    <t>2-s2.0-85013664785</t>
  </si>
  <si>
    <t>['young shoots', 'woody stems', 'woody shoots', 'wide range', 'vine undergoes', 'vine cortex', 'temperature fluctuations', 'temperature conditions', 'suboptimal temperatures', 'stem cortex', 'photosynthetic apparatus', 'normal conditions', 'linoleic acid', 'leaf chloroplasts', 'internal environment', 'higher sensitivity', 'high co2', 'green tissue', 'grape vine', 'first time', 'fatty acid', 'fa compositions', 'environmental temperatures', 'distinct feature', 'different light', 'comparative analysis', 'chlorophyll b', 'chlorenchyma cells', 'acidic surroundings']</t>
  </si>
  <si>
    <t>chlorophyll fluorescence | corticular photosynthesis | fatty acid composition | light stress | low temperature stress | Vitis vinifera</t>
  </si>
  <si>
    <t>Photosynthesis in tissues under periderm of woody stems and shoots of perennial plants occurs in environment that is very different from the internal environment of leaf chloroplasts. These tissues are characterized by high CO2 and low O2 concentrations, more acidic surroundings, besides that only light which have passed through periderm reaches photosynthetic antennas. In contrast to leaves of deciduous plants chlorenchyma tissues of wintering plant organs are exposed to temperature fluctuations during all seasons, that is why the photosynthetic apparatus of woody stems has to be able to adapt to a wide range of environmental temperatures. In order to reveal unique features, which enable photosynthetic apparatus of chlorenchyma cells in woody plant organs to implement biological functions under different light and temperature conditions, we studied photosynthetic tissues of stem cortex in grapevine (Vitis vinifera L.) under normal conditions and after exposure to suboptimal temperatures and high light intensity. Comparative analysis of photosynthetic pigment composition and low-temperature chlorophyll fluorescence emission spectrum of leaves, young shoots and chlorenchyma of lignified shoots revealed relatively high level of chlorophyll b and carotenoids, and high photosystem II (PSII) to photosystem I (PSI) ratio in woody shoots. Analysis of parameters of variable chlorophyll fluorescence revealed high PSII activity in grapevine shoot cortex and demonstrated improved freeze tolerance and higher sensitivity to light of photosynthetic apparatus in grape vine in comparison to leaves. It was shown for the first time that photosynthetic apparatus in chlorenchyma cells of vine undergoes so-called ‚Äústate-transition‚Äù‚Äìfast rearrangements leading to redistribution of energy between photosystems. Analysis of fatty acid (FA) compositions of lipids in examined tissues showed that the FA unsaturation index in green tissue of vine is lower than in leaves. A distinct feature of FA compositions of lipids in vine cortex was relatively high level of linoleic acid.</t>
  </si>
  <si>
    <t>73-82</t>
  </si>
  <si>
    <t>Russian Journal of Plant Physiology</t>
  </si>
  <si>
    <t>60110546;60110546;60110546;60110492;60110546-60069619;60069619;60069619;60110546</t>
  </si>
  <si>
    <t>7005556665;6603835751;35944650900;57193399092;6506230703;54889742500;57193405940;56144589900</t>
  </si>
  <si>
    <t>Tikhonov, K. G.;Khristin, M. S.;Klimov, V. V.;Sundireva, M. A.;Kreslavski, V. D.;Sidorov, R. A.;Tsidendambayev, V. D.;Savchenko, T. V.</t>
  </si>
  <si>
    <t>Russian Federation;Russian Federation;Russian Federation</t>
  </si>
  <si>
    <t>Pushchino;Krasnodar;Moscow</t>
  </si>
  <si>
    <t>Institute of Fundamental Problems of Biology of the Russian Academy of Sciences;Federal State Budget Scientific Institution "North Caucasian Federal Scientific Center of Horticulture, Viticulture, Wine-Making";Timiryazev Institute of Plant Physiology, Russian Academy of Sciences</t>
  </si>
  <si>
    <t>60110546;60110492;60069619</t>
  </si>
  <si>
    <t>Tikhonov K.G.</t>
  </si>
  <si>
    <t>Structural and functional characteristics of photosynthetic apparatus of chlorophyll-containing grape vine tissue</t>
  </si>
  <si>
    <t>10.1134/S102144371606011X</t>
  </si>
  <si>
    <t>2-s2.0-85013682241</t>
  </si>
  <si>
    <t>['‚ àº1', '{[ ln2', 'zag ln', 'water molecules', 'thermal stability', 'stability studies', 'sbu ).', 'rectangular cross', 'ray diffraction', 'powder x', 'n2or h2uptake', 'ln3 +)', 'flexible 4', 'europium 6', 'ch4or co2uptake', 'carboxylate chains', 'bridging mode', 'biphenyl part', 'antenna ligand', '3d network', '15 )),', '14 ),']</t>
  </si>
  <si>
    <t>4,4‚Ä≤-Biphenyldiacetic acid | Gas adsorption | Lanthanide organic frameworks | Metal-organic frameworks | MOFs</t>
  </si>
  <si>
    <t>Fifteen microporous coordination polymers of symmetrical and flexible 4,4‚Ä≤-biphenyldiacetate (bpda2‚Äì) with lanthanide(III) cations (Ln3+) of formula {[Ln2(bpda)3(H2O)]‚ãÖ2H2O}n(Ln¬†=¬†La (1), Ce (2), Pr (3), Nd (4), Sm (5), Eu (6), Gd (7), Tb (8), Dy (9), Ho (10), Er (11), Tm (12), Yb (13), Lu (14), Y (15)), have been synthesized and characterized. Single crystal X-ray diffraction (for 1, 3 and 4) in combination with powder X-ray diffraction showed isostructural compounds with an infinite secondary building unit (SBU). In this SBU, two crystallographically independent lanthanide ions are connected by three carboxylate groups in chelating-bridging mode to zig-zag Ln-carboxylate chains. These chains are assembled by the biphenyl part of the ligand to a 3D network with water molecules in channels with rectangular cross-sections of ‚àº1.6¬†√ó¬†3¬†√Ö2. Thermogravimetric analysis indicates complete removal of the water molecules at 150¬†¬∞C and thermal stability up to 380¬†¬∞C. Stability studies on compound 1 show no degeneration in crystallinity after refluxing in water or different organic solvents. The dehydrated compound 1 exhibited no N2or H2uptake at 77¬†K and no CH4or CO2uptake at 273¬†K up to 1¬†bar. High-pressure (17¬†bar, 273¬†K) CO2uptake of dehydrated [Ln2(bpda)3]ncorresponded to the formation of {[Ln2(bpda)3]¬∑CO2}nwith about 40% of the adsorbed CO2retained upon desorption. Water vapor sorption of activated and hygroscopic [Ln2(bpda)3]nreformed {[Ln2(bpda)3(H2O)]¬∑2H2O}n. 4,4‚Ä≤-Biphenyldiacetic acid (H2bpda) shows blue emission, its europium 6 and terbium 8 compounds show red and weak green luminescence under UV light irradiation, with the bpda2‚àíligand acting as an antenna ligand for the europium(III) ions.</t>
  </si>
  <si>
    <t>Polyhedron</t>
  </si>
  <si>
    <t>60025310;60025310;60025310;60025310;60025310</t>
  </si>
  <si>
    <t>55960989600;37030806600;26634980800;57193409811;7004355491</t>
  </si>
  <si>
    <t>Makhloufi, Gamall;Francis, Biju;Dechnik, Janina;Strzelczyk, Alexander;Janiak, Christoph</t>
  </si>
  <si>
    <t>Dusseldorf</t>
  </si>
  <si>
    <t>Heinrich-Heine-Universit√§t D√ºsseldorf</t>
  </si>
  <si>
    <t>Makhloufi G.</t>
  </si>
  <si>
    <t>Hydrophilic microporous lanthanide-organic frameworks based on 4,4‚Ä≤-biphenyldiacetate: Synthesis, crystal structures and sorption properties</t>
  </si>
  <si>
    <t>S027753871730075X</t>
  </si>
  <si>
    <t>10.1016/j.poly.2017.01.038</t>
  </si>
  <si>
    <t>2-s2.0-85013683094</t>
  </si>
  <si>
    <t>['‚ àí1', 'shaped parts', 'shaped arms', 'rhcp gain', 'receiving band', 'proposed antenna', 'beam antenna', 'antenna consists', '65 ghz', '55 ghz', '491 ghz', '42 ghz', '37 ghz', '181 ¬∫', '1 dbic', '1 db', '08 mhz']</t>
  </si>
  <si>
    <t>A single-feed circularly polarized wide-beam antenna is proposed for Compass Navigation Satellite System (CNSS) application. The antenna consists of four stepped arc-shaped arms, which are applied to generate circularly polarized radiation. To broaden the beamwidth, each arm is split up into two horizontal arc-shaped parts and one vertical part. The proposed antenna is simulated, fabricated and tested. The measured results show that the 10-dB return loss band of the proposed antenna is from 2.37 GHz to 2.65 GHz and the 3-dB axial ratio band from 2.42 GHz to 2.55 GHz, covering the receiving band (2.49175 GHz ¬± 4.08 MHz) of CNSS. Its 3-dB AR beamwidth is 181¬∫ at 2.491 GHz. For the horizontal radiation pattern of the proposed antenna at 5¬∫ elevation angle, the RHCP gain is greater than ‚àí1.1 dBic, and the out-of-roundness is 1 dB. Additionally, the proposed antenna has a size of 0.37Œª0 √ó 0.37Œª0 √ó 0.11Œª0 with respect to 2.491 GHz.</t>
  </si>
  <si>
    <t>141-148</t>
  </si>
  <si>
    <t>57193418612;35265490700;57199242751;56121515700;56332984500</t>
  </si>
  <si>
    <t>Wang, Can;Zhang, Fushun;Zhang, Fan;Yao, Yali;Li, Tian</t>
  </si>
  <si>
    <t>Wang C.</t>
  </si>
  <si>
    <t>Compact wide-beam circularly polarized antenna with stepped arc-shaped arms for CNSS application</t>
  </si>
  <si>
    <t>10.2528/PIERC16122201</t>
  </si>
  <si>
    <t>2-s2.0-85013751736</t>
  </si>
  <si>
    <t>Indian Institute of Technology Bombay</t>
  </si>
  <si>
    <t>IITB</t>
  </si>
  <si>
    <t>['‚ àí41', 'two substrates', 'two fr', 'space constraint', 'size antenna', 'ris resulted', 'results indicated', 'reported geometry', 'paper describes', 'one printed', 'mutual coupling', 'mlas ),', 'miniaturized design', 'key technology', 'ideal choice', 'dgs ).', 'currently regarded', 'critical effect', 'antenna like', 'antenna elements', 'antenna efficiency', 'antenna area', 'air gap', '18 db']</t>
  </si>
  <si>
    <t>Multiple-input and multiple-output (MIMO) is currently regarded as key technology for long term evolution (LTE) but a critical effect is mutual coupling (S21) due to space constraint in miniaturized design. A compact-size antenna with low mutual coupling would be an ideal choice for better system performance. This paper describes the design of a small-size (48√ó48 mm2) MIMO antenna system with low mutual coupling for LTE 800 MHz applications. The antenna system comprises of two FR-4 substrate layers; one printed with two meander line antennas (MLAs), the other printed with reactive impedance surface (RIS) and defected ground structure (DGS). The properties of the antenna like S-Parameters, excited surface current distribution, far-field radiation pattern and diversity performance characteristics were studied. The results indicated that MLAs rendered compactness to the system. Introduction of air gap (AG) between the two substrates, DGS and periodic square patches of RIS resulted in 452 MHz bandwidth and mutual coupling of ‚àí41.18 dB between antenna elements. The performance of the proposed design compared with other reported geometry has been demonstrated. Parameters including bandwidth, ratio of antenna area/improvement in S21, antenna efficiency and the envelope correlation coefficient were compared. Considering the results, the present system appears to be comparatively more efficient.</t>
  </si>
  <si>
    <t>149-159</t>
  </si>
  <si>
    <t>60114768;60114768</t>
  </si>
  <si>
    <t>57193420676;57136415700</t>
  </si>
  <si>
    <t>Kamal, Shahanawaz;Chaudhari, Anjali</t>
  </si>
  <si>
    <t>Mumbai</t>
  </si>
  <si>
    <t>St. Francis Institute of Technology</t>
  </si>
  <si>
    <t>Kamal S.</t>
  </si>
  <si>
    <t>Printed meander line MIMO antenna integrated with air gap, DGS and RIS: A low mutual coupling design for LTE applications</t>
  </si>
  <si>
    <t>10.2528/PIERC16112008</t>
  </si>
  <si>
    <t>2-s2.0-85013759431</t>
  </si>
  <si>
    <t>['radiative measurement', 'intermodulation distortion', 'good agreement', 'complementary tool', 'approach allows']</t>
  </si>
  <si>
    <t>In this paper, a measurement procedure allowing the characterization of active integrated antennas in terms of intermodulation distortion and compression point inside of a parallel plate cell is presented. The validity of the radiative measurement is shown and compared to the traditional guided procedure. A good agreement between the two methods shows that this approach allows the evaluation of the overall linearity behavior of arbitrary complex integrated antennas and can serve as a complementary tool when the traditional guided method cannot be applied.</t>
  </si>
  <si>
    <t>145-152</t>
  </si>
  <si>
    <t>60030553;116250819;60030553;60030553;60030553</t>
  </si>
  <si>
    <t>57063520400;23973628700;24467497200;7003723658;6602828031</t>
  </si>
  <si>
    <t>Kaverine, Evgueni;Palud, Sebastien;Colombel, Franck;Himdi, Mohamed;Lemur, Dominique</t>
  </si>
  <si>
    <t>Intermodulation distortion and compression point measurement of active integrated antennas using a radiative method</t>
  </si>
  <si>
    <t>10.2528/PIERM16120503</t>
  </si>
  <si>
    <t>2-s2.0-85013776226</t>
  </si>
  <si>
    <t>['uwb applications', 'radiating patch', 'proposed antenna', 'monopole antenna', 'ground plane', 'dual band', 'different frequencies', 'current distribution', 'achieved using', '9 ghz', '8 ghz', '4 ghz', '2 ghz', '12 ghz']</t>
  </si>
  <si>
    <t>An octagonal shape monopole antenna with dual band-notched features used for ultra-wide band applications is presented. The monopole antenna has good impedance matching from 3.4 GHz to 12 GHz. The dual notched bands are achieved by using a U-shaped parasitic strip and meandered slot etched in the radiating patch. The first band notched is achieved using meandered slot to reduce the interference with WIMAX from 3.3 to 3.9 GHz. The second band notched is achieved using a U-shaped parasitic strip placed above the ground plane to eliminate the interference with WLAN from 5.2 GHz to 5.9 GHz. The proposed antenna is designed, simulated and measured. The measured result shows that the antenna structure achieves (VSWR &lt; 2) from 3.2 to 10.8 GHz. Also, the simulated radiation pattern and current distribution at different frequencies are presented. The measured and simulated results confirm that the proposed antenna is suitable for UWB applications.</t>
  </si>
  <si>
    <t>153-162</t>
  </si>
  <si>
    <t>60009750;60032320;60077281</t>
  </si>
  <si>
    <t>55574762300;22033543800;6508301304</t>
  </si>
  <si>
    <t>Ibrahim, Ahmed A.;Abdalla, Mahmoud A.;Boutejdar, Ahmed</t>
  </si>
  <si>
    <t>Germany;Egypt;Egypt</t>
  </si>
  <si>
    <t>Bonn;Cairo;Minia</t>
  </si>
  <si>
    <t>Deutsche Forschungsgemeinschaft;Military Technical College, Cairo;Minia University</t>
  </si>
  <si>
    <t>60077281;60032320;60009750</t>
  </si>
  <si>
    <t>A Printed compact band-notched antenna using octagonal radiating patch and meander slot technique for UWB applications</t>
  </si>
  <si>
    <t>10.2528/PIERM16122805</t>
  </si>
  <si>
    <t>2-s2.0-85013811936</t>
  </si>
  <si>
    <t>['south america', 'sensor connected', 'satellite dish', 'practical analyses', 'individual problems', 'individual parts', 'important component', 'given issue', 'corresponding issues', 'article provides', 'article describes']</t>
  </si>
  <si>
    <t>Aluminium alloys | Chemical nickel plating | Elliptic optical mirrors | Galvanic gilding | High frequency | Hyperbolic optical mirrors | Pitting | Radio telescope ALMA | Residual tension</t>
  </si>
  <si>
    <t>An article provides an overview of production and corresponding issues of one of the most important component of a satellite dish - a high frequency optic mirror that polarizes signals caught by a parabola into a sensor connected to computing (so-called receiver). The article describes an issue of production of high frequency elliptic and hyperbolic optic mirrors forming one of the most important functional components of parabolic satellites designed for ALMA, the biggest and the highest located international astronomic radio telescope in the world. It is situated at a high plateau Chajnantor in Chile, South America. Individual parts of the article are outlined in a sense of a flow of a production technological process including both theoretical and practical analyses of the given issue. A content of the article leads especially to a description and explanation of causes of individual problems during production of elliptic and hyperbolic optic mirrors.</t>
  </si>
  <si>
    <t>86-94</t>
  </si>
  <si>
    <t>Manufacturing Technology</t>
  </si>
  <si>
    <t>60108596;60108596;60108596;60108596</t>
  </si>
  <si>
    <t>37041666300;57193421246;57193419185;56993480500</t>
  </si>
  <si>
    <t>Sedlak, Josef;Muzikant, Dusan;Valasek, Petr;Kouril, Karel</t>
  </si>
  <si>
    <t>Brno</t>
  </si>
  <si>
    <t>Brno University of Technology, Faculty of Mechanical Engineering</t>
  </si>
  <si>
    <t>Sedlak J.</t>
  </si>
  <si>
    <t>Production of high frequency elliptic and hyperbolic optic mirrors</t>
  </si>
  <si>
    <t>2-s2.0-85013825288</t>
  </si>
  <si>
    <t>['vertical distance', 'therefore producing', 'target quantity', 'steel fibers', 'steel fiber', 'shorter time', 'peak frequency', 'parallel direction', 'microwave ovens', 'melting snow', 'melt snow', 'improve efficiency', 'horn antennas', 'frequency 2', 'following things', 'electromagnetic waves', 'electromagnetic wave', 'electromagnetic shielding', 'electric field', 'capacitance increases', 'become inexpensive', 'arranged vertically', 'arranged parallel']</t>
  </si>
  <si>
    <t>Mortar | Reflecting of electromagnetic waves | Shielding of electromagnetic waves | Steel fiber | Wire netting</t>
  </si>
  <si>
    <t>The apparatus with electromagnetic waves of frequency 2.45GHz, such as microwave ovens, are mass-produced, therefore producing a magnetron for the electromagnetic wave of frequency 2.45GHz has become inexpensive. We study heating mortar blocks using magnetron of frequency 2.45GHz for melting snow to convert an electromagnetic wave into heat. The heating mortar block can melt snow in a shorter time than systems with electric heating wires for melting snow. But the heating mortar blocks need electromagnetic shielding material to prevent electromagnetic waves from leaking out of the blocks. Steel fibers as the electromagnetic shielding material is adopted to improve construction efficiency. The quantity to shield an electromagnetic wave are more than 20dB in frequency 2.45GHz. The characteristic of the electromagnetic shielding materials is confirmed by the shield box device. The shield box device has double rigid horn antennas. The measurement is carried out by S parameter. The quantity of electromagnetic shielding is measured by installing the sample which arranged steel fibers between the horn antennas. The measurement is performed two times: when the steel fibers are arranged vertically in the direction of electric field and when it is arranged parallel. The following things were discovered. First, when the steel fibers are arranged vertically in the direction of electric field, the steel fibers can shield almost none of the electromagnetic wave energy. When the steel fibers are arranged parallel to the direction of electric field, the arranged steel fibers can shield the electromagnetic wave energy. But there is the frequency where a lot of the electromagnetic wave energy is shielded. We call the frequency where a lot of electromagnetic wave energy is shielded "peak frequency". Second, the influence on characteristics of the electromagnetic shielding by the length of the steel fibers were checked. The longer the steel fiber becomes, the lower the peak frequency becomes. Third, the influence on characteristics of the electromagnetic shielding by the distance of the arranged steel fibers were checked. The bigger vertical distance in the direction of electric field grows, the lower the peak frequency becomes. If the distance of the parallel direction in the direction of electric field becomes more than 40mm, the performance of the electromagnetic shielding becomes low. If the length of the steel fiber and a radius of the steel fiber are known, the inductance of the sample can be calculated. The capacitance of the sample can be estimated by the measurement and the inductance of the sample. The relationship between the vertical distance to the direction of electric field and the peak frequency can be calculated by the inductance and the capacitance of the sample. Fourth, the characteristics of the electromagnetic shielding when the steel fibers were arranged in mortar were checked. When the steel fibers are arranged in mortar, capacitance increases under the influence of mortar. Therefore, the peak frequency becomes low. Fifth, the arranged steel fiber which was made by cutting wire netting to improve efficiency of the construction, was made. The cut wire netting has better electromagnetic shielding performance than normal wire netting. Finally, the heating mortar blocks using mortar which includes cut wire netting was made. This heating mortar blocks shielded the electromagnetic wave energy with more than target quantity in frequency 2.45GHz.</t>
  </si>
  <si>
    <t>Journal of Structural and Construction Engineering</t>
  </si>
  <si>
    <t>60024751;60024751;60024751</t>
  </si>
  <si>
    <t>57193426423;37087305400;57193427096</t>
  </si>
  <si>
    <t>Ito, Yosuke;Kawabe, Shinji;Ohba, Satoshi</t>
  </si>
  <si>
    <t>Nagoya</t>
  </si>
  <si>
    <t>Nagoya Institute of Technology</t>
  </si>
  <si>
    <t>Ito Y.</t>
  </si>
  <si>
    <t>Study of electromagnetic shielding material on heating mortar blocks for melting snow through quasi microwaves</t>
  </si>
  <si>
    <t>10.3130/aijs.82.1</t>
  </si>
  <si>
    <t>2-s2.0-85013827997</t>
  </si>
  <si>
    <t>['size reduction', 'rf perspective', 'results indicate', 'overall size', 'novel design', 'impedance transformer', 'impedance bandwidth', 'ground plane', 'fi communication', 'fi band', 'fed directly', 'directive gain', 'design consists', 'also demonstrated', '73 dbi', '1 ghz']</t>
  </si>
  <si>
    <t>In this paper, a novel design for a wideband integrated photovoltaic (PV) solar cell patch antenna for 5 GHz Wi-Fi communication is presented and discussed. The design consists of a slot loaded patch antenna with an array of complimentary split ring resonators (cSRR) etched in the ground plane. This is then integrated with a solar cell element placed above the patch, where the ground plane of the solar cell acts as a stacked antenna element from an RF perspective. The design is simulated on CST Microwave Studio and fabricated. The results indicate that an impedance bandwidth of 1 GHz is achieved to cover the 5 GHz Wi-Fi band with a directive gain of between 7.73 dBi and 8.18 dBi across this band. It is also demonstrated that size reduction of up to 25% can be achieved. Moreover, it is noted that using a metamaterial loaded ground plane acts as an impedance transformer, therefore the antenna can be fed directly with a 50 Œ© microstrip feed line, hence further reducing the overall size.</t>
  </si>
  <si>
    <t>123-131</t>
  </si>
  <si>
    <t>60004636;60008724;60004636</t>
  </si>
  <si>
    <t>9943121600;36524636100;24400685600</t>
  </si>
  <si>
    <t>Elsdon, Michael;Yurduseven, Okan;Dai, Xuewu</t>
  </si>
  <si>
    <t>Durham;Newcastle</t>
  </si>
  <si>
    <t>Duke University;University of Northumbria</t>
  </si>
  <si>
    <t>60008724;60004636</t>
  </si>
  <si>
    <t>Elsdon M.</t>
  </si>
  <si>
    <t>Wideband metamaterial solar cell antenna for 5 GHz Wi-Fi communication</t>
  </si>
  <si>
    <t>10.2528/PIERC16110302</t>
  </si>
  <si>
    <t>2-s2.0-85013838413</t>
  </si>
  <si>
    <t>['wireless communications', 'vswr ),', 'simple structure', 'simple configuration', 'return loss', 'reflection coefficient', 'proposed antenna', 'profile permits', 'network analyzer', 'microstrip lines', 'many applications', 'main objective', 'good bandwidth', 'basic antenna', 'array elements', '940 mhz', '62 ghz', '6 mm3', '6 dbi', '20 ghz', '07 ghz', '02 ghz']</t>
  </si>
  <si>
    <t>High-gain | Linear array | Microstrip antenna | Radar | Satellite | Wideband | X-band</t>
  </si>
  <si>
    <t>In this paper, we propose the design of and provide an analysis of, a rectangular patch antenna and its integration in a 4 element linear array. A T form power divider feeds in parallel the array elements through microstrip lines. The basic antenna has a simple structure, with dimensions of about 16√ó18√ó1.6 mm3, leading to a good bandwidth. In addition, the patch element characteristics, such as the reflection coefficient and the voltage standing wave ratio (VSWR), are improved by the insertion of a slot in the structure. The main objective of the 4 element array structure is the enhancement of the gain, which is enhanced up to 12.6 dBi. A prototype of the antenna is fabricated and tested with network analyzer. The proposed antenna has 4 resonant frequencies that define 4 bandwidths, defined by a return loss of less than ‚àí10 dB, and are: (7.62 GHz, 1250 MHz), (9.20 GHz, 330 MHz), (11.07 GHz, 940 MHz) and (15.02 GHz, 920 MHz), respectively. The simple configuration of this profile permits an easy and low-expense fabrication process, with usability in many applications such as in radar, satellite, and wireless communications.</t>
  </si>
  <si>
    <t>339-351</t>
  </si>
  <si>
    <t>2228835X</t>
  </si>
  <si>
    <t>Walailak Journal of Science and Technology</t>
  </si>
  <si>
    <t>60011371;60011371;113931198;112789754</t>
  </si>
  <si>
    <t>56323201300;6505878056;16680213400;35249797000</t>
  </si>
  <si>
    <t>Lakrit, Soufian;Ammor, Hassan;Terhzaz, Jaouad;Tribak, Abdelwahd</t>
  </si>
  <si>
    <t>Morocco;Morocco;Morocco</t>
  </si>
  <si>
    <t>Rabat;Casablanca;Agdal Rabat</t>
  </si>
  <si>
    <t>Ecole Mohammadia d'Ingenieurs, Mohammed V University in Rabat;Centre R√©gional des M√©tiers de l'Education et de la Formation (CRMEF);Institut National des Postes et T√©l√©communications (INPT)</t>
  </si>
  <si>
    <t>60011371;113931198;112789754</t>
  </si>
  <si>
    <t>Lakrit S.</t>
  </si>
  <si>
    <t>Design of a new high-gain multiband and wideband rectangular patch antenna for C, X, and Ku band applications</t>
  </si>
  <si>
    <t>2-s2.0-85013846430</t>
  </si>
  <si>
    <t>['transmission lines', 'transmission line', 'terminal circuits', 'results obtained', 'ports network', 'numerical calculations', 'novel field', 'level electromagnetic', 'incident directions', 'hybrid method', 'good agreements', 'electromagnetic responses', 'electromagnetic interference', 'different levels', 'coupling progress']</t>
  </si>
  <si>
    <t>A novel field-line-circuit hybrid algorithm based on finite difference time domain (FDTD) method is devoted to predicting the electromagnetic responses of transmission line with multi-ports network in a shelter in this paper. The full wave FDTD method, transmission line FDTD method, and the modified nodal analysis (MNA) are combined to be compatible with the multi-level electromagnetic (EM) coupling progress of the electromagnetic interference (EMI) problem. The proposed method divides the EM couplings among the spatial EM fields, antennas, transmission line networks, and terminal circuits in some typical electronic systems into different levels with appreciate simulation techniques used. The accuracy of the hybrid method is verified by comparing the terminal transient voltage responses of transmission lines with the results obtained by PSPICE, and good agreements are achieved. Numerical calculations are further performed to show the terminal coupling voltages and currents, and the effects of incident directions and polarizations of the illuminated electromagnetic pulse (EMP) are both taken into account.</t>
  </si>
  <si>
    <t>163-173</t>
  </si>
  <si>
    <t>57190874804;55941469900;7403027319</t>
  </si>
  <si>
    <t>Han, Xiao;Wang, Jian;Xia, Yin Shui</t>
  </si>
  <si>
    <t>Han X.</t>
  </si>
  <si>
    <t>A novel field-line-circuit hybrid algorithm for transient responses prediction of transmission lines based on FDTD method</t>
  </si>
  <si>
    <t>10.2528/PIERM16082801</t>
  </si>
  <si>
    <t>2-s2.0-85013851750</t>
  </si>
  <si>
    <t>Guangzhou Science and Technology Program key projects</t>
  </si>
  <si>
    <t>2013B090500035</t>
  </si>
  <si>
    <t>['uniform performance', 'two slots', 'results show', 'open ends', 'notched ultra', 'input multiple', 'higher frequencies', 'frequency ranged', 'fr4 substrate', 'end slot', 'also applied', '9 ghz', '825 ghz', '4œª open', '3œª open']</t>
  </si>
  <si>
    <t>A compact dual band-notched ultra-wideband (UWB) multiple-input multiple-output (MIMO) antenna with uniform rejection performance is designed on an FR4 substrate (35 √ó 23 √ó 1.6 mm3). Compared with the existing UWB MIMO antennas, a second-order notched band with uniform performance for 5.15‚Äì5.825 GHz is achieved, which results from the interplay between a 1/3Œª open-end slot and a 1/2Œª parasitic strip. A 1/4Œª open-end slot is also applied to the 3.3‚Äì3.7 GHz reject band. The two slots are connected at their open ends, that can help to get the uniform reject performance for 5.15‚Äì5.825 GHz and make the high cutoff frequency of the impedance matching band go toward the higher frequencies. Excluding the two rejected bands, a band with |S11 | ‚â§ ‚àí10 dB, |S21 | ‚â§ ‚àí17 dB and frequency ranged from 3.1 to 10.9 GHz is achieved, and results show that a uniform performance for 5.15‚Äì5.825 GHz is obtained.</t>
  </si>
  <si>
    <t>103-111</t>
  </si>
  <si>
    <t>60007155;60007155;60007155</t>
  </si>
  <si>
    <t>36651009800;34875951900;55911433400</t>
  </si>
  <si>
    <t>Li, Jian Feng;Wu, Duo Long;Wu, Yan Jie</t>
  </si>
  <si>
    <t>Guangdong University of Technology</t>
  </si>
  <si>
    <t>Dual band-notched UWB MIMO antenna with uniform rejection performance</t>
  </si>
  <si>
    <t>10.2528/PIERM16121601</t>
  </si>
  <si>
    <t>2-s2.0-85013852744</t>
  </si>
  <si>
    <t>['wideband signal', 'transmit power', 'system evaluates', 'signal quality', 'selected sub', 'receiving antenna', 'receiver array', 'rcs fluctuations', 'proposed scheme', 'ofdm waveform', 'ofdm sub', 'ofdm signal', 'numerical simulations', 'nonparametric approach', 'larger number', 'known problem', 'joint direction', 'input multiple', 'frequency diversity', 'following transmission', 'fluctuations remains', 'estimation scheme', 'estimation results', 'consequently formulates', 'combined based', 'carriers improves', 'carrier selection']</t>
  </si>
  <si>
    <t>DOA | DOD | MIMO radars | MUSIC | OFDM | Power allocation | Radar cross section | Sub-carrier selection</t>
  </si>
  <si>
    <t>Multiple-input multiple-output (MIMO) radar has been introduced to enhance the performance of classical radar systems. Nevertheless, radar cross sections (RCS) fluctuations remains a known problem in radars. Target localization using narrowband signal produces reduced accuracy due to RCS fluctuations. One of the solutions to this problem is the utilization of frequency diversity of wideband signal. This paper presents target localization in MIMO radars using an adaptive orthogonal frequency division multiplexing (OFDM) waveform for effective frequency diversity utilization. Each transmitting antenna transmits an OFDM signal in different time slots and received by the each receiving antenna in the receiver array. A joint direction-of-departure (DOD) and direction-of-arrival (DOA) estimation scheme is applied to each of the OFDM sub-carrier using two-way multiple signal classification (MUSIC) algorithm. The estimation results at each sub-carrier are combined based on majority decision using angle histogram (nonparametric approach) to formulate the final wideband angle estimation. In addition, an adaptive power allocation among the subcarriers is implemented, where the system evaluates the signal quality at each sub-carrier and consequently formulates a feedback to the MIMO transmitting side. The following transmission will comprise of OFDM waveform that focuses the transmit power at selected sub-carriers only. The sub-carrier selection is based on singular values obtained from singular value decomposition operation at each of the sub-carrier. The performance of the proposed scheme is evaluated through numerical simulations as well as validation by experiments in a radio anechoic chamber. It was demonstrated that the usage of a larger number of sub-carriers improves the angle estimation accuracy.</t>
  </si>
  <si>
    <t>291-298</t>
  </si>
  <si>
    <t>International Journal on Advanced Science, Engineering and Information Technology</t>
  </si>
  <si>
    <t>60004351;60003414;60004351;60004351;60004351;60004351</t>
  </si>
  <si>
    <t>57200265832;8964323300;25031579900;35790572400;55548039100;22633732400</t>
  </si>
  <si>
    <t>Pasya, I.;Kobayashi, T.;Abdul Khalid, M. F.;Ab Wahab, N.;Rashid, N. E.A.;Awang, Z.</t>
  </si>
  <si>
    <t>Malaysia;Japan</t>
  </si>
  <si>
    <t>Shah Alam;Tokyo</t>
  </si>
  <si>
    <t>Universiti Teknologi MARA;Tokyo Denki University</t>
  </si>
  <si>
    <t>60004351;60003414</t>
  </si>
  <si>
    <t>Pasya I.</t>
  </si>
  <si>
    <t>Target localization in MIMO OFDM radars adopting adaptive power allocation among selected sub-carriers</t>
  </si>
  <si>
    <t>10.18517/ijaseit.7.1.1365</t>
  </si>
  <si>
    <t>2-s2.0-85013894489</t>
  </si>
  <si>
    <t>Natural Science Foundation of Jiangxi Province</t>
  </si>
  <si>
    <t>20151BAB207004</t>
  </si>
  <si>
    <t>['transmission rates', 'thz scheme', 'space mission', 'serious threat', 'reentry vehicle', 'reentry stage', 'recent decade', 'present paper', 'potential solution', 'plasma parameters', 'onboard antenna', 'obtained according', 'electron density', 'effective solution', 'appropriate range']</t>
  </si>
  <si>
    <t>The communication ‚Äòblackout‚Äô in the reentry stage of a space mission is a serious threat to the reentry vehicle. The terahertz (THz) technology is supposed to be a potential solution to the ‚Äòblackout‚Äô problem in the recent decade. In the present paper, the relation between the THz waves‚Äô transmission in the reentry plasma sheath and the angle of attack (AOA) of the vehicle is investigated. A three-dimensional numerical model is introduced in order to obtain the plasma parameters in the reentry plasma sheaths. The computation results show that both the electron density and the electron collision frequency vary with the AOA. As results, the transmission rates for the THz waves vary with the AOA as well. According to the analysis, microwave communication system is very likely to suffer from the ‚Äòblackout‚Äô in the reentry stage. The THz scheme is an effective solution. The fluctuation of AOA may weaken the signal strength received by the onboard antenna. On the other hand, keeping the AOA in an appropriate range is helpful for strengthening the received THz signals. Also, the AOA for the best THz communication quality is obtained according to the analysis.</t>
  </si>
  <si>
    <t>175-182</t>
  </si>
  <si>
    <t>60008332;60008332;60008332;60008332;60008332</t>
  </si>
  <si>
    <t>57191832757;36538265100;7401704762;13308118000;56849847800</t>
  </si>
  <si>
    <t>Yuan, Kai;Yao, Ming;Shen, Linfang;Deng, Xiaohua;Hong, Lujun</t>
  </si>
  <si>
    <t>Nanchang</t>
  </si>
  <si>
    <t>Nanchang University</t>
  </si>
  <si>
    <t>Yuan K.</t>
  </si>
  <si>
    <t>Studies on the effect of angle of attack on the transmission of terahertz waves in reentry plasma sheaths</t>
  </si>
  <si>
    <t>10.2528/PIERM16122502</t>
  </si>
  <si>
    <t>2-s2.0-85013930649</t>
  </si>
  <si>
    <t>['wide bandwidth', 'resonant mode', 'resonant frequency', 'radiation characteristics', 'proposed eshla', 'parallel resonance', 'nonfoster network', 'narrow bandwidth', 'mode 1', 'modal significance', 'measured 6', 'mainly determined', 'loop antenna', 'introduced non', 'foster network', 'foster elements', 'foster element', 'foster capacitor', 'foster behavior', 'characteristic mode', 'characteristic currents', 'analyzed using', 'analysis shows']</t>
  </si>
  <si>
    <t>An electrically small half-loop antenna (ESHLA) embedded with Foster elements is analyzed using the characteristic mode (CM) theory. The resonant frequency and radiation characteristics of the ESHLA are mainly determined by the resonant mode (Mode 1). The characteristic currents of resonant mode (Mode 1) and non-resonant mode (higher order mode) prove the parallel resonance of the ESHLA. However, owing to the modal significance (MS) of the resonant mode varying fast with frequency, the proposed ESHLA has a narrow bandwidth. Analysis shows the MS of the resonant mode and the higher order mode are changed by tuning the Foster element, leading to a negative admittance variation slope in accordance with the non-Foster behavior. By replacing the Foster capacitor with the nonFoster network, both the characteristic currents and the MS are changed over a wide bandwidth. As a consequence, the introduced non-Foster network turns Mode 1 from the narrowband resonant mode into a continuous resonant mode with its radiation pattern kept invariant over a wide bandwidth. The proposed ESHLA with its non-Foster network is fabricated and measured. The measured 6-dB return loss bandwidth is about 12.7% (11.45‚Äì13 MHz), with its reflection coefficient curve being an envelope of those of Foster elements embedded ESHLA.</t>
  </si>
  <si>
    <t>183-193</t>
  </si>
  <si>
    <t>Investigation of an electrically small half-loop antenna embedded with a non-foster network using the characteristic mode theory</t>
  </si>
  <si>
    <t>10.2528/PIERM17010404</t>
  </si>
  <si>
    <t>2-s2.0-85013958961</t>
  </si>
  <si>
    <t>Natural History Museum</t>
  </si>
  <si>
    <t>NHM</t>
  </si>
  <si>
    <t>['type specimen', 'type locality', 'tiny antennae', 'taxonomic status', 'similar species', 'several dorsal', 'red sea', 'recorded also', 'proposed based', 'neurochaetal blades', 'life enables', 'intertexta grube', 'hesione species', 'herein redescribed', 'guards approaching', 'enoshima island', 'distinct species', 'distal tooth', 'clear distinction', 'also included']</t>
  </si>
  <si>
    <t>Neurochaetal blades | Parapodial features | Pigmentation pattern | Polychaetes | Taxonomy</t>
  </si>
  <si>
    <t>The hesionid polychaete Hesione reticulata von Marenzeller, 1879 was described from Enoshima Island, Japan and has been recorded also from the Red Sea. Depending on researchers, it has been regarded as either a distinct species or synonymous with older established ones. The type specimen has been lost. In order to clarify its taxonomic status, H. reticulata is herein redescribed, illustrated, and a neotype is proposed based on recent material collected near the type locality. The diagnostic features include the presence of several dorsal, discontinuous longitudinal bands, interrupted by pale segmental spots; prostomium with tiny antennae; a tuberculated dorsal integument; acicular lobes double; and neurochaetal blades with guards approaching the distal tooth. The dorsal color pattern in life enables a clear distinction from similar species such as H. intertexta Grube, 1878 amongst others. Mitochondrial COI barcoding sequences are deposited in the DNA Data Bank of Japan. A key to Hesione species from Japan is also included.</t>
  </si>
  <si>
    <t>29-41</t>
  </si>
  <si>
    <t>60014652;60015438;60014652</t>
  </si>
  <si>
    <t>56662091000;6603639820;56125557700</t>
  </si>
  <si>
    <t>Jimi, Naoto;Salazar-Vallejo, Sergio I.;Kajihara, Hiroshi</t>
  </si>
  <si>
    <t>Mexico;Japan</t>
  </si>
  <si>
    <t>Tapachula;Sapporo</t>
  </si>
  <si>
    <t>El Colegio de la Frontera Sur;Hokkaido University</t>
  </si>
  <si>
    <t>60015438;60014652</t>
  </si>
  <si>
    <t>Jimi N.</t>
  </si>
  <si>
    <t>Designation of a neotype and redescription of hesione reticulata von Marenzeller, 1879 from Japan (Annelida, Hesionidae)</t>
  </si>
  <si>
    <t>10.3897/zookeys.657.11064</t>
  </si>
  <si>
    <t>2-s2.0-85014005825</t>
  </si>
  <si>
    <t>['whole number', 'two groups', 'test group', 'spss software', 'significantly lower', 'significantly increased', 'significant difference', 'serum levels', 'recent years', 'receiving signals', 'platelet count', 'notably higher', 'mobile subscribers', 'mean concentration', 'interferon ?.', 'immune systems', 'hematological parameters', 'healthy people', 'healthy individuals', 'exposed individuals', 'exposed group', 'exactly determine', 'different regions', 'cytokines il', 'control groups', 'control group', 'become common', 'average volume', 'antennas sending']</t>
  </si>
  <si>
    <t>Antennas | Electromagnetic | Hematology | Immunology | Mobile phone | Waves</t>
  </si>
  <si>
    <t>BACKGROUND: Since the number of mobile subscribers has significantly increased in recent years, the installation and deployment of Base Transceiver Station (BTS) antennas sending and receiving signals has become common and inevitable in different regions. OBJECTIVE: In this study, we have tried to evaluate the effect of the waves on some immunological and hematological parameters in exposed individuals. In this study, the exposed and non-exposed individuals were used as the test and control groups, respectively. METHODS: The test group was healthy people who resided in the vicinity of the Base Transceiver Station (BTS) antenna and received the maximum of radiation. The control group was selected from the healthy individuals that were matched with the exposed group by age. They resided in a distance of Base Transceiver Station (BTS) antenna and received the minimum of radiation. After stating complete explanations and obtaining the consent, the venous blood samples were taken from them. Then, CBC and the level of cytokines including IL-4, IL-10 and interferon ? were performed on the samples and the results were analyzed by SPSS software. RESULTS: In the test group, the whole number of white blood cells, the level of hematocrit, percent of monocytes, eosinophils and basophils were significantly lower than the control group. The number of red blood cells, their average volume and the mean concentration of hemoglobin were notably higher than the controls. There was not observed a significant difference between the two groups in hemoglobin, its mean concentration, platelet count, percent of lymphocytes and neutrophils as well as serum levels of cytokines IL-4, IL-10 and interferon ?. CONCLUSIONS: It seems that radiation of mobile phone antennas influenced the blood and immune systems, but further study should be done to exactly determine the targets.</t>
  </si>
  <si>
    <t>31-37</t>
  </si>
  <si>
    <t>1875869X</t>
  </si>
  <si>
    <t>Human Antibodies</t>
  </si>
  <si>
    <t>60018934;60138766;118167847;60138766;60006672;60138766;60006672-60171723</t>
  </si>
  <si>
    <t>56370131000;37003063100;57193448090;56364522000;56116206600;55411400800;11641007100</t>
  </si>
  <si>
    <t>Taheri, Mohammad;Roshanaei, Ghodratollah;Ghaffari, Jamileh;Rahimnejad, Samira;Khosroshahi, Behzad Nazel;Aliabadi, Mohsen;Eftekharian, Mohammad Mahdi</t>
  </si>
  <si>
    <t>Iran;Iran;Iran;Iran;Iran</t>
  </si>
  <si>
    <t>Hamadan;Hamadan;Tehran;Hamadan;Hamadan</t>
  </si>
  <si>
    <t>Neurophysiology Research Center;School of Public Health;Shahid Beheshti University of Medical Sciences;Hamadan University of Medical Sciences;Telecommunication Center</t>
  </si>
  <si>
    <t>60171723;60138766;60018934;60006672;118167847</t>
  </si>
  <si>
    <t>Taheri M.</t>
  </si>
  <si>
    <t>The effect of Base Transceiver Station waves on some immunological and hematological factors in exposed persons</t>
  </si>
  <si>
    <t>10.3233/HAB-160303</t>
  </si>
  <si>
    <t>2-s2.0-85014058956</t>
  </si>
  <si>
    <t>CCF-1525705</t>
  </si>
  <si>
    <t>['wireless networks', 'unified approach', 'stochastic geometry', 'power control', 'paper starts', 'paper presents', 'paper highlights', 'outage probability', 'multiple antenna', 'main focus', 'etc .).', 'characterizes signal', 'cellular networks', 'baseline single', 'baseband interference', 'art research']</t>
  </si>
  <si>
    <t>capacity | cellular networks | outage probability | performance analysis | Stochastic geometry | symbol error probability</t>
  </si>
  <si>
    <t>This paper presents a tutorial on stochastic geometry (SG)-based analysis for cellular networks. This tutorial is distinguished by its depth with respect to wireless communication details and its focus on cellular networks. This paper starts by modeling and analyzing the baseband interference in a baseline single-tier downlink cellular network with single antenna base stations and universal frequency reuse. Then, it characterizes signal-to-interference-plus-noise-ratio and its related performance metrics. In particular, a unified approach to conduct error probability, outage probability, and transmission rate analysis is presented. Although the main focus of this paper is on cellular networks, the presented unified approach applies for other types of wireless networks that impose interference protection around receivers. This paper then extends the unified approach to capture cellular network characteristics (e.g., frequency reuse, multiple antenna, power control, etc.). It also presents numerical examples associated with demonstrations and discussions. To this end, this paper highlights the state-of-the-art research and points out future research directions.</t>
  </si>
  <si>
    <t>167-203</t>
  </si>
  <si>
    <t>1553877X</t>
  </si>
  <si>
    <t>IEEE Communications Surveys and Tutorials</t>
  </si>
  <si>
    <t>First Quarter 2017</t>
  </si>
  <si>
    <t>60092945;60092945;60092945;60022195</t>
  </si>
  <si>
    <t>55004662300;6506570864;35570711700;7005052803</t>
  </si>
  <si>
    <t>ElSawy, Hesham;Sultan-Salem, Ahmed;Alouini, Mohamed Slim;Win, Moe Z.</t>
  </si>
  <si>
    <t>Saudi Arabia;United States</t>
  </si>
  <si>
    <t>Thuwal;Cambridge</t>
  </si>
  <si>
    <t>King Abdullah University of Science and Technology;Massachusetts Institute of Technology</t>
  </si>
  <si>
    <t>60092945;60022195</t>
  </si>
  <si>
    <t>ElSawy H.</t>
  </si>
  <si>
    <t>Modeling and Analysis of Cellular Networks Using Stochastic Geometry: A Tutorial</t>
  </si>
  <si>
    <t>10.1109/COMST.2016.2624939</t>
  </si>
  <si>
    <t>2-s2.0-85014064602</t>
  </si>
  <si>
    <t>['watt sensitivity', 'voltage characteristics', 'theoretical studies', 'system including', 'slot antenna', 'radiation source', 'radiation absorption', 'perform experimental', 'parallel arrays', 'model based', 'first method', 'experimental setup', 'experimental current', 'electromagnetic properties', 'discrepancy among', 'better reliability', 'bandpass filters', 'balance equation', 'absorbed power']</t>
  </si>
  <si>
    <t>We perform experimental and theoretical studies of the series-parallel arrays of the cold-electron bolometers integrated into a cross-slot antenna and composed with an immersion silicon lens. This work is aimed at determining the efficiency of radiation absorption by bolometers, their volt-watt sensitivity, and equivalent noise power. The absorbed power was found using two independent methods, which ensured a better reliability of the results. The first method is based on comparing the experimental current-voltage characteristics of bolometers with the model based on the heat-balance equation. The second approach involves simulation of the electromagnetic properties of the system including the antenna, the lens, the bandpass filters, and the radiation source. The discrepancy among the results obtained using various methods does not exceed 30%. Optimization of the experimental setup is proposed to reach the photon-noise detection regime.</t>
  </si>
  <si>
    <t>754-762</t>
  </si>
  <si>
    <t>Radiophysics and Quantum Electronics</t>
  </si>
  <si>
    <t>60095505;60095505;60095505-60008673-60115148;60095505;60095505;60095505-60008673-60115148;60000990;60095505-60000990</t>
  </si>
  <si>
    <t>55569470700;55481545200;37261925900;55568586500;56342700100;7006145098;54781493600;7004170726</t>
  </si>
  <si>
    <t>Mukhin, A. S.;Gordeeva, A. V.;Revin, L. S.;Abashin, A. E.;Shishov, A. A.;Pankratov, A. L.;Mahashabde, S.;Kuzmin, L. S.</t>
  </si>
  <si>
    <t>Russian Federation;Russian Federation;Russian Federation;Sweden</t>
  </si>
  <si>
    <t>Kstovo;Nizhny Novgorod;Nizhny Novgorod;Gothenburg</t>
  </si>
  <si>
    <t>The Institute for Physics of Microstructures of the Russian Academy of Sciences;Nizhny Novgorod State Technical University n.a. R.E. Alekseev;Lobachevsky State University of Nizhni Novgorod;Chalmers University of Technology</t>
  </si>
  <si>
    <t>60115148;60095505;60008673;60000990</t>
  </si>
  <si>
    <t>Mukhin A.S.</t>
  </si>
  <si>
    <t>Sensitivity and Noise of Cold-Electron Bolometer Arrays</t>
  </si>
  <si>
    <t>10.1007/s11141-017-9744-8</t>
  </si>
  <si>
    <t>2-s2.0-85014071991</t>
  </si>
  <si>
    <t>['uav ).', 'trirotor presents', 'torques identification', 'thrust forces', 'symmetric structure', 'quadrotor system', 'preliminary phase', 'particular emphasis', 'paper outlines', 'odd number', 'mechatronic design', 'experimental aspect', 'empirical manipulations', 'drag torque', 'actuators characteristics']</t>
  </si>
  <si>
    <t>Aerodynamic forces identification | Mechatronic design | Trirotor UAV</t>
  </si>
  <si>
    <t>This paper outlines a mechatronic design and a remote measurement system of a trirotor unmanned aerial vehicle (UAV). Furthermore, with particular emphasis on the experimental aspect, this study presents also a real dynamic model with reduced inputs made by experimental aerodynamic forces/torques identification. The trirotor presents a real control challenge compared with the quadrotor system. Indeed, in contrast to the quadrotor, the trirotor presents a non-symmetric structure and it has an odd number of rotors which causes a yaw moment issue. The developed mechanical design and the actuators characteristics are then presented. Experimental tests show that we can have a reduced dynamic model. Indeed, with empirical manipulations we deduce some relations between drag torque and thrust forces. Such result allows us to reduce the trirotor developed model inputs. Finally, this study is a preliminary phase before the real-time control implementation.</t>
  </si>
  <si>
    <t>14-21</t>
  </si>
  <si>
    <t>International Journal of Modelling, Identification and Control</t>
  </si>
  <si>
    <t>60070321;60070321;60070321</t>
  </si>
  <si>
    <t>55662464900;57202361442;36968024900</t>
  </si>
  <si>
    <t>Chabir, Alaa;Bouteraa, Yassine;Boucetta, Rahma</t>
  </si>
  <si>
    <t>Tunisia</t>
  </si>
  <si>
    <t>Sfax</t>
  </si>
  <si>
    <t>Ecole Nationale d'Ingenieurs de Sfax</t>
  </si>
  <si>
    <t>Chabir A.</t>
  </si>
  <si>
    <t>Trirotor mechatronic design and reduction of dynamic model inputs by aerodynamic forces identification</t>
  </si>
  <si>
    <t>10.1504/IJMIC.2017.082487</t>
  </si>
  <si>
    <t>2-s2.0-85014073887</t>
  </si>
  <si>
    <t>['wideband operations', 'wideband antenna', 'serrated antenna', 'huge bandwidth', 'detailed study', '20 ghz']</t>
  </si>
  <si>
    <t>Bandwidth | Coplanar waveguide feeding | Serrated antenna | Tuning stub | Wideband antenna</t>
  </si>
  <si>
    <t>A serrated square slot antenna for wideband operations is proposed in this paper. Coplanar waveguide feeding is used in this design with a wideband tuning stub. The proposed serrated square slot antenna is operating between 1 to 20 GHz with huge bandwidth. The serrated antenna is constructed from square slot antenna which is operating at multibands. By placing serrated tuning stub, an ordinary rectangular slot multiband antenna is converted to wideband antenna. Detailed study of design, analysis are presented in this article.</t>
  </si>
  <si>
    <t>1039-1045</t>
  </si>
  <si>
    <t>60079446;60079446;60079446</t>
  </si>
  <si>
    <t>57219968964;37041210500;36135595500</t>
  </si>
  <si>
    <t>Bhavani, V. L.;Khan, Habibulla;Madhav, B. T.P.</t>
  </si>
  <si>
    <t>Vaddeswaram</t>
  </si>
  <si>
    <t>K L Deemed to be University</t>
  </si>
  <si>
    <t>Bhavani V.L.</t>
  </si>
  <si>
    <t>CPW-FED triangular serrated slot antenna for wideband applications</t>
  </si>
  <si>
    <t>2-s2.0-85014083960</t>
  </si>
  <si>
    <t>['thz operation', 'resonance frequency', 'radiating element', 'proposed antenna', 'leads tovariation', 'frequency band', 'exponential taper', 'chemical potential', '10 db']</t>
  </si>
  <si>
    <t>artificial magnetic conductor | Graphene | Hilbert curve | Terahertz antenna | Toothed log periodic antenna | UWB antenna</t>
  </si>
  <si>
    <t>In this work, a single port toothed log periodic antenna (TLPA) based on Hilbert curvegraphene artificial magnetic conductor (AMC) is proposed for frequency band (0.1-10) THz operation. The bandwidth and resonance frequency of the proposed antenna can be tuned by changing the connected DC voltage which leads tovariation in the chemical potential of graphene. The radiating element of the TLPA isgold patch placed on Hilbert curve graphene AMC. Exponential taper is used to satisfy impedance matching between the antenna and the feeder over the required frequency range. The simulation results reveal that 100 % of the frequency range satisfies s11 &lt; - 10 dB when chemical potential is1eV.</t>
  </si>
  <si>
    <t>1189-1196</t>
  </si>
  <si>
    <t>60071176;60071176;60071152</t>
  </si>
  <si>
    <t>57194783471;57193451035;7004169319</t>
  </si>
  <si>
    <t>Abdulnabi, Hussein A.;Hussein, Refat T.;Fyath, Raad S.</t>
  </si>
  <si>
    <t>Iraq;Iraq</t>
  </si>
  <si>
    <t>Baghdad;Baghdad</t>
  </si>
  <si>
    <t>University of Technology- Iraq;Al-Nahrain University</t>
  </si>
  <si>
    <t>60071176;60071152</t>
  </si>
  <si>
    <t>Abdulnabi H.</t>
  </si>
  <si>
    <t>0.1-10 Thz single port log periodic antenna design based on hilbert graphene artificial magnetic conductor</t>
  </si>
  <si>
    <t>2-s2.0-85014084061</t>
  </si>
  <si>
    <t>['wiretap coding', 'wireless systems', 'wireless communications', 'unique features', 'transmission media', 'survey introduces', 'security technologies', 'security protocols', 'proposed solutions', 'physical layer', 'open issues', 'load proper', 'involved entities', 'fundamental theories', 'covering confidentiality', 'conventional cryptography', 'attention due', 'art works']</t>
  </si>
  <si>
    <t>authentication | key generation | multi-antenna systems | Physical layer security | relay | wiretap channel</t>
  </si>
  <si>
    <t>Physical layer security (PHY-security) takes the advantages of channel randomness nature of transmission media to achieve communication confidentiality and authentication. Wiretap coding and signal processing technologies are expected to play vital roles in this new security mechanism. PHY-security has attracted a lot of attention due to its unique features and the fact that our daily life relies heavily on wireless communications for sensitive and private information transmissions. Compared to conventional cryptography that works to ensure all involved entities to load proper and authenticated cryptographic information, PHY-security technologies perform security functions without considering about how those security protocols are executed. In other words, it does not require to implement any extra security schemes or algorithms on other layers above the physical layer. This survey introduces the fundamental theories of PHY-security, covering confidentiality and authentication, and provides an overview on the state-of-the-art works on PHY-security technologies that can provide secure communications in wireless systems, along with the discussions on challenges and their proposed solutions. Furthermore, at the end of this paper, the open issues are identified as our future research directions.</t>
  </si>
  <si>
    <t>347-376</t>
  </si>
  <si>
    <t>60019616;60014982;60017482</t>
  </si>
  <si>
    <t>56078222800;26643171500;57156257200</t>
  </si>
  <si>
    <t>Liu, Yiliang;Chen, Hsiao Hwa;Wang, Liangmin</t>
  </si>
  <si>
    <t>China;China;Taiwan</t>
  </si>
  <si>
    <t>Harbin;Zhenjiang;Tainan</t>
  </si>
  <si>
    <t>Harbin Institute of Technology;Jiangsu University;National Cheng Kung University</t>
  </si>
  <si>
    <t>60019616;60017482;60014982</t>
  </si>
  <si>
    <t>Physical Layer Security for Next Generation Wireless Networks: Theories, Technologies, and Challenges</t>
  </si>
  <si>
    <t>10.1109/COMST.2016.2598968</t>
  </si>
  <si>
    <t>2-s2.0-85014101616</t>
  </si>
  <si>
    <t>['variable vector', 'simplified structure', 'proposed method', 'paper investigates', 'crns ).', 'conjugate transposition']</t>
  </si>
  <si>
    <t>This paper investigates the robust relay beamforming design for the multiantenna nonregenerative cognitive relay networks (CRNs). Firstly, it is proved that the optimal beamforming matrix could be simplified as the product of a variable vector and the conjugate transposition of a known channel response vector. Then, by exploiting the optimal beamforming matrix with simplified structure, an improved robust beamforming design is proposed. Analysis and simulation results show that, compared with the existing suboptimal scheme, the proposed method can achieve higher worst-case channel capacity with lower computational complexity.</t>
  </si>
  <si>
    <t>60020880-100469862;100469862;100469862</t>
  </si>
  <si>
    <t>56208919700;35230406400;55719439000</t>
  </si>
  <si>
    <t>Zhao, Lulu;Liang, Guang;Liu, Huijie</t>
  </si>
  <si>
    <t>Shanghai;Shanghai</t>
  </si>
  <si>
    <t>Shanghai Institute of Microsystem and Information Technology Chinese Academy of Sciences;Shanghai Engineering Center for Microsatellites</t>
  </si>
  <si>
    <t>60020880;100469862</t>
  </si>
  <si>
    <t>Zhao L.</t>
  </si>
  <si>
    <t>An Improved Robust Beamforming Design for Cognitive Multiantenna Relay Networks</t>
  </si>
  <si>
    <t>10.1155/2017/2719543</t>
  </si>
  <si>
    <t>2-s2.0-85014261019</t>
  </si>
  <si>
    <t>['rapid development', 'proposed algorithm', 'makes channel', 'location measurement', 'lmus ),', 'key problems', 'indoor environment', 'gets time', 'different antennas', 'data provided', 'becoming important']</t>
  </si>
  <si>
    <t>Personal location technologies are becoming important with the rapid development of Mobile Internet services. In traditional cellular networks, the key problems of user location technologies are high-precision synchronization among different base stations, inflexible processing resources, and low accuracy positioning, especially for indoor environment. In this paper, a new LTE location system in Centralized Radio Access Network (C-RAN) is proposed, which makes channel and location measurement more available, allocation of baseband processing resources more flexible, and location service capability opening. The location system contains more than two antenna clusters, and each of them gets time-difference-of-arrival (TDOA) of sounding reference signals (SRSs) from different antennas. Then, based on data provided by location measurement units (LMUs), the location information server calculates TDOAs and derives the users' position. Furthermore, a new location algorithm is raised which can achieve distributed antennas collaboration and centralized location computing. And an improved optimized algorithm with the best TDOA selection is proposed. Finally, simulations are given out to verify the efficiency of the proposed algorithm in this LTE location system.</t>
  </si>
  <si>
    <t>60166781;60166781;60166781</t>
  </si>
  <si>
    <t>56459188100;56067815000;57193485260</t>
  </si>
  <si>
    <t>Liu, Qi;Hu, Rongyi;Liu, Shan</t>
  </si>
  <si>
    <t>China Unicom (Hong Kong) Limited</t>
  </si>
  <si>
    <t>Liu Q.</t>
  </si>
  <si>
    <t>A Wireless Location System in LTE Networks</t>
  </si>
  <si>
    <t>10.1155/2017/6160489</t>
  </si>
  <si>
    <t>2-s2.0-85014285087</t>
  </si>
  <si>
    <t>['wide range', 'uav path', 'uav applications', 'required length', 'procedure allows', 'prediction horizon', 'planning applications', 'nmpc ).', 'maximum distance', 'important result', 'analytical method']</t>
  </si>
  <si>
    <t>A procedure to find suitable prediction horizons for UAV applications is presented that is based on a novel stability theory for nonlinear model predictive control (NMPC). The procedure allows the reduction of the required length of prediction horizon, which reduces the onboard computational effort. To this end, a modern stability theory is adopted for NMPC. On the basis of this procedure, an analytical method is presented for the derivation of values for the required prediction horizons and suitable stage cost parameters for typical UAV applications. The most important result of this work is that the prediction horizon can be calculated on the basis of the time to go to the target position exclusively, whereas the stage cost parameters depend on the maximum distance to the target and an arbitrary but feasible turn radius of the UAV only. This allows for a relatively simple parametrization in practice for a wide range of UAV path-planning applications.</t>
  </si>
  <si>
    <t>481-489</t>
  </si>
  <si>
    <t>Journal of Guidance, Control, and Dynamics</t>
  </si>
  <si>
    <t>60015815;60015815;60015815;60015815</t>
  </si>
  <si>
    <t>55427931100;57189040306;56293905600;7003488924</t>
  </si>
  <si>
    <t>Joos, Alexander;Seiferth, Christoph;Schmitt, Lorenz;Fichter, Walter</t>
  </si>
  <si>
    <t>Stuttgart</t>
  </si>
  <si>
    <t>Universit√§t Stuttgart</t>
  </si>
  <si>
    <t>Joos A.</t>
  </si>
  <si>
    <t>Parameters for nonlinear model predictive control in unmanned aerial vehicle path-planning applications</t>
  </si>
  <si>
    <t>10.2514/1.G000311</t>
  </si>
  <si>
    <t>2-s2.0-85014287418</t>
  </si>
  <si>
    <t>['ternary mixture', 'strong dependence', 'results obtained', 'percolation phenomenon', 'microwaves domain', 'magnesium titanate', 'large band', 'hyperfrequency electronics', 'frequency range', 'fillers nature', 'experimental results', 'etc .)', 'epoxy resin', 'dielectric behavior', 'conductive environment', 'composites made', 'composite materials', 'components circuits', 'complex permittivity', 'cb ),', 'approach postulated', 'also highlighted', '500 mhz']</t>
  </si>
  <si>
    <t>The aim of this article is to study the dielectric behavior (œµ, œÉ) in microwaves domain of composites made with Epoxy Resin (RE), Carbon Black (CB), and Magnesium Titanate (MT) on a large band of frequency. This kind of composites is very solicited for applications and miniaturization of the components circuits (cavities, antennas, substrates, etc.) in hyperfrequency electronics. In this study we have also highlighted the effect of the fillers nature and their concentrations on the behavior of these composites. The results obtained by time domain spectroscopy (TDS) have revealed the strong dependence of complex permittivity of the composite materials on both the nature and the concentration of conductive environment. Low frequency analysis (500 MHz) has been investigated to determine the conductivity of composites which is related to the percolation phenomenon. Moreover, the comparison between experimental results and theoretical models shows that the modeling Lichtenecker law is applicable to the ternary mixture in this frequency range and is in accordance with the approach postulated by Bottreau.</t>
  </si>
  <si>
    <t>Advances in Materials Science and Engineering</t>
  </si>
  <si>
    <t>60068741;60068741;60068741</t>
  </si>
  <si>
    <t>57193504167;16644669300;16645072400</t>
  </si>
  <si>
    <t>Bounar, Amina;Bouzit, Nacerdine;Bourouba, Nacerdine</t>
  </si>
  <si>
    <t>Setif</t>
  </si>
  <si>
    <t>Universit√© Ferhat Abbas S√©tif 1</t>
  </si>
  <si>
    <t>Bounar A.</t>
  </si>
  <si>
    <t>Electromagnetic characterization of a composite (RE-CB-MT) by time domain spectroscopy</t>
  </si>
  <si>
    <t>10.1155/2017/3571648</t>
  </si>
  <si>
    <t>2-s2.0-85014303949</t>
  </si>
  <si>
    <t>['working band', 'uwb antenna', 'split loops', 'split loop', 'small resonator', 'performance characteristics', 'mutual inductance', 'measurement results', 'load impedance', 'lc resonator', 'input impedance', 'equivalent circuits', 'equivalent circuit', 'dual band', 'closely matched', 'band suppression', 'band suppressing', 'band rejection', 'also implemented', '3 dbi']</t>
  </si>
  <si>
    <t>In this study, the principle of band suppressing an UWB antenna by attaching a small resonator is explained by developing its equivalent circuit. The realized UWB antenna is a conical monopole antenna that contains a split loop for band suppression. The conical monopole antenna corresponds to a transmission line terminated with load impedance, and the split loop is an LC resonator. The coupling between the conical monopole antenna and the split loop is represented as mutual inductance. Equivalent circuits for the UWB antenna suppressing single band [WLAN] and dual band [WLAN, WiMAX] have been suggested, and these equivalent circuits provide insight into the performance characteristics of the developed band suppressed UWB antenna to which a small sized resonator is installed. Simulation and measurement results on the input impedance and VSWR of the proposed equivalent circuit are closely matched. Thus, the validity of the equivalent circuit is confirmed. The measurement results demonstrate that the proposed antenna exhibits a gain of over 3 dBi in the working band and has an omnidirectional radiation pattern. Band rejection has been also implemented by split loops.</t>
  </si>
  <si>
    <t>60012704;60012704;60012704;60012704-113952013</t>
  </si>
  <si>
    <t>56536073900;7409876106;55185039700;57193502798</t>
  </si>
  <si>
    <t>Jang, Eun Seok;Kim, Che Young;Yang, Dae Geun;Hong, Sung Su</t>
  </si>
  <si>
    <t>Daegu;</t>
  </si>
  <si>
    <t>Kyungpook National University;Gyeongbuk Research Institute of Vehicle Embedded Technology</t>
  </si>
  <si>
    <t>60012704;113952013</t>
  </si>
  <si>
    <t>Jang E.</t>
  </si>
  <si>
    <t>Suppressed band characteristics of an UWB conical monopole antenna with split loops based on the equivalent circuit</t>
  </si>
  <si>
    <t>10.1155/2017/5375036</t>
  </si>
  <si>
    <t>2-s2.0-85014308583</t>
  </si>
  <si>
    <t>['time sequences', 'time instant', 'subsequent element', 'simulated results', 'radio frequency', 'radio bands', 'proposed prototype', 'printed dipoles', 'parametric optimization', 'modified structure', 'microstrip via', 'hole balun', 'ground plane', 'fabricated followed', 'beam steering', 'array elements', 'analyzed considering', 'also switch', 'achieve amplitude', '8 ghz', '45 ghz']</t>
  </si>
  <si>
    <t>This paper presents time modulated beam steered antenna array without phase shifters. The beam steering is analyzed considering a two-element time modulated antenna array (TMAA) of printed dipoles with microstrip via-hole balun. The proposed array resonates at the Industrial, Scientific, and Medical (ISM) radio bands, 2.45 GHz and 5.8 GHz, and offers wide bandwidth inherited due to modified structure of ground plane. Array elements are excited by complex exponential excitation signal through broadband power divider and radio frequency (RF) switches to achieve amplitude and phase variation without phase shifters. Differential Evolution algorithm is used to modify the time sequences of the RF switches connected to the antennas to generate radiation pattern with optimum dynamic efficiency by suppressing sideband radiations. Also switch-on time instant of RF switch connected to the subsequent element is modulated to steer the beam towards different directions. The proposed prototype is fabricated followed by parametric optimization. The fabrication results agree significantly well with simulated results.</t>
  </si>
  <si>
    <t>60001166;60097223</t>
  </si>
  <si>
    <t>57193505768;36699224100</t>
  </si>
  <si>
    <t>Gahley, Ruchi;Basu, Banani</t>
  </si>
  <si>
    <t>Silchar;Patiala</t>
  </si>
  <si>
    <t>National Institute of Technology Silchar;Thapar Institute of Engineering &amp; Technology</t>
  </si>
  <si>
    <t>60097223;60001166</t>
  </si>
  <si>
    <t>Gahley R.</t>
  </si>
  <si>
    <t>A time modulated printed dipole antenna array for beam steering application</t>
  </si>
  <si>
    <t>10.1155/2017/3687293</t>
  </si>
  <si>
    <t>2-s2.0-85014311143</t>
  </si>
  <si>
    <t>['weekly schedule', 'valid data', 'two houses', 'two 250', 'three gases', 'reported emissions', 'reduced emissions', 'particulate matter', 'paper reports', 'old high', 'northern indiana', 'naems ).', 'manure shed', 'including maintenance', 'four pollutants', 'flock replacement', 'farm monitoring', 'excluding emissions', 'emission factors', 'egg production', 'day emissions', 'co2 compared', 'co2 ),', 'belt houses', '952 mg', '75 %)', '280 g', '2 mg', '2 g', '18 h']</t>
  </si>
  <si>
    <t>Air quality | Animal agriculture | Emission rates | NAEMS | Pollutant emissions | Poultry house | Weekly variation</t>
  </si>
  <si>
    <t>Manure-belt layer hen houses are a relatively newer design and are replacing the old high-rise layer hen houses for egg production in USA. However, reliable aerial pollutant emission data from comprehensive and long-term on-farm monitoring at manure-belt houses are scarce. This paper reports the emission factors and characteristics of ammonia (NH3), hydrogen sulfide (H2S), carbon dioxide (CO2), and particulate matter (PM10) from two 250,000-bird capacity manure-belt layer hen houses (B-A and B-B) in northern Indiana, USA. The 2-year continuous field monitoring followed the Quality Assurance Project Plan of the National Air Emission Monitoring Study (NAEMS). Only days with more than 18 h (or 75%) of valid data were reported to avoid biased emission calculation. The results of 2-year average daily mean (ADM) gas emissions per hen from the two houses, excluding emissions from their manure shed, were 0.280 g for NH3, 1.952 mg for H2S, and 103.2 g for CO2. They were 67% lower for NH3, 77% higher for H2S, and 10% higher for CO2 compared with reported emissions from high-rise layer hen houses. Emissions of NH3 and CO2 exhibited evident seasonal variations. They were higher in winter than in summer and followed the NH3 and CO2 concentration seasonal patterns. Annual emission differences were observed for all the four pollutants. Reduced emissions of the three gases were shown during periods of layer hen molting and flock replacement. The 2-year ADM PM10 emission from B-B was 25.2 mg d‚àí1 hen‚àí1. A unique weekly PM10 emission pattern was identified for both houses. It was characterized with much lower Sunday emissions compared with the other single-day emissions of the week and was related to the weekly schedule of in-house production operations, including maintenance and cleaning.</t>
  </si>
  <si>
    <t>113-124</t>
  </si>
  <si>
    <t>60009254;60009254;60004354;60023471;60009254;60006173;60009254</t>
  </si>
  <si>
    <t>57218228729;7003599281;26028749800;36500705900;7004620443;26423731500;36679664600</t>
  </si>
  <si>
    <t>Ni, Ji Qin;Diehl, Claude A.;Chai, Lilong;Chen, Yan;Heber, Albert J.;Lim, Teng Teeh;Bogan, Bill W.</t>
  </si>
  <si>
    <t>United States;United States;United States;United States</t>
  </si>
  <si>
    <t>Richland;West Lafayette;Columbia;Ames</t>
  </si>
  <si>
    <t>Pacific Northwest National Laboratory;Purdue University;University of Missouri;Iowa State University</t>
  </si>
  <si>
    <t>60023471;60009254;60006173;60004354</t>
  </si>
  <si>
    <t>Ni J.Q.</t>
  </si>
  <si>
    <t>Factors and characteristics of ammonia, hydrogen sulfide, carbon dioxide, and particulate matter emissions from two manure-belt layer hen houses</t>
  </si>
  <si>
    <t>S1352231017301139</t>
  </si>
  <si>
    <t>10.1016/j.atmosenv.2017.02.033</t>
  </si>
  <si>
    <t>2-s2.0-85014331050</t>
  </si>
  <si>
    <t>['virtual array', 'resolvable sources', 'proposed method', 'numerical simulations', 'fully exploited', 'efficiently improve', 'effectively utilize', 'dofs offered', 'doa estimation', 'covariance matrix', 'conventional music', 'continuous lags', 'coarray configuration', 'aperture size']</t>
  </si>
  <si>
    <t>A method of direction-of-arrival (DOA) estimation using array interpolation is proposed in this paper to increase the number of resolvable sources and improve the DOA estimation performance for coprime array configuration with holes in its virtual array. The virtual symmetric nonuniform linear array (VSNLA) of coprime array signal model is introduced, with the conventional MUSIC with spatial smoothing algorithm (SS-MUSIC) applied on the continuous lags in the VSNLA; the degrees of freedom (DoFs) for DOA estimation are obviously not fully exploited. To effectively utilize the extent of DoFs offered by the coarray configuration, a compressing sensing based array interpolation algorithm is proposed. The compressing sensing technique is used to obtain the coarse initial DOA estimation, and a modified iterative initial DOA estimation based interpolation algorithm (IMCA-AI) is then utilized to obtain the final DOA estimation, which maps the sample covariance matrix of the VSNLA to the covariance matrix of a filled virtual symmetric uniform linear array (VSULA) with the same aperture size. The proposed DOA estimation method can efficiently improve the DOA estimation performance. The numerical simulations are provided to demonstrate the effectiveness of the proposed method.</t>
  </si>
  <si>
    <t>56342518500;35996130700;55907825500;7202222569</t>
  </si>
  <si>
    <t>Liu, Aihua;Yang, Qiang;Zhang, Xin;Deng, Weibo</t>
  </si>
  <si>
    <t>Liu A.</t>
  </si>
  <si>
    <t>Direction-of-arrival estimation for coprime array using compressive sensing based array interpolation</t>
  </si>
  <si>
    <t>10.1155/2017/6425067</t>
  </si>
  <si>
    <t>2-s2.0-85014343015</t>
  </si>
  <si>
    <t>207644/2015-2</t>
  </si>
  <si>
    <t>['wireless communications', 'spatial signatures', 'spatial frequencies', 'sensor array', 'second tensor', 'new tensor', 'first tensor', 'covariance tensor', 'covariance matrix', 'based techniques', 'based formulation', 'based algorithm', 'art matrix']</t>
  </si>
  <si>
    <t>The estimation of spatial signatures and spatial frequencies is crucial for several practical applications such as radar, sonar, and wireless communications. In this paper, we propose two generalized iterative estimation algorithms to the case in which a multidimensional (R-D) sensor array is used at the receiver. The first tensor-based algorithm is an R-D blind spatial signature estimator that operates in scenarios where the source's covariance matrix is nondiagonal and unknown. The second tensor-based algorithm is formulated for the case in which the sources are uncorrelated and exploits the dual-symmetry of the covariance tensor. Additionally, a new tensor-based formulation is proposed for an L-shaped array configuration. Simulation results show that our proposed schemes outperform the state-of-the-art matrix-based and tensor-based techniques.</t>
  </si>
  <si>
    <t>60020457;60020457;60024989-60030040-60009794;60020457;60024989;60030040-60009794</t>
  </si>
  <si>
    <t>56303732800;55945102700;24723435700;8414458800;57193505128;55665924300</t>
  </si>
  <si>
    <t>Gomes, Paulo R.B.;De Almeida, Andr√© L.F.;Da Costa, Jo√£o Paulo C.L.;Mota, Jo√£o C.M.;Valle De Lima, Daniel;Del Galdo, Giovanni</t>
  </si>
  <si>
    <t>Germany;Brazil;Brazil;Germany</t>
  </si>
  <si>
    <t>Ilmenau;Brasilia;Fortaleza;Erlangen</t>
  </si>
  <si>
    <t>Technischen Universit√§t Ilmenau;Universidade de Bras√≠lia;Universidade Federal do Cear√°;Fraunhofer Institute for Integrated Circuits IIS</t>
  </si>
  <si>
    <t>60030040;60024989;60020457;60009794</t>
  </si>
  <si>
    <t>Tensor-based methods for blind spatial signature estimation in multidimensional sensor arrays</t>
  </si>
  <si>
    <t>10.1155/2017/1615962</t>
  </si>
  <si>
    <t>2-s2.0-85014373951</t>
  </si>
  <si>
    <t>['therapeutic efficacy', 'synergistic effect', 'pttfpp absorbs', 'pttfpp ),', 'photosensitizer pt', 'photon antenna', 'photodynamic therapy', 'pfo polymer', 'infrared irradiation', 'combined therapy', 'combined photothermal', '740 nm']</t>
  </si>
  <si>
    <t>A type of polymeric nanoparticles loading indocyanine green and Pt(ii)-porphyrins (ICG-Pt-NPs) is constructed to achieve a synergistic effect of combined photothermal and two-photon activated photodynamic therapy. The nanoparticle core comprises the photosensitizer Pt(ii)-porphyrins (PtTFPP), and organic semiconducting polymer (PFO) that acts as a two-photon antenna. Negative ICG molecules, an NIR-absorbing photothermal dye, can be loaded into the positively charged poly-l-lysine (PLL) shell of the polymeric nanoparticles via electrostatic interaction. In these carefully designed ICG-PtTFPP integrated nanoparticles, PtTFPP absorbs the photonic energy transferred by the PFO polymer under two-photon laser excitation at 740 nm to induce photodynamic cancer cell death, while ICG offers nanoparticles a strong photothermal performance under 808 nm laser irradiation. Compared with photodynamic therapy or photothermal therapy alone, the combined therapy had a significantly synergistic effect and improved the therapeutic efficacy with near-infrared irradiation.</t>
  </si>
  <si>
    <t>1856-1862</t>
  </si>
  <si>
    <t>2050750X</t>
  </si>
  <si>
    <t>Journal of Materials Chemistry B</t>
  </si>
  <si>
    <t>60016930;60032275;60016930;60016930;60016930;60016930</t>
  </si>
  <si>
    <t>55206664000;7402232364;57190440370;57213335913;35737541800;56290449300</t>
  </si>
  <si>
    <t>Wang, Xiao Hui;Peng, Hong Shang;Yang, Wei;Ren, Zhao Di;Liu, Xiao Ming;Liu, Yuan An</t>
  </si>
  <si>
    <t>Minzu University of China;Beijing University of Posts and Telecommunications</t>
  </si>
  <si>
    <t>60032275;60016930</t>
  </si>
  <si>
    <t>Wang X.H.</t>
  </si>
  <si>
    <t>Indocyanine green-platinum porphyrins integrated conjugated polymer hybrid nanoparticles for near-infrared-triggered photothermal and two-photon photodynamic therapy</t>
  </si>
  <si>
    <t>10.1039/C6TB03215J</t>
  </si>
  <si>
    <t>2-s2.0-85014374211</t>
  </si>
  <si>
    <t>['thiol pools', 'study investigated', 'specific responses', 'immune systems', 'immune responses', 'immune function', 'gr activities', 'glutathione reductase', 'glutathione peroxidase', 'glutathione levels', 'gill tissues', 'exposed mussels', 'digestive gland']</t>
  </si>
  <si>
    <t>Antioxidant defenses | Bivalves | Hemocytes | Immune system | Reduced oxygen levels</t>
  </si>
  <si>
    <t>This study investigated the effects of hypoxia on oxidative stress response and immune function in mussels Perna perna exposed to air for 6, 12, 24 and 48¬†h. In air-exposed mussels, the antioxidant enzymes superoxide dismutase (SOD), catalase, and glutathione reductase (GR) activities were lower in gill tissues (24‚Äì48¬†h) and digestive gland (12¬†h), while the glutathione peroxidase and GR activities were increased in the digestive gland (48¬†h). In both tissues, aerial exposure promoted a rapid (6¬†h) and persistent (up to 48¬†h) increase of glutathione levels. Decreased hemocyte count and viability, as well as increased phagocytic activity and cellular adhesion capacity were detected after prolonged aerial exposure (&gt;12¬†h). In summary, induction of thiol pools, altered antioxidant enzyme activities, and activation of immune responses were detected in hypoxia exposed brown mussels, indicating hypoxia induced tissue-specific responses in both antioxidant and immune systems.</t>
  </si>
  <si>
    <t>109-115</t>
  </si>
  <si>
    <t>Marine Environmental Research</t>
  </si>
  <si>
    <t>60006028;60017609;60017609;60006028;60017609;60017609;60006028-60016207</t>
  </si>
  <si>
    <t>36340672300;36997475100;12797972500;56672390100;55123110800;23492058500;56189031000</t>
  </si>
  <si>
    <t>Nogueira, L√≠lian;Mello, Danielle Ferraz;Trevisan, Rafael;Garcia, Danielly;da Silva Acosta, Daiane;Dafre, Alcir Luiz;de Almeida, Eduardo Alves</t>
  </si>
  <si>
    <t>Florianopolis;Blumenau;Sao Paulo</t>
  </si>
  <si>
    <t>Universidade Federal de Santa Catarina;Universidade Regional de Blumenau;Universidade Estadual Paulista "J√∫lio de Mesquita Filho"</t>
  </si>
  <si>
    <t>60017609;60016207;60006028</t>
  </si>
  <si>
    <t>Nogueira L.</t>
  </si>
  <si>
    <t>Hypoxia effects on oxidative stress and immunocompetence biomarkers in the mussel Perna perna (Mytilidae, Bivalvia)</t>
  </si>
  <si>
    <t>S0141113616302586</t>
  </si>
  <si>
    <t>10.1016/j.marenvres.2017.02.009</t>
  </si>
  <si>
    <t>2-s2.0-85014386144</t>
  </si>
  <si>
    <t>['worn operation', 'worn configurations', 'textile tag', 'textile substrate', 'textile materials', 'sewing machine', 'practical applications', 'performance comparison', 'electromagnetic optimization', 'different body', 'conductive thread']</t>
  </si>
  <si>
    <t>We present a wearable passive UHF RFID tag based on a slotted patch antenna comprising only textile materials (e-textile, textile substrate, and conductive yearn). As a novel manufacturing approach, we realize the patch-to-ground and antenna-to-IC interfaces using only conductive thread and a sewing machine. We outline the electromagnetic optimization of the antenna for body-worn operation through simulations and present a performance comparison between the e-textile tag and a tag produced using regular electronics materials and methods. The measured results show that the textile tag achieves the electrical performance required in practical applications and that the slotted patch type antenna provides stable electromagnetic performance in different body-worn configurations.</t>
  </si>
  <si>
    <t>24722238800;57193356896;57193361861;6506424417;25638138700</t>
  </si>
  <si>
    <t>Virkki, Johanna;Wei, Zhigang;Liu, Aruhan;Ukkonen, Leena;Bj√∂rninen, Toni</t>
  </si>
  <si>
    <t>Virkki J.</t>
  </si>
  <si>
    <t>Wearable passive E-textile UHF RFID tag based on a slotted patch antenna with sewn ground and microchip interconnections</t>
  </si>
  <si>
    <t>10.1155/2017/3476017</t>
  </si>
  <si>
    <t>2-s2.0-85014410634</t>
  </si>
  <si>
    <t>['wider bandwidth', 'solar cell', 'shg modes', 'quality meter', 'polarization angle', 'plasmonic characteristic', 'optimal imaging', 'optical particles', 'optical enhancement', 'noticed based', 'near field', 'nano particle', 'multi fano', 'light trapping', 'fano structures', 'fano resonance', 'extinction cross', 'energy harvesting', 'electric field', 'concentrating energy', 'bright mode', 'antenna based', 'active area']</t>
  </si>
  <si>
    <t>Fano | Fractal | Multi Fano | Plasmonic | Second harmonic generation</t>
  </si>
  <si>
    <t>Plasmonic characteristic has been implemented for optical enhancement and the Fano resonance is noticed based on the interaction of the dark and bright mode at nano particle and for more enhancement, the second harmonic generation and multi Fano have been suggested. In this paper, we have designed a nano-antenna based on plasmonic, Fano, multi Fano and SHG modes and for this aim we have developed a single ring nano-particle with one and two split ring resonator elements for arousing multi Fano (SHG mode). Exactly, by arousing the Fano and multi Fano modes, the Extinction Cross Section is reduced in comparison with Plasmonic mode based on concentrating energy in the near field. We have shown that the angles of polarization have no effect on the extinction cross-section in multi Fano structure and it is independent of the polarization angle. We have revealed that how the multi Fano would be useful for light trapping and energy harvesting. We have obtained the wider bandwidth for the electric field in comparison with plasmonic and Fano structures which makes our proposed structure useful in energy harvesting applications such as solar cell at higher frequency ranges and an active area for wider bandwidth is achievable. For spectroscopy and optimal imaging, the figure of merit (FOM) is considered as a quality meter for the optical particles. The (FOM) of the external biological materials are compared for all three prototyped plasmonic, Fano and multi Fano structures.</t>
  </si>
  <si>
    <t>568-575</t>
  </si>
  <si>
    <t>60105242;60105242</t>
  </si>
  <si>
    <t>56029998400;24169546000</t>
  </si>
  <si>
    <t>Zarrabi, Ferdows B.;Naser-Moghadasi, Mohammad</t>
  </si>
  <si>
    <t>Islamic Azad University, Science and Research Branch</t>
  </si>
  <si>
    <t>Zarrabi F.</t>
  </si>
  <si>
    <t>Plasmonic split ring resonator with energy enhancement for the application of bio-sensing and energy harvesting based on the second harmonic generation and multi Fano resonance</t>
  </si>
  <si>
    <t>S0925838817307399</t>
  </si>
  <si>
    <t>10.1016/j.jallcom.2017.02.291</t>
  </si>
  <si>
    <t>2-s2.0-85014442595</t>
  </si>
  <si>
    <t>['work using', 'vivo techniques', 'thermal ablation', 'temperature increase', 'significantly greater', 'primary challenge', 'microwave energy', 'microwave ablation', 'may translate', 'liver tumors', 'intrinsically visible', 'incomplete ablation', 'hepatocellular carcinoma', 'computed tomography', 'common reason', 'body temperature', 'agent capable']</t>
  </si>
  <si>
    <t>Augmentation of microwave energy | Block-co-polymer | Complex dielectric permittivity | Dielectric constant | Dipole moment | Image-guided thermal ablation | Loss factor | Microwave ablation | Non-radioactive cesium chloride | PLGA-PEG-PLGA | Thermal accelerant</t>
  </si>
  <si>
    <t>The primary challenge in thermal ablation of liver tumors (e.g. hepatocellular carcinoma and hepatic colorectal cancer) is the relatively high recurrence rate (-30%) for which incomplete ablation at the periphery of the tumor is the most common reason. In an attempt to overcome this, we have developed a novel thermal accelerant (TA) agent capable of augmenting microwave energy from a distance normally unattainable by a single microwave ablation antenna. This cesium-based block co-polymer compound transforms from a liquid to a gel at body temperature and is intrinsically visible by computed tomography. Using an agarose phantom model, herein we demonstrate that both the rate and magnitude of temperature increase during microwave ablation were significantly greater in the presence of TA when compared with controls. These results suggest robust augmentation of microwave energy, and may translate into larger ablation zone volumes within biologic tissues. Further work using in vivo techniques is necessary to confirm these findings.</t>
  </si>
  <si>
    <t>1026-1035</t>
  </si>
  <si>
    <t>Theranostics</t>
  </si>
  <si>
    <t>60009796;60009796;60009796;60009796;60009796;60009796;60009796</t>
  </si>
  <si>
    <t>57193514535;57193512026;57193515609;57193508695;56669204500;56347971600;57074945100</t>
  </si>
  <si>
    <t>Chan Park, William Keun;Palmer Maxwell, Aaron Wilhelm;Frank, Victoria Elizabeth;Primmer, Michael Patrick;Collins, Scott Andrew;Baird, Grayson Luderman;Dupuy, Damian Edward</t>
  </si>
  <si>
    <t>Providence</t>
  </si>
  <si>
    <t>The Warren Alpert Medical School</t>
  </si>
  <si>
    <t>Chan Park W.</t>
  </si>
  <si>
    <t>Evaluation of a novel thermal accelerant for augmentation of microwave energy during image-guided tumor ablation</t>
  </si>
  <si>
    <t>10.7150/thno.18191</t>
  </si>
  <si>
    <t>2-s2.0-85014450772</t>
  </si>
  <si>
    <t>['ubiquitously responsive', 'taken together', 'sv accumulated', 'set accumulated', 'set ),', 'safe cultivars', 'reduced inhibition', 'predominant pb', 'photosynthetic parameters', 'oxidant responses', 'occurring widely', 'mainly associated', 'leguminous plants', 'leguminous plant', 'lead affected', 'identify pollution', 'higher pb', 'higher expressed', 'elevated levels', 'detecting genotype', 'data showed', 'aquatic ecosystems']</t>
  </si>
  <si>
    <t>Antioxidant enzymes | Lead | Vigna unguiculata</t>
  </si>
  <si>
    <t>Lead (Pb) is one of the most toxic anthropogenic pollutants, occurring widely in both terrestrial and aquatic ecosystems, where it impairs plant growth and development. In this work, the effect of 0.5¬†mM EDTA-Pb was evaluated in two Vigna unguiculata cultivars (SV and SET), with the aim of detecting genotype/cultivar dependent changes in the physiological and anti-oxidant responses (CAT and APX) of a leguminous plant. The data showed that SV accumulated more Pb in roots while SET accumulated more in leaves, indicating differential regulation in Pb-translocation/accumulation. Lead affected the growth of SV less severely than SET, mainly associated with reduced inhibition in photosynthetic parameters. Furthermore, CAT and APX activities increased or were sustained at elevated levels in both cultivars in response to lead. However, gene expression analyses revealed that CAT1 was the main lead responsive gene in SET while CAT2 was more responsive in SV. APX1 was higher expressed in tissues with higher Pb-accumulation while APX2 was ubiquitously responsive to lead in both cultivars. Taken together, these results reveal differential ability of V.¬†unguiculata cultivars in Pb-accumulation in different tissues affecting distinctly physiological and anti-oxidant responses. In addition, the existence of cultivars with predominant Pb-accumulation in aerial tissues invokes a need for studies to identify pollution-safe cultivars of leguminous plants to ensure food safety.</t>
  </si>
  <si>
    <t>397-404</t>
  </si>
  <si>
    <t>60020457;60020457-60021606;60020457;60020457-60021606;60020457;60020457;60020457;60020457;60020457;60020457</t>
  </si>
  <si>
    <t>57193511256;57113560200;57120064000;57113522600;57191623999;57214842889;26649394300;7006451994;8290433100;55797405800</t>
  </si>
  <si>
    <t>Bezerril Fontenele, Nila Maria;Otoch, Maria de Lourdes Oliveira;Gomes-Rochette, Neuza F√©lix;Sobreira, Alana Cec√≠lia de Menezes;Barreto, Adolph Annderson Gon√ßalves Costa;de Oliveira, Francisco Dalton Barreto;Costa, Jos√© H√©lio;Borges, Simone da Silveira S√°;do Nascimento, Ronaldo Ferreira;Fernandes de Melo, Dirce</t>
  </si>
  <si>
    <t>Fortaleza;Fortaleza</t>
  </si>
  <si>
    <t>Universidade Estadual do Cear√°;Universidade Federal do Cear√°</t>
  </si>
  <si>
    <t>60021606;60020457</t>
  </si>
  <si>
    <t>Bezerril Fontenele N.M.</t>
  </si>
  <si>
    <t>Effect of lead on physiological and antioxidant responses in two Vigna unguiculata cultivars differing in Pb-accumulation</t>
  </si>
  <si>
    <t>S0045653517302503</t>
  </si>
  <si>
    <t>10.1016/j.chemosphere.2017.02.072</t>
  </si>
  <si>
    <t>2-s2.0-85014494764</t>
  </si>
  <si>
    <t>['wireless charging', 'way increasing', 'thin kapton', 'letter presents', 'kapton offers', 'high durability', 'harsh environments', 'flexible antenna', 'conductive material', 'communication purposes', '56 mhz', '25 œºm']</t>
  </si>
  <si>
    <t>Flexible antenna | High efficiency | Kapton | Near Field Communication (NFC) | Wireless Energy Transfer (WET)</t>
  </si>
  <si>
    <t>This letter presents the design of a flexible highly efficient antenna for Wireless Energy Transfer (WET) at 13.56 MHz. The proposed antenna uses very thin kapton, with a thickness of 25 Œºm as a substrate, and an 18 Œºm layer of copper as the conductive material. The 40 mm x 40 mm 6 loop antenna produces almost 90% ETE (energy transfer efficiency) and a bandwidth (BW) of almost 4 MHz for inductive wireless communications. This flexible antenna is suitable for use in small mobile devices, for wireless charging and communication purposes at the NFC operating frequency. In addition, kapton offers very high durability, high mechanical strength, and unique distortional resistance to harsh environments and corrosive aqueous etchants, in this way increasing the reliability of the antenna.</t>
  </si>
  <si>
    <t>Applied Computational Electromagnetics Society Journal</t>
  </si>
  <si>
    <t>60021005-60078086;60021005;60021005;60025063</t>
  </si>
  <si>
    <t>55513169900;16025721900;56418724200;7005545716</t>
  </si>
  <si>
    <t>Misran, Mohamad Harris;Rahim, Sharul Kamal Abdul;Eteng, Akaa Agbaeze;Vandenbosch, Guy A.E.</t>
  </si>
  <si>
    <t>Malaysia;Belgium;Malaysia</t>
  </si>
  <si>
    <t>Malacca;3000 Leuven;Johor Bahru</t>
  </si>
  <si>
    <t>Universiti Teknikal Malaysia Melaka;KU Leuven;Universiti Teknologi Malaysia</t>
  </si>
  <si>
    <t>60078086;60025063;60021005</t>
  </si>
  <si>
    <t>Misran M.H.</t>
  </si>
  <si>
    <t>Assessment of Kapton-based flexible antenna for near field wireless energy transfer</t>
  </si>
  <si>
    <t>2-s2.0-85014519270</t>
  </si>
  <si>
    <t>['unidirectionally excited', 'unidirectional ratio', 'unidirectional excitation', 'nanophotonic applications', 'incidence angle', 'grazing illuminations', 'graphene plasmons', 'demonstrate theoretically', 'controllable manipulation', 'angular spectrum', '7 ¬∞', '2 œºm']</t>
  </si>
  <si>
    <t>Controllable manipulation of propagating surface plasmon polaritons is critical in plasmonics and important for nanophotonic applications. Here, we demonstrate theoretically that graphene plasmons (GPs) can be unidirectionally excited in an Au-graphene composite structure by a linearly polarized optical wave at the wavelength of 10.2 Œºm. The unidirectional ratio can reach as large as 900 with the incidence angle at 37.7¬∞ off normal, which is obtained by the angular spectrum of GPs. Moreover, the physical mechanism behind the unidirectional excitation is revealed to be the interference between anti-symmetric and symmetric amplitude distributions of GPs, which are induced by the gold rod antenna under the normal and grazing illuminations, respectively.</t>
  </si>
  <si>
    <t>4680-4687</t>
  </si>
  <si>
    <t>Optics Express</t>
  </si>
  <si>
    <t>60018038;60018038;60018038;60018038;60018038;60018038;60018038</t>
  </si>
  <si>
    <t>55991291200;55574217825;57070584400;42662748500;54790004500;7410264685;57220064057</t>
  </si>
  <si>
    <t>Ma, Zenghong;Cai, Wei;Wang, Lei;Xiang, Yinxiao;Ren, Mengxin;Zhang, Xinzheng;Xu, Jingjun</t>
  </si>
  <si>
    <t>Ma Z.</t>
  </si>
  <si>
    <t>Unidirectional excitation of graphene plasmons in Au-graphene composite structures by a linearly polarized light beam</t>
  </si>
  <si>
    <t>10.1364/OE.25.004680</t>
  </si>
  <si>
    <t>2-s2.0-85014523390</t>
  </si>
  <si>
    <t>['wave simulation', 'validated numerically', 'theoretical calculations', 'second band', 'rogers rt5880', 'radiation parameters', 'paper coaxially', 'obtain dual', 'input impedance', 'good agreement', 'first band', 'ferrite ring', 'e .,', 'cavity domain', '24 db', '20 db', '1 mm']</t>
  </si>
  <si>
    <t>Dual-band circularly-polarized antenna | Microstrip antennas | Mode-matching | Wide-angle antenna</t>
  </si>
  <si>
    <t>In this paper coaxially-fed circular microstrip patch antenna with ferrite ring in its cavity domain is presented in order to obtain dual-band circularlypolarized antenna in X-band having wide angle axial ratio in both bands. A mode matching approach is used to see the effects of each mode on input impedance of the antenna and is validated numerically by finite element method. The theoretical calculations for input impedance are in good agreement with full-wave simulation. The scattering and radiation parameters of the antenna are investigated. The antenna patch radius and height are 8 and 1 mm, respectively. The ferrite ring was made of yttrium iron garnet (YIG) and the substrate of antenna is Rogers RT5880. In the first band the antenna has 7 dB gain and the ratio of Copol/Xpol is about 24 dB and in the second band has 5 dB gain and the XPD, i.e., the ratio of Copol to Xpol is about 20 dB.</t>
  </si>
  <si>
    <t>81-86</t>
  </si>
  <si>
    <t>60007751;60007751-60030835;60007751</t>
  </si>
  <si>
    <t>57190256252;55453859600;55557747100</t>
  </si>
  <si>
    <t>Rostami, Fazel Rangriz;Moradi, Gholamreza;Shirazi, Reza Sarraf</t>
  </si>
  <si>
    <t>Canada;Iran</t>
  </si>
  <si>
    <t>Edmonton;Tehran</t>
  </si>
  <si>
    <t>University of Alberta;Amirkabir University of Technology</t>
  </si>
  <si>
    <t>60030835;60007751</t>
  </si>
  <si>
    <t>Rostami F.</t>
  </si>
  <si>
    <t>Dual-band wide-angle circularly-polarized microstrip antenna by ferrite ring inserted in its cavity domain</t>
  </si>
  <si>
    <t>2-s2.0-85014542920</t>
  </si>
  <si>
    <t>['wishart method', 'societal issues', 'results suggest', 'polarimetric information', 'level co', 'forest types', 'decision making', 'confusion matrix', 'climate regulation', 'classified results', 'classification performance', 'biodiversity conservation', 'based statistics', 'approach overcomes', '72 ).', '68 ).']</t>
  </si>
  <si>
    <t>Advanced Land Observing Satellite Phased Array L-band Synthetic Aperture Radar | advanced polarimetric decompositions | forest type classification | gray-level co-occurrence matrix textures | support vector machines | Wishart supervised classification</t>
  </si>
  <si>
    <t>Information on distribution of forest types and land cover classes is essential for decision making and significant in climate regulation, biodiversity conservation, and societal issues. An approach for the combination of advanced polarimetric decompositions and textures of Advanced Land Observing Satellite Phased Array L-band Synthetic Aperture Radar full polarimetric data for the purpose of forest type classification is proposed. Using a support vector machine (SVM) classifier, we classified forest types over a selected Indian region. Further, we tested the classification performance of the Wishart method for the same forest types. The classified results were assessed with confusion matrix-based statistics. The results suggest that incorporation of various polarimetric decompositions features into gray-level co-occurrence matrix textures refines the SVM classification overall accuracy (OA) from 73.82% (k=0.69) to 76.34% (k=0.72). The Wishart supervised classification algorithm has the OA of 73.38% (kappa=0.68). We observed that integration of polarimetric information with textures can give complimentary information in forest type discrimination and produce high accuracy maps. Further, this approach overcomes the limitations of optical remote sensing data in continuous cloud coverage areas.</t>
  </si>
  <si>
    <t>110106230;110106230;60023544</t>
  </si>
  <si>
    <t>56736859700;55358899900;35935186200</t>
  </si>
  <si>
    <t>Middinti, Suresh;Jha, Chandra Shekhar;Reddy, Thatiparthi Byragi</t>
  </si>
  <si>
    <t>Visakhapatnam;Hyderabad</t>
  </si>
  <si>
    <t>Andhra University;National Remote Sensing Centre</t>
  </si>
  <si>
    <t>60023544;110106230</t>
  </si>
  <si>
    <t>Middinti S.</t>
  </si>
  <si>
    <t>Forest type classification with combination of advanced polarimetric decompositions and textures of L-band synthetic aperture radar data</t>
  </si>
  <si>
    <t>10.1117/1.JRS.11.016035</t>
  </si>
  <si>
    <t>2-s2.0-85014552359</t>
  </si>
  <si>
    <t>['radiation pattern', 'radiation efficiency', 'pulse transmission', 'proposed antenna', 'ports 1', 'peak gain', 'impedance bandwidth', 'group delay', 'features show', 'average 89', '30 mm', '25 db', '18 mm', '001 occurred']</t>
  </si>
  <si>
    <t>Microstrip feed | Monopole antenna | Polarization diversity | UWB</t>
  </si>
  <si>
    <t>A very compact modified simple structure Ultra-Wideband (UWB) antenna with a size of 18 mm by 30 mm is presented for polarization diversity applications. The antenna employs two orthogonal monopole antenna to achieve polarization diversity over the UWB. The antenna was fabricated to study the performance such as S-parameters, radiation pattern, radiation efficiency, peak gain, envelope correlation coefficient and group delay. The measured results demonstrated that the proposed antenna has not only UWB (147.96% impedance bandwidth) but also good isolation less than about -25 dB. Moreover, the system fidelity factor is sufficient for pulse transmission with average 89.6% and 85.3% for ports 1 and 2, respectively. Furthermore, a low envelope correlation coefficient of less than 0.001 occurred, too. All these features show that the proposed UWB MIMO antenna can meet the requirement of MIMO/diversity of communication applications well.</t>
  </si>
  <si>
    <t>74-80</t>
  </si>
  <si>
    <t>Karamzadeh, Saeid</t>
  </si>
  <si>
    <t>Istanbul</t>
  </si>
  <si>
    <t>ƒ∞stanbul Aydƒ±n √úniversitesi</t>
  </si>
  <si>
    <t>Karamzadeh S.</t>
  </si>
  <si>
    <t>A novel compact polarization diversity ultra-wideband MIMO antenna</t>
  </si>
  <si>
    <t>2-s2.0-85014557256</t>
  </si>
  <si>
    <t>['using curve', 'optimization process', 'horizontal planes', 'designed based', 'deformation equations', 'antenna requires']</t>
  </si>
  <si>
    <t>Cosecant squared pattern | Parabolic antenna</t>
  </si>
  <si>
    <t>A Ka-band doubly curved reflector antenna for a warning radar system for the road was designed based on the curve-deformation equations. This antenna requires a cosecant-squared radiation pattern in the vertical and horizontal planes. Using curve-deformation equations, the shaped reflector antenna was designed to satisfy the desired beam pattern. The curve-deformation equations include the parameters which determine the shape of the curve, and these parameters are obtained by the optimization process. The simulated result shows the designed antenna satisfies the specifications of the antenna for the road radar system.</t>
  </si>
  <si>
    <t>Kong, Ki Bok</t>
  </si>
  <si>
    <t>Chungnam</t>
  </si>
  <si>
    <t>Kukdong Telecom</t>
  </si>
  <si>
    <t>Kong K.</t>
  </si>
  <si>
    <t>Design of parabolic reflector antenna with two directional cosecant-squared pattern using curve-deformation equations</t>
  </si>
  <si>
    <t>2-s2.0-85014563400</t>
  </si>
  <si>
    <t>['wlan bands', 'total size', 'switches across', 'specific positions', 'shaped slots', 'rectangular step', 'rectangular arm', 'radiation patch', 'proposed modifications', 'parametric simulation', 'new resonances', 'measurement results', 'manufactured antenna', 'hence bandwidth', 'ground plane', 'elliptical radiator', 'complex form', 'circular slot', '9 ghz', '6 ghz']</t>
  </si>
  <si>
    <t>Frequency band-notched | Microstrip-fed monopole antenna | Switches | Ultra Wide Band (UWB)</t>
  </si>
  <si>
    <t>A novel microstrip monopole antenna for Ultra Wide Band applications with switchable bandnotch function is presented. For this purpose, elliptical radiator and a half circular shape ground plane are modified. Using these modifications, including a rectangular and an arc-shaped slots on ground plane and a complex form of slot, etched on the patch, new resonances are excited and hence bandwidth is enhanced. In addition, by adding one rectangular step to patch, wide fractional bandwidth of more than 124% (2.7-11.61 GHz), defined by 10 dB return loss is achieved, in following part effects of the rectangular step is investigated. The rejection of 3.01-3.9 GHz, WiMAX and 5.07-6 GHz, WLAN bands is achieved using small connections as switches across the circular slot and rectangular arm on the radiation patch in specific positions. The total size of antenna is only 21√ó26 mm2. Parametric simulation of the proposed modifications and measurement results of the manufactured antenna are presented and discussed.</t>
  </si>
  <si>
    <t>68-73</t>
  </si>
  <si>
    <t>60000627;60000627;60000627;60000627</t>
  </si>
  <si>
    <t>55827662600;55913973000;24474815100;55183635300</t>
  </si>
  <si>
    <t>Tasouji, Nasrin;Nourinia, Javad;Ghobadi, Changiz;Mirzamohammadi, Farnaz</t>
  </si>
  <si>
    <t>Urmia</t>
  </si>
  <si>
    <t>Urmia University</t>
  </si>
  <si>
    <t>Tasouji N.</t>
  </si>
  <si>
    <t>A novel UWB monopole antenna with controllable band-notch characteristics</t>
  </si>
  <si>
    <t>2-s2.0-85014565211</t>
  </si>
  <si>
    <t>['using aluminum', 'technical specification', 'study brings', 'single bit', 'sensitive information', 'seems unrecoverable', 'restoring information', 'restoring data', 'restore data', 'research provides', 'research limitations', 'practical implications', 'paper discusses', 'nfc tag', 'nfc chip', 'much work', 'major limitations', 'limited resources', 'information stored', 'information accurately', 'industry vendors', 'hence cannot', 'field communication', 'excellent mechanism', 'damaged near', 'copper coil', 'coil antenna', 'antenna study', 'antenna designs', 'aluminum coil', 'academic institute']</t>
  </si>
  <si>
    <t>Antenna design | Mutual inductance | Near-field communication | Radio frequency identification | Short-range wireless communication</t>
  </si>
  <si>
    <t>Purpose: The purpose of this paper is to discuss a technique of restoring data from a broken/damaged near-field communication (NFC) tag whose coil is damaged and seems unrecoverable. Design/methodology/approach: This paper discusses a method to restore data from damaged NFC tags by designing a coil that matches the technical specification of NFC for restoring information. In this paper, an NFC tag with a broken antenna coil and its operational NFC chip is used for restoring data by making an external loop antenna for the same chip. Findings: If the NFC tag is damaged, the information stored on the tag can be lost and can cause serious inconvenience. This research provides an excellent mechanism for retrieving all the information accurately from a damaged NFC tag provided the NFC chip is not damaged. Research limitations/implications: One of the major limitations of this research is that the NFC chip remains intact without any damages. Data can only be recoverable if just the antenna of the NFC tag is damaged; any damage to the NFC chip would make it impossible for the data to be recoverable. Practical implications: The research is carried out with limited resources in an academic institute and hence cannot be compared to antenna designs of the industry. Furthermore, industry vendors are using aluminum to design the coil; however, in this study a copper coil is used for coil design since it is far less expensive than aluminum coil. Originality/value: NFC is a rather new short-range wireless technology and not much work is done in this field as far as antenna study is concerned. This study brings a technique to design a coil antenna for a damaged NFC tag to retrieve all the information without losing even a single bit of sensitive information.</t>
  </si>
  <si>
    <t>41-51</t>
  </si>
  <si>
    <t>1756378X</t>
  </si>
  <si>
    <t>International Journal of Intelligent Computing and Cybernetics</t>
  </si>
  <si>
    <t>60056462;60110955</t>
  </si>
  <si>
    <t>57188977041;56377142400</t>
  </si>
  <si>
    <t>Saeed, Dawer;Iqbal, Razi</t>
  </si>
  <si>
    <t>United Arab Emirates;Pakistan</t>
  </si>
  <si>
    <t>Dubai;Lahore</t>
  </si>
  <si>
    <t>American University in the Emirates;University of Engineering and Technology, Lahore</t>
  </si>
  <si>
    <t>60110955;60056462</t>
  </si>
  <si>
    <t>Saeed D.</t>
  </si>
  <si>
    <t>An efficient technique to retrieve information from a damaged near-field communication tag</t>
  </si>
  <si>
    <t>10.1108/IJICC-08-2016-0028</t>
  </si>
  <si>
    <t>2-s2.0-85014639185</t>
  </si>
  <si>
    <t>NA11OAR4320072</t>
  </si>
  <si>
    <t>['wave simulation', 'terminal mpar', 'radiation patterns', 'radiation pattern', 'radiation characteristics', 'polarization suppression', 'polarization level', 'patch antenna', 'low cross', 'image arrangement', 'cylindrical array', 'calculated using', 'array elements']</t>
  </si>
  <si>
    <t>The radiation characteristics of a cylindrical array antenna for Multifunction Phased Array Radar (MPAR) and terminal MPAR (TMPAR) applications are presented. A probe-fed stacked microstrip patch antenna is used for array elements. In calculations, the embedded element pattern of the patch antenna is obtained by simulation of a 5√ó5 element planar array. The radiation pattern of the TMPAR- and MPAR-sized cylindrical array antenna is calculated using the coherent addition method which is verified with full-wave simulation. For cross-polarization suppression, the array elements are arranged with identical 2 √ó 2 element subarrays. The radiation patterns of MPAR and TMPAR cylindrical array antennas with and without image configuration are calculated and compared. It is shown that the low cross-polarization level and azimuthally scan invariant beam characteristics can be achieved by the cylindrical array with image arrangement.</t>
  </si>
  <si>
    <t>49-61</t>
  </si>
  <si>
    <t>Progress in Electromagnetics Research</t>
  </si>
  <si>
    <t>60030931;60030931</t>
  </si>
  <si>
    <t>57192095724;7405273411</t>
  </si>
  <si>
    <t>Saeidi-Manesh, Hadi;Zhang, Guifu</t>
  </si>
  <si>
    <t>Saeidi-Manesh H.</t>
  </si>
  <si>
    <t>Characterization and optimization of cylindrical polarimetric array antenna patterns for multi-mission applications</t>
  </si>
  <si>
    <t>10.2528/PIER16122804</t>
  </si>
  <si>
    <t>2-s2.0-85014647531</t>
  </si>
  <si>
    <t>['total sar', 'significant content', 'presumptive forebrain', 'output power', 'human brain', 'field source', 'field components', 'component penetrating']</t>
  </si>
  <si>
    <t>Aportable radio transceiver with rubber ducky antenna emitting at 446MHz with an output power of 5W was considered as near-field source of electric (E) and magnetic (H) field components when being used in the proximity of the user's face. By taking into account the significant content of ferrimagnetic nanoparticles recently identified to reside in the human brain, we assessed the specific absorption rate (SAR) of energy deposition due to H-component penetrating a presumptive forebrain. H-component SAR contribution to the total SAR is for the first time estimated in such a case, based on an original idea inspired from knowledge on magnetic fluids hyperthermia.</t>
  </si>
  <si>
    <t>49-60</t>
  </si>
  <si>
    <t>106423041;60015877;106423041</t>
  </si>
  <si>
    <t>8570087600;10242173300;35112232900</t>
  </si>
  <si>
    <t>Miclaus, Simona;Racuciu, Mihaela;Bechet, Paul</t>
  </si>
  <si>
    <t>;Romania</t>
  </si>
  <si>
    <t>Sibiu;Sibiu</t>
  </si>
  <si>
    <t>Universitatea Lucian Blaga din Sibiu;Nicolae Balcescu Land Forces Academy</t>
  </si>
  <si>
    <t>60015877;106423041</t>
  </si>
  <si>
    <t>Miclaus S.</t>
  </si>
  <si>
    <t>H-field contribution to the electromagnetic energy deposition in tissues similar to the brain but containing ferrimagnetic particles, during use of face-held radio transceivers</t>
  </si>
  <si>
    <t>10.2528/PIERB17010101</t>
  </si>
  <si>
    <t>2-s2.0-85014667532</t>
  </si>
  <si>
    <t>['upcoming order', 'total intensity', 'theoretical predictions', 'stronger link', 'specifically designed', 'spatially resolve', 'signal corruptions', 'rapidly time', 'probe accretion', 'observational capabilities', 'millimetre wavelengths', 'magnitude increase', 'made possible', 'launch physics', 'interstellar medium', 'including scattering', 'imaging strategies', 'horizon scales', 'galactic centre', 'first paper', 'field regime', 'eht sensitivity', 'approach suffers', '10 œº']</t>
  </si>
  <si>
    <t>Atmospheric effects | Galaxy: centre | Instrumentation: interferometers | Submillimetre: general | Techniques: high angular resolution</t>
  </si>
  <si>
    <t>The Event Horizon Telescope (EHT) aims to spatially resolve the silhouette (or shadow) of the supermassive black holes in the Galactic Centre (Sgr A*) and M87. The primary scientific objectives are to test general relativity in the strong-field regime and to probe accretion and jet-launch physics at event-horizon scales. This is made possible by the technique of very long baseline interferometry at (sub)millimetre wavelengths, which can achieve angular resolutions of order ~10 Œº-arcsec. However, this approach suffers from unique observational challenges, including scattering in the troposphere and interstellar medium; rapidly time-variable source structure in both polarized and total intensity; as well as non-negligible antenna pointing errors. In this, the first paper in a series, we present the MEQSILHOUETTE software package which is specifically designed to accurately simulate EHT observations. It includes realistic descriptions of a number of signal corruptions that can limit the ability to measure the key science parameters. This can be used to quantify calibration requirements, test parameter estimation and imaging strategies, and investigate systematic uncertainties that may be present. In doing so, a stronger link can be made between observational capabilities and theoretical predictions, with the goal of maximizing scientific output from the upcoming order of magnitude increase in EHT sensitivity.</t>
  </si>
  <si>
    <t>143-151</t>
  </si>
  <si>
    <t>Monthly Notices of the Royal Astronomical Society</t>
  </si>
  <si>
    <t>60026548-60111177;60026548-60111177;60026548-60111177;60026548-60111177</t>
  </si>
  <si>
    <t>57193544409;55672037000;25722495900;56368837800</t>
  </si>
  <si>
    <t>Blecher, Tariq;Deane, Roger;Bernardi, Gianni;Smirnov, Oleg</t>
  </si>
  <si>
    <t>South Africa;South Africa</t>
  </si>
  <si>
    <t>Pinelands;Grahamstown</t>
  </si>
  <si>
    <t>Square Kilometre Array, South Africa;Rhodes University</t>
  </si>
  <si>
    <t>60111177;60026548</t>
  </si>
  <si>
    <t>Blecher T.</t>
  </si>
  <si>
    <t>MEQSILHOUETTE: A mm-VLBI observation and signal corruption simulator</t>
  </si>
  <si>
    <t>10.1093/mnras/stw2311</t>
  </si>
  <si>
    <t>2-s2.0-85014736159</t>
  </si>
  <si>
    <t>['within 10', 'two pairs', 'symmetrically embedded', 'shaped arms', 'parasitic patches', 'orthogonal sections', 'modified dipole', 'measured results', 'lower frequency', 'loaded dipole', 'introduced along', 'initially obtained', 'dipole arms', 'circular slots', 'circular polarization', 'axial ratio', 'arm design', 'antenna exhibit', 'antenna based', 'also demonstrated', '0 %.']</t>
  </si>
  <si>
    <t>In this paper, a broadband circularly polarized (CP) antenna based on slot-loaded dipole with L-shaped arms and parasitic patches is proposed and investigated. Circular polarization is initially obtained at the lower frequency by bending the dipole arms into L-shape. To extend the axial ratio (AR) bandwidth, two pairs of parasitic patches are introduced along the orthogonal sections of the L-shaped arms, so that the modified dipole can yield two additional minimum AR points at the center and higher frequency respectively. Meanwhile, to further extend impedance bandwidth and improve CP performance, circular slots are symmetrically embedded into the tapered-end of each arm design. The measured results of the antenna exhibit a 3-dB AR bandwidth of 61.3% within 10-dB return loss bandwidth of 64.0%. Besides, desirable gains across the wide operation band are also demonstrated.</t>
  </si>
  <si>
    <t>25-31</t>
  </si>
  <si>
    <t>60025578;60025578;60025578;112294394;112294394</t>
  </si>
  <si>
    <t>55726438400;36175246800;56366902200;57193546406;36175237500</t>
  </si>
  <si>
    <t>Hu, Wei;Wen, Le Hu;Tang, Zhao Yang;Zhang, Min;Xiao, Wen Chao</t>
  </si>
  <si>
    <t>Xi'an;Wuhan</t>
  </si>
  <si>
    <t>Xidian University;Wuhan Maritime Communication Research Institute</t>
  </si>
  <si>
    <t>60025578;112294394</t>
  </si>
  <si>
    <t>A wideband circularly polarized slot-loaded dipole antenna with L-shaped arms and parasitic patches</t>
  </si>
  <si>
    <t>10.2528/PIERL17011102</t>
  </si>
  <si>
    <t>2-s2.0-85014750460</t>
  </si>
  <si>
    <t>['simulated results', 'simple gap', 'series parameters', 'series gaps', 'resonant modes', 'proposed antenna', 'half ring', 'experimental ones', 'composite right', '57 ghz', '30 dbi']</t>
  </si>
  <si>
    <t>In this article, design and analysis of a compact wideband short-ended metamaterial antenna based on composite right and left handed transmission line (CRLH-TL) is presented. The proposed antenna is configured with two different shapes (Half ring and simple gap) of series gaps and short ended boundary condition. It offers wide bandwidth by placing two different shapes of series gaps in such a manner, so that the first resonance frequency, i.e., zeroth order resonance (ZOR), second resonance frequency and third resonance frequency occur near each other, and hence combination offers wide bandwidth. Because of the applied boundary conditions, resonant modes can be controlled by series parameters of the proposed antenna structure. Further, coplanar waveguide feeding technique is used which replaces the requirement of via and allows the fabrication of a single layer antenna prototype. The proposed antenna is modeled by using ANSYS HFSS 14.0, and simulated results are verified with experimental ones of the prototype. The simulated fractional bandwidth of the proposed antenna is 52.38% centered at 3.57 GHz. Furthermore, the proposed antenna provides an average broadside gain of 2.30 dBi with average radiation efficiency of 94.95% in the entire working band of antenna.</t>
  </si>
  <si>
    <t>93-98</t>
  </si>
  <si>
    <t>60008898;60008898</t>
  </si>
  <si>
    <t>57213281593;36670745100</t>
  </si>
  <si>
    <t>Mishra, Naveen;Chaudhary, Raghvendra Kumar</t>
  </si>
  <si>
    <t>Mishra N.</t>
  </si>
  <si>
    <t>A compact wideband short-ended metamaterial antenna for wireless applications</t>
  </si>
  <si>
    <t>10.2528/PIERL17012503</t>
  </si>
  <si>
    <t>2-s2.0-85014764461</t>
  </si>
  <si>
    <t>Natural Science Foundation of Hubei Province</t>
  </si>
  <si>
    <t>['zor antenna', 'tl band', 'theory loaded', 'symmetrical configuration', 'proposed design', 'proposed antenna', 'profile bandwidth', 'performing full', 'parasitic element', 'overall dimensions', 'order resonant', 'measured results', 'less configuration', 'improved simultaneously', 'good agreement', 'enhanced zeroth', 'dispersive behavior', 'composite right', 'antenna based', '7 %.']</t>
  </si>
  <si>
    <t>A low-profile bandwidth-enhanced zeroth-order resonant (ZOR) antenna based on composite right/left-handed transmission line (CRLH-TL) theory loaded by parasitic element is presented in this paper. The bandwidth and efficiency of the proposed ZOR antenna is improved simultaneously by introducing a parasitic element resonating within the CRLH-TL band-stop. The dispersive behavior of the ZOR antenna is analyzed by performing full-wave simulation using CST microwave studio and compared with the theoretical circuit model. The overall dimensions of the proposed antenna is 0.303Œª0√ó 0.248Œª0√ó 0.003Œª0. The antenna has been fabricated and tested. The experimental results exhibit wide operational bandwidth of 87.1% and excellent radiation efficiency up to 95.7%. Owing to the symmetrical configuration of the proposed design the polarization purity better than ‚àí14 dB is obtained. The measured results are in very good agreement with the simulation. The compact, uni-planar and via-less configuration of the proposed antenna with reasonable polarization purity makes it desirable to be used for modern wireless communication systems such as GSM, UMTS, WiMAX, WLAN and LTE.</t>
  </si>
  <si>
    <t>60005762;60005762;60005762</t>
  </si>
  <si>
    <t>57191968258;6701755282;9335429400</t>
  </si>
  <si>
    <t>Saravani, Sobhan;Chakrabarty, Chandan K.;Din, Norashidah M.</t>
  </si>
  <si>
    <t>Kajang</t>
  </si>
  <si>
    <t>Universiti Tenaga Nasional</t>
  </si>
  <si>
    <t>Saravani S.</t>
  </si>
  <si>
    <t>Compact bandwidth-enhanced center-fed CPW zeroth-order resonant antenna loaded by parasitic element</t>
  </si>
  <si>
    <t>10.2528/PIERL16100201</t>
  </si>
  <si>
    <t>2-s2.0-85014776307</t>
  </si>
  <si>
    <t>['transient responses', 'proposed method', 'powerful pulse', 'numerical results', 'lumped elements', 'investigated using', 'hemp vulnerability', 'equivalence concept', 'direct radiation', 'dipole antenna', 'calculated efficiently']</t>
  </si>
  <si>
    <t>Interfering electromagnetic energy could be a very powerful pulse which is generated and incident onto communication system such as linear wire antenna through direct radiation. In this paper, the transient responses of the linear wire antenna such as dipole antenna under the impact of the early-time (E1) high-altitude electromagnetic pulse (HEMP) are investigated using the equivalent circuit due to a primary element used in the modeling of systems for HEMP vulnerability is the linear wire antenna such as dipole antenna. Based on the equivalence concept of HEMP radiation source and linear wire antennas, the response at receiving antenna port is calculated efficiently with an uncomplicated circuit composed of pulse voltage source and lumped elements. Numerical results are presented to confirm the accuracy of the proposed method.</t>
  </si>
  <si>
    <t>39-43</t>
  </si>
  <si>
    <t>60027666;60001800</t>
  </si>
  <si>
    <t>57188744230;56814749100</t>
  </si>
  <si>
    <t>Boozari, Mahdi;Alijani, Mohammad Gh</t>
  </si>
  <si>
    <t>Tehran;Mashhad</t>
  </si>
  <si>
    <t>Sharif University of Technology;Ferdowsi University of Mashhad</t>
  </si>
  <si>
    <t>Boozari M.</t>
  </si>
  <si>
    <t>Investigation on transient response of linear dipole antennas in the presence of HEMP based on equivalent circuit</t>
  </si>
  <si>
    <t>10.2528/PIERL16123006</t>
  </si>
  <si>
    <t>2-s2.0-85014779647</t>
  </si>
  <si>
    <t>U.S. Army Medical Research Acquisition Activity</t>
  </si>
  <si>
    <t>USAMRAA</t>
  </si>
  <si>
    <t>['viable strategy', 'using combinations', 'study provides', 'study examines', 'sodium cations', 'significant reduction', 'reduce dimerization', 'quenching mechanisms', 'na +)', 'metal cations', 'magnesium cations', 'hydrophobic interactions', 'fret efficiency', 'fret ds', 'fluorescent dyes', 'emission quenching', 'dna structures', 'antenna effect', '21mer oligonucleotides']</t>
  </si>
  <si>
    <t>This study examines the use of surfactants and metal cations for the enhancement of long range fluorescent resonant energy transfer (FRET) and the antenna effect in double-stranded (ds) DNA structures formed by hybridization of 21mer oligonucleotides with three fluorescent TAMRA donor dyes and complementary 21mer oligonucleotides with one fluorescent Texas Red acceptor dye. In FRET ds-DNA structures, hydrophobic interactions between the fluorescent dyes in close proximity produces dimerization and quenching which reduces fluorescent emissions. For the neutral surfactant Triton X-100, dimerization and emission quenching in the FRET ds-DNA structures remain unaffected. The cationic surfactant CTAB (&gt;100 ŒºM), which neutralizes the negatively charged ds-DNA backbone reduces TAMRA dye dimerization and emission quenching, and improves the Texas Red quantum yield, FRET efficiency and the antenna effect. While the negatively charged SDS surfactant does not reduce dimerization and emission quenching, addition of sodium cations (Na+) and magnesium cations (Mg2+) lead to a significant reduction in dimerization and emission quenching, and produce higher FRET efficiency and enhanced antenna effect. This study provides a viable strategy for using combinations of surfactants and cations to reduce fluorescent dye and other quenching mechanisms and improve the overall long distance FRET efficiency and the antenna effect in ds-DNA structures.</t>
  </si>
  <si>
    <t>14902-14909</t>
  </si>
  <si>
    <t>60030612-60121662;60121662;60121662;60121662;60121662</t>
  </si>
  <si>
    <t>56740048400;55844467600;57189027154;57193548980;34770584800</t>
  </si>
  <si>
    <t>Oh, Taeseok;Kim, Sejung;Choi, Jae Young;Chang, Haeun;Heller, Michael J.</t>
  </si>
  <si>
    <t>San Diego;San Diego</t>
  </si>
  <si>
    <t>Department of NanoEngineering;University of California, San Diego</t>
  </si>
  <si>
    <t>60121662;60030612</t>
  </si>
  <si>
    <t>Oh T.</t>
  </si>
  <si>
    <t>Enhancement of fluorescent resonant energy transfer and the antenna effect in DNA structures with multiple fluorescent dyes</t>
  </si>
  <si>
    <t>10.1039/c7ra01470h</t>
  </si>
  <si>
    <t>2-s2.0-85014781461</t>
  </si>
  <si>
    <t>['turbulent fields', 'tidal tail', 'tidal interactions', 'tidal interaction', 'theoretical maximum', 'synchrotron emitting', 'spatial resolution', 'regular field', 'reached within', 'produce large', 'performed using', 'ngc 4038', 'merging bodies', 'magnetic fields', 'likely generated', 'large array', 'karl g', 'galaxies ),', 'galactic scales', 'faraday depolarization', 'closest example', '5 œºg', '4 ghz', '20 œºg', '20 kpc', '100 myr', '1 kpc']</t>
  </si>
  <si>
    <t>Galaxies: ISM | Galaxies: magnetic fields</t>
  </si>
  <si>
    <t>We present a study of the magnetic field properties of NGC 4038/9 (the 'Antennae' galaxies), the closest example of a late stage merger of two spiral galaxies. Wideband polarimetric observations were performed using the Karl G. Jansky Very Large Array between 2 and 4 GHz. Rotation measure synthesis and Faraday depolarization analysis was performed to probe themagnetic field strength and structure at spatial resolution of~1 kpc. Highly polarized emission from the southern tidal tail is detected with intrinsic fractional polarization close to the theoretical maximum (0.62 ¬± 0.18), estimated by fitting the Faraday depolarization with a volume that is both synchrotron emitting and Faraday rotating containing random magnetic fields. Magnetic fields are well aligned along the tidal tail and the Faraday depths shows large-scale smooth variations preserving its sign. This suggests the field in the plane of the sky to be regular up to ~20 kpc, which is the largest detected regular field structure on galactic scales. The equipartition field strength of~8.5 ŒºG of the regular field in the tidal tail is reached within a few 100 Myr, likely generated by stretching of the galactic disc field by a factor of 4-9 during the tidal interaction. The regular field strength is greater than the turbulent fields in the tidal tail. Our study comprehensively demonstrates, although the magnetic fields within the merging bodies are dominated by strong turbulent magnetic fields of ~20 ŒºG in strength, tidal interactions can produce large-scale regular field structure in the outskirts.</t>
  </si>
  <si>
    <t>1003-1017</t>
  </si>
  <si>
    <t>60001754;60001754;60024185;60009839;60032179;60032179</t>
  </si>
  <si>
    <t>7402167418;57201755535;16319127800;6507505231;7003671762;35425327000</t>
  </si>
  <si>
    <t>Basu, Aritra;Mao, S. A.;Kepley, Amanda A.;Robishaw, Timothy;Zweibel, Ellen G.;Gallagher, John S.</t>
  </si>
  <si>
    <t>United States;United States;Canada;Germany</t>
  </si>
  <si>
    <t>Madison;Charlottesville;Ottawa ON,;Bonn</t>
  </si>
  <si>
    <t>University of Wisconsin-Madison;National Radio Astronomy Observatory;National Research Council Canada;Max Planck Institute for Radio Astronomy</t>
  </si>
  <si>
    <t>60032179;60024185;60009839;60001754</t>
  </si>
  <si>
    <t>Basu A.</t>
  </si>
  <si>
    <t>Detection of an ~20 kpc coherent magnetic field in the outskirt of merging spirals: The Antennae galaxies</t>
  </si>
  <si>
    <t>10.1093/mnras/stw2369</t>
  </si>
  <si>
    <t>2-s2.0-85014787523</t>
  </si>
  <si>
    <t>['unique properties', 'spectrum width', 'spectrum radiation', 'sinus 550', 'power level', 'plasma density', 'optimum parameters', 'numerical models', 'microwave pulses', 'generation modes', 'g .,', 'experimental parameters', 'developed using', 'carrier frequency', 'appropriate devices', '80 ns', '80 accelerator', '0 cad']</t>
  </si>
  <si>
    <t>The plasma relativistic generator (PRG) at the Sinus 550-80 accelerator has a number of unique properties, such as the single- and multiple-pulse (up to 50 pulses per second) generation modes, generation of microwave pulses with a duration of up to 80 ns and frequencies of 2 to 25GHz, and generation of monochromatic and wide-spectrum radiation. The carrier frequency and the spectrum width can be controlled by varying the experimental parameters, e.g., the plasma density. To investigate the PRG operation modes, appropriate devices for detection of the PRG microwave radiation are needed. In this work, numerical models of antennas with different geometrical parameters are developed using the Ansoft HFSS 13.0 CAD and an antenna with the optimum parameters is proposed for measuring microwave radiation spectra in the desired frequency range at a power level of 50 to 100MW.</t>
  </si>
  <si>
    <t>60-63</t>
  </si>
  <si>
    <t>1934807X</t>
  </si>
  <si>
    <t>1541308X</t>
  </si>
  <si>
    <t>Physics of Wave Phenomena</t>
  </si>
  <si>
    <t>60068680;60068680;60096204;60096204</t>
  </si>
  <si>
    <t>6602874506;56435590700;57193544288;57193546536</t>
  </si>
  <si>
    <t>Ulyanov, D. K.;Andreev, S. E.;Alexeev, I. S.;Krymov, R. R.</t>
  </si>
  <si>
    <t>MIREA - Russian Technological University (RTU MIREA);Prokhorov General Physics Institute of the Russian Academy of Sciences</t>
  </si>
  <si>
    <t>60096204;60068680</t>
  </si>
  <si>
    <t>Ulyanov D.K.</t>
  </si>
  <si>
    <t>Wideband antenna for detecting high-power microwave radiation pulses</t>
  </si>
  <si>
    <t>10.3103/S1541308X17010101</t>
  </si>
  <si>
    <t>2-s2.0-85014792835</t>
  </si>
  <si>
    <t>['two times', 'science article', 'scan direction', 'results show', 'minimizing weights', 'main source', 'emi ),', 'electromagnetic interference', 'convolution procedure', 'commonly unwanted', 'beam width', 'antenna arrays']</t>
  </si>
  <si>
    <t>In most applications of antenna arrays, side lobe levels (SLLs) are commonly unwanted. Especially, the first side lobe level which determines maximum SLL is the main source of electromagnetic interference (EMI), and hence, it should be lowered. A procedure of finding the optimum side lobe-minimizing weights for an arbitrary linear equally spaced array is derived, which holds for any scan direction, beam width, and type of antenna element used. In this science article, the use of convolution procedure and the time scaling property reduces the side lobe level for any type of linear equally spaced array. Results show that by this procedure, the side lobe level is reduced about two times or even more.</t>
  </si>
  <si>
    <t>79-84</t>
  </si>
  <si>
    <t>60001800;60001800;60027666</t>
  </si>
  <si>
    <t>56814749100;55911185700;57188744230</t>
  </si>
  <si>
    <t>Alijani, Mohammad Gh;Neshati, Mohammad H.;Boozari, Mahdi</t>
  </si>
  <si>
    <t>Alijani M.G.</t>
  </si>
  <si>
    <t>Side lobe level reduction of any type of linear equally spaced array using the method of convolution</t>
  </si>
  <si>
    <t>10.2528/PIERL16121608</t>
  </si>
  <si>
    <t>2-s2.0-85014800084</t>
  </si>
  <si>
    <t>['two ics', 'two aspects', 'two algorithms', 'suitable setup', 'space free', 'rotating antenna', 'robot base', 'results reveal', 'practically verified', 'practical implications', 'practical implementation', 'object using', 'object movement', 'mic algorithm', 'mechanically coupled', 'manipulators may', 'manipulator endpoints', 'isolated system', 'fully studied', 'fully analyzed', 'fourth arm', 'found based', 'desired path', 'designed based', 'controller gains', 'control strategies', 'comparison study', 'case study', 'better performance', 'aom strategy', 'aom controller', 'aom algorithm']</t>
  </si>
  <si>
    <t>Augmented object control | Cooperative object manipulation | Multiple impedance control | Space robot</t>
  </si>
  <si>
    <t>Purpose - The purpose of this paper is to present a comparison study of cooperative object manipulation control algorithms. To this end, a full comprehensive survey of the existing control algorithms in this field is presented. Design/methodology/approach - Cooperative manipulation occurs when manipulators are mechanically coupled to the object being manipulated, and the manipulators may not be treated as an isolated system. The most important and basic impedance control (IC) strategies for an assumed cooperative object manipulation task are the Augmented Object Model (AOM) control and the multiple impedance control (MIC) which are found based on the IC, where the former is designed based on the object movement, and the latter is designed based on the whole robot movement. Thus, the basis of these two algorithms are fully studied. Findings - The results are fully analyzed, and it is practically verified that the MIC algorithm has the better performance. In fact, the results reveal that the MIC system could successfully perform the object manipulation task, as opposed to the AOM controller: for the same controller gains, the MIC strategy showed better performance than the AOM strategy. This means that because there is no control on the robot base with the AOM algorithm, the object manipulation task cannot be satisfactorily performed whenever the desired path is not within the robot work space. On the other hand, with the MIC algorithm, satisfactory object manipulation is achieved for a mobile robotic system in which the robot base, the manipulator endpoints and the manipulated object shall be moved. Practical implications - A simple conceptual model for cooperative object manipulation is considered, and a suitable setup is designed for practical implementation of the two ICs. Originality/value - The basis of these two aspects or these two algorithms is fully studied and compared which is the foundation of this paper. For this purpose, a case study is considered, in which a space free-flying robotic system, which contains two 2-degrees of freedom planar cooperative manipulators, is simulated to manipulate an object using the above control strategies. The system also includes a rotating antenna and camera as its third and fourth arm. Finally, a simple conceptual model for cooperative object manipulation is considered, and a suitable setup is designed for practical implementation of the two ICs.</t>
  </si>
  <si>
    <t>198-209</t>
  </si>
  <si>
    <t>0143991X</t>
  </si>
  <si>
    <t>Industrial Robot</t>
  </si>
  <si>
    <t>60022927;60012967;60016248;60017293</t>
  </si>
  <si>
    <t>24923682800;57193554077;15926236600;7006263661</t>
  </si>
  <si>
    <t>Zarafshan, Payam;Larimi, Reza;Moosavian, S. Ali A.;Siciliano, Bruno</t>
  </si>
  <si>
    <t>Iran;Italy;Iran;Canada</t>
  </si>
  <si>
    <t>Tehran;Naples;Tehran;Kelowna</t>
  </si>
  <si>
    <t>University of Tehran;Universit√† degli Studi di Napoli Federico II;K. N. Toosi¬†University¬†of Technology;University of British Columbia Okanagan</t>
  </si>
  <si>
    <t>60022927;60017293;60016248;60012967</t>
  </si>
  <si>
    <t>Zarafshan P.</t>
  </si>
  <si>
    <t>Which impedance strategy is the most effective for cooperative object manipulation?</t>
  </si>
  <si>
    <t>10.1108/IR-08-2016-0216</t>
  </si>
  <si>
    <t>2-s2.0-85014833960</t>
  </si>
  <si>
    <t>['sexual size', 'sexual selection', 'sexual dimorphism', 'present data', 'measured characters', 'four caves', 'endemic species', 'copulation behavior', 'balkan peninsula', 'apfelbeckia insculpta']</t>
  </si>
  <si>
    <t>Adult body plan | Balkan Peninsula | Evolutionary morphology | Millipedes | Sexual dimorphism</t>
  </si>
  <si>
    <t>Apfelbeckia insculpta (L. Koch, 1867) is one of the largest European millipedes and an endemic species of the Balkan Peninsula. We present data on sexual dimorphism in size and body proportions obtained from 179 adult specimens of this species from four caves in Serbia and one in Montenegro using univariate and multivariate morphometric techniques. Sexual dimorphism was apparent and female-biased for all measured characters, except for lengths of the antennae and the 24th leg pair (which were larger in males) and lengths of the first, second and fourth leg pairs, which exhibited small differences between sexes. Generally, females had significantly greater body size than males, while males expressed significantly greater values in traits that can be associated with mobility and copulation behavior. Also, we found significant variations in sexual size and body proportions dimorphism among analyzed populations. The influences of fecundity and sexual selection on the adult body plan in A. insculpta are discussed.</t>
  </si>
  <si>
    <t>23-33</t>
  </si>
  <si>
    <t>Archives of Biological Sciences</t>
  </si>
  <si>
    <t>60068815;60068815;60068815</t>
  </si>
  <si>
    <t>7004251895;6603935416;7102637088</t>
  </si>
  <si>
    <t>Iliƒá, Bojan S.;Mitiƒá, Bojan M.;Makarov, Slobodan E.</t>
  </si>
  <si>
    <t>Serbia</t>
  </si>
  <si>
    <t>Belgrade</t>
  </si>
  <si>
    <t>University of Belgrade</t>
  </si>
  <si>
    <t>Iliƒá B.</t>
  </si>
  <si>
    <t>Sexual dimorphism in Apfelbeckia insculpta (L. Koch, 1867) (Myriapoda: Diplopoda: Callipodida)</t>
  </si>
  <si>
    <t>10.2298/ABS160229060I</t>
  </si>
  <si>
    <t>2-s2.0-85015041042</t>
  </si>
  <si>
    <t>ANR-11-LABEX-0001-01</t>
  </si>
  <si>
    <t>['standard electron', 'similar shape', 'present process', 'nanofabrication process', 'method relies', 'easily applicable', 'dry etching', 'design flexibility', 'colloidal chemistry', 'amorphous designs']</t>
  </si>
  <si>
    <t>A nanofabrication process for realizing optical nanoantennas carved from a singlecrystal gold plate is presented in this communication. The method relies on synthesizing twodimensional micron-size gold crystals followed by dry etching of a desired antenna layout. The fabrication of single-crystal optical nanoantennas with standard electron-beam lithography tool and dry etching reactor represents an alternative technological solution to focused ion beam milling of the objects. The process is exemplified by engineering nanorod antennas. Dark-field spectroscopy indicates that optical antennas produced from single crystal flakes have reduced localized surface plasmon resonance losses compared to amorphous designs of similar shape. The present process is easily applicable to other metals such as silver or copper and offers a design flexibility not found in crystalline particles synthesized by colloidal chemistry.</t>
  </si>
  <si>
    <t>1157-1168</t>
  </si>
  <si>
    <t>Optical Materials Express</t>
  </si>
  <si>
    <t>60107436;60107436;60107436;60107436;60107436;60107436;60107436;60107436;60107436;60107436</t>
  </si>
  <si>
    <t>55214980100;57190808093;25121219100;55675659500;23389687800;24070453200;9336066000;8379494100;6602288741;6601945420</t>
  </si>
  <si>
    <t>M√©jard, R.;Verdy, A.;Demichel, O.;Petit, M.;Markey, L.;Herbst, F.;Chassagnon, R.;Colas-Des-Francs, G.;Cluzel, B.;Bouhelier, A.</t>
  </si>
  <si>
    <t>Besancon</t>
  </si>
  <si>
    <t>Universit√© Bourgogne Franche-Comt√©</t>
  </si>
  <si>
    <t>M√©jard R.</t>
  </si>
  <si>
    <t>Advanced engineering of single-crystal gold nanoantennas</t>
  </si>
  <si>
    <t>10.1364/OME.7.001157</t>
  </si>
  <si>
    <t>2-s2.0-85015179120</t>
  </si>
  <si>
    <t>['transmit power', 'tight approximation', 'special case', 'precision adcs', 'performance suffers', 'massive multiple', 'input multiple', 'first characterize', 'entire mixed', 'digital converter', 'adc structure']</t>
  </si>
  <si>
    <t>Analog-to-digital converter (ADC) | massive multiple-input multiple-output (MIMO) | relay</t>
  </si>
  <si>
    <t>In this letter, a multiuser relay network with massive multiple-input multiple-output is investigated with mixed-analog-to-digital converter (ADC) at receiver. We first characterize the uplink achievable rate by deriving a tight approximation, which embraces the conventional unquantized system as a special case. Both power scaling laws at sources and relay are presented. It is validated that the performance loss due to low-precision ADCs can be compensated by increasing the number of antennas $M$ , obeying a logarithmical scaling law, rather than by increasing the transmit power at sources and/or relay. We show that the performance suffers from a loss factor interpreted as a nominal effective resolution of the entire mixed-ADC structure. Simulation results verify our observations.</t>
  </si>
  <si>
    <t>76-80</t>
  </si>
  <si>
    <t>IEEE Signal Processing Letters</t>
  </si>
  <si>
    <t>60005244;60005244;60005244;60005244;60003122</t>
  </si>
  <si>
    <t>57191415147;57188712174;57221159691;55243233900;7401796696</t>
  </si>
  <si>
    <t>Liu, Jian;Xu, Jindan;Xu, Wei;Jin, Shi;Dong, Xiaodai</t>
  </si>
  <si>
    <t>Nanjing;Victoria</t>
  </si>
  <si>
    <t>Southeast University;University of Victoria</t>
  </si>
  <si>
    <t>60005244;60003122</t>
  </si>
  <si>
    <t>Liu J.</t>
  </si>
  <si>
    <t>Multiuser massive MIMO relaying with mixed-ADC receiver</t>
  </si>
  <si>
    <t>10.1109/LSP.2016.2638819</t>
  </si>
  <si>
    <t>2-s2.0-85015188538</t>
  </si>
  <si>
    <t>['unit elements', 'theoretical simulation', 'shaped elements', 'reflection phase', 'new technique', 'limited focusing', 'impedance metasurface', 'high efficiency', 'gradient high', 'good agreement', 'experimental results']</t>
  </si>
  <si>
    <t>We propose a new technique for wavefront manipulation using a high-impedance metasurface made of a reflectarray containing gradient mushroom-shaped elements, which provide a full-range phase shift for accomplishing the manipulation. The reflection phase of the high-impedance metasurface shows a linear discontinuity dependence on the sizes of the unit elements. Near-diffraction-limited focusing and a high efficiency of 80% were achieved by modulating the reflection phase using the gradient high-impedance metasurface. The experimental results and the theoretical simulation were in good agreement. The proposed gradient high-impedance metasurface can be employed for highly effective wavefront engineering.</t>
  </si>
  <si>
    <t>1141-1146</t>
  </si>
  <si>
    <t>60073652-60017431;60073652;60073652;60073652-60003977;60017431;60073652</t>
  </si>
  <si>
    <t>35367411900;8370990100;55713080300;36610191000;15520370900;9839420700</t>
  </si>
  <si>
    <t>Xu, Bijun;Wei, Zeyong;Wu, Chao;Fan, Yuancheng;Wang, Zhongpeng;Li, Hongqiang</t>
  </si>
  <si>
    <t>Shanghai;Hangzhou;Xi'an</t>
  </si>
  <si>
    <t>Tongji University;Zhejiang University of Science and Technology;Northwestern Polytechnical University</t>
  </si>
  <si>
    <t>60073652;60017431;60003977</t>
  </si>
  <si>
    <t>Xu B.</t>
  </si>
  <si>
    <t>Near-diffraction-limited focusing with gradient high-impedance metasurface</t>
  </si>
  <si>
    <t>10.1364/OME.7.001141</t>
  </si>
  <si>
    <t>2-s2.0-85015248071</t>
  </si>
  <si>
    <t>['polychlorinated benzenes', 'organic framework', 'mof 1', 'living environments', 'human health', 'connected tfz']</t>
  </si>
  <si>
    <t>Based on a coordination symmetry approach, a luminescent lanthanide metal-organic framework (Ln-MOF), {[Eu2(L)3(DMF)2]¬∑DMF¬∑MeOH}n (Ln-MOF 1, H2L = 5-(4H-1,2,4-triazol-4-yl)benzene-1,3-dicarboxylic acid), with a 3,8-connected tfz-d net was synthesized. Ln-MOF 1 exhibits a strong red luminescence induced by the efficient antenna effect of the ligand. More importantly, Ln-MOF 1 luminescence is efficiently quenched upon exposure to polychlorinated benzenes, which are persistent organic pollutants (POPs) and cause permanent damage to human health and living environments.</t>
  </si>
  <si>
    <t>5541-5549</t>
  </si>
  <si>
    <t>Journal of Materials Chemistry A</t>
  </si>
  <si>
    <t>60018038;60018038;60018038;60018038;60195520;60018038;60018038</t>
  </si>
  <si>
    <t>57207491418;57213718214;7405293116;56424168600;57075020800;7402664765;24729176600</t>
  </si>
  <si>
    <t>Wang, Lu;Fan, Guilan;Xu, Xiufang;Chen, Diming;Wang, Liang;Shi, Wei;Cheng, Peng</t>
  </si>
  <si>
    <t>Tianjin;Tianjin</t>
  </si>
  <si>
    <t>Tiangong University;Nankai University</t>
  </si>
  <si>
    <t>60195520;60018038</t>
  </si>
  <si>
    <t>Detection of polychlorinated benzenes (persistent organic pollutants) by a luminescent sensor based on a lanthanide metal-organic framework</t>
  </si>
  <si>
    <t>10.1039/c7ta00256d</t>
  </si>
  <si>
    <t>2-s2.0-85015305376</t>
  </si>
  <si>
    <t>['shows advantages', 'printing technology', 'printing experiment', 'printing characteristics', 'fabricating antennas', 'easy fabrication']</t>
  </si>
  <si>
    <t>Antenna Fabrication | Near Field Communications | Reverse Offset Printing</t>
  </si>
  <si>
    <t>In this study a coil type Near Field Communication (NFC) antenna was fabricated using reverse offset printing technology and its printing characteristics were analyzed. The fabrication of NFC antennas using the printing technology has an advantage of fabricating antennas through a single printing process. Also, it shows advantages in easy fabrication and cost saving compared to conventional antenna fabrication processes. An EM simulation using FEM was implemented for designing and fabricating an optimal printed NFC coil antenna. Then, a printing experiment was performed for the optimally designed NFC coil antenna using a reverse offset printing system and its printing characteristics were analyzed.</t>
  </si>
  <si>
    <t>3343-3347</t>
  </si>
  <si>
    <t>Journal of Nanoscience and Nanotechnology</t>
  </si>
  <si>
    <t>60016209-116581308;60032330;60016209</t>
  </si>
  <si>
    <t>57188976936;7404011754;7405608180</t>
  </si>
  <si>
    <t>Hwang, Joong Kook;Shin, Hoon Kyu;Chang, Sang Mok</t>
  </si>
  <si>
    <t>South Korea;South Korea;South Korea</t>
  </si>
  <si>
    <t>Pohang;Busan;Gumi</t>
  </si>
  <si>
    <t>Pohang University of Science and Technology;Dong-A University;PROTEM Co., Ltd.</t>
  </si>
  <si>
    <t>60032330;60016209;116581308</t>
  </si>
  <si>
    <t>Hwang J.</t>
  </si>
  <si>
    <t>Fabrication and printing characteristics of near field communication antennas using reverse offset printing</t>
  </si>
  <si>
    <t>10.1166/jnn.2017.14094</t>
  </si>
  <si>
    <t>2-s2.0-85015377623</t>
  </si>
  <si>
    <t>['uavs flight', 'spatial resolutions', 'spatial resolution', 'results underline', 'renewed interest', 'recent developments', 'original resolution', 'interesting indicators', 'high resolution', 'giving images', 'forest structures', 'forest planning', 'dsms resolution', 'dendrometrie models', 'degraded resolutions', 'could facilitate', 'costly task', 'chms ).', 'aoi ).', 'also interested', 'also able', '700 m2', '5 cm', '0 cm']</t>
  </si>
  <si>
    <t>Renewed interest in photogrammetry and recent developments of unmanned aerial vehicles (UAVs) open new possibilities in the field of forest planning and management. As the assessment of forest dendrometrie parameters is usually a costly task, involving intensive field measurements, we were interested to evaluate how the use of accurate photogrammetric digital surface models (DSMs) could facilitate these estimations. Based on DSMs, dendrometrie models were calibrated using circular plots (700 m2) measured in an area of interest (AOI). UAVs flight above these AOI were acquired at very high resolution (VHRI) giving images with a spatial resolution of 2.5 cm, as compared to 25,0 cm for the standard IGN aerial images. We were also interested in assessing the impact of DSMs resolution. For this purpose, DSMs were computed at the original resolution as well as degraded resolutions from 5.0 cm to 40.0 cm. Each DSM&amp;#39;s elevation was then compared to manual stereoscopic measurements realized on the VHRI. By subtracting a digital terrain model (DTM) from each DSM, we derived canopy height models (CHMs). From these CHMs, we observed that plot height distributions were interesting indicators of forest structures and we were also able to established dominant height (Ho) models. These results underline the interest of new photogrammetric approaches, and the importance of spatial resolutions, to improve forest planning and management.</t>
  </si>
  <si>
    <t>213-214</t>
  </si>
  <si>
    <t>2017-January</t>
  </si>
  <si>
    <t>Revue Francaise de Photogrammetrie et de Teledetection</t>
  </si>
  <si>
    <t>January-April 2017</t>
  </si>
  <si>
    <t>60103240;60103240;118255014;60103240;118255014</t>
  </si>
  <si>
    <t>57193675872;23099797000;56562652400;7006017757;7103055695</t>
  </si>
  <si>
    <t>Lucie, Xavier;Durrieu, Sylvie;Jolly, Anne;Labb√©, Sylvain;Renaud, Jean Pierre</t>
  </si>
  <si>
    <t>Montpellier;Nancy</t>
  </si>
  <si>
    <t>Territoires, Environnement, T√©l√©d√©tection et Information Spatiale;ONF D√©partement RandD</t>
  </si>
  <si>
    <t>60103240;118255014</t>
  </si>
  <si>
    <t>Lucie X.</t>
  </si>
  <si>
    <t>Comparison of photogrammetric digital surface models of different resolutions in mixed forest. Estimation of a simple dendrometric variable: The dominant height</t>
  </si>
  <si>
    <t>2-s2.0-85015634901</t>
  </si>
  <si>
    <t>['xilinx company', 'quot ;,', 'new ultralight', 'modular design', 'lightest configuration', 'less connectivity', 'less autonomous', 'important features', 'imaging stage', 'experience gathered', 'early 2014', 'different kinds', 'designed around', 'cmos sensor', 'carrier used']</t>
  </si>
  <si>
    <t>During the past few years, IGN was involved in some photogrammetric experiments based on very high resolution images. During these experiments, off-the-shelf digital cameras were mounted on different kinds of UAV. Thanks to these surveys, the most important features that should propose &amp;#224; new ultralight, very high resolution photogrammetric camera dedicated to this type of application were refined. The laboratory in charge of instrumentation at IGN, the LOEMI, with its experience gathered in designing and building IGN digital aerial cameras began to design this new imaging system in 2012 after having studied opportunities offered on the market for the sensor and the processor of the camera. It will be designed around a CMOS sensor and a SoC + FPGA from Xilinx Company. Thanks to the modular design of the device, we can use more or less autonomous and therefore more or less heavy configurations, with more or less connectivity and more or less auxiliary sensors depending on the carrier used. The lightest configuration will only consist of the &amp;quot;imaging stage&amp;quot;, a version of which is tested in early 2014. The first functional prototype should be completed by the end of the year.</t>
  </si>
  <si>
    <t>60073356;60073356;60073356;60073356;60073356</t>
  </si>
  <si>
    <t>57197302802;22135406300;23036301900;6505812261;7004492272</t>
  </si>
  <si>
    <t>Martin, Olivier;Meynard, Christophe;Pierrot-Deseilligny, Marc;Souchon, Jean Philippe;Thom, Christian</t>
  </si>
  <si>
    <t>Paris</t>
  </si>
  <si>
    <t>IGN Institut Geographique National</t>
  </si>
  <si>
    <t>Martin O.</t>
  </si>
  <si>
    <t>Implementation of an ultralight and high resolution photogrammetric camera</t>
  </si>
  <si>
    <t>2-s2.0-85015637224</t>
  </si>
  <si>
    <t>['various scales', 'rather rustic', 'obtain pictures', 'mns developed', 'low resolution', 'kite allows', 'great interest', 'good enough', 'fine scale', 'architectural detail', 'archaeological remains', 'air photos']</t>
  </si>
  <si>
    <t>The air photos at very fine scale are obviously of great interest for archaeology as well as documents which are derived from it: the high resolution satellite imagery and the classical aerial photography have a too low resolution to allow to distinguish the archaeological remains. The use of a kite allows to obtain pictures at various scales, from the architectural detail to the site. Ortho-photos and MNS developed from these images can be integrated in a GIS and their quality is good enough to satisfy archaeologists&amp;#39; needs. The method is rather rustic but the implementation is simple and flexible.</t>
  </si>
  <si>
    <t>95-104</t>
  </si>
  <si>
    <t>60108335;60108335</t>
  </si>
  <si>
    <t>6505704969;56053014300</t>
  </si>
  <si>
    <t>Barge, Olivier;R√©gagnon, Emmanuelle</t>
  </si>
  <si>
    <t>Lyon</t>
  </si>
  <si>
    <t>ARCHEORIENT - Environnements et Soci√©t√©s de l'Orient Ancien</t>
  </si>
  <si>
    <t>Barge O.</t>
  </si>
  <si>
    <t>Flight over a pile of stones: The use of photographs taken with a kite in archaeology</t>
  </si>
  <si>
    <t>2-s2.0-85015654500</t>
  </si>
  <si>
    <t>['wind speed', 'wet soil', 'uav ),', 'thermal images', 'thermal camera', 'temperature data', 'sufficient quality', 'studying object', 'stable reference', 'solar radiation', 'results showed', 'real temperature', 'radiometrically corrected', 'radiometric correction', 'miniaturization leads', 'meteorological station', 'measured continuously', 'many applications', 'linear regression', 'images obtained', 'high drift', 'ground system', 'ground radio', 'good link', 'four targets', 'dry soil', 'corrected images', 'continuously corrected', '&amp;# 39']</t>
  </si>
  <si>
    <t>Thermal images have many applications in agronomy, including crop water stress status assessment. Nowadays, the miniaturization of thermal cameras allows installing them onboard the Unmanned Aerial Vehicles (UAV), but this miniaturization leads to some difficulties: the miniaturized thermal cameras have no temperature control system of their sensor. The instability of the miniaturized camera makes a high drift in the acquisition of temperature data so that acquired thermal images don&amp;#39;t fit the real temperature of the studying object, so data have to be continuously corrected. We need to have stable reference on field in order to compute the actual temperature value. In this article we present a method for radiometric correction of UAV remote sensed thermal images. We have implemented a device in order to retrieve ground temperature measurements. This device is composed with four targets (cold, hot, dry soil, wet soil) which measured continuously the target temperature thanks to IR120 (Campbell &amp;#174;) radio-thermometer. A meteorological station is included in this ground system and acquires air temperature and moisture, solar radiation, wind speed and direction every 10 seconds. The images are radiometrically corrected by linear regression from on ground thermal data collected. Corrected images have been compared with mean canopy surface temperature of a sample of 10 trees measured with radio-thermometers. The results showed a good link between data from on ground radio-thermometer and data from thermal camera after radiometric correction. We can conclude that images obtained by this method are of sufficient quality to be used in vegetation water stress studies.</t>
  </si>
  <si>
    <t>117-124</t>
  </si>
  <si>
    <t>60103240;60111781;60103240;60111781;60111781</t>
  </si>
  <si>
    <t>56296660000;37118749400;7006017757;57200608582;7102506694</t>
  </si>
  <si>
    <t>Jolivot, Audrey;G√≥mez-Cand√≥n, David;Labb√©, Sylvain;Virlet, Nicolas;Regnard, Jean Luc</t>
  </si>
  <si>
    <t>Montpellier;Montpellier</t>
  </si>
  <si>
    <t>Am√©lioration G√©n√©tique et Adaptation des Plantes M√©diterran√©ennes et Tropicales (AGAP);Territoires, Environnement, T√©l√©d√©tection et Information Spatiale</t>
  </si>
  <si>
    <t>60111781;60103240</t>
  </si>
  <si>
    <t>Jolivot A.</t>
  </si>
  <si>
    <t>Acquisition of thermal images by drone: Radiometric corrections from field data</t>
  </si>
  <si>
    <t>2-s2.0-85015672859</t>
  </si>
  <si>
    <t>['term memory', 'snails trained', 'snails perceive', 'silver nanoparticles', 'show memory', 'sensitive determination', 'prevent learning', 'pond snail', 'neither learning', 'memory formation', 'lymnaea stagnalis', 'ltm formation', 'low concentration', 'higher concentration', 'form long', 'dependent results', 'aquatic organisms', 'agnps differently', 'agnps caused', 'aerial respiration']</t>
  </si>
  <si>
    <t>AgNO 3 | Long-term memory | Lymnaea | Silver nanoparticles | Stress</t>
  </si>
  <si>
    <t>We tested the effect of silver nanoparticles (AgNPs) on the ability of the pond snail, Lymnaea stagnalis, to learn and form long-term memory (LTM) following operant conditioning of aerial respiration. We hypothesized that the AgNPs would act as a stressor and prevent learning and LTM formation. We tested snails exposed for either 72¬†h or only during training and testing for memory (i.e. 0.5¬†h) and found no difference between those treatments. We found that at a low concentration of AgNPs (5¬†Œºg/L) neither learning and nor memory formation were altered. When we increased the concentration of AgNPs (10¬†Œºg/L) we found that memory formation was enhanced. Finally, at a higher concentration (50¬†Œºg/L) memory formation was blocked. To determine if the disassociation of Ag+ from the AgNPs caused the effects on memory we performed similar experiments with AgNO3 and found similar concentration-dependent results. Finally, we found that snails perceive the AgNPs differently from Ag+ as there was context specific memory. That is, snails trained in AgNPs did not show memory when tested in Ag+ and vice-versa. We believe that changes in memory formation may be a more sensitive determination of AgNPs on aquatic organisms than the determination of a LC50.</t>
  </si>
  <si>
    <t>403-411</t>
  </si>
  <si>
    <t>60192954;60192954;60192954</t>
  </si>
  <si>
    <t>57193675209;57190750632;7005303115</t>
  </si>
  <si>
    <t>Young, Austin;Protheroe, Amy;Lukowiak, Ken</t>
  </si>
  <si>
    <t>Calgary</t>
  </si>
  <si>
    <t>Hotchkiss Brain Institute</t>
  </si>
  <si>
    <t>Young A.</t>
  </si>
  <si>
    <t>Silver nanoparticles alter learning and memory formation in an aquatic organism, Lymnaea stagnalis</t>
  </si>
  <si>
    <t>S0269749116320577</t>
  </si>
  <si>
    <t>10.1016/j.envpol.2017.02.067</t>
  </si>
  <si>
    <t>2-s2.0-85015684584</t>
  </si>
  <si>
    <t>['wingspan plane', 'wavelengths allow', 'usually green', 'study carried', 'sensors record', 'research institutions', 'red edge', 'obtain biochemical', 'known allows', 'ground targets', 'ground measurements', 'great number', 'great interest', 'gps sensor', 'georeference points', 'ebee drones', 'drone technology', 'drone position', 'creaf allows', 'conventional cameras', 'chlorophyll content', 'centimeter accuracy', 'cab estimation', 'c2m compared', 'autopilot connected', 'automatically operated', 'around 4', 'around 0', 'approximately 2', 'approximately 1', 'airinov adapts', 'agriculture purposes', 'absolute positioning', '25 compared']</t>
  </si>
  <si>
    <t>Nowadays, national regulations governing the flights of the drones are starting to emerge and drone technology is accessible to any kind of users. For this reason a great number of companies employ drones to acquire image data. Among these, AIRINOV adapts this technology to agriculture purposes in order to be usefull for both farmers and research institutions. AIRINOV operates senseFly&amp;#174; eBee drones. The eBee is approximately 1 m-wingspan plane and it weighs 700 g, including the sensor. Flights are automatically operated. The flights are programmed in advance and controlled by an autopilot connected to a GPS sensor and an embedded inertial measurement unit. These sensors record the drone position and attitude during the flight in order to geotag acquired images. A study carried out with ground targets has shown that the absolute positioning of images is approximately 2.06 m. However, the registration of points whose coordinates are known allows to georeference points with a centimeter accuracy. In parallel with the use of conventional cameras (RGB), AIRINOV employs a 4-channel multispectral sensor. The wavelengths of this sensor are adjustable but are usually green, red, red edge and NIR. These wavelengths allow not only to monitor vegetation indices such as NDVI but also, to obtain biochemical and biophysical variables thanks to the inverse radiative transfer model. A study carried out with INRA and CREAF allows to access to the Green Area Index (GAI) and chlorophyll content (Cab) on rapeseed, wheat, corn and barley. This article presents results concerning wheat and rape-seed GAI estimation with a RMSE of around 0.25 compared with ground measurements and Cab estimation with a RMSE of around 4,75 ¬µg/c2m compared with ground measurements. The quality of the estimated values combined with the drone flight repetitions and the diversity of available indicators demonstrates the great interest about phenotyping and monitoring test platforms by drone.</t>
  </si>
  <si>
    <t>125-132</t>
  </si>
  <si>
    <t>115981129;115981129;60022367-60112043;60112043</t>
  </si>
  <si>
    <t>36665291400;35233070900;23494105900;7006967825</t>
  </si>
  <si>
    <t>Vigneau, Nathalie;Ch√©ron, Corentin;Verger, Aleixandre;Baret, Fr√©d√©ric</t>
  </si>
  <si>
    <t>France;Spain;France</t>
  </si>
  <si>
    <t>Avignon;Cerdanyola del Valles;Paris</t>
  </si>
  <si>
    <t>Environnement M√©diterran√©en et Mod√©lisation des Agro-Hydrosyst√®mes - (EMMAH);CREAF - Centre de Recerca Ecol√≤gica i Aplicacions Forestals;AIRINOV SAS</t>
  </si>
  <si>
    <t>60112043;60022367;115981129</t>
  </si>
  <si>
    <t>Vigneau N.</t>
  </si>
  <si>
    <t>Aerial imaging by drone: Data mining for precision agriculture</t>
  </si>
  <si>
    <t>2-s2.0-85015692098</t>
  </si>
  <si>
    <t>National Museum of Natural History</t>
  </si>
  <si>
    <t>IFR2011040100022</t>
  </si>
  <si>
    <t>NMNH</t>
  </si>
  <si>
    <t>['thuridae bonaparte', 'short dactyli', 'short antennae', 'pereopod 7', 'n .,', 'hawaiian islands', 'first record', 'female adults', 'family acan', 'elthusa schioedte', 'close together', 'branchial parasite', '6 articles', '1884 species']</t>
  </si>
  <si>
    <t>Acanthurus nigroris | Branchial cavity | Ctenochaetus strigosus | Marine fish parasite | Pacific Ocean</t>
  </si>
  <si>
    <t>The new cymothoid species, Elthusa winstoni sp. n., a branchial parasite of fishes from the family Acan-thuridae Bonaparte, 1835 in Hawaii, is described and figured. The female adults can be distinguished by the strongly vaulted body and compacted body shape; rostrum with a small median point; short antennae which are close together (only 6 articles in both antennula and antenna); short and wide uropods extending to half the length of the pleotelson; short dactyli on pereopod 7; and large recurved robust setae on the maxilla. This is the first record of an Elthusa Schioedte &amp; Meinert, 1884 species from the Hawaiian Islands and only the fifth cymothoid described from this region.</t>
  </si>
  <si>
    <t>125-135</t>
  </si>
  <si>
    <t>60029714;60013791;60029714</t>
  </si>
  <si>
    <t>25229829200;56158060600;7004537715</t>
  </si>
  <si>
    <t>Hadfield, Kerry A.;Tuttle, Lillian J.;Smit, Nico J.</t>
  </si>
  <si>
    <t>South Africa;United States</t>
  </si>
  <si>
    <t>Potchefstroom;Honolulu</t>
  </si>
  <si>
    <t>North-West University;University of Hawai ªi at MƒÅnoa</t>
  </si>
  <si>
    <t>60029714;60013791</t>
  </si>
  <si>
    <t>Hadfield K.</t>
  </si>
  <si>
    <t>Elthusa winstoni sp. n. (Iopoda, cymothoidae), a new fish parasitic isopod from Hawaii</t>
  </si>
  <si>
    <t>10.3897/zookeys.661.11251</t>
  </si>
  <si>
    <t>2-s2.0-85015707359</t>
  </si>
  <si>
    <t>['unmanned flight', 'self decision', 'robotic civilian', 'recent experiments', 'operational potentiality', 'map activity', 'making workflow', 'initially conceived', 'exponential field', 'existing uav', 'aircraft oversteps', 'aerial surveying', 'advanced tool']</t>
  </si>
  <si>
    <t>Aerial surveying is, in the domain of archeology and architecture, an exponential field of application and interest. Beyond the increasing flying capabilities and skills of existing UAV, the operational potentiality of such aircraft oversteps the imagination of their own creators. Initially conceived for robotic civilian and military surveying applications, recent experiments have tested autonomous flight, self decision-making and multi-agent convergent tasks. Based upon 10 years of aerial surveying experience, part of the MAP activity is concerned: firstly, unmanned flight and related developments within a specific institutional partnership and secondly, advanced tool-making workflow for architecture and urban design 3D modeling and image analysis protocols.</t>
  </si>
  <si>
    <t>73-80</t>
  </si>
  <si>
    <t>60008134;60008134;60008134</t>
  </si>
  <si>
    <t>57193664833;55906562200;55135869600</t>
  </si>
  <si>
    <t>Abergel, Violette;Saleri, Renato;Lequay, Herv√©</t>
  </si>
  <si>
    <t>CNRS Centre National de la Recherche Scientifique</t>
  </si>
  <si>
    <t>Abergel V.</t>
  </si>
  <si>
    <t>Teleoperated aerial vectors for spatial data acquisition of heritage artifacts - Feedback</t>
  </si>
  <si>
    <t>2-s2.0-85015713825</t>
  </si>
  <si>
    <t>['results show', 'reflection coefficient', 'radiation pattern', 'radiation efficiency', 'paper presents', 'otl ).', 'nanoantenna alone', 'loop inserted', 'linear method', 'input impedance', 'fractional bandwidth', 'dipole element', 'current distribution', '25 db']</t>
  </si>
  <si>
    <t>This paper presents a broadband nanoantenna fed by a two-wire optical transmission line (OTL). The antenna is defined by a combination of a dipole and a loop, where only the dipole element is connected to the OTL. The analysis is fulfilled by the linear method of moments with equivalent surface impedance to model the conductors. Firstly, the nanoantenna alone is investigated, where the input impedance, current distribution, reflection coefficient, fractional bandwidth, radiation efficiency, and radiation pattern are analyzed. Then, the input impedance matching of this antenna with the OTL is considered. In this case the current, near field distribution, radiation pattern, and reflection coefficient are calculated for different geometrical parameters. The results show that the loop inserted in the circuit can increase the bandwidth up to 42% and decreases the reflection coefficient in the OTL to -25 dB.</t>
  </si>
  <si>
    <t>60001890-118229364;60001890;60001890;60001890</t>
  </si>
  <si>
    <t>57193686006;6602817510;7201726564;57188987170</t>
  </si>
  <si>
    <t>De Souza, Janilson L.;Da Costa, Karlo Q.;Dmitriev, Victor;Bamberg, Felipe</t>
  </si>
  <si>
    <t>Belem;Rio de Janeiro</t>
  </si>
  <si>
    <t>Universidade Federal do Par√°;Federal Institute of Education</t>
  </si>
  <si>
    <t>60001890;118229364</t>
  </si>
  <si>
    <t>De Souza J.</t>
  </si>
  <si>
    <t>Broadband Dipole-Loop Combined Nanoantenna Fed by Two-Wire Optical Transmission Line</t>
  </si>
  <si>
    <t>10.1155/2017/4903747</t>
  </si>
  <si>
    <t>2-s2.0-85015715332</t>
  </si>
  <si>
    <t>['wireless channels', 'unlimited antennas', 'relay antennas', 'ratio transmission', 'ratio combing', 'proposed schemes', 'power transfer', 'power splitting', 'output antennas', 'numerical results', 'neither convex', 'multiple sources', 'multiple destinations', 'multipair interference', 'massive multiple', 'jointly determine', 'inversely proportional', 'input multiple', 'information signals', 'harvesting energy', 'harvested energy', 'fundamental trade', 'forcing processing', 'energy signals', 'destination pairs', 'asymptotic expression', 'analysis reveals', 'aided swipt']</t>
  </si>
  <si>
    <t>This paper investigates destination-aided simultaneous wireless information and power transfer (SWIPT) for a decode-and-forward relay network, in which massive multiple-input multiple-output antennas are deployed at relay to assist communications among multiple source-destination pairs. During relaying, energy signals are emitted from multiple destinations when multiple sources are sending their information signals to relay. With power splitting and unlimited antennas at relay, asymptotic expression of harvested energy is derived. The analysis reveals that asymptotic harvested energy is independent of fast fading effect of wireless channels; meanwhile transmission powers of each source and destination can be scaled down inversely proportional to the number of relay antennas. To significantly reduce energy leakage interference and multipair interference, zero-forcing processing and maximum-ratio combing/maximum-ratio transmission are employed at relay. Fundamental trade-off between harvested energy and achievable sum rate is quantified. It is shown that asymptotic sum rate is neither convex nor concave with respect to power splitting and destination transmission power. Thus, a one-dimensional embedded bisection algorithm is proposed to jointly determine the optimal power splitting and destination transmission power. It shows that destination-aided SWIPT are beneficial for harvesting energy and increasing sum rate. The significant sum rate improvements of the proposed schemes are verified by numerical results.</t>
  </si>
  <si>
    <t>60008562;60028876;60028876</t>
  </si>
  <si>
    <t>26643440100;16678243500;7006457163</t>
  </si>
  <si>
    <t>Liu, Hongwu;Chang, Kyung Hi;Kwak, Kyung Sup</t>
  </si>
  <si>
    <t>South Korea;China</t>
  </si>
  <si>
    <t>Incheon;Jinan</t>
  </si>
  <si>
    <t>Inha University;Shandong Jiaotong University</t>
  </si>
  <si>
    <t>60028876;60008562</t>
  </si>
  <si>
    <t>Massive MIMO Relay Systems with Multipair Wireless Information and Power Transfer</t>
  </si>
  <si>
    <t>10.1155/2017/1760187</t>
  </si>
  <si>
    <t>2-s2.0-85015730392</t>
  </si>
  <si>
    <t>2014AA01A705</t>
  </si>
  <si>
    <t>['using n', 'source group', 'relay nodes', 'previous result', 'normalized dof', 'major implication', 'hop multiple', 'geq 4', 'first hop', 'duplex relays', 'derived result', 'corresponding destination', 'cell two', 'achievable dof', '3 regardless', '3 dof']</t>
  </si>
  <si>
    <t>Degrees of freedom (DoF) | Interference alignment (IA) | Multi-hop | Multiple-input-multiple-output (MIMO)</t>
  </si>
  <si>
    <t>We consider the two-cell two-hop multiple-input-multiple-output interference channel with half-duplex relays, where each source group having M single antenna users communicates with the corresponding destination with M antennas via two relays, each having M antennas. For such a channel, by exploiting three time slots, the previously known achievable degrees of freedom (DoF) is 2M/3 regardless of whether the half-duplex relays have global channel state information (CSI) for the first hop. In this paper, we show that using n\geq 3 time slots, the achievable DoF is (n-1)M/n , which is higher than the previous result of 2M/3 DoF for the case of n\geq 4. The achievability is shown by a new relaying protocol, which combines the alternate transmission strategy with an interference cancellation technique. A major implication of the derived result is that a normalized DoF of one can be achieved asymptotically without requiring global CSI at the source and relay nodes.</t>
  </si>
  <si>
    <t>1376-1381</t>
  </si>
  <si>
    <t>IEEE Access</t>
  </si>
  <si>
    <t>60018554;60018554;60025881;60018554;60018554</t>
  </si>
  <si>
    <t>56594061600;37002459500;56152312500;56192533500;7410050168</t>
  </si>
  <si>
    <t>Jin, Jin;Gao, Xiang Chuan;Li, Xingwang;Li, Shuangzhi;Wang, Zhongyong</t>
  </si>
  <si>
    <t>Jiaozuo;Zhengzhou</t>
  </si>
  <si>
    <t>Henan Polytechnic University;Zhengzhou University</t>
  </si>
  <si>
    <t>60025881;60018554</t>
  </si>
  <si>
    <t>Jin J.</t>
  </si>
  <si>
    <t>Achievable degrees of freedom for the two-cell two-hop MIMO interference channel with half-duplex relays</t>
  </si>
  <si>
    <t>10.1109/ACCESS.2017.2656558</t>
  </si>
  <si>
    <t>2-s2.0-85015732289</t>
  </si>
  <si>
    <t>['wpt context', 'various distances', 'transmitting side', 'things devices', 'target application', 'receiving side', 'reaching consequences', 'nikola tesla', 'main goals', 'investigate radio', 'increasing gain', 'harvested power', 'frequency beamforming', 'four antennas', 'explicitly estimate', 'electromagnetic applications', 'computationally light', 'channel fading', 'antenna software', 'analytical model', 'algorithm converges', '50 cm']</t>
  </si>
  <si>
    <t>beamforming | experiments | radio-frequency energy harvesting | software-defined radios | Wireless power transfer</t>
  </si>
  <si>
    <t>Wireless power transfer (WPT) has long been one of the main goals of Nikola Tesla, the forefather of electromagnetic applications. In this paper, we investigate radio-frequency beamforming in the radiative far field for WPT. First, an analytical model of the channel fading is presented, and a blind adaptive beamforming algorithm is adapted to the WPT context. The algorithm is computationally light, because we need not explicitly estimate the channel state information. Then, a testbed with a multiple-antenna software-defined radio configuration on the transmitting side and a programmable energy harvester on the receiving side is developed in order to validate the algorithm in this specific power application. From the results, it can be seen that the implementation of this version of beamforming indeed improves the harvested power. Specifically, at various distances from 50 cm to 1.5 m, the algorithm converges with two, three, and four antennas with an increasing gain as we increase the number of antennas. These encouraging results could have far-reaching consequences in providing wireless power to Internet of Things devices, our target application.</t>
  </si>
  <si>
    <t>1743-1752</t>
  </si>
  <si>
    <t>60030162-60103653;60121438;60030162;60103653</t>
  </si>
  <si>
    <t>57219824257;15623805800;55000636900;7004450279</t>
  </si>
  <si>
    <t>Yedavalli, Pavan S.;Riihonen, Taneli;Wang, Xiaodong;Rabaey, Jan M.</t>
  </si>
  <si>
    <t>United States;Finland;United States</t>
  </si>
  <si>
    <t>Berkeley;Espoo;New York</t>
  </si>
  <si>
    <t>University of California, Berkeley;Aalto University;Columbia University</t>
  </si>
  <si>
    <t>60121438;60103653;60030162</t>
  </si>
  <si>
    <t>Yedavalli P.S.</t>
  </si>
  <si>
    <t>Far-Field RF Wireless Power Transfer with Blind Adaptive Beamforming for Internet of Things Devices</t>
  </si>
  <si>
    <t>10.1109/ACCESS.2017.2666299</t>
  </si>
  <si>
    <t>2-s2.0-85015738976</t>
  </si>
  <si>
    <t>['using aerial', 'spatial smoothness', 'small neighborhood', 'noncloud pixels', 'many images', 'land surface', 'individual images', 'images taken', 'images acquired', 'image formed', 'image characteristics', 'identifying cloud', 'highly desirable', 'good candidates', 'given pixels', 'given area', 'fully automate', 'frequently images', 'first instance', 'final image', 'date preference', 'cover applications', 'considerations including', 'compositing process', 'cloud scores', 'cloud score', 'cloud removal', 'apply mtm', 'affected pixels']</t>
  </si>
  <si>
    <t>Cloud removal | Markov random field | multiple temporal mosaicing</t>
  </si>
  <si>
    <t>Cloud removal is a very important preprocessing step when using aerial and spaceborne optical sensors for land surface and cover applications. Methods that have been proposed for identifying cloud-affected pixels range from classification and segmentation type approaches applied to individual images to outlier detection type methods applied to time-series of images. The choice of method is influenced by considerations including the requirements of the application, the image characteristics, and how frequently images over a given area are acquired. When many images are acquired in a period where land surface cover exhibits negligible change, an image formed by compositing from a series of images taken in a relatively short period of time will suffice for further analysis. It is highly desirable to fully automate this compositing process. To this end, we propose the multiple temporal mosaicing (MTM) algorithm. It uses, in the first instance, a cloud score for each pixel in the images to separate/partially separate cloud-affected pixels from noncloud pixels. These cloud scores are then combined with the output from existing cloud identification methods and date preference to determine the likelihood of given pixels being considered as good candidates to be included in the final image. Moreover, the spatial smoothness is incorporated to ensure that the pixels of a small neighborhood are from the same image so that the final image looks smoother. We apply MTM to two Landsat scenes. The resulting images show the effectiveness of this method. The methodology can be applied to images acquired from other sensors.</t>
  </si>
  <si>
    <t>60017803;118190442;60029470;60029470</t>
  </si>
  <si>
    <t>55712471200;57171116800;6603181460;57192700759</t>
  </si>
  <si>
    <t>Guo, Yi;Li, Feng;Caccetta, Peter;Devereux, Drew</t>
  </si>
  <si>
    <t>Australia;Australia;China</t>
  </si>
  <si>
    <t>Melbourne;Penrith;Beijing</t>
  </si>
  <si>
    <t>Commonwealth Scientific and Industrial Research Organization;Western Sydney University;Qian Xuesen Laboratory of Space Technology</t>
  </si>
  <si>
    <t>60029470;60017803;118190442</t>
  </si>
  <si>
    <t>Multiple temporal mosaicing for Landsat satellite images</t>
  </si>
  <si>
    <t>10.1117/1.JRS.11.015021</t>
  </si>
  <si>
    <t>2-s2.0-85015754662</t>
  </si>
  <si>
    <t>['small area', 'proposed antenna', 'novel high', 'minimized size', 'meander lines', 'lumped elements', 'impedance matching', 'high efficiency', 'greatly reduce', 'experimental results', 'digital slots', 'cutting inter', 'capacitive strips', 'antenna design', '433 mhz']</t>
  </si>
  <si>
    <t>A novel high-efficiency compact planar antenna at 433 MHz with minimized size and low-cost and easy to integrate into the ISM wireless applications is designed, fabricated, and measured. Capacitive strips that are formed by cutting inter-digital slots and the meander lines on both sides are introduced to greatly reduce the antenna size yet maintain the high efficiency. The proposed antenna has a simple planar structure and occupies a small area (i.e., 45 √ó 30 mm2). This novel electrically small antenna can be operated well without any lumped elements for impedance matching. Details of the antenna design and experimental results are presented and discussed.</t>
  </si>
  <si>
    <t>60013614;60013614;60013614;60016253;60016253</t>
  </si>
  <si>
    <t>35304425400;16506219700;15924731300;7006240293;6602654336</t>
  </si>
  <si>
    <t>Zhou, Tao;Cao, Yazi;Cheng, Zhiqun;Le Berre, Martine;Calmon, Francis</t>
  </si>
  <si>
    <t>France;China</t>
  </si>
  <si>
    <t>Villeurbanne;Hangzhou</t>
  </si>
  <si>
    <t>Institut National des Sciences Appliqu√©es de Lyon;Hangzhou Dianzi University</t>
  </si>
  <si>
    <t>60016253;60013614</t>
  </si>
  <si>
    <t>Zhou T.</t>
  </si>
  <si>
    <t>A High-Efficiency Compact Planar Antenna for ISM Wireless Systems</t>
  </si>
  <si>
    <t>10.1155/2017/7319275</t>
  </si>
  <si>
    <t>2-s2.0-85015771662</t>
  </si>
  <si>
    <t>EP/N020391/1</t>
  </si>
  <si>
    <t>['transmit signal', 'time allocation', 'tdd sps', 'system performance', 'simulation results', 'residual si', 'proposed scheme', 'powered networks', 'partial self', 'paper investigates', 'outage probability', 'forward relays', 'form expressions', 'fdsps case', 'derive closed', 'cancellation needs']</t>
  </si>
  <si>
    <t>Cooperative communications | Energy harvesting | Full duplex antenna | Relay selection | Throughput</t>
  </si>
  <si>
    <t>This paper investigates a full duplex wireless-powered two way communication networks, where two hybrid access points (HAPs) and a number of amplify and forward relays both operate in full duplex scenario. We use time switching (TS) and static power splitting (SPS) schemes with two way full duplex wireless-powered networks as a benchmark. Then, the new time division duplexing static power splitting (TDD SPS) and the full duplex static power splitting (FDSPS) schemes as well as a simple relay selection strategy are proposed to improve the system performance. For TS, SPS, and FDSPS, the best relay harvests energy using the received RF signal from HAPs and uses harvested energy to transmit signal to each HAP at the same frequency and time, therefore only partial self-interference (SI) cancellation needs to be considered in the FDSPS case. For the proposed TDD SPS, the best relay harvests the energy from the HAP and its self-interference. Then, we derive closed-form expressions for the throughput and outage probability for delay limited transmissions over Rayleigh fading channels. Simulation results are presented to evaluate the effectiveness of the proposed scheme with different system key parameters, such as time allocation, power splitting ratio, and residual SI.</t>
  </si>
  <si>
    <t>1548-1558</t>
  </si>
  <si>
    <t>60026851;60021097;60021097;60102437;60021097</t>
  </si>
  <si>
    <t>22957084600;23567387400;55462305500;57193678693;7007108795</t>
  </si>
  <si>
    <t>Chen, Gaojie;Xiao, Pei;Kelly, James R.;Li, Bing;Tafazolli, Rahim</t>
  </si>
  <si>
    <t>China;United Kingdom;United Kingdom</t>
  </si>
  <si>
    <t>Beijing;Oxford;Guildford</t>
  </si>
  <si>
    <t>China Academy of Space Technology;University of Oxford;University of Surrey</t>
  </si>
  <si>
    <t>60102437;60026851;60021097</t>
  </si>
  <si>
    <t>Chen G.</t>
  </si>
  <si>
    <t>Full-duplex wireless-powered relay in two way cooperative networks</t>
  </si>
  <si>
    <t>10.1109/ACCESS.2017.2661378</t>
  </si>
  <si>
    <t>2-s2.0-85015774426</t>
  </si>
  <si>
    <t>['two polarizations', 'simulated ones', 'shorting poles', 'radiation components', 'proposed method', 'port isolation', 'polarized differential', 'micro patches', 'impedance bandwidths', 'ground plane', 'fed networks', 'fed network', 'external dimensions', 'e plane', 'cross polarizations', 'compact dual', 'compact differential', 'beamwith dual', 'beamwidth dual', 'also studied', '8 db', '5 db', '4 db', '3db beamwidths', '2 ghz', '115 ¬∞,', '07œª ).']</t>
  </si>
  <si>
    <t>Differential feed | Distributed microstrip antenna | Dual polarization | Low profile | Wide beamwidth</t>
  </si>
  <si>
    <t>A low-profile and wide-beamwidth dual-polarized distributed microstrip antenna is presented in this paper. Four isolated micro patches are proposed as the radiation components and are excited by a compact differential-fed network. The micro patches in two diagonals determine the operating frequency bands of the two polarizations, respectively. By increasing the distances between the micro patches, the beamwidth in E plane can be broadened. Shorting poles between the patches and the ground plane are used to achieve good impedance matching. Compact dual-polarized differential-fed networks are also studied and compared with achieve the best antenna performance. To validate the proposed method, a wide-beamwith dual-polarized distributed microstrip antenna, whose dual polarizations operate at 2 and 2.2 GHz, respectively, is manufactured and measured. The external dimensions of the antenna is 70mm √ó 10 mm (0.49Œª √ó 0.07Œª ). The experimental results agree well with the simulated ones. The 3dB beamwidths in E planes reach 116¬∞ and 115¬∞, and the gains are 5.15 and 5.5 dB for two polarizations, respectively. Meanwhile, the cross polarizations are less than -26.2 and -27.8 dB. In addition, the impedance bandwidths of 9.2% and 9.9% for VSWR leq 2 are achieved, and the port isolation is greater than 25.4 dB in the bands.</t>
  </si>
  <si>
    <t>2272-2280</t>
  </si>
  <si>
    <t>60025578;60023932;60023932;60025578</t>
  </si>
  <si>
    <t>57188849588;55737920300;55911871600;35736995800</t>
  </si>
  <si>
    <t>Chen, Xi;Qin, Pei Yuan;Guo, Y. Jay;Fu, Guang</t>
  </si>
  <si>
    <t>Xi'an;Sydney</t>
  </si>
  <si>
    <t>Xidian University;University of Technology Sydney</t>
  </si>
  <si>
    <t>60025578;60023932</t>
  </si>
  <si>
    <t>Low-profile and wide-beamwidth dual-polarized distributed microstrip antenna</t>
  </si>
  <si>
    <t>10.1109/ACCESS.2017.2661278</t>
  </si>
  <si>
    <t>2-s2.0-85015776468</t>
  </si>
  <si>
    <t>['ultra wide', 'signal reflected', 'signal measured', 'proposed approach', 'piezoelectric belt', 'measures acquired', 'measurement set', 'heart rate', 'heart height', 'band radar', 'band antenna']</t>
  </si>
  <si>
    <t>In this paper, Principal Component Analysis technique is applied on the signal measured by an ultra wide-band radar to compute the breath and heart rate of volunteers. The measurement set-up is based on an indirect time domain reflectometry technique, using an ultra wide-band antenna in contact with the subject's thorax, at the heart height, and a vector network analyzer. The Principal Component Analysis is applied on the signal reflected by the thorax and the obtained breath frequencies are compared against measures acquired by a piezoelectric belt, a widely used commercial system for respiratory activity monitoring. Breath frequency results show that the proposed approach is suitable for breath activity monitoring. Moreover, the wearable ultra wide-band radar gives also promising results for heart activity frequency detection.</t>
  </si>
  <si>
    <t>60032350;60032350;60032350;60032350</t>
  </si>
  <si>
    <t>24802635400;6506110891;6603887757;7003948945</t>
  </si>
  <si>
    <t>Pittella, Erika;Bottiglieri, Anna;Pisa, Stefano;Cavagnaro, Marta</t>
  </si>
  <si>
    <t>Rome</t>
  </si>
  <si>
    <t>Sapienza Universit√† di Roma</t>
  </si>
  <si>
    <t>Pittella E.</t>
  </si>
  <si>
    <t>Cardiorespiratory Frequency Monitoring Using the Principal Component Analysis Technique on UWB Radar Signal</t>
  </si>
  <si>
    <t>10.1155/2017/4803752</t>
  </si>
  <si>
    <t>2-s2.0-85015779465</t>
  </si>
  <si>
    <t>['using theoretical', 'step sequence', 'simulated estimates', 'simple 10', 'scca ),', 'proper choice', 'paper proposes', 'long known', 'input impedance', 'form solution', 'feed gap', 'existing solutions', 'easily verified', 'design perspective', 'derive conical', 'clues inferred', 'broadband radiators', 'biconical antenna', 'accurately guide']</t>
  </si>
  <si>
    <t>In the scope of broadband radiators, the biconical antenna, or its monopole conical counterpart, is long known to be a proper choice. One common form of such radiator, the spherically capped conical antenna (SCCA), has closed-form solution to its input impedance, from which the broadband performance potential is easily verified. Nonetheless, from the design perspective, apart from a few clues inferred from existing solutions, little is found to accurately guide the choice of the main geometrical parameters of the antenna that will enable it to comply with a set of imposed bandwidth requirements. This paper proposes a simple 10-step sequence to derive conical or biconical antenna design charts. These charts provide straightforward information on the geometrical limits within which the required antenna impedance matching broadband performance is achieved. The method is assessed for the SCCA and the open conical antenna (OCA) using theoretical and simulated estimates of the input impedance. A discussion on the impact of the cap and the feed gap is included.</t>
  </si>
  <si>
    <t>60021970;60021970</t>
  </si>
  <si>
    <t>57213122939;7101872291</t>
  </si>
  <si>
    <t>Pereira, Francisco Est√™v√£o Sim√£o;Dias, Maur√≠cio Henrique Costa</t>
  </si>
  <si>
    <t>Rio de Janeiro</t>
  </si>
  <si>
    <t>Instituto Militar de Engenharia</t>
  </si>
  <si>
    <t>Pereira F.</t>
  </si>
  <si>
    <t>On the Design of Conical Antennas for Broadband Impedance Matching Performance</t>
  </si>
  <si>
    <t>10.1155/2017/1691580</t>
  </si>
  <si>
    <t>2-s2.0-85015783399</t>
  </si>
  <si>
    <t>['uplink transmission', 'typically dependent', 'transmit antennas', 'tight even', 'spatial correlations', 'spatial correlation', 'simulation results', 'scale attenuation', 'moderate number', 'mimo systems', 'lower bound', 'large number', 'input multiple', 'employ sm', 'different levels', 'bound takes', 'based optimization', 'base station', 'antenna users']</t>
  </si>
  <si>
    <t>Adaptive power allocation | Bandwidth efficiency | Gradient ascent | Massive MIMO | Spatial modulation</t>
  </si>
  <si>
    <t>The concept of massive spatial modulation aided multiple-input multiple-output (SM-MIMO) systems, where the base station (BS) is equipped with a large number of antennas and simultaneously serves several multi-antenna users that employ SM for their uplink transmission, has recently attracted substantial research interest. In this paper, we investigate the uplink bandwidth efficiency (BE) of single-cell massive SM-MIMO systems, and derive a new BE lower bound when the BS employs maximum ratio combining for uplink user detection. The proposed BE bound takes into account the impact of spatial correlations at the transmitter, of imperfect channel estimation, and of non-uniform power allocation among each user's antennas (i.e., different antennas are allocated with different levels of transmit power). These bounds are shown to be tight even when a moderate number of antennas is used by the BS. Based on this bound, a gradient ascent method-based optimization is carried out to find the optimal power allocation among the transmit antennas (TAs) of each user, so that the uplink BE can be maximized. More specifically, the optimal power allocation is found to be typically dependent both on the TAs' spatial correlation and on the large-scale attenuation of each user. Aided by this new power allocation scheme, a substantial BE gain can be achieved over the conventional uniform power allocation schemes, which is substantiated by our simulation results.</t>
  </si>
  <si>
    <t>1482-1495</t>
  </si>
  <si>
    <t>60025278;60025278;60025278;60025225</t>
  </si>
  <si>
    <t>56338316300;56454494200;8952105300;36043733600</t>
  </si>
  <si>
    <t>He, Longzhuang;Wang, Jintao;Song, Jian;Hanzo, Lajos</t>
  </si>
  <si>
    <t>China;United Kingdom</t>
  </si>
  <si>
    <t>Beijing;Southampton</t>
  </si>
  <si>
    <t>Tsinghua University;University of Southampton</t>
  </si>
  <si>
    <t>60025278;60025225</t>
  </si>
  <si>
    <t>He L.</t>
  </si>
  <si>
    <t>Bandwidth efficiency maximization for single-cell massive spatial modulation MIMO: An adaptive power allocation perspective</t>
  </si>
  <si>
    <t>10.1109/ACCESS.2017.2668420</t>
  </si>
  <si>
    <t>2-s2.0-85015785524</t>
  </si>
  <si>
    <t>['specular paths', 'similar delay', 'provided based', 'power spectrum', 'power concentration', 'omnidirectional antenna', 'laboratory characterizing', 'horn antenna', 'five measurements', 'extracted clusters', 'extracted based', 'different measurements', 'cluster represents', 'channel characteristics', 'angular domains', '5 ¬∞']</t>
  </si>
  <si>
    <t>Clustering | Diffuse scattering | Direction-scanning sounding | Higher frequency band propagation | Small scale characterization</t>
  </si>
  <si>
    <t>In this paper, measurements in a laboratory characterizing the 15-GHz band propagation channels are introduced. Both an omnidirectional antenna (ODA) and a 10¬∞ half-power-beamwidth (HPBW) pyramidal horn antenna are deployed at the transmitter (Tx) in different measurements. The receiver (Rx) is equipped with a 10¬∞ HPBW horn antenna. A direction-scanning sounding method is applied by rotating the Rx horn antenna in steps of 5¬∞ to collect channel impulse responses (CIRs) in the angular domains. Clusters are extracted based on power concentration from the 3-D power spectrum in delay, azimuth, and zenith arrival angles. Each cluster represents the contribution of specular paths with similar delay, azimuth, and zenith arrival angles, and of the diffuse-scattering components spreading around these paths. The mapping of the propagation paths reconstructed from the extracted clusters to the physical interacting objects in the environment is found to be reasonable. Differences on channel characteristics are compared for both a horn antenna and an ODA at the Tx. Finally, a stochastic cluster model is provided based on five measurements in the laboratory for the case where the ODA is used at the Tx.</t>
  </si>
  <si>
    <t>1428-1438</t>
  </si>
  <si>
    <t>60073652;60022134;60092530</t>
  </si>
  <si>
    <t>7401674577;56999606100;57193343836</t>
  </si>
  <si>
    <t>Yin, Xuefeng;Ji, Yilin;Yan, Hua</t>
  </si>
  <si>
    <t>China;China;Denmark</t>
  </si>
  <si>
    <t>Shenzhen;Shanghai;Aalborg</t>
  </si>
  <si>
    <t>Huawei Technologies Co., Ltd.;Tongji University;Aalborg University</t>
  </si>
  <si>
    <t>60092530;60073652;60022134</t>
  </si>
  <si>
    <t>Yin X.</t>
  </si>
  <si>
    <t>Measurement-based characterization of 15 GHz propagation channels in a laboratory environment</t>
  </si>
  <si>
    <t>10.1109/ACCESS.2017.2657739</t>
  </si>
  <si>
    <t>2-s2.0-85015807090</t>
  </si>
  <si>
    <t>['size airplane', 'radiation characteristics', 'procedures run', 'physical memory', 'parallel higher', 'order method', 'large problems', 'hybrid cpu', 'gpu memory', 'gpu cluster', 'gpu accelerated', 'enable overlapping', 'efficient two', 'core scheme', 'complex problems', 'cannot fit', 'asynchronous communications']</t>
  </si>
  <si>
    <t>The parallel higher-order method of moments (HoMoM) with a GPU accelerated out-of-core LU solver is presented for analysis of radiation characteristics of a 1000-element antenna array over a full-size airplane. A parallel framework involving MPI and CUDA is adopted to ensure that the procedures run on a hybrid CPU/GPU cluster. An efficient two-level out-of-core scheme is designed to break the bottleneck of both GPU memory and physical memory when solving electrically large and complex problems. To hide communication time between CPU and GPU, asynchronous communications are chosen to enable overlapping between communication and computation. For large problems that cannot fit in GPU memory or physical memory, the two-level out-of-core LU solver is able to achieve a speedup of about 1.6x over the traditional out-of-core LU solver based on a highly optimized math library.</t>
  </si>
  <si>
    <t>56048144600;56486310300;55904699700;12795135400;57188759188</t>
  </si>
  <si>
    <t>Lin, Zhongchao;Chen, Yan;Zhang, Yu;Zhao, Xunwang;Zhang, Huanhuan</t>
  </si>
  <si>
    <t>Lin Z.</t>
  </si>
  <si>
    <t>An Efficient GPU-Based Out-of-Core LU Solver of Parallel Higher-Order Method of Moments for Solving Airborne Array Problems</t>
  </si>
  <si>
    <t>10.1155/2017/4309381</t>
  </si>
  <si>
    <t>2-s2.0-85015808501</t>
  </si>
  <si>
    <t>['targeted frequencies', 'radiation efficiency', 'proposed metamaterial', 'proposed configuration', 'proposed antenna', 'novel concept', 'miniaturization leads', 'loss tangent', 'frequency bands', 'dielectric constant', 'designed band', 'average gain', 'achieve 1', '9 ghz', '8 ghz', '6 mm3', '4 ghz', '09 dbi']</t>
  </si>
  <si>
    <t>A novel concept of using slotted ground structure and a single circular split ring resonator (SRR) to achieve multiband operation from a miniaturized UWB antenna is presented in this paper. Initially, a miniaturized Volkswagen logo ultrawideband (UWB) antenna having ‚àí10 dB impedance bandwidth of about 124% (2.9‚Äì12.4 GHz) in simulation and 116.7% (3.1‚Äì11.8 GHz) under measurement is designed. This miniaturization leads to about 10% increment in ‚àí10 dB reflection coefficient bandwidth and about 66.71% reduction in the volume of the proposed UWB antenna as compared to the conventional circular antenna. In order to reconfigure the proposed UWB antenna to operate it at 1.5 (GPS), 3.5 (WiMAX), 5.2 and 5.8 GHz (WLAN) frequency bands, slotted ground structure with metamaterial is used. The proposed metamaterial is a circular SRR consisting of a single circular ring and is placed on the slotted ground structure of the proposed antenna to achieve 1.5 GHz band. The proposed configuration has a volume of 0.290Œª0 √ó 0.290Œª0 √ó 0.015Œª0 (30 √ó 30 √ó 1.6 mm3) at a lower resonating band of 2.9 GHz and is fabricated on a widely available FR4 substrate with a loss tangent of 0.02 and dielectric constant of 4.4. Simulated and experimental results show that the proposed design yields S11 &lt; ‚àí10 dB at the targeted frequencies. Good impedance matching, stable radiation characteristics with cross-polarization level less than ‚àí15 dB (both in E and H planes), VSWR &lt; 2, average gain of 3.09 dBi and radiation efficiency of more than 85% are observed at the designed band when the antenna is fabricated and tested.</t>
  </si>
  <si>
    <t>60114052;60114052</t>
  </si>
  <si>
    <t>55279399000;23059499800</t>
  </si>
  <si>
    <t>Ali, Tanweer;Biradar, Rajashekhar C.</t>
  </si>
  <si>
    <t>Bengaluru</t>
  </si>
  <si>
    <t>REVA University</t>
  </si>
  <si>
    <t>Ali T.</t>
  </si>
  <si>
    <t>A miniaturized volkswagen logo UWB antenna with slotted ground structure and metamaterial for GPS, WIMAX and WLAN applications</t>
  </si>
  <si>
    <t>10.2528/PIERC16120109</t>
  </si>
  <si>
    <t>2-s2.0-85015813203</t>
  </si>
  <si>
    <t>['wideband quad', 'transmitted vertical', 'results show', 'ports isolation', 'polarization isolation', 'modest change', 'matching liquid', 'impedance matching', 'horn antenna', 'four semi', 'flared ridges', 'elliptical structure', 'effective gain', 'different positions', 'dielectric constant', 'compact dual', 'breast imaging', 'antenna size']</t>
  </si>
  <si>
    <t>A compact dual-polarization, ultra-wideband quad-ridged horn antenna has been proposed for breast imaging. CST Microwave Studio Simulation has been used to design the horn antenna. The antenna size was reduced, and impedance matching was achieved by a modest change in the dielectric constant of the matching liquid and by the introduction of four semi-elliptical structure at the flared ridges. To test the polarization isolation, many field probes were distributed at different positions in front of the antenna. The probes have been set to measure both vertical and horizontal electric field components at each location. Results show that adding elliptical parts can provide impedance matching over the whole frequency band of the antenna. Measurements show high isolation between the transmitted vertical and horizontal electric fields. Almost 40 dB polarization isolation exists at boresight of the antenna over the entire frequency band. This characteristic is central to polarimetric radar work. Effective gain and ports isolation were obtained.</t>
  </si>
  <si>
    <t>133-140</t>
  </si>
  <si>
    <t>60006173;60006173;60006173</t>
  </si>
  <si>
    <t>57193696333;7004633655;24474961600</t>
  </si>
  <si>
    <t>Al-Zuhairi, Dheyaa T.;Gahl, John M.;Islam, Naz</t>
  </si>
  <si>
    <t>Columbia</t>
  </si>
  <si>
    <t>University of Missouri</t>
  </si>
  <si>
    <t>Al-Zuhairi D.</t>
  </si>
  <si>
    <t>Compact dual-polarized quad-ridged UWB horn antenna design for breast imaging</t>
  </si>
  <si>
    <t>10.2528/PIERC16121405</t>
  </si>
  <si>
    <t>2-s2.0-85015818648</t>
  </si>
  <si>
    <t>['wlan ),', 'uwb communication', 'using hfss', 'strip line', 'sir near', 'sir design', 'radiating patch', 'proposed design', 'proposed antenna', 'potential interference', 'optimal performance', 'notch characteristics', 'functional simulation', 'frequency band', 'experimental results', 'empirical relationship', 'close agreement']</t>
  </si>
  <si>
    <t>patch antenna | step impedance resonator (SIR) | ultra wide-band (UWB) | wireless local area network (WLAN)</t>
  </si>
  <si>
    <t>The design and analysis of step impedance resonator (SIR) based, compact and band-notch UWB antenna, to minimize the potential interference between wide-band (UWB) and narrow-band (WLAN), has been presented in this paper. The notched band covers the 5.15¬†GHz to 5.85¬†GHz WLAN range. The frequency band has been obtained by embedding a SIR near the radiating patch of the antenna. The empirical relationship between the SIR design and band-notch characteristics has also been included in the paper. The UWB patch antenna structure is feed by micro-strip line. The parametric-analysis by varying the parameters the SIR as well as the substrate has been performed, to observe the optimal performance the proposed antenna. The design and functional simulation of the proposed antenna structure is performed by using HFSS-v14. A close agreement between simulated and experimental results for the proposed design has been observed and presented in this paper. The design and results provide ample justification for compatibility and application of the structure in UWB communication over the entire frequency range.</t>
  </si>
  <si>
    <t>Cogent Engineering</t>
  </si>
  <si>
    <t>60028153-60110553;60028153;60028153;60115883</t>
  </si>
  <si>
    <t>57213323302;57193316322;56490047300;36061185300</t>
  </si>
  <si>
    <t>Singh, Tejbir;Choudhary, Heena;Avasthi, D. V.;Gahlaut, Vishant</t>
  </si>
  <si>
    <t>Meerut;Sonipat;Vanasthali</t>
  </si>
  <si>
    <t>Swami Vivekanand Subharti University;SRM University Delhi-NCR, Sonepat;Banasthali Vidyapith</t>
  </si>
  <si>
    <t>60115883;60110553;60028153</t>
  </si>
  <si>
    <t>Singh T.</t>
  </si>
  <si>
    <t>Design &amp; parametric analysis of band reject ultra wideband (UWB) antenna using step impedance resonator</t>
  </si>
  <si>
    <t>10.1080/23311916.2017.1301769</t>
  </si>
  <si>
    <t>2-s2.0-85015827663</t>
  </si>
  <si>
    <t>['total length', 'resonance frequency', 'reflection coefficient', 'parameters make', 'microstrip second', 'meandered antenna', 'largest dimension', 'impedance magnitude', 'fit within', 'feed gap', 'cubesat face', 'commonly used', 'centimeter band', '50 mhz', '20 db', '14 dbi', '14 cm']</t>
  </si>
  <si>
    <t>A microstrip second-iteration square Koch dipole fractal antenna is presented. This meandered antenna has a total length of 56.56 cm including its feed gap and was printed on the diagonal of a 100 mm √ó 100 mm PCB card that acts as CubeSat face. The antenna that was designed to optimize space shows acceptable performance at its resonance frequency of 455 MHz within the 70-centimeter band, a band that is commonly used for TTC CubeSat subsystems. The designed fractal antenna shows a reflection coefficient below -20 dB, a VSWR below 1.2, a -10 dB bandwidth of 50 MHz, and impedance magnitude of 56 Œ©, while the average maximum gain around its resonance frequency is 2.14 dBi. All these parameters make this designed antenna suitable for small satellite applications at a band where a linear /2 dipolar antenna working at 455 MHz would be about 32.97 cm long, which does not fit within the largest dimension of a CubeSat face corresponding to 14.14 cm.</t>
  </si>
  <si>
    <t>60014481;60024551;60014481;60024551;60024551;60014481</t>
  </si>
  <si>
    <t>36835475000;56355428600;57191955276;57189050124;56013722000;53877018500</t>
  </si>
  <si>
    <t>Sim√≥n, Jorge;Alvarez-Flores, Jos√© Luis;Villanueva-Maldonado, Juvenal;Castillo-Topete, V√≠ctor Hugo;Soriano-Equigua, Leonel;Flores-Troncoso, Jorge</t>
  </si>
  <si>
    <t>Colima;Zacatecas</t>
  </si>
  <si>
    <t>Universidad de Colima;Universidad Aut√≥noma de Zacatecas</t>
  </si>
  <si>
    <t>60024551;60014481</t>
  </si>
  <si>
    <t>Sim√≥n J.</t>
  </si>
  <si>
    <t>A Microstrip Second-Iteration Square Koch Dipole Antenna for TT&amp;C Downlink Applications in Small Satellites</t>
  </si>
  <si>
    <t>10.1155/2017/4825179</t>
  </si>
  <si>
    <t>2-s2.0-85015829141</t>
  </si>
  <si>
    <t>['return loss', 'results obtained', 'reflection coefficient', 'rectangular waveguide', 'radiating patch', 'one face', 'obtained using', 'new technique', 'generate two', 'equilateral triangle', 'dimensional meshes', 'complex impedances', 'circular patch', 'calculate impedances', 'antenna parameters', '2d current']</t>
  </si>
  <si>
    <t>A new technique is developed to couple the advantages of both the microstrip patch antenna and rectangular waveguide. An equilateral triangle is used as a radiating patch. This patch is fabricated on one face of a single-layer dielectric substrate with double-sided copper clad coated with tin, and on the other face an iris is fabricated and coupled to the waveguide. Antenna parameters such as return loss and bandwidth are studied for a circular patch. The results obtained are discussed in detail and explained. Matlab PDE toolbox is used to generate two-dimensional meshes. These meshes are converted into a three-dimensional form using subdomain numbers. RWG basis functions are used for MoM to calculate impedances. Reflection coefficient and 2D current are obtained using the complex impedances.</t>
  </si>
  <si>
    <t>112787941;112787941</t>
  </si>
  <si>
    <t>57211297092;35090519200</t>
  </si>
  <si>
    <t>Sahana, K.;Shetti, Nandakumar M.</t>
  </si>
  <si>
    <t>SDM College</t>
  </si>
  <si>
    <t>Sahana K.</t>
  </si>
  <si>
    <t>Waveguide coupled microstrip patch antenna a new approach for broad band antenna</t>
  </si>
  <si>
    <t>10.2528/pierc17011202</t>
  </si>
  <si>
    <t>2-s2.0-85015838293</t>
  </si>
  <si>
    <t>['vertical directions', 'stochastic model', 'spatial variability', 'spaced grids', 'single oda', 'several hundreds', 'scale arrays', 'rx array', 'rx ).', 'polarized bi', 'multipath clusters', 'measurement campaign', 'maximization principle', 'massive multiple', 'life region', 'life distances', 'input multiple', 'estimated mpcs', 'directional antenna', 'conical omni', 'clusters extracted', 'cluster spreads', 'channel characterization', 'center frequency', 'called spatial', 'associated across', 'array outputs', 'along regularly', '4 ghz', '15 ghz']</t>
  </si>
  <si>
    <t>cluster life distance | cluster life region | clusters of multipath | composite channel parameters | Massive MIMO channel measurement and characterization | spatial stationarity</t>
  </si>
  <si>
    <t>In this paper, a measurement campaign for massive multiple-input multiple-output (MIMO) channel characterization in both line-of-sight (LoS) and non-LoS outdoor environments is introduced. The measurements are conducted at the center frequency of 15 GHz with a bandwidth of 4 GHz. A virtual 40√ó 40 planar antenna array formed by stepping a vertically-polarized bi-conical omni-directional antenna (ODA) along regularly-spaced grids is used in the receiver (Rx). The transmitter is equipped with a single ODA. To investigate channel variations over the Rx array, this 1600-element Rx array is split into multiple 7√ó 7 sub-arrays, and a maximum-likelihood parameter estimation algorithm implemented using the space-alternating generalized expectation-maximization principle is applied to extracting multipath components (MPCs) from sub-array outputs. The spatial variability of Œ∫-factor, composite channel spreads in delay, azimuth, and elevation of arrival are investigated. Based on the estimated MPCs' parameters, multipath clusters are identified and associated across the array to find the so-called spatial-stationary (SS) clusters. From several hundreds of SS-clusters extracted, we establish a stochastic model for their life distances in horizontal and vertical directions, two-dimensional (2-D) life region, and variations of cluster spreads. These findings are important for massive MIMO channel modeling in the cases, where 2-D large-scale arrays are considered.</t>
  </si>
  <si>
    <t>2126-2140</t>
  </si>
  <si>
    <t>60073652;60073652;60073652;60018735</t>
  </si>
  <si>
    <t>55561644600;7401674577;56585159300;55033592200</t>
  </si>
  <si>
    <t>Chen, Jiajing;Yin, Xuefeng;Cai, Xuesong;Wang, Stephen</t>
  </si>
  <si>
    <t>China;Japan</t>
  </si>
  <si>
    <t>Shanghai;Tokyo</t>
  </si>
  <si>
    <t>Tongji University;Toshiba Corporation</t>
  </si>
  <si>
    <t>60073652;60018735</t>
  </si>
  <si>
    <t>Measurement-Based Massive MIMO Channel Modeling for Outdoor LoS and NLoS Environments</t>
  </si>
  <si>
    <t>10.1109/ACCESS.2017.2652983</t>
  </si>
  <si>
    <t>2-s2.0-85015841967</t>
  </si>
  <si>
    <t>['return loss', 'polarized antenna', 'horizontal polarization', 'h dual', 'element v', 'broadband vertically', 'antenna gain', 'antenna consists', '9 dbi', '75 ghz', '7 ghz', '30 db', '16 dbi', '15 db']</t>
  </si>
  <si>
    <t>A broadband vertically/horizontally (V/H) dual-polarized antenna is proposed for mobile communication base stations. The antenna consists of two perpendicularly placed broadband planar antenna elements. By shaping the reflector for V/H dual-polarized antenna, a half-power beam width of 65¬±8¬∞ is achieved for both vertical and horizontal polarization. The V/H dual-polarized antenna has a bandwidth of 48% (1.7-2.75 GHz) for return loss &gt;15 dB, an isolation of 30 dB, and an antenna gain of 9 dBi. An 8-element V/H dual-polarized antenna array is developed, which achieves a bandwidth of 45% (1.7-2.7 GHz) and an antenna gain of 16 dBi, suitable for GSM/UMTS/LTE base stations.</t>
  </si>
  <si>
    <t>60024542;60024542;60024542</t>
  </si>
  <si>
    <t>55233413300;57193430062;7404724322</t>
  </si>
  <si>
    <t>Cui, Yue Hui;Gao, Xiao Na;Li, Rong Lin</t>
  </si>
  <si>
    <t>Cui Y.</t>
  </si>
  <si>
    <t>Broadband Vertically/Horizontally Dual-Polarized Antenna for Base Stations</t>
  </si>
  <si>
    <t>10.1155/2017/6912074</t>
  </si>
  <si>
    <t>2-s2.0-85015850191</t>
  </si>
  <si>
    <t>BK20150786</t>
  </si>
  <si>
    <t>['wireless communications', 'useful signal', 'transmit antennas', 'sufficiently large', 'secure transmissions', 'scheme achieves', 'precisely matches', 'phase array', 'lower bound', 'highest esc', 'form expression', 'first design', 'artificial noise', 'art 1']</t>
  </si>
  <si>
    <t>directional modulation | frequency diverse array | Physical layer security | power allocation</t>
  </si>
  <si>
    <t>In this paper, a random frequency diverse array-based directional modulation with artificial noise (RFDA-DM-AN) scheme is proposed to enhance physical layer security of wireless communications. Specifically, we first design the RFDA-DM-AN scheme by randomly allocating frequencies to transmit antennas, thereby achieving 2-D (i.e., angle and range) secure transmissions, and outperforming the state-of-the-art 1-D (i.e., angle) phase array (PA)-based DM scheme. Then we derive the closed-form expression of a lower bound on the ergodic secrecy capacity (ESC) of our RFDA-DM-AN scheme. Based on the theoretical lower bound derived, we further optimize the transmission power allocation between the useful signal and artificial noise (AN) in order to improve the ESC. Simulation results show that: 1) our RFDA-DM-AN scheme achieves a higher secrecy capacity than that of the PA-based DM scheme; 2) the lower bound derived is shown to approach the ESC as the number of transmit antennas N increases and precisely matches the ESC when N is sufficiently large; and 3) the proposed optimum power allocation achieves the highest ESC of all power allocations schemes in the RFDA-DM-AN.</t>
  </si>
  <si>
    <t>1658-1667</t>
  </si>
  <si>
    <t>60010080;60008950;60010080-60073719-60005244;60010818;60010080;60010080</t>
  </si>
  <si>
    <t>56115808800;56018686300;7006845044;11439898400;55921951100;55512836100</t>
  </si>
  <si>
    <t>Hu, Jinsong;Yan, Shihao;Shu, Feng;Wang, Jiangzhou;Li, Jun;Zhang, Yijin</t>
  </si>
  <si>
    <t>China;United Kingdom;China;Australia;China</t>
  </si>
  <si>
    <t>Xinxiang;Canterbury;Nanjing;Canberra;Nanjing</t>
  </si>
  <si>
    <t>China Research Institute of Radiowave Propagation;University of Kent;Nanjing University of Science and Technology;The Australian National University;Southeast University</t>
  </si>
  <si>
    <t>60073719;60010818;60010080;60008950;60005244</t>
  </si>
  <si>
    <t>Artificial-Noise-Aided Secure Transmission with Directional Modulation Based on Random Frequency Diverse Arrays</t>
  </si>
  <si>
    <t>10.1109/ACCESS.2017.2653182</t>
  </si>
  <si>
    <t>2-s2.0-85015863756</t>
  </si>
  <si>
    <t>['wider bandwidth', 'two back', 'siw e', 'siw 1', 'separated divider', 'power division', 'plane divider', 'phase self', 'phase distribution', 'high efficiency', 'desired amplitude', 'conventional antenna', 'compensation ability', 'cascading divider']</t>
  </si>
  <si>
    <t>A W-band hybrid unequal feeding network of waveguide and substrate integrated waveguide (SIW) is presented in this paper. It comprises a two-way hybrid waveguide-SIW E-plane divider and an unequal SIW dividing network. Firstly, the two-way hybrid divider is developed to realize the waveguide-to-SIW vertical transition and power division at the same time. Besides, it has a wider bandwidth and more compact configuration compared with those of conventional structures including a transition and a cascading divider. Secondly, an SIW 1-to-16-way unequal dividing network is developed with the phase self-compensation ability. This W-band dividing network is able to generate the desired amplitude and phase distribution. Finally, two back-to-back SIW 16 √ó 16 antenna arrays are grouped and fed by the proposed feeding network. The low sidelobe levels (SLLs) can be achieved at E- and H-plane of the antenna. The total aperture size of the antenna is 15% less than that of a conventional antenna with a separated divider and a transition. With such a multifunctional feeding network, the antenna is able to achieve low loss and high efficiency as well.</t>
  </si>
  <si>
    <t>60005465;60005465</t>
  </si>
  <si>
    <t>56332989800;23479233200</t>
  </si>
  <si>
    <t>Wang, Jun;Cheng, Yu Jian</t>
  </si>
  <si>
    <t>W-Band Hybrid Unequal Feeding Network of Waveguide and Substrate Integrated Waveguide for High Efficiency and Low Sidelobe Level Slot Array Antenna Application</t>
  </si>
  <si>
    <t>10.1155/2017/7183434</t>
  </si>
  <si>
    <t>2-s2.0-85015869422</t>
  </si>
  <si>
    <t>['port dual', 'polarization levels', 'peak directivity', 'h planes', 'feeding ports', 'entire band', '18 db', '15 db', '13 dbi', '10 ghz']</t>
  </si>
  <si>
    <t>A wideband orthogonally polarized resonant cavity antenna (RCA) with double-layer Jerusalem Cross type partially reflective surface (PRS) as superstrate is presented in this paper. The PRS is analyzed using equivalent circuit modelling and full wave simulations. Two-port dual-polarized aperture coupled microstrip patch has been used as primary feed antenna. Measured results show that the antenna structure exhibits 10 dB return loss bandwidth of 14.7% at 10 GHz (9.4‚Äì10.9 GHz), and the isolation between the feeding ports is better than 18 dB over the bandwidth. The cross-polarization levels in both E and H planes are better than 15 dB. The peak directivity of the antenna is 13 dBi in the entire band. The antenna is suitable for marine and weather Radar applications.</t>
  </si>
  <si>
    <t>105-113</t>
  </si>
  <si>
    <t>60012304;60114760</t>
  </si>
  <si>
    <t>56025088700;56024106000</t>
  </si>
  <si>
    <t>Vaid, Swati;Mittal, Ashok</t>
  </si>
  <si>
    <t>New Delhi;New Delhi</t>
  </si>
  <si>
    <t>G B Pant Government Engineering College;Guru Gobind Singh Indraprastha University</t>
  </si>
  <si>
    <t>60114760;60012304</t>
  </si>
  <si>
    <t>Vaid S.</t>
  </si>
  <si>
    <t>Wideband orthogonally polarized resonant cavity antenna with dual layer Jerusalem cross partially reflective surface</t>
  </si>
  <si>
    <t>10.2528/PIERC17011103</t>
  </si>
  <si>
    <t>2-s2.0-85015882667</t>
  </si>
  <si>
    <t>['split resonators', 'small tx', 'receiving bands', 'radiating patches', 'microstrip resonator', 'high performances', 'high isolation', 'h slots', 'compact size', 'central frequency', 'bidirectional radiation', 'bandpass filters', 'array achieves', '99 ghz', '52 ghz', '30 db', '23 times']</t>
  </si>
  <si>
    <t>In this paper, a 2 √ó 1 duplex antenna array with small frequency space and high isolation between transmitting and receiving bands is presented. The duplex antenna array element consists of a pair of radiating patches for bidirectional radiation, a set of microstrip resonator and H-slot resonator coupled to the patches for transmitting, and the other set of microstrip and H-slot resonators coupled to the patches for receiving. The H slots are designed for the operations of coupling and the elements of the bandpass filters. The two antenna elements of the 2 √ó 1 array are connected by transmitting and receiving channels microstrip power-split resonators. The array achieves a compact size and high performances in terms of high isolation and small Tx-Rx frequency space. Higher than 30 dB and 40 dB ports isolation at 1.94‚Äì1.99 GHz and 2.43‚Äì2.52 GHz is realized. And the Tx-Rx frequency space Œîf = (fr ‚àí ft) is smaller than 0.23 times of the central frequency (fr + ft)/2.</t>
  </si>
  <si>
    <t>161-168</t>
  </si>
  <si>
    <t>57192981244;7402267564;55811989600</t>
  </si>
  <si>
    <t>Lin, Xian Jing;Xie, Ze Ming;Zhang, Pei Sheng</t>
  </si>
  <si>
    <t>Small transmit-receive frequency space filtering duplex patch antenna array with high isolation</t>
  </si>
  <si>
    <t>10.2528/PIERC16120603</t>
  </si>
  <si>
    <t>2-s2.0-85015891126</t>
  </si>
  <si>
    <t>['wireless applications', 'utilized around', 'shape dipoles', 'radiation patch', 'proposed antenna', 'measured results', 'impedance bandwidth', 'good agreement', 'dipole antenna', 'delay line', 'cp pattern', '14 ghz']</t>
  </si>
  <si>
    <t>A wideband circularly polarized (CP) cross-dipole antenna is proposed for wireless applications. In this design, four parasitic square patches are utilized around the radiation patch to enhance the Axial-ratio (AR) bandwidth. By employing the bowtie-shape dipoles, the proposed antenna can achieve a wide impedance bandwidth. Meanwhile, by integrating with a curved-delay line which provides a 90‚ó¶ phase difference, the proposed antenna can radiate a CP pattern. A prototype is calculated, fabricated, and measured. Good agreement between the simulated and measured results is achieved. The measured results show an impedance bandwidth for VSWR ‚â§ 2 of 47.73% (1.93‚Äì 3.14 GHz) and a 3-dB AR bandwidth of 42.8% (2.00‚Äì3.09 GHz).</t>
  </si>
  <si>
    <t>65-72</t>
  </si>
  <si>
    <t>57192704024;23007175300;54397133300;57208730405;35736995800;55276206000</t>
  </si>
  <si>
    <t>Wu, Dan;Zhang, Zhi Ya;Ji, Luyang;Yang, Long;Fu, Guang;Shi, Xiaowei</t>
  </si>
  <si>
    <t>Wideband circularly polarized cross bowtie dipole antenna with axial-ratio bandwidth enhancement</t>
  </si>
  <si>
    <t>10.2528/PIERC17011503</t>
  </si>
  <si>
    <t>2-s2.0-85015891234</t>
  </si>
  <si>
    <t>['tm02 mode', 'tm01 mode', 'third mode', 'proposed antenna', 'phase difference', 'microstrip antenna', 'low profile', 'impedance bandwidth', 'hfss simulation', 'ground plane', 'first mode', 'circular patch', 'carefully adjusted', 'axial ratio']</t>
  </si>
  <si>
    <t>A low-profile wideband circularly polarized (CP) microstrip antenna with conical radiation patterns is designed in this paper. Based on the center-fed circular microstrip patch structure, the proposed antenna symmetrically employs 5 shorting vias connecting the patch and the ground plane to provide the Œ∏-polarization and 11 slant sector branches at the edge of circular patch to generate the œÜ-polarization. With the phase difference of 90‚ó¶ between the two orthogonal polarizations, the design radiates right-handed circularly polarized (RHCP) waves. The proposed antenna works at three resonant modes. To realize broad operating bandwidth, the slant sector branches should be carefully adjusted to make the second resonant mode couple the first mode (TM01 mode) and third mode (TM02 mode) together. The measured results show that the proposed antenna has a low profile of 0.025Œª, impedance bandwidth of 35.4% (3.74‚Äì5.35 GHz), and axial ratio (AR) bandwidth of 38% (3.7‚Äì5.45 GHz). To further verify the characteristics of the proposed antenna, the studies on several important parameters are carried out by HFSS simulation, and a simple design guideline is provided.</t>
  </si>
  <si>
    <t>81-89</t>
  </si>
  <si>
    <t>105527075;105527075;105527075</t>
  </si>
  <si>
    <t>55589310100;55320411700;57203286409</t>
  </si>
  <si>
    <t>Yu, Dan;Wan, Yang Tao;Zhang, Hao Bin</t>
  </si>
  <si>
    <t>China Electronics Technology Group Corporation the 29th Research Institute</t>
  </si>
  <si>
    <t>Yu D.</t>
  </si>
  <si>
    <t>Low-profile wideband circularly polarized microstrip antenna with conical radiation pattern</t>
  </si>
  <si>
    <t>10.2528/PIERC17011106</t>
  </si>
  <si>
    <t>2-s2.0-85015921383</t>
  </si>
  <si>
    <t>['œªm wavelength', 'unidirectional antenna', 'total dimension', 'radiation pattern', 'proposed design', 'novel technique', 'measured results', 'matching bandwidth', 'higher frequencies', 'gain bandwidth', 'elliptical disc', '7 ghz', '5 ghz', '5 dbi', '2 ghz', '2 dbi', '1 nsec']</t>
  </si>
  <si>
    <t>A novel compact unidirectional UWB antenna is presented in this paper. First a novel planar omnidirectional UWB antenna with CPW-feed is designed. The antenna is composed of a half-elliptical disc with a small ground plane. A slot is inserted on the patch as a novel technique to improve the gain bandwidth of the antenna at higher frequencies. The omnidirectional antenna shows UWB matching and gain bandwidth of 2 GHz to 6.5 GHz. Furthermore, to make the radiation pattern of the omnidirectional antenna unidirectional, a rectangular shape metallic reflector without bottom wall is used on the backside of the antenna. The unidirectional antenna with a total dimension of 0.52Œªm √ó 0.33Œªm √ó 0.18Œªm (Œªm wavelength of the minimum operating frequency) has a matching bandwidth of 1.5 GHz to 7.7 GHz with a gain of 5 dBi to 10.2 dBi over 1.7 GHz to 6.5 GHz, and flat group delays of less than 1 nsec. To validate the proposed design, the antenna is fabricated, and measured results are compared with simulations.</t>
  </si>
  <si>
    <t>60118433;60118433;60118433;60118433</t>
  </si>
  <si>
    <t>24482874100;14030312600;57192871861;57192876856</t>
  </si>
  <si>
    <t>Edalati, Arezou;Shao, Wenyi;McCollough, Todd;McCollough, William</t>
  </si>
  <si>
    <t>Arlington</t>
  </si>
  <si>
    <t>Ellumen, Inc.</t>
  </si>
  <si>
    <t>Edalati A.</t>
  </si>
  <si>
    <t>A novel cavity backed monopole antenna with UWB unidirectional radiation</t>
  </si>
  <si>
    <t>10.2528/PIERC16121610</t>
  </si>
  <si>
    <t>2-s2.0-85015928814</t>
  </si>
  <si>
    <t>['target size', 'symmetries assumed', 'spherical wave', 'rapid fourier', 'especially suitable', 'dynamically adapt']</t>
  </si>
  <si>
    <t>Fourier | GPGPU | imaging | MIMO | multistatic | radar | reconstruction</t>
  </si>
  <si>
    <t>Multiple-input-multiple-output (MIMO) radar image processing presents problems difficult to address by modifying conventional monostatic radar methods as Fourier range migration. When the distance between the transmitter and receiver is comparable to the target size, the single phase center approximation is not accurate. Furthermore, if the antenna radiation pattern significantly deviates from a spherical wave, the symmetries assumed in most range migration techniques are violated. We present a rapid Fourier-based MIMO reconstruction called Fourier accelerated multistatic imaging (FAMI) suitable for massively parallel computation that accounts for frequency-dependent radiation patterns, does not require the single phase center approximation, and is able to dynamically adapt to different target support volume shapes. FAMI is especially suitable for frequency-diversity antenna systems that use spectrally modulated coded spatial radiation patterns.</t>
  </si>
  <si>
    <t>1796-1809</t>
  </si>
  <si>
    <t>60008724;60008724;60008724</t>
  </si>
  <si>
    <t>57214275901;36524636100;57198520497</t>
  </si>
  <si>
    <t>Marks, Daniel L.;Yurduseven, Okan;Smith, David R.</t>
  </si>
  <si>
    <t>Durham</t>
  </si>
  <si>
    <t>Duke University</t>
  </si>
  <si>
    <t>Marks D.</t>
  </si>
  <si>
    <t>Fourier Accelerated Multistatic Imaging: A Fast Reconstruction Algorithm for Multiple-Input-Multiple-Output Radar Imaging</t>
  </si>
  <si>
    <t>10.1109/ACCESS.2017.2661068</t>
  </si>
  <si>
    <t>2-s2.0-85015934607</t>
  </si>
  <si>
    <t>BK2012632</t>
  </si>
  <si>
    <t>['traditional methods', 'solve ctc', 'proposed algorithms', 'mmi optimally', 'max interference', 'interference performance', 'high efficiency', 'first introduce', 'energy consumption', 'design dbs', 'cooperative topology', 'cooperative communication', 'cc scheme', 'average interference', 'approximate factor', 'also propose']</t>
  </si>
  <si>
    <t>Approximation algorithm | Cooperative communication | Distributed algorithm | Energy efficiency | Low-interference | Strong connectivity | Topology control</t>
  </si>
  <si>
    <t>Cooperative communication (CC) can exploit spatial diversity via neighbour's antennas, which may cause serious interference as well. However, previous works rarely consider guaranteeing the interference performance in the cooperative topology control problem for wireless ad hoc networks. In this paper, we first introduce a nodal interference model for the CC scheme. Based on this model, we formalise two critical problems: CTC-MMI which aims to obtain a strongly connected topology with min-max interference, and CTC-MAI which aims to construct a strongly connected topology with min-average interference. Then, we design DBS to solve CTC-MMI optimally. We also propose a distributed algorithm DBCT for CTC-MAI and prove that DBCT can reach the approximate factor of 4. Finally, extensive simulations show that the high efficiency of the proposed algorithms. For example, DBCT can construct the cooperative topology with low-average interference, and reduce the energy consumption by about 30% compared with traditional methods.</t>
  </si>
  <si>
    <t>213-224</t>
  </si>
  <si>
    <t>International Journal of Ad Hoc and Ubiquitous Computing</t>
  </si>
  <si>
    <t>55924832200;55682506000;55347490500</t>
  </si>
  <si>
    <t>Wang, Xinglong;Huang, Liusheng;Xu, Hongli</t>
  </si>
  <si>
    <t>Cooperative topology control for low interference in wireless ad hoc networks</t>
  </si>
  <si>
    <t>10.1504/IJAHUC.2017.082846</t>
  </si>
  <si>
    <t>2-s2.0-85015942614</t>
  </si>
  <si>
    <t>['underwater communication', 'technique increases', 'reduces fading', 'ofdm technique', 'ofdm saves', 'mimo technique', 'mimo systems', 'many cases', 'interleaving technique', 'idma scheme', 'high capacity', 'frequency domain', 'fading issues', 'data rate', 'channel noise', 'adaptive mimo']</t>
  </si>
  <si>
    <t>IDMA | Interleaver-division multiple access scheme | MIMO | Multiple-input and multiple-output | OFDM | Orthogonal frequency-division multiplexing | Underwater wireless communication</t>
  </si>
  <si>
    <t>In this paper, we propose an efficient, scalable, adaptive MIMO-OFDM technique with IDMA scheme to mitigate the fading issues in underwater wireless communications. MIMO technique is defined as the technique containing multiple transmitter antennas and multiple receiver antennas. MIMO systems can provide a potentially very high capacity that, in many cases, grows approximately linear with the number of antennas. This technique increases the data rate, while OFDM saves the bandwidth and reduces fading. In this scheme, the entire signal orthogonally overlaps in a frequency domain that saves the bandwidth. IDMA scheme is based on interleaving technique. It distinguishes the users by chip level interleaving principle. IDMA scheme is better than any other available multiple access schemes available for underwater communication. We simulate the MIMO-OFDM with IDMA scheme to reduce the channel noise and fading issues. This scheme is able to serve as a primer for mitigating the fading issues in future underwater wireless communication.</t>
  </si>
  <si>
    <t>83-89</t>
  </si>
  <si>
    <t>International Journal of Wireless and Mobile Computing</t>
  </si>
  <si>
    <t>118490702;60103676</t>
  </si>
  <si>
    <t>56591929400;57197167725</t>
  </si>
  <si>
    <t>Tripathi, Prachi;Shukla, M.</t>
  </si>
  <si>
    <t>Lucknow;Kanpur</t>
  </si>
  <si>
    <t>Dr. A.P.J. Abdul Kalam Technical University;Harcourt Butler Technical University</t>
  </si>
  <si>
    <t>60103676;118490702</t>
  </si>
  <si>
    <t>Tripathi P.</t>
  </si>
  <si>
    <t>MIMO-OFDM technique with IDMA scheme for underwater wireless communication</t>
  </si>
  <si>
    <t>10.1504/IJWMC.2017.083050</t>
  </si>
  <si>
    <t>2-s2.0-85015949686</t>
  </si>
  <si>
    <t>['uwb operation', 'uwb antenna', 'substrate used', 'shaped slot', 'relative permittivity', 'radiating element', 'proposed antenna', 'pass bands', 'notch bands', 'measured results', 'meandered slot', 'good gain', 'good agreement', 'frequency range', 'feed line', 'band notches', '7 ghz', '3 ghz', '2 except', '1 ghz']</t>
  </si>
  <si>
    <t>A sharply rejected dual notch band UWB monopole antenna is presented in this paper. The proposed antenna consists of maple leaf shaped radiating element, a 50 Œ© microstrip feed line and truncated ground plane. The proposed antenna shows the UWB operation in the frequency range (1.7 GHz‚Äì11.1 GHz) with VSWR &lt; 2 except the notch bands and two band notches centered at 4.3 GHz and 7.7 GHz. The band notches are achieved by introducing a meandered slot in the radiating element and U-shaped slot in feed line. The substrate used for designing of UWB antenna is low loss Rogers 5880 having relative permittivity of 2.2. The novelty of the proposed antenna is its shape and ability to support UWB bandwidth requirements, and it also rejects two bands to avoid possible interference with existing communication system. Good agreement between the simulated and measured results is observed. The proposed antenna has good gain and efficiency at pass bands.</t>
  </si>
  <si>
    <t>169-175</t>
  </si>
  <si>
    <t>60050751;60044088;60076774</t>
  </si>
  <si>
    <t>57191838599;6507430131;57193696984</t>
  </si>
  <si>
    <t>Iqbal, Amjad;Saraereh, Omar A.;Jaiswal, Sushil K.</t>
  </si>
  <si>
    <t>India;Pakistan;Jordan</t>
  </si>
  <si>
    <t>Noida;Peshawar;Zarqa</t>
  </si>
  <si>
    <t>Amity University;University of Peshawar;Hashemite University</t>
  </si>
  <si>
    <t>60076774;60050751;60044088</t>
  </si>
  <si>
    <t>Iqbal A.</t>
  </si>
  <si>
    <t>Maple leaf shaped UWB monopole antenna with dual band notch functionality</t>
  </si>
  <si>
    <t>10.2528/PIERC17010801</t>
  </si>
  <si>
    <t>2-s2.0-85015962198</t>
  </si>
  <si>
    <t>['uc systems', 'uc process', 'uc ),', 'tem imaging', 'solid supports', 'solid matrices', 'sns samples', 'silica nanoparticles', 'shell structure', 'sba samples', 'rigid location', 'regular pores', 'real devices', 'potential applications', 'phosphorescence measurements', 'monomeric form', 'mainly present', 'like species', 'latter case', 'fully characterized', 'dyes resulting', 'dye couple', 'different fields']</t>
  </si>
  <si>
    <t>Fluorescence | Maximum entropy method | Phosphorescence | Silica materials | Up-conversion</t>
  </si>
  <si>
    <t>Triplet-triplet annihilation based upconversion emission (TTA-UC), through energy transfer processes among organic dyes, has been achieving great attentions for the potential applications in different fields; an important step forward the application of TTA-UC systems in real devices is the incorporation of the dye couple into solid supports. In this work mesoporous silica (SBA) with regular pores and silica nanoparticles (SNs) with core-shell structure were prepared and loaded with 2,3,7,8,12,13,17,18‚Äìoctaethyl‚Äì21H,23H‚Äìporphine platinum(II) (PtOEP) and 1,3,6,8‚ÄìTetraphenylpyrene (TPPy) which act as antenna/sensitizer of the TTA-UC process and as light emitting species, respectively. The samples were fully characterized by TEM imaging, XRDP, steady-state and time resolved fluorescence and phosphorescence measurements. No upconverted emission could be detected for the SBA samples because the mesoporous matrix offered a rigid location to the dyes resulting in aggregate and excimer-like species with modified electronic properties. On the other hand, TTA-UC was recorded on SNs samples; in the latter case, steady-state and time resolved phosphorescence and fluorescence measurements indicated that PtOEP was entrapped in monomeric form and TPPy was mainly present as monomer. The careful and detailed photophysical characterization of the obtained nanostructured materials enables the optimization of the conditions to achieve light upconversion in solid matrices.</t>
  </si>
  <si>
    <t>120-129</t>
  </si>
  <si>
    <t>60003003;60003003;60003003;60003003;60003003;60003003;60003003</t>
  </si>
  <si>
    <t>55968001700;7006236658;56269086100;6602713285;6701561564;6701339943;23004563600</t>
  </si>
  <si>
    <t>Massaro, Giuseppina;Gentili, Pier Luigi;Ambrogi, Valeria;Nocchetti, Morena;Marmottini, Fabio;Ortica, Fausto;Latterini, Loredana</t>
  </si>
  <si>
    <t>Massaro G.</t>
  </si>
  <si>
    <t>Triplet-triplet annihilation based upconversion in silica matrices</t>
  </si>
  <si>
    <t>S1387181117301725</t>
  </si>
  <si>
    <t>10.1016/j.micromeso.2017.03.008</t>
  </si>
  <si>
    <t>2-s2.0-85015994158</t>
  </si>
  <si>
    <t>['threeaxis magnetometer', 'space probes', 'results show', 'resulting model', 'remains complex', 'radar measurements', 'proposed description', 'polynomial functions', 'new models', 'model validity', 'mach numbers', 'incidence angles', 'flight measurements', 'estimation strategy', 'detailed procedure', 'aerodynamic coefficients']</t>
  </si>
  <si>
    <t>The identification of aerodynamic coefficients, based on free-flight measurements, remains complex and challenging for vehicles such as space probes, unmanned aerial vehicles, or ammunition. In this paper, a detailed procedure for the identification of the drag, pitching moment slope, and pitch damping coefficients of a reentry space vehicle is presented. New models of these aerodynamic coefficients, based on polynomial functions of Mach numbers and incidence angles, are proposed, and an estimation strategy using multiple data series is applied. The free-flight data correspond to threeaxis magnetometer and radar measurements for different experimental conditions. The resulting model is tested with new data sets to ascertain the model validity. The results show that the proposed description of the three aerodynamic coefficients and the estimation strategy are relevant.</t>
  </si>
  <si>
    <t>426-435</t>
  </si>
  <si>
    <t>Journal of Spacecraft and Rockets</t>
  </si>
  <si>
    <t>60070483-118264472;60070483-118264472;60070483-118264472;60104289-100644639-60073336;60104289-100644639-60073336</t>
  </si>
  <si>
    <t>55849403100;23388457300;7003466897;16310981700;7005735411</t>
  </si>
  <si>
    <t>Albisser, Marie;Dobre, Simona;Berner, Claude;Thomassin, Magalie;Garnier, Hugues</t>
  </si>
  <si>
    <t>France;France;France;France;France</t>
  </si>
  <si>
    <t>Nancy;Vandoeouvre-les-Nancy;Saint-Louis;;</t>
  </si>
  <si>
    <t>Universit√© de Lorraine;CRAN Centre de Recherche en Automatique de Nancy;French-German Research Institute;Aerodynamic and Exterior Ballistic Department;Automatic Control Department</t>
  </si>
  <si>
    <t>60104289;60073336;60070483;118264472;100644639</t>
  </si>
  <si>
    <t>Albisser M.</t>
  </si>
  <si>
    <t>Aerodynamic coefficient identification of a space vehicle from multiple free-flight tests</t>
  </si>
  <si>
    <t>10.2514/1.A33587</t>
  </si>
  <si>
    <t>2-s2.0-85016037633</t>
  </si>
  <si>
    <t>Austrian Science Fund</t>
  </si>
  <si>
    <t>P24774-N27</t>
  </si>
  <si>
    <t>FWF</t>
  </si>
  <si>
    <t>['tresp method', 'remaining part', 'major part', 'isolated pigments', 'intrinsic cd', 'harvesting complex', 'excitonic couplings', 'determined previously', 'cp29 light', 'conservative nature', 'cd spectrum', 'based hamiltonian']</t>
  </si>
  <si>
    <t>The origin of the non-conservative nature of the circular dichroism spectrum of the CP29 light-harvesting complex in the Qy spectral region is investigated. A structure-based Hamiltonian of coupled Qy transitions, determined previously [M√ºh et al., Phys. Chem. Chem. Phys., 2014, 16, 11848] is extended by including higher excited states of the chlorophylls and the S0 ‚Üí S2 transition of carotenoids. Excitonic couplings are calculated with the Poisson-TrESP method, taking into account dipole strengths from experiments on isolated pigments. The coupling between Qy and higher excited states is found to be responsible for the major part of the non-conservativity of the CD spectrum. The remaining part is explained by the intrinsic CD of the chlorophylls that has been estimated from experiments on isolated pigments.</t>
  </si>
  <si>
    <t>7524-7536</t>
  </si>
  <si>
    <t>Physical Chemistry Chemical Physics</t>
  </si>
  <si>
    <t>117136179;117136179;117136179</t>
  </si>
  <si>
    <t>56192543000;6602396985;6701521842</t>
  </si>
  <si>
    <t>Lindorfer, Dominik;M√ºh, Frank;Renger, Thomas</t>
  </si>
  <si>
    <t>Austria</t>
  </si>
  <si>
    <t>Linz</t>
  </si>
  <si>
    <t>ALTENBERGER STRASSE 69</t>
  </si>
  <si>
    <t>Lindorfer D.</t>
  </si>
  <si>
    <t>Origin of non-conservative circular dichroism of the CP29 antenna complex of photosystem II</t>
  </si>
  <si>
    <t>10.1039/c6cp08778g</t>
  </si>
  <si>
    <t>2-s2.0-85016047887</t>
  </si>
  <si>
    <t>['treated iteratively', 'toroidal symmetry', 'tokamak plasmas', 'spherical torus', 'specified externally', 'rf antenna', 'high harmonics', 'first calculations', 'electromagnetic field', 'current drive', 'code computes']</t>
  </si>
  <si>
    <t>A two dimensional numerical code for computation of the electromagnetic field of a fast magnetosonic wave in a tokamak at high harmonics of the ion cyclotron frequency has been developed. The code computes the finite difference solution of Maxwell‚Äôs equations for separate toroidal harmonics making use of the toroidal symmetry of tokamak plasmas. The proper boundary conditions are prescribed at the realistic tokamak vessel. The currents in the RF antenna are specified externally and then used in Ampere‚Äôs law. The main poloidal tokamak magnetic field and the "kinetic" part of the dielectric permeability tensor are treated iteratively. The code has been verified against known analytical solutions and first calculations of current drive in the spherical torus are presented.</t>
  </si>
  <si>
    <t>32-35</t>
  </si>
  <si>
    <t>Problems of Atomic Science and Technology</t>
  </si>
  <si>
    <t>60068524;60068524-60019663;60019663</t>
  </si>
  <si>
    <t>6602523577;6601986767;6602680471</t>
  </si>
  <si>
    <t>Grekov, D.;Kasilov, S.;Kernbichler, W.</t>
  </si>
  <si>
    <t>Ukraine;Austria</t>
  </si>
  <si>
    <t>Kharkiv;Graz</t>
  </si>
  <si>
    <t>Institute of Plasma Physics, Kharkov;Technische Universitat Graz</t>
  </si>
  <si>
    <t>60068524;60019663</t>
  </si>
  <si>
    <t>Grekov D.</t>
  </si>
  <si>
    <t>Two dimensional code for modeling of high ione cyclotron harmonic fast wave heating and current drive</t>
  </si>
  <si>
    <t>2-s2.0-85016093686</t>
  </si>
  <si>
    <t>['using 3', 'urban area', 'two kinds', 'time coding', 'terminal environment', 'sttc schemes', 'sttc reduces', 'slightly superior', 'receiving antennas', 'rayleigh channel', 'open area', 'obviously improved', 'necessary trend', 'mimo technology', 'main emphasis', 'lms channel', 'little impact', 'increasing number', 'frequency resources', 'environmental conditions', 'encoder state', 'elevation angles', 'different factors', 'different environments', 'different circumstances', 'crowded orbits', 'ber performance', 'ber curves', 'alamouti code']</t>
  </si>
  <si>
    <t>Due to the crowded orbits and shortage of frequency resources, the use of MIMO technology to improve spectrum efficiency and an increase of the capacity have become a necessary trend of broadband satellite communication. Firstly, we analyze the main influenced factors and compare the bit error rate (BER) performance of space-time block code (STBC) scheme and space-time trellis code (STTC) scheme. Then we build up the model of land mobile satellite (LMS) channel under different environments by using 3-state Markov chain. This paper emphatically studies the BER performance of STTC and STBC in the MIMO satellite channel. The main emphasis is placed on the effects of different factors, such as terminal environment and elevation angles, on the BER performance of STBC and STTC schemes. Simulation results indicate that performance of STTC in Rayleigh channel is obviously improved with the increasing number of transmitting and receiving antennas, but the encoder state has little impact on the performance. In the Rayleigh channel, the performance of Alamouti code is better than that of STTC. In the LMS channel, performance of these two kinds of space-time coding in open area is optimal, and in the urban area it is the worst. Nevertheless, performance of STTC is slightly superior to the performance of STBC under different circumstances. Under the same environmental conditions, BER of STBC and STTC reduces with the increase of the satellite altitude angle, and therefore, the BER curves of STTC fall faster.</t>
  </si>
  <si>
    <t>Radioelectronics and Communications Systems</t>
  </si>
  <si>
    <t>60021666;101047037</t>
  </si>
  <si>
    <t>36456619500;57193718422</t>
  </si>
  <si>
    <t>Jing, Qingfeng;Wu, Jiajia</t>
  </si>
  <si>
    <t>Nanjing University of Aeronautics and Astronautics;Panda Electronics Group Company</t>
  </si>
  <si>
    <t>Jing Q.</t>
  </si>
  <si>
    <t>Performance comparison of space-time block and trellis codes in the MIMO land mobile satellite channels</t>
  </si>
  <si>
    <t>10.3103/S0735272717010010</t>
  </si>
  <si>
    <t>2-s2.0-85016099525</t>
  </si>
  <si>
    <t>EP/L019728/1</t>
  </si>
  <si>
    <t>['‚ äúmulti', 'work paves', 'wireless device', 'vocs ).', 'vapour pressures', 'vapour detection', 'transmitted power', 'solvent vapour', 'responsive material', 'reported herein', 'read range', 'pdms ),', 'increasing resistance', 'food spoilage', 'electronic component', 'disposable sensors', 'direct integration', 'become conductive']</t>
  </si>
  <si>
    <t>A route to cheap and disposable sensors for the chemical sensing market, with potential applications including monitoring of food spoilage, is reported herein. The sensor is the result of the direct integration of a stimuli-responsive material, poly(dimethylsiloxane) (PDMS), with an electronic component. The printing and sintering of colloidal silver ink solutions onto PDMS was optimized to allow the printing of conductive silver feed loops, which are the active sensing component in antennas for passive (battery-free) Radio Frequency Identification (RFID) tags. The response of these devices is related to the degree of swelling of the PDMS, which, in turn, has been shown to be correlated to the Hansen solubility parameters and the vapour pressures of the corresponding volatile organic compounds (VOCs). When exposed to solvent vapour the printed feed loop fractures, increasing resistance and ultimately breaking conductivity, leading to a change in the transmitted power and read range of the wireless device. Remarkably upon removal from the vapour, the fractured feed loops reassemble and become conductive again, making them switchable and ‚Äúmulti-use‚Äù. This work paves the way to a fully inkjet printed RFID substrate for vapour detection.</t>
  </si>
  <si>
    <t>3167-3175</t>
  </si>
  <si>
    <t>60010818;60003771;60010818;60010818;60003771;60010818;60010818</t>
  </si>
  <si>
    <t>56884759800;56675520200;56157172800;33068534000;7003346467;7102439597;7006571522</t>
  </si>
  <si>
    <t>Belsey, K. E.;Parry, A. V.S.;Rumens, C. V.;Ziai, M. A.;Yeates, S. G.;Batchelor, J. C.;Holder, S. J.</t>
  </si>
  <si>
    <t>Canterbury;Manchester</t>
  </si>
  <si>
    <t>University of Kent;The University of Manchester</t>
  </si>
  <si>
    <t>60010818;60003771</t>
  </si>
  <si>
    <t>Belsey K.</t>
  </si>
  <si>
    <t>Switchable disposable passive RFID vapour sensors from inkjet printed electronic components integrated with PDMS as a stimulus responsive material</t>
  </si>
  <si>
    <t>10.1039/c6tc05509e</t>
  </si>
  <si>
    <t>2-s2.0-85016104899</t>
  </si>
  <si>
    <t>['register changes', 'phase shifts', 'main frequency', 'initial stage', 'higher harmonics', 'frequency spectrum', 'frame antenna', 'electric probes', 'different points', 'basic harmonic', '3m torsatron', '2nd harmonic']</t>
  </si>
  <si>
    <t>The study of wave processes occurring during the initial stage of RF plasma heating in the Uragan-3M torsatron was performed with using movable magnetic and electric probes. The heating was carried out by the frame antenna. The electric probe allowed to register changes of the plasma density profile, while the magnetic probes measured amplitude and phase shifts between all magnetic field components at different points over the plasma column cross-section. The frequency spectrum of magnetic field fluctuations contains the main frequency that coincides with the RF oscillator frequency and higher harmonics. The amplitude of the 2nd harmonic in this mode can be compared with the amplitude of the basic harmonic.</t>
  </si>
  <si>
    <t>247-250</t>
  </si>
  <si>
    <t>60068524;60068524;60068524;60068524;60068524;60068524;60068524;60068524;60068524</t>
  </si>
  <si>
    <t>6603910546;7005375655;26027656600;6507540111;6603821844;6601970421;7102129803;24553800400;37117117100</t>
  </si>
  <si>
    <t>Pashnev, V. K.;Tarasov, I. K.;Sitnikov, D. A.;Sorokovoy, E. L.;Tsybenko, S. A.;Chechkin, V. V.;Grigor‚Äôeva, L. I.;Beletskii, A. A.;Kasilov, A. A.</t>
  </si>
  <si>
    <t>Ukraine</t>
  </si>
  <si>
    <t>Kharkiv</t>
  </si>
  <si>
    <t>Institute of Plasma Physics, Kharkov</t>
  </si>
  <si>
    <t>Pashnev V.</t>
  </si>
  <si>
    <t>Study of wave processes at the initial stage of rf-heating in the uragan-3M torsatron</t>
  </si>
  <si>
    <t>2-s2.0-85016111770</t>
  </si>
  <si>
    <t>['type antenna', 'rf waves', 'rf power', 'rectified potential', 'qualitative evaluation', 'following effects']</t>
  </si>
  <si>
    <t>A qualitative evaluation is made of what changes of the electric potential near the frame-type antenna occur under the influence of following effects: the ponderomotive Miller force, which acts on plasma electrons near the source of radiation; the rectification of the probe oscillating potential of the RF waves, which are excited by the frame-type antenna; and the rectified potential of the antenna, which arises, when RF power is on.</t>
  </si>
  <si>
    <t>60068524;60068524;60068524;60068524</t>
  </si>
  <si>
    <t>6506863238;7102129803;6601970421;6602523577</t>
  </si>
  <si>
    <t>Leleko, Ya F.;Grigor‚Äôeva, L. I.;Chechkin, V. V.;Grekov, D. L.</t>
  </si>
  <si>
    <t>Leleko Y.F.</t>
  </si>
  <si>
    <t>Influence of the frame-type antenna on the RF-discharge peripheral plasma parameters in the Uragan-3M torsatron</t>
  </si>
  <si>
    <t>2-s2.0-85016116589</t>
  </si>
  <si>
    <t>National Academy of Sciences of Ukraine</t>
  </si>
  <si>
    <t>NASU</t>
  </si>
  <si>
    <t>['rf pulse', 'rf generator', 'rf discharges', 'plasma production', 'plasma build', 'parallel wavenumbers', 'magnetic field', 'initial stage', 'frame antenna', 'discharge development', 'broad spectrum', 'breakdown time', 'anode voltage', 'also given', '100 ev']</t>
  </si>
  <si>
    <t>A double frame antenna with a broad spectrum of parallel wavenumbers (with respect to the magnetic field) is used for radio-frequency (RF) plasma production in Uragan-3M stellarator type device. The delay between the start of RF pulse and the discharge development (breakdown (delay) time) is analyzed as functions of the magnetic field strength, neutral gas pressure and anode voltage of the RF generator. The reproducibility of the RF discharges is improved by the pre-ionization by the pulse of the three-half-turn antenna preceding the main RF pulse. The pre-ionization also results in shortening of the breakdown time for the frame antenna. The Langmuir probe measurements are made with two probes located at the plasma edge near and far from the double frame antenna. The measurements give rather high edge electron temperature, about 100 eV, at the initial stage of the frame antenna discharge both near and far from the antenna. The information on the plasma build-up is also given by the HŒ± chord measurements.</t>
  </si>
  <si>
    <t>54-59</t>
  </si>
  <si>
    <t>60068524;60004280;60004280;60004280;60068524;60068524;60068524;60068524;60068524;60068524;60068524;60068524;60068524;60068524;60068524;60068524;60068524;60068524;60068524</t>
  </si>
  <si>
    <t>8447514100;55948075900;8962921200;57190934314;6507435180;6603760688;55651321700;6603348593;7006650785;7202854070;55406090900;24554493600;7006289739;7102770327;6601970421;7102129803;24553800400;37117117100;57203344663</t>
  </si>
  <si>
    <t>Moiseenko, V. E.;Lyssoivan, A.;Wauters, T.;Tripsk√Ω, M.;Lozin, A. V.;Pavlichenko, R. O.;Kozulya, M. M.;Dreval, M. B.;Mironov, Yu K.;Romanov, V. S.;Kulaga, A. Ye;Zamanov, N. V.;Shapoval, A. N.;Konovalov, V. G.;Chechkin, V. V.;Grigor‚Äôeva, L. I.;Beletskii, A. A.;Kasilov, A. A.;Garkusha, I. E.</t>
  </si>
  <si>
    <t>Ukraine;Belgium</t>
  </si>
  <si>
    <t>Kharkiv;Brussels</t>
  </si>
  <si>
    <t>Institute of Plasma Physics, Kharkov;Koninklijke Militaire School - Ecole Royale Militaire</t>
  </si>
  <si>
    <t>60068524;60004280</t>
  </si>
  <si>
    <t>Moiseenko V.</t>
  </si>
  <si>
    <t>Radio-frequency plasma start-up at uragan-3M stellarator</t>
  </si>
  <si>
    <t>2-s2.0-85016122250</t>
  </si>
  <si>
    <t>['zf ).', 'spectral efficiency', 'paper studies', 'linear detection', 'increases significantly', 'fading channel', 'different values', 'also noted']</t>
  </si>
  <si>
    <t>This paper studies the performance of massive MIMO uplink system over Nakagami-m fading channel. The performance is measured in terms of spectral efficiency versus the number of base station antennas with different values of the parameter m using two schemes of linear detection; maximum ratio combining (MRC) and zero forcing receiver (ZF). The simulation results show that as m increases, the spectral efficiency increases slowly, but it increases significantly with the rise of the number of base station antennas. It should be also noted that the spectral efficiency with ZF is better than that with MRC.</t>
  </si>
  <si>
    <t>13-17</t>
  </si>
  <si>
    <t>60072789;60071164</t>
  </si>
  <si>
    <t>57192876964;55011608900</t>
  </si>
  <si>
    <t>Al-Rawi, Muhanned;Al-Rawi, Muaayed</t>
  </si>
  <si>
    <t>Yemen;Iraq</t>
  </si>
  <si>
    <t>Ibb;Baghdad</t>
  </si>
  <si>
    <t>Ibb University;Mustansiriyah University</t>
  </si>
  <si>
    <t>Al-Rawi M.</t>
  </si>
  <si>
    <t>Performance of massive MIMO uplink system over Nakagami-m fading channel</t>
  </si>
  <si>
    <t>10.3103/S0735272717010022</t>
  </si>
  <si>
    <t>2-s2.0-85016125872</t>
  </si>
  <si>
    <t>['wideband spectrum', 'traditional eigenvalue', 'traditional ebd', 'structural constraints', 'spectrum subbands', 'signal space', 'riemannian mean', 'riemannian distance', 'primary users', 'key issue', 'decision threshold', 'covariance matrices', 'closed expression', 'better performance', 'based detector']</t>
  </si>
  <si>
    <t>Cognitive radio | Information geometry | Moment matching | Riemannian distance | Riemannian mean | Wideband spectrum sensing</t>
  </si>
  <si>
    <t>Detecting the signals of the primary users in the wideband spectrum is a key issue for cognitive radio networks. In this paper, we consider the multi-antenna based signal detection in a wideband spectrum scenario where the noise statistical characteristics are assumed to be unknown. We reason that the covariance matrices of the spectrum subbands have structural constraints and that they describe a manifold in the signal space. Thus, we propose a novel signal detection algorithm based on Riemannian distance and Riemannian mean which is different from the traditional eigenvalue-based detector (EBD) derived with the generalized likelihood ratio criterion. Using the moment matching method, we obtain the closed expression of the decision threshold. From the considered simulation settings, it is shown that the proposed Riemannian distance detector (RDD) has a better performance than the traditional EBD in wideband spectrum sensing.</t>
  </si>
  <si>
    <t>Sensors (Switzerland)</t>
  </si>
  <si>
    <t>60016835;60016835;60016835</t>
  </si>
  <si>
    <t>56179602500;57193731936;57211818673</t>
  </si>
  <si>
    <t>Lu, Qiuyuan;Yang, Shengzhi;Liu, Fan</t>
  </si>
  <si>
    <t>Lu Q.</t>
  </si>
  <si>
    <t>Wideband spectrum sensing based on Riemannian distance for cognitive radio networks</t>
  </si>
  <si>
    <t>10.3390/s17040661</t>
  </si>
  <si>
    <t>2-s2.0-85016138137</t>
  </si>
  <si>
    <t>['radar hardware', 'parasitic effects', 'paper presents', 'operating mode', 'measured independently', 'experimental verification', 'calibration process', 'array elements', 'angular direction']</t>
  </si>
  <si>
    <t>This paper presents a novel effective calibration technique applicable to phased array radars. The real embedded patterns of the array elements are measured independently in operating mode, taking antenna coupling and other parasitic effects into account. The proposed calibration technique requires minimal modification of the radar hardware. A set of angular-dependent error coefficients, which are compensated during the calibration process, are extracted for one received pulse for one/each angular direction of interest. The performance and effectiveness of the here-proposed calibration technique are assessed by means of modeling and experimental verification.</t>
  </si>
  <si>
    <t>109-119</t>
  </si>
  <si>
    <t>60010892-116791971;60010892;106628573;60010892;60010892-60024069</t>
  </si>
  <si>
    <t>25630600300;56964441900;8073017500;56369307500;35090545300</t>
  </si>
  <si>
    <t>Babur, Galina;Manokhin, Gleb O.;Monastyrev, Evgeniy A.;Geltser, Andrey A.;Shibelgut, Alexander A.</t>
  </si>
  <si>
    <t>Russian Federation;Russian Federation;Belgium;Russian Federation</t>
  </si>
  <si>
    <t>Tomsk;Tomsk;Antwerpen;Tomsk</t>
  </si>
  <si>
    <t>Tomsk Polytechnic University;Tomsk State University of Control Systems and Radioelectronics;Simon Stevin Institute for Geometry;NIIPP (Scientific Research Institute of Semiconductor Devices)</t>
  </si>
  <si>
    <t>60024069;60010892;116791971;106628573</t>
  </si>
  <si>
    <t>Babur G.</t>
  </si>
  <si>
    <t>Simple calibration technique for phased array radar systems</t>
  </si>
  <si>
    <t>10.2528/PIERM16101203</t>
  </si>
  <si>
    <t>2-s2.0-85016145830</t>
  </si>
  <si>
    <t>['precision three', 'plastic technique', 'novel method', 'made waveguides', 'largely reduced', 'electroless plating', 'dimensional printing', 'copper using']</t>
  </si>
  <si>
    <t>Antennas | design methodology | electrochemical process | waveguide components | waveguides</t>
  </si>
  <si>
    <t>We present a novel method of rapid prototyping waveguide and antenna using plating on plastic technique. The part is created by high-precision three-dimensional printing and plated with copper using both electroless plating and electroplating. The performance is comparable to industry-made waveguides and antennas, but the time and cost for creating these parts are largely reduced.</t>
  </si>
  <si>
    <t>157-160</t>
  </si>
  <si>
    <t>60008724;60008724;60008724;60008724;60008724</t>
  </si>
  <si>
    <t>56115080000;50162094200;35147422900;57198520497;57214275901</t>
  </si>
  <si>
    <t>Zhu, Ruoyu;Lipworth, Guy;Zvolensky, Tomas;Smith, David R.;Marks, Daniel L.</t>
  </si>
  <si>
    <t>Zhu R.</t>
  </si>
  <si>
    <t>Versatile Manufacturing of Split-Block Microwave Devices Using Rapid Prototyping and Electroplating</t>
  </si>
  <si>
    <t>10.1109/LAWP.2016.2563398</t>
  </si>
  <si>
    <t>2-s2.0-85016154162</t>
  </si>
  <si>
    <t>['state 1', 'specific functions', 'significant reduction', 'psii supercomplexes', 'poorly connected', 'major antenna', 'lhcbm9 subunits', 'largest pool', 'individual sequences', 'impaired accumulation', 'eukaryotic autotrophs', 'different sizes', 'core moiety', 'chlamydomonas reinhardtii', 'characterized knock', 'antenna system', '8 genes', '8 caused']</t>
  </si>
  <si>
    <t>Chloroplast | Gene silencing | Microalgae | Photoprotection | Photosynthesis | Photosystems | State transitions</t>
  </si>
  <si>
    <t>In eukaryotic autotrophs, photosystems are composed of a core moiety, hosting charge separation and electron transport reactions, and an antenna system, enhancing light harvesting and photoprotection. In Chlamydomonas reinhardtii, the major antenna of PSII is a heterogeneous trimeric complex made up of LHCBM1-LHCBM9 subunits. Despite high similarity, specific functions have been reported for several members including LHCBM1, 2, 7, and 9. In this work, we analyzed the function of LHCBM4 and LHCBM6 gene products in vitro by synthesizing recombinant apoproteins from individual sequences and refolding them with pigments. Additionally, we characterized knock-down strains in vivo for LHCBM4/6/8 genes. We show that LHCBM4/6/8 subunits could be found as a component of PSII supercomplexes with different sizes, although the largest pool was free in the membranes and poorly connected to PSII. Impaired accumulation of LHCBM4/6/8 caused a decreased LHCII content per PSII and a reduction in the amplitude of state 1-state 2 transitions. In addition, the reduction of LHCBM4/6/8 subunits caused a significant reduction of the Non-photochemical quenching activity and in the level of photoprotection.</t>
  </si>
  <si>
    <t>627-641</t>
  </si>
  <si>
    <t>Journal of Experimental Botany</t>
  </si>
  <si>
    <t>60032256;60003686;60032256;60003686;60032256;60032256</t>
  </si>
  <si>
    <t>56974341400;57197484251;56422426100;7102027677;35553979700;8848786100</t>
  </si>
  <si>
    <t>Girolomoni, Laura;Ferrante, Paola;Berteotti, Silvia;Giuliano, Giovanni;Bassi, Roberto;Ballottari, Matteo</t>
  </si>
  <si>
    <t>Verona;Rome</t>
  </si>
  <si>
    <t>Universit√† degli Studi di Verona;ENEA Centro Ricerche Casaccia</t>
  </si>
  <si>
    <t>60032256;60003686</t>
  </si>
  <si>
    <t>Girolomoni L.</t>
  </si>
  <si>
    <t>The function of LHCBM4/6/8 antenna proteins in Chlamydomonas reinhardtii</t>
  </si>
  <si>
    <t>10.1093/jxb/erw462</t>
  </si>
  <si>
    <t>2-s2.0-85016215072</t>
  </si>
  <si>
    <t>['software package', 'satellite dishes', 'satellite dish', 'satellite antenna', 'real system', 'paper deals', 'optimal solution', 'model provides', 'laboratory tests', 'greatly affect', 'geometrical characteristics', 'final product', 'basic analysis', 'air flow', '3d models', '3d model', '+- close']</t>
  </si>
  <si>
    <t>3D model | Fluid analysis | Geometry of satellite dish | SolidWorks</t>
  </si>
  <si>
    <t>This paper deals with the geometrical characteristics and their influence on the functionality and safety of satellite dishes. Within the paper, a number of 3D models of satellite dishes were formed. All models were established in the software program SolidWorks, and the same software package was used for the analysis of the air flow over the satellite antenna for the conditions at the territory of Belgrade. The analysis of the model provides an insight into the geometrical characteristics of the satellite dishes which would be the most appropriate to adopt in accordance with the requirements of the final product functionality and security. The analysis is based on laboratory tests, which were conducted on satellite dishes. On that occasion, it was concluded that the geometrical characteristics of the antenna itself greatly affect the functionality and safety. In order to simplify and to make a better financial approach to designing the final product-satellite dish, a basic analysis was carried out on the 3D models whose geometric characteristics can be changed . The models were analyzed to yield an optimal solution, since it is possible to get the final product. The paper justifies forming a 3D model and analysing it, and shows the simplicity of the product geometry changes. The obtained final product is to a very large extent functional since it has been tested in the conditions - +-close to the real system where the product should operate.</t>
  </si>
  <si>
    <t>262-267</t>
  </si>
  <si>
    <t>FME Transactions</t>
  </si>
  <si>
    <t>60068815;60068815;60068815;60002891;60002891</t>
  </si>
  <si>
    <t>26429291900;55973828900;57193742924;56472520600;7102861360</t>
  </si>
  <si>
    <t>Jeli, Zorana;Stojicevic, Misa;Cvetkovic, Ivana;Duta, Alina;Popa, Dragos Laurentiu</t>
  </si>
  <si>
    <t>Serbia;Romania</t>
  </si>
  <si>
    <t>Belgrade;Craiova</t>
  </si>
  <si>
    <t>University of Belgrade;University of Craiova</t>
  </si>
  <si>
    <t>60068815;60002891</t>
  </si>
  <si>
    <t>Jeli Z.</t>
  </si>
  <si>
    <t>A 3d analysis of geometrical factors and their influence on air flow around a satellite dish</t>
  </si>
  <si>
    <t>10.5937/fmet1702262J</t>
  </si>
  <si>
    <t>2-s2.0-85016247740</t>
  </si>
  <si>
    <t>['type antenna', 'two switches', 'satisfactory agreement', 'reconfigurable patch', 'patch shape', 'optimization process', 'numerical approach', 'n diodes', 'lowest frequency', 'jointly accounts', 'ground plane', 'full real', 'full prototype', 'four subbands', 'designed via', 'band compact', '1990 mhz']</t>
  </si>
  <si>
    <t>Automotive antennas | Compact antennas | Genetic algorithm (GA) | Reconfigurable antennas</t>
  </si>
  <si>
    <t>A quad-band compact, frequency-reconfigurable patch-type antenna is presented, designed to operate fully integrated on a full real-life printed circuit board (PCB), taking also into account the effect of a number of electronic components distributed on the board. Reconfigurability is obtained through a set of shorting pins switchable to the ground plane; the switches employ p-i-n diodes. The antenna is designed via an optimization process that jointly accounts for both patch shape and frequency. Reconfigurability in four subbands from 824 to 1990 MHz is achieved with two switches only, with an antenna space occupation of less than Œª/10 √ó Œª/10 √ó Œª/30 at the lowest frequency. A full prototype of the assembly (antenna, board, and components) has been built, and its performances have been tested with respect to those obtained by the numerical approach, showing a satisfactory agreement between design and measurements.</t>
  </si>
  <si>
    <t>589-592</t>
  </si>
  <si>
    <t>60085203-113676855;60055696;60012162;60012162;60012162;60012162</t>
  </si>
  <si>
    <t>56108204800;36441641900;22979086500;6602290062;7003419808;24766561500</t>
  </si>
  <si>
    <t>Arianos, S.;Quijano, J. L.Araque;Dassano, G.;Vipiana, F.;Orefice, M.;Vecchi, G.</t>
  </si>
  <si>
    <t>Italy;Colombia;Italy;France</t>
  </si>
  <si>
    <t>Turin;Bogota;Turin;Orsay</t>
  </si>
  <si>
    <t>Istituto Superiore Mario Boella;Universidad Nacional de Colombia;Politecnico di Torino;ART-Fi SAS</t>
  </si>
  <si>
    <t>60085203;60055696;60012162;113676855</t>
  </si>
  <si>
    <t>Arianos S.</t>
  </si>
  <si>
    <t>Automated design and experimental validation of a reconfigurable, board-mounted compact antenna</t>
  </si>
  <si>
    <t>10.1109/LAWP.2016.2591326</t>
  </si>
  <si>
    <t>2-s2.0-85016287491</t>
  </si>
  <si>
    <t>DE-AC52-06NA25396</t>
  </si>
  <si>
    <t>['strongly couple', 'rapidly heat', 'rapid absorption', 'plasma formation', 'observations support', 'monitored using', 'lower temperature', 'induce heating', 'imaged using', 'hmx sublimation', 'free radicals', 'experiment used', 'environmental conditions', 'enough power', 'energetic materials', 'em field', 'em energy', 'coupling event', 'co2 laser', 'cause ignition', 'bulk sample', 'activation barrier']</t>
  </si>
  <si>
    <t>Decomposition | Electromagnetic energy | Explosives | Ignition | Microwaves | Plasma</t>
  </si>
  <si>
    <t>Here, we investigate how EM radiation affects the thermal decomposition pathway in HMX. The experiment used an external heat source (CO2 laser) to rapidly heat the surface of HMX and observe the response upon application of EM energy that, on its own, is not enough power to induce heating or ignition. We hypothesize that charged intermediate decomposition species and free radicals in the gas phase interact strongly with EM energy, leading to plasma formation. These gas phase species form as a result of HMX sublimation and decomposition, and will act as ‚Äúvirtual antennas‚Äù and strongly couple to EM energy. The rapid absorption of EM energy during this coupling event is observed in the measured reflected power data. Ignition and plasma formation were monitored using both visible and IR photodiode probes, as well as imaged using a high-speed video camera. These observations support the hypothesis that the presence of an EM field will perturb the thermal decomposition pathway of HMX, and cause ignition to occur at a lower temperature than what is predicted under typical thermal conditions. This intense interaction results in electrically excited molecules that propagate the energy and surpass the activation barrier for ignition before the predicted ignition temperature of the bulk sample has been reached. Understanding the decomposition of energetic materials under the influence of EM energy is important to understand and predict material response under a variety of environmental conditions.</t>
  </si>
  <si>
    <t>16-21</t>
  </si>
  <si>
    <t>Combustion and Flame</t>
  </si>
  <si>
    <t>60006164;60006164</t>
  </si>
  <si>
    <t>55089979600;57192230531</t>
  </si>
  <si>
    <t>Duque, Amanda L.Higginbotham;Perry, W. Lee</t>
  </si>
  <si>
    <t>Los Alamos</t>
  </si>
  <si>
    <t>Los Alamos National Laboratory</t>
  </si>
  <si>
    <t>Duque A.</t>
  </si>
  <si>
    <t>Electromagnetic enhanced ignition</t>
  </si>
  <si>
    <t>S0010218017301050</t>
  </si>
  <si>
    <t>10.1016/j.combustflame.2017.03.013</t>
  </si>
  <si>
    <t>2-s2.0-85016325674</t>
  </si>
  <si>
    <t>R25 CA118681</t>
  </si>
  <si>
    <t>['two channels', 'systems requires', 'single pixel', 'single channel', 'silicon photomultiplier', 'sensl microfc', 'results indicate', 'process signals', 'position information', 'often multiplexed', 'multiplexing scheme', 'mm length', 'many sipms', 'large number', 'fast comparators', 'energy information', 'end architecture', 'encode timing', 'easily achievable', 'discrete components', 'development sipms', 'data acquisition', '511 kev', '025 mol', '%) scintillators']</t>
  </si>
  <si>
    <t>coincidence time resolution | fast timing | multiplexing | silicon photomultipliers | time-of-flight positron emission tomography</t>
  </si>
  <si>
    <t>Maintaining excellent timing resolution in the generation of silicon photomultiplier (SiPM)-based time-of-flight positron emission tomography (TOF-PET) systems requires a large number of high-speed, high-bandwidth electronic channels and components. To minimize the cost and complexity of a system's back-end architecture and data acquisition, many analog signals are often multiplexed to fewer channels using techniques that encode timing, energy, and position information. With progress in the development SiPMs having lower dark noise, after pulsing, and cross talk along with higher photodetection efficiency, a coincidence timing resolution (CTR) well below 200 ps FWHM is now easily achievable in single pixel, bench-top setups using 20-mm length, lutetium-based inorganic scintillators. However, multiplexing the output of many SiPMs to a single channel will significantly degrade CTR without appropriate signal processing. We test the performance of a PET detector readout concept that multiplexes 16 SiPMs to two channels. One channel provides timing information with fast comparators, and the second channel encodes both position and energy information in a time-over-threshold-based pulse sequence. This multiplexing readout concept was constructed with discrete components to process signals from a 4√ó4 array of SensL MicroFC-30035 SiPMs coupled to 2.9√ó2.9√ó20 mm3 Lu1.8Gd0.2SiO5 (LGSO):Ce (0.025 mol. %) scintillators. This readout method yielded a calibrated, global energy resolution of 15.3% FWHM at 511 keV with a CTR of 198¬±2 ps FWHM between the 16-pixel multiplexed detector array and a 2.9√ó2.9√ó20 mm3 LGSO-SiPM reference detector. In summary, results indicate this multiplexing scheme is a scalable readout technique that provides excellent coincidence timing performance.</t>
  </si>
  <si>
    <t>Journal of Medical Imaging</t>
  </si>
  <si>
    <t>60012708;60012708;60012708</t>
  </si>
  <si>
    <t>55256823600;55115810400;7005508415</t>
  </si>
  <si>
    <t>Cates, Joshua W.;Bieniosek, Matthew F.;Levin, Craig S.</t>
  </si>
  <si>
    <t>Palo Alto</t>
  </si>
  <si>
    <t>Stanford University</t>
  </si>
  <si>
    <t>Cates J.W.</t>
  </si>
  <si>
    <t>Highly multiplexed signal readout for a time-of-flight positron emission tomography detector based on silicon photomultipliers</t>
  </si>
  <si>
    <t>10.1117/1.JMI.4.1.011012</t>
  </si>
  <si>
    <t>2-s2.0-85016389660</t>
  </si>
  <si>
    <t>Natural Science Research of Jiangsu Higher Education Institutions of China</t>
  </si>
  <si>
    <t>16KJB510006</t>
  </si>
  <si>
    <t>['widely used', 'various kinds', 'using fdtd', 'type antenna', 'numerical simulation', 'large enough', 'engineering applications', 'design matrix']</t>
  </si>
  <si>
    <t>Finite Difference Time Domain (FDTD) method is widely used in the simulation of various kinds of antennas. In this paper, research on the numerical simulation of the fragment-type antenna by using FDTD is conducted. The fragment-type antenna structures with different cell sizes and different overlapping sizes are simulated and measured. The validity of the numerical simulation of the fragment-type antenna by using FDTD is verified through the comparison between the simulated and measured return losses. In addition, its efficiency in terms of computation time shows great potential in engineering applications, especially when the design matrix is large enough.</t>
  </si>
  <si>
    <t>133-142</t>
  </si>
  <si>
    <t>60017482;60017482;60017482;60017482</t>
  </si>
  <si>
    <t>55733029400;57193756292;54784420900;55204621600</t>
  </si>
  <si>
    <t>Yang, Li Xia;Ding, Xiao Dong;Ding, Da Wei;Xia, Jing</t>
  </si>
  <si>
    <t>Zhenjiang</t>
  </si>
  <si>
    <t>Jiangsu University</t>
  </si>
  <si>
    <t>Yang L.X.</t>
  </si>
  <si>
    <t>Numerical simulation of fragment-type antenna by using finite difference time domain (FDTD)</t>
  </si>
  <si>
    <t>10.2528/PIERM16111103</t>
  </si>
  <si>
    <t>2-s2.0-85016395590</t>
  </si>
  <si>
    <t>Ministry of Electronics and Information technology</t>
  </si>
  <si>
    <t>Meity</t>
  </si>
  <si>
    <t>['wearable applications', 'shaped junction', 'sar reduction', 'sar limitations', 'radiation patterns', 'proposed design', 'percentage bandwidth', 'head model', 'effective solution', 'designed antenna', 'additional unit', 'achieved without']</t>
  </si>
  <si>
    <t>In this paper, a symmetrically structured meander line antenna placed around a T-shaped junction with truncated ground planes is proposed for wearable applications. The designed antenna has a percentage bandwidth of 69.04% covering the GSM 1800 band industrial scientific and medical (ISM) 2.4‚Äì2.5 GHz band, 4G LTE band 7 (2.5‚Äì2.69 GHz). The antenna is compact in nature with a size of 30√ó40√ó1.6mm3. SAR reduction is achieved without the attachment of any additional unit. It is found that the application of designed truncated ground planes around positions of high electric field (E-field) region is an effective solution for reduction of Specific Absorption Rate (SAR) significantly through field cancellation technique. Maximum temperature elevation due to electromagnetic wave absorption has also been computed. The antenna is simulated over a homogenous human dry skin model as well as over a head model. The proposed design is fabricated and measured, and it is found to be compatible for real world applications while considering its miniaturization, radiation patterns and SAR limitations.</t>
  </si>
  <si>
    <t>143-152</t>
  </si>
  <si>
    <t>56352304900;56524091700;6506384529</t>
  </si>
  <si>
    <t>Bhattacharjee, Shankar;Mitra, Monojit;Bhadra Chaudhuri, Sekhar R.</t>
  </si>
  <si>
    <t>Bhattacharjee S.</t>
  </si>
  <si>
    <t>An effective SAR reduction technique of a compact meander line antenna for wearable applications</t>
  </si>
  <si>
    <t>10.2528/PIERM16121501</t>
  </si>
  <si>
    <t>2-s2.0-85016409797</t>
  </si>
  <si>
    <t>['yagi antenna', 'simulated ones', 'radiation characteristics', 'proposed design', 'metamaterial structures', 'better matching', 'acceptable extent', '3 %.']</t>
  </si>
  <si>
    <t>An approach of miniaturizing planar Yagi array using metamaterial is presented in this paper. In this methodology, metamaterial structures are incorporated in the antenna in place of directors. An investigation in reflection and radiation characteristics of the antennas is done, and the findings are presented. The metamaterial loaded antenna shows improved directivity and efficiency of 16.3% and 2.95% with respect to the microstrip Yagi antenna while achieving a noticeable size miniaturization of 33.3%. Also, a better matching, compared to Yagi antenna, is observed in this proposed design. The fabrication and measurement of metamaterial loaded structure have been performed. The measured result shows an acceptable extent of agreement with the simulated ones.</t>
  </si>
  <si>
    <t>151-158</t>
  </si>
  <si>
    <t>57190579038;57190584171;57095479600</t>
  </si>
  <si>
    <t>Datta, Rhitam;Shaw, Tarakeswar;Mitra, Debasis</t>
  </si>
  <si>
    <t>Datta R.</t>
  </si>
  <si>
    <t>Miniaturization of microstrip Yagi array antenna using metamaterial</t>
  </si>
  <si>
    <t>10.2528/PIERC16122102</t>
  </si>
  <si>
    <t>2-s2.0-85016412378</t>
  </si>
  <si>
    <t>Commissariat √† l'√ânergie Atomique et aux √ânergies Alternatives</t>
  </si>
  <si>
    <t>CEA</t>
  </si>
  <si>
    <t>['slot array', 'reduce cost', 'power splitter', 'power distribution', 'metalized wood', '45 ghz']</t>
  </si>
  <si>
    <t>In this paper, an antenna with reconfigurable radiation pattern in H-plane at 2.45 GHz for high power applications is presented. It is based on a 3-slot array in E-plane covered partially with two mobile metallic flaps in order to reduce their length, and in consequence, they ensure the mechanical reconfiguration pattern in H-plane. The power distribution of the array is ensured with a power splitter in E-plane, and the uniform and in phase field distribution on the slots is ensured with a sectorial horn placed before the splitter. To reduce cost and weight, the power splitter is realized with metalized wood.</t>
  </si>
  <si>
    <t>159-165</t>
  </si>
  <si>
    <t>60030553;60030553;60030553;60030553</t>
  </si>
  <si>
    <t>57193351057;57193343382;57190339681;7003723658</t>
  </si>
  <si>
    <t>Martin, Alexis;Le Neillon, Vincent;Jouade, Antoine;Himdi, Mohamed</t>
  </si>
  <si>
    <t>Universite de Rennes 1</t>
  </si>
  <si>
    <t>Martin A.</t>
  </si>
  <si>
    <t>Mechanically reconfigurable radiation pattern slot antenna array feeded by bended sectoral horn and metalized wood splitter</t>
  </si>
  <si>
    <t>10.2528/PIERC17010502</t>
  </si>
  <si>
    <t>2-s2.0-85016427070</t>
  </si>
  <si>
    <t>KJ2017A387</t>
  </si>
  <si>
    <t>['results show', 'recognizing mates', 'phylogenetic analysis', 'oviposition sites', 'olfaction system', 'noctuid moth', 'nearly half', 'key genes', 'insects plays', 'important role', 'highly abundant', 'genes based', 'chemosensory mechanisms', 'become one', 'avoiding predators', 'athetis lepigone', 'antennal tissues', '4 %)']</t>
  </si>
  <si>
    <t>Antennae | Athetis lepigone | Chemosensory genes | Gene expression pattern | Phylogenetic analysis</t>
  </si>
  <si>
    <t>The olfaction system of insects plays an important role in mediating various physiological behaviors, including locating hosts, avoiding predators, and recognizing mates and oviposition sites. Therefore, some key genes in the system present valuable opportunities as targets for developing novel green pesticides. Athetis lepigone, a noctuid moth can feed on more than 30 different host plants making it a serious polyphagous pest worldwide, and it has become one of the major maize pests in northern China since 2011. However, there are no reports on effective and environmentally friendly pesticides for the control of this pest. In this study, we identified 28 genes encoding putative odorant binding proteins (OBPs) and 20 chemosensory protein (CSPs) genes based on our previous A. lepigone transcriptomic data. A tissue expression investigation and phylogenetic analysis were conducted in an effort to postulate the functions of these genes. Our results show that nearly half (46.4%) of the AlOBPs exhibited antennaebiased expression while many of the AlCSPs were highly abundant in non-antennal tissues. These results will aid in exploring the chemosensory mechanisms of A. lepigone and developing environmentally friendly pesticides against this pest in the future.</t>
  </si>
  <si>
    <t>e3157</t>
  </si>
  <si>
    <t>PeerJ</t>
  </si>
  <si>
    <t>60073552-60024045;60073552;60083511;60083511;60073552;112819751;60015487</t>
  </si>
  <si>
    <t>54581946000;56991597100;23027840500;23969899200;57192998730;56640404500;15030242100</t>
  </si>
  <si>
    <t>Zhang, Ya Nan;Zhu, Xiu Yun;Ma, Ji Fang;Dong, Zhi Ping;Xu, Ji Wei;Kang, Ke;Zhang, Long Wa</t>
  </si>
  <si>
    <t>China;China;China;China;China</t>
  </si>
  <si>
    <t>Shijiazhuang;Huaibei;Nanjing;Hefei;Hefei</t>
  </si>
  <si>
    <t>Hebei Academy of Agricultural and Forestry Sciences;Huaibei Coal Industry Teachers College;Nanjing Agricultural University;Anhui Agricultural University;Anhui Vocational and Technical College of Forestry</t>
  </si>
  <si>
    <t>60083511;60073552;60024045;60015487;112819751</t>
  </si>
  <si>
    <t>Zhang Y.</t>
  </si>
  <si>
    <t>Molecular identification and expression patterns of odorant binding protein and chemosensory protein genes in Athetis lepigone (Lepidoptera: Noctuidae)</t>
  </si>
  <si>
    <t>10.7717/peerj.3157</t>
  </si>
  <si>
    <t>2-s2.0-85016439237</t>
  </si>
  <si>
    <t>['smooth slope', 'element reflectarray', 'circular patch', 'center frequency', 'attain 24', 'almost linear', '500 degrees', '15 ghz']</t>
  </si>
  <si>
    <t>A single-layer reflectarray antenna using circular patch with four semicircular ring slots is proposed in this paper. By changing the diameter of the circular patch, the proposed phasing element can realize phase range about 500 degrees with relatively stable reflection magnitude. Besides, the reflection phase curve with smooth slope is almost linear. Based on the good phase response, a 421-element reflectarray is designed, simulated and fabricated. The measured results show that 1.5-dB gain bandwidth can attain 24% at the center frequency of 15 GHz.</t>
  </si>
  <si>
    <t>105-111</t>
  </si>
  <si>
    <t>60019499-60027363;60019499-60027363;60019499-60027363;60019499-60027363</t>
  </si>
  <si>
    <t>57193765848;56730350800;57208681149;57192558891</t>
  </si>
  <si>
    <t>Liu, Yang;Wang, Hongjian;Xue, Fei;Dong, Xingchao</t>
  </si>
  <si>
    <t>University of Chinese Academy of Sciences;Chinese Academy of Sciences</t>
  </si>
  <si>
    <t>60027363;60019499</t>
  </si>
  <si>
    <t>A new single-layer reflectarray using circular patch with semicircular ring slots</t>
  </si>
  <si>
    <t>10.2528/PIERL17011806</t>
  </si>
  <si>
    <t>2-s2.0-85016439262</t>
  </si>
  <si>
    <t>Nature Conservancy of Canada</t>
  </si>
  <si>
    <t>SFRH/BD/51925/2012</t>
  </si>
  <si>
    <t>NCC</t>
  </si>
  <si>
    <t>['wideband horn', 'traditional milling', 'thereby confirming', 'theoretical predictions', 'substantial improvements', 'stringent limitations', 'realize high', 'production time', 'process followed', 'performances achieved', 'performance low', 'paper illustrates', 'metal coating', 'internal shapes', 'great potential', 'good agreement', 'fabrication approach', 'fabricated using', 'experimental results', 'enabling technology', 'design freedom', 'cost antennas', 'complex devices', 'block models', 'band applications', 'assembled split', 'additive manufacturing']</t>
  </si>
  <si>
    <t>Additive manufacturing (AM) | Cavity-backed antenna | Circular polarization | Horn antenna | Ka-band | Metal coating | Satellite communications | Stereolithography</t>
  </si>
  <si>
    <t>This paper illustrates the role of additive manufacturing (AM) as enabling technology to realize high-performance low-cost antennas for Ka-band applications. In addition to the inherent electromagnetic challenges implicit in the conception of such complex devices, this paper also points out the stringent limitations that appear when opting for classical fabrication techniques, based on assembled split-block models. AM emerges in this context as a change of paradigm, allowing monolithic fabrication and design freedom, which result in substantial improvements in terms of compactness, mass, simplicity, cost, and production time. Two different antennas for Ka-band satellite communications are presented here, namely a wideband horn and a dual-band circular cavity. Both prototypes are fabricated using a stereolithographic (SLA) AM process followed by metal coating. This fabrication approach is especially well suited to the implementation of these designs, since they have internal shapes that are inaccessible to conventional machining tools. The experimental results are not only in very good agreement with the theoretical predictions but also demonstrate improvements over the performances achieved by traditional milling and assembly fabrication approaches, thereby confirming the validity and great potential of SLA for Ka-band satellite communications.</t>
  </si>
  <si>
    <t>655-667</t>
  </si>
  <si>
    <t>60028186-60004956;60005049;60028186;60004956-60028300;60004956;60028186</t>
  </si>
  <si>
    <t>56786653500;35193763500;16024056400;7402460980;7103089977;7006665188</t>
  </si>
  <si>
    <t>Silva, Joana S.;Garc√≠a-Vigueras, Mar√≠a;Debogoviƒá, Tomislav;Costa, Jorge R.;Fernandes, Carlos A.;Mosig, Juan R.</t>
  </si>
  <si>
    <t>Portugal;Switzerland;France;Portugal</t>
  </si>
  <si>
    <t>Lisbon;Lausanne;Rennes;Lisbon</t>
  </si>
  <si>
    <t>Instituto Universit√°rio de Lisboa (ISCTE-IUL);Swiss Federal Institute of Technology Lausanne;INSA Rennes;Instituto Superior T√©cnico</t>
  </si>
  <si>
    <t>60028300;60028186;60005049;60004956</t>
  </si>
  <si>
    <t>Silva J.S.</t>
  </si>
  <si>
    <t>Stereolithography-based antennas for satellite communications in Ka-band</t>
  </si>
  <si>
    <t>10.1109/JPROC.2016.2633898</t>
  </si>
  <si>
    <t>2-s2.0-85016478025</t>
  </si>
  <si>
    <t>ECUST</t>
  </si>
  <si>
    <t>['‚ äúnano', 'various molecules', 'trapping molecules', 'single np', 'simple fabrication', 'sers measurements', 'sers ).', 'reliable reproducibility', 'optical excitation', 'optical antenna', 'nw ).', 'maximum uniformity', 'level detection', 'hot spots', 'field ).', 'excellent sensitivity', 'electromagnetic field', 'efficient junction', 'easily fabricated', 'different natures', 'critical issues', 'credible signals', 'conveniently located', 'capillary imbibition', 'also provides', 'active platform']</t>
  </si>
  <si>
    <t>Designing plasmonic hot spots within an active platform that has well-defined and highly reproducible features is one of the most critical issues in obtaining ultrasensitive detection and credible signals for surface-enhanced Raman spectroscopy (SERS). Hot spots between two or more nanostructures can amplify Raman signals for single-molecule-level detection. Here, we report a SERS-active platform by using spontaneous capillary imbibition to assemble a single Au nanoparticle (NP) onto the surface of a single Ag nanowire (NW). Optical excitation of this coupled nanostructure provides a SERS hot spot at the gap between the single NP and NW. This platform can be easily fabricated, and the position of the single hot spot can be conveniently located during SERS measurements. Moreover, the single Au NP coupled to the Ag NW acts as an optical antenna for localizing and enhancing the electromagnetic field (E-field). Most importantly, the single hot spot platform can provide a ‚Äúnano-channel‚Äù for trapping molecules because of the presence of capillary imbibition. We show that high quality SERS spectra of various molecules with different natures can be generated on a single hot spot structure with reliable reproducibility and excellent sensitivity. Our approach not only overcomes the difficulty of bringing two nanostructures together to form an efficient junction with simple fabrication and maximum uniformity, but also provides a SERS-active platform with a narrow enhancement factor (EF) distribution.</t>
  </si>
  <si>
    <t>3229-3237</t>
  </si>
  <si>
    <t>60026316-60019118;60026316-60019118;60024737;60026316;60026316-60019118;60026316-60019118</t>
  </si>
  <si>
    <t>56184241400;56637407600;56437136800;55782376600;15128243500;55158029300</t>
  </si>
  <si>
    <t>Li, Pan;Yan, Xiunan;Zhou, Fei;Tang, Xianghu;Yang, Liangbao;Liu, Jinhuai</t>
  </si>
  <si>
    <t>Hefei;Hefei;Hefei</t>
  </si>
  <si>
    <t>Institute of Intelligent Machines Chinese Academy of Sciences;Institute of Solid State Physics Chinese Academy of Sciences;University of Science and Technology of China</t>
  </si>
  <si>
    <t>60026316;60024737;60019118</t>
  </si>
  <si>
    <t>Li P.</t>
  </si>
  <si>
    <t>A capillary force-induced Au nanoparticle-Ag nanowire single hot spot platform for SERS analysis</t>
  </si>
  <si>
    <t>10.1039/c7tc00150a</t>
  </si>
  <si>
    <t>2-s2.0-85016496952</t>
  </si>
  <si>
    <t>CEMEE2015K0202B</t>
  </si>
  <si>
    <t>['shaped slot', 'rectangular slot', 'proposed arc', 'potential applications', 'modern multiband', 'ground layer', 'frequency bands', 'effective length', 'compact size', 'common design', 'circular patch', 'area reduction', 'antennas current', 'antenna may', 'accordingly six', '82 ghz', '48 ghz', '46 ghz']</t>
  </si>
  <si>
    <t>In this paper, a compact frequency reconfigurable circular patch antenna with an arc-shaped slot loaded in the ground layer is proposed for multiband wireless communication applications. By controlling the ON/OFF states of the five PIN diodes mounted on the arc-shaped slot, the effective length of the arc-shaped slot and the effective length of antennas current are changed, and accordingly six-frequency band reconfiguration can be achieved. The simulated and measured results show that the antenna can operate from 1.82 GHz to 2.46 GHz, which is located in DCS1800 (1.71-1.88 GHz), UMTS (2.11-2.20 GHz), WiBro (2.3-2.4 GHz), and Bluetooth (2.4-2.48 GHz) frequency bands and so forth. Compared to the common rectangular slot circular patch antenna, the proposed arc-shaped slot circular patch antenna not only has a better rotational symmetry with the circular patch and substrate but also has more compact size. For the given operating frequency at 1.82 GHz, over 55% area reduction is achieved in this design with respect to the common design with rectangular slot. Since the promising frequency reconfiguration, this antenna may have potential applications in modern multiband and multifunctional mobile communication systems.</t>
  </si>
  <si>
    <t>60018205;60018205;60018205;60018205;60018205;60018205;60008724</t>
  </si>
  <si>
    <t>57189265500;36613875100;57193791160;55919535300;57221583798;55704475000;57190242812</t>
  </si>
  <si>
    <t>Chen, Yao;Ye, Longfang;Zhuo, Jianliang;Liu, Yanhui;Zhang, Liang;Zhang, Miao;Liu, Qing Huo</t>
  </si>
  <si>
    <t>Xiamen;Durham</t>
  </si>
  <si>
    <t>Xiamen University;Duke University</t>
  </si>
  <si>
    <t>60018205;60008724</t>
  </si>
  <si>
    <t>Chen Y.</t>
  </si>
  <si>
    <t>Frequency Reconfigurable Circular Patch Antenna with an Arc-Shaped Slot Ground Controlled by PIN Diodes</t>
  </si>
  <si>
    <t>10.1155/2017/7081978</t>
  </si>
  <si>
    <t>2-s2.0-85016567834</t>
  </si>
  <si>
    <t>15NW31</t>
  </si>
  <si>
    <t>['wireless devices', 'target device', 'researchers proposed', 'regional division', 'region division', 'preferred scheme', 'positioning targets', 'increasingly becoming', 'high enough', 'guideloc uses', 'guideloc allows', 'fly towards', 'flight distance', 'fixed antennas', 'energy efficiency', 'disaster rescue', 'determining coordinates', 'correspondingly controls', 'averaging method', 'application scenarios', 'also applied', '50 %.']</t>
  </si>
  <si>
    <t>Locating trapped targets using the signals of wireless devices such as mobile phones carried by targets is increasingly becoming the preferred scheme for disaster rescue. However, the accuracy of radio-localization technology currently adopted in the rescue is not high enough. To solve such problems, researchers proposed the approaches of Warwalking or Wardriving. However, both approaches are all limited by application scenarios. This paper proposes GuideLoc, a highly efficient aerial wireless localization system, which uses the target guiding technology based on region division. GuideLoc allows an unmanned aerial vehicle (UAV) to fly over a target device and provide position coordinates of the UAV as the target location information. During the process of positioning targets, based on the result of regional division, GuideLoc uses a number of fixed antennas to get the received signal strength indicator (RSSI) and angle of arrival (AOA) information of the target and estimates the target location using the information and correspondingly controls the UAV to fly towards the target. Averaging method is also applied for determining coordinates of the target. Experiment results show that GuideLoc can in short time achieve 2.7-meter positioning accuracy in average. Compared with other wireless localization methods using UAVs proposed in the literature, it shortened the flight distance by more than 50%. In addition, energy efficiency is also improved significantly.</t>
  </si>
  <si>
    <t>60001298;60001298;60002668;60001298;60001298;60001298;60001298;60001298;60001298</t>
  </si>
  <si>
    <t>57190981563;56527622600;7404297467;57193793718;57193604621;57193787551;56368218100;8317069000;8975043000</t>
  </si>
  <si>
    <t>Wang, Anwen;Ji, Xiang;Wu, Dajun;Bai, Xuedong;Ding, Nana;Pang, Jing;Chen, Shaofeng;Chen, Xiaojiang;Fang, Dingyi</t>
  </si>
  <si>
    <t>A-Star, Institute for Infocomm Research;Northwest University</t>
  </si>
  <si>
    <t>60002668;60001298</t>
  </si>
  <si>
    <t>Wang A.</t>
  </si>
  <si>
    <t>GuideLoc: UAV-Assisted Multitarget Localization System for Disaster Rescue</t>
  </si>
  <si>
    <t>10.1155/2017/1267608</t>
  </si>
  <si>
    <t>2-s2.0-85016570635</t>
  </si>
  <si>
    <t>['well matched', 'pulsed communication', 'fidelity factor', 'domain studies', 'coplanar waveguide', 'appreciable gain', 'also presented', '6 ghz']</t>
  </si>
  <si>
    <t>A coplanar waveguide- (CPW-) fed spiral antenna with dual band application is presented. The antenna is designed to operate over the UWB (3.1-10.6 GHz) band as well as in a lower band suitable for WMTS (1.395-1.4 GHz). Frequency domain characterization shows that the antenna is well matched with appreciable gain in both bands. Time-domain studies are carried out to check the suitability of the antenna in pulsed communication. A prototype of the antenna is fabricated and measured results show low group delay variation in the UWB. FWHM and ringing of antenna impulse response, fidelity factor, and radiated power spectral density are also presented.</t>
  </si>
  <si>
    <t>60113780;60113780;60115269;60115269;60031544</t>
  </si>
  <si>
    <t>55995676700;36069485200;7202710679;6508286905;57218539158</t>
  </si>
  <si>
    <t>Joseph, Saira;Jacob, Sunil;Paul, Binu;Mridula, Shanta;Mohanan, Pezholil</t>
  </si>
  <si>
    <t>Kochi;Ernakulam;Kochi</t>
  </si>
  <si>
    <t>Cochin University of Science and Technology, School of Engineering;SCMS School of Engineering and Technology;Cochin University of Science and Technology</t>
  </si>
  <si>
    <t>60115269;60113780;60031544</t>
  </si>
  <si>
    <t>Joseph S.</t>
  </si>
  <si>
    <t>Time-Domain Characterization of Dual Band Spiral Antenna with WMTS/UWB Application</t>
  </si>
  <si>
    <t>10.1155/2017/2301751</t>
  </si>
  <si>
    <t>2-s2.0-85016601247</t>
  </si>
  <si>
    <t>['theoretical analysis', 'suppress jamming', 'satellite navigation', 'robust method', 'output sinr', 'lobe nulling', 'lobe jamming', 'lobe distortion', 'imprecise positioning', 'beam distortion', 'avoids main', 'apc ),', 'antijamming performance', 'antijamming application', 'adaptive pattern', 'active jamming']</t>
  </si>
  <si>
    <t>The Global Navigation Satellite System (GNSS) receiver is vulnerable to active jamming, which results in imprecise positioning. Therefore, antijamming performance of the receiver is always the key to studies of satellite navigation system. In antijamming application of satellite navigation system, if active jamming is received from array antenna main-lobe, main-lobe distortion happens when the adaptive filtering algorithm forms main-lobe nulling. A robust method to suppress jamming for satellite navigation by reconstructing sample covariance matrix without main-lobe nulling is proposed in this paper. No nulling is formed while suppressing the main-lobe jamming, which avoids main-lobe direction distortion. Meanwhile, along with adaptive pattern control (APC), the adaptive pattern of array antenna approaches the pattern without jamming so as to receive the matching navigation signal. Theoretical analysis and numerical simulation prove that this method suppresses jamming without main-beam distortion. Furthermore, the output SINR will not decrease with the main-lobe distortion by this method, which improves the antijamming performance.</t>
  </si>
  <si>
    <t>60003977;60003977;60003977;60003977</t>
  </si>
  <si>
    <t>57193792375;57022802900;13906014100;12759136800</t>
  </si>
  <si>
    <t>Gong, Yanyun;Wang, Ling;Yao, Rugui;Zhang, Zhaolin</t>
  </si>
  <si>
    <t>Gong Y.</t>
  </si>
  <si>
    <t>A Robust Method to Suppress Jamming for GNSS Array Antenna Based on Reconstruction of Sample Covariance Matrix</t>
  </si>
  <si>
    <t>10.1155/2017/9764283</t>
  </si>
  <si>
    <t>2-s2.0-85016619636</t>
  </si>
  <si>
    <t>['useful method', 'specified directions', 'optimal position', 'maintaining nulls', 'linear array', 'genetic algorithm', 'desired directions', 'design method']</t>
  </si>
  <si>
    <t>We will propose a useful method for 5G mm wave antenna array synthesis, based on Genetic Algorithm for the synthesis of linear array with nonuniform interelement spacing. Our design method was used to obtain the optimal position of the elements in order to get the minimum side lobe level and nulls in desired directions. The simulation results verify that proposed method outperforms the previously published methods in terms of suppression side lobe level while maintaining nulls in specified directions. The flexibility of proposed algorithm shows good potential for the antenna array synthesis.</t>
  </si>
  <si>
    <t>60068815;60068815;60068809;60068815</t>
  </si>
  <si>
    <t>57193793920;35196554000;57193791811;6603148347</t>
  </si>
  <si>
    <t>Rosic, Zarko;Mihic, Olivera;Aleksic, Danijela;Drajic, Dejan</t>
  </si>
  <si>
    <t>Belgrade;Kragujevac</t>
  </si>
  <si>
    <t>University of Belgrade;University of Kragujevac</t>
  </si>
  <si>
    <t>60068815;60068809</t>
  </si>
  <si>
    <t>Rosic Z.</t>
  </si>
  <si>
    <t>Novel Method for Optimal Synthesis of 5G Millimeter Wave Linear Antenna Array</t>
  </si>
  <si>
    <t>10.1155/2017/6848234</t>
  </si>
  <si>
    <t>2-s2.0-85016635631</t>
  </si>
  <si>
    <t>['superior performance', 'results reveal', 'planar array', 'pattern synthesis', 'lobe level', 'interfering directions', 'inspired algorithms', 'important problems', 'gsa ),', 'global solution', 'based method', 'algorithms reported', '30 db', '200 db']</t>
  </si>
  <si>
    <t>Array antennas synthesis is one of the most important problems in the optimization of antenna and electromagnetics. In this paper, a recently developed metaheuristic algorithm, known as the Gravitational Search Algorithm (GSA), is employed for the pattern synthesis of linear and nonuniform planar antenna arrays with desired pattern nulls in the interfering directions and minimum side lobe level (SLL) by position-only optimization. Like other nature-inspired algorithms, GSA is also a population-based method and uses a population of solutions to proceed to a global solution. The results of GSA are validated by comparing them with the results obtained using particle swarm optimization (PSO) and some other algorithms reported in literature for linear and planar array. The side-lobe level and null depth obtained from gravitational search algorithm for planar array are improved up to -30 dB and -200 dB, respectively. The results reveal the superior performance of GSA to the other techniques for the design of linear and planar antenna arrays.</t>
  </si>
  <si>
    <t>131-145</t>
  </si>
  <si>
    <t>60089290;60089290</t>
  </si>
  <si>
    <t>57193813103;35614895700</t>
  </si>
  <si>
    <t>Hesari, Maryam;Ebrahimzadeh, Ataallah</t>
  </si>
  <si>
    <t>Babol</t>
  </si>
  <si>
    <t>Babol Noshirvani University of Technology</t>
  </si>
  <si>
    <t>Hesari M.</t>
  </si>
  <si>
    <t>Introducing deeper nulls and reduction of side-lobe level in linear and non-uniform planar antenna arrays using gravitational search algorithm</t>
  </si>
  <si>
    <t>10.2528/PIERB16091101</t>
  </si>
  <si>
    <t>2-s2.0-85016734237</t>
  </si>
  <si>
    <t>['virtual source', 'prior information', 'optimum position', 'optimum frequency', 'optimal frequency', 'initial step', 'hyperthermia applicator', 'frequency characteristics', 'focusing technique', 'exact model', 'efficiently heat', 'applicator characteristics', 'also determine']</t>
  </si>
  <si>
    <t>In hyperthermia treatment planning (HTP) the goal is to find the amplitudes and phases of antennas in the applicator to efficiently heat the tumor. To do this prior information regarding tumor characteristics such as the size, position and geometry, in addition to an exact model of the hyperthermia applicator is needed. Based on this information, the optimal frequency of operation can be determined. In this paper the optimum frequency for hyperthermia treatment based on the tumor and applicator characteristics, using time reversal as the focusing technique, is studied. As prior information, we consider tumor size and position, the number of the antennas in the applicator and the frequency characteristics. The obtained optimal frequency range is found using hyperthermia quality indicator values calculated from simulations. We also determine the optimum position of the virtual source in the initial step of the time reversal method to increase the quality of the treatment.</t>
  </si>
  <si>
    <t>117-130</t>
  </si>
  <si>
    <t>60000990;60000990;60000990;60000990;60000990</t>
  </si>
  <si>
    <t>25032283100;25639146600;36698583200;9269248700;7201452148</t>
  </si>
  <si>
    <t>Takook, Pegah;Trefna, Hana D.;Zeng, Xuezhi;Fhager, Andreas;Persson, Mikael</t>
  </si>
  <si>
    <t>Gothenburg</t>
  </si>
  <si>
    <t>Chalmers University of Technology</t>
  </si>
  <si>
    <t>Takook P.</t>
  </si>
  <si>
    <t>A computational study using time reversal focusing for hyperthermia treatment planning</t>
  </si>
  <si>
    <t>10.2528/PIERB16111605</t>
  </si>
  <si>
    <t>2-s2.0-85016777885</t>
  </si>
  <si>
    <t>['yellow sea', 'whereas modis', 'ulva prolifera', 'uav image', 'smaller dimensions', 'results show', 'previous studies', 'low detection', 'low cost', 'important role', 'green tide', 'coupled device', 'chinese hj', 'characterization efficiency', '1 charge']</t>
  </si>
  <si>
    <t>green tide | MODIS | research vessel | unmanned aerial vehicle | validation</t>
  </si>
  <si>
    <t>Previous studies have shown that Terra moderate resolution imaging spectroradiometer (MODIS) has low detection and characterization efficiency when mapping a green tide (Ulva prolifera) in the Yellow Sea. To quantify the uncertainty in mapping of the green tide using MODIS data, comparisons were conducted between quasi synchronous MODIS images and in situ observation data, as well as an unmanned aerial vehicle (UAV) image. The results show that MODIS images could detect the location of large (&gt;100 m) floating green algae patches with good positional accuracy but tended to ignore the existence of small patches less than 10 m in width. The floating macroalgae area extracted using MODIS was several times larger than the area mapped using the UAV image. The Sentinel-2 multispectral instrument, the Chinese highresolution GF-1 wide field camera, and the Chinese HJ-1 charge-coupled device are recommended for early green tide detection, whereas MODIS is suitable for green tide monitoring. The UAV could also play an important role in regional green tide monitoring with the advantages of flexibility, smaller dimensions, high spatial resolution, and low cost.</t>
  </si>
  <si>
    <t>60117406-60019499;60117406;60117406;60117406;60117406-60019499;60117406;60117406-60019499</t>
  </si>
  <si>
    <t>57192641886;57189352415;57192643846;57192647110;57164200400;24071786700;57193806052</t>
  </si>
  <si>
    <t>Xu, Fuxiang;Gao, Zhiqiang;Shang, Weitao;Jiang, Xiaopeng;Zheng, Xiangyu;Ning, Jicai;Song, Debin</t>
  </si>
  <si>
    <t>Yantai;Beijing</t>
  </si>
  <si>
    <t>Yantai Institute of Coastal Zone Research, Chinese Academy of Sciences;Chinese Academy of Sciences</t>
  </si>
  <si>
    <t>60117406;60019499</t>
  </si>
  <si>
    <t>Validation of MODIS-based monitoring for a green tide in the Yellow Sea with the aid of unmanned aerial vehicle</t>
  </si>
  <si>
    <t>10.1117/1.JRS.11.012007</t>
  </si>
  <si>
    <t>2-s2.0-85016834229</t>
  </si>
  <si>
    <t>['reported rectenna', 'paper focuses', 'optimum load', 'numerical results', 'gsm 900', 'energy sources', 'electromagnetic energy', 'different sources', 'developed antenna', 'contains also', 'commonly used', 'band rectenna', '7 dbm', '1700 œâ']</t>
  </si>
  <si>
    <t>Ambient radio frequency (RF) | Broadband antenna | Energy harvesting | Printed antenna | Radio frequency (RF)-to-dc converter | Rectenna | Rectifier</t>
  </si>
  <si>
    <t>RF energy harvesting is the process by which ambient electromagnetic energy from different sources in the environment is captured, converted and stored. It can provide an alternative energy capable of replacing, totally or partially, the batteries of a number of micro-systems and devices that have low energy requirements. In particular, solar energy harvesting has been commonly used to overcome this barrier. However, it should be noted that wireless sensor networks (WSN) operating on solar power suffer form energy shortage during nighttimes. Therefore, to solve this problem, we exploit the use of 3G broadcasts airwaves as energy sources to power wireless sensor nodes. This paper focuses on the design, optimization and experiments of 3G-band rectenna, based on a modified double slot coplanar waveguide (CPW) antenna. It contains also an RF-to-dc conversion circuit based on a zero bias Schottky diode SMS 7630. The reported rectenna have been fabricated and measured for 2100 MHz band. It achieves 400 mV voltage over an optimum load of 1700 œâ and about 50 % efficiency when the incident RF power is -7 dBm. The developed antenna is able to harvest the electromagnetic energy in several communication standards: GSM 900 and 1800, Universal Mobile Telecommunications System (UMTS), Long Term Evolution (LTE) and Wi-Fi. Numerical results and experiments are presented and discussed in this paper.</t>
  </si>
  <si>
    <t>82-86</t>
  </si>
  <si>
    <t>Revue Roumaine des Sciences Techniques Serie Electrotechnique et Energetique</t>
  </si>
  <si>
    <t>60068755;60068755;60085092;60106017</t>
  </si>
  <si>
    <t>57193843241;13608969000;35090345000;15922001900</t>
  </si>
  <si>
    <t>Khemar, Adel;Kacha, Abdellah;Takhedmit, Hakim;Abib, Ghalid</t>
  </si>
  <si>
    <t>France;France;Algeria</t>
  </si>
  <si>
    <t>Saint-Aubin;Marne-la-Vallee;Jijel</t>
  </si>
  <si>
    <t>Universite Paris-Saclay;Universit√© Paris-Est;Universit√© de Jijel</t>
  </si>
  <si>
    <t>60106017;60085092;60068755</t>
  </si>
  <si>
    <t>Khemar A.</t>
  </si>
  <si>
    <t>Design and experiments of a 3G-band rectenna for radio frequency energy harvesting</t>
  </si>
  <si>
    <t>2-s2.0-85017097939</t>
  </si>
  <si>
    <t>['œ ∫', 'system performance', 'special cases', 'single antenna', 'results show', 'relaying network', 'propagation environments', 'positive relation', 'performance analysis', 'outage probability', 'moving relay', 'includes nakagami', 'hop decode', 'form expression', 'fading parameters', 'distinct values', 'different values', 'destination gs', 'derived expression', 'data signals', 'analytical results']</t>
  </si>
  <si>
    <t>Decode-and-forward relaying | Drone relay | Dual-hop system | Outage probability | Unmanned aircraft system | Œ∫-Œº fading channels</t>
  </si>
  <si>
    <t>In this paper, we propose a dual-hop decode-andforward (DF) relaying network with beamforming for an unmanned aircraft system (UAS) over Œ∫-Œº fading channels. The Œ∫-Œº fading model is a general fading model that models wireless fading channel perfectly in line-of-sight (LOS) propagation environments and includes Nakagami-m, Rician, Rayleigh, and One-sided Gaussian fading channels as special cases. We consider an unmanned aerial vehicle (UAV) as a moving relay for forwarding the data signals from a source ground station (GS) to a destination GS. Our proposed system considers multiple antennas at the source and destination, whereas the relay has a single antenna. We derive a closed-form expression for the outage probability in terms of the generalized Marcum Q-function. We carry out the performance analysis by means of derived expression for the various antenna arrangements, distinct values of radius, and different values of fading parameters. Our results show that the number of antennas and fading parameters, Œ∫ and Œº, have a positive relation with system performance. The analytical results are validated through Monte Carlo simulations.</t>
  </si>
  <si>
    <t>105-110</t>
  </si>
  <si>
    <t>2073607X</t>
  </si>
  <si>
    <t>International Journal of Communication Networks and Information Security</t>
  </si>
  <si>
    <t>60024872;60117156;60024872;60024872</t>
  </si>
  <si>
    <t>57214462064;54948847700;57198123015;56212559100</t>
  </si>
  <si>
    <t>Kumar, Ramesh;Hussain, Ayaz;Aziz, Abdul;Joe, Inwhee</t>
  </si>
  <si>
    <t>Suwon;Seoul</t>
  </si>
  <si>
    <t>SKKU College of Information and Communication Engineering;Hanyang University</t>
  </si>
  <si>
    <t>60117156;60024872</t>
  </si>
  <si>
    <t>Kumar R.</t>
  </si>
  <si>
    <t>Wireless DF relaying with beamforming for an unmanned aircraft system over Œ∫-Œº fading channels</t>
  </si>
  <si>
    <t>2-s2.0-85017102444</t>
  </si>
  <si>
    <t>['wimax3400 bands', 'various distances', 'top portion', 'small volume', 'single parameter', 'simple geometry', 'resonant frequency', 'radiating patch', 'proposed pifa', 'proposed design', 'plastic housing', 'planar inverted', 'pifa occupies', 'optimized pifa', 'operating band', 'mobile phone', 'mobile handset', 'maximum gain', 'human head', 'ground plane', 'free space', 'f antenna', 'cover lte700', 'controlled independently', 'american standards', 'also studied', '99 dbi', '790 mhz', '57 dbi', '43 dbi', '3400 mhz', '2550 mhz', '2 mm3', '1870 mhz', '15 dbi']</t>
  </si>
  <si>
    <t>A new compact multiband PIFA (Planar Inverted-F Antenna) for mobile handset is proposed in this article. The proposed PIFA has a simple geometry with four slots integrated in the radiating patch and ground plane. The PIFA occupies a small volume of 51 √ó 14 √ó 7.2 mm3 and is placed on the top portion of mobile phone. The optimized PIFA is worked in the 790 MHz band (737-831 MHz), the 1870 MHz band (1794-1977 MHz), the 2550 MHz band (2507-2615 MHz), and the 3400 MHz band (3341-3545 MHz), to cover LTE700, LTE800, DCS1800, PCS1900, LTE1800, LTE1900, LTE2500, and WIMAX3400 bands. Each of the four operating bands can be controlled independently by the variation of a single parameter of the proposed design, with a wide control range. An omnidirectional radiation pattern to each resonant frequency is obtained with a maximum gain of 2.15 dBi at 790 MHz, 3.99 dBi at 1870 MHz, 4.57 dBi at 2550 MHz, and 6.43 dBi at 3400 MHz. The proposed PIFA is studied in the free space and in the presence of other mobile phone components such as the battery, LCD (liquid crystal display), camera, microphone, speaker, buttons, and a plastic housing. The distribution of specific absorption rate for both European and American standards for each operating band and at various distances between the antenna and the human head is also studied.</t>
  </si>
  <si>
    <t>60088882;60088882;60088882;60088882;60088882</t>
  </si>
  <si>
    <t>57003574800;56367883800;6506495042;6506466216;57205405706</t>
  </si>
  <si>
    <t>El Halaoui, Mustapha;Kaabal, Abdelmoumen;Asselman, Hassan;Ahyoud, Saida;Asselman, Adel</t>
  </si>
  <si>
    <t>El Halaoui M.</t>
  </si>
  <si>
    <t>Multiband Planar Inverted-F Antenna with Independent Operating Bands Control for Mobile Handset Applications</t>
  </si>
  <si>
    <t>10.1155/2017/8794039</t>
  </si>
  <si>
    <t>2-s2.0-85017114903</t>
  </si>
  <si>
    <t>['wideband antenna', 'whose profile', 'tuning stub', 'proposed design', 'optimization method', 'new design', 'measured results', 'important factor', 'impedance bandwidth', 'diamond shape', 'antenna prototype']</t>
  </si>
  <si>
    <t>The shape of the tuning stub of the wide slot printed antenna is an important factor which affects the antenna's performances. In this paper, a new design and optimization method of wideband printed slot antenna using a shape blending algorithm is presented. The proposed antenna consists of a wide rectangular slot and a tuning stub, whose profile is formed by the shape blending outcome from a pie and a diamond shape. The method is used to design an ultra-wideband antenna. The impact on the impedance bandwidth through the antenna geometry change with the different shape blending results has been investigated and analyzed. To verify the proposed design, the antenna prototype was designed, fabricated, and measured. The measured results are compared with the simulation and show good agreement.</t>
  </si>
  <si>
    <t>60013614;60013614;60013614</t>
  </si>
  <si>
    <t>26968147200;55826890100;35876069100</t>
  </si>
  <si>
    <t>Wu, Aiting;Zhang, Zhonghai;Guan, Boran</t>
  </si>
  <si>
    <t>Hangzhou Dianzi University</t>
  </si>
  <si>
    <t>Wu A.</t>
  </si>
  <si>
    <t>Wideband Printed Antenna Design Using a Shape Blending Algorithm</t>
  </si>
  <si>
    <t>10.1155/2017/9073765</t>
  </si>
  <si>
    <t>2-s2.0-85017116660</t>
  </si>
  <si>
    <t>['ventral pseudocelli', 'two pso', 'sp .,', 'one pso', 'one four', 'new species', 'lobed vesicle', 'large size', 'furcal remnant', 'duocellata babenko', 'duocellata ).', 'duocellata ),', 'akka iwaizumi', 'abdominal segments', '3 pso']</t>
  </si>
  <si>
    <t>Cave | Japan | New species | Oligaphorurini | Pref. Iwate</t>
  </si>
  <si>
    <t>A new species Oligaphorura judithnajtae n. sp., from Shigawatari Do Cave, Akka Iwaizumi, Japan is described and illustrated. The new species is exceptional by the presence of ventral pseudocelli on abdominal segments I-IV, the large size of s-microchaetae (ms) on antennae and thoracic terga II and III, by the long, thin body macrochaetae and by the build of furcal remnant. Oligaphorura judithnajtae n. sp. seems to be most similar to O. duocellata Babenko &amp; Fjellberg, 2015 but can be distinguished from that species as the first thoracic segment has one pso (two pso in duocellata), the presence of one pso on each subcoxae (2,2,3 pso in duocellata) and by the PAO with one four-lobed vesicle (three-lobed in duocellata).</t>
  </si>
  <si>
    <t>Zoosystema</t>
  </si>
  <si>
    <t>60104531;60104531</t>
  </si>
  <si>
    <t>7101780186;6506921011</t>
  </si>
  <si>
    <t>Weiner, Wanda Maria;Pa≈õnik, Grzegorz</t>
  </si>
  <si>
    <t>Krakow</t>
  </si>
  <si>
    <t>Institute of Systematics and Evolution of Animals of the Polish Academy of Sciences</t>
  </si>
  <si>
    <t>Weiner W.</t>
  </si>
  <si>
    <t>Oligaphorura judithnajtae n. sp. from Japan (Collembola, Onychiuridae)</t>
  </si>
  <si>
    <t>10.5252/z2017n1a8</t>
  </si>
  <si>
    <t>2-s2.0-85017124605</t>
  </si>
  <si>
    <t>['widely study', 'solutions obtained', 'problem mclp', 'problem data', 'police patrols', 'paper aims', 'expert users', 'etc .)', 'data management', 'biciam framework', 'applying metaheuristics']</t>
  </si>
  <si>
    <t>GIS | Maximal coverage location problem | Metaheuristics</t>
  </si>
  <si>
    <t>The location of facilities (antennas, ambulances, police patrols, etc.) has been widely study in the literature. The maximal covering location problem aims at locating the facilities in such positions that maximizes certain notion of coverage. The model of the MCLP and the solutions obtained as a result of applying metaheuristics are difficult to understand for non-expert users in the areas of optimization. In this sense, this paper aims to propose the development of software to model and solve the problem MCLP, as well as data management and visualization of the solutions obtained following the application of metaheuristics algorithms implemented with the BiCIAM framework. For the management of the problem data we used combinations based on GIS.</t>
  </si>
  <si>
    <t>Investigacion Operacional</t>
  </si>
  <si>
    <t>60042762;60042762;60042762;60042762</t>
  </si>
  <si>
    <t>55680892400;57193847623;57193843424;57193857014</t>
  </si>
  <si>
    <t>Calder√≠n, Jenny Fajardo;Nodarse, Cynthia Porras;Yera, Leydis S√°nchez;Rodr√≠guez, DIago E.Estrada</t>
  </si>
  <si>
    <t>Cuba</t>
  </si>
  <si>
    <t>Universidad Tecnol√≥gica de la Habana Jos√© Antonio Echeverr√≠a</t>
  </si>
  <si>
    <t>Calder√≠n J.</t>
  </si>
  <si>
    <t>Software tool for model and solve the maximum coverage location problem, a case study: Locations police officers</t>
  </si>
  <si>
    <t>2-s2.0-85017128793</t>
  </si>
  <si>
    <t>['vector dimensional', 'research paper', 'proposed uwb', 'lesser complexity', 'fractional bandwidth', 'fbw ))', 'comparative study', 'cancerous organ', '53 ghz']</t>
  </si>
  <si>
    <t>Breast cancer diagnosis system | Debye test bed | Fractional bandwidth and UWB-MPAs | Monostatic radar technique</t>
  </si>
  <si>
    <t>A 5 GHz class of Microstrip Patch Antenna (MPA) designed, simulated, fabricated and measured has been presented in this research paper. Furthermore, comparative study on existing Debye test bed and Monostatic radar techniques have been implemented for depth and coverage of cancerous organ parameters respectively via 2 √ó 2 array pattern of Œ®U shaped UWB-MPAs. The proposed MPA offers enhanced design parameters and lesser complexity than existing 3GHz MPAs. For an example, the proposed UWB-MPAs prototype provides operating frequency of 4.53 GHz (15.99% of Fractional Bandwidth (FBW)) and complexity of 18.64 √ó 23.92 √ó 1 mm3. Hence, these MPAs have to analyse the vector dimensional and depth of cancerous organ has been presented in paper.</t>
  </si>
  <si>
    <t>2749-2752</t>
  </si>
  <si>
    <t>60021176;60021176</t>
  </si>
  <si>
    <t>55903131700;55341011700</t>
  </si>
  <si>
    <t>Anitha, R.;Sakthisudhan, K.</t>
  </si>
  <si>
    <t>Chennai</t>
  </si>
  <si>
    <t>Anna University</t>
  </si>
  <si>
    <t>Anitha R.</t>
  </si>
  <si>
    <t>Study on breast cancerous organ‚Äôs depth and coverage parameters via Debye and monostatic rader techniques with UWB-microstrip patch antennas</t>
  </si>
  <si>
    <t>2-s2.0-85017148037</t>
  </si>
  <si>
    <t>GASI-01-02-04</t>
  </si>
  <si>
    <t>['two species', 'taiwan strait', 'second antenna', 'related species', 'furcal claws', 'frontal organ', 'first antenna', 'easily distinguished', 'carapace shape', 'benthic ostracods', 'aquatic environments']</t>
  </si>
  <si>
    <t>Euphilomedes | New species | Ostracoda | Taiwan Strait | Taxonomy</t>
  </si>
  <si>
    <t>Ostracods are small bivalved crustaceans widely distributed in aquatic environments and in total 99 species have been recorded in genus Euphilomedes Kornicker, 1967. In this study, we further describe two new species of benthic ostracods in this genus, Euphilomedes liuruiyii sp. nov. and Euphilomedes pentacanthos sp. nov., collected from the Taiwan Strait in China. These two species can be easily distinguished from their congeners by some crucial morphological characteristics, including the carapace shape, the numbers of main and secondary furcal claws, and their arrangement of furcal claws. In addition the first antenna, endopod of second antenna, frontal organ, mandible and the seventh limb also differentiate these two species from related species.</t>
  </si>
  <si>
    <t>e3146</t>
  </si>
  <si>
    <t>60002033;60002033;60002033;60002033;60002033;60002033;60002033-114391343</t>
  </si>
  <si>
    <t>36841917000;57193856168;8967710400;57213135168;57215072419;57051908300;55339131000</t>
  </si>
  <si>
    <t>Xiang, Peng;Chen, Xiaoyin;Chen, Ruixiang;Lin, Jinghong;Wang, Yu;Ye, Youyin;Lin, Mao</t>
  </si>
  <si>
    <t>Xiamen;Hangzhou</t>
  </si>
  <si>
    <t>State Oceanic Administration China;Collaborative Innovation Center of Deep Sea Biology</t>
  </si>
  <si>
    <t>60002033;114391343</t>
  </si>
  <si>
    <t>Xiang P.</t>
  </si>
  <si>
    <t>Two new benthic Euphilomedes Kornicker, 1967 (Ostracoda, Myodocopida, Philomedidae) from the Taiwan Strait (East China Sea)</t>
  </si>
  <si>
    <t>10.7717/peerj.3146</t>
  </si>
  <si>
    <t>2-s2.0-85017148697</t>
  </si>
  <si>
    <t>['wider beamwidth', 'spatial multiplexing', 'sm system', 'sm array', 'simulated results', 'robust performance', 'results show', 'port composed', 'office room', 'noise ratio', 'gain array', 'ergodic capacity', 'element subarray', 'channel capacities', 'capacity gain', 'bf system', 'bf array', 'antenna misalignment', '76 times', '28 ghz', '250 cm', '25 cm']</t>
  </si>
  <si>
    <t>A spatial multiplexing (SM) array and a beamforming (BF) array with similar antenna size working at 28 GHz are designed and fabricated. In the SM array, a 4 √ó 4 MIMO system is realized with each port composed of a four-element subarray. In the BF array, the whole 16 elements are used to formulate a high-gain array. The measured S-parameters are in agreement with the simulated results. For both arrays, the channel capacities are computed by the measured channel matrix and signal-to-noise ratio (SNR) in an office room. Results show that capacity of the SM system is larger than that of the BF system, although the gain of BF array is about 5 dB larger than that of the SM array. However, the capacity of the SM array depends heavily on SNR; specifically, for the 1 dBm transmit power, communication distance R=25 cm, the ergodic capacity of the SM system is 2.76 times that of the BF system, and if R=250 cm, the capacity gain is reduced to 1.45. Furthermore, compared with the BF array, the SM array has a more robust performance over antenna misalignment, because of the wider beamwidth.</t>
  </si>
  <si>
    <t>60021427;60021427;60021427;60021427;60021427</t>
  </si>
  <si>
    <t>21739871400;56707954600;57212237281;36348342300;15923060100</t>
  </si>
  <si>
    <t>Piao, Dazhi;Jia, Xingning;Ma, Xiaochuan;Guo, Qingxin;Li, Zengrui</t>
  </si>
  <si>
    <t>Communication University of China</t>
  </si>
  <si>
    <t>Piao D.</t>
  </si>
  <si>
    <t>Measured Performance Comparisons between Spatial Multiplexing and Beamforming Arrays in the 28 GHz Band</t>
  </si>
  <si>
    <t>10.1155/2017/7253623</t>
  </si>
  <si>
    <t>2-s2.0-85017161212</t>
  </si>
  <si>
    <t>['urban canyons', 'since buildings', 'rooftop antennas', 'physical characteristics', 'notifying events', 'nearby vehicles', 'message delivery', 'main challenges', 'intersection management', 'gps inaccuracy', 'exact moment', 'event warnings', 'effective propagation', 'delay delivery', 'becomes necessary']</t>
  </si>
  <si>
    <t>Event warnings are critical in the context of ITS, being dependent on reliable and low-delay delivery of messages to nearby vehicles. One of the main challenges to address in this context is intersection management. Since buildings will severely hinder signals in the 5 GHz band, it becomes necessary to transmit at the exact moment a vehicle is at the center of an intersection to maximize delivery chances. However, GPS inaccuracy, among other problems, complicates the achievement of this goal. In this paper we study this problem by first analyzing different intersection types, studying the vehicular communications performance in each type of intersection through real scenario experiments. Obtained results show that intersection-related communications depend on the distances to the intersection and line-of-sight (LOS) conditions. Also, depending on the physical characteristics of intersections, the presented blockages introduce different degrees of hampering to message delivery. Based on the modeling of the different intersection types, we then study the expected success ratio when notifying events at intersections. In general, we find that effective propagation of messages at intersections is possible, even in urban canyons and despite GPS errors, as long as rooftop antennas are used to compensate for poor communication conditions.</t>
  </si>
  <si>
    <t>60011476;60011476;60011476;60011476;60011476;60011476</t>
  </si>
  <si>
    <t>56997349900;35270254400;23034497400;6505847092;7201866051;7003268885</t>
  </si>
  <si>
    <t>Hadiwardoyo, Seilendria A.;Tom√°s, Andr√©s;Hern√°ndez-Orallo, Enrique;Calafate, Carlos T.;Cano, Juan Carlos;Manzoni, Pietro</t>
  </si>
  <si>
    <t>Hadiwardoyo S.</t>
  </si>
  <si>
    <t>Empirical Study and Modeling of Vehicular Communications at Intersections in the 5 GHz Band</t>
  </si>
  <si>
    <t>10.1155/2017/2861827</t>
  </si>
  <si>
    <t>2-s2.0-85017163632</t>
  </si>
  <si>
    <t>['upgradation study', 'produced gases', 'previous attempts', 'original oil', 'oil samples', 'oil recovery', 'oil properties', 'oil collected', 'ni nanoparticles', 'microwave antenna', 'methods yielding', 'fe nanoparticles', 'faster heating', 'experimental observations', 'experimental efforts', 'em waves', 'em source', 'em radiation', 'em heating', 'different distances', 'crude oil', 'buchner funnels', 'aqueous heating', 'analytical modeling', 'also obtained', 'also examined', '45 ghz']</t>
  </si>
  <si>
    <t>Electromagnetic heating | Heavy oil | Metal nanoparticles | Microwave/radiofrequency antenna | Native nanoparticles</t>
  </si>
  <si>
    <t>Previous attempts of EM heating have been made on the estimation of reservoir heating capabilities through numerical or analytical modeling. Experimental efforts, however, are needed, especially to test the oil property changes under EM radiation, temperature rise profile, and its effects on oil recovery. In this study, we introduced a conceptually scaled model (125√ó50√ó40 cm) filled with sand to investigate the feasibility of EM heating for heavy oil recovery. For this purpose, a microwave antenna with a frequency of 2.45 GHz and 2 kW Magnetron based power generator was used to obtain the EM waves. Temperatures at different distances from the antenna were measured by fiber optic temperature sensors. Oil recovery experiments were conducted by placing the oil saturated sand samples in Buchner funnels at different distances from the antenna. The effect of temperature on viscosity of crude oil before and after exposure of EM radiation was also examined through the oil samples in Buchner funnels located in the model. The produced gases and oil collected were analyzed through GC to ensure the loss of component from the original oil and upgradation study. The experiments were repeated using Ni and Fe nanoparticles with oil and silica bead mixture, which can absorb EM waves. They improved the efficiency of the methods yielding a faster heating and thereby a quicker viscosity reduction. Finally, the experiments were repeated with high clay contents representing shale reservoirs. The recoveries and the change in oil properties were correlated to the power of the EM source and distance from this antenna. Temperature was raised by Ni nanoparticles (up to ~200 ¬∞C) and therefore higher oil recovery (~30% of OOIP) was also obtained with Ni nanoparticles. Experimental observations and quantitative analyses could provide a vision for further development of EM heating as an alternative for situations where aqueous heating is not feasible.</t>
  </si>
  <si>
    <t>244-256</t>
  </si>
  <si>
    <t>Journal of Petroleum Science and Engineering</t>
  </si>
  <si>
    <t>60030835;60030835</t>
  </si>
  <si>
    <t>36558881400;7004104951</t>
  </si>
  <si>
    <t>Bera, Achinta;Babadagli, Tayfun</t>
  </si>
  <si>
    <t>Edmonton</t>
  </si>
  <si>
    <t>University of Alberta</t>
  </si>
  <si>
    <t>Bera A.</t>
  </si>
  <si>
    <t>Effect of native and injected nano-particles on the efficiency of heavy oil recovery by radio frequency electromagnetic heating</t>
  </si>
  <si>
    <t>S092041051730414X</t>
  </si>
  <si>
    <t>10.1016/j.petrol.2017.03.051</t>
  </si>
  <si>
    <t>2-s2.0-85017168304</t>
  </si>
  <si>
    <t>['textile antenna', 'significantly deteriorated', 'shielding effect', 'sar values', 'proposed antenna', 'performance deteriorated', 'paper presents', 'fi bands', 'exciting applications', 'crumpling conditions', 'antenna performance', 'also tested', 'also reduced', '10g tissue']</t>
  </si>
  <si>
    <t>AMC | Body area networks | EBG | High impedance surface | Specific absorption rate | Wearable antenna</t>
  </si>
  <si>
    <t>This paper presents a novel textile wearable antenna that has been designed to operate at Wi-Fi bands of 2.4GHz &amp; 5.8GHz. Antenna performance in free space environment showed Gain of 1.8dBi at 2.4GHz and 4.5dBi at 5.8GHz. However, performance deteriorated when antenna was operated near human body which is lossy and complex in nature. For mitigating the human body effect on antenna performance, high impedance surface (HIS) was designed and integrated with this textile antenna. Due to shielding effect of HIS, antenna Gain increased to 8dBi at 2.4GHz and 9dBi at 5.8GHz. The SAR values were also reduced to 0.682W/Kg at 2.4GHz and 0.0692W/Kg at 5.8GHz for 10g tissue. The proposed antenna was also tested under bending and crumpling conditions. It was observed that antenna performance was not significantly deteriorated. The proposed textile antenna can have exciting applications in emerging wearable technologies.</t>
  </si>
  <si>
    <t>30-39</t>
  </si>
  <si>
    <t>60104814;60104814;60104814;60104814</t>
  </si>
  <si>
    <t>55607240300;57218489092;56081138300;24823456700</t>
  </si>
  <si>
    <t>Bashir, Shahid;Khan, M. Salman;Jan, Khadim Ullah;Ullah, Sadiq</t>
  </si>
  <si>
    <t>Peshawar</t>
  </si>
  <si>
    <t>University of Engineering and Technology, Peshawar</t>
  </si>
  <si>
    <t>Bashir S.</t>
  </si>
  <si>
    <t>Performance enhancement of wearable antenna using high impedance surfaces</t>
  </si>
  <si>
    <t>2-s2.0-85017178422</t>
  </si>
  <si>
    <t>['structural properties', 'ray excitation', 'ray diffraction', 'possible applications', 'mechanisms involved', 'laser pulse', 'infrared range', 'er concentration', 'emission spectra', 'conversion properties', 'conversion excitations', 'conversion emission', 'also discussed', 'actual stage']</t>
  </si>
  <si>
    <t>Defects | Emission decays | Er(Yb)-CeO 2 | Time-gated emission | Up-conversion | X-ray excited luminescence</t>
  </si>
  <si>
    <t>We investigate the down- and up-conversion properties of Er (0.3, 1 and 3%)-CeO2 and Er(1%)Yb(20%)-CeO2 nanoparticles by use of ns pulsed monochromatic excitation. The emission spectra were recorded in the visible to near-infrared range (500‚Äì1100¬†nm) under ultraviolet, visible (490 and 650¬†nm) and near-infrared (790, 971/977 and 1470¬†nm) up-conversion excitations as well as X-ray excitation. The structural properties were characterized by X-ray diffraction, Raman, Diffuse Reflectance UV/Vis and Diffuse Reflectance Fourier Transform Infrared spectroscopies. The role of CeO2 charge transfer band as a level selective antenna sensitizer, the dopant induced oxygen vacancies and the effect of Er concentration on the overall emission properties are highlighted. The mechanisms involved in the up-conversion emission in Er-CeO2 and Er,Yb-CeO2 are analysed in terms of up-conversion excitation spectra, up-conversion emission decays and evolution of the red to green emission ratio with Er concentration and delay after the laser pulse. Our findings are also discussed in the context of a comprehensive literature survey regarding the actual stage of research on the luminescence of Er and Er,Yb doped CeO2 and their possible applications.</t>
  </si>
  <si>
    <t>627-636</t>
  </si>
  <si>
    <t>60012359;60012359-60001478;60001478;60001478-60078585;60012359</t>
  </si>
  <si>
    <t>57190384665;55788168900;36907981400;7003647579;6602540084</t>
  </si>
  <si>
    <t>Porosnicu, Ioana;Avram, Daniel;Cojocaru, Bogdan;Florea, Mihaela;Tiseanu, Carmen</t>
  </si>
  <si>
    <t>Romania;Romania;Romania</t>
  </si>
  <si>
    <t>Bucarest-Magurele;Bucharest;Bucharest</t>
  </si>
  <si>
    <t>Institut de Physique des Mat√©riaux, Bucarest-Magurele;National Institute for Laser, Plasma and Radiation Physics;Universitatea din Bucuresti</t>
  </si>
  <si>
    <t>60078585;60012359;60001478</t>
  </si>
  <si>
    <t>Porosnicu I.</t>
  </si>
  <si>
    <t>Up-conversion luminescence of Er(Yb)-CeO&lt;inf&gt;2&lt;/inf&gt;: Status and new results</t>
  </si>
  <si>
    <t>S0925838817312227</t>
  </si>
  <si>
    <t>10.1016/j.jallcom.2017.04.043</t>
  </si>
  <si>
    <t>2-s2.0-85017180061</t>
  </si>
  <si>
    <t>['widely employed', 'shape adjustment', 'robust method', 'proposed method', 'numerical models', 'numerical model', 'numerical examples', 'model updating', 'mesh reflectors', 'mechanical behaviors', 'major role', 'gradually decreased', 'experiments validate', 'easy package', 'carefully adjusted', 'assembly tolerances', 'arobust approach', 'also employed', 'adverse effects', 'actual reflectors', 'acceptable manufacturing']</t>
  </si>
  <si>
    <t>Mesh reflectors are widely employed for large space antennas due to their lightweight, compact, and easy package. To guarantee the reflector shape precision with acceptable manufacturing and assembly tolerances, mesh reflectors are designed with special shape adjustment mechanisms, namely, the length of some cables can be carefully adjusted when the reflectors are assembled. Shape adjustment plays a major role in achieving perfect reflector shape precision. In this paper, a robust method is proposed for shape adjustment of mesh reflectors with the consideration of the discrepancy between the mechanical behaviors of numerical models and actual reflectors. In this method, the measured nodal position in each shape adjustment iteration is also employed to update the numerical model so that this discrepancy is gradually decreased.Arobust approach is used to determine the cable length change for the model updating and shape adjustment where the adverse effects of the discrepancy can be reduced. Numerical examples and experiments validate the proposed method.</t>
  </si>
  <si>
    <t>1450-1459</t>
  </si>
  <si>
    <t>AIAA Journal</t>
  </si>
  <si>
    <t>7402575045;16443330500;57203531288;57193854497</t>
  </si>
  <si>
    <t>Du, Jingli;Wang, Congsi;Bao, Hong;Wang, Lamei</t>
  </si>
  <si>
    <t>Du J.</t>
  </si>
  <si>
    <t>Robust shape adjustment with finite element model updating for mesh reflectors</t>
  </si>
  <si>
    <t>10.2514/1.J055034</t>
  </si>
  <si>
    <t>2-s2.0-85017187772</t>
  </si>
  <si>
    <t>Universiti Teknikal Malaysia Melaka</t>
  </si>
  <si>
    <t>UTeM</t>
  </si>
  <si>
    <t>['yokogawa 1000', 'uncommon pbp', 'typical profile', 'train preceding', 'thunderstorm event', 'stroke number', 'single stroke', 'significant amount', 'scientific value', 'problematic issue', 'positive cloud', 'pbp train', 'non identical', 'meteorology science', 'lightning study', 'lightning protection', 'large number', 'investigators reported', 'initiation process', 'highest amplitude', 'data need', 'comprehensive information', 'cause misleading', '6 %).', '43 samples']</t>
  </si>
  <si>
    <t>Non identical preliminary breakdown pulse | Preliminary breakdown polarity | Uncommon preliminary breakdown pulse</t>
  </si>
  <si>
    <t>The Preliminary Breakdown Pulses (PBP) train preceding the first return stroke either in negative or positive cloud-toground flash consistently found to be a typical profile of lightning ground flashes. This analysis is important as a scientific value for electromagnetic compatibility community, lightning protection and meteorology science for designing a proper lightning detection system. This study greatly become important in lightning study in order to understand the initiation process of lightning ground flashes. Mostly, the investigators reported that the polarities of bipolar train pulses are identical to that of first return stroke. However, it is very rare if the polarity of bipolar PBP train pulses become non identical compared to negative return stroke pulse. The problematic issue of non identical of PBP train polarity compared to the first return stroke may have tendency to cause misleading of lightning ground flashes type (positive/negative) especially for the most highest amplitude of PBP train pulse that comparable or higher than the first return stoke amplitude. The problem above motivated our team to explore the criteria in PBP train which were not same polarity as that of negative return stroke. Therefore, the electric fields generated by lightning negative ground flashes in Malaysia were measured with nanosecond resolution using the combination of flat plat antenna, fast electric field buffer and recorder (Yokogawa 1000 and HDO 4240 LeCroy). The numbers of 721 of negative ground flashes were analyzed and 43 samples of negative ground flashes were found to have PBP train polarities which were not identical to that of negative first return stroke. It means that the amount of uncommon PBP from the total of the sample is considered very small (6%). However some thunderstorm event we found to have significant amount of uncommon PBP which suggested that this profile may depend on the type of thunderstorm and season. Furthermore, uniquely the majority of stroke number of uncommon PBP is single stroke. It is suggested that a large number of data need to be analyzed in future in order to have more comprehensive information</t>
  </si>
  <si>
    <t>40.1-40.6</t>
  </si>
  <si>
    <t>1473804X</t>
  </si>
  <si>
    <t>International Journal of Simulation: Systems, Science and Technology</t>
  </si>
  <si>
    <t>60078086;60078086</t>
  </si>
  <si>
    <t>57190342480;35336023900</t>
  </si>
  <si>
    <t>Rahman, Puteri Nur Suhaila Ab;Baharudin, Zikri Abadi</t>
  </si>
  <si>
    <t>Malacca</t>
  </si>
  <si>
    <t>Rahman P.</t>
  </si>
  <si>
    <t>Investigation of non-identical polarity of lightning preliminary breakdown pulse train to that of negative first return pulse in Malaysia</t>
  </si>
  <si>
    <t>10.5013/IJSSST.a.17.41.40</t>
  </si>
  <si>
    <t>2-s2.0-85017246740</t>
  </si>
  <si>
    <t>['standard quality', 'remarkable role', 'radiation efficiency', 'radiation characteristics', 'plasmon polaritons', 'perot cavity', 'pattern reconfigurability', 'graphene quality', 'graphene allows', 'fully validated', 'explicitly taken', 'designing low', 'comprehensive investigation', 'cad tool', 'antenna performance', 'alternative graphene']</t>
  </si>
  <si>
    <t>Fabry-perot cavities (FPCs) | Graphene | Leaky-wave antennas (LWAs) | Plasmonics | Terahertz | Tunable antennas</t>
  </si>
  <si>
    <t>Tunable THz antennas based on a single unpatterned graphene sheet placed inside a grounded dielectric multilayer are studied with the aim of characterizing their performance in terms of pattern reconfigurability, directivity, and radiation efficiency. The considered structures belong to the class of Fabry-Perot cavity (FPC) antennas, whose radiation mechanism relies on the excitation of cylindrical leaky waves with an ordinary (i.e., nonplasmonic) sinusoidal transverse modal profile. This allows for achieving radiation efficiencies considerably higher than those of alternative graphene-based radiators based on the excitation of surface-plasmon polaritons (SPPs) either in bound or leaky propagation regimes. A customized efficient circuit model has been employed in order to obtain all the radiation characteristics of such graphene FPC antennas, which have also been fully validated by means of a CAD tool. The role of the graphene quality is explicitly taken into account in this comprehensive investigation, proving that it plays a remarkable role in establishing the antenna performance. In particular, it is expected that the standard quality of graphene allows for designing low-efficiency reconfigurable THz antennas based on SPPs and, conversely, high-efficiency FPC antennas with slightly reduced reconfigurability.</t>
  </si>
  <si>
    <t>1651-1660</t>
  </si>
  <si>
    <t>60032350-60030553;60032350;60032350;60032350</t>
  </si>
  <si>
    <t>56405634300;6701731702;6701466183;7102947741</t>
  </si>
  <si>
    <t>Fuscaldo, Walter;Burghignoli, Paolo;Baccarelli, Paolo;Galli, Alessandro</t>
  </si>
  <si>
    <t>Italy;France</t>
  </si>
  <si>
    <t>Rome;Rennes</t>
  </si>
  <si>
    <t>Sapienza Universit√† di Roma;Universite de Rennes 1</t>
  </si>
  <si>
    <t>60032350;60030553</t>
  </si>
  <si>
    <t>Fuscaldo W.</t>
  </si>
  <si>
    <t>Graphene fabry-perot cavity leaky-wave antennas: Plasmonic versus nonplasmonic solutions</t>
  </si>
  <si>
    <t>10.1109/TAP.2017.2670520</t>
  </si>
  <si>
    <t>2-s2.0-85017297542</t>
  </si>
  <si>
    <t>0153DA-074</t>
  </si>
  <si>
    <t>['wireless router', 'wifi fingerprinting', 'well known', 'training phase', 'time especially', 'smartphone utilizes', 'single ap', 'rss values', 'probabilistic approach', 'method requires', 'location covered', 'infrastructure setup', 'indoor positioning', 'experimental results', 'exhaustive cost', 'efficient techniques', 'directional antennas', 'different locations', 'better accuracy', 'base station', 'access point']</t>
  </si>
  <si>
    <t>Indoor positioning | Probabilistic | WiFi fingerprinting</t>
  </si>
  <si>
    <t>WiFi fingerprinting for indoor positioning is well known as one of the most efficient techniques to estimate indoor target location. This method requires a training phase to collect Receiving Signal Strength (RSS) samples that will be utilized in location estimation phase using matching algorithms. Recently, most commercially indoor positioning solutions used on smartphone utilizes the current building infrastructure to estimate personnel location where wireless router is used as an Access Point (AP) in each base station to extract the RSS values. However, for buildings with inadequate infrastructure setup, implementing multiple base stations using a single AP in each base station would require an exhaustive cost of manpower and time especially for a small scale positioning setup. There are also not enough distinct RSS values at each location covered by a single base station. Thus, WiFi fingerprinting using multiple APs with omnidirectional and directional antennas in a single base station employing a probabilistic approach has been proposed to minimize the infrastructure setup. Based on experimental results, the proposed multiple APs in a single base station was found to reduce the number of base stations required to achieve the same or better accuracy as existing approach using the same number of APs. Findings also demonstrated feasibility of using the proposed multiple APs in a single base station instead of single AP in a single base station at different locations in WiFi fingerprinting indoor positioning.</t>
  </si>
  <si>
    <t>60001278;60001278;60001278;60001278</t>
  </si>
  <si>
    <t>56905352100;36630482600;56567441400;57203199807</t>
  </si>
  <si>
    <t>Mazlan, Muhammad Al Amin Amali;Khir, M. H.Md;Saad, Naufal M.;Dass, S. C.</t>
  </si>
  <si>
    <t>Seri Iskandar</t>
  </si>
  <si>
    <t>Universiti Teknologi PETRONAS</t>
  </si>
  <si>
    <t>Mazlan M.A.A.A.</t>
  </si>
  <si>
    <t>Wifi fingerprinting indoor positioning with multiple access points in a single base station using probabilistic method</t>
  </si>
  <si>
    <t>2-s2.0-85017310952</t>
  </si>
  <si>
    <t>['wireless communications', 'various applications', 'satellite communications', 'pso ),', 'proposed method', 'phase excitations', 'msrpa ).', 'modified version', 'mobile communications', 'local search', 'individual elements', 'ilspso algorithm', 'hfss ).', 'gaussian distribution', 'enhanced version', 'convergence rate', 'communication systems', 'antenna arrays', 'algorithms usefulness']</t>
  </si>
  <si>
    <t>Differential Evolution | Gaussian distribution | HFSS | Micro strip rectangular patch antenna | Particle swarm optimization | Peak side lobe level | Phased Antenna array</t>
  </si>
  <si>
    <t>Antenna arrays have been used for various applications in wireless communications, Radar, satellite communications and mobile communications. Low sidelobe antenna arrays are need to be designed for increasing the efficiency of the communication systems. In this paper, an enhanced version of particle swarm optimization (PSO) known as improved local search particle swarm optimization (ILSPSO) is proposed to synthesis of phased antenna arrays. ILSPSO is a modified version of particle swarm optimization (PSO), in which Gaussian distribution is used to enhance the local search of the PSO. ILSPSO is applied to optimize the phase excitations of the individual elements to suppress the side lobe levels of a linear micro strip rectangular patch antenna array (MSRPA). A 20 and 32 element antenna array have been considered to demonstrate the effectiveness of the proposed method. The optimized micro strip antenna is simulated using high frequency structure simulator (HFSS). The synthesis results demonstrate that the ILSPSO outperforms PSO and DE in terms of producing lower PSLL and convergence rate. The flexibility and ease of implementation of the ILSPSO algorithm is obvious from this paper, showing the algorithms usefulness in other array synthesis problems.</t>
  </si>
  <si>
    <t>818-832</t>
  </si>
  <si>
    <t>60026146;60023544</t>
  </si>
  <si>
    <t>57193874831;6603006518</t>
  </si>
  <si>
    <t>Karuna Kumari, K.;Sridevi, P. V.</t>
  </si>
  <si>
    <t>Visakhapatnam;Visakhapatnam</t>
  </si>
  <si>
    <t>Gandhi Institute of Technology and Management, Visakhapatnam;Andhra University</t>
  </si>
  <si>
    <t>Karuna Kumari K.</t>
  </si>
  <si>
    <t>Phase-only synthesis of linear microstrip patch antenna array using improved local search particle swarm optimization</t>
  </si>
  <si>
    <t>2-s2.0-85017323074</t>
  </si>
  <si>
    <t>['transmit diversity', 'output antennas', 'ofdm technology', 'ofdm system', 'modulation schemes', 'mimo systems', 'even better', 'communication system', 'awgn channel']</t>
  </si>
  <si>
    <t>Additive white Gaussian noise | AWGN | BER | M-PSK | M-QAM | MIMO | Multiple input multiple output | OFDM | Orthogonal frequency division multiplexing | Rayleigh fading channel | Signal to noise ratio | Single input single output | SISO | SNR</t>
  </si>
  <si>
    <t>In this paper, the performance of MIMO-OFDM technology is presented. The system was modelled using Simulink. Distinct modulation schemes; M-ary phase shift keying (M-PSK) and M-ary quadrature amplitude modulation (M-QAM) were employed and two different transmission channels were considered; additive white Gaussian noise (AWGN) and Rayleigh multipath fading channels. First, an OFDM-only system was modelled after which a MIMO-OFDM system was simulated. The simulation of these systems was done over the two different channels. The results obtained showed that the performance of the OFDM system is better over AWGN channel than Rayleigh fading channel for all the modulation schemes. However, with the addition of OSTBC-based MIMO technology to the OFDM system, all the modulation schemes showed better performance over the Rayleigh fading channel (even better than OFDM system over AWGN channel). MIMO systems with transmit diversity and no diversity was considered. Findings generally revealed that the higher the number of the input and output antennas, the better the performance of the communication system.</t>
  </si>
  <si>
    <t>129-147</t>
  </si>
  <si>
    <t>International Journal of Communication Networks and Distributed Systems</t>
  </si>
  <si>
    <t>60006448;60006448;60006448</t>
  </si>
  <si>
    <t>57215977142;57193892214;37053839500</t>
  </si>
  <si>
    <t>Ajose, Simeon Olumide;Bakare, Rasheed Alade;Imoize, Agbotiname Lucky</t>
  </si>
  <si>
    <t>Nigeria</t>
  </si>
  <si>
    <t>Lagos</t>
  </si>
  <si>
    <t>University of Lagos</t>
  </si>
  <si>
    <t>Ajose S.O.</t>
  </si>
  <si>
    <t>BER comparison of different modulation schemes over AWGN and Rayleigh fading channels for MIMO-OFDM system</t>
  </si>
  <si>
    <t>10.1504/IJCNDS.2017.082102</t>
  </si>
  <si>
    <t>2-s2.0-85017331765</t>
  </si>
  <si>
    <t>['wired connection', 'supply power', 'shaped slots', 'proposed design', 'paper presents', 'overall size', 'operating frequency', 'mpt applications', 'measurement results', 'inclined slots', 'high directivity', 'good agreement', 'crucial part', 'circular polarisation', 'bandwidth around', 'antenna element', '98 %.', '86 cm2', '14 dbi']</t>
  </si>
  <si>
    <t>Antenna array | Circular polarisation | ISM band | Microwave power transmission | MPT | Rectenna</t>
  </si>
  <si>
    <t>Microwave power transmission (MPT) is an alternative energy solution to supply power to the electrical and electronics equipment without a wired connection. This paper presents an antenna array design which is the crucial part in a rectenna (rectifier + antenna) system. The developed design consists of a new 2 √ó 3 antenna array having an operating frequency at 2.45 GHz ISM band with inclined slots at the centre of each antenna element to improve the circular polarisation and V-shaped slots to enhance the bandwidth around the operating frequency. The proposed design has an overall size of 26.18 √ó 11.86 cm2, and provides a high directivity of 9.14 dBi. Also, it occurs an enhanced radiation efficiency of about 98%. Simulation and measurement results are in good agreement which make this antenna very suitable for MPT applications.</t>
  </si>
  <si>
    <t>86-95</t>
  </si>
  <si>
    <t>International Journal of Engineering Systems Modelling and Simulation</t>
  </si>
  <si>
    <t>60212451;60212451;60212451;124420766;60212451;60104190</t>
  </si>
  <si>
    <t>55809828000;8712480300;56581666400;35249797000;35796965900;11840528500</t>
  </si>
  <si>
    <t>Sennouni, Mohamed Adel;Zbitou, Jamal;Abboud, Benaissa;Tribak, Abdelwahed;Bennis, Hamid;Latrach, Mohamed</t>
  </si>
  <si>
    <t>Morocco;France;Morocco</t>
  </si>
  <si>
    <t>Settat;Angers;Rabat</t>
  </si>
  <si>
    <t>Facult√© des Sciences et Techniques Settat;ESEO Group;National Institute of Posts and Telecommunications</t>
  </si>
  <si>
    <t>60212451;60104190;124420766</t>
  </si>
  <si>
    <t>Sennouni M.A.</t>
  </si>
  <si>
    <t>Design and fabrication of a new circularly polarised 2 √ó 3 antenna array for rectenna system</t>
  </si>
  <si>
    <t>10.1504/IJESMS.2017.083227</t>
  </si>
  <si>
    <t>2-s2.0-85017346674</t>
  </si>
  <si>
    <t>['ring resonators', 'return loss', 'radiating section', 'numerically calculated', 'n standard', 'ieee 802', 'horizontal plane', 'good agreement', 'experimentally measured', 'directly fed', 'bandwidth ).', 'antenna design', '9 dbi', '8 ghz', '77 dbi', '7 ghz', '6 ghz', '45 ghz', '45 dbi', '4 ghz', '3 ghz', '2 ghz', '11 ac']</t>
  </si>
  <si>
    <t>Dual broadband microstrip antennas | Ring resonators | Wireless communication</t>
  </si>
  <si>
    <t>In this paper, a dual broadband antenna is proposed for WLAN communication modules supported by the IEEE 802.11 ac/b/g/n standard. The antenna design is based on two interspaced electrically small split-ring resonators, each of which is directly fed through the stepped impedance microstrip line with an optimized electromagnetic coupling distance in between. The proposed dual band antenna operates in the lower frequency band from 2.3 GHz up to 3 GHz with 2.65 GHz center frequency (26.4 % bandwidth) and in the higher frequency band from 4.7 GHz up to 6 GHz with 5.35 GHz center frequency (24.3% bandwidth). The radiating section of the antenna is Œª0 /5.8 √ó Œª0 /10.2 at 2.4 GHz in the lower WLAN frequency band. The return loss is numerically calculated and experimentally measured with the result of good agreement between them. The antenna gain values are 4.77 dBi, 2.9 dBi, and 2.45 dBi at 2.45 GHz, 5.2 GHz, and 5.8 GHz, respectively, with omnidirectional radiation patterns at the horizontal plane. The omnidirectional radiation patterns at both frequency bands allow the proposed WLAN antenna to be utilized for modern mobile broadband wireless network applications.</t>
  </si>
  <si>
    <t>1326-1333</t>
  </si>
  <si>
    <t>Paland√∂ken, Merih</t>
  </si>
  <si>
    <t>Izmir</t>
  </si>
  <si>
    <t>ƒ∞zmir K√¢tip √áelebi √úniversitesi</t>
  </si>
  <si>
    <t>Paland√∂ken M.</t>
  </si>
  <si>
    <t>Dual broadband antenna with compact double ring radiators for IEEE 802.11 ac/b/g/n WLAN communication applications</t>
  </si>
  <si>
    <t>10.3906/elk-1507-121</t>
  </si>
  <si>
    <t>2-s2.0-85017363384</t>
  </si>
  <si>
    <t>['qualified matching', 'proposed antenna', 'measurement results', 'measured minimum', 'maximum gains', 'junction fet', 'gain higher', 'discrete components', 'designed lna', 'design period', 'design details', 'biasing ).', 'article presents', 'array antenna', 'active component', '9 dbi', '8 db', '5 db', '2 v']</t>
  </si>
  <si>
    <t>Ku-band | Low noise amplifier | Planar array antenna | Small satellite communications</t>
  </si>
  <si>
    <t>This article presents both a four-element novel microstrip array antenna and a low noise amplifier (LNA) for a Ku-band small satellite receiver. It includes all design details with measurement results of the fabricated array antenna and LNA. Measured minimum and maximum gains of the proposed antenna are 10.1 and 10.9 dBi in 11.9{12.9 GHz band frequency. The designed LNA has a noise figure lower than 1.5 dB and gain higher than 8 dB (at 2 V, 10 mA biasing). In order to reduce the design period and cost, discrete components are chosen and a hetero-junction FET is used as the active component because of better Ku band performance and stability. The simulation and fabricated measurement outcomes of the array antenna and LNA show competent and qualified matching that can be practically used together.</t>
  </si>
  <si>
    <t>1394-1403</t>
  </si>
  <si>
    <t>60022002;60022002;60022002;60022002</t>
  </si>
  <si>
    <t>56780464600;55026539000;55952785400;36676180800</t>
  </si>
  <si>
    <t>Kouhalvandi, Lida;Ceylan, Osman;Paker, Sel√ßuk;Ya«ßci, Hasan B√ºlent</t>
  </si>
  <si>
    <t>ƒ∞stanbul Teknik √úniversitesi</t>
  </si>
  <si>
    <t>Kouhalvandi L.</t>
  </si>
  <si>
    <t>Design and realization of a novel planar array antenna and low power LNA for Ku-band small satellite communications</t>
  </si>
  <si>
    <t>10.3906/elk-1509-148</t>
  </si>
  <si>
    <t>2-s2.0-85017372573</t>
  </si>
  <si>
    <t>['validation data', 'usually done', 'theoretical values', 'test antenna', 'square trihedral', 'specific direction', 'radiation pattern', 'polarimetric characteristics', 'plane wave', 'phenomenology studies', 'performed using', 'four cans', 'flat plate', 'extremely costly', 'done using', 'defined rcs', 'cost instrument', 'considered identical', 'captured images', '5 dbsm']</t>
  </si>
  <si>
    <t>A low cost laboratory-based polarimetric synthetic aperture radar (PolSAR) that captures the basic scattering mechanisms using radar calibration targets, such as a flat plate and dihedral and trihedral corner reflectors is proposed. The calibration of the instrument is done using a square trihedral that has a well-defined RCS. The same transformation is used for all of the captured images, and the result for the dihedral is validated with theoretical values of RCS. The validation data is off by about 3 and 4.5 dBsm from the theoretical values of RCS for dihedral for the VV and HH channel calibration, respectively. The scattering matrices calculated directly from the received power signal show that this low-cost instrument can distinguish the basic scattering mechanisms. Using this instrument, researchers can record and distinguish objects based on polarimetric characteristics that are usually done by extremely costly and sophisticated PolSAR instruments. The four cans that are used as antennas are considered identical with the same radiation pattern and loss, which in reality is not true. To improve the accuracy of the instrument, one can determine the antenna‚Äôs radiation pattern and gain for each of the four cans used. This can be performed using a source antenna illuminating the test antenna with a plane wave from a specific direction. This system can be used for phenomenology studies, and it can be also be used with other modes of imaging.</t>
  </si>
  <si>
    <t>130-141</t>
  </si>
  <si>
    <t>60024948;60001777;60001777</t>
  </si>
  <si>
    <t>53664074100;6506545339;7004018960</t>
  </si>
  <si>
    <t>Maitra, Sanjit;Gartley, Michael G.;Kerekes, John P.</t>
  </si>
  <si>
    <t>India;United States</t>
  </si>
  <si>
    <t>Kolkata;Rochester</t>
  </si>
  <si>
    <t>Indian Statistical Institute, Kolkata;Rochester Institute of Technology</t>
  </si>
  <si>
    <t>60024948;60001777</t>
  </si>
  <si>
    <t>Maitra S.</t>
  </si>
  <si>
    <t>A Low-Cost Laboratory-Based Polarimetric Synthetic Aperture Radar System for Scattering Analysis [Education Corner]</t>
  </si>
  <si>
    <t>10.1109/MAP.2017.2658338</t>
  </si>
  <si>
    <t>2-s2.0-85017380577</t>
  </si>
  <si>
    <t>['wireless applications', 'simple structure', 'required band', 'radiation pattern', 'proposed antenna', 'high frequencies', 'frequency band', 'feed area', 'experimental results', 'design details', 'cover 1', 'coaxial cable', '8 ghz', '28 ghz', '10 db']</t>
  </si>
  <si>
    <t>CST Microwave Studio | Dipole antenna | Omnidirectional | Wideband | Wireless</t>
  </si>
  <si>
    <t>A radome-enclosed extremely wideband cylindrical dipole antenna for wireless communications applications was proposed with a simple structure. The antenna is fed at the center with the help of a coaxial cable through the lower hollow metallic pole. The feed area is composed of cones at both sides in order to obtain wideband impedance matching. The proposed antenna can cover 1.8 GHz to 28 GHz with S11 of less than {10 dB and excellent stable omnidirectional radiation characteristics. However, at high frequencies, some ripples are introduced in the radiation pattern. The frequency band of the cylindrical dipole antenna can be controllable and the size can be changed with the required band. The design details, the simulated and experimental results of the proposed omnidirectional dipole antenna, and the effect of the radome on the performance of the antenna are presented and discussed. The measured results confirm the validity of this design, which meets the requirements of wireless applications.</t>
  </si>
  <si>
    <t>1404-1411</t>
  </si>
  <si>
    <t>26658726200;8359407500</t>
  </si>
  <si>
    <t>Rahim, Tariq;Xu, Jiadong</t>
  </si>
  <si>
    <t>Rahim T.</t>
  </si>
  <si>
    <t>An extremely wideband radome-enclosed cylindrical dipole antenna for wireless communication</t>
  </si>
  <si>
    <t>10.3906/elk-1602-247</t>
  </si>
  <si>
    <t>2-s2.0-85017384771</t>
  </si>
  <si>
    <t>EP/J015873/1</t>
  </si>
  <si>
    <t>['radio detection', 'pd ).', 'partial discharge', 'obtained across', 'microstrip line', 'lowest frequency', 'frequency band', 'compact size', '38 ghz', '16 cm3', '10 db', '002 œªs']</t>
  </si>
  <si>
    <t>Compact size | Partial discharge | Printed antenna | Radio detection | Wideband</t>
  </si>
  <si>
    <t>A microstrip line-fed wideband printed antenna is presented for radio detection of partial discharge (PD). The novel simple structure antenna has compact size of 24 √ó 20 √ó 0.16 cm3 (0.28Œªs√ó 0.23 Œªs√ó 0.002 Œªs) and is suitable for radiometric PD wireless sensor nodes, where Œªs is the wavelength of the lowest frequency of the band (i.e. 0.35 GHz). A stepped and beveled radiation patch is used in combination with a slotted ground plane to achieve a wide fractional bandwidth of 119% (0.35 to 1.38 GHz) for a return loss better than 10 dB. Good radiation pattern characteristics are obtained across the frequency band of interest. The match between simulated and experimental results suggests that the design is sound and robust.</t>
  </si>
  <si>
    <t>1291-1299</t>
  </si>
  <si>
    <t>60032343;60032343;60008524;60032343</t>
  </si>
  <si>
    <t>56459646800;57192177515;7003902501;55768850400</t>
  </si>
  <si>
    <t>Zhang, Yong;Lazaridis, Pavlos;Abd-Alhameed, Raed;Glover, Ian</t>
  </si>
  <si>
    <t>Huddersfield;Bradford</t>
  </si>
  <si>
    <t>University of Huddersfield;University of Bradford</t>
  </si>
  <si>
    <t>60032343;60008524</t>
  </si>
  <si>
    <t>A compact wideband printed antenna for free-space radiometric detection of partial discharge</t>
  </si>
  <si>
    <t>10.3906/elk-1510-100</t>
  </si>
  <si>
    <t>2-s2.0-85017385874</t>
  </si>
  <si>
    <t>['waiting list', 'two subjects', 'two eyeballs', 'transplant use', 'therefore necessary', 'specific regulation', 'physical integrity', 'oviedo convention', 'ophtalmic hospital', 'moral duty', 'longer utilize', 'legal point', 'italian law', 'implied consent', 'human solidarity', 'holdvalidfor italy', 'four days', 'following days', 'ethically acceptable', 'enuclation using', 'countries worldwide', 'conservative extraction', 'conscious decision', 'case raises', 'benefit others', 'authors analyze']</t>
  </si>
  <si>
    <t>Ethics | Human tissue | Law | Mentally and disabled persons | Transplantation</t>
  </si>
  <si>
    <t>The authors analyze from an ethical and legal point of view the case of a 37 year old man, hospitalized for four days because of a "dissociative syndrome", who had introduced in both his orbits a portable radio antenna. Most likely, he completed the self-enuclation using his own hands. He was brought to the Ophtalmic Hospital by nurses who handed the two eyeballs to the physicians who ascertained that the corneas were intact. Then, they performed the conservative extraction. In the following days those corneas were transplanted (keratoplasty) on two subjects on the waiting list at that hospital. The case raises the question of whether it is lawful and ethically acceptable to take, for transplant use, the corneas of a mentally incapable patient who has excised his own eyeballs. The authors analyze the case from the angle of the Italian law and Oviedo Convention. Neither of them has a specific regulation on this topic. It is therefore necessary to apply general principles that holdvalidfor Italy and a variety of countries worldwide. Particularly, the choice to use the corneas for transplant did not prejudice the physical integrity of the patient, who could no longer utilize his own eyeballs. His self-determination has not been affected; in fact, he was not in the position to make a conscious decision. Additionally, the so-called "implied consent" could be applied. Therefore, the principle of human solidarity, which is the moral duty to benefit others, seems to prevail in the case at hand.</t>
  </si>
  <si>
    <t>128-132</t>
  </si>
  <si>
    <t>Clinica Terapeutica</t>
  </si>
  <si>
    <t>60032350;60032350;60029431;60032350;60004969;60032350</t>
  </si>
  <si>
    <t>57193130257;6602430041;55933911900;6602843667;16411214100;6701357771</t>
  </si>
  <si>
    <t>Montanari Vergallo, Gianluca;Pacella, E.;di Luca, A.;di Luca, N. M.;Cecchi, R.;Marinelli, E.</t>
  </si>
  <si>
    <t>Rome;Rome;Parma</t>
  </si>
  <si>
    <t>Sapienza Universit√† di Roma;Universit√† Cattolica del Sacro Cuore, Facolt√† di Medicina e Chirurgia;Universit√† di Parma</t>
  </si>
  <si>
    <t>60032350;60029431;60004969</t>
  </si>
  <si>
    <t>Montanari Vergallo G.</t>
  </si>
  <si>
    <t>Use of corneas for transplant after self-inflicted eyeballs enucleation in the Italian law</t>
  </si>
  <si>
    <t>10.7417/CT.2017.1993</t>
  </si>
  <si>
    <t>2-s2.0-85017401942</t>
  </si>
  <si>
    <t>['wide beam', 'wide band', 'two elements', 'specific type', 'receive channels', 'radiation efficiency', 'necessary features', 'microvia cage', 'mass production', 'combined effect', 'antenna combines', 'advanced technologies', '5 %.', '44 dbi']</t>
  </si>
  <si>
    <t>In this paper, a 79GHz microstrip antenna subarray, optimized for operation in a Phase Modulated Continuous Wave (PMCW) MIMO radar demonstrator is presented. The antenna combines all necessary features for this very specific type of applications. First of all, the spillover between transmit and receive channels in such a system is reduced by the combined effect of a microvia cage and the arraying of two elements. Second, it shows a wide band of 13.5%. Third, a wide beam in the E-plane (136 degrees), necessary for scanning, and a much smaller beamwidth in H-plane (36 degrees), advantageous to reduce mutual coupling, are realized. Finally, it has been fabricated with the advanced so-called ‚ÄúAny-Layer‚Äù technology. This technology is as accurate as other advanced technologies in the millimeter wave bands, but at a much lower cost, and thus very suited for mass production. The gain and radiation efficiency were simulated to be 7.44 dBi and 83%, respectively.</t>
  </si>
  <si>
    <t>89-98</t>
  </si>
  <si>
    <t>60025063-60070034;60070034;60070034;60025063-60070034;60025063</t>
  </si>
  <si>
    <t>36675566200;6701507381;14422722100;8412378200;7005545716</t>
  </si>
  <si>
    <t>Mosalanejad, Mohammad;Brebels, Steven;Soens, Charlotte;Ocket, Ilja;Vandenbosch, Guy A.E.</t>
  </si>
  <si>
    <t>Belgium;Belgium</t>
  </si>
  <si>
    <t>Leuven;3000 Leuven</t>
  </si>
  <si>
    <t>Interuniversity Micro-Electronics Center at Leuven;KU Leuven</t>
  </si>
  <si>
    <t>60070034;60025063</t>
  </si>
  <si>
    <t>Mosalanejad M.</t>
  </si>
  <si>
    <t>Millimeter wave cavity backed microstrip antenna array for 79GHz radar applications</t>
  </si>
  <si>
    <t>10.2528/PIER17010407</t>
  </si>
  <si>
    <t>2-s2.0-85017414963</t>
  </si>
  <si>
    <t>['two forms', 'spectra bandwidth', 'relative power', 'presented corresponding', 'gaussian spectra', 'gaussian approximation', 'centre frequency', 'antenna pattern']</t>
  </si>
  <si>
    <t>Closed form expressions are derived for the calculation of the clairvoyant covariance matrix for radar sea clutter arising from individual clutter components with Gaussian spectra. Two forms are presented corresponding to a power series expansion of a sinc2 antenna gain pattern and a Gaussian approximation to the mainlobe of the antenna pattern. The variation of covariance matrix eigenvalues due to factors such as coherent processing interval, spectra bandwidth, centre frequency and relative power is examined.</t>
  </si>
  <si>
    <t>154-160</t>
  </si>
  <si>
    <t>IET Radar, Sonar and Navigation</t>
  </si>
  <si>
    <t>60017597;60109826</t>
  </si>
  <si>
    <t>57193896563;6506139427</t>
  </si>
  <si>
    <t>McDonald, Michael Kenneth;Cerutti-Maori, Delphine</t>
  </si>
  <si>
    <t>Germany;Canada</t>
  </si>
  <si>
    <t>Wachtberg;Ottawa</t>
  </si>
  <si>
    <t>Fraunhofer Institute for High Frequency Physics and Radar Techniques FHR;Defence Research and Development Canada</t>
  </si>
  <si>
    <t>60109826;60017597</t>
  </si>
  <si>
    <t>McDonald M.K.</t>
  </si>
  <si>
    <t>Clairvoyant radar sea clutter covariance matrix modelling</t>
  </si>
  <si>
    <t>10.1049/iet-rsn.2016.0103</t>
  </si>
  <si>
    <t>2-s2.0-85017426106</t>
  </si>
  <si>
    <t>['wider range', 'use built', 'results obtained', 'remaining orientations', 'oregon 550', 'gpsmap 62cs', 'gpsmap 60csx', 'gps receivers', 'backfire modes', 'antenna orientation', '345 ¬∞,', '285 ¬∞.', '15 ¬∞.', '120 ¬∞']</t>
  </si>
  <si>
    <t>Endfire and backfire modes | Estimate probable error (EPE) | Global Positioning System (GPS) antenna orientation | GPS simulation | Quad helix antenna</t>
  </si>
  <si>
    <t>This study is aimed at evaluating the effect of Global Positioning System (GPS) antenna orientation for three Garmin GPS receivers that use built-in quad helix antennas; GPSmap 60CSx, GPSmap 62Cs and Oregon 550. The study is conducted using GPS simulation, which allows for the tests to be held with various repeatable conditions, as defined by the authors. Readings are taken for GPS antenna orientations of 0 to 345¬∞, at increments of 15¬∞. From the results obtained, it is found that there is degradation of accuracy for orientations of 75 to 120¬∞ and 240 to 285¬∞. For the remaining orientations, the accuracy remains constant. This indicates that the quad helix antennas are operating in endfire and backfire modes simultaneously. While this type of design has smaller antenna gain than quad helix antennas that use only endfire or backfire modes, it allows for a more isotropic antenna performance. This study will be extended to evaluate the performance of antennas of a wider range of GPS receivers.</t>
  </si>
  <si>
    <t>33-39</t>
  </si>
  <si>
    <t>Defence S and T Technical Bulletin</t>
  </si>
  <si>
    <t>60104746;60104746;60104746;60104746;60104746;60104746</t>
  </si>
  <si>
    <t>16680164600;55196008100;55195309900;57207358166;56688299900;55194694200</t>
  </si>
  <si>
    <t>Sathyamoorthy, Dinesh;Shafii, Shalini;Amin, Zainal Fitry M.;Ahmad, Mohamad Firdaus;Jusoh, Asmariah;Ali, Siti Zainun</t>
  </si>
  <si>
    <t>Kuala Lumpur</t>
  </si>
  <si>
    <t>Ministry of Defence, Government of Malaysia</t>
  </si>
  <si>
    <t>Sathyamoorthy D.</t>
  </si>
  <si>
    <t>Evaluation of the effect of global positioning system (GPS) antenna orientation on GPS performance</t>
  </si>
  <si>
    <t>2-s2.0-85017431842</t>
  </si>
  <si>
    <t>['steady state', 'receptor site', 'lanthanide ion', 'iii )]', 'excited state', 'either end', 'compounds revealed']</t>
  </si>
  <si>
    <t>Energy-transfer | Iridium | Luminescence | Neodymium | Ytterbium</t>
  </si>
  <si>
    <t>A series of d/f dinuclear complexes Ir‚Ä¢Ln [where Ln¬†=¬†Eu(III), Gd(III), Yb(III) and Nd(III)] are reported. The core structure consists of a rigid skeleton containing two different types of receptor site in a single molecular motif designed to combine a transition metal ion [Ir(III)] and a lanthanide ion [Ln(III)] in different binding sites at either end of fully conjugated bridge to facilitate d¬†‚Üí¬†f energy-transfer following photoexcitation of the Ir(III)-based antenna unit. Steady state and time-resolved photophysical experiments on these compounds revealed that the energy-transfer is feasible only in case of Ir‚Ä¢Yb and Ir‚Ä¢Nd systems, affording sensitized emission from the Yb(III) or Nd(III) centres. Such EnT is not possible in the Ir‚Ä¢Eu dyad as the excited state energy of the Ir(III) unit is insufficient to sensitise the excited state of the Eu(III) centre.</t>
  </si>
  <si>
    <t>60001881;60023998;60001881</t>
  </si>
  <si>
    <t>57220493605;7102696735;57202976640</t>
  </si>
  <si>
    <t>Jana, Atanu;Pope, Simon J.A.;Ward, Michael D.</t>
  </si>
  <si>
    <t>Cardiff;Sheffield</t>
  </si>
  <si>
    <t>Cardiff University;The University of Sheffield</t>
  </si>
  <si>
    <t>60023998;60001881</t>
  </si>
  <si>
    <t>Jana A.</t>
  </si>
  <si>
    <t>D¬†‚Üí¬†f energy transfer in heteronuclear Ir(III)/Ln(III) near-infrared luminescent complexes</t>
  </si>
  <si>
    <t>S0277538717301262</t>
  </si>
  <si>
    <t>10.1016/j.poly.2017.02.016</t>
  </si>
  <si>
    <t>2-s2.0-85017433924</t>
  </si>
  <si>
    <t>['synthetic radar', 'study considers', 'processing strategy', 'objective function', 'given region', 'geography constraint', 'elements cannot', 'design problem', 'considered constraints', 'authors develop']</t>
  </si>
  <si>
    <t>This study considers the sparse linear array (SLA) design problem of coherent unambiguous transmit for the distributed aperture coherence-synthetic radar, accounting for the antenna size constraint and geography constraint where the elements cannot be placed in a given region. The authors develop an objective function considering the sum of the peak sidelobe level (PSL) for different beam shifting directions. Then, based on a processing strategy for considered constraints, they derive the antenna element locations by minimising the objective function through particle swarm optimisation algorithm. Finally, several numerical simulations verify the effectiveness of the proposed SLA design method.</t>
  </si>
  <si>
    <t>57189633657;24469695800;57193898112;7201533021;26640813200</t>
  </si>
  <si>
    <t>Yu, Xianxiang;Cui, Guolong;Yang, Shiqian;Kong, Lingjiang;Yi, Wei</t>
  </si>
  <si>
    <t>Yu X.</t>
  </si>
  <si>
    <t>Coherent unambiguous transmit for sparse linear array with geography constraint</t>
  </si>
  <si>
    <t>10.1049/iet-rsn.2016.0379</t>
  </si>
  <si>
    <t>2-s2.0-85017437858</t>
  </si>
  <si>
    <t>['x band', 'two targets', 'system working', 'received data', 'radar system', 'post processing', 'frequency variation', 'fold increase', 'electrical scanning', 'different frequencies', 'antenna beamwidth', '50 ¬∞.', '2 %,']</t>
  </si>
  <si>
    <t>A radar system that uses a novel multi beam reflector antenna based on the frequency scanning principle is presented. The reflector primary source consists of a frequency multiplexer coupled to eight horn antennas radiating at different frequencies. A prototype of the system working in the X band is demonstrated. It is shown that over a frequency variation of only 2.2%, the main beam direction can be scanned over a sector of 50¬∞. Frequency multiplexing allows an eight-fold increase in scanning speed compared with purely mechanically rotated antennas. An experiment has been conducted to demonstrate the target detection capabilities of the radar. It is shown that by using a time-multiplexed combined radiation pattern from mechanical and electrical scanning, it is possible to detect multiple targets beyond the antenna angular resolution limited by its beamwidth. Post processing of the received data from this composite scanning leads to the detection of two targets with angular separation equal to half the antenna beamwidth.</t>
  </si>
  <si>
    <t>350-358</t>
  </si>
  <si>
    <t>60019141-60070909;60019141;60019141;60019141</t>
  </si>
  <si>
    <t>36240889300;55904894300;7005722345;7006575013</t>
  </si>
  <si>
    <t>Siaka, Francis;Tehrani, Mona Akbarniai;Laurin, Jean Jacques;Savaria, Yvon</t>
  </si>
  <si>
    <t>Cameroon;Canada</t>
  </si>
  <si>
    <t>Yaounde;Montreal</t>
  </si>
  <si>
    <t>Ecole National Superieure Polytechnique Cameroon;Polytechnique Montr√©al</t>
  </si>
  <si>
    <t>60070909;60019141</t>
  </si>
  <si>
    <t>Siaka F.</t>
  </si>
  <si>
    <t>Radar system with enhanced angular resolution based on a novel frequency scanning reflector antenna</t>
  </si>
  <si>
    <t>10.1049/iet-rsn.2016.0320</t>
  </si>
  <si>
    <t>2-s2.0-85017441789</t>
  </si>
  <si>
    <t>['transmitter phase', 'receiver bandwidth', 'numerical results', 'novel method', 'method uses', 'mathematical formulation', 'known positions', 'dimensional plane', 'countable number', 'coherent receivers', 'authors introduce', 'authors develop', 'authors compare']</t>
  </si>
  <si>
    <t>In this study the authors introduce a novel method for passive source localisation that exploits phase variance. This method performs phase detection and estimation without relying on precise antenna geometry. The method uses a network of coherent receivers to estimate a continuous wave transmitter source in a two-dimensional plane with a network of statically and arbitrarily placed receivers with known positions. First the authors develop the mathematical formulation of the method. Next they establish the relationship between knowledge of the transmitter phase at arbitrarily placed receiver locations and a countable number of ambiguous transmitter locations. The authors then develop a more realistic scenario involving multi-path, noise and other signals in the receiver bandwidth and present numerical results for three different geometries. Finally, the authors compare the numerical results with those achieved with traditional phase difference of arrival.</t>
  </si>
  <si>
    <t>60018306;60000443;60003500;60018306</t>
  </si>
  <si>
    <t>35100130800;7005187912;7403629358;7501414539</t>
  </si>
  <si>
    <t>Berdanier, Charles;Wicks, Michael;Baker, Christopher;Wu, Zhiqiang</t>
  </si>
  <si>
    <t>Dayton;Columbus;Dayton</t>
  </si>
  <si>
    <t>Wright State University;The Ohio State University;University of Dayton Research Institute</t>
  </si>
  <si>
    <t>60018306;60003500;60000443</t>
  </si>
  <si>
    <t>Berdanier C.</t>
  </si>
  <si>
    <t>Phase based 2D passive source localisation using receiver networks</t>
  </si>
  <si>
    <t>10.1049/iet-rsn.2014.0435</t>
  </si>
  <si>
    <t>2-s2.0-85017443381</t>
  </si>
  <si>
    <t>['technique requires', 'scale volumes', 'properties expected', 'noninvasive measurement', 'microwave frequencies', 'measured results', 'human body', 'existing methods', 'error bounds', 'dielectric properties', 'biomedical applications', 'biological tissues', 'antenna calibration', '8 ghz']</t>
  </si>
  <si>
    <t>We aim to estimate the average dielectric properties of centimeter-scale volumes of biological tissues. A variety of approaches to measurement of dielectric properties of materials at microwave frequencies have been demonstrated in the literature and in practice. However, existing methods are not suitable for noninvasive measurement of in vivo biological tissues due to high property contrast with air, and the need to conform with the shape of the human body. To overcome this, a method of antenna calibration has been adapted and developed for use with an antenna system designed for biomedical applications, allowing for the estimation of permittivity and conductivity. This technique requires only two calibration procedures and does not require any special manufactured components. Simulated and measured results are presented between 3 to 8 GHz for materials with properties expected in biological tissues. Error bounds and an analysis of sources of error are provided.</t>
  </si>
  <si>
    <t>73-87</t>
  </si>
  <si>
    <t>60002306;60002306;60002306</t>
  </si>
  <si>
    <t>7102461337;26644689200;7003469411</t>
  </si>
  <si>
    <t>Garrett, David C.;Bourqui, Jeremie;Fear, Elise C.</t>
  </si>
  <si>
    <t>University of Calgary</t>
  </si>
  <si>
    <t>Garrett D.C.</t>
  </si>
  <si>
    <t>Antenna calibration method for dielectric property estimation of biological tissues at microwave frequencies</t>
  </si>
  <si>
    <t>10.2528/PIER16122204</t>
  </si>
  <si>
    <t>2-s2.0-85017451459</t>
  </si>
  <si>
    <t>['without line', 'two cases', 'study serves', 'six subjects', 'set target', 'rapid growth', 'quantify performance', 'pilot navigation', 'obstructed line', 'navigation system', 'less effective', 'known location', 'industrial applications', 'increased ability', 'flight duration', 'essential tool', 'enclosed room', 'enclosed environments', 'drone using', 'commercial inspections', 'commercial applications', 'authors aim']</t>
  </si>
  <si>
    <t>Unmanned aerial vehicle (UAV) systems are experiencing a period of rapid growth as potential for industrial and commercial applications are arising. Conventional UAV technologies focus on outdoor large area navigation, utilising global positioning system, which has proven to be less effective in enclosed environments. The authors aim to develop an indoor navigation system, specifically for industrial applications which require custom sensing technologies to aid in pilot navigation. A custom sensing array, featuring ultrasonic transceivers, was developed to localise drone position in an enclosed known environment and provide pilot feedback. Six subjects were recruited to pilot the drone with and without the navigation system in an enclosed room to a pre-set target at a known location in two cases: (i) with a line of sight, and (ii) without line of sight. Flight duration, number of collisions, and distance from target were recorded and used to quantify performance. Using the navigation system, subjects were able to reduce their flight duration on average by 19.7% during an obstructed line of sight, illustrating the increased ability and confidence in piloting the drone using the navigation system. This study serves to prove the potential of this device as an essential tool for indoor drone localisation and commercial inspections.</t>
  </si>
  <si>
    <t>212-218</t>
  </si>
  <si>
    <t>60029747;60029747;60029747;60029747;60018498;60029747</t>
  </si>
  <si>
    <t>56603482400;56452583600;57193906231;57193903713;56564591700;23468110400</t>
  </si>
  <si>
    <t>Wu, Kevin J.;Gregory, Thomas Stan;Moore, Julian;Hooper, Bryan;Lewis, Dexter;Tse, Zion Tsz Ho</t>
  </si>
  <si>
    <t>Athens;Birmingham</t>
  </si>
  <si>
    <t>University of Georgia;Southern Company Services Incorporated</t>
  </si>
  <si>
    <t>60029747;60018498</t>
  </si>
  <si>
    <t>Wu K.J.</t>
  </si>
  <si>
    <t>Development of an indoor guidance system for unmanned aerial vehicles with power industry applications</t>
  </si>
  <si>
    <t>10.1049/iet-rsn.2016.0232</t>
  </si>
  <si>
    <t>2-s2.0-85017453235</t>
  </si>
  <si>
    <t>['theoretical distribution', 'target sparsity', 'spatial diversity', 'radar systems', 'mutual coherence', 'multiple targets', 'localisation processes', 'localisation performance', 'first established', 'distributed multiple', 'discretised area', 'dictionary matrix', 'based method', 'authors consider', 'asymptotic performance', 'antenna placement', 'also provided']</t>
  </si>
  <si>
    <t>Since a better localisation performance is achieved by exploiting the spatial diversity in the distributed multiple-input and multiple-output (MIMO) radar systems, the authors consider the problem of further improving this performance by optimising the antenna placement in this study. In the localisation processes, a novel compressed sensing-based method is proposed to exploit the target sparsity, where an over-complete dictionary matrix containing all the possible echo waveforms from the discretised area is first established. In addition, to further improve the localisation performance, a novel iterative method is proposed to minimise the mutual coherence of the dictionary matrix by optimising the antenna placement of both transmitters and receivers. Moreover, the theoretical distribution of the mutual coherence is derived, and an asymptotic performance with increasing the number of antennas is also provided. Simulation results demonstrate the localisation performance improvement for multiple targets by optimising the antenna placement in the distributed MIMO radar.</t>
  </si>
  <si>
    <t>285-293</t>
  </si>
  <si>
    <t>60005244-60030162;60005244;60005244</t>
  </si>
  <si>
    <t>56881786300;23390094400;7404903363</t>
  </si>
  <si>
    <t>Chen, Peng;Qi, Chenhao;Wu, Lenan</t>
  </si>
  <si>
    <t>United States;China</t>
  </si>
  <si>
    <t>New York;Nanjing</t>
  </si>
  <si>
    <t>Columbia University;Southeast University</t>
  </si>
  <si>
    <t>60030162;60005244</t>
  </si>
  <si>
    <t>Chen P.</t>
  </si>
  <si>
    <t>Antenna placement optimisation for compressed sensing-based distributed MIMO radar</t>
  </si>
  <si>
    <t>10.1049/iet-rsn.2016.0176</t>
  </si>
  <si>
    <t>2-s2.0-85017464689</t>
  </si>
  <si>
    <t>['weak jammers', 'strong interferers', 'spectrum sensing', 'satellite signals', 'proposed anti', 'polynomial rooting', 'loop anti', 'jam strategy', 'jam approach', 'interference nulling', 'interference direction', 'incoming jammers', 'gnss ).', 'estimated utilising', 'cancelled utilising']</t>
  </si>
  <si>
    <t>Multiple antenna receivers have been proposed for interference nulling in Global Navigation Satellite Systems (GNSS). An open-loop anti-jam approach is considered and an interference direction-of-arrival (DOA) estimation technique using fully augmentable non-uniform linear arrays is introduced. The DOAs of incoming jammers are estimated utilising the minimum output power method applied to the GNSS receiver coarray and through two different approaches of spectrum sensing and polynomial rooting. Subsequently, the strong interferers are cancelled utilising a subspace projection approach, whereas the 30 dB despreading gain of GNSS receivers protects the satellite signals against weak jammers. Supporting simulation results demonstrate that DOA estimation based on polynomial rooting outperforms spectrum sensing and validate the effectiveness of the proposed anti-jam strategy.</t>
  </si>
  <si>
    <t>474-480</t>
  </si>
  <si>
    <t>60000009-60028333;60000009;60000009-60030398;60028333</t>
  </si>
  <si>
    <t>55969062500;35242065300;7101861831;24777814300</t>
  </si>
  <si>
    <t>Wang, Xiangrong;Amin, Moeness;Ahmad, Fauzia;Aboutanios, Elias</t>
  </si>
  <si>
    <t>United States;Australia;United States</t>
  </si>
  <si>
    <t>Philadelphia;Sydney;Villanova</t>
  </si>
  <si>
    <t>Temple University;UNSW Sydney;Villanova University</t>
  </si>
  <si>
    <t>60030398;60028333;60000009</t>
  </si>
  <si>
    <t>Interference DOA estimation and suppression for GNSS receivers using fully augmentable arrays</t>
  </si>
  <si>
    <t>10.1049/iet-rsn.2016.0296</t>
  </si>
  <si>
    <t>2-s2.0-85017466968</t>
  </si>
  <si>
    <t>['ultrawideband multiple', 'results indicate', 'mimo system', 'could absorb', 'coated position', 'coated antenna', 'antenna system', 'antenna elements', '11 ghz', '11 dbi']</t>
  </si>
  <si>
    <t>Carbon black film | isolation | multiple-input-multiple-output (MIMO) | ultrawideband (UWB)</t>
  </si>
  <si>
    <t>A carbon black film was used to enhance the isolation of ultrawideband multiple-input-multiple-output (MIMO) antenna system, which could absorb the interference between two or more antenna elements. We investigated the proportion of carbon black film, coated position and area, and the properties of MIMO antenna system to enhance the isolation in MIMO system. The properties of the carbon black film-coated antenna are as follows: At 2.5-11 GHz, S{11} &lt;-10 dB, and S{21} &lt;-15 dB; average efficiency 69.2%; gain &gt;2.11 dBi; and envelope correlation coefficients &lt;0.02. Results indicate that the film can be applied to various MIMO systems.</t>
  </si>
  <si>
    <t>222-225</t>
  </si>
  <si>
    <t>60014982;60024908;60024908;60024908;60014982</t>
  </si>
  <si>
    <t>55605162400;57193914374;57193924150;7409437004;7006195033</t>
  </si>
  <si>
    <t>Lin, Guo Sheng;Sung, Che Hui;Chen, Jing Lun;Chen, Lih Shan;Houng, Mau Phon</t>
  </si>
  <si>
    <t>Taiwan;Taiwan</t>
  </si>
  <si>
    <t>Dashu;Tainan</t>
  </si>
  <si>
    <t>I-Shou University;National Cheng Kung University</t>
  </si>
  <si>
    <t>60024908;60014982</t>
  </si>
  <si>
    <t>Lin G.</t>
  </si>
  <si>
    <t>Isolation Improvement in UWB MIMO Antenna System Using Carbon Black Film</t>
  </si>
  <si>
    <t>10.1109/LAWP.2016.2570301</t>
  </si>
  <si>
    <t>2-s2.0-85017497649</t>
  </si>
  <si>
    <t>['without loss', 'two low', 'three variations', 'stored energy', 'reflection coefficient', 'radiated fields', 'q factor', 'lossy data', 'lossless q', 'energy formulae', 'electric energy', 'dissipation terms', 'direct integration', 'current generators', 'actual q']</t>
  </si>
  <si>
    <t>Expressions for the stored energy and Q factor of an antenna in terms of its radiated spherical modes and reflection coefficient have been extended to include the effects of loss. Three variations are given for excitation by matched, voltage, or current generators, and the importance of the proper phase reference for the radiated fields is emphasised. Two low-Q, self-resonant spherical antennas are used to illustrate the application of the energy formulae with and without loss. The results for these examples are validated by direct integration of the electric energy and by self-consistency of the radiation and dissipation terms. Approximation equations appropriate for processing experimental data are derived, and their predictions are compared with the actual Q's for the examples. Estimates of the lossless Q's are determined from the lossy data.</t>
  </si>
  <si>
    <t>457-463</t>
  </si>
  <si>
    <t>Effects of loss on the determination of antenna energy and Q</t>
  </si>
  <si>
    <t>10.1049/iet-map.2015.0436</t>
  </si>
  <si>
    <t>2-s2.0-85017497679</t>
  </si>
  <si>
    <t>['wider bandwidth', 'total size', 'smaller size', 'recent pmas', 'proposed antenna', 'overlap region', 'impedance bandwidth', 'hybrid trapezoidal', 'ground plane', 'frequency range', 'ellipticity ratio', 'elliptical slots', 'elliptical radiator', 'elliptical patches', 'desirable gain', '2 m3', '10 db']</t>
  </si>
  <si>
    <t>A compact and broadband printed monopole antenna (PMA) with a hybrid trapezoidal-elliptical radiator is proposed. An overlap region between the trapezoidal and elliptical patches is introduced to enhance the impedance bandwidth. Meanwhile, by etching two symmetrical quarter-elliptical slots on the ground plane and optimising the ellipticity ratio, further improvement in the impedance bandwidth is achieved. Measured results show that the antenna can cover the frequency range of 2.4-18.6 GHz (|S11| &lt; -10 dB) while its total size is only 25 √ó 25 √ó 1.2 m3. In addition, omnidirectional radiation patterns, desirable gain, high radiation efficiency and nearly constant group delay are obtained. Compared with recent PMAs, the proposed antenna has a smaller size and wider bandwidth, simultaneously.</t>
  </si>
  <si>
    <t>542-547</t>
  </si>
  <si>
    <t>Dastranj, Aliakbar</t>
  </si>
  <si>
    <t>Yasuj</t>
  </si>
  <si>
    <t>Yasouj University</t>
  </si>
  <si>
    <t>Dastranj A.</t>
  </si>
  <si>
    <t>Very small planar broadband monopole antenna with hybrid trapezoidal-elliptical radiator</t>
  </si>
  <si>
    <t>10.1049/iet-map.2016.0701</t>
  </si>
  <si>
    <t>2-s2.0-85017498094</t>
  </si>
  <si>
    <t>['without decreasing', 'wireless system', 'uwb systems', 'shaped cpw', 'proposed antenna', 'notch band', 'desirable features', 'design ultra', 'coplanar waveguide', 'arrow fractal', 'antenna size', 'also maintaining']</t>
  </si>
  <si>
    <t>In this study, the dual-reverse-arrow fractal (DRAF) geometry is applied to the sides of a slotted microstrip triangular patch to design ultra-wideband (UWB) antenna with a coplanar waveguide (CPW) feed with and without notch bands. It is shown that the proposed DRAF geometry has the capability of both reducing the antenna size, but without decreasing its bandwidth and also maintaining the other antenna radiation characteristics. It is shown that the antenna is miniaturised by 40% compared with the simple triangular patch. Furthermore, in order to prevent any interference of the proposed antenna with the wireless system of high performance radio LAN (HiperLAN)/2, a notch band is created by cutting two similar slots in the T-shaped CPW-feed. Such an antenna has applications in UWB systems. Two prototype DRAF antennas are fabricated and measured, which verify its desirable features.</t>
  </si>
  <si>
    <t>450-456</t>
  </si>
  <si>
    <t>60012835;60012835</t>
  </si>
  <si>
    <t>6602214507;57193919066</t>
  </si>
  <si>
    <t>Orazi, Homayoon;Soleiman, Hadi</t>
  </si>
  <si>
    <t>Orazi H.</t>
  </si>
  <si>
    <t>Miniaturisation of UWB triangular slot antenna by the use of DRAF</t>
  </si>
  <si>
    <t>10.1049/iet-map.2016.0715</t>
  </si>
  <si>
    <t>2-s2.0-85017498569</t>
  </si>
  <si>
    <t>['widest axial', 'wide axial', 'thee diameters', 'study demonstrates', 'square slot', 'resonant frequency', 'reflection coefficient', 'ratio beamwidth', 'radiation patterns', 'good agreement', 'gap rings', 'four pins', 'experimental results', 'employed around', 'db axial', 'cp antenna', 'circularly polarized', 'center frequency', 'axial ratio', '98 ghz', '150 ¬∞.']</t>
  </si>
  <si>
    <t>Axial ratio (AR) | cavity antenna | circular polarization | substrate integrated waveguide (SIW)</t>
  </si>
  <si>
    <t>A circularly polarized (CP) substrate integrated waveguide (SIW) antenna is presented. First, our study demonstrates that wide axial-ratio beamwidth can be achieved by exciting a square slot with four pins. Second, gap rings are employed around the pins to control the resonant frequency of the antenna. After the variation of thee diameters of gap rings, the frequency of best impedance match corresponds to that of the widest axial-ratio beamwidth. Finally, a CP antenna is designed and fabricated. Experimental results are found in good agreement with simulations in terms of radiation patterns, gain, axial ratio, and reflection coefficient. In particular, the 3-dB axial-ratio beamwidth at the center frequency of 7.98 GHz is extended to 150¬∞.</t>
  </si>
  <si>
    <t>266-269</t>
  </si>
  <si>
    <t>60003122;60003122</t>
  </si>
  <si>
    <t>55681905100;7006128443</t>
  </si>
  <si>
    <t>Luo, Yu;Bornemann, Jens</t>
  </si>
  <si>
    <t>Victoria</t>
  </si>
  <si>
    <t>University of Victoria</t>
  </si>
  <si>
    <t>Circularly Polarized Substrate Integrated Waveguide Antenna with Wide Axial-Ratio Beamwidth</t>
  </si>
  <si>
    <t>10.1109/LAWP.2016.2571658</t>
  </si>
  <si>
    <t>2-s2.0-85017498962</t>
  </si>
  <si>
    <t>['unknown sources', 'signal superposition', 'several sources', 'narrowband sources', 'letter deals', 'known subspace', 'ica ability', 'based techniques', 'based methods', 'arrival algorithms', 'array elements', '41 }\\%)']</t>
  </si>
  <si>
    <t>Blind separation | direction of arrival (DOA) | FastICA | independent component analysis (ICA) | location sensing | smart antennas</t>
  </si>
  <si>
    <t>This letter deals with the problem of determining the number of RF sources faced by wireless communication systems. In presence of several sources, it is unavoidable to have signal superposition, loss of tracking, and degrading (ambiguous) estimation. Moreover, the well-known subspace-based methods for tracking and estimating sources require prior knowledge of the number of sources. It is shown here that the independent component analysis (ICA) method can be used not only to determine the number of sources, but also to increase the number of sensors (measures) by combining the array elements. The results also show that narrowband sources having a very small frequency difference (\mathbf{\Delta F} = \mathbf{0.41}\%) are detected. The ICA ability of blind sources separation makes it suitable to determine the number of unknown sources, which is crucial in subspace-based techniques. For instance, the ICA can be used as preprocessing model order estimation in direction of arrival algorithms for smart antenna systems.</t>
  </si>
  <si>
    <t>234-237</t>
  </si>
  <si>
    <t>60003709;60003709</t>
  </si>
  <si>
    <t>15922754600;57196905530</t>
  </si>
  <si>
    <t>Fontgalland, Glauco;Ferreira, Paulo Ixtanio Leite</t>
  </si>
  <si>
    <t>Campina Grande</t>
  </si>
  <si>
    <t>Universidade Federal de Campina Grande</t>
  </si>
  <si>
    <t>Fontgalland G.</t>
  </si>
  <si>
    <t>Combining Antenna Array Elements by Using ICA Method for Remote Sensing of Sources</t>
  </si>
  <si>
    <t>10.1109/LAWP.2016.2570818</t>
  </si>
  <si>
    <t>2-s2.0-85017499011</t>
  </si>
  <si>
    <t>['subwavelength nature', 'subwavelength elements', 'planar version', 'planar reflector', 'planar ones', 'mm2 offset', 'grating lobes', 'gain larger', 'element spacing', '5 ghz', '300 mm', '23 db', '0 ghz']</t>
  </si>
  <si>
    <t>Metasurfaces | miniaturized-element | offset feed | planar reflector antennas</t>
  </si>
  <si>
    <t>In this letter, we propose a low-profile planar reflector antenna based on metasurfaces. Metasurfaces are planar version of metamaterials, which are composed of 2-D arrays of subwavelength elements. Due to the subwavelength nature, metasurface-based reflector antenna can be made much thinner and grating lobes can be further suppressed. As an example, a 400 √ó 400-mm2 offset-fed planar reflector with a focal length F = 300 mm is designed to mould spherical wavefronts into planar ones at 10.0 GHz. The thickness and element spacing is less than Œª0 /15 and Œª0/6, respectively. Moreover, due to symmetry of the element, the planar reflector is polarization-independent. A prototype was fabricated and measured. Both the simulated and measured results show that the planar reflector antenna can achieve a narrow main lobe and operate over 9.5-10.5 GHz with gain larger than 23 dB.</t>
  </si>
  <si>
    <t>282-285</t>
  </si>
  <si>
    <t>60069720;60069720;60069720;60069720;60069720;60069720;60069720</t>
  </si>
  <si>
    <t>57188696946;8875825500;57203578832;56040187900;8666462600;56149133900;56824556100</t>
  </si>
  <si>
    <t>Han, Yajuan;Zhang, Jieqiu;Li, Yongfeng;Wang, Jiafu;Qu, Shaobo;Yuan, Hangying;Yu, Jibao</t>
  </si>
  <si>
    <t>Miniaturized-Element Offset-Feed Planar Reflector Antennas Based on Metasurfaces</t>
  </si>
  <si>
    <t>10.1109/LAWP.2016.2572878</t>
  </si>
  <si>
    <t>2-s2.0-85017499141</t>
  </si>
  <si>
    <t>['wide bandwidth', 'vswr less', 'various parameters', 'ultrawideband communications', 'prototype antenna', 'proposed structure', 'horn antennas', 'high gain', 'endfire pattern', 'big problem', 'aperture area', 'antenna gain', 'added aperture', 'accomplish increasing', '4 dbi', '18 ghz']</t>
  </si>
  <si>
    <t>Aperture | double exponentially tapered slot antenna (DETSA) | phase center | tapered slot | ultrawideband (UWB)</t>
  </si>
  <si>
    <t>In ultrawideband communications, various parameters are important such as high gain, bandwidth, linear phase center, and endfire pattern. In this letter, endfire tapered slot Vivaldi has been noticed because of its high gain and wide bandwidth, however achieving linear phase center was a big problem. Although the phase of the antenna changes near the aperture area in horn antennas, we have suggested a novel technique using composite aperture structure to make a linear phase center. Therefore, in our proposed structure, we separated a part of a double exponentially tapered slot antenna from its dielectric with an angle of 8¬∞ upwards in the y-Axis. In this case, we accomplish increasing the antenna gain and solve the phase center problem. The prototype antenna with added aperture in order to operate in a wide bandwidth shows good performance in 6-18 GHz with VSWR less than 2, and the proposed antenna achieves higher gain, more than 2-4 dBi, in comparison with conventional tapered slot antennas. The antenna is fabricated on Rogers-4003, and experimental results confirm the simulations.</t>
  </si>
  <si>
    <t>270-273</t>
  </si>
  <si>
    <t>60105242;60016248;60105242</t>
  </si>
  <si>
    <t>56641736300;6603101867;24169546000</t>
  </si>
  <si>
    <t>Arezoomand, Afsaneh Saee;Sadeghzadeh, Ramezan Ali;Naser-Moghadasi, M.</t>
  </si>
  <si>
    <t>Arezoomand A.</t>
  </si>
  <si>
    <t>Novel Techniques in Tapered Slot Antenna for Linearity Phase Center and Gain Enhancement</t>
  </si>
  <si>
    <t>10.1109/LAWP.2016.2572064</t>
  </si>
  <si>
    <t>2-s2.0-85017499292</t>
  </si>
  <si>
    <t>['various configurations', 'random errors', 'radiation pattern', 'phase shifters', 'particular application', 'parameters considered', 'locking probability', 'design strategy', 'comprehensive comparison', 'beam without', 'beam width', 'authors present', 'array antenna', 'affect steering']</t>
  </si>
  <si>
    <t>Coupled oscillator arrays (COAs) can be used to control the phase distribution across the aperture of an array antenna in such a manner as to affect steering of the beam without the use of phase shifters. Given the various possible planar configurations of COAs, a systematic design approach is necessary. In this study, the authors present a comprehensive comparison of various configurations of planar COAs based on their sensitivity to random errors in their free running frequencies. The parameters considered are (a) the beam pointing error of the array, (b) the locking probability, (c) the side lobe level, and (d) the beam width of the radiation pattern. These results can serve as a design strategy for choosing optimal configurations of planar COAs based on the needs of each particular application.</t>
  </si>
  <si>
    <t>426-432</t>
  </si>
  <si>
    <t>60027666;60027666</t>
  </si>
  <si>
    <t>23485551100;6602216308</t>
  </si>
  <si>
    <t>Hajian, Hamid;Banai, Ali</t>
  </si>
  <si>
    <t>Sharif University of Technology</t>
  </si>
  <si>
    <t>Hajian H.</t>
  </si>
  <si>
    <t>Various coupling configurations on the performance of two-dimensional coupled oscillator arrays</t>
  </si>
  <si>
    <t>10.1049/iet-map.2016.0184</t>
  </si>
  <si>
    <t>2-s2.0-85017499503</t>
  </si>
  <si>
    <t>['wide bandwidth', 'switched electronically', 'rhcp state', 'proposed antenna', 'one side', 'n diodes', 'measured gain', 'loop antenna', 'lhcp state', 'letter presents', 'impedance bandwidth', 'high gain', 'dielectric substrate', 'db axial', 'antenna achieves', '7 dbic', '30 %,']</t>
  </si>
  <si>
    <t>Circular polarization | impedance matching | loop antennas | reconfigurable antennas</t>
  </si>
  <si>
    <t>This letter presents a novel printed antenna with wide bandwidth, high gain, and reconfigurable circular polarizations. A loop antenna is printed on both sides of a dielectric substrate: A dual-p-i-n-diode loaded loop is printed on one side, while a dual-gap loaded smaller loop is printed on the other side. By controlling the on-off states of the p-i-n diodes, the polarization of the proposed antenna can be switched electronically to right-hand circular polarization (RHCP) or left-hand circular polarization (LHCP) over a wideband frequency range. A prototype is fabricated and measured to verify the performance of the antenna. The measured results indicate that the antenna achieves an impedance bandwidth of over 30%, and a 3-dB axial-ratio (AR) bandwidth of 12.7% and 14.9% for RHCP and LHCP, respectively. The measured gain is around 8 dBic for the LHCP state and 7 dBic for the RHCP state. Due to the advantages of wide overlapped bandwidth, simple feeding structure, and high gain, this antenna is promising for applications in dual-CP wireless communication systems.</t>
  </si>
  <si>
    <t>242-245</t>
  </si>
  <si>
    <t>60010818;60010818;60010818;60010818;60025761</t>
  </si>
  <si>
    <t>56487227900;7403257414;27168499400;7402038513;7405861702</t>
  </si>
  <si>
    <t>Zhang, Long;Gao, Steven;Luo, Qi;Young, Paul R.;Li, Qingxia</t>
  </si>
  <si>
    <t>Wuhan;Canterbury</t>
  </si>
  <si>
    <t>Huazhong University of Science and Technology;University of Kent</t>
  </si>
  <si>
    <t>60025761;60010818</t>
  </si>
  <si>
    <t>Zhang L.</t>
  </si>
  <si>
    <t>Wideband Loop Antenna with Electronically Switchable Circular Polarization</t>
  </si>
  <si>
    <t>10.1109/LAWP.2016.2570859</t>
  </si>
  <si>
    <t>2-s2.0-85017499778</t>
  </si>
  <si>
    <t>NRF-2014R1A2A2A01002013</t>
  </si>
  <si>
    <t>['trajectory information', 'terrain structures', 'speed mobility', 'rapid growth', 'proposed strategy', 'predicted location', 'path lifetime', 'increasing demands', 'hoc networks', 'flying ad', 'flexible communications', 'fanets due', 'fanets ).', 'environmental conditions', 'combined omnidirectional', 'changing topology']</t>
  </si>
  <si>
    <t>average path lifetime | directional transmission | dynamic angle adjustment | FANET | route setup | routing protocol</t>
  </si>
  <si>
    <t>Ever-increasing demands for portable and flexible communications have led to rapid growth in networking between unmanned aerial vehicles often referred to as flying ad-hoc networks (FANETs). Existing mobile ad hoc routing protocols are not suitable for FANETs due to high-speed mobility, environmental conditions, and terrain structures. In order to overcome such obstacles, we propose a combined omnidirectional and directional transmission scheme, together with dynamic angle adjustment. Our proposed scheme features hybrid use of unicasting and geocasting routing using location and trajectory information. The prediction of intermediate node location using 3-D estimation and directional transmission toward the predicted location, enabling a longer transmission range, allows keeping track of a changing topology, which ensures the robustness of our protocol. In addition, the reduction in path re-establishment and service disruption time to increase the path lifetime and successful packet transmissions ensures the reliability of our proposed strategy. Simulation results verify that our proposed scheme could significantly increase the performance of flying ad hoc networks.</t>
  </si>
  <si>
    <t>643-654</t>
  </si>
  <si>
    <t>60028876;60028876;60028876</t>
  </si>
  <si>
    <t>57193686593;26325133900;24281996800</t>
  </si>
  <si>
    <t>Gankhuyag, Ganbayar;Shrestha, Anish Prasad;Yoo, Sang Jo</t>
  </si>
  <si>
    <t>Gankhuyag G.</t>
  </si>
  <si>
    <t>Robust and Reliable Predictive Routing Strategy for Flying Ad-Hoc Networks</t>
  </si>
  <si>
    <t>10.1109/ACCESS.2017.2647817</t>
  </si>
  <si>
    <t>2-s2.0-85017499820</t>
  </si>
  <si>
    <t>['wban applications', 'suitable candidate', 'required band', 'rectangular strip', 'proposed antenna', 'new tri', 'ground plane', 'features demonstrate', 'fabricated antenna', 'covering 3', 'coplanar waveguide', 'compact size', 'body environment', 'band antenna', 'also analyzed', '67 ghz', '6 mm3']</t>
  </si>
  <si>
    <t>Coplanar waveguide (CPW) | tri-band antenna | wireless body area network</t>
  </si>
  <si>
    <t>In this letter, a new tri-band antenna is designed for a wireless body area network (WBAN) device. The proposed antenna consists of two new landolt ring-shaped strips connected by a rectangular strip and symmetrical stubs extended from the coplanar waveguide (CPW) ground plane. By integrating these techniques, an antenna with three operating bands, covering 3.19-4.57, 5.37-5.6, and 7.56-10.67 GHz, is obtained. The proposed antenna is optimized to satisfy the required band with good radiation patterns. The characteristics of the proposed antenna in on-body environment are also analyzed. In this scenario, a tri-band antenna for VSWR ‚â•2 is also achieved successfully. The fabricated antenna has a compact size of 35 √ó 26.6 √ó 1.6 mm3. These features demonstrate that the proposed antenna is a suitable candidate for WBAN applications.</t>
  </si>
  <si>
    <t>210-213</t>
  </si>
  <si>
    <t>60029157;60029157;60108716</t>
  </si>
  <si>
    <t>57218671451;7003701545;56677789500</t>
  </si>
  <si>
    <t>Shakib, Mohammed Nazmus;Moghavvemi, Mahmoud;Binti Wan Mahadi, Wan Nor Liza</t>
  </si>
  <si>
    <t>Shakib M.N.</t>
  </si>
  <si>
    <t>Design of a Tri-Band Off-Body Antenna for WBAN Communication</t>
  </si>
  <si>
    <t>10.1109/LAWP.2016.2569819</t>
  </si>
  <si>
    <t>2-s2.0-85017499888</t>
  </si>
  <si>
    <t>['two resonances', 'maximum gain', 'frequency separation', 'dipole slot', 'dielectric substrates', 'cst software', 'closely spaced', 'circular polarisation', 'band ratio', 'appropriate feed', 'aperture efficiency', 'antenna consists', 'air gaps', 'ads package', '74 db', '6 %.', '5 ghz', '45 db', '38 %;']</t>
  </si>
  <si>
    <t>A metallic, dual-band, dual polarised slot-based transmitarray antenna is presented. The antenna consists of three thin metallic layers do not use any dielectric substrates, with air gaps in between the layers. The unit cell uses interleaved orthogonal slots, as well as crossed-dipole slot and uniplanar compact photonic bandgap slot elements to provide the lower and upper frequency band resonators, respectively. The frequency separation between the two resonances can be adjusted from closely spaced to far from each other. The antenna provides dual linear polarisation and circular polarisation with the use of the appropriate feed. The fabricated transmitarray antenna provides two independent frequency bands with a band ratio of 1.13 and low mutual coupling. The measurement of a 14 √ó 14 element transmitarray antenna at 11 GHz shows a maximum gain of 23.74 dB with -1 dB gain bandwidth of 6.8% and aperture efficiency of 38%; at 12.5 GHz, a maximum gain of 24.45 dB is obtained with -1 dB gain bandwidth of 5.4% and aperture efficiency of 34.6%. The antenna is simulated by using the CST software; the ADS package is used for equivalent circuit simulation.</t>
  </si>
  <si>
    <t>402-409</t>
  </si>
  <si>
    <t>60016972;60016972;60016972</t>
  </si>
  <si>
    <t>57225817845;15059968600;8696027300</t>
  </si>
  <si>
    <t>Bagheri, Mohammad Omid;Hassani, Hamid Reza;Rahmati, Bahman</t>
  </si>
  <si>
    <t>Bagheri M.O.</t>
  </si>
  <si>
    <t>Dual-band, dual-polarised metallic slot transmitarray antenna</t>
  </si>
  <si>
    <t>10.1049/iet-map.2016.0159</t>
  </si>
  <si>
    <t>2-s2.0-85017500134</t>
  </si>
  <si>
    <t>['transparent objects', 'tracking items', 'lossy dielectric', 'limitation stems', 'frequency identification', 'feed slot', 'dipole variant', 'design decisions', 'currently limited', 'constant impedance', 'antenna choice']</t>
  </si>
  <si>
    <t>Radio-frequency identification (RFID) systems with 'peel-and-stick' labels are currently limited to tracking items with nearly electromagnetically transparent material properties. This limitation stems from the antenna choice for these labels - a dipole variant. A ground plane edge treatment along with a feed slot with unique tuning capabilities is investigated as an alternative RFID antenna option. Ease of fabrication was maintained as a priority in all design decisions. The measured antenna displays true placement insensitivity with a constant impedance when attached to metal, lossy dielectric, or electromagnetically-transparent objects.</t>
  </si>
  <si>
    <t>433-441</t>
  </si>
  <si>
    <t>60030931;60030931;60000745</t>
  </si>
  <si>
    <t>25638916800;57193918490;7101803680</t>
  </si>
  <si>
    <t>Ruyle, Jessica E.;Moreno, Alexander;Bernhard, Jennifer T.</t>
  </si>
  <si>
    <t>Norman;Urbana</t>
  </si>
  <si>
    <t>University of Oklahoma;University of Illinois Urbana-Champaign</t>
  </si>
  <si>
    <t>60030931;60000745</t>
  </si>
  <si>
    <t>Ruyle J.E.</t>
  </si>
  <si>
    <t>Placement-insensitive flexible RFID antenna for 'peel-and-stick' applications</t>
  </si>
  <si>
    <t>10.1049/iet-map.2016.0336</t>
  </si>
  <si>
    <t>2-s2.0-85017500165</t>
  </si>
  <si>
    <t>['user effects', 'subarray consists', 'scan angles', 'performance investigation', 'one example', 'main idea', 'letter discusses', 'interference directions', 'incoming power', 'free space', 'ctia standards', 'coverage efficiency', 'also given', '5 ghz']</t>
  </si>
  <si>
    <t>LTE advanced | mobile terminal antenna | phased array | user effect</t>
  </si>
  <si>
    <t>This letter discusses the performance investigation of a beam-steerable antenna system at 3.5 GHz with user effects. To show how to investigate the performance of such a system, an antenna array system in a metal frame structure is used as one example. The antenna system includes four phased subarrays. Each subarray consists of two slot antenna elements. In the application, it is possible to control the beam by phase in each subarray and switch the main beam direction among the four phased subarrays, depending on the incoming power and interference directions. The main idea in this letter is to evaluate the performance of the phased array system by using the metrics of total scan pattern and coverage efficiency with CTIA standards. The proposed antenna system is simulated and measured in free space and with user effects. Losses in both scan angles and coverage efficiency due to the user effects are also given and discussed in this letter.</t>
  </si>
  <si>
    <t>1847-1850</t>
  </si>
  <si>
    <t>60022134;60022134;60022134</t>
  </si>
  <si>
    <t>57193920694;57192184029;7102820003</t>
  </si>
  <si>
    <t>Syrytsin, Igor;Zhang, Shuai;Pedersen, Gert Frlund</t>
  </si>
  <si>
    <t>Syrytsin I.</t>
  </si>
  <si>
    <t>Performance Investigation of a Mobile Terminal Phased Array with User Effects at 3.5 GHz for LTE Advanced</t>
  </si>
  <si>
    <t>10.1109/LAWP.2016.2570418</t>
  </si>
  <si>
    <t>2-s2.0-85017500249</t>
  </si>
  <si>
    <t>['theoretical results', 'study presents', 'satellite communications', 'received coming', 'radiation pattern', 'radiating element', 'pointing direction', 'planar multi', 'lhcp )]', 'hand cp', 'good agreement', 'feeding horn', 'design imposes', 'cp received', 'cp ).', 'couplers maintains', 'array reflectarray', '3 db']</t>
  </si>
  <si>
    <t>This study presents a lightweight planar patch-array reflectarray at Ku-band for satellite communications. The reflectarray is composed of two separate planar structures: the radiating interface formed by a planar multi-layered broadband patch array, and a phase shifting device formed by 3 dB/90¬∞ couplers. The radiating element is a multi-layered patch structure, designed to provide circular polarisation (CP). Each array cell phase is controlled by open-ended shifting lines of variable length connected to the 3 dB/90¬∞ couplers. The use of this kind of couplers maintains the same CP received/transmitted: the design imposes that if a right-hand CP (RHCP) [or left-hand CP (LHCP)] is received coming from the feeder, the same RHCP (or LHCP) configuration is re-radiated by the reflectarray. Additionally, the feeding horn can be moved in the x or y axes, so that the feeder angular position let re-define the radiation pattern and its pointing direction. Finally, measurements of a lightweight portable planar reflectarray prototype are provided and very good agreement is observed when compared with theoretical results.</t>
  </si>
  <si>
    <t>513-518</t>
  </si>
  <si>
    <t>60027844;60028442;60028186-60027844;60027844;60028442</t>
  </si>
  <si>
    <t>35590536000;36934673200;26022006900;16025891200;56040889900</t>
  </si>
  <si>
    <t>Padilla, Pablo;Fern√°ndez, Jos√© Manuel;Padilla, Jos√© Luis;Valenzuela-Vald√©s, Juan F.;Sierra-Casta√±er, Manuel</t>
  </si>
  <si>
    <t>Spain;Switzerland;Spain</t>
  </si>
  <si>
    <t>Madrid;Lausanne;Granada</t>
  </si>
  <si>
    <t>Universidad Polit√©cnica de Madrid;Swiss Federal Institute of Technology Lausanne;Universidad de Granada</t>
  </si>
  <si>
    <t>60028442;60028186;60027844</t>
  </si>
  <si>
    <t>Padilla P.</t>
  </si>
  <si>
    <t>Circularly polarised broadband planar lightweight reflectarray with eligible pattern for satellite communications in Ku-band</t>
  </si>
  <si>
    <t>10.1049/iet-map.2016.0390</t>
  </si>
  <si>
    <t>2-s2.0-85017500814</t>
  </si>
  <si>
    <t>['tension uniformity', 'structural design', 'proposed method', 'objective function', 'integrated electromagnetic', 'force densities', 'field pattern', 'equilibrium characteristic', 'desired far', 'conus ),', 'additionally chosen']</t>
  </si>
  <si>
    <t>AstroMesh reflector antennas | contoured beam synthesis | force densities | integrated electromagnetic-structural design</t>
  </si>
  <si>
    <t>The self-equilibrium characteristic of the tensioned AstroMesh reflector antennas leads to the result that the concave-convex reflector surface for contoured beams cannot be realized by AstroMesh reflector antennas. To realize the contoured beam synthesis for AstroMesh reflector antennas, a novel contoured beam synthesis technology based on integrated electromagnetic-structural design is presented, and the corresponding optimization model is established. In the model, with all the force densities being constrained to be positive, force densities of the AstroMesh reflector antennas are designed to realize the desired far-field pattern. Moreover, the tension uniformity of the AstroMesh reflector antenna is additionally chosen as an objective function to ensure that the shaped AstroMesh reflectors have excellent engineering practicability with good tension uniformity. Finally, a shaped AstroMesh reflector antenna is designed to produce a contoured beam covering the continental United States (CONUS), which verified the effectiveness of the proposed method.</t>
  </si>
  <si>
    <t>181-185</t>
  </si>
  <si>
    <t>55857673700;57204397955;55490800300;55930178800;55978342200;55670749500</t>
  </si>
  <si>
    <t>Yang, Guigeng;Zhang, Yiqun;Duan, Bao Yan;Lian, Peiyuan;Xu, Wanye;Zhang, Shuxin</t>
  </si>
  <si>
    <t>Yang G.</t>
  </si>
  <si>
    <t>A Novel Contoured Beam Synthesis Method for AstroMesh Reflectors Based on Integrated Electromagnetic-Structural Design</t>
  </si>
  <si>
    <t>10.1109/LAWP.2016.2567483</t>
  </si>
  <si>
    <t>2-s2.0-85017501845</t>
  </si>
  <si>
    <t>['simple structure', 'sensor prototype', 'sensor consists', 'sensor achieves', 'rf energy', 'rectifier circuit', 'power levels', 'power level', 'power devices', 'power applications', 'overall size', 'measurements show', 'light weight', 'high rf', 'dc conversion', 'compact sized', 'central frequency', 'antenna substrate', '45 ghz', '2 mm3', '10 dbm']</t>
  </si>
  <si>
    <t>An efficient small size electromagnetic energy harvesting sensor for low-DC-power applications is proposed. The sensor consists of two main parts: a dual polarisation square patch antenna used to collect the RF energy at a central frequency of 2.45 GHz, and two voltage doublers rectifier circuit for the RF-to-DC conversion. The overall size of the design is 50 √ó 50 √ó 6.2 mm3. Firstly, the antenna is designed using high-frequency structure simulator software; followed by the design of the rectifier circuit in advanced design system. After simulations, a sensor prototype is fabricated using F4B as the antenna substrate. Measurements show that the sensor achieves a comparatively high maximum measured efficiency of 41% for a power level of -10 dBm. The sensor has a simple structure, it is compact sized, light weight, and presents a high RF-to-DC conversion efficiency for low-RF-power levels which can be used to charge different low-DC-power devices.</t>
  </si>
  <si>
    <t>483-489</t>
  </si>
  <si>
    <t>60068752;60068752</t>
  </si>
  <si>
    <t>26422377400;18433500800</t>
  </si>
  <si>
    <t>Meddour, Fay√ßal;Dibi, Zohir</t>
  </si>
  <si>
    <t>Batna</t>
  </si>
  <si>
    <t>Universit√© Hadj Lakhdar de Batna</t>
  </si>
  <si>
    <t>Meddour F.</t>
  </si>
  <si>
    <t>An efficient small size electromagnetic energy harvesting sensor for low-DC-power applications</t>
  </si>
  <si>
    <t>10.1049/iet-map.2016.0304</t>
  </si>
  <si>
    <t>2-s2.0-85017502646</t>
  </si>
  <si>
    <t>['theoretical analyses', 'quadratic forms', 'numerical comparisons', 'letter deals', 'different cases']</t>
  </si>
  <si>
    <t>Minimum integrated sidelobe level (ISL) | optimization | Rayleigh quotient (RQ) | transmit beamforming</t>
  </si>
  <si>
    <t>This letter deals with generalized Rayleigh quotient (RQ) minimization with possibly singular matrices in the quadratic forms. An extended theorem providing closed-form analytical solutions for different cases is derived. It is shown that the theorem is an extension of the typical RQ minimization. Next, its applications in array transmit beamforming under the criterion of minimum integrated sidelobe level are illustrated. Finally, theoretical analyses and numerical comparisons are provided to validate both the theorem and the beamformers.</t>
  </si>
  <si>
    <t>177-180</t>
  </si>
  <si>
    <t>60025278;60025278;60025278;60025278;60025278</t>
  </si>
  <si>
    <t>55347490700;57214697770;57202627551;35766580300;7405490589</t>
  </si>
  <si>
    <t>Xu, Haisheng;Wang, Jian;Yuan, Jian;Jiang, Chunxiao;Zhang, Changshui</t>
  </si>
  <si>
    <t>Xu H.</t>
  </si>
  <si>
    <t>Generalized RQ Minimization with Applications in Array Transmit Beamforming</t>
  </si>
  <si>
    <t>10.1109/LAWP.2016.2567478</t>
  </si>
  <si>
    <t>2-s2.0-85017504265</t>
  </si>
  <si>
    <t>['tap antenna', 'return loss', 'proposed cp', 'peak gain', 'new n', 'new antenna', 'low profile', 'impedance bandwidth', 'high gain', 'grounded legs', 'four corners', 'easily self', 'attractive features', '25 %.', '10 db']</t>
  </si>
  <si>
    <t>Circularly polarized (CP) antennas | microstrip antennas | patch antennas</t>
  </si>
  <si>
    <t>A novel circularly polarized table-like air patch (CP-TAP) antenna is proposed in this letter. With four inherently built-in grounded legs at four corners of the patch, the new antenna can be easily self-supported on the ground plane without any dielectric supporting structure. Two feeding structures of the CP-TAP antenna are proposed. A single-probe-fed prototype operating at 2.45 GHz demonstrates a bandwidth of 7% for return loss of 10 dB and a bandwidth of 1.6% for 3-dB axial ratio. With a new n-shaped proximity coupling probe configuration, the impedance bandwidth of the proposed CP-TAP antenna can be as wide as 25%. In all cases, the peak gain of the proposed CP-TAP antenna is more than 1 dB higher than that of a conventional air patch antenna with comparable feeding structures. It can be expected that with the attractive features of low profile, high gain, and self-supporting, the new antenna configuration can find many practical applications.</t>
  </si>
  <si>
    <t>190-193</t>
  </si>
  <si>
    <t>60002798;60002798</t>
  </si>
  <si>
    <t>57192095658;7404507474</t>
  </si>
  <si>
    <t>Zhang, Zhen Yuan;Wu, Ke Li</t>
  </si>
  <si>
    <t>Chinese University of Hong Kong</t>
  </si>
  <si>
    <t>A Circularly Polarized Table-Like Air Patch Antenna with Four Grounded Metal Legs</t>
  </si>
  <si>
    <t>10.1109/LAWP.2016.2568740</t>
  </si>
  <si>
    <t>2-s2.0-85017504685</t>
  </si>
  <si>
    <t>['weighting density', 'small diameters', 'showing improvements', 'ring radii', 'reference array', 'proposed strategy', 'previous results', 'large ones', 'genetic algorithm', 'element number', 'directly calculated']</t>
  </si>
  <si>
    <t>Antenna arrays | concentric ring arrays | genetic algorithms | low sidelobe level | weighting density</t>
  </si>
  <si>
    <t>A hybrid strategy based on weighting density and genetic algorithm for the synthesis of uniformly weighted concentric ring arrays (UWCRAs) aimed at minimizing the peak sidelobe level is proposed. In the strategy, an integer genetic algorithm is used to search the ring radii. Meanwhile, the element number of each ring is directly calculated from the quantized weighting density distribution constraint of a reference array. UWCRAs with a minimum element spacing constraint of half-wavelength and wide range array apertures from small diameters to the large ones are synthesized with this strategy. Numerical experiments validate the effectiveness of the proposed strategy, showing improvements with respect to the previous results.</t>
  </si>
  <si>
    <t>186-189</t>
  </si>
  <si>
    <t>60003353;60003353;60003353;60003353</t>
  </si>
  <si>
    <t>55613237509;55713461800;57077098600;35622013500</t>
  </si>
  <si>
    <t>Jiang, Yi;Zhang, Shu;Guo, Qiang;Luan, Xiaoming</t>
  </si>
  <si>
    <t>Jiang Y.</t>
  </si>
  <si>
    <t>A Hybrid Strategy Based on Weighting Density and Genetic Algorithm for the Synthesis of Uniformly Weighted Concentric Ring Arrays</t>
  </si>
  <si>
    <t>10.1109/LAWP.2016.2567785</t>
  </si>
  <si>
    <t>2-s2.0-85017505461</t>
  </si>
  <si>
    <t>['study presents', 'proposed antenna', 'preliminary antenna', 'phase difference', 'open field', 'gnsss ).', 'frequency independence', 'design principle', '44 ghz', '337 ghz']</t>
  </si>
  <si>
    <t>This study presents a single-feed wideband circularly polarised (CP) monopole antenna backed with a cavity for the application in global navigation satellite systems (GNSSs). The measured results indicate that it has a -10 dB impedance bandwidth of 75.02% from 1.062 to 2.337 GHz and a 3 dB axial ratio bandwidth of 67.40% from 1.21 to 2.44 GHz. The proposed antenna was tested and validated on a multi-mode GNSS receiver in open field. In addition, extensive analysis conducted on the preliminary antenna's operation has revealed that the 'frequency independence' of phase difference between two orthogonal electric field components is crucial to a wide CP bandwidth. It is anticipated that the design principle and procedure of the proposed antenna can be extended to the development of other wideband CP antennas.</t>
  </si>
  <si>
    <t>503-512</t>
  </si>
  <si>
    <t>60022109;60022109-60005465-60016930;60005465;60016930</t>
  </si>
  <si>
    <t>56486464900;56162277000;7403490283;7403567904</t>
  </si>
  <si>
    <t>Hu, Shaoqing;Chen, Xiaodong;Zhao, Deshuang;Yao, Yuan</t>
  </si>
  <si>
    <t>London;Beijing;Chengdu</t>
  </si>
  <si>
    <t>Queen Mary University of London;Beijing University of Posts and Telecommunications;University of Electronic Science and Technology of China</t>
  </si>
  <si>
    <t>60022109;60016930;60005465</t>
  </si>
  <si>
    <t>Hu S.</t>
  </si>
  <si>
    <t>Wideband circularly polarised cavity backed monopole antenna for global navigation satellite systems</t>
  </si>
  <si>
    <t>10.1049/iet-map.2016.0503</t>
  </si>
  <si>
    <t>2-s2.0-85017505492</t>
  </si>
  <si>
    <t>['œ ©', 'without compromising', 'tuning stub', 'substrate effects', 'side direction', 'rtd oscillators', 'port bow', 'optimum loading', 'mutual coupling', 'indium phosphide', 'hemispherical lenses', 'ground plane', 'broadband bow', 'authors present', 'antennas integrated', 'antenna radiates', 'antenna may', 'antenna integration', 'antenna gain', 'antenna conductor', '325 ghz', '280 ghz']</t>
  </si>
  <si>
    <t>Radiation from antennas integrated with indium phosphide (InP)-based resonant tunnelling diode (RTD) oscillators is mainly through the substrate because of the effects of the large dielectric constant. Therefore, hemispherical lenses are used to extract the signal from the backside of the substrate. In this study the authors present a broadband bow-tie slot antenna with a tuning stub which is diced and mounted on a ground plane to alleviate the substrate effects. Here, the large dielectric constant substrate around the antenna conductor is removed. In addition, the ground plane underneath the diced substrate acts as a reflector and, ultimately, the antenna radiates to the air-side direction. Antenna integration with RTD oscillators is described in this study as well. Two-port bow-tie slot antennas were designed and characterised and showed the suitability of integration with power combining RTD oscillator circuits which are based on mutual coupling. The antennas were fabricated using electron beam lithography on a semi-insulating InP substrate. Simulated and measured bandwidth almost extends the entire frequency range 230-325 GHz. Simulations shows air-side radiation pattern and antenna gain of around 11 dB at 280 GHz. Simulations also show that the antenna may be fed with a 50-Œ© or 30-Œ© feed line, i.e. suitable feed lines, without compromising its performance which may prove beneficial for optimum loading of RTD oscillators.</t>
  </si>
  <si>
    <t>310-316</t>
  </si>
  <si>
    <t>60001490;60001490;60001490;60001490;60001490</t>
  </si>
  <si>
    <t>56956815200;7005705754;56724280100;56342923900;6602580511</t>
  </si>
  <si>
    <t>Alharbi, Khalid Hamed;Khalid, Ata;Ofiare, Afesomeh;Wang, Jue;Wasige, Edward</t>
  </si>
  <si>
    <t>Glasgow</t>
  </si>
  <si>
    <t>University of Glasgow</t>
  </si>
  <si>
    <t>Alharbi K.</t>
  </si>
  <si>
    <t>Diced and grounded broadband bow-tie antenna with tuning stub for resonant tunnelling diode terahertz oscillators</t>
  </si>
  <si>
    <t>10.1049/iet-map.2016.0395</t>
  </si>
  <si>
    <t>2-s2.0-85017505699</t>
  </si>
  <si>
    <t>['œ ∏', 'proposed antenna', 'polarization suppression', 'point technique', 'peak gain', 'operating band', 'microstrip antenna', 'letter presents', 'increase 3', 'impedance bandwidth', 'horizontal direction', 'freespace wavelength', 'experimental validation', 'elevation angle', 'crossed slot', 'cross polarization', 'cp operation', 'cp bandwidth', 'cp antenna', 'compact meander', 'clearly suppressed', 'also obtained', '8 %,', '5 %.', '448 œª', '3 dbic', '264 œª', '2 db', '192 ¬∞.', '128 ¬∞', '1 db', '064 œª']</t>
  </si>
  <si>
    <t>This letter presents a method of cross-polarization suppression at low-elevation angle for a compact circularly polarized (CP) microstrip antenna. The compact CP antenna adopts a circular radiation patch with a crossed slot to reduce the dimensions, and a four-feeding-point technique is utilized to excite the patch for CP operation. The height and the diameter of the compact CP antenna are 0.064 Œª and 0.264 Œª (Œª is the freespace wavelength at 1.2 GHz). At the outside of the CP antenna, a compact meander-line ring cavity (MLRC) structure is introduced, which can reduce the cross polarization from -14.2 to - 26.1 dB in horizontal direction and increase 3-dB-Axial-ratio (AR) (axial ratio ‚â§ 3 dB) beamwidth from 128¬∞ to 192¬∞. The height and diameter of the cavity are just 0.064 Œª and 0.448 Œª. Through the experimental validation, the impedance bandwidth of the proposed antenna for VSWR ‚â§ 2 is 20.8%, and the CP bandwidth for axial ratio ‚â§ 3 dB is 8.5%. Because of the MLRC, the cross polarization at low-elevation angle is clearly suppressed and the level at Œ∏ = ¬±90¬∞ is not more than -23.2 dB. The 3-dB AR beamwidth reaches 190¬∞. In the operating band, the peak gain of 5.3 dBic is also obtained.</t>
  </si>
  <si>
    <t>258-261</t>
  </si>
  <si>
    <t>57188849588;57192704024;57208730405;35736995800</t>
  </si>
  <si>
    <t>Chen, Xi;Wu, Dan;Yang, Long;Fu, Guang</t>
  </si>
  <si>
    <t>Compact Circularly Polarized Microstrip Antenna with Cross-Polarization Suppression at Low-Elevation Angle</t>
  </si>
  <si>
    <t>10.1109/LAWP.2016.2571303</t>
  </si>
  <si>
    <t>2-s2.0-85017505964</t>
  </si>
  <si>
    <t>['varying proximity', 'varying distances', 'standard fr', 'power delivery', 'load conditions', 'human body', 'element methods', 'detailed analysis', 'chosen antenna', 'authors present', 'aut impedance', 'antenna occupies', 'analysis measures', '9 db', '84 db', '4 material']</t>
  </si>
  <si>
    <t>The authors present the design of a tunable 433 MHz antenna that is tailored for wearable wireless sensor applications. This study first presents a detailed analysis of the measured impedance characteristics of a chosen antenna under test (AUT) in varying proximity to a human test subject. Instead of limiting the analysis to the head and hand only, this analysis measures the AUT impedance at varying distances from 11 different body positions. A novel antenna equivalent circuit model is then developed that enables both the free-space and total on-body AUT impedance variation to be rapidly computed using a circuit simulator instead of the requirement for computationally intensive finite-element methods for example. The design and characterisation of a tunable matching network that enables AUT impedance matching for 11 different positions on the human body is then outlined. Finally, a fully-autonomous 433 MHz tunable antenna is demonstrated. The antenna occupies a small printed circuit board area of 51 √ó 28 mm and is printed on standard FR-4 material with the tuner completely integrated into the antenna itself. Prototype measurements show an improvement of 3.9 dB in power delivery to the antenna for a load voltage standing wave ratio of 17:1, with a maximum matching loss of 0.84 dB and S11 (-10 dB) ‚â•18 MHz for all load conditions.</t>
  </si>
  <si>
    <t>548-556</t>
  </si>
  <si>
    <t>60001898;60025160;60012873;60120398;60001898;60001898</t>
  </si>
  <si>
    <t>14630013900;7201726137;35305015900;36712084900;8337460200;6602488702</t>
  </si>
  <si>
    <t>Buckley, John L.;McCarthy, Kevin G.;Gaetano, Domenico;Loizou, Loizos;O'Flynn, Brendan;O'Mathuna, Cian</t>
  </si>
  <si>
    <t>Ireland;Ireland;Ireland;Ireland</t>
  </si>
  <si>
    <t>Dublin;Cork;Dublin;Cork</t>
  </si>
  <si>
    <t>Benetel Ltd.;University College Cork;Technological University Dublin;Tyndall National Institute</t>
  </si>
  <si>
    <t>60120398;60025160;60012873;60001898</t>
  </si>
  <si>
    <t>Buckley J.</t>
  </si>
  <si>
    <t>Design of a compact, fully-autonomous 433 MHz tunable antenna for wearable wireless sensor applications</t>
  </si>
  <si>
    <t>10.1049/iet-map.2015.0712</t>
  </si>
  <si>
    <t>2-s2.0-85017506097</t>
  </si>
  <si>
    <t>['waveguide feeder', 'two samples', 'transmission line', 'thus reduces', 'three layers', 'technique removes', 'results show', 'relatively high', 'proposed structure', 'middle layer', 'metallic plate', 'metallic layer', 'grooves increase', 'four grooves', 'employed instead', 'electric field', 'corrugated structures', 'constructive superposition', 'bottom layer', 'antenna structure', 'antenna significantly', '5g applications']</t>
  </si>
  <si>
    <t>Aperture antenna | corrugated surface | substrate integrated waveguide (SIW) structures</t>
  </si>
  <si>
    <t>In this letter, two new high-gain aperture antennas are presented using substrate integrated waveguide (SIW) corrugated structures. The antenna is excited by a transmission line at the bottom layer. Power is coupled to the patch through a cavity in the middle layer. Due to constructive superposition of the electric field by the grooves and patch, a relatively high-gain and narrow radiation pattern is achieved that depends on the number of grooves. In the proposed structure, three layers of boards for fabricating a resonant transmission line and specific SIW structures are employed instead of a waveguide feeder and grooves on a metallic plate as in conventional corrugated antennas. This technique removes the need to use a metallic layer and thus reduces the weight of the antenna structure. Two samples with two and four grooves have been designed, fabricated, and tested for 5G applications to show the validity of this approach. The results show that these grooves increase the gain of the antenna significantly.</t>
  </si>
  <si>
    <t>254-257</t>
  </si>
  <si>
    <t>60030835;60007751;114620828;60030835</t>
  </si>
  <si>
    <t>54884666400;16039806000;37075376200;6701535033</t>
  </si>
  <si>
    <t>Honari, Mohammad Mahdi;Mirzavand, Rashid;Melzer, Jordan;Mousavi, Pedram</t>
  </si>
  <si>
    <t>Canada;Iran;Canada</t>
  </si>
  <si>
    <t>Edmonton;Tehran;Ottawa</t>
  </si>
  <si>
    <t>University of Alberta;Amirkabir University of Technology;TELUS Communications</t>
  </si>
  <si>
    <t>60030835;60007751;114620828</t>
  </si>
  <si>
    <t>Honari M.</t>
  </si>
  <si>
    <t>A New Aperture Antenna Using Substrate Integrated Waveguide Corrugated Structures for 5G Applications</t>
  </si>
  <si>
    <t>10.1109/LAWP.2016.2571280</t>
  </si>
  <si>
    <t>2-s2.0-85017506149</t>
  </si>
  <si>
    <t>['ultrawideband antenna', 'theoretical approach', 'measured data', 'frequency dependence', 'field region', 'different distances', 'compacting process', 'cauchy methods', 'angular behavior']</t>
  </si>
  <si>
    <t>Cauchy method | near-field (NF) | spherical vector wave expansion (SVWE) | three-dimensional (3-D) | ultrawideband (UWB) antenna modeling</t>
  </si>
  <si>
    <t>The purpose of this letter is to model the three-dimensional radiation pattern of an ultrawideband antenna in near-field region. This compacting process can be established by combining spherical vector wave expansion and Cauchy methods. Spherical basis possesses the advantage of handling both radial and angular behavior, whereas the Cauchy method allows modeling of frequency dependence. This theoretical approach is assessed by modeling the simulated and measured data of an exponential tapered slot antenna. Very interestingly, this model can provide radiated field at different distances from the antenna.</t>
  </si>
  <si>
    <t>173-176</t>
  </si>
  <si>
    <t>60110755;60110755;60110755</t>
  </si>
  <si>
    <t>56495389600;6507059613;6603031706</t>
  </si>
  <si>
    <t>Roussafi, Abdellah;Fortino, Nicolas;Dauvignac, Jean Yves</t>
  </si>
  <si>
    <t>Sophia Antipolis</t>
  </si>
  <si>
    <t>Laboratoire D'√©lectronique, Antennes et T√©l√©communications</t>
  </si>
  <si>
    <t>Roussafi A.</t>
  </si>
  <si>
    <t>Compact Modeling of UWB Antenna 3-D Near-Field Radiation Using Spherical Vector Wave Expansion and Cauchy Methods</t>
  </si>
  <si>
    <t>10.1109/LAWP.2016.2566922</t>
  </si>
  <si>
    <t>2-s2.0-85017506518</t>
  </si>
  <si>
    <t>['pilot signals', 'experimentally demonstrated', 'data payload']</t>
  </si>
  <si>
    <t>A novel retrodirective array (RDA) architecture is proposed which utilises a special case spectral signature embedded within the data payload as pilot signals. With the help of a pair of phase-locked-loop based phase conjugators the RDA's response to other unwanted and/or unfriendly interrogating signals can be disabled, leading to enhanced secrecy performance directly in the wireless physical layer. The effectiveness of the proposed RDA system is experimentally demonstrated.</t>
  </si>
  <si>
    <t>519-523</t>
  </si>
  <si>
    <t>60029738;60029738;60029738</t>
  </si>
  <si>
    <t>7102894931;55255980000;7101716005</t>
  </si>
  <si>
    <t>Fusco, Vincent;Ding, Yuan;Buchanan, Neil</t>
  </si>
  <si>
    <t>Belfast</t>
  </si>
  <si>
    <t>Queen's University Belfast</t>
  </si>
  <si>
    <t>Fusco V.</t>
  </si>
  <si>
    <t>Spectral signature secured retrodirective array</t>
  </si>
  <si>
    <t>10.1049/iet-map.2016.0527</t>
  </si>
  <si>
    <t>2-s2.0-85017507685</t>
  </si>
  <si>
    <t>['spiral showed', 'several wideband', 'repeatable performance', 'proposed spiral', 'novel load', 'nearly 10', 'mechanical tests', 'important aspect', 'flexible surfaces', 'enhance robustness', 'elektrisola e', 'conformal applications', 'bearing applications', 'backed configuration', 'appreciable changes', '3 ghz', '12 mm', '1 mm', '1 bandwidth']</t>
  </si>
  <si>
    <t>Archimedean spiral | conductive textiles | embroidered antenna | Kevlar fabric | mechanical testing repeatability testing</t>
  </si>
  <si>
    <t>We present a novel load-bearing spiral antenna on conductive textile threads (E-Threads) for conformal applications. The textile spiral exhibits a nearly 10:1 bandwidth (0.3-3 GHz) with circularly polarized gain of 6.5 dBi across the 1-3 GHz bandwidth. Such performance is unique for textiles and flexible surfaces. An important aspect of this letter is the demonstration of repeatable performance for this textile spiral antenna. Also, mechanical tests for the spiral showed no appreciable changes in performance, even after 300 flexing cycles. The spiral is a cavity-backed configuration with its ground plane also embroidered using very thin (diameter = 0.12 mm) Elektrisola E-Threads. These threads can achieve geometrical precision down to 0.1 mm. To enhance robustness, high-strength Kevlar fabric was employed as the substrate. Overall, the proposed spiral is very attractive for several wideband, conformal, and load-bearing applications, such as airborne and wearables.</t>
  </si>
  <si>
    <t>230-233</t>
  </si>
  <si>
    <t>60003500;60003500;115323128;115323128;60003500</t>
  </si>
  <si>
    <t>56380899800;25929284100;57198172700;8560423400;7102576479</t>
  </si>
  <si>
    <t>Zhong, Jingni;Kiourti, Asimina;Sebastian, Tom;Bayram, Yakup;Volakis, John L.</t>
  </si>
  <si>
    <t>Columbus;Chantilly</t>
  </si>
  <si>
    <t>The Ohio State University;PaneraTech Inc.</t>
  </si>
  <si>
    <t>60003500;115323128</t>
  </si>
  <si>
    <t>Zhong J.</t>
  </si>
  <si>
    <t>Conformal Load-Bearing Spiral Antenna on Conductive Textile Threads</t>
  </si>
  <si>
    <t>10.1109/LAWP.2016.2570807</t>
  </si>
  <si>
    <t>2-s2.0-85017508947</t>
  </si>
  <si>
    <t>['stub lengths', 'stub gaps', 'proposed antennas', 'microstrip radiator', 'half area', 'generalised stubs', 'four stubs', 'cover upper', 'coaxial feed', 'antenna consists']</t>
  </si>
  <si>
    <t>A generalised stubs-integrated-microstrip (SIM) antenna with wide coverage circularly polarised (CP) radiation is proposed for radio-frequency energy harvesting applications. The antenna consists of a microstrip patch radiator with four integrated asymmetric/symmetric-stubs and a coaxial feed. Four stubs are integrated at the corners of a square microstrip radiator. The stub lengths or stub gaps from the microstrip radiator are optimised for wide-beam CP radiation. Four different combinations of asymmetric/symmetric based SIM antennas are designed, fabricated, and tested. The proposed antennas are able to cover upper-half area with CP radiation across the 3-dB axial ratio bandwidth.</t>
  </si>
  <si>
    <t>444-449</t>
  </si>
  <si>
    <t>60005510;60002668;60005510</t>
  </si>
  <si>
    <t>57200701988;22935760300;7004437977</t>
  </si>
  <si>
    <t>Vignesh, Shanmugam B.;Nasimuddin, ;Alphones, Arokiaswami</t>
  </si>
  <si>
    <t>Nanyang Technological University;A-Star, Institute for Infocomm Research</t>
  </si>
  <si>
    <t>60005510;60002668</t>
  </si>
  <si>
    <t>Vignesh S.B.</t>
  </si>
  <si>
    <t>Stubs-integrated-microstrip antenna design for wide coverage of circularly polarised radiation</t>
  </si>
  <si>
    <t>10.1049/iet-map.2016.0366</t>
  </si>
  <si>
    <t>2-s2.0-85017509283</t>
  </si>
  <si>
    <t>['wider bandwidth', 'simulation results', 'rectangular notches', 'octagonal slot', 'miniaturised size', 'impedance bandwidth', 'good agreement', 'designed antenna', 'cpw feedline', 'coplanar waveguide', '68 ghz', '179 %)']</t>
  </si>
  <si>
    <t>A coplanar waveguide (CPW)-fed octagonal super-wideband fractal antenna is presented. It comprises four iterations of an octagonal slot-loaded octagonal radiating patch, CPW feedline, and modified ground plane loaded with a pair of rectangular notches. An impedance bandwidth of 3.8-68 GHz (179%) - i.e. a17.89:1 ratio bandwidth - is achieved. Desirable radiation performance characteristics, including relatively stable and omnidirectional radiation patterns, are obtained over this range. The experimental and simulation results are found to be in good agreement. The designed antenna has the advantages of wider bandwidth and miniaturised size over the previously reported structures.</t>
  </si>
  <si>
    <t>370-377</t>
  </si>
  <si>
    <t>60019106;60019106</t>
  </si>
  <si>
    <t>56220992400;57199212549</t>
  </si>
  <si>
    <t>Singhal, Sarthak;Singh, Amit Kumar</t>
  </si>
  <si>
    <t>Varanasi</t>
  </si>
  <si>
    <t>Indian Institute of Technology Banaras Hindu University</t>
  </si>
  <si>
    <t>Singhal S.</t>
  </si>
  <si>
    <t>CPW-fed octagonal super-wideband fractal antenna with defected ground structure</t>
  </si>
  <si>
    <t>10.1049/iet-map.2016.0110</t>
  </si>
  <si>
    <t>2-s2.0-85017509436</t>
  </si>
  <si>
    <t>['widely used', 'vp element', 'vp ).', 'vertical polarization', 'significantly lower', 'proposed antenna', 'polarization level', 'multiband dual', 'low cross', 'indoor multiple', 'hp elements', 'hp ),', 'horizontal polarization', 'ground plane', 'frequency bands', 'fabrication cost', 'external profile', 'discone shape', 'compact structure', 'communication systems', 'azimuth plane', '980 mhz', '75 ghz', '690 mhz', '21 ghz', '03 ghz']</t>
  </si>
  <si>
    <t>Dual-polarized antenna | multiband antenna | omnidirectional antenna</t>
  </si>
  <si>
    <t>In this letter, a multiband dual-polarized omnidirectional antenna is studied. Two printed circular dipole arrays are employed for horizontal polarization (HP), while a simplified discone antenna is used for vertical polarization (VP). The two dipole arrays are fixed on the top and bottom of the VP element, respectively, and combined by a diplexer to make up the HP elements. The VP element is composed of three radiation patches with an external profile of a discone shape, which significantly lower the antenna's fabrication cost. To realize a compact structure, the HP element together with a circular patch works as the ground plane for the VP element. Simulated and measured results show that the frequency bands of 690 MHz-1.03 GHz and 1.69-3.21 GHz for HP and 770-980 MHz and 1.70-3.75 GHz for VP are achieved. Good port isolation, low cross-polarization level, and omnidirectional radiation patterns for both HP and VP in the azimuth plane are obtained over the whole working bands, which indicate that the proposed antenna can be widely used for indoor multiple-input-multiple-output (MIMO) communication systems.</t>
  </si>
  <si>
    <t>290-293</t>
  </si>
  <si>
    <t>60016930;60025578;60016930;60016930</t>
  </si>
  <si>
    <t>35976010100;37006568300;55966675500;7401474154</t>
  </si>
  <si>
    <t>Guo, Da;He, Kai;Zhang, Yong;Song, Mei</t>
  </si>
  <si>
    <t>Xi'an;Beijing</t>
  </si>
  <si>
    <t>Xidian University;Beijing University of Posts and Telecommunications</t>
  </si>
  <si>
    <t>60025578;60016930</t>
  </si>
  <si>
    <t>A Multiband Dual-Polarized Omnidirectional Antenna for Indoor Wireless Communication Systems</t>
  </si>
  <si>
    <t>10.1109/LAWP.2016.2573840</t>
  </si>
  <si>
    <t>2-s2.0-85017509479</t>
  </si>
  <si>
    <t>['two measurements', 'tumor response', 'single measurement', 'reference signal', 'received signal', 'place calibration', 'occur due', 'measurement errors', 'error due', 'environmental changes', 'calibration process', 'antenna array']</t>
  </si>
  <si>
    <t>Calibration | clock jitter | microwave imaging | time-domain measurements</t>
  </si>
  <si>
    <t>Microwave breast imaging requires a calibration process, which extracts the tumor response from the received signal. Existing calibration methods require more than two measurements. In this letter, we propose a calibration method called 'in-place calibration' for time-domain microwave imaging. The method can obtain the received signal and the reference signal in a single measurement with the antenna array in place. It can minimize the measurement errors that occur due to environmental changes during calibration. The method also minimizes the error due to random clock jitter. The proposed in-place calibration is compared to array rotation calibration and differential calibration using homogeneous and heterogeneous breast phantoms. In most cases, in-place calibration provided better results than array rotation calibration.</t>
  </si>
  <si>
    <t>206-209</t>
  </si>
  <si>
    <t>60001018;60001018</t>
  </si>
  <si>
    <t>55795294500;57207064952</t>
  </si>
  <si>
    <t>Kwon, Sollip;Lee, Seungjun</t>
  </si>
  <si>
    <t>Ewha Womans University</t>
  </si>
  <si>
    <t>Kwon S.</t>
  </si>
  <si>
    <t>In-Place Calibration with Single Measurement in Time-Domain Microwave Breast Imaging</t>
  </si>
  <si>
    <t>10.1109/LAWP.2016.2569818</t>
  </si>
  <si>
    <t>2-s2.0-85017509957</t>
  </si>
  <si>
    <t>['two comb', 'plane pattern', 'operation band', 'letter describes', 'f5 ).', 'f4 ),', 'easily tuned', '61 %,', '60 ghz', '46 dbi']</t>
  </si>
  <si>
    <t>Multiband antennas | penta-band antennas | slot dipole antennas</t>
  </si>
  <si>
    <t>A penta-band coplanar waveguide (CPW)-fed slot dipole antenna with two comb-like metal sheets is proposed in this letter. Each operation band is controlled by a respective resonant path, and this results in high design freedom. The pentaband antenna operates at 1.88 (f1 ), 2.34 (f2 ), 2.70 (f3 ), 3.08 (f4 ), and 3.60 GHz (f5 ). The 6-dB fractional bandwidths are 17.68%, 8.66%, 5.59%, 11.61%, and 5.27%, respectively. The proposed antenna achieves a nearly omnidirectional radiationH-plane pattern, and the antenna peak gain is from 5.37 to 6.46 dBi. Although this letter describes a general design idea, it should be noted that the operation band frequencies could be easily tuned for commercial wireless communication systems, such as PCS, WLAN, WiMAX, and LTE.</t>
  </si>
  <si>
    <t>202-205</t>
  </si>
  <si>
    <t>60024666;60024666;60024666</t>
  </si>
  <si>
    <t>57193916037;57189628723;8401739200</t>
  </si>
  <si>
    <t>Chen, You Jhu;Liu, Te Wei;Tu, Wen Hua</t>
  </si>
  <si>
    <t>Taoyuan</t>
  </si>
  <si>
    <t>National Central University</t>
  </si>
  <si>
    <t>CPW-Fed Penta-Band Slot Dipole Antenna Based on Comb-Like Metal Sheets</t>
  </si>
  <si>
    <t>10.1109/LAWP.2016.2569606</t>
  </si>
  <si>
    <t>2-s2.0-85017510650</t>
  </si>
  <si>
    <t>EP/K038125/1</t>
  </si>
  <si>
    <t>['transmission measurements', 'thz power', 'simulated characterisation', 'resonant behaviour', 'optimally oriented', 'multiple measurements', 'four options', 'element individually', 'dual frequency', 'assembled onto', '300 ghz']</t>
  </si>
  <si>
    <t>The simulated characterisation and tuning of prototype antennas prior to manufacture is described in this study. The antennas incorporate Schottky diodes so as to frequency triple incident sub-THz power. Such a dual frequency, non-linear, device has been called a multenna. A metrology is outlined for ease of multiple measurements to permit exploring scenarios of multenna element design. Four options are optimally oriented and assembled onto an appropriately dimensioned tile substrate to minimise mutual coupling during characterisation of each element individually. Transmission measurements of the multennas are performed at 100 and 300 GHz: an example of resonant behaviour is presented.</t>
  </si>
  <si>
    <t>304-309</t>
  </si>
  <si>
    <t>60022109;60022109;60022109;60022109;60022109;60023254;60023254;60023254;60022109</t>
  </si>
  <si>
    <t>57000116300;55193882800;10739787600;6603496625;7005244140;36154896900;7006263458;7003532167;13405076400</t>
  </si>
  <si>
    <t>Pigeon, Melusine;Sushko, Oleksandr;Donnan, Robert S.;Kreouzis, Theo;Parini, Clive G.;Wang, Hui;Alderman, Byron;Huggard, Peter G.;Dubrovka, Rostyslav</t>
  </si>
  <si>
    <t>Didcot;London</t>
  </si>
  <si>
    <t>Rutherford Appleton Laboratory;Queen Mary University of London</t>
  </si>
  <si>
    <t>60023254;60022109</t>
  </si>
  <si>
    <t>Pigeon M.</t>
  </si>
  <si>
    <t>From simulations to measurements: Prototyping an antenna for non-linear applications at sub-THz frequencies</t>
  </si>
  <si>
    <t>10.1049/iet-map.2016.0392</t>
  </si>
  <si>
    <t>2-s2.0-85017511198</t>
  </si>
  <si>
    <t>['study presents', 'simulated results', 'reflection coefficient', 'receiving antennas', 'radiation characteristics', 'opponent transmitting', 'mutual coupling', 'minimise coupling', 'maximum isolation', 'good agreement', 'experimental measurements', 'close spacing', 'array elements', 'achieved separation', '8 ghz', '3 mm', '058œª0 ),']</t>
  </si>
  <si>
    <t>This study presents a hybrid electromagnetic isolation mechanism in a transceiver array antenna operating at 5.8 GHz. Maximum isolation between transmitting and receiving array antennas, at a very close spacing (3 mm = 0.058Œª0), and minimum mutual coupling between each array elements is achieved without antenna radiation pattern degradation. The achieved separation is equivalent to 44% size reduction compared with conventional half wavelength spacing criterion. Each of the transmitting and receiving array antennas is a four-element linear microstrip patch array antenna. The employed hybrid isolation technique is composed of defected ground structure, to minimise coupling between array elements, and uniplanar electromagnetic bandgap, to minimise the coupling between the transmitting and receiving antennas. The resulting transceiver array antenna system fulfils -35 dB mutual coupling between array elements, and 60 dB isolation between opponent transmitting and receiving array antennas. The proposed design procedures are discussed and analysed using electromagnetic full wave simulations. Results were verified through experimental measurements for reflection coefficient, mutual coupling and radiation characteristics in which a good agreement with simulated results is granted.</t>
  </si>
  <si>
    <t>417-425</t>
  </si>
  <si>
    <t>60032320;60032320</t>
  </si>
  <si>
    <t>22033543800;55575337800</t>
  </si>
  <si>
    <t>Abdalla, Mahmoud A.;Abdelraheem, Ahmed M.</t>
  </si>
  <si>
    <t>Military Technical College, Cairo</t>
  </si>
  <si>
    <t>Abdalla M.</t>
  </si>
  <si>
    <t>Compact transmit receive hybrid electromagnetic isolation in antenna array transceiver system for full duplex applications</t>
  </si>
  <si>
    <t>10.1049/iet-map.2016.0215</t>
  </si>
  <si>
    <t>2-s2.0-85017511934</t>
  </si>
  <si>
    <t>['worldwide interoperability', 'radiation properties', 'radiation patterns', 'prototype antenna', 'proposed antenna', 'microwave access', 'measured results', 'letter presents', 'impedance bandwidth', 'high gain', 'fed slot', 'e standards', 'complimentary stub', 'communication covering', 'average gain', 'antenna consists', '1 dbi']</t>
  </si>
  <si>
    <t>Directive antennas | multiband antenna | slot antennas | wireless local area network (WLAN) | Worldwide Interoperability for Microwave Access (WiMAX)</t>
  </si>
  <si>
    <t>This letter presents a dual-band slot antenna with high gain for wireless local area network (WLAN) and Worldwide Interoperability for Microwave Access (WiMAX) communication covering the IEEE802.11a/b and IEEE802.16d/e standards. The antenna consists of a microstrip-fed slot with a complimentary stub on a single dielectric medium. A reflecting ground plane is employed to achieve a unidirectional radiation pattern with an average gain of 9.1 dBi. The feed of the antenna is optimized to achieve radiation efficiency above 95% in the WLAN and WiMAX frequency bands. The radiation properties of a prototype antenna were measured in a compact antenna range. Simulated and measured results (impedance bandwidth, gain, and radiation patterns) are presented for the proposed antenna.</t>
  </si>
  <si>
    <t>286-289</t>
  </si>
  <si>
    <t>57213983330;7004459157;35561582300</t>
  </si>
  <si>
    <t>Van Rooyen, Marno;Odendaal, Johann W.;Joubert, Johan</t>
  </si>
  <si>
    <t>Van Rooyen M.</t>
  </si>
  <si>
    <t>High-Gain Directional Antenna for WLAN and WiMAX Applications</t>
  </si>
  <si>
    <t>10.1109/LAWP.2016.2573594</t>
  </si>
  <si>
    <t>2-s2.0-85017512910</t>
  </si>
  <si>
    <t>['study presents', 'simulated results', 'reasonable gain', 'radiation patterns', 'proposed antenna', 'peak gain', 'field ultrahigh', 'field applications', 'fabricated prototype', 'design details', 'comparative study', 'capacitive near', 'antenna bandwidth', '933 mhz', '4 ghz']</t>
  </si>
  <si>
    <t>This study presents a multiband compact microstrip antenna for portable wireless applications. The proposed antenna, in addition to wireless local area network and a global positioning system (GPS) channels, is utilised for inductive and capacitive near- and far-field ultrahigh-frequency and 2.4 GHz radio frequency identification (RFID) applications. The fabricated antenna works at 890 to 933 MHz, GPS-L1, and 2.4 GHz. Its linearly polarised radiation pattern provides a 1.2 to 2.5 dBi gain through the antenna bandwidth. A comparative study with other passive RFID reader conventional antennas shows that the proposed structure provides strong near E- and H-fields and simultaneous good impedance matching for far-field applications. Design details, simulated results, and a fabricated prototype are presented. The experimental results including radiation patterns, peak gain, and efficiency of the proposed antenna are presented. Comparisons between the simulation and measurement results show that the proposed antenna has a reasonable gain and radiation patterns.</t>
  </si>
  <si>
    <t>535-541</t>
  </si>
  <si>
    <t>57193922765;18434111200;55452334700</t>
  </si>
  <si>
    <t>Forouzannezhad, Parisa;Jafargholi, Amir;Jahanbakhshi, Alireza</t>
  </si>
  <si>
    <t>Forouzannezhad P.</t>
  </si>
  <si>
    <t>Multiband compact antenna for near-field and far-field RFID and wireless portable applications</t>
  </si>
  <si>
    <t>10.1049/iet-map.2016.0378</t>
  </si>
  <si>
    <t>2-s2.0-85017513695</t>
  </si>
  <si>
    <t>['two 1', 'systematic study', 'rra introduces', 'power beamwidth', 'phase quantization', 'measured results', 'grating lobes', 'effectively eliminates', 'derived accordingly', 'bit rras']</t>
  </si>
  <si>
    <t>Antenna | phase quantization | radiation pattern | reconfigurable | reflectarray</t>
  </si>
  <si>
    <t>A systematic study of phase quantization effects on the beam scanning performance of reconfigurable reflectarray antennas (RRAs) is presented. The spatial feeding scheme of RRA introduces an intrinsic pseudorandom distribution of the phase quantization error, which effectively eliminates the grating lobes and high parasitic sidelobes. It is observed that the phase quantization does not affect the half-power beamwidth, but increases sidelobe levels. The gain loss due to phase quantization is computed for different quantization bit numbers and different scan angles, and the maximum aperture efficiencies are derived accordingly. Finally, the measured results of two 1-bit RRAs with 10 √ó 10 and 40 √ó 40 elements validate these observations.</t>
  </si>
  <si>
    <t>302-305</t>
  </si>
  <si>
    <t>60069720-60025278;60025278;60025278;60025278;60069720;60069720;60069720</t>
  </si>
  <si>
    <t>55515497300;57198993246;13907922300;7405263889;12782119800;55515043300;56442980500</t>
  </si>
  <si>
    <t>Yang, Huanhuan;Yang, Fan;Xu, Shenheng;Li, Maokun;Cao, Xiangyu;Gao, Jun;Zheng, Yuejun</t>
  </si>
  <si>
    <t>Air Force Engineering University China;Tsinghua University</t>
  </si>
  <si>
    <t>60069720;60025278</t>
  </si>
  <si>
    <t>Yang H.</t>
  </si>
  <si>
    <t>A Study of Phase Quantization Effects for Reconfigurable Reflectarray Antennas</t>
  </si>
  <si>
    <t>10.1109/LAWP.2016.2574118</t>
  </si>
  <si>
    <t>2-s2.0-85017514881</t>
  </si>
  <si>
    <t>['realistic winner', 'readily specified', 'propagation waves', 'propagation channel', 'power imbalances', 'polarisation mismatches', 'mimo system', 'input multiple', 'indirectly controlled', 'high correlations', 'great value', 'crosspolarisation discrimination', 'channel model', 'channel impairments', 'authors use']</t>
  </si>
  <si>
    <t>Multiple-input multiple-output (MIMO) systems in multipath environments suffer from high correlations (in the presence of small angular spreads of propagation waves and similar antenna patterns) and power imbalances (due to crosspolarisation discrimination of the propagation channel and possibly different antenna efficiencies). A simple performance metric that takes into account of the antenna-channel impairments on the MIMO system will be of great value for MIMO antenna characterisations. In this study, a generalised multiplexing efficiency (ME) is derived, which takes into account antenna pattern and polarisation mismatches in arbitrary multipath environments. In addition, it is shown that the generalised ME can characterise not only the throughput (or coded error rate) degradation but also the degradation of uncoded error rate. For verifying the generalised ME, the authors use both the correlation-based channel model (where correlations and power imbalances can be readily specified) and the more realistic WINNER+channel model (where correlations and power imbalances have to be indirectly controlled by changing the antenna setup).</t>
  </si>
  <si>
    <t>524-528</t>
  </si>
  <si>
    <t>60114829;60022134</t>
  </si>
  <si>
    <t>54784056100;57192184029</t>
  </si>
  <si>
    <t>Chen, Xiaoming;Zhang, Shuai</t>
  </si>
  <si>
    <t>Sweden;Denmark</t>
  </si>
  <si>
    <t>Gothenburg;Aalborg</t>
  </si>
  <si>
    <t>Qamcom Research &amp; Technology AB;Aalborg University</t>
  </si>
  <si>
    <t>Multiplexing efficiency for MIMO antenna-channel impairment characterisation in realistic multipath environments</t>
  </si>
  <si>
    <t>10.1049/iet-map.2016.0192</t>
  </si>
  <si>
    <t>2-s2.0-85017516039</t>
  </si>
  <si>
    <t>['useful bandwidth', 'superstrate provides', 'rectangular mpa', 'maximum gain', 'loop unit', 'improved gain', 'beam tilting', '82 ghz', '5 ghz', '4 dbi', '3 db', '27 ¬∞']</t>
  </si>
  <si>
    <t>A low-profile, beam tilted microstrip patch antenna (MPA) with broad-useful bandwidth and improved gain is presented. The proposed design comprises of a rectangular MPA and a square-loop unit-cell-based metasurface superstrate with different effective refractive index regions. The beam tilting is achieved by the phenomenon of phase difference produced by the superstrate having different refractive index regions. The experimental results display a maximum beam tilt of 27¬∞ in the E-plane at 5 GHz with a slight frequency dependability of 0.013¬∞/MHz. The proposed design also offers a broad-useful bandwidth of 11% centred at 4.82 GHz, while maintaining relatively low antenna height of 0.06Œª. Moreover, uniform field distribution due to superstrate provides a maximum gain of 8.4 dBi with a variation ‚â§1.3 dB.</t>
  </si>
  <si>
    <t>471-476</t>
  </si>
  <si>
    <t>60071031;60071031;60071031</t>
  </si>
  <si>
    <t>55510523600;8716291600;6701577028</t>
  </si>
  <si>
    <t>Chacko, Bybi Puthenkalapurayil;Augustin, Gijo;Denidni, Tayeb A.</t>
  </si>
  <si>
    <t>Quebec</t>
  </si>
  <si>
    <t>Institut National de la Recherche Scientifique</t>
  </si>
  <si>
    <t>Chacko B.</t>
  </si>
  <si>
    <t>Tilted-beam MPA with broad-useful bandwidth</t>
  </si>
  <si>
    <t>10.1049/iet-map.2016.0237</t>
  </si>
  <si>
    <t>2-s2.0-85017516322</t>
  </si>
  <si>
    <t>['uwb wusn', 'uwb underground', 'underground antenna', 'studied experimentally', 'soil moisture', 'sized antennas', 'many applications', 'intelligent irrigation', 'frequency range', 'emerging area', 'buried antenna', 'burial depth', 'assisted navigation', 'additional attenuations', '7 ghz', '40 db', '30 cm', '100 dbm', '1 ghz']</t>
  </si>
  <si>
    <t>Buried antenna | ultrawideband (UWB) | underground communication | wireless underground sensor network (WUSN)</t>
  </si>
  <si>
    <t>Wireless underground sensor networks (WUSNs) is an emerging area of research. They are used in many applications from intelligent irrigation to security and assisted navigation. WUSNs mainly use narrowband systems working in the frequency range below 1 GHz and, therefore, suffer from a poor localization capability and large-sized antennas. The use of impulse radio ultrawideband (UWB) technique allows alleviating these drawbacks. In this letter, the impact of soil on UWB underground-To-Aboveground communication link is studied experimentally. More specifically, the effects of the orientation of the buried antenna and burial depth and soil moisture are investigated. The experimental results show that, at 7 GHz, additional attenuations of 10, 34, and 40 dB are noted for depointing the underground antenna by 90¬∞, increasing the depth from 0 to 30 cm and raising the soil moisture from 0% to 20%, respectively. Burial depth lower than 30 cm or soil moisture lower than 20% allow getting acceptable received signal strength (superior to-100 dBm) for communication and localization, particularly in the UWB low band (3.1-5 GHz). The obtained results bring out the feasibility of UWB WUSN.</t>
  </si>
  <si>
    <t>218-221</t>
  </si>
  <si>
    <t>60085092;60085092;60106017</t>
  </si>
  <si>
    <t>35110270900;55939939100;23990110700</t>
  </si>
  <si>
    <t>Zemmour, Hamadache;Baudoin, Genevieve;Diet, Antoine</t>
  </si>
  <si>
    <t>Saint-Aubin;Marne-la-Vallee</t>
  </si>
  <si>
    <t>Universite Paris-Saclay;Universit√© Paris-Est</t>
  </si>
  <si>
    <t>60106017;60085092</t>
  </si>
  <si>
    <t>Zemmour H.</t>
  </si>
  <si>
    <t>Soil Effects on the Underground-To-Aboveground Communication Link in Ultrawideband Wireless Underground Sensor Networks</t>
  </si>
  <si>
    <t>10.1109/LAWP.2016.2570298</t>
  </si>
  <si>
    <t>2-s2.0-85017516435</t>
  </si>
  <si>
    <t>['utilised four', 'two prototypes', 'short transition', 'polarised log', 'planar lpda', 'planar dual', 'operational frequency', 'high bandwidth', 'frequency ranges', 'coaxial cable', 'balanced four', 'back ratio', 'average gain', 'antenna operating', 'also presented', '7 dbi', '18 ghz', '13 ghz']</t>
  </si>
  <si>
    <t>An efficient and low cost approach to realise a non-planar dual-polarised log-periodic dipole array antenna (LPDA) using printed circuit board technology is proposed which achieves a high bandwidth and operational frequency. The proposed antenna utilises a very short transition from a coaxial cable to a balanced four-conductor transmission line to realise an ultra-wide bandwidth balun and input impedance matching. An analysis of the utilised four-conductor transmission line alongside its comparison to two-conductor transmission line of a planar LPDA is also presented. Two prototypes of the antenna operating over the frequency ranges of 1-13 GHz and 1-18 GHz were designed, fabricated, and tested. An average gain of 6.7 dBi is obtained. Measured voltage standing wave ratio, cross-polarisation and front-to-back ratio of both prototypes are better than 2.6, -14, and 22 dB respectively.</t>
  </si>
  <si>
    <t>490-494</t>
  </si>
  <si>
    <t>60027666;60027666;60031581-60022927;60022927</t>
  </si>
  <si>
    <t>56152579900;36551074800;23388306500;24435886000</t>
  </si>
  <si>
    <t>Shirinabadi, Hossein;Ahmadi-Boroujeni, Mehdi;Arbabi, Ehsan;Mohammadpour-Aghdam, Karim</t>
  </si>
  <si>
    <t>United States;Iran;Iran</t>
  </si>
  <si>
    <t>Pasadena;Tehran;Tehran</t>
  </si>
  <si>
    <t>California Institute of Technology;Sharif University of Technology;University of Tehran</t>
  </si>
  <si>
    <t>60031581;60027666;60022927</t>
  </si>
  <si>
    <t>Shirinabadi H.</t>
  </si>
  <si>
    <t>Design of a printed non-planar dual-polarised log-periodic dipole array</t>
  </si>
  <si>
    <t>10.1049/iet-map.2016.0444</t>
  </si>
  <si>
    <t>2-s2.0-85017516610</t>
  </si>
  <si>
    <t>2015GZ0211</t>
  </si>
  <si>
    <t>['wireless communications', 'unintended positions', 'uniform fda', 'symmetrical fda', 'study proposes', 'standard fda', 'security performance', 'recovered successfully', 'purposely distorted', 'proposed method', 'noise ratio', 'intended position', 'dm techniques', 'detection probability', 'decouple range', 'based method']</t>
  </si>
  <si>
    <t>This study proposes a range- and angle-dependent directional modulation (DM) scheme using frequency diverse array (FDA) for secure wireless communications. It uses uniform element spacing and symmetrically and non-linearly increasing frequency increments to decouple range- and angle-dependent transmit beampattern for the uniform FDA and DM techniques for secure signal transmission. The transmitted signal symbols are purposely distorted to be unrecoverable at unintended positions, but they could be recovered successfully at the intended position. The proposed method is evaluated by examining the signal-to-noise ratio, detection probability, and bit error rate. Numerical results show that the symmetrical FDA-based method outperforms both the phased-array-based method and the standard FDA-based method in security performance for wireless communications.</t>
  </si>
  <si>
    <t>336-345</t>
  </si>
  <si>
    <t>Wang, Wen Qin</t>
  </si>
  <si>
    <t>Wang W.</t>
  </si>
  <si>
    <t>DM using FDA antenna for secure transmission</t>
  </si>
  <si>
    <t>10.1049/iet-map.2016.0303</t>
  </si>
  <si>
    <t>2-s2.0-85017516777</t>
  </si>
  <si>
    <t>['wideband operation', 'wideband characteristics', 'two ports', 'results confirm', 'realise two', 'proposed antenna', 'peak gain', 'operating bandwidth', 'measured bandwidth', 'hz throughout', 'element multiple', 'diversity performance', 'capacity loss', 'arranged orthogonally', 'antenna varies', '9 dbi', '5 bps', '40 dbi', '20 db', '15 db']</t>
  </si>
  <si>
    <t>A two-element multiple-input-multiple-output (MIMO) dielectric resonator antenna having wideband characteristics is presented. The wideband operation is achieved by using a mushroom shaped dielectric resonator excited by a conformal trapezoidal patch. In order to realise two-element MIMO configuration, two wideband radiators are arranged orthogonally which offers polarisation diversity. The measured bandwidth (VSWR ‚â§ 2) for Port1 is 61% (5.08-9.50 GHz), whereas for Port2 it is 65% (4.89-9.61 GHz). The isolation between the two ports is better than 20 dB for the desired frequency band. The antenna exhibits broadside radiation with cross polar level below 15 dB. The peak gain of antenna varies from 3.34 to 7.40 dBi at Port1 and from 2.34 to 7.9 dBi at Port2. Moreover, the various MIMO performance metrics including envelope correlation coefficient (ECC), diversity gain, channel capacity loss and total active reflection coefficient are investigated. The ECC is less than 0.01 and capacity loss is under 0.5 bps/Hz throughout the operating bandwidth. The results confirm that the antenna offers effective MIMO/diversity performance. The proposed antenna can be suitable for WLAN and upper ultra wideband frequency band applications.</t>
  </si>
  <si>
    <t>496-502</t>
  </si>
  <si>
    <t>55453518100;55989618200</t>
  </si>
  <si>
    <t>Sharma, Abhishek;Biswas, Animesh</t>
  </si>
  <si>
    <t>Sharma A.</t>
  </si>
  <si>
    <t>Wideband multiple-input-multiple-output dielectric resonator antenna</t>
  </si>
  <si>
    <t>10.1049/iet-map.2016.0515</t>
  </si>
  <si>
    <t>2-s2.0-85017517886</t>
  </si>
  <si>
    <t>['minimum value', 'gain maintains', 'frequency range', 'feed structure', 'feed provides', 'antenna changes', '5 ghz', '20 db', '10 db']</t>
  </si>
  <si>
    <t>Frequency-scanning planar antenna | phase gradient metasurface | spoof surface plasmon polariton</t>
  </si>
  <si>
    <t>In this letter, a frequency-scanning planar antenna composed of a phase gradient metasurface and feed structure is proposed. The phase gradient metasurface can couple the wave from the feed into a spatial radiated wave whose propagation direction is manipulated by frequency as long as the feed provides a similar electromagnetic field to that of spoof surface plasmon polariton rather than exciting the spoof surface plasmon polariton. Both the simulation and measured results demonstrate the antenna works well in the frequency range from 8.9 to 9.5 GHz, that the magnitude of reflection coefficient maintains lower than-10 dB with minimum value of-20 dB, and the gain maintains at about 10 dB. The max gain direction of the antenna changes with frequency that the beam pointing angles at 8.9, 9.1, 9.3, and 9.5 GHz are-12¬∞,-8¬∞,-4¬∞,and 0¬∞, respectively.</t>
  </si>
  <si>
    <t>165-168</t>
  </si>
  <si>
    <t>60018308;60073606;60018308;60018308;60018308;60018308;60018308</t>
  </si>
  <si>
    <t>56455134800;56419053900;57170019800;57248838800;56486259800;55836063200;55779589100</t>
  </si>
  <si>
    <t>Liu, Xiaobo;Chen, Bo;Zhang, Jingsi;Li, Wei;Chen, Juan;Zhang, Anxue;Shi, Hongyu</t>
  </si>
  <si>
    <t>Nanjing;Xi'an</t>
  </si>
  <si>
    <t>Nanjing Research Institute of Electronics Technology;Xi'an Jiaotong University</t>
  </si>
  <si>
    <t>60073606;60018308</t>
  </si>
  <si>
    <t>Liu X.</t>
  </si>
  <si>
    <t>Frequency-Scanning Planar Antenna Based on Spoof Surface Plasmon Polariton</t>
  </si>
  <si>
    <t>10.1109/LAWP.2016.2565603</t>
  </si>
  <si>
    <t>2-s2.0-85017517994</t>
  </si>
  <si>
    <t>['unit cell', 'tl antennas', 'study shows', 'sl antenna', 'proposed antenna', 'physical dimensions', 'multiple layers', 'letter presents', 'identical radiators', 'good candidate', 'dl ),', 'compared theoretically']</t>
  </si>
  <si>
    <t>Inductive loading | miniaturized antenna | segmented loop antenna</t>
  </si>
  <si>
    <t>This letter presents a study of inductively loaded segmented loop antenna (SLA) by using multiple radiators. The identical radiators are stacked by multiple layers and excited in parallel. Through the study, it is found that the radiators can generate strong mutual inductive couplings, which induce extra mutual inductance in each unit cell. As a result, the physical dimensions of the antenna can be reduced to compensate the frequency shift caused by the couplings. In addition, by loading the radiators, the near-field radiation performance of the antenna is enhanced. It addresses the problem that smaller loop antenna often has lower field intensity. In this letter, single-layer (SL) (conventional), double-layer (DL), and triple-layer (TL) SLAs are demonstrated and compared theoretically and experimentally. The study shows that DL and TL antennas have 32% and 58% area reductions compared to the SL antenna, respectively. The proposed antenna can be a good candidate for the radio frequency identification system.</t>
  </si>
  <si>
    <t>109-112</t>
  </si>
  <si>
    <t>Ma, Zi Long</t>
  </si>
  <si>
    <t>Pokfulam</t>
  </si>
  <si>
    <t>The University of Hong Kong</t>
  </si>
  <si>
    <t>Inductively Loaded Segmented Loop Antenna by Using Multiple Radiators</t>
  </si>
  <si>
    <t>10.1109/LAWP.2016.2558544</t>
  </si>
  <si>
    <t>2-s2.0-85017519362</t>
  </si>
  <si>
    <t>['srr antenna', 'ring resonators', 'radiation characteristics', 'magnetic coupling', 'interdigital capacitors', 'fractional bandwidth', 'folded structure', 'electrical size', '888 mhz', '2 db']</t>
  </si>
  <si>
    <t>electric dipoles | Electrically small antennas | isotropic antenna | magnetic dipoles | split-ring resonators (SRR)</t>
  </si>
  <si>
    <t>In this letter, an electrically small quasi-isotropic antenna using folded split-ring resonators is investigated. The antenna is based on split-ring resonators (SRRs) to achieve a quasi-isotropic radiation pattern using the electric and magnetic dipole current of the SRR. Interdigital capacitors are used to make the size more compact, and magnetic coupling of a folded structure is applied to improve the radiation characteristics of the SRR antenna. The electrical size of the antenna has ka = 0.41 at 888 MHz and 1.8% of fractional bandwidth. The measured gain deviation (Œî) is 5.2 dB and the measured radiation efficiency is higher than 81% in the bandwidth.</t>
  </si>
  <si>
    <t>294-297</t>
  </si>
  <si>
    <t>60013682;60013682</t>
  </si>
  <si>
    <t>57193920858;7402276259</t>
  </si>
  <si>
    <t>Kim, Joon Hong;Nam, Sangwook</t>
  </si>
  <si>
    <t>Kim J.H.</t>
  </si>
  <si>
    <t>A Compact Quasi-Isotropic Antenna Based on Folded Split-Ring Resonators</t>
  </si>
  <si>
    <t>10.1109/LAWP.2016.2573849</t>
  </si>
  <si>
    <t>2-s2.0-85017520308</t>
  </si>
  <si>
    <t>['statistical framework', 'random displacements', 'polynomial expansions', 'doa estimates', 'carlo simulations', 'approach yields', 'antenna elements']</t>
  </si>
  <si>
    <t>Antenna arrays | direction-of-Arrival estimation | stochastic collocation method (SCM)</t>
  </si>
  <si>
    <t>We establish a statistical framework for investigating the influence of correlated random displacements of antenna elements in a uniform circular antenna array (UCA) on the distribution of direction-of-Arrival (DOA) estimates. More specifically, we apply a stochastic collocation method for modeling the sparse UCA root-MUSIC-DOA estimates as polynomial expansions of the random displacements. Compared to Monte-Carlo simulations, this approach yields a speedup of about 40 for the case of a displacement of two antenna elements.</t>
  </si>
  <si>
    <t>262-265</t>
  </si>
  <si>
    <t>60033316;60033316;60033316;60033316;60033316;60033316</t>
  </si>
  <si>
    <t>6506867123;6506983157;6602602134;7004835032;7006024992;24490799200</t>
  </si>
  <si>
    <t>Inghelbrecht, Veronique;Verhaevert, Jo;Van Hecke, Tanja;Rogier, Hendrik;Moeneclaey, Marc;Bruneel, Herwig</t>
  </si>
  <si>
    <t>Inghelbrecht V.</t>
  </si>
  <si>
    <t>Stochastic Framework for Evaluating the Effect of Displaced Antenna Elements on DOA Estimation</t>
  </si>
  <si>
    <t>10.1109/LAWP.2016.2571319</t>
  </si>
  <si>
    <t>2-s2.0-85017521585</t>
  </si>
  <si>
    <t>['suitably well', 'obtained results', 'lumped components', 'harmonic transponders', 'detector diodes', 'completely self', 'circuit topology', 'based transponder', 'antenna design']</t>
  </si>
  <si>
    <t>Antenna | detector | diode | harmonic | matching circuit | transponder | varactor | wireless sensors</t>
  </si>
  <si>
    <t>Design of harmonic transponders is presented in a case when the harmonic operating frequencies are implemented with a separate matching circuit based on lumped components. The required frequency multiplication is generated by a diode, and both varactor and detector diodes are investigated. Benefits and drawbacks of the proposed design compared to completely self-resonant transponder antennas are considered. Transponders are designed for three different diodes. Based on the obtained results, it can be seen that when using a matching-circuit-based transponder, antenna design is more straightforward. The main design challenge in this approach becomes finding a suitably well-performing matching circuit and circuit topology.</t>
  </si>
  <si>
    <t>246-249</t>
  </si>
  <si>
    <t>60103653;60103653;60103653;60103653</t>
  </si>
  <si>
    <t>41762501000;27367951900;56479049200;6508249651</t>
  </si>
  <si>
    <t>Rasilainen, Kimmo;Ilvonen, Janne;Hannula, Jari Matti;Viikari, Ville</t>
  </si>
  <si>
    <t>Rasilainen K.</t>
  </si>
  <si>
    <t>Designing Harmonic Transponders Using Lumped-Component Matching Circuits</t>
  </si>
  <si>
    <t>10.1109/LAWP.2016.2570938</t>
  </si>
  <si>
    <t>2-s2.0-85017522535</t>
  </si>
  <si>
    <t>['straight forward', 'standalone slot', 'slot together', 'simulation results', 'simulated results', 'radiating surface', 'proposed structure', 'proposed configuration', 'proposed antenna', 'metal sheet', 'good agreement', 'fabrication cost', 'extended wall', 'design method', 'conventional one', 'cavity model', 'bandwidth simultaneously', 'bandwidth enhancement', 'around 23', 'antenna bandwidth', '12 dbi']</t>
  </si>
  <si>
    <t>A new waveguide slot antenna using radiating surface as the superstrate has been proposed. A simple metal sheet as the ultimate radiating surface due to its larger size leads to higher gain compared with a standalone slot. The proposed configuration is composed of an extended wall on a waveguide, incorporating a slot together with a metal sheet as superstrate. The proposed antenna, which can be classified as a resonance cavity antenna, compared with the conventional one, has improved antenna gain and bandwidth simultaneously. Based on cavity model, the distribution of currents on the radiating surface has been explained. It has been shown that the proposed configuration enhances the antenna peak gain from 6.7 to 12 dBi and in the same time, antenna bandwidth from 5.8% to around 23% compared with the conventional one. The design method is straight forward and based on optimisation using simulation software. In addition to gain and bandwidth enhancement, the proposed configuration has some advantages in terms of simple design method and fabrication cost. To validate the simulation results, the proposed antenna is designed, fabricated and measured. Measured and simulated results are in good agreement that confirms the performance of the proposed structure.</t>
  </si>
  <si>
    <t>557-563</t>
  </si>
  <si>
    <t>60025948;60025948</t>
  </si>
  <si>
    <t>56593113700;56811628900</t>
  </si>
  <si>
    <t>Fakhte, Rasoul;Ghorbaninejad, Habib</t>
  </si>
  <si>
    <t>Rasht</t>
  </si>
  <si>
    <t>University of Guilan</t>
  </si>
  <si>
    <t>Fakhte R.</t>
  </si>
  <si>
    <t>High gain and improved waveguide slot antenna using a metallic superstrate as main radiator</t>
  </si>
  <si>
    <t>10.1049/iet-map.2015.0812</t>
  </si>
  <si>
    <t>2-s2.0-85017523483</t>
  </si>
  <si>
    <t>['tumor inside', 'target phantom', 'shorting wall', 'sensor characteristic', 'raster scanning', 'proposed antenna', 'operating frequency', 'miniaturized dimension', 'microwave head', 'lower frequency', 'imaging system', 'imaging entity', 'imaging application', 'folding technique', 'compact 3', 'average gain', 'achieve resonance', '91 ghz', '7 ghz', '6 dbi']</t>
  </si>
  <si>
    <t>3-D antenna | High gain | human head | microwave imaging | miniaturization</t>
  </si>
  <si>
    <t>A compact 3-D stacked patch antenna is presented for microwave head-imaging application. A stacked patch technique is utilized to achieve unidirectional radiation pattern, and a folding technique is used to achieve resonance at lower frequency, which are the requirements for imaging system. Shorting wall is introduced to minimize the overall antenna structure. The proposed antenna resonance frequency is 2.65-2.91 GHz with an average gain of 6.6 dBi at 2.7 GHz. The dimension of the antenna is 25 √ó 25√ó10.5mm3. The operating frequency of the proposed antenna is suitable for human brain imaging. The sensor characteristic of the proposed antenna is affiliated via connection with the imaging entity, miniaturized dimension, and high radiation efficiency. Raster scanning is deployed to achieve the 2-D image of the target phantom, and it is shown that the proposed highly directional antenna can detect a tumor inside the human brain phantom.</t>
  </si>
  <si>
    <t>169-172</t>
  </si>
  <si>
    <t>60011362;60111170;60001821</t>
  </si>
  <si>
    <t>57211889411;55329920200;55328836300</t>
  </si>
  <si>
    <t>Rokunuzzaman, M.;Samsuzzaman, Md;Islam, Mohammad Tariqul</t>
  </si>
  <si>
    <t>Bangladesh;Australia;Malaysia</t>
  </si>
  <si>
    <t>Patuakhali;Melbourne;Bangi</t>
  </si>
  <si>
    <t>Patuakhali Science and Technology University;RMIT University;Universiti Kebangsaan Malaysia</t>
  </si>
  <si>
    <t>60111170;60011362;60001821</t>
  </si>
  <si>
    <t>Rokunuzzaman M.</t>
  </si>
  <si>
    <t>Unidirectional Wideband 3-D Antenna for Human Head-Imaging Application</t>
  </si>
  <si>
    <t>10.1109/LAWP.2016.2565610</t>
  </si>
  <si>
    <t>2-s2.0-85017524325</t>
  </si>
  <si>
    <t>['presents simulation', 'novel ka', 'measurement results', 'letter describes', 'good performance', 'design process', 'band dual', 'band antenna']</t>
  </si>
  <si>
    <t>annular slot | Antenna array | dual circular polarization | dual frequency | sequential rotation technique</t>
  </si>
  <si>
    <t>A novel Ka-band dual-band dual-circularly-polarized antenna array is presented in this letter. A dual-band antenna with left-hand circular polarization for the Ka-band downlink frequencies and right-hand circular polarization for the Ka-band uplink frequencies is realized with compact annular ring slots. By applying the sequential rotation technique, a 2 √ó 2 subarray with good performance is obtained. This letter describes the design process and presents simulation and measurement results.</t>
  </si>
  <si>
    <t>274-277</t>
  </si>
  <si>
    <t>60105585;60105585;60017592</t>
  </si>
  <si>
    <t>55263409300;7005398972;7101953917</t>
  </si>
  <si>
    <t>Mener, Simon;Gillard, Raphael;Roy, Langis</t>
  </si>
  <si>
    <t>France;Canada</t>
  </si>
  <si>
    <t>Rennes;Ottawa</t>
  </si>
  <si>
    <t>Institut d‚Äô√âlectronique et des Technologies du num√©Rique;Carleton University</t>
  </si>
  <si>
    <t>60105585;60017592</t>
  </si>
  <si>
    <t>Mener S.</t>
  </si>
  <si>
    <t>A Dual-Band Dual-Circular-Polarization Antenna for Ka-Band Satellite Communications</t>
  </si>
  <si>
    <t>10.1109/LAWP.2016.2572261</t>
  </si>
  <si>
    <t>2-s2.0-85017524699</t>
  </si>
  <si>
    <t>['vigilans richardson', 'subtruncate pleotelson', 'south africa', 'pleopodias species', 'pleopodias richardson', 'pereopod 7', 'pereonite 2', 'new species', 'morphological characters', 'known species', 'geographical distribution', 'elongatus richardson', 'cymothoid genus', 'antenna extending', 'also redescribed']</t>
  </si>
  <si>
    <t>External parasite | Indian ocean | Pleopodias diaphus | Pleopodias elongatus | Pleopodias nielbrucei | Pleopodias superatus | Pleopodias vigilans | South Africa</t>
  </si>
  <si>
    <t>The cymothoid genus, Pleopodias Richardson, 1910, is revised and a new species from South Africa is recorded. Pleopodias nielbrucei sp. n. can be distinguished by large eyes covering majority of the cephalon (almost in contact), antennula bases wide apart, antenna extending to middle of pereonite 2, subtruncate pleotelson, pereopod 7 with numerous acute robust setae on the propodus as well as the carpus, and the uropod exopod longer than the endopod. The three known species, Pleopodias diaphus Avdeev, 1975; P. elongatus Richardson, 1910; and P. vigilans Richardson, 1911 are also redescribed. Pleopodias nielbrucei sp. n. differs from these known species in both morphological characters as well as geographical distribution. A key to the Pleopodias species is provided.</t>
  </si>
  <si>
    <t>21-37</t>
  </si>
  <si>
    <t>60029714;60029714</t>
  </si>
  <si>
    <t>25229829200;7004537715</t>
  </si>
  <si>
    <t>Hadfield, Kerry A.;Smit, Nico J.</t>
  </si>
  <si>
    <t>Potchefstroom</t>
  </si>
  <si>
    <t>North-West University</t>
  </si>
  <si>
    <t>Revision of the fish parasitic genus pleopodias richardson, 1910 (Isopoda, cymothoidae), with the description of a new species and key to the genus</t>
  </si>
  <si>
    <t>10.3897/zookeys.667.11414</t>
  </si>
  <si>
    <t>2-s2.0-85017527619</t>
  </si>
  <si>
    <t>['vertically oriented', 'suitable modifications', 'small space', 'replicated within', 'remaining four', 'radiating plane', 'letter presents', 'horizontally oriented', 'ground plane', 'experimental results', 'cell antenna', '12 ghz']</t>
  </si>
  <si>
    <t>Diversity antenna | monopole antenna | multiport antennas | ultrawideband (UWB) antenna</t>
  </si>
  <si>
    <t>This letter presents an eight-port, multiple-polarization, ultrawideband (UWB) diversity antenna array. The unit-cell antenna is constructed from a basic square monopole antenna. With suitable modifications in the radiating plane and the ground plane, the unit-cell antenna is designed to operate between 2.9-12 GHz to cover the entire UWB range. The designed UWB radiator is then replicated within a small space to generate triple polarization. The proposed diversity antenna array consists of eight uncorrelated antennas, of which four are horizontally oriented and the remaining four are vertically oriented to achieve polarization diversity. Diversity performance metrics such as envelope correlation coefficient, apparent diversity gain, and effective diversity gain are evaluated and presented. The prototype diversity antenna is fabricated, and experimental results are presented.</t>
  </si>
  <si>
    <t>569-572</t>
  </si>
  <si>
    <t>60021176;60021176;60079728;60021176;60021176;60021176</t>
  </si>
  <si>
    <t>56158830800;57190183444;54580566800;55511179300;57189850296;57189850218</t>
  </si>
  <si>
    <t>Palaniswamy, Sandeep Kumar;Selvam, Yogeshwari Panneer;Alsath, M. Gulam Nabi;Kanagasabai, Malathi;Kingsly, Saffrine;Subbaraj, Sangeetha</t>
  </si>
  <si>
    <t>Kanchipuram;Chennai</t>
  </si>
  <si>
    <t>SSN College of Engineering, Kalavakkam;Anna University</t>
  </si>
  <si>
    <t>60079728;60021176</t>
  </si>
  <si>
    <t>Palaniswamy S.</t>
  </si>
  <si>
    <t>3-D Eight-Port Ultrawideband Antenna Array for Diversity Applications</t>
  </si>
  <si>
    <t>10.1109/LAWP.2016.2590144</t>
  </si>
  <si>
    <t>2-s2.0-85017572234</t>
  </si>
  <si>
    <t>['two switches', 'two p', 'simulations verify', 'scanning applications', 'reflection performance', 'proposed design', 'properly controlling', 'novel 1', 'n diodes', 'multipolarization modes', 'letter presents', 'good agreements', 'element needs', 'element loss', 'deliberately designed', 'dc circuit', 'circular polarizations', 'aperture beam', '8 db', '15 ghz']</t>
  </si>
  <si>
    <t>Antenna | beam scanning | polarization | reconfigurable | reflectarray</t>
  </si>
  <si>
    <t>This letter presents a novel 1-bit reconfigurable reflectarray element that is capable to work in multipolarization modes. The element needs only one substrate layer and two switches, which is simple and practical for large-aperture beam-scanning applications. By properly controlling the two p-i-n diodes, the 1-bit phase resolution is obtained for both dual-linear and dual-circular polarizations. Moreover, the element loss is smaller than 0.8 dB for all polarizations, and the 1-bit phase shift is achieved within 180¬∞ ¬± 20¬∞ from 13.5 to 15 GHz. A dc circuit is deliberately designed to bias the element without disturbing its reflection performance. Several element samples are fabricated and measured, and the good agreements between measurements and simulations verify the proposed design.</t>
  </si>
  <si>
    <t>581-584</t>
  </si>
  <si>
    <t>60069720-60025278;60025278;60025278;60025278;60069720;60069720</t>
  </si>
  <si>
    <t>55515497300;57198993246;13907922300;7405263889;12782119800;55515043300</t>
  </si>
  <si>
    <t>Yang, Huanhuan;Yang, Fan;Xu, Shenheng;Li, Maokun;Cao, Xiangyu;Gao, Jun</t>
  </si>
  <si>
    <t>A 1-Bit Multipolarization Reflectarray Element for Reconfigurable Large-Aperture Antennas</t>
  </si>
  <si>
    <t>10.1109/LAWP.2016.2590478</t>
  </si>
  <si>
    <t>2-s2.0-85017573400</t>
  </si>
  <si>
    <t>['wide bandwidth', 'shaped reflector', 'resonator beside', 'proposed antenna', 'moved lower', 'mode close', 'loaded dipole', 'impedance bandwidth', 'antenna achieves', '98 ghz', '15 db']</t>
  </si>
  <si>
    <t>Base station antenna | broadband antenna | LTE700/GSM850/GSM900 | resonator-loaded</t>
  </si>
  <si>
    <t>A resonator-loaded broadband antenna is proposed, which is composed of a resonator-loaded dipole, a balun, a U-shaped strip feed, and a box-shaped reflector. The resonator beside the dipole is adopted for impedance bandwidth enhancement. The higher resonate modes can be moved lower by using a resonator, and wide bandwidth can be achieved by moving this mode close to the main resonating mode of the dipole. A prototype of the proposed antenna is designed, fabricated, and tested. Measured results show that the antenna achieves an impedance bandwidth of 37.5% (0.67-0.98 GHz) for 11&lt; -15 dB.</t>
  </si>
  <si>
    <t>501-504</t>
  </si>
  <si>
    <t>57191895622;55554965100</t>
  </si>
  <si>
    <t>Wu, Rui;Chu, Qing Xin</t>
  </si>
  <si>
    <t>Wu R.</t>
  </si>
  <si>
    <t>Resonator-Loaded Broadband Antenna for LTE700/GSM850/GSM900 Base Stations</t>
  </si>
  <si>
    <t>10.1109/LAWP.2016.2586079</t>
  </si>
  <si>
    <t>2-s2.0-85017573609</t>
  </si>
  <si>
    <t>['variable length', 'upper layer', 'two layers', 'slot antenna', 'siw section', 'proposed element', 'polarization level', 'phase controlling', 'metal interface', 'low cross', 'longitudinal slot', 'linearly adjusted', 'coupling slot', 'bottom layer', 'aperture efficiency', '60 db', '40 db', '4 ghz', '360 ¬∞,', '24 dbi', '20 ¬∞']</t>
  </si>
  <si>
    <t>Linear phase shift | low cross polarization | reflectarray | substrate integrated waveguide (SIW) longitudinal slot antenna</t>
  </si>
  <si>
    <t>A low cross-polarization reflectarray antenna using substrate integrated waveguide (SIW) slot antenna as element is presented. The proposed slot antenna element consists of two SIW layers, and a longitudinal slot is etched on the upper layer for radiation, while the SIW section on the bottom layer has variable length for phase controlling. A coupling slot is etched in the metal interface of the two layers to realize signal interconnection. In the whole frequency band, the phase of the proposed element can be linearly adjusted over the range of 360¬∞, with small phase error of less than 20¬∞ under different oblique incident angles (&lt;30¬∞). Moreover, a very low cross-polarization level of less than - 60 dB is realized for the element. Using the newly proposed SIW element, a novel reflectarray antenna is designed and fabricated. The simulated and measured results show that the proposed antenna exhibits a high maximum gain of 24 dBi at 30.4 GHz with the aperture efficiency of 48% and a low cross-polarization level of -40 dB.</t>
  </si>
  <si>
    <t>333-336</t>
  </si>
  <si>
    <t>60010080-60022317;60022317;60010080;60010080;60022317</t>
  </si>
  <si>
    <t>56368542200;13409844900;55806890000;7005404060;8361942400</t>
  </si>
  <si>
    <t>Fan, Chong;Choi, Wai Wa;Yang, Wanchen;Che, Wenquan;Tam, Kam Weng</t>
  </si>
  <si>
    <t>Fan C.</t>
  </si>
  <si>
    <t>A low cross-polarization reflectarray antenna based on SIW slot antenna</t>
  </si>
  <si>
    <t>10.1109/LAWP.2016.2574888</t>
  </si>
  <si>
    <t>2-s2.0-85017574757</t>
  </si>
  <si>
    <t>['reconfigurable antenna', 'power beamwidth', 'power applications', 'plane direction', 'mechanically pattern', 'handle high', 'bended h', 'aperture length', '7 ¬∞', '5 ¬∞.']</t>
  </si>
  <si>
    <t>Grooves | high-power microwave (HPM) | mechanically pattern-reconfigurable antenna | metallic flaps | sectoral horn</t>
  </si>
  <si>
    <t>In this letter, a mechanically pattern-reconfigurable antenna is presented to achieve various half-power beamwidth for high-power applications. A bended H-sectoral horn antenna with two movable metallic flaps is presented to change the aperture length in the H-plane direction in order to provide reconfigurable half-power beamwidth starting from 58.7¬∞ to 16.5¬∞. Moreover, the horn radiating aperture is integrated into a corrugated ground plane to increase the E-plane radiation pattern gain. The antenna is energized with an effective power source of 1.9 kW showing the capability of the antenna to handle high-power microwave signals within a certain frequency range.</t>
  </si>
  <si>
    <t>457-460</t>
  </si>
  <si>
    <t>57190339681;7003723658;56096352900;24467497200</t>
  </si>
  <si>
    <t>Jouade, Antoine;Himdi, Mohamed;Chauloux, Antoine;Colombel, Franck</t>
  </si>
  <si>
    <t>Jouade A.</t>
  </si>
  <si>
    <t>Mechanically Pattern-Reconfigurable Bended Horn Antenna for High-Power Applications</t>
  </si>
  <si>
    <t>10.1109/LAWP.2016.2583203</t>
  </si>
  <si>
    <t>2-s2.0-85017577933</t>
  </si>
  <si>
    <t>['two triangular', 'single radiator', 'ratio bandwidths', 'radiation efficiency', 'proposed antenna', 'printed rings', 'overall size', 'nine directions', 'line couplers', 'hemispherical space', 'four double', 'first constructed', 'db impedance', 'db axial', 'circularly polarized', 'box branch', 'array antennas', 'approximately 11', '5 dbic']</t>
  </si>
  <si>
    <t>Antenna array | beam steering | circular polarization (CP) | parasitic elements | triangular-shaped dipole | wideband</t>
  </si>
  <si>
    <t>A circularly polarized (CP) switched-beam antenna array with the capability of generating nine steerable beams in the hemispherical space is presented in this letter. A single radiator is first constructed with two triangular-shaped dipoles crossing through printed rings, and four parasitic elements are introduced to enhance the CP operation bandwidth. For the beam steering operation, its array antennas are implemented in a 2 √ó 2 arrangement and fed by a four-input port feeding network composed of four double-box branch-line couplers. With a suitable feed excitation mechanism, the proposed antenna can generate CP axial beams in nine directions. The antenna is fabricated with an overall size of 2Œªo √ó 2Œªo √ó 0.2Œªo (at 6 GHz), and the measured results demonstrate that the proposed design provided very wide -10-dB impedance and 3-dB axial-ratio bandwidths of 48.6% and 46.2%, respectively. Additionally, stable radiation patterns with a gain of approximately 11.5 dBic and radiation efficiency of greater than 90% were observed for every beam direction.</t>
  </si>
  <si>
    <t>345-348</t>
  </si>
  <si>
    <t>60002445;60002445</t>
  </si>
  <si>
    <t>56494061500;10043078000</t>
  </si>
  <si>
    <t>Tran, Huy Hung;Park, Ikmo</t>
  </si>
  <si>
    <t>Kyonggi-do</t>
  </si>
  <si>
    <t>Ajou University</t>
  </si>
  <si>
    <t>Tran H.</t>
  </si>
  <si>
    <t>Wideband circularly polarized 2 √ó 2 antenna array with multibeam steerable capability</t>
  </si>
  <si>
    <t>10.1109/LAWP.2016.2576019</t>
  </si>
  <si>
    <t>2-s2.0-85017578356</t>
  </si>
  <si>
    <t>['simulation model', 'receiving antenna', 'output voltage', 'letter proposes', 'electromagnetic interference', 'electromagnetic compatibility', 'arrival estimation']</t>
  </si>
  <si>
    <t>Complex antenna factor (CAF) | complex output voltage | direction-of-Arrival (DoA) | electromagnetic compatibility (EMC) | electromagnetic interference (EMI) | electromagnetic scattering | receive antenna</t>
  </si>
  <si>
    <t>This letter proposes a simulation model for calculating the output voltage at the terminals of a receiving antenna. By adopting the concept of the complex antenna factor commonly used in the fields of electromagnetic compatibility and electromagnetic interference for its calculation, this model allows one to obtain the received complex voltage signal from the computed scattered fields with the antenna effects fully taken into account. The model is applied to the application of direction-of-Arrival estimation.</t>
  </si>
  <si>
    <t>756-759</t>
  </si>
  <si>
    <t>60021918;60020444</t>
  </si>
  <si>
    <t>48760972400;6701571019</t>
  </si>
  <si>
    <t>Dang, Vinh;Kilic, Ozlem</t>
  </si>
  <si>
    <t>Charlottesville;Washington, D.C.</t>
  </si>
  <si>
    <t>University of Virginia;Catholic University of America</t>
  </si>
  <si>
    <t>Dang V.</t>
  </si>
  <si>
    <t>A Simple Method for Calculating the Output Voltage at Receive Antenna Terminals Using the Complex Antenna Factor</t>
  </si>
  <si>
    <t>10.1109/LAWP.2016.2601929</t>
  </si>
  <si>
    <t>2-s2.0-85017578401</t>
  </si>
  <si>
    <t>['variable configuration', 'shaped dgs', 'rectangular arrays', 'primary aim', 'pol radiations', 'first time', 'experimentally demonstrated', 'dgs design', '50 %.']</t>
  </si>
  <si>
    <t>Antenna array | cross-polarized radiation | defected ground structure (DGS) | rectangular patch antenna</t>
  </si>
  <si>
    <t>Defected ground structure (DGS) integrated microstrip array has been explored and demonstrated here for the first time with the primary aim of achieving improved polarization purity. A shaped DGS with variable configuration has been conceived and designed for rectangular arrays. This unleashes new potential of DGS design by reducing the etched out area by 50%. A 2 √ó 2 DGS integrated array has been designed and experimentally demonstrated in X-band showing 12 dB improvement in the isolation between the copol and cross-pol radiations.</t>
  </si>
  <si>
    <t>310-312</t>
  </si>
  <si>
    <t>60023345;60023345;60069521</t>
  </si>
  <si>
    <t>36053370700;56704662100;7006844165</t>
  </si>
  <si>
    <t>Kumar, Chandrakanta;Pasha, Mahammad Intiyas;Guha, Debatosh</t>
  </si>
  <si>
    <t>Kolkata;Bengaluru</t>
  </si>
  <si>
    <t>Institute of Radiophysics and Electronics India;Indian Space Research Organization</t>
  </si>
  <si>
    <t>60069521;60023345</t>
  </si>
  <si>
    <t>Kumar C.</t>
  </si>
  <si>
    <t>Defected ground structure integrated microstrip array antenna for improved radiation properties</t>
  </si>
  <si>
    <t>10.1109/LAWP.2016.2574638</t>
  </si>
  <si>
    <t>2-s2.0-85017578491</t>
  </si>
  <si>
    <t>['œª modes', 'œª mode', 'wideband narrow', 'wideband monopole', 'two 0', 'simulation results', 'prototype antenna', 'proposed antenna', 'monopole antenna', 'mainly composed', 'lte2500 bands', 'long branch', 'gsm900 bands', 'good agreement', '8 mm3']</t>
  </si>
  <si>
    <t>Coupled parasitic ground strip | mobile antennas | narrow frame | wideband/multiband | WWAN/LTE antennas</t>
  </si>
  <si>
    <t>A wideband monopole with a size of 8 √ó 70 √ó 5.8 mm3 for octa-band mobile phone is presented. The monopole antenna is mainly composed of a T-shape driven strip and a two-branch coupled parasitic ground strip (including a long branch and a short branch). The 0.25-Œª resonant modes of the T-shape driven strip and the long branch of the coupled parasitic ground strip contribute to covering the LTE700/GSM850/GSM900 bands. Moreover, two 0.75-Œª modes of the T-shape driven strip and the long branch and a 0.25-Œª mode of the short branch contribute to covering the DCS/PCS/UMTS/LTE2300/LTE2500 bands. The merit of the proposed antenna is to cover eight bands in the 2G/3G/4G bands without any lumped-element matching circuit under the condition of 8 mm nonground portion, which is suitable for the wideband narrow-frame smartphone applications. A prototype antenna is fabricated and tested. Good agreement is achieved between the measurement and simulation results.</t>
  </si>
  <si>
    <t>720-723</t>
  </si>
  <si>
    <t>60104026;60104026</t>
  </si>
  <si>
    <t>57193959427;7402288557</t>
  </si>
  <si>
    <t>Tang, Rundong;Du, Zhengwei</t>
  </si>
  <si>
    <t>Tsinghua National Laboratory for Information Science and Technology</t>
  </si>
  <si>
    <t>Tang R.</t>
  </si>
  <si>
    <t>Wideband Monopole Without Lumped Elements for Octa-Band Narrow-Frame LTE Smartphone</t>
  </si>
  <si>
    <t>10.1109/LAWP.2016.2600761</t>
  </si>
  <si>
    <t>2-s2.0-85017579383</t>
  </si>
  <si>
    <t>['wide bandwidth', 'seawater antenna', 'radiation patterns', 'proposed antenna', 'measured results', 'loading technique', 'impedance bandwidth', 'high frequency', 'good agreement', 'drs ).', 'dr antenna', 'dielectric resonators', 'desired band', 'db }}', 'broadband application', '171 mhz']</t>
  </si>
  <si>
    <t>Broadband | dielectric resonator antenna | hybrid antenna | monopole | water antenna</t>
  </si>
  <si>
    <t>A broadband hybrid water antenna operating at very high frequency (VHF) band is presented, in which a simple seawater monopole is loaded with two distilled water cylinders working as dielectric resonators (DRs). By employing the loading technique, multiple close resonances are introduced to broaden the impedance bandwidth of the seawater antenna. The hybrid water monopole-DR antenna is designed, simulated, fabricated, and measured. The simulated and measured results have a good agreement. A wide bandwidth from 69 to 171 MHz for | {{{S}-{11}}} | &lt; - 10\,{\text{ dB}} is achieved. Meanwhile, the radiation patterns are stable in the desired band, which indicates that the proposed antenna is suitable for broadband application in VHF band communications.</t>
  </si>
  <si>
    <t>360-363</t>
  </si>
  <si>
    <t>55765656400;55554965100</t>
  </si>
  <si>
    <t>Qian, Ya Hui;Chu, Qing Xin</t>
  </si>
  <si>
    <t>Qian Y.</t>
  </si>
  <si>
    <t>A Broadband Hybrid Monopole-Dielectric Resonator Water Antenna</t>
  </si>
  <si>
    <t>10.1109/LAWP.2016.2577049</t>
  </si>
  <si>
    <t>2-s2.0-85017582769</t>
  </si>
  <si>
    <t>['simply excited', 'order mode', 'measured gain', 'hand cp', 'good agreement', 'gain low', 'future fifth', 'cp ).', 'coaxial probe', 'circular convertor', 'appropriate candidate', 'antenna shows', 'almost less', '6 db']</t>
  </si>
  <si>
    <t>Cavity antenna | circular polarization (CP) | fifth-generation (5G) applications | high gain | millimeter-wave (MMW) antenna | substrate integrated waveguide (SIW) technology</t>
  </si>
  <si>
    <t>A high-gain low-profile circularly polarized substrate integrated waveguide cavity antenna is proposed using TE440 high-order mode. This antenna is simply excited by a coaxial probe. A linear-To-circular convertor is used in order to achieve circular polarization (CP). The low-profile, lightweight antenna offers both left-and right-hand CP. The implemented antenna exhibits a measured gain of almost 16 dBi and simulated radiation efficiency of about 96% with good measured return loss. Measured axial ratio is almost less than 1.6 dB. Furthermore, the antenna shows a good performance radiation pattern. Measured and simulated results show a good agreement. This antenna is considered as an appropriate candidate for use in future fifth-generation wireless systems.</t>
  </si>
  <si>
    <t>752-755</t>
  </si>
  <si>
    <t>57190172927;7005104207</t>
  </si>
  <si>
    <t>Asaadi, Muftah;Sebak, Abdelrazik</t>
  </si>
  <si>
    <t>Asaadi M.</t>
  </si>
  <si>
    <t>High-Gain Low-Profile Circularly Polarized Slotted SIW Cavity Antenna for MMW Applications</t>
  </si>
  <si>
    <t>10.1109/LAWP.2016.2601900</t>
  </si>
  <si>
    <t>2-s2.0-85017588467</t>
  </si>
  <si>
    <t>['used double', 'single lens', 'shaped double', 'satellite uplink', 'primary feed', 'plane horns', 'offset f', 'multibeam single', 'material lens', 'linear arrangement', 'lens base', 'five dual', 'feed separation', 'feed producing', 'fed systems', 'extra degree', 'enable fitting', 'downlink ka', 'directivity requirements', 'conventional single', 'complexity solution', 'combined performance']</t>
  </si>
  <si>
    <t>Dual-band antenna | multibeam antennas | reflector antennas | shaped double shell-lens antenna</t>
  </si>
  <si>
    <t>A shaped double-shell dielectric lens is evaluated as a primary feed for a multibeam single-reflector system operating in the satellite uplink and downlink Ka-bands, complying with gain and edge-of-coverage (EoC) directivity requirements. An assembly of dual-band printed feeds is integrated at the base of a single lens, each feed producing a virtual focus far behind the lens base and coincident with the reflector focal arch. The used double-shell lens approach, instead of a single-material lens, allows an extra degree of freedom to accommodate an aberration mitigation condition. This primary feed system is proposed as a low-complexity solution to enable fitting more beams per solid angle than conventional single-feed-per-beam systems based on a cluster of focal-plane horns. A proof-of-concept lens prototype with 87 mm diameter and 62 mm height, fed by a linear arrangement of five dual-band printed feeds, was fabricated and tested at the Ka-band. The lens measured radiation patterns were post-processed to evaluate the combined performance of the lens with an offset F/D ‚âà 1 reflector system designed for 45-dBi EoC directivity. It is shown that it duplicates the reflector aperture efficiency compared to horn-fed systems with same feed separation.</t>
  </si>
  <si>
    <t>432-436</t>
  </si>
  <si>
    <t>60004956;60004956-60028300;60004956;60028300</t>
  </si>
  <si>
    <t>55263476500;7402460980;7103089977;15051147500</t>
  </si>
  <si>
    <t>Cruz, Catarina C.;Costa, Jorge R.;Fernandes, Carlos A.;Matos, Sergio A.</t>
  </si>
  <si>
    <t>Lisbon;Lisbon</t>
  </si>
  <si>
    <t>Instituto Universit√°rio de Lisboa (ISCTE-IUL);Instituto Superior T√©cnico</t>
  </si>
  <si>
    <t>60028300;60004956</t>
  </si>
  <si>
    <t>Cruz C.</t>
  </si>
  <si>
    <t>Focal-Plane Multibeam Dual-Band Dielectric Lens for Ka-Band</t>
  </si>
  <si>
    <t>10.1109/LAWP.2016.2582263</t>
  </si>
  <si>
    <t>2-s2.0-85017588786</t>
  </si>
  <si>
    <t>['switching p', 'radiation impedance', 'peak gain', 'parasitic strips', 'parasitic elements', 'operating wavelength', 'n diodes', 'longer strip', 'free space', 'four pairs', 'elevation angle', 'closely positioned', 'beams larger', 'azimuth plane', '7 dbi', '60 ¬∞.', '575 ghz']</t>
  </si>
  <si>
    <t>Monopole antenna | p-i-n diodes | parasitic strips | reconfigurable pattern</t>
  </si>
  <si>
    <t>A monopole antenna array with pairs of switchable parasitic strips is proposed to realize eight beams for azimuth omnidirectional coverage. The proposed antenna consists of one active monopole and four pairs of parasitic elements. Each pair of parasitic elements is formed by two switchable parasitic strips. By switching p-i-n diodes, a pair of parasitic strips can be used as a director or a reflector. By introducing a shorter parasitic strip between the monopole and the longer strip, the radiation impedance of the monopole is increased when the monopole and the reflector/director are closely positioned. As a result, the diameter of the whole antenna array is only 0.1Œª0, where Œª0 is the operating wavelength in free space. For demonstration, the antenna is designed to realize eight beams in the azimuth plane with a 45¬∞-angle interval at 1.575 GHz for global positioning service with the peak gain of all the beams larger than 7 dBi at the elevation angle of 60¬∞.</t>
  </si>
  <si>
    <t>557-560</t>
  </si>
  <si>
    <t>60010080;60010080;60010080;60017161</t>
  </si>
  <si>
    <t>56097080400;7005404060;55806890000;7409485017</t>
  </si>
  <si>
    <t>Juan, Yue;Che, Wenquan;Yang, Wanchen;Chen, Zhi Ning</t>
  </si>
  <si>
    <t>Singapore City;Nanjing</t>
  </si>
  <si>
    <t>National University of Singapore;Nanjing University of Science and Technology</t>
  </si>
  <si>
    <t>60017161;60010080</t>
  </si>
  <si>
    <t>Juan Y.</t>
  </si>
  <si>
    <t>Compact Pattern-Reconfigurable Monopole Antenna Using Parasitic Strips</t>
  </si>
  <si>
    <t>10.1109/LAWP.2016.2588581</t>
  </si>
  <si>
    <t>2-s2.0-85017591579</t>
  </si>
  <si>
    <t>2015AA016201</t>
  </si>
  <si>
    <t>['two p', 'top layer', 'times 0', 'ring resonator', 'operation principle', 'n diodes', 'loading csrrs', 'loaded ground', 'four csrrs', 'every csrr', 'elevation angles', 'complementary split', 'compact size', 'bottom layer', 'bias circuit', 'beam switching', 'array design', 'antenna consists', '60 ¬∞', '48 ghz', '10 db', '0 ¬∞', '0 },']</t>
  </si>
  <si>
    <t>Complementary split-ring resonator (CSRR) | p-i-n diode | patch antennas | pattern-reconfigurable antennas</t>
  </si>
  <si>
    <t>A pattern-reconfigurable patch antenna with nine beam directions based on the complementary split-ring resonator (CSRR) loaded ground is proposed. The antenna consists of a coaxial feed rectangular patch on the top layer and a ground plane loaded with four CSRRs on the bottom layer. Two p-i-n diodes are installed on the stub of every CSRR. By changing the states of the p-i-n diodes, the main radiation direction can be switched both in the E-plane and H-plane. The operation principle of the beam switching by loading CSRRs on the ground is discussed. The prototype is fabricated with p-i-n diodes and bias circuit. The measured common impedance bandwidth of | {{{{S}}-{11}}} | less than -10 dB is from 2.42 to 2.48 GHz. The 3-dB beamwidth covers the elevation angles from 0¬∞ to more than 60¬∞ and full azimuth angles. The antenna has a compact size of 0.82\,{\lambda -0} \times 0.78\,{\lambda -0}, which has the potential to be used in the array design.</t>
  </si>
  <si>
    <t>416-419</t>
  </si>
  <si>
    <t>60023813;60023813;60023813</t>
  </si>
  <si>
    <t>55855820900;25650927100;55856396700</t>
  </si>
  <si>
    <t>Lu, Zhong Liang;Yang, Xue Xia;Tan, Guan Nan</t>
  </si>
  <si>
    <t>Lu Z.L.</t>
  </si>
  <si>
    <t>A Multidirectional Pattern-Reconfigurable Patch Antenna with CSRR on the Ground</t>
  </si>
  <si>
    <t>10.1109/LAWP.2016.2581834</t>
  </si>
  <si>
    <t>2-s2.0-85017591704</t>
  </si>
  <si>
    <t>['subcarrier increases', 'preferable high', 'polarization diversity', 'order diversity', 'mutual coupling', 'impedance bandwidth', 'first responder', 'extra bit', 'environmental data', 'elements remains', 'easily deployable', 'diversity gain', 'comparing fourth', 'combines dual', 'collect biometrical', 'cannot set', 'body sensors', 'array realizes', '81 db', '43 ghz', '25 db']</t>
  </si>
  <si>
    <t>Diversity | substrate integrated waveguide (SIW) | textile antenna array</t>
  </si>
  <si>
    <t>The emergence of miniaturized flexible electronics enables on-duty first responders to collect biometrical and environmental data through multiple on-body sensors, integrated into their clothing. However, gathering these life-saving data would be useless if they cannot set up reliable, preferable high-data-rate, wireless communication links between the sensors and a remote base station. Therefore, we have developed a four-element ultrawideband textile cross array that combines dual-spatial and dual-polarization diversity and is easily deployable in a first responder's garment. The impedance bandwidth of the array equals 1.43 GHz, while mutual coupling between its elements remains below -25 dB. For a maximal bit error rate of 1e-4, the array realizes a diversity gain of 24.81 dB. When applying adaptive subcarrier modulation, the mean throughput per orthogonal frequency division multiplexing (OFDM) subcarrier increases by an extra bit/symbol when comparing fourth- to second-order diversity.</t>
  </si>
  <si>
    <t>481-484</t>
  </si>
  <si>
    <t>60033316;60033316;60033316;60000874;60033316</t>
  </si>
  <si>
    <t>55856981400;56082394900;21834792600;7004104722;7004835032</t>
  </si>
  <si>
    <t>Castel, Thijs;Lemey, Sam;Van Torre, Patrick;Oestges, Claude;Rogier, Hendrik</t>
  </si>
  <si>
    <t>Ghent;Louvain-la-Neuve</t>
  </si>
  <si>
    <t>Universiteit Gent;Universit√© Catholique de Louvain</t>
  </si>
  <si>
    <t>60033316;60000874</t>
  </si>
  <si>
    <t>Castel T.</t>
  </si>
  <si>
    <t>Four-Element Ultrawideband Textile Cross Array for Dual-Spatial and Dual-Polarization Diversity</t>
  </si>
  <si>
    <t>10.1109/LAWP.2016.2585308</t>
  </si>
  <si>
    <t>2-s2.0-85017593370</t>
  </si>
  <si>
    <t>GDSTC</t>
  </si>
  <si>
    <t>['wide beamwidth', 'vitro test', 'subcutaneous real', 'simulation results', 'simulated results', 'shaped slots', 'ring resonator', 'reliable communication', 'ratio bandwidth', 'pork slab', 'peak gain', 'medical band', 'impedance bandwidth', 'health safety', 'good miniaturization', 'free space', 'experimentally verified', 'db axial', 'csrr ).', 'complementary split', 'circular polarization', '63 ghz', '62 ghz', '48 ghz', '27 mm3', '17 dbi', '10 db']</t>
  </si>
  <si>
    <t>Circular polarization (CP) | complementary split-ring resonator (CSRR) | glucose monitoring | implantable antennas | link margin (LM) | wide beamwidth</t>
  </si>
  <si>
    <t>A single-fed miniaturized wide-beamwidth circularly polarized implantable antenna, operating in the Industrial, Scientific, and Medical band (2.40-2.48 GHz), is designed and experimentally verified for subcutaneous real-time glucose monitoring applications. The proposed antenna features a very good miniaturization with the dimensions of 8.5 √ó 8.5 √ó 1.27 mm3 by employing four C-shaped slots and a complementary split-ring resonator (CSRR). Meanwhile, by adjusting the slits of CSRR, circular polarization is realized. The simulation results in a three-layer phantom demonstrate that the impedance bandwidth is 12.2% (2.32-2.62 GHz) with a peak gain of -17 dBi, and the 3-dB axial-ratio bandwidth is 2.4% (2.42-2.48 GHz) with a wide beamwidth of around 140¬∞. An in vitro test was carried out in a pork slab, and the measured impedance bandwidth is 13% (2.31-2.63 GHz) with S11 &lt; - 10 dB, confirming the simulated results. The specific absorption rate distribution has been evaluated for the consideration of health safety, and the calculated link margin shows that the reliable communication can be guaranteed within 10 m in free space.</t>
  </si>
  <si>
    <t>577-580</t>
  </si>
  <si>
    <t>60024542-112371771;60024542-112371771;60001419;60021032</t>
  </si>
  <si>
    <t>57223720722;56580633500;36726655000;56822073700</t>
  </si>
  <si>
    <t>Liu, Xiong Ying;Wu, Ze Tao;Fan, Yi;Tentzeris, Emmanouil M.</t>
  </si>
  <si>
    <t>China;United States;China;China</t>
  </si>
  <si>
    <t>Guangzhou;Atlanta;Guangzhou;Nanjing</t>
  </si>
  <si>
    <t>South China University of Technology;Georgia Institute of Technology;Guangdong Polytechnic Normal University;State Key Laboratory of Millimeter Waves</t>
  </si>
  <si>
    <t>60024542;60021032;60001419;112371771</t>
  </si>
  <si>
    <t>Liu X.Y.</t>
  </si>
  <si>
    <t>A Miniaturized CSRR Loaded Wide-Beamwidth Circularly Polarized Implantable Antenna for Subcutaneous Real-Time Glucose Monitoring</t>
  </si>
  <si>
    <t>10.1109/LAWP.2016.2590477</t>
  </si>
  <si>
    <t>2-s2.0-85017593804</t>
  </si>
  <si>
    <t>['unique split', 'two dras', 'srr configuration', 'ring resonator', 'mutual coupling', 'metasurface comprises', 'measured isolation', 'integrated along', 'ghz bands', 'effective technique', 'db reduction', 'antenna performance', 'antenna bandwidth', '8 ghz', '5 db', '10 db']</t>
  </si>
  <si>
    <t>Dielectric resonator antenna (DRA) | millimeter-wave antenna | multiple-input-multiple-output (MIMO) | mutual coupling | split-ring resonator (SRR)</t>
  </si>
  <si>
    <t>An effective technique for reducing the mutual coupling between two dielectric resonator antennas (DRAs) operating at 60-GHz bands is presented. This is achieved by incorporating a metasurface between the two DRAs, which are arranged in the H-plane. The metasurface comprises an array of unique split-ring resonator (SRR) cells that are integrated along the E-plane. The SRR configuration is designed to provide bandstop functionality within the antenna bandwidth. By loading the DRA with 1 √ó 7 array of SRR unit cells, a 28-dB reduction in the mutual coupling level is achieved without compromising the antenna performance. The measured isolation of the prototype antenna varies from -30 to -46.5 dB over 59.3-64.8 GHz. The corresponding reflection coefficient of the DRA is better than -10 dB over 56.6-64.8 GHz.</t>
  </si>
  <si>
    <t>477-480</t>
  </si>
  <si>
    <t>60033154;60104244;60005415;60002826;60033154</t>
  </si>
  <si>
    <t>26023036000;53880948600;6603900197;6701577028;7004922524</t>
  </si>
  <si>
    <t>Dadgarpour, Abdolmehdi;Zarghooni, Behnam;Virdee, Bal S.;Denidni, Tayeb A.;Kishk, Ahmed A.</t>
  </si>
  <si>
    <t>Canada;Canada;Canada;United Kingdom</t>
  </si>
  <si>
    <t>Montreal;Montreal;Varennes;London</t>
  </si>
  <si>
    <t>Centre de Recherche Poly-Grames;Concordia University;Centre √ânergie Mat√©riaux T√©l√©communications;London Metropolitan University</t>
  </si>
  <si>
    <t>60104244;60033154;60005415;60002826</t>
  </si>
  <si>
    <t>Mutual Coupling Reduction in Dielectric Resonator Antennas Using Metasurface Shield for 60-GHz MIMO Systems</t>
  </si>
  <si>
    <t>10.1109/LAWP.2016.2585127</t>
  </si>
  <si>
    <t>2-s2.0-85017594669</t>
  </si>
  <si>
    <t>['total dimension', 'tight placement', 'respectively ),', 'nearby elements', 'mobile applications', 'metallic fence', 'letter discusses', 'hence enabling', 'e .,', 'central frequencies', '1575 mhz']</t>
  </si>
  <si>
    <t>Array | global navigation satellite systems (GNSS) | mutual coupling</t>
  </si>
  <si>
    <t>This letter discusses the design and manufacturing of a miniaturized 2√ó2 stacked patch antenna array, operating at E5a and E1 Galileo bands (i.e., at central frequencies of 1176 and 1575 MHz, respectively), for robust navigation applications. The 2√ó2 array configuration has a total dimension of 100√ó100 mm2, hence enabling its use in mobile applications. Due to the tight placement of nearby elements, mutual coupling problems arise. The reduction of the electromagnetic interaction among the elements is pursued by the means of a metallic fence.</t>
  </si>
  <si>
    <t>485-488</t>
  </si>
  <si>
    <t>Caizzone, Stefano</t>
  </si>
  <si>
    <t>¬†Cologne</t>
  </si>
  <si>
    <t>Deutsches Zentrum fur Luft- Und Raumfahrt</t>
  </si>
  <si>
    <t>Caizzone S.</t>
  </si>
  <si>
    <t>Miniaturized E5a/E1 Antenna Array for Robust GNSS Navigation</t>
  </si>
  <si>
    <t>10.1109/LAWP.2016.2585353</t>
  </si>
  <si>
    <t>2-s2.0-85017595332</t>
  </si>
  <si>
    <t>['simple way', 'proposed idea', 'proposed array', 'new kind', 'mode size', 'loss surface', 'larger 2', 'flexibly designed', 'average gain', 'antenna array', '6 dbi']</t>
  </si>
  <si>
    <t>High efficiency | microwave | planar antenna array | spoof surface plasmons</t>
  </si>
  <si>
    <t>Spoof planar plasmonic waveguides (SPPWs) are a new kind of low-loss surface-wave transmission line. In this letter, a two-dimensional (2-D) antenna array is excited by a one-dimensional (1-D) SPPW in a simple way, and the achievable array size is determined by the mode size of the SPPW. The proposed {4} \times {4} patch array features an average gain of 19.6 dBi in the operating frequency band. Meanwhile, the antenna array is designed and fabricated in microwave frequency band, and the measured results validate the simulated high efficiency of the proposed array. Moreover, since the mode size of the SPPW can be flexibly designed, the proposed idea can be further extended into larger 2-D arrays with more elements.</t>
  </si>
  <si>
    <t>377-380</t>
  </si>
  <si>
    <t>55750714000;57189897503;57203224930</t>
  </si>
  <si>
    <t>Yi, Huan;Zheng, Chao;Qu, Shi Wei</t>
  </si>
  <si>
    <t>Yi H.</t>
  </si>
  <si>
    <t>Spoof Plasmonic Waveguide-Fed 2-D Antenna Array with Improved Efficiency</t>
  </si>
  <si>
    <t>10.1109/LAWP.2016.2578378</t>
  </si>
  <si>
    <t>2-s2.0-85017595668</t>
  </si>
  <si>
    <t>['wide bandwidth', 'using single', 'upper polarizer', 'superior performance', 'profile structure', 'mm2 aperture', 'lower reflectors', 'layered substrate', 'folded reflectarrays', 'folded reflectarray', 'feed horn', 'broadband performance', 'aperture efficiency', 'antenna depth', 'also examined', 'also comparable', '44 %,', '1976 elements', '10 ghz']</t>
  </si>
  <si>
    <t>Broadband | folded reflectarray | polarizing grid | pyramidal horn | rectangular patch element | subwavelength</t>
  </si>
  <si>
    <t>The feasibility of using single-layered subwavelength rectangular patch elements for broadband folded reflectarrays is studied in this letter. The antenna is made of a feed horn, a planar lower reflector, and an upper polarizer. Different to existing folded reflectarray designs in the literature where a half- or near-half-wavelength unit cell is used for lower reflectors, this work employs subwavelength rectangular patch elements on a single-layered substrate for achieving a wide bandwidth of folded reflectarrays. The design is conducted at 10 GHz and composed of 1976 elements on a 405 √ó 405-mm2 aperture. The effect of the polarizers on the antenna's performance is also examined when they are integrated with folded reflectarray structures. The proposed folded reflectarray features a broadband performance with a compact and low-profile structure. The measured results show that the folded reflectarray with a 0.3Œª grid spacing realizes a 1-dB gain bandwidth of 16% with an aperture efficiency of 44%, which demonstrates better behavior than various existing folded reflectarrays. In addition, this superior performance is also comparable to the previous traditional reflectarray design, whereas the antenna depth has been reduced in half.</t>
  </si>
  <si>
    <t>424-427</t>
  </si>
  <si>
    <t>60017161;60017161;60017161</t>
  </si>
  <si>
    <t>15030070700;55434064700;55977327800</t>
  </si>
  <si>
    <t>Guo, Lu;Tan, Peng Khiang;Chio, Tan Huat</t>
  </si>
  <si>
    <t>National University of Singapore</t>
  </si>
  <si>
    <t>On the Use of Single-Layered Subwavelength Rectangular Patch Elements for Broadband Folded Reflectarrays</t>
  </si>
  <si>
    <t>10.1109/LAWP.2016.2582201</t>
  </si>
  <si>
    <t>2-s2.0-85017596809</t>
  </si>
  <si>
    <t>['wave simulations', 'theoretical derivation', 'specific phases', 'single mode', 'radiation patterns', 'radial ucas', 'oam generation', 'multilayer design', 'mode multiplexing', 'frequency band', 'equal magnitude', 'different channels', 'db bandwidths', '95 ghz', '24 db', '19 db']</t>
  </si>
  <si>
    <t>Microstrip antenna | multiplexing | orbital angular momentum (OAM) | radial | uniform circular array (UCA)</t>
  </si>
  <si>
    <t>A radial uniform circular array (UCA) is proposed for orbital angular momentum (OAM) generation and dual-mode communication based on a multilayer design. Theoretical derivation is presented for the demonstration of the OAM generation from radial UCAs. The UCA of single mode is realized by cascading an eight-dividing feeding network with equal magnitude and specific phases for each of two neighbor ports and eight microstrip antenna elements. Both the full-wave simulations and measurements of a final fabricated antenna array are carried out. From 5.72 to 5.95 GHz, the proposed antenna possesses good -15-dB bandwidths at the ¬±1 modes, and a very weak cross coupling (less than -24 dB) exists in this frequency band. The helical phase wavefronts are obtained, and the radiation patterns are presented. Moreover, the dual-mode multiplexing is achieved with isolations of different channels more than 19 dB in measurements.</t>
  </si>
  <si>
    <t>404-407</t>
  </si>
  <si>
    <t>60009860;60009860</t>
  </si>
  <si>
    <t>57192062923;8951416700</t>
  </si>
  <si>
    <t>Guo, Zhi Gui;Yang, Guo Min</t>
  </si>
  <si>
    <t>Fudan University</t>
  </si>
  <si>
    <t>Guo Z.</t>
  </si>
  <si>
    <t>Radial uniform circular antenna array for dual-mode OAM communication</t>
  </si>
  <si>
    <t>10.1109/LAWP.2016.2581204</t>
  </si>
  <si>
    <t>2-s2.0-85017596938</t>
  </si>
  <si>
    <t>['slot antenna', 'siw cbsa', 'shaped strips', 'shaped slot', 'proposed simulated', 'order resonance', 'miniaturization elements', 'inspired ultra', 'first negative', 'close agreement', '6 dbi', '1 ghz']</t>
  </si>
  <si>
    <t>Cavity-backed slot antennas (CBSAs) | composite right/left-handed (CRLH) | electrically small antennas | substrate integrated waveguide (SIW)</t>
  </si>
  <si>
    <t>A metamaterial-inspired ultra-miniature substrate integrated waveguide (SIW) cavity-backed slot antenna (CBSA) is presented in this letter. A ramp-shaped slot is used in an SIW CBSA to force the structure to work in the first negative-order resonance. Other miniaturization elements such as ramp-shaped strips as the ground plane around the antenna and another loading patch underneath the slot antenna are used to achieve an 87% miniature antenna working at 2.1 GHz. Close agreement is observed for the proposed simulated and measured performance results and suggests maximum gain of 3.6 dBi with an 80% efficiency.</t>
  </si>
  <si>
    <t>313-316</t>
  </si>
  <si>
    <t>60020547-114802295;60020547;60020547</t>
  </si>
  <si>
    <t>57190986416;36132131000;23024789100</t>
  </si>
  <si>
    <t>Saghati, Ali Pourghorban;Saghati, Alireza Pourghorban;Entesari, Kamran</t>
  </si>
  <si>
    <t>College Station;Bellevue</t>
  </si>
  <si>
    <t>Texas A&amp;M University;Ossia Inc.</t>
  </si>
  <si>
    <t>60020547;114802295</t>
  </si>
  <si>
    <t>Saghati A.</t>
  </si>
  <si>
    <t>An ultra-miniature SIW cavity-backed slot antenna</t>
  </si>
  <si>
    <t>10.1109/LAWP.2016.2574764</t>
  </si>
  <si>
    <t>2-s2.0-85017597000</t>
  </si>
  <si>
    <t>['wideband 3', 'two bands', 'proposed antenna', 'peak gains', 'new design', 'letter presents', 'high reflectivity', 'frequencies range', 'band response', 'band fabry', 'almost 7', '8 ghz', '6 ghz', '2 dbi']</t>
  </si>
  <si>
    <t>Dual-band | Fabry-Perot (FP) resonator antennas | high gain | partially reflective surface (PRS) | wide bandwidth</t>
  </si>
  <si>
    <t>This letter presents a new design for a dual- and wide-band Fabry-P√©rot cavity resonator antenna with improved radiation bandwidth. The proposed antenna provides a wideband 3-dB gain bandwidth over the 2.4- and 5-GHz frequency bands for wireless local area network applications. A double-layered periodic partially reflective surface with a dual-band response is designed to provide a quasi-optimal reflection phase with high reflectivity at the two desired frequency bands. Experimental results demonstrate that the antenna has a 3-dB gain bandwidth of almost 7% and 11% with peak gains of 14.9 and 14.2 dBi over the frequencies range of 2.42-2.6 GHz and 5.2-5.8 GHz, respectively. Moreover, measured impedance bandwidths are 16% and 11.7% for the two bands of interest. The proposed antenna has a smaller lateral size compared to the dual-band conventional antenna designs.</t>
  </si>
  <si>
    <t>473-476</t>
  </si>
  <si>
    <t>60005415;60009506;60005415</t>
  </si>
  <si>
    <t>56660536800;25638417500;6701577028</t>
  </si>
  <si>
    <t>Abdelghani, Mohamed Lamine;Attia, Hussein;Denidni, Tayeb Ahmed</t>
  </si>
  <si>
    <t>Saudi Arabia;Canada</t>
  </si>
  <si>
    <t>Dhahran;Varennes</t>
  </si>
  <si>
    <t>King Fahd University of Petroleum and Minerals;Centre √ânergie Mat√©riaux T√©l√©communications</t>
  </si>
  <si>
    <t>60009506;60005415</t>
  </si>
  <si>
    <t>Abdelghani M.L.</t>
  </si>
  <si>
    <t>Dual- and Wideband Fabry-P√©rot Resonator Antenna for WLAN Applications</t>
  </si>
  <si>
    <t>10.1109/LAWP.2016.2585087</t>
  </si>
  <si>
    <t>2-s2.0-85017598296</t>
  </si>
  <si>
    <t>['wave ratio', 'voltage standing', 'uwb characteristics', 'two arms', 'reflection coefficient', 'proposed antenna', 'measurement results', 'low frequency', 'frequency range', 'cross slots', 'connected together', 'compact size', 'communication applications', 'circular reflector', 'basic structure', 'axial ratio', 'ar ).', '6 ghz', '5 ghz', '3 db']</t>
  </si>
  <si>
    <t>Archimedean spiral antenna | axial ratio | ultrawideband | voltage standing wave ratio</t>
  </si>
  <si>
    <t>A novel compact circularly polarized Archimedean spiral antenna for ultrawideband (UWB) communication applications is presented. The basic structure is a two-arm planar Archimedean spiral antenna, which is fed by a tapered wideband balun. These two arms are extended on the profile and connected together at the end to elongate current path, while four lumped resistors are loaded on them to improve the reflection coefficient at low frequency. A circular reflector with cross slots that consists of one circular slot at the junction of two orthogonal rectangular slots are designed and optimized, which improves the performance of axial ratio (AR). The proposed antenna has a compact size of 36 √ó 36 √ó 20 mm3. The voltage standing-wave ratio is less than 2.5 in the frequency range of 1.9-8.5 GHz and the AR is less than 3 dB in the frequency range of 2-6 GHz. Both the simulation and measurement results are presented, demonstrating the UWB characteristics of the proposed antenna for wireless communication applications.</t>
  </si>
  <si>
    <t>129-132</t>
  </si>
  <si>
    <t>60009860;60009860;60023813;60009860</t>
  </si>
  <si>
    <t>56449906300;8951416700;14825407800;7403406401</t>
  </si>
  <si>
    <t>Zhong, Yong Wei;Yang, Guo Min;Mo, Jing Yan;Zheng, Li Rong</t>
  </si>
  <si>
    <t>Shanghai University;Fudan University</t>
  </si>
  <si>
    <t>60023813;60009860</t>
  </si>
  <si>
    <t>Zhong Y.</t>
  </si>
  <si>
    <t>Compact Circularly Polarized Archimedean Spiral Antenna for Ultrawideband Communication Applications</t>
  </si>
  <si>
    <t>10.1109/LAWP.2016.2560258</t>
  </si>
  <si>
    <t>2-s2.0-85017598307</t>
  </si>
  <si>
    <t>EP/K011383/1</t>
  </si>
  <si>
    <t>['two antennas', 'size reduction', 'parametric study', 'cuboid ridge', 'arc projection', 'also carried']</t>
  </si>
  <si>
    <t>Arc projection | circular patch | microstrip antenna | miniaturization | nonuniform patch | size reduction</t>
  </si>
  <si>
    <t>A semicircle arc projection is introduced to miniaturize the patch in circular patch microstrip antennas. The idea has been inspired from the effectiveness of a cuboid ridge in size reduction of a rectangular patch microstrip antenna. A prototype of the proposed antenna together with a prototype of a conventional circular patch antenna has been fabricated and measured. The two antennas are compared, and the results are presented and discussed. A parametric study is also carried out on the characteristics of the arc projection.</t>
  </si>
  <si>
    <t>517-520</t>
  </si>
  <si>
    <t>118363040;60000891</t>
  </si>
  <si>
    <t>24344393600;8599900600</t>
  </si>
  <si>
    <t>Motevasselian, Alireza;Whittow, William G.</t>
  </si>
  <si>
    <t>Loughborough;Gothenburg</t>
  </si>
  <si>
    <t>Loughborough University;Leax Arkivator Telecom AB</t>
  </si>
  <si>
    <t>60000891;118363040</t>
  </si>
  <si>
    <t>Motevasselian A.</t>
  </si>
  <si>
    <t>Miniaturization of a Circular Patch Microstrip Antenna Using an Arc Projection</t>
  </si>
  <si>
    <t>10.1109/LAWP.2016.2586749</t>
  </si>
  <si>
    <t>2-s2.0-85017600236</t>
  </si>
  <si>
    <t>['phase difference', 'main lobe', 'elevation plane', 'electric dipole', 'dipole antennas', 'db beamwidth', 'cp scanning', 'cp radiation', 'cp beamwidth', 'coupling energy', 'circularly polarized', 'backed slot', 'axial ratio', 'angle range', '90 ¬∞,', '66 ¬∞.', '66 ¬∞', '3 db', '128 ¬∞', '121 ¬∞']</t>
  </si>
  <si>
    <t>Circular polarization | magnetic-electric (ME) dipole | phased array | wide beamwidth | wide-angle scanning</t>
  </si>
  <si>
    <t>In this letter, a circularly polarized (CP) wide-beamwidth microstrip magnetic-electric dipole (ME-dipole) antenna is proposed. The antenna is comprised by a microstrip electric dipole and a cavity-backed slot. The electric dipole is excited by a coaxial probe directly, and the cavity-backed slot is excited by the coupling energy. œÜ -directional polarized electric field E-{\varphi } is generated by the current on the electric dipole. Meanwhile, Œ∏-directional polarized electric field E-{\theta } is generated by the equivalent magnetic current in the slot. When they have a phase difference of 90¬∞, the CP radiation is obtained. The simulated and measured results show that the 3-dB beamwidth of the antenna is 128¬∞ and the CP beamwidth is 121¬∞ in the elevation plane. Furthermore, an eight-element linear phased array is comprised by the ME-dipole antennas. CP scanning is obtained in a wide-angle range. The measured results show that the array can scan the main lobe from -66¬∞ to 66¬∞. Moreover the axial ratio of the main lobe is below 3 dB in the total scanning range.</t>
  </si>
  <si>
    <t>428-431</t>
  </si>
  <si>
    <t>57043935100;8945567500;55459303900</t>
  </si>
  <si>
    <t>Wen, Ya Qing;Wang, Bing Zhong;Ding, Xiao</t>
  </si>
  <si>
    <t>Wen Y.</t>
  </si>
  <si>
    <t>Wide-Beam Circularly Polarized Microstrip Magnetic-Electric Dipole Antenna for Wide-Angle Scanning Phased Array</t>
  </si>
  <si>
    <t>10.1109/LAWP.2016.2582258</t>
  </si>
  <si>
    <t>2-s2.0-85017601381</t>
  </si>
  <si>
    <t>['{\\ mathbf', 'vertical slot', 'step transformer', 'radiation properties', 'quite unidirectional', 'polarization levels', 'peak gain', 'overall dimensions', 'low volume', 'ground plane', 'good bandwidth', 'cross polarization', 'b }}', 'average gain', 'antenna occupies', '6 dbi', '2 dbi', '05 ghz', '0 }}.']</t>
  </si>
  <si>
    <t>Broadband | microstrip | stacked | unidirectional</t>
  </si>
  <si>
    <t>A broadband and compact stacked microstrip patch antenna has been developed using stacked configuration. The antenna comprises two parasitic patches stacked above the driven patch fed by shifted microstrip feed and a step transformer between feed and patch to achieve broadband coupling. Cross polarization has been improved by inserting a vertical slot in the direction of feed. The antenna occupies very low volume of {\mathbf{0}}.{\mathbf{36}}{\lambda -{{\mathbf{o}}}}\,\times\,{\mathbf{0}}.{\mathbf{39}}{\lambda -{{\mathbf{o}}}}\,\times\,{\mathbf{0}}.{\mathbf{096}}{\lambda -{\mathbf{o}}} (radiating elements volume), while overall dimensions with ground plane are {\mathbf{0}}.{\mathbf{7}}{\lambda -{{\mathbf{o}}}}\,\times\,{\mathbf{0}}.{\mathbf{7}}{\lambda -{{\mathbf{o}}}}\,\times\,{\mathbf{0}}.{\mathbf{096}}{\lambda -{\mathbf{o}}}. The overall bandwidth achieved is 35% (4.9-7.05 GHz) and a peak gain of 8.2 dBi with average gain of 6 dBi. Antenna radiation patterns are quite unidirectional with {\mathbf{F}}\text{/}{\mathbf{B}} &gt; {\mathbf{21}} dB and significantly low cross-polarization levels, suitable for target scanning applications. In the class of printed broadband antennas with unbroken ground plane, the proposed antenna achieves minimum volume with good bandwidth and radiation properties.</t>
  </si>
  <si>
    <t>381-384</t>
  </si>
  <si>
    <t>60032730;60032730</t>
  </si>
  <si>
    <t>56536458800;56023912300</t>
  </si>
  <si>
    <t>Katyal, Ankita;Basu, Ananjan</t>
  </si>
  <si>
    <t>New Delhi</t>
  </si>
  <si>
    <t>Indian Institute of Technology Delhi</t>
  </si>
  <si>
    <t>Katyal A.</t>
  </si>
  <si>
    <t>Compact and Broadband Stacked Microstrip Patch Antenna for Target Scanning Applications</t>
  </si>
  <si>
    <t>10.1109/LAWP.2016.2578723</t>
  </si>
  <si>
    <t>2-s2.0-85017601888</t>
  </si>
  <si>
    <t>['relative bandwidth', 'lower band', 'impedance characteristic', 'impedance bandwidth', 'greatly improved', 'antenna array', '9 dbi', '8 %).', '74 ghz']</t>
  </si>
  <si>
    <t>Coplanar waveguide (CPW) | series feed | symmetrical circular slot (SCS)</t>
  </si>
  <si>
    <t>A novel wideband antenna array with coplanar waveguide series feed is proposed in this letter. By etching a symmetrical circular slot (SCS) structure on the bottom metallic layer, the impedance characteristic of the antenna array is greatly improved. Meanwhile, the gain of the antenna array at the lower band is improved by inserting another SCS in the center of the two array elements. The measured results show that the impedance bandwidth of the proposed antenna array is from 2.04 to 3.74 GHz (the relative bandwidth is 58.8%). Moreover, the maximum gain reaches 6.9 dBi.</t>
  </si>
  <si>
    <t>565-568</t>
  </si>
  <si>
    <t>60002222-60121494;60002222;60002222;60002222;60002222</t>
  </si>
  <si>
    <t>55739048200;15925656900;55156598800;36958613500;35785312800</t>
  </si>
  <si>
    <t>Chen, Xue;Han, Liping;Chen, Xinwei;Zeng, Qingsheng;Zhang, Wenmei</t>
  </si>
  <si>
    <t>Jinzhong;Taiyuan</t>
  </si>
  <si>
    <t>Taiyuan Normal University;Shanxi University</t>
  </si>
  <si>
    <t>60121494;60002222</t>
  </si>
  <si>
    <t>A Wideband Coplanar Waveguide Antenna Array With Series Feed</t>
  </si>
  <si>
    <t>10.1109/LAWP.2016.2590021</t>
  </si>
  <si>
    <t>2-s2.0-85017603605</t>
  </si>
  <si>
    <t>['well isolated', 'three bands', 'systematic manner', 'radiation patterns', 'ports operating', 'port chassis', 'new application', 'mode antenna', 'match well', 'intraband decoupling', 'frequency band', 'experimentally verified', 'decoupling tool', 'characteristic modes', 'carrier aggregation', 'also ease', '1 ghz']</t>
  </si>
  <si>
    <t>Characteristic modes | handset antennas | mobile antennas | multiple-band antennas | multiple-input-multiple-output (MIMO) systems</t>
  </si>
  <si>
    <t>Multiport antenna architectures that are well isolated, both within and across multiple frequency bands, not only support multiple technologies such as multiple-input - multiple-output and carrier aggregation, but also ease the design of the RF front end. In this letter, the theory of characteristic modes (TCM) is applied in a systematic manner to isolate the ports operating in the same frequency band and in different frequency bands, the latter of which is a new application of TCM. Moreover, by quantifying the amount of isolation between the multiple ports via the electromagnetic isolation method, the use of TCM as a decoupling tool for multiple antenna systems is verified. A four-port chassis-mode antenna is presented that features high levels of interband and intraband decoupling in three bands, two of which are below 1 GHz. The antenna is experimentally verified, and the measured port parameters and radiation patterns are found to match well with simulations.</t>
  </si>
  <si>
    <t>609-612</t>
  </si>
  <si>
    <t>60016849;60016849</t>
  </si>
  <si>
    <t>35100571900;7004075865</t>
  </si>
  <si>
    <t>Kishor, Krishna Kumar;Hum, Sean Victor</t>
  </si>
  <si>
    <t>Toronto</t>
  </si>
  <si>
    <t>University of Toronto</t>
  </si>
  <si>
    <t>Kishor K.</t>
  </si>
  <si>
    <t>Multiport Multiband Chassis-Mode Antenna Design Using Characteristic Modes</t>
  </si>
  <si>
    <t>10.1109/LAWP.2016.2594093</t>
  </si>
  <si>
    <t>2-s2.0-85017604999</t>
  </si>
  <si>
    <t>['wlan frequencies', 'two ports', 'signal correlations', 'reconfigurable elements', 'proposed antenna', 'ieee 802', 'ghz band', 'four ports', 'band multiple', 'band dual', 'band antennas', 'antenna operates', 'antenna design', '725 ghz', '6 mm3', '5 ghz', '12 db', '11 applications']</t>
  </si>
  <si>
    <t>Multiple-input-multiple-output (MIMO) | multiport antenna | slot antenna</t>
  </si>
  <si>
    <t>A novel compact dual-band multiple-input-multiple-output (MIMO) antenna design for IEEE 802.11 applications is proposed. The antenna operates at 4.9-5.725 GHz with four ports and at 2.4-2.5 GHz with two ports and utilizes a dual-band dual-port MIMO antenna to cover the 2.4/5-GHz bands alongside two single-band antennas to cover the 5-GHz band. This allows simultaneous operation at both WLAN frequencies while having only four ports in total. Isolation between ports is better than 12 dB and is achieved with no reconfigurable elements. The overall antenna size is compact, occupying 46 √ó 20 √ó 1.6 mm3, and is printed on an FR-4 printed circuit board. The proposed antenna is investigated by simulation and measurement, and results include radiation patterns, efficiency, S-parameters, signal correlations, and branch power ratios between ports. These show that in typical wireless environments, envelope cross correlations of less than 0.3 between the ports are obtained.</t>
  </si>
  <si>
    <t>529-532</t>
  </si>
  <si>
    <t>26424857100;35307381600;7006019510</t>
  </si>
  <si>
    <t>Soltani, Saber;Lotfi, Parisa;Murch, Ross D.</t>
  </si>
  <si>
    <t>Soltani S.</t>
  </si>
  <si>
    <t>A Dual-Band Multiport MIMO Slot Antenna for WLAN Applications</t>
  </si>
  <si>
    <t>10.1109/LAWP.2016.2587732</t>
  </si>
  <si>
    <t>2-s2.0-85017605379</t>
  </si>
  <si>
    <t>['small size', 'oam antenna', 'low cost', 'equivalent model', 'efficient radiation', 'effective solution', 'different frequencies', 'compact structure', 'also carried']</t>
  </si>
  <si>
    <t>Circular traveling wave | dielectric resonator antenna | orbital angular momentum (OAM) | twisted wave | whispering gallery modes (WGMs)</t>
  </si>
  <si>
    <t>A method to generate orbital angular momentum (OAM) radio waves based on dielectric resonator antenna is demonstrated. An equivalent model is built to investigate this OAM antenna in detail. Simulation and measurement are also carried out for this antenna. Both simulated and measurement results show typical and efficient radiation of OAM-carrying radio waves. It can generate radio waves with different OAM mode numbers at different frequencies. Because of its compact structure, low cost, and small size, this antenna will be a cost-effective solution for OAM wave generation.</t>
  </si>
  <si>
    <t>385-388</t>
  </si>
  <si>
    <t>60117753;60117753;60117753;60117753;60117753;60117753;60117753</t>
  </si>
  <si>
    <t>56241641500;7403146865;57190304690;57190181014;35247862300;7102258781;7410264846</t>
  </si>
  <si>
    <t>Pan, Yu;Zheng, Shilie;Zheng, Jiayu;Li, Yanru;Jin, Xiaofeng;Chi, Hao;Zhang, Xianmin</t>
  </si>
  <si>
    <t>Pan Y.</t>
  </si>
  <si>
    <t>Generation of Orbital Angular Momentum Radio Waves Based on Dielectric Resonator Antenna</t>
  </si>
  <si>
    <t>10.1109/LAWP.2016.2578958</t>
  </si>
  <si>
    <t>2-s2.0-85017606194</t>
  </si>
  <si>
    <t>['specific application', 'recently identified', 'protruded cavity', 'promising one', 'primary radiations', 'primary mechanism', 'polar radiations', 'physical insight', 'new technique', 'especially conceived', 'dielectric perturbation', 'dielectric material', 'cdra ).', 'also clarified']</t>
  </si>
  <si>
    <t>Cross-polarized radiation | dielectric perturbation | dielectric resonator antenna (DRA) | polarization purity</t>
  </si>
  <si>
    <t>A technique of dielectric perturbation in a dielectric resonator antenna (DRA) has been explored with specific application to filter out higher resonating modes causing unwanted radiations. This is especially conceived and conjectured for microstrip-fed cylindrical DRA (CDRA). Creating a protruded cavity in it filled with dielectric material of varying \varepsilon-{r} is the primary mechanism. Effect of such perturbation has been experimentally demonstrated establishing air ( \varepsilon-{r}=1) as the simplest and most promising one for a specific application in weakening \text {HEM}-{21\delta} mode in it, recently identified as the source of cross-polar radiations. Physical insight into this new technique is also clarified. As much as 10 dB reduction in the principal plane cross-polarized values without affecting the primary radiations has been documented.</t>
  </si>
  <si>
    <t>445-448</t>
  </si>
  <si>
    <t>60013290;60069521;60023345</t>
  </si>
  <si>
    <t>55371663300;7006844165;36053370700</t>
  </si>
  <si>
    <t>Gajera, Halappa;Guha, Debatosh;Kumar, Chandrakanta</t>
  </si>
  <si>
    <t>Kolkata;Bengaluru;Mysore</t>
  </si>
  <si>
    <t>Institute of Radiophysics and Electronics India;Indian Space Research Organization;University of Mysore</t>
  </si>
  <si>
    <t>60069521;60023345;60013290</t>
  </si>
  <si>
    <t>Gajera H.</t>
  </si>
  <si>
    <t>New Technique of Dielectric Perturbation in Dielectric Resonator Antenna to Control the Higher Mode Leading to Reduced Cross-Polar Radiations</t>
  </si>
  <si>
    <t>10.1109/LAWP.2016.2582516</t>
  </si>
  <si>
    <t>2-s2.0-85017607124</t>
  </si>
  <si>
    <t>['surrogates ).', 'selected sets', 'sampled portion', 'restricted region', 'performance requirements', 'numerical problems', 'favorably compared', 'even infeasible', 'driven modeling', 'design space', 'data acquisition', 'conventional data', 'computationally expensive', 'become one', 'although reliable']</t>
  </si>
  <si>
    <t>Antenna design | constrained sampling | data-driven models | simulation-driven design | surrogate modeling</t>
  </si>
  <si>
    <t>Full-wave electromagnetic analysis has become one of the major design tools for contemporary antenna structures. Although reliable, it is computationally expensive, which makes automated simulation-driven antenna design (e.g., parametric optimization) difficult. This difficulty can be alleviated by utilization of fast and accurate replacement models (surrogates). Unfortunately, conventional data-driven modeling of antennas is usually prohibitively expensive in terms of data acquisition or even infeasible (due to numerical problems with handling large training datasets). In this letter, a technique for reduced-cost antenna modeling is discussed. It exploits constrained sampling within a restricted region of the design space, defined by the reference designs optimized for selected sets of performance requirements. The proposed approach permits dramatic reduction of the sampled portion of the design space without formally reducing geometry parameter ranges. It is demonstrated using two antenna structures and favorably compared to conventional modeling using kriging interpolation.</t>
  </si>
  <si>
    <t>461-464</t>
  </si>
  <si>
    <t>60071140-60027012</t>
  </si>
  <si>
    <t>Koziel, Slawomir</t>
  </si>
  <si>
    <t>Iceland;Poland</t>
  </si>
  <si>
    <t>101 Reykjav√≠k;Gdansk</t>
  </si>
  <si>
    <t>Reykjavik University;Gda≈Ñsk University of Technology</t>
  </si>
  <si>
    <t>60071140;60027012</t>
  </si>
  <si>
    <t>Koziel S.</t>
  </si>
  <si>
    <t>Low-Cost Data-Driven Surrogate Modeling of Antenna Structures by Constrained Sampling</t>
  </si>
  <si>
    <t>10.1109/LAWP.2016.2583474</t>
  </si>
  <si>
    <t>2-s2.0-85017607335</t>
  </si>
  <si>
    <t>['uwb bands', 'uwb band', 'upper band', 'uhf band', 'shaped dipole', 'radiating aperture', 'potentially useful', 'lower band', 'loaded inductors', 'greatly improved', 'f antenna', 'covering 881', 'compact structure', 'attractive features', '913 mhz', '35 ghz', '20 db']</t>
  </si>
  <si>
    <t>Dual-band | indoor positioning systems | radio frequency identification (RFID) | tag antenna | ultrahigh frequency (UHF) | ultrawideband (UWB)</t>
  </si>
  <si>
    <t>A compact, dual-band, dual-port, and linearly polarized tag antenna is proposed for indoor positioning systems. It operates in both UHF and UWB bands, covering 881-913 MHz for the lower band and 2.9-5.35 GHz for the upper band. U-shaped planar inverted-F antenna for the UHF band is designed to surround the dipole for the UWB band so that both bands can share the same radiating aperture and a compact structure (100 √ó 50 √ó 9 mm3) is realized. In order to obtain a wideband and stable radiation performance in the upper band, a novel differential feeding structure is proposed to excite the ellipse-shaped dipole that exhibits good impulse performance. Meanwhile, the isolation between both ports is greatly improved to be better than 20 dB through loaded inductors. Measurements of a prototype show stable radiation patterns at both bands. With attractive features, this antenna can be potentially useful for indoor positioning systems.</t>
  </si>
  <si>
    <t>400-403</t>
  </si>
  <si>
    <t>60005510;60005510;60004691</t>
  </si>
  <si>
    <t>53263093200;57193024869;57188577868</t>
  </si>
  <si>
    <t>An, Wenxing;Shen, Zhongxiang;Wang, Jun</t>
  </si>
  <si>
    <t>Singapore City;Xuzhou</t>
  </si>
  <si>
    <t>Nanyang Technological University;Jiangsu Normal University</t>
  </si>
  <si>
    <t>60005510;60004691</t>
  </si>
  <si>
    <t>An W.</t>
  </si>
  <si>
    <t>Compact low-profile dual-band tag antenna for indoor positioning systems</t>
  </si>
  <si>
    <t>10.1109/LAWP.2016.2581182</t>
  </si>
  <si>
    <t>2-s2.0-85017607350</t>
  </si>
  <si>
    <t>['wideband characteristics', 'taking advantage', 'simulation confirmed', 'satellite tv', 'satellite communications', 'reliable method', 'ratio bandwidths', 'proposed antennas', 'practical design', 'potential applications', 'meandering probes', 'mass production', 'high gain', 'directly mounted', 'communication systems', 'circuit board', 'broadband performances', 'array design']</t>
  </si>
  <si>
    <t>Arrays | broadband antenna | circular polarization | patch antenna</t>
  </si>
  <si>
    <t>Substrate integrated three-dimensional (3-D) meandering probes (M-Probes) circularly polarized patch antenna arrays with broadband performances are presented in this letter. Taking advantage of the wideband feeding probe, more than 20% impedance and axial-ratio bandwidths are obtained for 2 √ó 2 and 4 √ó 4 arrays. The experiment and simulation confirmed that the 3-D M-Probes are feasible to feed the patch antenna array with high gain and wideband characteristics. These arrays are designed and fabricated using multilayer printed circuit board technology, revealing a concise and reliable method for array design for mass production. The series of proposed antennas can be directly mounted on or integrated with circuit board of communication systems. This practical design has potential applications for satellite communications such as satellite TV in Ku-band and on-the-move antenna system.</t>
  </si>
  <si>
    <t>525-528</t>
  </si>
  <si>
    <t>60013983;60024542;60013983;60013983;60024542</t>
  </si>
  <si>
    <t>13205722300;57205875095;7402864546;7102648193;37092279800</t>
  </si>
  <si>
    <t>Lai, Hau Wah;Xue, Di;Wong, Hang;So, Kwok Kan;Zhang, Xiu Yin</t>
  </si>
  <si>
    <t>Guangzhou;Kowloon</t>
  </si>
  <si>
    <t>South China University of Technology;City University of Hong Kong</t>
  </si>
  <si>
    <t>60024542;60013983</t>
  </si>
  <si>
    <t>Lai H.W.</t>
  </si>
  <si>
    <t>Broadband Circularly Polarized Patch Antenna Arrays With Multiple-Layers Structure</t>
  </si>
  <si>
    <t>10.1109/LAWP.2016.2587302</t>
  </si>
  <si>
    <t>2-s2.0-85017607624</t>
  </si>
  <si>
    <t>['wideband characteristic', 'wave bands', 'two slots', 'two approaches', 'surface current', 'space radiation', 'simulation ones', 'results give', 'provide spatial', 'proposed antenna', 'pattern diversity', 'output system', 'mutual coupling', 'lc resonator', 'high isolation', 'good agreement', 'fss wall', 'desired frequency', 'designed fss', 'data capacity', '70 ghz', '63 ghz', '30 db']</t>
  </si>
  <si>
    <t>Dielectric resonator antenna (DRA) | free-space coupling | frequency selective surface (FSS) | multiple-input-multiple-output | mutual coupling</t>
  </si>
  <si>
    <t>A new dielectric resonator antenna (DRA) for a millimeter-wave (mm-wave) multiple-input-multiple-output system is presented. Two approaches are exploited to reduce the mutual coupling between two antenna elements. First, a frequency selective surface (FSS) wall is inserted between the DRAs to reduce the free-space radiation. Then, two slots with different size acting like an LC resonator are etched from the common ground plane of the structure to reduce the surface current. The designed FSS has a wideband characteristic from 40 to 70 GHz. The FSS is optimized for the desired frequency of 57-63 GHz. A high isolation of -30 dB is achieved when both FSS wall and slots are used. A prototype of the structure is fabricated and measured. The results give a low correlation coefficient (&lt;5 e-6) and a good agreement with simulation ones, indicating that the proposed antenna can provide spatial or pattern diversity to increase the data capacity of wireless communication systems at mm-wave bands.</t>
  </si>
  <si>
    <t>373-376</t>
  </si>
  <si>
    <t>60071031;60071031;60003127;60071031</t>
  </si>
  <si>
    <t>6506072524;57044586900;8320837800;6701577028</t>
  </si>
  <si>
    <t>Karimian, Reza;Kesavan, Arun;Nedil, Mourad;Denidni, Tayeb A.</t>
  </si>
  <si>
    <t>Quebec;Rouyn-Noranda</t>
  </si>
  <si>
    <t>Institut National de la Recherche Scientifique;Universite du Quebec en Abitibi-Temiscamingue</t>
  </si>
  <si>
    <t>60071031;60003127</t>
  </si>
  <si>
    <t>Karimian R.</t>
  </si>
  <si>
    <t>Low-mutual-coupling 60-GHz MIMO antenna system with frequency selective surface wall</t>
  </si>
  <si>
    <t>10.1109/LAWP.2016.2578179</t>
  </si>
  <si>
    <t>2-s2.0-85017608859</t>
  </si>
  <si>
    <t>['wave ratio', 'significant decline', 'results show', 'radiation characteristics', 'proposed antenna', 'previous double', 'polarization ratio', 'polarization level', 'microwave measurement', 'maintains 20', 'like waves', 'letter presents', 'improved greatly', 'high frequencies', 'gain increases', 'feature called', 'director ."', 'db copolarization', 'coupled e', 'corrugated edges', 'better symmetry', 'antipodal structure', '16 ghz', '15 db', '12 ghz', '10 ghz']</t>
  </si>
  <si>
    <t>High gain | low cross polarization | near-field plane-like waves | two-element array | Vivaldi antenna</t>
  </si>
  <si>
    <t>This letter presents a novel Vivaldi antenna that can be used to the microwave measurement because of the character of near-field linear polarization plane-like waves. Compared to previous double-slot Vivaldi antenna with the same dimension, the proposed antenna's gain, standing-wave ratio, and radiation characteristics are both improved greatly above 12 GHz by the inclusion of the double-antipodal structure, corrugated edges, and a feature called "director." Furthermore, the double-antipodal structure introduces a coupled E-field; this reduces total cross-polarization level of the antenna. The proposed antenna is measured, and results show that it has a 4.7- to 20-GHz impedance bandwidth and maintains 20-dB copolarization-to-cross-polarization ratio below 10 GHz and 15 dB below 16 GHz, and its gain increases from 10.3 to 14.8 dBi without a significant decline at high frequencies. Symmetrical feed network also results in better symmetry of the beam, especially in H-plane.</t>
  </si>
  <si>
    <t>561-564</t>
  </si>
  <si>
    <t>56807314500;57203282298;36624685500;8248283700</t>
  </si>
  <si>
    <t>Zhang, Yunpeng;Li, En;Wang, Chao;Guo, Gaofeng</t>
  </si>
  <si>
    <t>Radiation Enhanced Vivaldi Antenna With Double-Antipodal Structure</t>
  </si>
  <si>
    <t>10.1109/LAWP.2016.2588882</t>
  </si>
  <si>
    <t>2-s2.0-85017611310</t>
  </si>
  <si>
    <t>['simulated directivity', 'proposed three', 'power beamwidth', 'plane half', 'performance devices', 'narrower beamwidth', 'low loss', 'identical dimensions', 'high interest', 'emerging millimeter', '9 %.', '5 ghz', '4 db']</t>
  </si>
  <si>
    <t>Air-filled substrate integrated waveguide (AFSIW) | antipodal linearly tapered slot antenna (ALTSA)</t>
  </si>
  <si>
    <t>The emerging millimeter-wave wireless technologies spur the development of low-cost and high-performance devices, circuits, and systems. It is in this context that an air-filled substrate integrated waveguide (AFSIW) antipodal linearly tapered slot antenna (ALTSA) made of a multilayer printed circuit board process is proposed in this letter. The proposed three-layered AFSIW structure provides very low loss and is of high interest for the design of highly efficient ALTSA. For comparaison, the proposed AFSIW ALTSA and a convientional SIW ALTSA are designed, fabricated, and measured at Ka-band (26-40 GHz). For identical dimensions, at 35.5 GHz, the proposed antenna exhibits a 17¬∞ narrower measured xy-plane half-power beamwidth and a simulated radiation efficiency improved by 2.9%. The narrower beamwidth and efficiency improvement results in a simulated directivity and measured gain improved by 3.9 and 4 dB, respectively, at the same frequency. This antenna is of interest for the design of efficient array based on AFSIW feeding network.</t>
  </si>
  <si>
    <t>768-771</t>
  </si>
  <si>
    <t>60102125;60068939;60068939;60104244</t>
  </si>
  <si>
    <t>24779310300;56296788300;15752170600;9042159400</t>
  </si>
  <si>
    <t>Ghiotto, Anthony;Parment, Frederic;Vuong, Tan Phu;Wu, Ke</t>
  </si>
  <si>
    <t>Canada;France;France</t>
  </si>
  <si>
    <t>Montreal;Bordeaux;Grenoble</t>
  </si>
  <si>
    <t>Centre de Recherche Poly-Grames;Universit√© de Bordeaux;Institut de la Micro√©lectronique, Electromagn√©tisme et Photonique - Laboratoire d'Hyperfr√©quences et de Caract√©risation</t>
  </si>
  <si>
    <t>60104244;60102125;60068939</t>
  </si>
  <si>
    <t>Ghiotto A.</t>
  </si>
  <si>
    <t>Millimeter-Wave Air-Filled SIW Antipodal Linearly Tapered Slot Antenna</t>
  </si>
  <si>
    <t>10.1109/LAWP.2016.2602280</t>
  </si>
  <si>
    <t>2-s2.0-85017611744</t>
  </si>
  <si>
    <t>['worth mentioning', 'uda antenna', 'two reflectors', 'several directors', 'rfid ).', 'proposed antenna', 'measured bandwidth', 'meanwhile keeping', 'load element', 'interrogation area', 'field ultrahigh', 'field tags', 'emit electromagnetic', 'em wave', 'director array', 'desired area', 'antenna area', 'additional reflector', 'achieve strong', '980 mhz']</t>
  </si>
  <si>
    <t>Near fields | ultrahigh-frequency (UHF) antennas | Yagi-Uda arrays</t>
  </si>
  <si>
    <t>In this letter, a Yagi-Uda antenna with load and additional reflector is proposed to achieve strong and uniform magnetic field distribution within the antenna area for near-field ultrahigh-frequency radio frequency identification (RFID). This proposed antenna is composed of one driven dipole to emit electromagnetic (EM) wave, several directors to direct the EM wave to the desired area, a load element at the end of the director array to absorb the wave, and two reflectors at both ends to reflect the EM wave. The proposed antenna can generate a uniform magnetic field distribution within the antenna area, meanwhile keeping the field strength outside the antenna area relatively small. A prototype, as an example, that contains 13 elements is designed and fabricated, with the measured bandwidth of 880-980 MHz. The achieved interrogation area is 440 √ó 160 mm2, measured by utilizing a commercial RFID reader and some near-field tags. It is worth mentioning that the interrogation area can be extended by adding more directors to the antenna.</t>
  </si>
  <si>
    <t>728-731</t>
  </si>
  <si>
    <t>60010080;60010080;60010080;60020258;60020258;60020258;60020258</t>
  </si>
  <si>
    <t>56449851500;56388840300;56289302200;55271987600;56389254200;57196734121;57193947983</t>
  </si>
  <si>
    <t>Shen, Laiwei;Huang, Cheng;Wang, Cheng;Tang, Wanchun;Zhuang, Wei;Xu, Jingjing;Ding, Qiuyan</t>
  </si>
  <si>
    <t>Shen L.</t>
  </si>
  <si>
    <t>A Yagi-Uda Antenna with Load and Additional Reflector for Near-Field UHF RFID</t>
  </si>
  <si>
    <t>10.1109/LAWP.2016.2601115</t>
  </si>
  <si>
    <t>2-s2.0-85017612139</t>
  </si>
  <si>
    <t>['thick film', 'planar substrate', 'planar arrays', 'phase shifters', 'phase shifter', 'novel approach', 'letter presents', 'key components', 'electrical beam', 'composite right', 'compact structure', 'beam steering', 'antenna elements', '12 ghz']</t>
  </si>
  <si>
    <t>Antenna array | barium-strontium-titanate (BST) | composite right/left-handed | loaded transmission line | phase shifter | thick film</t>
  </si>
  <si>
    <t>This letter presents a novel approach for 2-D electrical beam-steering antennas based on barium-strontium-titanate (BST) thick film at 12 GHz. The phased array consists of 16 microstrip patch antenna elements with individual phase shifters as well as a 1:16 feeding network. As key components in the circuit, the array is equipped with phase shifters based on concept of the composite right/left-handed transmission line. The phase shifters have compact structure for beam steering of planar arrays, where the antenna elements are arranged over a planar substrate. The phase shifters utilize interdigital capacitor varactors with inkjet-printed BST composite thick films. Furthermore, a simple biasing concept is implemented for controlling the phase shifter. The beam scanning range of the 4 √ó 4 elements array is ¬±25¬∞ in both E- and H-plane as demonstrated by the measurements.</t>
  </si>
  <si>
    <t>585-588</t>
  </si>
  <si>
    <t>60011226;60011226;60011226;60011226;60102538;60011226;;60011226</t>
  </si>
  <si>
    <t>55210873200;24559280600;39661221600;55608850900;54408224600;24577032400;7102669975;7004621339</t>
  </si>
  <si>
    <t>Nikfalazar, Mohammad;Sazegar, Mohsen;Mehmood, Arshad;Wiens, Alex;Friederich, Andreas;Maune, Holger;Binder, Joachim R.;Jakoby, Rolf</t>
  </si>
  <si>
    <t>Karlsruhe;Darmstadt</t>
  </si>
  <si>
    <t>Karlsruher Institut f√ºr Technologie;Technische Universit√§t Darmstadt</t>
  </si>
  <si>
    <t>60102538;60011226</t>
  </si>
  <si>
    <t>Nikfalazar M.</t>
  </si>
  <si>
    <t>Two-Dimensional Beam-Steering Phased-Array Antenna With Compact Tunable Phase Shifter Based on BST Thick Films</t>
  </si>
  <si>
    <t>10.1109/LAWP.2016.2591078</t>
  </si>
  <si>
    <t>2-s2.0-85017612466</t>
  </si>
  <si>
    <t>MOST 104-2221-E-018-004</t>
  </si>
  <si>
    <t>['wb bpf', 'shorting strip', 'planar inverted', 'pifa easy', 'passband selectivity', 'loss response', 'f antenna', 'dm return', 'dm passband', 'db bandwidth', 'circuit symmetry', 'balanced wideband']</t>
  </si>
  <si>
    <t>Balanced wideband (WB) bandpass filter (BPF) | balanced wideband planar inverted-F antenna (PIFA) | common-mode (CM) suppression | passband selectivity</t>
  </si>
  <si>
    <t>A balanced wideband (WB) planar inverted-F antenna (PIFA) integrated with a balanced WB bandpass filter (BPF) is presented in this letter. Due to circuit symmetry, the balanced patch PIFA does not need a grounded via hole for its shorting strip, rendering the PIFA easy to fabricate. The balanced WB BPF that is added in front of the balanced PIFA serves to improve the differential-mode (DM) passband selectivity and upper stopband rejection and meanwhile to increase the common-mode (CM) rejection. In terms of the passband selectivity defined by the ratio of 20-dB bandwidth to the 3-dB bandwidth in the DM return-loss response, the simulated WB filtering PIFA's selectivity is increased from 0.6 to 0.86 after the WB BPF is integrated. In addition, high CM suppression was observed with a maximum return loss of 2.37 dB within the DM passband.</t>
  </si>
  <si>
    <t>716-719</t>
  </si>
  <si>
    <t>60006834;60006834;60006834;60014261</t>
  </si>
  <si>
    <t>7410144027;35200489300;57193952414;8416416300</t>
  </si>
  <si>
    <t>Lee, Ching Her;Chen, Hsun Hsiang;Shih, Wei Ting;Hsu, Chung I.G.</t>
  </si>
  <si>
    <t>Douliou;Changhua</t>
  </si>
  <si>
    <t>National Yunlin University of Science and Technology;National Changhua University of Education</t>
  </si>
  <si>
    <t>60014261;60006834</t>
  </si>
  <si>
    <t>Lee C.</t>
  </si>
  <si>
    <t>Balanced Wideband Filtering Planar Inverted-F Antenna Design</t>
  </si>
  <si>
    <t>10.1109/LAWP.2016.2600751</t>
  </si>
  <si>
    <t>2-s2.0-85017616289</t>
  </si>
  <si>
    <t>['three ellipses', 'significantly enhance', 'shaped radiator', 'results show', 'ratio bandwidth', 'operating band', 'impedance bandwidth', 'good performance', 'decrease reflection', 'db axial', 'cp wave', 'cp bandwidth', 'circular ground', 'chip resistor', 'approximately 89', 'approximately 106', 'antenna performance', 'antenna exhibits', 'antenna consists', '6 dbic', '10 db', '0 dbic']</t>
  </si>
  <si>
    <t>Broadband | circular polarization (CP) | slot antenna | unidirectional</t>
  </si>
  <si>
    <t>A novel circular slot antenna is proposed in this letter to generate a broadband circular polarization (CP) wave. This antenna consists of a Œì-shaped radiator and a circular ground with a cut of three ellipses. By adjusting the size and position of these ellipses, a CP wave can be realized. A chip resistor, which is used to receive the currents and decrease reflection, can significantly enhance the CP bandwidth. The study of the effect to antenna performance of different geometric parameters has been conducted. The results show that good performance of impedance bandwidth (S11 &lt; -10 dB) is approximately 106.1% (1.01 ‚àº 3.29 GHz), and 3-dB axial-ratio bandwidth is approximately 89.7% (1.26 ‚àº 3.31 GHz). Moreover, the antenna exhibits a stable average gain of about 6.0 dBic in the operating band, and the circularly polarized peak gain is about 7.6 dBic.</t>
  </si>
  <si>
    <t>317-320</t>
  </si>
  <si>
    <t>56486581900;36640026100;35849279500;56486338300</t>
  </si>
  <si>
    <t>Xu, Rui;Li, Jian Ying;Wei, Kun;Yang, Guang Wei</t>
  </si>
  <si>
    <t>Xu R.</t>
  </si>
  <si>
    <t>A broadband slot antenna with unidirectional circularly polarized radiation patterns</t>
  </si>
  <si>
    <t>10.1109/LAWP.2016.2574808</t>
  </si>
  <si>
    <t>2-s2.0-85017616850</t>
  </si>
  <si>
    <t>['wider beam', 'two subspaces', 'scanning coverage', 'reconfigurable antennas', 'proposed array', 'pras working', 'phased array', 'n diodes', 'like radiation', 'eight pattern', 'basic elements', '81 ¬∞', '3 db']</t>
  </si>
  <si>
    <t>p-i-n diode | Pattern reconfigurable antenna (PRA) | wide-angle scanning phased array</t>
  </si>
  <si>
    <t>A novel linear phased array design for wide-angle scanning applications is presented in this letter. Eight pattern-reconfigurable antennas (PRAs), capable of switching their patterns from quasi-broadside to monopole-like radiation with the help of p-i-n diodes, are used as the basic elements. By combining the scans of the PRAs working at two symmetrical modes in two subspaces, the phased array is able to scan its beam from -81¬∞ to +81¬∞ in the E-plane with a gain fluctuation less than 3 dB. The proposed array is simulated, fabricated, and measured. The simulated and measured results show that the performance of the phased array is superior to that of the former designed arrays using PRAs due to its less reconfigurable modes, simpler biasing network, and wider beam-scanning coverage.</t>
  </si>
  <si>
    <t>396-399</t>
  </si>
  <si>
    <t>57188666612;55459303900;57202486312;8716584100;8945567500</t>
  </si>
  <si>
    <t>Cheng, You Feng;Ding, Xiao;Shao, Wei;Yu, Meng Xia;Wang, Bing Zhong</t>
  </si>
  <si>
    <t>Cheng Y.</t>
  </si>
  <si>
    <t>A Novel Wide-Angle Scanning Phased Array Based on Dual-Mode Pattern-Reconfigurable Elements</t>
  </si>
  <si>
    <t>10.1109/LAWP.2016.2580624</t>
  </si>
  <si>
    <t>2-s2.0-85017618645</t>
  </si>
  <si>
    <t>['√ ó', 'supported stably', 'structure scalability', 'shorting sidewalls', 'peak gain', 'operation band', 'high gain', 'gain applications', 'frequency usage', 'design strategy', 'chessboard structure', 'cavity antenna', 'arranged properly', 'another merit', 'adjacent units', 'achieved using', '74 ghz', '28 dbi']</t>
  </si>
  <si>
    <t>Air substrate | antenna aperture | antenna gain | cavity resonators | chessboard structure | Fabry-Perot (FP) resonant</t>
  </si>
  <si>
    <t>In this letter, an air substrate two-dimensional chessboard cavity antenna with scalable radiating aperture is proposed for high-gain applications. The proposed cavity antenna is composed of $M$ √ó $N$ open cavity units, arranged properly in a planar chessboard topology structure. Benefiting from the structure scalability, a much larger radiating aperture with high gain can be achieved using an appropriate excitation approach. Another merit from the chessboard structure is the air-filled medium without suffering from the high dielectric loss for high-frequency usage. Each unit of the cavity antenna can be supported stably by the shorting sidewalls of itself and adjacent units, not by substrate as usual. To validate the design strategy, a 4 √ó 5 air-filled chessboard cavity antenna is built and tested. The peak gain of 17.28 dBi is measured in the operation band of 8.35-8.74 GHz (4.56%), exhibiting the potentials in the directional wireless communication applications.</t>
  </si>
  <si>
    <t>321-324</t>
  </si>
  <si>
    <t>60025278;60025278;60025278;60025278</t>
  </si>
  <si>
    <t>56398809400;8551577700;55912043400;7403443114</t>
  </si>
  <si>
    <t>Chang, Le;Zhang, Zhijun;Li, Yue;Feng, Zhenghe</t>
  </si>
  <si>
    <t>Chang L.</t>
  </si>
  <si>
    <t>Air substrate 2-D planar cavity antenna with chessboard structure</t>
  </si>
  <si>
    <t>10.1109/LAWP.2016.2574815</t>
  </si>
  <si>
    <t>2-s2.0-85017622391</t>
  </si>
  <si>
    <t>['technique consists', 'specified analytically', 'scattering problems', 'plane waves', 'obtained using', 'numerical technique', 'numerical data', 'first employing', 'electromagnetic field']</t>
  </si>
  <si>
    <t>Antenna | electromagnetic (EM) fields | fast Fourier transform (FFT) | plane wave expansion (PWE) | scattering | spherical wave expansion (SWE)</t>
  </si>
  <si>
    <t>In this letter, we expand electromagnetic fields into plane waves by first employing a spherical wave expansion (SWE) and determining the coefficients of the plane wave expansion in terms of spherical wave functions. This allows for a more general and computationally efficient approach compared to the traditional plane wave expansion. Our technique consists of two main parts. First, SWE is used to express any electromagnetic field, which can be specified analytically or by numerical data. The unknown SWE coefficients are obtained using a numerical technique. Then, the spherical vector wave functions are converted into a series of plane waves. Results demonstrate excellent numerical accuracy and efficiency. The method can be applied to both antenna and scattering problems.</t>
  </si>
  <si>
    <t>153-156</t>
  </si>
  <si>
    <t>60020444;60020444;60020444</t>
  </si>
  <si>
    <t>25632831300;48760972400;6701571019</t>
  </si>
  <si>
    <t>Nguyen, Quang M.;Dang, Vinh;Kilic, Ozlem</t>
  </si>
  <si>
    <t>Washington, D.C.</t>
  </si>
  <si>
    <t>Catholic University of America</t>
  </si>
  <si>
    <t>Nguyen Q.</t>
  </si>
  <si>
    <t>An Alternative Plane Wave Decomposition of Electromagnetic Fields Using the Spherical Wave Expansion Technique</t>
  </si>
  <si>
    <t>10.1109/LAWP.2016.2562182</t>
  </si>
  <si>
    <t>2-s2.0-85017623756</t>
  </si>
  <si>
    <t>['two polarizations', 'transmitted simultaneously', 'proposed array', 'polarized dual', 'polarized bow', 'measured crosstalk', 'carrying beams', 'broadband phase', 'broadband dual', '7 ghz', '25 %)', '12 db']</t>
  </si>
  <si>
    <t>Broadband antenna | dual-polarization | multimode OAM antenna | orbital angular momentum (OAM)</t>
  </si>
  <si>
    <t>The generation of multimode orbital angular momentum (OAM) carrying beams has attracted more and more attention. A broadband dual-polarized dual-OAM-mode uniform circular array is proposed in this letter. The proposed antenna array, which consists of a broadband dual-polarized bow-Tie dipole array and a broadband phase-shifting feeding network, can be used to generate OAM mode-1 and OAM mode 1 beams from 2.1 to 2.7 GHz (a bandwidth of 25%) for each of two polarizations. Four orthogonal channels can be provided by the proposed antenna array. A 2.5-m broadband OAM link is built. The measured crosstalk between the mode matched channels and the mode mismatched channels is less than-12 dB at 2.1, 2.4, and 2.7 GHz. Four different data streams are transmitted simultaneously by the proposed array with a bit error rate less than 4.2√ó10-3 at 2.1, 2.4, and 2.7 GHz.</t>
  </si>
  <si>
    <t>744-747</t>
  </si>
  <si>
    <t>57043742100;55233413300;7404724322</t>
  </si>
  <si>
    <t>Liu, Baiyang;Cui, Yuehui;Li, Ronglin</t>
  </si>
  <si>
    <t>Liu B.</t>
  </si>
  <si>
    <t>A Broadband Dual-Polarized Dual-OAM-Mode Antenna Array for OAM Communication</t>
  </si>
  <si>
    <t>10.1109/LAWP.2016.2601615</t>
  </si>
  <si>
    <t>2-s2.0-85017624071</t>
  </si>
  <si>
    <t>CS-099/2012</t>
  </si>
  <si>
    <t>['unexpected formation', 'triethylammonium salt', 'thiocyanate derivative', 'ray crystallography', 'particular organization', 'n atoms', 'metathesis reaction', 'metal ions', 'metal complexes', 'like compound', 'ionic compounds', 'enhanced stability', 'elemental analysis', 'chromophoric probe', 'chromophoric character', 'bidentate ligand', 'ammonium thiocyanate', 'aminotrisphenol ligand', '2 ),', '1 ).']</t>
  </si>
  <si>
    <t>Aminotrisphenol | Chemosensor | Co 2+ | Cu 2+ | Fe 3+ | Mannich base | Pseudo-stannatrane | Thiocyanate</t>
  </si>
  <si>
    <t>Exploration of an aminotrisphenol ligand (H3L) to synthesise heterocyclic tin derivatives led to the unexpected formation of a stannatrane-like [4.4.4.01,6] heterotricyclic stannate anion [LSnCl2]‚àí (1). Further, its metathesis reaction with ammonium thiocyanate provided access to its thiocyanate derivative [LSn(NCS)2]‚àí (2), which proved to be a chromophoric probe. The characterization methods applied, such as elemental analysis, various spectroscopic methods (FT-IR, NMR (1H, 13C, 119Sn), UV‚ÄìVis, Mass) and X-ray crystallography (for 2) are in accord with the formation of these ionic compounds. The rhodanide functionalized stannatrane-like compound (2) was isolated as triethylammonium salt with distorted octahedral environment around Sn generated by the tripodal O3N donor system and the N atoms of two cis configured thiocyanates. This particular organization of rhodanides imparted chelator and chromophoric character to 2 and enhanced its colorimetric and optical response towards some metal ions (such as Fe3+, Cu2+ and Co2+ ions) as compared to the free tripodal ligand (H3L) and ammonium thiocyanate. The role of 2 as a bidentate ligand for the chelation of metal ions may be responsible for the enhanced stability of metal complexes as well as the observed spectral behaviour.</t>
  </si>
  <si>
    <t>54-60</t>
  </si>
  <si>
    <t>60018526;60079583;60018526;60008988;60008988</t>
  </si>
  <si>
    <t>56734414300;7407260986;8567612200;57195293776;6701389981</t>
  </si>
  <si>
    <t>Srivastav, Neha;Singh, Raghubir;Kaur, Varinder;Wagler, J√∂rg;Kroke, Edwin</t>
  </si>
  <si>
    <t>India;India;Germany</t>
  </si>
  <si>
    <t>Chandigarh;Chandigarh;Freiberg</t>
  </si>
  <si>
    <t>D.A.V. College Chandigarh;Panjab University;Technische Universit√§t Bergakademie Freiberg</t>
  </si>
  <si>
    <t>60079583;60018526;60008988</t>
  </si>
  <si>
    <t>Srivastav N.</t>
  </si>
  <si>
    <t>A stannatrane-like [4.4.4.0&lt;sup&gt;1,6&lt;/sup&gt;] heterotricyclic stannate anion possessing rhodanide antennae: A chromoreactand for Fe&lt;sup&gt;3+&lt;/sup&gt;, Cu&lt;sup&gt;2+&lt;/sup&gt; and Co&lt;sup&gt;2+&lt;/sup&gt; ions</t>
  </si>
  <si>
    <t>S0020169317302487</t>
  </si>
  <si>
    <t>10.1016/j.ica.2017.04.017</t>
  </si>
  <si>
    <t>2-s2.0-85017625453</t>
  </si>
  <si>
    <t>['whose elements', 'weighted differently', 'reconfigurable antennas', 'properly weighting', 'new concept', 'mutually coupled', 'multiport antenna', 'letter presents', 'excitation signals', 'concept involves']</t>
  </si>
  <si>
    <t>Antenna feeds | antennas | frequency control | scattering matrices</t>
  </si>
  <si>
    <t>This letter presents a new concept for frequency-reconfigurable antennas. The concept involves a multiport antenna, whose elements are mutually coupled. By properly weighting the excitation signals in each port, the total reflected power can be minimized, and radiation efficiency maximized. Different frequency components of the transmitter can be weighted differently to obtain broad instantaneous band. The concept is studied by simulations.</t>
  </si>
  <si>
    <t>764-767</t>
  </si>
  <si>
    <t>56479049200;15030088300;6508249651</t>
  </si>
  <si>
    <t>Hannula, Jari Matti;Holopainen, Jari;Viikari, Ville</t>
  </si>
  <si>
    <t>Hannula J.</t>
  </si>
  <si>
    <t>Concept for Frequency-Reconfigurable Antenna Based on Distributed Transceivers</t>
  </si>
  <si>
    <t>10.1109/LAWP.2016.2602006</t>
  </si>
  <si>
    <t>2-s2.0-85017625960</t>
  </si>
  <si>
    <t>['wave antenna', 'varactor diodes', 'unit cells', 'two parts', 'simply controlled', 'shaped patch', 'fixed frequency', 'composite right', 'beam scans', 'beam direction', '5 db', '40 ¬∞', '4 ghz', '2 œªg']</t>
  </si>
  <si>
    <t>Circular polarization (CP) | composite right/left-handed transmission line (CRLH-TL) | electrically controlled | leaky-wave antenna (LWA) | single-voltage bias circuit</t>
  </si>
  <si>
    <t>An electrically controlled beam-scanning circularly polarized leaky-wave antenna is presented by cascading multiple unit cells of a composite right/left-handed transmission line (CRLH-TL) structure. The CRLH-TL unit cell consists of two parts: varactor diodes (two series ones and a shunt one), which enable beam electrically steerable at a fixed frequency, and a subwavelength (0.2 Œªg √ó 0.2 Œªg) square-shaped patch that is perturbed to stimulate circular polarization radiation. Moreover, a single-voltage bias circuit, which allows all the unit cells to be simply controlled by a single uniform bias voltage, is introduced to steer the beam direction. The proposed antenna operates at 2.4 GHz and beam scans from +40¬∞ to-17¬∞ continuously. The axial ratio remains below 3.5 dB at different bias voltages.</t>
  </si>
  <si>
    <t>760-763</t>
  </si>
  <si>
    <t>60019616;60019616;60019616;60019616;60019616;60019616;60019616</t>
  </si>
  <si>
    <t>8921739500;57199855367;55922171600;56270638500;57190176233;57193864418;8589921200</t>
  </si>
  <si>
    <t>Fu, Jia Hui;Li, Ao;Chen, Wan;Lv, Bo;Wang, Zhijun;Li, Peng;Wu, Qun</t>
  </si>
  <si>
    <t>Fu J.H.</t>
  </si>
  <si>
    <t>An Electrically Controlled CRLH-Inspired Circularly Polarized Leaky-Wave Antenna</t>
  </si>
  <si>
    <t>10.1109/LAWP.2016.2601960</t>
  </si>
  <si>
    <t>2-s2.0-85017626779</t>
  </si>
  <si>
    <t>['use fully', 'signal subspace', 'shaped array', 'proposed algorithm', 'novel method', 'noise subspace', 'low complexity', 'joint elevation', 'direction matrices', 'conventional methods']</t>
  </si>
  <si>
    <t>Elevation and azimuth angles estimation | L-shaped array | noise subspace | signal subspace</t>
  </si>
  <si>
    <t>A novel method for joint elevation and azimuth angles estimation with L-shaped array is proposed in this letter. The relationship between the direction matrices of the two subarrays arranged along different axes is first conducted via the signal subspace, and then the angles can be estimated via 1-D polynomial root finding, which is conducted from the noise subspace. The proposed algorithm can use fully the signal subspace and noise subspace to achieve automatically paired angle estimations with low complexity. Furthermore, it has better angle estimation performance than conventional methods. Simulation results verify the effectiveness of the approach.</t>
  </si>
  <si>
    <t>453-456</t>
  </si>
  <si>
    <t>60010851;60010851</t>
  </si>
  <si>
    <t>54395647600;56102044700</t>
  </si>
  <si>
    <t>Li, Jianfeng;Jiang, Defu</t>
  </si>
  <si>
    <t>Joint Elevation and Azimuth Angles Estimation for L-Shaped Array</t>
  </si>
  <si>
    <t>10.1109/LAWP.2016.2582922</t>
  </si>
  <si>
    <t>2-s2.0-85017627053</t>
  </si>
  <si>
    <t>2016R1A2B4010918</t>
  </si>
  <si>
    <t>['whereas 3', 'wave applications', 'two types', 'simulated ones', 'rhcp performance', 'ratio bandwidths', 'provide low', 'measured results', 'impedance bandwidths', 'ghz band', 'feeding networks', 'fabricated lhcp', 'element lhcp', 'db axial', 'cp properties', 'circularly polarized', 'broadband characteristics', 'antenna elements', 'antenna arrays', '52 dbi', '3 ghz', '10 db']</t>
  </si>
  <si>
    <t>28 GHz | 5G antenna | antenna array | circular polarization | millimeter-wave (mm-wave) | substrate integrated waveguide (SIW)</t>
  </si>
  <si>
    <t>Left-hand and right-hand circularly polarized (LHCP and RHCP) substrate integrated waveguide (SIW) antenna arrays are presented at the 28-GHz band for millimeter-wave (mm-wave) applications. Two types of circularly polarized (CP) antenna elements are designed to achieve respective LHCP and RHCP performance. Eight-element LHCP and RHCP antenna arrays have been implemented with feeding networks and measured. Based on the measurement, the LHCP and RHCP antenna arrays have impedance bandwidths of 1.54 and 1.7 GHz within |S11| &lt; - 10 dB, whereas 3-dB axial-ratio bandwidths are 1.1 and 1.3 GHz, respectively. Each of the fabricated LHCP and RHCP antenna arrays is accomplished with a gain up to 13.09 and 13.52 dBi. Most of the measured results are validated with the simulated ones. The proposed CP antenna arrays can provide low-cost, broadband characteristics, and high-gain radiation performance with CP properties for mm-wave applications.</t>
  </si>
  <si>
    <t>601-604</t>
  </si>
  <si>
    <t>60032144;60032144</t>
  </si>
  <si>
    <t>57221239255;34971825100</t>
  </si>
  <si>
    <t>Park, Seong Jin;Park, Seong Ook</t>
  </si>
  <si>
    <t>Daejeon</t>
  </si>
  <si>
    <t>Korea Advanced Institute of Science and Technology</t>
  </si>
  <si>
    <t>Park S.J.</t>
  </si>
  <si>
    <t>LHCP and RHCP Substrate Integrated Waveguide Antenna Arrays for Millimeter-Wave Applications</t>
  </si>
  <si>
    <t>10.1109/LAWP.2016.2594081</t>
  </si>
  <si>
    <t>2-s2.0-85017628640</t>
  </si>
  <si>
    <t>['significant reduction', 'sidelobe level', 'predicted patterns', 'polarization level', 'obtained using', 'novel concept', 'n represents', 'limited number', 'key benefit', 'good agreement', 'generated heat', 'flux density', 'array elements', 'antenna elements', 'another advantage', '8 ghz']</t>
  </si>
  <si>
    <t>Circular polarization (CP) | microstrip antennas | phased-Array antennas | sequential rotation | sparse arrays</t>
  </si>
  <si>
    <t>High-quality circular polarization is obtained using a novel concept that uses a sparse random distribution of randomly rotated linearly polarized antennas. Key benefit of this concept is that a very narrow circularly polarized beam is obtained with a limited number of antenna elements. Another advantage is a significant reduction of the generated heat-flux density as compared to dense regular array concepts. Both the sidelobe level and cross-polarization level can be controlled over a very wide frequency band and behave as 1/N for large array sizes, where N represents the number of array elements. A dual-frequency 16 element demonstrator was realized to show the versatility of our concept. Measured circularly polarized radiation patterns for scanning in the D-plane at 3.8 and 5.8 GHz are in good agreement with the predicted patterns.</t>
  </si>
  <si>
    <t>736-739</t>
  </si>
  <si>
    <t>60032882;60032882;60032882</t>
  </si>
  <si>
    <t>7006537861;57190343052;26325122400</t>
  </si>
  <si>
    <t>Smolders, A. B.;Geluk, S. J.;Reniers, A. C.F.</t>
  </si>
  <si>
    <t>Eindhoven</t>
  </si>
  <si>
    <t>Technische Universiteit Eindhoven</t>
  </si>
  <si>
    <t>Smolders A.</t>
  </si>
  <si>
    <t>Circularly Polarized Sparse Arrays Realized by Randomly Rotated Linearly Polarized Antennas</t>
  </si>
  <si>
    <t>10.1109/LAWP.2016.2601139</t>
  </si>
  <si>
    <t>2-s2.0-85017631063</t>
  </si>
  <si>
    <t>['parallel transitions', 'narrow slots', 'matching bandwidth', 'horn aperture', 'easily determine', 'chokes around', 'center frequency', 'antenna aperture']</t>
  </si>
  <si>
    <t>Horn antenna | substrate integrated waveguide (SIW)</t>
  </si>
  <si>
    <t>The substrate integrated H-plane horn antenna has been struggling with very limited impedance bandwidth since its invention, which is coming from its natural aperture discontinuity. Apart from a variety of series transitions introduced so far, here, parallel transitions are applied to the antenna aperture in addition to narrow slots on the horn walls around the aperture to widen the antenna impedance bandwidth. It is shown that the depth of the transitions can easily determine the center frequency of the matching bandwidth. The new parallel transitions also reduce the antenna back radiation since they act as chokes around the horn aperture.</t>
  </si>
  <si>
    <t>349-351</t>
  </si>
  <si>
    <t>60033154;60033154;60033154</t>
  </si>
  <si>
    <t>57044745000;48161848700;7004922524</t>
  </si>
  <si>
    <t>Bayat-Makou, Nima;Sorkherizi, Milad Sharifi;Kishk, Ahmed A.</t>
  </si>
  <si>
    <t>Bayat-Makou N.</t>
  </si>
  <si>
    <t>Substrate integrated horn antenna loaded with open parallel transitions</t>
  </si>
  <si>
    <t>10.1109/LAWP.2016.2576439</t>
  </si>
  <si>
    <t>2-s2.0-85017631469</t>
  </si>
  <si>
    <t>['within 6', 'receiver pair', 'receive antennas', 'proposed method', 'proposed inter', 'noise ratio', 'multiple transmit', 'mmse receiver', 'mean signal', 'interference resilience', 'independent streams', 'distributed implementations', 'aware schemes']</t>
  </si>
  <si>
    <t>5G | Interference pricing | MIMO | MMSE receivers | Random matrix theory | Rank adaptation</t>
  </si>
  <si>
    <t>Multiple transmit and receive antennas can be used to increase the number of independent streams between a transmitter-receiver pair, and/or to improve the interference resilience with the help of linear minimum mean squared error (MMSE) receivers. Typically, rank adaptation algorithms aim at balancing the tradeoff between increasing the spatial multiplexing gain through independent streams, and improving the interference resilience property. An interference aware inter-cell rank coordination framework for the future fifth generation wireless system is proposed in this paper. The proposal utilizes results from random matrix theory to estimate the mean signal-to-interference-plus-noise ratio at the MMSE receiver. In addition, a game-theoretic interference pricing measure is introduced as an inter-cell interference management mechanism to balance the spatial multiplexing versus interference resilience tradeoff. Centralized and distributed implementations of the proposed inter-cell rank coordination framework are presented, followed by exhaustive Monte Carlo simulation results demonstrating its performance. The obtained results indicate that the performance of the proposed method is up to 56% better than conventional non interference-aware schemes; and within 6% of the optimum performance obtained using a brute-force exhaustive search algorithm though it incurs much lower computational complexity.</t>
  </si>
  <si>
    <t>2339-2350</t>
  </si>
  <si>
    <t>60022134;60022134-60021378;60022134-60021378</t>
  </si>
  <si>
    <t>23492977900;7201733345;35584209600</t>
  </si>
  <si>
    <t>Mahmood, Nurul Huda;Pedersen, Klaus Ingemann;Mogensen, Preben</t>
  </si>
  <si>
    <t>Denmark;United States</t>
  </si>
  <si>
    <t>Aalborg;Murray</t>
  </si>
  <si>
    <t>Aalborg University;Nokia Bell Labs</t>
  </si>
  <si>
    <t>60022134;60021378</t>
  </si>
  <si>
    <t>Mahmood N.</t>
  </si>
  <si>
    <t>Interference Aware Inter-Cell Rank Coordination for 5G Systems</t>
  </si>
  <si>
    <t>10.1109/ACCESS.2017.2672799</t>
  </si>
  <si>
    <t>2-s2.0-85017631786</t>
  </si>
  <si>
    <t>['various antennas', 'updates proceed', 'transmitted signals', 'target receiver', 'single antenna', 'simulation results', 'proposed algorithm', 'one cyclically', 'iterative update', 'distributed antennas', 'convergence property', 'constructively added', 'compatible methods']</t>
  </si>
  <si>
    <t>Baseband beamforming | distributed antennas | fast convergence | transmit beamforming | variable step size</t>
  </si>
  <si>
    <t>A fast baseband transmit beamforming algorithm for the distributed antennas is investigated. With the proposed algorithm, all the transmitted signals from various antennas are constructively added up at the target receiver. The iterative update is carried out on a single antenna each time with variable step sizes. The updates proceed on different antennas one by one cyclically. In comparison, the proposed algorithm provides a convergence rate faster than that of other compatible methods. The convergence property of the algorithm is analyzed. Simulation results are presented to illustrate the effectiveness of the proposed algorithm, and the performance is demonstrated.</t>
  </si>
  <si>
    <t>121-124</t>
  </si>
  <si>
    <t>60016521;60016521;60016521;60016521</t>
  </si>
  <si>
    <t>57193950159;52164899300;56941255200;57190977185</t>
  </si>
  <si>
    <t>Fan, Yongsheng;Zhou, Yuanping;He, Donglin;Xia, Wenlong</t>
  </si>
  <si>
    <t>Sichuan University</t>
  </si>
  <si>
    <t>Fan Y.</t>
  </si>
  <si>
    <t>Fast Transmit Beamforming with Distributed Antennas</t>
  </si>
  <si>
    <t>10.1109/LAWP.2016.2559778</t>
  </si>
  <si>
    <t>2-s2.0-85017634079</t>
  </si>
  <si>
    <t>['wave ring', 'specially designed', 'slot structure', 'oam modes', 'naturally isolated', 'mode antennas', 'metallic traveling', 'main characteristics', 'high directivity', 'focus double', 'field radiation', 'field oam', 'feeding network', 'favorable focus', 'experimentally demonstrated', 'experiment shows', '10 ghz']</t>
  </si>
  <si>
    <t>Four-OAM-mode antenna | orbital angular momentum (OAM) | radio communication | traveling-wave ring slot</t>
  </si>
  <si>
    <t>Based on metallic traveling-wave ring-slot structure, an easily realized four-orbital angular momentum (OAM)-mode antenna capable of generating four coaxially propagating waves with OAM modes of l =-3,-2, and +3, respectively, is experimentally demonstrated at 10 GHz. The feeding network is simply implemented using two 90¬∞ hybrid couplers. A ring-focus double-reflector with a favorable focus-diameter-ratio is specially designed to gain a high directivity. The main characteristics of the antenna-such as S-parameters, directivity, and near-field radiation-are presented both in simulation and experiment. Employing a pair of four-OAM-mode antennas, the experiment shows that the near-field OAM-based radio communication channels are naturally isolated.</t>
  </si>
  <si>
    <t>194-197</t>
  </si>
  <si>
    <t>57188662480;7403146865;55910786500;56662804500;35247862300;7102258781;7410264846</t>
  </si>
  <si>
    <t>Zhang, Weite;Zheng, Shilie;Hui, Xiaonan;Chen, Yiling;Jin, Xiaofeng;Chi, Hao;Zhang, Xianmin</t>
  </si>
  <si>
    <t>Zhang W.</t>
  </si>
  <si>
    <t>Four-OAM-Mode Antenna with Traveling-Wave Ring-Slot Structure</t>
  </si>
  <si>
    <t>10.1109/LAWP.2016.2569540</t>
  </si>
  <si>
    <t>2-s2.0-85017636082</t>
  </si>
  <si>
    <t>['wavelength corresponding', 'two pairs', 'simulation ones', 'shape matching', 'scale air', 'ratio beamwidth', 'radiating elements', 'orthogonally placed', 'interdigital capacitors', 'gps band', 'free space', 'db axial', 'compact size', 'circular polarization', 'center frequency', 'borne applications', 'borne antenna', 'boresight ).', 'antenna works', 'aircraft nose', '575 ghz', '57 ¬∞', '55 ¬∞', '112 ¬∞,']</t>
  </si>
  <si>
    <t>Air-borne antenna | circular polarization | miniature | wide angle</t>
  </si>
  <si>
    <t>A novel miniature air-borne antenna with circular polarization and wide angle coverage is presented. The antenna is formed with two pairs of modified printed monopoles that are orthogonally placed, and each pair of them coupled with interdigital capacitors and grounding strip lines at the outside. Radiating elements are fed by a power distribution network printed on the bottom. The antenna has a compact size of only 0.17 Œª √ó 0.17Œª √ó0.13 (Œª is the wavelength corresponding to center frequency in free space) and a shape matching the aircraft nose, which makes it attractive for small-scale air-borne applications. A prototype was fabricated and measured. The measured results agree well with the simulation ones, which reveals that the antenna works on the GPS band (1.575 GHz) and achieves a wide angle coverage (3-dB axial-ratio beamwidth is 112¬∞, from -55¬∞ to +57¬∞ off the boresight).</t>
  </si>
  <si>
    <t>497-500</t>
  </si>
  <si>
    <t>27267630300;57215440624;24465973200;7404489165</t>
  </si>
  <si>
    <t>Huang, You Huo;Wang, Yong;Zou, Yan Lin;Guo, Jing Li</t>
  </si>
  <si>
    <t>Huang Y.H.</t>
  </si>
  <si>
    <t>A Miniature Circularly Polarized Air-Borne Antenna with Wide Angle Coverage</t>
  </si>
  <si>
    <t>10.1109/LAWP.2016.2585758</t>
  </si>
  <si>
    <t>2-s2.0-85017636370</t>
  </si>
  <si>
    <t>EEC-1028725</t>
  </si>
  <si>
    <t>['system consists', 'stimulation devices', 'side antenna', 'power link', 'mhz band', 'implant depth', 'hf band', 'field coupling', 'external antennas', 'external antenna', 'experimental confirmation', 'band systems', 'band high', 'antenna system', 'antenna performance', 'air gap', '928 mhz', '5 mm', '11 mm']</t>
  </si>
  <si>
    <t>Biomedical telemetry | implantable biomedical devices | implanted antennas</t>
  </si>
  <si>
    <t>We present a dual-band high-frequency (HF) and ultrahigh-frequency (UHF) (13.56 and 902-928 MHz) antenna system for implanted neural recording and/or stimulation devices. This system consists of implant-side and external antennas. These antennas are intended for dual-band systems, where power is supplied to the implant via inductive coupling in the HF band, while data are transferred via UHF near-field coupling. The antenna system consists of an implant-side antenna of 25 mm diameter and 3 mm thickness, as well as an external antenna of 85 mm diameter and 3 mm thickness. We present both time- and frequency-domain simulation results for antenna performance and specific absorption rate in a layered tissue model, as well as experimental confirmation of antenna performance in a saline tissue proxy. With an implant depth of 11 mm and an air gap of 5 mm, the power link has a 17% measured power transfer efficiency in the HF band, inclusive of matching component losses, and the UHF communication link has 38-dB insertion loss over the 902-928-MHz band.</t>
  </si>
  <si>
    <t>493-496</t>
  </si>
  <si>
    <t>60015481;60015481;60015481</t>
  </si>
  <si>
    <t>36519538400;55596791700;57198296802</t>
  </si>
  <si>
    <t>Sharma, Apoorva;Kampianakis, Eleftherios;Reynolds, Matthew S.</t>
  </si>
  <si>
    <t>Seattle</t>
  </si>
  <si>
    <t>University of Washington</t>
  </si>
  <si>
    <t>A Dual-Band HF and UHF Antenna System for Implanted Neural Recording and Stimulation Devices</t>
  </si>
  <si>
    <t>10.1109/LAWP.2016.2585650</t>
  </si>
  <si>
    <t>2-s2.0-85017636806</t>
  </si>
  <si>
    <t>['total thickness', 'slot structure', 'ratio bandwidth', 'profile dual', 'middle layer', 'high isolation', 'element transmitarray', 'dual polarizations', 'cross strips', 'cross slots', 'bottom layers', 'aperture efficiency', 'also fabricated', '9 dbi', '36 %.', '15 ghz', '10 ghz', '1 mm', '1 ghz']</t>
  </si>
  <si>
    <t>Dual polarization | lens antenna | low profile | transmitarray</t>
  </si>
  <si>
    <t>We propose a low-profile dual-linearly polarized unit cell in X-band, and its capability is demonstrated by a circularly polarized transmitarray. The unit cell comprises three metallic layers etched on two dielectric slabs without air gap. Cross strips are inserted in cross slots on the top and bottom layers, and the T-slot structure is etched on the middle layer. The proposed unit cell has high isolation between the dual polarizations, and its total thickness is only 1 mm. Prototype of a 341-element transmitarray, which transforms the incident linearly polarized wave into the outgoing circularly polarized wave, is also fabricated and tested. The measured results show that the proposed transmitarray realizes 3.5% (9.8-10.15 GHz) axial-ratio bandwidth and 4% (9.7-10.1 GHz) 1-dB gain bandwidth. The measured peak gain at 10 GHz is 21.9 dBi, with the aperture efficiency of 36%.</t>
  </si>
  <si>
    <t>465-468</t>
  </si>
  <si>
    <t>56421266300;7102211932;26656467500</t>
  </si>
  <si>
    <t>Tian, Chao;Jiao, Yong Chang;Zhao, Gang</t>
  </si>
  <si>
    <t>Circularly Polarized Transmitarray Antenna Using Low-Profile Dual-Linearly Polarized Elements</t>
  </si>
  <si>
    <t>10.1109/LAWP.2016.2583486</t>
  </si>
  <si>
    <t>2-s2.0-85017638782</t>
  </si>
  <si>
    <t>['undergoing rehabilitation', 'subject walking', 'right wrist', 'rf chain', 'observed using', 'multichannel characteristics', 'medav ultrawideband', 'layer protocols', 'information may', 'experimentally examined', 'ensure energy', 'dynamic channels', 'comprehensive understanding', 'channel sounder', 'body networks', 'body dynamics', '5 ghz']</t>
  </si>
  <si>
    <t>802.15.6 UWB | body area network (BAN) | Body dynamics | healthcare | on-body propagation | wireless assisted rehabilitation</t>
  </si>
  <si>
    <t>In this letter, eight (2 √ó 4) dynamic channels between wearable fabric antennas, mounted on both inside and outside of the right wrist, knee, and ankle, are experimentally examined. The multichannel time variation of the signals is observed using a Medav ultrawideband (UWB) multiple-input-multiple-output (MIMO) channel sounder over a bandwidth of 3.5-10.5 GHz, including IEEE 802.15.6 UWB bands. The aim of these experiments is to observe how the body dynamics of a subject walking, while undergoing rehabilitation, affect signal propagation. A comprehensive understanding of the multichannel characteristics of a wireless body area network is established, and the way in which this information may be used to improve patient care is discussed. The channel statistics provide useful information for the design of the RF chain and cross-layer protocols to ensure energy-efficient, multinode-operation on-body networks.</t>
  </si>
  <si>
    <t>505-508</t>
  </si>
  <si>
    <t>60018735;60073652;60018735;60073652</t>
  </si>
  <si>
    <t>55033592200;56999606100;16024584300;7401674577</t>
  </si>
  <si>
    <t>Wang, Stephen;Ji, Yilin;Gibbins, David;Yin, Xuefeng</t>
  </si>
  <si>
    <t>Impact of Dynamic Wideband MIMO Body Channel Characteristics on Healthcare Rehabilitation of Walking</t>
  </si>
  <si>
    <t>10.1109/LAWP.2016.2586299</t>
  </si>
  <si>
    <t>2-s2.0-85017641034</t>
  </si>
  <si>
    <t>['window size', 'warping algorithm', 'varying features', 'reflection coefficients', 'input impedance', 'human activities', 'dynamic time', 'classification accuracy', 'body antenna', 'also presented', '433 mhz']</t>
  </si>
  <si>
    <t>Dynamic time warping | human activity classification | impedance mismatch | on-body antenna</t>
  </si>
  <si>
    <t>We propose to use the variation in input impedance of a single on-body antenna to classify human activities. The reflection coefficients of a single on-body antenna are shown to exhibit unique time-varying features for various daily activities. Employing seven human subjects, six different activities are measured by two antenna placements at three operating frequencies. A dynamic time-warping algorithm is introduced to classify the human activities. We find that the classification accuracy can be as high as 98% when the antenna is placed on the chest and operates at 433 MHz. The classification accuracy in terms of the time-window size is also presented and discussed.</t>
  </si>
  <si>
    <t>541-544</t>
  </si>
  <si>
    <t>60011278;60002526</t>
  </si>
  <si>
    <t>56040248300;55763987400</t>
  </si>
  <si>
    <t>Li, Yang;Kim, Youngwook</t>
  </si>
  <si>
    <t>Waco;Fresno</t>
  </si>
  <si>
    <t>Baylor University;California State University, Fresno</t>
  </si>
  <si>
    <t>Classification of Human Activities Using Variation in Impedance of Single On-Body Antenna</t>
  </si>
  <si>
    <t>10.1109/LAWP.2016.2588400</t>
  </si>
  <si>
    <t>2-s2.0-85017641145</t>
  </si>
  <si>
    <t>S2013/ICE-2919</t>
  </si>
  <si>
    <t>['steering direction', 'optimization problem', 'factor response', 'effective method', 'desired beamwidth', 'desired array', 'compact expression', 'better approximate', 'art techniques']</t>
  </si>
  <si>
    <t>Antenna arrays | beam pattern synthesis | sector beam | uniform linear arrays (ULAs)</t>
  </si>
  <si>
    <t>In this letter, we present a lightweight and effective method for the synthesis of sector beam patterns by using uniform linear arrays. With the objective to approximate a desired array-factor response, we formulate an optimization problem that can be simplified and solved in closed form assuming real instead of complex array weights. As a solution to this problem, we derive a compact expression to compute the optimal array weights as a function of only the desired beamwidth and steering direction. Numerical experiments demonstrate that, compared to classical, state-of-the-art techniques, our solution can better approximate the target radiation mask, yet requires one order of magnitude lower computational complexity.</t>
  </si>
  <si>
    <t>605-608</t>
  </si>
  <si>
    <t>60108460-60001741;60108460;60108460</t>
  </si>
  <si>
    <t>57193016866;36536732500;57204253976</t>
  </si>
  <si>
    <t>Palacios, Joan;De Donno, Danilo;Widmer, Joerg</t>
  </si>
  <si>
    <t>Leganes;Madrid</t>
  </si>
  <si>
    <t>IMDEA Networks Institute;Universidad Carlos III de Madrid</t>
  </si>
  <si>
    <t>60108460;60001741</t>
  </si>
  <si>
    <t>Palacios J.</t>
  </si>
  <si>
    <t>Lightweight and Effective Sector Beam Pattern Synthesis With Uniform Linear Antenna Arrays</t>
  </si>
  <si>
    <t>10.1109/LAWP.2016.2594092</t>
  </si>
  <si>
    <t>2-s2.0-85017641495</t>
  </si>
  <si>
    <t>['proposed structure', 'printed dipole', 'numerical simulations', 'main radiator', 'great value', 'good performance', 'gain enhancement', 'endfire direction', 'easy fabrication', 'designed frequency', 'compact dimension', '7 dbi']</t>
  </si>
  <si>
    <t>Metamaterial | radiation | spoof surface plasmon polaritons (SPPs)</t>
  </si>
  <si>
    <t>We propose to radiate spoof surface plasmon polaritons (SPPs) in the endfire direction efficiently using metamaterial particles. The printed dipole is used as the main radiator, while the spoof SPP waveguide acts as balun to feed the printed dipole. A loaded I-shaped resonator array is configured to realize a high effective index of refraction, resulting in the gain enhancement in the endfire direction. A prototype of the spoof SPP antenna is fabricated and measured. Both numerical simulations and measured results demonstrate good performance of the proposed structure, which presents a gain of about 7 dBi at the designed frequency (6 GHz). The proposed endfire SPP antenna is of great value in SPP communication systems and integrated circuits due to its compact dimension, easy fabrication, and good performance.</t>
  </si>
  <si>
    <t>597-600</t>
  </si>
  <si>
    <t>60005244;60005244;60013983;60005244;60005244;60005244;60005465</t>
  </si>
  <si>
    <t>56367300900;16205048300;56066496200;56194252500;55981981300;40561109300;55342807700</t>
  </si>
  <si>
    <t>Yin, Jia Yuan;Bao, Di;Ren, Jian;Zhang, Hao Chi;Pan, Bai Cao;Fan, Yifeng;Cui, Tie Jun</t>
  </si>
  <si>
    <t>Hong Kong;China;China</t>
  </si>
  <si>
    <t>Kowloon;Chengdu;Nanjing</t>
  </si>
  <si>
    <t>City University of Hong Kong;University of Electronic Science and Technology of China;Southeast University</t>
  </si>
  <si>
    <t>60013983;60005465;60005244</t>
  </si>
  <si>
    <t>Yin J.</t>
  </si>
  <si>
    <t>Endfire Radiations of Spoof Surface Plasmon Polaritons</t>
  </si>
  <si>
    <t>10.1109/LAWP.2016.2592512</t>
  </si>
  <si>
    <t>2-s2.0-85017641903</t>
  </si>
  <si>
    <t>['proposed framework', 'propagation delays', 'output relationships', 'noisy environments', 'letter describes', 'disturbance inputs', 'desired signal', 'antenna elements']</t>
  </si>
  <si>
    <t>Beam synthesis | convex optimization | system- oriented</t>
  </si>
  <si>
    <t>This letter describes the system-oriented convex optimization framework for antenna array beam synthesis problems in noisy environments. Each antenna signal reception is modeled as a combination of propagation delays in terms of linear, time-invariant Pad√© approximations, and noise terms affecting each antenna. Considering the desired signal and jammers as reference and disturbance inputs, respectively, the antenna array input-output relationships are used to formulate a semidefinite convex optimization problem to optimize the antenna weight coefficients and to optimize the number of antenna elements for desired signal gain and jammer null levels. The numerical results demonstrate the efficacy of the proposed framework for the number and weights of an array.</t>
  </si>
  <si>
    <t>509-512</t>
  </si>
  <si>
    <t>60032297;118362361;60032297</t>
  </si>
  <si>
    <t>35326059500;54941211400;35606421100</t>
  </si>
  <si>
    <t>Yilmaz, Muhittin;Dhansri, Naren Reddy;Yilmazer, Nuri</t>
  </si>
  <si>
    <t>Kingsville;Dearborn</t>
  </si>
  <si>
    <t>Texas A and M University-Kingsville;Continental Corporation</t>
  </si>
  <si>
    <t>60032297;118362361</t>
  </si>
  <si>
    <t>Yilmaz M.</t>
  </si>
  <si>
    <t>Convex Beam Synthesis for System-Oriented Noisy and Optimal Antenna Arrays</t>
  </si>
  <si>
    <t>10.1109/LAWP.2016.2586466</t>
  </si>
  <si>
    <t>2-s2.0-85017643301</t>
  </si>
  <si>
    <t>Higher Education Authority</t>
  </si>
  <si>
    <t>TIDA 14/TIDA/2479</t>
  </si>
  <si>
    <t>HEA</t>
  </si>
  <si>
    <t>['three phases', 'solar antenna', 'glass plates', 'antenna performance', '1 ghz']</t>
  </si>
  <si>
    <t>Dipole antenna | dye-sensitized (DS) solar cell</t>
  </si>
  <si>
    <t>Dye-sensitized solar cells are proposed as a solar antenna in the form of a proof-of-concept dipole operating at 1.1 GHz. Comprised of glass plates in basic rectangular shapes, various material properties are considered for impact on antenna performance at three phases of assembly. Simulated and empirical analyses indicate how such low-cost solar cells can also realize viable concurrent antenna designs.</t>
  </si>
  <si>
    <t>352-355</t>
  </si>
  <si>
    <t>60012873;60012873;60012873</t>
  </si>
  <si>
    <t>55583027500;12759242900;7005794256</t>
  </si>
  <si>
    <t>O'Conchubhair, Oisin;McEvoy, Patrick;Ammann, Max J.</t>
  </si>
  <si>
    <t>Ireland</t>
  </si>
  <si>
    <t>Dublin</t>
  </si>
  <si>
    <t>Technological University Dublin</t>
  </si>
  <si>
    <t>O'Conchubhair O.</t>
  </si>
  <si>
    <t>Dye-sensitized solar cell antenna</t>
  </si>
  <si>
    <t>10.1109/LAWP.2016.2576687</t>
  </si>
  <si>
    <t>2-s2.0-85017644010</t>
  </si>
  <si>
    <t>['stable gain', 'reconfigurable magneto', 'radiation patterns', 'proposed antenna', 'operating band', 'one p', 'n diodes', 'four p', 'four arms', 'covering 1', 'antenna shows', '35 ghz', '14 db']</t>
  </si>
  <si>
    <t>Cross-dipole-fed | magneto-electric (ME) dipole | polarization diversity | reconfigurable antenna</t>
  </si>
  <si>
    <t>A single-feed wideband polarization-reconfigurable magneto-electric dipole antenna is presented in this letter. A bent cross dipole with one p-i-n diode inserted into each of its four arms is utilized to excite the antenna. The proposed antenna can be reconfigured to provide a pair of orthogonal linear polarizations by controlling the on /off states of four p-i-n diodes. A prototype of the proposed antenna is designed, fabricated, and measured. An overlapped impedance bandwidth (S 11 &lt; -14 dB or SWR &lt;1.5) of 23.2% covering 1.86-2.35 GHz is achieved for both polarizations. The antenna shows a stable gain of 8 ¬± 0.6 dBi across the operating band. Details of the simulated and measured reflection coefficient, gain, and radiation patterns are presented.</t>
  </si>
  <si>
    <t>412-415</t>
  </si>
  <si>
    <t>57193345325;55510527400</t>
  </si>
  <si>
    <t>Wu, Fan;Luk, Kwai Man</t>
  </si>
  <si>
    <t>Wu F.</t>
  </si>
  <si>
    <t>A Reconfigurable Magneto-Electric Dipole Antenna Using Bent Cross-Dipole Feed for Polarization Diversity</t>
  </si>
  <si>
    <t>10.1109/LAWP.2016.2581259</t>
  </si>
  <si>
    <t>2-s2.0-85017645693</t>
  </si>
  <si>
    <t>['yagi antenna', 'vswr less', 'simulated ones', 'sidelobe level', 'letter presents', 'frequency range', 'center frequency', 'back ratio', 'antenna consists', 'achieved simultaneously', '98 %)', '18 ghz', '15 œª0']</t>
  </si>
  <si>
    <t>Low-profile antenna | quasi-Yagi antenna | top-hat monocone antenna | wideband antenna</t>
  </si>
  <si>
    <t>This letter presents a low-profile and wideband monocone quasi-Yagi antenna to generate endfire radiation beams. The antenna consists of one driven monocone with two slots cut on the loaded top hat, five identical grounded cones serving as a roll of reflectors, and another two parasitic cones beside the driver to suppress the sidelobe level and improve the front-to-back ratio. The profile of the antenna is very low at 0.15 Œª0 of the center frequency. A broad frequency bandwidth from 6.2 to 18 GHz (98%) for VSWR less than 2 is achieved simultaneously. The antenna also exhibits stable nearly endfire radiation beams over the same frequency range. It is observed that measured results agree well with simulated ones.</t>
  </si>
  <si>
    <t>325-328</t>
  </si>
  <si>
    <t>60010080;60005510;60010080</t>
  </si>
  <si>
    <t>56402227300;57193024869;7407079527</t>
  </si>
  <si>
    <t>Zhao, Yun;Shen, Zhongxiang;Wu, Wen</t>
  </si>
  <si>
    <t>China;Singapore</t>
  </si>
  <si>
    <t>Nanjing;Singapore City</t>
  </si>
  <si>
    <t>Nanjing University of Science and Technology;Nanyang Technological University</t>
  </si>
  <si>
    <t>60010080;60005510</t>
  </si>
  <si>
    <t>Wideband and low-profile monocone quasi-Yagi antenna for endfire radiation</t>
  </si>
  <si>
    <t>10.1109/LAWP.2016.2574870</t>
  </si>
  <si>
    <t>2-s2.0-85017645998</t>
  </si>
  <si>
    <t>['two disc', 'moderately correlated', 'maximum gain', 'letter presents', 'layer structure', 'ieee 802', 'entire beam', 'device suitable', 'cumulative pattern', 'correlation coefficients', 'concentric single', 'complex areas', 'circularly polarized', 'center frequency', 'axial ratio', 'also observed', '8 db', '7 db', '45 ghz', '3 db', '11 communication']</t>
  </si>
  <si>
    <t>Circular polarization | pattern diversity | switched beam antenna</t>
  </si>
  <si>
    <t>This letter presents a switched beam antenna optimized for operation at 2.45 GHz. The antenna is composed of two disc-based patches arranged in a concentric single-layer structure. The beamset is composed of one directive broadside pattern, two symmetrical tilted directive patterns, and one conical pattern. The beams are circularly polarized and only moderately correlated, making the device suitable for space diversity medium access for IEEE 802.11 communication in complex areas. Experimental validations confirm a cumulative pattern with a maximum gain of 2.8 dB, covering the half-plane with only 7 dB of ripple. An axial ratio below 3 dB for the entire beam-set and correlation coefficients as low as 0.17 are also observed at center frequency. The moderate beam correlation for the WiFi band confirms the effectiveness of the device.</t>
  </si>
  <si>
    <t>125-128</t>
  </si>
  <si>
    <t>Maddio, Stefano</t>
  </si>
  <si>
    <t>Maddio S.</t>
  </si>
  <si>
    <t>A Circularly Polarized Switched Beam Antenna with Pattern Diversity for WiFi Applications</t>
  </si>
  <si>
    <t>10.1109/LAWP.2016.2559948</t>
  </si>
  <si>
    <t>2-s2.0-85017648384</t>
  </si>
  <si>
    <t>ECCS-1509052</t>
  </si>
  <si>
    <t>['reflective environment', 'receiving ports', 'measured isolation', 'entire band', 'duplex operation', 'design also', 'db bandwidths', 'band full', '35 db', '220 mhz', '130 mhz', '001 ).']</t>
  </si>
  <si>
    <t>180¬∞ hybrid | in-band full-duplex | self-interference</t>
  </si>
  <si>
    <t>A compact antenna system operating in the 2.4-GHz WLAN band is presented for in-band full-duplex operation. The design includes two monopoles over a T-shaped defected ground structure fed by a 180¬∞ hybrid. The measured -10-dB bandwidths are 9% (220 MHz) and 5% (130 MHz) for the transmitting and receiving ports, respectively. Through the entire band of interest, the antenna has a measured isolation (S2) &lt; -35 dB in a reflective environment. The design also has an omnidirectional radiation pattern, reasonable gain values, and a very low envelope correlation coefficient (&lt;0.001).</t>
  </si>
  <si>
    <t>356-359</t>
  </si>
  <si>
    <t>60004760;60032143;60004760</t>
  </si>
  <si>
    <t>57055999400;8359796800;15843333700</t>
  </si>
  <si>
    <t>Makar, Gregory;Tran, Nghi;Karacolak, Tutku</t>
  </si>
  <si>
    <t>Akron;Vancouver</t>
  </si>
  <si>
    <t>University of Akron;Washington State University Vancouver</t>
  </si>
  <si>
    <t>60032143;60004760</t>
  </si>
  <si>
    <t>Makar G.</t>
  </si>
  <si>
    <t>A high-isolation monopole array with ring hybrid feeding structure for in-band full-duplex systems</t>
  </si>
  <si>
    <t>10.1109/LAWP.2016.2577003</t>
  </si>
  <si>
    <t>2-s2.0-85017648385</t>
  </si>
  <si>
    <t>ECCS- 1232183</t>
  </si>
  <si>
    <t>['wave transformer', 'wave dipole', 'top layer', 'relative permittivity', 'measurement results', 'measured gains', 'matching purposes', 'lower layer', 'loss tangent', 'inclined surface', 'ground plane', 'ghz half', 'gcpw quarter', 'explain discrepancies', 'done using', 'design includes', 'approximately œª', '7 dbi']</t>
  </si>
  <si>
    <t>Balun | grounded coplanar waveguide (GCPW) | half-wave dipole | planar antenna | three-dimensional (3-D) manufacturing</t>
  </si>
  <si>
    <t>In this letter, a three-dimensional packaged half-wave dipole antenna is presented. The design includes a grounded coplanar waveguide (GCPW) balun that is printed on an inclined surface and used to connect the 50-Œ© feedline on the lower layer to the dipole on the top layer. For matching purposes, a GCPW quarter-wave transformer is incorporated between the 50-Œ© feedline and the balun. The 6-GHz half-wave dipole is approximately Œª/4 above the ground plane. Fabrication is done using the direct digital manufacturing technique with an acrylonitrile butadiene styrene substrate (relative permittivity of 2.7 and a loss tangent of 0.008) and Dupont CB028 silver paste. The simulated and measured gains are 4.88 and 4.7 dBi, respectively. Antenna substrate surface roughness is analyzed to explain discrepancies between simulation and measurement results.</t>
  </si>
  <si>
    <t>145-148</t>
  </si>
  <si>
    <t>60007740;100858901;100858901;60007740</t>
  </si>
  <si>
    <t>55006079000;56462325200;55975155300;7102483892</t>
  </si>
  <si>
    <t>Hawatmeh, Derar Fayez;LeBlanc, Sam;Deffenbaugh, Paul I.;Weller, Thomas</t>
  </si>
  <si>
    <t>Tampa;Orlando</t>
  </si>
  <si>
    <t>University of South Florida, Tampa;Sciperio, Inc.</t>
  </si>
  <si>
    <t>60007740;100858901</t>
  </si>
  <si>
    <t>Hawatmeh D.F.</t>
  </si>
  <si>
    <t>Embedded 6-GHz 3-D Printed Half-Wave Dipole Antenna</t>
  </si>
  <si>
    <t>10.1109/LAWP.2016.2561918</t>
  </si>
  <si>
    <t>2-s2.0-85017648768</t>
  </si>
  <si>
    <t>['taylor distribution', 'polarization level', 'opposite corners', 'namely 0', 'loops fed', 'high gains', 'fabricated array', 'experimentally obtained', 'circularly polarized', 'center frequency', 'axial ratios', 'aperture efficiency', '350 mhz', '3 db', '280 mhz', '11 ghz', '10 ghz', '10 db']</t>
  </si>
  <si>
    <t>Circularly polarized (CP) antenna | loop antenna array | sidelobe level | slotted substrate integrated waveguide (SIW)</t>
  </si>
  <si>
    <t>A novel loop linear array for circularly polarized (CP) radiation with low sidelobe levels (SLLs) and high gains is proposed in this letter. The resonant element consists of a pair of loops fed by a slot. Moreover, two square patches are added on the opposite corners of both loops to implement circular polarization. Fed by the slotted substrate integrated waveguide, a 10-element linear array with Taylor distribution is then designed, manufactured, and measured. Measured results show that the fabricated array has bandwidths of 350 MHz (9.76-10.11 GHz) with the reflection coefficients better than -10 dB and 280 MHz (9.82-10.10 GHz) with the axial ratios (ARs) less than 3 dB, respectively. In addition, -22 dB peak SLL, 15.4 dBic gain, -29.6 dB cross-polarization level, namely 0.57 dB AR at the boresight, and 65% aperture efficiency are experimentally obtained at the center frequency.</t>
  </si>
  <si>
    <t>537-540</t>
  </si>
  <si>
    <t>56166269600;7102211932;16048620500;56396055400;57193958610</t>
  </si>
  <si>
    <t>Lu, Liang;Jiao, Yong Chang;Weng, Zi Bin;Zhang, Huan;Cui, Chao Yi</t>
  </si>
  <si>
    <t>Design of Low-Sidelobe Circularly Polarized Loop Linear Array Fed by the Slotted SIW</t>
  </si>
  <si>
    <t>10.1109/LAWP.2016.2587780</t>
  </si>
  <si>
    <t>2-s2.0-85017649168</t>
  </si>
  <si>
    <t>['total length', 'scattering performance', 'rcs pattern', 'numerically examined', 'numerical results', 'narrow bandwidth', 'lpda scatterer', 'experimentally demonstrated', 'db bandwidth', 'bandwidth performance']</t>
  </si>
  <si>
    <t>Log-periodic dipole array (LPDA) | scattering | wideband</t>
  </si>
  <si>
    <t>In this letter, the scattering performance of a log-periodic dipole array (LPDA) is numerically and experimentally demonstrated. Radiation and scattering performance of the LPDA is shown. Numerical simulations clarify that a 3-dB bandwidth of an LPDA scatterer becomes narrow due to the distortion of its RCS pattern. Relation between the total length and bandwidth performance of the LPDA scatterer is numerically examined to extend its narrow bandwidth. The optimized LPDA scatterer achieves the bandwidth of 1:1.8. The optimized LPDA scatterer is fabricated, and the measured scattering performance is shown to confirm the numerical results.</t>
  </si>
  <si>
    <t>740-743</t>
  </si>
  <si>
    <t>60101699;60008435;60008435</t>
  </si>
  <si>
    <t>57193951171;36069471700;55510756000</t>
  </si>
  <si>
    <t>Yokokawa, Kei;Konno, Keisuke;Chen, Qiang</t>
  </si>
  <si>
    <t>Tokyo;Sendai</t>
  </si>
  <si>
    <t>Mitsubishi Electric Corporation;Tohoku University</t>
  </si>
  <si>
    <t>60101699;60008435</t>
  </si>
  <si>
    <t>Yokokawa K.</t>
  </si>
  <si>
    <t>Scattering Performance of Log-Periodic Dipole Array</t>
  </si>
  <si>
    <t>10.1109/LAWP.2016.2601244</t>
  </si>
  <si>
    <t>2-s2.0-85017649517</t>
  </si>
  <si>
    <t>2016R1D1A1B02012957</t>
  </si>
  <si>
    <t>['two types', 'radiation efficiencies', 'proposed antennas', 'performance comparison', 'peak gains', 'nm wavelength', 'multilayer film', 'mesh film', 'fi service', 'cu ).', 'copper sheets', 'conductive parts', 'center frequency', 'case 2', 'case 1', 'antennas follow', 'also made', '76 %,', '63 db', '5 ghz', '3 antennas']</t>
  </si>
  <si>
    <t>IZTO/Ag/IZTO multilayer film (MLF) | metal-mesh film (MMF) | transparent conductive film (TCF) | transparent patch antenna</t>
  </si>
  <si>
    <t>This letter presents transparent microstrip patch antennas made of two types of transparent conductive films, which are multilayer film (MLF; IZTO/Ag/IZTO) and metal-mesh film (MMF; Cu). The sheet resistance levels of the MLF and MMF are 2.52 and 0.18 Œ©/‚ñ°. The transparencies of the MLF and MMF are over 80% and 60% at a 550-nm wavelength, respectively. The design and dimensions of the antennas follow the conventional simple microstrip patch antenna. A transparent acryl substrate is used for the proposed transparent antennas. The conductive parts of the proposed antennas are also made of copper sheets (CS; case 1) for the performance comparison to two types of transparent antennas made of MLF (case 2) and MMF (case 3). The resonance frequency band of the antennas is 2.4-2.5 GHz for Wi-Fi service. The case-1, case-2, and case-3 antennas have peak gains of 4.75,-4.23, and 2.63 dB and have radiation efficiencies of 66.32%, 7.76%, and 42.69% at the center frequency of the Wi-Fi service band (2.45 GHz), respectively.</t>
  </si>
  <si>
    <t>772-775</t>
  </si>
  <si>
    <t>60026263;60026263;60026263</t>
  </si>
  <si>
    <t>56460547000;16022401900;57193948699</t>
  </si>
  <si>
    <t>Hong, Seungman;Kim, Youngsung;Won Jung, Chang</t>
  </si>
  <si>
    <t>Seoul National University of Science and Technology (SNUST)</t>
  </si>
  <si>
    <t>Hong S.</t>
  </si>
  <si>
    <t>Transparent Microstrip Patch Antennas with Multilayer and Metal-Mesh Films</t>
  </si>
  <si>
    <t>10.1109/LAWP.2016.2602389</t>
  </si>
  <si>
    <t>2-s2.0-85017650494</t>
  </si>
  <si>
    <t>['two types', 'sharp band', 'resonant modes', 'physical insight', 'novel type', 'multimode resonators', 'impedance bandwidth', 'finally designed', 'experimentally validate', 'edge characteristic', 'design approach', 'band property']</t>
  </si>
  <si>
    <t>Broad bandwidth | filtering response | multimode resonator | slotline antenna</t>
  </si>
  <si>
    <t>A novel type of slotline antenna excited by multimode resonators are proposed in this letter. To widen the impedance bandwidth, two types of resonant modes are excited, including slotline mode and stub-loaded resonator mode. An equivalent multipoles filtering network is given for providing a physical insight into the in-band property. Two prototype antennas are finally designed and fabricated to experimentally validate the principle and design approach. Experimental results exhibit that proposed antennas feature not only broad impedance bandwidth but also good filtering response such as flat gain frequency response, sharp band-edge characteristic, as well as high stopband suppression.</t>
  </si>
  <si>
    <t>489-492</t>
  </si>
  <si>
    <t>56179617100;24823809200;55554965100</t>
  </si>
  <si>
    <t>Hu, Hao Tao;Chen, Fu Chang;Chu, Qing Xin</t>
  </si>
  <si>
    <t>Hu H.T.</t>
  </si>
  <si>
    <t>Novel Broadband Filtering Slotline Antennas Excited by Multimode Resonators</t>
  </si>
  <si>
    <t>10.1109/LAWP.2016.2585524</t>
  </si>
  <si>
    <t>2-s2.0-85017650620</t>
  </si>
  <si>
    <t>['shaped feed', 'ratio bandwidth', 'letter presents', 'integrated near', 'impedance bandwidth', 'field operations', 'far field', 'circularly polarized', 'circular polarization', 'antenna plane', 'antenna exhibits', 'also reported', '6 mm3', '37 mhz', '110 mhz']</t>
  </si>
  <si>
    <t>Circular polarization (CP) | near-field (NF) and far-field (FF) operations | radio frequency identification (RFID) | ultrahigh-frequency (UHF) antenna</t>
  </si>
  <si>
    <t>This letter presents a compact ultrahigh frequency multiservice radio frequency identification reader antenna for near-field and far-field operations. The far field is circularly polarized, and the strong near field is generated using inductive coupling. The dimension of the prototype is 83 √ó 83 √ó 1.6 mm3. The prototype is based on a rectangular slot antenna, fed by an L-shaped feed. An integrated near-field and far-field radiator along with asymmetric slot perturbation result in circular polarization. The strong magnetic field in the near-field is generated by a configuration of stubs in the radiator, which bring oppositely directed current over the antenna plane. The antenna exhibits an impedance bandwidth of 110 MHz. The axial-ratio bandwidth (ARBW) of 37 MHz is also reported. A near-field interrogation area of 220 √ó 180 mm2 is reported for this antenna.</t>
  </si>
  <si>
    <t>149-152</t>
  </si>
  <si>
    <t>60021176;60021176;60079728</t>
  </si>
  <si>
    <t>55646790600;55511179300;54580566800</t>
  </si>
  <si>
    <t>Pakkathillam, Jayaram Kizhekke;Kanagasabai, Malathi;Alsath, M. Gulam Nabi</t>
  </si>
  <si>
    <t>Pakkathillam J.K.</t>
  </si>
  <si>
    <t>Compact Multiservice UHF RFID Reader Antenna for Near-Field and Far-Field Operations</t>
  </si>
  <si>
    <t>10.1109/LAWP.2016.2561960</t>
  </si>
  <si>
    <t>2-s2.0-85017652026</t>
  </si>
  <si>
    <t>['wideband series', 'slot windows', 'reflector plane', 'low sll', 'impedance bandwidth', 'ground plane', 'feeding rings', 'dra element', 'back ratio', 'antenna gain', 'antenna array']</t>
  </si>
  <si>
    <t>Dielectric resonator antenna (DRA) array | low sidelobe | series-fed | wideband</t>
  </si>
  <si>
    <t>A low-sidelobe-level (SLL) and wideband series-fed linear dielectric resonator antenna (DRA) array is presented. To enhance the impedance bandwidth of the DRA element, feeding rings under the DRA are used and slot windows are etched on the ground plane. A Chebyshev amplitude distribution is used to get a low SLL. To improve the antenna gain and increase the front-to-back ratio of the array, a reflector plane is placed at the back of the array. The proposed DRA array is fabricated and measured, and the structure and performances of the antenna array are presented and discussed in this letter.</t>
  </si>
  <si>
    <t>513-516</t>
  </si>
  <si>
    <t>56129673100;7403601408;57043818900</t>
  </si>
  <si>
    <t>Lin, Jiahong;Shen, Wenhui;Yang, Kang</t>
  </si>
  <si>
    <t>Lin J.</t>
  </si>
  <si>
    <t>A Low-Sidelobe and Wideband Series-Fed Linear Dielectric Resonator Antenna Array</t>
  </si>
  <si>
    <t>10.1109/LAWP.2016.2586579</t>
  </si>
  <si>
    <t>2-s2.0-85017654125</t>
  </si>
  <si>
    <t>2013JQ0003</t>
  </si>
  <si>
    <t>['shaped beampattern', 'proposed method', 'letter proposes', 'joint range', 'genetic algorithm', 'generate range', 'frequency increments', 'angle estimation']</t>
  </si>
  <si>
    <t>Beampattern synthesis | frequency diverse array (FDA) | frequency increment | genetic algorithm (GA) | phased-array</t>
  </si>
  <si>
    <t>Due to its range-angle-dependent transmit beampattern, frequency diverse array (FDA) provides potential applications for joint range and angle estimation of targets and range-dependent interference suppression. However, a standard FDA using linearly increasing frequency increments will generate range- and angle-coupled S-shaped beampattern. This letter proposes a focused beampattern synthesis by optimizing the frequency increments with genetic algorithm. Both single-dot and multidot-shaped transmit beampatterns can be synthesized in this way. Numerical results show that the proposed method outperforms the existing method using logarithmically increasing frequency increments in suppressing undesired sidelobes, which implies that better target location performance can be achieved for the proposed method.</t>
  </si>
  <si>
    <t>469-472</t>
  </si>
  <si>
    <t>57220557100;7501755507;7203046100;57102043300</t>
  </si>
  <si>
    <t>Xiong, Jie;Wang, Wen Qin;Shao, Huaizong;Chen, Hui</t>
  </si>
  <si>
    <t>Xiong J.</t>
  </si>
  <si>
    <t>Frequency Diverse Array Transmit Beampattern Optimization with Genetic Algorithm</t>
  </si>
  <si>
    <t>10.1109/LAWP.2016.2584078</t>
  </si>
  <si>
    <t>2-s2.0-85017657127</t>
  </si>
  <si>
    <t>['small size', 'realized gain', 'polarization purity', 'polarization discrimination', 'performance suitable', 'patch enhances', 'modest increase', 'modal degeneration', 'maximum left', 'layer technology', 'hemispherical coverage', 'hand gain', 'experimental validation', 'effective single', 'degenerated modes', 'db return', 'central frequency', 'beam power', 'antenna consists', '80 ¬∞,', '46 œª02', '21 db', '16 db']</t>
  </si>
  <si>
    <t>circular polarization | Compact antenna | gap-coupling | intelligent transportation system</t>
  </si>
  <si>
    <t>A compact circularly polarized antenna suitable for applications of an intelligent transportation system (ITS) is presented. The antenna consists of a disc patch operating in modal degeneration, which is gap-coupled with multiple annular sectors. The use of parasitic resonators coupled to the degenerated modes of the patch enhances the realized gain and the polarization purity, at the cost of only a modest increase in the area. Despite the small size of 35 √ó 35 mm2 (0.46 Œª02 at the central frequency of 5.8 GHz), the experimental validation of the best prototype confirms a hemispherical coverage with a half-beam power of 80¬∞, a maximum left-hand gain of 7.16 dB, a cross-polarization discrimination of 21 dB, and a 10-dB return-loss bandwidth exceeding 900 MHz, a performance suitable for ultracompact tag reader realized in cost-effective single-layer technology.</t>
  </si>
  <si>
    <t>533-536</t>
  </si>
  <si>
    <t>A Compact Circularly Polarized Antenna for 5.8-GHz Intelligent Transportation System</t>
  </si>
  <si>
    <t>10.1109/LAWP.2016.2587771</t>
  </si>
  <si>
    <t>2-s2.0-85017657616</t>
  </si>
  <si>
    <t>['shaped slot', 'notched characteristic', 'notched band', 'isolation better', 'final antenna', 'differential u', 'differential isolation', 'compact size', '95 ghz', '8 ghz', '5 db']</t>
  </si>
  <si>
    <t>Common-mode suppression | differential antenna | multiple-input-multiple-output (MIMO) antenna | notched band | ultrawideband (UWB) antenna</t>
  </si>
  <si>
    <t>A compact printed differential multiple-input-multiple-output (MIMO) antenna is presented for ultrawideband system applications with band-notched characteristic. The proposed MIMO antenna element consists of a differential U-shaped microstrip feedline and a stepped-shaped slot, printed on the bottom and top of the substrate, respectively. A half-wavelength resonant stub embedded in the stepped-shaped slot is exploited to obtain notched band, whose center frequency can be adjusted by the length of the stub. The staged slots among antenna elements are introduced to enhance the differential isolation. The final antenna has a compact size of 44 √ó 44 mm2. Measured results show that the proposed MIMO antenna achieves -10-dB impedance bandwidth from 2.95 to 10.8 GHz, isolation better than 15.5 dB over the whole operating band, and a notched band from 5.10 to 5.95 GHz.</t>
  </si>
  <si>
    <t>593-596</t>
  </si>
  <si>
    <t>57190177059;18434988000</t>
  </si>
  <si>
    <t>Liu, Yan Yan;Tu, Zhi Hong</t>
  </si>
  <si>
    <t>Compact Differential Band-Notched Stepped-Slot UWB-MIMO Antenna With Common-Mode Suppression</t>
  </si>
  <si>
    <t>10.1109/LAWP.2016.2592179</t>
  </si>
  <si>
    <t>2-s2.0-85017659504</t>
  </si>
  <si>
    <t>['step approach', 'sidelobe level', 'psll ),', 'lower psll', 'iterative local', 'element positions', 'effective two', 'analytical method', 'adjust procedure']</t>
  </si>
  <si>
    <t>Antenna arrays | low sidelobe level | sparse linear arrays | weighting density</t>
  </si>
  <si>
    <t>In this letter, with a minimum element spacing constraint, an effective two-step approach to the synthesis of uniform amplitude linear arrays, which aims at minimizing the peak-sidelobe level (PSLL), is developed. An analytical method is adopted to achieve a local optimum array at first, then an iterative local-adjust procedure is developed to adjust the element positions in expectation of reaching a lower PSLL. Several numerical results compared to global optimum approaches confirm the effectiveness and outperformance of the new proposed method.</t>
  </si>
  <si>
    <t>437-440</t>
  </si>
  <si>
    <t>60003353;60003353;60003353</t>
  </si>
  <si>
    <t>55613237509;55713461800;57077098600</t>
  </si>
  <si>
    <t>Jiang, Yi;Zhang, Shu;Guo, Qiang</t>
  </si>
  <si>
    <t>An Effective Two-Step Approach to the Synthesis of Uniform Amplitude Linear Arrays</t>
  </si>
  <si>
    <t>10.1109/LAWP.2016.2582322</t>
  </si>
  <si>
    <t>2-s2.0-85017659633</t>
  </si>
  <si>
    <t>['radiation efficiency', 'passive case', 'linearly polarized', 'inspired antenna', 'ideal values', 'ideal non', 'ftbr values', 'foster components', 'fold enhancement', 'embedding non', 'db bandwidth', 'broadside radiating', 'bandwidth performance', 'back ratio', '95 db', '88 %,', '80 %,', '74 db', '01 db', '00 db']</t>
  </si>
  <si>
    <t>Directivity | electrically small antennas (ESAs) | front-To-back ratio (FTBR) | Huygens source antenna | impedance bandwidth | non-Foster elements</t>
  </si>
  <si>
    <t>A broadside radiating, linearly polarized, electrically small Huygens source antenna system that has a large impedance bandwidth is reported. The bandwidth performance is facilitated by embedding non-Foster components into the near-field resonant parasitic elements of this metamaterial-inspired antenna. High-quality and stable radiation performance characteristics are achieved over the entire operational bandwidth. When the ideal non-Foster components are introduced, the simulated impedance bandwidth witnesses approximately a 17-fold enhancement over the passive case. Within this-10-dB bandwidth, its maximum realized gain, radiation efficiency, and front-To-back ratio (FTBR) are, respectively, 4.00 dB, 88%, and 26.95 dB. When the anticipated actual negative impedance convertor circuits are incorporated, the impedance bandwidth still sustains more than a 10-fold enhancement. The peak realized gain, radiation efficiency, and FTBR values are, respectively, 3.74 dB, 80%, and 28.01 dB, which are very comparable to the ideal values.</t>
  </si>
  <si>
    <t>712-715</t>
  </si>
  <si>
    <t>60023380-112371771;60023380-112371771;60010065-60023932</t>
  </si>
  <si>
    <t>36240905100;56763396900;7006392487</t>
  </si>
  <si>
    <t>Tang, Ming Chun;Shi, Ting;Ziolkowski, Richard W.</t>
  </si>
  <si>
    <t>Australia;China;United States;China</t>
  </si>
  <si>
    <t>Sydney;Chongqing;Tucson;Nanjing</t>
  </si>
  <si>
    <t>University of Technology Sydney;Chongqing University;The University of Arizona;State Key Laboratory of Millimeter Waves</t>
  </si>
  <si>
    <t>60023932;60023380;60010065;112371771</t>
  </si>
  <si>
    <t>Tang M.</t>
  </si>
  <si>
    <t>Electrically Small, Broadside Radiating Huygens Source Antenna Augmented with Internal Non-Foster Elements to Increase Its Bandwidth</t>
  </si>
  <si>
    <t>10.1109/LAWP.2016.2600525</t>
  </si>
  <si>
    <t>2-s2.0-85017660239</t>
  </si>
  <si>
    <t>['varactor diodes', 'two pairs', 'tunable characteristic', 'operating frequencies', 'novel dual', 'low band', 'high band', 'first dual', 'cognitive radio', 'best knowledge', 'band frequency', '93 ghz', '51 ghz']</t>
  </si>
  <si>
    <t>Frequency reconfiguration | microstrip patch antenna | stacked patch | varactor diode</t>
  </si>
  <si>
    <t>A novel dual-band frequency-reconfigurable stacked patch antenna is presented. The antenna comprises two stacked square patches. Each patch is divided into two rectangular portions by a gap, and a pair of varactor diodes is introduced to bridge the gap. By changing the reverse bias voltages across the two pairs of varactor diodes, the antenna can operate at dual frequency bands with independent frequency tuning. A fully functional prototype is fabricated and characterized. It exhibits a continuously dual frequency-tunable characteristic, from 1.68 to 1.93 GHz for the low band and from 2.11 to 2.51 GHz for the high band. Well-controlled unidirectional radiation patterns are achieved at all operating frequencies. To the best knowledge of the authors, this is the first dual-band reconfigurable patch antenna with an independent frequency tuning ability. The dual-band frequency selective feature makes the antenna potentially suitable for future wireless communication systems, such as cognitive radio.</t>
  </si>
  <si>
    <t>60000937;60032179;60010080;60010080</t>
  </si>
  <si>
    <t>42861553600;53879856600;16044447700;56435163400</t>
  </si>
  <si>
    <t>Ge, Lei;Li, Mingjian;Wang, Jianpeng;Gu, Hui</t>
  </si>
  <si>
    <t>Madison;Nanjing;Shenzhen</t>
  </si>
  <si>
    <t>University of Wisconsin-Madison;Nanjing University of Science and Technology;Shenzhen University</t>
  </si>
  <si>
    <t>60032179;60010080;60000937</t>
  </si>
  <si>
    <t>Ge L.</t>
  </si>
  <si>
    <t>Unidirectional Dual-Band Stacked Patch Antenna with Independent Frequency Reconfiguration</t>
  </si>
  <si>
    <t>10.1109/LAWP.2016.2558658</t>
  </si>
  <si>
    <t>2-s2.0-85017664881</t>
  </si>
  <si>
    <t>2015AA7124075A</t>
  </si>
  <si>
    <t>['proposed antenna', 'analyzed theoretically']</t>
  </si>
  <si>
    <t>Multimode circularly polarized patch antenna | orbital angular momentum (OAM) | vortex wave</t>
  </si>
  <si>
    <t>Vortex waves carrying orbital angular momentum (OAM) have received much attention due to their potential in communications and other aspects. In this letter, a multimode concentric circularly polarized patch antenna is designed to generate multiple OAM states. The proposed antenna is analyzed theoretically. Then, the simulated and measured electric fields are presented and verify that the proposed antenna is capable of generating multiple OAM states.</t>
  </si>
  <si>
    <t>521-524</t>
  </si>
  <si>
    <t>57190741288;7402022616;54791095700;56143011300</t>
  </si>
  <si>
    <t>Zhang, Zongtang;Xiao, Shaoqiu;Li, Yan;Wang, Bing Zhong</t>
  </si>
  <si>
    <t>A Circularly Polarized Multimode Patch Antenna for the Generation of Multiple Orbital Angular Momentum Modes</t>
  </si>
  <si>
    <t>10.1109/LAWP.2016.2586975</t>
  </si>
  <si>
    <t>2-s2.0-85017665241</t>
  </si>
  <si>
    <t>['widely used', 'wave antennas', 'wave antenna', 'two dimensions', 'proposed 2', 'pencil beam', 'optimized tl', 'impedance matrices', 'grid 2', 'fed tl', 'fed 2', 'experimental results', 'evanescent waves', 'due care', 'dlwa design', 'dlwa ).', 'dispersion relation', 'dirac leaky', 'closed bandgap', 'analytically treated']</t>
  </si>
  <si>
    <t>Broadside radiation | Dirac leaky-wave antennas | single-point-fed | transmission line grids | Œì-point operation</t>
  </si>
  <si>
    <t>Leaky-wave antennas (LWAs) are widely used as single-point-fed linear antenna arrays. The extension of LWAs to two dimensions (2-D) implies that they can be used as single-point-fed 2-D antenna arrays without requiring a complex feeding network. However, generating a pencil beam from 2-D LWAs is not straightforward, and due care has to be taken for the design of the LWA. On the other hand, transmission-line (TL) grids have demonstrated interesting behaviors, such as an effective negative refractive index and growing of evanescent waves. In this letter, a single-point-fed TL-grid 2-D Dirac leaky-wave antenna (DLWA) design is proposed that generates a pencil beam at both broadside and slightly tilted angles. The TL-grid unit cell is analytically treated in light of its scattering and impedance matrices. The optimized TL-grid unit cell is shown to exhibit a closed bandgap in the dispersion relation that is also linearly varying with frequency (hence, it is a DLWA). The proposed 2-D DLWA design is fabricated, and the experimental results are presented.</t>
  </si>
  <si>
    <t>545-548</t>
  </si>
  <si>
    <t>57205070004;7004469751</t>
  </si>
  <si>
    <t>Dorrah, Ayman H.;Eleftheriades, George V.</t>
  </si>
  <si>
    <t>Dorrah A.</t>
  </si>
  <si>
    <t>Pencil-Beam Single-Point-Fed Dirac Leaky-Wave Antenna on a Transmission-Line Grid</t>
  </si>
  <si>
    <t>10.1109/LAWP.2016.2588440</t>
  </si>
  <si>
    <t>2-s2.0-85017665497</t>
  </si>
  <si>
    <t>['sll ).', 'several approaches', 'scaled model', 'run time', 'revolution fdtd', 'rapidly obtain', 'radiation problems', 'radiation field', 'parallel algorithm', 'optimization algorithm', 'novel technique', 'letter presents', 'greatly saved', 'computer memory', 'complete 3', 'beam waveguide', 'antenna system', 'accurately solve']</t>
  </si>
  <si>
    <t>Beam waveguide (BWG) | body-of-revolution finite-difference time domain (BOR FDTD) | Cassegrain | nonuniform</t>
  </si>
  <si>
    <t>This letter presents a novel technique to accurately solve the radiation problems of a beam waveguide (BWG) antenna system aiming to achieve high gain and low sidelobe level (SLL). In order to rapidly obtain the radiation field of the antenna system, a hybrid method using three-dimensional (3-D) nonuniform meshing finite-difference time domain (FDTD) with symmetric boundary condition and body-of-revolution FDTD has been employed. In this method, a parallel algorithm with MPI is applied to enhance computational efficiency, and several approaches are adopted to reduce the errors of simulation. Numerical examinations demonstrate that both the computer memory and run time can be greatly saved by performing this 3-D-2-D hybrid FDTD simulation instead of a complete 3-D one. Furthermore, the accuracy of this method has been validated with a scaled model. Finally, the hybrid method combined with an optimization algorithm has been applied to design an X-band BWG antenna system. Numerical results show a 2.02-dB gain improvement and a 3.46-dB SLL reduction after optimization.</t>
  </si>
  <si>
    <t>60010421;60010421;60010421;60010421;60069750</t>
  </si>
  <si>
    <t>56237892500;7401957487;7201634501;56021994600;55969148500</t>
  </si>
  <si>
    <t>Zhang, Min;Liao, Cheng;Xiong, Xiangzheng;Ye, Zhihong;Li, Yong</t>
  </si>
  <si>
    <t>Xi'an;Chengdu</t>
  </si>
  <si>
    <t>Northwest Institute of Nuclear Technology;Southwest Jiaotong University</t>
  </si>
  <si>
    <t>60069750;60010421</t>
  </si>
  <si>
    <t>Zhang M.</t>
  </si>
  <si>
    <t>Solution and design technique for beam waveguide antenna system by using a parallel hybrid-dimensional FDTD method</t>
  </si>
  <si>
    <t>10.1109/LAWP.2016.2577338</t>
  </si>
  <si>
    <t>2-s2.0-85017666026</t>
  </si>
  <si>
    <t>['spectrum shaping', 'spectrum opportunistically', 'secondary users', 'second level', 'proposed techniques', 'optimization scheme', 'nearby users', 'high sidelobes', 'gsc ).', 'first level', 'favourable technology', 'differential evolution', 'de ),', 'considerable interference', 'band radiation']</t>
  </si>
  <si>
    <t>Orthogonal frequency division multiplexing (OFDM) is a favourable technology for dynamic spectrum access (DSA) due to the flexibility in spectrum shaping. In spite of that, high sidelobes ofOFDMsubcarriers bring in considerable interference to the nearby users, particularly in OFDM based cognitive radio (CR) networks, where the secondary users (SUs) are capable of accessing the spectrum opportunistically. In this paper, two new techniques for the suppression of high sidelobes are proposed. The proposed techniques composed of an optimization scheme are followed by generalized sidelobe canceller. The proposed techniques can be considered as a two-level suppression technique in the sense that in the first level the sidelobe is reduced by using cancellation carriers (CCs), whose amplitudes are determined using genetic algorithm(GA) and differential evolution (DE), while in the second level further reduction of sidelobe is achieved using generalized sidelobe canceller (GSC). Simulation results show the power spectral density (PSD) performance of the proposed techniques in comparison with already existing techniques, demonstrating that the proposed techniques minimize the out-of-band radiation (OOBR) significantly, thus qualifying formore effective spectrum sharing.</t>
  </si>
  <si>
    <t>Wireless Communications and Mobile Computing</t>
  </si>
  <si>
    <t>60058195;60070604;60212765;60058195;60058195</t>
  </si>
  <si>
    <t>26432914300;8245290900;46761616900;57193609623;55891312300</t>
  </si>
  <si>
    <t>Elahi, Atif;Qureshi, Ijaz Mansoor;Zaman, Fawad;Gul, Noor;Saleem, Tahir</t>
  </si>
  <si>
    <t>Pakistan;Pakistan;Pakistan</t>
  </si>
  <si>
    <t>Attock;Islamabad;Islamabad</t>
  </si>
  <si>
    <t>COMSATS University Islamabad, Attock Campus;Air University Islamabad;International Islamic University, Islamabad</t>
  </si>
  <si>
    <t>60212765;60070604;60058195</t>
  </si>
  <si>
    <t>Elahi A.</t>
  </si>
  <si>
    <t>Suppression of mutual interference in noncontiguous orthogonal frequency division multiplexing based cognitive radio systems</t>
  </si>
  <si>
    <t>10.1155/2017/1860134</t>
  </si>
  <si>
    <t>2-s2.0-85017983945</t>
  </si>
  <si>
    <t>['unique combination', 'stygofauna species', 'south australia', 'robust seta', 'related genera', 'queensland species', 'phylogenetic relationships', 'nov .,', 'notobathynella schminke', 'new genus', 'morphologically distinct', 'morphological hypothesis', 'morphological description', 'lockyerenella danschmidti', 'last segment', 'known species', 'known genera', 'first work', 'et sp', 'couple genetics', 'combined mitochondrial', 'character states', 'arkaroolabathynella abrams', 'analysis revealed']</t>
  </si>
  <si>
    <t>Australia | Bathynellacea | Parabathynellidae | stygofauna. | Syncarida</t>
  </si>
  <si>
    <t>A new genus and species in the family Parabathynellidae Noodt, 1965, Lockyerenella danschmidti, gen. et sp. nov., is described from Queensland, Australia. The species displays several distinctive character states within the Parabathynellidae, and a unique combination of character states. Interestingly, L. danschmidti is the only known species of Parabathynellidae in Australia (and in the world) to possess a long and robust seta on the last segment of the antenna, which is present in both males and females. The new genus is morphologically distinct from the known genera, but is more similar to Queensland species of Notobathynella Schminke, 1973 and Arkaroolabathynella Abrams &amp; King, 2013 from South Australia, than to species from other areas of the continent. This is the first work to couple genetics to the morphological description of a stygofauna species in Queensland. Phylogenetic relationships between L. danschmidti and related genera from elsewhere on the continent were evaluated through the analysis of combined mitochondrial and nuclear DNA sequence data. This analysis revealed at least one new genus within the Parabathynellidae, confirming our morphological hypothesis.</t>
  </si>
  <si>
    <t>208-219</t>
  </si>
  <si>
    <t>Invertebrate Systematics</t>
  </si>
  <si>
    <t>60032987;60015098</t>
  </si>
  <si>
    <t>57189691413;7103095915</t>
  </si>
  <si>
    <t>Little, J.;Camacho, A. I.</t>
  </si>
  <si>
    <t>Australia;Spain</t>
  </si>
  <si>
    <t>Brisbane;Madrid</t>
  </si>
  <si>
    <t>Griffith University;CSIC - Museo Nacional de Ciencias Naturales (MNCN)</t>
  </si>
  <si>
    <t>Little J.</t>
  </si>
  <si>
    <t>Morphological and molecular characterisation of a new genus and new species of Parabathynellidae (Crustacea: Syncarida) in Queensland, Australia</t>
  </si>
  <si>
    <t>10.1071/IS16054</t>
  </si>
  <si>
    <t>2-s2.0-85018181334</t>
  </si>
  <si>
    <t>['thoroughly investigated', 'target area', 'squares algorithm', 'radiation field', 'phase distribution', 'main lobes', 'lobe direction', 'imaging model', 'higher resolution', 'echo energy', 'beam steering']</t>
  </si>
  <si>
    <t>Directivity optimization | microwave staring imaging | orbital angular momentum (OAM) | radio vortex | regularized least-squares (LS) | uniform circular array (UCA)</t>
  </si>
  <si>
    <t>The electromagnetic waves carrying orbital angular momentum can achieve azimuthal resolution for radar imaging without relative motion. However, the difference of main-lobe direction of different modes limits the echo energy. In this letter, the beam steering for vortex beams generated by a uniform circular array is performed by phased array technology. The main lobes of vortex beams carrying different modes can illuminate the target area with this method. The radiation field after beam steering is derived, and the phase distribution is thoroughly investigated. Then, the imaging model is established, and lp regularized least-squares algorithm is employed to reconstruct the two-dimensional target image. Simulation results demonstrate the effectiveness of the proposed beam steering method and that higher resolution can be achieved than Fourier transform method.</t>
  </si>
  <si>
    <t>704-707</t>
  </si>
  <si>
    <t>56369998000;56242314000;35779607700;55496667400</t>
  </si>
  <si>
    <t>Yuan, Tiezhu;Cheng, Yongqiang;Wang, Hongqiang;Qin, Yuliang</t>
  </si>
  <si>
    <t>Yuan T.</t>
  </si>
  <si>
    <t>Beam Steering for Electromagnetic Vortex Imaging Using Uniform Circular Arrays</t>
  </si>
  <si>
    <t>10.1109/LAWP.2016.2600404</t>
  </si>
  <si>
    <t>2-s2.0-85018193071</t>
  </si>
  <si>
    <t>['straightforward approach', 'steam generation', 'steam chambers', 'situ heating', 'radiation terms', 'proposed based', 'pair spacing', 'oil sands', 'oil production', 'main problems', 'interface incorporating', 'infinite period', 'first time', 'environmental impacts', 'energy efficiency', 'energy consumption', 'electromagnetic waves', 'common technique', 'chamber development', 'carrier fluid', 'bitumen production', 'bitumen extraction', 'analytical model', 'alternative method']</t>
  </si>
  <si>
    <t>Butler's model | Electromagnetic heating | EMAGD model | Gravity drainage | Heavy oil | Oil sands</t>
  </si>
  <si>
    <t>Steam Assisted Gravity Drainage (SAGD) is the most common technique for bitumen extraction from oil sands. The main problems with SAGD and other conventional thermal recovery methods are high energy consumption, environmental impacts, and large capital costs associated with steam generation and water treatment surface facilities. Use of electromagnetic waves, as an alternative method for in-situ heating of oil sands, along with a carrier fluid such as a solvent has potential to provide a low capital cost and energy efficient technique with less environmental impact for bitumen production. In this study, for the first time, we model the physics of the formation of desiccated zone around an electromagnetic antenna installed in a SAGD-type well pair. An analytical model is proposed based on transient temperature distribution ahead of the interface incorporating both conduction and radiation terms. This model is capable of handling both infinite period of chamber development and pseudo-steady state following the coalescence of the steam chambers. The developed technique provides a straightforward approach to predict the oil production, energy consumption, and energy efficiency during the entire economic life of oil production. It can also be utilized as a sensitivity analysis tool to optimize the well-pair spacing in electromagnetic heating process of oil sands.</t>
  </si>
  <si>
    <t>163-171</t>
  </si>
  <si>
    <t>60002306;60002306;60031688</t>
  </si>
  <si>
    <t>57194013290;55909079400;11439803400</t>
  </si>
  <si>
    <t>Sadeghi, Asghar;Hassanzadeh, Hassan;Harding, Thomas G.</t>
  </si>
  <si>
    <t>Beijing;Calgary</t>
  </si>
  <si>
    <t>CNOOC Limited;University of Calgary</t>
  </si>
  <si>
    <t>60031688;60002306</t>
  </si>
  <si>
    <t>Sadeghi A.</t>
  </si>
  <si>
    <t>Modeling of desiccated zone development during electromagnetic heating of oil sands</t>
  </si>
  <si>
    <t>S0920410517304394</t>
  </si>
  <si>
    <t>10.1016/j.petrol.2017.04.033</t>
  </si>
  <si>
    <t>2-s2.0-85018282647</t>
  </si>
  <si>
    <t>['technique avoids', 'significantly outperform', 'globaloptimization algorithms', 'available procedures', 'art techniques', 'allows us']</t>
  </si>
  <si>
    <t>Power synthesis | Shaped beams | Sparse arrays</t>
  </si>
  <si>
    <t>An innovative deterministic approach to the optimal power synthesis of mask-constrained shaped beams through the concentric-ring isophoric sparse arrays is presented. The design procedure exploits at best the state-of-the-art techniques, respectively, available in the cases of circular-ring isophoric arrays radiating pencil beams and of linear isophoric arrays generating shaped beams. The technique avoids the exploitation of globaloptimization algorithms and allows us to significantly outperform all the (few) available procedures.</t>
  </si>
  <si>
    <t>979-982</t>
  </si>
  <si>
    <t>60020167-60103966;60020167-100542295</t>
  </si>
  <si>
    <t>16024894100;55511192900</t>
  </si>
  <si>
    <t>Morabito, Andrea Francesco;Nicolaci, Pasquale Giuseppe</t>
  </si>
  <si>
    <t>Parma;Reggio Calabria;Roma</t>
  </si>
  <si>
    <t>Consorzio Nazionale Interuniversitario per le Telecomunicazioni;Universit√† degli Studi di Reggio Calabria;Space Engineering Srl</t>
  </si>
  <si>
    <t>60103966;60020167;100542295</t>
  </si>
  <si>
    <t>Morabito A.</t>
  </si>
  <si>
    <t>Optimal synthesis of shaped beams through concentric ring isophoric sparse arrays</t>
  </si>
  <si>
    <t>10.1109/LAWP.2016.2615762</t>
  </si>
  <si>
    <t>2-s2.0-85018292483</t>
  </si>
  <si>
    <t>['well pair', 'turns fluid', 'time required', 'time period', 'three scenarios', 'steam circulation', 'six months', 'situ generation', 'scenarios including', 'results show', 'oil sands', 'horizontal wells', 'heating process', 'frequency range', 'formation damage', 'findings reveal', 'energy usage', 'electromagnetic heating', 'electromagnetic antenna', 'electrical heaters', 'electrical heater', 'compared based', 'bitumen viscosity', 'bitumen mobilization']</t>
  </si>
  <si>
    <t>Bitumen | Electrical heating | Electromagnetic heating | Oil recovery | Oil sands | Preheating</t>
  </si>
  <si>
    <t>Application of steam assisted gravity drainage (SAGD) requires a time period between three to six months to establish fluid communication between the horizontal wells in a well pair. During this period, conductive heating reduces the bitumen viscosity such that it turns fluid and producible. High frequency electromagnetic waves may be used to enhance the heating process by in situ generation of thermal energy resulting from polarization of electrically conductive molecules inside the oil sands. We present new analytical solutions for three different preheating (start-up) scenarios including: steam circulation in well-pairs, electrical heaters in both horizontal wells, and electromagnetic antenna in the injector and electrical heater in the producer. The three scenarios are compared based on the time required for bitumen mobilization and the energy usage. Results show that the electromagnetic heating (EMH) decreases the energy usage significantly. The findings reveal that EMH in the frequency range of 1‚Äì10¬†MHz results in temperatures in the vicinity of the well that are below the coke formation temperature and thus coke generation and formation damage can be minimized. These results find applications in pilot and field scale implementation of EMH for recovery of bitumen from oil sands.</t>
  </si>
  <si>
    <t>908-916</t>
  </si>
  <si>
    <t>International Journal of Heat and Mass Transfer</t>
  </si>
  <si>
    <t>A comparative study of oil sands preheating using electromagnetic waves, electrical heaters and steam circulation</t>
  </si>
  <si>
    <t>S0017931017300285</t>
  </si>
  <si>
    <t>10.1016/j.ijheatmasstransfer.2017.04.060</t>
  </si>
  <si>
    <t>2-s2.0-85018302265</t>
  </si>
  <si>
    <t>['¬± 15', 'useful lifetime', 'test performed', 'term test', 'target height', 'study demonstrates', 'random perturbations', 'polymer batteries', 'high troposphere', 'drastically reduce', 'current generated', 'average power', 'ascent flight', '000 ¬†']</t>
  </si>
  <si>
    <t>High-temperature | LiPo batteries | Passive-hybrid powerplant | PEM fuel cell | UAV</t>
  </si>
  <si>
    <t>The objective of this research is to analyze the performance of a passive hybrid powerplant control system to be implemented in a lightweight unmanned aerial vehicle capable to ascend up to the high troposphere (10,000¬†m). The powerplant is based on a high-temperature PEM fuel cell connected in parallel to a set of lithium-polymer batteries and regulated by two power diodes. Test performed in steady state demonstrates that the use of the hybrid system increases the efficiency of the stack by more than 7% because the voltage at the main DC bus is limited by the batteries. The robustness of the passive control system is proved in a long-term test in which random perturbations of ¬±15% are applied to the average power that would be demanded during the ascent flight. The hybridization of the stack with the batteries eliminates sudden peaks in the current generated by the stack, which are responsible for prompt degradation phenomena that drastically reduce its useful lifetime. The study demonstrates that with the passive hybrid powerplant it is possible to reach the target height with the gas storage system considered in the application, contrary to what happens with the simple power plant.</t>
  </si>
  <si>
    <t>124-132</t>
  </si>
  <si>
    <t>60007252;60007252;60016809;60016809;60016809</t>
  </si>
  <si>
    <t>56155440800;57201820969;7103406708;7103318295;55959869100</t>
  </si>
  <si>
    <t>Renau, Jordi;S√°nchez, Fernando;Lozano, Antonio;Barroso, Jorge;Barreras, F√©lix</t>
  </si>
  <si>
    <t>Zaragoza;Moncada</t>
  </si>
  <si>
    <t>Universidad de Zaragoza;Universidad Cardenal Herrera-CEU</t>
  </si>
  <si>
    <t>60016809;60007252</t>
  </si>
  <si>
    <t>Renau J.</t>
  </si>
  <si>
    <t>Analysis of the performance of a passive hybrid powerplant to power a lightweight unmanned aerial vehicle for a high altitude mission</t>
  </si>
  <si>
    <t>S0378775317305931</t>
  </si>
  <si>
    <t>10.1016/j.jpowsour.2017.04.090</t>
  </si>
  <si>
    <t>2-s2.0-85018306559</t>
  </si>
  <si>
    <t>2015DFT10170</t>
  </si>
  <si>
    <t>['two types', 'proposed antenna', 'essential merit', 'design considerations', 'cover gsm850', 'antenna modes', '945 mm2', '2500 operations']</t>
  </si>
  <si>
    <t>Reconfigurable antenna | Smartphone | Unbroken metal rim | WWAN/LTE</t>
  </si>
  <si>
    <t>A reconfigurable loop antenna with two parasitic grounded strips for modern smartphone devices is presented in this paper. The most essential merit of this proposed reconfigurable antenna is that it can keep the intactness of the outer metal rim. In addition, it can generate multiantenna modes. The outer metal rim generates three loop modes and the inner parasite grounded strips can provide two monopole modes. By merging these two types of antenna modes, it can offer two wide bandwidths to cover GSM850/900, DCS/PCS/UMTS2100, and LTE2300/2500 operations with a compact antenna size of 945 mm2. The detailed operating principles and design considerations of this proposed reconfigurable antenna are described. In order to validate this proposed antenna, it was fabricated and tested. The measured antenna efficiencies and gains are satisfied with the requirements for the modern communication devices.</t>
  </si>
  <si>
    <t>4853-4858</t>
  </si>
  <si>
    <t>60005465;60005465;60005465;60005465;60073594</t>
  </si>
  <si>
    <t>57194027599;8401587700;56088229100;55560757800;8215084700</t>
  </si>
  <si>
    <t>Zhang, Hui Bin;Ban, Yong Ling;Qiang, Yun Fei;Guo, Jinhong;Yu, Zhe Feng</t>
  </si>
  <si>
    <t>Mianyang;Chengdu</t>
  </si>
  <si>
    <t>China Aerodynamics Research and Development Center;University of Electronic Science and Technology of China</t>
  </si>
  <si>
    <t>60073594;60005465</t>
  </si>
  <si>
    <t>Reconfigurable loop antenna with two parasitic grounded strips for WWAN/LTE unbroken-metal-rimmed smartphones</t>
  </si>
  <si>
    <t>10.1109/ACCESS.2017.2686431</t>
  </si>
  <si>
    <t>2-s2.0-85018339386</t>
  </si>
  <si>
    <t>['surface deployment', 'signal attenuation', 'results suggest', 'research work', 'power supply', 'packet loss', 'hybrid environment', 'environmental parameters', 'different deployment', 'considerable implications', 'communication medium', 'antenna positioning', 'also studied', 'agricultural monitoring']</t>
  </si>
  <si>
    <t>Agricultural monitoring | Antenna positioning | Node placement | Received signal strength | RSS | Wireless underground sensor networks</t>
  </si>
  <si>
    <t>Objective of this work is to analyse various mote parameters, under different deployment and antenna positioning scenarios. The nodes were deployed and tested for its communication and sensing on the surface, under the ground and also in a hybrid environment. The results suggest that communication medium (underground and over-the-surface deployment) and the mote's antenna positioning, have considerable implications on received signal strength (RSS), packet delivery ratio (PDR) and signal attenuation. This research work has analysed the effect of transmission signal strength, packet loss and RSS, at different deployment and antenna positioning scenarios, taking into consideration, the power supply and other environmental parameters. The feasibility of implementing a wireless under-ground sensor network (WUSN) for agricultural monitoring is also studied.</t>
  </si>
  <si>
    <t>18-31</t>
  </si>
  <si>
    <t>118342622;118342622;118342622;118342622;118342622</t>
  </si>
  <si>
    <t>56439085700;57193891060;57194026409;57194024273;57191728791</t>
  </si>
  <si>
    <t>Viswanathan, Vijayaragavan;Narayanan, Ram Prasadh;Aslam, C. Ahamed;Anoop, R. S.;Mahalakshmi, V. J.</t>
  </si>
  <si>
    <t>Coimbatore</t>
  </si>
  <si>
    <t>Tiino Techmations Pvt Ltd.</t>
  </si>
  <si>
    <t>Viswanathan V.</t>
  </si>
  <si>
    <t>Custom-designed wireless mote performance analysis in diverse node placement and antenna positioning scenarios for agricultural monitoring</t>
  </si>
  <si>
    <t>10.1504/IJCNDS.2017.081442</t>
  </si>
  <si>
    <t>2-s2.0-85018345717</t>
  </si>
  <si>
    <t>['whole proximo', 'ultimate origin', 'ultimate background', 'two antennae', 'temporal pattern', 'specific spatial', 'significant progress', 'segmental composition', 'secondary flagellomeres', 'process occurs', 'local cues', 'larval antennae', 'flagellum depends', 'flagellar component', 'either embryonically', 'division along', 'distal axis', 'discovering whether', 'differentiates antennomeres', 'different number', 'detailed knowledge', 'basic mechanism', 'antennal flagellum']</t>
  </si>
  <si>
    <t>Heterochrony | Meriston | Pentatomidae | Positional homology | Resegmentation</t>
  </si>
  <si>
    <t>The basic mechanism by which the antennal flagellum is subdivided into flagellomeres is probably the same in all insects, irrespective of whether the process occurs in the embryo, in the eye/antenna imaginal disc, or through a series of post-embryonic increments punctuated by moults. The ultimate origin of (all?) flagellomeres is the first antennomere following the pedicel, from which split off in apical direction new primary flagellomeres, each of which is eventually the source of secondary flagellomeres, according to specific spatial and temporal patterns subject to heterochrony. Only a detailed knowledge of the underlying segmentation processes could provide the ultimate background for determining positional homology between flagellomeres of two antennae with different number of antennomeres. The antennae of the Heteroptera are likely re-segmented, as their second antennomere seems to include a flagellar component. The larval antennae of the holometabolans are temporal serial homologues of those of the adult, but their segmental composition is problematic. Significant progress will be done by understanding what differentiates antennomeres that divide, either embryonically or post-embryonically, from those that do not, and by discovering whether the spatial and temporal pattern of division along the flagellum depends on local cues, or on signals travelling along the whole proximo-distal axis of the appendage.</t>
  </si>
  <si>
    <t>2038324X</t>
  </si>
  <si>
    <t>Journal of Entomological and Acarological Research</t>
  </si>
  <si>
    <t>Minelli, A.</t>
  </si>
  <si>
    <t>Padua</t>
  </si>
  <si>
    <t>Universit√† degli Studi di Padova</t>
  </si>
  <si>
    <t>Minelli A.</t>
  </si>
  <si>
    <t>The insect antenna: Segmentation, patterning and positional homology</t>
  </si>
  <si>
    <t>10.4081/jear.2017.6680</t>
  </si>
  <si>
    <t>2-s2.0-85018417362</t>
  </si>
  <si>
    <t>['√ áorum', 'wall remains', 'time slices', 'strong reflections', 'second site', 'receiver antennas', 'lateral extends', 'gpr data', 'following excavations', 'first site', 'directivity properties', 'different positions', 'data processing', 'data collected', 'continuously collected', 'area 1', 'amplitude maps', 'also acquired', '22 profiles']</t>
  </si>
  <si>
    <t>Alacah√∂y√ºk | GPR | Princes‚Äôs graves | Time slices/amplitude maps | Wall remains</t>
  </si>
  <si>
    <t>The aim of this study is to determine the probable Princes‚Äôs graves and wall remains using geophysical Ground Penetrating Radar (GPR) method at two study areas defined by archaeologist before in Alacahoyuk archaeological site, √áorum-Turkey. GPR data were continuously collected in the first site (Area 1) by using the reflection profiling measurement technique with a 100 MHz unshielded antenna on four parallel profiles spaced 1 m apart probable Princes‚Äôs graves could be buried there. On each profile, measurements were taken for two different positions of the transmitter-receiver antenna due to the directivity properties of the antenna. Probable wall remains could be buried in the second site (Area 2), which has 12 m length and 10 m in width. GPR data were also acquired as in the first study site. On the site, 44 GPR profile measurements have been collected on 22 profiles. After data processing, time slices/amplitude maps were produced from the data collected on 52 profiles according to the different positions of the transmitter-receiver antennas in these sites. It was concluded that the presence and lateral extends of strong reflections on time slices/amplitude maps indicate the locations of some wall remains and probable Princes‚Äô graves. In accordance with these results, excavations were recommended where the presence of anomalies was observed on these maps. Archaeological finds corroborated the existence of remains during the following excavations when strong reflections were observed on the maps.</t>
  </si>
  <si>
    <t>71-86</t>
  </si>
  <si>
    <t>Yerbilimleri/ Earth Sciences</t>
  </si>
  <si>
    <t>60023355;60023355;60023355</t>
  </si>
  <si>
    <t>15747912200;57192683076;54398196300</t>
  </si>
  <si>
    <t>≈ûeren, Aysel;Aydin, Zeynep √ñƒüretmen;Babacan, Ali Erden</t>
  </si>
  <si>
    <t>Trabzon</t>
  </si>
  <si>
    <t>Karadeniz Technical University</t>
  </si>
  <si>
    <t>≈ûeren A.</t>
  </si>
  <si>
    <t>Investigation of probable princes‚Äôs graves and wall remains in alacah√∂y√ºk archaeological site with ground penetrating radar method</t>
  </si>
  <si>
    <t>2-s2.0-85018418678</t>
  </si>
  <si>
    <t>['strip mode', 'slot mode', 'radiating band', 'overall size', 'ghz wlan', 'fully utilize', 'db bandwidth', 'compact size', 'combined together', 'bluetooth applications', '73 %.', '008 œª0']</t>
  </si>
  <si>
    <t>Folded antenna | miniaturized antenna | printed antenna | slot/strip dual mode | WLAN antenna | Zigbee antenna</t>
  </si>
  <si>
    <t>A compact and novel printed antenna for 2.4-GHz WLAN/Zigbee/Bluetooth applications is proposed in this letter. To extend the bandwidth, a strip mode and a slot mode are combined together, which generate a dual-mode response inside the radiating band. To miniaturize the overall size, the structure is folded in order to fully utilize the available antenna space. The antenna is fabricated on a 1-mm FR4 board and excited by an SMA connector using a short microstrip line. It achieves a -10-dB bandwidth of 5.09% with a compact size of 0.073 Œª0 √ó 0.052 Œª0 √ó 0.008 Œª0 (9.2 √ó 6.5 √ó 1 mm3) and an in-band radiation efficiency above 73%. It is small and low-profile, which can be fabricated at a low cost using the standard printed circuit board (PCB) process. It shows good radiation performance and therefore is suitable for applications in Internet of Things and smart home devices.</t>
  </si>
  <si>
    <t>673-676</t>
  </si>
  <si>
    <t>60027550-118435970;60030551;60027550</t>
  </si>
  <si>
    <t>8961020900;56021572200;36041035600</t>
  </si>
  <si>
    <t>Dong, Yuandan;Choi, Jun;Itoh, Tatsuo</t>
  </si>
  <si>
    <t>Syracuse;Los Angeles;Santa Ana</t>
  </si>
  <si>
    <t>Syracuse University;University of California, Los Angeles;Universal Electronics</t>
  </si>
  <si>
    <t>60030551;60027550;118435970</t>
  </si>
  <si>
    <t>Folded Strip/Slot Antenna With Extended Bandwidth for WLAN Application</t>
  </si>
  <si>
    <t>10.1109/LAWP.2016.2598276</t>
  </si>
  <si>
    <t>2-s2.0-85018460389</t>
  </si>
  <si>
    <t>['usually different', 'usually codetermined', 'two properties', 'signal ratio', 'output isr', 'orthogonal projection', 'oblique projection', 'geometrical interpretation', 'first property', 'estimated signal', 'estimated interference']</t>
  </si>
  <si>
    <t>Interference-to-signal ratio (ISR) | oblique projection | orthogonal projection | polarimetric radar | property</t>
  </si>
  <si>
    <t>Interference-to-signal ratio (ISR) after oblique projection is usually codetermined by the estimated signal and interference, and it is usually different from the ISR after orthogonal projection. In this letter, we present two new properties of 2 √ó 2 oblique projection operators. The first property is that the ISR after two-dimensional oblique projection is independent of the estimated signal and is only related to the estimated interference. The other property is that the output ISR after two-dimensional oblique projection is equivalent to that after two-dimensional orthogonal projection. These two properties are demonstrated using theoretical derivation, geometrical interpretation, and simulations.</t>
  </si>
  <si>
    <t>689-691</t>
  </si>
  <si>
    <t>60024350;60024350;60024350</t>
  </si>
  <si>
    <t>56780591700;10044952200;57192227723</t>
  </si>
  <si>
    <t>Yang, Yong;Xiao, Shun Ping;Zhang, Wen Ming</t>
  </si>
  <si>
    <t>On the Properties of 2 √ó 2 Oblique Projection Operators</t>
  </si>
  <si>
    <t>10.1109/LAWP.2016.2599925</t>
  </si>
  <si>
    <t>2-s2.0-85018460596</t>
  </si>
  <si>
    <t>['‚ àí5db', 'two antennas', 'simulation ones', 'properly combining', 'mobile terminals', 'interdigital capacitor', 'frequency band', 'eligible candidate', 'coupled counterpart', '5 ghz', '4 ghz']</t>
  </si>
  <si>
    <t>In this paper, a second-order decoupling design using a resonator and an interdigital capacitor is proposed for an MIMO antenna pair in mobile terminals. The proposed antenna pair consists of an interdigital capacitor and an open loop resonator. By properly combining the responses of the resonator and interdigital capacitor, a second-order decoupling performance can be achieved. Meanwhile, isolation between the two antennas is increased by at least 15 dB within the frequency band of interest, from ‚àí5dB to ‚àí20 dB. Moreover, the decoupled antenna pair maintains good impedance matching performance from 2.4 GHz to 2.5 GHz. The proposed decoupled antenna pair and its coupled counterpart have been fabricated and measured. The measured results agree with the simulation ones. The proposed MIMO antenna pair is an eligible candidate for Wi-Fi MIMO applications in the 2.4 GHz band.</t>
  </si>
  <si>
    <t>19-24</t>
  </si>
  <si>
    <t>57191896068;55609502500;57194047761;25229387400</t>
  </si>
  <si>
    <t>Wang, Ziyang;Zhao, Luyu;Chen, Aobo;Yin, Yingzeng</t>
  </si>
  <si>
    <t>A second order decoupling design using a resonator and an interdigital capacitor for a MIMO antenna pair</t>
  </si>
  <si>
    <t>10.2528/PIERL17012301</t>
  </si>
  <si>
    <t>2-s2.0-85018462564</t>
  </si>
  <si>
    <t>EP/K008757/1</t>
  </si>
  <si>
    <t>['widely employed', 'usually tight', 'relaxed problem', 'radar systems', 'phase adjustment', 'first relax', 'efficiently solve', 'convex relaxation', 'convex constraint', 'constant modulus']</t>
  </si>
  <si>
    <t>Alternating optimization | analog beamforming | constant modulus constraint | convex relaxation | linear antenna arrays | shaped beam synthesis</t>
  </si>
  <si>
    <t>Constant modulus shaped beam synthesis is widely employed in multiple-input-multiple-output (MIMO) radar systems and MIMO wireless communication systems to improve the effective power gain by using only phase adjustment. To achieve the maximum beam gain, we formulate a new optimization problem to maximize the main lobe gain and also properly suppress the sidelobes. However, this problem is NP-hard because of the constant modulus constraint. In order to efficiently solve this problem, we first relax the constant modulus constraint to a convex constraint, and then propose an alternating optimization algorithm to solve the relaxed problem. Interestingly, numerical results imply that the solutions of the relaxed optimization problem are (almost) constant modulus, and thus the convex relaxation is usually tight.</t>
  </si>
  <si>
    <t>617-620</t>
  </si>
  <si>
    <t>60027272;60027272;60027272</t>
  </si>
  <si>
    <t>55440197200;55498731300;35570549500</t>
  </si>
  <si>
    <t>Cao, Pan;Thompson, John S.;Haas, Harald</t>
  </si>
  <si>
    <t>Edinburgh</t>
  </si>
  <si>
    <t>The University of Edinburgh</t>
  </si>
  <si>
    <t>Cao P.</t>
  </si>
  <si>
    <t>Constant Modulus Shaped Beam Synthesis via Convex Relaxation</t>
  </si>
  <si>
    <t>10.1109/LAWP.2016.2594141</t>
  </si>
  <si>
    <t>2-s2.0-85018466040</t>
  </si>
  <si>
    <t>['wirelessly controlled', 'whole system', 'various antennas', 'radiation characteristics', 'proposed design', 'mobile phone', 'microstrip arrays', 'four monopoles', 'directional selectivity', 'complete system', 'communication requirements', 'bluetooth module', 'antenna system']</t>
  </si>
  <si>
    <t>Directive antenna | microcontroller | pattern diversity | reconfigurable antenna | software control</t>
  </si>
  <si>
    <t>In this paper, a frequency reconfigurable antenna system with a directional selectivity is presented. The reconfiguration of the antenna's radiation characteristics is wirelessly controlled through a mobile phone and a microcontroller. The antenna system is a multi-element radiator composed of four monopoles on top of a hexagonal ground plane, in addition to four rectangular microstrip two-elements antenna arrays. The monopoles and the microstrip arrays are designed to contribute to the communication requirements of the complete system. The position, orientation, and topology of the various antennas are optimized to achieve the required frequency reconfigurability in addition to the variable selective directivity performance. The whole system is fabricated and integrated in a single compact unit controlled by a microcontroller, four servo motors, and a Bluetooth module. The antenna system is tested and the measured results confirm the validity of the proposed design.</t>
  </si>
  <si>
    <t>802-811</t>
  </si>
  <si>
    <t>60068771;60068761;60068771;60068771;60068771;60033021</t>
  </si>
  <si>
    <t>25032141400;24733826700;57192093552;57194054434;57194048169;35465847700</t>
  </si>
  <si>
    <t>Tawk, Youssef;Costantine, Joseph;Makhlouf, Fadi;Nassif, Maria;Geagea, Leonel;Christodoulou, Christos G.</t>
  </si>
  <si>
    <t>Lebanon;Lebanon;United States</t>
  </si>
  <si>
    <t>Zouk Mosbeh;Beirut;Albuquerque</t>
  </si>
  <si>
    <t>Notre Dame University, Lebanon;American University of Beirut;The University of New Mexico</t>
  </si>
  <si>
    <t>60068771;60068761;60033021</t>
  </si>
  <si>
    <t>Tawk Y.</t>
  </si>
  <si>
    <t>Wirelessly automated reconfigurable antenna with directional selectivity</t>
  </si>
  <si>
    <t>10.1109/ACCESS.2017.2650203</t>
  </si>
  <si>
    <t>2-s2.0-85018466763</t>
  </si>
  <si>
    <t>['wider bandwidth', 'ratios ranging', 'radiation pattern', 'proposed antenna', 'polarization levels', 'peak gains', 'measured results', 'measured bandwidth', 'impedance bandwidth', 'good agreement', 'endfire gains', 'endfire direction', 'certain wi', 'also provides', '8 ghz', '6 dbi', '5 ghz', '4 dbi', '3 dbi', '2 dbi', '1 dbi', '1 db', '0 db']</t>
  </si>
  <si>
    <t>A microstrip magnetic dipole Yagi antenna with the feasibility of obtaining a wider bandwidth and relatively smaller size is proposed and demonstrated. The proposed antenna, consisting of a reflector, a driver with backed soldered SMA connector, a coupling microstrip line with three rectangular slots and three modified directors, is designed and fabricated. Good agreement between simulated and measured results is observed. Simulated and measured results reveal that the proposed antenna can provide an impedance bandwidth of 19.2% (4.95‚Äì6 GHz). Meanwhile, within the impedance bandwidth, the radiation pattern of the proposed antenna has front-to-back (F/B) ratios ranging from 10.1 dB to 26.1 dB, cross-polarization levels in the endfire direction from 47.1 dB to 73.0 dB, peak gains from 6.4 dBi to 10.4 dBi with an average peak gain of 9.6 dBi and endfire gains from 2.2 dBi to 4.3 dBi with an average endfire gain of 3.1 dBi. Additionally, the measured bandwidth of 19.2% (4.95‚Äì6 GHz) not only meets the need for certain Wi-Fi (5.2/5.8 GHz) or WiMAX (5.5 GHz) band communication application, but also provides the potential to implement multiservice transmission.</t>
  </si>
  <si>
    <t>60025578;60025578;60030612;60021843;60069720</t>
  </si>
  <si>
    <t>56332984500;35265490700;56406604700;57194052338;57188565012</t>
  </si>
  <si>
    <t>Li, Tian;Zhang, Fu Shun;Gao, Fei;Zhang, Qi;Guo, Yan Li</t>
  </si>
  <si>
    <t>Xi'an;San Diego;Xi'an;Beijing</t>
  </si>
  <si>
    <t>Air Force Engineering University China;University of California, San Diego;Xidian University;Beijing University of Chemical Technology</t>
  </si>
  <si>
    <t>60069720;60030612;60025578;60021843</t>
  </si>
  <si>
    <t>Li T.</t>
  </si>
  <si>
    <t>Microstrip magnetic dipole Yagi antenna with enhanced impedance bandwidth and reduced size for wideband wireless applications</t>
  </si>
  <si>
    <t>10.2528/PIERC17021902</t>
  </si>
  <si>
    <t>2-s2.0-85018467178</t>
  </si>
  <si>
    <t>['state equation', 'specific features', 'rectifier element', 'nonlinear mode', 'model functioning', 'matrices describing', 'mathematical model', 'fundamental frequency', 'external parameters']</t>
  </si>
  <si>
    <t>A mathematical model of a large rectenna array (LRA) is presented. It is shown that matrices describing the LRA linear subsystem have a number of specific features that must be considered when the rectenna mathematical model is developed. The state equation for the LRA was obtained. It is shown that the model functioning in nonlinear mode of the infinite rectenna array can be reduced to the parameters of one equivalent receiver-rectifier element (RRE) at the fundamental frequency and its harmonic. The external parameters of RREs and characteristics of LRAs were obtained.</t>
  </si>
  <si>
    <t>77-91</t>
  </si>
  <si>
    <t>60020615;116662169;60027251;60020615;60027251;60027251</t>
  </si>
  <si>
    <t>24479367300;35762942100;6602560537;6603667272;57204335804;6507210798</t>
  </si>
  <si>
    <t>Gretskih, Dmitriy V.;Gomozov, Andrey V.;Katrich, Victor A.;Luchaninov, Anatoliy I.;Nesterenko, Mikhail V.;Penkin, Yuriy M.</t>
  </si>
  <si>
    <t>Ukraine;Ukraine;Ukraine</t>
  </si>
  <si>
    <t>Kharkiv;Kharkiv;Kharkov</t>
  </si>
  <si>
    <t>V. N. Karazin Kharkiv National University;Kharkiv National University of Radio Electronics;State Space Agency of Ukraine</t>
  </si>
  <si>
    <t>60027251;60020615;116662169</t>
  </si>
  <si>
    <t>Gretskih D.</t>
  </si>
  <si>
    <t>Mathematical model of large rectenna arrays for wireless energy transfer</t>
  </si>
  <si>
    <t>10.2528/PIERB17010503</t>
  </si>
  <si>
    <t>2-s2.0-85018468305</t>
  </si>
  <si>
    <t>['space wavelength', 'pattern stability', 'operation ).', 'measured s11', 'maximum radiation', 'lowest frequency', 'good agreement', 'db beamwidth', 'cable effect', 'antenna performance', '29 œªmax', '10 db']</t>
  </si>
  <si>
    <t>Cable effect | omnidirectional antennas | pattern stability | ultrawideband (UWB) antennas</t>
  </si>
  <si>
    <t>A novel compact antenna for ultrawideband channel sounding is presented. The antenna is composed of a symmetrical biconical antenna modified by adding a cylinder and a ring to each cone. A feeding coaxial cable is employed during the simulations in order to evaluate and reduce its impact on the antenna performance. The optimized antenna demonstrates S11 below -10 dB and a stable omnidirectional radiation pattern robust against the cable effect over the frequency band 1.5-41 GHz despite its compactness (the maximum electrical dimension is of 0.29 Œªmax, where Œªmax is the free-space wavelength at the lowest frequency of operation). A prototype of the antenna is fabricated and tested. The simulated and measured S11 are in a good agreement. Measured radiation patterns confirm the pattern stability in terms of the direction of maximum radiation and 3-dB beamwidth.</t>
  </si>
  <si>
    <t>692-695</t>
  </si>
  <si>
    <t>57189046677;54785442000;7102820003</t>
  </si>
  <si>
    <t>Zhekov, Stanislav Stefanov;Tatomirescu, Alexandru;Pedersen, Gert Fr√∏lund</t>
  </si>
  <si>
    <t>Zhekov S.</t>
  </si>
  <si>
    <t>Antenna for Ultrawideband Channel Sounding</t>
  </si>
  <si>
    <t>10.1109/LAWP.2016.2600245</t>
  </si>
  <si>
    <t>2-s2.0-85018469494</t>
  </si>
  <si>
    <t>['minor lobes', 'letter proposes', 'fourier transform', 'element spacing', 'compact expression', 'binomial expansion', 'binomial arrays', 'binomial array', 'attractive approach', 'array factor']</t>
  </si>
  <si>
    <t>Array factor | arrays | binomial array | directivity</t>
  </si>
  <si>
    <t>An attractive approach to design antenna arrays with minimum sidelobe level is based on the binomial expansion, and they are referred to as binomial arrays. In fact, binomial arrays with element spacing equal or less than Œª/2 have no minor lobes. However, there are no compact expressions available to obtain the directivity of binomial arrays with no restriction in the element spacing, except when the element spacing is Œª/2. This letter proposes a compact expression for the directivity of the binomial array with no restriction in the element spacing and number of elements. The procedure is based on the properties of the Pascal's triangle. Then, the array factor and directivity of the binomial array are calculated by using the properties of the Fourier transform.</t>
  </si>
  <si>
    <t>653-656</t>
  </si>
  <si>
    <t>60022002;60022002;60003892</t>
  </si>
  <si>
    <t>55360131200;55952785400;35583458100</t>
  </si>
  <si>
    <t>Jangi Golezani, Javad;Paker, Sel√ßuk;Balanis, Constantine A.</t>
  </si>
  <si>
    <t>Turkey;United States</t>
  </si>
  <si>
    <t>Istanbul;Tempe</t>
  </si>
  <si>
    <t>ƒ∞stanbul Teknik √úniversitesi;Arizona State University</t>
  </si>
  <si>
    <t>60022002;60003892</t>
  </si>
  <si>
    <t>Jangi Golezani J.</t>
  </si>
  <si>
    <t>Compact Expression for the Directivity of Binomial Array With No Restriction in Element Spacing</t>
  </si>
  <si>
    <t>10.1109/LAWP.2016.2595107</t>
  </si>
  <si>
    <t>2-s2.0-85018471118</t>
  </si>
  <si>
    <t>['sidelobe level', 'shape aperture', 'orthogonally placed', 'novel x', 'novel structure', 'maximum gain', 'layer unit', 'enhanced bandwidth', 'delay line', 'cross polarization', 'cell structure', 'broadband characteristic', 'band single', 'also measured', '550 ¬∞', '38 dbi', '26 db', '10 ghz']</t>
  </si>
  <si>
    <t>Bandwidth enhancement | phase-delay lines | reflectarray antenna | single-layer unit cell</t>
  </si>
  <si>
    <t>A novel X-band single-layer unit-cell structure with enhanced bandwidth for linearly polarized microstrip reflectarray antenna is proposed. The unit-cell structure is composed of two circular rings, each with a pair of gaps that are orthogonally placed, and two identical phase-delay lines attached to the outer circular ring. With this novel structure, a linear phase response ranging about 550¬∞ is achieved by varying the length of the phase-delay line. An offset-fed reflectarray antenna composed of 277 elements forming an octagon-shape aperture is designed, fabricated, and measured to verify the broadband characteristic of the proposed unit cell. Measurement results show that 20% 1-dB gain bandwidth is realized. Moreover, the maximum gain at 10 GHz is about 26.38 dBi, which means about 51.3% efficiency is achieved. At the same time, the sidelobe level and cross polarization for E-plane are also measured which are below -17.5 and -26 dB, respectively.</t>
  </si>
  <si>
    <t>681-684</t>
  </si>
  <si>
    <t>60019499-60027363;60019499-60027363;60019499</t>
  </si>
  <si>
    <t>57189628511;55660906200;35754112500</t>
  </si>
  <si>
    <t>Han, Chunhui;Zhang, Yunhua;Yang, Qingshan</t>
  </si>
  <si>
    <t>Han C.</t>
  </si>
  <si>
    <t>A Novel Single-Layer Unit Structure for Broadband Reflectarray Antenna</t>
  </si>
  <si>
    <t>10.1109/LAWP.2016.2598733</t>
  </si>
  <si>
    <t>2-s2.0-85018472210</t>
  </si>
  <si>
    <t>['wideband dual', 'two ports', 'stable gain', 'return loss', 'proposed antenna', 'power beamwidth', 'polarized antenna', 'original loops', 'multimode antenna', 'horizontal plane', 'additional loops', '83 ghz', '7 ghz', '7 dbi', '27 db', '15 db']</t>
  </si>
  <si>
    <t>Cross loop dipole | dual-polarized | multimode | wideband</t>
  </si>
  <si>
    <t>A wideband dual-polarized antenna is proposed for base station applications. Compared to the conventional crossed loop dipole antennas, additional loops are embedded into original loops to generate a new resonant mode. Therefore, a multimode antenna with an enhanced impedance bandwidth is completed. A prototype of the proposed antenna is designed, fabricated, and tested. The measured impedance bandwidth of two ports is 51% with Return Loss&gt; 15 dB from 1.68 to 2.83 GHz, and the isolation between two ports is greater than 27 dB. The measured results also show that a stable radiation pattern with 65.4¬∞ ¬± 2.4¬∞ half-power beamwidth in the horizontal plane for slant 45¬∞ polarization and a stable gain of 8.8 ¬± 0.7 dBi are achieved from 1.7 to 2.7 GHz.</t>
  </si>
  <si>
    <t>633-636</t>
  </si>
  <si>
    <t>57190342110;55554965100</t>
  </si>
  <si>
    <t>Zheng, Dong Ze;Chu, Qing Xin</t>
  </si>
  <si>
    <t>Zheng D.</t>
  </si>
  <si>
    <t>A Multimode Wideband ¬± 45¬∞ Dual-Polarized Antenna With Embedded Loops</t>
  </si>
  <si>
    <t>10.1109/LAWP.2016.2594240</t>
  </si>
  <si>
    <t>2-s2.0-85018472648</t>
  </si>
  <si>
    <t>['total weight', 'ridged horn', 'monolithic block', 'made device', 'lead time', 'good agreement', 'fc 8', 'fabrication inaccuracies', 'concept prototype', 'band frequencies', 'antenna measurements', '6 dbi', '5 ghz', '25 ghz', '200 gr']</t>
  </si>
  <si>
    <t>In this paper, the design, fabrication, and test of an additive manufactured double-ridged horn antenna optimized to work in ultra-wide-band frequencies is introduced. In particular, to build this antenna, the fused deposition modeling fabrication method is selected. The plastic-made device is then coated by using conductive ink. The double-ridged horn is conceived as a monolithic block. In this way, performance degradations caused by fabrication inaccuracies are minimized. A very good agreement between the simulations and the antenna measurements is demonstrated. The proof-of-concept prototype has an outstanding operational bandwidth performance of 11.5 GHz (fc 8.25 GHz) with a gain of 6 dBi; its total weight is less than 200 gr, and the total prototyping fabrication costs are less than 10 Euro per antenna with a lead time of less than a week.</t>
  </si>
  <si>
    <t>47-53</t>
  </si>
  <si>
    <t>60018353;60018353;60018353;60018353</t>
  </si>
  <si>
    <t>57190187753;57225420261;9741901800;56259557900</t>
  </si>
  <si>
    <t>Betancourt, Diego;Wolf, Klaus;Plettemeier, Dirk;Ellinger, Frank</t>
  </si>
  <si>
    <t>Technische Universit√§t Dresden</t>
  </si>
  <si>
    <t>Betancourt D.</t>
  </si>
  <si>
    <t>Additive manufactured double-ridged horn antenna for UWB applications</t>
  </si>
  <si>
    <t>10.2528/PIERC17021410</t>
  </si>
  <si>
    <t>2-s2.0-85018475600</t>
  </si>
  <si>
    <t>['widely used', 'vp element', 'vertical polarization', 'stable gain', 'significantly enlarged', 'shorted patch', 'radiation patches', 'proposed antenna', 'profile dual', 'polarization level', 'overall height', 'operating bands', 'low cross', 'idas ).', 'hp ).', 'horizontal polarization', 'horizontal plane', 'five pairs', 'coupling ring', 'broadband idas', 'antenna height', '80 mm', '62 ghz', '6 dbi', '26 db', '2 dbi']</t>
  </si>
  <si>
    <t>A low-profile dual-polarized omnidirectional antenna with an overall height of 80 mm is presented in this paper for broadband indoor distributed antenna system (IDAS). The proposed antenna consists of an improved discone antenna for vertical polarization (VP) and a printed dipole array with five pairs of dipoles for horizontal polarization (HP). The VP element is a combination of three radiation patches, a cone-shaped feeding structure, a circular shorted loading patch and a coupling ring. By loading the shorted patch and coupling ring over the top and at the bottom of the radiation patches, the bandwidth for VP is significantly enlarged while the antenna height is reduced. Simulated and measured results indicate that the operating bands of 0.86‚Äì5.62 GHz for VP and 1.62‚Äì2.71 for HP are realized. Omnidirectional radiation patterns in horizontal plane for HP and VP, good port isolation of greater than 26 dB, low cross-polarization level, and stable gain (2.6‚Äì5.6 dBi for VP and 2.8‚Äì4.2 dBi for HP) are achieved during the operating bands, which demonstrate the proposed antenna can be widely used for broadband IDAS.</t>
  </si>
  <si>
    <t>39-45</t>
  </si>
  <si>
    <t>60016930;60016930;101412739;101412739;101412739</t>
  </si>
  <si>
    <t>56229600900;7404788186;57201037467;37006568300;56419167300</t>
  </si>
  <si>
    <t>Yu, Li;Song, Junde;Gao, Yi;He, Kai;Gao, Feng</t>
  </si>
  <si>
    <t>Beijing University of Posts and Telecommunications;China Mobile Group Design Institute Co., Ltd.</t>
  </si>
  <si>
    <t>60016930;101412739</t>
  </si>
  <si>
    <t>Yu L.</t>
  </si>
  <si>
    <t>Low-profile dual-polarized omnidirectional antenna for broadband indoor distributed antenna system</t>
  </si>
  <si>
    <t>10.2528/PIERL17021704</t>
  </si>
  <si>
    <t>2-s2.0-85018476248</t>
  </si>
  <si>
    <t>Qatar National Research Fund</t>
  </si>
  <si>
    <t>QNRF</t>
  </si>
  <si>
    <t>['yet novel', 'transmitted signal', 'system steers', 'single element', 'second phase', 'received signal', 'phases cross', 'main beam', 'high efficiency', 'hardware friendly', 'first phase', 'estimation system', 'cross correlated', 'complexity comparisons', 'combined practicality', 'collected signal', 'beam angle', 'antenna array', 'angular region', '16 db']</t>
  </si>
  <si>
    <t>Angle of arrival estimation | AoA | cross correlation | direction of arrival estimation | switched beam</t>
  </si>
  <si>
    <t>We propose a practical, simple and hardware friendly, yet novel and efficient, angle of arrival (AoA) estimation system. Our intuitive, two-phases cross-correlation-based system requires a switched beam antenna array with a single radio frequency circuitry, which is used to collect an omni-directional reference signal using a single element of the antenna array in the first phase. Our system applies energy detection on the collected reference signal to decide on the presence or absence of a transmitted signal. In the second phase, the system steers the main beam to scan the angular region of interest. The collected signal from each beam angle is cross correlated with the omni-directional reference signal to determine the angle of arrival of the received signal. The combined practicality and high efficiency of our system is demonstrated through performance and complexity comparisons with one of the literature's best performing multiple signal classification (MUSIC) algorithm. Our proposed AoA estimation system has a negligible root mean square error at signal to noise ratio level greater than -16 dB, which is very comparable to MUSIC.</t>
  </si>
  <si>
    <t>3340-3352</t>
  </si>
  <si>
    <t>60012162;60072749;60012162;60072749;60072749</t>
  </si>
  <si>
    <t>55925508200;8334317300;6602557806;35101804300;55763482600</t>
  </si>
  <si>
    <t>Badawy, Ahmed;Khattab, Tamer;Trinchero, Daniele;Elfouly, Tarek M.;Mohamed, Amr</t>
  </si>
  <si>
    <t>Qatar;Italy</t>
  </si>
  <si>
    <t>Doha;Turin</t>
  </si>
  <si>
    <t>Qatar University;Politecnico di Torino</t>
  </si>
  <si>
    <t>60072749;60012162</t>
  </si>
  <si>
    <t>Badawy A.</t>
  </si>
  <si>
    <t>A simple cross correlation switched beam system (XSBS) for angle of arrival estimation</t>
  </si>
  <si>
    <t>10.1109/ACCESS.2017.2669202</t>
  </si>
  <si>
    <t>2-s2.0-85018479906</t>
  </si>
  <si>
    <t>['slot array', 'radiation pattern', 'power splitter', 'power distribution', '45 ghz']</t>
  </si>
  <si>
    <t>In this paper, an antenna with reconfigurable radiation pattern in the H-plane at 2.45 GHz for high power applications is presented. It is based on a 3-slot array in the E-plane covered partially with a wall of plasma in order to reduce the length of the slots and consequently ensure electrically a modification of the radiation pattern in the H-plane. The power distribution of the array is ensured with a power splitter.</t>
  </si>
  <si>
    <t>75-80</t>
  </si>
  <si>
    <t>60030553;60030553;60030553</t>
  </si>
  <si>
    <t>57077004900;7003723658;57193351057</t>
  </si>
  <si>
    <t>Barro, Oumar A.;Himdi, Mohammed;Martin, Alexis</t>
  </si>
  <si>
    <t>Barro O.</t>
  </si>
  <si>
    <t>Electrically reconfigurable radiation patterns of slot antenna array using agile plasma wall</t>
  </si>
  <si>
    <t>10.2528/PIERC17011203</t>
  </si>
  <si>
    <t>2-s2.0-85018481413</t>
  </si>
  <si>
    <t>EP/K005014/1</t>
  </si>
  <si>
    <t>['straightforward way', 'significant improvement', 'sers signal', 'sers enhancement', 'image modes', 'fold increase', 'disc dimers', 'continuous gold', 'biochemical sensing', 'au nanodimers']</t>
  </si>
  <si>
    <t>Surface-enhanced Raman scattering (SERS) is ubiquitous in chemical and biochemical sensing, imaging and identification. Maximizing the SERS enhancement is a continuous effort focused on the design of appropriate SERS substrates. Here we show that a significant improvement in a SERS signal can be achieved with substrates combining localized surface plasmon resonances and a nonresonant plasmonic substrate. By introducing a continuous gold (Au) film underneath Au nanodimer antenna arrays, over 10-fold increase in the SERS enhancement is demonstrated. Triangular, rectangle and disc dimers were studied, with the bowtie antenna providing the highest SERS enhancement. Simulations of electromagnetic field distributions of the Au nanodimers on the Au film support the observed enhancement dependences. The hybridization of localized plasmonic modes with the image modes in a metal film provides a straightforward way to improve the SERS enhancement in designer SERS substrates.</t>
  </si>
  <si>
    <t>4075-4084</t>
  </si>
  <si>
    <t>60003302-60003771;60092945;60003771;60003771;60012820;60011520</t>
  </si>
  <si>
    <t>56153284300;55928228100;57057051000;12791508100;57221524378;7004107360</t>
  </si>
  <si>
    <t>Yue, Weisheng;Wang, Zhihong;Whittaker, John;Lopez-Royo, Francisco;Yang, Yang;Zayats, Anatoly V.</t>
  </si>
  <si>
    <t>Saudi Arabia;China;United Kingdom;United Kingdom;China</t>
  </si>
  <si>
    <t>Thuwal;Beijing;London;Manchester;Chengdu</t>
  </si>
  <si>
    <t>King Abdullah University of Science and Technology;Institute of Physics Chinese Academy of Sciences;King's College London;The University of Manchester;Institute of Optics and Electronics Chinese Academy of Sciences</t>
  </si>
  <si>
    <t>60092945;60012820;60011520;60003771;60003302</t>
  </si>
  <si>
    <t>Yue W.</t>
  </si>
  <si>
    <t>Amplification of surface-enhanced Raman scattering due to substrate-mediated localized surface plasmons in gold nanodimers</t>
  </si>
  <si>
    <t>10.1039/c7tc00667e</t>
  </si>
  <si>
    <t>2-s2.0-85018481989</t>
  </si>
  <si>
    <t>['within 1', 'wideband antennas', 'vivaldi antennas', 'uniform reconstruction', 'total angular', 'time intensive', 'thus lead', 'small subset', 'ridge horn', 'random set', 'noise ratio', 'noise increases', 'modeled rfp', 'minimum number', 'measurements needed', 'full reconstruction', 'frequency patterns', 'frequency measurements', 'frequency dimensions', 'frequency behavior', 'free environment', 'expensive process', 'compressive sensing', 'characterization measurements', 'antenna rfps', 'also studied', 'adequately reconstructed']</t>
  </si>
  <si>
    <t>Characterization measurements of wideband antennas can be a time intensive and an expensive process as many data points are required in both the angular and frequency dimensions. Parallel compressive sensing is proposed to reconstruct the radiation-frequency patterns (RFP) of antennas from a sparse and random set of measurements. The modeled RFP of the dual-ridge horn, bicone, and Vivaldi antennas are used to analyze the minimum number of measurements needed for reconstruction, the difference in uniform versus non-uniform reconstruction, and the sparsity transform function used in the compressive sensing algorithm. The effect of additive white Gaussian noise (AWGN) on the minimum number of data points required for reconstruction is also studied. In a noise-free environment, the RFP of the antennas were adequately reconstructed using as little as 33% of the original data points. It was found that the RFPs were adequately reconstructed with less data points when the discrete cosine transforms (DCT), rather than the discrete Fourier transforms (DFT) was used in the compressive sensing algorithm. The presence of noise increases the number of data points required to reconstruct an RFP to a specified error tolerance, but the antenna RFPs can be reconstructed to within 1% root-mean-square-error of the original with a signal to noise ratio as low as ‚àí15 dB. The use of compressive sensing can thus lead to a new measurement methodology whereby a small subset of the total angular and frequency measurements is taken at random, and a full reconstruction of radiation and frequency behavior of the antenna is achieved during post-processing.</t>
  </si>
  <si>
    <t>60033252;60033252</t>
  </si>
  <si>
    <t>6602713653;8971204400</t>
  </si>
  <si>
    <t>Debroux, Patrick;Verdin, Berenice</t>
  </si>
  <si>
    <t>Adelphi</t>
  </si>
  <si>
    <t>U.S. Army Research Laboratory</t>
  </si>
  <si>
    <t>Debroux P.</t>
  </si>
  <si>
    <t>Compressive sensing reconstruction of wideband antenna radiation characteristics</t>
  </si>
  <si>
    <t>10.2528/PIERC16120605</t>
  </si>
  <si>
    <t>2-s2.0-85018482957</t>
  </si>
  <si>
    <t>['reflectarray antenna', 'polarization applications', 'novel single', 'linear polarizations', 'ku bands', 'fed reflectarray', 'element center', 'different frequencies', 'different beams', 'designed frequencies', 'circular ring', 'circular patch', 'band performance', 'band dual', 'also achieved']</t>
  </si>
  <si>
    <t>A novel single-layer unit cell structure is proposed to design a dual-band dual-linearpolarization reflectarray antenna with different beams for X and Ku bands. The unit cell structure is composed of a circular ring and two cross bow-tie structures combined by a circular patch. Five tunable geometric parameters can be optimized to achieve the required phase distributions of the reflectarray antenna with independent radiation patterns for each band which is a challenge for singlelayer linearly polarized reflectarrays. Besides, the proposed unit cell structure has the ability to meet the demand of dual-polarization applications. A 301-element center-fed reflectarray with an octagon-shape aperture operating at X and Ku bands is designed, manufactured and measured to verify the dual-band performance of the proposed unit cell. The measured results show that the object of achieving different beams at different frequencies is realized with good radiation patterns at both designed frequencies. Besides, the similar radiation patterns for both linear polarizations are also achieved at both bands.</t>
  </si>
  <si>
    <t>65-73</t>
  </si>
  <si>
    <t>60019499;60019499;60019499</t>
  </si>
  <si>
    <t>Chinese Academy of Sciences</t>
  </si>
  <si>
    <t>Single-layer dual-band dual-linear-polarization reflectarray antenna with different beams for each band</t>
  </si>
  <si>
    <t>10.2528/PIERC17013101</t>
  </si>
  <si>
    <t>2-s2.0-85018483629</t>
  </si>
  <si>
    <t>['wearable applications', 'two arc', 'tm02 modes', 'single radiator', 'simple structure', 'simple feed', 'shorting pin', 'shaped slots', 'robust performance', 'realization using', 'proposed antenna', 'promising candidate', 'mode antenna', 'medical bands', 'measured bandwidths', 'like radiation', 'ghz industrial', 'ghz bands', 'free space', 'experimental investigation', 'e .,', 'centric communications', 'body link', 'body communications', 'band dual', 'band antenna', 'approach allows', 'antenna performance', '34 dbi', '247 mhz']</t>
  </si>
  <si>
    <t>Dual-band | dual-mode | polydimethylsiloxane (PDMS) | textile antenna | wearable antenna</t>
  </si>
  <si>
    <t>A dual-band antenna for off- and on-body communications in the 2.45- and 5.8-GHz Industrial, Scientific, and Medical bands is presented. The two radiation characteristics, i.e., patch-like radiation for the off-body link and monopole-like radiation for the on-body link, are achieved by utilizing inherently generated TM11 and TM02 modes of a circular patch antenna. A shorting pin and two arc-shaped slots are employed to tune both modes to the desired operating frequencies. This approach allows a realization of a dual-band dual-mode antenna with a very simple structure, i.e., a single radiator with a simple feed. A further advantage of the proposed antenna is its realization using a silver fabric integrated onto a flexible polydimethylsiloxane substrate that makes it more practical for wearable applications. An experimental investigation of the antenna performance has been carried out in free space and on a semisolid human muscle equivalent phantom, which shows a robust performance against the human body loading effect. When placed on the phantom, the measured bandwidths of 84 and 247 MHz in the 2.45- and 5.8-GHz bands, respectively, are achieved with the corresponding peak gains of 4.16 and 4.34 dBi, indicating a promising candidate for body-centric communications.</t>
  </si>
  <si>
    <t>677-680</t>
  </si>
  <si>
    <t>60019544;60019544;60019544-60012162;60019544</t>
  </si>
  <si>
    <t>55847312400;55128631700;6701353036;35586058800</t>
  </si>
  <si>
    <t>Simorangkir, Roy B.V.B.;Yang, Yang;Matekovits, Ladislau;Esselle, Karu P.</t>
  </si>
  <si>
    <t>Australia;Italy</t>
  </si>
  <si>
    <t>North Ryde;Turin</t>
  </si>
  <si>
    <t>Macquarie University;Politecnico di Torino</t>
  </si>
  <si>
    <t>60019544;60012162</t>
  </si>
  <si>
    <t>Simorangkir R.</t>
  </si>
  <si>
    <t>Dual-Band Dual-Mode Textile Antenna on PDMS Substrate for Body-Centric Communications</t>
  </si>
  <si>
    <t>10.1109/LAWP.2016.2598729</t>
  </si>
  <si>
    <t>2-s2.0-85018483654</t>
  </si>
  <si>
    <t>State Key Laboratory of Millimeter Waves</t>
  </si>
  <si>
    <t>K201517</t>
  </si>
  <si>
    <t>['virtual array', 'using close', 'two methods', 'significantly different', 'platform recommended', 'parametric methods', 'parametric method', 'parameter table', 'originally developed', 'mmwave band', 'measured results', 'lsps ).', 'loss models', 'intercept methods', 'input multiple', 'good platform', 'extract large', 'directional path', 'channel simulation', 'channel parameter', 'antenna pattern', 'angular step', 'angular domain', '6 ghz', '3gpp standard', '3gpp lsps', '32 ghz']</t>
  </si>
  <si>
    <t>32 GHz | channel measurement | direction-scan-sounding | mmWave | path-loss | QuaDRiGa | SAGE | simulation | validation</t>
  </si>
  <si>
    <t>In this paper, based on outdoor microcellular channel measurements at 32 GHz for 5G radio systems, a comprehensive channel modeling, simulation, and validation are performed. The directional-scan-sounding measurements using a horn antenna rotated with an angular step at the receiver are carried out, which constitutes a virtual array to form a single-input multiple-output radio channel. The directional- and omni-directional path-loss models are developed by using close-in and floating-intercept methods. Non-parametric and parametric methods are applied to extract large-scale channel parameters (LSPs). The non-parametric method is based on the definition of a channel parameter, whereas the parametric method is derived by the space-alternating generalized expectation-maximization (SAGE) algorithm, which can de-embed an antenna pattern. It is found that the LSPs in the angular domain are significantly different by using the two methods; however, the LSPs in the delay domain almost stay the same. By comparing the LSPs with the parameter table at 32 GHz with 3GPP standard, it is found that 3GPP LSPs should be corrected at the International Telecommunications Union-assigned millimeter wave (mmWave) frequencies for 5G. In this paper, the channel simulation is implemented by using the quasi-deterministic radio channel generator (QuaDRiGa) platform recommended by 3GPP. By comparing the LSPs with the simulated and measured results, it is found that QuaDRiGa is a good platform at the mmWave band, even if it is originally developed for channel simulation below 6 GHz. The results of this paper are important and useful in the simulations and design of future 5G radio systems at 32 GHz.</t>
  </si>
  <si>
    <t>1062-1072</t>
  </si>
  <si>
    <t>60021227;60021227;60021227;110855188;110855188;117030805</t>
  </si>
  <si>
    <t>7407575922;56495814300;57043887600;57209950402;35241116200;56937616600</t>
  </si>
  <si>
    <t>Zhao, Xiongwen;Li, Shu;Wang, Qi;Wang, Mengjun;Sun, Shaohui;Hong, Wei</t>
  </si>
  <si>
    <t>Beijing;Nanjing;Beijing</t>
  </si>
  <si>
    <t>North China Electric Power University;State Key Laboratory of Millimeter Waves;China Academy of Telecommunication Technology</t>
  </si>
  <si>
    <t>60021227;117030805;110855188</t>
  </si>
  <si>
    <t>Zhao X.</t>
  </si>
  <si>
    <t>Channel Measurements, Modeling, Simulation and Validation at 32 GHz in Outdoor Microcells for 5G Radio Systems</t>
  </si>
  <si>
    <t>10.1109/ACCESS.2017.2650261</t>
  </si>
  <si>
    <t>2-s2.0-85018484270</t>
  </si>
  <si>
    <t>['‚ äúfocusing', 'ultrasonic vibrations', 'free method', 'concurrent measurement']</t>
  </si>
  <si>
    <t>antenna arrays | reference-free measurement of speed of ultrasonic vibrations | ‚Äúfocusing to a plane‚Äù algorithm</t>
  </si>
  <si>
    <t>A reference-free method is considered for concurrent measurement of the speed of ultrasonic vibrations and the thickness of concrete constructional products with ultrasonic antenna arrays that use the ‚Äúfocusing to a plane‚Äù algorithm.</t>
  </si>
  <si>
    <t>23-31</t>
  </si>
  <si>
    <t>Russian Journal of Nondestructive Testing</t>
  </si>
  <si>
    <t>60005913;60005913;60005913;60005913</t>
  </si>
  <si>
    <t>7005612404;57192989035;35345255600;37018898800</t>
  </si>
  <si>
    <t>Kachanov, V. K.;Sokolov, I. V.;Kontsov, R. V.;Sinitsyn, A. A.</t>
  </si>
  <si>
    <t>National Research University ‚ÄúMoscow Power Engineering Institute‚Äù</t>
  </si>
  <si>
    <t>Kachanov V.</t>
  </si>
  <si>
    <t>Using antenna arrays for reference-free measurement of speed of ultrasound and thickness of concrete articles</t>
  </si>
  <si>
    <t>10.1134/S1061830917010089</t>
  </si>
  <si>
    <t>2-s2.0-85018487357</t>
  </si>
  <si>
    <t>['shaped slots', 'shaped feedline', 'proposed antenna', 'proper position', 'open slot', 'obtain broadband', 'closed slot', 'center line', 'broad cp', 'angled v']</t>
  </si>
  <si>
    <t>In this paper, a simple broadband circular polarization (CP) V-shaped slot antenna is developed. The CP antenna consists of Z-shaped feedline with a stub and a patch, and symmetrically etched two right-angled V-shaped slots (an open slot and a closed slot) along the center line. The stub is introduced for multi-resonances to obtain broadband. The broad CP and impedance bandwidths overlap by the symmetrically etched right-angled V-shaped closed slot along the center line and the Z-shaped feedline placed in a proper position. The measured results show that the proposed antenna has a broad overlapped 3-dB axial ratio (AR) bandwidth and ‚àí10 dB impedance bandwidth of 71% (2.19‚Äì4.6 GHz).</t>
  </si>
  <si>
    <t>67-73</t>
  </si>
  <si>
    <t>24767534700;57203213120</t>
  </si>
  <si>
    <t>Huang, Hui Fen;Wang, Bin</t>
  </si>
  <si>
    <t>A simple V-shaped slot antenna with broadband circular polarization</t>
  </si>
  <si>
    <t>10.2528/PIERL17022007</t>
  </si>
  <si>
    <t>2-s2.0-85018487816</t>
  </si>
  <si>
    <t>['welded joints', 'uneven boundaries', 'two types', 'two algorithms', 'time domain', 'test object', 'special cases', 'saft algorithm', 'reflector images', 'ray refraction', 'ray propagation', 'ray construction', 'pulse amplitude', 'pulse along', 'proposed approach', 'propagation time', 'numerical experiments', 'geometrical tracing', 'geometrical ray', 'finite differences', 'demonstrate limitations', 'construction algorithm', 'algorithm based']</t>
  </si>
  <si>
    <t>C-SAFT | double and triple scanning | full matrix capture (FMC) | inhomogeneous anisotropic medium | method of finite differences in a time domain (FDTD) | MINA model | ray tubes | total focusing method (TFM) | ultrasonic antenna array</t>
  </si>
  <si>
    <t>In order to improve the quality of reflector images in welded joints, a modification of the C-SAFT algorithm has been proposed that allows for inhomogeneous anisotropic properties of a test object. Two algorithms have been considered for calculating the times of delay of propagation of a pulse along a ray, viz. a geometrical ray-construction algorithm and an algorithm based on the ray tube description. The geometrical algorithm proceeds from the assumption that an inhomogeneous anisotropic medium can be divided into a set of homogeneous anisotropic layers. Ray construction is performed with allowance for ray refraction on the boundaries of these layers. The geometrical algorithm makes it possible to allow for two types of waves, their conversion, and uneven boundaries of the domains in the test object. Special cases of ray propagation have been considered that demonstrate limitations of calculating delay times by geometrical tracing. The algorithm based on the ray tube description is more versatile and makes it possible to calculate not only the propagation time of a pulse along a ray in an inhomogeneous anisotropic medium but also the pulse amplitude. The operability of the proposed approach has been demonstrated by numerical experiments on processing echo signals that have been calculated by the method of finite differences in a time domain.</t>
  </si>
  <si>
    <t>Bazulin, E. G.</t>
  </si>
  <si>
    <t>ECHO+ Scientific Production Association</t>
  </si>
  <si>
    <t>Bazulin E.</t>
  </si>
  <si>
    <t>Allowing for inhomogeneous anisotropy of a welded joint when reconstructing reflector images from echo signals received by an ultrasonic antenna array</t>
  </si>
  <si>
    <t>10.1134/S1061830917010028</t>
  </si>
  <si>
    <t>2-s2.0-85018487955</t>
  </si>
  <si>
    <t>CRKL150203</t>
  </si>
  <si>
    <t>['wideband sounder', 'switching scheme', 'sounding scheme', 'sounding cycle', 'rate scenarios', 'phase compensation', 'paper presents', 'mhz bandwidth', 'measurement results', 'massive multiple', 'low mobility', 'key challenges', 'indoor scenarios', 'including amplitude', 'high data', 'especially suitable', 'equivalent measurement', 'channel sounder', 'built based', '6 ghz']</t>
  </si>
  <si>
    <t>indoor hot spot | multiple bands | system calibration | Wideband channel sounder</t>
  </si>
  <si>
    <t>This paper presents a multiple frequency bands-switching scheme for wideband channel sounding, which is able to extend the overall sounding bandwidth without changing operation bandwidth of the hardware. It is especially suitable for low mobility and high data-rate scenarios (e.g., indoor hot spot) in the fifth generation mobile communication systems. With this scheme, a channel sounder is developed on a software-defined radio platform that employs an orthogonal frequency division multiplexing signal at 5.6 GHz. In each sounding cycle, ten concatenated frequency bands (20 MHz bandwidth) are covered to acquire an equivalent measurement over a 200-MHz bandwidth, corresponding to 5-ns time delay resolution. The key challenges and solutions for hardware system calibration, including amplitude and phase compensation on different frequency bands, are detailed to ensure the accuracy of measurement results. Next, the spurious free dynamic range of channel impulse response is modeled and verified for this sounding scheme. Finally, to explore the massive multiple-input-multiple-output channel characteristics in indoor scenarios, a virtual large antenna array is built based on the wideband sounder.</t>
  </si>
  <si>
    <t>781-793</t>
  </si>
  <si>
    <t>60022381;60022381;60022381;60022381</t>
  </si>
  <si>
    <t>57206962731;21744365800;36242356700;7005327119</t>
  </si>
  <si>
    <t>Li, Jinxing;Zhao, Youping;Tao, Cheng;Ai, Bo</t>
  </si>
  <si>
    <t>Beijing Jiaotong University</t>
  </si>
  <si>
    <t>System design and calibration for wideband channel sounding with multiple frequency bands</t>
  </si>
  <si>
    <t>10.1109/ACCESS.2017.2649679</t>
  </si>
  <si>
    <t>2-s2.0-85018488008</t>
  </si>
  <si>
    <t>['top patch', 'shorted sidewall', 'reasonable agreement', 'radiating patch', 'prototype operating', 'patch antenna', 'metallic sidewall', 'measured results', 'magnetic fields', 'lower profile', 'inherent properties', 'former two', 'ended aperture', 'corresponding currents', 'coaxial probe', 'antenna consists', 'also quadrature', '9 db', '2 db']</t>
  </si>
  <si>
    <t>complementary antenna | electric-magnetic dipoles | isotropic antenna | Patch antenna</t>
  </si>
  <si>
    <t>A compact shorted patch antenna with quasi-isotropic radiation pattern is proposed in this paper. The antenna consists of a radiating patch, a small ground plane that has the same dimensions with the top patch, and a metallic sidewall which connects the former two. A coaxial probe is used to feed the antenna and excite its fundamental TEM mode, whose magnetic field generates surface electric current on the shorted sidewall and electric field generates surface magnetic current on the open-ended aperture. Due to the inherent properties of the electric and magnetic fields, the corresponding currents are found not only perpendicular but also quadrature with each other, and, therefore, the patch antenna can provide a quasi-isotropic radiation pattern without involving complex feeding circuit. To verify the theory, a prototype operating at 2.4-GHz WLAN band was designed, fabricated, and measured. Reasonable agreement between the calculated, simulated, and measured results is obtained. It has been shown that the difference between the maximum and minimum radiation power densities is 2 dB over the entire spherical radiating surface, and the difference can be further reduced to 0.9 dB by using a lower profile.</t>
  </si>
  <si>
    <t>2771-2778</t>
  </si>
  <si>
    <t>60024542;60021182</t>
  </si>
  <si>
    <t>8369901700;16308543500</t>
  </si>
  <si>
    <t>Pan, Yongmei;Zheng, Shaoyong</t>
  </si>
  <si>
    <t>Guangzhou;Guangzhou</t>
  </si>
  <si>
    <t>South China University of Technology;Sun Yat-Sen University</t>
  </si>
  <si>
    <t>A Compact Quasi-Isotropic Shorted Patch Antenna</t>
  </si>
  <si>
    <t>10.1109/ACCESS.2017.2651149</t>
  </si>
  <si>
    <t>2-s2.0-85018491682</t>
  </si>
  <si>
    <t>2014AA01A707</t>
  </si>
  <si>
    <t>['wave ratios', 'voltage standing', 'vertical planes', 'two dipoles', 'stereo lithography', 'simulated results', 'proposed antenna', 'printing technology', 'printing process', 'printing accuracy', 'printed sample', 'printed antenna', 'photosensitive resin', 'good accordance', 'conductive surfaces', 'antenna using', 'anechoic chamber', '18 db', '1 ghz']</t>
  </si>
  <si>
    <t>3-D printing | 5G | metal plating | multiple-input-multiple-output (MIMO) antenna</t>
  </si>
  <si>
    <t>In this letter, a multiple-input-multiple-output (MIMO) antenna for 5G base stations is manufactured utilizing three-dimensional (3-D) printing technology. A high-resolution printer based on 3-D stereo lithography is induced to ensure the printing accuracy. The printing process of the proposed antenna with a size of 27.2 √ó 27.2 √ó 17 mm3 can be completed within half an hour. The printed sample is made of a kind of photosensitive resin, so all of its surfaces are metalized as the conductive surfaces of the antenna using a metal plating method. The characteristics of the 3-D printed antenna are investigated. The bandwidth of the antenna is measured to be 3.5-5.1 GHz. The antenna is composed of two orthogonal polarized dipoles. In the bandwidth, both the voltage standing-wave ratios of the two dipoles are below 1.5, and the isolation between the two dipoles is better than 18 dB. The far-field radiation patterns of the antenna in both the horizontal and vertical planes are measured in an anechoic chamber. All the characteristics of the proposed antenna are also simulated using High Frequency Structure Simulator. The measured and simulated results are in good accordance.</t>
  </si>
  <si>
    <t>657-660</t>
  </si>
  <si>
    <t>60018308-60088063;60088063;60088063;60088063;60088063;60032275</t>
  </si>
  <si>
    <t>56294678400;8549170800;57212360876;57193428456;56198845500;55242380400</t>
  </si>
  <si>
    <t>Li, Yong;Wang, Chunting;Yuan, Hongwei;Liu, Ning;Zhao, Hualong;Li, Xiali</t>
  </si>
  <si>
    <t>Shanghai;Beijing;Xi'an</t>
  </si>
  <si>
    <t>China Electronic Technology Group Corporation;Minzu University of China;Xi'an Jiaotong University</t>
  </si>
  <si>
    <t>60088063;60032275;60018308</t>
  </si>
  <si>
    <t>A 5G MIMO Antenna Manufactured by 3-D Printing Method</t>
  </si>
  <si>
    <t>10.1109/LAWP.2016.2596297</t>
  </si>
  <si>
    <t>2-s2.0-85018496069</t>
  </si>
  <si>
    <t>['unit cell', 'transmitarray antenna', 'transmission mode', 'three layers', 'third layers', 'reflection mode', 'planar reflectarray', 'measured results', 'measured gain', 'good agreement', 'field system', 'feed antenna', 'equals 10', 'dipole element', 'dielectric substrate', 'bottom surfaces', 'aperture efficiency', 'antenna works', 'air gap', '85 ghz', '8 ghz', '6 wavelengths', '4 wavelengths', '225 mm', '1 db']</t>
  </si>
  <si>
    <t>A planar reflectarray/transmitarray antenna which reflects/transmits the incident fields radiating from feed antenna is presented. The antenna works as a reflectarray at 13.85 GHz and a transmitarray at 8 GHz. The unit cell is composed of three layers. The first layer consists of a crossed-dipole element and a square ring frequency selective surface (FSS) on the top and bottom surfaces of a dielectric substrate. The second and third layers are identical and consist of a square ring slot element on both sides of a dielectric substrate. An air gap is inserted between layers. The aperture of the antenna is 225 mm which equals 10.4 wavelengths at 13.85 GHz and 6 wavelengths at 8 GHz. The reflectarray/transmitarray antenna is fabricated, and NSI planar near-field system is used to measure the performances of the prototype. Good agreement between the simulated and measured results has been achieved. The measured gain is 27.1 dB in reflection mode at 13.85 GHz resulting in a 38% aperture efficiency and 23.1 dB in transmission mode at 8 GHz resulting in a 45.7% aperture efficiency.</t>
  </si>
  <si>
    <t>60019499-60027363;60019499-60027363;60019499-60027363;60019499-60027363;60019499-60027363</t>
  </si>
  <si>
    <t>57208681149;56730350800;57192558891;57193765848;57194060247</t>
  </si>
  <si>
    <t>Xue, Fei;Wang, Hongjian;Dong, Xingchao;Liu, Yang;Zhang, Xingwei</t>
  </si>
  <si>
    <t>Xue F.</t>
  </si>
  <si>
    <t>Design of a novel Ku/X-band reflectarray/transmit-array antenna with frequency selective surface</t>
  </si>
  <si>
    <t>10.2528/PIERC17011802</t>
  </si>
  <si>
    <t>2-s2.0-85018497059</t>
  </si>
  <si>
    <t>['sample number', 'proposed array', 'evaluate performances', 'circular array', 'chla ),', '32 elements']</t>
  </si>
  <si>
    <t>Aperture synthesis radiometer (ASR) | circular array | differential evolution (DE)</t>
  </si>
  <si>
    <t>An innovative array configuration, circular hexagonal lattice array (CHLA), is proposed to overcome nonuniform sampling drawback of a circular array for aperture synthesis radiometers. A differential evolution algorithm is applied to search optimal CHLA configurations taking into account the radiometric sensitivity degradation as well as the sample number. Representative numerical results are illustrated to evaluate performances of the proposed array in comparison to the previously proposed arrays. The performances of obtained optimal CHLAs are reported for 15-32 elements.</t>
  </si>
  <si>
    <t>685-688</t>
  </si>
  <si>
    <t>60025761;60025761;60025761;60105001;60025761</t>
  </si>
  <si>
    <t>56872443500;36069638000;57002038100;57194050910;57001841800</t>
  </si>
  <si>
    <t>Jang, Chol Hyon;Hu, Fei;He, Feng;Jong, Myong Hak;Zhu, Dong</t>
  </si>
  <si>
    <t>North Korea;China</t>
  </si>
  <si>
    <t>Pyongyang;Wuhan</t>
  </si>
  <si>
    <t>Pyongyang University of Science and Technology;Huazhong University of Science and Technology</t>
  </si>
  <si>
    <t>60105001;60025761</t>
  </si>
  <si>
    <t>Jang C.</t>
  </si>
  <si>
    <t>Circular Hexagonal Lattice Array and Its Optimization in Aperture Synthesis Radiometers</t>
  </si>
  <si>
    <t>10.1109/LAWP.2016.2599706</t>
  </si>
  <si>
    <t>2-s2.0-85018497329</t>
  </si>
  <si>
    <t>National Research Centre</t>
  </si>
  <si>
    <t>NRC</t>
  </si>
  <si>
    <t>['wlan application', 'wider bandwidth', 'uwb applications', 'third rejection', 'switchable dual', 'stable gain', 'single band', 'simple structure', 'second rejection', 'reconfigurable band', 'radiating patch', 'proposed antenna', 'patch slots', 'notched behavior', 'itu 8', 'inverted u', 'full potential', 'embedding two', 'diodes along', 'designed antenna', 'compact size', 'band rejection', 'avoid interference', 'antenna performance', '6 ghz', '5 ghz', '11 ghz', '1 ghz']</t>
  </si>
  <si>
    <t>A compact planar reconfigurable triple band-notched UWB Microstrip antenna is proposed in this paper for UWB applications. A band rejection at ITU 8-GHz is generated by inserting an inverted U-shaped metallic strip at the slotted ground plane. Moreover, by cutting two slots on radiating patch, the second rejection at 3.6 GHz for WiMAX and the third rejection at 5.5 GHz for WLAN application are generated. Then, by embedding two (PIN) diodes along the patch slots, switchable dual or single band-notched behavior is added to the antenna performance. The simulated and measured results show that the antenna can operate in a wider bandwidth from 3.1 GHz to 11 GHz, and it has a good omnidirectional radiation pattern with stable gain. Furthermore, the designed antenna has a simple structure and compact size of 20 √ó 20 mm2. The proposed antenna can use the full potential of UWB frequency range with reconfigurable band-notched behavior at 3.6, 5.5, 8.1 GHz to avoid interference with WiMAX, WLAN, ITU systems respectively.</t>
  </si>
  <si>
    <t>37-46</t>
  </si>
  <si>
    <t>60007253;60007253</t>
  </si>
  <si>
    <t>25638560500;57194053833</t>
  </si>
  <si>
    <t>Ali, Wael A.E.;Moniem, Rana M.A.</t>
  </si>
  <si>
    <t>Alexandria</t>
  </si>
  <si>
    <t>Arab Academy for Science, Technology and Maritime Transport</t>
  </si>
  <si>
    <t>Ali W.</t>
  </si>
  <si>
    <t>Frequency reconfigurable triple band-notched ultra-wideband antenna with compact size</t>
  </si>
  <si>
    <t>10.2528/PIERC17021001</t>
  </si>
  <si>
    <t>2-s2.0-85018498565</t>
  </si>
  <si>
    <t>['simple configuration', 'proposed design', 'operate effectively', 'metallic plates', 'metallic objects', 'main feature', 'low profile', 'foam spacer', 'final result', 'anechoic chamber', '915 mhz', '868 mhz', '6 mm3', '5 mhz']</t>
  </si>
  <si>
    <t>In this paper, we report a single layer modified T-shaped dipole antenna for UHF-RFID tag applications. The designed RFID tag antenna consists of a pair of T-shaped dipole strips loaded with four half discs patches and a tag chip placed in the center. The antenna‚Äôs size is 80 √ó 40 √ó 1.6 mm3. Performance of the proposed design was investigated with simulations and measurements. The main feature of this design is that the RFID tag antenna can operate effectively at 868 MHz and 915 MHz frequency bands which make it broadband. The maximum reading range measured in an anechoic chamber is 4.25 m and 5.27 m at 915 MHz and 867.5 MHz, respectively. Furthermore, the RFID tag antenna can work on metallic plates when inserting a foam spacer between them. The final result has a simple configuration, low profile and can be suitable for practical applications dealing with free-space and metallic objects.</t>
  </si>
  <si>
    <t>137-144</t>
  </si>
  <si>
    <t>60088882;60106035;60088882;60013045;60088882;60013045</t>
  </si>
  <si>
    <t>56748058500;56747907600;25637020200;55674659800;6602925869;37038629700</t>
  </si>
  <si>
    <t>Aznabet, Ikram;Ennasar, Mohammed Ali;El Mrabet, Otman;Andia Vera, Gianfranco;Khalladi, Mohsine;Tedjni, Smail</t>
  </si>
  <si>
    <t>Morocco;Morocco;France</t>
  </si>
  <si>
    <t>Rabat;Tetouan;Valence</t>
  </si>
  <si>
    <t>Ecole Nationale Sup√©rieure d'Informatique et d'Analyse des Syst√®mes;Facult√© des Sciences de T√©touan;Ecole Nationale Sup√©rieure en Syst√®me Avanc√©s et R√©seaux</t>
  </si>
  <si>
    <t>60106035;60088882;60013045</t>
  </si>
  <si>
    <t>Aznabet I.</t>
  </si>
  <si>
    <t>A broadband modified T-shaped planar dipole antenna for UHF RFID tag applications</t>
  </si>
  <si>
    <t>10.2528/PIERC16112102</t>
  </si>
  <si>
    <t>2-s2.0-85018499025</t>
  </si>
  <si>
    <t>['wimax applications', 'wave ratio', 'vertical planes', 'shaped reflector', 'rectangular box', 'radiation patterns', 'proposed antenna', 'port 2', 'port 1', 'polarized magneto', 'operating frequencies', 'narrow beam', 'low back', 'lobe radiation', 'high gain', 'dipole antenna', '92 ghz', '8 dbi', '12 dbi']</t>
  </si>
  <si>
    <t>A novel broadband dual-polarized magneto-electric (ME) dipole antenna is proposed for 2G/3G/LTE/WiMAX applications. The proposed antenna has stair-shaped feeding strips to impart a wide impedance bandwidth to it and a rectangular box-shaped reflector to enhance its stability in radiation patterns and high gain over the operating frequencies. The measured results show that a common impedance bandwidth is 80% with standing-wave ratio (SWR) ‚â§ 1.5 from 1.68 to 3.92 GHz, and port-to-port isolation larger than 25 dB within the bandwidth. The measured antenna gains vary from 9.2 to 12 dBi and from 9.2 to 11.8 dBi for port 1 and port 2, respectively. The antenna has nearly symmetrical radiation patterns with low back-lobe radiation both in horizontal and vertical planes, and broadside radiation patterns with narrow beam can also be obtained.</t>
  </si>
  <si>
    <t>127-136</t>
  </si>
  <si>
    <t>60001455;60001455;60001455;60001455;60001455</t>
  </si>
  <si>
    <t>57194061248;7406431766;56574541100;57194056923;57194060068</t>
  </si>
  <si>
    <t>Li, Zuming;Sun, Yufa;Yang, Ming;Wu, Zhifeng;Tang, Peiquan</t>
  </si>
  <si>
    <t>Anhui University</t>
  </si>
  <si>
    <t>A broadband dual-polarized magneto-electric dipole antenna for 2G/3G/LTE/WiMAX applications</t>
  </si>
  <si>
    <t>10.2528/PIERC17022005</t>
  </si>
  <si>
    <t>2-s2.0-85018500768</t>
  </si>
  <si>
    <t>['wave bands', 'proposed method', 'numerical simulations', 'new approach', 'designing frequency']</t>
  </si>
  <si>
    <t>Frequency-invariant beamformer (FIBFs) | mm-wave channel characterization | wideband channel sounding</t>
  </si>
  <si>
    <t>A new approach for designing frequency-invariant (FI) uniform circular array (UCA) is proposed, and its application to wideband multipath estimation at millimeter-wave (mm-wave) bands is studied. Both numerical simulations and channel sounding results at mm-wave bands are provided to demonstrate the effectiveness and improvement of the proposed method in channel parameter estimation over the conventional FI UCA method.</t>
  </si>
  <si>
    <t>641-644</t>
  </si>
  <si>
    <t>57194061354;55511687300;7102820003</t>
  </si>
  <si>
    <t>Zhang, Fengchun;Fan, Wei;Pedersen, Gert F.</t>
  </si>
  <si>
    <t>Zhang F.</t>
  </si>
  <si>
    <t>Frequency-Invariant Uniform Circular Array for Wideband mm-Wave Channel Characterization</t>
  </si>
  <si>
    <t>10.1109/LAWP.2016.2594488</t>
  </si>
  <si>
    <t>2-s2.0-85018505490</t>
  </si>
  <si>
    <t>2016R1A2B100932</t>
  </si>
  <si>
    <t>['wideband operation', 'sp network', 'sp feed', 's51 |)', 's41 |,', 's31 |,', 'ratio bandwidth', 'phase difference', 'overall size', 'letter presents', 'layer substrates', 'inner conductors', 'desired phases', 'db bandwidth', 'db axial', 'compact size', 'coaxial line', '9 %)', '89 ghz', '85 ghz', '8 ghz', '8 db', '56 %).', '2 ghz', '15 db', '0 %).']</t>
  </si>
  <si>
    <t>Antenna array | circular polarization | out-of-phase | sequential phase (SP) | sequential rotation | vacant-quarter printed rings</t>
  </si>
  <si>
    <t>This letter presents a compact wideband sequential-phase (SP) feed for use in sequentially rotated antenna arrays. The SP network is designed to match a 50-Œ© coaxial line. The phase difference (out-of-phase) between the outer and inner conductors of the coaxial line is utilized as a 180¬∞ phase shifter; consequently, the desired phases at the outputs and a wideband operation are achieved. For a compact size, the SP feed is designed on two-layer substrates and employs two vacant-quarter printed rings that act as 90¬∞ phase delay lines. The SP design yielded a reflection coefficient (|S11|) &lt; - 15 dB and transmission coefficients (|S21|, |S31|, |S41|, and |S51|) of -6.4 ¬± 0.8 dB from 1 to 2 GHz (66.67%), whereas its output phases exhibited a progression of approximately 90¬∞ in the frequency range 1.4-1.8 GHz (25.0%). As an application, a planar 2 √ó 2 dipole array using the proposed SP feed has been designed, fabricated, and measured. The array with an overall size of 80 √ó 80 √ó 1 mm3 resulted in a |S11| &lt; - 10-dB bandwidth of 1.37-1.89 GHz (31.9%) and a 3-dB axial-ratio bandwidth of 1.49-1.85 GHz (21.56%).</t>
  </si>
  <si>
    <t>661-664</t>
  </si>
  <si>
    <t>36976575100;10043078000</t>
  </si>
  <si>
    <t>Ta, Son Xuat;Park, Ikmo</t>
  </si>
  <si>
    <t>Ta S.</t>
  </si>
  <si>
    <t>Compact Wideband Sequential-Phase Feed for Sequentially Rotated Antenna Arrays</t>
  </si>
  <si>
    <t>10.1109/LAWP.2016.2597970</t>
  </si>
  <si>
    <t>2-s2.0-85018505965</t>
  </si>
  <si>
    <t>['switchable slot', 'spectrum sensing', 'resonant frequency', 'radiation pattern', 'proposed antenna', 'polarization state', 'physical structure', 'operating characteristics', 'also versatile', 'also reconfigure', 'accordingly reconfiguring']</t>
  </si>
  <si>
    <t>A novel hybrid antenna capable of both spectrum sensing and then accordingly reconfiguring its operating characteristics is proposed here. The proposed antenna is versatile in nature as it can reconfigure its resonant frequency, polarization state, bandwidth and radiation pattern. The physical structure of antenna is also versatile in nature as different printed parts are used several times in different operating modes using PIN diodes. The proposed versatile antenna senses spectrum over a wide frequency range from 3 GHz‚Äì12 GHz by using a separate UWB antenna. After sensing, the antenna can reconfigure its frequency in five different bands using three matching stubs. The proposed antenna can reconfigure its polarization state over two frequency bands by controlling the switchable slot. The antenna can also reconfigure its pattern by shorting the parasitic arc using PIN diodes. The prototype is fabricated, and the functioning is verified through measurement.</t>
  </si>
  <si>
    <t>187-196</t>
  </si>
  <si>
    <t>60032618;60032618</t>
  </si>
  <si>
    <t>55642266600;36640260700</t>
  </si>
  <si>
    <t>Sharma, Sonia;Tripathi, Chandra C.</t>
  </si>
  <si>
    <t>Kurukshetra</t>
  </si>
  <si>
    <t>Kurukshetra University</t>
  </si>
  <si>
    <t>Sharma S.</t>
  </si>
  <si>
    <t>A novel reconfigurable antenna with spectrum sensing mechanism for CR system</t>
  </si>
  <si>
    <t>10.2528/PIERC17010901</t>
  </si>
  <si>
    <t>2-s2.0-85018508550</t>
  </si>
  <si>
    <t>['studied first', 'simulated results', 'gain level', 'element offset', 'center frequency', 'arm element', 'aperture efficiency', '58 ghz', '35 db', '31 ghz']</t>
  </si>
  <si>
    <t>Broadband | four-arm spiral | reflectarray | single layer</t>
  </si>
  <si>
    <t>A single-layer broadband reflectarray antenna with four-arm spiral elements is presented. Large-range reflection phase has been obtained by varying the length of the arms. The effects of different incident angles on the four-arm element are studied first. Then, a 441-element offset-fed linearly polarized reflectarray is fabricated and measured. The measured results agree well with the simulated results. Measured results show the gain level of 28.35 dB with 1-dB gain bandwidth of 28.7% (12.41-16.31 GHz) and aperture efficiency of 60.2% at center frequency of 13.58 GHz.</t>
  </si>
  <si>
    <t>696-699</t>
  </si>
  <si>
    <t>60019499-60027363;60019499;60019499;60019499;60019499-60027363</t>
  </si>
  <si>
    <t>57208681149;56730350800;57203235087;56380711100;57192558891</t>
  </si>
  <si>
    <t>Xue, Fei;Wang, Hong Jian;Yi, Min;Liu, Guang;Dong, Xing Chao</t>
  </si>
  <si>
    <t>Design of a Broadband Single-Layer Linearly Polarized Reflectarray Using Four-Arm Spiral Elements</t>
  </si>
  <si>
    <t>10.1109/LAWP.2016.2600374</t>
  </si>
  <si>
    <t>2-s2.0-85018509281</t>
  </si>
  <si>
    <t>['wide 3', 'simulated results', 'proposed antenna', 'microwave components', 'microstrip line', 'horizontal polarization', 'good agreement', 'easily integrated', '5 ghz', '27 %).']</t>
  </si>
  <si>
    <t>A printed loop antenna with a circularly polarized beam parallel with its plane is proposed. The proposed quadrangle loop antenna is fed with microstrip line at one of its corners. The microstrip line part and loop part provide vertical polarization and horizontal polarization, respectively. The proposed antenna is simple in structure and can be easily integrated with other microwave components on the same substrate. Simulated results show that the proposed antenna has a wide impedance bandwidth (|S11 | &lt; ‚àí10 dB) and wide 3-dB AR bandwidth ranging from 8.0 to 10.5 GHz (27%). A prototype of the proposed antenna is fabricated and tested. The measured and simulated results have good agreement.</t>
  </si>
  <si>
    <t>25-32</t>
  </si>
  <si>
    <t>56121515700;35265490700;57199242751</t>
  </si>
  <si>
    <t>Yao, Ya Li;Zhang, Fu Shun;Zhang, Fan</t>
  </si>
  <si>
    <t>A printed circularly polarized loop antenna with beam parallel with its plane</t>
  </si>
  <si>
    <t>10.2528/PIERL17010909</t>
  </si>
  <si>
    <t>2-s2.0-85018509920</t>
  </si>
  <si>
    <t>['well fairness', 'two steps', 'stop conditions', 'slightly affect', 'second step', 'proposed algorithms', 'performed alternately', 'network se', 'network ee', 'massive multiple', 'input multiple', 'fractional programming', 'fractional nature', 'first step', 'fast convergence', 'fair ee', 'decompose nep', 'achieved ee']</t>
  </si>
  <si>
    <t>Cognitive radio | energy efficiency | fractional programming | massive MIMO | power control | sequential convex programming | spectral efficiency</t>
  </si>
  <si>
    <t>To achieve the maximum network energy efficiency (EE) and guarantee the fairness of EE among cognitive users (CUs), respectively, in the massive multiple-input multiple-output cognitive radio network, we investigate two power optimization problems: network EE optimization problem (NEP) and fair EE optimization problem (FEP) under a practical power consumption model. Because of the fractional nature of EE and the interference, both NEP and FEP are non-convex and NP-hard. To tackle these issues, we propose two energy-efficient power control algorithms, in which we decompose NEP/FEP into two steps, and solve them with an alternating iterative optimization scheme. Specifically, in the first step, for an initial transmit power, the maximum network EE/fair EE is achieved by the bisection method based on fractional programming; then, with the achieved EE, in the second step, the adapted optimal transmit power can be obtained by an efficient iterative algorithm based on sequential convex programming. These two steps are performed alternately until the stop conditions are reached. Numerical results confirm the fast convergence of these proposed algorithms and demonstrate their effectiveness with high network EE and well fairness of EE among CUs. Furthermore, it is illustrated that, under a practical power consumption model, more cognitive base station antennas would cause some loss of network EE but bring some improvements on the network spectral efficiency (SE), whereas higher circuit power consumption would reduce the network EE but only slightly affect the network SE.</t>
  </si>
  <si>
    <t>1164-1177</t>
  </si>
  <si>
    <t>60024542;60024542;60008919;60008919;60024542;60105585</t>
  </si>
  <si>
    <t>56524904600;7402045302;56073858200;35239850300;57194054336;54882995500</t>
  </si>
  <si>
    <t>Cui, Manman;Hu, Bin Jie;Li, Xiaohuan;Chen, Hongbin;Hu, Shiwei;Wang, Yide</t>
  </si>
  <si>
    <t>France;China;China</t>
  </si>
  <si>
    <t>Rennes;Guangzhou;Guilin</t>
  </si>
  <si>
    <t>Institut d‚Äô√âlectronique et des Technologies du num√©Rique;South China University of Technology;Guilin University of Electronic Technology</t>
  </si>
  <si>
    <t>60105585;60024542;60008919</t>
  </si>
  <si>
    <t>Cui M.</t>
  </si>
  <si>
    <t>Energy-Efficient Power Control Algorithms in Massive MIMO Cognitive Radio Networks</t>
  </si>
  <si>
    <t>10.1109/ACCESS.2017.2652441</t>
  </si>
  <si>
    <t>2-s2.0-85018509922</t>
  </si>
  <si>
    <t>['usable bandwidth', 'two elements', 'taking 5', 'simultaneously excite', 's11 |).', 'low profile', 'designed antenna', 'back configuration', '88 ghz']</t>
  </si>
  <si>
    <t>Bidirectional antenna | circularly polarization | endfire antenna | planar antenna</t>
  </si>
  <si>
    <t>Asingle-layer bidirectional antenna that provides circularly polarized (CP) radiation of the same sense in both of the hemispheres has been designed and evaluated. The concept is the combination of two identical endfire CP antenna elements in a back-to-back configuration. The design of each element is based on the superposition of two closely spaced complementary dipoles connected by phase delay line. A single coaxial probe can be used to simultaneously excite the two elements. Taking 5.8-GHz ISM band applications (5.725-5.875 GHz), for example, experimental results show the designed antenna has a usable bandwidth from 5.72 to 5.88 GHz (the common overlapped bandwidth limited by the 3-dB axial ratio and -10-dB |S11|). The overall antenna size is only 0.53Œª0 √ó 0.47Œª0 with a low profile of 0.029Œª0.</t>
  </si>
  <si>
    <t>621-624</t>
  </si>
  <si>
    <t>Single-Layer Single-Fed Endfire Antenna With Bidirectional Circularly Polarized Radiation of the Same Sense</t>
  </si>
  <si>
    <t>10.1109/LAWP.2016.2594186</t>
  </si>
  <si>
    <t>2-s2.0-85018511057</t>
  </si>
  <si>
    <t>2013R1A2A2A01067195</t>
  </si>
  <si>
    <t>['user equipment', 'transmit antennas', 'total number', 'significantly cancel', 'receiver ends', 'receive antennas', 'proposed mimo', 'noma system', 'noma solutions', 'noma model', 'input multiple', 'existing mimo', 'clusters equal', 'cluster interference', 'cellular systems', 'capacity gain', 'bs ).', 'base station']</t>
  </si>
  <si>
    <t>5G cellular | dynamic power allocation | dynamic user clustering | linear beamforming | multiple-input multiple-output (MIMO) | non-orthogonal multiple access (NOMA)</t>
  </si>
  <si>
    <t>We investigate the application of non-orthogonal multiple access (NOMA) with successive interference cancellation (SIC) in downlink multiuser multiple-input multiple-output (MIMO) cellular systems, where the total number of receive antennas at user equipment (UE) ends in a cell is more than the number of transmit antennas at the base station (BS). We first dynamically group the UE receive antennas into a number of clusters equal to or more than the number of BS transmit antennas. A single beamforming vector is then shared by all the receive antennas in a cluster. We propose a linear beamforming technique in which all the receive antennas can significantly cancel the inter-cluster interference. On the other hand, the receive antennas in each cluster are scheduled on the power domain NOMA basis with SIC at the receiver ends. For inter-cluster and intra-cluster power allocation, we provide dynamic power allocation solutions with an objective to maximizing the overall cell capacity. An extensive performance evaluation is carried out for the proposed MIMO-NOMA system and the results are compared with those for conventional orthogonal multiple access (OMA)-based MIMO systems and other existing MIMO-NOMA solutions. The numerical results quantify the capacity gain of the proposed MIMO-NOMA model over MIMO-OMA and other existing MIMO-NOMA solutions.</t>
  </si>
  <si>
    <t>565-577</t>
  </si>
  <si>
    <t>60009697;60009697;60007511</t>
  </si>
  <si>
    <t>57212011478;6701362398;35476060100</t>
  </si>
  <si>
    <t>Ali, Md Shipon;Hossain, Ekram;Kim, Dong In</t>
  </si>
  <si>
    <t>Canada;South Korea</t>
  </si>
  <si>
    <t>Winnipeg;Seoul</t>
  </si>
  <si>
    <t>University of Manitoba;Sungkyunkwan University</t>
  </si>
  <si>
    <t>60009697;60007511</t>
  </si>
  <si>
    <t>Ali M.</t>
  </si>
  <si>
    <t>Non-Orthogonal Multiple Access (NOMA) for downlink multiuser MIMO systems: User clustering, beamforming, and power allocation</t>
  </si>
  <si>
    <t>10.1109/ACCESS.2016.2646183</t>
  </si>
  <si>
    <t>2-s2.0-85018511535</t>
  </si>
  <si>
    <t>K201417</t>
  </si>
  <si>
    <t>['wideband dipole', 'square frequency', 'reduced effectively', 'reduce antenna', 'polarization independence', 'peak gain', 'multiresonant modes', 'multiresonant mechanism', 'multiresonant gridded', 'letter proposes', 'frequency range', 'absorption bandwidth', 'absorbing ground', '8 dbi', '76 ghz', '7 ghz', '5 db']</t>
  </si>
  <si>
    <t>Folded dipole | frequency-selected surface (FSS) | multiresonant | radar cross section (RCS) | RF energy harvesting</t>
  </si>
  <si>
    <t>This letter proposes a wideband absorber using a multiresonant gridded-square frequency-selected surface structure. Equivalent circuit models of parallel LC resonant circuits in series are given to clarify the multiresonant working principle. Using this method, a quad-resonant absorbing ground plane is designed. Surface current distributions are shown to explicate the multiresonant modes. By using the proposed absorbing ground, a wideband dipole's radar cross section (RCS) can be reduced effectively. Measured results show that 50% absorption bandwidth of the proposed absorbing ground plane is from 2 to 2.7 GHz, and maximum RCS reduction of the antenna with absorbing ground is 5 dB. The peak gain of the antenna still maintains above 6.8 dBi in the frequency range from 1.66 to 2.76 GHz. The proposed absorbing ground has advantages such as multiresonant mechanism, wideband absorbing bandwidth, and polarization independence. Thus, it can be used to reduce antenna's RCS with maintained radiation performance.</t>
  </si>
  <si>
    <t>629-632</t>
  </si>
  <si>
    <t>60010432-60022317;60010432;60010432;60010432;60010432;60022317</t>
  </si>
  <si>
    <t>56083429600;55109690900;8568668400;35220790800;54684423500;7404201926</t>
  </si>
  <si>
    <t>Xie, Danpeng;Liu, Xueguan;Guo, Huiping;Yang, Xinmi;Liu, Changrong;Zhu, Lei</t>
  </si>
  <si>
    <t>Taipa;Suzhou</t>
  </si>
  <si>
    <t>University of Macau;Soochow University</t>
  </si>
  <si>
    <t>60022317;60010432</t>
  </si>
  <si>
    <t>Xie D.</t>
  </si>
  <si>
    <t>A Wideband Absorber With a Multiresonant Gridded-Square FSS for Antenna RCS Reduction</t>
  </si>
  <si>
    <t>10.1109/LAWP.2016.2594213</t>
  </si>
  <si>
    <t>2-s2.0-85018513403</t>
  </si>
  <si>
    <t>['type communications', 'sensor devices', 'optimization problem', 'optimal number', 'new paradigm', 'mimo transmission', 'mimo technology', 'mimo system', 'maximize throughput', 'massive deployment', 'm2m traffic', 'limited time', 'input multiple', 'higher throughput', 'given requirement', 'frequency resources', 'form expression', 'dqra protocol', 'delay constraints', 'delay constraint', 'critical services', 'collision resolution', 'cellular networks', 'broad range', 'baseline approach', 'average delay', 'access request']</t>
  </si>
  <si>
    <t>collision resolution | distributed queueing | Machine-to-machine communications | multiple-input multiple-output (MIMO) | random access</t>
  </si>
  <si>
    <t>Machine-type communications are emerging as a new paradigm for enabling a broad range of applications from the massive deployment of sensor devices to mission-critical services. To support massive machine-to-machine (M2M) communications with delay constraints in cellular networks, we design an efficient random access and data transmission system known as distributed queueing random access-multiple-input multiple-output (DQRA-MIMO) data transmission system. This system has the advantages of both efficient collision resolution of DQRA protocol and the efficient data transmission of MIMO technology. To obtain higher throughput under delay constraint and limited time-frequency resources, we match the ability of collision resolution with the capability of MIMO transmission by optimally configuring system parameters. The closed-form expression of throughput is derived, which is a function of the total user equipments' traffic arrival rate, average packet number of each arrival, number of base station antennas, and number of access request (AR) slots. An optimization problem is formulated to maximize the throughput to obtain the optimal number of AR slots given a certain delay constraint for M2M traffic. Numerical and simulation results reveal that, for a given requirement of average delay, the proposed optimized DQRA-MIMO system, which dynamically adjusts time-frequency resource division to maximize throughput, can provide a higher throughput than that of a baseline approach.</t>
  </si>
  <si>
    <t>2981-2993</t>
  </si>
  <si>
    <t>60117753-60003970;60117753-60003970;60117753-60003970;60104290;60027392</t>
  </si>
  <si>
    <t>57194061599;16507732000;7402307269;55362784200;7403567421</t>
  </si>
  <si>
    <t>Yuan, Jiantao;Shan, Hangguan;Huang, Aiping;Quek, Tony Q.S.;Yao, Yu Dong</t>
  </si>
  <si>
    <t>China;Singapore;United States;China</t>
  </si>
  <si>
    <t>Hangzhou;;Hoboken;Hangzhou</t>
  </si>
  <si>
    <t>College of Information Science and Electronic Engineering, Zhejiang University;Singapore University of Technology and Design;Stevens Institute of Technology;Zhejiang University</t>
  </si>
  <si>
    <t>60117753;60104290;60027392;60003970</t>
  </si>
  <si>
    <t>Yuan J.</t>
  </si>
  <si>
    <t>Massive machine-to-machine communications in cellular network: Distributed queueing random access meets MIMO</t>
  </si>
  <si>
    <t>10.1109/ACCESS.2017.2670614</t>
  </si>
  <si>
    <t>2-s2.0-85018515013</t>
  </si>
  <si>
    <t>['two modes', 'triangular patch', 'tm11 modes', 'shorting vias', 'ring slot', 'radiation null', 'patch size', 'filtering response', 'axially fed', 'average gain']</t>
  </si>
  <si>
    <t>filtering antenna | omnidirectional antenna | Patch antenna</t>
  </si>
  <si>
    <t>A low profile omnidirectional patch antenna with filtering response is investigated in this paper. The triangular patch antenna is axially fed by a probe at its center, exciting both its TM10 and TM11 modes. Comparing with the traditional circular patch, the triangular patch can not only minimize the patch size but also can generate a radiation null at the upper band edge. A ring slot and a series of shorting vias are introduced into the patch to merge the two modes, enhancing the bandwidth of the passband. The combination of the two elements simultaneously generates a radiation null at the lower band edge. Consequently, a compact filtering patch antenna with quasi-elliptic bandpass response is obtained without involving specific filtering circuits. The prototype with profile of 0.03Œª0 has a 10-dB impedance bandwidth of 8.9% (4.3-4.7 GHz), an average gain of 6.0 dBi within passband, an out-of-band suppression level of more than 30 dB within lower stopband (0-3.6 GHz), and more than 20 dB within upper stopband (5.1-6.3 GHz).</t>
  </si>
  <si>
    <t>1083-1089</t>
  </si>
  <si>
    <t>60024542;60024542-60005244;60024542;60021182</t>
  </si>
  <si>
    <t>57194057912;8369901700;57189340575;16308543500</t>
  </si>
  <si>
    <t>Wu, Tian Li;Pan, Yong Mei;Hu, Peng Fei;Zheng, Shao Yong</t>
  </si>
  <si>
    <t>Guangzhou;Guangzhou;Nanjing</t>
  </si>
  <si>
    <t>South China University of Technology;Sun Yat-Sen University;Southeast University</t>
  </si>
  <si>
    <t>60024542;60021182;60005244</t>
  </si>
  <si>
    <t>Wu T.</t>
  </si>
  <si>
    <t>Design of a Low Profile and Compact Omnidirectional Filtering Patch Antenna</t>
  </si>
  <si>
    <t>10.1109/ACCESS.2017.2651143</t>
  </si>
  <si>
    <t>2-s2.0-85018515347</t>
  </si>
  <si>
    <t>['wideband polarization', 'three modes', 'stable across', 'simulation analysis', 'radiation patterns', 'proposed cross', 'operating bandwidth', 'n diodes', 'lp mode', 'linear polarization', 'including left', 'impedance width', 'ground plane', 'feeding probe', 'different polarizations', 'cp modes', 'broadside gain', 'antenna yields', 'antenna consists', '7 dbic', '4 dbi']</t>
  </si>
  <si>
    <t>Circular polarization antenna | low cross polarization | polarization-reconfigurable antenna | wide bandwidth</t>
  </si>
  <si>
    <t>In this letter, a wideband polarization-reconfigurable patch antenna with capability of generating circular polarization (CP) and linear polarization (LP) propagations is introduced. This antenna consists of a patch, a ground plane, and a cross-feeding probe, which is reconfigured by p-i-n diodes. The proposed cross-probe structure contributes a wide impedance bandwidth feature for the antenna. By controlling the operation of the p-i-n diodes, different polarizations of the patch can be excited. This antenna has three selective operating modes, including left-hand circular polarization, right-hand circular polarization, and linear polarization. For CP modes, the antenna yields an axial-ratio (AR) bandwidth of 19.2% (for AR ‚â§ 3 dB) with a broadside antenna gain of 7.7 dBic, while the antenna has an impedance width of 21% and the broadside gain of 8.4 dBi for its LP mode. The radiation patterns are stable across the operating bandwidth for the three modes. Measured results agree with the simulation analysis. This antenna can find potential applications in Wi-Fi and satellite communication systems.</t>
  </si>
  <si>
    <t>669-672</t>
  </si>
  <si>
    <t>55430721500;7402864546</t>
  </si>
  <si>
    <t>Wang, Kai Xu;Wong, Hang</t>
  </si>
  <si>
    <t>Wang K.</t>
  </si>
  <si>
    <t>A Reconfigurable CP/LP Antenna With Cross-Probe Feed</t>
  </si>
  <si>
    <t>10.1109/LAWP.2016.2598248</t>
  </si>
  <si>
    <t>2-s2.0-85018515807</t>
  </si>
  <si>
    <t>['thus defined', 'temporal assessment', 'performed basing', 'landslides state', 'landslides mapping', 'landslides kinematics', 'geomorphological setting', 'extensive investigation', 'detailed knowledge', 'central italy', 'basic information', 'also achieved', 'acquired thanks']</t>
  </si>
  <si>
    <t>Envisat | Ers | Landslide | Persistent scatterers | State of activity | Synthetic aperture radar interferometry</t>
  </si>
  <si>
    <t>An extensive investigation of more than 90 landslides affecting a small river basin in Central Italy was performed by combining field surveys and remote sensing techniques. We thus defined the geomorphological setting of slope instability processes. Basic information, such as landslides mapping and landslides type definition, have been acquired thanks to geomorphological field investigations and multi-temporal aerial photos interpretation, while satellite SAR archive data (acquired by ERS and Envisat from 1992 to 2010) have been analyzed by means of A-DInSAR (Advanced Differential Interferometric Synthetic Aperture Radar) techniques to evaluate landslides past displacements patterns. Multi-temporal assessment of landslides state of activity has been performed basing on geomorphological evidence criteria and past ground displacement measurements obtained by A-DInSAR. This step has been performed by means of an activity matrix derived from information achieved thanks to double orbital geometry. Thanks to this approach we also achieved more detailed knowledge about the landslides kinematics in time and space.</t>
  </si>
  <si>
    <t>60032350;60032350;60032781;60032350;118435739;118435739</t>
  </si>
  <si>
    <t>55920610200;25121596200;8368872400;55258345600;57194057915;54398429500</t>
  </si>
  <si>
    <t>Bozzano, Francesca;Mazzanti, Paolo;Perissin, Daniele;Rocca, Alfredo;De Pari, Pierfederico;Discenza, Marco E.</t>
  </si>
  <si>
    <t>United States;Italy;Italy</t>
  </si>
  <si>
    <t>West Lafayette;Rome;Ripalimosani</t>
  </si>
  <si>
    <t>Lyles School of Civil Engineering;Sapienza Universit√† di Roma;Geoservizi S.r.l.</t>
  </si>
  <si>
    <t>60032781;60032350;118435739</t>
  </si>
  <si>
    <t>Bozzano F.</t>
  </si>
  <si>
    <t>Basin scale assessment of landslides geomorphological setting by advanced InSAR analysis</t>
  </si>
  <si>
    <t>10.3390/rs9030267</t>
  </si>
  <si>
    <t>2-s2.0-85018516016</t>
  </si>
  <si>
    <t>['wide bandwidth', 'unidirectional radiation', 'shaped stubs', 'reflector placed', 'rectangle patches', 'proposed antenna', 'power beamwidth', 'polarized antenna', 'operating band', 'measured isolation', 'main radiator', 'interference capability', 'high isolation', 'front side', 'feeding lines', 'feed structures', 'dual polarization', 'broadband dual', 'back side', 'average gain', 'arranged next', 'antiinterference capability', 'also obtained', '53 ghz', '4 db']</t>
  </si>
  <si>
    <t>Antiinterference capability | base station antenna | dual-polarized antenna | printed dipoles</t>
  </si>
  <si>
    <t>A broadband dual-polarized antenna with antiinterference capability is presented in this letter for base station applications. The proposed antenna contains three parts: main radiator, feed structures, and reflector. Specifically, the main radiator has two crossed dipoles to realize ¬±45¬∞ polarizations; two vertical substrates, which have Œì-shaped feeding lines on the front side and rectangle patches on the back side, are placed between the main radiator and reflector for feeding; the reflector placed below is used to get high gain and unidirectional radiation. In addition, C-shaped stubs are arranged next to the feeding lines in order to filter the unwanted frequency band. A prototype of the antenna was fabricated and tested. The measured results show that it has a bandwidth of 52.6% (VSWR &lt; 1.5) along with a sharp notch band from 2.27 to 2.53 GHz. Measured isolation of higher than 25.4 dB, half-power beamwidth of around 60¬∞ and average gain of 7.57 dBi across the operating band are also obtained. Having the advantages of anti-interference capability, dual polarization, wide bandwidth, high isolation, and good radiation performance, the proposed antenna can find its application in the next-generation wireless communication systems.</t>
  </si>
  <si>
    <t>613-616</t>
  </si>
  <si>
    <t>56149622100;36071625800;7203001464</t>
  </si>
  <si>
    <t>Huang, He;Liu, Ying;Gong, Shuxi</t>
  </si>
  <si>
    <t>A Broadband Dual-Polarized Base Station Antenna With Anti-Interference Capability</t>
  </si>
  <si>
    <t>10.1109/LAWP.2016.2594095</t>
  </si>
  <si>
    <t>2-s2.0-85018517330</t>
  </si>
  <si>
    <t>['wireless acquisition', 'transmitted back', 'smaller implant', 'retrieve fneuro', 'preserve biocompatibility', 'patient safety', 'mixing products', 'implant receives', 'human brain', 'external interrogator', '63 œºvpp', '20 œºvpp']</t>
  </si>
  <si>
    <t>Brain implant | miniaturization | neurosensing | passive | subharmonic mixing | wireless medical telemetry</t>
  </si>
  <si>
    <t>We present an 8.7 mm √ó 10 mm fully passive brain implant, capable of wireless acquisition of neuropotentials down to 20 ŒºVpp, viz. three times lower than before. The implant receives a 2.4-GHz carrier signal from the external interrogator and mixes it with the neurosignals having a frequency of fneuro. The mixing products (4.8 GHz ¬± fneuro) are then transmitted back to the external interrogator and further demodulated to retrieve fneuro. Previous work demonstrated a 15 mm √ó 16 mm wireless and fully passive brain implant, capable of detecting emulated neuropotentials as low as 63 ŒºVpp. In this letter, we present a new neurosensing system with the following improved features: 1) 63% smaller implant; 2) 98% smaller interrogator antenna; 3) compliance with the strictest Federal Communications Commission standards for patient safety; 4) elimination of lumped components within the implant to preserve biocompatibility; and 5) three-times sensitivity improvement. This high sensitivity implies reading of most neural signals generated by the human brain.</t>
  </si>
  <si>
    <t>645-648</t>
  </si>
  <si>
    <t>60003500;60003500;60003500</t>
  </si>
  <si>
    <t>56100919100;25929284100;7102576479</t>
  </si>
  <si>
    <t>Lee, Cedric W.L.;Kiourti, Asimina;Volakis, John L.</t>
  </si>
  <si>
    <t>Columbus</t>
  </si>
  <si>
    <t>The Ohio State University</t>
  </si>
  <si>
    <t>Lee C.W.L.</t>
  </si>
  <si>
    <t>Miniaturized Fully Passive Brain Implant for Wireless Neuropotential Acquisition</t>
  </si>
  <si>
    <t>10.1109/LAWP.2016.2594590</t>
  </si>
  <si>
    <t>2-s2.0-85018517528</t>
  </si>
  <si>
    <t>UT</t>
  </si>
  <si>
    <t>['weight specifications', 'proposed quasi', 'proposed antenna', 'previous studies', 'presented antenna', 'operational principle', 'maximum gain', 'good candidate', 'good agreement', 'experimental results', 'designed structure', 'designed antenna', 'also described', '61 ghz', '27 ghz', '2 db']</t>
  </si>
  <si>
    <t>A low-cost wideband textile antenna based on the substrate integrated waveguide (SIW) technology is proposed, and a pure copper taffeta fabric etched on a woolen felt substrate is used to realize the presented antenna. The impedance matching frequency band for the designed structure is from 2.27 GHz to 3.61 GHz which is significantly improved compared with previous studies. The operational principle of the proposed quasi-Yagi textile antenna is also described in this paper. The antenna is fabricated and measured, and a good agreement is achieved between the simulation and experimental results. The designed antenna has the maximum gain and efficiency of 4.2 dB and 84%, respectively. According to its compactness, low-cost and low-weight specifications, the proposed antenna is a good candidate for being utilized in wearable communication devices.</t>
  </si>
  <si>
    <t>53-59</t>
  </si>
  <si>
    <t>60007196;60016248</t>
  </si>
  <si>
    <t>57194056916;14625228100</t>
  </si>
  <si>
    <t>Lajevardi, Mir Emad;Kamyab, Manouchehr</t>
  </si>
  <si>
    <t>K. N. Toosi¬†University¬†of Technology;Islamic Azad University, South Tehran Branch</t>
  </si>
  <si>
    <t>60016248;60007196</t>
  </si>
  <si>
    <t>Lajevardi M.</t>
  </si>
  <si>
    <t>A low-cost wideband Quasi-Yagi SIW-based textile antenna</t>
  </si>
  <si>
    <t>10.2528/PIERL17010403</t>
  </si>
  <si>
    <t>2-s2.0-85018522908</t>
  </si>
  <si>
    <t>Science and Technology Innovative Research Team in Higher Educational Institutions of Hunan Province</t>
  </si>
  <si>
    <t>2016JJ4083</t>
  </si>
  <si>
    <t>['two slots', 'slots etched', 'rhcp gain', 'obviously increased', 'impedance bandwidth', 'experimentally studied', 'experimental results', 'dual concentric', 'circularly polarized', 'circular polarization', 'centre frequency', 'backed cavity', 'axial ratio', 'ar less', 'angular range', '64 ¬∞.', '44 dbic', '40 ghz', '3 db', '142 ¬∞']</t>
  </si>
  <si>
    <t>A circularly polarized (CP) substrate integrated waveguide (SIW) cavity-backed antenna based on dual concentric, orthogonal slot split ring resonators is proposed and experimentally studied. The circularly polarized wave is generated by two split ring-slots etched in the upper metal layer of the SIW cavity resonator. These two slots are excited by a coaxial probe located in the gap of the external slot split ring to radiate the right-handed circularly polarized (RHCP) wave. By rotating the dual split slot ring resonators and the probe by 45 degrees relative to the backed cavity, a better match characteristic and a slightly higher radiation gain are obtained. Because of the concentricity of radiant split ring slots, the beamwidth of the circular polarization is obviously increased. From the experimental results, the impedance bandwidth was 10.8% for the reflection coefficient less than ‚àí10 dB, the axial ratio (AR) bandwidth was 1.54% for the AR less than 3 dB, and the RHCP gain was 4.44 dBic. Moreover, the 3-dB axial ratio beamwidth at the centre frequency of 10.40 GHz has been extended to 142¬∞ in the angular range from ‚àí78¬∞ to +64¬∞.</t>
  </si>
  <si>
    <t>97-104</t>
  </si>
  <si>
    <t>60008775;60008775;60008775;60008775;60008775;60008775;60024542</t>
  </si>
  <si>
    <t>36760940100;8224211700;57015914400;54937527100;57206251055;55160498100;55554965100</t>
  </si>
  <si>
    <t>Huang, Jian Quan;Lei, Dajun;Jiang, Chunzhi;Tang, Zhenghua;Qiu, Feng;Yao, Min;Chu, Qing Xin</t>
  </si>
  <si>
    <t>Guangzhou;Chenzhou</t>
  </si>
  <si>
    <t>South China University of Technology;Xiangnan University</t>
  </si>
  <si>
    <t>60024542;60008775</t>
  </si>
  <si>
    <t>Huang J.</t>
  </si>
  <si>
    <t>Novel circularly polarized SIW cavity-backed antenna with wide CP beamwidth by using dual orthogonal slot split rings</t>
  </si>
  <si>
    <t>10.2528/PIERC17021706</t>
  </si>
  <si>
    <t>2-s2.0-85018524177</t>
  </si>
  <si>
    <t>['transducer reliability', 'transducer design', 'theoretical estimates', 'service life', 'main reasons', 'industrial acoustic', 'imparting redundant', 'emission transducers', 'different versions', 'design approach', 'antenna group', 'advanced reliability', 'acoustic emission']</t>
  </si>
  <si>
    <t>acoustic emission | acoustic sensor | nondestructive testing | piezoelectric transducer | reliability | resource</t>
  </si>
  <si>
    <t>A design of an advanced-reliability piezoelectric transducer of acoustic emission (AE) is suggested. The advanced reliability is achieved by eliminating the main reasons that lead to failures; duplicating/backing the main operating systems; and imparting redundant or extended technical capabilities to the transducer design that make it possible to compensate for partial or complete performance loss of the antenna group. It is shown that given such a design approach, it is feasible to achieve technical characteristics that are stipulated for industrial acoustic-emission transducers. Theoretical estimates of transducer reliability are presented that show that a combination of backing of AE registration channels with different versions of their connection gives ample opportunities for governing the reliability of sensors during their usage/service life.</t>
  </si>
  <si>
    <t>32-38</t>
  </si>
  <si>
    <t>60096874;60096874;60096874;60096874-60013141</t>
  </si>
  <si>
    <t>55568099000;56206385700;6603449333;7402889776</t>
  </si>
  <si>
    <t>Danyuk, A. V.;Rastegaev, I. A.;Merson, D. L.;Vinogradov, A.</t>
  </si>
  <si>
    <t>Russian Federation;Norway</t>
  </si>
  <si>
    <t>Tolyatti;Trondheim</t>
  </si>
  <si>
    <t>Togliatti State University;Norges Teknisk-Naturvitenskapelige Universitet</t>
  </si>
  <si>
    <t>60096874;60013141</t>
  </si>
  <si>
    <t>Danyuk A.</t>
  </si>
  <si>
    <t>Advanced-reliability acoustic-emission transducers</t>
  </si>
  <si>
    <t>10.1134/S1061830917010041</t>
  </si>
  <si>
    <t>2-s2.0-85018525801</t>
  </si>
  <si>
    <t>['two baluns', 'sturdy construction', 'printed dipoles', 'port isolation', 'main radiator', 'low cost', 'impedance bandwidth', 'four bumps', 'finally used', 'feeding baluns', 'electrical connection', 'broadband dual', 'also investigated', '22 db', '15 db']</t>
  </si>
  <si>
    <t>Antenna array | base station | broadband antenna | dual-polarized antenna | electrical down tilt</t>
  </si>
  <si>
    <t>A broadband dual-polarized base station antenna with sturdy construction is presented in this letter. The antenna mainly contains four parts: main radiator, feeding baluns, bedframe, and reflector. First, two orthogonal dipoles are etched on a substrate as main radiator forming dual polarization. Two baluns are then introduced to excite the printed dipoles. Each balun has four bumps on the edges for electrical connection and fixation. The bedframe is designed to facilitate the installation, and the reflector is finally used to gain unidirectional radiation. Measured results show that the antenna has a 48% impedance bandwidth with reflection coefficient less than -15 dB and port isolation more than 22 dB. A four-element antenna array with 6¬∞ ¬± 2¬∞ electrical down tilt is also investigated for wideband base station application. The antenna and its array have the advantages of sturdy construction, high machining accuracy, ease of integration, and low cost. They can be used for broadband base station in the next-generation wireless communication system.</t>
  </si>
  <si>
    <t>665-668</t>
  </si>
  <si>
    <t>A Broadband Dual-Polarized Base Station Antenna With Sturdy Construction</t>
  </si>
  <si>
    <t>10.1109/LAWP.2016.2598181</t>
  </si>
  <si>
    <t>2-s2.0-85018526088</t>
  </si>
  <si>
    <t>['super performances', 'proposed prescription', 'profile antennas', 'novel single', 'new types', 'negative permeability', 'negative magnetic', 'magnetic resonance', 'engineered mtm', 'coupling reduction', 'antenna array', '17 db']</t>
  </si>
  <si>
    <t>A novel single-negative magnetic (SNG) metamaterial (MTM) insulator is designed to reduce mutual coupling between high-profile monopole antennas. As a kind of metamaterials, the proposed SNG MTM-resonator utilized concentric rings embedded complementary metal structures. Then, an insulator is achieved with a highly compact structure. The band-gap of the insulator is attributed to the negative permeability of the magnetic resonance. A well-engineered MTM-resonator is then embedded in between a high-profile monopole antenna array for coupling reduction. The antenna array is designed, fabricated, and measured. Both numerical and experimental results indicate a mutual coupling reduction of more than 17 dB. The 20 dB isolation bandwidth about 16% is obtained. The proposed prescription with electrically small dimensions and high decoupling efficiency opens an avenue to new types of high-profile antennas with super performances.</t>
  </si>
  <si>
    <t>197-205</t>
  </si>
  <si>
    <t>60008919-60010080;60008919;60008919;60008919;60008919</t>
  </si>
  <si>
    <t>56512987200;55152059000;55755071300;57189261602;57189257365</t>
  </si>
  <si>
    <t>Qiu, Yujie;Peng, Lin;Jiang, Xing;Sun, Zhuzhu;Tang, Shaoyu</t>
  </si>
  <si>
    <t>Nanjing;Guilin</t>
  </si>
  <si>
    <t>Nanjing University of Science and Technology;Guilin University of Electronic Technology</t>
  </si>
  <si>
    <t>60010080;60008919</t>
  </si>
  <si>
    <t>Qiu Y.</t>
  </si>
  <si>
    <t>Ultra-small single-negative metamaterial insulator for mutual coupling reduction of high-profile monopole antenna array</t>
  </si>
  <si>
    <t>10.2528/PIERC16100803</t>
  </si>
  <si>
    <t>2-s2.0-85018526345</t>
  </si>
  <si>
    <t>Universiti Teknologi MARA</t>
  </si>
  <si>
    <t>0028/2016</t>
  </si>
  <si>
    <t>UiTM</t>
  </si>
  <si>
    <t>['‚ àí1', 'size reduction', 'simulation performances', 'simple structure', 'operating frequency', 'new structure', 'meander line', 'maximum gain', 'impedance bandwidth', 'greatly reduced', 'double e', 'antenna size', '878 mhz', '83 mhz', '18 dbi']</t>
  </si>
  <si>
    <t>A slotted meander line printed monopole antenna for low frequency applications of 878 MHz is presented. The novelty of the design is obtained by evaluating numerous slots and meander line that produces a new structure of double E-shaped meander line antenna backed by a defected partial ground plane. The operating frequency of the conventional printed monopole antenna is greatly reduced by the presence of the slots and meander line which lead to the reduction of the antenna size. The size reduction of 70% compared to the conventional reference antenna is achieved in this study. The antenna has a simple structure and small antenna size of 46.8mm√ó 74 mm or 0.137Œª0 √ó 0.217Œª0.The antenna has been fabricated on a low-cost FR4 substrate and measured to validate the simulation performances. Measured results display that the proposed antenna produces omnidirectional radiation pattern of impedance bandwidth of 48.83 MHz and the maximum gain of ‚àí1.18 dBi.</t>
  </si>
  <si>
    <t>33-38</t>
  </si>
  <si>
    <t>60004351;60004351;60004351;60004351;60004351</t>
  </si>
  <si>
    <t>55780919200;9943983700;55548039100;36069197200;57198345957</t>
  </si>
  <si>
    <t>Ripin, Nabilah;Sulaiman, Ahmad A.;Rashid, Nur E.A.;Hussin, Mohamad F.;Ismail, Nor N.</t>
  </si>
  <si>
    <t>Shah Alam</t>
  </si>
  <si>
    <t>Ripin N.</t>
  </si>
  <si>
    <t>A miniaturized 878 MHz slotted meander line monopole antenna for ultra high frequency applications</t>
  </si>
  <si>
    <t>10.2528/PIERL16121503</t>
  </si>
  <si>
    <t>2-s2.0-85018526813</t>
  </si>
  <si>
    <t>AASTMT</t>
  </si>
  <si>
    <t>['‚ àí1', 'printed lines', 'polyethylene terephthalate', 'maximum conductivity', 'longer ones', 'fractional bandwidth', 'flexible substrates', 'films printed', 'experiments showed', 'epson paper', 'drop spacing', 'antennas printed', 'antenna parameters', '9 ghz', '82 db', '3 ghz', '20 ghz', '0 %.']</t>
  </si>
  <si>
    <t>Coplanar monopole antennas printed using copper oxide nanoparticles on flexible substrates are characterized in order to study the effect of the ink drop spacing on the antenna parameters. Polyethylene Terephthalate and Epson paper were the chosen flexible substrates, and the antennas were designed to operate at 20 GHz. A maximum conductivity of 2.8 √ó 107 Œ©‚àí1 m‚àí1 was obtained for the films printed on Polyethylene Terephthalate using a drop spacing of 20 ¬µm. The corresponding antenna achieved a gain and an efficiency of 1.82 dB and 97.6%, respectively. Experiments showed that smaller drop spacings lead to bulging of the printed lines while the antenna performance worsens for longer ones. At the same drop spacing, antennas printed on Epson paper substrate showed a ‚àí10 dB return loss bandwidth which extended from 17.9 GHz to 23.3 GHz, leading to a fractional bandwidth of 26.0%.</t>
  </si>
  <si>
    <t>113655319-60016618;60016618;60011226;60007253-60027423;60016618</t>
  </si>
  <si>
    <t>56119183800;6505930223;16635699900;7201416487;35576632000</t>
  </si>
  <si>
    <t>Mohassieb, Shaimaa A.;Kirah, Khaled;D√∂rsam, Edgar;Khalil, Ahmed S.G.;El-Hennawy, Hadia M.</t>
  </si>
  <si>
    <t>Egypt;Egypt;Germany;Egypt;Egypt</t>
  </si>
  <si>
    <t>Fayoum;Cairo;Darmstadt;Alexandria;Cairo</t>
  </si>
  <si>
    <t>Fayoum University;Ain Shams University;Technische Universit√§t Darmstadt;Arab Academy for Science, Technology and Maritime Transport;Akhbar Elyom Academy</t>
  </si>
  <si>
    <t>60027423;60016618;60011226;60007253;113655319</t>
  </si>
  <si>
    <t>Mohassieb S.</t>
  </si>
  <si>
    <t>Inkjet printing of a 20 GHz coplanar waveguide monopole antenna using copper oxide nanoparticles on flexible substrates: Effect of drop spacing on antenna performance</t>
  </si>
  <si>
    <t>10.2528/PIERC17020807</t>
  </si>
  <si>
    <t>2-s2.0-85018527378</t>
  </si>
  <si>
    <t>['time consuming', 'system cost', 'steering matrix', 'space communications', 'smart antennas', 'savvy techniques', 'samples decreases', 'radiation pattern', 'radar systems', 'proposed technique', 'picked samples', 'original arrays', 'numerous applications', 'noteworthy significance', 'new technique', 'mobile communications', 'estimation time', 'doa technique', 'discriminating parameter', 'degree complex', 'crucial issues', 'computational burden', 'arrival estimation', 'antenna elements', 'also reducing', 'algorithms used']</t>
  </si>
  <si>
    <t>Direction of arrival estimation has a noteworthy significance in numerous applications, such as radar systems, smart antennas, sonar, mobile communications, and space communications. The algorithms used to estimate the direction of arrival are to some degree complex and time consuming. Also, the number of antenna elements is a discriminating parameter for assessing the performance of the DoA technique. For real time systems, quick and savvy techniques are required. Along these lines, decreasing the estimation time and also reducing the system cost while keeping a generally high precision are crucial issues. In this paper, a new technique for linear antenna arrays synthesis using optimized number of antenna elements and its application to direction of arrival estimation is introduced. The synthesized arrays exhibit approximately the same radiation pattern as the original arrays. The optimized antenna arrays are synthesized using reduced number of antenna elements. In this case, the number of antenna elements reduction will minimize the system cost and decrease the number of picked samples from the different signal sources. As the number of samples decreases, the dimensions of the steering matrix and data correlation matrix are reduced. In this context, the computational burden, estimation time, and system cost are optimized. The proposed technique can be applied to single or multi-snapshot DoA estimation techniques.</t>
  </si>
  <si>
    <t>43-52</t>
  </si>
  <si>
    <t>Hussein, Amr H.</t>
  </si>
  <si>
    <t>Tanta</t>
  </si>
  <si>
    <t>Tanta University</t>
  </si>
  <si>
    <t>Hussein A.</t>
  </si>
  <si>
    <t>A new GE/PSO antenna arrays synthesis technique and its application to DoA estimation</t>
  </si>
  <si>
    <t>10.2528/PIERM17010706</t>
  </si>
  <si>
    <t>2-s2.0-85018541725</t>
  </si>
  <si>
    <t>['wide strip', 'useful possibility', 'technical result', 'structural component', 'operating height', 'main characteristics', 'length ),', 'information security', 'exact information', 'electromagnetic waves', 'effective surface', 'effective area', 'confidential information', 'casual antennas', 'basic data']</t>
  </si>
  <si>
    <t>Decoding | Frequencies strip | Intermodulation | Low density code | Noise generator | The effective area of dispersion | The operating height and the effective area of the antenna | The spatial distributed casual antenna</t>
  </si>
  <si>
    <t>Calculation and experimental methods definitions of the main characteristics of the spatial distributed casual antennas (SDCA) in a wide strip of frequencies are given: the operating height (length), the effective area, an effective surface of dispersion. The specifics of casual antennas influencing their parameters in the modes of reception and radiation of electromagnetic waves are analyzed. The description of the SDCA nonlinear properties is provided and useful possibility of casual antennas for electromagnetic radiations masking by method of an intermodulation noising locates. Technical result of this article is increase of accuracy of measurement of the operating length spatially of the distributed casual antenna by means of the accounting of a structural component of characteristics of dispersion of the antenna. Identification and overlapping of channels of leakage of confidential information on such casual antennas which are available in the rooms which are subject to protection is important for ensuring information security. In models of an assessment of efficiency of information security as basic data it is necessary to have exact information on the operating length spatially of the distributed casual antenna.</t>
  </si>
  <si>
    <t>779-786</t>
  </si>
  <si>
    <t>60023211;60023211;60023211</t>
  </si>
  <si>
    <t>6603573438;57194073601;6504579956</t>
  </si>
  <si>
    <t>Panychev, Sergei Nikolaevich;Samotcvet, Nikolai Andreevich;Churakov, Petr Pavlovich</t>
  </si>
  <si>
    <t>Voronezh</t>
  </si>
  <si>
    <t>Voronezh State Technical University</t>
  </si>
  <si>
    <t>Panychev S.N.</t>
  </si>
  <si>
    <t>Radio engineering characteristics of the spatial distributed casual antennas: Methods of parameters determination taking into account nonlinear properties</t>
  </si>
  <si>
    <t>2-s2.0-85018559228</t>
  </si>
  <si>
    <t>['x bands', 'vivaldi antenna', 'upper layer', 'traditional absorber', 'square ring', 'simulated ones', 'reduced remarkably', 'minority angles', 'lower one', 'ground plane', 'good agreement', 'fss ),', 'experimental results', 'broadband antenna', 'based wam', 'absorption rate', 'absorbing band', '90 %.']</t>
  </si>
  <si>
    <t>A composite wideband absorbing material (WAM) covering dual bands is designed, to reduce the in-band radar cross section (RCS) for broadband antenna in this paper. The upper layer is a traditional absorber while the lower one is a dual-band frequency selective surface (FSS), which is formed by a square ring and an improved Jerusalem cross structure. The absorbing band has been broadened to 112% compared with the magnetic sheet without FSS. Over C and X bands, the absorption rate is over 90%. By using the FSS-based WAM as the ground plane of a Vivaldi antenna, substantial RCS reduction is obtained from 2‚Äì18 GHz. Moreover, the RCS is reduced remarkably over ‚àí80‚ó¶ ‚Äì80‚ó¶ incident angles except for minority angles, with the radiation performance preserved at the same time. The experimental results are in good agreement with the simulated ones.</t>
  </si>
  <si>
    <t>56204066700;55378065700;7203001464</t>
  </si>
  <si>
    <t>Long, Mao;Jiang, Wen;Gong, Shu Xi</t>
  </si>
  <si>
    <t>Long M.</t>
  </si>
  <si>
    <t>Dual-band composite wideband absorbing material for broadband antenna in-band radar cross section reduction</t>
  </si>
  <si>
    <t>10.2528/PIERM17021502</t>
  </si>
  <si>
    <t>2-s2.0-85018572387</t>
  </si>
  <si>
    <t>Lockheed Martin Corporation</t>
  </si>
  <si>
    <t>['rtos software', 'routing device', 'rescue missions', 'radio modem', 'mobile robots', 'hardware based', 'extend range']</t>
  </si>
  <si>
    <t>Mobile robot | Radio relay | Telecommand | Telemetry | UAV</t>
  </si>
  <si>
    <t>This paper presents results of Micro Airborne Radio Relay implementation designed to extend range of mobile robots in search and rescue missions. Architecture of routing device with hardware based on ARM development board is presented, as well as overview of based on mbed-rtos software. Selected radio solution with radio modem and antennas is described. Paper presents results of proposed system field tests.</t>
  </si>
  <si>
    <t>77-81</t>
  </si>
  <si>
    <t>Journal of Automation, Mobile Robotics and Intelligent Systems</t>
  </si>
  <si>
    <t>60003675;60003675</t>
  </si>
  <si>
    <t>57194083340;8315205800</t>
  </si>
  <si>
    <t>Niewiadomski, Karol;Kasprowicz, Grzegorz</t>
  </si>
  <si>
    <t>Warsaw</t>
  </si>
  <si>
    <t>Politechnika Warszawska</t>
  </si>
  <si>
    <t>Niewiadomski K.</t>
  </si>
  <si>
    <t>Implementation of micro airborne radio relay</t>
  </si>
  <si>
    <t>10.14313/JAMRIS_1-2017/10</t>
  </si>
  <si>
    <t>2-s2.0-85018621179</t>
  </si>
  <si>
    <t>['power constraints', 'optimization algorithms', 'optimal solution', 'first based', 'distributed correlation', 'cvx tool', 'convex problem', 'computational complexity', 'cell network', 'benchmark algorithms', 'algorithm combining']</t>
  </si>
  <si>
    <t>We focus on the power consumption problem for a downlink multiuser small-cell network (SCN) considering both the quality of service (QoS) and power constraints. First based on a practical power consumption model taking into account both the dynamic transmit power and static circuit power, we formulate and then transform the power consumption optimization problem into a convex problem by using semidefinite relaxation (SDR) technique and obtain the optimal solution by the CVX tool. We further note that the SDR-based solution becomes infeasible for realistic implementation due to its heavy backhaul burden and computational complexity. To this end, we propose an alternative suboptimal algorithm which has low implementation overhead and complexity, based on minimum mean square error (MMSE) precoding. Furthermore, we propose a distributed correlation-based antenna selection (DCAS) algorithm combining with our optimization algorithms to reduce the static circuit power consumption for the SCN. Finally, simulation results demonstrate that our proposed suboptimal algorithm is very effective on power consumption minimization, with significantly reduced backhaul burden and computational complexity. Moreover, we show that our optimization algorithms with DCAS have less power consumption than the other benchmark algorithms.</t>
  </si>
  <si>
    <t>60021783;60021783;60005244-118109755;60021783</t>
  </si>
  <si>
    <t>55231762300;57192625932;56493254100;57200646797</t>
  </si>
  <si>
    <t>Sun, Qiang;Wang, Xin;Wang, Jue;Xu, Chen</t>
  </si>
  <si>
    <t>Nantong;Nanjing;Nantong</t>
  </si>
  <si>
    <t>Nantong University;Southeast University;Nantong Research Institute for Advanced Communication Technologies</t>
  </si>
  <si>
    <t>60021783;60005244;118109755</t>
  </si>
  <si>
    <t>Sun Q.</t>
  </si>
  <si>
    <t>Joint Antenna Selection and Precoding Optimization for Small-Cell Network with Minimum Power Consumption</t>
  </si>
  <si>
    <t>10.1155/2017/4302950</t>
  </si>
  <si>
    <t>2-s2.0-85018626180</t>
  </si>
  <si>
    <t>['study proposed', 'second phase', 'safe margin', 'rl block', 'reinforcement learning', 'proposed controller', 'minimum time', 'level flight', 'investigated via', 'genetic algorithm', 'ga ).', 'bifurcation diagram', 'bd ).', 'angular velocity']</t>
  </si>
  <si>
    <t>A study proposed an reinforcement learning (RL)-based optimal controller to recover the aircraft from flat spin mode to steady level flight in minimum time. Stable upset modes including flat spin were investigated via a bifurcation diagram (BD). A two-phase controller including an RL block was designed, angular velocity was attenuated to a safe margin, and in the second phase, the attitude controller restored the aircraft to level flight. The performance of the proposed controller was demonstrated by comparing the numerical simulation result to that of the optimal trajectory obtained by a sequential quadratic programming (SQP) and a genetic algorithm (GA).</t>
  </si>
  <si>
    <t>1074-1081</t>
  </si>
  <si>
    <t>60013682;60013682;60013682;60013682</t>
  </si>
  <si>
    <t>57194077479;55617312900;57114158000;7410201130</t>
  </si>
  <si>
    <t>Kim, Donghae;Oh, Gyeongtaek;Seo, Yongjun;Kim, Youdan</t>
  </si>
  <si>
    <t>Kim D.</t>
  </si>
  <si>
    <t>Reinforcement learning-based optimal flat spin recovery for unmanned aerial vehicle</t>
  </si>
  <si>
    <t>10.2514/1.G001739</t>
  </si>
  <si>
    <t>2-s2.0-85018626312</t>
  </si>
  <si>
    <t>['simulated results', 'proposed antenna', 'optimized design', 'loading patches', 'large extent', 'impedance bandwidth', 'experimentally measured', 'compact size', '962 mhz', '27 mm3', '10 db']</t>
  </si>
  <si>
    <t>A compact circularly polarized antenna operating at 915 MHz industrial, scientific, and medical (ISM) band for biomedical implantable applications is presented and experimentally measured. The proposed antenna can be miniaturized to a large extent with the compact size of 15 √ó 15 √ó 1.27 mm3 by means of loading patches to a ring-shaped microstrip patch antenna. An impedance bandwidth of 10.6% (865-962 MHz) for reflection coefficient less than -10 dB can be obtained. Meanwhile, the simulated 3 dB axial-ratio (AR) bandwidth reaches 14 MHz. Finally, the optimized design was fabricated and tested, and the measured results agree well with simulated results.</t>
  </si>
  <si>
    <t>60010432;60010432;60010432;60010432;60010432</t>
  </si>
  <si>
    <t>56801193600;54684423500;55109690900;8568668400;35220790800</t>
  </si>
  <si>
    <t>Zhang, Ke;Liu, Changrong;Liu, Xueguan;Guo, Huiping;Yang, Xinmi</t>
  </si>
  <si>
    <t>Suzhou</t>
  </si>
  <si>
    <t>Soochow University</t>
  </si>
  <si>
    <t>Zhang K.</t>
  </si>
  <si>
    <t>Miniaturized Circularly Polarized Implantable Antenna for ISM-Band Biomedical Devices</t>
  </si>
  <si>
    <t>10.1155/2017/9750257</t>
  </si>
  <si>
    <t>2-s2.0-85018626742</t>
  </si>
  <si>
    <t>['wirelessly power', 'swarm robotics', 'rfid protocol', 'perform communication', 'paper presents', 'hf range', 'electric motor']</t>
  </si>
  <si>
    <t>Energy harvesting | Mobile sensor | Passive | Wireless</t>
  </si>
  <si>
    <t>This paper presents an idea of wirelessly powered mobile sensors utilizing cloud management system similar to the swarm robotics. Sensors are based on the previously developed wireless passive sensors working with RFID protocol in the HF range. Preliminary research presented in this paper is related to the energy harvesting efficiency evaluation and the possibility to wirelessly power an electric motor. Performed experiments show that the magnetic field generated by the RFID reader antenna provides enough amount of energy not only to perform communication, measurements and computation, but to power the actuators as well. Achieved results state a base for further investigation in the area of wireless passive mobile sensors.</t>
  </si>
  <si>
    <t>Diagnostyka</t>
  </si>
  <si>
    <t>60017351;60017351;60017351</t>
  </si>
  <si>
    <t>56308803200;55964063800;7004454591</t>
  </si>
  <si>
    <t>Gonek, Przemys≈Çaw;Lisowski, Mateusz;Uhl, Tadeusz</t>
  </si>
  <si>
    <t>Gonek P.</t>
  </si>
  <si>
    <t>Wirelessely powered mobile sensor - Energy harvesting experiments</t>
  </si>
  <si>
    <t>2-s2.0-85018644090</t>
  </si>
  <si>
    <t>['process started', 'ground communication', 'genetic algorithm', 'ga ).', 'domain method', 'difference time', 'designed antenna', 'cavity methods', '7 ghz', '25 ghz']</t>
  </si>
  <si>
    <t>In this study an irregularly shaped microstrip patch antenna was designed, simulated, and optimized for air-to-ground communication (ATG) applications. The process started with the design of a rectangular patch antenna with the traditional transmission line and cavity methods, followed by a simulation with the finite-difference time-domain method (FDTD) in conjunction with a genetic algorithm (GA). The aim of the study was to design an efficient patch antenna. The designed antenna is resonating at 14.25 GHz with 35 dB return loss. The 10 dB bandwidth of the antenna is 3.7 GHz.</t>
  </si>
  <si>
    <t>7103096726;57199986304</t>
  </si>
  <si>
    <t>Ramirez, L. A.R.;Santos, J. C.A.</t>
  </si>
  <si>
    <t>Ramirez L.</t>
  </si>
  <si>
    <t>Design, Simulation, and Optimization of an Irregularly Shaped Microstrip Patch Antenna for Air-to-Ground Communications</t>
  </si>
  <si>
    <t>10.1155/2017/5156263</t>
  </si>
  <si>
    <t>2-s2.0-85018654120</t>
  </si>
  <si>
    <t>['work lies', 'trigger decision', 'transmitter based', 'spatial correlation', 'series expansion', 'results presented', 'ratio combining', 'performance analysis', 'paper addresses', 'outdated csit', 'noise ratio', 'mrc receiver', 'main contribution', 'low signal', 'joint modelling', 'imperfect csit', 'high snr', 'errors become', 'degrading effects', 'decisions made', 'correlation tends', 'common belief', 'branch correlation', 'antennas increases', 'antennas increase', 'analytic expressions', 'always affects']</t>
  </si>
  <si>
    <t>This paper addresses the performance analysis of an adaptive wireless link with one antenna transmitter and a multiple antenna maximum-ratio combining (MRC) receiver. Two main assumptions are used in this paper: (1) Rayleigh fading correlated channels (i.e., MRC branch correlation) and (2) imperfect (outdated) channel state information at the transmitter (CSIT) side. The main contribution of this work lies in the derivation of analytic expressions (in terms of a series expansion) of the statistics of correct packet reception conditional on the decisions made by the transmitter based on outdated CSIT. The novelty of this derivation is the joint modelling of spatially correlated branches, imperfect CSIT, and adaptive modulation based on threshold-trigger decision. Contrary to common belief, the results presented here suggest that spatial correlation not always affects the performance of the MRC receiver: at low signal-to-noise ratio (SNR), correlation can improve performance rather than degrading it. In contrast, at high SNR, correlation is found to always degrade performance. At high SNR, correlation tends to worse the degrading effects of imperfect CSIT, particularly when the number of antennas increases. Imperfect CSIT causes errors in the assignment of MCSs, thus reducing throughput performance. These errors become more evident in the high SNR regime, particularly when the values of branch correlation and the number of antennas increase.</t>
  </si>
  <si>
    <t>60115330;60071057;60115330</t>
  </si>
  <si>
    <t>23477889200;25960844900;7006312557</t>
  </si>
  <si>
    <t>S√°mano-Robles, Ramiro;Lavendelis, Egons;Tovar, Eduardo</t>
  </si>
  <si>
    <t>Portugal;Latvia</t>
  </si>
  <si>
    <t>Porto;Riga</t>
  </si>
  <si>
    <t>Centro de Investiga√ß√£o em Sistemas Confi√°veis e de Tempo-Real;Riga Technical University</t>
  </si>
  <si>
    <t>60115330;60071057</t>
  </si>
  <si>
    <t>S√°mano-Robles R.</t>
  </si>
  <si>
    <t>Performance analysis of MRC receivers with adaptive modulation and coding in rayleigh fading correlated channels with imperfect CSIT</t>
  </si>
  <si>
    <t>10.1155/2017/6940368</t>
  </si>
  <si>
    <t>2-s2.0-85018664041</t>
  </si>
  <si>
    <t>104-2221-E-228-001</t>
  </si>
  <si>
    <t>['theoretical analysis', 'sar limit', 'proposed antenna', 'novel multi', 'lte band', 'investigated experimentally', 'input power', 'ieee 802', '960 mhz', '800 mhz', '8 mm', '698 mhz', '6 mw', '5850 mhz', '5500 mhz', '5150 mhz', '50 mm', '2690 mhz', '2600 mhz', '2500 mhz', '24 dbm', '2170 mhz', '1900 mhz', '1710 mhz', '13 dbm', '1 achieved']</t>
  </si>
  <si>
    <t>LTE-band antenna | mobile handsets | shorting-line | specific absorption rate (SAR) | T-type monopole</t>
  </si>
  <si>
    <t>A novel multi-band broadband antenna for mobile handsets application is proposed and analyzed in this paper. An asymmetric T-type monopole antenna with a shorting-line is designed to be operated in long term evolution (LTE, 698 MHz-960 MHz, 1710 MHz-2170 MHz, 2500 MHz-2690 MHz) and wireless local area network (WLAN, IEEE 802.11ac, 5150 MHz-5850 MHz) bands. A prototype of the proposed antenna with 50 mm in length and 8 mm in width is fabricated and investigated experimentally. The experimental results indicate that the bandwidths for VSWR of 3:1 achieved were 37.75%, 24.63%, 11.46% and 21.76% at 800 MHz, 1900 MHz, 2600 MHz and 5500 MHz, respectively. The specific absorption rate (SAR) for an input power of 24 dBm in LTE band, and an input power of 13 dBm in IEEE 802.11ac band meet the SAR limit of 1.6 mW/g. Experimental results verify the prediction of the theoretical analysis.</t>
  </si>
  <si>
    <t>International Journal of Applied Electromagnetics and Mechanics</t>
  </si>
  <si>
    <t>60027709;60074388;60074388;60027709;60074388;60074388</t>
  </si>
  <si>
    <t>57192218502;36187963000;7401798027;7004060431;57043793800;57043982800</t>
  </si>
  <si>
    <t>Chen, Cheng Chang;Chen, I. Fong;Peng, Chia Mei;Hsue, Ching Wen;Jiang, Zong Han;Liao, Heng Yi</t>
  </si>
  <si>
    <t>Taipei;Taipei</t>
  </si>
  <si>
    <t>Jinwen University of Science and Technology;National Taiwan University of Science and Technology</t>
  </si>
  <si>
    <t>60074388;60027709</t>
  </si>
  <si>
    <t>Chen C.</t>
  </si>
  <si>
    <t>A novel multi-band broadband antenna for mobile handsets applications</t>
  </si>
  <si>
    <t>10.3233/JAE-160061</t>
  </si>
  <si>
    <t>2-s2.0-85018690116</t>
  </si>
  <si>
    <t>['transmitted signal', 'spreading sequence', 'proposed system', 'pilot symbols', 'phase distortion', 'paper presents', 'multiplexed pilot', 'decision variable', 'data systems', 'closed form', 'chaotic sequence', 'channel estimator', 'cdma systems', 'ber performance']</t>
  </si>
  <si>
    <t>This paper presents an adaptive multiuser transceiver scheme for DS-CDMA systems in which pilot symbols are added to users‚Äô data to estimate complex channel fading coefficients. The performance of receiver antenna diversity withmaximal ratio combining (MRC) technique is analyzed for imperfect channel estimation in flat fading environments. The complex fading coefficients are estimated using leastmean square (LMS) algorithmand these coefficients are utilized by themaximal ratio combiner for generating the decision variable. Probability of error in closed form is derived. Further, the effect of pilot signal power on bit error rate (BER) and BER performance of multiplexed pilot and data signal transmission scenario are investigated. We have compared the performance of added and multiplexed pilot-data systems and concluded the advantages of both systems. The proposed CDMA technique uses the chaotic sequence as spreading sequence. Assuming proper synchronization, the computer simulation results demonstrate the better bit error rate performance in the presence of channel estimator in the chaotic based CDMA system and the receiver antenna diversity technique further improves the performance of the proposed system. Also, no channel estimator is required if there is no phase distortion to the transmitted signal.</t>
  </si>
  <si>
    <t>60005686;60005686;60005686</t>
  </si>
  <si>
    <t>56652918000;6701731252;7004060000</t>
  </si>
  <si>
    <t>Patel, Meher Krishna;Berber, Stevan M.;Sowerby, Kevin W.</t>
  </si>
  <si>
    <t>New Zealand</t>
  </si>
  <si>
    <t>Auckland</t>
  </si>
  <si>
    <t>The University of Auckland</t>
  </si>
  <si>
    <t>Patel M.</t>
  </si>
  <si>
    <t>Maximal ratio combining using channel estimation in chaos based pilot-added DS-CDMA system with antenna diversity</t>
  </si>
  <si>
    <t>10.1155/2017/3607167</t>
  </si>
  <si>
    <t>2-s2.0-85018694067</t>
  </si>
  <si>
    <t>['statistical channel', 'source node', 'snr ).', 'proposed based', 'precoding design', 'power allocation', 'point method', 'noise ratio', 'joint optimization', 'high snr', 'helper transmits', 'full power', 'form expression', 'extreme signal', 'efficiently solved', 'eavesdropper links', 'computationally prohibitive', 'computational complexity', 'beamforming design', 'accurate approximation']</t>
  </si>
  <si>
    <t>Ergodic secrecy rate | finite alphabet inputs | jamming signal | power allocation | precoding design</t>
  </si>
  <si>
    <t>This paper considers secure transmission with the aid of a helper for finite alphabet signals in multiple-input-multiple-output multiple antenna eavesdropper networks, where the helper transmits a jamming signal along with the confidential message sent by the source node to confuse the eavesdropper. For the scenario in which the only statistical channel-state-information (CSI) of the eavesdropper links is available at the transmitter, the ergodic secrecy rate lacks closed-form expression, and the evaluation of the ergodic secrecy rate is computationally prohibitive. To address this problem, an accurate approximation of the ergodic secrecy rate is proposed to reduce the computational complexity. Utilizing this approximation of the ergodic secrecy rate, the joint optimization of precoding design and power allocation between the source and the helper is investigated to improve the ergodic secrecy rate. Furthermore, to achieve a tradeoff between computational complexity and performance, low-complexity schemes without iteration are proposed based on the analysis at extreme signal-to-noise ratio (SNR). In the low SNR regime, we prove that it is optimal to transmit confidential messages with full power, and the beamforming design is the first-order optimal precoder. At high SNR, we transform the problem of precoding design into a semi-definite programming problem, which can be efficiently solved by the interior-point method.</t>
  </si>
  <si>
    <t>3698-3708</t>
  </si>
  <si>
    <t>60088583;60019722;60088583;60088583</t>
  </si>
  <si>
    <t>56122496600;55767262500;16174331600;56150311800</t>
  </si>
  <si>
    <t>Cao, Kuo;Wu, Yongpeng;Cai, Yueming;Yang, Weiwei</t>
  </si>
  <si>
    <t>China;Germany</t>
  </si>
  <si>
    <t>Nanjing;Munich</t>
  </si>
  <si>
    <t>PLA University of Science and Technology;Technical University of Munich</t>
  </si>
  <si>
    <t>60088583;60019722</t>
  </si>
  <si>
    <t>Cao K.</t>
  </si>
  <si>
    <t>Secure Transmission with Aid of a Helper for MIMOME Network Having Finite Alphabet Inputs</t>
  </si>
  <si>
    <t>10.1109/ACCESS.2017.2671878</t>
  </si>
  <si>
    <t>2-s2.0-85018737734</t>
  </si>
  <si>
    <t>['weight function', 'tonoise ratio', 'signal frequency', 'selected elements', 'noise ratio', 'noise immunity', 'noise component', 'interference sources', 'interference components', 'interference component', 'input signal', 'important advantage', 'high compared', 'frequencyspatial selection', 'finding channels', 'ference ratio', 'emission analysis', 'direction finding', 'direction finder', 'bearing estimation', 'bearing estimate', 'antenna array', 'analytical estimate', 'analysis time', 'analysis correctness', 'also obtained', '15 degrees', '03 degrees', '0 db']</t>
  </si>
  <si>
    <t>Analysis of noise immunity | Correlation-interferometric direction finding | Searchless digital method | Spatial analytical signal</t>
  </si>
  <si>
    <t>An analysis of noise immunity of the searchless digital method of correlation-interferometric direction finding with reconstruction of the spatial analytical signal has been carried out. An analytical estimate of the direction finding error variance consisting of the noise and interference components was obtained. It was shown that the main controllable factors affecting the noise component of the direction finding error variance are as follows: the number of direction-finding channels, the amount of separation between the selected elements of the antenna array, the type of the weight function in spatial spectral analysis and the time of emission analysis. The interference component of the direction finding error variance, unlike the noise component, does not depend on the analysis time but is determined, first of all, by the quality of frequencyspatial selection. In simulation, a family of dependencies of the root mean square deviation of the bearing estimate on the signal-tonoise ratio and the type of the weight function of the spectral analysis window was obtained. Possibility of direction finding with a value of the root mean square deviation of the bearing estimate of 0.03 degrees at an input signal-to-noise ratio of 0 dB has been shown. The estimates of the direction finding error variance obtained analytically and by software simulation practically coincided which confirms the analysis correctness. As a result of simulation, a family of dependences of root-mean square deviation of the bearing estimation on the separation of direction to the signal and interference sources at different signal frequencies was also obtained. It was determined that when the 64-element linear array is used, the resolution of the direction finder depends on the signal frequency. It varies between 6-15 degrees in the range of the direction finder operating frequencies at a signal/inter - ference ratio of 0 dB. The resolution of the direction finder which was found to be high compared to the annular antenna array is an important advantage in conditions of a complex electromagnetic situation.</t>
  </si>
  <si>
    <t>45-52</t>
  </si>
  <si>
    <t>Eastern-European Journal of Enterprise Technologies</t>
  </si>
  <si>
    <t>Tsyporenko, V. V.</t>
  </si>
  <si>
    <t>Zhytomyr</t>
  </si>
  <si>
    <t>Zhytomyr Polytechnic State University</t>
  </si>
  <si>
    <t>Tsyporenko V.</t>
  </si>
  <si>
    <t>Analysis of interference immunity of the searchless method of correlationinterferometric direction finding with recostruction of the spatial analytical signal</t>
  </si>
  <si>
    <t>10.15587/1729-4061.2017.96653</t>
  </si>
  <si>
    <t>2-s2.0-85018759115</t>
  </si>
  <si>
    <t>['w peak', 'resulting impulse', 'resting potential', 'probe readings', 'power transmission', 'noise floor', 'nerve pulse', 'nerve impulse', 'nerve fibers', 'maximum sar', 'increased due', 'impulse transmission', 'gsm signal', 'gsm antenna', 'energy spectrum', 'electric field', 'effects could', 'conduction velocity', 'although unlikely', 'also compared', '900 mhz', '8 w', '78 w', '21 w', '20 mv', '1g average', '1 mv']</t>
  </si>
  <si>
    <t>Action potential | Effects of microwave radiation | Electrical impulse | Myelinated axon</t>
  </si>
  <si>
    <t>One of the seldom studied effects of mobile phone radiation is its impact on impulse transmission in nerve fibers. Effects could be; although unlikely, stimulation of a nerve pulse, change in depolarization threshold rest potentials, conduction velocity, and energy spectrum of the impulse. To study these effects, 3D electromagnetic field distributions inside a volumetric pixel model of a human were simulated with a GSM antenna in proximity of hand. The electric field and SAR distributions due to a radiating antenna 10 mm away from hand were calculated for 0.8 W and 2 W peak pulsed GSM signals at 900 MHz. Maximum SAR in the hand was found to be 5.78 W/kg for 10 g average and 8.21 W/kg for 1g average. As the depth from skin surface increases, the probe readings can get as high as 20 mV and as low as 1 mV for 2-W peak-power transmission. Coupled signal voltage waveform along a myelinated nerve fibre was calculated and superimposed on nerve impulse at four different instances. Spectrums of the resulting impulse with and without GSM coupling were also compared to each other. The noise floor in the spectrum of the nerve impulse has increased due to presence of GSM signal. It was observed that GSM-signal coupling could distort the shape and the spectrum of the nerve impulse, but it did not reach a level to trigger an impulse from its resting potential nor perturb the nerve conduction velocity if only the induced electrical force is considered.</t>
  </si>
  <si>
    <t>186-192</t>
  </si>
  <si>
    <t>1309100X</t>
  </si>
  <si>
    <t>Journal of International Dental and Medical Research</t>
  </si>
  <si>
    <t>60022028;112632594;60016299</t>
  </si>
  <si>
    <t>6603181563;55362625400;6701813185</t>
  </si>
  <si>
    <t>Yegin, Korkut;Yegin, Ender G.;Dasdag, Suleyman</t>
  </si>
  <si>
    <t>Turkey;Turkey;Turkey</t>
  </si>
  <si>
    <t>Izmir;Diyarbakir;Izmir</t>
  </si>
  <si>
    <t>Ege √úniversitesi;Dicle √úniversitesi;Bozyaka State Hospital</t>
  </si>
  <si>
    <t>60022028;60016299;112632594</t>
  </si>
  <si>
    <t>Yegin K.</t>
  </si>
  <si>
    <t>Effect of mobile phone signals on electrical impulses of myelinated nerve fibres</t>
  </si>
  <si>
    <t>2-s2.0-85018776509</t>
  </si>
  <si>
    <t>['way highway', 'time headway', 'portray sparse', 'path losses', 'mobility model', 'forward strategy', 'erlang distribution', 'connectivity probability', 'beamforming technology', 'analytical study', 'adopting store']</t>
  </si>
  <si>
    <t>An analytical mobility model based on Erlang distribution is introduced to portray sparse and dense traffic scenarios in the distributions of time headway. Upon the mobility model, the connectivity probability is then derived in two-way highway when adopting store-forward strategy. Moreover, path losses with and without beamforming antenna array are compared to further study the connectivity under different traffic density scenarios. Meanwhile, the effectiveness of beamforming technology in Vehicular Ad hoc Networks (VANETs) is investigated and concluded through analytical study and simulations.</t>
  </si>
  <si>
    <t>1024123X</t>
  </si>
  <si>
    <t>Mathematical Problems in Engineering</t>
  </si>
  <si>
    <t>60023813-60082200;60006371;60023813</t>
  </si>
  <si>
    <t>57215805986;7102629429;57209168616</t>
  </si>
  <si>
    <t>Yang, Liu;Xiang, Weidong;Zheng, Guoxin</t>
  </si>
  <si>
    <t>Shanghai;Shanghai;Dearborn</t>
  </si>
  <si>
    <t>Shanghai Dianji University;Shanghai University;University of Michigan-Dearborn</t>
  </si>
  <si>
    <t>60082200;60023813;60006371</t>
  </si>
  <si>
    <t>A study on vehicle connectivity for vanets adopting beamforming antenna array</t>
  </si>
  <si>
    <t>10.1155/2017/6240984</t>
  </si>
  <si>
    <t>2-s2.0-85018814180</t>
  </si>
  <si>
    <t>['warning system', 'rfid tag', 'pharmaceutical management', 'low intravenous', 'hospital care', 'fluid levels', 'bag affects']</t>
  </si>
  <si>
    <t>Radio frequency identification (RFID) readers are powered RF devices that communicate with an RFID tag to read necessary information. Using this capability, a dual use system for short distance inventory management and moderate distance automatic warning system for low intravenous (IV) fluid levels is designed. The RFID is affixed on the IV drip bag; the fluid in bag affects the antenna transmission distance by fluid dielectric conditions. This allows for two different operational modes (moderate and short distance). For pharmaceutical management, a handheld RFID reader can be used for short distance application. Another stationary RFID system can serve as a warning system for long distance application such as hospital care.</t>
  </si>
  <si>
    <t>60014982;60021353;60014982-60021182</t>
  </si>
  <si>
    <t>56154600900;56132780000;7402443389</t>
  </si>
  <si>
    <t>Ting, Ssu Han;Wu, Chih Kuang;Luo, Ching Hsing</t>
  </si>
  <si>
    <t>Taiwan;China;Taiwan</t>
  </si>
  <si>
    <t>Yung Kung;Guangzhou;Tainan</t>
  </si>
  <si>
    <t>Southern Taiwan University of Science and Technology;Sun Yat-Sen University;National Cheng Kung University</t>
  </si>
  <si>
    <t>60021353;60021182;60014982</t>
  </si>
  <si>
    <t>Ting S.H.</t>
  </si>
  <si>
    <t>Design of dual mode RFID antenna for inventory management and IV fluid level warning system</t>
  </si>
  <si>
    <t>10.1155/2017/2470291</t>
  </si>
  <si>
    <t>2-s2.0-85018818000</t>
  </si>
  <si>
    <t>['time domain', 'subarrays limit', 'separation distance', 'receive antennas', 'pulse envelopes', 'pulse dispersion', 'phase shifting', 'first results', 'far field', 'beam scanning', 'array size']</t>
  </si>
  <si>
    <t>Phased array antennas cause pulse dispersion when receiving or transmitting wideband signals, because phase shifting the signals does not align the pulse envelopes from the elements. This paper presents two forms of pulse dispersion that occur in a phased array antenna. The first results from the separation distance between the transmit and receive antennas and impacts the definition of far field in the time domain. The second is a function of beam scanning and array size. Time delay units placed at the element and/or subarrays limit the pulse dispersion.</t>
  </si>
  <si>
    <t>60014965;60014965</t>
  </si>
  <si>
    <t>7102186231;34267675000</t>
  </si>
  <si>
    <t>Haupt, Randy L.;Nayeri, Payam</t>
  </si>
  <si>
    <t>Golden</t>
  </si>
  <si>
    <t>Colorado School of Mines</t>
  </si>
  <si>
    <t>Haupt R.</t>
  </si>
  <si>
    <t>Pulse dispersion in phased arrays</t>
  </si>
  <si>
    <t>10.1155/2017/5717641</t>
  </si>
  <si>
    <t>2-s2.0-85018820740</t>
  </si>
  <si>
    <t>['whole scene', 'wave band', 'standard deviation', 'simulation experiments', 'shadow areas', 'results proved', 'receiver arrays', 'position vectors', 'posed problem', 'physical transmitter', 'mimo downward', 'elevation precision', 'counting mean', 'array numbers', 'array configuration']</t>
  </si>
  <si>
    <t>MIMO antenna polynomial weighted average design method of downward-looking array SAR was proposed from the angle of surveying and mapping in this paper, in order to solve the ill-posed problem that an equivalent virtual array can be implemented by a variety of physical transmitter-receiver arrays for bistatic MIMO linear array. For wave band, resolution, elevation precision, and working height concerned by the applications of surveying and mapping, the length of equivalent virtual array and actual physical array meeting the needs of large scale topographical mapping was solved. Then array numbers and position vectors of MIMO downward-looking array SAR of real aerial mapping platform were optimized. According to this design, some simulation experiments and comparisons were processed. The results proved the rationality and effectiveness of this array configuration by comparing the differences of 3D imaging results and the original simulation scene, counting mean and standard deviation of elevation reconstruction error eliminating the influence of shadow areas, and counting the probability of elevation reconstruction error within half a resolution of the whole scene and individual building area.</t>
  </si>
  <si>
    <t>60069731;60069731;60069731;60069731</t>
  </si>
  <si>
    <t>57194137755;55722554000;13205293600;36844867000</t>
  </si>
  <si>
    <t>Liu, Hui;Xu, Qing;Jin, Guowang;Zhang, Hongmin</t>
  </si>
  <si>
    <t>Zhengzhou</t>
  </si>
  <si>
    <t>Information Engineering University China</t>
  </si>
  <si>
    <t>MIMO antenna polynomial weighted average design method of downward-looking array SAR</t>
  </si>
  <si>
    <t>10.1155/2017/3029847</t>
  </si>
  <si>
    <t>2-s2.0-85018828386</t>
  </si>
  <si>
    <t>['shorting pins', 'reconfigurable beamwidth', 'proposed coupler', 'proposed antenna', 'output ports', 'experiment show', 'beamwidth variation', 'array antenna', 'also involved', '2 ¬∞', '1 ¬∞.']</t>
  </si>
  <si>
    <t>The design and fabrication of a coupler with three reconfigurable output ports have been proposed. The output ports of the proposed coupler can be adjusted by varying the number of shorting pins. An antenna with a reconfigurable beamwidth has been also involved in this paper. The proposed antenna has a coupler and a 1 √ó 3 array rectangular patch. The beamwidth is set by the number of output ports. The simulation and experiment show the verification of the proposed coupler and beamwidth variation of array antenna. The broadest measured beamwidth was 66.2¬∞ and the sharpest measured beamwidth was 24.1¬∞.</t>
  </si>
  <si>
    <t>60009950;60009950</t>
  </si>
  <si>
    <t>57194440708;14066387100</t>
  </si>
  <si>
    <t>Kim, Dong Woo;Oh, Soon Soo</t>
  </si>
  <si>
    <t>Gwangju</t>
  </si>
  <si>
    <t>Chosun University</t>
  </si>
  <si>
    <t>Kim D.W.</t>
  </si>
  <si>
    <t>Design of a coupler with three reconfigurable output ports and a beamwidth reconfigurable antenna</t>
  </si>
  <si>
    <t>10.1155/2017/3490171</t>
  </si>
  <si>
    <t>2-s2.0-85018828403</t>
  </si>
  <si>
    <t>['widely utilized', 'noncoherent techniques', 'loss values', 'loss models', 'loss model', 'like reduction', 'generalized number', 'floating intercept', 'empirical data', 'directly accounted', 'accurately estimate', '4 ghz']</t>
  </si>
  <si>
    <t>This article proposes receiver spatial diversity propagation path-loss channel models based on real-field measurement campaigns that were conducted in a line-of-site (LOS) and non-LOS (NLOS) indoor laboratory environment at 2.4 GHz. We apply equal gain power combining (EGC), coherent and noncoherent techniques, on the received signal powers. Our empirical data is used to propose spatial diversity propagation path-loss channel models using the log-distance and the floating intercept path-loss models. The proposed models indicate logarithmic-like reduction in the path-loss values as the number of diversity antennas increases. In the proposed spatial diversity empirical path-loss models, the number of diversity antenna elements is directly accounted for, and it is shown that they can accurately estimate the path-loss for any generalized number of receiving antenna elements for a given measurement setup. In particular, the floating intercept-based diversity path-loss model is vital to the 3GPP and WINNER II standards since they are widely utilized in multi-antenna-based communication systems.</t>
  </si>
  <si>
    <t>60013183;60013183;60013183;60013183;60033126</t>
  </si>
  <si>
    <t>57188634514;6507212764;40761036700;7004044415;6506033988</t>
  </si>
  <si>
    <t>Alwarafy, Abdulmalik;Sulyman, Ahmed Iyanda;Alsanie, Abdulhameed;Alshebeili, Saleh A.;Behairy, Hatim M.</t>
  </si>
  <si>
    <t>King Abdulaziz City for Science and Technology;King Saud University</t>
  </si>
  <si>
    <t>60033126;60013183</t>
  </si>
  <si>
    <t>Alwarafy A.</t>
  </si>
  <si>
    <t>Path-loss channel models for receiver spatial diversity systems at 2.4 GHz</t>
  </si>
  <si>
    <t>10.1155/2017/6790504</t>
  </si>
  <si>
    <t>2-s2.0-85018837234</t>
  </si>
  <si>
    <t>['widespread concentration', 'widely used', 'virtuous efficiency', 'small size', 'separate transmit', 'rfid applications', 'results showed', 'relative permittivity', 'reduced weight', 'receive ports', 'proposed antenna', 'patch antenna', 'low cost', 'less weight', 'ism band', 'impedance bandwidth', 'higher bandwidth', 'csrr ).', 'better performance', 'axial ratios', 'antenna gains', '900 mhz', '6 mm', '4 substrate', '4 ghz']</t>
  </si>
  <si>
    <t>Nowadays wireless communication devices are flourishing. The performance of the wireless devices must be improved and should have small size and less weight. There are many miniaturization techniques to enhance the characteristics and it gathered a widespread concentration. Microstrip patch antenna is widely used as it has better performance such as higher bandwidth, virtuous efficiency. This paper proposes design of dual band circularly polarized (CP) patch antenna with incorporation of branch line coupler with complementary split ring resonator (CSRR). The design has aperture coupled feeding technique designed for UHF and ISM band. FR-4 substrate is used for the proposed antenna. The relative permittivity of the FR-4 substrate is 4.6 and thickness of 1.6 mm which has greater design flexibility, reduced weight, low cost. The branch line coupler is evaluated in terms of S-parameters. Moreover, the antenna with the dual band coupler with separate transmit and receive ports is evaluated in terms of its impedance bandwidth, isolation, antenna gains, and axial ratios. The results showed that the coupler has good return loss and isolation loss characteristics. The proposed structure covered the band of 900 MHz and 2.4 GHz which can be used for UHF and RFID applications.</t>
  </si>
  <si>
    <t>87-89</t>
  </si>
  <si>
    <t>Pakistan Journal of Biotechnology</t>
  </si>
  <si>
    <t>60111767;60111767</t>
  </si>
  <si>
    <t>57219558916;6602880179</t>
  </si>
  <si>
    <t>Gayathri, R.;Maheswari, M.</t>
  </si>
  <si>
    <t>Tiruchirappalli</t>
  </si>
  <si>
    <t>K.Ramakrishnan College of Engineering</t>
  </si>
  <si>
    <t>Gayathri R.</t>
  </si>
  <si>
    <t>Design and fabrication of dual band RFID antenna using hybrid coupler with CSRR</t>
  </si>
  <si>
    <t>2-s2.0-85018840406</t>
  </si>
  <si>
    <t>['two channels', 'spatial information', 'simulation data', 'signals cannot', 'rhcp ),', 'removed effectively', 'receiving signals', 'proposed method', 'prior knowledge', 'polarized antenna', 'parallel cross', 'nowadays users', 'nlos signals', 'los signal', 'incoming signals', 'high demand', 'gnss signal', 'errors caused', 'axial ratio']</t>
  </si>
  <si>
    <t>Nowadays users have a high demand for the accuracy of position and velocity, but errors caused by non-line-of-sight (NLOS) signals cannot be removed effectively. Since the GNSS signal is right-hand circular polarized (RHCP), the axial ratio of the strong NLOS signal is larger than that of the Line-of-Sight (LOS) signal. Based on the difference of the axial ratio, a method for NLOS signal detection using single orthogonal dual-polarized antenna is proposed. The antenna has two channels to receive two orthogonal linear polarized components of the incoming signals. Parallel cross-cancellation is used to remove the LOS signal while maintaining most of the NLOS signals from the receiving signals. The residual NLOS signals are then detected by conventional GNSS digital processor in real time without any prior knowledge of their characteristics. The proposed method makes use of the polarization and spatial information and can detect long delay NLOS signal by miniature and inexpensive receiver GNSS. The effectiveness of the proposed method is confirmed by simulation data.</t>
  </si>
  <si>
    <t>60024350;60024350;60024350;60024350;60024350</t>
  </si>
  <si>
    <t>55241557800;23109129800;8531030000;55609094600;57218613822</t>
  </si>
  <si>
    <t>Zhang, Ke;Li, Baiyu;Zhu, Xiangwei;Chen, Huaming;Sun, Guangfu</t>
  </si>
  <si>
    <t>NLOS signal detection based on single orthogonal dual-polarized gnss antenna</t>
  </si>
  <si>
    <t>10.1155/2017/8548427</t>
  </si>
  <si>
    <t>2-s2.0-85018842693</t>
  </si>
  <si>
    <t>['vertical polarizations', 'two sets', 'two modes', 'tm02 modes', 'slots etched', 'simulated data', 'shaped slots', 'resonant modes', 'prototype operating', 'proposed antenna', 'patch contribute', 'patch antenna', 'inclined slots', 'horizontal polarizations', 'ground plane', 'coaxial probe', 'azimuth plane', 'antenna consists', '5 db']</t>
  </si>
  <si>
    <t>A dual-band omnidirectional circularly polarized (CP) patch antenna with conical radiation patterns is presented in this paper. The antenna consists of a patch with inclined slots, a ground plane with L-shaped slots and a coaxial probe. In addition, by loading shorting vias between the patch and the ground plane, the vertical polarizations of the proposed antenna at TM01 and TM02 modes can be obtained. Two sets of slots etched on the ground and the patch contribute to the horizontal polarizations for the two modes, respectively. Omnidirectional CP fields can be achieved at both resonant modes when the two orthogonal polarizations are equal in amplitude and different in phase by 90‚ó¶. To verify the design, a prototype operating at 2.4 GHz WLAN and 3.5 GHz WiMAX bands has been fabricated and measured. The measured average axial ratios (ARs) at two resonant modes in the azimuth plane are 1.1 and 1.5 dB, respectively. Experimental results show good agreement with the simulated data.</t>
  </si>
  <si>
    <t>167-176</t>
  </si>
  <si>
    <t>57194150461;35265490700;57193418612;56332984500</t>
  </si>
  <si>
    <t>Zhang, Hong Yin;Zhang, Fu Shun;Wang, Can;Li, Tian</t>
  </si>
  <si>
    <t>Zhang H.Y.</t>
  </si>
  <si>
    <t>Dual-band omnidirectional circularly polarized patch antenna with etched slots and shorting vias</t>
  </si>
  <si>
    <t>10.2528/PIERC17021402</t>
  </si>
  <si>
    <t>2-s2.0-85018861443</t>
  </si>
  <si>
    <t>['strong robustness', 'novel design', 'high isolation', 'experimentally tested', 'environmental adaptivity', 'designed structure', 'anechoic chamber', '110 db']</t>
  </si>
  <si>
    <t>Decoupling | genetic algorithm (GA) | reconfigurable pattern | tunable metamaterials</t>
  </si>
  <si>
    <t>A novel design of high-level isolation screen composed of continuously tunable resonator columns is presented. The designed structure with the dimension of 200 $\times$ 125 mm$^2$ is fabricated and experimentally tested in an anechoic chamber for decoupling two closely placed copolarized monopoles. With the help of a self-contained optimization algorithm, the decoupling system achieves a high isolation of 110 dB. Experimental results also exhibit a strong robustness of the design in environmental adaptivity.</t>
  </si>
  <si>
    <t>1016-1019</t>
  </si>
  <si>
    <t>60014475;60014475;107025297;60018205</t>
  </si>
  <si>
    <t>57193394218;57221583798;57189259360;55919535300</t>
  </si>
  <si>
    <t>Ding, Tongyu;Zhang, Liang;Zhang, Shaoqing;Liu, Yanhui</t>
  </si>
  <si>
    <t>60018205;60014475;107025297</t>
  </si>
  <si>
    <t>Adaptive High-Level Isolation between Two Closely Placed Copolarized Antennas Using Tunable Screen</t>
  </si>
  <si>
    <t>10.1109/LAWP.2016.2616351</t>
  </si>
  <si>
    <t>2-s2.0-85018862768</t>
  </si>
  <si>
    <t>['unitary transformation', 'thereby improves', 'taking advantage', 'significantly reduces', 'real solutions', 'real ones', 'proposed method', 'novel relation', 'matching accuracy', 'generalized eigenvalues', 'element positions', 'computational complexity', 'complex computations', 'beam patterns']</t>
  </si>
  <si>
    <t>Array synthesis | shaped-beam pattern | sparse antenna array | unitary matrix pencil (UMP) method</t>
  </si>
  <si>
    <t>In this letter, the unitary matrix pencil (UMP) method is utilized for the shaped-beam pattern synthesis of maximally sparse linear arrays. Taking advantage of the equivalent matrix pencil obtained by a unitary transformation, the UMP-based synthesis method constructs a novel relation between the element positions and the generalized eigenvalues, which contributes to the real solutions for all element positions and thereby improves the matching accuracy of shaped-beam patterns. In addition, complex computations in both the singular value decomposition and the eigenvalue decomposition procedures are converted into real ones through a unitary transformation, which significantly reduces the computational complexity. Numerical experiments assess the effectiveness and advantages of the proposed method in comparison to the state-of-the-art synthesis approaches.</t>
  </si>
  <si>
    <t>1098-1101</t>
  </si>
  <si>
    <t>60069720;60069720;60069720</t>
  </si>
  <si>
    <t>55681674000;14042909700;57196399560</t>
  </si>
  <si>
    <t>Shen, Haiou;Wang, Buhong;Li, Xia</t>
  </si>
  <si>
    <t>Shen H.</t>
  </si>
  <si>
    <t>Shaped-Beam Pattern Synthesis of Sparse Linear Arrays Using the Unitary Matrix Pencil Method</t>
  </si>
  <si>
    <t>10.1109/LAWP.2016.2622717</t>
  </si>
  <si>
    <t>2-s2.0-85018865570</t>
  </si>
  <si>
    <t>['slits loading', 'radiation performances', 'polarization purity', 'patch design', 'paper describes', 'operating frequencies', 'experimental characterization', 'disc patch', 'coupling applied', 'axial ratio', '5 db', '45and 5', '45 ghz', '11x networks', '10 ghz', '0 db']</t>
  </si>
  <si>
    <t>This paper describes the design and experimental characterization of a circular polarized printed antenna for dual-band WiFi operation at 2.45 GHz and 5.10 GHz. The patch design is based on a combination of slits loading and gap-coupling applied to a disc patch in order to enhance the radiation performances in terms of polarization purity and bandwidth at the two operation frequencies. Experimental validations confirm a maximum gain around 6.0 dB for both 2.45and 5.10 GHz, as well as an axial ratio as low as 0.5 dB and a return loss exceeding 15 dB on the operating frequencies. These characteristics are suitable for operationing in IEEE802.11x networks.</t>
  </si>
  <si>
    <t>60021859;60021859;60021859;60021859</t>
  </si>
  <si>
    <t>24483408300;7102464308;56161799300;36554911300</t>
  </si>
  <si>
    <t>Maddio, Stefano;Pelosi, Giuseppe;Righini, Monica;Selleri, Stefano</t>
  </si>
  <si>
    <t>A circularly polarized antenna for dual band operation at 2.45 GHz and 5.10 GHz</t>
  </si>
  <si>
    <t>10.2528/PIERC17030106</t>
  </si>
  <si>
    <t>2-s2.0-85018872467</t>
  </si>
  <si>
    <t>['two modes', 'tm01 mode', 'single package', 'short circuit', 'quite stable', 'proposed antenna', 'output systems', 'ground plane', 'free space', 'feed positioning', 'diversity performance', 'diversity gain', 'dg ).', 'body radiation', 'body applications', 'antenna performance', 'also suggests', '45 ghz', '10 db']</t>
  </si>
  <si>
    <t>Body area networks | diversity gain | envelope correlation coefficient | multiple-input-multiple-output (MIMO) | pattern diversity</t>
  </si>
  <si>
    <t>A dual-mode, dual-port pattern diversity antenna is presented for 2.45-GHz wireless body area networks. This antenna provides multiple radiation patterns as desired for both on-and off-body applications, namely an omniazimuthal radiation pattern directed along the body and a broadside radiation directed away from the body, respectively. This was achieved by exciting the fundamental TM11 mode in a classical circular patch antenna for off-body radiation and the TM01 mode in another circular patch antenna for on-body radiation, which was enforced by using a short circuit between the patch and the ground plane. The two antenna prototypes were finally stacked together into a single package, and the feed positioning had been optimized to offer negligible coupling between the two antenna ports that excite the two modes. The antenna performance has been evaluated in proximity to the body and found to be quite stable, compared to the performance in the free space. Moreover, the diversity performance of the antenna has also been evaluated in the form of an envelope correlation coefficient (ECC) and a diversity gain (DG). The ECC has been observed to be close to zero with a corresponding DG close to 10 dB at 2.45 GHz. This also suggests the suitability of the proposed antenna for diversity and multiple-input-multiple-output systems.</t>
  </si>
  <si>
    <t>1064-1067</t>
  </si>
  <si>
    <t>60105670;60105670;60030553</t>
  </si>
  <si>
    <t>56573797000;7004250466;23973241400</t>
  </si>
  <si>
    <t>Masood, Rizwan;Person, Christian;Sauleau, Ronan</t>
  </si>
  <si>
    <t>Brest;Rennes</t>
  </si>
  <si>
    <t>Laboratoire des Sciences et Techniques de l'Information, de la Communication et de la Connaissance (Lab-Sticc);Universite de Rennes 1</t>
  </si>
  <si>
    <t>60105670;60030553</t>
  </si>
  <si>
    <t>Masood R.</t>
  </si>
  <si>
    <t>A Dual-Mode, Dual-Port Pattern Diversity Antenna for 2.45-GHz WBAN</t>
  </si>
  <si>
    <t>10.1109/LAWP.2016.2620724</t>
  </si>
  <si>
    <t>2-s2.0-85018872928</t>
  </si>
  <si>
    <t>['small dimension', 'proposed antenna', 'omnidirectional pattern', 'notch characteristics', 'n 5', 'group delay', '98 dbi', '725 ghz', '5 mm3', '35 ghz', '0 ns']</t>
  </si>
  <si>
    <t>In this paper, a CPW-fed circular patch UWB-extended bandwidth antenna is proposed which is fabricated and characterized on silicon. The proposed antenna covers fractional bandwidth of 132.08% with high rejection triple band-notch characteristics [WiMAX(3.30 GHz‚Äì 3.80 GHz)/WLAN(IEEE802.11a/h/j/n 5.15 GHz‚Äì5.35 GHz, 5.25 GHz‚Äì5.35 GHz, 5.47 GHz‚Äì5.725 GHz, 5.725 GHz‚Äì5.825 GHz)/X-band downlink satellite communication system (7.25 GHz‚Äì7.75 GHz)]. Gain and efficiency of the proposed antenna in the entire bandwidth vary between 3.96 dBi‚Äì10.98 dBi and 84%‚Äì95%, respectively. Also, group delay in the entire operating band is ‚â§ 1.0 ns. Furthermore, the proposed antenna exhibits good dipole like radiation pattern in E-plane and omnidirectional pattern in H-plane with small dimension of 20 √ó 20 √ó 0.5 mm3.</t>
  </si>
  <si>
    <t>19-30</t>
  </si>
  <si>
    <t>116449188;60104574;60114061</t>
  </si>
  <si>
    <t>57205341998;25928202800;57202086033</t>
  </si>
  <si>
    <t>Sharma, Manish;Awasthi, Yogendra Kumar;Singh, Himanshu</t>
  </si>
  <si>
    <t>New Delhi;Faridabad;Faridabad</t>
  </si>
  <si>
    <t>University of Delhi, Sri Aurobindo College;Manav Rachna University;Aravali College of Engineering and Management</t>
  </si>
  <si>
    <t>60114061;60104574;116449188</t>
  </si>
  <si>
    <t>Sharma M.</t>
  </si>
  <si>
    <t>Design of CPW-fed high rejection triple band-notch UWB antenna on silicon with diverse wireless applications</t>
  </si>
  <si>
    <t>10.2528/PIERC16092101</t>
  </si>
  <si>
    <t>2-s2.0-85018873984</t>
  </si>
  <si>
    <t>['wideband dual', 'two techniques', 'two steps', 'two pairs', 'square patch', 'simple geometry', 'shorting pin', 'shaped stubs', 'port 2', 'port 1', 'polarized antenna', 'inner region', 'flexibly controlled', 'feeding structure', 'electromagnetic coupling', 'design goal', 'coupling e', 'contact quasi', 'antenna characteristics', '9 dbi', '52 ghz', '32 db', '1 dbi']</t>
  </si>
  <si>
    <t>A low-profile, wideband dual-polarized antenna with unidirectional radiation patterns is the design goal of this paper. To obtain such antenna characteristics, the design is divided into two steps. First, a coax-feed wideband antenna element with a simple geometry is proposed. The antenna element consists mainly of a quasi-square patch-dipole, a coupling E-shaped feeding structure and a shorting pin. The electromagnetic coupling between the feeding structure and the non-contact quasi-square patch can be flexibly controlled by a pair of fan-shaped stubs. Secondly, two pairs of the proposed antenna elements are selected to construct a dual-polarized antenna. To further reduce the profile of the antenna, two techniques are utilized. One is the mutual coupling distributing among the elements while the other is to add four rectangular stubs within the inner region. A prototype of the dual-polarized antenna is fabricated and measured. Measurement results demonstrate that the prototype antenna obtains an overlapped fractional bandwidth of 38.9% from 1.7 to 2.52 GHz with a good isolation higher than 32 dB. Both unidirectional radiation patterns with front-to-back ratios better than 20 dB across the whole frequency band and cross polarization levels lower than ‚àí22 dB in most operating frequency band are obtained. Additionally, the dual-polarized antenna achieves average gains about 9.9 dBi and 10.1 dBi for Port 1 and Port 2, respectively.</t>
  </si>
  <si>
    <t>157-165</t>
  </si>
  <si>
    <t>60025578;60025578</t>
  </si>
  <si>
    <t>56110199800;25229387400</t>
  </si>
  <si>
    <t>Lian, Ruina;Yin, Ying Zeng</t>
  </si>
  <si>
    <t>Lian R.</t>
  </si>
  <si>
    <t>A low-profile, wideband, dual-polarized patch dipole with unidirectional radiation patterns</t>
  </si>
  <si>
    <t>10.2528/PIERC17021501</t>
  </si>
  <si>
    <t>2-s2.0-85018875661</t>
  </si>
  <si>
    <t>['walled basiconic', 'trichodea type', 'total sensillae', 'shaped appearance', 'previously reported', 'multibranched sensillum', 'mouthpart sensillae', 'labial palps', 'insect species', 'ii represented', 'grooved peg', 'granary weevil', 'five types', 'distal one', 'club segment', 'chaetica types', 'chaetica type', 'antenna consists', 'also observed']</t>
  </si>
  <si>
    <t>Antenna | Granary weevil | Mouthparts | Scanning electron microscopy | Sensillae</t>
  </si>
  <si>
    <t>The ultrastructure of the antennal and mouthpart sensillae for the granary weevil, Sitophilus granarius L. (Coleoptera: Curculionidae), adult was examined with scanning electron microscopy. The cephalic capsule bears two types of sensillae-a multibranched sensillum and a multiporous peg sensillum. The multibranched sensillum was a structure not previously reported for the granary weevil or any other insect species, and is distinguished by its torpedo-shaped appearance. The multiporous peg sensillae, formed from multiple straight tubules, are distributed on the distal one-third of the rostrum. The mouthparts bear two types of sensillae-the multiporous peg sensillae on the labrum and mandibles, and short basiconic sensillae on the labial palps. The antenna consists of eight segments arranged on the scape, pedicel, and flagellum. Each antennal segment bears sqaumiform sensillae, and five types of sensillae were identified on the club segment. These sensillae are a trichodea Type I, trichodea Type II, chaetica Type I, chaetica Type II, and double-walled basiconic. Chaetica Types I and II represented &gt;60% of the total sensillae on the club segment. Trichodea Type II sensillae were also observed and were distinguished by the characteristic bifurcate apex. Finally, the double-walled basiconic sensillae were distinguished by the fluted cuticular surface with a grooved peg-like appearance distally.</t>
  </si>
  <si>
    <t>29-38</t>
  </si>
  <si>
    <t>Journal of Entomological Science</t>
  </si>
  <si>
    <t>60014618;60014618</t>
  </si>
  <si>
    <t>36621679600;6507052840</t>
  </si>
  <si>
    <t>Abd El-Ghany, N. M.;Abd El-Aziz, S. E.</t>
  </si>
  <si>
    <t>Abd El-Ghany N.M.</t>
  </si>
  <si>
    <t>External morphology of antennae and mouthpart sensillae of the granary weevil (Coleoptera: Curculionidae)</t>
  </si>
  <si>
    <t>10.18474/JES16-19.1</t>
  </si>
  <si>
    <t>2-s2.0-85018877749</t>
  </si>
  <si>
    <t>['simple method', 'proposed method', 'port isolation', 'bridge element', 'accomplished without']</t>
  </si>
  <si>
    <t>Antenna array | bridge admittances | decoupling network | multiple-input-multiple-output (MIMO) antennas | mutual coupling | port isolation</t>
  </si>
  <si>
    <t>A new and simple method to enhance the port isolation of a three-element planar antenna array is presented. Elimination of nonadjacent coupling coefficient is accomplished without the need of a bridge element. Measured results indicate that the proposed method can offer improved port isolation as well as radiation pattern diversity near center frequency.</t>
  </si>
  <si>
    <t>1072-1075</t>
  </si>
  <si>
    <t>57194153758;13306931100</t>
  </si>
  <si>
    <t>Cheng, Yi Feng;Cheng, Kwok Keung M.</t>
  </si>
  <si>
    <t>A Novel and Simple Decoupling Method for a Three-Element Antenna Array</t>
  </si>
  <si>
    <t>10.1109/LAWP.2016.2621113</t>
  </si>
  <si>
    <t>2-s2.0-85018886530</t>
  </si>
  <si>
    <t>['sparse application', 'rf performance', 'metal nanoparticles']</t>
  </si>
  <si>
    <t>Antennas | carbon | doping | nanotechnology | plasma materials-processing applications</t>
  </si>
  <si>
    <t>Effects of nanomaterial postprocess treatments on the RF performance of a variety of carbon nanotube patch antennas are explored through fabrication and measurement. A discussion of the physical and electrical mechanisms underpinning the results of these measurements is presented. The sparse application of metal nanoparticles to carbon nanotube sheet material is found to increase the peak realized gain ‚àº1 dB compared to an untreated carbon nanotube sheet patch antenna. The functionalization of carbon nanotube sheet material through in situ atmospheric pressure plasma treatment is found to reduce the peak realized gain ‚àº1.5 dB compared to an untreated carbon nanotube sheet patch antenna.</t>
  </si>
  <si>
    <t>1076-1079</t>
  </si>
  <si>
    <t>60033252;60033252;60025152;60025152;60025152;60025152;60025152</t>
  </si>
  <si>
    <t>25638856100;7007059212;7005833528;36570636100;6701573848;7402485694;7004099159</t>
  </si>
  <si>
    <t>Keller, Steven D.;Zaghloul, Amir I.;Alvarez, Noe T.;Malik, Rachit;Shanov, Vesselin;Schulz, Mark J.;Mast, David B.</t>
  </si>
  <si>
    <t>Adelphi;Cincinnati</t>
  </si>
  <si>
    <t>U.S. Army Research Laboratory;University of Cincinnati</t>
  </si>
  <si>
    <t>60033252;60025152</t>
  </si>
  <si>
    <t>Keller S.</t>
  </si>
  <si>
    <t>Effects of Metal Nanoparticle Doping and in Situ Atmospheric Pressure Plasma Treatment on Carbon Nanotube Sheet Antenna Performance</t>
  </si>
  <si>
    <t>10.1109/LAWP.2016.2621665</t>
  </si>
  <si>
    <t>2-s2.0-85018897359</t>
  </si>
  <si>
    <t>#NNX13AL48H</t>
  </si>
  <si>
    <t>['wave bands', 'small movements', 'significant fraction', 'proposed post', 'processing technique', 'low frequencies', 'field characterization', 'error model', 'corrected via', 'band measurements', 'array antennas', 'antenna element']</t>
  </si>
  <si>
    <t>Anechoic chamber | measurement techniques | phase center | phased array</t>
  </si>
  <si>
    <t>Far-field characterization of array antennas can require many sequential measurements. In preparing such measurements, the necessary antenna repositioning and rotation can introduce small displacements. These displacements are not as important at low frequencies, but can be a significant fraction of a wavelength at the Ku-, Ka-, and millimeter-wave bands. Therefore, it is important to correct for them to obtain accurate array measurements. In this letter, we present a mathematical model describing the expected phase response of each antenna element for a given physical offset. This error model is applied to Ku-band measurements of an 8 √ó 8 dipole array. It is demonstrated that small movements of the antenna during measurement can be corrected via the proposed post-processing technique.</t>
  </si>
  <si>
    <t>1084-1087</t>
  </si>
  <si>
    <t>60003500;60026717;60003500</t>
  </si>
  <si>
    <t>56380965900;7103318101;7102576479</t>
  </si>
  <si>
    <t>Novak, Markus H.;Miranda, Felix A.;Volakis, John L.</t>
  </si>
  <si>
    <t>Cleveland;Columbus</t>
  </si>
  <si>
    <t>NASA Glenn Research Center;The Ohio State University</t>
  </si>
  <si>
    <t>60026717;60003500</t>
  </si>
  <si>
    <t>Novak M.H.</t>
  </si>
  <si>
    <t>Error Correction in Ku-Band Phased Array Measurements</t>
  </si>
  <si>
    <t>10.1109/LAWP.2016.2622235</t>
  </si>
  <si>
    <t>2-s2.0-85018898040</t>
  </si>
  <si>
    <t>['wigner theorem', 'von neumann', 'special treatment', 'numerically appear', 'mesh refinement', 'general result', 'asymmetry introduced', 'analyzed without']</t>
  </si>
  <si>
    <t>Antenna theory | coupled-mode analysis | group theory | method of moments | modal analysis</t>
  </si>
  <si>
    <t>The von Neumann-Wigner theorem is used to demonstrate the general result that objects without inherent geometric symmetry will have entirely noncrossing characteristic mode eigenvalues. This suggests that objects of this kind can be analyzed without the need of advanced eigenvalue tracking routines, save for special treatment of modes that numerically appear and disappear from the spectrum. Asymmetry introduced by meshing is examined, along with the convergence and lack of convergence of certain parameters related to symmetry with mesh refinement.</t>
  </si>
  <si>
    <t>944-947</t>
  </si>
  <si>
    <t>60000745;60000745</t>
  </si>
  <si>
    <t>56176537400;7101803680</t>
  </si>
  <si>
    <t>Schab, K. R.;Bernhard, J. T.</t>
  </si>
  <si>
    <t>Urbana</t>
  </si>
  <si>
    <t>University of Illinois Urbana-Champaign</t>
  </si>
  <si>
    <t>Schab K.</t>
  </si>
  <si>
    <t>A group theory rule for predicting eigenvalue crossings in characteristic mode analyses</t>
  </si>
  <si>
    <t>10.1109/LAWP.2016.2615041</t>
  </si>
  <si>
    <t>2-s2.0-85018901706</t>
  </si>
  <si>
    <t>['test results', 'slight architecture', 'perfect fit', 'manufactured antenna', 'ground face', 'fractal shape', 'computer simulations', 'apollonius circles', 'aligned successfully']</t>
  </si>
  <si>
    <t>Antenna arrays | antenna gain | defected ground structure (DGS) | fractal antennas</t>
  </si>
  <si>
    <t>A novel multiband antenna was designed and manufactured by blending a fractal shape and defected ground structure achieving superior performances yet within a slight architecture that makes this design a perfect fit for geostationary satellite communications. Apollonius circles were utilized in order to design a sui generis fractal shape that was etched on the ground face of the antenna to tune different frequency bands. The designed single antennas are aligned to build 2 √ó 2 array antenna structure. The test results of the manufactured antenna were both aligned successfully with computer simulations and proved the efficiency of this very small antenna design.</t>
  </si>
  <si>
    <t>1020-1023</t>
  </si>
  <si>
    <t>109720076;60013849</t>
  </si>
  <si>
    <t>55246197400;36617118100</t>
  </si>
  <si>
    <t>Kuzu, Suleyman;Akcam, Nursel</t>
  </si>
  <si>
    <t>Ankara;Ankara</t>
  </si>
  <si>
    <t>Gazi √úniversitesi;Turksat A.S.</t>
  </si>
  <si>
    <t>60013849;109720076</t>
  </si>
  <si>
    <t>Kuzu S.</t>
  </si>
  <si>
    <t>Array Antenna Using Defected Ground Structure Shaped with Fractal Form Generated by Apollonius Circle</t>
  </si>
  <si>
    <t>10.1109/LAWP.2016.2616944</t>
  </si>
  <si>
    <t>2-s2.0-85018913109</t>
  </si>
  <si>
    <t>['waveguide technology', 'single elements', 'several prototypes', 'regular prism', 'radiating structure', 'power applications', 'planar faces', 'physical dimensions', 'optimized following', 'omnidirectional pattern', 'maximum ripple', 'low losses', 'experimentally validate', 'azimuth plane', 'antenna shape', 'antenna performance', '6 mm', '6 db']</t>
  </si>
  <si>
    <t>Conformal antennas | omnidirectional antennas | slot arrays</t>
  </si>
  <si>
    <t>A conformal array antenna has been designed in the waveguide technology in order to obtain an omnidirectional radiation pattern in the azimuth plane at the Ku-band. The antenna shape is a regular prism, where the single radiating elements, which consist of a rectangular waveguide ended on a cavity-slot, are placed on the planar faces of the prism. The physical dimensions as well as the number of faces of the regular prism have been optimized following the conformal array formulation in order to achieve a minimum ripple omnidirectional pattern. An eight-faced regular prism with an apothem of 20.6 mm has been selected as the radiating structure. The single elements are fed by an eight-way radial waveguide power divider symmetrically excited by a 50-Œ© SMA input port. The use of waveguide technology to design the single elements and the feeding network makes the conformal array suitable for low losses and high-power applications. Several prototypes have been manufactured in order to experimentally validate the antenna performance. An omnidirectional pattern with a maximum ripple of 1.6 dB in the azimuth plane, 95.3% efficiency, and 11.7% input matching bandwidth has been measured.</t>
  </si>
  <si>
    <t>1102-1105</t>
  </si>
  <si>
    <t>60026796;60104598;60026796;60026796;60026796</t>
  </si>
  <si>
    <t>55263552800;57148165000;57189843276;8654979600;6602220238</t>
  </si>
  <si>
    <t>Sanchez-Olivares, Pablo;Haro-Baez, Raul Vinicio;Sanchez-Dancausa, Paula Paloma;Masa-Campos, Jose Luis;Ruiz-Cruz, Jorge A.</t>
  </si>
  <si>
    <t>Ecuador;Spain</t>
  </si>
  <si>
    <t>Sangolqui;Madrid</t>
  </si>
  <si>
    <t>Universidad de las Fuerzas Armadas ESPE;Universidad Aut√≥noma de Madrid</t>
  </si>
  <si>
    <t>60104598;60026796</t>
  </si>
  <si>
    <t>Sanchez-Olivares P.</t>
  </si>
  <si>
    <t>Compact Omnidirectional Conformal Array Antenna in Waveguide Technology</t>
  </si>
  <si>
    <t>10.1109/LAWP.2016.2622919</t>
  </si>
  <si>
    <t>2-s2.0-85018916083</t>
  </si>
  <si>
    <t>['successfully demonstrated', 'simulate materials', 'novel approach', 'letter presents', 'formulation based', 'conducting cylinder', 'background medium', 'arbitrary properties']</t>
  </si>
  <si>
    <t>Boundary integral equation (BIE) | dipole antenna | surface admittance</t>
  </si>
  <si>
    <t>This letter presents a novel approach to simulate materials with arbitrary properties, in particular good conductors, in a boundary integral equation context. The advocated differential surface admittance operator permits the replacement of the material by the background medium through the introduction of an equivalent surface current density. A formulation based on the eigenfunctions of the volume is constructed and successfully demonstrated through scattering at a conducting cylinder and through the analysis of a lossy dipole antenna.</t>
  </si>
  <si>
    <t>1052-1055</t>
  </si>
  <si>
    <t>60033316;60033316;60033316;60033316</t>
  </si>
  <si>
    <t>56712483200;57194143516;7005517580;7801379702</t>
  </si>
  <si>
    <t>Huynen, Martijn;Gossye, Michiel;De Zutter, Daniel;Ginste, Dries Vande</t>
  </si>
  <si>
    <t>Huynen M.</t>
  </si>
  <si>
    <t>A 3-D Differential Surface Admittance Operator for Lossy Dipole Antenna Analysis</t>
  </si>
  <si>
    <t>10.1109/LAWP.2016.2619558</t>
  </si>
  <si>
    <t>2-s2.0-85018917040</t>
  </si>
  <si>
    <t>Consejo Nacional de Ciencia y Tecnolog√≠a</t>
  </si>
  <si>
    <t>IN114116</t>
  </si>
  <si>
    <t>CONACYT</t>
  </si>
  <si>
    <t>['ring slots', 'ra ).', 'operation principle', 'mutual coupling', 'letter presents', 'frequency reflectarray', 'elevation angles', 'directions determined', 'concentric split', 'concentric rings', 'circular polarization', '5 ghz', '40 demonstrated', '2 ghz']</t>
  </si>
  <si>
    <t>Aperture efficiency | cross polarization | dual-frequency, dual-resonant | reflectarrays (RAs)</t>
  </si>
  <si>
    <t>This letter presents a dual-frequency reflectarray (RA). This RA is capable of forming two differently oriented main lobes with the same sense of circular polarization in the directions determined by the reflection elevation angles Œ∏01 and Œ∏02 at two closely spaced frequencies. The RA element contains a pair of concentric split-ring slots with different angular rotations. The geometry of the element was modified and optimized to suppress a mutual coupling between the concentric rings. To validate the operation principle, 317-element offset RAs RA-0-20, RA-20-0, RA-30-40, and RA-40-30 were designed to operate at 34.5 and 38.5 GHz for the pairs of elevation angles (Œ∏01 , Œ∏02) equal to (0¬∞, 20¬∞), (20¬∞, 0¬∞), (30¬∞, 40¬∞), and (40¬∞, 30¬∞), respectively. Then, these RAs were fabricated and tested. The highest measured aperture efficiency of 0.45 was observed for RA-0-20 and RA-20-0 at 34.2 GHz, whereas the RA-30-40 demonstrated the lowest aperture efficiency of 0.25 at 38.2 GHz.</t>
  </si>
  <si>
    <t>952-955</t>
  </si>
  <si>
    <t>60032442;60032442;60032442;60032442;60032442</t>
  </si>
  <si>
    <t>57194143080;57057726200;7102269146;24802675400;7101939664</t>
  </si>
  <si>
    <t>Ortiz-Fuentes, Jesus A.;Silva-Montero, Jovanni;Martinez-Lopez, Jose I.;Rodriguez-Cuevas, Jorge;Martynyuk, Alexander E.</t>
  </si>
  <si>
    <t>Mexico</t>
  </si>
  <si>
    <t>Ciudad de M√©xico</t>
  </si>
  <si>
    <t>Universidad Nacional Aut√≥noma de M√©xico</t>
  </si>
  <si>
    <t>Ortiz-Fuentes J.</t>
  </si>
  <si>
    <t>Dual-frequency reflectarray based on split-ring slots</t>
  </si>
  <si>
    <t>10.1109/LAWP.2016.2615049</t>
  </si>
  <si>
    <t>2-s2.0-85018920905</t>
  </si>
  <si>
    <t>['wearable applications', 'strongly reduced', 'representative example', 'proposed structure', 'miniaturized inverted', 'liquid metal', 'letter proposes', 'human body', 'f antenna', 'antenna sensitivity', '885 mhz']</t>
  </si>
  <si>
    <t>Additive technology | electro-textile | flexible antenna | liquid metal | UHF | wearable antenna</t>
  </si>
  <si>
    <t>This letter proposes an approach for the realization of three-dimensional flexible antennas based on the use of liquid metal and additive printing technologies. As a representative example, a miniaturized inverted-F antenna (IFA) operating at 885 MHz and suitable for wearable applications is designed, realized, and measured. The antenna sensitivity to the bending is strongly reduced, thanks to the proposed structure. The performance of the antenna in several bent configurations and in presence of the human body has been evaluated.</t>
  </si>
  <si>
    <t>971-974</t>
  </si>
  <si>
    <t>60110693;60110693;60110693;60110693;60110693</t>
  </si>
  <si>
    <t>57188982831;55912908500;11839550200;6701836992;6603172948</t>
  </si>
  <si>
    <t>Cosker, Mathieu;Lizzi, Leonardo;Ferrero, Fabien;Staraj, Robert;Ribero, Jean Marc</t>
  </si>
  <si>
    <t>Nice</t>
  </si>
  <si>
    <t>Universit√© C√¥te d'Azur</t>
  </si>
  <si>
    <t>Cosker M.</t>
  </si>
  <si>
    <t>Realization of 3-D flexible antennas using liquid metal and additive printing technologies</t>
  </si>
  <si>
    <t>10.1109/LAWP.2016.2615568</t>
  </si>
  <si>
    <t>2-s2.0-85018926972</t>
  </si>
  <si>
    <t>['wave structures', 'wave structure', 'wave around', 'traditional h', 'proposed antenna', 'phase difference', 'loaded slow', 'little influence', 'improve gain', 'great influence', 'gain unchanged', 'center line', 'broad walls', 'band prototype', 'also fabricated', '8 db', '7 db', '40 ghz', '33 ghz']</t>
  </si>
  <si>
    <t>Gain improvement | H-plane horn antenna | slowwave structures</t>
  </si>
  <si>
    <t>In this letter, a compact phase corrected H-plane horn antenna is proposed. Slow-wave structures in the form of equally distributed square metal pins are symmetrically loaded inside the horn aperture along the center line of the broad walls. The loaded slow-wave structure has a great influence on wave around the center while having little influence on wave around the slant narrow walls. The phase difference between the center and the edges is reduced. Therefore, this technique can be used to improve gain of the traditional H-plane horn antenna or shorten its length with gain unchanged. A Ka-band prototype of the proposed antenna is designed, fabricated, and tested. A parent antenna without slow-wave structures is also fabricated for comparison. The measured results show that an average gain improvement of 0.8 dB from 26 to 33 GHz and 1.7 dB from 33 to 40 GHz is achieved.</t>
  </si>
  <si>
    <t>1032-1035</t>
  </si>
  <si>
    <t>60005244;60005244</t>
  </si>
  <si>
    <t>57203745363;7408556653</t>
  </si>
  <si>
    <t>Sun, Dongquan;Xu, Jinping</t>
  </si>
  <si>
    <t>Sun D.</t>
  </si>
  <si>
    <t>Compact Phase Corrected H-Plane Horn Antenna Using Slow-Wave Structures</t>
  </si>
  <si>
    <t>10.1109/LAWP.2016.2618843</t>
  </si>
  <si>
    <t>2-s2.0-85018927599</t>
  </si>
  <si>
    <t>['profile two', 'impedance surface', 'ground plane', 'greater operational', 'good agreement', 'fractional bandwidths', 'also observed']</t>
  </si>
  <si>
    <t>Circular high-impedance surface (HIS) | low-profile design | spiral antenna | wideband balun | wideband element</t>
  </si>
  <si>
    <t>A circularly symmetric high-impedance surface (HIS) is used as a ground plane in the design of a low-profile two-arm spiral antenna. It is shown through simulations that an HIS with circular periodicity provides 16% and 11.3% greater operational and fractional bandwidths, respectively, for spiral antennas compared to canonical rectangular HISs. It is also observed that with the aid of a circular HIS ground plane, the gain of the spiral antenna increases for 2.5 dB compared to when a rectangular HIS is used as a ground plane. Measurements are performed to validate the simulations; a very good agreement is indicated.</t>
  </si>
  <si>
    <t>1080-1083</t>
  </si>
  <si>
    <t>60003892;60003892;60003892</t>
  </si>
  <si>
    <t>55706053500;35583458100;57208464375</t>
  </si>
  <si>
    <t>Amiri, Mikal Askarian;Balanis, Constantine A.;Birtcher, Craig R.</t>
  </si>
  <si>
    <t>Tempe</t>
  </si>
  <si>
    <t>Arizona State University</t>
  </si>
  <si>
    <t>Amiri M.</t>
  </si>
  <si>
    <t>Gain and Bandwidth Enhancement of a Spiral Antenna Using a Circularly Symmetric HIS</t>
  </si>
  <si>
    <t>10.1109/LAWP.2016.2622222</t>
  </si>
  <si>
    <t>2-s2.0-85018933189</t>
  </si>
  <si>
    <t>['vertical direction', 'utilizing results', 'uca configurations', 'two arrays', 'spherical harmonics', 'spatial correlation', 'several channel', 'second part', 'resulting scf', 'resulting improvement', 'practical implementation', 'performance patterns', 'paper compares', 'mutual information', 'mutual coupling', 'mimo system', 'legendre polynomials', 'large number', 'identify applications', 'exploiting results', 'environments suitable', 'deterministic equivalent', 'configurations considered', 'channels constituting', 'base station', 'array parameters', 'antenna ports', 'antenna elements', 'antenna dipoles', 'also presented', '3gpp 3']</t>
  </si>
  <si>
    <t>antenna arrays | Full-dimension (FD) multiple-input multiple-output (MIMO) | massive MIMO | mutual coupling | mutual information | spatial correlation</t>
  </si>
  <si>
    <t>Full dimension multiple-input-multiple-output (FD-MIMO) is one of the key technologies proposed in the third Generation Partnership Project (3GPP) for the fifth generation communication systems. The reason can be attributed to its ability to yield significant performance gains through the deployment of active antenna elements at the base station in the vertical as well as the conventional horizontal directions, enabling several elevation beamforming strategies. The resulting improvement in spectral efficiency largely depends on the orthogonality of the sub-channels constituting the FD-MIMO system. Accommodating a large number of antenna elements with sufficient spacing poses several constraints for practical implementation, making it imperative to consider compact antenna arrangements that minimize the overall channel correlation. Two such configurations considered in this paper are the uniform linear array (ULA) and the uniform circular array (UCA) of antenna ports, where each port is mapped to a group of physical antenna elements arranged in the vertical direction. The generalized analytical expression for the spatial correlation function (SCF) for the UCA is derived, exploiting results on spherical harmonics and Legendre polynomials. The mutual coupling between antenna dipoles is accounted for and the resulting SCF is also presented. The second part of this paper compares the spatial correlation and mutual information (MI) performance of the ULA and UCA configurations in the 3GPP 3-D urban-macro and urban-micro cell scenarios, utilizing results from random matrix theory on the deterministic equivalent of the MI for the Kronecker channel model. Simulation results study the performance patterns of the two arrays as a function of several channel and array parameters and identify applications and environments suitable for the deployment of each array.</t>
  </si>
  <si>
    <t>4163-4178</t>
  </si>
  <si>
    <t>60092945;60092945;60006662-118481514;60092945</t>
  </si>
  <si>
    <t>56703095700;57193693109;35588784300;35570711700</t>
  </si>
  <si>
    <t>Nadeem, Qurrat Ul Ain;Kammoun, Abla;Debbah, Merouane;Alouini, Mohamed Slim</t>
  </si>
  <si>
    <t>Saudi Arabia;France;France</t>
  </si>
  <si>
    <t>Thuwal;Gif-sur-Yvette;Paris</t>
  </si>
  <si>
    <t>King Abdullah University of Science and Technology;SUPELEC Campus de Gif;Huawei France Research and Development</t>
  </si>
  <si>
    <t>60092945;60006662;118481514</t>
  </si>
  <si>
    <t>Nadeem Q.U.A.</t>
  </si>
  <si>
    <t>Performance Analysis of Compact FD-MIMO Antenna Arrays in a Correlated Environment</t>
  </si>
  <si>
    <t>10.1109/ACCESS.2017.2678602</t>
  </si>
  <si>
    <t>2-s2.0-85018939576</t>
  </si>
  <si>
    <t>['user equipment', 'phased array', 'measurement data', 'key parameters', 'coverage efficiency', 'body effect', '5g communication', '15 ghz']</t>
  </si>
  <si>
    <t>Coverage efficiency | fifth-generation mobile system | human body effects | millimeter wave (mmWave) | phased array | user equipment (UE) antenna</t>
  </si>
  <si>
    <t>The millimeter-wave phased array in the user equipment (UE) for 5G communication is studied in this letter. In particular, the body effect on the phased array in the UE at 15 GHz is investigated with the 3-D measurement data, and its impact on some key parameters for phased array in the UE, such as the total scan pattern, the coverage efficiency, and the probability of detection, are analyzed.</t>
  </si>
  <si>
    <t>864-867</t>
  </si>
  <si>
    <t>60002014;60029170;60029170;60002014;112904622;112904622</t>
  </si>
  <si>
    <t>56435170700;56809446700;6603778677;36048024500;15030061400;56073271600</t>
  </si>
  <si>
    <t>Zhao, Kun;Helander, Jakob;Sj√∂berg, Daniel;He, Sailing;Bolin, Thomas;Ying, Zhinong</t>
  </si>
  <si>
    <t>Sweden;Sweden;Sweden</t>
  </si>
  <si>
    <t>Lund;Stockholm;Lund</t>
  </si>
  <si>
    <t>Lunds Universitet;The Royal Institute of Technology (KTH);Sony Mobile Communications AB</t>
  </si>
  <si>
    <t>60029170;60002014;112904622</t>
  </si>
  <si>
    <t>Zhao K.</t>
  </si>
  <si>
    <t>User Body Effect on Phased Array in User Equipment for the 5G mmWave Communication System</t>
  </si>
  <si>
    <t>10.1109/LAWP.2016.2611674</t>
  </si>
  <si>
    <t>2-s2.0-85018949860</t>
  </si>
  <si>
    <t>['two goals', 'synthesizing process', 'synthesize sum', 'significant reduction', 'required sum', 'property makes', 'prescribed requirements', 'main focus', 'inverse transformations', 'initial field', 'initial excitation', 'genetic algorithm', 'ga ),', 'found repeatedly', 'feeding network', 'feed networks', 'fast enough', 'element excitations', 'efficient implementation', 'difference patterns', 'antennas must']</t>
  </si>
  <si>
    <t>In monopulse radar antennas, the synthesizing process of the sum and difference patterns must be fast enough to achieve good tracking of the targets. At the same time, the feed networks of such antennas must be as simple as possible for efficient implementation. To achieve these two goals, an iterative fast Fourier transform (FFT) algorithm is used to synthesize sum and difference patterns with the main focus on obtaining a maximum allowable sharing percentage in the element excitations. The synthesizing process involves iterative calculations of FFT and its inverse transformations; that is, starting from an initial excitation, the successive improved radiation pattern and its corresponding modified element excitations can be found repeatedly until the required radiation pattern is reached. Here, the constraints are incorporated in both the array factor domain and the element excitation domain. By enforcing some constraints on the element excitations during the synthesizing process, the described method provides a significant reduction in the complexity of the feeding network while achieving the required sum and difference patterns. Unlike the standard optimization approaches such as genetic algorithm (GA), the described algorithm performs repeatedly deterministic transformations on the initial field until the prescribed requirements are satisfied. This property makes the proposed synthesizing method converge much faster than GA.</t>
  </si>
  <si>
    <t>Mohammed, Jafar Ramadhan</t>
  </si>
  <si>
    <t>Iraq</t>
  </si>
  <si>
    <t>Nineveh</t>
  </si>
  <si>
    <t>Ninevah University</t>
  </si>
  <si>
    <t>Mohammed J.</t>
  </si>
  <si>
    <t>Synthesizing Sum and Difference Patterns with Low Complexity Feeding Network by Sharing Element Excitations</t>
  </si>
  <si>
    <t>10.1155/2017/2563901</t>
  </si>
  <si>
    <t>2-s2.0-85018950387</t>
  </si>
  <si>
    <t>['ultrahigh frequency', 'two antennas', 'tested using', 'simulation results', 'results show', 'proposed antenna', 'multifrequency characteristics', 'insulated substations', 'good directivity', 'frequency bands', 'ansys hfss']</t>
  </si>
  <si>
    <t>Gas-insulated switchgear (GIS) | Hilbert fractal antenna | Moore fractal antenna | partial discharges (PDs) | ultrahigh frequency (UHF)</t>
  </si>
  <si>
    <t>A sensor for a Moore fractal antenna was designed to detect partial discharge (PD) in gas-insulated substations. This worked at an ultrahigh frequency. First, the multifrequency characteristics of this antenna were analyzed and ANSYS HFSS was used to simulate the Moore fractal antenna and the Hilbert fractal antenna for comparison. The results show that the Moore fractal antenna had good directivity and omnidirectional radiation features. We then developed physical models for them according to the simulation results. The two antennas were tested using a vector network analyzer. The results show that the Moore fractal antenna had more frequency bands than the Hilbert fractal antenna. The PD was tested in the laboratory and detected by the Moore fractal antenna and the Hilbert fractal antenna. A comparison of the measured results showed that the proposed antenna was promising for online PD detection applications.</t>
  </si>
  <si>
    <t>852-855</t>
  </si>
  <si>
    <t>60108757;60108757;60108757</t>
  </si>
  <si>
    <t>55995800600;57192447526;56898507700</t>
  </si>
  <si>
    <t>Wang, Yongqiang;Wang, Zhuang;Li, Jianfang</t>
  </si>
  <si>
    <t>Baoding</t>
  </si>
  <si>
    <t>North China Electric Power University (Baoding)</t>
  </si>
  <si>
    <t>UHF Moore Fractal Antennas for Online GIS PD Detection</t>
  </si>
  <si>
    <t>10.1109/LAWP.2016.2609916</t>
  </si>
  <si>
    <t>2-s2.0-85018952662</t>
  </si>
  <si>
    <t>['wave connections', 'viable multiple', 'superior performance', 'stsk provides', 'spatial multiplexing', 'spatial modulation', 'recently considered', 'rate transmission', 'rain attenuation', 'phase noise', 'oriented space', 'input multiple', 'high level', 'high bit', 'gigabit capacity', 'efficient tradeoff', 'counterpart techniques', 'correlated fading', 'consider small', 'comparative results', 'clustered fading', 'clearly shown', 'channel interference', 'cell backhaul', 'although obtained']</t>
  </si>
  <si>
    <t>5G | Millimeter wave communications | MIMO | OFDM | small cells | space-time coding | space-time shift keying | wireless backhaul</t>
  </si>
  <si>
    <t>Next generation wireless standards will exploit the wide bandwidth available at the millimeter-wave (mm-Wave) frequencies, in particular the E-band (71-76 and 81-86 GHz). This large available bandwidth may be converted into multi-gigabit capacity, when efficient and computationally affordable transceivers are designed to cope with the constrained power budget, the clustered fading, and the high level of phase noise, which actually characterize mm-wave connections. In this paper, we propose a viable multiple-input multiple-output (MIMO) solution for high bit-rate transmission in the E-band with application to small-cell backhaul based on space-time shift keying (STSK) and orthogonal frequency division multiplexing. STSK provides an efficient tradeoff between diversity and multiplexing without inter-channel interference and without the need for large antenna arrays. These features make STSK theoretically preferable over other throughput-oriented space-time coding techniques, namely, spatial multiplexing and spatial modulation, which were recently considered in the literature for mm-wave MIMO applications. In this paper, we consider the most significant channel impairments related to small-cell backhaul in dense urban environment, namely, the correlated fading with and without the presence the line-of-sight, the phase noise, the rain attenuation, and shadowing. In addition, we consider small-size MIMO systems (2 √ó 2 and 4 √ó 4), and low-cost base station equipments in the perspective of easily deployable small-cell network components. Comparative results, obtained by intensive simulations targeted at assessing link performance and coverage, have clearly shown the superior performance of STSK against counterpart techniques, although obtained at the cost of a somewhat reduced spectral efficiency.</t>
  </si>
  <si>
    <t>4000-4017</t>
  </si>
  <si>
    <t>60015986;60015986;60025225;60025225</t>
  </si>
  <si>
    <t>56206655300;57206423173;56717653500;23004324800</t>
  </si>
  <si>
    <t>Sacchi, Claudio;Rahman, Talha Faizur;Hemadeh, Ibrahim A.;El-Hajjar, Mohammed</t>
  </si>
  <si>
    <t>United Kingdom;Italy</t>
  </si>
  <si>
    <t>Southampton;Trento</t>
  </si>
  <si>
    <t>University of Southampton;Universit√† di Trento</t>
  </si>
  <si>
    <t>60025225;60015986</t>
  </si>
  <si>
    <t>Sacchi C.</t>
  </si>
  <si>
    <t>Millimeter-Wave Transmission for Small-Cell Backhaul in Dense Urban Environment: A Solution Based on MIMO-OFDM and Space-Time Shift Keying (STSK)</t>
  </si>
  <si>
    <t>10.1109/ACCESS.2017.2680435</t>
  </si>
  <si>
    <t>2-s2.0-85018958132</t>
  </si>
  <si>
    <t>['transmitting signals', 'take advantage', 'selection combination', 'performance analysis', 'paper investigates', 'new way', 'multiple antennas', 'input single', 'ergodic capacity', 'energy efficiency', 'downlink systems', 'antenna transmitter', 'antenna receiver', 'also considered']</t>
  </si>
  <si>
    <t>Multiple antennas | Multiple antennas | Multiple-input single-output | Power allocation | Wireless powered communications (WPC)</t>
  </si>
  <si>
    <t>This paper investigates a protocol so-called Adaptive Harvest Then Transmit (AHTT) for wireless powered communication networks (WPCNs) in multiple-input single-output (MISO) downlink systems, which assists in transmitting signals from a multi-antenna transmitter to a single-antenna receiver. Particularly, the power constrained relay is supplied with power by utilizing radio frequency (RF) signals from the source. In order to take advantage of multiple antennas, two different linear processing schemes, including Maximum Ratio Combining (MRC) and Selection Combination (SC) are studied. The system outage capacity and ergodic capacity are evaluated for performance analysis. Furthermore, the optimal power allocation is also considered. Our numerical and simulation results prove that the implementation of multiple antennas helps boost the energy harvesting capability. Therefore, this paper puts forward a new way to the energy efficiency (EE) enhancement, which contributes to better system performance.</t>
  </si>
  <si>
    <t>1889-1910</t>
  </si>
  <si>
    <t>KSII Transactions on Internet and Information Systems</t>
  </si>
  <si>
    <t>60078563;60078563</t>
  </si>
  <si>
    <t>57194157266;36343332600</t>
  </si>
  <si>
    <t>Xinh, Nguyen Xuan;Do, Dinh Thuan</t>
  </si>
  <si>
    <t>Ho Chi Minh City</t>
  </si>
  <si>
    <t>Ton-Duc-Thang University</t>
  </si>
  <si>
    <t>Xinh N.X.</t>
  </si>
  <si>
    <t>An adaptive-harvest-then-transmit protocol for wireless powered communications: Multiple antennas system and performance analysis</t>
  </si>
  <si>
    <t>10.3837/tiis.2017.04.004</t>
  </si>
  <si>
    <t>2-s2.0-85018960249</t>
  </si>
  <si>
    <t>['wave region', 'variable height', 'metallic cell', 'main reflectarray', 'effective solution', 'diffraction phenomenon', 'designed dual', 'design methodology', 'curved subreflector', '94 ghz', '100 mm', '10 ghz']</t>
  </si>
  <si>
    <t>Broadband | dual reflectarray | millimeter-wave | nonresonant conductor (NRC)</t>
  </si>
  <si>
    <t>A design methodology for a broadband dual millimeter-wave reflectarray antenna composed of nonresonant conductor cell is presented. Based on the analysis on the reflection and diffraction phenomenon of the metallic cell with variable height, we confirm that it can be an effective solution as a broadband reflectarray operating at millimeter-wave region. A dual metallic reflectarray composed of a curved subreflector and a main reflectarray with diameter of 100 mm is designed at the target center frequency of 94 GHz. The designed dual-reflectarray antenna shows a 1-dB gain bandwidth of 10 GHz and quiet uniform radiation pattern at that bandwidth.</t>
  </si>
  <si>
    <t>856-859</t>
  </si>
  <si>
    <t>60068694;60016912</t>
  </si>
  <si>
    <t>57188706555;7402126718</t>
  </si>
  <si>
    <t>Lee, Woosang;Yoon, Young Joong</t>
  </si>
  <si>
    <t>Daejeon;Seoul</t>
  </si>
  <si>
    <t>Agency for Defense Development;Yonsei University</t>
  </si>
  <si>
    <t>Lee W.</t>
  </si>
  <si>
    <t>A Broadband Dual-Metallic-Reflectarray Antenna for Millimeter-Wave Applications</t>
  </si>
  <si>
    <t>10.1109/LAWP.2016.2610002</t>
  </si>
  <si>
    <t>2-s2.0-85018967002</t>
  </si>
  <si>
    <t>['shaped monopole', 'proposed design', 'peak gain', 'paper substrate', 'novel high', 'fabricated prototype', 'antenna gain', 'antenna exhibits', 'antenna comprises', '6 ghz', '5 dbi', '4 ghz']</t>
  </si>
  <si>
    <t>Directional antenna | director | high-gain antenna | origami antenna | tetrahedron</t>
  </si>
  <si>
    <t>In this letter, a novel high-gain tetrahedron origami antenna is introduced. The antenna comprises a triangular-shaped monopole, a reflector, and two parasitic strip directors on a paper substrate. The directors and the reflector are employed to increase the antenna gain. The step-by-step origami folding procedure is presented in detail. The proposed design of antenna is verified by both simulations and measurements with a fabricated prototype. The antenna exhibits a 10-dB impedance bandwidth of 66% (2-4 GHz) and a peak gain of 9.5 dBi at 2.6 GHz.</t>
  </si>
  <si>
    <t>848-851</t>
  </si>
  <si>
    <t>60014237;60014237;60021032;60014237</t>
  </si>
  <si>
    <t>55644528600;56566862400;7003916876;55950056100</t>
  </si>
  <si>
    <t>Shah, Syed Imran Hussain;Lee, Dongju;Tentzeris, Manos M.;Lim, Sungjoon</t>
  </si>
  <si>
    <t>Atlanta;Seoul</t>
  </si>
  <si>
    <t>Georgia Institute of Technology;Chung-Ang University</t>
  </si>
  <si>
    <t>60021032;60014237</t>
  </si>
  <si>
    <t>Shah S.</t>
  </si>
  <si>
    <t>A Novel High-Gain Tetrahedron Origami</t>
  </si>
  <si>
    <t>10.1109/LAWP.2016.2609898</t>
  </si>
  <si>
    <t>2-s2.0-85018968622</t>
  </si>
  <si>
    <t>['untractable unless', 'two approaches', 'solve approximately', 'rapidly construct', 'proposed approaches', 'possible radiators', 'possible choices', 'n antennas', 'convex relaxations', 'combinatorial problem', 'approximated results', 'antenna arrays', 'also presented', '10 ),']</t>
  </si>
  <si>
    <t>Antenna selection | array antennas | semidefinite programming</t>
  </si>
  <si>
    <t>The problem of choosing a set of N antennas from M possible radiators to optimize the performances of antenna arrays is addressed. Solving this combinatorial problem by evaluating all possible choices is untractable unless both N and M are small. Convex relaxations are proposed to solve approximately this antenna selection problem and quickly get bounds on the performance that can be achieved over all possible antenna combinations. Two approaches are also presented to rapidly construct, from these approximated results, good suboptimal solutions, i.e., good antenna selections. For (N,K) = (30, 10), i.e., 1030 possible antenna arrays, the methods can be carried out in a few seconds on a laptop. The proposed approaches are applied to solve various representative numerical instances, and they provide quickly valuable information for antenna array designers.</t>
  </si>
  <si>
    <t>868-871</t>
  </si>
  <si>
    <t>Fuchs, Benjamin</t>
  </si>
  <si>
    <t>Fuchs B.</t>
  </si>
  <si>
    <t>Antenna Selection for Array Synthesis Problems</t>
  </si>
  <si>
    <t>10.1109/LAWP.2016.2612762</t>
  </si>
  <si>
    <t>2-s2.0-85018969002</t>
  </si>
  <si>
    <t>['wireless multiple', 'user equipment', 'two parts', 'throughput tests', 'throughput measurement', 'station emulator', 'sphere around', 'practical settings', 'ota test', 'one order', 'numerical analysis', 'network operators', 'large number', 'input multiple', 'important tool', 'fading process', 'dm splits', 'dm allows', 'dm ).', 'decomposition method', 'bse ).', 'antenna characteristic', 'anechoic chamber']</t>
  </si>
  <si>
    <t>Over-the-air (OTA) throughput tests of wireless Multiple-Input Multiple-Output (MIMO) devices are an important tool for network operators and manufacturers. The user equipment (UE) is placed in an anechoic chamber and a random fading process is emulated by a base-station emulator (BSE). The antenna characteristic of the UE is taken into account by sampling the sphere around the UE with the BSE test antenna at a large number of positions. For low-variance throughput results, long measurement intervals over many fading realizations are required, leading to long and expensive measurement periods in an anechoic chamber. To speed up the OTA test, we analyze the Decomposition Method (DM). The DM splits the throughput measurement into two parts: (1) a receiver algorithm performance tests taking the fading process into account and (2) an antenna performance test without fading process emulation. Both results are combined into a single throughput estimate. The DM allows for a measurement time reduction of more than one order of magnitude. We provide an analytic and numerical analysis as well as measurements. Our detailed results show the validity of the DM in all practical settings.</t>
  </si>
  <si>
    <t>60019663;60103936;60019663;60088533;60088533;60019663</t>
  </si>
  <si>
    <t>57000529100;20435195500;22234162800;14054869000;57000413000;8648441400</t>
  </si>
  <si>
    <t>Auinger, Bernhard;Zemen, Thomas;Gadringer, Michael;Tankielun, Adam;Gagern, Christoph;B√∂sch, Wolfgang</t>
  </si>
  <si>
    <t>Austria;Germany;Austria</t>
  </si>
  <si>
    <t>Vienna;Munich;Graz</t>
  </si>
  <si>
    <t>Austrian Institute of Technology;Rohde &amp; Schwarz;Technische Universitat Graz</t>
  </si>
  <si>
    <t>60103936;60088533;60019663</t>
  </si>
  <si>
    <t>Auinger B.</t>
  </si>
  <si>
    <t>Validation of the Decomposition Method for Fast MIMO Over-the-Air Measurements</t>
  </si>
  <si>
    <t>10.1155/2017/8284917</t>
  </si>
  <si>
    <t>2-s2.0-85018985876</t>
  </si>
  <si>
    <t>['vswr less', 'operating band', 'loaded around', 'impedance bandwidth', 'biconical antenna', 'average h', '965 mhz', '0 db']</t>
  </si>
  <si>
    <t>Biconical antenna | magnetic dipole | omni-direction | ultrawideband (UWB)</t>
  </si>
  <si>
    <t>A novel compact ultrawideband biconical antenna with the impedance bandwidth of 200-965 MHz for VSWR less than 2.35 is proposed. Two metal disks and cylinders are loaded around a traditional biconical antenna, which can form two magnetic dipoles. The broadband impedance matching, miniaturization, and omnidirectional radiation patterns are achieved through the combination of the biconical antenna and two magnetic dipoles. The average H -plane pattern omnidirectionality is less than 1.0 dB in the operating band.</t>
  </si>
  <si>
    <t>840-843</t>
  </si>
  <si>
    <t>105992909;105992909;105992909</t>
  </si>
  <si>
    <t>57194168516;35766445000;57193436137</t>
  </si>
  <si>
    <t>He, Shuai;Chang, Lei;Chen, Zhuang Zhi</t>
  </si>
  <si>
    <t>Jiaxing</t>
  </si>
  <si>
    <t>No. 36 Research Institute of CETC</t>
  </si>
  <si>
    <t>He S.</t>
  </si>
  <si>
    <t>Design of a Compact Biconical Antenna Loaded with Magnetic Dipoles</t>
  </si>
  <si>
    <t>10.1109/LAWP.2016.2608920</t>
  </si>
  <si>
    <t>2-s2.0-85018993289</t>
  </si>
  <si>
    <t>['using rectenna', 'transmitter antenna', 'three modules', 'study showed', 'smaller values', 'simulation carried', 'rf power', 'return loss', 'results show', 'research provides', 'rectifier circuit', 'radiation pattern', 'r using', 'proposed module', 'proposed antenna', 'new source', 'new researchers', 'microstrip antenna', 'latest progress', 'good choice', 'dielectric constant', 'design example', 'dc voltage', 'antenna parameters', 'antenna integrated', 'antenna design', '4 ).']</t>
  </si>
  <si>
    <t>Inset feed | Receiver antenna | Rectenna | Transmission line model | Transmitter antenna | Wireless transmission</t>
  </si>
  <si>
    <t>This research provides a guideline for designing a microstrip antenna for charging mobile applications. It will be a new source for new researchers to investigate on antenna design and keep with the latest progress in this area. This design is developed using transmission line model. The proposed module had been designed to operate in GSM band range 900 MHz. The simulation carried out for different materials substrate with different dielectric constant values; FR-4 (Œµr = 4.3), Roger 8550 (Œµr= 2.2) and Perspex r r glass (Œµr = 3.4). This study showed that smaller values of dielectric constant will generate larger size of r microstrip antenna. Antenna parameters are compared such as gain, radiation pattern and return loss for the three modules. Prototyping of the antenna of Œµr = 4.3 is illustrated as a design example. It had been proved by r using it in charging mobile charging project. The proposed antenna harvests the RF power then it had been converted to DC voltage to charge the battery of mobile. These results show that this antenna and the method are a good choice for charging using RF harvesting. The proposed antenna had been chosen to transmit the power as a transmitter antenna then receive it using rectenna (antenna integrated with rectifier circuit) for charging mobile applications the experiment worked successfully.</t>
  </si>
  <si>
    <t>988-993</t>
  </si>
  <si>
    <t>1816949X</t>
  </si>
  <si>
    <t>Journal of Engineering and Applied Sciences</t>
  </si>
  <si>
    <t>57004451100;11640011600;11639634800;35790792500</t>
  </si>
  <si>
    <t>Ali, E. M.;Yahaya, N. Z.;Perumal, N.;Zakariya, M. A.</t>
  </si>
  <si>
    <t>Ali E.</t>
  </si>
  <si>
    <t>Design of microstrip patch antenna at 900 MHz for charging mobile applications</t>
  </si>
  <si>
    <t>10.3923/jeasci.2017.988.993</t>
  </si>
  <si>
    <t>2-s2.0-85018998690</t>
  </si>
  <si>
    <t>['windscreen wipers', 'vehicular scenarios', 'vehicle motion', 'vary due', 'rx isolation', 'results show', 'necessitate high', 'maintain performance', 'external environment', 'ebds operating', '5 ms', '1900 mhz']</t>
  </si>
  <si>
    <t>Duplexers | propagation | vehicles</t>
  </si>
  <si>
    <t>Electrical balance duplexers (EBDs) can achieve high transmit-to-receive (Tx-Rx) isolation, but can be affected by interaction between the antenna and the environment. Circuit simulations incorporating measured time-variant antenna impedance data have been used to quantify performance variation and determine circuit adaptation requirements for EBDs operating in vehicular scenarios at 875 and 1900 MHz. Results show that the interaction between the antennas and the external environment is limited and vehicle motion does not necessitate high-speed EBD adaptation. However, the impedance of dashboard mounted antennas can vary due to interaction with the windscreen wipers, causing substantial variation in the Tx-Rx isolation and requiring EBD rebalancing intervals of 5 ms or less to maintain performance.</t>
  </si>
  <si>
    <t>1855-1858</t>
  </si>
  <si>
    <t>60020650;60020650;60020650;60020650;60020650</t>
  </si>
  <si>
    <t>56381132700;56808366300;7102568206;56228246300;57194929206</t>
  </si>
  <si>
    <t>Laughlin, Leo;Zhang, Chunqing;Beach, Mark A.;Morris, Kevin A.;Haine, John L.</t>
  </si>
  <si>
    <t>Laughlin L.</t>
  </si>
  <si>
    <t>Dynamic Performance of Electrical Balance Duplexing in a Vehicular Scenario</t>
  </si>
  <si>
    <t>10.1109/LAWP.2016.2609284</t>
  </si>
  <si>
    <t>2-s2.0-85018999646</t>
  </si>
  <si>
    <t>['vector antennas', 'superior performance', 'subsequent iterative', 'spreading sparsely', 'proposed method', 'model errors', 'letter presents', 'incident angle', 'different types', 'channel mismatch', 'calibration procedure', 'array elements', 'antenna misorientation', 'alternate self']</t>
  </si>
  <si>
    <t>Antenna misorientation | channel mismatch | mutual coupling | position error | vector antenna</t>
  </si>
  <si>
    <t>This letter presents a parameter estimation method using an imperfectly calibrated array of vector antennas. Based on a series of separation of different types of model errors and a subsequent iterative and alternate self-calibration procedure, the proposed method works well in the case of coexistence of channel mismatch, antenna misorientation, and element position error. The mutual coupling effect among antennas is reduced by spreading sparsely the array elements. Simulation results show that the proposed method has a superior performance over the conventional uncalibrated counterpart in terms of incident angle and polarization estimation accuracy.</t>
  </si>
  <si>
    <t>860-863</t>
  </si>
  <si>
    <t>56308169400;57192586797;16320275100</t>
  </si>
  <si>
    <t>Shen, Lei;Liu, Zhiwen;Xu, Yougen</t>
  </si>
  <si>
    <t>Parameter Estimation Using Partly Calibrated Vector Antennas</t>
  </si>
  <si>
    <t>10.1109/LAWP.2016.2611612</t>
  </si>
  <si>
    <t>2-s2.0-85019002467</t>
  </si>
  <si>
    <t>['small misalignments', 'radio communications', 'oam scheme', 'greater robustness', 'conventional techniques', 'axis performance', 'antenna arrays']</t>
  </si>
  <si>
    <t>Array synthesis | orbital angular momentum (OAM) | spectral efficiency | uniform circular arrays (UCAs)</t>
  </si>
  <si>
    <t>As reported in several recent publications, a spatial multiplexing involving the transmission of orthogonal waves carrying orbital angular momentum (OAM) is unable to provide spectral efficiency improvements with respect to the conventional techniques. In this letter, we emphasize how the limits of an OAM multiple transmission between antenna arrays can be derived from the Shannon capacity formula, taking as a reference the performance of a multiplexing method based on the higher order channel modes. Our approach clearly indicates that the two techniques offer the same on-axis performance. Conversely, small misalignments in the arrays positions affect the OAM scheme, highlighting the greater robustness of a traditional multiplexing method in the context of radio communications.</t>
  </si>
  <si>
    <t>900-903</t>
  </si>
  <si>
    <t>60012259;60012259</t>
  </si>
  <si>
    <t>57188853166;57188847118</t>
  </si>
  <si>
    <t>Cagliero, Andrea;Gaffoglio, Rossella</t>
  </si>
  <si>
    <t>Turin</t>
  </si>
  <si>
    <t>Universit√† degli Studi di Torino</t>
  </si>
  <si>
    <t>Cagliero A.</t>
  </si>
  <si>
    <t>On the Spectral Efficiency Limits of an OAM-Based Multiplexing Scheme</t>
  </si>
  <si>
    <t>10.1109/LAWP.2016.2614338</t>
  </si>
  <si>
    <t>2-s2.0-85019002664</t>
  </si>
  <si>
    <t>['room temperature', 'novel manganese', 'corresponding 3', 'butyl catechol', 'aerial oxidation']</t>
  </si>
  <si>
    <t>Catecholase activity | Heterogeneous catalysis | Kinetics studies | Mn(III)-Schiff base complex anchored SBA-15</t>
  </si>
  <si>
    <t>A novel manganese(III)-Schiff base complex anchored SBA-15 based heterogeneous catalyst SBA-15-SB-Mn was synthesized and characterized by various physicochemical techniques. The catalyst was found to exhibit excellent green catalysis for the aerial oxidation of 3,5-di-tert-butyl catechol (3,5-DTBC) to the corresponding 3,5-di-tert-butylcatechol-1,2-benzoquinone (3,5-DTBQ) with 83.17% conversion (TON¬†=¬†515) within 1¬†h¬†at room temperature and relevant to catechol oxidase behavior.</t>
  </si>
  <si>
    <t>78-87</t>
  </si>
  <si>
    <t>60020825;60014761;60014761;60020825</t>
  </si>
  <si>
    <t>55943747200;7102466084;7004266173;7404486341</t>
  </si>
  <si>
    <t>Paul, Luna;Banerjee, Biplab;Bhaumik, Asim;Ali, Mahammad</t>
  </si>
  <si>
    <t>Kolkata;Kolkata</t>
  </si>
  <si>
    <t>Jadavpur University;Indian Association for the Cultivation of Science</t>
  </si>
  <si>
    <t>60020825;60014761</t>
  </si>
  <si>
    <t>Paul L.</t>
  </si>
  <si>
    <t>Catecholase activity of a manganese Schiff base complex functionalized over SBA-15 in aqueous heterogeneous medium</t>
  </si>
  <si>
    <t>S1387181117302986</t>
  </si>
  <si>
    <t>10.1016/j.micromeso.2017.04.048</t>
  </si>
  <si>
    <t>2-s2.0-85019007612</t>
  </si>
  <si>
    <t>['several generations', 'rate gain', 'physical layer', 'offering numerous', 'layer interaction', 'improvement characterizations', 'higher layers', 'full duplex', 'complete rethinking', 'based nodes', 'also required', 'also discussed']</t>
  </si>
  <si>
    <t>Full duplex wireless has drawn significant interest in the recent past due to the potential for doubling network capacity in the physical layer and offering numerous other benefits at higher layers. However, the implementation of integrated full duplex radios is fraught with several fundamental challenges. Achieving the levels of self-interference cancellation required over the wide bandwidths mandated by emerging wireless standards is challenging in an integrated circuit implementation. The dynamic range limitations of integrated electronics restrict the transmitter power levels and receiver noise floor levels that can be supported in integrated full duplex radios. Advances in compact antenna interfaces for full duplex are also required. Finally, networks employing full duplex nodes will require a complete rethinking of the medium access control layer as well as cross-layer interaction and co-design. This article describes recent research results that address these challenges. Several generations of full duplex transceiver ICs are described that feature novel RF self-interference cancellation circuits, antenna cancellation techniques, and a non-magnetic CMOS circulator. Resource allocation algorithms and rate gain/improvement characterizations are also discussed for full duplex configurations involving IC-based nodes.</t>
  </si>
  <si>
    <t>142-151</t>
  </si>
  <si>
    <t>IEEE Communications Magazine</t>
  </si>
  <si>
    <t>60000745;60030162;60019674;60030162;60030162;60030162;60030162</t>
  </si>
  <si>
    <t>56381716100;57188762089;57194162905;36558977300;57190346559;14421965000;9133686900</t>
  </si>
  <si>
    <t>Zhou, Jin;Reiskarimian, Negar;Diakonikolas, Jelena;Dinc, Tolga;Chen, Tingjun;Zussman, Gil;Krishnaswamy, Harish</t>
  </si>
  <si>
    <t>New York;Boston;Urbana</t>
  </si>
  <si>
    <t>Columbia University;Boston University;University of Illinois Urbana-Champaign</t>
  </si>
  <si>
    <t>60030162;60019674;60000745</t>
  </si>
  <si>
    <t>Zhou J.</t>
  </si>
  <si>
    <t>Integrated full duplex radios</t>
  </si>
  <si>
    <t>10.1109/MCOM.2017.1600583</t>
  </si>
  <si>
    <t>2-s2.0-85019010337</t>
  </si>
  <si>
    <t>['wave antennas', 'superstrate antenna', 'spp propagating', 'results show', 'relevant losses', 'relevant figures', 'reconfigurability features', 'radiative performance', 'proposed radiators', 'propagation along', 'presented structures', 'ohmic losses', 'multilayered structure', 'low efficiency', 'layer structure', 'graphene metasurfaces', 'graphene metasurface', 'graphene fabry', 'generic metasurface', 'electronic properties', 'different configurations', 'considerably reducing']</t>
  </si>
  <si>
    <t>Antenna design | Leaky-wave antennas | Modeling and measurements | New and emerging technologies and materials</t>
  </si>
  <si>
    <t>Different configurations of leaky-wave antennas (LWAs) based on graphene metasurfaces are studied. The electronic properties of a graphene metasurface in the low THz range are investigated in details in order to discuss the reconfigurability features of the presented structures. Simple exact formulas for evaluating the ohmic losses related to the surface plasmon polariton (SPP) propagation along a suspended graphene sheet, and the relevant figures of merit of SPP propagating over a generic metasurface are given. Such formulas allow us to explain the low efficiency of reconfigurable antennas based on SPPs along graphene metasurfaces. Then, the radiative performance and relevant losses of graphene Fabry-Perot cavity antennas (FPCAs) based on non-plasmonic leaky waves (LWs) are investigated and compared with previous solutions based on SPPs. In particular, a single-layer structure, i.e. a grounded dielectric slab covered with a graphene metasurface, and a multilayered structure, i.e. a substrate-superstrate antenna in which the graphene metasurface is embedded at a suitable position within the substrate, are considered in detail. The results show that the proposed LW solutions in graphene FPCAs allow for considerably reducing the ohmic losses, thus significantly improving the efficiency of the proposed radiators.</t>
  </si>
  <si>
    <t>1293-1303</t>
  </si>
  <si>
    <t>6 Special Issue</t>
  </si>
  <si>
    <t>Efficient 2-D leaky-wave antenna configurations based on graphene metasurfaces</t>
  </si>
  <si>
    <t>10.1017/S1759078717000459</t>
  </si>
  <si>
    <t>2-s2.0-85019012753</t>
  </si>
  <si>
    <t>['tm polarization', 'inverse problems', 'field samples', 'field acquisitions', 'dramatically reduce', 'dimensional geometry', 'canonical œªm', 'born approximation', '2 criterion']</t>
  </si>
  <si>
    <t>We provide an approach to reformulate the problem of extracting the information on scatterers in inverse problems. The approach is based on the recently introduced concept of singular value optimization and exploits the single scattering hypothesis of the Born approximation. A two-dimensional geometry with multifrequency/single-view plane wave illumination and TM polarization with near-field acquisitions is considered. Numerical results show how it is possible to dramatically reduce the number of near-field samples against the canonical Œªm in/2 criterion.</t>
  </si>
  <si>
    <t>1094-1097</t>
  </si>
  <si>
    <t>60017293;60017293;60017293</t>
  </si>
  <si>
    <t>6602735479;23979438600;55890972000</t>
  </si>
  <si>
    <t>Capozzoli, A.;Curcio, C.;Liseno, A.</t>
  </si>
  <si>
    <t>Capozzoli A.</t>
  </si>
  <si>
    <t>Singular value optimization in inverse electromagnetic scattering</t>
  </si>
  <si>
    <t>10.1109/LAWP.2016.2622713</t>
  </si>
  <si>
    <t>2-s2.0-85019029298</t>
  </si>
  <si>
    <t>['study areas', 'stem volume', 'stand level', 'south sweden', 'rmse %)', 'regression models', 'raster cells', 'produce nation', 'plot level', 'nfi ).', 'model performance', 'mean height', 'mean diameter', 'lidar methods', 'independent dataset', 'forest stands', 'basal area', 'aerial images']</t>
  </si>
  <si>
    <t>Aerial images | Airborne laser scanning | Forest attribute estimation | Image matching | Large area | National forest inventory | Photogrammetry</t>
  </si>
  <si>
    <t>Exploring the possibility to produce nation-wide forest attribute maps using stereophotogrammetry of aerial images, the national terrain model and data from the National Forest Inventory (NFI). The study areas are four image acquisition blocks in mid- and south Sweden. Regression models were developed and applied to 12.5 m √ó 12.5 m raster cells for each block and validation was done with an independent dataset of forest stands. Model performance was compared for eight different forest types separately and the accuracies between forest types clearly differs for both image- and LiDAR methods, but between methods the difference in accuracy is small at plot level. At stand level, the root mean square error in percent of the mean (RMSE%) were ranging: from 7.7% to 10.5% for mean height; from 12.0% to 17.8% for mean diameter; from 21.8% to 22.8% for stem volume; and from 17.7% to 21.1% for basal area. This study clearly shows that aerial images from the national image program together with field sample plots from the NFI can be used for large area forest attribute mapping.</t>
  </si>
  <si>
    <t>Silva Fennica</t>
  </si>
  <si>
    <t>60027152;60027152;60027152;60027152</t>
  </si>
  <si>
    <t>12042044100;57194174648;56595229000;57220717208</t>
  </si>
  <si>
    <t>Bohlin, Jonas;Bohlin, Inka;Jonz√©n, Jonas;Nilsson, Mats</t>
  </si>
  <si>
    <t>Sveriges lantbruksuniversitet</t>
  </si>
  <si>
    <t>Bohlin J.</t>
  </si>
  <si>
    <t>Mapping forest attributes using data from stereophotogrammetry of aerial images and field data from the national forest inventory</t>
  </si>
  <si>
    <t>10.14214/sf.2021</t>
  </si>
  <si>
    <t>2-s2.0-85019048743</t>
  </si>
  <si>
    <t>['zigbee transmitter', 'zigbee receiver', 'vehicle number', 'vehicle approaches', 'traffic congestion', 'total amount', 'toll gates', 'toll gate', 'theft vehicle', 'send messages', 'rfid tag', 'rfid reader', 'rfid antenna', 'provide benefits', 'paper demonstrates', 'money deduction', 'model provides', 'mobile number', 'gsm technology', 'fuel wastage', 'driver vehicle']</t>
  </si>
  <si>
    <t>Electronic toll collection | Radio frequency identification | RFID reader | Theft vehicle</t>
  </si>
  <si>
    <t>The paper demonstrates the use of Electronic toll collection using RFID and zigbee transceiver technology to provide benefits over fuel wastage, traffic congestion and theft vehicle. The RFID tag is used for creating rechargeable account. The toll Gates are equipped with RFID reader, RFID antenna, database handling software and zigbee receiver. The driver vehicle is equipped with RFID tag which handles the name, total amount and the mobile number, the zigbee transmitter that transmit the vehicle number for theft vehicle detection. As the vehicle approaches the toll gate the RFID reader reads the RFID tag and zigbee receiver receives the vehicle number. The toll gate opens only when the vehicle theft detection report is negative and the RFID tag amount is above the desired set amount to be deducted. The GSM technology is used to send messages about the money deduction. This model provides the benefits of stopping illegal toll collection, reliability and security.</t>
  </si>
  <si>
    <t>1714-1719</t>
  </si>
  <si>
    <t>International Journal of Civil Engineering and Technology</t>
  </si>
  <si>
    <t>60014340;60014340;60014340;60014340</t>
  </si>
  <si>
    <t>57209786431;57223152690;57194185608;56241958200</t>
  </si>
  <si>
    <t>Gupta, Sanket;Rohith, G.;Amul, C. H.;Vadivukkarasi, K.</t>
  </si>
  <si>
    <t>SRM Institute of Science and Technology</t>
  </si>
  <si>
    <t>Gupta S.</t>
  </si>
  <si>
    <t>Electronic toll collection system using zigbee and RFID</t>
  </si>
  <si>
    <t>2-s2.0-85019053285</t>
  </si>
  <si>
    <t>Ministry of Science and Technology of the People's Republic of China</t>
  </si>
  <si>
    <t>105-2221-E-218-034</t>
  </si>
  <si>
    <t>['two subantenns', 'small lte', 'proposed antenna', 'operating frequencies', 'monopole antenna', 'input multiple', 'ecc value', 'dcs ),', 'antenna isolation', '4 mm3', '2690 mhz', '15 db']</t>
  </si>
  <si>
    <t>Envelope correlation coefficient | Laptop device | Loop antenna</t>
  </si>
  <si>
    <t>In this paper, we propose a low-profile and small wideband multiple-input multiple-output (MIMO) antenna for laptop device sensor network applications, which includes long term evolution (LTE)/wireless wide area network (WWAN) bands, where operating frequencies are 698-960 and 1710-2690 MHz. The proposed antenna is composed of two subantenns: a monopole antenna and a coupled loop antenna. The proposed antenna has dimensions of 62.8 √ó 11.8 √ó 0.4 mm3, good antenna impedance bandwidth, nearly omnidirectional radiation patterns, antenna isolation of -15 dB, and an ECC value of only 0.01. Thus, it is very suitable for the sensor network applications of small LTE/WWAN band laptop devices, including modern commercial LTE (700/2300/2500), WWAN (850/900), process control system (PCS), distributed control system (DCS), and universal mobile tellecommunications system (UMTS) standards.</t>
  </si>
  <si>
    <t>491-496</t>
  </si>
  <si>
    <t>Sensors and Materials</t>
  </si>
  <si>
    <t>60021353;60021353;60021353</t>
  </si>
  <si>
    <t>34267461600;57194181300;7409640753</t>
  </si>
  <si>
    <t>Cheng, Chien Min;Tseng, Shih Hsien;Chen, Wen Shan</t>
  </si>
  <si>
    <t>Yung Kung</t>
  </si>
  <si>
    <t>Southern Taiwan University of Science and Technology</t>
  </si>
  <si>
    <t>Cheng C.</t>
  </si>
  <si>
    <t>Wideband coupled loop antenna for laptop PC sensor network applications</t>
  </si>
  <si>
    <t>10.18494/SAM.2017.1531</t>
  </si>
  <si>
    <t>2-s2.0-85019054420</t>
  </si>
  <si>
    <t>['total area', 'study achieved', 'radiation pattern', 'half cutting', 'gap sleeve', 'discontinuous structure', 'dipole antenna', '2 ghz']</t>
  </si>
  <si>
    <t>Discontinuous structure | Gap sleeve | Half cutting | Planar monopole antenna</t>
  </si>
  <si>
    <t>This study achieved a planar monopole antenna with a gap sleeve by half cutting and applying a feeder with a discontinuous structure. The planar monopole antenna with a gap sleeve along the magnetic symmetry line was obtained by half cutting, while an effective impedance matching was achieved by applying a feeder with a discontinuous structure. The total area of the antenna was 37 mm √ó 21 mm with a 1.2 mm thickness, and an FR4 dielectric substrate was used. The measurement results confirmed that the -10 dB bandwidth was 8.2 GHz in the 3.05 to 11.25 GHz frequency range. The results for all frequencies were very similar to the radiation pattern of a dipole antenna.</t>
  </si>
  <si>
    <t>149-153</t>
  </si>
  <si>
    <t>116055673;113995731</t>
  </si>
  <si>
    <t>56984718900;26325323400</t>
  </si>
  <si>
    <t>Kang, Sang Won;Chang, Tae Soon</t>
  </si>
  <si>
    <t>;Seoul</t>
  </si>
  <si>
    <t>FESnU;Seoil University</t>
  </si>
  <si>
    <t>Kang S.</t>
  </si>
  <si>
    <t>Design of a planar monopole antenna with gap sleeve by half cutting method</t>
  </si>
  <si>
    <t>2-s2.0-85019054463</t>
  </si>
  <si>
    <t>Ministry of Education and Science of the Russian Federation</t>
  </si>
  <si>
    <t>Minobrnauka</t>
  </si>
  <si>
    <t>['various purposes', 'using large', 'thematic justification', 'test samples', 'test conditions', 'technical application', 'standard sizes', 'requiring exploration', 'radiophysical properties', 'radio systems', 'polymer ropes', 'optical properties', 'new materials', 'metal tips', 'measurement methods', 'aerial curtain']</t>
  </si>
  <si>
    <t>Composite materials | Large reflector | Optical properties | Radiophysical properties</t>
  </si>
  <si>
    <t>Background: Thematic justification is determined by development of radio systems for various purposes, requiring exploration of wave‚Äôs broadband. Exploration of wave‚Äôs broadband becomes possible when using large-sized reconfigurable antenna reflectors. This article describes laboratory studies of optical and radiophysical properties of new materials for use in large-sized reconfigurable spacecraft antenna reflectors. Methods: Tests on aerial curtain of radio engineering application, polymer ropes, load-bearing rod elements and metal tips were conducted for determination of their optical properties. Tests for radiophysical properties determination were carried out on aerial curtain of radio-technical application and load-bearing rod elements. Findings and improvements: Test conditions, standard sizes of test samples as well as measurement methods were developed.</t>
  </si>
  <si>
    <t>1536-1550</t>
  </si>
  <si>
    <t>60033469;60033469;60033469;60033469</t>
  </si>
  <si>
    <t>57194192601;57205333870;57194183583;55694174200</t>
  </si>
  <si>
    <t>Zajcev, Oleg Vladimirovich;Kalinnikov, Aleksandr Nikolaevich;Muzyka, Sergey Sergeevich;Chudnov, Ilya Vladimirovich</t>
  </si>
  <si>
    <t>Bauman Moscow State Technical University</t>
  </si>
  <si>
    <t>Zajcev O.</t>
  </si>
  <si>
    <t>Laboratory studies of optical and radiophysical properties of new materials for application in large-sized reconfigurable spacecraft antenna reflectors</t>
  </si>
  <si>
    <t>2-s2.0-85019058549</t>
  </si>
  <si>
    <t>['simple c', 'shaped patch', 'ratio bandwidth', 'proposed antenna', 'properly embedding', 'overall size', 'ground plane', 'good candidate', 'different parameters', 'db axial', '55 ghz', '37 œª']</t>
  </si>
  <si>
    <t>Axial ratio (AR) | broadband | circular polarization | monopole antenna</t>
  </si>
  <si>
    <t>The design and implementation of a compact monopole antenna with broadband circular polarization is presented in this letter. The proposed antenna consists of a simple C-shaped patch and a modified ground plane with the overall size of 0.33 Œª √ó 0.37 Œª. By properly embedding a slit in the C-shaped patch and improving the ground plane with two triangular stubs, the measured broadband 3-dB axial-ratio bandwidth of 104.7% (2.05-6.55 GHz) is obtained, while the measured impedance bandwidth of 106.3% (2.25-7.35 GHz), defined by -10-dB return loss, is achieved. The performance for different parameters is analyzed. The proposed antenna is a good candidate for the application of various wireless communication systems.</t>
  </si>
  <si>
    <t>964-967</t>
  </si>
  <si>
    <t>60005465;60005465;60005465;60005465;60005465;60005465</t>
  </si>
  <si>
    <t>10739430200;57190883168;57190877979;57190880635;55278303500;57190301133</t>
  </si>
  <si>
    <t>Tang, Hongyan;Wang, Ke;Wu, Runmiao;Yu, Chao;Zhang, Jian;Wang, Xiaotong</t>
  </si>
  <si>
    <t>Tang H.</t>
  </si>
  <si>
    <t>A Novel Broadband Circularly Polarized Monopole Antenna Based on C-Shaped Radiator</t>
  </si>
  <si>
    <t>10.1109/LAWP.2016.2615159</t>
  </si>
  <si>
    <t>2-s2.0-85019063479</t>
  </si>
  <si>
    <t>IAPP-2013-610691</t>
  </si>
  <si>
    <t>['wave antenna', 'simultaneous bandpass', 'shorter antennas', 'rectilinear leaky', 'modulated substrate', 'long antenna', 'fabricated prototypes', 'experiments performed', 'angular rejection', 'aforementioned features', '5 db', '19 ghz', '15 ghz', '14 ghz']</t>
  </si>
  <si>
    <t>Angular filters | antenna synthesis | broad-beam (BB) antennas | leaky-wave antennas (LWAs) | substrate integrated waveguide (SIW)</t>
  </si>
  <si>
    <t>The synthesis of broad-beam radiation patterns with increased angular rejection and bandpass filtering functionalities from a rectilinear leaky-wave antenna (LWA) is proposed. A sharpened angular filter response is obtained with shorter antennas by introducing radiation nulls adjacent to a synthesized broad beam. Moreover, exploiting the inherent dispersive properties of LWAs, aforementioned features can be combined with bandpass frequency filtering characteristics. These angular and bandpass filtering functionalities are validated with experiments performed on fabricated prototypes in a modulated substrate-integrated waveguide technology. An enhancement in the angular rejection from 1 to 2.5 dB is demonstrated for a 20Œª-long antenna with a broad main beam covering the range [20, 40] at 15 GHz and with a simultaneous bandpass in the [14 GHz, 19 GHz] band.</t>
  </si>
  <si>
    <t>936-939</t>
  </si>
  <si>
    <t>60033284;60014907;60019656</t>
  </si>
  <si>
    <t>36151056300;7006760553;57203026404</t>
  </si>
  <si>
    <t>Martinez-Ros, Alejandro Javier;Gomez-Tornero, Jose Luis;Goussetis, George</t>
  </si>
  <si>
    <t>Spain;United Kingdom;Spain</t>
  </si>
  <si>
    <t>Sevilla;Edinburgh;Cartagena</t>
  </si>
  <si>
    <t>Universidad de Sevilla;Heriot-Watt University;Universidad Politecnica de Cartagena</t>
  </si>
  <si>
    <t>60033284;60019656;60014907</t>
  </si>
  <si>
    <t>Martinez-Ros A.</t>
  </si>
  <si>
    <t>Multifunctional Angular Bandpass Filter SIW Leaky-Wave Antenna</t>
  </si>
  <si>
    <t>10.1109/LAWP.2016.2614914</t>
  </si>
  <si>
    <t>2-s2.0-85019064213</t>
  </si>
  <si>
    <t>['simulated results', 'reasonable concurrence', 'proposed based', 'proposed antenna', 'patch antennas', 'measured results', 'embedded structures', 'cp bands', 'ar bandwidth', '16 ghz', '13 ghz', '12 dbic']</t>
  </si>
  <si>
    <t>In this communication, a wideband circularly polarized (CP) Spidron fractal microstrip antenna is proposed based on the concept of embedded structures. The proposed antenna is excited by a tapered microstrip feedline. A wide 3 dB axial ratio (AR) bandwidth of 28.81% (3.09-4.13 GHz) is obtained by merging the CP bands of the Spidron fractal slot and patch antennas. In addition, a measured -10 dB reflection bandwidth of 47.25% (2.57-4.16 GHz) is reported. The measured results are in reasonable concurrence with the simulated results. The measured gain varies between 2.12 dBic and 3.56 dBic within the AR bandwidth.</t>
  </si>
  <si>
    <t>60009387;60007511;60007511;60007511</t>
  </si>
  <si>
    <t>56428813200;7409390330;8335908000;56380923200</t>
  </si>
  <si>
    <t>Altaf, Amir;Yang, Youngoo;Lee, Kang Yoon;Hwang, Keum Cheol</t>
  </si>
  <si>
    <t>Dongguk University, Seoul;Sungkyunkwan University</t>
  </si>
  <si>
    <t>60009387;60007511</t>
  </si>
  <si>
    <t>Altaf A.</t>
  </si>
  <si>
    <t>Wideband Circularly Polarized Spidron Fractal Slot Antenna with an Embedded Patch</t>
  </si>
  <si>
    <t>10.1155/2017/3595620</t>
  </si>
  <si>
    <t>2-s2.0-85019065947</t>
  </si>
  <si>
    <t>['targets searching', 'range periodicity', 'radar field', 'potential capability', 'output radar', 'new fda', 'existing log', 'basic fda', 'angle domains', 'angle dimensions']</t>
  </si>
  <si>
    <t>Frequency diverse array (FDA) | multiple targets tracking | multiple-input-multiple-output (MIMO) radar | nonmonotone increasing frequency offset</t>
  </si>
  <si>
    <t>The frequency diverse array (FDA) has a range-angle-dependent transmit beampattern, which can provide the potential capability for novel radar application. However, the basic FDA's beampattern is periodic in range and coupled in range and angle dimensions, which limits the application of FDA in radar field. In this letter, we propose a novel FDA model with nonmonotone increasing frequency offset to form a narrow pencil beam, which eliminates the range periodicity and coupling of range and angle domains. Combining this new FDA with multiple-input-multiple-output radar, not only can multiple narrow pencil beams be formed to track multiple targets simultaneously, but also a flat-top transmit beampattern for targets searching can be synthesized. Simulation results show the effectiveness and outperformance of the proposed scheme compared to the existing Log-FDA, which uses the logarithmically increasing frequency offset.</t>
  </si>
  <si>
    <t>1003-1006</t>
  </si>
  <si>
    <t>60069720;60069720;60069720-60025578</t>
  </si>
  <si>
    <t>57190760030;23388879800;56796098400</t>
  </si>
  <si>
    <t>Wang, Yuxi;Huang, Guoce;Li, Wei</t>
  </si>
  <si>
    <t>Transmit Beampattern Design in Range and Angle Domains for MIMO Frequency Diverse Array Radar</t>
  </si>
  <si>
    <t>10.1109/LAWP.2016.2616193</t>
  </si>
  <si>
    <t>2-s2.0-85019068769</t>
  </si>
  <si>
    <t>['significantly improved', 'proposed antenna', 'printed patches', 'polarization levels', 'overall dimensions', 'multiple resonances', 'mm3 ).', 'low cross', 'hybrid design', 'high gain', 'especially attractive', 'enhanced gain', 'dra ),', 'dielectric resonator', 'compact wide', '5 db', '43 db', '2 dbi']</t>
  </si>
  <si>
    <t>By loading two printed patches to the dielectric resonator antenna (DRA), a compact wide-band hybrid dielectric resonator antenna with enhanced gain and low cross-polarization is presented. The proposed antenna utilizes a combination of a rectangular dielectric resonator and two printed patches. Due to the hybrid design, multiple resonances were obtained. By adding two air layers between the dielectric resonator and the printed patches, the bandwidth has been significantly improved. Compared to the traditional hybrid dielectric resonator antenna, the proposed antenna can achieve wide bandwidth, high gain, low cross-polarization, and even small size simultaneously. The prototype of the proposed antenna has been fabricated and tested. The measured -10 dB return loss bandwidth is 25.6% (1.7-2.2 GHz). The measured antenna gains are about 6.3 and 8.2 dBi in the operating frequency band. Low cross-polarization levels of less than -28.5 dB and -43 dB in the E-plane and H-plane are achieved. Moreover, the overall dimensions of the antenna are only 67 √ó 67 √ó 34 (mm3). The proposed antenna is especially attractive for small base antenna applications.</t>
  </si>
  <si>
    <t>60005465;60005465;60010421;60005465</t>
  </si>
  <si>
    <t>57129834900;55624485960;35085276700;57189221339</t>
  </si>
  <si>
    <t>Dong, Feibiao;Xu, Limei;Lin, Wenbin;Zhang, Tianhong</t>
  </si>
  <si>
    <t>Chengdu;Chengdu</t>
  </si>
  <si>
    <t>Southwest Jiaotong University;University of Electronic Science and Technology of China</t>
  </si>
  <si>
    <t>60010421;60005465</t>
  </si>
  <si>
    <t>Dong F.</t>
  </si>
  <si>
    <t>A Compact Wide-Band Hybrid Dielectric Resonator Antenna with Enhanced Gain and Low Cross-Polarization</t>
  </si>
  <si>
    <t>10.1155/2017/6290539</t>
  </si>
  <si>
    <t>2-s2.0-85019071945</t>
  </si>
  <si>
    <t>['skin contact', 'patch antennas', 'normal skin', 'microstrip antenna', 'central stub', '5 db', '24 db']</t>
  </si>
  <si>
    <t>Breast tissue | Microstrip antenna | Offset feed | Tumor detection</t>
  </si>
  <si>
    <t>Antennas have long been used in several medical applications. We propose an explicit design methodology, of a microstrip antenna that can be placed in contact with human breast tissue. An FR4 dielectric material, is used to fabricate two types of patch antennas; one with a central stub and transmission line feed and another with an optimum offset combination. Our measured results show a lower resonant return loss of -37.5 dB with a real human breast contact, compared to -24 dB, with a fabricated, 8 facet cone phantom. The extra power range could provide a higher sensitive detection for any deviation in Œµr and œÉ of normal skin, due to possible abnormalities like tumors. Furthermore, our design shows explicit values of Zin which changes from a high 750 Œ© value to a low 23 Œ© value, upon skin contact. Such low Zin value can then be optimized, by moving the central transmission feed, off the patch edge center to bring it up to a matching 50 Œ© SMP feed connector. Our design methodology provides optimum control of the required feed matching conditions in a microstrip antenna with skin contact.</t>
  </si>
  <si>
    <t>18-25</t>
  </si>
  <si>
    <t>International Journal on Communications Antenna and Propagation</t>
  </si>
  <si>
    <t>Ata, Osama W.</t>
  </si>
  <si>
    <t>Palestine</t>
  </si>
  <si>
    <t>Hebron</t>
  </si>
  <si>
    <t>Palestine Polytechnic University</t>
  </si>
  <si>
    <t>Ata O.</t>
  </si>
  <si>
    <t>Explicit design methodology of microstrip antenna for breast tissue tumor detection</t>
  </si>
  <si>
    <t>10.15866/irecap.v7i1.11161</t>
  </si>
  <si>
    <t>2-s2.0-85019072230</t>
  </si>
  <si>
    <t>['ultrawideband application', 'stable gain', 'radiation pattern', 'proposed antenna', 'polarization radiation', 'operating bandwidth', 'magnetic dipole', 'low cross', 'improve matching', 'impedance bandwidth', 'electric dipole', 'achieved across', '66 ghz', '5 dbi']</t>
  </si>
  <si>
    <t>Integrated magneto-electric (ME) dipole | ultrawideband (UWB) | unidirectional patterns</t>
  </si>
  <si>
    <t>In this letter, a new substrate integrated magneto-electric dipole (ME) antenna has been proposed for ultrawideband application. The proposed antenna is composed of a bowtie patch functioning as an electric dipole and a pair of circular vertical shorted vias that are equivalent to a magnetic dipole. A Œì-shaped probe feed is employed to excite the ME antenna, and some planar metal reflectors with shorted via holes are located at the corner of the antenna to improve matching and radiation pattern of the antenna. A prototype was fabricated and measured. The simulation and measurement results demonstrate an impedance bandwidth of 110% with SWR‚â§2 from 3.1-10.66 GHz and a stable gain of 8.4 ¬± 2.5 dBi. Good unidirectional radiation patterns with low back radiation and low cross-polarization radiation are achieved across the operating bandwidth. With the use of multilayer printed circuit board technology, the proposed ME antenna is low-cost and easy to fabricate.</t>
  </si>
  <si>
    <t>948-951</t>
  </si>
  <si>
    <t>57194183432;56160743800;7403280923</t>
  </si>
  <si>
    <t>Kang, Kai;Shi, Yan;Liang, Chang Hong</t>
  </si>
  <si>
    <t>Kang K.</t>
  </si>
  <si>
    <t>Substrate Integrated Magneto-Electric Dipole for UWB Application</t>
  </si>
  <si>
    <t>10.1109/LAWP.2016.2615046</t>
  </si>
  <si>
    <t>2-s2.0-85019075416</t>
  </si>
  <si>
    <t>EP/M029441/1</t>
  </si>
  <si>
    <t>['user mimo', 'user antennas', 'testbed implementation', 'square errors', 'sphere detection', 'results show', 'respective gain', 'receive antennas', 'qam modulation', 'qam constellations', 'power characteristics', 'performance gains', 'paper presents', 'multiple output', 'multiple input', 'minimum mean', 'likelihood solution', 'least 80', 'large scale', 'known implementation', 'known best', 'highly effective', 'experimental evaluation', 'exact maximum', 'energy efficient', 'db snr', 'best detectors', 'art k', 'algorithmic design']</t>
  </si>
  <si>
    <t>application specific integrated circuits | MIMO | sphere decoding | VLSI implementation | Wireless communication</t>
  </si>
  <si>
    <t>This paper presents the algorithmic design, experimental evaluation, and very large scale of integration (VLSI) implementation of Geosphere, a depth-first sphere decoder able to provide the exact maximum-likelihood solution in dense (e.g., 64) and very dense (e.g., 256, 1024) quadrature amplitude modulation (QAM) constellations by means of a geometrically inspired enumeration. In general, linear detection methods can be highly effective when the multiple input, multiple output (MIMO) channel is well-conditioned. However, this is not the case when the size of the MIMO system increases and the number of transmit antennas approaches the number of the receive antennas. Via our wireless open access research platform (WARP) testbed implementation, we gather indoor channel traces in order to evaluate the performance gains of sphere detection against zero-forcing and minimum mean-square errors (MMSE) in an actual indoor environment. We show that Geosphere can nearly linearly scale performance with the number of user antennas; in 4 √ó 4 multi-user MIMO for 256-QAM modulation at 30-dB SNR, there is a 1.7 √ó gain over MMSE and 2.4 √ó over zero-forcing and a 14% and 22% respective gain in 2 √ó 2 systems. In addition, by using a new node labeling-based enumeration technique, low-complexity integer arithmetic, and fine-grained clock gating, we implement for up to 1024-QAM constellations and compare in terms of area, delay, power characteristics, the Geosphere VLSI architecture, and the best-known best-scalable exact ML sphere decoder. Results show that Geosphere is twice as area-efficient and 70% more energy efficient in 1024-QAM. Even for 16-QAM, Geosphere is 13% more area-efficient than the best-known implementation for 16-QAM, and it is at least 80% more area-efficient than the state-of-the-art K-best detectors for 64-QAM.</t>
  </si>
  <si>
    <t>4233-4249</t>
  </si>
  <si>
    <t>60021097;60021097;60003269-60022148</t>
  </si>
  <si>
    <t>54946203500;6506529979;7007149717</t>
  </si>
  <si>
    <t>Georgis, Georgios;Nikitopoulos, Konstantinos;Jamieson, Kyle</t>
  </si>
  <si>
    <t>United Kingdom;United Kingdom;United States</t>
  </si>
  <si>
    <t>London;Guildford;Princeton</t>
  </si>
  <si>
    <t>University College London;University of Surrey;Princeton University</t>
  </si>
  <si>
    <t>60022148;60021097;60003269</t>
  </si>
  <si>
    <t>Georgis G.</t>
  </si>
  <si>
    <t>Geosphere: An Exact Depth-First Sphere Decoder Architecture Scalable to Very Dense Constellations</t>
  </si>
  <si>
    <t>10.1109/ACCESS.2017.2684706</t>
  </si>
  <si>
    <t>2-s2.0-85019077547</t>
  </si>
  <si>
    <t>['unit area', 'unicast capacity', 'special case', 'slow mobility', 'p destinations', 'nodes ),', 'network parameters', 'n vehicles', 'multicast results', 'multicast capacity', 'e .,', 'directional antennas', 'directional antenna', 'destinations p', 'delay constraint']</t>
  </si>
  <si>
    <t>delay constraint | directional antenna | Multicast capacity | random walk | VANETs</t>
  </si>
  <si>
    <t>In this paper, we investigate the multicast capacity for vehicular ad hoc networks with directional antennas and the end-to-end delay constraint. We consider a torus of unit area with n vehicles (nodes), there are ns multicast sessions and each session contains one source vehicle which is associated with p destinations. We study the 2D and 1D random walk mobility models with two different time scales, i.e., fast and slow mobility. Given a delay constraint D and assuming that each vehicle is equipped with a directional antenna, we obtain the multicast capacity of the two mobility models with two different time scales in the order of magnitude, respectively. We then characterize the impact of the network parameters (i.e., the end-to-end delay constraint D, the beamwidth of directional antenna Œ∏, and the number of destinations p in each session) on the multicast capacity. Moreover, we find that the unicast capacity can be considered as a special case of our multicast results when the beamwidth of directional antenna Œ∏ tends to 2œÄ and the number of destinations p tends to 1 in the sense of probability.</t>
  </si>
  <si>
    <t>3958-3970</t>
  </si>
  <si>
    <t>60010953-60001604;60010953-60001604;60010953-60001604</t>
  </si>
  <si>
    <t>57192542770;55916744300;7405323440</t>
  </si>
  <si>
    <t>Ren, Jiajie;Zhang, Guanglin;Li, Demin</t>
  </si>
  <si>
    <t>Shanghai;Beijing</t>
  </si>
  <si>
    <t>Donghua University;Ministry of Education China</t>
  </si>
  <si>
    <t>60010953;60001604</t>
  </si>
  <si>
    <t>Ren J.</t>
  </si>
  <si>
    <t>Multicast Capacity for VANETs with Directional Antenna and Delay Constraint under Random Walk Mobility Model</t>
  </si>
  <si>
    <t>10.1109/ACCESS.2017.2683718</t>
  </si>
  <si>
    <t>2-s2.0-85019089385</t>
  </si>
  <si>
    <t>['whole geometrical', 'technological characteristics', 'take account', 'proposed model', 'present study', 'power supplies', 'nodal analysis', 'momentum based', 'ku band']</t>
  </si>
  <si>
    <t>Array folded | Bow-tie antenna | CST | Moment's method (MoM) | Printed log periodic array | Transmission line</t>
  </si>
  <si>
    <t>In this paper, we will developer the simple and accurate equivalent model to take account the whole geometrical, electrical and technological characteristics of a log periodic antennas arrays folded with bow-tie dipole elements and their power supplies. The objective of the present study is the design of log periodic antennas arrays with bow-tie dipole elements based using the transmission line model which will be optimized so as to obtain satisfactory broadening of the bandwidth and operating in the Ku band. The simulation tools used are ADS/Momentum based on nodal analysis, the method of Moments and the CST Microwave studio software that uses the Finite Integration Technique. In order to validate the proposed model, the obtained simulation results are compared with those obtained by the Moment's method (MoM) and the Finite Integration Technique. The obtained Simulation results are presented and discussed.</t>
  </si>
  <si>
    <t>182-187</t>
  </si>
  <si>
    <t>60068756;60068756;60068756</t>
  </si>
  <si>
    <t>57194199713;57194186049;57189383898</t>
  </si>
  <si>
    <t>Badra, Houazi;Soumia, Didouh;Mehadji, Abri</t>
  </si>
  <si>
    <t>Tlemcen</t>
  </si>
  <si>
    <t>Universit√© Abou Bekr Belkaid Tlemcen</t>
  </si>
  <si>
    <t>Badra H.</t>
  </si>
  <si>
    <t>Log periodic bow-tie antennas folded array modeling using the transmission line model: Ku band application</t>
  </si>
  <si>
    <t>2-s2.0-85019091255</t>
  </si>
  <si>
    <t>['spectral efficiency', 'specific suggestions', 'se gain', 'se ).', 'operation mode', 'ongoing trend', 'improved efficiency', 'heterogeneous interferences', 'flexibly changed', 'first time', 'effective das', 'dl transmission', 'dl communications', 'complexity solution', 'also provides']</t>
  </si>
  <si>
    <t>antenna clustering | distributed antenna system (DAS) | Massive multi-input-multiple-output (MIMO)</t>
  </si>
  <si>
    <t>To cope with the ongoing trend in data traffic asymmetry of uplink (UL) and downlink (DL) transmissions, bidirectional dynamic networks (BDNs) have been proposed to facilitate simultaneous UL and DL communications. Moreover, the large-scale distributed antenna system (L-DAS) is considered to improve the spectral efficiency (SE). Aiming at maximizing the SE in the BDN with the L-DAS, in this paper, we propose a novel distributed antenna (DA) clustering strategy named flexible antenna clustering (FAC) to allow each user to choose the most effective DAs. This also provides a low-complexity solution to solve the antenna clustering problem in the L-DAS. In FAC, the operation mode (UL or DL transmission) of the DAs can be flexibly changed, which is determined by the baseband processor units. By taking both the homogeneous and heterogeneous interferences into consideration, we propose two novel metrics for the user and DA selection orders. To the best of our knowledge, this is the first time that the user selection order is considered in solving the antenna clustering problem. Compared with the time division duplex system, our FAC strategy used in the BDN is verified to have improved efficiency in achieving better SE performance. Therefore, the BDN with the L-DAS is suitable in practical communication systems thanks to its SE gain. Based on these results, we further provide some specific suggestions for the practical network configuration.</t>
  </si>
  <si>
    <t>4037-4047</t>
  </si>
  <si>
    <t>60005244;60009226;60005244;60005244;60009226;60005244</t>
  </si>
  <si>
    <t>57188986953;55729143300;55565935900;54412754700;7406279582;7202297685</t>
  </si>
  <si>
    <t>Xin, Yuanxue;Zhang, Rongqing;Wang, Dongming;Li, Jiamin;Yang, Liuqing;You, Xiaohu</t>
  </si>
  <si>
    <t>Fort Collins;Nanjing</t>
  </si>
  <si>
    <t>Colorado State University;Southeast University</t>
  </si>
  <si>
    <t>60009226;60005244</t>
  </si>
  <si>
    <t>Xin Y.</t>
  </si>
  <si>
    <t>Antenna Clustering for Bidirectional Dynamic Network with Large-Scale Distributed Antenna Systems</t>
  </si>
  <si>
    <t>10.1109/ACCESS.2017.2682851</t>
  </si>
  <si>
    <t>2-s2.0-85019095693</t>
  </si>
  <si>
    <t>['transmitting antennas', 'simulation results', 'receiver antenna', 'patch antenna', 'paper deals', 'human body', 'helical antenna', 'fixed position', 'different options', 'curved substrate', 'ceramic antenna', 'capsule endoscope', 'antenna systems', 'antenna system']</t>
  </si>
  <si>
    <t>Antenna for a receiver | Antenna for a transmitter | Antenna system for endoscopic complex | Helical antenna | Patch antenna | Quarter-wave monopole vibrator</t>
  </si>
  <si>
    <t>This paper deals with the modelling of different options of the antenna system of the "Landish" wireless capsule endoscopic complex including: an antenna for the reader (receiver antenna) and an antenna for the capsule endoscope (transmitter antenna). The patch antenna is considered for the receiver and a helical antenna is reviewed for the transmitter, as well as a patch antenna on a curved substrate, and a quarter-wave monopole vibrator and a ceramic antenna. An experiment was conducted in order to compare the gain of the antennas at a fixed position in the space of the receiving and transmitting antennas, and the impact of the human body on the features of antennas. Recommendations on the choice of antenna systems in accordance with the simulation results are provided.</t>
  </si>
  <si>
    <t>26-39</t>
  </si>
  <si>
    <t>International Journal of Tomography and Simulation</t>
  </si>
  <si>
    <t>60068673;60068673;60068673;60068673;60068673;60068673</t>
  </si>
  <si>
    <t>6507146466;57192434141;56803875000;36652826300;56962703700;57190383770</t>
  </si>
  <si>
    <t>Suchkov, Dmitry;Granov, Alexander;Anpilogov, Artem;Khabibullin, Timur;Tolstaya, Anastasia;Tolstaya, Polina</t>
  </si>
  <si>
    <t>National Research Nuclear University MEPhI</t>
  </si>
  <si>
    <t>Suchkov D.</t>
  </si>
  <si>
    <t>Modelling receiver and transmitter antennas for "landish" capsule endoscopic complex</t>
  </si>
  <si>
    <t>2-s2.0-85019097459</t>
  </si>
  <si>
    <t>['secrecy rate', 'secrecy capacity', 'sdm enables', 'residual interference', 'one transmitter', 'one receiver', 'mutual information', 'multiple antennas', 'lower bound', 'legitimate receiver', 'interferences affect', 'input multiple', 'cooperative jamming', 'cooperative jammer', 'channel interference']</t>
  </si>
  <si>
    <t>channel estimation error | cooperative jamming | MIMO wiretap channel | physical layer security | secrecy rate</t>
  </si>
  <si>
    <t>We consider a multiple-input multiple-output wiretap channel with one transmitter, one receiver, one cooperative jammer, and one eavesdropper whereby each node is equipped with multiple antennas. Eigenbeam-space division multiplexing (E-SDM) and cooperative jamming are known as techniques for improving secrecy rate. E-SDM enables the transmitter and the legitimate receiver to communicate with each other in parallel using channel state information known to them to maximize the legitimate receiver's mutual information. On the other hand, cooperative jamming is to jam only the eavesdropper to degrade the eavesdropper's mutual information. However, co-channel interference and residual interference from the cooperative jammer are caused by channel estimation errors, which degrade the legitimate receiver's mutual information. How these interferences affect the secrecy capacity has not been clarified. In this paper, we derive a lower bound on secrecy capacity using the legitimate receiver's mutual information in the presence of channel estimation errors and the mutual information of the eavesdropper who uses a minimum mean square error receiver. We analyze the effect of co-channel interference and residual interference from the cooperative jammer on the secrecy rate.</t>
  </si>
  <si>
    <t>4636-4645</t>
  </si>
  <si>
    <t>60025997;60025997;60017161</t>
  </si>
  <si>
    <t>57114272800;7202417835;16175201400</t>
  </si>
  <si>
    <t>Iwata, Shunya;Ohtsuki, Tomoaki;Kam, Pooi Yuen</t>
  </si>
  <si>
    <t>Japan;Singapore</t>
  </si>
  <si>
    <t>Tokyo;Singapore City</t>
  </si>
  <si>
    <t>Keio University;National University of Singapore</t>
  </si>
  <si>
    <t>60025997;60017161</t>
  </si>
  <si>
    <t>Iwata S.</t>
  </si>
  <si>
    <t>A Lower Bound on Secrecy Capacity for MIMO Wiretap Channel Aided by a Cooperative Jammer with Channel Estimation Error</t>
  </si>
  <si>
    <t>10.1109/ACCESS.2017.2684901</t>
  </si>
  <si>
    <t>2-s2.0-85019098620</t>
  </si>
  <si>
    <t>['work either', 'transmitting applications', 'showing 42', 'measured using', 'f antenna', 'auxiliary strips', 'antenna linearity', 'anechoic chamber', '95 %.', '25 ghz']</t>
  </si>
  <si>
    <t>Frequency-tunable antenna | linearity | planar inverted-F antenna (PIFA) | radio frequency microelectromechanical system (RF-MEMS)</t>
  </si>
  <si>
    <t>A compact planar inverted-F antenna (PIFA) has been designed, fabricated, and characterized to work either for receiving or transmitting applications. The antenna center frequency can be tuned from 1.52 up to 2.25 GHz, using switched auxiliary strips. Ohmic contact radio frequency microelectromechanical system (RF-MEMS) switches are used to connect and disconnect the auxiliary strips, maintaining both efficiency and antenna linearity (power handling capability). The measured PIFA efficiency for all states in an anechoic chamber is between 52% and 95%. The antenna linearity has also been measured using an adjacent channel power ratio test bench, showing 42-dB dynamic range up to 28-dBm input power.</t>
  </si>
  <si>
    <t>983-986</t>
  </si>
  <si>
    <t>60008447;60008447;60008447;60008447;60008447;60008447</t>
  </si>
  <si>
    <t>56642695700;57204372735;6506500982;35101383000;36133197600;7004546685</t>
  </si>
  <si>
    <t>Chaabane, Ghassen;Madrangeas, Valerie;Chatras, Matthieu;Arnaud, Eric;Huitema, Laure;Blondy, Pierre</t>
  </si>
  <si>
    <t>Limoges</t>
  </si>
  <si>
    <t>Universite de Limoges</t>
  </si>
  <si>
    <t>Chaabane G.</t>
  </si>
  <si>
    <t>High-Linearity 3-Bit Frequency-Tunable Planar Inverted-F Antenna for RF Applications</t>
  </si>
  <si>
    <t>10.1109/LAWP.2016.2615874</t>
  </si>
  <si>
    <t>2-s2.0-85019101008</t>
  </si>
  <si>
    <t>['vital role', 'simulation results', 'reflection coefficient', 'radiation pattern', 'present days', 'major parameters', 'main concern', 'impedance matching', 'hfss software', 'flexible communication']</t>
  </si>
  <si>
    <t>Feed probe | Gain | High-frequency electromagnetic field simulation | MATLAB | Radiation pattern | Rectangular patch antenna | Return loss</t>
  </si>
  <si>
    <t>Wireless communication provides low-cost, high-speed and flexible communication in present days. Hence antenna plays a vital role in the wireless communication sector. The main concern of this paper is therefore to design a 3.4 GHz rectangular Microstrip patch antenna. Moreover, the feed probe based rectangular patch antenna will be designed. The performance of the designed rectangular patch antenna will be evaluated by analysing the major parameters of the simulation results. Hence the radiation pattern, gain, impedance matching and reflection coefficient or return loss calculation will be executed by the HFSS software to evaluate the performance of the antenna.</t>
  </si>
  <si>
    <t>80-86</t>
  </si>
  <si>
    <t>113201899;113201899;113201899;113201899;118489854;60031052</t>
  </si>
  <si>
    <t>57188724267;57214493870;57188664572;57194182205;57194184983;57216237856</t>
  </si>
  <si>
    <t>Al Amin, Ahmed;Islam, Md Shoriful;Masud, M. A.;Khan, N. H.;Zavala, J. W.A.;Islam, M. M.U.</t>
  </si>
  <si>
    <t>Sweden;Netherlands;Bangladesh</t>
  </si>
  <si>
    <t>Gavle;;Dhaka</t>
  </si>
  <si>
    <t>Hogskolan i Gavle;Radio Semiconductor Corporation;Uttara University</t>
  </si>
  <si>
    <t>60031052;118489854;113201899</t>
  </si>
  <si>
    <t>Al Amin A.</t>
  </si>
  <si>
    <t>Design and performance analysis of 3.4 ghz rectangular microstrip patch antenna for wireless communication systems</t>
  </si>
  <si>
    <t>10.15866/irecap.v7i1.11423</t>
  </si>
  <si>
    <t>2-s2.0-85019105488</t>
  </si>
  <si>
    <t>104-2221-E-027-041</t>
  </si>
  <si>
    <t>['result showed', 'proposed method', 'localization accuracy', 'identification ability', 'genetic algorithm', 'effectively improved', 'appropriate locations', 'accurate localization']</t>
  </si>
  <si>
    <t>Computer vision | Genetic algorithm | Indoor localization | RFID | Sensor deployment</t>
  </si>
  <si>
    <t>Radio frequency identification (RFID) technology is one of the promising technologies enabling the realization of the Internet of Things. However, the current major application is limited to using its identification ability. The number of applications will be increased if we can enable RFID technology to have the capability of accurate localization. In this paper, we propose a new sensor deployment method for improving the passive RFID localization accuracy. The proposed method integrates computer vision technology while employing a genetic algorithm to find the appropriate locations to deploy RFID reader antennas. The proposed method was applied to a fingerprintingbased indoor localization system. The result showed that the localization accuracy can be effectively improved by selecting the appropriate deployment locations of RFID reader antennas.</t>
  </si>
  <si>
    <t>387-395</t>
  </si>
  <si>
    <t>7005724034;54393312300;7405570951;7004128302</t>
  </si>
  <si>
    <t>Hsiao, Rong Shue;Kao, Chun Hao;Lin, Hsin Piao;Ke, Kai Wei</t>
  </si>
  <si>
    <t>Hsiao R.</t>
  </si>
  <si>
    <t>Improving radio frequency identification-based localization accuracy using computer-vision-assisted sensor deployment technology</t>
  </si>
  <si>
    <t>10.18494/SAM.2017.1520</t>
  </si>
  <si>
    <t>2-s2.0-85019107150</t>
  </si>
  <si>
    <t>King Abdulaziz University</t>
  </si>
  <si>
    <t>G/563/135/37</t>
  </si>
  <si>
    <t>KAU</t>
  </si>
  <si>
    <t>['upper bound', 'system behavior', 'similar intra', 'several structured', 'second task', 'schmidt orthogonalization', 'received sinr', 'performance metrics', 'paper characterizes', 'noise ratio', 'mimo systems', 'instantaneous signal', 'instantaneous capacity', 'form expressions', 'first task', 'exact closed', 'ergodic capacity', 'different intra', 'diagonalization techniques', 'deterministic beamvectors', 'cochannel interference', 'approximate solution', 'allows us', 'additive noise']</t>
  </si>
  <si>
    <t>antenna diversity | channel capacity | Indefinite quadratic forms | outage probability | SINR analysis</t>
  </si>
  <si>
    <t>This paper characterizes the performance metrics of MU-MIMO systems under Rayleigh fading channels in the presence of both cochannel interference and additive noise with unknown channel state information and known correlation matrices. In the first task, we derive analytical expressions for the cumulative distribution function of the instantaneous signal-to-interference-plus-noise ratio (SINR) for any deterministic beamvectors. As a second task, exact closed-form expressions are derived for the instantaneous capacity, the upper bound on ergodic capacity, and the Gram-Schmidt orthogonalization-based ergodic capacity for similar intra-cell correlation coefficients. Finally, we present the utility of several structured-diagonalization techniques, which can achieve the tractability for the approximate solution of ergodic capacity for both similar as well as different intra-cell correlation matrices. The novelty of this paper is to formulate the received SINR in terms of indefinite quadratic forms, which allows us to use complex residue theory to characterize the system behavior. The analytical expressions obtained closely match simulation results.</t>
  </si>
  <si>
    <t>3709-3720</t>
  </si>
  <si>
    <t>60004582;60004582;60004582;60092945</t>
  </si>
  <si>
    <t>56559251700;8156295100;6603087350;6701750932</t>
  </si>
  <si>
    <t>Hassan, Ahmad Kamal;Moinuddin, Muhammad;Al-Saggaf, Ubaid M.;Al-Naffouri, Tareq Y.</t>
  </si>
  <si>
    <t>Thuwal;Jeddah</t>
  </si>
  <si>
    <t>King Abdullah University of Science and Technology;King Abdulaziz University</t>
  </si>
  <si>
    <t>60092945;60004582</t>
  </si>
  <si>
    <t>Hassan A.K.</t>
  </si>
  <si>
    <t>Performance Analysis of Beamforming in MU-MIMO Systems for Rayleigh Fading Channels</t>
  </si>
  <si>
    <t>10.1109/ACCESS.2017.2682791</t>
  </si>
  <si>
    <t>2-s2.0-85019107917</t>
  </si>
  <si>
    <t>RFMEFI57714X0114</t>
  </si>
  <si>
    <t>['using five', 'structure functioning', 'structure diagram', 'strain states', 'six ways', 'sheath thickness', 'rib height', 'optimum parameters', 'multiple comparisons', 'high frequencies', 'global level', 'design calculations', 'creating high', 'correspond closely', 'control calculation', 'basic approach']</t>
  </si>
  <si>
    <t>Finite element analysis | Polymer composite material | Structure diagram | Temperature and stress-strain state</t>
  </si>
  <si>
    <t>Background/Objectives: The relevance of this research is determined by the necessity of creating high-precision space antenna reflectors to ensure the structure functioning at high frequencies. Accordingly, this research describes development of an experimental antenna reflector prototype of polymer composite materials. Methods: Two structure diagrams of the reflector were considered in this research as follows: using five-point and six-point star ribs. Development of geometric and finite element models for further calculations of temperature and stress-strain states, using Siemens PLM NX package, is the basic approach to investigating this matter. Findings: Optimum parameters of the structure diagram, such as sheath thickness and rib height and thickness, were selected, based on such calculations. Then, control calculation was done with its results to correspond closely to design calculations. Six ways of mounting reflector ribs were considered. Novelty: Multiple comparisons of alternative structure diagrams are unprecedented and unique on the global level.</t>
  </si>
  <si>
    <t>1551-1563</t>
  </si>
  <si>
    <t>60033469;60033469;60033469;60033469;60033469</t>
  </si>
  <si>
    <t>57194192043;57194197050;57194179797;55694174200;57194181905</t>
  </si>
  <si>
    <t>Kolesnikov, Andrey Sergeevich;Belokopytova, Kristina Evgenyevna;Kalinikov, Aleksandr Nikolaevich;Chudnov, Ilya Vladimirovich;Orlov, Maksim Andreevich</t>
  </si>
  <si>
    <t>Kolesnikov A.</t>
  </si>
  <si>
    <t>Developing an experimental antenna reflector prototype of PCM</t>
  </si>
  <si>
    <t>2-s2.0-85019107996</t>
  </si>
  <si>
    <t>['various positions', 'system jitter', 'switching matrices', 'signals caused', 'scattered signal', 'rubber substrate', 'rotating antennas', 'reference signals', 'reference signal', 'reduced artifacts', 'radar signals', 'phase shift', 'noise caused', 'integrated circuits', 'imperfect subtraction', 'digital signals', 'breast image', 'bandpass filter']</t>
  </si>
  <si>
    <t>A digital breast cancer detection system using 65 nm technology complementary metal oxide semiconductor (CMOS) integrated circuits with rotating 4 √ó 4 antenna array is presented. Gaussian monocycle pulses are generated by CMOS logic circuits and transmitted by a 4 √ó 4 matrix antenna array via two CMOS single-pole-eight-throw (SP8T) switching matrices. Radar signals are received and converted to digital signals by CMOS equivalent time sampling circuits. By rotating the 4 √ó 4 antenna array, the reference signal is obtained by averaging the waveforms from various positions to extract the breast phantom target response. A signal alignment algorithm is proposed to compensate the phase shift of the signals caused by the system jitter. After extracting the scattered signal from the target, a bandpass filter is applied to reduce the noise caused by imperfect subtraction between original and the reference signals. The confocal imaging algorithm for rotating antennas is utilized to reconstruct the breast image. A 1 cm3 bacon block as a cancer phantom target in a rubber substrate as a breast fat phantom can be detected with reduced artifacts.</t>
  </si>
  <si>
    <t>60030788;60030788;60019533;60032045;118490352;60030788</t>
  </si>
  <si>
    <t>56244850900;56276500000;7402170251;7004147275;56999562100;7005607116</t>
  </si>
  <si>
    <t>Song, Hang;Azhari, Afreen;Xiao, Xia;Suematsu, Eiji;Watanabe, Hiromasa;Kikkawa, Takamaro</t>
  </si>
  <si>
    <t>Japan;Japan;China;Japan</t>
  </si>
  <si>
    <t>Sakai;Higashihiroshima;Tianjin;Yakage, Okayama</t>
  </si>
  <si>
    <t>Sharp Corporation;Hiroshima University;Tianjin University;Sharp Takaya Electronic Industry Co. Ltd.</t>
  </si>
  <si>
    <t>60032045;60030788;60019533;118490352</t>
  </si>
  <si>
    <t>Song H.</t>
  </si>
  <si>
    <t>Microwave Imaging Using CMOS Integrated Circuits with Rotating 4 √ó 4 Antenna Array on a Breast Phantom</t>
  </si>
  <si>
    <t>10.1155/2017/6757048</t>
  </si>
  <si>
    <t>2-s2.0-85019109103</t>
  </si>
  <si>
    <t>['zero forcing', 'spectral efficiency', 'simulation analysis', 'shadowing effects', 'shadowing effect', 'rate performance', 'path loss', 'next generation', 'mean value', 'massive multiple', 'lsa model', 'lsa effect', 'large arrays', 'input multiple', 'included ).', 'hz sum', 'detector also', 'conventional model', 'based upon', 'antenna array']</t>
  </si>
  <si>
    <t>large scale attenuation | Massive MIMO | path loss | shadowing effect | sum-rate</t>
  </si>
  <si>
    <t>Massive multiple-input multiple-output (MIMO) is a potential candidate key technology for the 5G of wireless communication systems. In research to date, different power loss and shadowing effects on different antenna elements across the large arrays have been neglected. In this paper, based on an idealized propagation model, a new large scale attenuation (LSA) model is proposed, by which the large scale losses (path loss and shadowing effect) over the antenna array can be considered when establishing a massive MIMO channel model. By using this model, the spectral efficiency (in terms of bits/s/Hz sum-rate) of the maximum ratio combining (MRC) detector is derived for the uplink. The spectral efficiency performance of the zero forcing (ZF) detector also can be derived in the same manner. It can be found that the sum-rate performance (MRC and ZF) of our proposed channel model (assuming independent shadowing on all elements of the array) exceeds that of the conventional model (where the LSA effect is not included). Based upon our theoretical and simulation analysis, we have found that the spectral efficiency gap is mainly from the mean value of different shadowing effects across different elements, and the different path losses experienced by different antenna elements provide negligible contribution. This LSA model and the derived performance results could be beneficial and informative for the research, design and evaluation of the next generation of wireless communication system employing a massive MIMO configuration.</t>
  </si>
  <si>
    <t>4285-4297</t>
  </si>
  <si>
    <t>60022381-60005244;60018179;60022381-60005244;60022381</t>
  </si>
  <si>
    <t>55715574200;6701669753;36242356700;56436909800</t>
  </si>
  <si>
    <t>Liu, Liu;Matolak, David W.;Tao, Cheng;Li, Yongzhi</t>
  </si>
  <si>
    <t>China;United States;China</t>
  </si>
  <si>
    <t>Beijing;Columbia;Nanjing</t>
  </si>
  <si>
    <t>Beijing Jiaotong University;University of South Carolina;Southeast University</t>
  </si>
  <si>
    <t>60022381;60018179;60005244</t>
  </si>
  <si>
    <t>Liu L.</t>
  </si>
  <si>
    <t>Analysis of an Upper Bound on the Effects of Large Scale Attenuation on Uplink Transmission Performance for Massive MIMO Systems</t>
  </si>
  <si>
    <t>10.1109/ACCESS.2017.2684089</t>
  </si>
  <si>
    <t>2-s2.0-85019114573</t>
  </si>
  <si>
    <t>['simply extended', 'received data', 'proposed method', 'planar arrays', 'novel method', 'methods cannot', 'matrix determines', 'manifold matrix', 'lcmv formulation', 'individual pattern', 'greatly employed', 'first extracted', 'cumulant matrix', 'conformal arrays', 'blind beamforming', 'beamforming weights', 'also incorporated']</t>
  </si>
  <si>
    <t>Blind beamforming | conformal array | cumulants | linearly constrained minimum variance (LCMV) | smart antennas</t>
  </si>
  <si>
    <t>Blind beamforming methods are employed when the geometry of the array and the positions of its antennas are unknown. The existing blind beamforming methods can only tackle with linear and planar arrays. Such methods cannot be simply extended to conformal arrays. In this letter, a novel method for blind beamforming for an arbitrarily shaped conformal array is proposed. By calculating the singular value decomposition (SVD) of the cumulant matrix of the received data, the manifold matrix of the array is first extracted. This matrix determines the direction of the sources and is employed in the linearly constrained minimum variance (LCMV) formulation to obtain the beamforming weights. The individual pattern of each antenna is also incorporated into the LCMV formulation. Our simulation results show that the proposed method can be greatly employed in conformal array blind beamforming and locate directional sources solely based on the received data.</t>
  </si>
  <si>
    <t>940-943</t>
  </si>
  <si>
    <t>60031268;60031268</t>
  </si>
  <si>
    <t>57194193091;6603075437</t>
  </si>
  <si>
    <t>Shahidizandi, Sepideh;Seydnejad, Saeid R.</t>
  </si>
  <si>
    <t>Kerman</t>
  </si>
  <si>
    <t>Shahid Bahonar University of Kerman</t>
  </si>
  <si>
    <t>Shahidizandi S.</t>
  </si>
  <si>
    <t>Blind Beamforming for Conformal Arrays</t>
  </si>
  <si>
    <t>10.1109/LAWP.2016.2614948</t>
  </si>
  <si>
    <t>2-s2.0-85019115070</t>
  </si>
  <si>
    <t>['wimax applications', 'tested results', 'proposed antenna', 'paper deals', 'low profile', 'flame retardant', 'analyzed based']</t>
  </si>
  <si>
    <t>Defected microstrip structure (DMS) | Minkowski fractal | Rectangular patch | Return loss | WiMAX | WLAN</t>
  </si>
  <si>
    <t>This paper deals with the advantages of Minkowski fractal geometries and Defected Microstrip Structure (DMS) techniques in designing and testing of a low profile, cost effective multiband antenna for WLAN and WiMAX applications. The design of microstrip patch antenna, application of Minkowski fractal property and the use of defected microstrip structure in improving the performance of the proposed antenna design are discussed in detail. Flame Retardant (FR4) Substrate and microsrip inset feed is used for the fabrication of proposed antenna design. The proposed antenna design is simulated using High Frequency Structural Simulator (HFSS) and the design is fabricated and tested. The performance of the proposed antenna is analyzed based on the tested results.</t>
  </si>
  <si>
    <t>60012454;60012454;60010618</t>
  </si>
  <si>
    <t>57194198635;57188812076;57204684860</t>
  </si>
  <si>
    <t>Allin Joe, D.;Pavithra, P.;Rajeshkumar, V.</t>
  </si>
  <si>
    <t>Coimbatore;Vellore</t>
  </si>
  <si>
    <t>Kumaraguru College of Technology;Vellore Institute of Technology</t>
  </si>
  <si>
    <t>60012454;60010618</t>
  </si>
  <si>
    <t>Allin Joe D.</t>
  </si>
  <si>
    <t>A compact multiband antenna for WLAN and WiMAX applications using Minkowski fractal and Defected Microstrip Structure</t>
  </si>
  <si>
    <t>2-s2.0-85019118491</t>
  </si>
  <si>
    <t>['via hole', 'substrate 1', 'small size', 'shaped arm', 'sensor network', 'rf input', 'ohm mini', 'measured results', 'ground plane', 'frequency bands', 'frequency band', 'feed point', 'coaxial cable', 'chip inductor', 'antenna portion', 'antenna design', 'also produced', '3 nh']</t>
  </si>
  <si>
    <t>Coupled-fed antenna | Monopole antenna | Multiband USB antenna</t>
  </si>
  <si>
    <t>In this paper, an antenna design with a multiband and a small size for connecting a sensor network and the Internet has been proposed. The antenna has an antenna portion of 20 √ó 12 mm2 and a ground plane of 40 √ó 12 mm2 which is printed on a flame retardant 4 (FR4) substrate 1.6 mm thick and with a relative dielectric constant of 4.4. A 50-ohm mini-coaxial cable is adopted to feed the RF input. The antenna portion consists of two meandered arms, and another small L-shaped arm with a chip inductor of 3.3 nH is connected to the feed point of the design. A monopole with two meandered arms connected by a via hole is extended from the ground plane, which produces the modes of a low-frequency band. In addtion, the modes of high-frequency bands are also produced by these two meandered arms and the ground plane. The simulated and measured results of the proposed antenna cover the bands of LTE700/LTE2300/LTE2500/GSM1800/GSM1900/ UMTS. This USB antenna design with multibands and a small size is suitable for connecting a sensor network and the Internet.</t>
  </si>
  <si>
    <t>483-490</t>
  </si>
  <si>
    <t>60021353;60021353;60021353;60021353</t>
  </si>
  <si>
    <t>7409640753;34267461600;57194201749;57188876886</t>
  </si>
  <si>
    <t>Chen, Wen Shan;Cheng, Chien Min;Wang, Yu Liang;Lin, Guan Quan</t>
  </si>
  <si>
    <t>Chen W.</t>
  </si>
  <si>
    <t>Multiband USB antenna for connecting sensor network and internet</t>
  </si>
  <si>
    <t>10.18494/SAM.2017.1530</t>
  </si>
  <si>
    <t>2-s2.0-85019121086</t>
  </si>
  <si>
    <t>['work presents', 'used along', 'two examples', 'radiation pattern', 'proposed method', 'optimizing parameters', 'optimizing algorithm', 'motive force', 'method based', 'linear array', 'impedance matching', 'generally useful', 'every dipole', 'duly comparing', 'desired results', 'current excitation', 'broadcasting applications', 'antenna elements']</t>
  </si>
  <si>
    <t>Antennas array | FEKO | Induced EMF method | Main lobe tilting | Null filling | Quantum particle swarm optimization | Side lobe level</t>
  </si>
  <si>
    <t>This work presents a method based on quantum particle swarm optimization (QPSO) for the synthesis of a linear array of non-uniformly spaced parallel unequal length very thin dipole antennas for impedance matching of all the antenna elements in the array. This technique is used along with the generation of the radiation pattern with low side lobe level and main lobe tilting including uniform null filling (NF) which is generally useful for broadcasting applications. Mutual coupling effect exists between the parallel dipole antennas and it is analyzed using induced electro-motive force (EMF) method, assuming the distribution of the current on each and every dipole to be sinusoidal. To obtain the desired results, current excitation, length of the antenna and spacing between the antennas are taken as the optimizing parameters and QPSO as the optimizing algorithm. Two examples are presented to show the effectiveness of the proposed method. The performance of this algorithm for impedance matching is validated by duly comparing it with a standard benchmark algorithm.</t>
  </si>
  <si>
    <t>172-181</t>
  </si>
  <si>
    <t>60103561;60103561;60160273</t>
  </si>
  <si>
    <t>56536880100;55917752200;56825440800</t>
  </si>
  <si>
    <t>Patidar, Hemant;Mahanti, Gautam Kumar;Muralidharan, R.</t>
  </si>
  <si>
    <t>Oman;India</t>
  </si>
  <si>
    <t>Muscat;Durgapur</t>
  </si>
  <si>
    <t>National University of Science &amp; Technology (by Merger of Caledonian College of Engineering and Oman Medical College);National Institute of Technology, Durgapur</t>
  </si>
  <si>
    <t>60160273;60103561</t>
  </si>
  <si>
    <t>Patidar H.</t>
  </si>
  <si>
    <t>Synthesis of non-uniformly spaced linear array of unequal length parallel dipole antennas for impedance matching using QPSO</t>
  </si>
  <si>
    <t>2-s2.0-85019122890</t>
  </si>
  <si>
    <t>['relative permittivity', 'paper presents', 'medical bands', 'loss tangent', 'fr4 substrate', 'elliptic geometry', '8 ghz', '750 mhz', '6 mm', '35 ghz', '320 mhz', '2500 mhz', '2170 mhz', '1980 mhz']</t>
  </si>
  <si>
    <t>Fractal | IFS | ISM | Planar antenna | UMTS</t>
  </si>
  <si>
    <t>This paper presents a new dual band planar fractal antenna based on an elliptic geometry. The antenna results show two resonance frequencies at 2.35 GHz and 5.8 GHz with a -10 dB return loss bandwidths respectively of 750 MHz and 320 MHz which cover Universal Mobile Telecommunications System band (1920 - 1980 MHz/2110 - 2170 MHz) and Industrial, Scientific and Medical bands (2400 - 2500 MHz and 5725 - 5875 MHz). The antenna originality resides in its small size 55 √ó 30 mm¬≤ implemented over an FR4 substrate of 4.4 for relative permittivity, 1.6 mm for thickness and 0.025 for loss tangent.</t>
  </si>
  <si>
    <t>64-71</t>
  </si>
  <si>
    <t>60212451;60212451;60212451;60239636;113360410;60104190</t>
  </si>
  <si>
    <t>56582299300;55235036700;8712480300;35796965900;35249797000;11840528500</t>
  </si>
  <si>
    <t>Benyetho, T.;Abdellaoui, L. El;Zbitou, J.;Bennis, H.;Tribak, A.;Latrach, M.</t>
  </si>
  <si>
    <t>Morocco;Morocco;France;Morocco</t>
  </si>
  <si>
    <t>Meknes;Settat;Angers;Agdal Rabat</t>
  </si>
  <si>
    <t>Ecole Sup√©rieure de Technologie Meknes;Facult√© des Sciences et Techniques Settat;ESEO Group;INPT</t>
  </si>
  <si>
    <t>60239636;60212451;60104190;113360410</t>
  </si>
  <si>
    <t>Benyetho T.</t>
  </si>
  <si>
    <t>A new dual band planar fractal antenna for UMTS and ISM bands</t>
  </si>
  <si>
    <t>10.15866/irecap.v7i1.11261</t>
  </si>
  <si>
    <t>2-s2.0-85019126385</t>
  </si>
  <si>
    <t>['size limitations', 'shapes etched', 'reported configuration', 'proposed three', 'profile fr', 'possible due', 'port multiple', 'polystyrene block', 'planar arrangement', 'package applications', 'miniaturized four', 'inverted l', 'four elements', 'element ultrawideband', 'effective isolation', 'compact dimensions', 'antenna elements', '5 mm3', '4 substrate']</t>
  </si>
  <si>
    <t>Frequency selective surfaces (FSSs) | microstrip antennas | multiple-input-multiple-output (MIMO) | mutual coupling | ultrawideband (UWB) antennas</t>
  </si>
  <si>
    <t>In this letter, a low-profile, miniaturized four-element ultrawideband (UWB) antenna for four-port multiple-input-multiple-output (MIMO) configuration is proposed. The MIMO antenna elements are organized in a cuboidal geometry around a polystyrene block. An inverted L-shaped structure provides decoupling among the antenna elements. This structure is frequency-selective-surface-based and has slotted Y-shapes etched in it. In addition to that, a square spiral parasitic structure improves input impedance matching over the desired frequency band. Antenna elements are realized on low-profile FR-4 substrate having compact dimensions of 32 √ó 36 √ó 1.5 mm3. The proposed three-dimensional (3-D) UWB-MIMO system achieves good impedance matching and an effective isolation of 20 dB among antenna elements in most of the band. The reported configuration is suitable for nonplanar/3-D system-in-package applications where a planar arrangement of four elements is not possible due to size limitations.</t>
  </si>
  <si>
    <t>987-990</t>
  </si>
  <si>
    <t>60042800;60042800;101878323;60089631;60003771</t>
  </si>
  <si>
    <t>57212156845;25925453500;57194189815;57201517821;55945017400</t>
  </si>
  <si>
    <t>Bilal, Muhammad;Saleem, Rashid;Abbasi, Hammad H.;Shafique, Muhammad Farhan;Brown, Anthony K.</t>
  </si>
  <si>
    <t>Pakistan;Pakistan;United Kingdom;Pakistan</t>
  </si>
  <si>
    <t>Islamabad;Taxila;Manchester;Islamabad</t>
  </si>
  <si>
    <t>COMSATS University Islamabad;University of Engineering and Technology Taxila;The University of Manchester;Ericsson</t>
  </si>
  <si>
    <t>60089631;60042800;60003771;101878323</t>
  </si>
  <si>
    <t>Bilal M.</t>
  </si>
  <si>
    <t>An FSS-Based Nonplanar Quad-Element UWB-MIMO Antenna System</t>
  </si>
  <si>
    <t>10.1109/LAWP.2016.2615884</t>
  </si>
  <si>
    <t>2-s2.0-85019132749</t>
  </si>
  <si>
    <t>['radiation pattern', 'previous work', 'good agreement', 'dimensional source', 'arbitrarily reshape']</t>
  </si>
  <si>
    <t>Antenna radiation pattern synthesis | electromagnetic metamaterials | near fields | surface impedance</t>
  </si>
  <si>
    <t>A cylindrical impedance metasurface can be used to arbitrarily reshape the radiation pattern of a vertically polarized enclosed two-dimensional source. We verify this theory, developed in a previous work, by reporting waveguide transmission measurements of a cylindrical metasurface fabricated using printed circuit board techniques. The transmission measurement results are in good agreement with the desired azimuthal image pattern, verifying the use of a cylindrical impedance metasurface to produce a desired azimuthal radiation pattern.</t>
  </si>
  <si>
    <t>995-998</t>
  </si>
  <si>
    <t>60027271-60025778;60027271</t>
  </si>
  <si>
    <t>57044783100;17346939600</t>
  </si>
  <si>
    <t>Raeker, Brian O.;Rudolph, Scott M.</t>
  </si>
  <si>
    <t>Washington, D.C.;Ann Arbor</t>
  </si>
  <si>
    <t>Naval Research Laboratory;University of Michigan, Ann Arbor</t>
  </si>
  <si>
    <t>60027271;60025778</t>
  </si>
  <si>
    <t>Raeker B.</t>
  </si>
  <si>
    <t>Verification of Arbitrary Radiation Pattern Control Using a Cylindrical Impedance Metasurface</t>
  </si>
  <si>
    <t>10.1109/LAWP.2016.2616106</t>
  </si>
  <si>
    <t>2-s2.0-85019133915</t>
  </si>
  <si>
    <t>['simulated s11', 'radiation patterns', 'prototype model', 'proposed technique', 'proposed model', 'proposed method', 'neural network', 'measured values', 'good accord', 'error less', 'comparative study', 'characteristic parameters', '2 %.']</t>
  </si>
  <si>
    <t>Electromagnetically coupled | Hybrid | Neural network | Support vector machine</t>
  </si>
  <si>
    <t>Neural network and Support vector machine based hybrid technique is proposed for designing and characterising electromagnetically coupled microstrip antennas. Also, the comparative study of this proposed technique is done with the existing methods like neural network, knowledge based neural network, hybrid neural network, and support vector machine. All the above methods are unable to give % error less than 15% in predicting the design and characteristic parameters. Whereas, the proposed method is more accurate as % error is less than 2%. Using the design parameters obtained from the proposed model, antenna is simulated using CST microwave studio and also a prototype model is fabricated. The simulated S11 and radiation patterns are in good accord with the measured values.</t>
  </si>
  <si>
    <t>204-212</t>
  </si>
  <si>
    <t>60104351;60104351</t>
  </si>
  <si>
    <t>57192163979;57194178840</t>
  </si>
  <si>
    <t>Varma, Ruchi;Ghosh, Jayanta</t>
  </si>
  <si>
    <t>Patna</t>
  </si>
  <si>
    <t>National Institute of Technology Patna</t>
  </si>
  <si>
    <t>Varma R.</t>
  </si>
  <si>
    <t>A hybrid technique for designing and characterization of electromagnetically coupled microstrip antennas</t>
  </si>
  <si>
    <t>2-s2.0-85019134846</t>
  </si>
  <si>
    <t>['test equipment', 'studies resulted', 'structural members', 'structural elements', 'strength characteristics', 'special grippers', 'space conditions', 'sample surface', 'ropes made', 'practical significance', 'power rods', 'polymeric materials', 'outer space', 'md binder', 'investigative testing', 'determined clte', 'conducting tests', 'composite materials', 'carbon threads']</t>
  </si>
  <si>
    <t>Composite materials | Large-sized reflector | Polymeric ropes | Spacecraft</t>
  </si>
  <si>
    <t>Objectives: The relevance of the article is associated with the need for large-sized reconfigurable reflectors to solve a number of problems in the field of navigation, telecommunications, and the study of other planets. The purpose of research is to assess the rationality of using carbon fiber power rod structure members and ropes made of polymeric materials in the reconfigurable antenna design, in terms of the reflective surface quality in space conditions. Methods: Investigative testing of power rod structure members to determine the CLTE is carried out in the climate chamber using strain gauges, which are glued to the sample surface. Structural test polymeric ropes were performed using deformometer and special grippers. Findings: This article describes testing of structural elements of large-sized reconfigurable spacecraft antenna reflectors. The description is given for the studied testing objects, the conditions under which the tests were conducted and the test equipment. The studies resulted in the determined CLTE of power rod elements made of carbon fiber plastic based on carbon threads and ECD-MD binder, and strength characteristics of the polymeric ropes made of Armos aramid fibers. The uniqueness of the research is in conducting tests for these combinations of composite materials. Improvements/Applications: In terms of practical significance, the research clearly indicates that these power rods and ropes are suitable for exploitation in the outer space as structural members of large-sized reconfigurable spacecraft antenna reflectors.</t>
  </si>
  <si>
    <t>1529-1535</t>
  </si>
  <si>
    <t>57194190336;57213215837;57194184679;57194192155</t>
  </si>
  <si>
    <t>Boyarchuk, Mikhail Viktorovich;Gusev, Sergey Alekseevich;Teminovskiy, Igor Vladimirovich;Terekhov, Valeriy Yuryevich</t>
  </si>
  <si>
    <t>Boyarchuk M.V.</t>
  </si>
  <si>
    <t>Investigation testing of structural members of large-sized reconfigurable spacecraft antenna reflectors</t>
  </si>
  <si>
    <t>2-s2.0-85019141217</t>
  </si>
  <si>
    <t>['switching devices', 'side wall', 'side creates', 'shorting vias', 'radiating slot', 'proposed concept', 'particular realization', 'outer edge', 'one side', 'location along', 'linear polarization', 'large number', 'experimental validation', 'controllable length', 'continuous frequency']</t>
  </si>
  <si>
    <t>Cavity antennas | frequency-reconfigurable antennas | planar-inverted F-antenna (PIFA) | polarization-reconfigurable antennas | reconfigurable antennas</t>
  </si>
  <si>
    <t>The principle and experimental validation of a frequency- and polarization-reconfigurable antenna using switching PIN diodes is presented in this letter. The antenna is based on a center-fed circular cavity with switchable shorting vias along its outer edge. Turning a set of shorting vias on on one side and off on the other side creates a radiating slot with controllable length and location along the side wall of the cavity that results in different antenna resonance frequencies and polarizations. As a proof of concept, a particular realization of the antenna is designed that can change the linear polarization in six different angles and at five discrete frequencies (spanning more than one octave). Based on the proposed concept, quasi-continuous frequency- and polarization-reconfiguration is feasible using individual control of a large number of switching devices.</t>
  </si>
  <si>
    <t>999-1002</t>
  </si>
  <si>
    <t>60009512;60003480;60009512;60009512</t>
  </si>
  <si>
    <t>55761592600;15751619600;56486787200;6603761497</t>
  </si>
  <si>
    <t>Nguyen-Trong, Nghia;Piotrowski, Andrew;Hall, Leonard;Fumeaux, Christophe</t>
  </si>
  <si>
    <t>Australia;Australia</t>
  </si>
  <si>
    <t>Adelaide;Edinburgh</t>
  </si>
  <si>
    <t>The University of Adelaide;Defence Science and Technology Group</t>
  </si>
  <si>
    <t>60009512;60003480</t>
  </si>
  <si>
    <t>Nguyen-Trong N.</t>
  </si>
  <si>
    <t>A Frequency- and Polarization-Reconfigurable Circular Cavity Antenna</t>
  </si>
  <si>
    <t>10.1109/LAWP.2016.2616128</t>
  </si>
  <si>
    <t>2-s2.0-85019142294</t>
  </si>
  <si>
    <t>2016YFE0123200</t>
  </si>
  <si>
    <t>['zero within', 'valued symbols', 'transmit antennas', 'training sequences', 'strong robustness', 'simulations validate', 'salient drawback', 'proposed ctsd', 'promising technique', 'practical preamble', 'phase position', 'oqam signals', 'oqam ).', 'new class', 'large number', 'input multiple', 'frequency localization', 'field orthogonality', 'fbmc systems', 'fbmc signals', "ctsd )'", 'cross correlation', 'based mimo']</t>
  </si>
  <si>
    <t>channel estimation | Filterbank multicarrier (FBMC) | multiple-input multiple-output (MIMO) | preamble | zero-correlation zone (ZCZ) sequences</t>
  </si>
  <si>
    <t>This paper is focused on training sequence design for efficient channel estimation in multiple-input multiple-output filterbank multicarrier (MIMO-FBMC) communications using offset quadrature amplitude modulation (OQAM). MIMO-FBMC is a promising technique to achieve high spectrum efficiency as well as strong robustness against dispersive channels due to its feature of time-frequency localization. A salient drawback of FBMC/OQAM signals is that only real-field orthogonality can be kept, leading to the intrinsic imaginary interference being a barrier for high-performance channel estimations. Also, conventional channel estimations in the MIMO-FBMC systems mostly suffer from high training overhead especially for large number of transmit antennas. Motivated by these problems, in this paper, we propose a new class of training sequences, which are formed by concatenation of two identical zero-correlation zone sequences whose auto-correlation and cross correlation are zero within a time-shift window around the in-phase position. Since only real-valued symbols can be transmitted in MIMO-FBMC systems, we propose 'complex training sequence decomposition (CTSD)' to facilitate the reconstruction of the complex-field orthogonality of MIMO-FBMC signals. Our simulations validate that the proposed CTSD is an efficient channel estimation approach for practical preamble-based MIMO-FBMC systems.</t>
  </si>
  <si>
    <t>4747-4758</t>
  </si>
  <si>
    <t>60005465;60005510;60005510;60005465;60005465;60018029</t>
  </si>
  <si>
    <t>14014314100;55767867500;57192997201;56325435800;57191501334;57193020100</t>
  </si>
  <si>
    <t>Hu, Su;Liu, Zilong;Guan, Yong Liang;Jin, Chuanxue;Huang, Yixuan;Wu, Jen Ming</t>
  </si>
  <si>
    <t>Taiwan;Singapore;China</t>
  </si>
  <si>
    <t>Hsinchu;Singapore City;Chengdu</t>
  </si>
  <si>
    <t>National Tsing Hua University;Nanyang Technological University;University of Electronic Science and Technology of China</t>
  </si>
  <si>
    <t>60018029;60005510;60005465</t>
  </si>
  <si>
    <t>Training Sequence Design for Efficient Channel Estimation in MIMO-FBMC Systems</t>
  </si>
  <si>
    <t>10.1109/ACCESS.2017.2688399</t>
  </si>
  <si>
    <t>2-s2.0-85019144178</t>
  </si>
  <si>
    <t>['waves propagate', 'wave field', 'transmit images', 'time reverse', 'time reversal', 'target point', 'target location', 'target emit', 'source trace', 'source array', 'source aperture', 'source antenna', 'sized elements', 'signal transmitted', 'sharp results', 'second step', 'practical situation', 'physical parameters', 'optimal way', 'one may', 'noise ratio', 'limited aperture', 'large enough', 'ideal situation', 'heterogeneous medium', 'harmonic signal', 'given target', 'focusing resolution', 'focusing point', 'focus selectively', 'corruption limits', 'communication schemes', 'central questions']</t>
  </si>
  <si>
    <t>Multiple scattering | Parabolic approximation | Time reversal | Waves in random media</t>
  </si>
  <si>
    <t>When waves propagate through a complex or heterogeneous medium the wave field is corrupted by the heterogeneities. Such corruption limits the performance of imaging or communication schemes. One may then ask the question, Is there an optimal way of encoding a signal so as to counteract the corruption by the medium? In the ideal situation the answer is given by time reversal: for a given target or focusing point, in a first step let the target emit a signal and then record the signal transmitted to the source antenna, time reverse this, and use it as the source trace at the source antenna in a second step. This source will give a sharply focused wave at the target location if the source aperture is large enough. Here we address this scheme in the more practical situation with a limited aperture, time-harmonic signal, and finite-sized elements in the source array. Central questions are then the focusing resolution and signal-to-noise ratio at the target, their dependence on the physical parameters, and the capacity to focus selectively in the neighborhood of the target point and therefore to transmit images. Sharp results are presented for these questions.</t>
  </si>
  <si>
    <t>500-519</t>
  </si>
  <si>
    <t>SIAM Journal on Applied Mathematics</t>
  </si>
  <si>
    <t>60123796;60007278</t>
  </si>
  <si>
    <t>57223589368;6603027227</t>
  </si>
  <si>
    <t>Garnier, Josselin;S√∏lna, Knut</t>
  </si>
  <si>
    <t>France;United States</t>
  </si>
  <si>
    <t>Paris;Irvine</t>
  </si>
  <si>
    <t>Universit√© de Paris;University of California, Irvine</t>
  </si>
  <si>
    <t>Garnier J.</t>
  </si>
  <si>
    <t>Focusing waves through a randomly scattering medium in the white-noise paraxial regime</t>
  </si>
  <si>
    <t>10.1137/16M1087266</t>
  </si>
  <si>
    <t>2-s2.0-85019147550</t>
  </si>
  <si>
    <t>['whole area', 'loss tangent', 'koch curve', 'fr4 substrate', 'final circuit', 'antenna array', '65 ghz', '6 mm', '42 ghz', '28 %)', '16 %)']</t>
  </si>
  <si>
    <t>Antenna array | Fractal antenna | ISM band | Koch curve</t>
  </si>
  <si>
    <t>In this paper, a new dual band planar fractal antenna array based on Koch curve is presented. The first part focuses on the study of the basic antenna element while the second part aims the antenna array composed from four antenna elements. The simulation and experimental reflection coefficient and radiation pattern results of the antenna array are provided. The measured -10 dB reflection coefficient bandwidths are 2-2.65 GHz (28 %) and 5.46-6.42 GHz (16 %) which cover ISM bands. The structure is implemented on an FR4 substrate of a relative permittivity equal to 4.4, 1.6 mm of thickness, 0.025 of loss tangent. The whole area of the final circuit is 120 x 60 mm2.</t>
  </si>
  <si>
    <t>60212451;60212451;60212451;60239636;118488920;60104190</t>
  </si>
  <si>
    <t>Benyetho, Taoufik;El Abdellaoui, Larbi;Zbitou, Jamal;Bennis, Hamid;Tribak, Abdelwahed;Latrach, Mohamed</t>
  </si>
  <si>
    <t>Meknes;Settat;Angers;</t>
  </si>
  <si>
    <t>Ecole Sup√©rieure de Technologie Meknes;Facult√© des Sciences et Techniques Settat;ESEO Group;Microwave Team</t>
  </si>
  <si>
    <t>60239636;60212451;60104190;118488920</t>
  </si>
  <si>
    <t>A new dual band planar fractal antenna array for ISM band</t>
  </si>
  <si>
    <t>2-s2.0-85019150823</t>
  </si>
  <si>
    <t>['small wavelengths', 'since beamforming', 'sensor elements', 'scientific community', 'receiving array', 'received energy', 'proposed frequency', 'piezoelectric sensors', 'much suited', 'mmwave frequencies', 'mmwave allows', 'millimeter wave', 'key enabler', 'incoming signals', 'generation cellular', 'etc .).', 'element spacing', 'conventional methods', 'antenna elements', 'antenna arrays', 'antenna array', '30 ghz']</t>
  </si>
  <si>
    <t>Angle of arrival (AOA) | Array signal processing | Beamforming | Direction of arrival estimation (DOA) | Large arrays | Millimeter wave (mmWave) | MUSIC | Uniform linear array (ULA)</t>
  </si>
  <si>
    <t>Array signal processing has attracted the interest of the scientific community for the past several decades. An Array of sensor elements (be it microphones, hydrophones, antenna elements, piezoelectric sensors) achieves better performance than a single element would. Antenna arrays are made up of antenna elements which can be arranged in a variety of configurations (with respect to the geometry, inter-element spacing, etc.). The Direction of Arrival (DOA) estimation is a signal processing technique that can be used at a receiving array to find the directions of the incoming signals that impinge on the antenna array. Beamforming is a technique that can be used to focus the transmit energy towards or to collect the received energy from certain desired directions. A smart antenna system is one which can perform DOA estimation as well as beamforming. The correctness of DOA estimation algorithms is a major contributing factor in the performance of smart antenna systems. Since beamforming is a key enabler for Millimeter Wave (mmWave) and fifth-generation cellular (5G); DOA estimation assumes much importance in future wireless communications. MmWave allows the use of large arrays owing to the small wavelengths. In this paper, we have studied the suitability of DOA estimation algorithms using Eigen decomposition methods which include the Pisarenko Harmonic Decomposition (PHD), Multiple Signal Classification (MUSIC), Modified MUSIC and Root-MUSIC at 30 GHz, which is a proposed frequency in 5G. MATLAB simulations throw light upon the various factors affecting DOA estimation accuracy and it is found that the above conventional methods are very much suited for the mmWave frequencies.</t>
  </si>
  <si>
    <t>1591-1597</t>
  </si>
  <si>
    <t>57194198693;55421466300;57213136049;57194181414</t>
  </si>
  <si>
    <t>Patwari, Ashish;Reddy, G. R.;Gupta, Harshit;Nigam, Vidha</t>
  </si>
  <si>
    <t>Patwari A.</t>
  </si>
  <si>
    <t>Suitability of conventional 1D noise subspace algorithms for DOA estimation using large arrays at millimeter wave band</t>
  </si>
  <si>
    <t>2-s2.0-85019151924</t>
  </si>
  <si>
    <t>['typical micro', 'tracking error', 'step change', 'proposed ins', 'optimally designed', 'mems ins', 'mechanical systems', 'integer second', 'improved structure', 'high dynamics', 'dynamic stress', 'bandwidth suffers', 'antenna jerk', 'alone plls', 'aiding information', 'aided plls', 'aided pll', '3 ¬∞.']</t>
  </si>
  <si>
    <t>Carrier phase | GNSS/INS deeply-coupled system | High dynamics | INS-aided PLLs | MEMS INS | Tracking error</t>
  </si>
  <si>
    <t>The phase locked loop (PLL) bandwidth suffers a dilemma on carrier phase accuracy and dynamic stress tolerance in stand-alone global navigation satellite systems (GNSS) receivers. With inertial navigation system(INS) aiding, PLLs only need to tolerate aiding information error, instead of dynamic stress. To obtain accurate carrier phase under high dynamics, INS-aided PLLs need be optimally designed to reduce the impact of aiding information error. Typical micro-electro-mechanical systems (MEMS) INS-aided PLLs are implemented and tested under high dynamics. Tests using simulation show there is a step change in the aiding information at each integer second, which deteriorates the carrier phase accuracy. An improved structure of INS-aided PLLs is proposed to eliminate the step change impact. Even when the jerk is 2000 m/s3, the tracking error of the proposed INS-aided PLL is no more than 3¬∞. Finally, the performances of stand-alone PLLs and INS-aided PLLs are compared using field tests. When the antenna jerk is 300 m/s3, the carrier phase error from the stand-alone PLLs significantly increased, while the carrier phase error from the MEMS INS-aided PLLs almost remained the same. Therefore, the proposed INS-aided PLLs can suppress tracking errors caused by noise and dynamic stress simultaneously under high dynamics.</t>
  </si>
  <si>
    <t>60029306;60029306;60029306;60029306;60029306</t>
  </si>
  <si>
    <t>53664713800;55779548900;9241611900;53663766800;35226528800</t>
  </si>
  <si>
    <t>Zhang, Tisheng;Ban, Yalong;Niu, Xiaoji;Guo, Wenfei;Liu, Jingnan</t>
  </si>
  <si>
    <t>Wuhan University</t>
  </si>
  <si>
    <t>Zhang T.</t>
  </si>
  <si>
    <t>Improving the design of MEMS INS-Aided PLLs for GNSS carrier phase measurement under high dynamics</t>
  </si>
  <si>
    <t>10.3390/mi8050135</t>
  </si>
  <si>
    <t>2-s2.0-85019153390</t>
  </si>
  <si>
    <t>['significant reward', 'reverse side', 'radiation pattern', 'multiple frequency', 'miniaturization capability', 'k band', 'iterated pythagoras', 'ieee 802', 'good s11', 'functioning bands', 'frequency spectrum', 'extraction method', 'compacted size', 'antenna proposed', '46 dbi', '10 db']</t>
  </si>
  <si>
    <t>Iterated pythagoras [Pythagoras] | Metamaterial [MTM] | Multi band | Negative permittivity | Square split ring resonator [SSRR]</t>
  </si>
  <si>
    <t>The Split ring resonator [SRR] loaded Pythagoras tree fractal antenna for multiple frequency band applications are presented. The CPW- Fed antenna consists of SSRR which is fixed on the reverse side of the substrate and iterated Pythagoras which is printed on top of the FR4. The Pythagoras fractal tree SRR antenna with a compacted size of 16 x 14 mm2 is fabricated and tested. The multiple frequency for antenna measured yields with a -10 dB in 1.98/4.18/5.92/7.92/11.02/13.92/15.98/19.06 GHz bands and cover up the frequency spectrum of GSM, WiMAX, IEEE 802.11a (WLAN)/b/g, IEEE 802.16e, ITU, S/C/X/Ku and K band, correspondingly. The extraction method of -ve permeability for the proposed square split resonator is examined in detail. The antenna proposed have a significant reward, including low profile, miniaturization capability with good S11 and VSWR. Radiation pattern with a standard antenna gain of 2.46 dBi is observed for the functioning bands.</t>
  </si>
  <si>
    <t>188-197</t>
  </si>
  <si>
    <t>60013919;60013919</t>
  </si>
  <si>
    <t>56441573900;24172458400</t>
  </si>
  <si>
    <t>Elavarasi, C.;Shanmuganantham, T.</t>
  </si>
  <si>
    <t>Puducherry</t>
  </si>
  <si>
    <t>Pondicherry University</t>
  </si>
  <si>
    <t>Elavarasi C.</t>
  </si>
  <si>
    <t>SRR loaded iterated pythagoras fractal antenna for multiple functional resonance frequencies</t>
  </si>
  <si>
    <t>2-s2.0-85019153427</t>
  </si>
  <si>
    <t>['user side', 'user interference', 'user distribution', 'ta grouping', 'ta ).', 'spatial modulation', 'severe inter', 'proposed low', 'mu transmission', 'mitigate inter', 'introducing non', 'input multiple', 'information bits', 'frequency resources', 'far effect', 'efficient multiple', 'effectively eliminated', 'downlink multi', 'divides tas', 'deploying sm', 'considering near', 'based sm', 'also discussed', 'also conveyed']</t>
  </si>
  <si>
    <t>downlink multiuser (DL-MU) | multiple-input multiple-output system (MIMO) | non-orthogonal multiple access (NOMA) | Spatial modulation (SM) | successive interference cancellation (SIC)</t>
  </si>
  <si>
    <t>Spatial modulation (SM) has emerged as a low-complexity and energy-efficient multiple-input multiple-output transmission technique, where the information bits are not only transmitted by amplitude phase modulation but also conveyed by the index of activated transmit antenna (TA). By deploying SM in downlink multi-user (DL-MU) scenarios, conventional orthogonal multiple access-based SM (OMA-SM) allocates exclusive time-frequency resources to users, but suffers from low spectral efficiency. TA grouping-based SM (TAG-SM) divides TAs into sub-groups to serve different users independently, but suffers from severe inter-user interference. By introducing non-OMA (NOMA) into SM for DL-MU transmission, NOMA-based SM (NOMA-SM) is proposed to mitigate inter-user interference, while maintaining high spectral efficiency. Specifically, by applying successive interference cancellation at user side, the inter-user interference could be effectively eliminated with the sacrifice of increased computational complexity. Afterward, based on a symbol error rate analysis, a low-complexity power allocation scheme is provided to achieve high spectral efficiency through power domain multiplexing. When considering near-far effect from user distribution, user pairing issue is also discussed. Numerical simulation compares NOMA-SM with OMA-SM and TAG-SM, and verifies the effectiveness of the proposed low-complexity power allocation and user pairing methodologies.</t>
  </si>
  <si>
    <t>3790-3800</t>
  </si>
  <si>
    <t>60025278;60025278;112944308</t>
  </si>
  <si>
    <t>55848760700;36092062800;57194180062</t>
  </si>
  <si>
    <t>Zhu, Xudong;Wang, Zhaocheng;Cao, Jianfei</t>
  </si>
  <si>
    <t>Tsinghua University;Sony China Research Laboratory</t>
  </si>
  <si>
    <t>60025278;112944308</t>
  </si>
  <si>
    <t>Zhu X.</t>
  </si>
  <si>
    <t>NOMA-Based Spatial Modulation</t>
  </si>
  <si>
    <t>10.1109/ACCESS.2017.2688019</t>
  </si>
  <si>
    <t>2-s2.0-85019153883</t>
  </si>
  <si>
    <t>['well matched', 'radiates left', 'proposed structure', 'overall structure', 'measurements performed', 'inserting inside', 'good performance', 'cheap solution', '17 ghz']</t>
  </si>
  <si>
    <t>A simple and cheap solution is proposed to transform a wideband and linearly polarised horn antenna in a dual-band circularly polarised horn filtenna. The filtering and polarisation transformation capabilities are achieved by inserting inside the throat of the horn a complementary electrically small resonator etched on a thin metallic sheet. In this way, the overall structure is well matched in two frequency ranges (13-14 and 16.4-17 GHz) and radiates left-handed and right-handed circularly polarised fields in the lower and upper frequency bands, respectively. The measurements performed on a realised prototype confirm the good performance of the proposed structure, which may be employed in satellite communication systems requiring different circular polarisation for the up- and down-link frequency ranges.</t>
  </si>
  <si>
    <t>Electronics Letters</t>
  </si>
  <si>
    <t>60104640;100832977;60012630;60012630</t>
  </si>
  <si>
    <t>55185345300;26322175200;7004207954;7005054440</t>
  </si>
  <si>
    <t>Barbuto, M.;Trotta, F.;Bilotti, F.;Toscano, A.</t>
  </si>
  <si>
    <t>Rome;Rome;Roma</t>
  </si>
  <si>
    <t>Niccol√≤ Cusano University;Universit√† degli Studi Roma Tre;Elettronica S.p.A.</t>
  </si>
  <si>
    <t>60104640;60012630;100832977</t>
  </si>
  <si>
    <t>Barbuto M.</t>
  </si>
  <si>
    <t>Design and experimental validation of dual-band circularly polarised horn filtenna</t>
  </si>
  <si>
    <t>10.1049/el.2017.0145</t>
  </si>
  <si>
    <t>2-s2.0-85019155794</t>
  </si>
  <si>
    <t>['radiation pattern', 'radiated power', 'phase variation', 'particular direction', 'multivariate approach', 'modified simultaneously', 'minimize sll', 'main goal', 'element spacing', 'beam width', 'array parameters', 'amplitude excitation', '8 ¬∞', '26 db', '18 ¬∞']</t>
  </si>
  <si>
    <t>The main goal of antenna array design is to maximize/minimize the radiation pattern in a particular direction. Thus antenna array is used to reduce the side lobe level (SLL) to optimize the radiated power as possible in a particular direction. In this paper, a multi-objective hierarchal particle swarm optimization (HPSO) algorithm with a multivariate approach to optimize a non-uniform linear array is reported. The HPSO is applied to optimize the SLL and beam width considering the array parameters: element spacing, amplitude excitation and phase variation of elements. These parameters are modified simultaneously to minimize SLL and beam width. It is found that the proposed approach determine SLL of -26 dB and beam width of 18¬∞ for an 12 element array, and SLL of -42.5dB and beam width = 1.8¬∞ for an 128 element array with low convergence time.</t>
  </si>
  <si>
    <t>1628-1632</t>
  </si>
  <si>
    <t>60104351;60104351;60104351</t>
  </si>
  <si>
    <t>57194178840;57194186416;57192163979</t>
  </si>
  <si>
    <t>Ghosh, Jayanta;Poonia, Arun Kumar;Varma, Ruchi</t>
  </si>
  <si>
    <t>Ghosh J.</t>
  </si>
  <si>
    <t>Multi-objective hierarchical particle swarm optimization of linear antenna array with low side lobe and beam-width</t>
  </si>
  <si>
    <t>2-s2.0-85019162187</t>
  </si>
  <si>
    <t>['wireless applications', 'simulation analysis', 'return loss', 'resonant cavity', 'lens radius', 'feeding element', 'feeding antenna', 'distance equal', 'cavity height', 'best performance', '88 ghz', '61 ghz', '60 ghz', '1 dbi']</t>
  </si>
  <si>
    <t>A resonant cavity-based dielectric lens antenna has been presented for 60 GHz-band (57.24-65.88 GHz) wireless applications. The feeding element is a patch antenna designed with size improvement method for laboratory based fabrication with printed circuit board etching process. A semi-sphere dielectric lens is placed in front of the feeding antenna at a distance equal to about half-wavelength of the operating central frequency of 61 GHz. Simulation analysis has been performed on the cavity height and lens radius to obtain an optimised antenna design for its best performance in term of gain (20.1 dBi) and return loss (S11) bandwidth (6.14 GHz).</t>
  </si>
  <si>
    <t>646-648</t>
  </si>
  <si>
    <t>60019702;60019702</t>
  </si>
  <si>
    <t>56723626300;56250080900</t>
  </si>
  <si>
    <t>Rabbani, M. S.;Ghafouri-Shiraz, H.</t>
  </si>
  <si>
    <t>Birmingham</t>
  </si>
  <si>
    <t>University of Birmingham</t>
  </si>
  <si>
    <t>Rabbani M.</t>
  </si>
  <si>
    <t>Resonant cavity-based dielectric lens antenna for 60 GHz-band wireless applications</t>
  </si>
  <si>
    <t>10.1049/el.2017.0559</t>
  </si>
  <si>
    <t>2-s2.0-85019174350</t>
  </si>
  <si>
    <t>['worth pointing', 'two single', 'time scheme', 'throw switches', 'radiation efficiency', 'pole double', 'feeding network', 'array elements', 'antenna arrays', 'amplitude excitations', '5œä ).', '5 œä']</t>
  </si>
  <si>
    <t>beam-steering | Beamforming | four-dimensional (4-D) arrays | phase modulation</t>
  </si>
  <si>
    <t>An improved phase modulation technique based on four-dimensional (4-D) antenna arrays is proposed in this letter. The modified control unit consists of two single-pole double-throw switches and four different delay lines (0, 0.5 œÄ, œÄ, and 1.5œÄ). Each control unit connects the feeding network with the array elements. This structure generates nonuniform phase and amplitude excitations at the carrier frequency without using conventional phase shifters and attenuators. It allows the arbitrary angle beam-steering and beamforming by adjusting the time scheme of the switches. It is worth pointing out that all the switches are always in the 'on' states to improve the radiation efficiency.</t>
  </si>
  <si>
    <t>1175-1178</t>
  </si>
  <si>
    <t>57089403400;10339818700;24471165700;56486360400;55645491100</t>
  </si>
  <si>
    <t>Sun, Chao;Yang, Shiwen;Chen, Yikai;Guo, Jixin;Nie, Zaiping</t>
  </si>
  <si>
    <t>Sun C.</t>
  </si>
  <si>
    <t>An Improved Phase Modulation Technique Based on Four-Dimensional Arrays</t>
  </si>
  <si>
    <t>10.1109/LAWP.2016.2626482</t>
  </si>
  <si>
    <t>2-s2.0-85019178129</t>
  </si>
  <si>
    <t>SERB/F/2012/2012</t>
  </si>
  <si>
    <t>['total size', 'size reduction', 'resonant length', 'resonant frequency', 'rectangular slot', 'proper position', 'novel design', 'measured results', 'lowered significantly', 'good agreement', 'equivalent circuit', 'conducting strips', 'also causes', 'achieved experimentally']</t>
  </si>
  <si>
    <t>A novel design of a compact microstrip patch antenna using meandering technique is proposed in this paper where the designed antenna seems to behave as a microstrip patch loaded with conducting strips. A rectangular microstrip patch antenna with addition of conducting strip radiates at much lower frequency than a conventional rectangular microstrip antenna, due to increase of resonant length, but it also causes the increase in total size of the antenna. In this article, the resonant frequency has been lowered significantly by loading a regular rectangular microstrip patch antenna with rectangular slot in a proper position in such a way that the whole structure looks like a strip loaded radiator. About 86.5% size reduction has been achieved experimentally with very good agreement of simulated and measured results. The equivalent circuit and approximate resonant frequency calculation have been discussed in this paper.</t>
  </si>
  <si>
    <t>145-156</t>
  </si>
  <si>
    <t>60072255;108383582;60011023;60011023</t>
  </si>
  <si>
    <t>56119127000;22033390500;48662794600;35597906100</t>
  </si>
  <si>
    <t>Roy, Avisankar;Bhunia, Sunandan;Sarkar, Debasree C.;Sarkar, Partha P.</t>
  </si>
  <si>
    <t>Haldia;Kalyani;Kokrajhar</t>
  </si>
  <si>
    <t>Haldia Institute of Technology;University of Kalyani;Central Institute of Technology</t>
  </si>
  <si>
    <t>60072255;60011023;108383582</t>
  </si>
  <si>
    <t>Roy A.</t>
  </si>
  <si>
    <t>Slot loaded compact microstrip patch antenna for dual band operation</t>
  </si>
  <si>
    <t>10.2528/PIERC17020903</t>
  </si>
  <si>
    <t>2-s2.0-85019179120</t>
  </si>
  <si>
    <t>['rotary 3', 'proposed algorithm', 'phase difference', 'frequency spacing', 'frequency domain', 'elevation angle', 'computational complexity', 'center sensor', 'azimuth angle', 'array aperture', 'also presented', 'also consider']</t>
  </si>
  <si>
    <t>Multiple near-field sources | parameter estimation | phase ambiguity | rotation | uniform circular array (UCA)</t>
  </si>
  <si>
    <t>Near-field source localization suffers from serious phase ambiguity, when the array aperture is larger than half-wavelength. In this letter, by performing adaptive rotation of uniform circular array with a center sensor, a closed-form algorithm based on phase difference is improved for estimating the source's three-dimensional (3-D) location (azimuth angle, elevation angle, and range) unambiguously. Furthermore, we also consider the case of multiple monofrequency sources that can be separated in the frequency domain, and especially, the effect of sources' frequency spacing on initial phase calibration is analyzed. Finally, the performance of the proposed algorithm under different rotation angles is demonstrated, and its superiority over the rotary 3-D multiple signal classification estimator in computational complexity is also presented.</t>
  </si>
  <si>
    <t>872-875</t>
  </si>
  <si>
    <t>57134012100;56123378800;55539209900</t>
  </si>
  <si>
    <t>Chen, Xin;Liu, Zhen;Wei, Xizhang</t>
  </si>
  <si>
    <t>Unambiguous Parameter Estimation of Multiple Near-Field Sources via Rotating Uniform Circular Array</t>
  </si>
  <si>
    <t>10.1109/LAWP.2016.2613084</t>
  </si>
  <si>
    <t>2-s2.0-85019185611</t>
  </si>
  <si>
    <t>Nanjing University of Science and Technology</t>
  </si>
  <si>
    <t>NUST</t>
  </si>
  <si>
    <t>['tag antenna', 'printed using', 'precise control', 'practical applications', 'maskless patterning', 'liquid jet', 'letter proposes', 'directly printed', 'conveniently focused', 'complex pictures', 'basic requirements', 'based precursor', 'anticlog printing']</t>
  </si>
  <si>
    <t>Electrohydrodynamics | RFID antenna | silver nanocolloid</t>
  </si>
  <si>
    <t>This letter proposes an electrohydrodynamics-based printing system developed with high-precision on-off control, which has the merits of anticlog printing, maskless patterning, and precise control. Silver-colloid-based precursor can be conveniently focused into a single and continuous liquid jet and directly printed on glass or aluminum foil substrates just like a dip-pen. The liquid jet itself can be as thin as a couple of microns, and the minimum silver linewidth could reach 30 Œºm. With high-precision on-off control of the spraying, complex pictures, letters, as well as a specially designed radio frequency identification (RFID) tag antenna were printed using this system. The printed RFID tag antenna was characterized and analyzed, which meets the basic requirements of practical applications.</t>
  </si>
  <si>
    <t>1135-1138</t>
  </si>
  <si>
    <t>60010080;60010080;113695622;60010080</t>
  </si>
  <si>
    <t>57205712557;57014559200;57194220100;56724977100</t>
  </si>
  <si>
    <t>Zhang, Haoyang;Ni, Daihong;Chen, Xue;Gu, Wenhua</t>
  </si>
  <si>
    <t>Nanjing University of Science and Technology;Nanjing Jingaowei Optoelectronic Technology Co. Ltd.</t>
  </si>
  <si>
    <t>60010080;113695622</t>
  </si>
  <si>
    <t>Maskless Direct Printing of Radio Frequency Identification Antenna Based on Electrohydrodynamics Technology</t>
  </si>
  <si>
    <t>10.1109/LAWP.2016.2624305</t>
  </si>
  <si>
    <t>2-s2.0-85019186108</t>
  </si>
  <si>
    <t>['whole body', 'vice versa', 'tick sensitivity', 'study represents', 'reticulatus ticks', 'response variables', 'public exposure', 'proposed limit', 'main goal', 'made sources', 'leg jerks', 'laboratory conditions', 'irradiated using', 'frequency power', 'first pair', 'exposure induces', 'environment throughout', 'emf influences', 'emf exposure', 'electromagnetic fields', 'electromagnetic field', 'disease transmission', 'detail may', 'dermacentor reticulatus', 'body jerking', 'biological systems', 'behavioural responses', 'behavioural response', 'applied radio', 'anechoic chamber']</t>
  </si>
  <si>
    <t>Behavioural response | Dermacentor reticulatus | jerks | radio-frequency signals</t>
  </si>
  <si>
    <t>The electromagnetic field (EMF) is present in the environment throughout the world and encompasses both natural and human-made sources of electromagnetic fields. It has been shown that EMF influences a variety of biological systems, including the behavioural responses of both vertebrates and invertebrates. As such, determining the effects of the EMF on the ecosystem in detail may be important for understanding the ecology and biology of organisms, particularly those, such as ticks, that are important in disease transmission. Our main goal was to determine if the tick, Dermacentor reticulatus, interacts with the EMF. An experimental behavioural test of tick sensitivity to radio frequency power radiation was performed under laboratory conditions. Tests were performed in an electromagnetic compatibility laboratory in a radio frequency electromagnetic field (RF-EMF) anechoic chamber. Ticks were irradiated using a Double-Ridged Waveguide Horn Antenna with 900 MHz RF-EMF. The applied radio-frequency power was tuned below the proposed limit for public exposure to mobile phone base stations. We found that exposure induces an immediate tick locomotor response manifested either in a previously unreported jerking movement of the whole body or in jerking of the first pair of legs. Overall, ticks exhibited significantly greater movement in the presence of the RF-EMF. Significant sex differences relative to RF-EMF exposure were observed in both response variables. In the presence of RF-EMF, body jerking by females was greater than in males and vice versa for leg jerks. This study represents the first experimental evidence of a behavioural response of D. reticulatus ticks to exposure to RF-EMF.</t>
  </si>
  <si>
    <t>683-693</t>
  </si>
  <si>
    <t>Systematic and Applied Acarology</t>
  </si>
  <si>
    <t>60010330;60026260;60026260;60026260;60031236;60031236;60103558;60031813;60010330</t>
  </si>
  <si>
    <t>57191070952;57215834907;6506174542;56922071500;6505798517;56436692200;35606442700;55249836700;30267748300</t>
  </si>
  <si>
    <t>Vargov√°, Bla≈æena;Kurimsk√Ω, Juraj;Cimbala, Roman;Kosterec, Michal;Majl√°th, Igor;Pipov√°, Nat√°lia;Tryjanowski, Piotr;Jankowiak, ≈Åukasz;Majl√°thov√°, Vikt√≥ria</t>
  </si>
  <si>
    <t>Poland;Poland;Slovakia;Slovakia;Slovakia</t>
  </si>
  <si>
    <t>Poznan;Szczecin;Kosice;Kosice;Bratislava</t>
  </si>
  <si>
    <t>Uniwersytet Przyrodniczy w Poznaniu;Uniwersytet Szczecinski;Pavol Jozef Safarik University in Kosice;Technick√° Univerzita v Ko≈°iciach;Slovak Academy of Sciences</t>
  </si>
  <si>
    <t>60103558;60031813;60031236;60026260;60010330</t>
  </si>
  <si>
    <t>Vargov√° B.</t>
  </si>
  <si>
    <t>Ticks and radio-frequency signals: Behavioural response of ticks (Dermacentor reticulatus) in a 900 MHz electromagnetic field</t>
  </si>
  <si>
    <t>10.11158/saa.22.5.7</t>
  </si>
  <si>
    <t>2-s2.0-85019186262</t>
  </si>
  <si>
    <t>['size 25', 'ratio 0', 'path loss', 'overall 30', 'occupy 6', 'measured bandwidth', 'gain bandwidth', 'band reflectarray', '625 elements', '30 ghz', '25 œª2']</t>
  </si>
  <si>
    <t>Broadband | Circular polarization | Closely spaced elements | Reflectarray | Unit cell</t>
  </si>
  <si>
    <t>Circularly polarized Ka-band reflectarray (RA) antennas are designed and fabricated using novel broadband closely spaced elements. We present the broadband element study for the Ka-band. Three different circularly polarized RA antennas are developed and fabricated from a single dielectric substrate using three distinct elements, which are optimized. All antennas are made of 625 elements that occupy 6.25√ó6.25Œª2 at 30 GHz. A circularly polarized Ka-band conical horn antenna is used to excite the RA. The measured results exhibit good agreement with the simulations. Each of the proposed antennas provides an overall 30% bandwidth that represents the measured bandwidth of-10-dB reflection coefficients, 1-dB gain variation, and the 3-dB axial ratio. The estimated maximum aperture efficiency is 55% at 30 GHz. Two larger RAs of size 25.25√ó25.25 Œª2(10 201 elements) are designed with focal-to-diameter (F/D) ratio 0.59 and 2.74, respectively, to show that the path loss is the main reason affecting the gain bandwidth.</t>
  </si>
  <si>
    <t>1184-1187</t>
  </si>
  <si>
    <t>Tahseen, Muhammad Mustafa;Kishk, Ahmed A.</t>
  </si>
  <si>
    <t>Broadband Performance of Novel Closely Spaced Elements in Designing Ka-Band Circularly Polarized Reflectarray Antennas</t>
  </si>
  <si>
    <t>10.1109/LAWP.2016.2627009</t>
  </si>
  <si>
    <t>2-s2.0-85019195869</t>
  </si>
  <si>
    <t>['transmit antenna', 'subarrayed time', 'resulting system', 'receive beampattern', 'proposed stm', 'proposed scheme', 'output signal', 'orthogonal waveforms', 'novel application', 'noise ratio', 'modulated subarrays', 'modulated mimo', 'modulated arrays', 'mimo radars', 'mimo radar', 'conventional phased']</t>
  </si>
  <si>
    <t>Adaptive beamforming (ABF) | Multiple-Input-Multiple-Output (MIMO) radar | Subarrayed antenna | Time modulation</t>
  </si>
  <si>
    <t>A novel application of time-modulated arrays to multiple-input-multiple-output (MIMO) radar is presented and studied. The proposed scheme is to partition the transmit antenna of MIMO radar to a number of time-modulated subarrays that are overlapped. A series of orthogonal waveforms are emitted by these time-modulated subarrays with the unidirectional phase center motion time scheme. The resulting system can be referred to as subarrayed time-modulated MIMO (STM-MIMO) radar. As the tradeoff of conventional phased-array and MIMO radars, the STM-MIMO radar can obtain the coherent processing gain and waveform diversity gain simultaneously. The performance in terms of output signal-to-interference-plus-noise ratio and transmit/receive beampattern for the STM-MIMO radar is highlighted and compared to that of phased-array and MIMO radars. Simulation results validate the effectiveness of the proposed STM-MIMO radar technique.</t>
  </si>
  <si>
    <t>1171-1174</t>
  </si>
  <si>
    <t>56884014400;10339818700;24471165700;56486360400</t>
  </si>
  <si>
    <t>Ni, Dong;Yang, Shiwen;Chen, Yikai;Guo, Jixin</t>
  </si>
  <si>
    <t>Ni D.</t>
  </si>
  <si>
    <t>A Study on the Application of Subarrayed Time-Modulated Arrays to MIMO Radar</t>
  </si>
  <si>
    <t>10.1109/LAWP.2016.2626478</t>
  </si>
  <si>
    <t>2-s2.0-85019196631</t>
  </si>
  <si>
    <t>['thus minimizing', 'thus maximizing', 'target detection', 'results compare', 'reduced near', 'proposed solution', 'proposed antenna', 'plasma toroid', 'letter proposes', 'field region', 'field backscattering', 'elliptical lens', 'conical horn', 'circular polarization', 'antenna profile', 'alternative solution']</t>
  </si>
  <si>
    <t>Directional antennas | electromagnetic (EM) lens | electronic warfare | plasma antennas | radar cross section (RCS)</t>
  </si>
  <si>
    <t>This letter proposes a novel toroidal plasma lens with circular polarization, as an alternative solution for electronic warfare antennas. The aim of the proposed solution is to reduce the antenna profile and the radar cross section, thus minimizing the probability of target detection. The results compare the performance of the proposed antenna to a conical horn and to a spherical/elliptical lens. The toroidal plasma lens achieved equivalent gain, with reduced antenna profile and reduced near-field backscattering from the plasma toroid, thus maximizing the true power delivered to the far-field region.</t>
  </si>
  <si>
    <t>1155-1158</t>
  </si>
  <si>
    <t>60015760;60015760;60015760;60015760</t>
  </si>
  <si>
    <t>57194205282;23034094000;35198550100;7102295221</t>
  </si>
  <si>
    <t>Arend, Marcos Osmar;De Castro, Fernando Cesar Comparsi;Muller, Candice;De Castro, Maria Cristina Felippetto</t>
  </si>
  <si>
    <t>Pontif√≠cia Universidade Cat√≥lica do Rio Grande do Sul</t>
  </si>
  <si>
    <t>Arend M.</t>
  </si>
  <si>
    <t>Toroidal Plasma Lens Antenna</t>
  </si>
  <si>
    <t>10.1109/LAWP.2016.2625800</t>
  </si>
  <si>
    <t>2-s2.0-85019201122</t>
  </si>
  <si>
    <t>['water could', 'spiral diameter', 'saline water', 'radiation structure', 'radiation direction', 'probe length', 'flexible tube']</t>
  </si>
  <si>
    <t>A cylindrical spiral liquid antenna and a tapered helical water antenna are presented. Saline water with a concentration of 3.5% is injected into a flexible tube to form the radiation structure. Thresholds for changes of the radiation direction are calculated to be 0.1 and 0.4 for the ratio between the spiral diameter and the wavelength. Resonance frequency increases when the probe length or the radius of the vertical liquid decreases. The quantity of the water could be changed with the help of a syringe to enable the reconfigurability. Measurement results show fairly good agreements with that simulated.</t>
  </si>
  <si>
    <t>648-650</t>
  </si>
  <si>
    <t>60024350;60024350;60024350;60020661</t>
  </si>
  <si>
    <t>13905768600;7403170967;36195871800;56486676800</t>
  </si>
  <si>
    <t>Li, Gaosheng;Gao, Gui;Liu, Wei;Tian, Zhihao</t>
  </si>
  <si>
    <t>Changsha;Liverpool</t>
  </si>
  <si>
    <t>National University of Defense Technology;University of Liverpool</t>
  </si>
  <si>
    <t>60024350;60020661</t>
  </si>
  <si>
    <t>Tunable and flexible liquid spiral antennas</t>
  </si>
  <si>
    <t>10.1049/el.2016.4528</t>
  </si>
  <si>
    <t>2-s2.0-85019209983</t>
  </si>
  <si>
    <t>['upper bands', 'upper band', 'two pairs', 'two lower', 'symmetrically arranged', 'shaped reflector', 'return loss', 'radiation performance', 'polarization characteristics', 'nested inside', 'nd upper', 'lower band', 'fully covering', 'four arc', 'five upper', 'bandwidth enhancement', 'band elements', 'band element', 'also obtained', 'additional branches', '5 db', '4g applications', '2690 mhz', '15 db']</t>
  </si>
  <si>
    <t>Base station antennas | dual polarization | dual-broadband antenna</t>
  </si>
  <si>
    <t>A base station antenna with dual-broadband and dual-polarization characteristics is presented in this letter. The proposed antenna contains four parts: A lower-band element, an upper-band element, arc-shaped baffle plates, and a box-shaped reflector. The lower-band element consists of two pairs of dipoles with additional branches for bandwidth enhancement. The upper-band element embraces two crossed hollow dipoles and is nested inside the lower-band element. Four arc-shaped baffle plates are symmetrically arranged on the reflector for isolating the lower- A nd upper-band elements and improving the radiation performance of upper-band element. As a result, the antenna can achieve a bandwidth of 50.6% for the lower band and 48.2% for the upper band when the return loss is larger than 15 dB, fully covering the frequency ranges 704-960 and 1710-2690 MHz for 2G/3G/4G applications. Measured port isolation larger than 27.5 dB in both the lower and upper bands is also obtained. At last, an array that consists of two lower-band elements and five upper-band elements is discussed for giving an insight into the future array design.</t>
  </si>
  <si>
    <t>1111-1114</t>
  </si>
  <si>
    <t>A Dual-Broadband, Dual-Polarized Base Station Antenna for 2G/3G/4G Applications</t>
  </si>
  <si>
    <t>10.1109/LAWP.2016.2623315</t>
  </si>
  <si>
    <t>2-s2.0-85019212141</t>
  </si>
  <si>
    <t>Science and Engineering Research Board</t>
  </si>
  <si>
    <t>SB/S3/EECE/0164/2015</t>
  </si>
  <si>
    <t>SERB</t>
  </si>
  <si>
    <t>['structure embedded', 'rectangular loop', 'printed dipole', 'peak gain', 'omnidirectional pattern', 'obtained simultaneously', 'mode microstrip', 'measurements carried', 'mdl element', 'lower frequency', 'lower band', 'impedance bandwidths', 'gain end', 'fire radiation', 'fed dipole', 'conventional reflector', 'compact dual', 'band frequency', 'band dual', 'backed half', 'additional one', '59 ghz', '55 ghz', '46 dbi', '42 dbi']</t>
  </si>
  <si>
    <t>In this Letter, a compact dual-band dual-mode microstrip-fed dipole-loop (MDL) element is proposed, which consists of a rectangular loop-structure embedded in the feed-line of a printed dipole. This MDL element exhibits an additional one-wavelength loop resonance at a lower frequency (1.55 GHz) with omnidirectional pattern, along with the conventional reflector-backed half-wavelength dipole mode (2.55 GHz) having end-fire radiation. Thus, electrical size reduction and dual-band frequency-dependent pattern diversity characteristics are obtained simultaneously in the MDL element. Furthermore, the proposed MDL element is used to construct a 1 x 2 array which operates at 1.45 and 2.59 GHz with impedance bandwidths of 14.33 and 12.92%, respectively. Bi-directional broadside radiation (peak gain of 4.42 dBi) is achieved at the lower band, whereas the higher band exhibits high-gain end-fire radiation with peak gain of 7.46 dBi. The proposed design concepts are validated by Ansys HFSS simulations as well as measurements carried out on fabricated array prototypes.</t>
  </si>
  <si>
    <t>639-640</t>
  </si>
  <si>
    <t>36782986700;8711683200</t>
  </si>
  <si>
    <t>Sarkar, D.;Srivastava, K. V.</t>
  </si>
  <si>
    <t>Sarkar D.</t>
  </si>
  <si>
    <t>Compact dual-band dual-mode microstrip-fed dipole-loop antennas for pattern diversity arrays</t>
  </si>
  <si>
    <t>10.1049/el.2017.0593</t>
  </si>
  <si>
    <t>2-s2.0-85019212490</t>
  </si>
  <si>
    <t>['successfully produced', 'successfully employed', 'radial profiles', 'ov profile', 'new antenna', 'mirror machine', 'magnetic axis', 'heats plasma', 'embedded mirror', 'discharge degradation', 'discharge created', 'cyclotron frequency', 'crankshaft type', 'also carried']</t>
  </si>
  <si>
    <t>Fusion-fission hybrid | Radio frequency heating | Stellarator</t>
  </si>
  <si>
    <t>A new antenna of the crankshaft type is successfully employed in experiments on Uragan-2M. It creates and heats plasma at frequencies below the ion-cyclotron frequency. The discharge created with the antenna is ‚Äúhot‚Äù during few milliseconds and then fades under strong impurity influx into plasma. The radial profiles of OV and CV optical emissions are investigated. Both are concave, especially the OV profile. This can be explained by some burnout of O4+ and C4+ ions and its transition to O5+ and C5+ ionization states near the magnetic axis. The magnetic field optimisation and the Alfv√©n heating allowed burning-out the light impurities prior to the discharge degradation. The experiments in support of the fusion-fission stellarator reactor concept are also carried out. The stellarator-mirror machine is modeled by switching off a toroidal field coil at Uragan-2M. The embedded mirror with lower magnetic field is created in this way. Plasma is successfully produced and heated in such a combined magnetic trap.</t>
  </si>
  <si>
    <t>311-317</t>
  </si>
  <si>
    <t>Ukrainian Journal of Physics</t>
  </si>
  <si>
    <t>60068524;60068524;60068524;60068524;60068524;60068524;60068524</t>
  </si>
  <si>
    <t>8447514100;6507435180;57194202506;7006650785;7202854070;7102770327;7006289739</t>
  </si>
  <si>
    <t>Moiseenko, V. E.;Lozin, A. V.;Kozulia, M. M.;Mironov, Yu K.;Romanov, V. S.;Konovalov, V. G.;Shapoval, A. N.</t>
  </si>
  <si>
    <t>Alfv√©n plasma heating in stellarator uragan-2M</t>
  </si>
  <si>
    <t>10.15407/ujpe62.04.0311</t>
  </si>
  <si>
    <t>2-s2.0-85019219094</t>
  </si>
  <si>
    <t>['preliminary two', 'new method', 'method maximizes', 'letter presents', 'design constraints', 'constitutive properties', 'compressive antenna']</t>
  </si>
  <si>
    <t>Antenna design | coded apertures | compressive sensing</t>
  </si>
  <si>
    <t>This letter presents a novel, model-based compressive antenna design method for high-sensing-capacity imaging applications. Given a set of design constraints, the method maximizes the capacity of the compressive antenna by varying the constitutive properties of scatterers distributed along the antenna. Preliminary two-dimensional design results demonstrate the new method's ability to produce antenna configurations with enhanced imaging capabilities.</t>
  </si>
  <si>
    <t>1123-1126</t>
  </si>
  <si>
    <t>36919020500;24483395900</t>
  </si>
  <si>
    <t>Obermeier, Richard;Martinez-Lorenzo, Jose Angel</t>
  </si>
  <si>
    <t>Obermeier R.</t>
  </si>
  <si>
    <t>Model-Based Optimization of Compressive Antennas for High-Sensing-Capacity Applications</t>
  </si>
  <si>
    <t>10.1109/LAWP.2016.2623789</t>
  </si>
  <si>
    <t>2-s2.0-85019219531</t>
  </si>
  <si>
    <t>['sio2 dielectric', 'rings encircling', 'range 2', 'proposed absorber', 'medium method', 'graphene stacks', 'graphene stack', 'gate voltage', 'central frequency', 'absorption band', 'absorber based', '56 thz']</t>
  </si>
  <si>
    <t>Dynamic tuning | graphene stacks | terahertz (THz) | ultrabroadband absorber | ultrathin</t>
  </si>
  <si>
    <t>The concept of an ultrabroadband ultrathin terahertz (THz) absorber based on graphene stacks is presented. To realize dynamic tuning of the absorption band, we combine two concentric circular split-rings encircling a split circular resonator with graphene stacks embedded in a SiO2 dielectric. The transmission line model for the proposed absorber has been theoretically investigated via the effective-medium method. The simulated results show a 0.9 absorption coefficient over the range 2.58-3.56 THz, and the central frequency of the absorption band can be tuned without absorption reduction by changing the gate voltage on the graphene stack. Furthermore, the absorption performance exhibits insensitivity to the angle of incidence. Thus, the proposed absorber is very promising for various THz applications.</t>
  </si>
  <si>
    <t>1115-1118</t>
  </si>
  <si>
    <t>60024350;60024350;60024350;60024350;112974616</t>
  </si>
  <si>
    <t>56565834600;27168857200;56675045300;13905768600;57191362699</t>
  </si>
  <si>
    <t>Dong, Yanfei;Liu, Peiguo;Yu, DIngwang;Li, Gaosheng;Yang, Liang</t>
  </si>
  <si>
    <t>Changsha;Beijing</t>
  </si>
  <si>
    <t>National University of Defense Technology;Science and Technology on Space Physics Laboratory</t>
  </si>
  <si>
    <t>60024350;112974616</t>
  </si>
  <si>
    <t>A Tunable Ultrabroadband Ultrathin Terahertz Absorber Using Graphene Stacks</t>
  </si>
  <si>
    <t>10.1109/LAWP.2016.2623316</t>
  </si>
  <si>
    <t>2-s2.0-85019221900</t>
  </si>
  <si>
    <t>['trsm system', 'trsm ),', 'receive sm', 'receive antennas', 'rate performance', 'phase modulation', 'output system', 'new multiple', 'input multiple', 'information bits', 'conventional amplitude', 'computational complexity', 'antenna combinations']</t>
  </si>
  <si>
    <t>A new multiple-input multiple-output system, referred to as transceive spatial modulation (TRSM), which integrates transmit spatial modulation (SM) and receive SM. In the TRSM system, information bits are carried by the conventional amplitude-phase modulation as well as by the indices of both the transmit and the receive antennas. To improve the bit-error-rate performance, block Markov superposition transmission (BMST) is applied to the TRSM, resulting in BMST-TRSM, where BMST is a recently proposed coding scheme and can be easily designed according to the spectral efficiency requirement. To reduce the computational complexity, a layered (suboptimal) soft detection algorithm is presented, which delivers a list of candidate spatial points (antenna combinations) first. Numerical results show that the proposed TRSM system performs well over the Rayleigh fading channels.</t>
  </si>
  <si>
    <t>657-659</t>
  </si>
  <si>
    <t>60021182;60021182</t>
  </si>
  <si>
    <t>56320028600;53986638200</t>
  </si>
  <si>
    <t>Wang, Leijun;Ma, Xiao</t>
  </si>
  <si>
    <t>Sun Yat-Sen University</t>
  </si>
  <si>
    <t>Coded transceive spatial modulation with block Markov superposition transmission</t>
  </si>
  <si>
    <t>10.1049/el.2016.4763</t>
  </si>
  <si>
    <t>2-s2.0-85019223859</t>
  </si>
  <si>
    <t>['ver 16', 'sidelobe level', 'result maintained', 'radiation pattern', 'previous research', 'parasitic element', 'occurred due', 'next generation', 'higher frequency', 'grating lobe', 'frequency dependent', 'feeding network', '56 ghz', '42 ghz', '28 ghz', '16 db', '13 db']</t>
  </si>
  <si>
    <t>5G | Grating lobe | Parasitic element | Sidelobe | Unequally microstrip linear array</t>
  </si>
  <si>
    <t>For next generation of 5G mobile base station antennas, multibeam, multifrequency and low sidelobe characteristics requested. Simplify the feeding network will contribute a low feeder loss and frequency dependent. From the previous research by the author, low sidelobe level reported by density tapered array configuration from -13 dB to -16 dB and the result maintained for wideband operation frequency at 28 GHz, 42 GHz, and 56 GHz. However, the grating lobe has occurred due to element spacing larger than a wavelength of higher frequency (56 GHz). In this paper, an investigation was made of the performance of radiation pattern for unequally microstrip linear array antenna in frequency 42 GHz and 56 GHz by loading parasitic elements. The effect of parasitic element to the impedance, gain, and sidelobe level of unequally microstrip linear spaced tapered array also examined. The design has been simulated using Ansoft High Frequency Structural Simulator (HFSS) ver 16.0.</t>
  </si>
  <si>
    <t>110-115</t>
  </si>
  <si>
    <t>Indonesian Journal of Electrical Engineering and Computer Science</t>
  </si>
  <si>
    <t>60021005;60021005;60090601;60021005</t>
  </si>
  <si>
    <t>57189592430;11940735500;57194262547;22836063700</t>
  </si>
  <si>
    <t>Zainal, Noor Ainniesafina;Kamarudin, Muhammad Ramlee;Yamada, Yoshihide;Seman, Norhudah</t>
  </si>
  <si>
    <t>Zainal N.A.</t>
  </si>
  <si>
    <t>Radiation pattern performance of unequally linear arrays with parasitic element</t>
  </si>
  <si>
    <t>10.11591/ijeecs.v6.i1.pp110-115</t>
  </si>
  <si>
    <t>2-s2.0-85019224150</t>
  </si>
  <si>
    <t>['wireless performance', 'textile tags', 'tag antennas', 'results show', 'passive ultrahigh', 'identical tags', 'ic interconnections', 'frequency radio', 'embroidered antenna', 'contour antennas', 'conductive yarn', 'coated fabrics']</t>
  </si>
  <si>
    <t>Electrotextiles | Embroidery | Interconnections | RFID tags | Textile antennas</t>
  </si>
  <si>
    <t>We studied the possibilities of embroidered antenna-IC interconnections and contour antennas in passive ultrahigh-frequency radio-frequency identification textile tags. The tag antennas were patterned from metal-coated fabrics and embroidered with conductive yarn. The wireless performance of the tags with embroidered antenna-IC interconnections was evaluated through measurements, and the results were compared to identical tags, where the ICs were attached using regular conductive epoxy. Our results show that the textile tags with embroidered antenna-IC interconnections attained similar performance. In addition, the tags where only the borderlines of the antennas were embroidered showed excellent wireless performance.</t>
  </si>
  <si>
    <t>1205-1208</t>
  </si>
  <si>
    <t>60108549;60108549;60108549;60011170;60011170;60011170;60011170</t>
  </si>
  <si>
    <t>57194210473;57194202138;7402798549;55543012800;6506424417;25638138700;24722238800</t>
  </si>
  <si>
    <t>Ginestet, Galatee;Brechet, Nicolas;Torres, Jeremie;Moradi, Elham;Ukkonen, Leena;Bjorninen, Toni;Virkki, Johanna</t>
  </si>
  <si>
    <t>France;Finland</t>
  </si>
  <si>
    <t>Montpellier;Tampere</t>
  </si>
  <si>
    <t>IES Institut d'Electronique et des Syst√®mes;Tampereen Yliopisto</t>
  </si>
  <si>
    <t>60108549;60011170</t>
  </si>
  <si>
    <t>Ginestet G.</t>
  </si>
  <si>
    <t>Embroidered Antenna-Microchip Interconnections and Contour Antennas in Passive UHF RFID Textile Tags</t>
  </si>
  <si>
    <t>10.1109/LAWP.2016.2628086</t>
  </si>
  <si>
    <t>2-s2.0-85019225272</t>
  </si>
  <si>
    <t>['uwb spectrum', 'uwb mode', 'two modes', 'three resonances', 'slot antenna', 'simulated results', 'sensing application', 'proposed approach', 'proposed antenna', 'n diodes', 'measured results', 'impedance bandwidth', 'good agreement', 'five p', 'different narrow', 'designed antenna', 'cr applications', 'compact size', 'communicating mode', 'communicating bands', 'cognitive radio', '7 ghz', '2 ghz']</t>
  </si>
  <si>
    <t>Cognitive radio (CR) | p-i-n diodes | reconfigurable | slot antenna | ultrawideband (UWB)</t>
  </si>
  <si>
    <t>A very compact reconfigurable ultrawideband (UWB) stepped-slot antenna for cognitive radio (CR) applications is presented in this letter. The proposed antenna operates in two modes: UWB mode for sensing application and communicating mode for different narrow/wideband communication applications. The UWB mode of antenna is obtained by the creation of three resonances that lie in UWB spectrum. The narrow/wide communicating bands are obtained by different switching states of five p-i-n diodes. The impedance bandwidth of the proposed antenna in UWB mode is 2.8-10.7 GHz. The communicating bands (3.2-4.5, 4.3-7.8, and 7.9-11.2 GHz) cover the entire UWB spectrum. The proposed antenna has the compact size of 21 √ó 9 mm2. A prototype of the designed antenna is fabricated and measured. The measured results are in good agreement with the simulated results that validate the proposed approach of reconfigurable UWB antenna design for CR applications.</t>
  </si>
  <si>
    <t>1139-1142</t>
  </si>
  <si>
    <t>60004750;60004750;60004750</t>
  </si>
  <si>
    <t>56427565100;9239858400;7203035986</t>
  </si>
  <si>
    <t>Srivastava, Gunjan;Mohan, Akhilesh;Chakrabarty, Ajay</t>
  </si>
  <si>
    <t>Kharagpur</t>
  </si>
  <si>
    <t>Indian Institute of Technology Kharagpur</t>
  </si>
  <si>
    <t>Srivastava G.</t>
  </si>
  <si>
    <t>Compact Reconfigurable UWB Slot Antenna for Cognitive Radio Applications</t>
  </si>
  <si>
    <t>10.1109/LAWP.2016.2624736</t>
  </si>
  <si>
    <t>2-s2.0-85019227696</t>
  </si>
  <si>
    <t>['two sides', 'substrate plane', 'strip line', 'sided parallel', 'results obtained', 'operating band', 'offset double', 'measured bandwidths', 'frequency band', 'driver dipoles', 'broadband offset', 'bottom patches', 'ansys hfss', '8 dbi']</t>
  </si>
  <si>
    <t>Broadband | Endfire | Offset | Parallelograms</t>
  </si>
  <si>
    <t>A broadband offset-parallel-parallelograms printed endfire antenna is presented. The proposed antenna consists of a pair of offset parallel parallelograms, the driver dipoles, the offset double-sided parallel-strip line, and a reflector. The top and bottom patches are printed in parallel on two sides of a substrate plane. The characteristics of the offset parallel parallelograms are studied and discussed. The calculated results fit in well with the results obtained by simulation with ANSYS HFSS. The broadband endfire radiating patterns were achieved. The measured bandwidths were 73.3% for the frequency band (0.89-1.92 GHz), and the gain was about 3.3-4.8 dBi in the operating band.</t>
  </si>
  <si>
    <t>1167-1170</t>
  </si>
  <si>
    <t>60021182-115983579;60021182-115983579;60021182-115983579;60021182-115983579</t>
  </si>
  <si>
    <t>57194150998;18234202100;57189728709;55911335300</t>
  </si>
  <si>
    <t>Xu, Huansong;Li, Yuanxin;Ye, Daofeng;Long, Yunliang</t>
  </si>
  <si>
    <t>Sun Yat-Sen University;SYSU-CMU Shunde International Joint Research Institute</t>
  </si>
  <si>
    <t>60021182;115983579</t>
  </si>
  <si>
    <t>A Broadband Offset-Parallel-Parallelograms Printed Endfire Antenna</t>
  </si>
  <si>
    <t>10.1109/LAWP.2016.2626456</t>
  </si>
  <si>
    <t>2-s2.0-85019230217</t>
  </si>
  <si>
    <t>['unambiguously measured', 'theoretical analysis', 'space communication', 'rotatable plane', 'practical needs', 'numerical simulations', 'measurement method', 'measure mode', 'division multiplexing', 'concept experiment', 'circle around', 'average value']</t>
  </si>
  <si>
    <t>Mode measurement | orbital angular momentum | phase gradient method | radio frequency | wireless communication</t>
  </si>
  <si>
    <t>A measurement method of dual-mode radio frequency orbital angular momentum (RF-OAM) beams is proposed, dedicated to meeting the practical needs of the orbital angular momentum mode-division multiplexing (OAM-MDM) in free-space communication. Theoretical analysis and numerical simulations are conducted to demonstrate that a dual-mode OAM beam can be unambiguously measured by gathering the phase gradient function of a circle around the OAM beam axis and calculating its average value and PV (peak/valley) factor. A proof-of-concept experiment is presented, which employs a single receiving antenna on a rotatable plane to measure mode +1 and-2 of a dual-mode OAM beam.</t>
  </si>
  <si>
    <t>1143-1146</t>
  </si>
  <si>
    <t>60016930;60016930;60016930;60016930;60016930;60016930;60016930;60016930</t>
  </si>
  <si>
    <t>57188933971;55487385400;57188924021;56377904500;56378409400;57193754914;57193758741;12783443000</t>
  </si>
  <si>
    <t>Xie, Mutong;Gao, Xinlu;Zhao, Mingyang;Zhai, Wensheng;Xu, Wenjing;Qian, Jinwang;Lei, Mingzheng;Huang, Shanguo</t>
  </si>
  <si>
    <t>Xie M.</t>
  </si>
  <si>
    <t>Mode Measurement of a Dual-Mode Radio Frequency Orbital Angular Momentum Beam by Circular Phase Gradient Method</t>
  </si>
  <si>
    <t>10.1109/LAWP.2016.2624737</t>
  </si>
  <si>
    <t>2-s2.0-85019231230</t>
  </si>
  <si>
    <t>['proposed structure', 'proposed antenna', 'potential use', 'polarization reconfigurability', 'multifunction application', 'measured results', 'lateral dimension', 'good agreement', 'conventional design', 'compact size', 'also sustained']</t>
  </si>
  <si>
    <t>Circular polarization | Complementary antenna | Omnidirectional radiation | Reconfigurable antenna</t>
  </si>
  <si>
    <t>A circular-polarization-reconfigurable complementary antenna with compact size is presented. The proposed antenna has a low-profile planar structure that exhibits an omnidirectional circularly polarized (CP) radiation pattern achieved by combining a printed electric dipole and a quarter-wave shorted microstrip patch. By manipulating the dc biasing voltages, the operation of the antenna can be switched between left-hand circular polarization and right-hand circular polarization. Moreover, by using the meandering line methodology, the lateral dimension of the printed electric dipole is reduced by 25% compared to the conventional design. A prototype of the proposed structure is designed and fabricated for potential use in multifunction application. Measured results are in good agreement with simulation. The CP radiation feature and polarization reconfigurability are also sustained by measurement.</t>
  </si>
  <si>
    <t>1188-1191</t>
  </si>
  <si>
    <t>A Compact and Reconfigurable Circularly Polarized Complementary Antenna</t>
  </si>
  <si>
    <t>10.1109/LAWP.2016.2627012</t>
  </si>
  <si>
    <t>2-s2.0-85019232253</t>
  </si>
  <si>
    <t>104-2221-E-011-026-MY3</t>
  </si>
  <si>
    <t>['type rda', 'retransmitted wave', 'retransmitted signal', 'remains pointing', 'quadrature phase', 'experimentally validated', 'directly integrated', 'data rate', 'conventional reflection', 'circuit configuration', 'anechoic chamber', 'analysis bandwidth', '8 mhz', '4 mb']</t>
  </si>
  <si>
    <t>Modulation | Phase-Shift keying (PSK) | Reflection coefficient | Retrodirective antennas (RDA)</t>
  </si>
  <si>
    <t>A simple data modulation scheme capable of being directly integrated with a reflection-type retrodirective array (RDA) is experimentally validated. The conventional reflection-type RDA is reinvestigated in order to introduce data modulators into the array network without altering the circuit configuration, as well as retransmitted radiation pattern. Quadrature phase-shift keying modulators are developed and integrated with the RDA as a proof of concept. The measured error magnitude vector of the retransmitted signal, with a data rate of 4 Mb/s and an analysis bandwidth of 8 MHz, is 9.1% in an anechoic chamber. The retransmitted wave, in the meantime, remains pointing to the direction of arrival.</t>
  </si>
  <si>
    <t>1196-1199</t>
  </si>
  <si>
    <t>60027709;60027709</t>
  </si>
  <si>
    <t>57061623600;8204745700</t>
  </si>
  <si>
    <t>Hsu, Ling Chieh;Ma, Tzyh Ghuang</t>
  </si>
  <si>
    <t>National Taiwan University of Science and Technology</t>
  </si>
  <si>
    <t>Hsu L.</t>
  </si>
  <si>
    <t>Data Modulation of a Reflection-Type Retrodirective Array</t>
  </si>
  <si>
    <t>10.1109/LAWP.2016.2627185</t>
  </si>
  <si>
    <t>2-s2.0-85019234967</t>
  </si>
  <si>
    <t>Cairo University</t>
  </si>
  <si>
    <t>CU</t>
  </si>
  <si>
    <t>['successive layers', 'sensor showed', 'sensor performance', 'sensitive oxidation', 'molecular interaction', 'magnetite nanoparticles', 'key factor', 'interfering ability', 'glassy carbon', 'detection limit', 'dense structure', 'ascorbic acid']</t>
  </si>
  <si>
    <t>Amperometry | Carbon nanotubes | Ionic liquid crystals | NADH biosensor | Nano-magnetite</t>
  </si>
  <si>
    <t>Glassy carbon (GC) electrode is modified by stepwise manual casting of successive layers of ionic liquid crystals (ILC)/carbon nanotubes (CNTs) and magnetite nanoparticles. The composite [GC/(ILC-CNTs)/Fe3O4)] is used as a successful NADH biosensor. Molecular interaction of NADH is improved through the conductive and dense structure of ILC/CNTs. Magnetite nanoparticles act as electron-exchange ‚Äúantennas‚Äù resulting in enhanced charge transfer at the interface, selective and sensitive oxidation of NADH. The type of ionic liquid used is key factor for sensor performance. The figures of merit for the proposed NADH sensor are: linear dynamic range of 5‚Äì700¬†Œºmol¬†L‚àí1, a sensitivity of 0.0102¬†ŒºA¬†Œºmol‚àí1¬†L, a detection limit of 34.6¬†nmol¬†L‚àí1 and a limit of quantification of 0.115¬†Œºmol¬†L‚àí1. The sensor showed a stable amperometric response and anti-interfering ability in presence of ascorbic acid, tryptophan, ibuprofen and morphine.</t>
  </si>
  <si>
    <t>Sensors and Actuators, B: Chemical</t>
  </si>
  <si>
    <t>60026365;60026365;60026365;60026365;60026365</t>
  </si>
  <si>
    <t>6602278929;8209043600;55070866000;57194211747;7005987954</t>
  </si>
  <si>
    <t>Atta, Nada F.;Abdel Gawad, Soha A.;El-Ads, Ekram H.;El-Gohary, Asmaa R.M.;Galal, Ahmed</t>
  </si>
  <si>
    <t>Cairo University Faculty of Science</t>
  </si>
  <si>
    <t>Atta N.F.</t>
  </si>
  <si>
    <t>A new strategy for NADH sensing using ionic liquid crystals-carbon nanotubes/nano-magnetite composite platform</t>
  </si>
  <si>
    <t>S0925400517308390</t>
  </si>
  <si>
    <t>10.1016/j.snb.2017.05.026</t>
  </si>
  <si>
    <t>2-s2.0-85019241805</t>
  </si>
  <si>
    <t>['single substrate', 'optimized prototype', 'nd h', 'maximum gain', 'matching purpose', 'low sidelobe', 'central part', 'bottom side', 'antenna element', '4 dbi', '18 ghz', '1 ghz']</t>
  </si>
  <si>
    <t>Antenna | Broadband | Dielectric waveguide | Endfire radiation | Substrate integrated waveguide (SIW)</t>
  </si>
  <si>
    <t>In this letter, a linearly tapered dielectric waveguide antenna with planar substrate integrated waveguide (SIW) feeding is presented for Ku-band (12-18 GHz) application. To make the feeding network planar, the SIW and central part of antenna are fabricated on a single substrate. Two metal strips are mounted on each top and bottom side of the central part of the antenna element for matching purpose. The antenna is designed and optimized using Ansoft HFSS. The optimized prototype is fabricated and measured. An endfire radiation pattern is achieved with low sidelobe (around 12 dB) and cross-polarization (around 20 dB) level in both E- A nd H-planes. The measured impedance bandwidth and maximum gain are 33.3% (11.5-16.1 GHz) and 12.4 dBi, respectively.</t>
  </si>
  <si>
    <t>1209-1212</t>
  </si>
  <si>
    <t>56999914400;55989618200</t>
  </si>
  <si>
    <t>Prasad, Chandra Shekhar;Biswas, Animesh</t>
  </si>
  <si>
    <t>Prasad C.</t>
  </si>
  <si>
    <t>Planar Excitation of Dielectric Waveguide Antenna for Broadband and High-Gain Application</t>
  </si>
  <si>
    <t>10.1109/LAWP.2016.2628164</t>
  </si>
  <si>
    <t>2-s2.0-85019244090</t>
  </si>
  <si>
    <t>['stored without', 'operative frequency', 'messages sent', 'mean error', 'estimation technique', '90 ¬∞.', '45 ghz', '3 ¬∞']</t>
  </si>
  <si>
    <t>We propose a direction of arrival (DoA) estimation technique, which is enabled by a single printed patch antenna capable of four reconfigurable beams at the operative frequency of 2.45 GHz. The direction of the messages sent by a nomadic wireless node is estimated and stored without the need of lengthy offline measurements, by correlating the real-time received signal strength actual data and the expected antenna beams. The comparison is implemented with a least square technique with an extremely reduced computational cost. Experimental validations demonstrate the DoA estimation capability, with a mean error &lt;2.3¬∞ with a variance of 1.9¬∞ within a domain of 90¬∞.</t>
  </si>
  <si>
    <t>687-689</t>
  </si>
  <si>
    <t>60021859;60021859;60021859;60021859;60021859</t>
  </si>
  <si>
    <t>24483408300;6701689649;56199452900;6602725240;37079279300</t>
  </si>
  <si>
    <t>Maddio, S.;Cidronali, A.;Passafiume, M.;Collodi, G.;Maurri, S.</t>
  </si>
  <si>
    <t>Fine-grained azimuthal direction of arrival estimation using received signal strengths</t>
  </si>
  <si>
    <t>10.1049/el.2017.0456</t>
  </si>
  <si>
    <t>2-s2.0-85019245123</t>
  </si>
  <si>
    <t>['potentially wideband', 'polarized antenna', 'polarization states', 'polarization agility', 'novel antenna', 'measured results', 'letter presents', 'first time', 'experimental demonstration', 'continuous control']</t>
  </si>
  <si>
    <t>Circular polarization | linear polarization | patch antenna | tunable | varactor diodes</t>
  </si>
  <si>
    <t>This letter presents, for the first time, the design of a novel antenna with continuous control of polarization states. Polarization agility is attained by the adoption of a dual-polarized antenna and a newly developed signal control device (using varactor diodes only). The proposed circuit also features simple control circuitry, potentially wideband, almost zero dc power consumption, and is amendable to antenna array realization. For experimental demonstration, the measured results of a 1.8-GHz antenna implemented on microstrip are shown.</t>
  </si>
  <si>
    <t>1147-1150</t>
  </si>
  <si>
    <t>56585212700;13306931100</t>
  </si>
  <si>
    <t>Cai, Li Peng;Cheng, Kwok Keung M.</t>
  </si>
  <si>
    <t>Cai L.</t>
  </si>
  <si>
    <t>Continuously Tunable Polarization Agile Antenna Design Using a Novel Varactor-Only Signal Control Device</t>
  </si>
  <si>
    <t>10.1109/LAWP.2016.2625321</t>
  </si>
  <si>
    <t>2-s2.0-85019249010</t>
  </si>
  <si>
    <t>['systematic manner', 'simulation results', 'proposed designs', 'negative metamaterial', 'matching network', 'maintaining compactness', 'good isolation', 'experimentally verified', 'design process', 'also presented']</t>
  </si>
  <si>
    <t>In this Letter, a mu-negative metamaterial (MTM) filter-based novel decoupling technique is presented for multiple input multiple output (MIMO) antennas. The design process has been described in a systematic manner, starting with the basic two port monopole antenna and then adding cancellation network and finally the proposed MIMO antenna by adding the matching network. Since the presented decoupling network is developed using MTM structure, good isolation between the antennas is achieved by maintaining compactness. The presented isolation technique can be used in different applications like in developing circularly polarized and multi-band MIMO antennas. As an example, two port circularly polarised MIMO antenna design is also presented. The proposed designs have been fabricated and the simulation results are experimentally verified.</t>
  </si>
  <si>
    <t>644-646</t>
  </si>
  <si>
    <t>57190393730;36670745100</t>
  </si>
  <si>
    <t>Thummaluru, S. R.;Chaudhary, R. K.</t>
  </si>
  <si>
    <t>Thummaluru S.</t>
  </si>
  <si>
    <t>Mu-negative metamaterial filter-based isolation technique for MIMO antennas</t>
  </si>
  <si>
    <t>10.1049/el.2017.0809</t>
  </si>
  <si>
    <t>2-s2.0-85019250896</t>
  </si>
  <si>
    <t>['two amplitude', 'resistor value', 'reflection phase', 'reflection amplitude', 'proposed designs', 'measured using', 'element size', 'customized waveguide', 'controlled separately', 'control property', '10 db']</t>
  </si>
  <si>
    <t>Amplitude control | reflectarray | shaped beam antenna</t>
  </si>
  <si>
    <t>Conventional reflectarray elements have only phase-control property, and this letter presents novel reflectarray elements with both amplitude and phase control using proper resistor loading. Two amplitude-controllable reflectarray elements are presented with different phase tuning techniques. It is shown that the reflection amplitude for each element only depends on the resistor value, while the reflection phase only depends on the element size or the element rotation angle. Thus, the reflection amplitude and phase can be controlled separately, and a full 360¬∞ phase range is achieved with a dynamic amplitude control over 10 dB. Both elements are fabricated and measured using a customized waveguide. The measured results agree well with the simulations, which verify the effectiveness of the proposed designs.</t>
  </si>
  <si>
    <t>1159-1162</t>
  </si>
  <si>
    <t>60069720-60025278;60025278;60025278;60025278;60069720;60025278;60069720</t>
  </si>
  <si>
    <t>55515497300;57191745700;57198993246;13907922300;12782119800;7405263889;55515043300</t>
  </si>
  <si>
    <t>Yang, Huanhuan;Chen, Xibi;Yang, Fan;Xu, Shenheng;Cao, Xiangyu;Li, Maokun;Gao, Jun</t>
  </si>
  <si>
    <t>Design of Resistor-Loaded Reflectarray Elements for Both Amplitude and Phase Control</t>
  </si>
  <si>
    <t>10.1109/LAWP.2016.2626318</t>
  </si>
  <si>
    <t>2-s2.0-85019253092</t>
  </si>
  <si>
    <t>['using rfid', 'upper application', 'system layers', 'system layer', 'simulation results', 'rfid antennas', 'proposed approach', 'localization feature', 'library system', 'library application', 'exceed 1', 'even distribution', 'detected location', 'communication technology', 'appropriate middleware', 'acceptable distance', '35 cm', '1 %.']</t>
  </si>
  <si>
    <t>Library automation | Localization | Location-aware | Radio frequency identification | RFID</t>
  </si>
  <si>
    <t>This paper discusses implementing a Location-Aware Library RFID service employing Radio Frequency Identification as a communication technology. Automating a library system with passive RFID tag infrastructure is proven to be feasible, and can be achieved with even distribution of RFID Antennas, well designed RFID network, an appropriate middleware, and a library application with an accurate error function that minimizes the error in the detected location to an acceptable distance, for instance, 35 cm. The paper first discusses the effect of using RFID on the upper application and System layers. A simulation of randomly distributed tags with spatially distributed antennas is shown. Simulation results are provided to prove the validity of the proposed approach, which proves that adding a localization feature to the system layer is feasible with an acceptable error range that does not exceed 1.1%.</t>
  </si>
  <si>
    <t>425-450</t>
  </si>
  <si>
    <t>International Journal on Smart Sensing and Intelligent Systems</t>
  </si>
  <si>
    <t>60023760;60023760;60104134</t>
  </si>
  <si>
    <t>57194204027;7003693515;8615692300</t>
  </si>
  <si>
    <t>Alwadi, Ali;Kilby, Jeff;Gawanmeh, Amjad</t>
  </si>
  <si>
    <t>United Arab Emirates;New Zealand</t>
  </si>
  <si>
    <t>Abu Dhabi;Auckland</t>
  </si>
  <si>
    <t>Khalifa University of Science and Technology;Auckland University of Technology</t>
  </si>
  <si>
    <t>60104134;60023760</t>
  </si>
  <si>
    <t>Alwadi A.</t>
  </si>
  <si>
    <t>Tracking and automating a library system using radio frequency identification technology</t>
  </si>
  <si>
    <t>10.21307/ijssis-2017-219</t>
  </si>
  <si>
    <t>2-s2.0-85019254021</t>
  </si>
  <si>
    <t>['proposed antenna', 'placed adjacent', 'offset feed', 'measured results', 'good candidate', 'broadside direction', 'antenna system']</t>
  </si>
  <si>
    <t>Multiple-input-multiple-output (MIMO) | Pattern diversity | Polarization diversity</t>
  </si>
  <si>
    <t>In this paper, a three-element compact multiple-input-multiple-output (MIMO) antenna system having both pattern and polarization (linear/circular) diversity is proposed. The proposed MIMO system consists of a chamfered-edge square patch antenna with an offset feed that provides circular polarization in broadside direction. Furthermore, two printed dipole antennas are placed adjacent to it for providing linearly polarized endfire radiation. The three-element MIMO antenna system exhibits good isolation (&gt;15 dB) without the use of any separate decoupling structure. The match between the simulated and measured results on fabricated antenna prototype suggests that the proposed antenna can be a good candidate for pattern-and polarization-diversity MIMO applications in the 5.8-GHz WLAN frequency range.</t>
  </si>
  <si>
    <t>1163-1166</t>
  </si>
  <si>
    <t>60021988;60021988;60021988;60021988</t>
  </si>
  <si>
    <t>57190581216;36782986700;57212976310;8711683200</t>
  </si>
  <si>
    <t>Sharma, Yashika;Sarkar, Debdeep;Saurav, Kushmanda;Srivastava, Kumar Vaibhav</t>
  </si>
  <si>
    <t>Sharma Y.</t>
  </si>
  <si>
    <t>Three-Element MIMO Antenna System with Pattern and Polarization Diversity for WLAN Applications</t>
  </si>
  <si>
    <t>10.1109/LAWP.2016.2626394</t>
  </si>
  <si>
    <t>2-s2.0-85019258389</t>
  </si>
  <si>
    <t>['vector potential', 'phase modes', 'oam modes', 'main lobe', 'generated beam', 'full analysis', 'design condition', 'circular array', 'antenna array']</t>
  </si>
  <si>
    <t>Orbital angular momentum (OAM) | phase mode theory | purity</t>
  </si>
  <si>
    <t>We present a full analysis of radio beams carrying orbital angular momentum (OAM) generated by a circular array. The vector potential of the array is decomposed into a series of phase modes, which are orthogonal to each other. These phase modes are used to analyze the OAM modes of the generated beam, which reveals the fundamental physics behind the phenomenon of why pure OAM modes can only be realized in the main lobe of the antenna array and why the design condition is set to be |l|&lt; N/2. Furthermore, to verify the phase mode analysis, an optimized circular array is simulated and analysed.</t>
  </si>
  <si>
    <t>1127-1130</t>
  </si>
  <si>
    <t>60025084;60025084;60025084;60025084;60025084</t>
  </si>
  <si>
    <t>57192106072;56394726900;57193546549;55192855900;7202927995</t>
  </si>
  <si>
    <t>Yao, Yu;Liang, Xianling;Zhu, Weiren;Geng, Junping;Jin, Ronghong</t>
  </si>
  <si>
    <t>Phase Mode Analysis of Radio Beams Carrying Orbital Angular Momentum</t>
  </si>
  <si>
    <t>10.1109/LAWP.2016.2623808</t>
  </si>
  <si>
    <t>2-s2.0-85019261338</t>
  </si>
  <si>
    <t>['wave antenna', 'subterahertz region', 'subjects within', 'related project', 'microwave techniques', 'microwave sensors', 'major advantage', 'intermodulated microwaves', 'hydration analysis', 'held 22', 'ghz spatial', 'free monitoring', 'exciting research', 'clinical efficacy', 'biomedical applications', 'arterial pulse', 'also presented', 'accurate detection', '27 may']</t>
  </si>
  <si>
    <t>The IEEE Microwave Theory and Techniques Society 2016 International Microwave Symposium (IMS2016) held 22-27 May, 2016 displayed wide range of exciting research and development activities surrounding microwave sensing and monitoring in biology and medicine. A Doppler microwave device for arterial pulse-wave sensing demonstrated its clinical efficacy as an aid for assessing cardiovascular diseases using the technique. A major advantage of microwave techniques is that they can provide a noninvasive and/or noncontact approach without compromising the integrity of the underlying physiological structure or function. A metamaterials-based scanning leaky-wave antenna was presented. It was developed for use as part of a 5.8-GHz spatial-scanning radar system to sense vital signs of subjects within a given scanning region. There were also a number of papers reporting research on microwave sensors and detectors for biomedical applications. In a related project, a double-beam dielectric spectroscopic system using integrated phase modulators to sense glucose hydration was demonstrated for the accurate detection of glucose dielectric spectra for hydration analysis of glucose-water interact ions in the subterahertz region. Also presented was also a bipolar junction transistor CMOS microfluidic sensor for single-cell, label-free monitoring through intermodulated microwaves.</t>
  </si>
  <si>
    <t>Lin, James C.</t>
  </si>
  <si>
    <t>Chicago</t>
  </si>
  <si>
    <t>University of Illinois at Chicago</t>
  </si>
  <si>
    <t>Exciting Developments for Microwave Sensing and Monitoring in Biology and Medicine [Health Matters]</t>
  </si>
  <si>
    <t>10.1109/MMM.2017.2680138</t>
  </si>
  <si>
    <t>2-s2.0-85019261389</t>
  </si>
  <si>
    <t>['working principle', 'tdra directs', 'shaped slot', 'novel method', 'measurements made', 'letter presents', 'irregular shape', 'glued together', 'gain remaining', 'frequency range', 'field radiation', 'field pattern', 'far field', 'fabricated prototype', 'directional far', 'compact size', 'alumina substrate', '8 ghz', '6 dbi', '33 ¬∞']</t>
  </si>
  <si>
    <t>Dielectric resonator antenna (DRA) | tilted beam | tilted DRA</t>
  </si>
  <si>
    <t>This letter presents a novel antenna concept that uses a tilted dielectric resonator antenna (TDRA) for a directional far-field pattern. The TDRA is placed on a substrate with a ground plane containing an H-shaped slot. The irregular shape of the TDRA directs the far field off broadside, along with the direction of the tilt. A novel method is used to construct the TDRA. Alumina substrate is cut by laser, and the pieces are glued together to make the TDRA. The TDRA has a compact size of 6.35 √ó 6.5 √ó 12 mm3. In the frequency range of 10.6-11.8 GHz, the far-field radiation is tilted on average 30 ¬∞ from the broadside with gain remaining over 6 dBi. The maximum tilt measured is 33¬∞ . Working principle of the design, novel fabrication method, and measurements made on the fabricated prototype are discussed.</t>
  </si>
  <si>
    <t>1119-1122</t>
  </si>
  <si>
    <t>60011226;60011226;60011226</t>
  </si>
  <si>
    <t>39661221600;26967693100;7004621339</t>
  </si>
  <si>
    <t>Mehmood, Arshad;Karabey, Onur Hamza;Jakoby, Rolf</t>
  </si>
  <si>
    <t>Darmstadt</t>
  </si>
  <si>
    <t>Technische Universit√§t Darmstadt</t>
  </si>
  <si>
    <t>Mehmood A.</t>
  </si>
  <si>
    <t>Dielectric Resonator Antenna with Tilted Beam</t>
  </si>
  <si>
    <t>10.1109/LAWP.2016.2623765</t>
  </si>
  <si>
    <t>2-s2.0-85019262251</t>
  </si>
  <si>
    <t>SB-111014</t>
  </si>
  <si>
    <t>['widely used', 'scan characteristics', 'professional software', 'letter presents', 'ferrite cylinder', 'experimentally verify', 'elevation plane', 'considerably reduce', 'biasing requirement', 'beam scan']</t>
  </si>
  <si>
    <t>Beam steer | circular waveguide antenna (CWA) | ferrite | high-power antenna</t>
  </si>
  <si>
    <t>Phased or parasitic array antennas with complex feed mechanism are widely used to realize beam scanning. This letter presents a simple magnetized ferrite-loaded circular waveguide antenna with three-dimensional (3-D) scan characteristics. Professional software is used to optimize the dimension and biasing requirement of the antenna. The required magnetizing fields (H0) are tabulated to realize 60¬∞ of maximum beam scan in elevation plane for eight different azimuth regions covering 360¬∞. A prototype of the high-power waveguide antenna is fabricated to experimentally verify some of the simulated scan characteristics. Using LTCC technique, embedding the biasing coils within the ferrite cylinder can considerably reduce the H0 values needed for 3-D beam scan.</t>
  </si>
  <si>
    <t>1131-1134</t>
  </si>
  <si>
    <t>60009506;60009506;60009506;60009506</t>
  </si>
  <si>
    <t>57194214213;57194218688;7006917371;7102335212</t>
  </si>
  <si>
    <t>Iqbal Mitu, Sheikh Sharif;Al-Garni, Abdallah M.;Ragheb, Hassan A.;Hassan, Essam E.M.</t>
  </si>
  <si>
    <t>Dhahran</t>
  </si>
  <si>
    <t>King Fahd University of Petroleum and Minerals</t>
  </si>
  <si>
    <t>Iqbal Mitu S.</t>
  </si>
  <si>
    <t>Three-Dimensional Beam Scan Using Ferrite-Loaded Circular Waveguide Antenna</t>
  </si>
  <si>
    <t>10.1109/LAWP.2016.2624218</t>
  </si>
  <si>
    <t>2-s2.0-85019263562</t>
  </si>
  <si>
    <t>13KJA510002</t>
  </si>
  <si>
    <t>['slotline radiator', 'simultaneously excite', 'impedance bandwidth', 'fed structure', 'design approach', 'band characteristic']</t>
  </si>
  <si>
    <t>Design approach of a novel wideband slotline antenna is proposed. An offset-fed structure is applied to simultaneously excite the first three radiation modes within a slotline radiator, without introducing external less-radiative resonant modes. By controlling the excitation of its full-wavelength radiation mode, the proposed slotline antenna exhibits a frequency-spatial steerable notch-band characteristic in radiation gain within a wide-impedance bandwidth.</t>
  </si>
  <si>
    <t>650-652</t>
  </si>
  <si>
    <t>60009400;60009400;60009400;60022317</t>
  </si>
  <si>
    <t>57194207875;55484291200;57190742166;7404201926</t>
  </si>
  <si>
    <t>Wang, Sheng Guang;Lu, Wen Jun;Guo, Chun Rui;Zhu, Lei</t>
  </si>
  <si>
    <t>University of Macau;Nanjing University of Post and TeleCommunications</t>
  </si>
  <si>
    <t>60022317;60009400</t>
  </si>
  <si>
    <t>Wideband slotline antenna with frequency-spatial steerable notch-band in radiation gain</t>
  </si>
  <si>
    <t>10.1049/el.2016.4222</t>
  </si>
  <si>
    <t>2-s2.0-85019266311</t>
  </si>
  <si>
    <t>['simultaneously considering', 'realistic arm', 'proposed method', 'particular emphasis', 'multipath effects', 'letter presents', 'fading emulator', 'experimental methodology', 'communication quality', 'air testing']</t>
  </si>
  <si>
    <t>Bit error rate (BER) | dual-discrete | fading emulator | frequency-shift keying (FSK) modulation | over-the-air (OTA) testing | shadowing</t>
  </si>
  <si>
    <t>This letter presents an experimental methodology for bit-error-rate over-the-air testing to evaluate the communication quality of body area network (BAN) antennas. We proposed a dual-discrete control method to detect an instantaneous bit error rate (BER) using a fading emulator with a dynamic human phantom. Particular emphasis is placed on how to implement the proposed method while simultaneously considering the dynamic BAN channel and multipath effects. The empirical results show that the proposed method replicates a realistic arm-shadowed fading channel with both instantaneous and average BER characteristics.</t>
  </si>
  <si>
    <t>1200-1204</t>
  </si>
  <si>
    <t>60021895;60021895;60021895</t>
  </si>
  <si>
    <t>55817837800;54414313400;7404212156</t>
  </si>
  <si>
    <t>Li, Kun;Honda, Kazuhiro;Ogawa, Koichi</t>
  </si>
  <si>
    <t>Toyama</t>
  </si>
  <si>
    <t>University of Toyama</t>
  </si>
  <si>
    <t>Li K.</t>
  </si>
  <si>
    <t>Dual-Discrete Processing for Bit-Error-Rate OTA Testing in Shadowing-Fading BAN Channels</t>
  </si>
  <si>
    <t>10.1109/LAWP.2016.2628028</t>
  </si>
  <si>
    <t>2-s2.0-85019267959</t>
  </si>
  <si>
    <t>['varactor diodes', 'uda antenna', 'two directions', 'printed yagi', 'pattern reshaping', 'parasitic elements', 'neutral element', 'measurement results', 'good agreement', 'frequency bands', 'embedded resonators', 'directed gain', 'design approach', 'back ratio', 'also possible', '42 db', '4 ghz']</t>
  </si>
  <si>
    <t>Embedded resonator | microstrip balun | printed dipole antenna | reconfigurable pattern | varactor diodes | wireless communication</t>
  </si>
  <si>
    <t>A printed dipole antenna is designed with two parasitic elements loaded by embedded resonators to provide reconfigurable patterns. The embedded resonators in the parasitic elements are loaded by varactor diodes, which change the phase and the transmission coefficient responses of the parasitic elements. This allows the parasitic elements to act as either a director, a reflector, or a neutral element. The proposed printed dipole antenna with two loaded parasitic elements acts as a printed Yagi-Uda antenna. Because the parasitic elements can act as either a director or a reflector, the directed gain can be increased, and the front-to-back ratio (FBR) may be improved up to 42 dB. It is also possible to achieve different target FBR if broadcasting is needed in two directions of the boresight. This pattern reshaping can be obtained as quickly as the diodes can change their capacitance. The antenna is designed to operate at 2.4 GHz, but this design approach can be applied to other frequency bands. The simulation and measurement results are in good agreement.</t>
  </si>
  <si>
    <t>1151-1154</t>
  </si>
  <si>
    <t>60027561;60027561;60027561;60027561</t>
  </si>
  <si>
    <t>45161019100;57189358541;6507944700;6602988232</t>
  </si>
  <si>
    <t>Farzami, Farhad;Khaledian, Seiran;Smida, Besma;Erricolo, Danilo</t>
  </si>
  <si>
    <t>Farzami F.</t>
  </si>
  <si>
    <t>Pattern-Reconfigurable Printed Dipole Antenna Using Loaded Parasitic Elements</t>
  </si>
  <si>
    <t>10.1109/LAWP.2016.2625797</t>
  </si>
  <si>
    <t>2-s2.0-85019270559</t>
  </si>
  <si>
    <t>Israel Science Foundation</t>
  </si>
  <si>
    <t>1469/15</t>
  </si>
  <si>
    <t>ISF</t>
  </si>
  <si>
    <t>['would improve', 'velocity vector', 'two missiles', 'stated problem', 'performed using', 'paper proposes', 'maneuvering target', 'intercept mission', 'communication performance', 'analyzed using']</t>
  </si>
  <si>
    <t>This paper proposes a cooperative guidance law that attempts to reduce the variability of the relative look angle between two missiles that pursue the same maneuvering target, while not interfering with the intercept mission. The relative look angle is defined as the angle between the velocity vector of a missile and the line of sight to the other missile. The motivation for the stated problem is to assure that communication between missiles in the salvo can be performed using directional antennas, which would improve the communication performance. The guidance law design is performed using a linear quadratic optimal control approach. Three cooperative guidance laws are proposed. Their performance is studied and analyzed using the numerical simulation results of a planar nonlinear intercept.</t>
  </si>
  <si>
    <t>1441-1456</t>
  </si>
  <si>
    <t>60022403;60022403;60022403</t>
  </si>
  <si>
    <t>57190803311;57203721491;7202589787</t>
  </si>
  <si>
    <t>Balhance, Nadav;Weiss, Martin;Shima, Tal</t>
  </si>
  <si>
    <t>Haifa</t>
  </si>
  <si>
    <t>Technion - Israel Institute of Technology</t>
  </si>
  <si>
    <t>Balhance N.</t>
  </si>
  <si>
    <t>Cooperative guidance law for intrasalvo tracking</t>
  </si>
  <si>
    <t>10.2514/1.G002250</t>
  </si>
  <si>
    <t>2-s2.0-85019409671</t>
  </si>
  <si>
    <t>['west azarbaijan', 'walking legs', 'suctorian ciliates', 'peritrich ciliates', 'parasitic infestation', 'freshwater crayfish', 'crayfish seasonally', 'common groups', 'astacus leptodactylus', 'aras reservoir']</t>
  </si>
  <si>
    <t>Aras Dam | Astacus leptodactylus | Iran | Parasitic and commensal infestation | West Azarbaijan</t>
  </si>
  <si>
    <t>The freshwater crayfish of the Aras Reservoir is an important economic fisheries resource of West Azarbaijan, Iran. This study was conducted to evaluate the prevalence of parasitic infestation of Crayfish seasonally in this area in 2010. Among 390 different sizes of Astacus leptodactylus which were examined, a range of ectocommensals or ectosymbionts from a number of different phyla including 9 orders and 11 classes infested the different anatomic units of the surface and appendages such as gills, head, thorax, abdomen, walking legs, uropod, telson, antennae and antennulae of freshwater crayfish. Common groups such as peritrich ciliates, suctorian ciliates, free living nematodes, branchiobdellids, and algae, copepods, rotifers and oligochaetes have also been observed in association with freshwater crayfish.</t>
  </si>
  <si>
    <t>537-548</t>
  </si>
  <si>
    <t>Iranian Journal of Fisheries Sciences</t>
  </si>
  <si>
    <t>60107798;60107798;60107798;60107798</t>
  </si>
  <si>
    <t>57194237746;47361486500;36795537300;55977455300</t>
  </si>
  <si>
    <t>Yahyazadeh, M. Y.;Seidgar, M.;Mehrabi, M. R.;Shiri, S.</t>
  </si>
  <si>
    <t>Iranian Fisheries Research Organization</t>
  </si>
  <si>
    <t>Yahyazadeh M.</t>
  </si>
  <si>
    <t>Commensalism and parasitic infestation in crayfish (Astacus leptodactylus Eschscholtz, 1823) of Aras Dam Reservoir, Iran</t>
  </si>
  <si>
    <t>2-s2.0-85019414732</t>
  </si>
  <si>
    <t>['truss members', 'systematically investigated', 'special attention', 'numerical method', 'multibody model', 'generalized coordinates', 'friction based', 'driving forces', 'deployment simulation', 'bending moments']</t>
  </si>
  <si>
    <t>A study is conducted to understand the dynamics of deployment of large mesh antennas and to provide a numerical method for determining the bending moments and the driving forces for the design. First, a full-scale flexible multibody model of the Astromesh was developed, and special attention was paid to formulating the cable pulley system with friction based on a newly proposed cable element of arbitrary Lagrangian‚ÄìEulerian (ALE) formulation. This modeling method significantly reduced the number of generalized coordinates and made the simulation of a full-scale antenna feasible so that we can complete the deployment simulation of a 12.25 m Astromesh within 5 h with a four-core personal computer. Based on the multibody model, the kinetics of the deployment, the bending moments of the truss members, and the motor driving forces have been systematically investigated.</t>
  </si>
  <si>
    <t>1499-1506</t>
  </si>
  <si>
    <t>60025278;60025278;60025278;60025278;124670548;124670548</t>
  </si>
  <si>
    <t>57194237958;57194243076;57118603100;57201422420;57194239929;57224754146</t>
  </si>
  <si>
    <t>Peng, Yun;Zhao, Zhihua;Zhou, Ming;He, Jiawei;Yang, Jungang;Xiao, Yong</t>
  </si>
  <si>
    <t>Tsinghua University;Xi'an Space Radio Academic Institution</t>
  </si>
  <si>
    <t>60025278;124670548</t>
  </si>
  <si>
    <t>Peng Y.</t>
  </si>
  <si>
    <t>Flexible multibody model and the dynamics of the deployment of mesh antennas</t>
  </si>
  <si>
    <t>10.2514/1.G000361</t>
  </si>
  <si>
    <t>2-s2.0-85019435504</t>
  </si>
  <si>
    <t>['thermal analysis', 'telecommunication effect', 'stowed package', 'standing points', 'space environment', 'rib antenna', 'proposed mechanism', 'many applications', 'low weight', 'low cost', 'ideal parabolic', 'hinged along', 'compact hinged']</t>
  </si>
  <si>
    <t>In a study, a compact hinged-rib antenna (HRA) is proposed, which is useful in mesh umbrella antenna structure. The proposed antenna mechanism achieves reduced collected height as well as high opening diameters rather than other proposed umbrella antennas. It has low weight, low cost, and high reliability due to using one actuator in its structure. In this proposed antenna structure, the ribs are hinged along their length, which produces smaller height in the stowed package. The telecommunication effect of standing points in the proposed mechanism is assessed, which results in 0.44 dB gain drop in the six stand points case compared with the ideal parabolic, which is negligible in many applications. The thermal analysis is done to evaluate the designed antenna deformation in the space environment, which shows about a 0.56 dB gain drop.</t>
  </si>
  <si>
    <t>781-785</t>
  </si>
  <si>
    <t>60012835-118163157;60012835-118163157;60012835-110071553</t>
  </si>
  <si>
    <t>57194242608;36895171900;25655613900</t>
  </si>
  <si>
    <t>Hasanzade, Vahid;Sedighy, Seyed Hassan;Shahravi, Majid</t>
  </si>
  <si>
    <t>Iran;Iran;Iran</t>
  </si>
  <si>
    <t>Tehran;;</t>
  </si>
  <si>
    <t>Iran University of Science and Technology;School of New Technologies;School of Railway Engineering</t>
  </si>
  <si>
    <t>60012835;118163157;110071553</t>
  </si>
  <si>
    <t>Hasanzade V.</t>
  </si>
  <si>
    <t>Compact deployable umbrella antenna design with optimum communication properties</t>
  </si>
  <si>
    <t>10.2514/1.A33710</t>
  </si>
  <si>
    <t>2-s2.0-85019441801</t>
  </si>
  <si>
    <t>['using hamilton', 'unlikely event', 'tractable analysis', 'real time', 'potentially thousands', 'platooning concept', 'paper demonstrates', 'mode transitions', 'large multi', 'jacobi reachability', 'immense interest', 'hybrid system', 'goal satisfaction', 'civilian operations', 'airspace structure', 'air highways']</t>
  </si>
  <si>
    <t>Recently, there has been immense interest in using unmanned aerial vehicles for civilian operations. As a result, unmanned aerial systems traffic management is needed to ensure the safety and goal satisfaction of potentially thousands of unmanned aerial vehicles flying simultaneously. Currently, the analysis of large multi-Agent systems cannot tractably provide these guarantees if the agents' set of maneuvers is unrestricted. In this paper, platoons of unmanned aerial vehicles flying on air highways is proposed to impose an airspace structure that allows for tractable analysis. For the air highway placement problem, the fast marching method is used to produce a sequence of air highways that minimizes the cost of flying from an origin to any destination. The placement of air highways can be updated in real time to accommodate sudden airspace changes. Within platoons traveling on air highways, each vehicle is modeled as a hybrid system. Using Hamilton-Jacobi reachability, safety and goal satisfaction are guaranteed for all mode transitions. For a single altitude range, the proposed approach guarantees safety for one safety breach per vehicle; in the unlikely event of multiple safety breaches, safety can be guaranteed over multiple altitude ranges. This paper demonstrates the platooning concept through simulations of three representative scenarios.</t>
  </si>
  <si>
    <t>1360-1373</t>
  </si>
  <si>
    <t>60025038-60121438;60025038;60025038;60025038;60025038;60025038</t>
  </si>
  <si>
    <t>57007331200;56704101800;56692857500;57194242771;55876893400;7005284849</t>
  </si>
  <si>
    <t>Chen, Mo;Hu, Qie;Fisac, Jaime F.;Akametalu, Kene;Mackin, Casey;Tomlin, Claire J.</t>
  </si>
  <si>
    <t>Berkeley;Berkeley</t>
  </si>
  <si>
    <t>University of California, Berkeley</t>
  </si>
  <si>
    <t>60121438;60025038</t>
  </si>
  <si>
    <t>Chen M.</t>
  </si>
  <si>
    <t>Reachability-based safety and goal satisfaction of unmanned aerial platoons on air highways</t>
  </si>
  <si>
    <t>10.2514/1.G000774</t>
  </si>
  <si>
    <t>2-s2.0-85019469856</t>
  </si>
  <si>
    <t>['three dimensions', 'study focuses', 'study describes', 'shaped one', 'method proposed', 'main application', 'dimensional space', 'control approach', 'constructive method', 'closed curves', 'aerial robots']</t>
  </si>
  <si>
    <t>The method proposed in this study is motivated by aerial robots that operate in three dimensions but can easily be applied to other types of autonomous systems like underwater vehicles. The control approach is constructive in nature and guarantees stable convergence to the desired limit cycle by design. The study describes the constructive method for deriving stable vector fields for a class of star-shaped one-dimensional curves embedded in higher-dimensional space. The main application of interest is unmanned system guidance, so the study focuses on closed curves in three-dimensional space.</t>
  </si>
  <si>
    <t>1488-1492</t>
  </si>
  <si>
    <t>60000221;60000221</t>
  </si>
  <si>
    <t>15925020700;7402207112</t>
  </si>
  <si>
    <t>Frew, Eric W.;Lawrence, Dale</t>
  </si>
  <si>
    <t>Frew E.W.</t>
  </si>
  <si>
    <t>Tracking dynamic star curves using guidance vector fields</t>
  </si>
  <si>
    <t>10.2514/1.G002134</t>
  </si>
  <si>
    <t>2-s2.0-85019485728</t>
  </si>
  <si>
    <t>['wing flight', 'wing demonstrator', 'wing aircraft', 'vertical takeoff', 'velocity response', 'velocity control', 'unmanned tilt', 'prior results', 'paper presents', 'lined flight', 'landing operation', 'known approaches', 'instead allows', 'hovering flight', 'flight state', 'defined deterministically', 'considerably improved', 'concept includes', 'borne flight']</t>
  </si>
  <si>
    <t>This paper presents an approach for velocity control of tilt-wing aircraft over their entire flight envelope, ranging from hovering flight to wing-borne flight. With their capability of vertical takeoff and landing operation in combination with efficient cruise flight, tilt-wing aircraft offer multiple benefits in unmanned aerial vehicle applications. Control of tilt-wing aircraft, in particular for fully automated flight, is challenging because along with their versatility comes significant variations in flight mechanics characteristics. Known approaches to this problem subdivide tilt-wing flight into discrete aircraft configurations. The presented control concept omits discrete configurations and instead allows for continuous flight state transitions over a unified flight configuration space. Actuation that is unique to tilt-wing aircraft, for example, tilt angle control, is not only used as an aircraft configuration parameter but also as a full-fledged motion control device. The concept includes a map-based feedforward controller to maintain trimmed straight-lined flight and uses virtual control devices for motion control independent of the flight state. Flight state transitions are conducted along state trajectories that are defined deterministically and safely with respect to flight envelope limitations. The controller is implemented for an unmanned tilt-wing demonstrator and evaluated in flight. Compared to prior results, velocity response is considerably improved.</t>
  </si>
  <si>
    <t>1348-1359</t>
  </si>
  <si>
    <t>60016653-109908295;60016653;60016653</t>
  </si>
  <si>
    <t>57114418500;57114112200;36945642200</t>
  </si>
  <si>
    <t>Hartmann, Philipp;Meyer, Carsten;Moormann, Dieter</t>
  </si>
  <si>
    <t>Aachen;Garching bei Munchen</t>
  </si>
  <si>
    <t>Rheinisch-Westf√§lische Technische Hochschule Aachen;Institute of Flight System Dynamics</t>
  </si>
  <si>
    <t>60016653;109908295</t>
  </si>
  <si>
    <t>Hartmann P.</t>
  </si>
  <si>
    <t>Unified velocity control and flight state transition of unmanned tilt-wing aircraft</t>
  </si>
  <si>
    <t>10.2514/1.G002168</t>
  </si>
  <si>
    <t>2-s2.0-85019499744</t>
  </si>
  <si>
    <t>['two arrays', 'slotline networks', 'simple structure', 'radiation patterns', 'proposed design', 'novel design', 'feeding networks', 'easily extended', 'circular polarization', 'appropriately designed']</t>
  </si>
  <si>
    <t>A novel design of 1√ó2 and 2√ó2 circularly polarized (CP) microstrip patch antenna arrays is presented in this paper. The two CP antenna arrays are fed by sequentially rotated coplanar waveguide (CPW) to slotline networks and are processed on 1 mm thick single-layer FR4 substrates. Both of the two arrays are low-profile and lightweight. An air-bridge free CPW-slotline power splitter is appropriately designed to form the feeding networks and realize the two CP antenna arrays. The mechanism of circular polarization in this design is explained. The simulated and measured impedance bandwidths as well as the 3 dB axial ratio bandwidths and the radiation patterns of the two proposed antenna arrays are presented. This proposed design can be easily extended to form a larger plane array with good performance owing to its simple structure.</t>
  </si>
  <si>
    <t>60016521;60016521;60016521</t>
  </si>
  <si>
    <t>57194239391;55926231500;57194274187</t>
  </si>
  <si>
    <t>Liu, Yilin;Huang, Kama;Luo, Xia</t>
  </si>
  <si>
    <t>Circularly Polarized Antenna Array Fed by Air-Bridge Free CPW-Slotline Network</t>
  </si>
  <si>
    <t>10.1155/2017/5230142</t>
  </si>
  <si>
    <t>2-s2.0-85019538672</t>
  </si>
  <si>
    <t>['widely used', 'radiation characteristics', 'periodic geometry', 'paper proposes', 'microstrip antenna', 'metamaterial property', 'improved characteristics', 'horizontal plane', 'frequency range', 'fractal structure', 'fractal shapes', 'final structure', 'enhance bandwidth', 'bottom sides', 'average value', 'antenna engineering', '9 dbi', '6 dbi', '4 ghz']</t>
  </si>
  <si>
    <t>This paper proposes a microstrip patch antenna based on the left-handed metamaterial concept, using planar periodic geometry, which results in improved characteristics. This periodic geometry is derived from fractal shapes, which have been widely used in antenna engineering. The metamaterial property was obtained as a result of the double-fractal structure on both the upper and the bottom sides of the antenna. The final structure has been optimized to enhance bandwidth, gain, and radiation characteristics of the microstrip antenna. This combination significantly improved antenna performance; our design could support an ultrawide bandwidth ranging from 4.1 to 19.4 GHz, demonstrating higher gain with an average value of 6 dBi over the frequency range and a peak of 10.9 dBi and a radiation capability directed in the horizontal plane of the antenna.</t>
  </si>
  <si>
    <t>60008056;60008056;60008056;60008056</t>
  </si>
  <si>
    <t>6603345553;56405472600;23994972600;54393390500</t>
  </si>
  <si>
    <t>Kubacki, Roman;Lamari, Salim;Czyzewski, Miros≈Çaw;Laskowski, Dariusz</t>
  </si>
  <si>
    <t>Wojskowa Akademia Techniczna</t>
  </si>
  <si>
    <t>Kubacki R.</t>
  </si>
  <si>
    <t>A Broadband Left-Handed Metamaterial Microstrip Antenna with Double-Fractal Layers</t>
  </si>
  <si>
    <t>10.1155/2017/6145865</t>
  </si>
  <si>
    <t>2-s2.0-85019539813</t>
  </si>
  <si>
    <t>['unusual design', 'tree trunk', 'tree antenna', 'present paper', 'lower ionosphere', 'global electromagnetic', 'evaluating workability', 'challenging tasks', 'antenna pre', 'among actual', 'also formulate']</t>
  </si>
  <si>
    <t>Antenna pre-amplifier | Global electromagnetic resonance | Tree antenna | Vertical electric antenna</t>
  </si>
  <si>
    <t>Design and construction of novel receiving antennas is among actual and challenging tasks. In the present paper, we apply numerical modeling for evaluating workability of vertical electric antenna having unusual design. The antenna must receive radio signals of extremely low frequency (ELF) band in to the vertical electric field component of electromagnetic wave propagating in the spherical cavity formed by surface of the Earth and the lower ionosphere at frequencies of global electromagnetic (Schumann) resonance, which occupies the 4-40 Hz range. The field sensor consists of two vertically separated electrodes fixed at a tree trunk. Such a "tree" antenna is able to serve as an efficient ELF field sensor, especially in the fair weather condition. We also formulate the demands to antenna pre-amplifier of the tree antenna.</t>
  </si>
  <si>
    <t>95-109</t>
  </si>
  <si>
    <t>Telecommunications and Radio Engineering (English translation of Elektrosvyaz and Radiotekhnika)</t>
  </si>
  <si>
    <t>60068535;60068535</t>
  </si>
  <si>
    <t>36524324100;6701500234</t>
  </si>
  <si>
    <t>Velichko, E. A.;Nickolaenko, A. P.</t>
  </si>
  <si>
    <t>O. Ya. Usikov Institute for Radiophysics and Electronics of the National Academy of Sciences of Ukraine</t>
  </si>
  <si>
    <t>Velichko E.</t>
  </si>
  <si>
    <t>On the tree vertical electric elf antenna</t>
  </si>
  <si>
    <t>10.1615/TelecomRadEng.v76.i2.10</t>
  </si>
  <si>
    <t>2-s2.0-85019544536</t>
  </si>
  <si>
    <t>['wide bandwidth', 'two ports', 'two pairs', 'realize twice', 'proposed antenna', 'power cancellation', 'paper presents', 'one port', 'high isolation', 'firstly proposed', 'feeding network', '7 %,', '40 db', '24 db']</t>
  </si>
  <si>
    <t>This paper presents a hybrid ring feeding dual-polarized patch antenna with high isolation in a wide working band. The proposed antenna consists of a circular radiating patch printed on the upper horizontal substrate, two pairs of Œì shaped strips printed on two vertical substrates, and a hybrid ring feeding network printed on the lower two horizontal substrates. The proposed antenna adopts Œì shape strips coupled feeding structure to achieve a wide operating band. Furthermore, a hybrid ring feeding structure with high isolation in a wide bandwidth, which is firstly proposed, is applied as feeding network. When one port is excited, the feeding network can realize twice the power cancellation. Thus, high ports isolation characteristics can be obtained. A prototype of the proposed antenna is fabricated and measured. Measured results show that the 10 dB reflection coefficient bandwidths of the two ports are both about 38.7%, with port isolation higher than 40 dB through most of the band, and the cross-polarizations are below -24 dB.</t>
  </si>
  <si>
    <t>High Isolation Dual-Polarized Patch Antenna with Hybrid Ring Feeding</t>
  </si>
  <si>
    <t>10.1155/2017/6193102</t>
  </si>
  <si>
    <t>2-s2.0-85019548940</t>
  </si>
  <si>
    <t>['symmetric slots', 'simple solution', 'proposed design', 'normal mode', 'narrow beamwidths', 'jamming signal', 'jamming mitigation', 'end configuration', 'electronically reconfiguring', 'antenna reception', 'antenna beamwidth', 'antenna achieves', 'also discussed']</t>
  </si>
  <si>
    <t>We propose a simple solution for jamming mitigation of L1 band GPS by electronically switching antenna beam for wide and narrow beamwidths. Assuming the jamming signal is directed from low elevation angles, antenna reception can be made significantly lower at these angles by electronically reconfiguring the antenna beamwidth. Four-element antenna array and one of the elements of the array are designated as antijam (array) mode and normal mode of the antenna. The antenna is placed on a degenerate-ground with symmetric slots in the ground. Front-end configuration for this antenna is also discussed. Simulations and measurements are performed to validate the proposed design. The antenna achieves more than 15 dB rejection in measurements and more than 20 dB cross-polarization improvement compared to standalone (normal mode) antenna. The system can easily be replaced with existing active antenna to improve antijam capability of the receiver.</t>
  </si>
  <si>
    <t>60016446;60022028</t>
  </si>
  <si>
    <t>57112306600;6603181563</t>
  </si>
  <si>
    <t>≈ûi≈üman, Ismail;Ye«ßin, Korkut</t>
  </si>
  <si>
    <t>Izmir;Istanbul</t>
  </si>
  <si>
    <t>Ege √úniversitesi;Yeditepe University</t>
  </si>
  <si>
    <t>60022028;60016446</t>
  </si>
  <si>
    <t>≈ûi≈üman I.</t>
  </si>
  <si>
    <t>Reconfigurable Antenna for Jamming Mitigation of Legacy GPS Receivers</t>
  </si>
  <si>
    <t>10.1155/2017/4563571</t>
  </si>
  <si>
    <t>2-s2.0-85019556598</t>
  </si>
  <si>
    <t>['paper shows', 'paper presents', 'novel shape', 'frequency range', '6 dbi', '4 ghz', '2 ghz']</t>
  </si>
  <si>
    <t>Conical beam radiation | Cross polarization | Impedance bandwidth | Ku-band | Magneto-electric dipole antenna | Omnidirectional</t>
  </si>
  <si>
    <t>This paper presents a novel antenna design that is capable of producing conical beam radiations in a wide frequency band. The feed design differs from the conventional broadside magnetoelectric dipole antenna to provide high gain, wide impedance bandwidth and low cross polarization in Ku-band. This type of antenna is suitable for applications including high speed vehicles like aircrafts and missiles. The proposed feed design in this paper shows a novel shape to impart conical beam radiation pattern with wide impedance bandwidth of 40.4% in the frequency range of 13.4 GHz-20.2 GHz and high peak gain of 8.6 dBi. The antenna has also shown high antenna efficiency, low cross polarization level, low side lobe radiations and almost identical E plane and H plane radiation patterns in the given frequency range.</t>
  </si>
  <si>
    <t>111-126</t>
  </si>
  <si>
    <t>60108737;60108737</t>
  </si>
  <si>
    <t>57191738789;7102877658</t>
  </si>
  <si>
    <t>Neetu, N.;Tiwari, V. N.</t>
  </si>
  <si>
    <t>Manipal University Jaipur</t>
  </si>
  <si>
    <t>Neetu N.</t>
  </si>
  <si>
    <t>A conical beam omnidirectional magneto-electric dipole antenna</t>
  </si>
  <si>
    <t>10.1615/TelecomRadEng.v76.i2.20</t>
  </si>
  <si>
    <t>2-s2.0-85019564017</t>
  </si>
  <si>
    <t>['sem ).', 'poles extracted', 'one set', 'mp method', 'impulse response', 'frequency domains', 'developed parameters', 'corresponding residues']</t>
  </si>
  <si>
    <t>This paper presents system modeling of three different single band antennas using the singularity expansion method (SEM). To acquire the accurate physical complex poles and the corresponding residues of the narrow band antenna model, an enhanced Matrix Pencil (MP) method has been applied to the impulse response of the antennas. A delayed time parameter T is introduced to enhance the performance of the MP method to extract the actual physical poles and eliminate the nonphysical poles caused by the early time response of the narrow band antennas. The poles extracted by the enhanced MP method are located precisely within the single operating band of each antenna. The one set of the developed parameters is used to accurately characterize narrow band antennas in both time and frequency domains. The far field impulse response of a fabricated single band microstrip antenna has been measured in the laboratory and then reconstructed precisely using the SEM based model with the proposed MP scheme.</t>
  </si>
  <si>
    <t>60013183;60013183</t>
  </si>
  <si>
    <t>42262547700;6603030382</t>
  </si>
  <si>
    <t>Rehman, Sajjad Ur;Alkanhal, Majeed A.S.</t>
  </si>
  <si>
    <t>Riyadh</t>
  </si>
  <si>
    <t>Rehman S.</t>
  </si>
  <si>
    <t>Time to Frequency Domain Analysis of Narrow Band Antennas</t>
  </si>
  <si>
    <t>10.1155/2017/7419179</t>
  </si>
  <si>
    <t>2-s2.0-85019567228</t>
  </si>
  <si>
    <t>['‚ àº32', 'two modes', 'rectangular slot', 'parametric study', 'mp antennas', 'low profiles', 'explained clearly', 'centrally fed', 'average gain', 'antenna principle', 'antenna consists']</t>
  </si>
  <si>
    <t>Two planar metallic patch (MP) antennas with low profiles are investigated and compared in this paper. The MP of each antenna consists of metallic patch cells and it is centrally fed by a rectangular slot. Two modes with close resonance frequencies are excited, providing a quite wide bandwidth. The antenna principle is explained clearly through a parametric study. Simulated and measured results show that the MP antennas with profile of 0.060Œª0 can obtain a 10 dB impedance bandwidth of ‚àº32% and an average gain of ‚àº10 dBi.</t>
  </si>
  <si>
    <t>60104724-114876176;60104724;114876176;60024542</t>
  </si>
  <si>
    <t>55721843600;55285770000;56048227700;8369901700</t>
  </si>
  <si>
    <t>Zhang, Zhong Xiang;Kong, Meng;Wang, Shuo;Pan, Yong Mei</t>
  </si>
  <si>
    <t>Hefei;Guangzhou;Hefei</t>
  </si>
  <si>
    <t>Hefei Normal University;South China University of Technology;Key Laboratory of Polarization Imaging Detection Technology in Anhui Province</t>
  </si>
  <si>
    <t>60104724;60024542;114876176</t>
  </si>
  <si>
    <t>Novel Wideband Metallic Patch Antennas with Low Profile</t>
  </si>
  <si>
    <t>10.1155/2017/6936097</t>
  </si>
  <si>
    <t>2-s2.0-85019567272</t>
  </si>
  <si>
    <t>['practically implemented', 'paper presents', 'optimum solution', 'omni algorithm', 'measured results', 'matlab software', 'incorporated along', 'corresponding results', 'consolidating matlab', 'centre frequency', 'also included']</t>
  </si>
  <si>
    <t>This paper presents the design of a wideband blade shaped monopole antenna with a horizontally mounted aluminium tube on top of the blade covering 135‚Äì175 MHz frequency band using Electromagnetic Simulation software (CST Microwave Studio‚Ñ¢) along with a matching network whose characteristics have been evaluated by the Optimal Matching Network Identifier (OMNI) algorithm. OMNI algorithm is a search technique used in computing, to find the optimum solution. The conventional quarter wavelength monopole antenna is a narrow band antenna with bandwidth of the order of 5% to 10% at its centre frequency. In order to increase the bandwidth of the antenna, a proper matching network has been incorporated along with it. Toroidal inductor based matching networks have been designed, and their characteristics are evaluated using Optimal Matching Network Identifier (OMNI) program in MATLAB software. By consolidating MATLAB and CST simulated results, the antenna prototype along with the optimal matching network has been practically implemented, and corresponding results have been verified. The details of simulated and measured results are also included. The proposed antenna finds numerous applications in various wideband communication systems.</t>
  </si>
  <si>
    <t>60114321;60015465;60114321;60015465</t>
  </si>
  <si>
    <t>57193645355;56771454200;14060692300;26423264000</t>
  </si>
  <si>
    <t>Deepak, Bandhakavi Srikanth;Takeshore, Khumanthem;Kumar, Panakala R.;Sairam, Chandana</t>
  </si>
  <si>
    <t>Vijayawada;Dehradun</t>
  </si>
  <si>
    <t>P.V.P.Siddhartha Institute Of Technology;Defence Research and Development Organisation India</t>
  </si>
  <si>
    <t>60114321;60015465</t>
  </si>
  <si>
    <t>Deepak B.S.</t>
  </si>
  <si>
    <t>Design of a wide-band blade monopole antenna in 135‚Äì175 MHz band</t>
  </si>
  <si>
    <t>2-s2.0-85019567304</t>
  </si>
  <si>
    <t>Cochin University of Science and Technology</t>
  </si>
  <si>
    <t>CUSAT</t>
  </si>
  <si>
    <t>['uniform throughout', 'two cpw', 'two antennas', 'similarly positioned', 'principal patterns', 'positioning slots', 'parametric analysis', 'optimum performance', 'one unique', 'initially positioned', 'impedance bandwidth', 'hfss ).', 'fr4 substrate', 'feed end', 'experimented using', 'equal distance', 'asymmetrically positioned']</t>
  </si>
  <si>
    <t>A technique for converting a wide-band coplanar waveguide fed antenna to UWB by positioning slots in the modified ground plane (MGP) adjacent to the feed is proposed in this paper. The slots can be symmetrically or asymmetrically positioned for optimum performance. One slot pair is initially positioned through parametric analysis in the modified ground plane at an equal distance from the feed end for the maximum achievable impedance bandwidth. The second slot pair is similarly positioned, optimising the antenna for ultra wideband operation. Two CPW-fed antenna geometries are experimented using the technique, one unique and the other, a generic circular monopole. Both antennas have MGP and are fabricated on an FR4 substrate. The analysis and simulation have been done in FEM based High Frequency Structure Simulator (HFSS). The performance of the two antennas is measured with a Vector Network Analyzer ‚ÄòAgilent PNAE8362B‚Äô. The impedance bandwidth and radiation pattern validate the performance of the antennas for ultra wideband applications. The experimentally obtained bandwidth precisely covers UWB, and principal patterns are uniform throughout the band.</t>
  </si>
  <si>
    <t>131-137</t>
  </si>
  <si>
    <t>60031544;60031544</t>
  </si>
  <si>
    <t>35766219200;55437029100</t>
  </si>
  <si>
    <t>Cherian, Philip;Mythili, Palayyan</t>
  </si>
  <si>
    <t>Kochi</t>
  </si>
  <si>
    <t>Cherian P.</t>
  </si>
  <si>
    <t>A stopband control technique for conversion of CPW-fed wideband antenna to UWB</t>
  </si>
  <si>
    <t>10.2528/PIERL17020201</t>
  </si>
  <si>
    <t>2-s2.0-85019568967</t>
  </si>
  <si>
    <t>2015-G-61</t>
  </si>
  <si>
    <t>['significantly enhanced', 'proposed multiple', 'port isolation', 'meanwhile employing', 'input multipleoutput', 'f antenna', 'even reach', 'element space', 'edge inter', 'common ground', '54 db', '45 ghz', '2 mm']</t>
  </si>
  <si>
    <t>A compact directional MIMO antenna operating in 2.4 and 5 GHz wireless local area network (WLAN) bands is presented. The compactness of the proposed multiple-input multipleoutput (MIMO) antenna can be attained through using miniaturized antenna elements and meanwhile employing an extremely narrow edge-to-edge inter-element space (3 mm). Two novel miniaturized planar inverted-F antenna (PIFA) elements which share a common ground are designed, and each element has a dimension of 31 mm √ó 17 mm and a profile of 4.2 mm. By etching three slots on the ground, the port isolation can be significantly enhanced, which can even reach a maximum of 54 dB at 2.45 GHz. A desirable directional radiation pattern is obtained, and the calculated envelope correlation coefficient is better than 0.01.</t>
  </si>
  <si>
    <t>97-102</t>
  </si>
  <si>
    <t>60017605;60017605;60017605</t>
  </si>
  <si>
    <t>57205345056;24767951700;57194279672</t>
  </si>
  <si>
    <t>Luo, Xinyao;Yuan, Jiade;Chen, Kan</t>
  </si>
  <si>
    <t>Fuzhou</t>
  </si>
  <si>
    <t>Fuzhou University</t>
  </si>
  <si>
    <t>Luo X.</t>
  </si>
  <si>
    <t>Compact and low profile MIMO antenna for dual-WLAN-band access points</t>
  </si>
  <si>
    <t>10.2528/PIERL17030206</t>
  </si>
  <si>
    <t>2-s2.0-85019578827</t>
  </si>
  <si>
    <t>['usefully ingest', 'usefully exploited', 'unique opportunity', 'uavs ),', 'time high', 'time collection', 'tethered balloons', 'temporal constraints', 'techniques afforded', 'startup companies', 'space agency', 'solar planes', 'smartphone technologies', 'resolution sensing', 'radical rethink', 'pushing back', 'providing ultra', 'progressed beyond', 'profit companies', 'produce petabytes', 'previous decades', 'precipitation monitoring', 'motion techniques', 'mobile devices', 'miniaturize sensors', 'metre resolutions', 'mere fraction', 'launch timelines', 'landsat series', 'individual researchers', 'hydrological sciences', 'hydrologic models', 'ground level', 'gravity research', 'global access', 'flood propagation', 'facilitating advances', 'estimated evaporation', 'environmental conditions', 'energy requirements', 'enable real', 'earth observation', 'definition video', 'decade ago', 'daily basis', 'costs typically', 'conventional space', 'climate experiment', 'clear whether', 'cell development', 'catalogue photos', 'borne measurements', 'battery state', 'based platforms', 'antennae mounted', 'accurate enough', '2 decades']</t>
  </si>
  <si>
    <t>In just the past 5 years, the field of Earth observation has progressed beyond the offerings of conventional space-agency-based platforms to include a plethora of sensing opportunities afforded by CubeSats, unmanned aerial vehicles (UAVs), and smartphone technologies that are being embraced by both for-profit companies and individual researchers. Over the previous decades, space agency efforts have brought forth well-known and immensely useful satellites such as the Landsat series and the Gravity Research and Climate Experiment (GRACE) system, with costs typically of the order of 1 billion dollars per satellite and with concept-to-launch timelines of the order of 2 decades (for new missions). More recently, the proliferation of smartphones has helped to miniaturize sensors and energy requirements, facilitating advances in the use of CubeSats that can be launched by the dozens, while providing ultra-high (3- 5 m) resolution sensing of the Earth on a daily basis. Startup companies that did not exist a decade ago now operate more satellites in orbit than any space agency, and at costs that are a mere fraction of traditional satellite missions. With these advances come new space-borne measurements, such as real-time high-definition video for tracking air pollution, storm-cell development, flood propagation, precipitation monitoring, or even for constructing digital surfaces using structure-from-motion techniques. Closer to the surface, measurements from small unmanned drones and tethered balloons have mapped snow depths, floods, and estimated evaporation at sub-metre resolutions, pushing back on spatio-temporal constraints and delivering new process insights. At ground level, precipitation has been measured using signal attenuation between antennae mounted on cell phone towers, while the proliferation of mobile devices has enabled citizen scientists to catalogue photos of environmental conditions, estimate daily average temperatures from battery state, and sense other hydrologically important variables such as channel depths using commercially available wireless devices. Global internet access is being pursued via highaltitude balloons, solar planes, and hundreds of planned satellite launches, providing a means to exploit the "internet of things" as an entirely new measurement domain. Such global access will enable real-time collection of data from billions of smartphones or from remote research platforms. This future will produce petabytes of data that can only be accessed via cloud storage and will require new analytical approaches to interpret. The extent to which today's hydrologic models can usefully ingest such massive data volumes is unclear. Nor is it clear whether this deluge of data will be usefully exploited, either because the measurements are superfluous, inconsistent, not accurate enough, or simply because we lack the capacity to process and analyse them. What is apparent is that the tools and techniques afforded by this array of novel and game-changing sensing platforms present our community with a unique opportunity to develop new insights that advance fundamental aspects of the hydrological sciences. To accomplish this will require more than just an application of the technology: in some cases, it will demand a radical rethink on how we utilize and exploit these new observing systems.</t>
  </si>
  <si>
    <t>3879-3914</t>
  </si>
  <si>
    <t>Hydrology and Earth System Sciences</t>
  </si>
  <si>
    <t>60092945;60006337;60013997;60033316;60004156;60018163;60015356;60092945;60033316;60026306;60023237;60020547;60003269</t>
  </si>
  <si>
    <t>7202748891;55999844600;57198110897;36061813500;6602321641;57196612094;22234792700;55887377500;6603816055;35268331200;7404495164;7402971417;35495958000</t>
  </si>
  <si>
    <t>McCabe, Matthew F.;Rodell, Matthew;Alsdorf, Douglas E.;Miralles, Diego G.;Uijlenhoet, Remko;Wagner, Wolfgang;Lucieer, Arko;Houborg, Rasmus;Verhoest, Niko E.C.;Franz, Trenton E.;Shi, Jiancheng;Gao, Huilin;Wood, Eric F.</t>
  </si>
  <si>
    <t>Saudi Arabia;Belgium;United States;China;United States;Austria;Australia;United States;United States;Netherlands;United States</t>
  </si>
  <si>
    <t>Thuwal;Ghent;Lincoln;Beijing;College Station;Vienna;Hobart;Columbus;Greenbelt;Wageningen;Princeton</t>
  </si>
  <si>
    <t>King Abdullah University of Science and Technology;Universiteit Gent;University of Nebraska‚ÄìLincoln;Beijing Normal University;Texas A&amp;M University;Technische Universit√§t Wien;University of Tasmania;Byrd Polar and Climate Research Center;NASA Goddard Space Flight Center;Wageningen University &amp; Research;Princeton University</t>
  </si>
  <si>
    <t>60092945;60033316;60026306;60023237;60020547;60018163;60015356;60013997;60006337;60004156;60003269</t>
  </si>
  <si>
    <t>McCabe M.F.</t>
  </si>
  <si>
    <t>The future of Earth observation in hydrology</t>
  </si>
  <si>
    <t>10.5194/hess-21-3879-2017</t>
  </si>
  <si>
    <t>2-s2.0-85019592216</t>
  </si>
  <si>
    <t>['train traveling', 'speed trains', 'single cross', 'receiving antenna', 'psm ),', 'proposed psm', 'lsm ).', 'induced voltage', 'great potential', 'also simulated', '1000 km']</t>
  </si>
  <si>
    <t>High-speed train | Linear synchronous motor | Position sensing | Single cross-loop inductive cable</t>
  </si>
  <si>
    <t>In this paper, we propose a position sensing method (PSM), in which a single cross-loop inductive cable and three-phase receiving antennas are used, for high-speed trains with the linear synchronous motor (LSM). The proposed PSM is considered to be capable of detecting the realtime relative position to control a train traveling at speeds of up to 1000 km/h. The cross-loop inductive cable and receiving antenna are modeled and simulated to determine the optimum antenna dimensions. The signal processing unit is also simulated to obtain position information from the induced voltage in the three receiving antennas. The PSM with the use of a single crossloop inductive cable and three-phase receiving antennas is tested by experiment, and it is found that the proposed PSM has great potential to detect the position of LSM-propelled 1000 km/h highspeed trains.</t>
  </si>
  <si>
    <t>601-610</t>
  </si>
  <si>
    <t>118532849;118532849-60068706;60068706;60068706;60068706;60068706</t>
  </si>
  <si>
    <t>56028288100;56029014400;16642723200;36809443700;55870762400;35327102900</t>
  </si>
  <si>
    <t>Sun, Yan;Lee, Chang Young;Han, Young Jae;Jo, Jeong Min;Lee, Jin Ho;Lee, Kwan Sup</t>
  </si>
  <si>
    <t>Uiwang;</t>
  </si>
  <si>
    <t>Korea Railroad Research Institute;University of Science and Technology (KRRI Campus)</t>
  </si>
  <si>
    <t>60068706;118532849</t>
  </si>
  <si>
    <t>Position sensing method for linear synchronous motor propelled high-speed train by using single cross-loop inductive cable and three-phase receiving antennas</t>
  </si>
  <si>
    <t>10.18494/SAM.2017.1579</t>
  </si>
  <si>
    <t>2-s2.0-85019607785</t>
  </si>
  <si>
    <t>['various monopoles', 'thin wire', 'simulated results', 'remains matched', 'printed board', 'paper presents', 'main objective', 'disk monopole', 'curvature radius', 'compared successfully', 'classical null', 'broadside antenna']</t>
  </si>
  <si>
    <t>This paper presents the development and design of flexible and conformal printed monopoles antennas. The main objective is to control the level of radiation in broadside antenna from zero to a maximum by changing the curvature of printed board. Two printed antennas types are considered: thin wire and disk monopole. Furthermore, with the curving radius R increasing, the classical null on the broadside radiation pattern disappears gradually for both wire and disk. Increasing the curvature radius of conformal flexible antenna while keeping all other parameters same, wire monopole antenna becomes mismatched while the disk monopole antenna which remains matched for all radius of curvatures. The simulated results of various monopoles are compared successfully with measurements.</t>
  </si>
  <si>
    <t>89-95</t>
  </si>
  <si>
    <t>60025457;60025457;60030553</t>
  </si>
  <si>
    <t>57194268515;6507555380;7003723658</t>
  </si>
  <si>
    <t>Hachi, Asmae;Lebbar, Hassan;Himdi, Mohamed</t>
  </si>
  <si>
    <t>France;Morocco</t>
  </si>
  <si>
    <t>Rennes;Casablanca</t>
  </si>
  <si>
    <t>Universite de Rennes 1;Hassan II University of Casablanca</t>
  </si>
  <si>
    <t>60030553;60025457</t>
  </si>
  <si>
    <t>Hachi A.</t>
  </si>
  <si>
    <t>Flexible and conformal printed monopoles antennas</t>
  </si>
  <si>
    <t>10.2528/PIERL16121607</t>
  </si>
  <si>
    <t>2-s2.0-85019613756</t>
  </si>
  <si>
    <t>['variable radius', 'electromagnetic characteristics']</t>
  </si>
  <si>
    <t>Directional properties | Directivity | Double ring planar antenna | Input impedance | Ring antennas</t>
  </si>
  <si>
    <t>The electromagnetic characteristics of the planar antenna formed by rings of a variable radius were investigated. The double-ring and broadband ring antenna characteristics were analyzed. The studies were conducted by numerical analysis using the method of moments.</t>
  </si>
  <si>
    <t>127-133</t>
  </si>
  <si>
    <t>60088378;60088378</t>
  </si>
  <si>
    <t>6506136357;56114509400</t>
  </si>
  <si>
    <t>Tsaliev, T. A.;Kutsuk, K. V.</t>
  </si>
  <si>
    <t>Odessa</t>
  </si>
  <si>
    <t>O.S. Popov Odessa National Academy of Telecommunications</t>
  </si>
  <si>
    <t>Tsaliev T.</t>
  </si>
  <si>
    <t>Broadband double-ring planar antenna</t>
  </si>
  <si>
    <t>10.1615/TelecomRadEng.v76.i2.30</t>
  </si>
  <si>
    <t>2-s2.0-85019630251</t>
  </si>
  <si>
    <t>Ministry of Education</t>
  </si>
  <si>
    <t>102E-07-013</t>
  </si>
  <si>
    <t>MOE</t>
  </si>
  <si>
    <t>['wilkinson divider', 'unidirectional pattern', 'shaped strips', 'ring antenna', 'rfid system', 'radiation efficiency', 'operating band', 'impedance bandwidth', 'high frequency', 'feeding network', 'experimentally studied', 'dual l', 'broadband design', '985 mhz', '925 mhz', '7 dbic', '246 mhz', '180 mhz']</t>
  </si>
  <si>
    <t>By introducing the Wilkinson divider and dual L-shaped strips as a feeding network, broadband design of planar circularly polarized (CP) annual-ring antenna for ultra-high frequency (UHF) RFID system is proposed and experimentally studied. The proposed broadband CP antenna can provide the impedance bandwidth (RL ‚âß 10 dB) of about 246 MHz (25.0% @ 985 MHz) and the 3 dB axial-ratio (AR) bandwidth of about 180 MHz (19.5% @ 925 MHz) to meet the worldwide UHF RFID band (860 ‚àº 960 MHz). Meanwhile, with unidirectional pattern in the XZ- and Y Z-planes, the measured peak gain and radiation efficiency are about 7.7 dBic and 70% across the operating band, respectively.</t>
  </si>
  <si>
    <t>7601561423;55510552800</t>
  </si>
  <si>
    <t>Lu, Jui Han;Lin, Shin Chiang</t>
  </si>
  <si>
    <t>Lu J.H.</t>
  </si>
  <si>
    <t>Broadband design of planar circularly polarized annular-ring antenna for RFID applications</t>
  </si>
  <si>
    <t>2-s2.0-85019647559</t>
  </si>
  <si>
    <t>['work reports', 'work focuses', 'reliable model', 'proposed methodology', 'filtering elements', 'designed employing', 'derived mathematically', 'complex problems', 'antenna subsystems', 'antenna subsystem', 'antenna structures']</t>
  </si>
  <si>
    <t>This work reports on an efficient design methodology for realizing hybrid filter-antenna subsystems. Designing a filter-antenna subsystem in the case of complex multimode filter is not straightforward. The coupling of the antenna with a multimode filter depends upon several uncorrelated parameters. An efficient design methodology is proposed which can address these complex problems. The work focuses on the characterization of radiating and filtering elements and then proposes a reliable model, which is derived mathematically as well as from rigorous statistical analyses, which can then be used for designing hybrid filter-antenna structures such as a hybrid DRA codesigned with a SIW based multimode filter. A highly compact filter-antenna subsystem has been designed employing the proposed methodology, and the measured results validate the proposed design technique.</t>
  </si>
  <si>
    <t>60003771-60089631;60050751;60089631;60008447</t>
  </si>
  <si>
    <t>36240736100;57191838599;57201517821;7004379934</t>
  </si>
  <si>
    <t>Naeem, Umair;Iqbal, Amjad;Shafique, Muhammad Farhan;Bila, St√©phane</t>
  </si>
  <si>
    <t>Pakistan;Pakistan;France;United Kingdom</t>
  </si>
  <si>
    <t>Islamabad;Peshawar;Limoges;Manchester</t>
  </si>
  <si>
    <t>COMSATS University Islamabad;University of Peshawar;Universite de Limoges;The University of Manchester</t>
  </si>
  <si>
    <t>60089631;60050751;60008447;60003771</t>
  </si>
  <si>
    <t>Naeem U.</t>
  </si>
  <si>
    <t>Efficient Design Methodology for a Complex DRA-SIW Filter-Antenna Subsystem</t>
  </si>
  <si>
    <t>10.1155/2017/6401810</t>
  </si>
  <si>
    <t>2-s2.0-85019648606</t>
  </si>
  <si>
    <t>['trim result', 'trim point', 'static aeroelasticity', 'solved using', 'software calculation', 'small ones', 'morphing wings', 'lateral state', 'flight test', 'engineering modelling', 'dynamic response', 'dynamic aeroelasticity', 'control surfaces', 'big airplanes', 'aerodynamic coefficients', 'active control']</t>
  </si>
  <si>
    <t>Flight dynamic modelling | Flight experiment | Morphing wing | Small aerial vehicle</t>
  </si>
  <si>
    <t>Morphing wings can be more stable and more robust to gust in the flow of low Reynolds number compared with normal fixed wings. In contrast to big airplanes, small ones with morphing wings can rely on passive wing deformation to reduce disturbance rather than active control by multi-control surfaces. Engineering modelling for the prototype in the paper ignores aeroelastic effect because of the small deformation amount in terms of static aeroelasticity and high modal frequency in terms of dynamic aeroelasticity. Aerodynamic coefficients are determined through flight test and software calculation. An accurate trim condition is solved using a 6DOF flight model. The preciseness of the trim result is proved by comparing experiment results. The longitudinal and lateral state-space equations benchmarked against trim point is built. Dynamic response of the non-control perturbation motion are analysed.</t>
  </si>
  <si>
    <t>219-229</t>
  </si>
  <si>
    <t>108065320;108065320;108065320</t>
  </si>
  <si>
    <t>7409372851;8278533000;56435143400</t>
  </si>
  <si>
    <t>Zhang, Shuo;Wang, Zhengjie;Dong, Wenming</t>
  </si>
  <si>
    <t>School of Mechatronical Engineering</t>
  </si>
  <si>
    <t>Small morphing wing aerial vehicle dynamic modelling basing on simulation and flight test</t>
  </si>
  <si>
    <t>10.1504/IJMIC.2017.083785</t>
  </si>
  <si>
    <t>2-s2.0-85019659107</t>
  </si>
  <si>
    <t>['simulated results', 'proposed antenna', 'plate lines', 'periodical structure', 'omnidirectional far', 'good agreement', 'field pattern', 'effective bandwidth', 'antenna achieves', '37 dbi', '06 ghz']</t>
  </si>
  <si>
    <t>A novel wideband monopole antenna employing periodically loaded parallel-plate lines is presented in this paper. The proposed antenna consists of a main square patch, a rectangular ground plane, and a periodical structure which is printed on both sides of substrate. A strong electromagnetic coupling technique is used to design the element that enhances impedance bandwidth and decreases the side-lobe level throughout the effective bandwidth. The antenna achieves a wide impedance bandwidth of about 61.1% or ranging from 2.16 to 4.06 GHz, an omnidirectional far-field pattern, and a peak radiation gain of 2.37 dBi. Finally, the proposed antenna is analyzed and measured. The measured results show satisfactory performance and good agreement with the simulated results.</t>
  </si>
  <si>
    <t>57194324358;55561922700;57201031867;8408417400;8377051500</t>
  </si>
  <si>
    <t>Meng, Linglong;Wang, Weimin;Su, Ming;Gao, Jinchun;Liu, Yuanan</t>
  </si>
  <si>
    <t>Meng L.</t>
  </si>
  <si>
    <t>Bandwidth Extension of a Printed Square Monopole Antenna Loaded with Periodic Parallel-Plate Lines</t>
  </si>
  <si>
    <t>10.1155/2017/4082780</t>
  </si>
  <si>
    <t>2-s2.0-85019660039</t>
  </si>
  <si>
    <t>['resonant characteristics', 'operating frequencies', 'numerical simulation', 'numerical results', 'mathematical simplify', 'fluid model', 'electromagnetic knowledge', 'cavity model', 'casimir two', 'also presented']</t>
  </si>
  <si>
    <t>Avity model | Gorter-Casimir two-fluid model | Resonant characteristics | Superconducting antenna</t>
  </si>
  <si>
    <t>In this paper, an electromagnetic approach based on cavity model in conjunction with electromagnetic knowledge was developed. The cavity model combined with London‚Äôs equations and the Gorter-Casimir two-fluid model has been improved to investigate the resonant characteristics of high Tc superconducting circular microstrip patch in the case where the patch is printed on uniaxially anisotropic substrate materials. Merits of our extended model include low computational cost and mathematical simplify. The numerical simulation of this modeling shows excellent agreement with experimental results available in the literature. Finally, numerical results for the dielectric anisotropic substrates effects on the operating frequencies for the case of the superconducting circular patch are also presented.</t>
  </si>
  <si>
    <t>40-45</t>
  </si>
  <si>
    <t>60069901-60068752;60068752;60087346;60068752</t>
  </si>
  <si>
    <t>55857693300;56005753700;35781732700;56005950100</t>
  </si>
  <si>
    <t>Bedra, Sami;Bedra, Randa;Benkouda, Siham;Fortaki, Tarek</t>
  </si>
  <si>
    <t>Algeria;Algeria;Algeria</t>
  </si>
  <si>
    <t>Constantine;Khenchela;Batna</t>
  </si>
  <si>
    <t>Universit√© des Fr√®res Mentouri Constantine 1;Universit√© Abbas Laghrour Khenchela;Universit√© Hadj Lakhdar de Batna</t>
  </si>
  <si>
    <t>60087346;60069901;60068752</t>
  </si>
  <si>
    <t>Bedra S.</t>
  </si>
  <si>
    <t>Efficient CAD model for the analysis of high tc superconducting circular microstrip antenna on anisotropic substrates</t>
  </si>
  <si>
    <t>10.7716/aem.v6i2.446</t>
  </si>
  <si>
    <t>2-s2.0-85019669845</t>
  </si>
  <si>
    <t>['two setae', 'three elements', 'tetrasetosus differs', 'terminal margin', 'sub equal', 'six setae', 'six segments', 'seven setae', 'second segment', 'samples collected', 'relatively slender', 'praecoxal arthrite', 'p5 exopod', 'p5 baseoendopod', 'p4 exp', 'p4 enp', 'p4 endopod', 'p1 exp', 'p1 enp', 'new species', 'mesocletodes nudus', 'mesocletodes including', 'mandibular palp', 'innermost setae', 'inner seta', 'following features', 'eight elements', 'ecological study', 'distal spine', 'distal setae', 'closely related', 'caudal rami', 'benthic meiofauna', 'bathyal zone', 'almost 0', '3 elements']</t>
  </si>
  <si>
    <t>Argestidae | biodiversity | meiofauna | Pacific Ocean | Taxonomy</t>
  </si>
  <si>
    <t>Two new species of Mesocletodes were identified and described from the samples collected for an ecological study of benthic meiofauna in the bathyal zone of San Diego Trough (Southern California Continental Borderland, Pacific margin). Mesocletodes tetrasetosus appears to be closely related to M. langi and M. ameliae by sharing five setae in the endopod of mandibular palp. However, M. tetrasetosus differs from both congeners in the following features: (1) the second segment of antenna with seven setae, (2) the exopod of mandibular palp with two setae, (3) the terminal margin of praecoxal arthrite of maxilla with eight elements, (4) the basis of maxilla with a total of six setae, (5) the syncoxa of maxilliped with a strong or robust bipinnate seta, (6) the P1 enp-1 with an inner seta, (7) the P1 enp-2 innermost distal seta and distal spine are translocated, (6) the P3-P4 endopod with total of 4:3 elements, (7) the P5 endopod outermost seta three times as long as in M. ameliae, (8) the P5 endopod medial and innermost setae are sub equal, and (9) the caudal rami is as long as the last two urosomites. Mesocletodes nudus is closely related to M. fladensis by the presence of an outer spine along the midlength of P1 exp-1, and the P1 exp-3 distal outer element is almost as long as the exopod. However, M. nudus can be distinguished by the following character states: (1) the A1 with six segments, (2) the P4 enp-2 both distal setae are equal in length, (3) the P4 exp-3 outer spines are almost 0.5 times longer than in M. fladensis, (4) the P5 exopod with a total of three elements, (5) the P5 endopod inner distal seta is relatively slender and flexible, (6) the P5 exopod is reduced to half in its length and width, and (7) the P5 baseoendopod is represented by a transversely elongated plate, rectangular in shape. In addition, a key to the species of Mesocletodes including both new species is provided.</t>
  </si>
  <si>
    <t>34-51</t>
  </si>
  <si>
    <t>0006324X</t>
  </si>
  <si>
    <t>Proceedings of the Biological Society of Washington</t>
  </si>
  <si>
    <t>60024872;60002092;60024872</t>
  </si>
  <si>
    <t>57202840070;7004109706;7407088900</t>
  </si>
  <si>
    <t>Vakati, Vinod;Thistle, David;Lee, Wonchoel</t>
  </si>
  <si>
    <t>South Korea;United States</t>
  </si>
  <si>
    <t>Seoul;Tallahassee</t>
  </si>
  <si>
    <t>Hanyang University;Florida State University</t>
  </si>
  <si>
    <t>60024872;60002092</t>
  </si>
  <si>
    <t>Vakati V.</t>
  </si>
  <si>
    <t>Two new species of the genus Mesocletodes (Copepoda, Harpacticoida, Argestidae) from the Pacific Ocean, San Diego Trough</t>
  </si>
  <si>
    <t>10.2988/0006-324X-128.1.yy</t>
  </si>
  <si>
    <t>2-s2.0-85019688139</t>
  </si>
  <si>
    <t>['typical application', 'particular aircraft', 'paper describes', 'flight testing', 'e .,', 'conventional elevator', 'backup mode', 'ailerons ).']</t>
  </si>
  <si>
    <t>This paper describes a method for determining an optimal control allocation function for aircraft with an unconventional control surface setup (i.e., that does not consist of a conventional elevator, rudder, and ailerons). A typical application of this control mixing would be to impart RLconventional handling qualities to an unconventional unmanned aerial vehicle, which will enable a pilot to fly the unmanned vehicle manually during flight testing. The mixing can also be used as a backup mode to recover the unmanned aerial vehicle manually, should any sensor failures occur during flight testing. Furthermore, the allocation can be used to simplify the inner control loops of an unmanned aerial vehicle autopilot or stability augmentation system. The control allocation design process was formulated as a multi-objective optimization problem. A methodology was proposed to define the constraints, which can be customized for a particular aircraft or application.</t>
  </si>
  <si>
    <t>1035-1046</t>
  </si>
  <si>
    <t>Journal of Aircraft</t>
  </si>
  <si>
    <t>60021902;118579730</t>
  </si>
  <si>
    <t>56417359600;57225456531</t>
  </si>
  <si>
    <t>Miles, E.;Broughton, B. A.</t>
  </si>
  <si>
    <t>Pretoria;Centurion</t>
  </si>
  <si>
    <t>University of Pretoria;Incomar Aerospace and Defence Systems</t>
  </si>
  <si>
    <t>Miles E.</t>
  </si>
  <si>
    <t>Optimal control surface mixing of a rhomboid-wing unmanned aerial vehicle</t>
  </si>
  <si>
    <t>10.2514/1.C033900</t>
  </si>
  <si>
    <t>2-s2.0-85019690321</t>
  </si>
  <si>
    <t>['whole band', 'wave fem', 'ultra wideband', 'triple band', 'total area', 'third notch', 'shaped slots', 'radiation pattern', 'radiated element', 'prototype antenna', 'proposed antenna', 'notched functions', 'notched characteristics', 'notched bands', 'nearly omni', 'measurement results', 'measured operating', 'hfss ).', 'ground plane', 'good agreement', 'em simulations', 'compact microstrip', 'based simulator', '6 mm3', '5 ghz']</t>
  </si>
  <si>
    <t>Band-notched characteristics | Microstrip Antennas | Tri-band Notched | Ultra-wideband Antennas</t>
  </si>
  <si>
    <t>Compact microstrip-fed printed monopole antenna with triple band-notched characteristics is suggested for ultra wideband (UWB) applications. The antenna is constructed of a conventional rectangular microstrip patch antenna with partial ground plane and T-shaped strip employed in the ground plane as well as an inverted Œ©- and L-shaped slots incorporated within the radiated element. The notched functions are created by the inverted Œ©- and L-shaped slots, which are realized for WiMAX (from 2.69 to 4.5 GHz) and WLAN (from 5.49 to 6.37 GHz). The T-shaped parasitic strip generates the third notch for the X-band uplink satellite communication (from 8.15 to 9.61 GHz). The measured operating -10 dB bandwidth of the proposed antenna ex-tends from 2.39 to more than 18 GHz except at the notched bands. The prototype antenna has a total area of 20√ó20√ó1.6 mm3. The EM simulations are carried out using 3D full-wave FEM-based simulator; the Ansoft High Frequency Structure Simulator (HFSS). EM simulation results are in good agreement with measurement results. The radiation pattern of the proposed antenna is nearly Omni-directional over the whole band.</t>
  </si>
  <si>
    <t>53-58</t>
  </si>
  <si>
    <t>60107271;60107271</t>
  </si>
  <si>
    <t>8932285500;57189005046</t>
  </si>
  <si>
    <t>Hamad, Ehab K.I.;Mahmoud, Nirmen</t>
  </si>
  <si>
    <t>Aswan</t>
  </si>
  <si>
    <t>Aswan University</t>
  </si>
  <si>
    <t>Hamad E.K.I.</t>
  </si>
  <si>
    <t>Compact tri-band notched characteristics UWB antenna for WiMAX, WLAN and X-band applications</t>
  </si>
  <si>
    <t>10.7716/aem.v6i2.465</t>
  </si>
  <si>
    <t>2-s2.0-85019691118</t>
  </si>
  <si>
    <t>['‚ àº15', 'transfer time', 'state transitions', 'satisfactory description', 'results indicate', 'psi antenna', 'picosecond time', 'photosystem ii', 'negligible impact', 'likely due', 'lhcii supercomplex', 'lhcii harboured', 'excitation balance', 'energy transfer', 'discrete exponentials', 'continuous distribution', 'bulk antenna', '65 ns', '40 ns', '1 interval', '1 ),']</t>
  </si>
  <si>
    <t>State transitions are a phenomenon that maintains the excitation balance between photosystem II (PSII) and photosystem I (PSI-LHCI) by controlling their relative absorption cross-sections. Under light conditions exciting PSII preferentially, a trimeric LHCII antenna moves from PSII to PSI-LHCI to form the PSI-LHCI-LHCII supercomplex. In this work, the excited state dynamics in the PSI-LHCI and PSI-LHCI-LHCII supercomplexes isolated from Arabidopsis have been investigated by picosecond time-resolved fluorescence spectroscopy. The excited state decays were analysed using two approaches based on either (i) a sum of discrete exponentials or (ii) a continuous distribution of lifetimes. The results indicate that the energy transfer from LHCII to the bulk of the PSI antenna occurs with an average macroscopic transfer rate in the 35-65 ns-1 interval. Yet, the most satisfactory description of the data is obtained when considering a heterogeneous population containing two PSI-LHCI-LHCII supercomplexes characterised by a transfer time of ‚àº15 and ‚àº60 ns-1, likely due to the differences in the strength and orientation of LHCII harboured to PSI. Both these values are of the same order of magnitude of those estimated for the average energy transfer rates from the low energy spectral forms of LHCI to the bulk of the PSI antenna (15-40 ns-1), but they are slower than the transfer from the bulk antenna of PSI to the reaction centre (&gt;150 ns-1), implying a relatively small kinetics bottleneck for the energy transfer from LHCII. Nevertheless, the kinetic limitation imposed by excited state diffusion has a negligible impact on the photochemical quantum efficiency of the supercomplex, which remains about 98% in the case of PSI-LHCI.</t>
  </si>
  <si>
    <t>9210-9222</t>
  </si>
  <si>
    <t>105413891;60102127;105413891-114950130;60102127</t>
  </si>
  <si>
    <t>6603551109;37098067200;35727153900;6601957007</t>
  </si>
  <si>
    <t>Santabarbara, Stefano;Tibiletti, Tania;Remelli, William;Caffarri, Stefano</t>
  </si>
  <si>
    <t>France;Italy;Italy</t>
  </si>
  <si>
    <t>Marseille;Cadorago;Milan</t>
  </si>
  <si>
    <t>Aix Marseille Universit√©;Sacco S.r.l.;Centro Studi sulla Biologia Cellulare e Molecolare delle Piante</t>
  </si>
  <si>
    <t>60102127;114950130;105413891</t>
  </si>
  <si>
    <t>Santabarbara S.</t>
  </si>
  <si>
    <t>Kinetics and heterogeneity of energy transfer from light harvesting complex II to photosystem i in the supercomplex isolated from Arabidopsis</t>
  </si>
  <si>
    <t>10.1039/c7cp00554g</t>
  </si>
  <si>
    <t>2-s2.0-85019694497</t>
  </si>
  <si>
    <t>['working bandwidth', 'square lattices', 'silicon substrate', 'plenty tiny', 'photonic crystals', 'photonic crystal', 'mems processes', 'layer materials', 'glass substrate', 'effectively expand', 'compact size', 'base antenna', 'antenna substrate', '9 mm3']</t>
  </si>
  <si>
    <t>An extremely wideband photonic crystal antenna is proposed with a very compact size of 16.6 √ó 26.6 √ó 0.9 mm3. The double-layer materials of silicon and glass are selected as the antenna substrate. The band gap performance of photonic crystals can decrease electromagnetic wave absorption of silicon substrate, restrain surface wave loss of antenna, and increase electromagnetic wave space radiation. Hence the periodical photonic crystal with square lattices is applied in upper silicon substrate. The glass substrate not only decreases effective dielectric constant of antenna, but also supports silicon substrate with photonic crystal. MEMS processes are used to realize photonic crystal antenna with plenty tiny through-holes. The simulated and measured results demonstrate that photonic crystal can effectively expand the working bandwidth of base antenna.</t>
  </si>
  <si>
    <t>103-109</t>
  </si>
  <si>
    <t>60003353-60108760;60003353-60019247;106296167</t>
  </si>
  <si>
    <t>57188710473;35212776700;56081953500</t>
  </si>
  <si>
    <t>Zhu, Xiaoming;Yang, Xiaodong;Wang, Xiaoguang</t>
  </si>
  <si>
    <t>China;Japan;China;China</t>
  </si>
  <si>
    <t>Harbin;Ome;Harbin;Harbin</t>
  </si>
  <si>
    <t>HeiLongjiang Institute of Technology;Meisei University;Harbin Engineering University;49th Research Institute of CETC</t>
  </si>
  <si>
    <t>60108760;60019247;60003353;106296167</t>
  </si>
  <si>
    <t>Compact extremely wideband antenna with photonic crystal structure based on MEMS manufacturing technology</t>
  </si>
  <si>
    <t>10.2528/PIERL17011906</t>
  </si>
  <si>
    <t>2-s2.0-85019694579</t>
  </si>
  <si>
    <t>['subtractive methods', 'several well', 'results proves', 'reduced price', 'print models', 'pass filter', 'paper explains', 'new technology', 'main limitations', 'line coupler', 'ku band', 'invaluable experience', 'horn antenna', 'gives students', 'deep insight', 'also highlighted', 'additive manufacturing', '3d printing']</t>
  </si>
  <si>
    <t>3d printing | Additive manufacturing | Coupler | Diplexer | Filter | Horn antenna | Ku band | Microwave education | Waveguide</t>
  </si>
  <si>
    <t>This paper explains the applications of additive manufacturing to microwave waveguide engineering education, in particular the advantages of the low-cost technique called Fused Filament Fabrication. The promptness to print models, the variety of feasible geometries previously unachievable by subtractive methods and specially the reduced price, make manufacturing designs available to students and small labs without great resources. In addition, it gives students the opportunity to be involved in a full design process, including the manufacturing and measurement of their own devices, with the invaluable experience which it entails. In order to illustrate the process, several well-known passive waveguide devices working in Ku band have been printed, metallized and measured: A band-pass filter, a diplexer, a branch-line coupler and a horn antenna. Finally, the analysis of results proves the potential of 3D printing, although the main limitations are also highlighted to give a deep insight of this new technology.</t>
  </si>
  <si>
    <t>741-750</t>
  </si>
  <si>
    <t>0949149X</t>
  </si>
  <si>
    <t>International Journal of Engineering Education</t>
  </si>
  <si>
    <t>60009455;60009455;60009455;60026796</t>
  </si>
  <si>
    <t>57076877100;6602185165;7006350192;6602220238</t>
  </si>
  <si>
    <t>Saracho-Pantoja, Irene O.;Montejo-Garai, Jos√© R.;Rebollar, Jes√∫s M.;Ruiz-Cruz, Jorge A.</t>
  </si>
  <si>
    <t>Madrid;Madrid</t>
  </si>
  <si>
    <t>Universidad Aut√≥noma de Madrid;Escuela T√©cnica Superior de Ingenieros de Telecomunicaci√≥n, Universidad Polit√©cnica de Madrid</t>
  </si>
  <si>
    <t>60026796;60009455</t>
  </si>
  <si>
    <t>Saracho-Pantoja I.O.</t>
  </si>
  <si>
    <t>Low-Cost Additive Manufacturing: A New Approach to Microwave Waveguide Engineering Education through 3D Printing</t>
  </si>
  <si>
    <t>2-s2.0-85019707259</t>
  </si>
  <si>
    <t>['vertical takeoff', 'tunnel experiments', 'propeller shaft', 'paper presents', 'oblique flow', 'momentum theory', 'elevation angles', 'dataset analyzed', 'correction factor', 'available data']</t>
  </si>
  <si>
    <t>This paper presents the modeling of the performance of small propellers used for vertical takeoff and landing micro aerial vehicles operating at low Reynolds numbers and in oblique flow. The blade element momentum theory, vortex lattice method, and momentum theory for oblique flow are used to predict propeller performance. For validation, the predictions for a commonly used propeller for vertical takeoff and landing micro aerial vehicles are compared to a set of wind-tunnel experiments. Both the blade element momentum theory and vortex lattice method succeed in predicting correct trends of the forces and moments acting upon the propeller shaft, although accuracy decreases significantly in oblique flow. For the dataset analyzed here, combining the available data of the propeller in purely axial flow with the momentumtheory for oblique flow and applying a correction factor for the wake skew angle results in more accurate performance estimates at all elevation angles.</t>
  </si>
  <si>
    <t>1076-1084</t>
  </si>
  <si>
    <t>60025063;60000964;60000145;60025063</t>
  </si>
  <si>
    <t>57222541935;55754719800;9942171000;7005454044</t>
  </si>
  <si>
    <t>Theys, B.;Dimitriadis, G.;Hendrick, P.;De Schutter, J.</t>
  </si>
  <si>
    <t>Belgium;Belgium;Belgium</t>
  </si>
  <si>
    <t>3000 Leuven;Liege;Brussels</t>
  </si>
  <si>
    <t>KU Leuven;Universit√© de Li√®ge;Universit√© Libre de Bruxelles</t>
  </si>
  <si>
    <t>60025063;60000964;60000145</t>
  </si>
  <si>
    <t>Theys B.</t>
  </si>
  <si>
    <t>Experimental and numerical study of micro-aerial-vehicle propeller performance in oblique flow</t>
  </si>
  <si>
    <t>10.2514/1.C033618</t>
  </si>
  <si>
    <t>2-s2.0-85019711277</t>
  </si>
  <si>
    <t>['specific tailor', 'predominant red', 'pore dimensions', 'outside thanks', 'molecules via', 'molecules plug', 'ltl zeolite', 'light emission', 'laser dyes', 'inorganic moieties', 'inorganic host', 'inner space', 'hybrid materials', 'covalent linkage', 'concentration ratio', 'chromatic radiation', 'chemical stability', 'channel entrances', 'broad range', 'alternatively white']</t>
  </si>
  <si>
    <t>Energy transfer | Hybrid nanomaterials | Laser dyes | LTL zeolite | Luminescent antennae | Stopcock molecule</t>
  </si>
  <si>
    <t>The herein reported work describes the development of hierarchically-organized fluorescent nanomaterials inspired by plant antenna systems. These hybrid materials are based on nanostructured zeolitic materials (LTL zeolite) doped with laser dyes, which implies a synergism between organic and inorganic moieties. The non-interconnected channeled structure and pore dimensions (7.1 √Ö) of the inorganic host are ideal to order and align the allocated fluorophores inside, inferring also high thermal and chemical stability. These artificial antennae harvest a broad range of chromatic radiation and convert it into predominant red-edge or alternatively white-light emission, just choosing the right dye combination and concentration ratio to modulate the efficiency of the ongoing energy transfer hops. A further degree of organization can be achieved by functionalizing the channel entrances of LTL zeolite with specific tailor-made (stopcock) molecules via a covalent linkage. These molecules plug the channels to avoid the leakage of the guest molecules absorbed inside, as well as connect the inner space of the zeolite with the outside thanks to energy transfer processes, making the coupling of the material with external devices easier.</t>
  </si>
  <si>
    <t>60027856;60027856;60027856</t>
  </si>
  <si>
    <t>55198971500;13605977800;6603413611</t>
  </si>
  <si>
    <t>Gartzia-Rivero, Leire;Ba√±uelos, Jorge;L√≥pez-Arbeloa, I√±igo</t>
  </si>
  <si>
    <t>Leioa</t>
  </si>
  <si>
    <t>Universidad del Pais Vasco</t>
  </si>
  <si>
    <t>Gartzia-Rivero L.</t>
  </si>
  <si>
    <t>Photoactive nanomaterials inspired by nature: LTL zeolite doped with laser dyes as artificial light harvesting systems</t>
  </si>
  <si>
    <t>10.3390/ma10050495</t>
  </si>
  <si>
    <t>2-s2.0-85019715155</t>
  </si>
  <si>
    <t>CAST 2015-11</t>
  </si>
  <si>
    <t>['transmission characteristic', 'simulated ones', 'reference antenna', 'operating frequency', 'monostatic rcs', 'microstrip resonators', '6 db', '5 ghz', '5 db', '13 ghz', '05 ghz']</t>
  </si>
  <si>
    <t>An approach for wideband radar cross section (RCS) reduction of a microstrip array antenna is presented and discussed. The scheme is based on the microstrip resonators and absorptive frequency selective surface (AFSS) with a wideband absorptive property over the low band 1.9-7.5 GHz and a transmission characteristic at high frequency 11.05 GHz. The AFSS is designed to realize the out-of-band RCS reduction and preserve the radiation performance simultaneously, and it is placed above the antenna with the operating frequency of 11.05 GHz. Moreover, the microstrip resonators are loaded to obtain the in-band RCS reduction. As a result, a significant RCS reduction from 1.5 GHz to 13 GHz for both types of polarization has been accomplished. Compared with the reference antenna, the simulated results exhibit that the monostatic RCS of the proposed array antenna in x- and y-polarization can be reduced as much as 17.6 dB and 21.5 dB, respectively. And the measured results agree well with the simulated ones.</t>
  </si>
  <si>
    <t>55489371100;55378065700;7203001464</t>
  </si>
  <si>
    <t>Xue, Jingjing;Jiang, Wen;Gong, Shuxi</t>
  </si>
  <si>
    <t>Xue J.</t>
  </si>
  <si>
    <t>Wideband RCS Reduction of Microstrip Array Antenna Based on Absorptive Frequency Selective Surface and Microstrip Resonators</t>
  </si>
  <si>
    <t>10.1155/2017/1260973</t>
  </si>
  <si>
    <t>2-s2.0-85019722816</t>
  </si>
  <si>
    <t>['training pso', 'substantially enlarging', 'resonant frequency', 'remarkably reduced', 'parallel scheme', 'optimisation stability', 'one thread', 'msa ).', 'modelling error', 'microstrip antenna', 'large number', 'important parameter', 'gpu threads', 'gpu side', 'design process', 'cuda ).', 'circular msa']</t>
  </si>
  <si>
    <t>ANN | Artificial neural network | Compute unified device architecture | CUDA | Microstrip antenna | MSA | Particle swarm optimisation | PSO | Resonant frequency</t>
  </si>
  <si>
    <t>Resonant frequency is an important parameter in the design process of microstrip antenna (MSA). Artificial neural network (ANN) trained by particle swarm optimisation (PSO) algorithm (PSO-ANN) has been used to model the resonant frequency of circular MSA. In order to deal with the problem of long calculation time when training PSO-ANN, its parallel scheme in the graphic processing unit (GPU) environment is presented in this paper. The designed parallel PSO-ANN algorithm uses the particle behaviour parallelisation of PSO, corresponds one particle to one thread, and deals with a large number of GPU threads in parallel to reduce training time. This scheme is applied to model the resonant frequency of circular MSA under compute unified device architecture (CUDA). Experimental results show that compared with CPU-based sequential PSO-ANN, GPU-based parallel PSO-ANN has obtained more than 340 times speedup ratio with the same optimisation stability. Moreover, the modelling error can be remarkably reduced with a very limited runtime increment while substantially enlarging the number of particles on GPU side.</t>
  </si>
  <si>
    <t>211-221</t>
  </si>
  <si>
    <t>International Journal of Computational Science and Engineering</t>
  </si>
  <si>
    <t>60069706;60069706</t>
  </si>
  <si>
    <t>57199921636;7402840866</t>
  </si>
  <si>
    <t>Chen, Feng;Tian, Yu Bo</t>
  </si>
  <si>
    <t>Jiangsu University of Science and Technology</t>
  </si>
  <si>
    <t>Chen F.</t>
  </si>
  <si>
    <t>CUDA-based PSO-trained neural network for computation of resonant frequency of circular microstrip antenna</t>
  </si>
  <si>
    <t>10.1504/IJCSE.2017.084153</t>
  </si>
  <si>
    <t>2-s2.0-85019729427</t>
  </si>
  <si>
    <t>['wheat leaves', 'relative humidity', 'mean periods', 'mean number', 'mean fecundity', 'male longevity', 'immature stages', 'fifth instars', 'fifth instar', 'feeding stages', 'egg masses', 'dorsal head', 'dolycoris baccarum', 'dark morphs', 'average duration', '5th instar', '5 days', '410 %.', '1 %).']</t>
  </si>
  <si>
    <t>Developmental time | Egg | Mortality | Nymph | Sloe bug</t>
  </si>
  <si>
    <t>Observations on the biology of Dolycoris baccarum (Linnaeus)were made under room temperature conditions (26 ¬± 2¬∞C; 35 ¬± 10% Relative Humidity) feeding stages were fed on wheat leaves and shelled Sunflower seeds. Light and dark morphs were observed for second, third, fourth and fifth instars; short fine hairs on dorsal head, thorax and abdominal of fourth and fifth instars observed; fifth instars have black and white banded antennae. The mean periods of pre-oviposition, oviposition and postoviposition were 7.8, 33 and 2.5 days, respectively; the averages of female and male longevity were 43.3 and 36 day respectively, and mean fecundity was 102.4 eggs per female. The barrel eggs usually deposited in masses, the mean number of egg masses and the eggs per masses were 7.2 and 14.4, respectively, the mean incubation period was 7.5days, and egg hatching percentage reached to 68.410%. An average duration of the immature stages (egg to 5th instar) was 42.5 days, and the highest mortality observed in fifth instar (40.1%).</t>
  </si>
  <si>
    <t>144-149</t>
  </si>
  <si>
    <t>Specialissue</t>
  </si>
  <si>
    <t>Iraqi Journal of Agricultural Sciences</t>
  </si>
  <si>
    <t>115000977;115000977;115000977</t>
  </si>
  <si>
    <t>57194349619;57194349196;57194330610</t>
  </si>
  <si>
    <t>Mohammed, A. M.A.;Abdulla, B. S.;Abdurrahman, N. M.</t>
  </si>
  <si>
    <t>Erbil</t>
  </si>
  <si>
    <t>University Salahaddin</t>
  </si>
  <si>
    <t>Mohammed A.M.A.</t>
  </si>
  <si>
    <t>The biological study on Dolycoris baccarum (Linnaeus) (Heteroptera: Pentatomidae) in Erbil-Kurdistan Region-Iraq</t>
  </si>
  <si>
    <t>2-s2.0-85019737643</t>
  </si>
  <si>
    <t>['well suited', 'weight method', 'velocity independent', 'unmanned systems', 'test method', 'test data', 'required data', 'remove weight', 'remotely piloted', 'reduced using', 'prop combination', 'much easier', 'manned aircraft', 'low cost', 'likelihood estimation', 'good performance', 'dynamic method', 'drag models', 'done using', 'deceleration runs', 'collected using', 'classic technique', 'classic method', 'classic flight', 'calculated power', 'board computer', 'assumption violations', 'also collected']</t>
  </si>
  <si>
    <t>Power-required flight testing has traditionally been done using the classic power independent of weight, velocity independent of weight method. This method is well suited for manned aircraft but has some shortcomings when applied to unmanned systems that are remotely piloted and/or operating on small test ranges. Maximum-likelihood estimation was used to identify the lift and drag models of two test aircraft using data acquired through acceleration and deceleration runs. The calculated power-required data were reduced using the classic technique to remove weight and air density effects. Flight-test data were collected using a Raspberry Pi single-board computer because of its low cost, weight, and good performance. Data points using the classic flight-test method were also collected for comparison against the dynamic method. Because of the small test range used, a third of all points collected using the classic method had to be eliminated because of assumption violations. The flight-test results show good agreement between the deceleration runs and the classic method. The acceleration runs generally had a poorer overall fit and a larger spread due to excessive sensor noise caused by imbalances in the motor/prop combination. Overall, the dynamic power analysis was much easier to perform and required significantly less time and airspace.</t>
  </si>
  <si>
    <t>1162-1171</t>
  </si>
  <si>
    <t>60004923;60004923</t>
  </si>
  <si>
    <t>57192718641;55198237500</t>
  </si>
  <si>
    <t>Soltmann, Lars M.;Hall, Charles E.</t>
  </si>
  <si>
    <t>Soltmann L.M.</t>
  </si>
  <si>
    <t>Power-required flight testing of unmanned aerial systems using non-steady-state flight</t>
  </si>
  <si>
    <t>10.2514/1.C033982</t>
  </si>
  <si>
    <t>2-s2.0-85019744117</t>
  </si>
  <si>
    <t>['virtual shapes', 'vineyard parcel', 'vine rows', 'study presents', 'statistical investigation', 'statistical classifier', 'resolution imaging', 'real plant', 'new methodology', 'extensive set', 'discrete set', 'detect parcels', 'crucial simplification', 'continuous images', 'available semi', 'aerial images']</t>
  </si>
  <si>
    <t>Missing plants | Plant detection | Precision viticulture | Remote sensing | UAV</t>
  </si>
  <si>
    <t>In the last few years, high-resolution imaging of vineyards, obtained by unmanned aerial vehicle recognitions, has provided new opportunities to obtain valuable information for precision farming applications. While available semi-automatic image processing algorithms are now able to detect parcels and extract vine rows from aerial images, the identification of single plant inside the rows is a problem still unaddressed. This study presents a new methodology for the segmentation of vine rows in virtual shapes, each representing a real plant. From the virtual shapes, an extensive set of features is discussed, extracted and coupled to a statistical classifier, to evaluate its performance in missing plant detection within a vineyard parcel. Passing from continuous images to a discrete set of individual plants results in a crucial simplification of the statistical investigation of the problem.</t>
  </si>
  <si>
    <t>179-186</t>
  </si>
  <si>
    <t>European Journal of Remote Sensing</t>
  </si>
  <si>
    <t>60017671-60012259;60028868;60012259;60017671;60012259-60021199;60012259;60017671;60012259;60017671</t>
  </si>
  <si>
    <t>54894380100;36342264100;36141029000;35964166000;6506479786;6602983335;25626195400;14833125400;55109183500</t>
  </si>
  <si>
    <t>Primicerio, Jacopo;Caruso, Giovanni;Comba, Lorenzo;Crisci, Alfonso;Gay, Paolo;Guidoni, Silvia;Genesio, Lorenzo;Ricauda Aimonino, Davide;Vaccari, Francesco Primo</t>
  </si>
  <si>
    <t>Italy;Italy;Italy;Italy</t>
  </si>
  <si>
    <t>Pisa;Rome;Florence;Turin</t>
  </si>
  <si>
    <t>Universit√† di Pisa;Consiglio Nazionale delle Ricerche;Istituto Di Biometeorologia, Florence;Universit√† degli Studi di Torino</t>
  </si>
  <si>
    <t>60028868;60021199;60017671;60012259</t>
  </si>
  <si>
    <t>Primicerio J.</t>
  </si>
  <si>
    <t>Individual plant definition and missing plant characterization in vineyards from high-resolution UAV imagery</t>
  </si>
  <si>
    <t>10.1080/22797254.2017.1308234</t>
  </si>
  <si>
    <t>2-s2.0-85019764157</t>
  </si>
  <si>
    <t>15J00720</t>
  </si>
  <si>
    <t>['yamagata prefecture', 'uropod 3', 'two setae', 'subgeneric classification', 'sister relationship', 'posterior margin', 'phylogenetic position', 'pereopods 3', 'pereopod 3', 'paucisetulosus morino', 'new species', 'nagasaki prefecture', 'mountain streams', 'marginal setae', 'jesogammarus species', 'jesogammarus bousfieldi', 'j .)', 'ikiensis tomikawa', 'gnathopod 2', 'fukue islands', 'former differs', 'coxal gills', 'briefly discussed', 'brackish waters', 'antenna 1', 'anisogammaris amphipod']</t>
  </si>
  <si>
    <t>Annanogammarus | Cryptic species | Gammaroidea | Jesogammarus | Molecular phylogeny</t>
  </si>
  <si>
    <t>Two new species of anisogammaris amphipod, Jesogammarus (Jesogammarus) bousfieldi and J. (J.) uchiyamaryui, are described from mountain streams in Yamagata Prefecture and from brackish waters on Iki and Fukue Islands, Nagasaki Prefecture, Japan. Jesogammarus bousfieldi is morphologically almost similar to J. Paucisetulosus Morino, 1984. However, J. Bousfieldi is distinguished from J. Paucisetulosus by the more number of marginal setae on the pleonites. Jesogammarus uchiyamaryui resembles J. Ikiensis Tomikawa, 2015, but the former differs from the latter by two setae on the posterior margin of peduncular article 2 of antenna 1, short and straight accessory lobes of coxal gills on gnathopod 2 and pereopods 3-5, densely setose ventral margins of coxae of female gnathopods 1 and 2 and pereopod 3, and a shorter inner ramus of uropod 3. Phylogenetic analyses using nuclear 28S rRNA, mitochondrial cytochrome c oxidase subunit I, and the 16S rRNA markers showed the sister relationship between J. Bousfieldi and J. Paucisetulosus. However, the phylogenetic position of J. Uchiyamaryui remains uncertain. Both new species were genetically highly diverged comparable to intraspecific divergence among other Jesogammarus species. The species diversity related to habitat and the subgeneric classification of Jesogammarus are briefly discussed.</t>
  </si>
  <si>
    <t>189-210</t>
  </si>
  <si>
    <t>Zoosystematics and Evolution</t>
  </si>
  <si>
    <t>60030788;60030788;60016074</t>
  </si>
  <si>
    <t>6602333327;36621162200;34770367200</t>
  </si>
  <si>
    <t>Tomikawa, Ko;Nakano, Takafumi;Hanzawa, Naoto</t>
  </si>
  <si>
    <t>Higashihiroshima;Yamagata</t>
  </si>
  <si>
    <t>Hiroshima University;Yamagata University</t>
  </si>
  <si>
    <t>60030788;60016074</t>
  </si>
  <si>
    <t>Tomikawa K.</t>
  </si>
  <si>
    <t>Two new species of Jesogammarus from Japan (crustacea, amphipoda, anisogammaridae), with comments on the validity of the subgenera Jesogammarus and Annanogammarus</t>
  </si>
  <si>
    <t>10.3897/zse.93.12125</t>
  </si>
  <si>
    <t>2-s2.0-85019768472</t>
  </si>
  <si>
    <t>['quite distinct', 'palaearctic region', 'ovate postpedicel', 'new long', 'male phallus', 'hind coxa']</t>
  </si>
  <si>
    <t>Checklist | Dolichopodidae | Iran | Key | Lamprochromus | New species | Palaearctic region | Turkey</t>
  </si>
  <si>
    <t>A new long-legged fly species Lamprochromus occidasiaticus sp. N. From Iran and Turkey is described and illustrated. The new species appears to be quite distinct in having elongate-ovate postpedicel of antenna, abdomen entirely dark, hind coxa and femur partly dark, and male phallus with strongly curved thick seta. A catalog and key to ten Lamprochromus species inhabiting the Palaearctic Region is provided.</t>
  </si>
  <si>
    <t>1026051X</t>
  </si>
  <si>
    <t>Far Eastern Entomologist</t>
  </si>
  <si>
    <t>60097374;118578622</t>
  </si>
  <si>
    <t>8672518800;57193833065</t>
  </si>
  <si>
    <t>Grichanov, I. Y.;Ahmadi, Azam</t>
  </si>
  <si>
    <t>Russian Federation;Iran</t>
  </si>
  <si>
    <t>Saint Petersburg (ex Leningrad);Arak</t>
  </si>
  <si>
    <t>All-Russian Institute of Plant Protection;Baran Plant Protection Institute</t>
  </si>
  <si>
    <t>Grichanov I.Y.</t>
  </si>
  <si>
    <t>Palaearctic species of the Genus lamprochromus Mik, 1878 (Diptera: Dolichopodidae)</t>
  </si>
  <si>
    <t>2-s2.0-85019769715</t>
  </si>
  <si>
    <t>['work could', 'superior performance', 'spr effect', 'simulation results', 'simple one', 'related growth', 'proposed reasonably', 'primarily resulting', 'plasmonic effects', 'photogenerated electrons', 'new way', 'graphene oxide', 'go nanohybrids', 'firstly synthesized', 'first time', 'experimental study', 'binding sites', 'bi spheres', 'bi deposition', 'also pave']</t>
  </si>
  <si>
    <t>Bi metal sphere | Direct plasmonic photocatalysis | Graphene oxide | Mechanism | Nanohybrids</t>
  </si>
  <si>
    <t>The Bi metal sphere/graphene oxide (Bi/GO) nanohybrids were firstly synthesized by a simple one-step solvothermal method. Compared with bare Bi spheres, the Bi/GO nanohybrids exhibited highly enhanced and stable direct plasmonic photocatalytic activity towards removal of NO, primarily resulting from the assistance of graphene oxide. The Bi spheres act as antenna for incident light absorption via the SPR effect. The graphene oxide is regarded as an acceptor and transporter of the photogenerated electrons and provides the binding sites for Bi deposition. Furthermore, the related growth and plasmonic photocatalytic mechanisms of Bi/GO nanohybrids system were proposed reasonably. The agreements of the simulation results and experimental study where Bi spheres and Bi/GO nanohybrids were applied as direct plasmonic photocatalysts were discussed for the first time. This work could not only provide new insights into the understanding of the plasmonic effects of Bi spheres but also pave a new way to design direct plasmonic photocatalysts with superior performance.</t>
  </si>
  <si>
    <t>60017236;60027799;60017236;60017236;60017236;60019499</t>
  </si>
  <si>
    <t>57221406134;57198640081;53364524200;55929244700;35315446400;57192223975</t>
  </si>
  <si>
    <t>Wang, Zhenyu;Yan, Shuai;Sun, Yanjuan;Xiong, Ting;Dong, Fan;Zhang, Wei</t>
  </si>
  <si>
    <t>Beijing;Beijing;Chongqing</t>
  </si>
  <si>
    <t>Institute of Microelectronics Chinese Academy of Sciences;Chinese Academy of Sciences;Chongqing Technology and Business University</t>
  </si>
  <si>
    <t>60027799;60019499;60017236</t>
  </si>
  <si>
    <t>Bi metal sphere/graphene oxide nanohybrids with enhanced direct plasmonic photocatalysis</t>
  </si>
  <si>
    <t>S0926337317304496</t>
  </si>
  <si>
    <t>10.1016/j.apcatb.2017.05.040</t>
  </si>
  <si>
    <t>2-s2.0-85019840500</t>
  </si>
  <si>
    <t>['wave propagated', 'solutions found', 'plane source', 'performance improvement', 'paper proposes', 'novel design', 'multipath occurring', 'modelling errors', 'microwave tomography', 'metal shield', 'measurement performance', 'measurement noise', 'measurement chamber', 'larger number', 'large impact', 'inversion algorithm', 'external interference', 'decreases multipath', 'antenna array', 'accurate image', 'absorption wall', '3d fdtd']</t>
  </si>
  <si>
    <t>Antenna Arrays | Antenna Design | Antenna Modelling | FDTD | Microwave Imaging | Microwave Tomography | Square spiral antenna</t>
  </si>
  <si>
    <t>Microwave tomography is a microwave imaging method in which the resolution is not limited by wavelength, but rather by measurement noise and modelling errors. Inversion algorithm is used for obtaining an image from the measured scattered waves. Performance improvement of the inversion algorithm is introduced by approximately modelled antennas as a point, line or plane source. Such modelling of antennas introduces modelling errors. Antenna array in the unshielded measurement chamber will pick up external interference, as well as backscattering of array's own radiation. Multipath occurring in measurement chamber has a large impact on the measurement performance. The wave propagated through the air and reflected from the chamber walls could mask a weaker wave scattered by the object under imaging. Also, a larger number of the antennas improves inversion and gives a more accurate image. This paper proposes a novel design of enclosed measurement antenna array for microwave tomography. To obtain an accurate and efficient antenna model in 3D FDTD, a square spiral wire antenna is used in this design. A metal shield protects the process of measurement from external interference and backscattering. Between the antenna array and the metal shield an absorption wall is introduced, which decreases multipath and partially prevents signal masking. Square spiral wire antennas are overlapped and packed, giving a larger number of antennas in the same space. Enclosed antenna array is modelled in 3D FDTD. Proposed antenna array is compared with solutions found in literature. Comparison is done using metrics relevant for antenna array measurement in microwave tomography.</t>
  </si>
  <si>
    <t>Elektronika ir Elektrotechnika</t>
  </si>
  <si>
    <t>60068801-112602564;60068801;112602564</t>
  </si>
  <si>
    <t>57194021977;6506013553;57193408021</t>
  </si>
  <si>
    <t>Subotic, Milos;Pjevalica, Nebojsa;Palfi, Laszlo</t>
  </si>
  <si>
    <t>21000 Novi Sad;Novi Sad</t>
  </si>
  <si>
    <t>University of Novi Sad;RT-RK Institute for Computer Based Systems</t>
  </si>
  <si>
    <t>60068801;112602564</t>
  </si>
  <si>
    <t>Subotic M.</t>
  </si>
  <si>
    <t>Design and modelling of an enclosed array of square spiral antennas for microwave tomography</t>
  </si>
  <si>
    <t>10.5755/j01.eie.23.2.17999</t>
  </si>
  <si>
    <t>2-s2.0-85019844972</t>
  </si>
  <si>
    <t>['uwb applications', 'transient behaviour', 'thin low', 'radiating structure', 'radiated field', 'particular shape', 'numerical computations', 'mobile terminals', 'metal reflector', 'low profile', 'low distortion', 'improved low', 'good agreement', 'feeding line', 'dipole arms', 'characteristics underlying', 'back ratio', 'antenna suitable', 'antenna reflector', 'antenna prototype', '5 dbi', '21 db']</t>
  </si>
  <si>
    <t>An improved low-profile printed antipodal drop-shaped dipole antenna for wide-band wireless applications is presented. The proposed radiating structure is integrated with a planar metal reflector useful to enhance antenna gain up to 5.5 dBi and the frontto- back ratio up to 21 dB.The geometry of reflector, feeding line, and dipole arms is optimized in order to achieve a broad operating bandwidth useful to meet the requirements of modern wireless communication protocols. Furthermore, the particular shape of the metal reflector and the adoption of a thin low-permittivity dielectric substrate result in a low distortion of the radiated field and a limited back radiation which makes the antenna suitable for UWB applications as well.These features, together with the low profile and the limited occupation area, make the antenna well adapted to mobile terminals as well as radio base stations. A locally conformal FDTD numerical procedure has been adopted to design and analyse the radiating structure, while a SEMtechnique has been employed to highlight the field perturbation caused by the antenna reflector as well as to extract the characteristics underlying the transient behaviour of the antenna. The experimental measurements performed on an antenna prototype are found to be in good agreement with the numerical computations.</t>
  </si>
  <si>
    <t>60024961;60170556-60024069;60032350;60007061;60031159;60032350</t>
  </si>
  <si>
    <t>37119985500;8415995800;7004398705;7003785247;55112934100;6602217029</t>
  </si>
  <si>
    <t>Cappelletti, Giovanni;Caratelli, Diego;Cicchetti, Renato;Gennarelli, Claudio;Simeoni, Massimiliano;Testa, Orlandino</t>
  </si>
  <si>
    <t>Netherlands;Italy;Netherlands;Italy;Russian Federation;Italy</t>
  </si>
  <si>
    <t>Eindhoven;Rome;Noordwijk aan Zee;Rome;Tomsk;Salerno</t>
  </si>
  <si>
    <t>The Antenna Company International N.V.;Sapienza Universit√† di Roma;ESTEC - European Space Research and Technology Centre;Leonardo Company;Tomsk Polytechnic University;Universit√† degli Studi di Salerno</t>
  </si>
  <si>
    <t>60170556;60032350;60031159;60024961;60024069;60007061</t>
  </si>
  <si>
    <t>Cappelletti G.</t>
  </si>
  <si>
    <t>A low-profile reflector-enhanced drop-shaped printed antenna for wide-band wireless communications</t>
  </si>
  <si>
    <t>10.1155/2017/7196765</t>
  </si>
  <si>
    <t>2-s2.0-85019856456</t>
  </si>
  <si>
    <t>['scaling laws', 'ratio transmission', 'pilot contamination', 'maximal ee', 'massive multi', 'input multi', 'given numbers', 'form expressions', 'forcing beamforming', 'ee ).', 'downlink multi', 'base station', 'approximated ee', 'analytical results', 'analysis shows', '(‚ àö']</t>
  </si>
  <si>
    <t>Energy efficiency | massive multi-input multi-output (MIMO) | pilot contamination | scaling law</t>
  </si>
  <si>
    <t>Massive multi-input multi-output (MIMO) can support high spectral efficiency with simple linear transceivers, and is expected to provide high energy efficiency (EE). In this paper, we analyze the scaling laws of EE with respect to the number of antennas M at each base station of downlink multi-cell massive MIMO systems under spatially correlated channel, where both transmit and circuit power consumptions, channel estimation errors, and pilot contamination (PC) are taken into account. We obtain the maximal EE for the systems with maximum-ratio transmission and zero-forcing beamforming for given numbers of antennas and users by optimizing the transmit power subject to the minimal data rate requirement and maximal transmit power constraint. The closed-form expressions of approximated EE-maximal transmit power and maximal EE, and their scaling laws with M are derived. Our analysis shows that the maximal EE scales with M in O(log2 M/M) for the system without PC, and in O(1/M) for the system with PC. The EE-maximal transmit V power scales up with M in O(‚àö(M/ln M)) until reaching the maximal transmit power for the system without PC, and in O(1) for the system with PC. The analytical results are validated by simulations under a more realistic 3D channel model.</t>
  </si>
  <si>
    <t>107-121</t>
  </si>
  <si>
    <t>60013789;60013789;60013789</t>
  </si>
  <si>
    <t>55547010200;35210142000;55583285600</t>
  </si>
  <si>
    <t>Liu, Wenjia;Han, Shengqian;Yang, Chenyang</t>
  </si>
  <si>
    <t>Beihang University</t>
  </si>
  <si>
    <t>Liu W.</t>
  </si>
  <si>
    <t>Energy Efficiency Scaling Law of Massive MIMO Systems</t>
  </si>
  <si>
    <t>10.1109/TCOMM.2016.2613535</t>
  </si>
  <si>
    <t>2-s2.0-85019876356</t>
  </si>
  <si>
    <t>['reference antenna', 'rcs reduction', 'proposed strategy', 'proposed antennas', 'novel design', 'monostatic rcs', 'lateral side', 'incident energy', 'guiding characteristic', 'good agreements', 'bistatic rcs', 'antenna plane', '7 ghz', '5 ghz', '12 ghz']</t>
  </si>
  <si>
    <t>A novel design for radar cross section (RCS) reduction of a bilateral Vivaldi antenna is presented. The method for RCS reduction is based on the wave-guiding characteristic of the substrate integrated waveguide (SIW) structure, which guides the incident energy to the lateral side of antenna plane. The bistatic RCS is controlled under the premise of reducing the monostatic RCS. Compared with the reference antenna, a significant monostatic RCS reduction is achieved over a wide frequency band ranging from 5 GHz to 12 GHz, and a remarkable monostatic RCS reduction at 7 GHz is as much as 34.73 dB without obvious radiation performance degradation. To verify the proposed strategy, prototypes of the reference and proposed antennas have been fabricated and measured. Good agreements between the simulated and measured results demonstrate that the proposed method preserves the radiation performances well and achieves an outstanding wideband RCS reduction.</t>
  </si>
  <si>
    <t>60025578;60025578;60025578;100801225</t>
  </si>
  <si>
    <t>55489371100;55378065700;7203001464;57194393839</t>
  </si>
  <si>
    <t>Xue, Jing Jing;Jiang, Wen;Gong, Shu Xi;Zhang, Sheng Hui</t>
  </si>
  <si>
    <t>Xidian University;Space Star Technology Co., Ltd.</t>
  </si>
  <si>
    <t>60025578;100801225</t>
  </si>
  <si>
    <t>Xue J.J.</t>
  </si>
  <si>
    <t>Wideband RCS reduction of vivaldi antenna based on substrate integrated waveguide</t>
  </si>
  <si>
    <t>10.2528/PIERC17021202</t>
  </si>
  <si>
    <t>2-s2.0-85019880014</t>
  </si>
  <si>
    <t>['upper banc', 'simpler structure', 'rectangular monopole', 'recent works', 'ratio bandwidth', 'proposed antenna', 'parametric study', 'linear polarization', 'l strip', 'key features', 'impedance bandwidths', 'horizontal slit', 'db bandwidth', 'db axial', 'coplanar waveguide', 'completely cover', 'compact size', 'also obtained', '85 ghz', '8 ghz', '75 ghz', '7 ghz', '2 ghz']</t>
  </si>
  <si>
    <t>A novel broadband circularly polarized planar monopole antenna fed by coplanar waveguide (CPW) is proposed and fabricated. The proposed antenna consists of a rectangular monopole, an inverted-L strip and an asymmetric ground plane with cutting a horizontal slit on the right ground plane. Firstly, a narrow circularly polarized (CP) radiation at the upper banc! can be achieved by utilizing the asymmetric ground plane. Then, an inverted-L strip is introduced to obtain broadband CP characteristic matched with wide impedance bandwidth. The measured results demonstrate that a 10-dB bandwidth of 58.8% from 4.8 to 8.8 GHz and a 3-dB axial-ratio bandwidth (ARBW) of 47.8% from 5.375 to 8.75 GHz can be achieved which can completely cover the WLAN (5.725-5.85 GHz) band. Additionally, a 10-dB impedance bandwidth of 24% (3.3-4.2 GHz) with linear polarization is also obtained which can completely cover the WiMAX (3.3-3.7 GHz) bands. In additional, to explain the mechanism of dual-band CP operation, the analysis of magnetic fields distributions and a parametric study of the design are given. Compared to other recent works, a simpler structure, wider axial ratio and impedance bandwidths and a more compact size are the key features of the proposed antenna.</t>
  </si>
  <si>
    <t>91-100</t>
  </si>
  <si>
    <t>60069720;60069720;100693569;60069720;60069720</t>
  </si>
  <si>
    <t>55350580300;7409196453;57191170654;57194107776;57189843763</t>
  </si>
  <si>
    <t>Chen, Qiang;Zhang, Hou;Yang, Luchun;Xue, Bin;Min, Xueliang</t>
  </si>
  <si>
    <t>Broadband CPW-fed circularly polarized planar monopole antenna with inverted-l strip and asymmetric ground plane for WLAN application</t>
  </si>
  <si>
    <t>10.2528/PIERC17021203</t>
  </si>
  <si>
    <t>2-s2.0-85019892128</t>
  </si>
  <si>
    <t>['relationship enabled', 'radio frequency', 'patterning process', 'low fluencies', 'linear relationship', 'laser parameters', 'laser ablation', 'high precision', 'glass surface', 'galvanometric scanner', 'findings suggest', 'designed frequency', 'cu coating', 'antenna structure', 'antenna geometries', 'ablation threshold', 'ablated area', '515 nm']</t>
  </si>
  <si>
    <t>Antenna | Copper | Cu | Laser parameters | Laser patterning | Microstrip | Picosecond laser | Silica glass</t>
  </si>
  <si>
    <t>A picosecond laser system emitting laser radiation with 515 nm at 7 ps pulse duration was used in combination with a galvanometric scanner to produce optically transparent antennas. The antenna substrate material was 200 Œºm thick fused silica glass which was radio frequency (RF) sputtered with a 1 Œºm thick Cu coating. The antenna structure was generated by laser ablation of the Cu coating. The goal of the investigation was to find laser parameters which remove the Cu coating at maximum optical transparency of the ablated area and to identify the relationship between laser parameters, designed antenna layout and generated antenna geometry. The findings suggest that the patterning process should be realized at low fluencies in the range of Cu's ablation threshold in combination with multiple irradiation cycles in order to remove the Cu coating without affecting the glass surface. Increasing the fluence or irradiation cycles increased the ablated area which decreased the width of the generated antenna traces. At the optimized laser parameters, a linear relationship between the designed layout trace width and generated trace width was found. The relationship enabled the production of antenna geometries with high precision which operated at the designed frequency.</t>
  </si>
  <si>
    <t>357-365</t>
  </si>
  <si>
    <t>Lasers in Engineering</t>
  </si>
  <si>
    <t>60016367;60004935;60016367;60004935;60004935</t>
  </si>
  <si>
    <t>55348387100;36924870900;34979339900;57194380419;6602571427</t>
  </si>
  <si>
    <t>Witzendorff, P. V.;Dao, Q. H.;Suttmann, O.;Skubacz-Feucht, A.;Overmeyer, L.</t>
  </si>
  <si>
    <t>Hannover;Hannover</t>
  </si>
  <si>
    <t>Laser Zentrum Hannover e.V.;Gottfried Wilhelm Leibniz Universit√§t Hannover</t>
  </si>
  <si>
    <t>60016367;60004935</t>
  </si>
  <si>
    <t>Witzendorff P.V.</t>
  </si>
  <si>
    <t>Production of meshed microstrip antennas with laser patterning</t>
  </si>
  <si>
    <t>2-s2.0-85019915990</t>
  </si>
  <si>
    <t>['two slots', 'tapered slot', 'straight edges', 'slot structure', 'novel bandwidth', 'impedance bandwidth', 'fractional bandwidth', 'enhanced ultra', 'energy near', '8 db', '5 ghz', '28 ghz', '25 ghz', '10 db']</t>
  </si>
  <si>
    <t>In this paper, a novel bandwidth-enhanced ultra-wideband (UWB) tapered slot antenna, with Y-shaped corrugated edges, is proposed. In the double-slot structure, the two slots are separated by a V-shaped metal surface with straight edges, which is beneficial for improving the directivity of the antenna. Meanwhile, an exponential Y-shaped corrugated edge is designed. This novel corrugated edge not only can improve the impedance bandwidth of the antenna by extending the path of the current, but also can enhance the directivity by concentrating the energy near the tapered slot. The proposed antenna provides 167% fractional bandwidth from 2.5 GHz to 28 GHz. The gain of the antenna is more than 10 dB from 3.5 GHz to 25 GHz and more than 8 dB in the whole operating band.</t>
  </si>
  <si>
    <t>63-71</t>
  </si>
  <si>
    <t>57191258199;22035662200;36348889600</t>
  </si>
  <si>
    <t>Liu, Ya Qiao;Liang, Jian Gang;Wang, Ya Wei</t>
  </si>
  <si>
    <t>Bandwidth-enhanced double-slot TSA with Y-shaped corrugated edges</t>
  </si>
  <si>
    <t>10.2528/PIERC17030108</t>
  </si>
  <si>
    <t>2-s2.0-85019922065</t>
  </si>
  <si>
    <t>['‚ äî1', 'working principle', 'uda director', 'transmitarray elements', 'stacking strips', 'simulated using', 'simple curve', 'ratio bandwidth', 'phase shifter', 'novel yagi', 'like transmitarray', 'floquet method', 'element consists', 'director simultaneously', 'design concept', 'db bandwidth', 'circularly polarized', 'aperture efficiency', 'antenna gain', 'also given', '7 %,', '412 ¬∞.', '4 %.', '4 %,', '2 dbi']</t>
  </si>
  <si>
    <t>A novel Yagi-Uda-like transmitarray is proposed for circularly polarized (CP) operation. The element consists of multiple strips stacked in parallel for achieving broad transmission phase range. By employing the design concept for the Yagi-Uda director, the transmitarray elements are made to provide the functions of phase shifter and director simultaneously. By introducing rotational offset into the stacking strips, the element is found to be able to generate circular polarization. To demonstrate the working principle, an 8-layer unit element is simulated using the Floquet method to provide a transmission phase range of 412¬∞. The proposed 5x5 full-fledged CP transmitarray is able to produce an antenna gain of 16.2 dBi, a ‚Äî1-dB bandwidth of 4%, an axial-ratio bandwidth of 7%, and an aperture efficiency of 40.4%. A simple curve-fitted design equation is also given.</t>
  </si>
  <si>
    <t>83-90</t>
  </si>
  <si>
    <t>60090708;60090708;60090708</t>
  </si>
  <si>
    <t>57194378476;24825036300;56105940900</t>
  </si>
  <si>
    <t>Chew, Hoo Beng;Lim, Eng Hock;Lo, Fook Loong</t>
  </si>
  <si>
    <t>Universiti Tunku Abdul Rahman</t>
  </si>
  <si>
    <t>Chew H.</t>
  </si>
  <si>
    <t>Circularly polarized yagi-uda-like transmitarray</t>
  </si>
  <si>
    <t>10.2528/PIERC17032504</t>
  </si>
  <si>
    <t>2-s2.0-85019934802</t>
  </si>
  <si>
    <t>['va resonance', 'uniaxial symmetry', 'transparency window', 'terahertz band', 'speed modulation', 'resonances results', 'plasmoninduced transparency', 'maximum 25', 'like behavior', 'frequency side', 'dual modes', 'asymmetric deviation', '13 œºm']</t>
  </si>
  <si>
    <t>We demonstrate a localized slow light phenomenon in a symmetry broken metamolecule (MM) of conductively coupled dark resonators at a terahertz band. Under a dark-mode excitation condition, the single mode resonance becomes dual modes by breaking the uniaxial symmetry of MM. Thus, a transparency window exists in between dual modes. An interaction of V-shaped plasmonic antenna-type (VA) resonances results in a plasmoninduced transparency (PIT) when the asymmetric deviation is below 13 Œºm. A maximum 25.9 ps group-delay of incident THz pulse is observed at the transparency window. When the asymmetric deviation is beyond 13 Œºm, one excitation pathway switches from VA resonance to the inductor-capacitor (LC) resonance, which dominates the high-frequency side-mode. Then, the PIT effect transfers to the PIT-like behavior and the slow light phenomenon vanishes. The aforementioned discovery allows for a speed modulation of slow light via symmetry breaking in MM.</t>
  </si>
  <si>
    <t>1950-1961</t>
  </si>
  <si>
    <t>60022279;60022279;60020880;60108609;60108609;60022279;60022279</t>
  </si>
  <si>
    <t>55726190700;57191478544;55745304300;55572827700;55172146700;57191475074;7402664540</t>
  </si>
  <si>
    <t>Zhao, Zhenyu;Zheng, Xiaobo;Peng, Wei;Zhao, Hongwei;Zhang, Jianbing;Luo, Zhijian;Shi, Wangzhou W.</t>
  </si>
  <si>
    <t>Shanghai;Shanghai;Shanghai</t>
  </si>
  <si>
    <t>Shanghai Institute of Applied Physics, Chinese Academy of Sciences;Shanghai Normal University;Shanghai Institute of Microsystem and Information Technology Chinese Academy of Sciences</t>
  </si>
  <si>
    <t>60108609;60022279;60020880</t>
  </si>
  <si>
    <t>Zhao Z.</t>
  </si>
  <si>
    <t>Localized slow light phenomenon in symmetry broken terahertz metamolecule made of conductively coupled dark resonators</t>
  </si>
  <si>
    <t>10.1364/OME.7.001950</t>
  </si>
  <si>
    <t>2-s2.0-85019943238</t>
  </si>
  <si>
    <t>['system dynamics', 'steerable antenna', 'solid foundation', 'results show', 'precision pointing', 'paper proposes', 'lagrange principle', 'high precision', 'flexible deformation', 'diameter fully', 'control method', 'also lay']</t>
  </si>
  <si>
    <t>Control | Dynamic model | Flexible deformation | Lagrange equation | Reflector antenna</t>
  </si>
  <si>
    <t>As the size of reflector antenna increases, the influence of flexible deformation to the system dynamics is much more significant. The coupling between the flexible deformation and the rigid displacement needs to be considered. However, the traditional dynamic modelling and control method for large reflector antenna ignores this coupling. To overcome this problem, this paper proposes a dynamic method based on Lagrange Principle, and the corresponding control strategy is discussed. Finally, we take a 110 m diameter fully-steerable antenna as an example to carry out this method. All the results show that the method is stable and with high precision. It will also lay a solid foundation for the high-precision pointing of large reflector antenna.</t>
  </si>
  <si>
    <t>1867-1881</t>
  </si>
  <si>
    <t>Journal of Vibroengineering</t>
  </si>
  <si>
    <t>36628676300;57203531288;16443330500</t>
  </si>
  <si>
    <t>Li, Sulan;Bao, Hong;Wang, Congsi</t>
  </si>
  <si>
    <t>Li S.</t>
  </si>
  <si>
    <t>Dynamic modelling and control for fully-steerable large reflector antenna considering rigid-flexible coupling</t>
  </si>
  <si>
    <t>10.21595/jve.2016.17438</t>
  </si>
  <si>
    <t>2-s2.0-85019993067</t>
  </si>
  <si>
    <t>2016A010101036</t>
  </si>
  <si>
    <t>['wireless devices', 'wireless applications', 'shaped patch', 'proposed antenna', 'parasitic cross', 'obtained within', 'lower section', 'improved feedline', 'ieee 802', 'ground plane', 'design presents', 'currently exist', 'compact size', 'axial ratio', '825 ghz', '8 ghz', '8 dbi', '6 mm', '4 ghz', '35 ghz']</t>
  </si>
  <si>
    <t>A broadband circularly polarized cross-shaped slot antenna with a parasitic cross-shaped patch and an improved feedline is proposed for wireless applications between 3‚Äì6 GHz. In order to achieve a wide axial ratio bandwidth that is totally enclosed within a wide impedance bandwidth, a wide cross slot in the ground plane and an L-shaped strip attached to the lower section of the feedline are employed. This design presents a technique for achieving an axial ratio (AR) bandwidth for a single fed antenna that is wider than most of the single fed slot antennas that currently exist. The proposed antenna with a compact size of 30 mm √ó 30 mm √ó 1.6 mm is fabricated and measured. A measured broadside 3 dB axial ratio bandwidth of 68.7% (3.1‚Äì6.35 GHz) within a measured impedance bandwidth of 84.1% (2.61‚Äì6.4 GHz) for S11 &lt; ‚àí10 dB is obtained. A measured peak gain of 3.8 dBi is obtained within the axial ratio bandwidth. The obtained results show that the antenna can be used for wireless devices that operate in the 3.3‚Äì3.8 GHz and 5.15‚Äì5.35/5.725‚Äì5.825 GHz (specified by IEEE 802.11a) bands for wireless standard technologies.</t>
  </si>
  <si>
    <t>57194409421;7102510668;55744581500;57194414031;57191860029</t>
  </si>
  <si>
    <t>Gyasi, Kwame O.;Wen, Guangjun;Huang, Yongjun;Affum, E.;Hu, Wei</t>
  </si>
  <si>
    <t>Gyasi K.O.</t>
  </si>
  <si>
    <t>Broadband circularly polarized cross shaped slot antenna with an improved feedline</t>
  </si>
  <si>
    <t>10.2528/pierc17020501</t>
  </si>
  <si>
    <t>2-s2.0-85020005574</t>
  </si>
  <si>
    <t>['work well', 'topological method', 'simulation results', 'low profile', 'high gain', 'directional antenna', 'available band', 'antenna gain', '8 dbi', '5 ghz', '12 ghz']</t>
  </si>
  <si>
    <t>A topological method for the design and optimization of planar circularly polarized (CP) directional antenna with low profile was presented. By inserting two parasitic layers, generated by particle swarm optimization, between the equiangular spiral antenna and the ground, a low-profile wideband CP antenna with directional radiation pattern and high gain is achieved. The optimized antenna shows an impedance matching band (S11&lt;-10 dB) of 4-12 GHz with a whole-band stable directional pattern in 4-11.5 GHz, and the antenna gain peak is 8 dBi, which work well in the available band. Measured return loss, antenna gain, and far field patterns agree well with simulation results.</t>
  </si>
  <si>
    <t>60025084-113137199;60025084;60025084;60025084;60025084;60025084</t>
  </si>
  <si>
    <t>56021934800;55192855900;7202927995;57190217717;56084186600;55729842600</t>
  </si>
  <si>
    <t>Zhao, Xiaonan;Geng, Junping;Jin, Ronghong;Jin, Yao;Liu, Xiang;Yin, Wenyan</t>
  </si>
  <si>
    <t>Shanghai;Wuhan</t>
  </si>
  <si>
    <t>Shanghai Jiao Tong University;China Ship Development and Design Center</t>
  </si>
  <si>
    <t>60025084;113137199</t>
  </si>
  <si>
    <t>Topological Design of Planar Circularly Polarized Directional Antenna with Low Profile Using Particle Swarm Optimization</t>
  </si>
  <si>
    <t>10.1155/2017/4983724</t>
  </si>
  <si>
    <t>2-s2.0-85020012504</t>
  </si>
  <si>
    <t>['uniform intervals', 'measurements derived', 'fast convergence', 'exhibited along', 'ew receiver', 'ew environment', 'assembled based', 'algorithm performance']</t>
  </si>
  <si>
    <t>Electronic warfare | Estimation theory | Kalman filter | Sonar</t>
  </si>
  <si>
    <t>In EW environment, it is proposed to track a target in passive mode using ESM system. Modified gain bearings-only extended Kalman filter with parameterized state vector is considered to track a target for fast convergence. The bearing measurements accessible from the EW receiver are examined. These measurements derived from the receiver are not in uniform intervals of time and have to be assembled based on the antenna scan rate of the target. Outcomes of the two selected scenarios are exhibited along with algorithm performance in simulation.</t>
  </si>
  <si>
    <t>1943023X</t>
  </si>
  <si>
    <t>Journal of Advanced Research in Dynamical and Control Systems</t>
  </si>
  <si>
    <t>57164890100;57034634200;57194327107</t>
  </si>
  <si>
    <t>Omkar Lakshmi Jagan, B.;Koteswara Rao, S.;Kavitha Lakshmi, M.</t>
  </si>
  <si>
    <t>Omkar Lakshmi Jagan B.</t>
  </si>
  <si>
    <t>Passive target tracking using ESM measurements in EW environment</t>
  </si>
  <si>
    <t>2-s2.0-85020041490</t>
  </si>
  <si>
    <t>['unshielded antenna', 'shielded antenna', 'radsys gpr', 'previous researches', 'operate also', 'obtained results', 'main aim', 'lowermiddle sector', 'l .).', 'july 2015', 'italia massif', 'irregular surfaces', 'ice mass', 'gran sasso', 'good stability', 'easily match', 'data highlights', 'choose system', 'calderone glacier']</t>
  </si>
  <si>
    <t>Apennine | Calderone | Glacier | GPR | Italy | Uncoupled antenna</t>
  </si>
  <si>
    <t>During July 2015 a survey using GPR technology was carried out over the Calderone Glacier in the Gran Sasso d'Italia Massif (highest peak 2912 m a.s.l.). The main aim of the survey was to verify the usability of bistatic unshielded antenna, uncoupled with the ground, and to assess GPR data quality vs reached depth. The use of this kind of antenna is suggested by the need to operate also over rough and irregular surfaces. The obtained results are to be considered very good, as they easily match with previous results obtained in 1992 and 1998 using GPR technology with a shielded antenna, coupled with ground. The interpretation of data highlights a good stability of the ice mass in the lowermiddle sector of the glacier, and a maximum ice thickness evaluated about 26 m. The choose system was a Radsys GPR with unshielded antenna of 150 MHz frequency, to cross an ice thickness lower than 30 m, as supposed by previous researches.</t>
  </si>
  <si>
    <t>Alpine and Mediterranean Quaternary</t>
  </si>
  <si>
    <t>118606148;118605341</t>
  </si>
  <si>
    <t>57194422216;8278594200</t>
  </si>
  <si>
    <t>Monaco, Angelo;Scozzafava, Marco</t>
  </si>
  <si>
    <t>Avezzano;L'Aquila</t>
  </si>
  <si>
    <t>Studio di Geologia;Mcubo Engineering</t>
  </si>
  <si>
    <t>Monaco A.</t>
  </si>
  <si>
    <t>A preliminary survey for testing operativity and efficiency of gpr technology by means of unshielded antenna for the study of Calderone Glacier, Central Italy</t>
  </si>
  <si>
    <t>2-s2.0-85020078427</t>
  </si>
  <si>
    <t>16H04181</t>
  </si>
  <si>
    <t>['stimulated emission', 'results suggest', 'present study', 'lactone ring', 'ir region', 'induced effects', 'ict characteristics', 'excited state', 'essential role', 'directly compared', 'carotenoids possessing', 'carbonyl group', 'carbonyl counterparts', '3 ev', '2400 cm']</t>
  </si>
  <si>
    <t>Carotenoids possessing a carbonyl group along their polyene backbone exhibit unique excited state properties due to the occurrence of intramolecular charge transfer (ICT) in the excited state. In fact, the ICT characteristics of naturally occurring carbonyl carotenoids play an essential role in the highly efficient energy transfer that proceeds in aquatic photosynthetic antenna systems. In the present study, we synthesized two short-chain polyene carotenoids incorporating a lactone ring, denoted as BL-7 and BL-8, having seven and eight conjugated double bonds (n = 7 and 8), respectively. The excited state properties of these compounds were directly compared to those of their non-carbonyl counterparts to clarify the role of the carbonyl group in the generation of ICT. The energies of the optically allowed S2 states for BL-7 and BL-8 were found to be more than 0.3 eV (2400 cm-1) below those of non-carbonyl short Œ≤-carotene homologs. Ultrafast spectroscopic data demonstrated various solvent polarity-induced effects, including the appearance of stimulated emission in the near-IR region in the case of BL-7, and significant lifetime shortening of the lowest-lying singlet S1 excited states of both BL-7 and BL-8. These results suggest that these compounds exhibit ICT characteristics.</t>
  </si>
  <si>
    <t>3000-3009</t>
  </si>
  <si>
    <t>60021120;60027395;60013722;60027395-60013722;60027395</t>
  </si>
  <si>
    <t>55928049700;24724856600;35235065400;7005297777;35253778600</t>
  </si>
  <si>
    <t>Kosumi, Daisuke;Kajikawa, Takayuki;Sakaguchi, Kazuhiko;Katsumura, Shigeo;Hashimoto, Hideki</t>
  </si>
  <si>
    <t>Japan;Japan;Japan</t>
  </si>
  <si>
    <t>Nishinomiya;Kumamoto;Osaka</t>
  </si>
  <si>
    <t>Kwansei Gakuin University;Kumamoto University;Osaka City University</t>
  </si>
  <si>
    <t>60027395;60021120;60013722</t>
  </si>
  <si>
    <t>Kosumi D.</t>
  </si>
  <si>
    <t>Excited state properties of Œ≤-carotene analogs incorporating a lactone ring</t>
  </si>
  <si>
    <t>10.1039/c6cp06828f</t>
  </si>
  <si>
    <t>2-s2.0-85020172840</t>
  </si>
  <si>
    <t>['varying uncertainty', 'unknown time', 'tracking problem', 'stability analysis', 'several conditions', 'presented approach', 'parametric uncertainties', 'paper focuses', 'nonlinear quadrotor', 'input multi', 'exogenous system', 'exogenous disturbance', 'disturbance observer', 'disturbance generated', 'control system', 'based control', 'attitude tracking']</t>
  </si>
  <si>
    <t>Adaptive control | Nonlinear disturbance observer | PSO algorithm | Quadrotor</t>
  </si>
  <si>
    <t>This paper focuses on robust optimal adaptive control strategy to deal with tracking problem of a quadrotor unmanned aerial vehicle (UAV) in presence of parametric uncertainties, actuator amplitude constraints, and unknown time-varying external disturbances. First, Lyapunov-based indirect adaptive controller optimized by particle swarm optimization (PSO) is developed for multi-input multi-output (MIMO) nonlinear quadrotor to prevent input constraints violation, and then disturbance observer-based control (DOBC) technique is aggregated with the control system to attenuate the effects of disturbance generated by an exogenous system. The performance of synthesis control method is evaluated by a new performance index function in time-domain, and the stability analysis is carried out using Lyapunov theory. Finally, illustrative numerical simulations are conducted to demonstrate the effectiveness of the presented approach in altitude and attitude tracking under several conditions, including large time-varying uncertainty, exogenous disturbance, and control input constraints.</t>
  </si>
  <si>
    <t>1043-1066</t>
  </si>
  <si>
    <t>Latin American Journal of Solids and Structures</t>
  </si>
  <si>
    <t>60032873;60032873</t>
  </si>
  <si>
    <t>36997290600;57214766745</t>
  </si>
  <si>
    <t>Navabi, M.;Mirzaei, H.</t>
  </si>
  <si>
    <t>Shahid Beheshti University</t>
  </si>
  <si>
    <t>Navabi M.</t>
  </si>
  <si>
    <t>Robust optimal adaptive trajectory tracking control of quadrotor helicopter</t>
  </si>
  <si>
    <t>10.1590/1679-78253595</t>
  </si>
  <si>
    <t>2-s2.0-85020200162</t>
  </si>
  <si>
    <t>EMR/2015/000100</t>
  </si>
  <si>
    <t>['wireless technologies', 'various layers', 'specific region', 'simplified analysis', 'signal strength', 'satellite communications', 'rises complexity', 'microwave signals', 'major part', 'major impairment', 'large data', 'increased usage', 'hard work', 'experiencing loss', 'efficient communication', 'consuming process', 'clouds etc', 'attenuation caused', 'antennas operating']</t>
  </si>
  <si>
    <t>Attenuation due to rain | Drop size | Drop size distribution | Mie scattering | Precipitation | Spectral congestion</t>
  </si>
  <si>
    <t>These days we are observing a rise in spectral congestion mainly due to increased usage of wireless technologies. This lead to occupy higher band frequencies for efficient communication. As part of this, antennas operating at Giga Hertz frequencies are being designed and implemented for satellite communications. But, the microwave signals are experiencing loss of signal strength when interfered with various layers of the atmosphere, precipitation, clouds etc. Here the major impairment is due to rain and so a model which can estimate signal attenuation has to be developed. This can be quantified using conventional methods like physical modelling and empirical modelling using regression technique for years of data. This rises complexity in the calculation of attenuation caused by rain. Handling such large data is very difficult and it is also a time-consuming process. Rain drop distribution replaced this hard work with simplified analysis for any specific region. First, a suitable distribution model is selected for the region and attenuation is calculated using Mie scattering for all spherical rain drops, considering a major part of it is due to its size. This is followed by equation modelling using MATLAB. This experiment is conducted at K L University located 16.44¬∞ East and 80.60¬∞ North.</t>
  </si>
  <si>
    <t>2197-2205</t>
  </si>
  <si>
    <t>Journal of Theoretical and Applied Information Technology</t>
  </si>
  <si>
    <t>60079446;60079446;60079446;60079446;60079446;60079446;60079446</t>
  </si>
  <si>
    <t>57195959120;55672461100;57205265691;57194457786;57224427571;57194445662;57194456950</t>
  </si>
  <si>
    <t>Immadi, Govardhani;Venkata Narayana, M.;Kotamraju, Sarat K.;Sarvani, T. S.S.P.;Manasa, T.;Vamsi Yaswant, C. H.;Akshaya Kalyan, J.</t>
  </si>
  <si>
    <t>Immadi G.</t>
  </si>
  <si>
    <t>Computation of attenuation due to rain for Ku band frequencies using DSD for the tropical region</t>
  </si>
  <si>
    <t>2-s2.0-85020201774</t>
  </si>
  <si>
    <t>['without addition', 'vsop variants', 'vsop ),', 'uptake characteristics', 'special variant', 'respectively ).', 'photometry using', 'phenanthroline method', 'pharmacokinetic studies', 'pathological tissues', 'multimodal approach', 'mri ).', 'limited due', 'improved detection', 'histological detection', 'fluorescence microscopy', 'fe background', 'experimental research', 'eu fluorescence', 'eu allows', 'citrate coating', 'cellular uptake', 'biomedical research', 'antenna system', '7 cells']</t>
  </si>
  <si>
    <t>Iron oxide nanoparticles | lanthanide luminescence | macrophage | molecular imaging | MRI</t>
  </si>
  <si>
    <t>BACKGROUND: Pharmacokinetic studies and histological detection of superparamagnetic iron oxide nanoparticles (SPIO) in biomedical research are limited due to a high iron background especially in pathological tissues. OBJECTIVE: The suitability of doping the iron oxide cores of SPIO with europium (Eu) was tested for improved histologic detection and for quantitative analysis without changing their properties as probes for magnetic resonance imaging (MRI). A special variant of SPIO, so called very small superparamagnetic iron oxide nanoparticles (VSOP), was used for this approach. METHODS: VSOP, stabilized by a citrate coating, were synthesized with and without addition of Eu (Eu-VSOP and VSOP, respectively). MR signal enhancing effects of Eu-VSOP and VSOP were studied in vitro. Cellular uptake of Eu-VSOP and VSOP was examined in RAW264.7 cells. For Eu-VSOP, fluorescence microscopy and spectrophotometry were used. Eu fluorescence was enhanced by means of an antenna system. For VSOP, Prussian blue staining and photometry using the phenanthroline method were applied. Results for both VSOP variants were compared. RESULTS: Eu-VSOP and VSOP did not differ with respect to MR signal enhancing effects nor to uptake characteristics in the RAW264.7 cell experiments. Fluorescence microscopy detects Eu-VSOP with higher sensitivity compared to light microscopy using Prussian blue staining. In microscopy as well as in the analytical quantification using fluorescence, detection of Eu-VSOP is not contaminated by Fe background. CONCLUSIONS: Doping the VSOP with Eu allows for their improved detection by fluorescence microscopy and quantitative analysis without changing their cellular uptake characteristics or their MR signal enhancing effects and thus would allow for a multimodal approach for studying their pharmacokinetics and biodistribution in experimental research.</t>
  </si>
  <si>
    <t>457-470</t>
  </si>
  <si>
    <t>Technology and Health Care</t>
  </si>
  <si>
    <t>60005036;60026245;60026245;60026245;118613901;60026245</t>
  </si>
  <si>
    <t>57188722991;55538873100;55539098200;55539000900;12753798800;7005904948</t>
  </si>
  <si>
    <t>Kobayashi, Yuske;Hauptmann, Ralf;Kratz, Harald;Ebert, Monika;Wagner, Susanne;Taupitz, Matthias</t>
  </si>
  <si>
    <t>Germany;Germany;Germany</t>
  </si>
  <si>
    <t>Berlin;Hamburg;</t>
  </si>
  <si>
    <t>Charit√© ‚Äì Universit√§tsmedizin Berlin;Universit√§tsklinikum Hamburg-Eppendorf;Wagner MSL Management</t>
  </si>
  <si>
    <t>60026245;60005036;118613901</t>
  </si>
  <si>
    <t>Kobayashi Y.</t>
  </si>
  <si>
    <t>Europium doping of superparamagnetic iron oxide nanoparticles enables their detection by fluorescence microscopy and for quantitative analytics</t>
  </si>
  <si>
    <t>10.3233/THC-161285</t>
  </si>
  <si>
    <t>2-s2.0-85020217444</t>
  </si>
  <si>
    <t>['‚ àº10', 'wave signals', 'three orders', 'systems comprised', 'square degrees', 'sky position', 'redshifted masses', 'ratio inspirals', 'orbital eccentricity', 'multipolar structure', 'luminosity distance', 'lisa mission', 'level precision', 'kerr metric', 'intrinsic parameters', 'emris detectable', 'astrophysical model', 'also investigate', '105 cycles']</t>
  </si>
  <si>
    <t>The space-based Laser Interferometer Space Antenna (LISA) will be able to observe the gravitational-wave signals from systems comprised of a massive black hole and a stellar-mass compact object. These systems are known as extreme-mass-ratio inspirals (EMRIs) and are expected to complete ‚àº104-105 cycles in band, thus allowing exquisite measurements of their parameters. In this work, we attempt to quantify the astrophysical uncertainties affecting the predictions for the number of EMRIs detectable by LISA, and find that competing astrophysical assumptions produce a variance of about three orders of magnitude in the expected intrinsic EMRI rate. However, we find that irrespective of the astrophysical model, at least a few EMRIs per year should be detectable by the LISA mission, with up to a few thousands per year under the most optimistic astrophysical assumptions. We also investigate the precision with which LISA will be able to extract the parameters of these sources. We find that typical fractional statistical errors with which the intrinsic parameters (redshifted masses, massive black hole spin and orbital eccentricity) can be recovered are ‚àº10-6-10-4. Luminosity distance (which is required to infer true masses) is inferred to about 10% precision and sky position is localized to a few square degrees, while tests of the multipolar structure of the Kerr metric can be performed to percent-level precision or better.</t>
  </si>
  <si>
    <t>Physical Review D</t>
  </si>
  <si>
    <t>60011901;60027272;60019702;60015201;60103733;60019702;60010491-60004956;60103733-60087528-108185525-60011604;60123796;60015201</t>
  </si>
  <si>
    <t>6701870167;57008864800;8621902600;8331490400;6604053934;36766850500;7005881570;15064955900;24336133400;57199063689</t>
  </si>
  <si>
    <t>Babak, Stanislav;Gair, Jonathan;Sesana, Alberto;Barausse, Enrico;Sopuerta, Carlos F.;Berry, Christopher P.L.;Berti, Emanuele;Amaro-Seoane, Pau;Petiteau, Antoine;Klein, Antoine</t>
  </si>
  <si>
    <t>France;Spain;China;United Kingdom;United Kingdom;France;Germany;Germany;United States;Portugal;China</t>
  </si>
  <si>
    <t>Paris;Barcelona;Beijing;Edinburgh;Birmingham;Paris;Am M√ºhlenberg 1;Berlin;University;Lisbon;Beijing</t>
  </si>
  <si>
    <t>Universit√© de Paris;CSIC - Instituto de Ciencias del Espacio (ICE);Institute of Applied Mathematics, AMSS, CAS;The University of Edinburgh;University of Birmingham;Institut d‚ÄôAstrophysique de Paris;Max Planck Institute for Gravitational Physics (Albert Einstein Institute);Technical University of Berlin;University of Mississippi;Instituto Superior T√©cnico;Kavli Institute for Astronomy and Astrophysics</t>
  </si>
  <si>
    <t>60123796;60103733;60087528;60027272;60019702;60015201;60011901;60011604;60010491;60004956;108185525</t>
  </si>
  <si>
    <t>Babak S.</t>
  </si>
  <si>
    <t>Science with the space-based interferometer LISA. V. Extreme mass-ratio inspirals</t>
  </si>
  <si>
    <t>10.1103/PhysRevD.95.103012</t>
  </si>
  <si>
    <t>2-s2.0-85020231368</t>
  </si>
  <si>
    <t>['track targets', 'sustain link', 'small variation', 'scanning angle', 'pointing error', 'phased arrays', 'phased array', 'phase shifting', 'phase control', 'particular direction', 'part means', 'linear arrangement', 'generally used', 'filtered electronically', 'electronically look', 'discovering use', 'different variables', 'desired angle', 'communication frameworks', 'bits utilized', 'bits used']</t>
  </si>
  <si>
    <t>Analog phase shifter | Beam pointing error | Digital phase shifter | Effects Of steering angle | Effects on bpe | Linear antenna array</t>
  </si>
  <si>
    <t>Phased arrays are utilized as a part of both radar and communication frameworks. These phased arrays are generally used in most applications because they can cover long distance. Phased array for the most part means an electronically look through arrays. All the more as of late, phased arrays are discovering use in communication frameworks such in satellites, and for ground based SATCOM. A phased array is a system that uses large number of individual antenna components each with phase control. The linear arrangement of components is considered for the array. The phase control permits the pattern of antenna radiation example to be filtered electronically to track targets or to keep up interchanges to sustain link. The capacity to frame different concurrent beams implies that the radar can at the same time track various targets. The beam pointing error lies on different variables i.e. if we are trying to point out the beam in particular direction there may be a very small variation in the beam and this causes the beam pointing error. The pointing error relies on upon utilizing shifters i.e., computerized or analogue, scanning angle, bits utilized for phase shifting and dispersing between the components. Here we are trying to reduce the pointing error in order to steer the beam to the desired angle. The pointing error decreases with increase in number of components, increase in number of bits used for producing phase states and increase in spacing.</t>
  </si>
  <si>
    <t>2170-2181</t>
  </si>
  <si>
    <t>60079446;60079446-118613274;60079446;60079446;60079446;60079446</t>
  </si>
  <si>
    <t>57220043625;57205265691;57194441848;56112959100;57194443753;57194455642</t>
  </si>
  <si>
    <t>Kavya, K. Ch Sri;Kotamraju, Sarat K.;Naveen Kumar, B.;Mounika, M. D.N.S.;Singh, Srote;Sidda, Ajay</t>
  </si>
  <si>
    <t>Vaddeswaram;</t>
  </si>
  <si>
    <t>K L Deemed to be University;NOTACHI Elektronik Technologies</t>
  </si>
  <si>
    <t>60079446;118613274</t>
  </si>
  <si>
    <t>Kavya K.C.S.</t>
  </si>
  <si>
    <t>Beam pointing accuracy of phased arrays for satellite communication</t>
  </si>
  <si>
    <t>2-s2.0-85020231916</t>
  </si>
  <si>
    <t>['selection combining', 'performance comparison', 'performance analysis', 'optimal performance', 'network parameters', 'multiple antennas', 'missed detection', 'false alarm', 'fading channels', 'css network', 'crs ).', 'cognitive radios']</t>
  </si>
  <si>
    <t>Cooperative spectrum sensing | Fading | Improved energy detection | Optimization | Total error rate</t>
  </si>
  <si>
    <t>In this paper, performance analysis for optimization of cooperative spectrum sensing (CSS) network in Nakagami-m and Weibull fading environments and comparison between them are presented. First, we derive the novel analytic expressions for probabilities of missed detection and false alarm for CSS network in both fading channels, assuming improved energy detector (IED) and selection combining (SC) diversity at each cognitive radios (CRs). Next, we optimize the network parameters such as number of CRs, energy detector arbitrary parameter, and normalized detection threshold at CR to obtain the optimal performance of CSS network. The impacts of several network parameters like: Multiple antennas at each CR, number of CRs in CSS network, Nakagami and Weibull fading parameters, and sensing channel SNR on the performance of CSS network are investigated. The performance comparison between conventional and improved energy detectors has also been highlighted in this paper.</t>
  </si>
  <si>
    <t>114-121</t>
  </si>
  <si>
    <t>Journal of Engineering Science and Technology Review</t>
  </si>
  <si>
    <t>60007886;60112542;60007886</t>
  </si>
  <si>
    <t>57053270400;26664801000;35752988700</t>
  </si>
  <si>
    <t>Ranjeeth, M.;Nallagonda, Srinivas;Anuradha, S.</t>
  </si>
  <si>
    <t>Hyderabad;Warangal</t>
  </si>
  <si>
    <t>Marri Laxman Reddy Institute of Technology and Management;National Institute of Technology, Warangal</t>
  </si>
  <si>
    <t>60112542;60007886</t>
  </si>
  <si>
    <t>Ranjeeth M.</t>
  </si>
  <si>
    <t>Optimization analysis of improved energy detection based cooperative spectrum sensing network in nakagami-m and weibull fading channels</t>
  </si>
  <si>
    <t>10.25103/jestr.102.14</t>
  </si>
  <si>
    <t>2-s2.0-85020239659</t>
  </si>
  <si>
    <t>['wireless operation', 'sensor response', 'rise time', 'paper substrate', 'nh3 sensor', 'fall time', 'electrochemical sensor', 'detection limit', 'authors believe', '30 days']</t>
  </si>
  <si>
    <t>In this article, a room temperature ammonia sensor on a paper substrate is reported. The electrochemical sensor is constructed using platinum electrodes and ionic liquid electrolyte. The amperometric staircase response shows discernible signal differentiation between each concentration of NH3 (5-25 ppm). The rise time and fall time for the NH3 sensor were found to be 8 s and 7 s respectively. The authors believe such a fast responding NH3 sensor on a paper substrate has never been reported. The detection limit was deduced to be 1 ppm based on the sensitivity versus concentration plot. A 17% decrease in sensor response was observed over 30 days of testing. Implementing an antenna on the paper substrate co-located with the sensor for wireless operation is envisioned in future.</t>
  </si>
  <si>
    <t>B113-B117</t>
  </si>
  <si>
    <t>Journal of the Electrochemical Society</t>
  </si>
  <si>
    <t>60004760;60004760</t>
  </si>
  <si>
    <t>12241549900;57185337700</t>
  </si>
  <si>
    <t>Sekhar, Praveen K.;Kysar, Jesse S.</t>
  </si>
  <si>
    <t>Vancouver</t>
  </si>
  <si>
    <t>Washington State University Vancouver</t>
  </si>
  <si>
    <t>Sekhar P.K.</t>
  </si>
  <si>
    <t>An electrochemical ammonia sensor on paper substrate</t>
  </si>
  <si>
    <t>10.1149/2.0941704jes</t>
  </si>
  <si>
    <t>2-s2.0-85020244353</t>
  </si>
  <si>
    <t>EP/M013529/1</t>
  </si>
  <si>
    <t>['two types', 'simulated results', 'planar inverted', 'order harmonics', 'order harmonic', 'order filtering', 'order antenna', 'novel second', 'integrated work', 'frequency selectivity', 'filtering performance', 'f antenna', 'band bandwidth', 'also improve', '4 ghz']</t>
  </si>
  <si>
    <t>Harmonics suppression | Patch antenna | Planar inverted-F antenna | Second-order filtering</t>
  </si>
  <si>
    <t>A novel second-order antenna with filtering performance and two-octave harmonic suppression is proposed. In order to reduce the effects of the harmonics of the antenna, two types of antennas [planar inverted-F antenna (PIFA) and patch] with different resonant characteristics are integrated into the design. Compared to the traditional patch antennas, this integrated work can not only eliminate the high-order harmonics of the antenna but also improve the in-band bandwidth and frequency selectivity. The second- and fourth-order harmonics of the patch are suppressed because of the detuned harmonic performance of the PIFA and patch. The third-order harmonic is eliminated by integrating notch resonators in the PIFA. A prototype that works at 2.4 GHz is developed to demonstrate the PIFA-patch integration scheme. Measured and simulated results of antennas agree well with each other, demonstrating good performance of bandwidth, second-order filtering, radiation, and wideband harmonic suppression (up to 11 GHz).</t>
  </si>
  <si>
    <t>1361-1364</t>
  </si>
  <si>
    <t>60010818;60010818;60021889;60013614</t>
  </si>
  <si>
    <t>55226071200;7403257414;55733840800;15924731300</t>
  </si>
  <si>
    <t>Mao, Chun Xu;Gao, Steven;Wang, Yi;Cheng, Zhiqun</t>
  </si>
  <si>
    <t>United Kingdom;China;United Kingdom</t>
  </si>
  <si>
    <t>London;Hangzhou;Canterbury</t>
  </si>
  <si>
    <t>University of Greenwich;Hangzhou Dianzi University;University of Kent</t>
  </si>
  <si>
    <t>60021889;60013614;60010818</t>
  </si>
  <si>
    <t>Mao C.</t>
  </si>
  <si>
    <t>Filtering antenna with two-octave harmonic suppression</t>
  </si>
  <si>
    <t>10.1109/LAWP.2016.2636198</t>
  </si>
  <si>
    <t>2-s2.0-85020247179</t>
  </si>
  <si>
    <t>2015JQO005</t>
  </si>
  <si>
    <t>['well matched', 'theoretical value', 'prototype antenna', 'oam antenna', 'mode l', 'measured results', 'low profile', 'high efficiency', '400 ¬∞']</t>
  </si>
  <si>
    <t>Folded reflectarray | High-efficiency reflectarray element | High-polarization separation reflectarray element | Orbital angular momentum (OAM) reflectarray antenna</t>
  </si>
  <si>
    <t>In this paper, a single-layer reflectarray element is proposed with wide phase coverage of 400¬∞ and good polarization separation. Based on this type of element, a Ka-band-folded reflectarray loaded with the orbital angular momentum (OAM) is designed. The prototype antenna is able to generate OAM waves with high efficiency, low profile, and good mode purity. To evaluate the performance, the OAM antenna with mode l = 1 is fabricated and measured. Both the simulated and the measured results are well matched with the theoretical value.</t>
  </si>
  <si>
    <t>1357-1360</t>
  </si>
  <si>
    <t>57190298804;23479233200</t>
  </si>
  <si>
    <t>Lei, Xing Yu;Cheng, Yu Jian</t>
  </si>
  <si>
    <t>Lei X.</t>
  </si>
  <si>
    <t>High-efficiency and high-polarization separation reflectarray element for OAM-folded antenna application</t>
  </si>
  <si>
    <t>10.1109/LAWP.2016.2635694</t>
  </si>
  <si>
    <t>2-s2.0-85020313284</t>
  </si>
  <si>
    <t>['symmetrical configuration', 'steering direction', 'scan azimuthally', 'paper proposes', 'numerical examples', 'minimal changes', 'lobe levels', 'disparity occurs', 'different scenarios', 'ccaa system', 'ccaa geometry', 'beam width', '9 db', '63 db', '34 db']</t>
  </si>
  <si>
    <t>The performance of a Concentric Circular Antenna Array (CCAA) is presented in this paper with variable loading technique. A CCAA geometry is chosen because of its symmetrical configuration which enables the phased array antenna to scan azimuthally with minimal changes in its beam width and side-lobe levels. The performance of CCAA system is degraded, if any disparity occurs between the original signal direction and the steering direction of the beamformer. This performance degradation problem due to look direction disparity can be improved by using robust techniques. This paper proposes a technique, named variable diagonal loading (VDL) technique for CCAA system and compares the performance of the proposed robust CCAA processor with existing CCAA processors. The proposed robust CCAA beamformer enhances the output power 28.9 dB, 9.34 dB and 1.63 dB at 1¬∞ disparity angle in comparison to the CCAA standard capon beamformer (SCB), robust SCB and existing novel loading technique. Numerical examples are presented to analyze the performance of the proposed robust beamformer in different scenarios.</t>
  </si>
  <si>
    <t>35-43</t>
  </si>
  <si>
    <t>60018655;60018655</t>
  </si>
  <si>
    <t>57000042500;57189030857</t>
  </si>
  <si>
    <t>Reza, Md Farhamdur;Hossain, Md S.</t>
  </si>
  <si>
    <t>Bangladesh</t>
  </si>
  <si>
    <t>Rajshahi</t>
  </si>
  <si>
    <t>Rajshahi University of Engineering and Technology</t>
  </si>
  <si>
    <t>Reza M.F.</t>
  </si>
  <si>
    <t>Robust concentric circular antenna array with variable loading technique in the presence of look direction disparity</t>
  </si>
  <si>
    <t>10.2528/PIERM17030809</t>
  </si>
  <si>
    <t>2-s2.0-85020398489</t>
  </si>
  <si>
    <t>['wide bandwidth', 'wide band', 'successful implementation', 'return loss', 'relative permittivity', 'radiation pattern', 'proposed antenna', 'operating frequency', 'flat gain', 'designed antenna', '6ghz bandwidth', '4 substrate']</t>
  </si>
  <si>
    <t>In this paper, a novel M-shaped UWB Vivaldi array antenna is presented. First of all, a simple M-shaped UWB Vivaldi antenna is designed, and its properties of return loss, radiation pattern, VSWR, gain, etc. are analyzed. An array of M-shaped UWB antenna is simulated and designed after the successful implementation of the simple UWB Vivaldi antenna. The designed antenna has operating frequency from 3.25GHz to 8.85GHz covering 5.6GHz bandwidth. The antenna has flat gain over entire frequency range. The proposed antenna is fabricated on a commercially available FR-4 substrate having relative permittivity of 4.4 and height of 1mm. The proposed antenna has wide band and good flat gain over entire frequency range. The proposed antenna can be used in next generation wireless communication because of its efficiency, gain and wide bandwidth.</t>
  </si>
  <si>
    <t>67-72</t>
  </si>
  <si>
    <t>60004863;60050751;60044088;60032624</t>
  </si>
  <si>
    <t>57194494017;57191838599;6507430131;56539833000</t>
  </si>
  <si>
    <t>Omar, Shokhan A.;Iqbal, Amjad;Saraereh, Omar A.;Basir, Abdul</t>
  </si>
  <si>
    <t>Pakistan;Jordan;South Korea;Turkey</t>
  </si>
  <si>
    <t>Peshawar;Zarqa;Ulsan;Elazig</t>
  </si>
  <si>
    <t>University of Peshawar;Hashemite University;University of Ulsan;Firat √úniversitesi</t>
  </si>
  <si>
    <t>60050751;60044088;60032624;60004863</t>
  </si>
  <si>
    <t>Omar S.A.</t>
  </si>
  <si>
    <t>An array of M-shaped vivaldi antennas for UWB applications</t>
  </si>
  <si>
    <t>2-s2.0-85020411772</t>
  </si>
  <si>
    <t>['utd ).', 'uniform theory', 'measured results', 'irregular terrain', 'great improvement', 'edge diffraction', 'derived model']</t>
  </si>
  <si>
    <t>In this paper, radio wave propagation over irregular terrain is investigated in 200-600MHz (VHF/UHF band). Measured results are compared with different path loss models such as Fresnel knife edge diffraction and uniform theory of diffraction (UTD). It is shown that, for low antenna heights, using a combination of the two-ray path loss model and knife-edge diffraction, great improvement in path loss prediction accuracy is achieved. The derived model is aimed to effectively predict path loss for near-ground and short-range communication applications.</t>
  </si>
  <si>
    <t>55-62</t>
  </si>
  <si>
    <t>60016835;60016835</t>
  </si>
  <si>
    <t>55776058400;13607744300</t>
  </si>
  <si>
    <t>Zang, Jiawei;Wang, Xuetian</t>
  </si>
  <si>
    <t>Zang J.</t>
  </si>
  <si>
    <t>Measurements and modeling of path loss over irregular terrain for near-ground and short-range communications</t>
  </si>
  <si>
    <t>10.2528/PIERM17032806</t>
  </si>
  <si>
    <t>2-s2.0-85020413907</t>
  </si>
  <si>
    <t>['œü )).', 'sparse initiates', 'sparse appended', 'proposed technique', 'procedure experiments', 'paper proposes', 'minimum number', 'directional element', 'conguration comprising', 'complex excitations', 'beam width', 'beam pattern', 'active elements']</t>
  </si>
  <si>
    <t>This paper proposes the concept of sparse appended with the space tapering technique for the synthesis of an antenna radiation pattern. The procedure experiments on a Circular Antenna Array (CAA) conguration comprising of directional element (1 + cos(œÜ)). The sparse initiates the minimum number of active elements in the CAA, while the space tapering technique gives the complex excitations that yield a beam pattern with constraints such as Side Lobe Level (SLL) and Beam Width (BW) in relation to Dolph-Chebyshev radiation pattern. The phase mode analysis, which is an built-in procedure in the proposed technique explores the circular antenna array conguration characteristics. The simulation results justify the effectiveness of the proposed technique for obtaining the desired radiation pattern synthesis.</t>
  </si>
  <si>
    <t>41-57</t>
  </si>
  <si>
    <t>57113242100;26421415400</t>
  </si>
  <si>
    <t>Ganesh, Mavulluri;Subhashini, Konidala R.</t>
  </si>
  <si>
    <t>Ganesh M.</t>
  </si>
  <si>
    <t>Pattern synthesis of circular antenna array with directional element Employing deterministic space tapering technique</t>
  </si>
  <si>
    <t>10.2528/pierb17031603</t>
  </si>
  <si>
    <t>2-s2.0-85020415389</t>
  </si>
  <si>
    <t>['wide range', 'wave zone', 'vibrator length', 'vibrator axis', 'variable impedance', 'thin vibrator', 'synthesis problem', 'symmetric vibrators', 'spatial scanning', 'solution shows', 'rp shape', 'radiator impedances', 'radiation pattern', 'obtained using', 'new method', 'lumped impedances', 'impedance synthesis', 'impedance coatings', 'impedance coating', 'free space', 'equidistant array', 'directly proportional', 'differential equation', 'different distributions', 'different configurations', 'averaged value', 'approximate solution', 'approach turns', 'analytical solution', '5 half']</t>
  </si>
  <si>
    <t>A new method of impedance synthesis of antenna array radiation fields based on a single methodological conception is presented. At first, an approximate solution for the current in the thin vibrator with variable impedance was obtained using the partial averaging operation of the integral-differential equation. The variable impedance of the vibrator was taken into account in the form of an integral coefficient averaged along the vibrator length. The approach turns out to be common for radiators with impedance coatings of different configurations and/or different distributions of lumped impedances. It is established that the shape of the vibrator radiation pattern (RP) does not depend on the form of the impedance distribution function, and it is determined only by the averaged value of the impedance distribution along the vibrator axis. The solution shows that the impedance coating of a symmetrical thin vibrator excited at the center by the voltage Œ¥-generator affects the shape of the radiation pattern in the wave zone, and the effect is directly proportional to the small natural parameter of the problem. The synthesis problem of the radiator impedances for the spatial scanning of the RP was solved for the linear vibrator array. The analytical solution of the problem was obtained for the equidistant array of symmetric vibrators with equal excitation currents. The possibility of changing the RP shape over a wide range by varying the intrinsic complex impedances of the vibrators is demonstrated for an equidistant linear array consisting of 5 half-wave vibrators located at a distance of one eighth wavelength from each other in the free space.</t>
  </si>
  <si>
    <t>60027251;60027251;60027251</t>
  </si>
  <si>
    <t>6507210798;6602560537;57204335804</t>
  </si>
  <si>
    <t>Penkin, Yuriy M.;Katrich, Victor A.;Nesterenko, Mikhail V.</t>
  </si>
  <si>
    <t>V. N. Karazin Kharkiv National University</t>
  </si>
  <si>
    <t>Penkin Y.M.</t>
  </si>
  <si>
    <t>Formation of radiation fields of linear vibrator arrays by using impedance synthesis</t>
  </si>
  <si>
    <t>10.2528/PIERM17031602</t>
  </si>
  <si>
    <t>2-s2.0-85020416313</t>
  </si>
  <si>
    <t>['switch operates', 'simulated results', 'return loss', 'resonant frequencies', 'relative permittivity', 'reconfigurable antenna', 'radiation pattern', 'proposed working', 'optical switch', 'measured results', 'loss tangent', 'good agreement', 'antenna parameters', '99 ghz', '84 ghz', '4ghz covering', '45 ghz', '4 substrate', '3ghz covering']</t>
  </si>
  <si>
    <t>In this paper, a compact reconfigurable monopole antenna is proposed working at three different frequencies depending upon the condition of the optical switch. The proposed reconfigurable antenna in the state of ON switch has resonant frequencies of 2.45 GHz and 5.4GHz covering the band of 1.8-2.7GHz (Wi-Fi) and 5.26-5.99 GHz (WLAN) respectively. The same antenna during OFF state of switch operates only at 3GHz covering the band of 2.49-3.84 GHz. The proposed multiband reconfigurable antenna is designed and fabricated on an FR-4 substrate having relative permittivity of 4.4, loss tangent of 0.02 and thickness of 1.6mm. The antenna is fabricated and tested in the laboratory to validate the simulated results. A good agreement between the simulated and measured results is obtained in term of radiation pattern and return loss. The performance of the reconfigurable antenna under both states of switch is examined on the basis of the antenna parameters such as return loss, radiation pattern and gain.</t>
  </si>
  <si>
    <t>60050751;60044088</t>
  </si>
  <si>
    <t>57191838599;6507430131</t>
  </si>
  <si>
    <t>Iqbal, Amjad;Saraereh, Omar A.</t>
  </si>
  <si>
    <t>Pakistan;Jordan</t>
  </si>
  <si>
    <t>Peshawar;Zarqa</t>
  </si>
  <si>
    <t>University of Peshawar;Hashemite University</t>
  </si>
  <si>
    <t>A compact frequency reconfigurable monopole antenna for Wi-Fi/WLAN applications</t>
  </si>
  <si>
    <t>2-s2.0-85020423833</t>
  </si>
  <si>
    <t>['synthesis model', 'resonant frequencies', 'radiation pattern', 'paper presents', 'hybrid neuro', 'given set', 'geometrical parameters', 'fuzzy model', 'fabricated antennas', 'developed model', 'analysis model']</t>
  </si>
  <si>
    <t>The paper presents the application of the hybrid neuro-fuzzy model for the analysis and synthesis of a square multiband Sierpinski carpet fractal antenna. For the analysis model, the antenna geometrical parameters were taken as the input, and the resonant frequencies were obtained as the output while for the synthesis model, the resonant frequencies were taken as the input, and geometrical parameters were obtained as the output. Also, a model was trained to obtain the return loss characteristics for the given set of geometrical parameters. The developed model was validated by comparing the resonant frequencies and radiation pattern of the simulated and fabricated antennas.</t>
  </si>
  <si>
    <t>59-65</t>
  </si>
  <si>
    <t>60115002;60115002;60115002</t>
  </si>
  <si>
    <t>55370617800;57194498081;25638670600</t>
  </si>
  <si>
    <t>Gehani, Aarti;Agnihotri, Prashasti;Pujara, Dhaval</t>
  </si>
  <si>
    <t>Ahmedabad</t>
  </si>
  <si>
    <t>Nirma University, Institute of Technology</t>
  </si>
  <si>
    <t>Gehani A.</t>
  </si>
  <si>
    <t>Analysis and synthesis of multiband sierpinski carpet fractal antenna using hybrid neuro-fuzzy model</t>
  </si>
  <si>
    <t>2-s2.0-85020434680</t>
  </si>
  <si>
    <t>['solid patch', 'significant effect', 'refined mesh', 'parameter due', 'optimization method', 'optical transparency', 'minimal hindrance', 'meshed patch', 'meshed conductors', 'mesh geometry', 'lower transparency', 'limiting factors', 'increased transparency', 'fabrication process', 'certain extent', 'antenna performance', 'also examined']</t>
  </si>
  <si>
    <t>This paper analyzes rectangular and circular patch antennas fabricated from meshed conductors and backed with solid ground planes. Because of the meshing, the antennas are rendered optically transparent, where the transparency is determined by the mesh geometry. It is found that although there is a compromise between the antenna's efficiency and the optical transparency of the meshed patch, it is possible to optimize the antenna by re_ning mesh lines to certain extent. The limiting factors for refining mesh lines include material handling and fabrication process as well as the increased line impedance when being refined, which accordingly causes loss in antenna's efficiency. A refined mesh with thin linewidth increases both antenna performance and transparency. Additionally, it is found that the reduction of certain mesh lines increases the optical transparency with minimal hindrance to the antenna's efficiency, leading to further enhancement to the see-through percentage. Although it is possible to refine mesh lines to improve the antenna's efficiency or gain, it is seen that there is a limit for such an optimization method. This limit is closer to the efficiency of a solid patch for a lower transparency, whereas it is lower for increased transparency. Cross polarization level was also examined, and there was no significant effect on such a parameter due to meshing.</t>
  </si>
  <si>
    <t>133-144</t>
  </si>
  <si>
    <t>60010449;60031706;60031706;60031706</t>
  </si>
  <si>
    <t>36698570400;16027856900;23767290400;57225409236</t>
  </si>
  <si>
    <t>Yasin, Tursunjan;Baktur, Reyhan;Turpin, Timothy;Arellano, Jesus</t>
  </si>
  <si>
    <t>Logan;Cupertino</t>
  </si>
  <si>
    <t>Utah State University;Apple Computer</t>
  </si>
  <si>
    <t>60031706;60010449</t>
  </si>
  <si>
    <t>Yasin T.</t>
  </si>
  <si>
    <t>Analysis and design of highly transparent meshed patch antenna backed by a solid ground plane</t>
  </si>
  <si>
    <t>10.2528/PIERM16092708</t>
  </si>
  <si>
    <t>2-s2.0-85020438798</t>
  </si>
  <si>
    <t>SLAC National Accelerator Laboratory</t>
  </si>
  <si>
    <t>SLAC</t>
  </si>
  <si>
    <t>['superconducting cavity', 'sometimes essential', 'signicant increase', 'resonant cavity', 'power ow', 'power coupler', 'performance limits', 'new approach', 'nds use', 'mode converter', 'microwave engineering', 'method leads', 'high average', 'fpc ).', 'detailed worked', 'cryogenic device', 'coaxial antenna', 'challenging area', 'basic operation', 'additional constraints']</t>
  </si>
  <si>
    <t>Microwave engineering of high average-power (hundreds of kilowatts) devices often involves a transition from a waveguide to a device, typically a resonant cavity. This is a basic operation, which nds use in various application areas of signicance to science and industry. At relatively low frequencies, L-band and below, it is convenient, sometimes essential, to couple the power between the waveguide and the cavity through a coaxial antenna, forming a power coupler. Power ow to the cavity in the fundamental mode leads to a Fundamental Power Coupler (FPC). High-order mode power generated in the cavity by a particle beam leads to a high-order mode power damper. Coupling a cryogenic device, such as a superconducting cavity to a room temperature power source (or damp) leads to additional constraints and challenges. We propose a new approach to this problem, wherein the coax line element is operated in a TE11 mode rather than the conventional TEM mode. We will show that this method leads to a signicant increase in the power handling capability of the coupler as well as a few other advantages. We describe the mode converter from the waveguide to the TE11 coax line, outline the characteristics and performance limits of the coupler and provide a detailed worked out example in the challenging area of coupling to a superconducting accelerator cavity.</t>
  </si>
  <si>
    <t>59-77</t>
  </si>
  <si>
    <t>60006221;60006221-60026415;60026908;60006221;60025590</t>
  </si>
  <si>
    <t>57193627589;7006935889;55688889900;42361836800;15924179000</t>
  </si>
  <si>
    <t>Xu, Chen;Ben-Zvi, Ilan;Wang, Haipeng;Xin, Tianmu;Xiao, Liling</t>
  </si>
  <si>
    <t>Newport News;Stony Brook;Menlo Park;Upton</t>
  </si>
  <si>
    <t>Thomas Jefferson National Accelerator Facility;Stony Brook University;SLAC National Accelerator Laboratory;Brookhaven National Laboratory</t>
  </si>
  <si>
    <t>60026908;60026415;60025590;60006221</t>
  </si>
  <si>
    <t>Xu C.</t>
  </si>
  <si>
    <t>A New Concept for High Power RF coupling between waveguides and resonant RF cavities</t>
  </si>
  <si>
    <t>10.2528/pierb17022604</t>
  </si>
  <si>
    <t>2-s2.0-85020439739</t>
  </si>
  <si>
    <t>['top layer', 'radiation pattern', 'proposed antenna', 'microstrip line', 'elliptical patch', 'elliptical notch', 'circular notch', 'bottom layer', 'band application', 'also studied', '84 ghz', '6 mm', '4 substrate', '32 ghz', '10 db', '1 hz']</t>
  </si>
  <si>
    <t>A circular slotted elliptical patch antenna with an elliptical notch in ground for L-band and S-band application is presented. The proposed antenna consists of an elliptical patch with a circular notch on the top layer of a substrate, and a wide elliptical slot and an elliptical notch with two symmetrical slots on the bottom layer of the same substrate. The proposed antenna was fabricated on an FR-4 substrate (tan(Œ¥)= 0.02,Œµr=4.3) with the thickness of 1.6 mm, and it was excited by coaxial feed joined with microstrip line through via. The proposed antenna exhibited the bandwidth of 102.58% from 1.32 GHz to 4.1 Hz for |S11 | &lt; -10 dB. Surface current distribution and radiation pattern at resonating frequencies 1.71, 2.28, 3.03 and 3.84 GHz were analyzed. Evolution of the antenna and effect of parameters were also studied to know the behavior of the antenna.</t>
  </si>
  <si>
    <t>181-189</t>
  </si>
  <si>
    <t>60021318;60021318;60021318</t>
  </si>
  <si>
    <t>57194496995;56329269500;57190393722</t>
  </si>
  <si>
    <t>Shukla, Bhupendra Kumar;Kashyap, Nitesh;Baghel, Rajendra K.</t>
  </si>
  <si>
    <t>Bhopal</t>
  </si>
  <si>
    <t>Maulana Azad National Institute of Technology</t>
  </si>
  <si>
    <t>Shukla B.</t>
  </si>
  <si>
    <t>Circular slotted elliptical patch antenna with elliptical notch in ground</t>
  </si>
  <si>
    <t>10.2528/PIERC17032705</t>
  </si>
  <si>
    <t>2-s2.0-85020444885</t>
  </si>
  <si>
    <t>['simulation results', 'proposed method', 'proposed based', 'computational complexity']</t>
  </si>
  <si>
    <t>In order to improve the performance of antenna array beamforming, a semi-virtual antenna array beamforming method is proposed based on covariance matrix expansion. The sample covariance matrix is expanded, and virtual array elements are formed. The performance of the semi-virtual antenna array beamforming method is as good as the virtual antenna array beamforming methods, which are better than the conventional adaptive beamforming methods. In addition, the computational complexity of the semi-virtual antenna array beam forming method, which is greatly reduced compared with the virtual antenna array beamforming methods, is equal to that of the conventional adaptive beamforming methods. The fast calculation method of the optimal weight vector of the semi-virtual antenna array beamforming method is given in this paper. The validity and applicability of the proposed method is verified by simulation results.</t>
  </si>
  <si>
    <t>60003353;60003353;60017592</t>
  </si>
  <si>
    <t>7501794025;57189635872;15842589800</t>
  </si>
  <si>
    <t>Li, Wenxing;Zhao, Yu;Ye, Qiubo</t>
  </si>
  <si>
    <t>Ottawa;Harbin</t>
  </si>
  <si>
    <t>Carleton University;Harbin Engineering University</t>
  </si>
  <si>
    <t>60017592;60003353</t>
  </si>
  <si>
    <t>Semi-virtual antenna array beamforming method</t>
  </si>
  <si>
    <t>2-s2.0-85020445044</t>
  </si>
  <si>
    <t>['species inhabit', 'slender shell', 'rachidian tooth', 'northeastern part', 'mostly characterized', 'luzon island', 'five cusps', 'additional plicae', '18 whorls']</t>
  </si>
  <si>
    <t>Land snail | Luzon | Rock habitat | Systematics | Taxonomy</t>
  </si>
  <si>
    <t>A new diplommatinid genus, Luzonocoptis P√°ll-Gergely &amp; Hunyadi, gen. n. is erected for two new species, Luzonocoptis antenna P√°ll-Gergely &amp; Hunyadi, sp. n. and L. angulata P√°ll-Gergely &amp; Hunyadi, sp.n. Both species inhabit the northeastern part of Luzon Island, Philippines. The genus Luzonocoptis gen. n. is mostly characterized by a very slender shell with 14-18 whorls, a strongly expanded peristome, an interrupted, weak columellar lamella, the absence of any additional plicae or lamellae, and a rachidian tooth having five cusps.</t>
  </si>
  <si>
    <t>60031955;114150855;60031955</t>
  </si>
  <si>
    <t>35488826000;55808886300;7102343751</t>
  </si>
  <si>
    <t>P√°ll-Gergely, Barna;Hunyadi, Andr√°s;Asami, Takahiro</t>
  </si>
  <si>
    <t>Japan;Hungary</t>
  </si>
  <si>
    <t>Matsumoto;Budapest</t>
  </si>
  <si>
    <t>Shinshu University;Adria s√©t√°ny 10G 2/5</t>
  </si>
  <si>
    <t>60031955;114150855</t>
  </si>
  <si>
    <t>P√°ll-Gergely B.</t>
  </si>
  <si>
    <t>A new diplommatinid genus and two new species from the Philippines (Gastropoda, Caenogastropoda, Cyclophoroidea)</t>
  </si>
  <si>
    <t>10.3897/zookeys.678.13059</t>
  </si>
  <si>
    <t>2-s2.0-85020448265</t>
  </si>
  <si>
    <t>Defence Research and Development Organisation</t>
  </si>
  <si>
    <t>DRDO</t>
  </si>
  <si>
    <t>['wearable substrate', 'thermal measurements', 'sar obtained', 'reconstruct sar', 'maximum sar', 'last couple', 'irt experiments', 'infrared thermography', 'human tissues', 'heat equations', 'greater proximity', 'frequencies used', 'extensive use', 'exposure amenability', 'exciting topic', 'em computations', 'continuous exposure', 'biological effects', 'always less', '7 %.', '35 mw', '32 mw']</t>
  </si>
  <si>
    <t>Wearable wireless technology has developed as an exciting topic over the last couple of years. With the extensive use of Wearable Wireless Devices (WWD) in greater proximity to the body for various wireless applications, the concern about biological effects due to the interaction of human tissues with the radiations is growing. In this research, we investigate the application of Infrared Thermography (IRT) to obtain temperature dynamics and reconstruct Specific Absorption Rate (SAR) to evaluate the exposure amenability of WWDs. A microstrip monopole antenna on a wearable substrate is used to determine the biological effects of the interaction of electromagnetic (EM) waves on the body. SAR is obtained using EM field simulations and by reconstruction from thermal measurements with the use of bio-heat equations for a continuous exposure of 300 s. Validation of IRT to reconstruct SAR is demonstrated by comparison with EM computations. The maximum SAR was 32 mW/kg, for simulations and 35 mW/kg, from reconstruction after IRT experiments. The maximum temperature change in both cases was always less than 1‚ó¶C. The difference between the SAR obtained through IRT and simulation tools accounted for an average of 8.7%. Information acquired using IR temperature dynamics can yield SAR values which can assess radio frequency exposure compliance for WWD at frequencies used for modern wireless technologies, with reliability.</t>
  </si>
  <si>
    <t>60014340;122588209</t>
  </si>
  <si>
    <t>57081911600;35073094200</t>
  </si>
  <si>
    <t>Karthik, Varshini;Rama Rao, Thipparaju</t>
  </si>
  <si>
    <t>Chennai;Andra Pradesh</t>
  </si>
  <si>
    <t>SRM Institute of Science and Technology;SRM University</t>
  </si>
  <si>
    <t>Karthik V.</t>
  </si>
  <si>
    <t>Estimation of specific absorption rate using infrared thermography for the biocompatibility of wearable wireless devices</t>
  </si>
  <si>
    <t>10.2528/PIERM17022603</t>
  </si>
  <si>
    <t>2-s2.0-85020450339</t>
  </si>
  <si>
    <t>['waveguide loaded', 'wave simulations', 'wave antennas', 'transmitted power', 'theoretical results', 'surface current', 'studied intensively', 'rectangular waveguide', 'propagation characteristics', 'lwas ).', 'em fields', 'dispersion relation', 'determined according', 'crlh waveguide', 'crlh structures', 'composite right', 'boundary conditions', 'application possibility']</t>
  </si>
  <si>
    <t>The propagation characteristics of a composite right/left-handed (CRLH) waveguide loaded with air-filled double ridge corrugations (DRCs) is studied intensively in this paper. It is analyzed from the perspective of electromagnetic (EM) fields other than equivalent circuit method used by many other CRLH structures. First, the EM fields inside the CRLH waveguide are derived theoretically based on the EM fields in the rectangular waveguide and the DRC, as well as the boundary conditions on the interface, respectively. Then the propagation characteristics of the CRLH waveguide including the dispersion relation, surface current and transmitted power are determined according to the EM fields. The properties of the surface current are focused on for analyzing the application possibility of this CRLH waveguide to the leaky-wave antennas (LWAs). The transmitted power of the CRLH waveguide is calculated to demonstrate the high power capacitance of this CRLH waveguide. All the theoretical results are verified through full-wave simulations.</t>
  </si>
  <si>
    <t>60019499;60019499;60019499-60027363</t>
  </si>
  <si>
    <t>35754112500;56084775700;55660906200</t>
  </si>
  <si>
    <t>Yang, Qingshan;Zhao, Xiaowen;Zhang, Yunhua</t>
  </si>
  <si>
    <t>Yang Q.</t>
  </si>
  <si>
    <t>Electromagnetic analysis on propagation characteristics of CRLH waveguide loaded with double ridge corrugations</t>
  </si>
  <si>
    <t>10.2528/PIERC17032202</t>
  </si>
  <si>
    <t>2-s2.0-85020452108</t>
  </si>
  <si>
    <t>National Research Foundation</t>
  </si>
  <si>
    <t>['utility corridor', 'two circuits', 'spatial distribution', 'run parallel', 'results show', 'power lines', 'placing pipelines', 'phase shifts', 'phase arrangements', 'paper provides', 'minimal induction', 'induced voltage', 'horizontal components', 'ground level', 'filed distribution', 'field resulting', 'field distributions', 'different locations', 'detailed analysis', 'currents owing', 'circuit line', 'characteristic nature']</t>
  </si>
  <si>
    <t>The currents owing through a transmission line produce a rotating magnetic field of vertical and horizontal components which are orthogonal in space and vary with time. Buried and aerial metallic pipelines that run parallel to or are placed in the vicinity of overhead AC high voltage transmission lines are affected by this field resulting in an induced voltage on the pipelines. Several related studies and safety standards dealing with this problem have been published. Nevertheless on a multi-circuit line, the issue of current phase shift variation has not been fully covered yet. This paper provides a detailed analysis of the effect of current phase shifts on the magnetic field distribution and polarization pattern around power lines using analytical approach from electromagnetic field theory. In this study, not only the variation of the filed distribution with phase arrangements and phase shifts is further established, but also the characteristic nature of the variation of the field distributions for six phase arrangements is examined in more detail. The results show that the magnetic field distribution at the ground level and the spatial distribution of the magnetic field polarization ratio vary significantly with the phase sequence arrangement as well as the current phase shifts between the two circuits. The field polarization differs at different locations. The information from the results can be useful for consideration in designing an effective AC mitigation technique and in placing pipelines in the utility corridor with power lines. Pipelines should be placed in a region of minimum field intensity within the right-of-way of the line, in order to have minimal induction on the pipeline in normal operating conditions of the line.</t>
  </si>
  <si>
    <t>157-167</t>
  </si>
  <si>
    <t>60006393;60006393;60006393;60006393</t>
  </si>
  <si>
    <t>43661866500;57188719612;35309251500;14834237500</t>
  </si>
  <si>
    <t>Ponnle, Akinlolu A.;Adedeji, Kazeem B.;Abe, Bolanle T.;Jimoh, Adisa A.</t>
  </si>
  <si>
    <t>Tshwane University of Technology</t>
  </si>
  <si>
    <t>Ponnle A.A.</t>
  </si>
  <si>
    <t>Variation in phase shift of phase arrangements on magnetic field underneath overhead double-circuit HVTLs: Field distribution and polarization study</t>
  </si>
  <si>
    <t>10.2528/PIERM16110304</t>
  </si>
  <si>
    <t>2-s2.0-85020453385</t>
  </si>
  <si>
    <t>['transformation optics', 'radiation characteristics', 'proposed antenna', 'lobe level', 'gpcs ).', 'electromagnetic waves', 'designed bava', 'design approach', 'conventional bava', 'convenient method', 'control paths', 'better side', 'achieved compared']</t>
  </si>
  <si>
    <t>Transformation optics is a convenient method to control paths of electromagnetic waves and radiation characteristics of antennas. In this paper, we try to increase the gain of Balanced Antipodal Vivaldi Antenna (BAVA) over 8-16 GHz frequency band using an optical conformal transformation. The proposed antenna can be implemented by ordinary dielectric materials and graded photonic crystals (GPCs). In this designed BAVA, better side-lobe level (SLL) and cross-polarization are achieved compared to a conventional BAVA. Simulation results validate the performance of the design approach.</t>
  </si>
  <si>
    <t>189-196</t>
  </si>
  <si>
    <t>60005710;60005710;60026914;60026914</t>
  </si>
  <si>
    <t>48161128400;35170005400;56925224900;35732437700</t>
  </si>
  <si>
    <t>Etesami, Fatemeh;Khorshidi, Shapur;Shahcheraghi, Shaghayegh;Yahaghi, Alireza</t>
  </si>
  <si>
    <t>Shiraz;Tehran</t>
  </si>
  <si>
    <t>Shiraz University;Malek Ashtar University of Technology</t>
  </si>
  <si>
    <t>60026914;60005710</t>
  </si>
  <si>
    <t>Etesami F.</t>
  </si>
  <si>
    <t>Improvement of radiation characteristics of balanced antipodal vivaldi antenna using transformation optics</t>
  </si>
  <si>
    <t>10.2528/PIERM17013102</t>
  </si>
  <si>
    <t>2-s2.0-85020453672</t>
  </si>
  <si>
    <t>['uplink transmission', 'two sets', 'system significantly', 'spreading codes', 'secondary users', 'multiple antennas', 'lost due', 'interferences among', 'interference among', 'group users', 'ber performance', 'available bandwidth']</t>
  </si>
  <si>
    <t>Cognitive radio | HIC | Hybrid interference cancellation | Orthogonal gold codes | Overloaded DS-CDMA</t>
  </si>
  <si>
    <t>In this paper, cognitive radio network architecture based on overloaded direct sequence code division multiple access (O-DS-CDMA) is proposed. In this method, secondary users are enabled to share the available bandwidth with the existing primary users. Two sets of orthogonal Gold codes are used to support the primary and secondary users simultaneously. Orthogonality between the spreading codes is lost due to non-zero cross correlation between the codes and timing synchronisation error in the uplink transmission, which causes interference among primary and secondary users. In this paper, a modified hybrid parallel/successive interference cancellation algorithm is proposed for the primary and secondary user base station receivers with multiple antennas, to suppress the interference among the users. Interferences among same group users are cancelled using parallel interference cancellation and the interferences between groups are cancelled using successive interference cancellation. The simulation results show that, the proposed modified interference cancellation algorithm improves the BER performance of the system significantly.</t>
  </si>
  <si>
    <t>454-467</t>
  </si>
  <si>
    <t>60026157;60026157</t>
  </si>
  <si>
    <t>55939689900;37012818200</t>
  </si>
  <si>
    <t>Mohandass, S.;Umamaheswari, G.</t>
  </si>
  <si>
    <t>PSG College of Technology</t>
  </si>
  <si>
    <t>Mohandass S.</t>
  </si>
  <si>
    <t>Modified hybrid interference cancellation algorithm for uplink cognitive radio transmission based on overloaded DS-CDMA</t>
  </si>
  <si>
    <t>10.1504/IJICT.2017.084334</t>
  </si>
  <si>
    <t>2-s2.0-85020459727</t>
  </si>
  <si>
    <t>['proposed pifa', 'pifa begins', 'pifa ).', 'paper aims', 'opposite side', 'metal trace', 'incorporating bonding', 'ground plane', 'exceptional improvement', 'etching adherence', 'elementary step', 'also provides', '86 db']</t>
  </si>
  <si>
    <t>This paper aims at designing a wideband planar inverted F antenna (PIFA). The design of a PIFA begins with an elementary step such as the etching of antenna element pattern in a metal trace. After the etching adherence is developed by incorporating bonding between it and a printed circuit board which is primarily an insulating dielectric substrate. A ground plane is developed by a prolonging metallic layer which is adhered to the opposite side of the substrate. The simulation is done using ANSYS HFSS full wave 3D simulation software. The proposed PIFA is very compact and also provides a gain of 2.86 dB. As a consequence of the exemplary feature like an omnidirectional radiation pattern, there is an exceptional improvement in coverage. Moreover, the frequency bands covered by the PIFA are for applications including USPCS, UMTS, ISM/ Bluetooth and WLAN at (1.85 to 1.99) GHz, (1.90 to 2.20) GHz, (2.4 to 2.485) GHz and (5.1 to 5.90) GHz, respectively.</t>
  </si>
  <si>
    <t>121-131</t>
  </si>
  <si>
    <t>60097617;60097617;60097617;60097617</t>
  </si>
  <si>
    <t>57193075280;56406182300;57055028500;55707347700</t>
  </si>
  <si>
    <t>Batth, Amandeep;Saini, Hardeep Singh;Thakur, Abhishek;Kumar, Rajesh</t>
  </si>
  <si>
    <t>Mohali</t>
  </si>
  <si>
    <t>Indo Global College of Engineering</t>
  </si>
  <si>
    <t>Batth A.</t>
  </si>
  <si>
    <t>Ameliorating the performance of a planar inverted F antenna by minimization of losses</t>
  </si>
  <si>
    <t>10.2528/PIERM16112903</t>
  </si>
  <si>
    <t>2-s2.0-85020459830</t>
  </si>
  <si>
    <t>['theoretical analysis', 'symmetrical slots', 'substrate thickness', 'single port', 'said antenna', 'resonance claims', 'resonance behavior', 'proposed antenna', 'physical dimensions', 'loss tangent', 'fr4 substrate', 'efficient use', 'different resonances', 'dielectric constant', 'band operation', 'antenna element', 'also applicable', '850 mhz', '8 ghz', '6 dbi', '5 ghz', '4 ghz', '380 mhz', '360 mhz', '130 mhz', '12 %.']</t>
  </si>
  <si>
    <t>In this work, the multi-resonance behavior of a suspended ring antenna structure with a single port has been investigated. Introduction of symmetrical slots at each arm of the ring structure enables quad-band operation. The antenna yields good impedance matching at 3.4 GHz, 4.5 GHz, 5.8 GHz and 7.5 GHz with considerably high gain response up to 6 dBi. Maintaining suitable air height from the ground plane enhances the bandwidth up to 12%. This compact antenna shows bandwidths of 130 MHz, 360 MHz, 850 MHz, and 380 MHz, respectively. Each resonance claims an efficient use in next generation wireless communication within S-band and C-band radio links extensively and also applicable in WSNs/IoTs which requires a multi-functional antenna system. Theoretical analysis of the proposed antenna is investigated with the equivalent lumped circuit. The antenna element is excited using separate feed patch alongside of the ring. The antenna exhibits TM10, TM01, TM11 excitation modes at different resonances. The said antenna is implemented on an FR4 substrate with dielectric constant of 4.4, substrate thickness of h = 1:56mm and loss tangent of tan Œ¥ = 0:02. The antenna is designed with physical dimensions of 18 √ó 18 √ó 7:56mm3 which claims its compactness.</t>
  </si>
  <si>
    <t>60079452;60079452;60079452</t>
  </si>
  <si>
    <t>57210872552;57052518500;35753255000</t>
  </si>
  <si>
    <t>Mohapatra, Sraddhanjali;Barad, Debaprasad;Behera, Subhrakanta</t>
  </si>
  <si>
    <t>Mohapatra S.</t>
  </si>
  <si>
    <t>Analysis of multi-resonance characteristics in suspended ring antenna applicable for IoT/WSN</t>
  </si>
  <si>
    <t>10.2528/PIERM17022404</t>
  </si>
  <si>
    <t>2-s2.0-85020460091</t>
  </si>
  <si>
    <t>['wired applications', 'test setup', 'receiving antennas', 'primarily intended', 'numerical analysis', 'mimo arrays', 'higher number', 'contact slip', 'chart design', 'channels emitter', 'channels array', 'alternative solution', '70 db', '47 db', '150 khz', '150 hz']</t>
  </si>
  <si>
    <t>We present a topology of MIMO arrays of inductive antennas exhibiting inherent high crosstalk cancellation capabilities. A single layer PCB is etched into a 3-channels array of emitting/receiving antennas. Once coupled with another similar 3-channels emitter/receiver, we measured an Adjacent Channel Rejection Ratio (ACRR) as high as 70 dB from 150 Hz to 150 kHz. Another primitive device made out of copper wires wound around PVC tubes to form a 2-channels "non-contact slip-ring" exhibited 22 dB to 47 dB of ACRR up to 15MHz. In this paper we introduce the underlying theoretical model behind the crosstalk suppression capabilities of those so-called "Pie- Chart antennas": an extension of the mutual inductance compensation method to higher number of channels using symmetries. We detail the simple iterative building process of those antennas, illustrate it with numerical analysis and evaluate there effectiveness via real experiments on the 3-channels PCB array and the 2-channels rotary array up to the limit of our test setup. The Pie-Chart design is primarily intended as an alternative solution to costly electronic filters or cumbersome EM shields in wireless AND wired applications, but not exclusively.</t>
  </si>
  <si>
    <t>149-173</t>
  </si>
  <si>
    <t>60018873;60025746;60018873</t>
  </si>
  <si>
    <t>57194507122;6507016508;7006422671</t>
  </si>
  <si>
    <t>Douarville-Blaise, Jean Philippe;Pouh√®, David;Hirai, Junji</t>
  </si>
  <si>
    <t>Germany;Japan</t>
  </si>
  <si>
    <t>Reutlingen;Tsu</t>
  </si>
  <si>
    <t>Hochschule Reutlingen;Mie University</t>
  </si>
  <si>
    <t>60025746;60018873</t>
  </si>
  <si>
    <t>Douarville-Blaise J.P.</t>
  </si>
  <si>
    <t>Eliminate crosstalk using symmetry in MIMO arrays of inductive antennas: An introduction to Pie-Chart antennas</t>
  </si>
  <si>
    <t>10.2528/pierb17021204</t>
  </si>
  <si>
    <t>2-s2.0-85020469417</t>
  </si>
  <si>
    <t>['wider bandwidth', 'telecommunications industry', 'shaped slots', 'proposed antenna', 'profile dual', 'phase reflection', 'periodic structure', 'overall height', 'low profile', 'impedance bandwidth', 'current needs', 'antenna consists', 'amc structure', 'amc reflector', '65 ghz']</t>
  </si>
  <si>
    <t>Artificial magnetic conductor (AMC) is a periodic structure with in-phase reflection, which can be used in dual-polarization dipole antenna to reduce profile height. In this study, a low-profile dual-polarized dipole antenna with an AMC reflector is proposed by improving the AMC structure. The antenna consists of a pair of orthogonal planar dipoles with U-shaped slots, two T-shaped feeding lines, and an AMC reflector. The overall height is 0.132Œª2.2GHz. Experimental results show that the proposed antenna has a wider bandwidth than other antennas of the same type. The impedance bandwidth of this antenna is 52% (1.65 GHz to 2.81 GHz), and the proposed antenna also has the advantages of low profile, high port isolation (&lt; -30 dB), and low cross polarization (&lt; -27 dB). These features can meet the current needs of the telecommunications industry.</t>
  </si>
  <si>
    <t>171-179</t>
  </si>
  <si>
    <t>57199069184;57191864976;57191860747;25031923200</t>
  </si>
  <si>
    <t>Wang, Bin;Huang, Cencen;Luo, Wei;Ruan, Wei</t>
  </si>
  <si>
    <t>Wang B.</t>
  </si>
  <si>
    <t>Low-profile broadband dual-polarized dipole antenna on AMC reflector for base station</t>
  </si>
  <si>
    <t>10.2528/PIERC17032101</t>
  </si>
  <si>
    <t>2-s2.0-85020474713</t>
  </si>
  <si>
    <t>YSS/2014/000841</t>
  </si>
  <si>
    <t>['wimax applications', 'simulated outcomes', 'sense dual', 'proposed radiator', 'proposed antenna', 'hybrid antenna', 'good accord', 'e .,', 'circular polarizations', 'band features', 'achieve quad', '81 ghz', '7 ghz', '62 ghz', '4 ghz', '39 ghz', '37 ghz', '35 ghz', '06 ghz']</t>
  </si>
  <si>
    <t>In this communication, a dual-sense dual-polarized hybrid rectangular dielectric resonator antenna (RDRA) is explored. Two leading aims of the present article include: (i) to obtain dualpolarization characteristics, i.e., the combination of linear and circular polarizations; (ii) to achieve quad-band features by using the concept of hybrid antenna. Modified printed line is used to excite dual radiating modes in RDRA, i.e., TExŒ¥11 and TEy1Œ¥1. In order to authenticate the proposed radiator, archetype of the proposed antenna is fabricated and tested. Good accord is established between measured and simulated outcomes. The proposed radiator is operated over four different frequency bands, i.e., 1.81 GHz-2.06 GHz, 2.37 GHz-2.7 GHz, 3.35 GHz-4.4 GHz, and 4.62 GHz-5.62 GHz. Left Hand Circularly Polarized (LHCP) and Right Hand Circularly Polarized (RHCP) waves are obtained form 4.1-4.39 GHz and 4.78-5.2 GHz respectively. All these properties of the proposed radiator make it appropriate for 3G/WLAN/WiMAX applications.</t>
  </si>
  <si>
    <t>161-170</t>
  </si>
  <si>
    <t>57191623296;56808491600;35203333800</t>
  </si>
  <si>
    <t>Sahu, Nikesh K.;Sharma, Anand;Gangwar, Ravi Kumar</t>
  </si>
  <si>
    <t>Sahu N.</t>
  </si>
  <si>
    <t>Dual-sense dual-polarized hybrid rectangular dielectric resonator antenna for multiband applications</t>
  </si>
  <si>
    <t>10.2528/PIERC17030202</t>
  </si>
  <si>
    <t>2-s2.0-85020476410</t>
  </si>
  <si>
    <t>['review deafness', 'qualitatively compared', 'partially solve', 'omnidirectional antennas', 'new medium', 'mobility support', 'mac protocols', 'higher gains', 'hidden terminals', 'greatly decrease', 'great number', 'first attempt', 'exposed terminals', 'directional antennas', 'deafness problem', 'deafness occurs', 'also suffer', 'also apply', 'access control']</t>
  </si>
  <si>
    <t>Ad hoc network | Carrier sensing | Deafness problem | Directional antenna | MAC</t>
  </si>
  <si>
    <t>Directional antennas provide a great number of benefits such as higher gains and increased transmission ranges. They also suffer from a number of problems that also apply to omnidirectional antennas in ad hoc networks, such as hidden terminals, exposed terminals, and mobility support. But directional antennas suffer uniquely from a deafness problem, which can greatly decrease their efficiency. New medium-access control (MAC) protocols have been proposed in order to address the deafness problem. No proposal to-date completely solves the deafness problem. This paper surveys MAC protocols as related to the deafness problem in ad hoc networks with directional antennas. To the best of the authors' knowledge, this survey is the first attempt to review deafness-aware MAC protocols for ad hoc networks with directional antennas. After describing how deafness occurs, we review and discuss MAC protocols that address and partially solve the deafness problem. Then, the MAC protocols are qualitatively compared. Finally, challenges, opportunities and suggestions are discussed.</t>
  </si>
  <si>
    <t>613-624</t>
  </si>
  <si>
    <t>Journal of Internet Technology</t>
  </si>
  <si>
    <t>114072065;60009950</t>
  </si>
  <si>
    <t>56032342100;6602565711</t>
  </si>
  <si>
    <t>Su, Han;Moh, Sangman</t>
  </si>
  <si>
    <t>Gwangju;</t>
  </si>
  <si>
    <t>Chosun University;Computer Network Center</t>
  </si>
  <si>
    <t>60009950;114072065</t>
  </si>
  <si>
    <t>Su H.</t>
  </si>
  <si>
    <t>Deafness-aware MAC protocols for ad hoc networks with directional antennas: A comparative study</t>
  </si>
  <si>
    <t>10.6138/JIT.2017.18.3.20130423</t>
  </si>
  <si>
    <t>2-s2.0-85020483174</t>
  </si>
  <si>
    <t>University of York</t>
  </si>
  <si>
    <t>NY214108</t>
  </si>
  <si>
    <t>['zf achieves', 'without iqi', 'system scale', 'squared error', 'scale multiple', 'power offset', 'performance analysis', 'multiplexing gain', 'iqi exists', 'iq parameters', 'input multipleoutput', 'data rate', 'conventional counterparts', 'bd achieves', 'antenna users', 'analysis shows', 'also present', 'also compare']</t>
  </si>
  <si>
    <t>Downlink precoding | IQ imbalance | Large-scale MIMO | Widely-linear signal processing</t>
  </si>
  <si>
    <t>In this paper, we study widely linear precoding techniques to mitigate in-phase/quadrature-phase (IQ) imbalance (IQI) in the downlink of large-scale multiple-input multipleoutput (MIMO) systems. We adopt a real-valued signal model, which considers the IQI at the transmitter, and then develop widely linear zero-forcing (WL-ZF), widely linear matched filter, widely linear minimum mean-squared error, and widely linear block-diagonalization (WL-BD) type precoding algorithms for both single- and multiple-antenna users. We also present a performance analysis of WL-ZF and WL-BD. It is proved that without IQI, WL-ZF has exactly the same multiplexing gain and power offset as ZF, while when IQI exists, WL-ZF achieves the same multiplexing gain as ZF with ideal IQ branches, but with a minor power loss, which is related to the system scale and the IQ parameters. We also compare the performance of WL-BD with BD. The analysis shows that with ideal IQ branches, WL-BD has the same data rate as BD, while when IQI exists, WL-BD achieves the same multiplexing gain as BD without IQ imbalance. Numerical results verify the analysis and show that the proposed widely linear type precoding methods significantly outperform their conventional counterparts with IQI and approach those with ideal IQ branches.</t>
  </si>
  <si>
    <t>3298-3312</t>
  </si>
  <si>
    <t>60017482-60032361;60032361-60016418;60022109;60005244;60009400;60005244;60017482</t>
  </si>
  <si>
    <t>54796104700;57203253563;57216130560;56206125100;36605959000;7403590717;8588171500</t>
  </si>
  <si>
    <t>Zhang, Wence;De Lamare, Rodrigo C.;Pan, Cunhua;Chen, Ming;Dai, Jianxin;Wu, Bingyang;Bao, Xu</t>
  </si>
  <si>
    <t>Brazil;United Kingdom;China;United Kingdom;China;China</t>
  </si>
  <si>
    <t>Rio de Janeiro;London;Zhenjiang;York;Nanjing;Nanjing</t>
  </si>
  <si>
    <t>Pontif√≠cia Universidade Cat√≥lica do Rio de Janeiro;Queen Mary University of London;Jiangsu University;University of York;Nanjing University of Post and TeleCommunications;Southeast University</t>
  </si>
  <si>
    <t>60032361;60022109;60017482;60016418;60009400;60005244</t>
  </si>
  <si>
    <t>Widely linear precoding for large-scale MIMO with IQI: Algorithms and performance analysis</t>
  </si>
  <si>
    <t>10.1109/TWC.2017.2679706</t>
  </si>
  <si>
    <t>2-s2.0-85020486709</t>
  </si>
  <si>
    <t>Burroughs Wellcome Fund</t>
  </si>
  <si>
    <t>BWF</t>
  </si>
  <si>
    <t>['volatiles produced', 'united states', 'spread across', 'significantly attracted', 'open v', 'neither sex', 'megacopta cribraria', 'male antennae', 'lure female', 'kudzu bug', 'invasive insect', 'insect trap', 'hexenal could', 'gas chromatography', 'first recorded', 'f .)', 'electrophysiological response', 'data support', 'cribraria revealed', 'cribraria pheromones', 'cribraria females', 'cribraria antennae', 'chemicals tested', 'biological control', 'behavioral responses', 'baited traps']</t>
  </si>
  <si>
    <t>(E)-2-hexenal | Female-attracting pheromone | Kudzu bug | Megacopta cribraria | Plataspidae</t>
  </si>
  <si>
    <t>Megacopta cribraria (F.) (Hemiptera: Plataspidae), commonly known as the kudzu bug, is an invasive insect that was first recorded in the United States in Georgia in 2009. Since its introduction it has spread across the Southeast, infesting soybean crops and significantly reducing crop yield. Chemical pesticides pose environmental concerns and are not compatible with biological control. This investigation was conducted to identify M. cribraria pheromones that could be utilized in an insect trap for environmentally friendly monitoring and integrated pest management. Open Y-track olfactometer assays revealed that M. cribraria females are attracted to volatiles produced by disturbed M. cribraria. Gas chromatography- mass spectrometry analysis of volatile organic compounds produced by disturbed and undisturbed M. cribraria revealed the presence of tridecane and (E)-2-decenal in secretions from both disturbed and undisturbed M. cribraria, whereas (E)-2-hexenal was detected only in secretions from disturbed M. cribraria. The behavioral responses of M. cribraria to (E)-2- hexenal and tridecane were measured with open V-track olfactometer assays. Females were significantly attracted to (E)-2-hexenal while males were not. Neither sex was attracted to tridecane. Electroantennographic assays demonstrated an electrophysiological response of female M. cribraria antennae to (E)-2-hexenal but not to tridecane or (E)-2-decenal. Male antennae were unresponsive to the chemicals tested. These data support the conclusion that (E)-2-hexenal is a female-attracting pheromone produced by disturbed M. cribraria and suggest that (E)-2-hexenal could be used to lure female M. cribraria into pheromone-baited traps.</t>
  </si>
  <si>
    <t>39-51</t>
  </si>
  <si>
    <t>100359391-60025111;60025111;100359391</t>
  </si>
  <si>
    <t>57194521921;57216286873;57215891939</t>
  </si>
  <si>
    <t>Onnink, Carly M.;Williams, A. A.;Williams, J. S.</t>
  </si>
  <si>
    <t>Chapel Hill;Brevard</t>
  </si>
  <si>
    <t>The University of North Carolina at Chapel Hill;Brevard College</t>
  </si>
  <si>
    <t>60025111;100359391</t>
  </si>
  <si>
    <t>Onnink C.M.</t>
  </si>
  <si>
    <t>Electrophysiological and behavioral evidence for (E)-2-Hexenal as a female-attracting pheromone produced by disturbed megacopta cribraria (Hemiptera: Plataspidae)</t>
  </si>
  <si>
    <t>10.18474/JES16-18.1</t>
  </si>
  <si>
    <t>2-s2.0-85020488173</t>
  </si>
  <si>
    <t>['unmodeled dynamics', 'uncertain parameters', 'system robustness', 'study explores', 'results show', 'obtain robustness', 'kinetic equations', 'influencing factors', 'genetic algorithm', 'ga optimization', 'five parameters', 'fitting orders', 'also revealed']</t>
  </si>
  <si>
    <t>Antenna array pattern | Control algorithm | System intelligent</t>
  </si>
  <si>
    <t>This study explores the system intelligent control algorithm for antenna array pattern. On the basis of the characteristics of the system, the kinetic equations for front steering module to enable normal steering are established. Considering the influencing factors, such as uncertain parameters, unmodeled dynamics, and front wheel aligning torque, a fractional-order intelligent controller based on genetic algorithm (GA) optimization is designed to obtain robustness in required frequency domain for the system. The effects of integral, differential, and fitting orders on the intelligent controlling system are also revealed. The five parameters of fractional-order intelligent controller are determined by GA optimization, and the final intelligent controlling system is simulated. Results show the effectiveness of the improved intelligent controller in enhancing the performance of system robustness.</t>
  </si>
  <si>
    <t>2383-2387</t>
  </si>
  <si>
    <t>Agro Food Industry Hi-Tech</t>
  </si>
  <si>
    <t>Zushang, Bao</t>
  </si>
  <si>
    <t>Changsha Normal College</t>
  </si>
  <si>
    <t>Zushang B.</t>
  </si>
  <si>
    <t>System intelligent control algorithm for antenna array pattern</t>
  </si>
  <si>
    <t>2-s2.0-85020497025</t>
  </si>
  <si>
    <t>['terahertz radiation', 'terahertz propagation', 'terahertz band', 'spatial characteristics', 'scattered rays', 'scattered paths', 'results demonstrate', 'proposed model', 'propagation models', 'numerical simulations', 'indoor scenarios', 'huge potential', 'fully investigated', 'experimental measurements', 'channel capacity', 'beamforming schemes', '20 gbps']</t>
  </si>
  <si>
    <t>The eventual practical deployment of a terahertz indoor communication system for ultra-high-speed wireless links requires a unified and proper channel model. By considering the peculiarity of terahertz radiation, we develop a deterministic multipath propagation channel model based on Kirchhoff scattering theory and ray tracing techniques, which incorporates the propagation models for the line-of-sight, reflected, and scattered paths. This work also provides a novel evaluation methodology to quantify the proposed channel model for system performance investigation. Numerical simulations are carried out with experimental measurements. The results demonstrate the validity of the proposed model and reveal the importance of the non-line-of-sight propagation paths, especially the scattered rays. Spatial characteristics of the terahertz propagation have also been fully investigated for the diversity antenna steering and beamforming schemes. Finally, channel capacity and delay spread effects are evaluated and analyzed in detail, and huge potential on ultra-high-speed wireless communications over 20 Gbps has been demonstrated in the terahertz band for indoor scenarios.</t>
  </si>
  <si>
    <t>53-61</t>
  </si>
  <si>
    <t>Journal of Optical Technology (A Translation of Opticheskii Zhurnal)</t>
  </si>
  <si>
    <t>60020880;60020880;60020880</t>
  </si>
  <si>
    <t>57111007700;55799090500;55600915900</t>
  </si>
  <si>
    <t>Liu, C.;Wang, C.;Cao, J. C.</t>
  </si>
  <si>
    <t>Shanghai Institute of Microsystem and Information Technology Chinese Academy of Sciences</t>
  </si>
  <si>
    <t>Multipath propagation channel modeling and capacity analysis for terahertz indoor communications</t>
  </si>
  <si>
    <t>10.1364/JOT.84.000053</t>
  </si>
  <si>
    <t>2-s2.0-85020515671</t>
  </si>
  <si>
    <t>TEC2013-40430-R</t>
  </si>
  <si>
    <t>['wavelength dipole', 'transmission channel', 'temperature co', 'simulated implanted', 'resolution whole', 'radiation pattern', 'proposed design', 'proposed antenna', 'novel design', 'miniaturized size', 'main features', 'enhanced bandwidth', 'electronic circuits', 'electronic circuit', 'biological tissues', 'antenna implanted', 'antenna geometry', 'allows integration', '5 mm', '103 mhz']</t>
  </si>
  <si>
    <t>Design and characterization of a multilayered compact implantable broadband antenna for wireless biotelemetry applications is presented in this paper. The main features of this novel design are miniaturized size, structure that allows integration of electronic circuits of the implantable medical device inside the antenna, and enhanced bandwidth that mitigates possible frequency detuning caused by heterogeneity of biological tissues. Using electromagnetic simulations based on the finite-difference timedomain method, the antenna geometry was optimized to operate in the 401-406 MHz Medical Device Radio communications service band. The proposed design was simulated implanted in a muscle tissue cuboid phantom and implanted in the arm, head, and chest of a high-resolution whole-body anatomical numerical model of an adult human male. The antenna was fabricated using low-temperature co-fired ceramic technology. Measurements validated simulation results for the antenna implanted in muscle tissue cuboid phantom. The proposed compact antenna, with dimensions of 14mm √ó 16mm √ó 2 mm, presented a -10 dB bandwidth of 103 MHz and 92MHz for simulations and measurements, respectively. The proposed antenna allows integration of electronic circuit up to 10mm √ó 10mm √ó 0.5 mm. Specific absorption rate distributions, antenna input power, radiation pattern and the transmission channel between the proposed antenna and a half-wavelength dipole were evaluated.</t>
  </si>
  <si>
    <t>60001576;60000689-60110188;60001576;60001576;107007241;60000689</t>
  </si>
  <si>
    <t>57000432200;15050269000;56273267700;7003701563;35993058600;14424447300</t>
  </si>
  <si>
    <t>Garcia-Miquel, Aleix;Curto, Sergio;Vidal, Neus;Lopez-Villegas, Jose M.;Ramos, Francisco M.;Prakash, Punit</t>
  </si>
  <si>
    <t>Netherlands;Spain;United States;Spain</t>
  </si>
  <si>
    <t>Rotterdam;Barcelona;Manhattan;Hospitalet de Llobregat</t>
  </si>
  <si>
    <t>Erasmus MC Cancer Institute;Universitat de Barcelona;Kansas State University;FAE - Francisco Albero S.A.</t>
  </si>
  <si>
    <t>60110188;60001576;60000689;107007241</t>
  </si>
  <si>
    <t>Garcia-Miquel A.</t>
  </si>
  <si>
    <t>Multilayered broadband antenna for compact embedded implantable medical devices: Design and characterization</t>
  </si>
  <si>
    <t>10.2528/PIER16121507</t>
  </si>
  <si>
    <t>2-s2.0-85020518799</t>
  </si>
  <si>
    <t>['vessels applications', 'unit cells', 'transmission coefficient', 'reverse side', 'reflection coefficient', 'radiation patterns', 'provide miniaturization', 'proposed design', 'paper presents', 'mutual coupling', 'multiband features', 'military requirement', 'metallic effect', 'measurements indicated', 'land vehicles', 'four elements', 'four antennas', 'ecc ),', 'earth stations', 'different cases', 'car detuning', 'car body', 'capabilities mentioned', 'automotive applications', 'antenna consists', '79 ghz', '67 ghz', '369 ghz', '23 ghz', '15 ghz', '03 ghz']</t>
  </si>
  <si>
    <t>This paper presents a design of multi-band array antenna based on Double Negative Metamaterial (DNM) unit cells for multi-automotive applications. The antenna consists of 4 √ó 4 rectangular and circular radiating patches connected in series using microstrip lines and fed by a 50Œ© corporate microstrip line. An array of 4√ó6 wire loaded complementary spiral resonator (CSR) unit cells is placed on its reverse side to provide miniaturization and multiband features to the proposed design. The reflection coefficient (S11), mutual coupling, effective diversity gain (EDG), envelope correlation coefficient (ECC), and radiation patterns are evaluated for four elements of the proposed antenna placed in four different locations on the car body model. Simulations and measurements indicated that the proposed antenna features a low mutual coupling (&lt; ‚àí34 dB), low ECC (&lt; 0.01), high EDG (&gt; 9.995), high efficiency (72%-95%), and low on-car detuning over the desired five bands; 1.99GHz to 3.03 GHz, 5.15 GHz to 6.369 GHz, 7.67 GHz to 7.99GHz, 9.91GHz to 10.23 GHz, and 11.79 GHz to 12.2GHz. The performance of ECC between four antennas on car body has been investigated in different cases of isotropic, indoor, and outdoor. The metallic effect on antennas performance also has been investigated by evaluating the mutual coupling and transmission coefficient between two antennas served as transmitter and receiver with presence of car body. The results show transmission coefficient of proposed DNM antenna with metallic presence almost identical to free space across desired frequency bands. With all capabilities mentioned the antenna has potential for WiFi/WiMAX, Vehicleto-Vehicle (V2V), transportable earth exploration satellite, military requirement for land vehicles, and earth stations on vessels applications.</t>
  </si>
  <si>
    <t>27-37</t>
  </si>
  <si>
    <t>60090652;60090652-60090654;60090652;60090652;60090654;60090652-116138964;60012873-60115295</t>
  </si>
  <si>
    <t>56464273200;54915241200;56660487300;56456741800;37057681900;57205015141;35603785200</t>
  </si>
  <si>
    <t>Alqadami, Abdulrahman S.M.;Jamlos, Mohd F.;Islam, Imtiaz;Soh, Ping J.;Mamat, Rizalman;Khairi, Khairil A.;Narbudowicz, Adam</t>
  </si>
  <si>
    <t>Germany;Malaysia;Malaysia;Ireland;Malaysia</t>
  </si>
  <si>
    <t>Aachen;Kuantan;Arau;Dublin;Sungai</t>
  </si>
  <si>
    <t>Institut f√ºr Hochfrequenztechnik der RWTH;Universiti Malaysia Pahang;Universiti Malaysia Perlis;Technological University Dublin;Jabil Circuits</t>
  </si>
  <si>
    <t>60115295;60090654;60090652;60012873;116138964</t>
  </si>
  <si>
    <t>Alqadami A.S.M.</t>
  </si>
  <si>
    <t>Multi-band antenna array based on double negative metamaterial for multi automotive applications</t>
  </si>
  <si>
    <t>10.2528/PIER16091203</t>
  </si>
  <si>
    <t>2-s2.0-85020531404</t>
  </si>
  <si>
    <t>['wireless application', 'simulated results', 'resonance frequency', 'loaded four', 'fractional bandwidth', 'fabricated proto', 'element metamaterial', 'broadside radiation', 'array antenna', '3 ghz', '26 ghz', '10 dbi']</t>
  </si>
  <si>
    <t>A compact coplanar waveguide (CPW) fed close ring resonator (CRR) loaded four-element metamaterial (MTM) array antenna for wireless application is designed and discussed in this article. The array is designed with corporate feeding network, arranged in a manner to offer 3 dB power at its each element. The proposed 1 √ó 4 MTM array antenna offers a fractional bandwidth of 10.18% with respect to the resonance frequency of fr = 2:26 GHz. At the resonance frequency of 2.26 GHz, the proposed 1 √ó 4 MTM array antenna offers a gain of 5.10 dBi in the direction of broadside radiation. Each element of the proposed array antenna consists of CRR, which removes the requirement of via and allows the design of a uniplanar MTM array. The overall electrical size of the single element antenna shows compactness of 0:255√ó0Œª0:155Œª0Œª0:012Œª0, where Œª0 is the free space wavelength at its resonance frequency of fr = 2:3 GHz. The proposed MTM array antenna is designed and simulated on ANSYS HFSS 14.0, and simulated results are verified with the fabricated proto-type.</t>
  </si>
  <si>
    <t>15-26</t>
  </si>
  <si>
    <t>A compact CPW fed CRR loaded four element metamaterial array antenna for wireless application</t>
  </si>
  <si>
    <t>10.2528/PIER17021304</t>
  </si>
  <si>
    <t>2-s2.0-85020539720</t>
  </si>
  <si>
    <t>['wimax applications', 'two tri', 'mutual coupling', 'low band', 'first designed', 'decoupling method', 'coupling reduction', 'band monopoles', 'band characteristic', 'band antennas']</t>
  </si>
  <si>
    <t>Decoupling method | Multiple-input multiple-output (MIMO) antenna | Triple-band</t>
  </si>
  <si>
    <t>A decoupling method between two tri-band antennas for WLAN/WiMAX applications is presented. A monopole is first designed with tri-band characteristic; three resonating frequencies are generated by three separate resonators. Then, two tri-band monopoles are employed to develop a MIMO antenna system. The resonators of low band can reduce the mutual coupling for two higher bands by suppressing surface wave propagation. Finally, coupling reduction at low band is achieved by a Œ©-shaped metal line to neutralize original coupling. The proposed MIMO antenna covers the 2.4/5.8 GHz WLAN and 3.5 GHz WiMAX bands, with the measured mutual coupling lower than ‚àí18 dB.</t>
  </si>
  <si>
    <t>55843736500;33967685100;57212936575</t>
  </si>
  <si>
    <t>Luo, Chao Ming;Hong, Jing Song;Amin, Muhammad</t>
  </si>
  <si>
    <t>Luo C.M.</t>
  </si>
  <si>
    <t>A decoupling method between two tri-band antennas for WLAN/WIMAX applications</t>
  </si>
  <si>
    <t>10.1587/elex.14.20170354</t>
  </si>
  <si>
    <t>2-s2.0-85020676239</t>
  </si>
  <si>
    <t>['widely accepted', 'unstable materials', 'target items', 'target debris', 'solar panels', 'robotic arm', 'removal based', 'minimizes jerk', 'measuring instruments', 'life removal', 'involve capture', 'inevitably fail', 'g .,', 'future spacecraft', 'exterior structure', 'elastic tether', 'dynamically simpler', 'debris prioritized', 'dangers associated', 'capture involving', 'avoids many', '3 ].']</t>
  </si>
  <si>
    <t>IT IS now widely accepted that a program of active debris removal (ADR) is needed, beginning with target items of debris prioritized for removal based on their size, their orbits, their projected orbital lifetimes, and the threat they pose to other spacecraft [1-3]. Even if all future spacecraft have provisions for end-of-life removal, for a variety of reasons, some of them will inevitably fail. Meanwhile, the existing debris problem will persist for decades, with the danger that it may grow due to collisions. There have been many proposed ADR strategies. A number of these involve capture of the target debris by a chaser spacecraft using an elastic tether somehow attached to the debris. Compared with capture involving a robotic arm, an elastic tether (for example) is lighter, safer, dynamically simpler, and minimizes jerk on both the debris and chaser. It avoids many of the problems and dangers associated with direct physical contact between the chaser and debris, especially if the debris has a complex, delicate, exterior structure (e.g., with solar panels, antennas, and measuring instruments) or has residual liquid propellant, batteries, or other unstable materials on board.</t>
  </si>
  <si>
    <t>1829-1836</t>
  </si>
  <si>
    <t>60005141;60005141</t>
  </si>
  <si>
    <t>7101839289;57194541489</t>
  </si>
  <si>
    <t>O'Connor, William J.;Hayden, Deborah J.</t>
  </si>
  <si>
    <t>University College Dublin</t>
  </si>
  <si>
    <t>O'Connor W.J.</t>
  </si>
  <si>
    <t>Detumbling of space debris by a net and elastic tether</t>
  </si>
  <si>
    <t>10.2514/1.G001838</t>
  </si>
  <si>
    <t>2-s2.0-85020694035</t>
  </si>
  <si>
    <t>['wide range', 'uwb mode', 'narrowband mode', 'high gain', 'frequency reconfigurability', 'frequency bands', 'especially suitable', 'cr front', 'cognitive radio', '12 ghz']</t>
  </si>
  <si>
    <t>Cognitive radio | Reconfigurable antenna | Switchable filter | Ultrawideband</t>
  </si>
  <si>
    <t>In this paper, an elliptical disk monopole antenna with seven switchable states, including an ultrawideband (UWB) state and six narrowband states, is presented. It consists of an elliptical disk radiator to operate in the UWB mode for cognitive radio (CR) sensing. To operate in the narrowband mode, the antenna is fed through a defected ground structure (DGS) integrated microstrip line. Frequency reconfigurability is achieved by changing the DGS slot length using six electronic switches. The simple proposed design can cover a wide range of frequency bands from 0.75 to 12 GHz, has an omnidirectional radiation pattern with high gain, and is especially suitable as a CR front-end. The fabricated prototype shows good impedance matching in the specified frequency range.</t>
  </si>
  <si>
    <t>2535-2546</t>
  </si>
  <si>
    <t>55812868900;7203049789</t>
  </si>
  <si>
    <t>Koley, Santasri;Mitra, Debjani</t>
  </si>
  <si>
    <t>Koley S.</t>
  </si>
  <si>
    <t>A frequency-reconfigurable elliptical monopole antenna for cognitive radio networks</t>
  </si>
  <si>
    <t>2-s2.0-85020719805</t>
  </si>
  <si>
    <t>['square patch', 'proposed antenna', 'overall size', 'measured results', 'loop elements', 'ieee 802', 'good agreement', 'desired bands', 'coaxial feed', '6 mm3', '4 substrate']</t>
  </si>
  <si>
    <t>Multiband patch antenna | Square loop elements | Square patch</t>
  </si>
  <si>
    <t>In this paper, a novel multiband patch antenna has been designed, simulated, and measured for GSM, DCS, IMT, WiMAX, and WLAN (IEEE 802.11 a/b/g/n) applications. The proposed antenna consists of a square patch and square-loop elements (connected through 50œâ microstrip line) excited by a coaxial feed. With the help of square loop elements, the antenna is able to provide multiband response. The proposed antenna occupies an overall size of 80 √ó 80 √ó 1.6 mm3. The 10 dB bandwidth criterion offers good impedance bandwidth for desired bands. Moreover, gain of the proposed antenna is acceptable with good radiation properties. The proposed antenna is fabricated on FR-4 substrate and it is noted that the simulated and measured results are in good agreement.</t>
  </si>
  <si>
    <t>2005-2014</t>
  </si>
  <si>
    <t>60039637;60039637;60039637;60106641</t>
  </si>
  <si>
    <t>57194543992;23467578400;55546284800;56447417100</t>
  </si>
  <si>
    <t>Malik, Jahanzeb Sarwar;Rafique, Umair;Ali, Syed Ahsan;Khan, Muhammad Arif</t>
  </si>
  <si>
    <t>Australia;Pakistan</t>
  </si>
  <si>
    <t>Wagga Wagga;Islamabad</t>
  </si>
  <si>
    <t>Charles Sturt University, Wagga Wagga;Capital University of Science &amp; Technology</t>
  </si>
  <si>
    <t>60106641;60039637</t>
  </si>
  <si>
    <t>Malik J.S.</t>
  </si>
  <si>
    <t>Novel patch antenna for multiband cellular, WiMAX, and WLAN applications</t>
  </si>
  <si>
    <t>10.3906/elk-1512-83</t>
  </si>
  <si>
    <t>2-s2.0-85020720731</t>
  </si>
  <si>
    <t>['viable solution', 'turboprop engine', 'study includes', 'selected parameters', 'second case', 'preliminary sizing', 'practical implications', 'paper aims', 'operating costs', 'objective optimization', 'nox emissions', 'nox emission', 'nitrogen oxide', 'minimum landing', 'manned aircraft', 'given boundaries', 'genetic algorithm', 'fuel burn', 'first case', 'esfc decreased', 'environmental reasons', 'different philosophy', 'coupled form', 'considered together', 'characteristics compared', 'analytical method']</t>
  </si>
  <si>
    <t>Aircraft sizing | Cycle analysis | NOx emissions | Optimization | Turboprop engine | UAV</t>
  </si>
  <si>
    <t>Purpose: This paper aims to present a genuine code developed for multi-objective optimization of selected parameters of a turboprop unmanned air vehicle (UAV) for minimum landing-takeoff (LTO) nitrogen oxide (NOx) emissions and minimum equivalent power specific fuel consumption (ESFC) at loiter (aerial reconnaissance phase of flight) by using a genetic algorithm. Design/methodology/approach: The genuine code developed in this study first makes computations on preliminary sizing of a UAV and its turboprop engine by analytical method for a given mission profile. Then, to minimize NOx emissions or ESFC or both of them, single and multi-objective optimization was done for the selected engine design parameters. Findings: In single objective optimization, NOx emissions were reduced by 49 per cent from baseline in given boundaries or constraints of compressor pressure ratio and compressor polytropic efficiency in the first case. In second case, ESFC was improved by 25 per cent from baseline. In multi-objective optimization case, where previous two objectives were considered together, NOx emissions and ESFC decreased by 26.6 and 9.5 per cent from baseline, respectively. Practical implications: Variation and trend in the NOx emission index and ESFC were investigated with respect to two engine design parameters, namely, compressor pressure ratio and compressor polytropic efficiency. Engine designers may take into account the findings of this study to reach a viable solution for the bargain between NOx emission and ESFC. Originality/value: UAVs have different flight mission profiles or characteristics compared to manned aircraft. Therefore, they are designed in a different philosophy. As a number of UAV flights increase in time, fuel burn and LTO NOx emissions worth investigating due to operating costs and environmental reasons. The study includes both sizing and multi-objective optimization of an UAV and its turboprop engine in coupled form; compared to manned aircraft.</t>
  </si>
  <si>
    <t>375-383</t>
  </si>
  <si>
    <t>Aircraft Engineering and Aerospace Technology</t>
  </si>
  <si>
    <t>Dinc, Ali</t>
  </si>
  <si>
    <t>Eskisehir</t>
  </si>
  <si>
    <t>TUSAS Engine Industries</t>
  </si>
  <si>
    <t>Dinc A.</t>
  </si>
  <si>
    <t>Optimization of turboprop ESFC and NOx emissions for UAV sizing</t>
  </si>
  <si>
    <t>10.1108/AEAT-12-2015-0248</t>
  </si>
  <si>
    <t>2-s2.0-85020727731</t>
  </si>
  <si>
    <t>['two elements', 'quarter wavelength', 'paper presents', 'mimo configuration', 'md material', 'half wavelength', 'diversity scheme', 'designed antenna', '71 ghz']</t>
  </si>
  <si>
    <t>Angle diversity | Magneto-dielectric material | WLAN</t>
  </si>
  <si>
    <t>This paper presents a two-element MIMO antenna configuration designed using magneto-dielectric (MD) material. The MD material has been designed such that its temperature coefficient value approaches zero. The microwave dielectric constant and permeability of the material is calculated by Nicholson-Ross-Weir conversion technique and found to be 8.02 and 1.64, respectively. Each element is designed so that it can operate at 5.71 GHz. The two elements of the MIMO configuration are separated by quarter wavelength and half wavelength and are compared. The designed antenna can give a quad-directional radiation property, which can be utilized for the diversity scheme.</t>
  </si>
  <si>
    <t>2066-2073</t>
  </si>
  <si>
    <t>60026714;60026714;60026714</t>
  </si>
  <si>
    <t>6507274509;9042914900;8618984900</t>
  </si>
  <si>
    <t>Mohit, Kumar;Gupta, Vibha Rani;Rout, Sanjeev Kumar</t>
  </si>
  <si>
    <t>Ranchi</t>
  </si>
  <si>
    <t>Birla Institute of Technology, Mesra</t>
  </si>
  <si>
    <t>Mohit K.</t>
  </si>
  <si>
    <t>Compact magneto-dielectric resonator MIMO antenna for angle diversity</t>
  </si>
  <si>
    <t>10.3906/elk-1507-240</t>
  </si>
  <si>
    <t>2-s2.0-85020739898</t>
  </si>
  <si>
    <t>['wideband operation', 'numerical prediction', 'meander lines', 'experimentally studied', 'equivalent inductance', 'basic element', 'antenna arrays']</t>
  </si>
  <si>
    <t>Inset feed | Internet of things | Meander lines | Planar array | Right-angled isosceles triangle microstrip antenna | Ultrawideband</t>
  </si>
  <si>
    <t>An ultrawideband antenna array using a right-angled isosceles triangular microstrip antenna as a basic element is presented using inset feed for applications in the Internet of things. A Koch fractal antenna array with defected ground plane is used to generate multiband applications. Further, meander lines are added to increase the equivalent inductance that reduces the size of the antenna and increases the bandwidth and gain. Antenna arrays have been constructed and experimentally studied. The measured results show good agreement with the numerical prediction and wideband operation.</t>
  </si>
  <si>
    <t>2308-2321</t>
  </si>
  <si>
    <t>60109923;60109923</t>
  </si>
  <si>
    <t>56520756200;56521049700</t>
  </si>
  <si>
    <t>Gupta, Manisha;Mathur, Vinita</t>
  </si>
  <si>
    <t>JECRC University</t>
  </si>
  <si>
    <t>Gupta M.</t>
  </si>
  <si>
    <t>Planar array of right-angled isosceles triangular microstrip antenna using Koch and meander lines for the Internet of things</t>
  </si>
  <si>
    <t>10.3906/elk-1603-297</t>
  </si>
  <si>
    <t>2-s2.0-85020746101</t>
  </si>
  <si>
    <t>['spiral srr', 'single type', 'return loss', 'resonant frequency', 'basic bow', 'antenna increased', '617 db', '40 ghz', '332 ghz', '160 db']</t>
  </si>
  <si>
    <t>Bow-tie | Patch antenna | Resonant frequency | Return loss | Split ring resonator</t>
  </si>
  <si>
    <t>In this paper, several shaped split ring resonator has been added to the bow-tie antenna design to improve it return loss or shifted the resonant frequency. Firstly, the design is started with the basic bow-tie patch antenna of Design A. Then, the single type of split ring resonator has been added to the bow-tie patch antenna. Six different shapes of single split ring resonator structures are designed in this work including circular SRR (Design Antenna B1), square SRR (Design Antenna B2), rhombic SRR (Design Antenna B3), spiral (Design Antenna B4), quadruple P-spiral SRR (Design Antenna B5) and Minkowski Island SRR (Design Antenna B6). Lastly, the bow-tie patch antenna with double ring split ring resonator (Design Antenna C) had been done. For Design Antenna C, it shows that with the addition of split ring resonator, the frequency has been shifted from 2.40 GHz to 2.332 GHz. The return loss of this antenna increased from - 20.160 dB to - 27.617 dB.</t>
  </si>
  <si>
    <t>41-45</t>
  </si>
  <si>
    <t>118668267;60078086;60078086;60078086</t>
  </si>
  <si>
    <t>56878334400;57202879891;56878494000;56452642600</t>
  </si>
  <si>
    <t>Rashid, Amier Hafizun Ab;Hassan, Nornikman;Azizi, Muhammad Syafiq Noor;Ramli, Mohamad Hafize</t>
  </si>
  <si>
    <t>Malacca;Tangkak</t>
  </si>
  <si>
    <t>Universiti Teknikal Malaysia Melaka;Kolej Komuniti Ledang</t>
  </si>
  <si>
    <t>60078086;118668267</t>
  </si>
  <si>
    <t>Rashid A.</t>
  </si>
  <si>
    <t>Bow-tie patch antenna with different shaped of complementary split ring resonator (SRR) structures</t>
  </si>
  <si>
    <t>2-s2.0-85020769602</t>
  </si>
  <si>
    <t>['using directive', 'transceiver seeks', 'significant paths', 'several paths', 'second throughput', 'reflected waves', 'radiation pattern', 'proposed millimeter', 'propagation channel', 'modeling results', 'indoor millimeter', 'ghz region', 'delay lines', 'channel characterization', 'best signal', 'anticipated application']</t>
  </si>
  <si>
    <t>Beamforming | Channel models | Directive antennas | Millimeter wave propagation | Multipath channels</t>
  </si>
  <si>
    <t>Novel statistical channel models based on tapped-delay lines are proposed for the evaluation of indoor millimeter-wave wireless communication systems. The considered frequency bands for its application are around the 62.5-GHz region for wireless personal area networks. The channel characterization was carried out inside a conference room environment with fixed communication links. The proposed models acquire the significant paths in the propagation channel that are necessary to achieve high gigabit-per-second throughput by using directive (high-gain) antennas that emulate the radiation pattern of beamforming antenna systems. The anticipated application is for simulating wireless systems inside conference rooms under line-of-sight (LoS) conditions, and under non-LoS conditions wherein the transceiver seeks the candidate signal path among the reflected waves and then switches to the best signal-to-noise ratio path so that a high-rate link could continue. As indicated by the modeling results, only several paths are useful for very high speed communication rates. These paths and the effects they bring to the receiver, like delay spread, are taken into account by the proposed millimeter-wave channel models.</t>
  </si>
  <si>
    <t>Materum, Lawrence</t>
  </si>
  <si>
    <t>Philippines</t>
  </si>
  <si>
    <t>Manila</t>
  </si>
  <si>
    <t>De La Salle University</t>
  </si>
  <si>
    <t>Materum L.</t>
  </si>
  <si>
    <t>Stochastic tapped delay line based one-sided beamformed channel impulse response models of LoS and reflected waves at 62.5 GHz in a conference room environment</t>
  </si>
  <si>
    <t>2-s2.0-85020770846</t>
  </si>
  <si>
    <t>['structure possesses', 'significant increase', 'research investigates', 'remarkably decreased', 'refractive index', 'reduce number', 'radome structure', 'matlab program', 'feed elements', 'fabrication process', 'convex shape', 'adequately investigated']</t>
  </si>
  <si>
    <t>5G technology | Antenna radome | Dielectric lens antenna (DLA) | Mobile base station | Slow-wave lens</t>
  </si>
  <si>
    <t>This research investigates the cylindrical dielectric lens antenna to be replaced with present linear arrays in order to reduce number of the feed elements and ease the fabrication process. Ray tracing method is employed by MATLAB program to investigate and design the lenses. Various beam radiations are adequately investigated in order to obtain the desired radome structure. Dielectric lenses usually have a convex shape, which offers high thickness geometry. To overcome this drawback, first a pencil beam radiation was studied. This structure possesses a high loss due to a significant increase in the refractive index. In the next step bifurcated beam was investigated and a concave shaped lens was obtained. As a result, the lens was remarkably decreased in its thickness and size to be replaced with the radome structure.</t>
  </si>
  <si>
    <t>60021005;60021005;60090601;60004176</t>
  </si>
  <si>
    <t>57194558094;55976260100;8355553700;8966100800</t>
  </si>
  <si>
    <t>Rahima, S. K.A.;Hakimi, Shayan;Yamada, Yoshihide;Michishita, Naobumi</t>
  </si>
  <si>
    <t>Malaysia;Malaysia;Japan</t>
  </si>
  <si>
    <t>Kuala Lumpur;Johor Bahru;Yokosuka</t>
  </si>
  <si>
    <t>Universiti Teknologi Malaysia Kuala Lumpur;Universiti Teknologi Malaysia;National Defense Academy of Japan</t>
  </si>
  <si>
    <t>60090601;60021005;60004176</t>
  </si>
  <si>
    <t>Rahima S.</t>
  </si>
  <si>
    <t>Investigation of pencil and bifurcated beam fed cylindrical dielectric lens antenna for 5G mobile base stations</t>
  </si>
  <si>
    <t>2-s2.0-85020771264</t>
  </si>
  <si>
    <t>['ultimate antenna', 'simulated ones', 'proposed liml', 'novel low', 'metamaterial elements', 'gradual spaces', 'design idea', '9 ghz', '2 dbi']</t>
  </si>
  <si>
    <t>A novel low-index metamaterial lens (LIML) used for wideband circular polarization antenna is proposed. With gradual spaces between metamaterial elements of the LIML, a much wider bandwidth can be achieved than that of the LIML with equal element space. A planar equiangular spiral antenna with reflector is used to demonstrate the design idea of the proposed LIML. By using the specially designed LIML, the ultimate antenna can achieve an obvious gain improvement of 2 dBi and a wide axial ratio bandwidth of 44% (from 6.9 GHz to 10.8 GHz). A prototype is fabricated, and the measured results agree well with the simulated ones.</t>
  </si>
  <si>
    <t>57215440624;24465973200</t>
  </si>
  <si>
    <t>Wang, Yong;Zou, Yanlin</t>
  </si>
  <si>
    <t>Design of low-index metamaterial lens used for wideband circular polarization antenna</t>
  </si>
  <si>
    <t>2-s2.0-85020771818</t>
  </si>
  <si>
    <t>['signal quality', 'receiving antenna', 'parameters quality', 'paper presents', 'measuring equipment', 'measurement results', 'ground level', 'good dvb', 'field strength', 'coverage area']</t>
  </si>
  <si>
    <t>BER | DVB-T | Field strength | MER</t>
  </si>
  <si>
    <t>This paper presents an analysis of the measurement results of DVB-T (Digital Video Broadcasting Terrestrial) signals in Malaysia. In this project, a measuring vehicle equipped with measuring equipment and receiving antenna (directional) placed at the height of 10 m above ground level was used. Parameters quality of DVB-T: field strength, MER (Modulation Error Rate), BER (Bit Error Rate) before Viterbi and BER after Viterbi for 100 test points in the coverage area were investigated and analyzed. The measurement shows 99% of the test point received a good DVB-T signal quality (reception possible).</t>
  </si>
  <si>
    <t>45-47</t>
  </si>
  <si>
    <t>60004351;60004351;60004351;60004351;60004351;60004351</t>
  </si>
  <si>
    <t>24484269500;57194558603;24484244600;57194554814;35975322300;35975379600</t>
  </si>
  <si>
    <t>Ya'acob, Norsuzila;Sahad, Tarmimi;Yusof, Azita Laily;Azhar, Ainnur Eiza;Sarnin, Suzi Seroja;Naim, Nani Fadzlina</t>
  </si>
  <si>
    <t>Ya'acob N.</t>
  </si>
  <si>
    <t>Measurement of Digital Video Broadcasting-Terrestrial (DVB-T) signal in Malaysia</t>
  </si>
  <si>
    <t>2-s2.0-85020784787</t>
  </si>
  <si>
    <t>['simulation analysis', 'sar exposure', 's11 parameter', 'radiates unidirectionally', 'minimum sar', 'ieee std', 'human body', 'electromagnetic dosimetry', 'conventional structure', 'conductive plane', 'body simulation', 'body analysis', 'antenna resonates', 'antenna design', '96 %.', '78 %.', '56 db', '5 mhz', '45 ghz', '332 w', '3 limit', '20 mm', '121 w']</t>
  </si>
  <si>
    <t>Off-body | On-body | Patch antenna | Specific absorption rate (SAR)</t>
  </si>
  <si>
    <t>The off-body, on-body simulation analysis and electromagnetic dosimetry of a simple structure patch antenna operating in 2.45 GHz ISM band is presented. The antenna design is based on conventional structure with flexible substrate features and copper as the conductive plane. The simulation analysis was performed in CST Microwave Studio. Anatomic simulation using HUGO voxel model was used for on-body simulation and electromagnetic dosimetry. For off-body analysis, the antenna resonates at 2.45 GHz with S11 parameter of -32.56 dB and radiates unidirectionally with efficiency of 91.96 %. It was found that the presence of human lossy tissues and organs caused frequency detuning of 50.4-51.5 MHz and radiation efficiency degradation of 7.93 % to 13.78 %. The electromagnetic dosimetry on specific absorption rate (SAR) exposure of the antenna when it is mounted over averaged 10 g of tissues for chest, back, abdomen, arm and thigh was well below the IEEE Std. C95.3 limit. The maximum and minimum SAR was found when the antenna was placed on the back (0.332 W/kg) and arm (0.121 W/kg) respectively on the human body. Varying the distance from 0-20 mm of the antenna from the human body reduces the SAR exposure to the human body.</t>
  </si>
  <si>
    <t>60103919;60090652;60103919;60103919</t>
  </si>
  <si>
    <t>57208282117;57215069158;26654335100;57201264311</t>
  </si>
  <si>
    <t>Yew, B. S.;Wee, F. H.;Bahri, S.;Muhamad, M.</t>
  </si>
  <si>
    <t>Kuala Terengganu;Arau</t>
  </si>
  <si>
    <t>Universiti Sultan Zainal Abidin;Universiti Malaysia Perlis</t>
  </si>
  <si>
    <t>60103919;60090652</t>
  </si>
  <si>
    <t>Yew B.S.</t>
  </si>
  <si>
    <t>Simulation analysis and electromagnetic dosimetry of patch antenna on HUGO voxel model</t>
  </si>
  <si>
    <t>2-s2.0-85020787149</t>
  </si>
  <si>
    <t>['statistical analysis', 'spectral parameters', 'several well', 'results showed', 'previous studies', 'path loss', 'paper presents', 'measurement campaign', 'lognormal distribution', 'experimental investigation', 'empirical data', 'considering eight', 'best fit', '45 ghz']</t>
  </si>
  <si>
    <t>Narrowband | On-body radio propagation channel | Statistical model | Textile antenna</t>
  </si>
  <si>
    <t>This paper presents the experimental investigation of the characterization of the narrowband on-body radio propagation channel at 2.45 GHz. Wearable planar textile monopole antennas (TM) were used in this measurement campaign. The measurements were conducted in the RF-shielded room environment, considering eight on-body radio links. A statistical analysis was conducted on the spectral parameters of the channel to enable the prediction and modeling of dynamic on-body radio propagation characteristics. The empirical data were fitted to several well-known statistical models to determine the model that provided the best fit for the data. The results showed that the path loss exponent was consistent with the results of previous studies. The results also demonstrated that lognormal distribution was found to be the best fit for path loss in dynamic on-body radio propagation channel.</t>
  </si>
  <si>
    <t>60090652;60070814;60090652;60090652;60090652;60090652;60090652;60090652</t>
  </si>
  <si>
    <t>57202496362;23098429000;56456741800;55867469500;57194557353;57220456341;55192970800;55899779300</t>
  </si>
  <si>
    <t>Rahim, Hasliza A.;Malek, Fareq;Soh, Ping Jack;Hisham, Nurbaizatul;Romli, Asmi;Rani, Khatijjahhusna Abd;Isa, Che Muhammad Nor Che;Fuad, Fairul Afzal Ahmad</t>
  </si>
  <si>
    <t>Malaysia;United Arab Emirates</t>
  </si>
  <si>
    <t>Arau;Dubai</t>
  </si>
  <si>
    <t>Universiti Malaysia Perlis;University of Wollongong in Dubai</t>
  </si>
  <si>
    <t>60090652;60070814</t>
  </si>
  <si>
    <t>Rahim H.A.</t>
  </si>
  <si>
    <t>On body characterization for on-body radio propagation channel using wearable textile monopole antenna</t>
  </si>
  <si>
    <t>2-s2.0-85020790423</t>
  </si>
  <si>
    <t>RFMEFI57714X0103</t>
  </si>
  <si>
    <t>['test rig', 'technical mesh', 'study describes', 'several designs', 'new materials', 'low temperatures', 'high temperatures', 'experimental prototype', 'current importance', 'appropriate design', '170 ¬∞–°', '150 ¬∞–°.']</t>
  </si>
  <si>
    <t>Cosmic materials | Large deployable reflector | Radio-technical metal mesh | Space vehicles | Test rig</t>
  </si>
  <si>
    <t>Background/Objectives: Current importance of the investigation has been stipulated by the development of large-sized reflector antennas and particularly by the development of the test rig for radio-technical metal mesh. Methods: The study describes the design of the experimental prototype of large-sized antenna reflector structures for space vehicles employing such new materials as radio-technical metal mesh. Findings: Several designs of the test rig for radio-technical mesh has been described. The rig deformation analysis has been carried out under low and high temperatures in the range of -170 ¬∞–° to +150 ¬∞–°. Based on the results of the calculations the most appropriate design of the rig has been selected for the purposes of the tests. Applications/Improvements: The study helps develop the test rig that would preserve stable dimensions under the conditions of high and low temperatures.</t>
  </si>
  <si>
    <t>2422-2429</t>
  </si>
  <si>
    <t>60033469;60033469;60033469</t>
  </si>
  <si>
    <t>57194192155;57194555881;57194184679</t>
  </si>
  <si>
    <t>Terekhov, Valeriy Yuryevich;Zolotarenko, Ivan Dmitriyevich;Teminovskiy, Igor Vladimirovich</t>
  </si>
  <si>
    <t>Terekhov V.</t>
  </si>
  <si>
    <t>Development of experimental prototypes of large deployable spacecraft reflector antenna structures applying new radio-technical metal mesh materials</t>
  </si>
  <si>
    <t>2-s2.0-85020792000</t>
  </si>
  <si>
    <t>['return loss', 'rectangular elements', 'proposed antenna', 'monopole antenna', 'measurement showed', 'design improved', 'covered completely', 'adding slits', '4 ghz', '2 ghz']</t>
  </si>
  <si>
    <t>Dual band | Monopole | WiFi</t>
  </si>
  <si>
    <t>In this paper, a monopole antenna with rectangular elements for dual band capabilities was presented. This design was an improvement from the traditional monopole patch antenna by adding slits and truncated ground plane. The proposed antenna was designed for dual band operations for Wireless Local Area Network (WLAN) at 2.4 GHz and 5.2 GHz. The design improved the return loss and bandwidth for these two frequency bands. Calculation and measurement showed that the return loss exceeded the minimum design specification and the bandwidths for those bands were covered completely.</t>
  </si>
  <si>
    <t>131-134</t>
  </si>
  <si>
    <t>60078086;60078086;60078086;60078086;60078086;60078086;60078086</t>
  </si>
  <si>
    <t>56452642600;56586151300;40462386700;57189440162;57202879891;56878494000;56429683100</t>
  </si>
  <si>
    <t>Ramli, Mohamad Hafize;Abd Aziz, Mohamad Zoinol Abidin;Othman, Mohd Azlishah;Azlan, Siti Nurfarhanah Azizul;Hassan, Nornikman;Azizi, Muhammad Syafiq Noor;Dahalan, Abdul Halim</t>
  </si>
  <si>
    <t>Ramli M.</t>
  </si>
  <si>
    <t>Monopole antenna with dual band capabilities for WiFi application</t>
  </si>
  <si>
    <t>2-s2.0-85020792689</t>
  </si>
  <si>
    <t>RFMEFI57714X0129</t>
  </si>
  <si>
    <t>['study develops', 'rheological properties', 'materials used', 'entire period', 'effective loads', 'developed intensively', 'current importance', 'applied materials']</t>
  </si>
  <si>
    <t>Mechanical behavior of reflector | Polymeric composite material | Rheological properties of materials | Rheology | Technological parameters</t>
  </si>
  <si>
    <t>Background/Objectives: Today different designs of space vehicle large deployable antenna reflectors are developed intensively. The properties of the materials used for these structures have to be taken into account. Methods: The study helps forecast mechanical behavior of the reflector during the entire period of its active existence based on the rheological properties of the applied materials. Findings: Current importance of the problem has been stipulated by the fact that the deformations and tensions that occur in the materials often depend not only upon the forces and conditions of the effective loads, but also upon time. Applications/Improvements: The study develops the methodology that takes into account the dependency of rheological properties of materials on time.</t>
  </si>
  <si>
    <t>2430-2436</t>
  </si>
  <si>
    <t>57194184679;57194192155;57194555881</t>
  </si>
  <si>
    <t>Teminovskiy, Igor Vladimirovich;Terekhov, Valeriy Yuryevich;Zolotarenko, Ivan Dmitriyevich</t>
  </si>
  <si>
    <t>Teminovskiy I.V.</t>
  </si>
  <si>
    <t>Development of the methodology of measuring rheological properties of the materials for reflector structures to forecast mechanical behavior of the reflector during its operational life</t>
  </si>
  <si>
    <t>2-s2.0-85020797927</t>
  </si>
  <si>
    <t>['results illustrated', 'resonant cavity', 'proposed antenna', 'negative value', 'maximum gain', 'index metamaterial', 'frequency range', 'effectively improved', 'also studied', 'air gap', '960 mhz', '770 mhz', '64 db', '55 mm', '119 %)', '1070 mhz']</t>
  </si>
  <si>
    <t>C-shaped patch antenna | Gain | Negative refractive index | Nested split ring resonator | Radio frequency harvesting system</t>
  </si>
  <si>
    <t>A novel microstrip patch antenna (MPA) based on planar negative refractive-index metamaterial is proposed. It is demonstrated that the proposed nested split ring resonator (SRR) structure metamaterial yields an effective refractive index that equal to negative value over the frequency range of 770 MHz to 1070 MHz The negative refractive index structure is applied as a superstrate to a C-shaped microstrip patch antenna. The simulation results show that the gain is effectively improved by 2.64 dB (119 %) after the incorporation of negative refractive index metamaterial superstrate. The results illustrated that the gain of the proposed antenna is enhanced over the desired frequency band 935 MHz to 960 MHz. The air gap between the antenna and superstrate was also studied by applying the theory of Fabry-Perot (F-P) resonant cavity to obtain the optimum air gap of 55 mm to achieve the maximum gain.</t>
  </si>
  <si>
    <t>95-99</t>
  </si>
  <si>
    <t>60104915;60104915;60005762;60005762;60104720</t>
  </si>
  <si>
    <t>57193504494;44061220300;6701755282;9335429400;56430628700</t>
  </si>
  <si>
    <t>Ng, C. H.;Devi, K. K.A.;Chakrabarty, C. K.;Din, Norashidah Md;Kwong, C. F.</t>
  </si>
  <si>
    <t>Malaysia;China;Malaysia</t>
  </si>
  <si>
    <t>Nilai;Ningbo;Kajang</t>
  </si>
  <si>
    <t>INTI International University;University of Nottingham Ningbo China;Universiti Tenaga Nasional</t>
  </si>
  <si>
    <t>60104915;60104720;60005762</t>
  </si>
  <si>
    <t>Ng C.H.</t>
  </si>
  <si>
    <t>Gain enhancement of microstrip patch antenna using low loss negative refractive index metamaterial superstrate</t>
  </si>
  <si>
    <t>2-s2.0-85020802573</t>
  </si>
  <si>
    <t>['wimax fields', 'slotline plus', 'proposed antenna', 'operating bandwidth', 'good utilization', 'compact structure', 'broadly used', 'broadband characteristics', 'balanced microstrip', 'antenna unit', 'antenna array', '8 ghz', '2 db', '10 db']</t>
  </si>
  <si>
    <t>Microstrip | WiMAX | WLAN | Yagi-Uda antenna</t>
  </si>
  <si>
    <t>The antenna is supplied by a balanced microstrip-slotline plus it makes a good utilization of space in order to decrease the feeding network area as well as the size of antenna. Based on the simulation results using the CST Microwave Studio software, the broadband characteristics and directional radiation properties of the antenna are explained. The operating bandwidth is 1.8 GHz-3.5GHz with reflection coefficient less than -10 dB. Compared by the antenna unit, the gain of the antenna array has enlarged by 2 dB. Thus, the proposed antenna has features of compact structure, relatively small size, along with wideband and it can be broadly used in PCS/UMTS/WLAN/WiMAX fields.</t>
  </si>
  <si>
    <t>60078086;60078086;60078086</t>
  </si>
  <si>
    <t>57194557960;57189311608;56452642600</t>
  </si>
  <si>
    <t>Azizi, Syafiq Noor;Hasan, Nornikman;Ramli, Mohamad Hafize</t>
  </si>
  <si>
    <t>Azizi S.</t>
  </si>
  <si>
    <t>Design and analysis of Yagi-Uda antenna for WLAN applications</t>
  </si>
  <si>
    <t>2-s2.0-85020802878</t>
  </si>
  <si>
    <t>600-RMI/ERGS 5/3 (34/2012</t>
  </si>
  <si>
    <t>['wireless performance', 'reducing isi', 'reduce isi', 'real environment', 'multipath propagation', 'linear equalizer', 'isi ).', 'degrading due', 'also prove', 'adaptive algorithm']</t>
  </si>
  <si>
    <t>Inter symbol interference (ISI) | Linear equalizer (LE) | Pairwise error probability (PEP) | Recursive least square (RLS)</t>
  </si>
  <si>
    <t>Orthogonal frequency division multiple access (OFDMA) is one of digital modulation technique that allow many user to access during the same time and provide high speed data rate transmission in wireless communication system. Due to multipath propagation in real environment, wireless performance is degrading due to Inter Symbol Interference (ISI). In order to overcome this problem, Recursive Least Square (RLS) algorithm with Linear Equalizer will be used in this research. By adding space time frequency block code (STFBC) and multiple input multiple output (MIMO) antenna, this combination will prove their ability to reduce ISI and enhance system performance. The objective of this paper is also to evaluate Pairwise Error Probability (PEP) performance using combination of adaptive algorithm and LE. The PEP simulation results show the improvement of performance after reducing ISI and also prove that STFBC was able to achieve maximum diversity order in the MIMO OFDMA system.</t>
  </si>
  <si>
    <t>60004351;60004351;60004351</t>
  </si>
  <si>
    <t>55768201800;25925080200;35975322300</t>
  </si>
  <si>
    <t>Sulong, Siti Maisurah;Idris, Azlina;Sarnin, Suzi Seroja</t>
  </si>
  <si>
    <t>Sulong S.</t>
  </si>
  <si>
    <t>Performance evaluation of adaptive algorithm with linear equalizer in MIMO OFDMA system</t>
  </si>
  <si>
    <t>2-s2.0-85020803749</t>
  </si>
  <si>
    <t>['wideband antenna', 'wide band', 'transfer function', 'results show', 'reconstructed result', 'presented method', 'new method', 'hilbert transform', 'frequency domain', 'fd ).', 'electromagnetic pulse', 'detailed steps', 'constructed based', 'calibration uncertainty', 'calibrated result', '79 db', '58 db']</t>
  </si>
  <si>
    <t>A new method for calculating the time-domain (TD) transfer function of ultra-wide band (UWB) antennas, which is used for measuring the electromagnetic pulse (EMP) at VHF, is proposed. The phase of the complex antenna factor is constructed based on the Hilbert transform that describes the relationship between the phase and amplitude of a signal in frequency domain (FD). The detailed steps for calibrating the TD transfer function are discussed, and the calibration uncertainty, whose maximum value equals 2.79 dB, is estimated. The presented method is verified by TEM cell calibration, in which the TD transfer function of a wideband antenna is calculated and used to reconstruct time domain electromagnetic pulse. The results show that the difference between the calibrated result with TEM cell calibration and the reconstructed result is 0.58 dB.</t>
  </si>
  <si>
    <t>118379848;118379848;118379848;60010461</t>
  </si>
  <si>
    <t>15752069500;57212708222;57194555832;35198556600</t>
  </si>
  <si>
    <t>Zhang, Xueqin;Liang, Rui;Li, Xin;Meng, Donglin</t>
  </si>
  <si>
    <t>National Institute of Metrology China;State Key Laboratory of NBC Protection for Civilian</t>
  </si>
  <si>
    <t>60010461;118379848</t>
  </si>
  <si>
    <t>Calibration of time-domain transfer function for UWB antennas based on antennas factors in frequency domain</t>
  </si>
  <si>
    <t>10.2528/PIERM17022101</t>
  </si>
  <si>
    <t>2-s2.0-85020810483</t>
  </si>
  <si>
    <t>['using computer', 'tooling geometry', 'symmetrical lay', 'strain state', 'static temperatures', 'space engineering', 'research aims', 'reinforcing material', 'reflector tooling', 'rapid development', 'optimum lay', 'least deformed', 'increased application', 'heat calculations', 'composite materials', 'calculation data', 'best lay', 'basic approach', '041 mm']</t>
  </si>
  <si>
    <t>Antenna reflector | Composite materials | Layup optimization | Molding tooling</t>
  </si>
  <si>
    <t>Background/Objectives: The relevance of this research is determined by rapid development of composite materials and their increased application in space engineering. Therefore, this research aims at determining the optimum lay-up sequence for maximum dimension stability of tooling under the action of static temperatures. Methods: Simulation of a transfer molding process, using computer-aided engineering systems and finite element analysis is the basic approach to investigating this challenge. Findings: Assumptions that are used for simulating the tooling were described. Heat calculations of the tooling for 9 alternative reinforcements have been performed. Tooling geometry has been developed. The best lay-up type of the reinforcing material has been selected, based on the calculation data. Optimization of lay-up angles of reflector tooling was done as a part of development. Novelty: The calculation of the stress-strain state of the reflector tooling models suggests a conclusion that the tooling is least deformed when subjected to static thermal load with symmetrical lay-up sequence {900/00/450/-450}. This model has a maximum volumetric strain at a rate of 0.041 mm.</t>
  </si>
  <si>
    <t>2437-2446</t>
  </si>
  <si>
    <t>55694174200;6603513421;57205333870;57194181905</t>
  </si>
  <si>
    <t>Chudnov, Ilya Vladimirovich;Solodilov, Vitaliy Igorevich;Kalinnikov, Aleksandr Nikolaevich;Orlov, Maksim Andreyevich</t>
  </si>
  <si>
    <t>Chudnov I.</t>
  </si>
  <si>
    <t>Developing tooling for making experimental antenna reflector prototypes of PCM</t>
  </si>
  <si>
    <t>2-s2.0-85020815456</t>
  </si>
  <si>
    <t>['x band', 'variable capacitors', 'taconic tl6', 'successfully conceived', 'slot holds', 'return loss', 'radiation pattern', 'proposed antenna', 'power radiation', 'needed pull', 'mems varactor', 'mechanical study', 'fed antenna', 'dynamic multi', 'conceived throughout', 'band cpw', 'activate varactors', '6mm thickness']</t>
  </si>
  <si>
    <t>ADS | CPW-Antenna | RF MEMS</t>
  </si>
  <si>
    <t>An original and dynamic multi-band CPW-fed antenna with two U notch slots is conceived throughout this paper. Each slot holds a MEMS Varactor. According to the state of these variable capacitors a Single or a Dual-Band can be obtained to cover a range of frequencies in IEEE802.16d (2-11GHz) and X band. The proposed antenna of total area equal to 25.6√ó27.9mm2 is successfully conceived and simulated by using ADS momentum, it is mounted over a low permittivity substrate of Taconic TL6 with 1.6mm thickness and dielectric loss tangent of 0.0019. The return loss, radiation pattern, power radiation, bandwidths have been presented and discussed. Additionally, in order to determine the needed pull-down voltages, a mechanical study of the used MEMS Varactors has been presented, along with the implemented of high resistive DC bias lines of SiCr with Rbias=10kŒ©/sq to activate varactors.</t>
  </si>
  <si>
    <t>147-153</t>
  </si>
  <si>
    <t>60068774-60112476-60008447;60112476;60112476;60008447;60112476</t>
  </si>
  <si>
    <t>24824516800;56167334200;17434272200;57194564877;57194569092</t>
  </si>
  <si>
    <t>Houssini, Mohamad Ahmad;Ahmad, Abdel Mehsen;El Bazzal, Zouhair;Hamieh, Hamzeh;Noun, Ziad</t>
  </si>
  <si>
    <t>Lebanon;Lebanon;France</t>
  </si>
  <si>
    <t>Beirut;Beirut;Limoges</t>
  </si>
  <si>
    <t>Lebanese International University;Universit√© Libanaise;Universite de Limoges</t>
  </si>
  <si>
    <t>60112476;60068774;60008447</t>
  </si>
  <si>
    <t>Houssini M.</t>
  </si>
  <si>
    <t>Conception of a malleable multiband antenna using RF MEMS varactors for WIMAX802.16d and X Band</t>
  </si>
  <si>
    <t>10.15866/irecap.v7i2.11828</t>
  </si>
  <si>
    <t>2-s2.0-85020844646</t>
  </si>
  <si>
    <t>2017GZ0300</t>
  </si>
  <si>
    <t>['yagi structure', 'wireless communications', 'two patches', 'two groups', 'substrate plate', 'shorting pin', 'resonant frequencies', 'placement rule', 'placed vertically', 'nested within', 'hexagonal prism', 'grounded disc', 'four arms', 'fifth generation', 'band antenna', 'balun located', 'antenna elements', '9 ghz', '9 elements']</t>
  </si>
  <si>
    <t>A multi-band antenna with omnidirectional radiation performance is proposed, which consists of 9 elements to form the structure of hexagonal prism. According to the placement rule, the antenna elements can be divided into two groups, one of which is placed in parallel on spaced three surfaces of the prism and the other placed vertically on the remaining spaced three faces of the prism. Each parallel element consists of two coplanar microstrip radiating patches which are nested within each other for miniaturization. Two parallel microstrips connected by a grounded disc with shorting pin are placed between the two patches to optimize the isolations. Each vertical element consists of two improved dipoles with four arms and a BALUN located at the back of the substrate plate which constitutes the quasi-Yagi structure. The resonant frequencies of the proposed prismatic antenna are 3.45GHz, 4.9 GHz, 5.8GHz and 15.2GHz which can be used for low frequency bands of the fifth generation (5G) wireless communications and wireless local area networks (WLAN) as well as satellite communication applications.</t>
  </si>
  <si>
    <t>75-86</t>
  </si>
  <si>
    <t>60016318;60016318;60016318</t>
  </si>
  <si>
    <t>57194570909;35766932700;57194574900</t>
  </si>
  <si>
    <t>Wang, Jiang Yu;Tang, Tao;Zhang, Run Lin</t>
  </si>
  <si>
    <t>Chengdu University of Information Technology</t>
  </si>
  <si>
    <t>Wang J.Y.</t>
  </si>
  <si>
    <t>Multi-band omnidirectional antenna with hexagonal prism shape for MIMO applications</t>
  </si>
  <si>
    <t>10.2528/PIERC17033101</t>
  </si>
  <si>
    <t>2-s2.0-85020845188</t>
  </si>
  <si>
    <t>['transverse strains', 'transverse strain', 'transverse directions', 'theoretical formulations', 'strain simulation', 'strain sensitivity', 'strain sensing', 'simulated sensitivities', 'sensitivity experiment', 'sensing sensitivity', 'possion effect', 'opposite effects', 'many factors', 'longitudinal strain', 'linear relationship', 'fundamental issue', 'damage detection', 'corrected sensitivity', 'continuous surveillance', 'calculated based', 'antenna sensors']</t>
  </si>
  <si>
    <t>A quarter-wavelength folded patch antenna is adopted as the passive wireless strain sensor for structural health monitoring (SHM) of bridges. It can be used for continuous surveillance and damage detection. According to theoretical formulations, strain simulation and experiments, it is found that a good linearity relationship can be achieved between normalized resonance frequency shift and the strain both in longitudinal and transverse directions. And the sensing sensitivity in longitudinal strain is better than that in transverse strain. Through conducting tensile experiments, we find that many factors can influence the strain sensitivity. To address this fundamental issue in antenna sensors for strain sensing, a new strain sensitivity experiment is proposed to take the influence of strain transfer ratio change under strain. The linear relationship of strain transfer ratio and deformation is obtained by sensitivity experiment. The corrected sensitivity in longitudinal and transverse strains is calculated based on the linearity. Furthermore, the Possion effect is taken into consideration to explain the opposite effects of experimental and simulated sensitivities in transverse strain.</t>
  </si>
  <si>
    <t>87-97</t>
  </si>
  <si>
    <t>60009246;60009246;60073652;60073652;60073652</t>
  </si>
  <si>
    <t>57192544062;57206208567;27267933100;57192552793;55511472300</t>
  </si>
  <si>
    <t>Chen, Lan;Geng, Tao;Wan, Guochun;Tang, Ling Yi;Tong, Mei Song</t>
  </si>
  <si>
    <t>Tongji University;Shanghai Institute of Technology</t>
  </si>
  <si>
    <t>60073652;60009246</t>
  </si>
  <si>
    <t>Sensitivity modeling of a strain-sensing antenna</t>
  </si>
  <si>
    <t>10.2528/PIERC17031309</t>
  </si>
  <si>
    <t>2-s2.0-85020845236</t>
  </si>
  <si>
    <t>Institute for Information and Communications Technology Promotion</t>
  </si>
  <si>
    <t>2016-0-00130</t>
  </si>
  <si>
    <t>IITP</t>
  </si>
  <si>
    <t>['proposed method', 'gpof methods', 'good agreement', 'genetic algorithm', 'domain integrals', 'conventional procedures']</t>
  </si>
  <si>
    <t>Complex image method | CPW | GA | Green‚Äôs function | MoM</t>
  </si>
  <si>
    <t>A new Complex Image Method based on Genetic Algorithm (GA) is proposed to calculate the Green‚Äôs functions of CPW (coplanar waveguide)-type microwave components and antennas. The closed-forms of the spectral-domain integrals are obtained by the GA, avoiding the conventional procedures of the tedious linear algebra and the sampling conditions sensitive to the complex-variable sampling paths adopted in the Prony‚Äôs and GPOF methods. The proposed method is compared with the numerical Sommerfeld Integral, which results in good agreement.</t>
  </si>
  <si>
    <t>1600-1604</t>
  </si>
  <si>
    <t>60012291;60012291;60012291</t>
  </si>
  <si>
    <t>57191954545;57192212579;8961086900</t>
  </si>
  <si>
    <t>Han, Da Jung;Lee, Chang Hyeong;Kahng, Sungtek</t>
  </si>
  <si>
    <t>Incheon National University</t>
  </si>
  <si>
    <t>Han D.</t>
  </si>
  <si>
    <t>Formulation of the green‚Äôs functions for coplanar waveguide microwave devices as genetic algorithm-based complex images</t>
  </si>
  <si>
    <t>10.5370/JEET.2017.12.4.1600</t>
  </si>
  <si>
    <t>2-s2.0-85020848099</t>
  </si>
  <si>
    <t>['tuning range', 'return loss', 'respective bandwidths', 'resonating frequencies', 'radiation pattern', 'proposed structure', 'mobile communication', 'microwave access', 'major axis', 'fr4 substrate', 'elliptical structure', 'different dimensions', 'coplanar waveguide', 'conducting patch', 'antenna suitable', '87 ghz', '75 ghz', '54 ghz', '3 ghz', '14 ghz', '04 ghz']</t>
  </si>
  <si>
    <t>Monopole Patch Antenna | Radiation Efficiency | Return Loss | Triple Band | WiMAX | WLAN</t>
  </si>
  <si>
    <t>In this paper a coplanar waveguide (CPW) fed monopole patch antenna is designed and analyzed with different parametric variation for multiband wireless applications. A leaf shaped patch structure is obtained by combination of a semi elliptical structure cut along the major axis and a planar triangular structure attached with elliptical structure at major axis position, which provide triple band at resonating frequencies of 0.54 GHz, 3.04 GHz and 3.87 GHz with the respective impedance bandwidths (S11&lt;-10dB) of 51.78%,11.51% and 10.85% for FR4 substrate and 0.75 GHz, 4.14 GHz and 5.3 GHz with the respective bandwidths of 58.60%, 12.07% and 11.32% for Duroid 5880 substrate which make the antenna suitable for various commercial wireless communication system applications such as Wireless Local Area Network (WLAN), Worldwide Interoperability for Microwave Access (WiMAX), Global System for Mobile Communication (GSM) and onsite paging including wide area paging in a tuning range of frequency. The proposed structure is optimized for different dimensions of conducting patch and the results are discussed in terms of return loss, radiation pattern and VSWR.</t>
  </si>
  <si>
    <t>135-141</t>
  </si>
  <si>
    <t>60018476;60018476;60018476;60018476;60018476;60018476</t>
  </si>
  <si>
    <t>57215592780;57213216364;35084080100;57191953279;57194414192;57216636222</t>
  </si>
  <si>
    <t>Singh, Vivek;Mishra, Brijesh;Pandey, Akhilesh Kumar;Patel, Ankit Kumar;Yadav, Shekhar;Singh, Rajeev</t>
  </si>
  <si>
    <t>Allahabad</t>
  </si>
  <si>
    <t>University of Allahabad</t>
  </si>
  <si>
    <t>Singh V.</t>
  </si>
  <si>
    <t>Triple band CPW fed monopole leaf shaped patch Antenna</t>
  </si>
  <si>
    <t>10.15866/irecap.v7i2.11842</t>
  </si>
  <si>
    <t>2-s2.0-85020858406</t>
  </si>
  <si>
    <t>['yet available', 'used today', 'time optimize', 'requirements stated', 'powerful computers', 'polarization components', 'paper presents', 'paper aims', 'numerical computations', 'numerical analyses', 'computations using', 'broadcast standards', 'basic antennas', 'antenna performance']</t>
  </si>
  <si>
    <t>Bandwidth | Bay | Broadcast Standard | Circular Polarization | Circularly Polarized Antenna | FM Broadcast Antenna</t>
  </si>
  <si>
    <t>Basic antennas in used today in FM broadcast antenna systems were developed at times where powerful computers are not yet available to do numerical computations on antenna performance. This paper aims to determine the compliance of a popular FM broadcast antenna to broadcast standards. Specifically, the paper presents the compliance of a broadcast antenna registered in the US patent office in 1970 on the requirements on bandwidth, polarization components and the circularity of the azimuth radiation pattern. The discussion on the compliance of the antenna under consideration to these standards is based on the results of the numerical analyses and computations using a reliable simulation antenna software. Based on the results, the antenna under consideration does not meet all of the standards. There is still a need for some adjustments in the structure of the antenna under consideration for it to satisfy the requirements stated above and at the same time optimize its performance.</t>
  </si>
  <si>
    <t>154-161</t>
  </si>
  <si>
    <t>Mappatao, Gerino Palafox</t>
  </si>
  <si>
    <t>Mappatao G.</t>
  </si>
  <si>
    <t>Compliance to broadcast standards of patented broadcast antennas: The circularly polarized Antenna</t>
  </si>
  <si>
    <t>10.15866/irecap.v7i2.10456</t>
  </si>
  <si>
    <t>2-s2.0-85020859445</t>
  </si>
  <si>
    <t>['transmitting information', 'spatial modulation', 'proposed method', 'matched filter', 'low complex', 'estimated separately', 'energy efficient']</t>
  </si>
  <si>
    <t>Energy efficient | Low complex | Matched filter | Maximum likelihood | MRC | Spatial Modulation</t>
  </si>
  <si>
    <t>In our previous work maximum throughput in multi stream MIMO is analyzed by overcoming the inter antenna interference. To mitigate the Inter antenna interference spatial modulation can be used. Spatial Modulation (SM) aided MIMO systems are the emerging MIMO systems which are low complex and energy efficient. These systems additionally use spatial dimensions for transmitting information. In this paper a low complex detector based on matched filter is proposed for spatial modulation to achieve near maximum likelihood performance while avoiding exhaustive ML search since MF based detector exhibits a considerable reduced complexity since activated transmitting antenna and modulated amplitude phase modulation constellation are estimated separately. Simulation results show the performance of the proposed method with optimal ML detector, MRC and conventional matched filter methods.</t>
  </si>
  <si>
    <t>818-822</t>
  </si>
  <si>
    <t>International Journal of Electrical and Computer Engineering</t>
  </si>
  <si>
    <t>60079446;60087377;60079446</t>
  </si>
  <si>
    <t>57188672114;56006374400;35324968900</t>
  </si>
  <si>
    <t>Rajani Kumari, P.;Chenna Kesava Reddy, K.;Ramesh, K. S.</t>
  </si>
  <si>
    <t>Ethiopia;India</t>
  </si>
  <si>
    <t>Nazareth;Vaddeswaram</t>
  </si>
  <si>
    <t>Adama University;K L Deemed to be University</t>
  </si>
  <si>
    <t>60087377;60079446</t>
  </si>
  <si>
    <t>Rajani Kumari P.</t>
  </si>
  <si>
    <t>Hybrid low complex near optimal detector for spatial modulation</t>
  </si>
  <si>
    <t>10.11591/ijece.v7i2.pp818-822</t>
  </si>
  <si>
    <t>2-s2.0-85020869703</t>
  </si>
  <si>
    <t>['vital role', 'turbo decoder', 'relay node', 'optimum choice', 'mimo antennas', 'matched interleaver', 'interleaver design', 'input soft', 'input multiple', 'identical conditions', 'employed along', 'diversity gain', 'destination node', 'antennas scheme', 'also evaluated', 'alamouti space', '16qam ).']</t>
  </si>
  <si>
    <t>Alamouti space time block code (STBC) | Code matched interleaver (CMI) | Multiple-input multiple-output (MIMO) | Orthogonal frequency division multiplexing (OFDM) | Recursive systematic convolutional (RSC)Coded-cooperation</t>
  </si>
  <si>
    <t>A turbo coded cooperative orthogonal frequency division multiplexing (OFDM) with multiple-input multiple-output (MIMO) antennas scheme is considered, and its performance over a fast Rayleigh fading channel is evaluated. The turbo coded OFDM incorporates MIMO (2 √ó 2) Alamouti space-time block code. The interleaver design, and its placement always plays a vital role in the performance of a turbo coded cooperation scheme. Therefore, a code-matched interleaver (CMI) is selected as an optimum choice of interleaver and is placed at the relay node. The performance of the CMI is evaluated in a turbo coded OFDM system over an additive white Gaussian noise (AWGN) channel. Moreover, the performance of the CMI is also evaluated in the turbo coded OFDM system with MIMO antennas over a fast Rayleigh fading channel. The modulation schemes chosen are Binary Phase shift keying (BPSK), Quadrature phase shift keying (QPSK) and 16-Quadrature amplitude modulation (16QAM). Soft-demodulators are employed along with joint iterative soft-input soft-output (SISO) turbo decoder at the destination node. Monte Carlo simulated results reveal that the turbo coded cooperative OFDM system with MIMO antennas scheme incorporates coding gain, diversity gain and cooperation gain successfully over the direct transmission scheme under identical conditions.</t>
  </si>
  <si>
    <t>Information (Switzerland)</t>
  </si>
  <si>
    <t>60021666;60021666;60021666</t>
  </si>
  <si>
    <t>57194571474;7403449300;36447681000</t>
  </si>
  <si>
    <t>Umar, Rahim;Yang, Fengfan;Mughal, Shoaib</t>
  </si>
  <si>
    <t>Nanjing University of Aeronautics and Astronautics</t>
  </si>
  <si>
    <t>Umar R.</t>
  </si>
  <si>
    <t>Turbo coded OFDM combined with MIMO antennas based on matched interleaver for coded-cooperative wireless communication</t>
  </si>
  <si>
    <t>10.3390/info8020063</t>
  </si>
  <si>
    <t>2-s2.0-85020872428</t>
  </si>
  <si>
    <t>['simulated results', 'radiation patterns', 'material selection', 'antenna gain', 'antenna begins', '790 mhz', '500 mhz', '3 dbi', '290 mhz', '14 %)']</t>
  </si>
  <si>
    <t>Digital antenna | DTTB | DVB-T2</t>
  </si>
  <si>
    <t>A compact indoor digital antenna for digital terrestrial television is proposed. The design of the antenna begins with the material selection to construct the antenna by using CST software with a standard monopole antenna design. The antenna is then simulated and optimized. A bandwidth of 290 MHz (46.14%) between 500 MHz and 790 MHz is achieved with the antenna gain more than 3 dBi. Simulated results is used to demonstrate the performance of the antenna. The simulated return losses, together with the radiation patterns and gain are presented and discussed.</t>
  </si>
  <si>
    <t>784-790</t>
  </si>
  <si>
    <t>60090656;60090656;60090656;60090656;60021005;60021005</t>
  </si>
  <si>
    <t>57194571820;6603320149;57205306993;16021129300;9942489500;25031021600</t>
  </si>
  <si>
    <t>Shaufi, Mohamad Aasyraaf Mohd;Majid, Huda A.;Abidin, Zuhairiah Zainal;Dahlan, Samsul Haimi;Rahim, Mohamad Kamal A.;Ayop, Osman Bin</t>
  </si>
  <si>
    <t>Universiti Tun Hussein Onn Malaysia;Universiti Teknologi Malaysia</t>
  </si>
  <si>
    <t>60090656;60021005</t>
  </si>
  <si>
    <t>Shaufi M.A.M.</t>
  </si>
  <si>
    <t>Compact digital television (DTV) antenna for indoor usage</t>
  </si>
  <si>
    <t>10.11591/ijece.v7i2.pp784-790</t>
  </si>
  <si>
    <t>2-s2.0-85020874155</t>
  </si>
  <si>
    <t>['simulated results', 'relative permittivity', 'portable devices', 'paper presents', 'fabricated antenna', 'antenna operates', '7 dbi', '45 ghz', '4 substrate', '4 ghz', '3 ghz', '14 ghz']</t>
  </si>
  <si>
    <t>Monopole | Multi band | Reconfigurable | Wi-Fi</t>
  </si>
  <si>
    <t>This paper presents a compact reconfigurable printed monopole antenna, operating in three different frequency bands (2.45 GHz, 3 GHz and 5.2 GHz), depending upon the state of the lumped element switch. The proposed multiband reconfigurable antenna is designed and fabricated on a 1.6 mm thicker FR-4 substrate having a relative permittivity of 4.4. When the switch is turned ON, the antenna operates in a dual band frequency mode, i.e. WiFi at 2.45 GHz (2.06-3.14 GHz) and WLAN at 5.4 GHz (5.11-5.66 GHz). When the switch is turned OFF, it operates only at 3 GHz (2.44-3.66 GHz). The antenna radiates omni-directionally in these bands with an adequate, bandwidth (&gt;10 %), efficiency (&gt;90 %), gain (&gt;1.2 dB), directivity (&gt;1.7 dBi) and VSWR (&lt;2). The fabricated antenna is tested in the laboratory to validate the simulated results. The antenna, due to its reasonably compact size (39 x 37 mm2), can be used in portable devices such as laptops and iPads.</t>
  </si>
  <si>
    <t>1611-1618</t>
  </si>
  <si>
    <t>60158065;60104814;60089631;60104814;60104814</t>
  </si>
  <si>
    <t>57191838599;24823456700;36240736100;56539833000;57223452561</t>
  </si>
  <si>
    <t>Iqbal, Amjad;Ullah, Sadiq;Naeem, Umair;Basir, Abdul;Ali, Usman</t>
  </si>
  <si>
    <t>Peshawar;Peshawar;Islamabad</t>
  </si>
  <si>
    <t>CECOS University of IT &amp; Emerging Sciences;University of Engineering and Technology, Peshawar;COMSATS University Islamabad</t>
  </si>
  <si>
    <t>60158065;60104814;60089631</t>
  </si>
  <si>
    <t>Design, fabrication and measurement of a compact, frequency reconfigurable, modified T-shape planar antenna for portable applications</t>
  </si>
  <si>
    <t>10.5370/JEET.2017.12.4.1611</t>
  </si>
  <si>
    <t>2-s2.0-85020885905</t>
  </si>
  <si>
    <t>Covenant University</t>
  </si>
  <si>
    <t>['strong advantages', 'simulation result', 'provides solutions', 'path fading', 'papr ).', 'paper provides', 'ofdm systems', 'ofdm system', 'major technique', 'lower compared', 'isi ).', 'high peak', 'etc due', 'cyclic prefix', 'basic principles', 'bandwidth efficiently', '), ieee802']</t>
  </si>
  <si>
    <t>Discrete Fourier Transform (DFT) | Discrete Wavelet Transform (DWT) | High Pass Filter | Low Pass Filter | MATLAB | MIMOOFDM</t>
  </si>
  <si>
    <t>orthogonal frequency division multiplexing (OFDM) is used in mobile wireless communication systems including IEEE 802.16 (WiMAX), Long Term Evolution (LTE), Long Term Evolution Advanced (LTE-A), IEEE802.11x (Wi-Fi), Hiperlan/2, etc due to its high data rate capability, robustness against multi-path fading (particularly when combined with MIMO antenna technology), frequency selective fading, and its ability to leverage on the use of more bandwidth efficiently, without the problem of Inter Symbol Interference (ISI). Discrete Wavelet Transform (DWT) has strong advantages over Discrete Fourier Transform (DFT) which is a major technique in the achievement of the OFDM system. DWT allows time-frequency domain operation with flexibility and provides solutions to the various drawbacks identified in DFT based MIMO-OFDM technology including spectral wastage as a result of the inclusion of cyclic prefix and high Peak to Average Power Ratio (PAPR). This paper provides an overview of the basic principles of DFT and DWT based OFDM. DWT based OFDM in comparison with DFT based OFDM in MIMO-OFDM system was also investigated using MATLAB based simulations. The Authors has proposed a IDWT based OFDM in MIMO-OFDM systems as it outperforms the IDFT based MIMO-OFDM as shown by our simulation result where the Bit Error rate (BER) of DWT using 8QAM and QPSK modulation scheme is lower compared to the BER of DFT. Our results thus showed improved performance with the use of DWT over DFT in the MIMO-OFDM system.</t>
  </si>
  <si>
    <t>168-175</t>
  </si>
  <si>
    <t>60103980;60103980;60103980</t>
  </si>
  <si>
    <t>57191895095;57194573662;57189215351</t>
  </si>
  <si>
    <t>Agboje, Oboyerulu E.;Idowu-Bismark, Olabode Babatunde;Ibhaze, Augustus E.</t>
  </si>
  <si>
    <t>Ota</t>
  </si>
  <si>
    <t>Agboje O.</t>
  </si>
  <si>
    <t>Comparative analysis of fast fourier transform and discrete wavelet transform based MIMO-OFDM</t>
  </si>
  <si>
    <t>10.15866/irecap.v7i2.10803</t>
  </si>
  <si>
    <t>2-s2.0-85020897985</t>
  </si>
  <si>
    <t>['wave band', 'using millimeter', 'receiver beams', 'radiation patterns', 'propagation limitations', 'preferred due', 'power bandwidth', 'narrow transmitter', 'mircostrip antenna', 'low profile', 'impedance bandwidth', 'array configurations', '5g technology', '5g application', '50 ¬∞.', '15 ¬∞']</t>
  </si>
  <si>
    <t>5G | Beam forming | Beam switching | Microstrip patch antenna</t>
  </si>
  <si>
    <t>5G technology is using millimeter-wave band to improve the wireless communication system. However, narrow transmitter and receiver beams have caused the beam coverage area to be limited. Due to propagation limitations of mm wave band, beam forming technology with multi-beam based communication system, has been focused to overcome the problem. In this letter, a fixed beam switching method is introduced. By changing the switches, four different configurations of patch array antennas are designed to investigate their performances in terms of radiation patterns, beam forming angle, gain, half-power bandwidth and impedance bandwidth at 28 GHz operating frequency for 5G application. Mircostrip antenna is preferred due to its low profile, easy in feeding and array configurations. Three different beam directions had been formed at -15¬∞, 0¬∞, and 15¬∞ with half-power bandwidth of range 45¬∞ to 50¬∞.</t>
  </si>
  <si>
    <t>975-980</t>
  </si>
  <si>
    <t>60021005;60021005</t>
  </si>
  <si>
    <t>57192180173;11940735500</t>
  </si>
  <si>
    <t>Yu, Low Ching;Kamarudin, Muhammad Ramlee</t>
  </si>
  <si>
    <t>Johor Bahru</t>
  </si>
  <si>
    <t>Universiti Teknologi Malaysia</t>
  </si>
  <si>
    <t>Yu L.C.</t>
  </si>
  <si>
    <t>5G fixed beam switching on microstrip patch antenna</t>
  </si>
  <si>
    <t>10.11591/ijece.v7i2.pp975-980</t>
  </si>
  <si>
    <t>2-s2.0-85020902797</t>
  </si>
  <si>
    <t>['small number', 'slow convergence', 'proposed method', 'pcd makes', 'pcd ).', 'minimized using', 'minimization faster', 'linear measurements', 'linear arrays', 'faulty sensors', 'de ).', 'algorithm starts']</t>
  </si>
  <si>
    <t>Algorithm | Antenna measurement | Differntial evolution | Fault detection | Parallel coordinate decent</t>
  </si>
  <si>
    <t>In this work, differential evolution based compressive sensing technique for detection of faulty sensors in linear arrays has been presented. This algorithm starts from taking the linear measurements of the power pattern generated by the array under test. The difference between the collected compressive measurements and measured healthy array field pattern is minimized using a hybrid differential evolution (DE). In the proposed method, the slow convergence of DE based compressed sensing technique is accelerated with the help of parallel coordinate decent algorithm (PCD). The combination of DE with PCD makes the minimization faster and precise. Simulation results validate the performance to detect faulty sensors from a small number of measurements.</t>
  </si>
  <si>
    <t>961-966</t>
  </si>
  <si>
    <t>60021005;60021005;60070604;60021005</t>
  </si>
  <si>
    <t>55838995900;9942489500;8245290900;9943204000</t>
  </si>
  <si>
    <t>Khan, Shafqat Ullah;Rahim, M. K.A.;Qureshi, I. M.;Murad, N. A.</t>
  </si>
  <si>
    <t>Pakistan;Malaysia</t>
  </si>
  <si>
    <t>Islamabad;Johor Bahru</t>
  </si>
  <si>
    <t>Air University Islamabad;Universiti Teknologi Malaysia</t>
  </si>
  <si>
    <t>60070604;60021005</t>
  </si>
  <si>
    <t>Khan S.U.</t>
  </si>
  <si>
    <t>Diagnosis of faulty sensors in antenna array using hybrid differential evolution based compressed sensing technique</t>
  </si>
  <si>
    <t>10.11591/ijece.v7i2.pp961-966</t>
  </si>
  <si>
    <t>2-s2.0-85020904842</t>
  </si>
  <si>
    <t>['‚ àí8', '‚ àí33', 'size reduction', 'resonating frequency', 'realized gain', 'initially designed', 'ground plane', 'board size', 'approximately zero', 'antenna system', 'acceptable limits', '6mm3 ).', '5 db', '374 ghz', '34 ghz']</t>
  </si>
  <si>
    <t>A compact 2 √ó 1 multiple input multiple output (MIMO) antenna system is designed to operate in the LTE band 40 (2.3‚Äì2.4) GHz. The proposed antenna consists of two circular patches fed using microstrip line. The antenna was initially designed to resonate at 5GHz. Size reduction of 55.17% compared to conventional patch antenna is obtained after the inclusion of circular complementary split ring resonator (CSRR) in the ground plane. The resonating frequency was shifted to 2.34 GHz, thereby the board size is compact (50 √ó 25 √ó 1.6mm3). The designed antenna covers a bandwidth of 2.3 to 2.374 GHz with a maximum return loss of ‚àí27 dB at 2.34 GHz and isolation of ‚àí33.5 dB between the ports. The simulated correlation coefficient is approximately zero, and the total active reflection coefficient is 0.142 at the resonating frequency which are within the acceptable limits. The realized gain for the antenna is ‚àí8.9dB.</t>
  </si>
  <si>
    <t>63-73</t>
  </si>
  <si>
    <t>60010618;60010618</t>
  </si>
  <si>
    <t>57194571708;54901988200</t>
  </si>
  <si>
    <t>Malathi, Andrews Christina Josephine;Thiripurasundari, D.</t>
  </si>
  <si>
    <t>Malathi A.C.J.</t>
  </si>
  <si>
    <t>Compact 2 √ó 1 MIMO antenna system for LTE band</t>
  </si>
  <si>
    <t>10.2528/PIERC17022203</t>
  </si>
  <si>
    <t>2-s2.0-85020910921</t>
  </si>
  <si>
    <t>['wave simulations', 'technical fields', 'power level', 'parasitic elements', 'intrinsic nonlinearity', 'input power', 'effectiveness evaluated', 'diode pair', 'different scientific']</t>
  </si>
  <si>
    <t>Electromagnetic cloaking | Metasurfaces | Nonlinear systems</t>
  </si>
  <si>
    <t>In this letter, we investigate the concept and the applications of power-dependent mantle cloaking devices. The idea is to exploit the intrinsic nonlinearity of a diode pair for the realization of metasurfaces whose cloaking behavior can be turned on and off by acting on the power level of the impinging electromagnetic field. A simple analytical model, taking into account the parasitic elements of the diodes, is proposed, and its effectiveness evaluated through full-wave simulations. Then, the nonlinear mantle cloaks are used for the design of power-dependent antenna arrays whose radiation pattern can be tuned by changing the input power of the antenna. These innovative radiating systems may find applications in different scientific and technical fields.</t>
  </si>
  <si>
    <t>1727-1730</t>
  </si>
  <si>
    <t>60104640;60104640;60012630;60012630</t>
  </si>
  <si>
    <t>57192179406;55185345300;7005054440;7004207954</t>
  </si>
  <si>
    <t>Monti, Alessio;Barbuto, Mirko;Toscano, Alessandro;Bilotti, Filiberto</t>
  </si>
  <si>
    <t>Rome;Rome</t>
  </si>
  <si>
    <t>Niccol√≤ Cusano University;Universit√† degli Studi Roma Tre</t>
  </si>
  <si>
    <t>60104640;60012630</t>
  </si>
  <si>
    <t>Monti A.</t>
  </si>
  <si>
    <t>Nonlinear mantle cloaking devices for power-dependent antenna arrays</t>
  </si>
  <si>
    <t>10.1109/LAWP.2017.2670025</t>
  </si>
  <si>
    <t>2-s2.0-85020911622</t>
  </si>
  <si>
    <t>['uhf band', 'two advantages', 'stepped slot', 'proposed antenna', 'ism band', 'ism 2', 'independent adjusting', 'good candidate', 'antenna consists', '7 ghz', '4ghz bands', '4ghz band', '38 ghz', '235 ghz', '13 ghz', '065 ghz']</t>
  </si>
  <si>
    <t>A dual-broadband circularly polarized (CP) antenna with compact structure 97 √ó 97 √ó 0.8mm3 is proposed. The measured ‚àí10 dB return loss bandwidth is 0.38 GHz (0.75-1.13 GHz) for UHF band and 0.81GHz (2.32-3.13 GHz) for ISM 2.4GHz band. The measured 3 dB axial ratio bandwidth is about 0.235 GHz (0.83-1.065 GHz) for UHF band and 0.34GHz (2.36-2.7 GHz) for ISM band. The antenna consists of a feedline, patch, Stepped slot-1 and-2, a pair of orthogonal rectangular slots (H/V slot), and an L-slot. There are two advantages for the proposed antenna: broadband and independent adjusting for UHF and ISM 2.4GHz bands. The proposed antenna is a good candidate for worldwide RFID reader antenna.</t>
  </si>
  <si>
    <t>Huang H.F.</t>
  </si>
  <si>
    <t>A reconfigurable dual-broadband circularly polarized antenna by orthogonal slot technique for RFID reader</t>
  </si>
  <si>
    <t>2-s2.0-85020917022</t>
  </si>
  <si>
    <t>['wireless hart', 'transmission lines', 's11 response', 'remained directional', 'radiation pattern', 'radiation characteristics', 'proposed antenna', 'overall dimensions', 'microwave engineers', 'microstrip circuits', 'long time', 'ground plane', 'finite number', 'explored extensively', 'directly integrated', 'dgs techniques', 'cross slots', 'comparatively new', 'communication industry', 'adjacent elements', 'adding slots', '45 db', '4 ghz']</t>
  </si>
  <si>
    <t>Defected ground structure circular slots | Microstrip</t>
  </si>
  <si>
    <t>Microwave engineers have been known to designedly created defects in the shape of carved out patterns on the ground plane of microstrip circuits and transmission lines for a long time, although their implementations to the antennas are comparatively new. The term Defected Ground Structure (DGS), precisely means a single or finite number of defects. At the beginning, DGS was employed underneath printed feed lines to suppress higher harmonics. Then DGS was directly integrated with antennas to improve the radiation characteristics, gain and to suppress mutual coupling between adjacent elements. Since then, the DGS techniques have been explored extensively and have led to many possible applications in the communication industry. The objective of this paper is to design and investigate microstrip patch antenna that operates at 2.4 GHz for Wireless Local Area Network WLAN IEEE 802.11b/g/n, ,Zigbee, Wireless HART, Bluetooth and several proprietary technologies that operate in the 2.4 GHz band. The design of the proposed antenna involves using partially Defected Ground Structure and circular/cross slots and compare it to the traditional microstrip patch antenna. The results show improvement in both the gain of 3.45 dB and the S11 response of -22.3 dB along with reduction in the overall dimensions of the antenna. As a conclusion, the performance of the antenna has been improved through the incorporation with the DGS and slots structures regarding the S11 response and the gain. The proposed antenna become more compact. Finally, the radiation pattern of proposed antenna has remained directional in spite of adding slots on the ground plane.</t>
  </si>
  <si>
    <t>894-898</t>
  </si>
  <si>
    <t>Tawfeeq, Nada N.</t>
  </si>
  <si>
    <t>Tikrit</t>
  </si>
  <si>
    <t>Tikrit University</t>
  </si>
  <si>
    <t>Tawfeeq N.N.</t>
  </si>
  <si>
    <t>Size reduction and gain enhancement of a microstrip antenna using partially defected ground structure and circular/cross slots</t>
  </si>
  <si>
    <t>10.11591/ijece.v7i2.pp894-898</t>
  </si>
  <si>
    <t>2-s2.0-85020924760</t>
  </si>
  <si>
    <t>['waveguide fed', 'unprinted dielectric', 'results obtained', 'proposed filtenna', 'patterned plane', 'patterned pattern', 'open end', 'many ways', 'filtering feature', 'filtenna bandwidth', 'central frequency', '91 db', '45 ghz', '160 mhz']</t>
  </si>
  <si>
    <t>Filtenna | Genetic algorithm | High gain | Method of moment | Narrow band</t>
  </si>
  <si>
    <t>Filtenna is an antenna with filtering feature. There are many ways to design a filtenna. In this paper, a high-gain narrowband waveguide-fed aperture filtenna has been proposed and designed. A patterned plane, which is designed using genetic algorithm has been used at the open end of the waveguide fed, mounted on a conducting ground plane. To design the patterned pattern, magnetic field integral equation of the structure has been derived, so it has been solved using method of moments. The proposed filtenna has been simulated with HFSS that confirms the results obtained by method of moments. Finally, an unprinted dielectric as a superstrate has been used to enhance the gain of the filtenna. The filtenna bandwidth is 1.76% (160 MHz) which has the gain of 15.91 dB at the central frequency of 9.45 GHz.</t>
  </si>
  <si>
    <t>253-259</t>
  </si>
  <si>
    <t>57194343655;56811628900</t>
  </si>
  <si>
    <t>Ghorbani, Mahdi;Ghorbaninejad, Habib</t>
  </si>
  <si>
    <t>Ghorbani M.</t>
  </si>
  <si>
    <t>Novel high-gain narrowband waveguide-fed filtenna using genetic algorithm</t>
  </si>
  <si>
    <t>10.11591/ijece.v7i1.pp253-259</t>
  </si>
  <si>
    <t>2-s2.0-85020932652</t>
  </si>
  <si>
    <t>['using ads', 'symmetric u', 'shaped slots', 'shaped include', 'rfid applications', 'proposed antenna', 'paper presents', 'new miniaturized', 'large frequency', 'compact gcpw', 'band range', 'antenna parameters', 'antenna achievement']</t>
  </si>
  <si>
    <t>GCPW | Miniaturized | Shaped | Slot | UHF RFID</t>
  </si>
  <si>
    <t>This paper presents the development of a new miniaturized and compact GCPW-fed slotted rectangular antenna structure reader for wideband UHF RFID applications. The optimized proposed antenna is suitable to operate a large frequency-band range from 0.8GHz to 1.3GHz with a bandwidth of 500MHz with a return loss less than -10dB. The antenna is based on a 1.6mm thickness FR4 epoxy substrate with a reduce dimensions compared to the simple rectangular antenna and size of proposed antenna is 47-40mm2. The new design consists of a compact rectangular patch with symmetric U-shaped slots and I-shaped include a partial ground plan and fed by 50 Grounded coplanar line. The antenna parameters have been investigated and optimized by using CST Microwave Studio. To validate the CST Microwave Studio results before the antenna achievement, we have conducted another study by using ADS. The final circuit achieved, measured and validated. Experimental results show that the proposed antenna has good radiation characteristics and operating in UHF-RFID applications.</t>
  </si>
  <si>
    <t>767-774</t>
  </si>
  <si>
    <t>60212451;60026692;60212451;112578758;60104190;60015179</t>
  </si>
  <si>
    <t>56288075700;8712480300;55039430000;35249797000;11840528500;7003288900</t>
  </si>
  <si>
    <t>Dakir, Rachid;Zbitou, Jamal;Mouhsen, Ahmed;Tribak, A.;Latrach, M.;Sanchez, A. M.</t>
  </si>
  <si>
    <t>Morocco;France;Morocco;Spain;Morocco</t>
  </si>
  <si>
    <t>Settat;Angers;Settat;Santander;Agdal Rabat</t>
  </si>
  <si>
    <t>Facult√© des Sciences et Techniques Settat;ESEO Group;Universit√© Hassan 1er;Universidad de Cantabria;National Institute of Posts and Telecommunications</t>
  </si>
  <si>
    <t>60212451;60104190;60026692;60015179;112578758</t>
  </si>
  <si>
    <t>Dakir R.</t>
  </si>
  <si>
    <t>A new compact and miniaturized GCPW-fed slotted rectangular antenna for wideband UHF FIRD applications</t>
  </si>
  <si>
    <t>10.11591/ijece.v7i2.pp767-774</t>
  </si>
  <si>
    <t>2-s2.0-85020934012</t>
  </si>
  <si>
    <t>King Khalid University</t>
  </si>
  <si>
    <t>RCAMS/KKU/003-16</t>
  </si>
  <si>
    <t>KKU</t>
  </si>
  <si>
    <t>['‚ àí16', 'radiation efficiency', 'proposed antenna', 'placed directly', 'parametric analysis', 'paper presents', 'measured results', 'input power', 'free space', 'body model', '5 %.', '40 db', '05 db']</t>
  </si>
  <si>
    <t>This paper presents the design of a flexible antenna using planar dipole with a reflector to achieve optimal radiation efficiency and low specific absorption rate (SAR) when the antenna is placed directly over the skin of body model. The antenna is designed for the 2.45GHz frequency band. The parametric analysis of the proposed antenna is carried out. The proposed antenna achieves stable onbody performance: |S11| varies from ‚àí16.05 dB (on skin) at 2.47 GHz resonant frequency to ‚àí16.40 dB (in free space) at 2.44 GHz resonant frequency. It was found that the maximum 1 g average SAR value is only 0.23W/kg for an input power of 100mW when the antenna is placed directly over the skin of a three-layer body model, and radiation efficiency is 20.5%. The measured results are presented to demonstrate the validity of the proposed antenna.</t>
  </si>
  <si>
    <t>31-42</t>
  </si>
  <si>
    <t>60027741;60004582;60022097;60077051-60070358;60077051-60070358</t>
  </si>
  <si>
    <t>6507858932;7007086768;55911093800;22833617700;56979084700</t>
  </si>
  <si>
    <t>Al-Sehemi, Abdullah;Al-Ghamdi, Ahmed;Dishovsky, Nikolay;Atanasova, Gabriela;Atanasov, Nikolay</t>
  </si>
  <si>
    <t>Bulgaria;Bulgaria;Saudi Arabia;Bulgaria;Saudi Arabia</t>
  </si>
  <si>
    <t>Sofia;Blagoevgrad;Abha;Sofia;Jeddah</t>
  </si>
  <si>
    <t>University of Telecommunications and Post;South-West University Neofit Rilski;King Khalid University;University of Chemical Technology and Metallurgy Sofia;King Abdulaziz University</t>
  </si>
  <si>
    <t>60077051;60070358;60027741;60022097;60004582</t>
  </si>
  <si>
    <t>Al-Sehemi A.</t>
  </si>
  <si>
    <t>A flexible planar antenna on multilayer rubber composite for wearable devices</t>
  </si>
  <si>
    <t>10.2528/PIERC17031701</t>
  </si>
  <si>
    <t>2-s2.0-85020941409</t>
  </si>
  <si>
    <t>['wave frequencies', 'rrm splits', 'large numbers', 'joint scheduling', 'exploiting beamforming', 'considering aspects', 'allow usage', 'access operation', '5g systems']</t>
  </si>
  <si>
    <t>Millimeter-wave frequencies between 6 and 100 GHz provide orders of magnitude larger spectrum than current cellular allocations and allow usage of large numbers of antennas for exploiting beamforming and spatial multiplexing gains. In this article, we describe the main design concepts when integrating mmWave RANs into 5G systems, considering aspects such as spectrum, architecture, and backhauling/fronthauling. The corresponding RRM challenges, extended RRM functionalities for 5G mmWave RAN, and RRM splits are addressed. Finally, based on these discussions, a framework is proposed that allows joint backhaul and access operation for 5G mmWave RAN, which we envisage as one of the key innovative technologies in 5G. The proposed framework consists of a joint scheduling and resource allocation algorithm to improve resource utilization efficiency with low computational complexity and to fully exploit spatial multiplexing gain for fulfilling user demands.</t>
  </si>
  <si>
    <t>86-92</t>
  </si>
  <si>
    <t>60025084;60021097;60068815;60024542;60004538;60012162</t>
  </si>
  <si>
    <t>57193701055;55037172500;24726395100;55482608400;49962710300;7004399543</t>
  </si>
  <si>
    <t>Li, Yilin;Pateromichelakis, Emmanouil;Vucic, Nikola;Luo, Jian;Xu, Wen;Caire, Giuseppe</t>
  </si>
  <si>
    <t>Serbia;China;China;United Kingdom;Italy;China</t>
  </si>
  <si>
    <t>Belgrade;Shanghai;Guangzhou;Guildford;Turin;Dalian</t>
  </si>
  <si>
    <t>University of Belgrade;Shanghai Jiao Tong University;South China University of Technology;University of Surrey;Politecnico di Torino;Dalian University of Technology</t>
  </si>
  <si>
    <t>60068815;60025084;60024542;60021097;60012162;60004538</t>
  </si>
  <si>
    <t>Radio Resource Management Considerations for 5G Millimeter Wave Backhaul and Access Networks</t>
  </si>
  <si>
    <t>10.1109/MCOM.2017.1601118</t>
  </si>
  <si>
    <t>2-s2.0-85020942966</t>
  </si>
  <si>
    <t>['wlan 2', 'wimax bands', 'wimax 5', 'wimax 3', 'simulation results', 'shaped slot', 's11 ),', 'ring strip', 'return loss', 'resonant frequency', 'rectangular slot', 'radiation patterns', 'proposed antenna', 'paper presents', 'microstrip line', 'measurement results', 'impedance bandwidth', 'frequency range', '62 ghz', '600 mhz', '48 ghz', '240 mhz', '170 mhz', '11 ghz']</t>
  </si>
  <si>
    <t>Dual-Band Antenna | L-Shaped Slot | Rectangular-Ring Stripe | Slot Antenna | Triple-Band Antenna</t>
  </si>
  <si>
    <t>This paper presents a study of dual/triple-band simple slot antenna fed by microstrip line for WLAN and WiMAX communications systems. The first proposed antenna consists of a rectangular slot with rectangular-ring strip at the centre of a rectangular ground plane and microstrip line feed at the centre for excitation. The simulation results of the return loss of the first proposed antenna can cover the frequency range at 2.32-2.48 GHz (WLAN 2.4 GHz), and 5.49-6.11 GHz (WLAN/WiMAX 5.8 GHz). The first proposed antenna is extended by inserting an L-shaped slot in rectangular-ring strip to create third frequency WiMAX at 3.5 GHz band and it can control resonant frequency band operations. The simulation results of the proposed antenna are analyzed by using IE3D Software. The measurement results of triple-band slot antenna of return loss (S11), the first resonant frequency has an impedance bandwidth of 240 MHz (2.45-2.69 GHz), which covers the 2.5 GHz WLAN/WiMAX bands. The second resonant frequency has an impedance bandwidth of 170 MHz (3.45-3.62 GHz) at 3.5 GHz frequency band (WiMAX 3.5 GHz). The third resonant frequency has an impedance bandwidth of 600 MHz (5.7-6.3 GHz), covering the 5.8 GHz WLAN/WiMAX bands. Moreover, the proposed antenna can control a shift of the resonant frequency. The radiation patterns of the proposed antenna in E-plane and the H-plane are bi-directional and omni-directional.</t>
  </si>
  <si>
    <t>95-103</t>
  </si>
  <si>
    <t>Kueathaweekun, Thep</t>
  </si>
  <si>
    <t>Thailand</t>
  </si>
  <si>
    <t>Bangkok</t>
  </si>
  <si>
    <t>Rajabhat University</t>
  </si>
  <si>
    <t>Kueathaweekun T.</t>
  </si>
  <si>
    <t>A study of dual/triple-band microstrip-fed slot antenna design for WLAN/wiMAX communication systems</t>
  </si>
  <si>
    <t>10.15866/irecap.v7i2.11654</t>
  </si>
  <si>
    <t>2-s2.0-85020943634</t>
  </si>
  <si>
    <t>['topology optimization', 'target frequencies', 'specific dual', 'reflection coefficients', 'recent development', 'parameter adjustment', 'paper presents', 'optimization problem', 'optimization formulation', 'occur around', 'important factors', 'high integration', 'good agreement', 'frequency operations', 'experiment show', 'designed antenna', 'design variables', 'design domain', 'challenging problem', 'based algorithm', 'band antennas', 'antenna structures', 'antenna efficiency']</t>
  </si>
  <si>
    <t>Antenna design | Dual-band operation | The method of moments | Topology optimization</t>
  </si>
  <si>
    <t>Purpose - Recent development of wireless communication devices dictates that miniaturization, multi-functions and high integration are the important factors for antenna structures. This has resulted in the requirement of antennas with dual or multi-frequency operations. Although the dual-band antennas can be achieved through the experience-based configuration selection with the parameter adjustment, it is still a challenging problem to design an antenna with specific dual-frequency operations effectively. The purpose of the paper is to develop an effective design method to guide the design of antennas with specific dual-frequency operations. Design/methodology/approach - The topology optimization is carried out through the material distribution approach, where the patch of the antenna is taken as the design domain. The optimization formulation is established with maximizing the minimum antenna efficiency at the target frequencies. The sensitivity of the antenna efficiency with the design variables is derived, and the optimization problem is solved by a gradient-based algorithm. Findings - Based on the proposed design method, an example of a patch antenna design for specific dual-frequency operations is presented. The performance of the designed antenna is cross-verified by experimentation, where the reflection coefficients (S11) obtained by simulation and experiment show a good agreement. The simulation and the experimentation of the designed antenna show that two operational bands are optimized to occur around the target frequencies, which confirms the effectiveness of the proposed design method. Originality/value - This paper presents a topology optimization-based design method for patch antennas operating at dual specific frequencies.</t>
  </si>
  <si>
    <t>Multidiscipline Modeling in Materials and Structures</t>
  </si>
  <si>
    <t>60004538;60004538;60004538;60004538</t>
  </si>
  <si>
    <t>57191164096;8722170600;35264553700;57235358100</t>
  </si>
  <si>
    <t>Wang, Qi;Gao, Renjing;Liu, Shutian;Liu, Chuan</t>
  </si>
  <si>
    <t>Dalian</t>
  </si>
  <si>
    <t>Dalian University of Technology</t>
  </si>
  <si>
    <t>Topology optimization-based design method of dual-band antennas</t>
  </si>
  <si>
    <t>10.1108/MMMS-07-2016-0030</t>
  </si>
  <si>
    <t>2-s2.0-85021081184</t>
  </si>
  <si>
    <t>DP120100872</t>
  </si>
  <si>
    <t>['‚ àº30ms', '‚ àº2s', 'vitro assays', 'two techniques', 'time resolution', 'terrestrial plants', 'sun flecks', 'strong pam', 'situ values', 'short flashes', 'saturation sequence', 'relaxation sequence', 'relative functional', 'ratio fmqa', 'qa flash', 'prototype light', 'proportionally similar', 'previously reported', 'pq pool', 'photosynthetic regulation', 'photosynthetic performance', 'p transient', 'p phases', 'optical absorption', 'obtain pam', 'observe kinetics', 'natural environments', 'minimally intrusive', 'growth irradiance', 'full reduction', 'fmpam resembles', 'fluorescence yield', 'equivalent estimates', 'direct measurements', 'difference simply', 'dark monitored', 'associated responses', 'arabidopsis mutants', 'antenna size', 'achieve near', '90 flashlets', '3 lhcb5']</t>
  </si>
  <si>
    <t>Arabidopsis mutants | avocado | barley mutants | electron transfer rates | NPQ | O-J-I-P transient</t>
  </si>
  <si>
    <t>The prototype light-induced fluorescence transient (LIFT) instrument provides continuous, minimally intrusive, high time resolution (‚àº2s) assessment of photosynthetic performance in terrestrial plants from up to 2m. It induces a chlorophyll fluorescence transient by a series of short flashes in a saturation sequence (180 ‚àº1s flashlets in &lt;380s) to achieve near-full reduction of the primary acceptor QA, followed by a relaxation sequence (RQA; 90 flashlets at exponentially increasing intervals over ‚àº30ms) to observe kinetics of QA re-oxidation. When fitted by the fast repetition rate (FRR) model (Kolber et al. 1998) the QA flash of LIFT/FRR gives smaller values for FmQA from dark adapted leaves than FmPAM from pulse amplitude modulated (PAM) assays. The ratio FmQA/FmPAM resembles the ratio of fluorescence yield at the J/P phases of the classical O-J-I-P transient and we conclude that the difference simply is due to the levels of PQ pool reduction induced by the two techniques. In a strong PAM-analogous WL pulse in the dark monitored by the QA flash of LIFT/FRR œÜPSIIWL ‚âà œÜPSIIPAM. The QA flash also tracks PQ pool reduction as well as the associated responses of ETR QA ‚Üí PQ and PQ ‚Üí PSI, the relative functional (œÉPSII) and optical absorption (aPSII) cross-sections of PSII in situ with a time resolution of ‚àº2s as they relax after the pulse. It is impractical to deliver strong WL pulses at a distance in the field but a longer PQ flash from LIFT/FRR also achieves full reduction of PQ pool and delivers œÜPSIIPQ ‚âà œÜPSIIPAM to obtain PAM-equivalent estimates of ETR and NPQ at a distance. In situ values of œÉPSII and aPSII from the QA flash with smaller antenna barley (chlorina-f2) and Arabidopsis mutants (asLhcb2-12, ch1-3 Lhcb5) are proportionally similar to those previously reported from in vitro assays. These direct measurements are further validated by changes in antenna size in response to growth irradiance. We illustrate how the QA flash facilitates our understanding of photosynthetic regulation during sun flecks in natural environments at a distance, with a time resolution of a few seconds.</t>
  </si>
  <si>
    <t>985-1006</t>
  </si>
  <si>
    <t>Functional Plant Biology</t>
  </si>
  <si>
    <t>60189147-60159889;60159889;60189147;60159889;60007774;60159889;60189147</t>
  </si>
  <si>
    <t>57195622027;7402281007;57194598993;56815194300;57203075441;6701345805;7402674597</t>
  </si>
  <si>
    <t>Osmond, Barry;Chow, Wah Soon;Wyber, Rhys;Zavafer, Alonso;Keller, Beat;Pogson, Barry J.;Robinson, Sharon A.</t>
  </si>
  <si>
    <t>Australia;Australia;Germany</t>
  </si>
  <si>
    <t>Wollongong;Canberra;J√ºlich</t>
  </si>
  <si>
    <t>Faculty of Science, Medicine and Health;ANU Research School of Biology;Forschungszentrum J√ºlich (FZJ)</t>
  </si>
  <si>
    <t>60189147;60159889;60007774</t>
  </si>
  <si>
    <t>Osmond B.</t>
  </si>
  <si>
    <t>Relative functional and optical absorption cross-sections of PSII and other photosynthetic parameters monitored in situ, at a distance with a time resolution of a few seconds, using a prototype light induced fluorescence transient (LIFT) device</t>
  </si>
  <si>
    <t>10.1071/FP17024</t>
  </si>
  <si>
    <t>2-s2.0-85021095630</t>
  </si>
  <si>
    <t>Universidade de S√£o Paulo</t>
  </si>
  <si>
    <t>USP</t>
  </si>
  <si>
    <t>['water vapor', 'water sample', 'water based', 'toxic gases', 'time analysis', 'swcnts deposited', 'swcnts ).', 'sensor presented', 'sample vapor', 'resonant frequency', 'repetitive response', 'renewable fuels', 'real part', 'q factor', 'promising tool', 'phase due', 'paper proposes', 'microwave sensor', 'measurements allowed', 'many countries', 'initial values', 'important fuel', 'imaginary part', 'illegal adulteration', 'good sensitivity', 'fossil non', 'fast response', 'ethanol fuel', 'ethanol adulteration', 'effective permittivity', 'different countries', 'complex permittivity', 'charge transfer', 'automotive industry']</t>
  </si>
  <si>
    <t>Carbon nanotubes | Cavity perturbation methods | Fuel qualification | Gas sensors | Microwave sensors | Permittivity measurements</t>
  </si>
  <si>
    <t>Background: Ethanol is an important fuel for the automotive industry in different countries and an alternative to fossil non-renewable fuels. However, it is usual the malpractice of ethanol adulteration in many countries The illegal adulteration of ethanol fuel results in reduced engine lifetime and increases the production of toxic gases. The conventional ethanol analyses require expensive laboratory methodologies and equipment. This paper proposes a microwave sensor to analyze the complex permittivity of ethanol fuel by applying the cavity perturbation technique. Methods: The sensor is a microstrip patch antenna coated with Single-Walled Carbon Nanotubes (SWCNTs). The SWCNTs deposited over the microstrip antenna allows characterizing the sample vapor-phase due to the change of the effective permittivity. When the ethanol-water vapor is injected, part of the Material Under Test (MUT) is adsorbed by the SWCNTs, increasing the charge transfer and changing the resonant frequency and Q factor. After the injection, the vapor is desorbed, returning to the initial values of frequency and Q factor of the device. Results: The sensor presented a repetitive response, with no evidence of poisoning or drift. The measurements allowed to determine a relation between the resonant frequency for each fraction of ethanol-water sample and the real part of the complex permittivity. The same procedure was used with Q factor, which is related to the imaginary part of the complex permittivity. The sensor showed good sensitivity to detect small fractions of ethanol and water based on the complex permittivity of the mixtures. Conclusion: The sensor was able to discriminate small fractions of ethanol-water with a fast response and good sensitivity. The proposed methodology allows in situ and real-time analysis of the ethanol fuel, towards the development of a compact, integrable, and portable electronic system. Therefore, the proposed microwave sensor presents consistent results related to the qualification of ethanol fuel, making it a promising tool for developing material characterization sensors and devices.</t>
  </si>
  <si>
    <t>254-261</t>
  </si>
  <si>
    <t>Current Nanoscience</t>
  </si>
  <si>
    <t>60008088;60008088;60008088;60008088</t>
  </si>
  <si>
    <t>55925522100;57213783363;6603883993;7801412388</t>
  </si>
  <si>
    <t>Becari, Wesley;Rodrigues, Daniel B.R.;Peres, Henrique E.M.;Correra, Fatima S.</t>
  </si>
  <si>
    <t>Sao Paulo</t>
  </si>
  <si>
    <t>Becari W.</t>
  </si>
  <si>
    <t>Microwave sensor for ethanol fuel analysis based on single-walled carbon nanotubes</t>
  </si>
  <si>
    <t>10.2174/1573413713666161228142437</t>
  </si>
  <si>
    <t>2-s2.0-85021100596</t>
  </si>
  <si>
    <t>['weak signal', 'rainy conditions', 'mobile signal', 'mobile network', 'mimo technology', 'dead zones', 'case optimum', 'also reduce', 'additional antennas', '1 km']</t>
  </si>
  <si>
    <t>MIMO | Rainy Condition | Wireless Blind Spot</t>
  </si>
  <si>
    <t>The present of a newly constructed high building creates wireless blind spots (or dead zones) without or with a weak signal of mobile network at the vicinity of the buildings. Besides that rainy conditions can also reduce the mobile signal. To improve signal coverage and to eliminate the dead zones, additional antennas at two orthogonal locations can be used since smart phones are equipped with MIMO technology. The focus of this study coverage distance range of air at a distance of 2.1 km from BTS (Base Transceiver Station), this case optimum in 60 dB power transmit and BER of 10‚àí6 with 2√ó2 MIMO.</t>
  </si>
  <si>
    <t>3683-3686</t>
  </si>
  <si>
    <t>Advanced Science Letters</t>
  </si>
  <si>
    <t>60069416;60069416</t>
  </si>
  <si>
    <t>24767122400;6506635547</t>
  </si>
  <si>
    <t>Yadnya, Made Sutha;Sudiarta, I. Wayan</t>
  </si>
  <si>
    <t>Indonesia</t>
  </si>
  <si>
    <t>Lombok Strait</t>
  </si>
  <si>
    <t>University of Mataram</t>
  </si>
  <si>
    <t>Yadnya M.</t>
  </si>
  <si>
    <t>Simulation of improvements channel propagation affected by high buildings and rain on mobile network system in Mataram</t>
  </si>
  <si>
    <t>10.1166/asl.2017.9027</t>
  </si>
  <si>
    <t>2-s2.0-85021142003</t>
  </si>
  <si>
    <t>['unique combination', 'two spines', 'teeth along', 'taiwan strait', 'seventh limb', 'sensory seta', 'second antenna', 'right valve', 'related species', 'present study', 'posterior margin', 'particularly obvious', 'marine benthos', 'major groups', 'inner margin', 'inhabiting virtually', 'genus euphilomedes', 'furcal claws', 'first antenna', 'fifth limb', 'biacutidens sp', 'article 3', '31 species']</t>
  </si>
  <si>
    <t>Euphilomedes biacutidens sp. nov. | Ostracoda | South China Sea | Taiwan Strait | Taxonomy</t>
  </si>
  <si>
    <t>Ostracods are one of the major groups of marine benthos, inhabiting virtually all oceanic environments worldwide, and a total of 31 species have been recorded in genus Euphilomedes Kornicker, 1967. In the present study, we describe a new species Euphilomedes biacutidens collected from the Taiwan Strait and South China Sea. E. biacutidens sp. nov. differs from the related species of the genus Euphilomedes in having a unique combination of the characteristics of spines on carapace, the filaments on sensory seta, the arrangement of setae on tip of the first antenna, the numbers of setae on appendages, the claws on fifth limb, the teeth on the comb of the seventh limb and furcal claws. It is particularly obvious that it has a bifurcated and pointed ventral corner of the rostrum, two spines on the posterior margin of right valve, a row of teeth along the inner margin of article 3 of the endopod of the second antenna, and some long claws instead of setae on the fifth limb.</t>
  </si>
  <si>
    <t>e3488</t>
  </si>
  <si>
    <t>60002033-60073652;60002033;60002033;60002033;60002033-114391343</t>
  </si>
  <si>
    <t>36841917000;57051908300;57193856168;8967710400;55339131000</t>
  </si>
  <si>
    <t>Xiang, Peng;Ye, Youyin;Chen, Xiaoyin;Chen, Ruixiang;Lin, Mao</t>
  </si>
  <si>
    <t>Shanghai;Xiamen;Hangzhou</t>
  </si>
  <si>
    <t>Tongji University;State Oceanic Administration China;Collaborative Innovation Center of Deep Sea Biology</t>
  </si>
  <si>
    <t>60073652;60002033;114391343</t>
  </si>
  <si>
    <t>Euphilomedes biacutidens (Ostracoda, Myodocopida, Philomedidae), a new species from China Sea</t>
  </si>
  <si>
    <t>10.7717/peerj.3488</t>
  </si>
  <si>
    <t>2-s2.0-85021194934</t>
  </si>
  <si>
    <t>IN210715</t>
  </si>
  <si>
    <t>['xami survive', 'rear end', 'predator deception', 'morphological peculiarities', 'mantis attacks', 'intact wings', 'hindwing tails', 'female mantises', 'exposed butterflies', 'different components', 'colour patterns']</t>
  </si>
  <si>
    <t>Anti-predator adaptation | Callophrys xami | Deceiving behaviour | Lepidoptera | Lycaenidae | Stagmomantis limbata | Wing morphology</t>
  </si>
  <si>
    <t>The colour patterns and morphological peculiarities of the hindwings of several butterfly species result in the appearance of a head at the rear end of the insect's body. Although some experimental evidence supports the hypothesis that the ''false head'' deflects predator attacks towards the rear end of the butterfly, more research is needed to determine the role of the different components of the ''false head''. We explored the role of hindwing tails (presumably mimicking antennae) in predator deception in the ''false head'' butterfly Callophrys xami. We exposed butterflies with intact wings and with hindwing tails experimentally ablated to female mantises (Stagmomantis limbata). We found no differences in the number of butterflies being attacked and the number of butterflies escaping predation between both groups. However, our behavioural observations indicate that other aspects of the ''false head'' help C. xami survive some mantis attacks, supporting the notion that they are adaptations against predators.</t>
  </si>
  <si>
    <t>e3493</t>
  </si>
  <si>
    <t>60032442;60174564</t>
  </si>
  <si>
    <t>57194609583;7004576289</t>
  </si>
  <si>
    <t>L√≥pez-Palafox, Tania G.;Cordero, Carlos R.</t>
  </si>
  <si>
    <t>Mexico City;Ciudad de M√©xico</t>
  </si>
  <si>
    <t>Instituto de Ecolog√≠a, UNAM;Universidad Nacional Aut√≥noma de M√©xico</t>
  </si>
  <si>
    <t>60174564;60032442</t>
  </si>
  <si>
    <t>L√≥pez-Palafox T.G.</t>
  </si>
  <si>
    <t>Two-headed butterfly vs. mantis: Do false antennae matter?</t>
  </si>
  <si>
    <t>10.7717/peerj.3493</t>
  </si>
  <si>
    <t>2-s2.0-85021202895</t>
  </si>
  <si>
    <t>European Cooperation in Science and Technology</t>
  </si>
  <si>
    <t>COST</t>
  </si>
  <si>
    <t>['‚ äî', 'tdie methods', 'simulations using', 'simulated current', 'observation distances', 'lossy half', 'interaction among', 'integration technique', 'fit methods', 'fit ),', 'electric field', 'dipole antenna', 'different distances', 'difference time', 'degraded closer', 'current implementations', 'canonical problem', 'antenna inside']</t>
  </si>
  <si>
    <t>In this paper we compare current implementations of commonly used numerical techniques ‚Äî the Finite-Difference Time-Domain (FDTD) method, the Finite-Integration Technique (FIT), and Time-Domain Integral Equations (TDIE) ‚Äî to solve the canonical problem of a horizontal dipole antenna radiating over lossless and lossy half-spaces. These types of environment are important starting points for simulating many Ground Penetrating Radar (GPR) applications which operate in the near-field of the antenna, where the interaction among the antenna, the ground, and targets is important. We analysed the simulated current at the centre of the dipole antenna, as well as the electric field at different distances from the centre of the antenna inside the half-space. We observed that the results from the simulations using the FDTD and FIT methods agreed well with each other in all of the environments. Comparisons of the electric field showed that the TDIE technique agreed with the FDTD and FIT methods when observation distances were towards the far-field of the antenna but degraded closer to the antenna. These results provide evidence necessary to develop a hybridisation of current implementations of the FDTD and TDIE methods to capitalise on the strengths of each technique.</t>
  </si>
  <si>
    <t>175-183</t>
  </si>
  <si>
    <t>60027272;60077678;60012630;60032350;60077678;60027272</t>
  </si>
  <si>
    <t>37058098000;26649616000;56319690600;12344632700;7004103789;35944910400</t>
  </si>
  <si>
    <t>Warren, Craig;Sesnic, Silvestar;Ventura, Alessio;Pajewski, Lara;Poljak, Dragan;Giannopoulos, Antonios</t>
  </si>
  <si>
    <t>Croatia;Italy;United Kingdom;Italy</t>
  </si>
  <si>
    <t>Split;Rome;Edinburgh;Rome</t>
  </si>
  <si>
    <t>Fakultet Elektrotehnike, Strojarstva i Brodogradnje, Sveuƒçili≈°te u Splitu;Sapienza Universit√† di Roma;The University of Edinburgh;Universit√† degli Studi Roma Tre</t>
  </si>
  <si>
    <t>60077678;60032350;60027272;60012630</t>
  </si>
  <si>
    <t>Warren C.</t>
  </si>
  <si>
    <t>Comparison of time-domain finite-difference, finite-integration, and integral-equation methods for dipole radiation in half-space environments</t>
  </si>
  <si>
    <t>10.2528/PIERM17021602</t>
  </si>
  <si>
    <t>2-s2.0-85021289559</t>
  </si>
  <si>
    <t>['two factors', 'taken regarding', 'return loss', 'plane configurations', 'plane configuration', 'paper attempts', 'mutual coupling', 'key parameters', 'hfss tool', 'curvature bending', 'authors try']</t>
  </si>
  <si>
    <t>In the design of a conformal patch antenna array, a special care must be taken regarding the placement of elements and curvature bending. Presently, the authors try to explain the effect of these two factors on the key parameters such as return loss, mutual coupling, gain and directivity. Here, the analyses of parameters are done under the consideration of dielectric coated two-element antenna array model. This paper attempts to examine the characteristics of the dielectric coated conformal antenna array by varying its inter element spacing on the changing cylindrical geometry. The two-element conformal array is considered in E-plane and H-plane configurations, and its parameters are analyzed using full wave analysis and verified by HFSS tool. A comparative study shows that the E-plane configuration gives better result than H-plane configuration.</t>
  </si>
  <si>
    <t>60080305;60080305</t>
  </si>
  <si>
    <t>57191979094;55398145700</t>
  </si>
  <si>
    <t>Singh, Prasanna K.;Saini, Jasmine</t>
  </si>
  <si>
    <t>Noida</t>
  </si>
  <si>
    <t>Jaypee Institute of Information Technology</t>
  </si>
  <si>
    <t>Singh P.K.</t>
  </si>
  <si>
    <t>Effect of varying curvature and inter element spacing on dielectric coated conformal microstrip antenna array</t>
  </si>
  <si>
    <t>10.2528/PIERM17022012</t>
  </si>
  <si>
    <t>2-s2.0-85021294268</t>
  </si>
  <si>
    <t>['simulation results', 'patch antenna', 'paper presents', 'obvious effect', 'improved quarter', 'bonding wire', 'antenna optimization', 'antenna assembly', '8 ghz', '37 ghz', '3 ghz', '1 dbi', '034œª02 ),', '0 mm2']</t>
  </si>
  <si>
    <t>Bond-wire | Patch antenna | SiP</t>
  </si>
  <si>
    <t>This paper presents an improved quarter-wave patch antenna assembled in a quad-flat-no-lead (QFN) package for system-in-package (SiP) application. An improved short method is proposed to reduce the size of antenna. Moreover, the influence of the package and the wire-bond has been taken into account in the antenna optimization. It has been found that the length of the bonding wire has an obvious effect on the antenna reflection coefficient. According to the simulation results, a bonding wire length of less than 600 ¬µm is suggested in the antenna assembly. The experimental results show that the proposed antenna operates from 34.3 GHz to 38.8 GHz, and has a gain of 4.1 dBi at 37 GHz. The size of the patch antenna is only 1.1 √ó 2.0 mm2 (0:034Œª02), and it is very suitable for the wire-bond based SiP application.</t>
  </si>
  <si>
    <t>60069720;60069720;60005465;100601241;60005465;110065348;110065348;60005465</t>
  </si>
  <si>
    <t>57192684982;35320575500;57188701460;57188711103;57207378594;57205484848;57202202906;57194639340</t>
  </si>
  <si>
    <t>Tian, Yin;Wang, Guangming;Song, Yexi;Yang, Jie;Cao, Yu;Tong, Wei;Chen, Yijun;Tang, Shiwen</t>
  </si>
  <si>
    <t>Xi'an;Chengdu;Chengdu;Mianyang</t>
  </si>
  <si>
    <t>Air Force Engineering University China;University of Electronic Science and Technology of China;Cheng Du Land Technology Development Company;Sichuan Jiuzhou Electric Group Co., Ltd.</t>
  </si>
  <si>
    <t>60069720;60005465;110065348;100601241</t>
  </si>
  <si>
    <t>Tian Y.</t>
  </si>
  <si>
    <t>A compact Ka-band antenna-in-package for system-in-package application</t>
  </si>
  <si>
    <t>10.1587/elex.14.20170444</t>
  </si>
  <si>
    <t>2-s2.0-85021314329</t>
  </si>
  <si>
    <t>['simultaneously exciting', 'simple bowtie', 'shaped dra', 'proposed bowtie', 'principle planes', 'mimo characteristics', 'mimo applications', 'coaxial probe', '45 ghz', '25 db']</t>
  </si>
  <si>
    <t>Bowtie dielectric resonator antenna | MIMO dielectric resonator antenna (DRA) | WLAN</t>
  </si>
  <si>
    <t>A simple bowtie-shaped MIMO dielectric resonator antenna (DRA) resonating at 2.45 GHz with 75 MHz measured common bandwidth for both ports is presented in this paper for 2.40‚Äì2.48 GHz WIFI band applications. The MIMO characteristics are obtained by simultaneously exciting the TEŒ¥21 modes by coaxial probe and TM22Œ¥ modes by coupled aperture feed in the DRA. Omni-directional radiation patterns are obtained in both principle planes, simulated and measured radiation patterns are found to be close to each other. Moreover, the proposed bowtie-shaped DRA is compact, exhibits high isolation (25 dB) and relatively low correlation (0.0156) suggesting its suitability for the MIMO applications.</t>
  </si>
  <si>
    <t>60005465-122671459;60005465;60005465;60042800;60005465</t>
  </si>
  <si>
    <t>57212936575;56435868000;55843736500;57191169375;33967685100</t>
  </si>
  <si>
    <t>Amin, Muhammad;Bu, Ting Ting;Luo, Chao Ming;Basit, Muhammad Abdul;Hong, Jing Song</t>
  </si>
  <si>
    <t>Pakistan;China;Pakistan</t>
  </si>
  <si>
    <t>Taxila;Chengdu;Swabi</t>
  </si>
  <si>
    <t>University of Engineering and Technology Taxila;University of Electronic Science and Technology of China;KPK</t>
  </si>
  <si>
    <t>60042800;60005465;122671459</t>
  </si>
  <si>
    <t>Amin M.</t>
  </si>
  <si>
    <t>A bowtie-shaped MIMO dielectric resonator antenna for WLAN applications</t>
  </si>
  <si>
    <t>10.1587/elex.14.20170519</t>
  </si>
  <si>
    <t>2-s2.0-85021340437</t>
  </si>
  <si>
    <t>['wide band', 'time domain', 'software packages', 'proposed recently', 'patch structure', 'patch excited', 'parametric study', 'optimal performance', 'obtained results', 'mri systems', 'minimum size', 'imaging process', 'hfss formulation', 'functional diagnosis', 'frequency range', 'frequency domain', 'excellent matching', 'evaluated results', 'directive beam', 'design methodology', 'cylindrical profile', 'cylindrical fss', 'back ratio', 'antenna performance', 'antenna dimensions', 'antenna design', 'antenna bandwidth', '6 dbi', '5 dbi', '2 dbi']</t>
  </si>
  <si>
    <t>EBG | FEM | Folded profile | FSS</t>
  </si>
  <si>
    <t>A novel cylindrical antenna of a miniaturized printed circuitry is invented for Microwave Radiology Imaging (MRI) applications. Folded metamaterial structures based a Frequency Selective Surface (FSS) on a cylindrical profile is conducted in the design methodology. The combination of MRI systems with Ultra-Wide Band (UWB) radars for improving the functional diagnosis and imaging process has been proposed recently. Moreover, MRI systems call for a directive beam as much as narrow about 5 dBi with a fixed direction toward the broadside over the entire frequency range of interest to suit the mechanical steering principles. Therefore, a Slotted Triangular Flared (STF) patch excited with a 50¬†Œ© exponential curved transmission line transformer centered between two matching circuit tuners is proposed. The patch structure is mounted on a Teflon substrate backed with a Partial Defected Ground (PDG) plane. An in-phase reflector array based on a cylindrical FSS is introduced to the antenna design to enhance the bandwidth and the front to back ratio. The antenna performance is examined using CST MWS commercial software package based on the Finite Integration Technique (FIT) in both Time Domain (TD) and Frequency Domain (FD) solvers. Moreover, the antenna dimensions are modified through a parametric study to arrive to the optimal performance in terms of antenna bandwidth with minimum size. The optimal antenna dimensions are realized to be 32¬†mm in height with a diameter of 20¬†mm. It is found the proposed antenna operates over the frequency range from 7.8¬†GHz up to 15¬†GHz with a bore-sight gain varies from 2 dBi up to 6 dBi. Finally, the obtained results are re-evaluated using Finite Element Method (FEM) based on HFSS formulation. An excellent matching is observed between the evaluated results from both software packages.</t>
  </si>
  <si>
    <t>990-996</t>
  </si>
  <si>
    <t>Engineering Science and Technology, an International Journal</t>
  </si>
  <si>
    <t>60071147;114338133</t>
  </si>
  <si>
    <t>57016417100;26643969700</t>
  </si>
  <si>
    <t>Imran, Ahmed I.;Elwi, Taha A.</t>
  </si>
  <si>
    <t>University of Baghdad;Al-Mammon University College</t>
  </si>
  <si>
    <t>Imran A.</t>
  </si>
  <si>
    <t>A cylindrical wideband slotted patch antenna loaded with Frequency Selective Surface for MRI applications</t>
  </si>
  <si>
    <t>S2215098616312496</t>
  </si>
  <si>
    <t>10.1016/j.jestch.2017.04.001</t>
  </si>
  <si>
    <t>2-s2.0-85021348901</t>
  </si>
  <si>
    <t>['two dimensions', 'phase shifters', 'main beam', 'highest gain', 'dimension scanning', 'different state', 'cally fabricated', '5 db', '20 ghz']</t>
  </si>
  <si>
    <t>MEMS phase shifters | MEMS switches | Microstrip antenna | Monolithic integrated | Phased array antennas | Reconfigurable antennas</t>
  </si>
  <si>
    <t>A two-dimension scanning of phased array antenna has been presented. Aperture coupled microstrip patch antenna (ACMPA) elements are used to form a 2 √ó 2 array operating at 20 GHz. The array is monolithi-cally fabricated with RF MEMS switches by using surface micromachining and anodic bonding process. The main beam can steer in two dimensions when the phase shifters are on the different state. The measurement results show that the array can complete a beam steering angle of approximate ¬±30¬∞ in both E-plane and H-plane, and the highest gain is 9.5 dB.</t>
  </si>
  <si>
    <t>60016835;60016835;60016835;114576923;114576923</t>
  </si>
  <si>
    <t>56973199400;26321778900;56972737300;57194633370;57194633441</t>
  </si>
  <si>
    <t>Qi, Han;Lixin, Xu;Lin, Cong;Bo, Fu;Dong, Liu</t>
  </si>
  <si>
    <t>Beijing;</t>
  </si>
  <si>
    <t>Beijing Institute of Technology;Huaihai Industries Group Co., Ltd.</t>
  </si>
  <si>
    <t>60016835;114576923</t>
  </si>
  <si>
    <t>Qi H.</t>
  </si>
  <si>
    <t>Monolithic integrated MEMS phased array antenna scanning in two dimensions</t>
  </si>
  <si>
    <t>10.1587/elex.14.20170484</t>
  </si>
  <si>
    <t>2-s2.0-85021351899</t>
  </si>
  <si>
    <t>['wide band', 'vital role', 'sll reduction', 'simulation results', 'signals emerging', 'radiation pattern', 'power divider', 'photolithographic technique', 'new design', 'matching techniques', 'main lobe', 'made using', 'loss tangent', 'important applications', 'height h', 'hardware implementation', 'great importance', 'good agreement', 'feeding network', 'experimental measurements', 'done using', 'communication systems', 'communication applications', 'antenna elements', 'antenna element', 'antenna array']</t>
  </si>
  <si>
    <t>Antenna array | Beamforming | Power divider | Side lobe level</t>
  </si>
  <si>
    <t>Side lobe level (SLL) reduction has a great importance in recent communication systems. It is considered as one of the most important applications of digital beamforming since it reduces the effect of interference arriving outside the main lobe. This interference reduction increases the capacity of the communication systems. In this paper, the hardware implementation of an antenna array system for SLL reduction is introduced using microstrip technology. The proposed antenna array system consists of two main parts, the antenna array, and its feeding network. Power dividers play a vital role in various radio frequency and communication applications. A power divider can be utilized as a feeding network of an antenna array. For the synthesis of a radiation pattern, an unequal-split power divider is required. A new design for a four ports unequal circular sector power divider and its application to antenna array SLL reduction is introduced. The amplitude and phase of the signals emerging from each power divider branch are adjusted using stub and inset matching techniques. These matching techniques are used to adjust the branches impedances according to the desired power ratio. The design of the antenna array and the power divider are made using the software package CST MICROWAVE STUDIO. The power divider is realized on Rogers R03010 substrate with dielectric constant Œµr=10.2, loss tangent of 0.0035, and height h=1.28mm. In addition, a design for ultra-wide band (UWB) antenna element and array are introduced. The antenna elements and the array are realized on the FR4 (lossy) substrate with dielectric constant Œµr=4.5, loss tangent of 0.025, and height h=1.5mm. The fabrication is done using thin film technology and photolithographic technique. The experimental measurements are done using the vector network analyzer (VNA HP8719Es). Good agreement is found between the measurements and the simulation results.</t>
  </si>
  <si>
    <t>965-972</t>
  </si>
  <si>
    <t>60011568;60170200;60005916</t>
  </si>
  <si>
    <t>55431389900;35800092700;36670813900</t>
  </si>
  <si>
    <t>Hussein, Amr H.;Metawe'e, Mohamed A.;Abdullah, Haythem H.</t>
  </si>
  <si>
    <t>Egypt;Egypt;Egypt</t>
  </si>
  <si>
    <t>Mansoura;Tanta;Cairo</t>
  </si>
  <si>
    <t>Delta University for Science and Technology;Tanta University;Electronics Research Institute of Cairo</t>
  </si>
  <si>
    <t>60170200;60011568;60005916</t>
  </si>
  <si>
    <t>Hussein A.H.</t>
  </si>
  <si>
    <t>Hardware implementation of antenna array system for maximum SLL reduction</t>
  </si>
  <si>
    <t>S2215098616308989</t>
  </si>
  <si>
    <t>10.1016/j.jestch.2016.11.014</t>
  </si>
  <si>
    <t>2-s2.0-85021358083</t>
  </si>
  <si>
    <t>['vertical direction', 'slot array', 'single frequency', 'scanned antennas', 'scanned antenna', 'range information', 'obtained using', 'obtained respectively', 'imaging experiments', 'elevation information', 'different scenarios', 'captured range', 'achieve range', '6 ghz', '3d scenario']</t>
  </si>
  <si>
    <t>3D radar imaging | Frequency-scanned antenna | Planar array antenna | Substrate integrated waveguide</t>
  </si>
  <si>
    <t>A frequency-scanned antenna is designed to achieve range, azimuth and elevation 3D imaging. The frequency-scanned antenna is the combination of substrate integrated waveguide (SIW) slot array and planar array antenna. Angle and range information can be obtained using a single frequency-scanned antenna. So the azimuth and elevation information can be obtained respectively with two orthogonal frequency-scanned antennas in the horizontal and vertical direction. Based on the captured range, azimuth and elevation information, a 3D scenario can be constructed. The frequency-scanned antennas working in the range of 24 to 25.6 GHz have been fabricated, and imaging experiments on different scenarios have been carried out.</t>
  </si>
  <si>
    <t>57194639617;57194632914;57194635458;57194632768;57194639553</t>
  </si>
  <si>
    <t>Zhan-Shan, Sun;Ke, Ren;Qiang, Chen;Jia-Jun, Bai;Yun-Qi, Fu</t>
  </si>
  <si>
    <t>Zhan-Shan S.</t>
  </si>
  <si>
    <t>3D radar imaging based on frequency-scanned antenna</t>
  </si>
  <si>
    <t>10.1587/elex.14.20170503</t>
  </si>
  <si>
    <t>2-s2.0-85021370474</t>
  </si>
  <si>
    <t>['‚ àí0', '¬†‚ àí0', 'switch designed', 'rf filters', 'ptfe ).', 'paper achieved', 'isolation losses', 'insertion losses', 'designed switch', 'actuation voltage']</t>
  </si>
  <si>
    <t>FEM tools | MEMS technology | RF switches | transmission lines</t>
  </si>
  <si>
    <t>In this paper, a micro level electrostatically actuated cantilever and metal contact based series RF MEMS Switch is designed and analyzed using Finite Element Method Tool. The designed switch is simulated and the performance is verified over the frequency range 0.8‚Äì20¬†GHz. In investigation, it is noticed that the performance of the RF MEMS Switch is decided by the actuation voltage, insertion losses, isolation losses and reliability. The switch designed in this paper achieved a constant insertion losses of ‚àí0.08 to¬†‚àí0.14¬†dB, isolation losses of ‚àí58¬†to¬†‚àí20¬†dB. This work also concentrated on the cantilever actuation voltage, and it is reduced to 3.55¬†V by using less weight polymer material like Poly Tetra Fluoro Ethylene (PTFE). The series metal contact based electrostatically driven switching is created in Microstrip Transmission line using cantilever structure associated with gold contact material. The designed RF MEMS switch is preferable in the design and implementation of reconfigurable communication devices like microstrip based antennas and RF filters.</t>
  </si>
  <si>
    <t>60079446-60115539;60079446;60079446</t>
  </si>
  <si>
    <t>55221807000;55305727600;57202260857</t>
  </si>
  <si>
    <t>Lakshmi Narayana, T.;Girija Sravani, K.;Srinivasa Rao, K.</t>
  </si>
  <si>
    <t>Vijayawada;Vaddeswaram</t>
  </si>
  <si>
    <t>Andhra Loyola Institute of Engineering and Technology;K L Deemed to be University</t>
  </si>
  <si>
    <t>60115539;60079446</t>
  </si>
  <si>
    <t>Lakshmi Narayana T.</t>
  </si>
  <si>
    <t>A micro level electrostatically actuated cantilever and metal contact based series RF MEMS switch for multi-band applications</t>
  </si>
  <si>
    <t>10.1080/23311916.2017.1323367</t>
  </si>
  <si>
    <t>2-s2.0-85021391729</t>
  </si>
  <si>
    <t>['wp pulses', 'wp prototype', 'wp monocycle', 'windowing purposes', 'new family', 'feeding pulsed', 'electromagnetic analysis', 'controlled continuity', 'computational schemes', 'also shown']</t>
  </si>
  <si>
    <t>Antennas | pulse generation | time-domain (TD) analysis</t>
  </si>
  <si>
    <t>A new family of pulses is introduced. It consists of a windowed-power (WP), unipolar prototype, a unicycle, and a pulse with almost rectangular spectral diagram. These pulses have finite temporal support, controlled continuity at onset and end, and are tailored via simple design rules. The WP prototype has a very low spectral leakage. The WP monocycle's effectiveness as excitation in computational schemes is demonstrated via numerical experiments. Its signature is also shown to practically overlap one generated by readily available circuitry. The WP pulses are opportune as excitation in electromagnetic analysis, for time-windowing purposes, and for feeding pulsed-field or timed antenna arrays.</t>
  </si>
  <si>
    <t>1659-1662</t>
  </si>
  <si>
    <t>60006288;60006288</t>
  </si>
  <si>
    <t>7003732736;57189694721</t>
  </si>
  <si>
    <t>Lager, Ioan E.;Van Berkel, Sven L.</t>
  </si>
  <si>
    <t>Delft</t>
  </si>
  <si>
    <t>Delft University of Technology</t>
  </si>
  <si>
    <t>Lager I.</t>
  </si>
  <si>
    <t>Finite Temporal Support Pulses for em Excitation</t>
  </si>
  <si>
    <t>10.1109/LAWP.2017.2662205</t>
  </si>
  <si>
    <t>2-s2.0-85021623994</t>
  </si>
  <si>
    <t>['solution based', 'simplified feed', 'second case', 'produce sum', 'paper focuses', 'mutual coupling', 'monopulse array', 'main null', 'isotropic elements', 'intelligent z', 'difference patterns', 'also desirable', '8 ).']</t>
  </si>
  <si>
    <t>Certain radar applications may require maintaining the difference pattern slope and twin beam shape, while main null is scanning in the presence of mutual coupling. It is also desirable in monopulse radar applications to be able to generate acceptable sum and difference patterns using single simplified feed structure. This paper focuses on these problems and provides a solution based on Intelligent z-Plane Boundary Condition-Particle Swarm Optimiser (IzBC-PSO) to compensate for the difference pattern degradation while scanning a small coupled array (N=8). In second case, a simplified feed is proposed that only requires phase flip for 50% of elements to produce sum and difference patterns for the monopulse array, consisting of isotropic elements.</t>
  </si>
  <si>
    <t>60105168;60003771</t>
  </si>
  <si>
    <t>25630815000;55945017400</t>
  </si>
  <si>
    <t>Khan, Asim Ali;Brown, Anthony Keith</t>
  </si>
  <si>
    <t>Pakistan;United Kingdom</t>
  </si>
  <si>
    <t>Lahore;Manchester</t>
  </si>
  <si>
    <t>COMSATS Institute of Information Technology Lahore;The University of Manchester</t>
  </si>
  <si>
    <t>Khan A.</t>
  </si>
  <si>
    <t>Optimisation of Scanning Difference Pattern and Monopulse Feed</t>
  </si>
  <si>
    <t>10.1155/2017/3869085</t>
  </si>
  <si>
    <t>2-s2.0-85021626730</t>
  </si>
  <si>
    <t>TEC2013-46282-C2-1-P</t>
  </si>
  <si>
    <t>['translation properties', 'spherical waves', 'rigorously analyzed', 'polar components', 'modal analysis', 'gradient method']</t>
  </si>
  <si>
    <t>Array synthesis | element rotation | gradient method | local optimization | mutual coupling | spherical waves</t>
  </si>
  <si>
    <t>In this work, a pattern synthesis method is presented for coupled antenna arrays via element rotation. The array is rigorously analyzed with a hybrid and full-wave analysis method based on the 3-D finite element method, modal analysis, generalized scattering matrix, and rotation and translation properties of spherical waves, including mutual coupling effects. The co- and cross-polar components are optimized by means of a gradient method, according to a specific cost function, via successive rotations of the elements.</t>
  </si>
  <si>
    <t>1707-1710</t>
  </si>
  <si>
    <t>60000874;60017838;60009455;60000874</t>
  </si>
  <si>
    <t>57151058200;7202580563;6506362194;6603945085</t>
  </si>
  <si>
    <t>Echeveste, J. Ignacio;Rubio, Jes√∫s;De Aza, Miguel √Å.Gonz√°lez;Craeye, Christophe</t>
  </si>
  <si>
    <t>Spain;Spain;Belgium</t>
  </si>
  <si>
    <t>Badajoz;Madrid;Louvain-la-Neuve</t>
  </si>
  <si>
    <t>Universidad de Extremadura;Escuela T√©cnica Superior de Ingenieros de Telecomunicaci√≥n, Universidad Polit√©cnica de Madrid;Universit√© Catholique de Louvain</t>
  </si>
  <si>
    <t>60017838;60009455;60000874</t>
  </si>
  <si>
    <t>Echeveste J.I.</t>
  </si>
  <si>
    <t>Pattern Synthesis of Coupled Antenna Arrays via Element Rotation</t>
  </si>
  <si>
    <t>10.1109/LAWP.2017.2668397</t>
  </si>
  <si>
    <t>2-s2.0-85021627919</t>
  </si>
  <si>
    <t>['paper presents', 'nyquist model', 'noise ratio', 'greatly improve', 'detection signal', 'detection ability', 'cs ).', 'compressed sensing']</t>
  </si>
  <si>
    <t>Compressed Sensing | Industrial Ultrasound Imaging | Phased Array | Spectrum Estimation</t>
  </si>
  <si>
    <t>This paper presents an eight-array ultrasonic signal phased array sparse sampling experiment system based ultrasonic phased array technology and Compressed Sensing (CS). Proposed system considers recovery ultrasonic beam signal received eight phased array elements with sparse samples captured using sub-Nyquist model in CS recovery algorithm. We have the block defect detection test in the system. The test result approximated the actual block defect position. Based on block defect detection test, we compared sparse sampling value using spectrum estimation to Compressed Sensing recovery algorithm imaging, and no focus and focus detection effect, proved the phased array experiment system based on Compressed Sensing. it can greatly improve the detection signal to noise ratio (SNR) and sensitivity. So, we verify the phased array focus can improve the detection ability.</t>
  </si>
  <si>
    <t>0376723X</t>
  </si>
  <si>
    <t>Boletin Tecnico/Technical Bulletin</t>
  </si>
  <si>
    <t>Dai, Guangzhi</t>
  </si>
  <si>
    <t>Shenzhen Polytechnic</t>
  </si>
  <si>
    <t>Dai G.</t>
  </si>
  <si>
    <t>Multi channel under-sampling technique and its application in a type ultrasonic testing</t>
  </si>
  <si>
    <t>2-s2.0-85021628044</t>
  </si>
  <si>
    <t>['thz frequencies', 'terahertz bands', 'orthogonal measurements', 'misalignment errors', 'main lobe', 'ieee trans', 'gain characterization', 'cp antennas', 'circularly polarized', '8 band', '2015 ).']</t>
  </si>
  <si>
    <t>Antenna measurement | circular polarization | gain characterization | pattern characterization | submillimeter-wave | terahertz | WR-8</t>
  </si>
  <si>
    <t>In this letter, we present a reflection-based phaseless method for circularly polarized (CP) gain characterization of antennas in the submillimeter-wave and terahertz bands. The broadside gain measurement using this method was demonstrated in the paper "Novel phaseless gain characterization for CP antennas at mm-wave and THz frequencies" (IEEE Trans. Antennas Propag., vol. 63, no. 10, pp. 4263-4270, Oct. 2015). Here, we extend the method to measure the main lobe of the antenna, which can be used for calculation of parameters such as beamwidth and Gaussicity. The method does not require phase consistency between orthogonal measurements and is, therefore, robust to misalignment errors. We present broadside gain and main-lobe pattern measurements in the WR-8 band to demonstrate the usefulness of the method.</t>
  </si>
  <si>
    <t>1683-1686</t>
  </si>
  <si>
    <t>24467474200;7006845024;7102576479</t>
  </si>
  <si>
    <t>Bhardwaj, Shubhendu;Nahar, Niru K.;Volakis, John L.</t>
  </si>
  <si>
    <t>Bhardwaj S.</t>
  </si>
  <si>
    <t>A Cost-Effective Phaseless Pattern Measurement Method for a CP Antenna in a Submillimeter-Wave Band</t>
  </si>
  <si>
    <t>10.1109/LAWP.2017.2665632</t>
  </si>
  <si>
    <t>2-s2.0-85021628289</t>
  </si>
  <si>
    <t>['uhf method', 'study according', 'structural features', 'slot edge', 'return loss', 'recent years', 'radiation characteristics', 'metal box', 'metal around', 'large transformers', 'important role', 'first step', 'fault diagnosis', 'extensive research', 'electromagnetic interference', 'effectively shield', 'defect location', 'antenna significantly']</t>
  </si>
  <si>
    <t>In recent years, extensive research has been conducted on the ultrahigh-frequency (UHF) method. Considering that acquiring a partial discharge UHF signal is the first step in a series of tasks, such as fault diagnosis and defect location, the UHF sensor plays an important role in the UHF method. An antipodal Vivaldi antenna installed at a transformer's joint is designed in this study according to the structural features of 750 kV transformers in China. Several effective structures, such as linear gradient microstrip and slot edge, are employed to improve the return loss and radiation characteristics. A metal box is designed after analyzing the influence of the metal around the antenna. The metal box can effectively shield against electromagnetic interference and does not deteriorate the performance of the antenna significantly. Experimental data show that this antenna is much more sensitive than the rectangular plane spiral antenna. The proposed antipodal Vivaldi antenna is suitable for detecting partial discharge in large transformers.</t>
  </si>
  <si>
    <t>60029306;60029306;60029306</t>
  </si>
  <si>
    <t>56564594200;56048931400;55624924700</t>
  </si>
  <si>
    <t>Zhang, Jian;Zhang, Xiaoxing;Xiao, Song</t>
  </si>
  <si>
    <t>Antipodal Vivaldi Antenna to Detect UHF Signals That Leaked Out of the Joint of a Transformer</t>
  </si>
  <si>
    <t>10.1155/2017/9627649</t>
  </si>
  <si>
    <t>2-s2.0-85021629038</t>
  </si>
  <si>
    <t>['working speed', 'wind characters', 'wind characteristics', 'surface rms', 'structural responses', 'seriously affect', 'respectively investigated', 'reflector surface', 'particularly important', 'parabolic reflector', 'one thing', 'numerical simulation', 'mechanic performances', 'mechanic performance', 'large number', 'internal mechanisms', 'focal length', 'finally discussed', 'fem ).', 'different kinds', 'different diameters', 'diameter ratios', 'deformation control', 'cfd technique', 'antenna structures', 'also analyzed', '3 ),']</t>
  </si>
  <si>
    <t>Antenna structure | Numerical simulation | Wind force proofing design | Wind tunnel test | Wind-induced vibration response</t>
  </si>
  <si>
    <t>The wind load could cause the deformation of the reflector surface, seriously affect the resolution and the sensitivity of the antenna and degrade its performance. So the analysis of the wind characteristics of the reflector surface is particularly important. For one thing, the wind loads acting on an open parabolic reflector, as a commonly used type of reflector (F/D=0.3), are obtained by the wind tunnel test and CFD technique and wind characters of the parabolic reflector are revealed. Wind-induced dynamic behaviors under different upwind profiles are also analyzed by the finite element method (FEM). After that based on the numerical simulation, a large number of different kinds of reflectors are researched and analyzed and the results for different diameters, focal length to diameter ratios are acquired to provide sufficient information for wind force proofing design of the antenna structures. Finally, taking the established 110m antenna structure as the example and based on the instantaneous pressures derived from the wind tunnel tests, the mechanic performances of the structure at the survival wind speed and working speed are respectively investigated, and consequently the reliability of its mechanic performance is evaluated. The surface RMS of structural responses under various wind loads conditions and internal mechanisms are finally discussed to provide valuable data for the deformation control of the actuators in further work.</t>
  </si>
  <si>
    <t>1816112X</t>
  </si>
  <si>
    <t>Advanced Steel Construction</t>
  </si>
  <si>
    <t>60028891;60019616;60019616</t>
  </si>
  <si>
    <t>56532096300;7201520349;7102227623</t>
  </si>
  <si>
    <t>Liu, Yan;Qian, Hong Liang;Fan, Feng</t>
  </si>
  <si>
    <t>Xi'an;Harbin</t>
  </si>
  <si>
    <t>Chang'an University;Harbin Institute of Technology</t>
  </si>
  <si>
    <t>60028891;60019616</t>
  </si>
  <si>
    <t>Reflector wind load characteristics of the large all-movable antenna and its effect on reflector surface precision</t>
  </si>
  <si>
    <t>10.18057/IJASC.2017.13.1.1</t>
  </si>
  <si>
    <t>2-s2.0-85021630379</t>
  </si>
  <si>
    <t>['simulated ones', 'shaped resonator', 'peak gain', 'narrower half', 'measured results', 'good agreement', 'entire band', 'back ratio', '9 dbi', '4 dbi']</t>
  </si>
  <si>
    <t>In this paper, a miniaturized Vivaldi antenna for C- to X-bands is proposed and fabricated. An H-Shaped Resonator (HSR) and transverse slot structures are employed in this design, which improve the gain through the entire band, especially at the high frequency band. These simulated results show that the modified Vivaldi antenna has a maximum gain increment of 4 dBi and peak gain of 9.9 dBi. Furthermore, the modified Vivaldi antenna has narrower half-power beam width (HPBW), higher front-to-back ratio (FBR) and better radiation characteristics. The measured results are in good agreement with the simulated ones.</t>
  </si>
  <si>
    <t>57194694367;14039236000;57194693801;57191362138;55276206000</t>
  </si>
  <si>
    <t>Zhang, Jingya;Liu, Shufang;Wang, Fusheng;Yang, Zhanbiao;Shi, Xiaowei</t>
  </si>
  <si>
    <t>A compact high-gain Vivaldi antenna with improved radiation characteristics</t>
  </si>
  <si>
    <t>2-s2.0-85021632954</t>
  </si>
  <si>
    <t>Korea Aerospace Research Institute</t>
  </si>
  <si>
    <t>KARI</t>
  </si>
  <si>
    <t>['system using', 'study proposes', 'study improves', 'spaceborne applications', 'sar antenna', 'important component', 'closely related', 'antenna pattern']</t>
  </si>
  <si>
    <t>This study improves the performance of a spaceborne synthetic aperture radar (SAR) system using an antenna mask design method and antenna pattern synthesis algorithms for an active phased array SAR system. The SAR antenna is an important component that affects the SAR system performance because it is closely related to the antenna pattern. This study proposes a method for antenna mask design that is based on several previous studies as well as the antenna pattern synthesis algorithm, which is based on quantum-behaved particle swarm optimization (QPSO) for an active phased array SAR system. The performance of the designed antenna masks and synthesized patterns demonstrate that the proposed mask design method and antenna pattern synthesis algorithm based on QPSO can be used to improve the SAR system performance for spaceborne applications.</t>
  </si>
  <si>
    <t>60068719;60027884;60022417</t>
  </si>
  <si>
    <t>57206259771;56518525900;55689981400</t>
  </si>
  <si>
    <t>Won, Young Jin;Lee, Kyun Ho;Lee, Jae Hyun</t>
  </si>
  <si>
    <t>Daejon;Seoul;Daejeon</t>
  </si>
  <si>
    <t>Korea Aerospace Research Institute;Sejong University;Chungnam National University</t>
  </si>
  <si>
    <t>Won Y.</t>
  </si>
  <si>
    <t>Performance Improvement of Spaceborne SAR Using Antenna Pattern Synthesis Based on Quantum-Behaved Particle Swarm Optimization</t>
  </si>
  <si>
    <t>10.1155/2017/6928970</t>
  </si>
  <si>
    <t>2-s2.0-85021633090</t>
  </si>
  <si>
    <t>['thus obtaining', 'scanning resolution', 'scanning range', 'scanning capability', 'scanning applications', 'radar systems', 'proposed rwsa', 'proposed antenna', 'optimized separately', 'line source', 'light weight', 'high gain', 'good beam', 'good alternative', 'first time', 'fine beam', 'entire beam', 'easy design', 'cts array', 'compact structure', 'array antenna']</t>
  </si>
  <si>
    <t>Beam scanning | continuous transverse stub (CTS) array | parallel-plate waveguide (PPW) | ridged waveguide slot array (RWSA)</t>
  </si>
  <si>
    <t>A continuous transverse stub (CTS) array antenna is presented for beam-scanning applications. Rotatable ridged waveguide slot array (RWSA) is used as a line source to feed a CTS array for the first time. The proposed RWSA has easy design, compact structure, light weight, and easy sidelobe control. The CTS array and RWSA can be designed and optimized separately. A good beam-scanning capability of ¬±30¬∞ is achieved by rotating the RWSA at almost the same angles, thus obtaining a fine beam-scanning resolution. The measured aperture efficiency exceeds 60% in the entire beam-scanning range. Therefore, the proposed antenna can be a good alternative for radar systems and satellite communication terminals, which require low cost and high gain.</t>
  </si>
  <si>
    <t>1675-1678</t>
  </si>
  <si>
    <t>60025761-60001604;116783660;60025761-60001604;116783660;60025761-60001604</t>
  </si>
  <si>
    <t>55596503800;57194683552;55736906800;55719376800;7404214795</t>
  </si>
  <si>
    <t>Lu, Xianlong;Gu, Shengming;Wang, Xiaochuan;Liu, Hao;Lu, Wenzhong</t>
  </si>
  <si>
    <t>Wuhan;Beijing;Beijing</t>
  </si>
  <si>
    <t>Huazhong University of Science and Technology;Ministry of Education China;Beijing Research Institute of Telemetry</t>
  </si>
  <si>
    <t>60025761;60001604;116783660</t>
  </si>
  <si>
    <t>Lu X.</t>
  </si>
  <si>
    <t>Beam-scanning continuous transverse stub antenna fed by a ridged waveguide slot array</t>
  </si>
  <si>
    <t>10.1109/LAWP.2017.2664880</t>
  </si>
  <si>
    <t>2-s2.0-85021635443</t>
  </si>
  <si>
    <t>['turn length', 'system radiates', 'radiated fields', 'prototype system', 'numerical results', 'numerical analysis', 'ground plane', 'design constraints', 'compact standing', 'circular polarization', 'charge voltage', 'backward direction', 'back ratio', 'axial mode', 'antenna combination', '6 db', '46 ¬∞,', '23 kv', '10 kv']</t>
  </si>
  <si>
    <t>Compact antennas | high-voltage antennas</t>
  </si>
  <si>
    <t>A mesoband, high-power microwave source system is presented that couples a compact standing-wave oscillator operating near 500 MHz to a compact helical antenna. The antenna has a turn length that is on the order of 3Œª/4 with a pitch of 46¬∞, and the ground plane that is Œª/6 in diameter. The system radiates in the axial mode in the backward direction with a front-to-back ratio of - 4.6 dB. Numerical analysis of the antenna is presented to understand the design constraints, and a prototype system is built and tested to verify the numerical results. The source and antenna combination are verified at a charge voltage of 23 kV, and radiated fields in excess of 10 kV/m are measured at a range of 1 m with circular polarization.</t>
  </si>
  <si>
    <t>1699-1702</t>
  </si>
  <si>
    <t>60026708;100455950;100455950;60008302</t>
  </si>
  <si>
    <t>55663513600;7003578692;35616697500;55388680400</t>
  </si>
  <si>
    <t>Tyo, J. Scott;Skipper, Michael C.;Abdalla, Michael D.;Martin, Joshua M.</t>
  </si>
  <si>
    <t>Australia;United States;United States</t>
  </si>
  <si>
    <t>Canberra;Huntsville;Albuquerque</t>
  </si>
  <si>
    <t>University of New South Wales at Australian Defence Force Academy;U.S. Army Space and Missile Defense Command;ASR Corporation</t>
  </si>
  <si>
    <t>60026708;60008302;100455950</t>
  </si>
  <si>
    <t>Tyo J.S.</t>
  </si>
  <si>
    <t>Compact, Backward-Radiating Helical Antenna for Mesoband High-Power Applications</t>
  </si>
  <si>
    <t>10.1109/LAWP.2017.2666813</t>
  </si>
  <si>
    <t>2-s2.0-85021636926</t>
  </si>
  <si>
    <t>2013ZD09</t>
  </si>
  <si>
    <t>['rarely reported', 'pollutant monitoring', 'organic framework', 'n solvents', 'mof exhibits', 'millimeter level', 'luminescence intensity', 'low concentration', 'living environments', 'ions provides', 'human health', 'first example', 'detection limit', 'detecting pb2', '6 mm']</t>
  </si>
  <si>
    <t>A luminescent lanthanide metal-organic framework [Tb(L)(H2O)5]n solvents (Tb-MOF, H2L- = 3,5-dicarboxyphenol anion ligand) with a 2D network structure was synthesized. The size of the Tb-MOF single crystal can reach up to 6 mm; such large-scale single crystals of MOFs are rarely reported in the literature. Tb-MOF exhibits a strong green luminescence induced by the efficient antenna effect of the ligands. Importantly, it shows an excellent recognition ability on detecting the Pb2+ ion, which is a noxious inorganic pollutant and causes permanent damage to human health and living environments. The perfect linear correlation between the luminescence intensity of Tb-MOF and the concentration of the Pb2+ ions provides this crystal as a reliable and easy-to-use luminescent sensor, which can be applied in pollutant monitoring. As far as we know, it is the first example of a high-efficiency luminescent MOF sensor with millimeter level for detecting Pb2+ ions at a very low concentration with a detection limit down to 10-7 M.</t>
  </si>
  <si>
    <t>10200-10205</t>
  </si>
  <si>
    <t>60029380;60029380;60029380;60029380;60029380;60029380;60029380-113710698</t>
  </si>
  <si>
    <t>57193832217;57183356600;55925427100;55988242700;56145990900;57194682982;57201026676</t>
  </si>
  <si>
    <t>Ji, Guanfeng;Liu, Jingjuan;Gao, Xuechuan;Sun, Wei;Wang, Jinzeng;Zhao, Shenglu;Liu, Zhiliang</t>
  </si>
  <si>
    <t>Hohhot;Hohhot</t>
  </si>
  <si>
    <t>Inner Mongolia University China;Inner Mongolia Key Lab of Nanoscience and Nanotechnology</t>
  </si>
  <si>
    <t>60029380;113710698</t>
  </si>
  <si>
    <t>Ji G.</t>
  </si>
  <si>
    <t>A luminescent lanthanide MOF for selectively and ultra-high sensitively detecting Pb&lt;sup&gt;2+&lt;/sup&gt; ions in aqueous solution</t>
  </si>
  <si>
    <t>10.1039/c7ta02439h</t>
  </si>
  <si>
    <t>2-s2.0-85021639316</t>
  </si>
  <si>
    <t>['ieee 802', 'defined parameters', '11ad standard']</t>
  </si>
  <si>
    <t>This paper provides practical 60 GHz link budget estimation results with IEEE 802.11ad standard-defined parameters and 60 GHz specific attenuation factors. In addition, the parameters from currently developing modular antenna arrays (MAAs) are adopted for estimating the actual link budgets of our 60 GHz integrated MAA platforms. Based on the practical link budget analysis results, we can estimate fundamental limits in terms of achievable data rates over 60 GHz millimeter-wave wireless links.</t>
  </si>
  <si>
    <t>60014237;60033010;60033010</t>
  </si>
  <si>
    <t>8866990900;56940273900;6701660399</t>
  </si>
  <si>
    <t>Kim, Joongheon;Xian, Liang;Sadri, Ali S.</t>
  </si>
  <si>
    <t>Santa Clara;Seoul</t>
  </si>
  <si>
    <t>Intel Corporation;Chung-Ang University</t>
  </si>
  <si>
    <t>60033010;60014237</t>
  </si>
  <si>
    <t>Kim J.</t>
  </si>
  <si>
    <t>60 GHz Modular Antenna Array Link Budget Estimation with WiGig Baseband and Millimeter-Wave Specific Attenuation</t>
  </si>
  <si>
    <t>10.1155/2017/9073465</t>
  </si>
  <si>
    <t>2-s2.0-85021639858</t>
  </si>
  <si>
    <t>Bundesministerium f√ºr Bildung und Forschung</t>
  </si>
  <si>
    <t>03SF0415B</t>
  </si>
  <si>
    <t>BMBF</t>
  </si>
  <si>
    <t>['respective communities', 'renewable electricity', 'power generation', 'new method', 'mounted photovoltaic', 'methodological improvements', 'method within', 'local generation', 'irradiance simulation', 'higher accuracy', 'future work', 'contribution presents', 'available instead', 'aerial images', '90 %.']</t>
  </si>
  <si>
    <t>Image recognition | Machine learning | Module orientation | PV potential</t>
  </si>
  <si>
    <t>The local generation of renewable electricity through roof-mounted photovoltaic (PV) systems on buildings in urban areas provides huge potentials for the mitigation of greenhouse gas emissions. This contribution presents a new method to provide local decision makers with tools to assess the remaining PV potential within their respective communities. It allows highly detailed analyses without having to rely on 3D city models, which are often not available. This is achieved by a combination of publicly available geographical building data and aerial images that are analyzed using image recognition and machine learning approaches. The method also employs sophisticated algorithms for irradiance simulation and power generation that exhibit a higher accuracy than most existing PV potential studies. The method is demonstrated with an application to the city of Freiburg, for which a technical PV electricity generation potential of about 524¬†GWh/a is identified. A validation with a 3D city model shows that the correct roof azimuth can be determined with an accuracy of about 70% and existing solar installations can be detected with an accuracy of about 90%. This demonstrates that the method can be employed for spatially and temporally detailed PV potential assessments in arbitrary urban areas when only public geographical building data is available instead of exact 3D city model data. Future work will focus on methodological improvements as well as on the integration of the method within an urban energy system modeling framework.</t>
  </si>
  <si>
    <t>561-573</t>
  </si>
  <si>
    <t>0038092X</t>
  </si>
  <si>
    <t>Solar Energy</t>
  </si>
  <si>
    <t>60102538;60102538-60018450;60102538;60102538</t>
  </si>
  <si>
    <t>56167864200;56585883400;55051418000;55060246000</t>
  </si>
  <si>
    <t>Mainzer, Kai;Killinger, Sven;McKenna, Russell;Fichtner, Wolf</t>
  </si>
  <si>
    <t>Karlsruhe;Freiburg im Breisgau</t>
  </si>
  <si>
    <t>Karlsruher Institut f√ºr Technologie;Fraunhofer Institute for Solar Energy Systems ISE</t>
  </si>
  <si>
    <t>60102538;60018450</t>
  </si>
  <si>
    <t>Mainzer K.</t>
  </si>
  <si>
    <t>Assessment of rooftop photovoltaic potentials at the urban level using publicly available geodata and image recognition techniques</t>
  </si>
  <si>
    <t>S0038092X17305686</t>
  </si>
  <si>
    <t>10.1016/j.solener.2017.06.065</t>
  </si>
  <si>
    <t>2-s2.0-85021641459</t>
  </si>
  <si>
    <t>['study proposes', 'structural features', 'simulation validates', 'second generation', 'proposed antenna', 'novel square', 'microstrip antennas', 'measurement results', 'like structure', 'good agreement', 'fractal method', 'fractal geometry', 'fr4 substrate', 'dielectric constant', '97 ghz', '91 ghz', '75 dbi', '72 %.', '41 ghz']</t>
  </si>
  <si>
    <t>This study proposes a novel square-circle structure fractal multibroadband planar antenna, similar to an ancient Chinese coin-like structure, for second generation (2G), third generation (3G), fourth generation (4G), WLAN, and navigation wireless applications. The device is based on the principles and structural features of conventional monopole antenna elements, combined with the advantages of microstrip antennas and fractal geometry. A fractal method was presented for circular nested square slotted structures, similar to an ancient Chinese copper coin. The proposed antenna adapted five iterations on a fractal structure radiator, which covers more than ten mobile applications in three broad frequency bands with a bandwidth of 70% (1.43-2.97 GHz) for DCS1800, TD-SCDMA, WCDMA, CDMA2000, LTE33-41, Bluetooth, GPS (Global Positioning System), BDS (BeiDou Navigation Satellite System), GLONSS (Global Navigation Satellite System), GALILEO (Galileo Satellite Navigation System), and WLAN frequency bands, 16.32% (3.32-3.91 GHz) for LTE42, LTE43, and WiMAX frequency bands, and 10.92% (4.85-5.41 GHz) for WLAN frequency band. The proposed antenna was fabricated on a 1.6 mm thick G10/FR4 substrate with a dielectric constant of 4.4 and a size of 88.5 √ó 60 mm2. The measurement results reveal that the omnidirectional radiation patterns achieve a gain of 1.16-3.75 dBi and an efficiency of 40-72%. The good agreement between the measurement results and simulation validates the proposed design approach and satisfies the requirements for various wireless applications.</t>
  </si>
  <si>
    <t>60016930-113190267;60016930;60060517;60060517</t>
  </si>
  <si>
    <t>56335710700;56402025400;35103199400;57194631559</t>
  </si>
  <si>
    <t>Yu, Zhen;Yu, Jianguo;Ran, Xiaoying;Zhu, Chenhua</t>
  </si>
  <si>
    <t>Beijing;Beijing;Beijing</t>
  </si>
  <si>
    <t>North China Institute of Science and Technology;Beijing University of Posts and Telecommunications;Beijing Key Laboratory of Work Safety Intelligent Monitoring</t>
  </si>
  <si>
    <t>60060517;60016930;113190267</t>
  </si>
  <si>
    <t>Yu Z.</t>
  </si>
  <si>
    <t>A Novel Ancient Coin-Like Fractal Multiband Antenna for Wireless Applications</t>
  </si>
  <si>
    <t>10.1155/2017/6459286</t>
  </si>
  <si>
    <t>2-s2.0-85021644101</t>
  </si>
  <si>
    <t>['transceiver using', 'target detections', 'step vga', 'reconfigurable baseband', 'receive amplifiers', 'parallel architecture', 'host pc', 'good flexibility', 'gain control', 'end module', 'developed software', 'data logging', 'angle map', 'anechoic chamber', '3d range']</t>
  </si>
  <si>
    <t>We designed and developed a 24 GHz surveillance FMCW (Frequency Modulated Continuous Wave) radar with a software-reconfigurable baseband. The developed radar system consists of transceiver, two selectable transmit antennas, eight parallel receive antennas, and a back-end module for data logging and to control the transceiver. The architecture of the developed radar system can support various waveforms, gain control of receive amplifiers, and allow the selection of two transmit antennas. To do this, we implemented the transceiver using a frequency synthesizer device and a two-step VGA (Variable Gain Amplifier) along with switch-controlled transmit antennas. To support high speed implementation features along with good flexibility, we developed a back-end module based on a FPGA (Field Programmable Gate Array) with a parallel architecture for the real-Time data logging of the beat signals received from a multichannel 24 GHz transceiver. To verify the feasibility of the developed radar system, signal processing algorithms were implemented on a host PC. All measurements were carried out in an anechoic chamber to extract a 3D range-Doppler-Angle map and target detections. We expect that the developed software-reconfigurable radar system will be useful in various surveillance applications.</t>
  </si>
  <si>
    <t>60092864;60092864;60092864</t>
  </si>
  <si>
    <t>8630630100;56342084700;36068367700</t>
  </si>
  <si>
    <t>Hyun, Eugin;Jin, Young Seok;Lee, Jong Hun</t>
  </si>
  <si>
    <t>Daegu</t>
  </si>
  <si>
    <t>Daegu Gyeongbuk Institute of Science and Technology</t>
  </si>
  <si>
    <t>Hyun E.</t>
  </si>
  <si>
    <t>Design and Implementation of 24 GHz Multichannel FMCW Surveillance Radar with a Software-Reconfigurable Baseband</t>
  </si>
  <si>
    <t>10.1155/2017/3148237</t>
  </si>
  <si>
    <t>2-s2.0-85021644111</t>
  </si>
  <si>
    <t>['mutual coupling', 'electromagnetic theory', 'electromagnetic channel', 'derived based', 'also analyze']</t>
  </si>
  <si>
    <t>Degrees of freedom (DoFs) | mutual coupling (MC) | polarization | uniform circular array (UCA)</t>
  </si>
  <si>
    <t>In this letter, the mutual coupling among vector antenna (VA) elements is derived based on the electromagnetic theory, where a uniform circular array with VAs is utilized as the transmit antenna array. By exploiting our result on the mutual coupling, we also analyze the electromagnetic channel from the transmitter to a receiver that measures the electric field surrounding the transmitter. As a result, we show that the number of effectively usable channels can be increased by exploiting the mutual coupling.</t>
  </si>
  <si>
    <t>1703-1706</t>
  </si>
  <si>
    <t>60032144;60032144;60032144</t>
  </si>
  <si>
    <t>57220515855;57194684915;16066751100</t>
  </si>
  <si>
    <t>Jeon, Wonseok;Kim, Jin Hak;Chung, Sae Young</t>
  </si>
  <si>
    <t>Jeon W.</t>
  </si>
  <si>
    <t>Effect of mutual coupling on uniform circular arrays with vector antenna elements</t>
  </si>
  <si>
    <t>10.1109/LAWP.2017.2666838</t>
  </si>
  <si>
    <t>2-s2.0-85021647287</t>
  </si>
  <si>
    <t>['wide beamwidth', 'tilted dipoles', 'significantly enhanced', 'ratio beamwidth', 'measured results', 'dual planes', 'broadside bandwidth', 'also broadened', 'acceptable agreements', '19 dbic']</t>
  </si>
  <si>
    <t>A novel circularly polarised antenna with wide 3 dB axial-ratio beamwidth (ARBW) and half power beamwidth (HPBW) is proposed in this letter. By using two pairs of tilted dipoles, the ARBW of the antenna is significantly enhanced to about 160‚ó¶ and 162‚ó¶ in the XZ- and Y Z-planes, respectively. Meanwhile, its HPBW is also broadened to above 116‚ó¶ in the dual planes. A prototype is manufactured and measured to validate the method. The measured results show that |S11 | &lt; ‚àí10 dB reaches about 38.8% (1.37 GHz‚Äì2.03 GHz), and the AR at broadside bandwidth is 14% (1.51 GHz‚Äì 1.74 GHz). The gain of the antenna also keeps above 4.19 dBic. Meanwhile, acceptable agreements can be obtained between the simulated and measured results. As such, the proposed CP antenna with wide beamwidth can be used in various navigation systems.</t>
  </si>
  <si>
    <t>37-43</t>
  </si>
  <si>
    <t>57194690143;57188849588;57208730405;57192704024;35736995800;55276206000</t>
  </si>
  <si>
    <t>Wang, Li;Chen, Xi;Yang, Long;Wu, Dan;Fu, Guang;Shi, Xiao Wei</t>
  </si>
  <si>
    <t>A novel circularly polarised antenna with wide power and axial-ratio beamwidth by using tilted dipoles</t>
  </si>
  <si>
    <t>10.2528/PIERL17040701</t>
  </si>
  <si>
    <t>2-s2.0-85021651121</t>
  </si>
  <si>
    <t>['write dispensing', 'textile substrate', 'read ranges', 'printed antenna', 'manufacturing process', 'ic strap', 'ic attachment', 'high humidity', 'graphene tags', 'glued ics', 'deposited directly', 'conductive glue', '8 meters', '5 meters', '3d direct', '2 meters']</t>
  </si>
  <si>
    <t>We present the possibilities of 3D direct-write dispensing in the fabrication of passive UHF RFID graphene tags on a textile substrate. In our method, the graphene tag antenna is deposited directly on top of the IC strap, in order to simplify the manufacturing process by removing one step, that is, the IC attachment with conductive glue. Our wireless measurement results confirm that graphene RFID tags with printed antenna-IC interconnections achieve peak read ranges of 5.2 meters, which makes them comparable to graphene tags with epoxy-glued ICs. After keeping the tags in high humidity, the read ranges of the tags with epoxy-glued and printed antenna-IC interconnections decrease 0.8 meters and 0.5 meters, respectively. However, after drying, the performance of both types of tags returns back to normal.</t>
  </si>
  <si>
    <t>60011170;60011170;60011170;60011170;60011170</t>
  </si>
  <si>
    <t>57190956616;56428608200;6603629386;6506424417;24722238800</t>
  </si>
  <si>
    <t>He, Han;Akbari, Mitra;Syd√§nheimo, Lauri;Ukkonen, Leena;Virkki, Johanna</t>
  </si>
  <si>
    <t>Tampere</t>
  </si>
  <si>
    <t>Tampereen Yliopisto</t>
  </si>
  <si>
    <t>He H.</t>
  </si>
  <si>
    <t>3D-Printed Graphene Antennas and Interconnections for Textile RFID Tags: Fabrication and Reliability towards Humidity</t>
  </si>
  <si>
    <t>10.1155/2017/1386017</t>
  </si>
  <si>
    <t>2-s2.0-85021653945</t>
  </si>
  <si>
    <t>['two antennas', 'tracing method', 'significant influence', 'rsn ),', 'propagation characterization', 'propagation characteristics', 'omnidirectional dipole', 'olos scenarios', 'network nodes', 'linear polarization', 'geometric optics', 'different radiation', 'delay spread', 'comprehensive prediction', 'circular polarization', 'antennas used']</t>
  </si>
  <si>
    <t>In the RFID sensor networks (RSN), the orientations of the antennas used in the network nodes have a significant influence on the propagation characteristics. In this article, we investigated the effects of the two antennas' orientation of different radiation and polarization on the multipath propagation characteristics. This study is evaluated in a typical indoor environment by computer simulations based on the three-dimensional (3D) ray-tracing method. This method is based on geometric optics and uniform diffraction theory and also it offers significant advantages in terms of accurate and comprehensive prediction of propagation characterization. The simulations have been performed at frequency 915 MHz and the propagation characteristics are compared in terms of received power level (Pr) and Root-Mean-Square (RMS) delay spread for a quasi-isotropic 3D cubic antenna with circular polarization and for an omnidirectional dipole with linear polarization in the LOS, NLOS, and OLOS scenarios.</t>
  </si>
  <si>
    <t>60117276;60117276;60117276;60117276</t>
  </si>
  <si>
    <t>56576277000;7801310641;6506739499;57194680367</t>
  </si>
  <si>
    <t>Bou-El-Harmel, Abdelhamid;Benbassou, Ali;Belkadid, Jamal;Mechatte, Nadia</t>
  </si>
  <si>
    <t>Fez</t>
  </si>
  <si>
    <t>Ecole Superieure de Technologie F√®s</t>
  </si>
  <si>
    <t>Bou-El-Harmel A.</t>
  </si>
  <si>
    <t>Effect of Quasi-Isotropic Antenna Orientation on Indoor Multipath Propagation Characteristics in RSN Applications</t>
  </si>
  <si>
    <t>10.1155/2017/2686123</t>
  </si>
  <si>
    <t>2-s2.0-85021655061</t>
  </si>
  <si>
    <t>['wlan bands', 'wimax band', 'polarization characteristics', 'partial ground', 'operating bands', 'compact triple', 'circle monopole', 'also analyzed', '8 ghz', '4170 mhz', '4 ghz', '230 mhz']</t>
  </si>
  <si>
    <t>A novel and compact triple-band Y-shaped monopole antenna with dual-polarization characteristics is proposed. The antenna is composed of a partial ground and a microstrip-fed radiating patch that consists of two unequal monopole arms and a circle monopole. The antenna is able to generate three separate impedance bandwidths of 230 MHz (2.30‚Äì2.53 GHz), 170 MHz (3.38‚Äì3.55 GHz), and 4170 MHz (4.35‚Äì8.52 GHz), which can cover both of the WLAN bands (2.4 and 5.8 GHz) and WiMAX band (3.5 GHz). By utilizing different lengths of monopoles, two circularly polarized bands at 2.4 GHz and 5.8 GHz are realized. Moreover, the antenna exhibits monopole-like radiation patterns and stable antenna gains across the operating bands. The effect of the antenna‚Äôs key structural parameters on its performance was also analyzed.</t>
  </si>
  <si>
    <t>60026981;60026981;60026981</t>
  </si>
  <si>
    <t>55943448000;36862743800;8221367300</t>
  </si>
  <si>
    <t>Wu, Ting;Bai, Hao;Ke, Xi Zheng</t>
  </si>
  <si>
    <t>Xi'an University of Technology</t>
  </si>
  <si>
    <t>A compact triple-band antenna with dual-polarization characteristics</t>
  </si>
  <si>
    <t>2-s2.0-85021659952</t>
  </si>
  <si>
    <t>['work well', 'wearable antenna', 'symmetrical along', 'sliced along', 'results show', 'measured results', 'ground design', 'ground antennas', 'good agreement', 'gaps change', 'gap ratio', 'conventional substrate', 'conductive threads', 'coaxial cable', 'center line', 'broken situation', 'antenna performance']</t>
  </si>
  <si>
    <t>To imitate the broken situation of the conductive threads of the wearable antenna, a strip-ground design of rectangular patch antenna with the conventional substrate is presented to investigate the change of the antenna performance, where the ground is sliced along its E-plane. The strips are symmetrical along the center line of the width of the patch, and the gap ratio of the gap to the solid ground varies with the change of gaps. The conventional patch antenna is used as a reference for comparison with the stripe-ground antennas. And the effect of the coaxial cable, the changes of the impedance, and the cross-polarization of the antenna are investigated. Several antenna prototypes are fabricated and their measured results are in good agreement with the simulations. These results show that the gaps change the performance of the strip-ground antennas, but they can work well if the gap ratio is less than 1: 4.</t>
  </si>
  <si>
    <t>60016930;60016930</t>
  </si>
  <si>
    <t>57207975692;57194688382</t>
  </si>
  <si>
    <t>Wang, Yiying;Lu, Yinghua</t>
  </si>
  <si>
    <t>The Strip-Ground Rectangular Patch Antenna</t>
  </si>
  <si>
    <t>10.1155/2017/5924157</t>
  </si>
  <si>
    <t>2-s2.0-85021660488</t>
  </si>
  <si>
    <t>BE2015156</t>
  </si>
  <si>
    <t>['unequal ies', 'two types', 'proposed one', 'power beamwidth', 'pattern function', 'nonuniform amplitude', 'nd 10', 'narrow hpbw', 'lower sll', 'hpbw ).', 'element size', 'element series', 'constraint conditions', 'also taken', 'achieve conversion', '7 ¬∞', '7 db', '3 db']</t>
  </si>
  <si>
    <t>Differential evolution algorithm (DEA) | low sidelobe level (SLL) | series-fed antenna array | unequal interelement spacing (IES)</t>
  </si>
  <si>
    <t>Using the differential evolution algorithm (DEA), low-sidelobe-level (SLL) series-fed microstrip antenna arrays of unequal interelement spacing (IES) are investigated. The proposed design method can achieve conversion between the SLL and half-power beamwidth (HPBW). The constraint conditions for the IES and amplitude are set up, and the element size is also taken into account in the pattern function. Based on the solutions from the DEA, two types of series-fed antenna arrays of unequal IES, i.e., uniform amplitude and nonuniform amplitude arrays, are designed, fabricated, and measured. Measurement results show that 8- A nd 10-element series-fed antenna arrays of unequal IES and nonuniform amplitude can achieve the SLL of-23.7 dB with HPBW of 9.7¬∞ and the SLL of-25.3 dB with HPBW of 8.3¬∞, respectively. Compared to the traditional design methods, the proposed one can achieve the series-fed antenna array with a lower SLL and more narrow HPBW.</t>
  </si>
  <si>
    <t>1695-1698</t>
  </si>
  <si>
    <t>57209807657;57190170608;57209682676;55688857700;56937616600</t>
  </si>
  <si>
    <t>Yin, Jiexi;Wu, Qi;Yu, Chen;Wang, Haiming;Hong, Wei</t>
  </si>
  <si>
    <t>Low-Sidelobe-Level Series-Fed Microstrip Antenna Array of Unequal Interelement Spacing</t>
  </si>
  <si>
    <t>10.1109/LAWP.2017.2666427</t>
  </si>
  <si>
    <t>2-s2.0-85021663898</t>
  </si>
  <si>
    <t>['worldwide interoperability', 'upper bands', 'triangular shape', 'simulation results', 'simulated ones', 'proposed design', 'proposed antenna', 'microwave access', 'good agreement', 'experimentally investigated', 'experimental prototype', 'analyzed using']</t>
  </si>
  <si>
    <t>In this letter, a new coplanar waveguide (CPW)-fed monopole antenna with equilateral-triangular shape is presented and experimentally investigated. The structure under study generates three different center frequencies corresponding to the lower, middle, and upper bands for Wireless Local Area Networks (WLAN) and worldwide interoperability for microwave access (WiMAX) applications. The proposed antenna is analyzed using the Computer Simulation Technology (CST) Software. To validate the simulation results, an experimental prototype of the proposed design is fabricated, tested and measured. The experimental results show a good agreement with the simulated ones.</t>
  </si>
  <si>
    <t>60005415-60087346;60070452;60005415;60087346</t>
  </si>
  <si>
    <t>56747964300;55892688700;57203255668;6602259960</t>
  </si>
  <si>
    <t>Chouti, Leila;Messaoudene, Idris;Denidni, Tayeb A.;Benghalia, Abdelmadjid</t>
  </si>
  <si>
    <t>Algeria;Algeria;Canada</t>
  </si>
  <si>
    <t>Constantine;Algiers;Varennes</t>
  </si>
  <si>
    <t>Universit√© des Fr√®res Mentouri Constantine 1;√âcole nationale sup√©rieure d'Informatique;Centre √ânergie Mat√©riaux T√©l√©communications</t>
  </si>
  <si>
    <t>60087346;60070452;60005415</t>
  </si>
  <si>
    <t>Chouti L.</t>
  </si>
  <si>
    <t>Triple-band CPW-fed monopole antenna for WLAN/WiMAX applications</t>
  </si>
  <si>
    <t>10.2528/PIERL17031910</t>
  </si>
  <si>
    <t>2-s2.0-85021664034</t>
  </si>
  <si>
    <t>['three pairs', 'simulation results', 'shaped radiator', 'provides linear', 'prototype antenna', 'polarization switching', 'pattern reconfiguration', 'operating modes', 'nd left', 'n diodes', 'letter presents', 'hand directions', 'excitation lines', 'dynamic nature', 'different angles', 'common feedline', 'bias states', '8 ghz', '20 db']</t>
  </si>
  <si>
    <t>Multifrequency antennas | patch antenna | reconfigurable antennas</t>
  </si>
  <si>
    <t>This letter presents the design of a novel patch antenna with frequency and pattern reconfiguration with polarization switching. The proposed antenna consists of a rhombus-shaped radiator with three excitation lines oriented at different angles. All the excitation lines are connected to a common feedline. The reconfiguration is achieved by changing the bias states of three pairs of p-i-n diodes. The dynamic nature of the antenna offers two operating bands, viz., 5.2/5.8 GHz, and provides linear/circular/¬±45¬∞ slant polarization. Furthermore, the pattern can be tilted 30¬∞ in right- A nd left-hand directions. The proposed antenna exhibits cross-polarization discrimination greater than 20 dB in all the operating modes. The prototype antenna is fabricated, and the simulation results are verified using measurements.</t>
  </si>
  <si>
    <t>1639-1642</t>
  </si>
  <si>
    <t>57190183444;57194680533;54580566800;55511179300;57189850218;57189850296</t>
  </si>
  <si>
    <t>Selvam, Yogeshwari Panneer;Elumalai, Lavanya;Alsath, M. Gulam Nabi;Kanagasabai, Malathi;Subbaraj, Sangeetha;Kingsly, Saffrine</t>
  </si>
  <si>
    <t>Selvam Y.</t>
  </si>
  <si>
    <t>Novel Frequency- A nd Pattern-Reconfigurable Rhombic Patch Antenna with Switchable Polarization</t>
  </si>
  <si>
    <t>10.1109/LAWP.2017.2660069</t>
  </si>
  <si>
    <t>2-s2.0-85021667238</t>
  </si>
  <si>
    <t>['two gaps', 'stable gain', 'shaped probe', 'ratio bandwidth', 'proposed antenna', 'metallic cavity', 'low back', 'lobe level', 'letter proposes', 'impedance bandwidth', 'ground act', 'good performance', 'electric dipole', 'db axial', '55 ghz', '46 ghz']</t>
  </si>
  <si>
    <t>Circularly polarized (CP) | magnetoelectric (ME) dipole | wideband</t>
  </si>
  <si>
    <t>This letter proposes a novel wideband circularly polarized magnetoelectric dipole antenna. In the proposed antenna, a pair of rotationally symmetric horizontal patches functions as an electric dipole, and two vertical patches with the ground act as an equivalent magnetic dipole. A Œì-shaped probe is used to excite the antenna, and a metallic cavity with two gaps is designed for wideband and good performance in radiation. A prototype was fabricated and measured. The experimental results show that the proposed antenna has an impedance bandwidth of 65% for SWR‚â§2 from 1.76 to 3.46 GHz, a 3-dB axial-ratio bandwidth of 71.5% from 1.68 to 3.55 GHz, and a stable gain of 8 ¬± 1 dBi. Good unidirectional radiation characteristic and low back-lobe level are achieved over the whole operating frequency band.</t>
  </si>
  <si>
    <t>1647-1650</t>
  </si>
  <si>
    <t>A Wideband Circularly Polarized Magnetoelectric Dipole Antenna</t>
  </si>
  <si>
    <t>10.1109/LAWP.2017.2660521</t>
  </si>
  <si>
    <t>2-s2.0-85021667261</t>
  </si>
  <si>
    <t>['translation matrices', 'transition region', 'thus shifting', 'improved significantly', 'broadband accuracy']</t>
  </si>
  <si>
    <t>Coordinate rotation method | high-order | mixed-form fast multipole algorithm (FMA)</t>
  </si>
  <si>
    <t>In this letter, the mixed-form fast multipole algorithm (MF-FMA) with feasible error controllability is implemented through high-order multipole rotation that can make the translation matrices very sparse. The saving of both storage and CPU time makes it attainable to increase the number of harmonics in the middle frequency regime, thus shifting up the transition region of MF-FMA. Consequently, the broadband accuracy of the MF-FMA can be improved significantly.</t>
  </si>
  <si>
    <t>1655-1658</t>
  </si>
  <si>
    <t>60006541;60006541;60000745;60006541</t>
  </si>
  <si>
    <t>55821462800;55510328500;56440896700;56353178500</t>
  </si>
  <si>
    <t>Meng, Ling Ling;Xiong, Xiaoyan Y.Z.;Xia, Tian;Jiang, Li Jun</t>
  </si>
  <si>
    <t>Hong Kong;United States</t>
  </si>
  <si>
    <t>Pokfulam;Urbana</t>
  </si>
  <si>
    <t>The University of Hong Kong;University of Illinois Urbana-Champaign</t>
  </si>
  <si>
    <t>60006541;60000745</t>
  </si>
  <si>
    <t>The Error Control of Mixed-Form Fast Multipole Algorithm Based on the High-Order Multipole Rotation</t>
  </si>
  <si>
    <t>10.1109/LAWP.2017.2660880</t>
  </si>
  <si>
    <t>2-s2.0-85021669487</t>
  </si>
  <si>
    <t>['wlan application', 'smallest dimension', 'slots inserted', 's22 caused', 'ml slots', 'ml slot', 'ground plane', 'edge space', 'asymmetric structure', '62 mm2', '3 db', '2 mm', '160 œºm']</t>
  </si>
  <si>
    <t>Array antenna | coupling reduction | meander-line (ML) slot | mutual coupling</t>
  </si>
  <si>
    <t>This letter presents new microfabricated point symmetric meander-line (ML) slots inserted on the ground plane to reduce mutual coupling between narrowly spaced patches in a 2 √ó 1 patch array antenna for a WLAN application (4.94-4.99 GHz). The distance between the patches is 2 mm (edge-to-edge space: 0.06 Œªg), and the ML slot unit cell has a dimension of 1.37 √ó 9.62 mm2. The resonant frequency mismatch between S11 and S22 caused by the asymmetric structure of a single-ML slot has been mitigated by placing two ML slots in a complementary point symmetric fashion. The ML slots on the ground plane have been fabricated using photolithography and electrodeposition, where the smallest dimension is 160 Œºm. The fabricated antenna shows a maximum isolation improvement of 34.3 dB and no resonant frequency shift between S11 and S22.</t>
  </si>
  <si>
    <t>1667-1670</t>
  </si>
  <si>
    <t>60013959;118727721;60013959</t>
  </si>
  <si>
    <t>55796121100;23993348900;7402126778</t>
  </si>
  <si>
    <t>Hwangbo, Seahee;Yang, Hae Yong;Yoon, Yong Kyu</t>
  </si>
  <si>
    <t>Gainesville;Daejeon</t>
  </si>
  <si>
    <t>University of Florida;National Security Researcsh Institute</t>
  </si>
  <si>
    <t>60013959;118727721</t>
  </si>
  <si>
    <t>Hwangbo S.</t>
  </si>
  <si>
    <t>Mutual Coupling Reduction Using Micromachined Complementary Meander-Line Slots for a Patch Array Antenna</t>
  </si>
  <si>
    <t>10.1109/LAWP.2017.2663114</t>
  </si>
  <si>
    <t>2-s2.0-85021671495</t>
  </si>
  <si>
    <t>National Research Foundation Singapore</t>
  </si>
  <si>
    <t>['small satellite', 'sidelobe levels', 'relative cross', 'proposed subarray', 'polarization levels', 'db bandwidths', '40 db', '3 ghz', '25 db', '20 db', '2 ghz']</t>
  </si>
  <si>
    <t>Array antenna | broad bandwidth | dual polarization | integrated antenna | patch antenna</t>
  </si>
  <si>
    <t>A low-profile broadband dual-polarized patch subarray is designed in this letter for a highly integrated X-band synthetic aperture radar payload on a small satellite. The proposed subarray is lightweight and has a low profile due to its tile structure realized by a multilayer printed circuit board process. The measured results confirm that the subarray yields 14-dB bandwidths from 9.15 to 10.3 GHz for H-pol and from 9.35 to 10.2 GHz for V-pol. The isolation remains better than 40 dB. The average realized gains are approximately 13 dBi for both polarizations. The sidelobe levels are 25 dB for H-pol and 20 dB for V-pol. The relative cross-polarization levels are 30 dB within the half-power beamwidth range.</t>
  </si>
  <si>
    <t>1735-1738</t>
  </si>
  <si>
    <t>60017161;60017161;60017161;60002668</t>
  </si>
  <si>
    <t>55387304500;56611299700;7101872194;56125512900</t>
  </si>
  <si>
    <t>Zhao, Xing;Tian, Bu Ning;Yeo, Swee Ping;Ong, Ling Chuen</t>
  </si>
  <si>
    <t>Low-Profile Broadband Dual-Polarized Integrated Patch Subarray for X-Band Synthetic Aperture Radar Payload on Small Satellite</t>
  </si>
  <si>
    <t>10.1109/LAWP.2017.2670550</t>
  </si>
  <si>
    <t>2-s2.0-85021674529</t>
  </si>
  <si>
    <t>['without metal', 'simulated results', 'seawater antenna', 'radiation efficiency', 'measured results', 'loading techniques', 'good agreement', 'feeding probe', '905 mhz', '$-$ 10']</t>
  </si>
  <si>
    <t>High radiation efficiency | metal-loaded | seawater antenna</t>
  </si>
  <si>
    <t>In this letter, a high-radiation-efficiency and wideband seawater antenna is proposed. A square metal patch feeding mechanism is adopted, which improves the radiation efficiency from 45%-60% to 65%-70% and maintains wideband characteristics with a $-$10-dB impedance bandwidth of 67.6% (448-905 MHz) of the seawater antenna. Moreover, four cylindrical metal rods surrounding the feeding probe are inserted into the seawater, which further improves the radiation efficiency from 65%-70% to 82%-90% over the whole frequency range of interest. Furthermore, measured results of the fabricated seawater antennas with and without metal-loading techniques are compared, which show a good agreement with the simulated results and validate the proposed antenna design.</t>
  </si>
  <si>
    <t>1671-1674</t>
  </si>
  <si>
    <t>60025084;60025084;60025084;60025084;60025084;60025084;60025084;60025084</t>
  </si>
  <si>
    <t>57192108493;56394726900;57193546549;55192855900;56038494300;57192106072;57192100976;7202927995</t>
  </si>
  <si>
    <t>Peng, Zheng;Liang, Xianling;Zhu, Weiren;Geng, Junping;He, Chong;Yao, Yu;Qian, Yang;Jin, Ronghong</t>
  </si>
  <si>
    <t>Peng Z.</t>
  </si>
  <si>
    <t>Metal-Loaded Seawater Antenna with High Radiation Efficiency and Wideband Characteristics</t>
  </si>
  <si>
    <t>10.1109/LAWP.2017.2663383</t>
  </si>
  <si>
    <t>2-s2.0-85021676052</t>
  </si>
  <si>
    <t>['wind loading', 'typical scheme', 'typical 96', 'total mass', 'telecommunication masts', 'slenderness requirements', 'sizing optimization', 'simultaneous topology', 'simplified solution', 'simplified idealizing', 'safe side', 'phone networks', 'optimization problem', 'optimal ranges', 'optimal mast', 'objective function', 'nonlinear guys', 'nonlinear behaviour', 'nonlinear analysis', 'mast structure', 'guyed mast', 'global stability', 'evaluated according', 'designed employing', 'constraints involve', 'certain number', 'also obtained', '5 guys', '10 guys']</t>
  </si>
  <si>
    <t>A technique for simultaneous topology, shape, and sizing optimization of tall guyed masts is presented in this paper. The typical scheme of telecommunication masts that are triangular in plan and supported by a certain number of guys' levels is examined. The objective function is the total mass of the mast, including the mass of the guys. The mast structure is optimized for self-weight and wind loading that is evaluated according to Eurocodes. The nonlinear behaviour of the guyed mast is simplified idealizing the nonlinear guys as approximate boundary conditions for the mast. A comparison of the simplified solution with the results of nonlinear analysis with Ansys shows small discrepancies that are on the safe side. The constraints involve all strength, local and global stability, and slenderness requirements. The optimization problem is solved using evolutionary algorithm with original genome repair procedure. As an example, a typical 96 m guyed broadcasting antenna for mobile-phone networks was designed employing the proposed optimization technique and taking up to 10 guys' levels. It is shown that the optimal mast is supported by 3-5 guys' levels. The optimal ranges of all remaining design variables were also obtained.</t>
  </si>
  <si>
    <t>Advances in Civil Engineering</t>
  </si>
  <si>
    <t>60077981;60077981;60077981;60077981</t>
  </si>
  <si>
    <t>55927518100;17434767800;56872876800;55322653000</t>
  </si>
  <si>
    <t>Beleviƒçius, R.;Jatulis, D.;Rusakeviƒçius, D.;Maƒçiunas, D.</t>
  </si>
  <si>
    <t>Lithuania</t>
  </si>
  <si>
    <t>Vilnius</t>
  </si>
  <si>
    <t>Vilniaus Gedimino Technikos Universitetas</t>
  </si>
  <si>
    <t>Beleviƒçius R.</t>
  </si>
  <si>
    <t>Optimization of Rigidly Supported Guyed Masts</t>
  </si>
  <si>
    <t>10.1155/2017/4561376</t>
  </si>
  <si>
    <t>2-s2.0-85021678464</t>
  </si>
  <si>
    <t>['study focuses', 'specific band', 'resonant length', 'reconfigurable applications', 'plasma frequency', 'plasma antenna', 'numerically approximated', 'input impedance', 'frequency band', 'efficient region', 'antenna radius']</t>
  </si>
  <si>
    <t>Lumped element equivalent circuit | Matching network | Plasma monopole antenna | Resonant length</t>
  </si>
  <si>
    <t>This study focuses on the effects of antenna radius and plasma frequency on the characteristics of a plasma monopole antenna in its first resonant region for reconfigurable applications. It is shown that the input impedance of a plasma monopole antenna can be modeled by a simple equivalent circuit. Variations of the equivalent lumped elements with the antenna radius and the plasma frequency are numerically approximated. The bandwidth of the plasma monopole antenna increases with increase in the antenna radius. This numerical investigation estimates the relation between the resonant length and the radius, as well as the plasma frequency of the plasma antenna. The resonant length decreases by increasing the radius of the antenna and decreasing the plasma frequency. The numerical modeling shows that there is a specific band of plasma frequency for which the rate of variations of input impedance versus plasma frequency is minimal. This frequency band is the most efficient region for the plasma frequency in the application of a plasma antenna as a reconfigurable radiating element.</t>
  </si>
  <si>
    <t>1711-1714</t>
  </si>
  <si>
    <t>Sadeghikia, Fatemeh</t>
  </si>
  <si>
    <t>Ministry of Science, Research and Technology Islamic Republic of Iran</t>
  </si>
  <si>
    <t>Sadeghikia F.</t>
  </si>
  <si>
    <t>Analysis of Plasma Monopole Antenna Using Numerical Method and an Equivalent Circuit</t>
  </si>
  <si>
    <t>10.1109/LAWP.2017.2669091</t>
  </si>
  <si>
    <t>2-s2.0-85021681720</t>
  </si>
  <si>
    <t>['without requiring', 'valued amplitudes', 'proposed method', 'produce degrees', 'prior information', 'nested array', 'longer works', 'freedom enhancement', 'enhanced degrees', 'direction finding', 'covariance matrix', 'conventional subspace', 'completely polarized', 'based methods', '2 characteristics', '1 real']</t>
  </si>
  <si>
    <t>Completely polarized (CP) signal | direction finding | electromagnetic (EM) wave | nested array | partially polarized (PP) signal</t>
  </si>
  <si>
    <t>In this letter, we investigate the problem of direction finding for multiple partially polarized (PP) electromagnetic signals using a linear nested array of $L$ cross-dioples. Due to the rank-2 characteristics of the PP signal correlation matrices, the conventional vectorization operator of the covariance matrix, which is used to produce degrees of freedom enhancement for nested array, no longer works. We propose to construct a set of data correlation sequences with enhanced degrees of freedom by exploiting the difference coarray property of the nested array geometry. The rank-2 signal correlation matrices of the PP signals convert to rank-1 real-valued amplitudes of the constructed complex sinusoid, and thus, conventional subspace-based methods can be applied to estimate directions directly. Moreover, we show that the proposed method can also be applicable to the scenario where both completely polarized and PP signals coexist, without requiring any prior information on the degree of polarization of the signal.</t>
  </si>
  <si>
    <t>1679-1682</t>
  </si>
  <si>
    <t>57219010718;14520653700;36747082100;7403913710</t>
  </si>
  <si>
    <t>He, Jin;Zhang, Zenghui;Shu, Ting;Yu, Wenxian</t>
  </si>
  <si>
    <t>He J.</t>
  </si>
  <si>
    <t>Direction finding of multiple partially polarized signals with a nested cross-diople array</t>
  </si>
  <si>
    <t>10.1109/LAWP.2017.2665591</t>
  </si>
  <si>
    <t>2-s2.0-85021682729</t>
  </si>
  <si>
    <t>['range coverage', 'radiating performance', 'proposed antenna', 'power beamwidth', 'operating frequency', 'mfaa structure', 'mfaa possesses', 'ideal candidate', 'blis ).', '80 ¬∞)', '24 ghz', '20 ¬∞)']</t>
  </si>
  <si>
    <t>Automotive | blind spot information system (BLIS) | Franklin array antenna (FAA) | half-power beamwidth (HPBW) | short-range radar (SRR)</t>
  </si>
  <si>
    <t>A modified microstrip Franklin array antenna (MFAA) is proposed for short-range radar applications in vehicle blind spot information systems (BLIS). It is shown that the radiating performance [i.e., absolute gain value and half-power beamwidth (HPBW) angle] can be improved by increasing the number of radiators in the MFAA structure and assigning appropriate values to the antenna geometry parameters. The MFAA possesses a high absolute gain value (&gt;10 dB), good directivity (HPBW &lt;20¬∞) in the E-plane, and large-range coverage (HPBW &gt;80¬∞) in the H-plane at an operating frequency of 24 GHz. Moreover, the 10-dB impedance bandwidth of the proposed antenna is around 250 MHz. The MFAA is, thus, an ideal candidate for automotive BLIS applications.</t>
  </si>
  <si>
    <t>1731-1734</t>
  </si>
  <si>
    <t>60033110;60086690;60012392</t>
  </si>
  <si>
    <t>36194709900;56722252400;7410368148</t>
  </si>
  <si>
    <t>Kuo, Chia Hsu;Lin, Chun Cheng;Sun, Jow Shiun</t>
  </si>
  <si>
    <t>Taiwan;Taiwan;Taiwan</t>
  </si>
  <si>
    <t>Gangshan;Kaohsiung;Taipei</t>
  </si>
  <si>
    <t>R.O.C. Air Force Academy;National Kaohsiung Normal University;National Taipei University of Technology</t>
  </si>
  <si>
    <t>60086690;60033110;60012392</t>
  </si>
  <si>
    <t>Kuo C.H.</t>
  </si>
  <si>
    <t>Modified Microstrip Franklin Array Antenna for Automotive Short-Range Radar Application in Blind Spot Information System</t>
  </si>
  <si>
    <t>10.1109/LAWP.2017.2670231</t>
  </si>
  <si>
    <t>2-s2.0-85021683075</t>
  </si>
  <si>
    <t>['weir method', 'weave cfrp', 'shredded fibers', 'proposed cfrp', 'negligible influence', 'isotropic conductivity', 'frequency range', 'fiber shreds', 'antenna applications', 'aligned randomly', '9 ghz', '6 ghz', '10 ghz']</t>
  </si>
  <si>
    <t>A carbon fiber reinforced polymer (CFRP) laminate, with the top layer consisting of shredded fibers, is proposed and manufactured. The shredded fibers are aligned randomly on the surface to achieve a more isotropic conductivity, as is desired in antenna applications. Moreover, fiber shreds can be recycled from carbon fiber composites. Conductivity, permittivity, and permeability are obtained with the Nicolson-Ross-Weir method from material samples measured inside rectangular waveguides in the frequency range of 4 to 6 GHz. The decrease in material anisotropy results in negligible influence on antennas. This is shown by measuring the proposed CFRP as ground plane material for both a narrowband wire monopole antenna for 5.9 GHz and an ultrawideband conical monopole antenna for 1-10 GHz. For comparison, all measurements are repeated with a twill-weave CFRP.</t>
  </si>
  <si>
    <t>60121828-60018163;60121828-60018163;60018163;60121828-60018163</t>
  </si>
  <si>
    <t>56226176000;36093879800;6603907378;6603338550</t>
  </si>
  <si>
    <t>Artner, Gerald;Gentner, Philipp K.;Nicolics, Johann;Mecklenbr√§uker, Christoph F.</t>
  </si>
  <si>
    <t>Austria;Austria</t>
  </si>
  <si>
    <t>Vienna;Vienna</t>
  </si>
  <si>
    <t>Christian Doppler Forschungsgesellschaft;Technische Universit√§t Wien</t>
  </si>
  <si>
    <t>60121828;60018163</t>
  </si>
  <si>
    <t>Artner G.</t>
  </si>
  <si>
    <t>Carbon Fiber Reinforced Polymer with Shredded Fibers: Quasi-Isotropic Material Properties and Antenna Performance</t>
  </si>
  <si>
    <t>10.1155/2017/6152651</t>
  </si>
  <si>
    <t>2-s2.0-85021683164</t>
  </si>
  <si>
    <t>['ultimate goal', 'time information', 'rplnn ).', 'rfid network', 'recent advances', 'proposed algorithm', 'perform optimization', 'obtaining real', 'main technologies', 'identify objects', 'great need', 'genetic algorithm', 'fms ),', 'explored using']</t>
  </si>
  <si>
    <t>Recent advances in modern manufacturing industries have created a great need to track and identify objects and parts by obtaining real-time information. One of the main technologies which has been utilized for this need is the Radio Frequency Identification (RFID) system. As a result of adopting this technology to the manufacturing industry environment, RFID Network Planning (RNP) has become a challenge. Mainly RNP deals with calculating the number and position of antennas which should be deployed in the RFID network to achieve full coverage of the tags that need to be read. The ultimate goal of this paper is to present and evaluate a way of modelling and optimizing nonlinear RNP problems utilizing artificial intelligence (AI) techniques. This effort has led the author to propose a novel AI algorithm, which has been named ‚Äúhybrid AI optimization technique,‚Äù to perform optimization of RNP as a hard learning problem. The proposed algorithm is composed of two different optimization algorithms: Redundant Antenna Elimination (RAE) and Ring Probabilistic Logic Neural Networks (RPLNN). The proposed hybrid paradigm has been explored using a flexible manufacturing system (FMS), and results have been compared with Genetic Algorithm (GA) that demonstrates the feasibility of the proposed architecture successfully.</t>
  </si>
  <si>
    <t>Complexity</t>
  </si>
  <si>
    <t>Azizi, Aydin</t>
  </si>
  <si>
    <t>Oman</t>
  </si>
  <si>
    <t>Muscat</t>
  </si>
  <si>
    <t>German University of Technology in Oman</t>
  </si>
  <si>
    <t>Azizi A.</t>
  </si>
  <si>
    <t>Introducing a novel hybrid artificial intelligence algorithm to optimize network of industrial applications in modern manufacturing</t>
  </si>
  <si>
    <t>10.1155/2017/8728209</t>
  </si>
  <si>
    <t>2-s2.0-85021684883</t>
  </si>
  <si>
    <t>LY15F030008</t>
  </si>
  <si>
    <t>['wlan bands', 'uwb applications', 'ultrawide bandwidth', 'sir ),', 'results show', 'rejections capability', 'proposed antenna', 'mode sir', 'microstrip feedline', '8 ghz', '5 ghz']</t>
  </si>
  <si>
    <t>In this paper, a novel planar monopole ultra-wideband (UWB) antenna with quad notched bands is investigated. The proposed antenna is composed of a circular-shaped radiating element, a 50 Œ© microstrip feed line, a quad-mode stepped impedance resonator (SIR), and a partially truncated ground plane. By coupling a quad-mode SIR with an additional outer line beside the microstrip feedline, band-rejected filtering properties around C-band (5.2/5.8 GHz) WLAN bands, and X-band (8.5/10.5 GHz) satellite communication bands are generated. The measurement of voltage standing wave ratio (VSWR) is in agreement with simulation. The results show that the proposed antenna not only retains an ultrawide bandwidth but also owns quad band-rejections capability. The UWB antenna demonstrates omnidirectional radiation patterns across nearly the whole operating bandwidth that is suitable for UWB applications.</t>
  </si>
  <si>
    <t>29-36</t>
  </si>
  <si>
    <t>60031419;60031419;60031419;60031419</t>
  </si>
  <si>
    <t>8564834500;57194060032;57194063463;57194685968</t>
  </si>
  <si>
    <t>Zhong, Zhiguang;He, Zhouyan;Wang, Zhang;Yao, Chang</t>
  </si>
  <si>
    <t>Zhong Z.</t>
  </si>
  <si>
    <t>A novel planar monopole UWB antenna with quad notched bands using quad-mode stepped impedance resonator</t>
  </si>
  <si>
    <t>10.2528/PIERL17041202</t>
  </si>
  <si>
    <t>2-s2.0-85021686669</t>
  </si>
  <si>
    <t>0205-2014-0001</t>
  </si>
  <si>
    <t>–†–§–§–ò</t>
  </si>
  <si>
    <t>['vabole triplehorni', 'two species', 'tribe palorini', 'preserved specimen', 'new species', 'nanus halstead', 'long antennae', 'life forms', 'kaliningrad region', 'genus platycotylus', 'genus palorus', 'distinctly differs', 'convex eyes', 'combined characters', '1862 ),']</t>
  </si>
  <si>
    <t>Eocene | Fossil resin | New species | Palorus | Tenebrioninae | Tertiary</t>
  </si>
  <si>
    <t>Based on a well-preserved specimen from Eocene Baltic amber (Kaliningrad Region, Russia), Palorus platycotyloides sp. n. is described, illustrated and compared. It is the second fossil species of the tribe Palorini after Vabole triplehorni and the first fossil species of the genus Palorus. This new species is similar to the representatives of the genus Platycotylus by the slender, relatively flattened body, relatively long legs and antennae and convex eyes, but distinctly differs by other combined characters of the genus Palorus. Among Palorus spp., the new species can be compared with two species: P. nanus Halstead, 1967 and P. euphorbiae (Wollaston, 1862), which also have long antennae. Life forms of the imago in the tribe Palorini are considered.</t>
  </si>
  <si>
    <t>167-170</t>
  </si>
  <si>
    <t>Acta Zoologica Bulgarica</t>
  </si>
  <si>
    <t>60018744;60110140-60018065</t>
  </si>
  <si>
    <t>7202302961;55940004600</t>
  </si>
  <si>
    <t>Alekseev, Vitalii I.;Nabozhenko, Maxim</t>
  </si>
  <si>
    <t>Makhachkala;Kaliningrad;Makhachkala</t>
  </si>
  <si>
    <t>Caspian Institute of Biological Resources DSC RAS;Kaliningrad State Technical University;Dagestan State University</t>
  </si>
  <si>
    <t>60110140;60018744;60018065</t>
  </si>
  <si>
    <t>Alekseev V.I.</t>
  </si>
  <si>
    <t>Palorus platycotyloides sp. n., the second fossil representative of the tribe palorini (Coleoptera: Tenebrionidae) from Baltic Amber</t>
  </si>
  <si>
    <t>2-s2.0-85021690180</t>
  </si>
  <si>
    <t>NRF-2015R1A2A2A01005390</t>
  </si>
  <si>
    <t>['virtual multiple', 'transmit csi', 'sum rate', 'receive beamforming', 'proposed method', 'next present', 'multidevice network', 'input multiple', 'equivalent algorithm', 'distributive algorithm', 'distributed algorithm', 'device pairing', 'device pair', 'd2d cooperation', 'also device', 'access point']</t>
  </si>
  <si>
    <t>We consider a multidevice network with asymmetric antenna configurations which supports not only communications between an access point and devices but also device-To-device (D2D) communications for the Internet of things. For the network, we propose the transmit and receive beamforming with the channel state information (CSI) for virtual multiple-input multiple-output (MIMO) enabled by D2D receive cooperation. We analyze the sum rate achieved by a device pair in the proposed method and identify the strategies to improve the sum rate of the device pair. We next present a distributed algorithm and its equivalent algorithm for device pairing to maximize the throughput of the multidevice network. Simulation results confirm the advantages of the transmit CSI and D2D cooperation as well as the validity of the distributive algorithm.</t>
  </si>
  <si>
    <t>60001873;60001873;60005273;60001873</t>
  </si>
  <si>
    <t>57193677343;57193684458;57188647435;36064388500</t>
  </si>
  <si>
    <t>Jeong, Yeonjin;Yoon, Jooheum;Lee, Sang Hyun;Kim, Yun Hee</t>
  </si>
  <si>
    <t>Korea University;Kyung Hee University</t>
  </si>
  <si>
    <t>60005273;60001873</t>
  </si>
  <si>
    <t>Jeong Y.</t>
  </si>
  <si>
    <t>Virtual MIMO Beamforming and Device Pairing Enabled by Device-To-Device Communications for Multidevice Networks</t>
  </si>
  <si>
    <t>10.1155/2017/7652902</t>
  </si>
  <si>
    <t>2-s2.0-85021696825</t>
  </si>
  <si>
    <t>['upper permian', 'sieroszowice mine', 'salt deposits', 'research boreholes', 'potential sites', 'na1 ).', 'mining excavations', 'georadar method', 'geological structure', 'gas risk', 'excavation drifts', '100 mhz']</t>
  </si>
  <si>
    <t>Anhydrite blocks | Georadar | Hydrogen sulphide | Salt deposit</t>
  </si>
  <si>
    <t>The Polkowice-Sieroszowice Mine the KGHM Polska Mied≈∫ S.A. uses the georadar method to recognize the geological structure of the Zechstein (Upper Permian) Oldest Halite rock salt deposits (Na1). The incentive to use the georadar was the occurrence of a gas risk in mining excavations. This method is ideal for locating anhydrite blocks, that are potential sites of hydrogen sulphide accumulation, and is helpful in determining the top and base of the salt deposits. In the tests, 100 MHz and 30 MHz antennas were used, which reached the ranges of 40 m and 60 m and resolutions of 0.25 m and 1.0 m, respectively. The profiling with use of a georadar was performed in research boreholes and along the floors of excavation drifts.</t>
  </si>
  <si>
    <t>35-46</t>
  </si>
  <si>
    <t>Biuletyn - Panstwowego Instytutu Geologicznego</t>
  </si>
  <si>
    <t>60090763;60090763;60090763</t>
  </si>
  <si>
    <t>57194698732;57194706312;48362020200</t>
  </si>
  <si>
    <t>Chrul, Tomasz;Pawlik, Waldemar;Wrzosek, Joanna</t>
  </si>
  <si>
    <t>Luban</t>
  </si>
  <si>
    <t>KGHM Polska Miedz S.A.</t>
  </si>
  <si>
    <t>Chrul T.</t>
  </si>
  <si>
    <t>Using a georadar to identify potential sources of gas risks and to recognize the geological structure of the Zechstein Oldest Halite rock salt deposit (Na1) at the Polkowice-Sieroszowice mine</t>
  </si>
  <si>
    <t>10.5604/01.3001.0010.0069</t>
  </si>
  <si>
    <t>2-s2.0-85021698900</t>
  </si>
  <si>
    <t>['sdmm ).', 'reconstruction quality', 'real world', 'pawr ),', 'paper proposes', 'operate pawr', 'observation data', 'normalized error', 'large amount', 'essential technology', 'dimensional observation', 'data compression', 'cost function', 'conventional methods', '30 seconds']</t>
  </si>
  <si>
    <t>Compressed sensing | Convex optimization | Phased array weather radar (PAWR) | Total-variation</t>
  </si>
  <si>
    <t>This paper proposes a compressive sensing method for the phased array weather radar (PAWR), which is capable of three-dimensional observation with high spatial resolution in 30 seconds. Because of the large amount of observation data, which is approximately 1 gigabyte per minute, data compression is an essential technology to operate PAWR in the real world. Even though many conventional studies applied compressive sensing (CS) to weather radar measurements, their reconstruction quality should be further improved. To this end, we define a new cost function that expresses prior knowledge about weather radar measurements, i.e., local similarities. Since the cost function is convex, we can derive an efficient algorithm based on the so-called convex optimization techniques, in particular simultaneous direction method of multipliers (SDMM). Simulation results show that the proposed method outperforms the conventional methods for real observation data with improvement of 4%in the normalized error.</t>
  </si>
  <si>
    <t>864-870</t>
  </si>
  <si>
    <t>IEEJ Transactions on Electronics, Information and Systems</t>
  </si>
  <si>
    <t>60105159;60105159;60105159;60105159;60024322;60005038;60024322;60005038</t>
  </si>
  <si>
    <t>57193420790;56036793800;57193419625;6603305165;54414883100;57207171438;7403064072;7005256762</t>
  </si>
  <si>
    <t>Kawami, Ryosuke;Hirabayashi, Akira;Tanaka, Nobuyuki;Ijiri, Takashi;Shimamura, Shigeharu;Kikuchi, Hiroshi;Kim, Gwan;Ushio, Tomoo</t>
  </si>
  <si>
    <t>Kusatsu;Suita;Hachioji</t>
  </si>
  <si>
    <t>Ritsumeikan University Biwako-Kusatsu Campus;Osaka University;Tokyo Metropolitan University</t>
  </si>
  <si>
    <t>60105159;60024322;60005038</t>
  </si>
  <si>
    <t>Kawami R.</t>
  </si>
  <si>
    <t>Simple compression technique for phased array weather radar and 2-dimensional high-quality reconstruction</t>
  </si>
  <si>
    <t>10.1541/ieejeiss.137.864</t>
  </si>
  <si>
    <t>2-s2.0-85021699213</t>
  </si>
  <si>
    <t>['tio2 surface', 'research work', 'new types', 'homo away', 'higher photon', 'energy levels', 'elemental analysis', 'dominantly populated', 'band gaps', '1h nmr', '11 %)']</t>
  </si>
  <si>
    <t>In this research work, new types of ruthenium sensitizers used in dye sensitized solar cells (DSSCs), named S3 and S4, consisting of carbazole-diazafluorene based bipolar ancillary ligands, have been synthesized and characterized by 1H NMR, UV-vis absorption spectroscopy, and elemental analysis. The energy levels and band gaps of the sensitizers were evaluated using electrochemical measurements and density functional theory (DFT) calculations. Both sensitizers show blue shifted low energy metal to ligand charge transfer bands, which could be ascertained from the relatively large dihedral angle between the secondary electron donor (carbazole) and acceptor (4,5-diazafluorene) units. The frontier molecular orbital surfaces obtained from DFT calculations revealed that the highest occupied molecular orbitals (HOMOs) of both sensitizers are dominantly populated on the secondary electron donor carbazole antenna, indicating the increased spatial separation of the HOMO away from the TiO2 surface. The DSSC fabricated using sensitizer S4 exhibited a higher photon-to-current conversion efficiency (2.11%) and these results were compared to those obtained with commercial sensitizer N719. The implications of this study may contribute to the design of new molecular architectures to be applied in DSSCs.</t>
  </si>
  <si>
    <t>5605-5612</t>
  </si>
  <si>
    <t>60001282;60016278;60001282;60100949;60016278;60001282;60001282</t>
  </si>
  <si>
    <t>57203437812;57144581800;57197292221;19640457800;15829193100;7006727169;56436584000</t>
  </si>
  <si>
    <t>Sivakumar, Radhakrishnan;Recabarren, Rodrigo;Ramkumar, Sekar;Manivel, Arumugam;Alzate-Morales, Jans;Contreras, David;Manidurai, Paulraj</t>
  </si>
  <si>
    <t>India;Chile;Chile</t>
  </si>
  <si>
    <t>Madurai;Talca;Biobio</t>
  </si>
  <si>
    <t>Saraswathy Narayanan College;Universidad de Talca;Universidad de Concepcion</t>
  </si>
  <si>
    <t>60100949;60016278;60001282</t>
  </si>
  <si>
    <t>Sivakumar R.</t>
  </si>
  <si>
    <t>Ruthenium(II) complexes incorporating carbazole-diazafluorene based bipolar ligands for dye sensitized solar cell applications</t>
  </si>
  <si>
    <t>10.1039/c7nj01019b</t>
  </si>
  <si>
    <t>2-s2.0-85021701445</t>
  </si>
  <si>
    <t>['two u', 'tuning process', 'tuned independently', 'tunable self', 'radiation pattern', 'radiating structure', 'radiating patches', 'quite consistent', 'peak gain', 'peak efficiency', 'operating frequencies', 'measurement results', 'lowest fr', 'highest fr', 'frequency tuning', 'frequency ratio', 'extremely stable', 'compact design', 'approaches 2', 'antenna footprint', '82 dbi', '65 %,', '64 %.', '48 dbi', '37 ghz', '34 ghz', '32 db']</t>
  </si>
  <si>
    <t>Frequency ratio | Patch antenna | Self-diplexing antenna | Tunable antenna</t>
  </si>
  <si>
    <t>We propose a simple and compact design of a tunable self-diplexing patch antenna. Two U-shapes are etched on the same platform to locate the radiating patches which are excited separately using two feed ports. Metalized vias acting like metal walls are applied to reduce the antenna footprint, and to avoid coupling effects when the frequency ratio (fr) approaches 2. The tuning process is achieved by using two varactors properly inserted into the radiating structure. The operating frequencies can be tuned independently with high isolation level. Simulation and measurement results are quite consistent. Measured results show that the lower frequency band ranges from 3.9 to 4.37 GHz with measured peak gain and efficiency of 3.82 dBi-65%, while the upper band ranges from 4.63 to 5.34 GHz with peak gain of 4.48 dBi and peak efficiency of 64%. The self-diplexing antenna achieves an isolation level better than 22 and 32 dB for the lowest fr of 1.05, and the highest fr of 1.37, respectively. The radiation pattern is unidirectional and extremely stable during the frequency tuning of both bands.</t>
  </si>
  <si>
    <t>2874-2879</t>
  </si>
  <si>
    <t>60005465;60005465-112135136;60005465;60005465</t>
  </si>
  <si>
    <t>57063239800;14030010200;55733589000;22936005100</t>
  </si>
  <si>
    <t>Boukarkar, Abdelheq;Lin, Xian Qi;Jiang, Yuan;Yu, Yi Qiang</t>
  </si>
  <si>
    <t>Chengdu;Wuxi</t>
  </si>
  <si>
    <t>University of Electronic Science and Technology of China;Jiangsu Hengxin Technology Co., Ltd.</t>
  </si>
  <si>
    <t>60005465;112135136</t>
  </si>
  <si>
    <t>Boukarkar A.</t>
  </si>
  <si>
    <t>A tunable dual-fed self-diplexing patch antenna</t>
  </si>
  <si>
    <t>10.1109/TAP.2017.2689035</t>
  </si>
  <si>
    <t>2-s2.0-85021706320</t>
  </si>
  <si>
    <t>['wideband probe', 'wideangle scanning', 'validated experimentally', 'scan angle', 'proposed element', 'proposed design', 'proposed array', 'phased array', 'indicate effectiveness', 'highest frequency', 'effective structure', 'considerably increase', 'center frequency', 'adjacent elements', '65 ¬∞', '60 ¬∞', '5 db', '32 db']</t>
  </si>
  <si>
    <t>Microstrip phased array | Mutual coupling | Planar scanning antennas | Wide-angle scanning</t>
  </si>
  <si>
    <t>In this paper, a wide-scan angle planar patch phased array is proposed. The proposed array is composed of wideband probe-fed microstrip patches placed 0.087Œªh(Œªh is the wavelength of highest frequency) above individual ground planes and interlaced with parasitic decoupling walls. In order to cancel the feed probe inductance, the array elements comprise additional degrees of freedom to introduce controllable capacitance. Concurrently, individual ground planes and parasitic decoupling walls are proposed as an effective structure to considerably increase the E-plane scanning angle of the phased array by reducing the magnitude of near-field mutual coupling. A 544-element phased array prototype of the proposed element was designed, manufactured, and validated experimentally. The experimental results agree well with the numerical simulation ones and indicate effectiveness of the proposed design for mutual coupling reduction and wideangle scanning. Because of the modifications, the measured mutual coupling between adjacent elements is reduced to lower than -32 dB at the center frequency. The proposed phased array has almost a constant active input impedance (active VSWR less than 2 over 20% bandwidth) up to scan angle of 65¬∞ in E-plane and 60¬∞ in H-plane, with a realized gain reduction of about 3.5 dB.</t>
  </si>
  <si>
    <t>2983-2991</t>
  </si>
  <si>
    <t>60032053;60072431;60032053</t>
  </si>
  <si>
    <t>6602518298;55384199700;48161787100</t>
  </si>
  <si>
    <t>Arand, Bijan Abbasi;Bazrkar, Amir;Zahedi, Amir</t>
  </si>
  <si>
    <t>Shiraz University of Technology;Tarbiat Modares University</t>
  </si>
  <si>
    <t>60072431;60032053</t>
  </si>
  <si>
    <t>Arand B.</t>
  </si>
  <si>
    <t>Design of a phased array in triangular grid with an efficient matching network and reduced mutual coupling for wide-angle scanning</t>
  </si>
  <si>
    <t>10.1109/TAP.2017.2690903</t>
  </si>
  <si>
    <t>2-s2.0-85021707547</t>
  </si>
  <si>
    <t>['threat detection', 'test within', 'spatial distribution', 'security screening', 'radiation patterns', 'quality images', 'proposed process', 'proposed method', 'produced waveforms', 'precise alignment', 'physical position', 'often required', 'obtaining high', 'obtained directly', 'modemixing cavities', 'microwave frequencies', 'metamaterial apertures', 'high frequencies', 'find application', 'experimentally verified', 'especially cumbersome', 'effective platforms', 'effective method', 'computational imaging', 'complex nature', 'commonly used', 'characterization process', 'accurate knowledge']</t>
  </si>
  <si>
    <t>Antenna radiation patterns | Microwave antenna arrays | Microwave imaging | Multi-in multi-out systems | Near fields | Nonuniformly spaced arrays | Optical position measurement | Radar position measurement | Sparse array antennas</t>
  </si>
  <si>
    <t>Computational imaging at microwave frequencies has gained traction due to its potential for obtaining high-quality images with fast acquisition rates. Complex and diverse radiation patterns form the cornerstone of this approach. Electrically large antennas, such as modemixing cavities and metamaterial apertures, have proven to be effective platforms for generating such waveforms. Due to the complex nature of these antennas, near field scanning is often required to characterize their radiation patterns. However, accurate knowledge of the produced waveforms' spatial distribution, with respect to the physical position of the antenna, is imperative. This relies on precise alignment between the antenna and the near field scan stage during the characterization process-a requirement that is especially cumbersome to achieve when operating at high frequencies. We present an effective method to address this problem; by introducing RF markers into the antenna the position of the antenna under test within the near field scanning setup can be obtained directly from the measurements. The proposed method is experimentally verified through comparison with measurements made using optical photogrammetry. The proposed process will find application in the alignment of computational and multistatic imaging systems, commonly used in security screening and threat detection, as well as in tiled electrically large antenna structures.</t>
  </si>
  <si>
    <t>3257-3262</t>
  </si>
  <si>
    <t>60008724;60008724;60008724;60008724;60008724;60008724;60008724;60008724</t>
  </si>
  <si>
    <t>56192115900;35094175100;36524636100;57190413264;57188861951;57214275901;9741184800;57198520497</t>
  </si>
  <si>
    <t>Sleasman, Timothy;Imani, Mohammadreza F.;Yurduseven, Okan;Trofatter, Kenneth P.;Gowda, Vinay R.;Marks, Daniel L.;Gollub, Jonah N.;Smith, David R.</t>
  </si>
  <si>
    <t>Sleasman T.</t>
  </si>
  <si>
    <t>Near field scan alignment procedure for electrically large apertures</t>
  </si>
  <si>
    <t>10.1109/TAP.2017.2691465</t>
  </si>
  <si>
    <t>2-s2.0-85021708001</t>
  </si>
  <si>
    <t>['transmit frequencies', 'operating independently', 'independent optimization', 'independent beams', 'good agreement', 'focused beam', 'dual polarization', 'crosspolar components', 'cm demonstrator', '20 ghz', '13 ghz']</t>
  </si>
  <si>
    <t>Communications satellites | Coupled dipoles | Dual frequency | Dual polarization | Reflectarrays</t>
  </si>
  <si>
    <t>A reflectarray antenna capable of operating independently in the transmit frequencies (from a satellite) in Ku-band (11-13 GHz) and Ka-band (19-20 GHz) has been proposed and demonstrated. To prove that independent beams can be optimized in each frequency band using separate feeds, a 25-cm demonstrator that generates a focused beam in dual polarization (linear or circular) has been designed, manufactured, and tested. The reflectarray cells comprise two stacked sets of coupled parallel dipoles for each polarization, which permits an independent optimization of the phase for each frequency and polarization. The simulated and measured radiation patterns for both copolar and crosspolar components are in good agreement in Ku- and Ka-bands.</t>
  </si>
  <si>
    <t>3241-3246</t>
  </si>
  <si>
    <t>60028442;60028442;60028442;60033284;60033284;60033284</t>
  </si>
  <si>
    <t>56809441300;7005853672;16023704200;53879759200;35561784500;6602166138</t>
  </si>
  <si>
    <t>Martinez-De-Rioja, Eduardo;Encinar, Jose A.;Barba, Mariano;Florencio, Rafael;Boix, Rafael R.;Losada, Vicente</t>
  </si>
  <si>
    <t>Sevilla;Madrid</t>
  </si>
  <si>
    <t>Universidad de Sevilla;Universidad Polit√©cnica de Madrid</t>
  </si>
  <si>
    <t>60033284;60028442</t>
  </si>
  <si>
    <t>Martinez-De-Rioja E.</t>
  </si>
  <si>
    <t>Dual polarized reflectarray transmit antenna for operation in Ku-and Ka-bands with independent feeds</t>
  </si>
  <si>
    <t>10.1109/TAP.2017.2689059</t>
  </si>
  <si>
    <t>2-s2.0-85021708762</t>
  </si>
  <si>
    <t>['slot elements', 'simulation results', 'numerous cross', 'enhanced gain', 'desired direction', 'cross slot', 'application potentials', '6 db', '375 ghz', '360 ¬∞']</t>
  </si>
  <si>
    <t>Circular polarization | High-power microwave (HPM) | Phased array | Transmit-array (T-A)</t>
  </si>
  <si>
    <t>Transmit-array (T-A) design for circular polarization made by all metal is presented in this communication. The proposed T-A consists of numerous cross-slot elements. The simulation results indicate that rotating the cross slot on the element, a full transmission phase range of 360¬∞ can be achieved for a transmission magnitude better than -0.6 dB at 9.375 GHz. A T-A has been designed, simulated, and measured in x-band. The measurement results show that the T-A can radiate the wave in the desired direction with an enhanced gain. They are in agreement with the theoretical and simulation results. Furthermore, the all-metal T-A presented in this communication has the application potentials for high-power microwave applications.</t>
  </si>
  <si>
    <t>3253-3256</t>
  </si>
  <si>
    <t>60024350;60024350;60024350;60024350;60024350;60024350</t>
  </si>
  <si>
    <t>55448430200;7402268895;55599451900;55761819600;56267757200;35172453300</t>
  </si>
  <si>
    <t>Zhao, Xuelong;Yuan, Chengwei;Liu, Lie;Peng, Shengren;Zhang, Qiang;Zhou, Hongyu</t>
  </si>
  <si>
    <t>All-metal transmit-array for circular polarization design using rotated cross-slot elements for high-power microwave applications</t>
  </si>
  <si>
    <t>10.1109/TAP.2017.2691460</t>
  </si>
  <si>
    <t>2-s2.0-85021710119</t>
  </si>
  <si>
    <t>['specified frequencies', 'slightly decreases', 'reflection states', 'real switches', 'polarization stability', 'passive arrays', 'parasitic effects', 'opposite sides', 'oblique incidence', 'novel arrangements', 'normal incidence', 'intertwined patterns', 'high angular', 'essential elements', 'electromagnetic architecture', 'conductor screen', '15 db']</t>
  </si>
  <si>
    <t>Active frequency selective surfaces (AFSSs) | Convoluted conductor pattern | P-i-n diodes | Periodic structures | Subwavelength resonance</t>
  </si>
  <si>
    <t>Novel arrangements of active frequency selective surfaces (AFSSs) with integrated voltage control wiring are proposed for bistate (transparency/reflectance) operation at specified frequencies. The AFSSs are comprised of passive arrays of intertwined patterns of slots in a conductor screen and an active dipole array with p-i-n diodes placed on either the same or opposite sides of a thin dielectric substrate. Simulation and measurement results show that such AFSSs exhibit good isolation (15 dB) between the translucency and reflection states at normal incidence that slightly decreases at oblique incidence. The proposed AFSSs maintain the high angular and polarization stability over broad fractional bandwidths inherent to the constituent periodic arrays of intertwined conductor patterns with substantially subwavelength unit cells. The merits of these AFSS arrangements also include resilience to parasitic effects of real switches, whose insertion loss in the ON state only enhances the AFSS ON/OFF isolation. Such AFSSs are essential elements for reconfiguring and controlling the electromagnetic architecture of buildings.</t>
  </si>
  <si>
    <t>3093-3101</t>
  </si>
  <si>
    <t>60026851-60001881;60001881;60020661</t>
  </si>
  <si>
    <t>6603470013;56020461500;8694461800</t>
  </si>
  <si>
    <t>Vallecchi, Andrea;Langley, Richard J.;Schuchinsky, Alexander G.</t>
  </si>
  <si>
    <t>United Kingdom;United Kingdom;United Kingdom</t>
  </si>
  <si>
    <t>Oxford;Liverpool;Sheffield</t>
  </si>
  <si>
    <t>University of Oxford;University of Liverpool;The University of Sheffield</t>
  </si>
  <si>
    <t>60026851;60020661;60001881</t>
  </si>
  <si>
    <t>Vallecchi A.</t>
  </si>
  <si>
    <t>Bistate frequency selective surfaces made of intertwined slot arrays</t>
  </si>
  <si>
    <t>10.1109/TAP.2017.2689025</t>
  </si>
  <si>
    <t>2-s2.0-85021710369</t>
  </si>
  <si>
    <t>['top surface', 'siw cavity', 'simulated results', 'ring slot', 'prototype operating', 'lp states', 'layer structure', 'individually feeding', 'good performance', 'antenna element', 'antenna array', '85 dbic', '7 ghz', '1 ghz', '1 dbi']</t>
  </si>
  <si>
    <t>Low profile | Polarization reconfigurable | Stacked patch structure | Substrate integrated waveguide (SIW) | Wideband</t>
  </si>
  <si>
    <t>In this paper, a wideband stacked patch antenna array composed of four linearly polarized antenna elements is proposed for the implementation of four polarization reconfigurable states, i.e., vertical linear polarization (LP), horizontal LP, left-hand circular polarization, and right-hand circular polarization. A double-layer structure, including a driven substrate integrated waveguide (SIW) cavity and four parasitic radiation patches, is used to develop the wideband antenna element. The parasitic radiation patches are excited by etching a ring slot on the top surface of the SIW cavity, which has two diagonal ports fed by grounded coplanar waveguide lines. A 180¬∞ phaseshifting is achieved for polarization reconfigurable applications by individually feeding the antenna element with the two diagonal ports. A prototype operating at 5.7 GHz is fabricated and tested for the demonstration of the polarization reconfigurable capability. The measured results show that both the 10-dB impedance bandwidths and the 3-dB axial ratio bandwidths are wider than 5.19-6.1 GHz for the linear and circular polarization states. The measured maximum gains of the antenna array are 9.85 dBic and 10.1 dBi for the circular polarization states and the LP states, respectively. Experimental results show good agreement with simulated results, which indicate a good performance of the proposed patch antenna array.</t>
  </si>
  <si>
    <t>3014-3023</t>
  </si>
  <si>
    <t>60005244;60005244;60005244</t>
  </si>
  <si>
    <t>57193138778;14121305500;56937616600</t>
  </si>
  <si>
    <t>Hu, Jun;Hao, Zhang Cheng;Hong, Wei</t>
  </si>
  <si>
    <t>Design of a wideband quad-polarization reconfigurable patch antenna array using a stacked structure</t>
  </si>
  <si>
    <t>10.1109/TAP.2017.2695529</t>
  </si>
  <si>
    <t>2-s2.0-85021710814</t>
  </si>
  <si>
    <t>['vertical polarization', 'two ports', 'thin cavity', 'space wavelength', 'proposed design', 'polarized antenna', 'omnidirectional patterns', 'monopole construct', 'like structure', 'like dual', 'inductive probe', 'impedance matching', 'horizontal polarization', 'feeding structure', 'compact sabre', 'capacitive slot', 'azimuthal plane', 'azimuth plane', 'airborne use', '53 ghz', '45 db']</t>
  </si>
  <si>
    <t>Antenna diversity | Hybrid-feeding cavity | Omnidirectional patterns | Sabre-like structure</t>
  </si>
  <si>
    <t>In this communication, a sabre-like dual-polarized antenna with omnidirectional patterns in the azimuthal plane is presented for low wind drag airborne applications. The proposed antenna consists of a thin cavity for the horizontal polarization and a coplanar waveguidefed monopole for the vertical polarization. The colocated thin cavity and the monopole construct a compact sabre-like structure with low wind drag, and it is suitable for airborne use. Especially, a hybrid-feeding structure, including a capacitive slot-coupled microstrip line and an inductive probe, is proposed for impedance matching of the thin cavity to provide omnidirectionally horizontal polarization. In order to verify the proposed design, a prototype is fabricated and tested with the dimensions of 42 √ó 29 √ó 9 mm3 . (0.42Œª0 √ó 0.24Œª0 √ó 0.07Œª0, Œª0 is the free-space wavelength at 2.44 GHz.) The measured -10 dB reflection coefficient bandwidths of the two ports are 2.38-2.51 and 2.28-2.53 GHz. The measured gain variation in the azimuth plane is less than 3.60 and 3.45 dB for horizontal polarization and vertical polarization.</t>
  </si>
  <si>
    <t>3221-3225</t>
  </si>
  <si>
    <t>57192976897;55912043400;8551577700;7403443114</t>
  </si>
  <si>
    <t>Liu, Peiqin;Li, Yue;Zhang, Zhijun;Feng, Zhenghe</t>
  </si>
  <si>
    <t>Omnidirectional dual-polarized antenna with sabre-like structure</t>
  </si>
  <si>
    <t>10.1109/TAP.2017.2690534</t>
  </si>
  <si>
    <t>2-s2.0-85021712674</t>
  </si>
  <si>
    <t>['wave 2', 'system performance', 'suggested results', 'specific configuration', 'receiver sides', 'patch antennas', 'linear actuator', 'human subjects', 'detection capabilities', 'concept experiments', 'communication investigates', 'array configurations', '11 %.']</t>
  </si>
  <si>
    <t>Antenna characterization | Circular polarization (CP) | Doppler radar | Heart rate monitoring | Noncontact monitoring</t>
  </si>
  <si>
    <t>This communication investigates the effects of antenna radiation parameters on the detection capabilities of a continuous-wave 2.4-GHz Doppler radar used in noncontact heart rate monitoring systems. Four different types of patch antennas and array configurations were implemented on the transmitter and receiver sides. Extensive experiments using a linear actuator were performed, and several important observations were reported. A specific configuration of antennas was shown to result in the highest signal quality and system performance. Proof-of-concept experiments on human subjects further validated the suggested results, showing that the recommended antenna arrangement boosts the radar detection accuracy by an average of 11%.</t>
  </si>
  <si>
    <t>3296-3301</t>
  </si>
  <si>
    <t>60027392;60027392</t>
  </si>
  <si>
    <t>57191224990;24483883200</t>
  </si>
  <si>
    <t>Nosrati, Mehrdad;Tavassolian, Negar</t>
  </si>
  <si>
    <t>Hoboken</t>
  </si>
  <si>
    <t>Stevens Institute of Technology</t>
  </si>
  <si>
    <t>Nosrati M.</t>
  </si>
  <si>
    <t>Effects of antenna characteristics on the performance of heart rate monitoring radar systems</t>
  </si>
  <si>
    <t>10.1109/TAP.2017.2694861</t>
  </si>
  <si>
    <t>2-s2.0-85021713415</t>
  </si>
  <si>
    <t>4000111496/14/NL/GLC/al</t>
  </si>
  <si>
    <t>['whole aperture', 'two approaches', 'source case', 'single metasurface', 'second approach', 'proposed solutions', 'one devoted', 'obtain beams', 'mts aperture', 'modulation patterns', 'main advantage', 'latter approach', 'individual modulations', 'higher gain', 'given direction', 'form expressions', 'first one', 'desired set', 'configuration based', 'beams coexist', 'beam efficiency', 'also tailored']</t>
  </si>
  <si>
    <t>Antenna efficiency | Leaky waves | Metasurface (MTS) antennas</t>
  </si>
  <si>
    <t>We explore various possibilities for designing multibeam antennas using a single metasurface (MTS) aperture. Both single-source and multisource feeding schemes are considered. For the single-source case, two approaches are investigated. In the first one, the MTS aperture is divided into several angular sectors, each one devoted to the formation of a beam in a given direction. In the second approach, the whole aperture is shared by a superposition of individual modulations, which correspond to those required to obtain beams in the desired set of directions. It is shown that the latter solution provides beams with a higher gain. The configuration based on a multisource feeding scheme is also tailored by a superposition of modulation patterns. The main advantage of the latter approach is the possibility of having one independent beam at a time when each of the sources are active, as opposed to the single-source case where all the beams coexist at the same time. Closed-form expressions are provided for the MTS surface impedance in each of the proposed solutions. The design equations include appropriate amplitude tapering to improve the beam efficiency. Numerical results based on the method of moments are presented for validation.</t>
  </si>
  <si>
    <t>2923-2930</t>
  </si>
  <si>
    <t>60009037;60002838;60009037;60002838</t>
  </si>
  <si>
    <t>25638446300;36441421400;7006729055;7005998607</t>
  </si>
  <si>
    <t>Gonz√°lez-Ovejero, David;Minatti, Gabriele;Chattopadhyay, Goutam;Maci, Stefano</t>
  </si>
  <si>
    <t>United States;Italy</t>
  </si>
  <si>
    <t>Pasadena;Siena</t>
  </si>
  <si>
    <t>Jet Propulsion Laboratory;Universit√† degli Studi di Siena</t>
  </si>
  <si>
    <t>60009037;60002838</t>
  </si>
  <si>
    <t>Gonz√°lez-Ovejero D.</t>
  </si>
  <si>
    <t>Multibeam by metasurface antennas</t>
  </si>
  <si>
    <t>10.1109/TAP.2017.2670622</t>
  </si>
  <si>
    <t>2-s2.0-85021714115</t>
  </si>
  <si>
    <t>['verified experimentally', 'rra consists', 'provide guidelines', 'proposed element', 'parametric study', 'mode analysis', 'element individually', 'dualfrequency mechanism', 'broadside gains', 'also obtained', 'achieve real', '8 dbi', '3 ghz']</t>
  </si>
  <si>
    <t>Antenna | Dual frequency | Microstrip array | PIN diode | Reconfigurable reflectarray (RRA)</t>
  </si>
  <si>
    <t>A dual-frequency reconfigurable reflectarray (RRA) is proposed and verified experimentally. The RRA consists of 1600 electronically controllable elements. By integrating only a single PIN diode, the proposed element is capable to operate at two working frequencies with 1-bit phase resolution. The dualfrequency mechanism is explained through the mode analysis, and a parametric study is performed to provide guidelines for determining the two working frequencies. As an example, a 1600-element RRA prototype is realized by assembling five identical 8 √ó 40 subarrays. An field programmable gate array control board is used to achieve real-time phase control of each element individually. The experimental results show that the broadside gains of the RRA are 29.3 and 30.8 dBi at 11.1 and 14.3 GHz, respectively. Excellent beam scanning performance is also obtained at both frequencies.</t>
  </si>
  <si>
    <t>3024-3032</t>
  </si>
  <si>
    <t>60069720-60025278;60025278;60025278;60025278;60025278;60025278;60025278;60025278</t>
  </si>
  <si>
    <t>55515497300;57198993246;12782119800;13907922300;55515043300;57191745700;7405263889;55728898200</t>
  </si>
  <si>
    <t>Yang, Huanhuan;Yang, Fan;Cao, Xiangyu;Xu, Shenheng;Gao, Jun;Chen, Xibi;Li, Maokun;Li, Tong</t>
  </si>
  <si>
    <t>A 1600-element dual-frequency electronically reconfigurable reflectarray at X/Ku-band</t>
  </si>
  <si>
    <t>10.1109/TAP.2017.2694703</t>
  </si>
  <si>
    <t>2-s2.0-85021715858</t>
  </si>
  <si>
    <t>['reliable way', 'proposed approach', 'potentials compared', 'polarization losses', 'noise realizations', 'mutual coupling', 'dipoles affected', 'data collected', 'competitive state', 'art methods', 'approach based']</t>
  </si>
  <si>
    <t>Bayesian compressive sensing (BCS) | Directionof-arrival (DoA) estimation | Linear dipole arrays | Multiscaling strategy | Mutual coupling | Polarization | Single-snapshot acquisition</t>
  </si>
  <si>
    <t>The possibility to recover in a careful and reliable way the directions of arrival (DoA) of multiple narrowband signals by processing the data collected in a single time snapshot at the terminals of a linear antenna array composed of dipoles affected by mutual coupling is addressed. By applying an approach based on the Bayesian compressive sensing, the information on the degree of reliability of the estimations is exploited to implement an iterative multiresolution strategy aimed at enhancing the accuracy and the efficiency of the DoA prediction process. A set of representative numerical examples, considering different signal configurations, noise realizations, and polarization losses, is reported and discussed to illustrate the behavior of the proposed approach, as well as to give some insights on its potentials compared with competitive state-of-the-art methods.</t>
  </si>
  <si>
    <t>3203-3213</t>
  </si>
  <si>
    <t>60015986;60015986;60015986-118730944;60015986-118730944</t>
  </si>
  <si>
    <t>22035972900;57190339580;54387549100;7005085831</t>
  </si>
  <si>
    <t>Rocca, Paolo;Hannan, Mohammad Abdul;Salucci, Marco;Massa, Andrea</t>
  </si>
  <si>
    <t>Trento;Gif-sur-Yvette</t>
  </si>
  <si>
    <t>Universit√† di Trento;ELEDIA Research Center</t>
  </si>
  <si>
    <t>60015986;118730944</t>
  </si>
  <si>
    <t>Rocca P.</t>
  </si>
  <si>
    <t>Single-snapshot DoA estimation in array antennas with mutual coupling through a multiscaling BCS strategy</t>
  </si>
  <si>
    <t>10.1109/TAP.2017.2684137</t>
  </si>
  <si>
    <t>2-s2.0-85021716269</t>
  </si>
  <si>
    <t>['uses oam', 'transmission characteristics', 'superimposed oammode', 'shaped intensities', 'several devices', 'possess ring', 'oam modes', 'interest recently', 'generate oam', 'feasible within', 'communication systems', 'communication system', 'carrying beams', 'based multiplexing', 'also propose']</t>
  </si>
  <si>
    <t>Circular antenna array | Multiplexing | Orbital angular momentum (OAM) | Vortex beams</t>
  </si>
  <si>
    <t>Electromagnetic orbital angular momentum (OAM) has attracted a lot of interest recently in the field of communication systems. OAM-carrying radio beams can be generated and detected by several devices. In this paper, we use a circular phased antenna array to generate OAM-carrying beams that possess ring-shaped intensities and helical phase fronts. We also propose and validate a communication system that uses OAM-based multiplexing. A circular antenna array is used to generate the superimposed OAMmode by using appropriate excitation settings. The transmission characteristics of OAM modes with respect to different transmission distances are investigated. We find that the OAM-based multiplexing technology is only feasible within a certain distance range. The obtained experimental results are consistent with simulation and numerical calculation results.</t>
  </si>
  <si>
    <t>2940-2949</t>
  </si>
  <si>
    <t>60027021-60027363;60027021;60027021;60027021-60027363;60027021;60027021;60027021</t>
  </si>
  <si>
    <t>57188987750;7405336715;8984596000;57194422603;57133521600;56602012300;56888041000</t>
  </si>
  <si>
    <t>Gong, Yinghui;Wang, Robert;Deng, Yunkai;Zhang, Bowen;Wang, Nan;Li, Ning;Wang, Pei</t>
  </si>
  <si>
    <t>University of Chinese Academy of Sciences;Institute of Electronics Chinese Academy of Sciences</t>
  </si>
  <si>
    <t>60027363;60027021</t>
  </si>
  <si>
    <t>Generation and transmission of OAM-carrying vortex beams using circular antenna array</t>
  </si>
  <si>
    <t>10.1109/TAP.2017.2695526</t>
  </si>
  <si>
    <t>2-s2.0-85021717758</t>
  </si>
  <si>
    <t>['wave solver', 'tolerance analysis', 'three examples', 'three elements', 'simulated ones', 'practical application', 'pointing angle', 'impedance bandwidth', 'elpd array', 'conventional array', 'center frequency', 'broadside flat', 'antenna synthesis', '8 ghz', '1 dbi']</t>
  </si>
  <si>
    <t>Antenna array synthesis | Dual beam pattern | Element-level pattern diversity (ELPD) | Endfire beam | Flat-topped beam pattern</t>
  </si>
  <si>
    <t>A linear array synthesis method using elementlevel pattern diversity (ELPD) is presented. Compared with conventional array, the ELPD array provides one more degree of freedom in antenna synthesis. The advantages and limitations of the ELPD in the linear array synthesis are discussed through three examples of broadside flat-topped, dual beam patterns, and endfire low sidelobe beam pattern. The tolerance analysis of the ELPD array is given. The practical application of a dual beam array with three elements was designed by using the full-wave solver and was tested. The 11% impedance bandwidth at a center frequency of 5.8 GHz with a -10 dB return loss and the measured maximum gain of 10.1 dBi at the beam-pointing angle of ¬±49¬∞ are achieved. The measured results agree well with the simulated ones.</t>
  </si>
  <si>
    <t>2992-3004</t>
  </si>
  <si>
    <t>60010080;60010080;60010080</t>
  </si>
  <si>
    <t>56381045300;7407079527;56042261700</t>
  </si>
  <si>
    <t>Hua, Di;Wu, Wen;Fang, Da Gang</t>
  </si>
  <si>
    <t>Hua D.</t>
  </si>
  <si>
    <t>Linear array synthesis to obtain broadside and endfire beam patterns using element-level pattern diversity</t>
  </si>
  <si>
    <t>10.1109/TAP.2017.2694457</t>
  </si>
  <si>
    <t>2-s2.0-85021717788</t>
  </si>
  <si>
    <t>['√ ö', 'wide ph', 'turnover number', 'tetraphosphane ligands', 'stabilisation effect', 'sacrificial donor', 'ray structure', 'raised 2', 'produce hydrogen', 'photophysical data', 'phosphane ligands', 'phosphane ligand', 'one molecule', 'monophosphane ligands', 'monophosphane ligand', 'maximum production', 'major impact', 'hydrogen production', 'hybrid ligands', 'electron transfer', 'electrochemical measurements', 'dioxime complex', 'dft calculations', 'crystal structures', 'coordination properties', 'cobalt diimine', 'chemical formula', 'catalytic pathway', 'also able', '17 times', '160 ¬∞.', '1000 h']</t>
  </si>
  <si>
    <t>Most of the systems for photochemical hydrogen production are not stable and suffer from decomposition. With bis(bidentate) tetraphosphane ligands the stability increases enormously, up to more than 1000 h. This stability was achieved with a system containing osmium(ii) as a light harvesting antenna and palladium(ii) as a water reduction catalyst connected with a bis(bidentate) phosphane ligand in one molecule with the chemical formula [Os(bpy)2(dppcb)Pd(dppm)](PF6)4. With the help of electrochemical measurements as well as photophysical data and its single crystal X-ray structure, the electron transfer between the two active metal centres (light harvesting antenna, water reduction catalyst) was analysed. The distance between the two active metal centres was determined to be 7.396(1) √Ö. In a noble metal free combination of a copper based photosensitiser and a cobalt diimine-dioxime complex as water reduction catalyst a further stabilisation effect by the phosphane ligands is observed. With the help of triethylamine as a sacrificial donor in the presence of different monophosphane ligands it was possible to produce hydrogen with a turnover number of 1176. This completely novel combination is also able to produce hydrogen in a wide pH-range from pH = 7.0 to 12.5 with the maximum production at pH = 11.0. The influence of monophosphane ligands with different Tolman cone angles was investigated. Monophosphane ligands with a large Tolman cone angle (&gt;160¬∞) could not stabilise the intermediate of the cobalt based water reduction catalyst and so the turnover number is lower than for systems with an addition of monophosphane ligands with a Tolman cone angle smaller than 160¬∞. The role of the monophosphane ligand during sunlight-induced hydrogen production was analysed and these results were confirmed with DFT calculations. Furthermore the crystal structures of two important Co(i) intermediates, which are the catalytic active species during the catalytic pathway, were obtained. The exchange of PPh3 with other tertiary phosphane ligands can have a major impact on the activity, depending on the coordination properties. By an exchange of monophosphane ligands with functionalised phosphane ligands (hybrid ligands) the hydrogen production was raised 2.17 times.</t>
  </si>
  <si>
    <t>211-233</t>
  </si>
  <si>
    <t>Faraday Discussions</t>
  </si>
  <si>
    <t>60009999-60103368;60103368;60009999;60009999;60009999;60009999;60009999;60009999;60009999;60009999;60103368;60009999</t>
  </si>
  <si>
    <t>55257663700;57191155254;57188807341;57194705365;57194701603;56986708600;56395350300;57194697724;56318595600;6701408482;7004523435;6701712329</t>
  </si>
  <si>
    <t>Strabler, C. M.;Sinn, S.;Pehn, R.;Pann, J.;Dutzler, J.;Viertl, W.;Prock, J.;Ehrmann, K.;Weninger, A.;Kopacka, H.;De Cola, L.;Br√ºggeller, P.</t>
  </si>
  <si>
    <t>France;Austria</t>
  </si>
  <si>
    <t>Strasbourg;Innsbruck</t>
  </si>
  <si>
    <t>Universit√© de Strasbourg;Universit√§t Innsbruck</t>
  </si>
  <si>
    <t>60103368;60009999</t>
  </si>
  <si>
    <t>Strabler C.</t>
  </si>
  <si>
    <t>Stabilisation effects of phosphane ligands in the homogeneous approach of sunlight induced hydrogen production</t>
  </si>
  <si>
    <t>10.1039/c6fd00210b</t>
  </si>
  <si>
    <t>2-s2.0-85021719393</t>
  </si>
  <si>
    <t>['substrate thickness', 'standard 0', 'silicon dioxide', 'proposed structure', 'peak gain', 'metal supporter', 'measured gain', 'loaded dielectric', 'designed using', 'chip antennas', 'antenna shows', 'also designed', '9 dbi', '84 œºm', '83 %.', '34 œºm', '320 ghz', '140 ghz', '1 dbi']</t>
  </si>
  <si>
    <t>Array | D-band | Endfire | Loaded dielectric | Low-resistivity silicon | On-chip antenna (OCA) | SiGeBiCMOS | Terahertz (THz)</t>
  </si>
  <si>
    <t>This paper presents two endfire on-chip antennas (OCAs) at 140 and 320 GHz using a standard 0.13-Œºm SiGeBiCMOS technology; quasi-Yagi antenna concept is used with loaded dielectric. In order to eliminate the influence of the low-resistivity silicon substrate, the substrate thickness is chosen as 84 Œºm (for 140 GHz), and the antenna is mounted on the edge of a metal supporter with the front part ungrounded. The loaded dielectric is designed using the silicon and silicon dioxide (SiO2) layers to improve the gain. The antenna shows the measured impedance bandwidth of &gt;45% at 140 GHz, with the peak gain of 4.1 dBi, and the simulated peak radiation efficiency of 83%. A 1 √ó 2 array at 140 GHz is also designed and implemented; the corresponding measured impedance bandwidth, peak gain, and simulated radiation efficiency are &gt;36%, 7 dBi, and 72%, respectively. With the proposed structure, the OCA at 320 GHz is also designed and fabricated with the substrate thickness of 34 Œºm. The measured gain of 3.9 dBi and the simulated radiation efficiency of 80% are achieved at 320 GHz, respectively.</t>
  </si>
  <si>
    <t>2797-2807</t>
  </si>
  <si>
    <t>60010080-60069721;60069721;60069721;60010080;60069721</t>
  </si>
  <si>
    <t>56540447300;52464050600;56984860000;7407079527;7402194345</t>
  </si>
  <si>
    <t>Deng, Xiao Dong;Li, Yihu;Tang, Hailin;Wu, Wen;Xiong, Yong Zhong</t>
  </si>
  <si>
    <t>Chengdu;Nanjing</t>
  </si>
  <si>
    <t>China Academy of Engineering Physics;Nanjing University of Science and Technology</t>
  </si>
  <si>
    <t>60069721;60010080</t>
  </si>
  <si>
    <t>Deng X.</t>
  </si>
  <si>
    <t>Dielectric loaded endfire antennas using standard silicon technology</t>
  </si>
  <si>
    <t>10.1109/TAP.2017.2673800</t>
  </si>
  <si>
    <t>2-s2.0-85021719595</t>
  </si>
  <si>
    <t>['time domain', 'proved analytically', 'proposed scheme', 'proposed methods', 'proposed method', 'paper presents', 'numerical examples', 'new 2', 'method based', 'fdtd methods', 'difference time', 'difference solution', 'cn scheme', 'analytic solutions']</t>
  </si>
  <si>
    <t>Crank-Nicolson (CN) scheme | Finite-difference time-domain (FDTD) method | Unconditionally stable methods</t>
  </si>
  <si>
    <t>This paper presents a new 2-D unconditionally stable finite-difference time-domain (FDTD) method based on the Crank-Nicolson (CN) scheme. Unlike other CN-based unconditionally stable FDTD algorithms, the CN scheme in the proposed method applies only to one of Maxwell curl equations. In fact, the proposed scheme is essentially a finite-difference solution of the vector wave equation in time domain. Therefore, only one of the electric or magnetic fields needs to be updated during the iterations of the algorithm. Most importantly, the implicit updating equations of the proposed methods can be solved simultaneously thereby significantly reducing run time. The stability of the proposed method is proved analytically. For the validation and demonstration of the accuracy of the proposed method and its efficiency, numerical examples are presented and the results are compared with those obtained by analytic solutions and other FDTD methods.</t>
  </si>
  <si>
    <t>3114-3121</t>
  </si>
  <si>
    <t>60012835;60012835;60012835;60014171</t>
  </si>
  <si>
    <t>57191894558;37089157500;12794503400;7006080963</t>
  </si>
  <si>
    <t>Sadrpour, Seyed Mojtaba;Nayyeri, Vahid;Soleimani, Mohammad;Ramahi, Omar M.</t>
  </si>
  <si>
    <t>Waterloo;Tehran</t>
  </si>
  <si>
    <t>University of Waterloo;Iran University of Science and Technology</t>
  </si>
  <si>
    <t>60014171;60012835</t>
  </si>
  <si>
    <t>Sadrpour S.</t>
  </si>
  <si>
    <t>A new efficient unconditionally stable finite-difference time-domain solution of the wave equation</t>
  </si>
  <si>
    <t>10.1109/TAP.2017.2694468</t>
  </si>
  <si>
    <t>2-s2.0-85021722096</t>
  </si>
  <si>
    <t>104-2221-E-035-025</t>
  </si>
  <si>
    <t>['two bands', 'ring structure', 'proposed antenna', 'paper presents', 'overall size', 'good gain', 'ghz bands', 'extended within', 'broad 10', 'band operation', '8 mm', '51 ghz', '38 dbi']</t>
  </si>
  <si>
    <t>Laptop antenna | Monopole antenna | Small-size antenna | WLAN antenna</t>
  </si>
  <si>
    <t>This paper presents a very small-size uniplanar printed monopole antenna design with an overall size of only 8.7 mm √ó 5.4 mm √ó 0.8 mm. It is comprised of an open-ring structure and a hook-shaped radiating element that is extended within this open-ring structure. The proposed antenna can excite two resonance modes with broad 10-dB impedance bandwidths of 6.4% (2.35-2.51 GHz) and 19.5% (4.90-6 GHz), and this dual-band operation can cover the entire WLAN 2.4/5.2/5.8-GHz bands. Furthermore, a good gain of 3.34-5.38 dBi and desirable radiation efficiencies of 52%-87% were also measured across the two bands of interest.</t>
  </si>
  <si>
    <t>2916-2922</t>
  </si>
  <si>
    <t>60004879;60004879;60024542;60004879;60004879</t>
  </si>
  <si>
    <t>8273190800;24821448800;37092279800;56861421500;57193342705</t>
  </si>
  <si>
    <t>Sim, Chow Yen Desmond;Chen, Chih Chiang;Zhang, Xiu Yin;Lee, Yuan Lung;Chiang, Chih Yang</t>
  </si>
  <si>
    <t>China;Taiwan</t>
  </si>
  <si>
    <t>Guangzhou;Taichung</t>
  </si>
  <si>
    <t>South China University of Technology;Feng Chia University</t>
  </si>
  <si>
    <t>60024542;60004879</t>
  </si>
  <si>
    <t>Sim C.Y.D.</t>
  </si>
  <si>
    <t>Very small-size uniplanar printed monopole antenna for dual-band WLAN laptop computer applications</t>
  </si>
  <si>
    <t>10.1109/TAP.2017.2695528</t>
  </si>
  <si>
    <t>2-s2.0-85021722955</t>
  </si>
  <si>
    <t>['tm100 mode', 'theory analysis', 'results show', 'resonant frequency', 'radiating part', 'proposed method', 'planar microtrip', 'one prototype', 'microstrip antenna', 'good option', 'feeding part', 'elp antenna', 'boundary conditions', '6 times', '30 ghz']</t>
  </si>
  <si>
    <t>Electrically large property (ELP) | Metamaterial | Microstrip antenna</t>
  </si>
  <si>
    <t>Microstrip antenna with electrically large property (ELP) is discussed and designed in this paper. The modal wave equation for the microstrip resonant cavity is analyzed and the fundamental resonant mode (TM100 mode) of the cavity is discussed by considering the boundary conditions. As an example, effective media parameters of one I-shaped resonant metamaterial is extracted from the S-parameters and the ELP is achieved for the antenna in the band of e &gt; 0 and Œº &lt; 0. The results show that the resonant frequency of the planar microtrip-line-slot feed antenna is increased about 4.6 times by loading with metamaterial in-between the feeding part and radiating part of the planar antenna without deteriorating the directional radiation pattern. One prototype is fabricated and the measured result shows that the resonant frequency for the ELP antenna is centered at about 30 GHz which confirm the theory analysis. The proposed method is a good option to design millimeter wave and terahertz wave antennas and devices in the future.</t>
  </si>
  <si>
    <t>2899-2905</t>
  </si>
  <si>
    <t>60005244-60088583;60088583;60088583;60088583;60005244</t>
  </si>
  <si>
    <t>55311398900;8633836500;55230686900;56924307600;56937616600</t>
  </si>
  <si>
    <t>Cao, Wenquan;Zhang, Bangning;Jin, Jun;Zhong, Wei;Hong, Wei</t>
  </si>
  <si>
    <t>PLA University of Science and Technology;Southeast University</t>
  </si>
  <si>
    <t>60088583;60005244</t>
  </si>
  <si>
    <t>Cao W.</t>
  </si>
  <si>
    <t>Microstrip antenna with electrically large property based on metamaterial inclusions</t>
  </si>
  <si>
    <t>10.1109/TAP.2017.2694466</t>
  </si>
  <si>
    <t>2-s2.0-85021723773</t>
  </si>
  <si>
    <t>['si nanostructures', 'resonant excitation', 'optimized candidate', 'optical frequency', 'magnetic responses', 'chiral molecules', 'based low', 'based high', 'always larger']</t>
  </si>
  <si>
    <t>We report here the chiroptical amplification effect occurring in the hybrid systems consisting of chiral molecules and Si nanostructures. Under resonant excitation of circularly polarized light, the hybrid systems show strong CD induction signals at the optical frequency, which arise from both the electric and magnetic responses of the Si nanostructures. More interestingly, the induced CD signals from Si-based dielectric nanoantennas are always larger than that from Au-based plasmonic counterparts. The related physical origin was disclosed. Furthermore, compared to the Au-based high-loss plasmonic nanoantennas, Si-based low-loss structures would generate negligible photothermal effect, which makes Si nanoantennas an optimized candidate to amplify molecular CD signals with ultralow thermal damage. Our findings may provide a guideline for the design of novel chiral nanosensors, which are applicable in the fields of biomedicine and pharmaceutics.</t>
  </si>
  <si>
    <t>5701-5707</t>
  </si>
  <si>
    <t>Nanoscale</t>
  </si>
  <si>
    <t>60016835-60138674;60016835;60016835;60016835</t>
  </si>
  <si>
    <t>57102131400;56892986000;36858828100;57194007511</t>
  </si>
  <si>
    <t>Zhang, Weixuan;Wu, Tong;Wang, Rongyao;Zhang, Xiangdong</t>
  </si>
  <si>
    <t>Kunming;Beijing</t>
  </si>
  <si>
    <t>Kunming Institute of Physics;Beijing Institute of Technology</t>
  </si>
  <si>
    <t>60138674;60016835</t>
  </si>
  <si>
    <t>Amplification of the molecular chiroptical effect by low-loss dielectric nanoantennas</t>
  </si>
  <si>
    <t>10.1039/c7nr01527e</t>
  </si>
  <si>
    <t>2-s2.0-85021729525</t>
  </si>
  <si>
    <t>['undesired signals', 'radar antennas', 'practical implementation', 'phase excitations', 'paper lies', 'major novelty', 'main beam', 'ground clutter', 'feeding network', 'efficiently designed', 'edge elements']</t>
  </si>
  <si>
    <t>In radar antennas, asymmetric side lobes are useful, where undesired signals such as noise and ground clutter should be minimized. Also, for practical implementation, the feeding network of such antennas should be efficiently designed. In this paper, a simple analytical method for synthesizing asymmetric side lobe pattern with a wide-angle steered null in the nonuniformly excited linear arrays is presented. In this method, the difference in the side lobe levels on both sides of the main beam is achieved by varying just the phase excitations of the two-edge elements. The major novelty of this paper lies in the fact that the required asymmetric side lobe pattern can be achieved by changing a single phase shifter resulting in a simple feeding network.</t>
  </si>
  <si>
    <t>60109310;60109310</t>
  </si>
  <si>
    <t>20435982900;6603210585</t>
  </si>
  <si>
    <t>Mohammed, Jafar Ramadhan;Sayidmarie, Khalil H.</t>
  </si>
  <si>
    <t>Synthesizing Asymmetric Side Lobe Pattern with Steered Nulling in Nonuniformly Excited Linear Arrays by Controlling Edge Elements</t>
  </si>
  <si>
    <t>10.1155/2017/9293031</t>
  </si>
  <si>
    <t>2-s2.0-85021731506</t>
  </si>
  <si>
    <t>Fondazione Banco di Sardegna</t>
  </si>
  <si>
    <t>2005/2011.1083</t>
  </si>
  <si>
    <t>['thus accounting', 'spectrum sensitivity', 'shrimp rely', 'scavenging habits', 'results showed', 'related compounds', 'range localization', 'model organism', 'marine ecosystems', 'main morphotypes', 'located mainly', 'independent manner', 'human consumption', 'functional redundancy', 'found broad', 'food detection', 'flicking behavior', 'finding confirms', 'decapod crustaceans', 'commercial importance', 'chemoreceptive features', 'chemical stimulus', 'chemical senses', 'cephalothoracic appendages', 'antennular sensilla', 'animal bioassays', 'amino acids', 'aesthetasc sensilla']</t>
  </si>
  <si>
    <t>Shrimp are an essential ecological component of marine ecosystems, and have commercial importance for human consumption and aquaculture. Like other decapod crustaceans, shrimp rely on chemical senses to detect and localize food resources by means of chemosensilla that are located mainly on the cephalothoracic appendages. Using the shrimp Palaemon adspersus, a model organism with omnivorous feeding behavior, we aimed to provide comparative information on the role of aesthetascs, antennular sensilla, and flicking behavior in food detection. To this end, we examined i) the morphology of antennular sensilla by field emission scanning electron microscopy, ii) the shrimp‚Äôs sensitivity to a number of food-related compounds (amino acids and sugars) by means of whole-animal bioassays, and iii) the contribution of the aesthetasc sensilla to food detection. Our results showed that, aside from the aesthetascs, only three other main morphotypes of setae with chemoreceptive features were present in the antennules, thus accounting for relatively simple sensillar equipment. Nevertheless, we found broad-spectrum sensitivity of the shrimp to a number of amino acids (i.e., isoleucine, leucine, methionine, phenylalanine, glycine, tryptophan, cysteine, and tyrosine) and carbohydrates (trehalose, maltose, cellobiose, and fructose) that was consistent with the omnivorous or scavenging habits of the animal. Although aesthetasc ablation attenuated flicking behavior in a chemical stimulus-independent manner, success in detection and short-range localization of food did not rely on the presence of aesthetasc sensilla. This finding confirms the existence of a non-aesthetasc alternative pathway for feeding, with functional redundancy in simple generalist feeder models such as shrimp.</t>
  </si>
  <si>
    <t>110-122</t>
  </si>
  <si>
    <t>Biological Bulletin</t>
  </si>
  <si>
    <t>60032259;60032259;60032259;60032259;60032259;60032259;60032259</t>
  </si>
  <si>
    <t>6603879250;12752811200;36847871200;6602795094;57210822595;16064296200;6701707224</t>
  </si>
  <si>
    <t>Solari, Paolo;Sollai, Giorgia;Masala, Carla;Loy, Francesco;Palmas, Francesco;Sabatini, Andrea;Crnjar, Roberto</t>
  </si>
  <si>
    <t>Cagliari</t>
  </si>
  <si>
    <t>Universit√† degli Studi di Cagliari</t>
  </si>
  <si>
    <t>Solari P.</t>
  </si>
  <si>
    <t>Antennular morphology and contribution of aesthetascs in the detection of food-related compounds in the shrimp Palaemon adspersus Rathke, 1837 (Decapoda: Palaemonidae)</t>
  </si>
  <si>
    <t>10.1086/692696</t>
  </si>
  <si>
    <t>2-s2.0-85021733011</t>
  </si>
  <si>
    <t>['phasor domain', 'determined exactly', 'cylinder generators']</t>
  </si>
  <si>
    <t>Electromagnetic scattering | Exact solution | Truncated concave parabolic cylinder</t>
  </si>
  <si>
    <t>The scattering by a metallic concave parabolic cylinder truncated by a metal plane oriented perpendicularly to the cylinder generators is determined exactly in the phasor domain.</t>
  </si>
  <si>
    <t>3288-3290</t>
  </si>
  <si>
    <t>Uslenghi, Piergiorgio L.E.</t>
  </si>
  <si>
    <t>Uslenghi P.</t>
  </si>
  <si>
    <t>Scattering by a truncated concave parabolic cylinder</t>
  </si>
  <si>
    <t>10.1109/TAP.2017.2695530</t>
  </si>
  <si>
    <t>2-s2.0-85021734963</t>
  </si>
  <si>
    <t>['u87mg stem', 'tryptophan metabolism', 'slcs treated', 'slc self', 'renewal ability', 'rare population', 'metabolic signatures', 'metabolic pathways', 'mass spectrometry', 'liquid chromatography', 'like cells', 'important role', 'glycerophospholipid metabolism', 'glutathione metabolism', 'glioma maintenance', 'differential metabolites', 'carnitine metabolism']</t>
  </si>
  <si>
    <t>Gliomas are the most common and lethal primary malignant brain tumors. Recent studies implicate an important role for a rare population of glioma stem cells (GSCs) in glioma maintenance and recurrence. New therapeutic strategies are desperately needed requiring insights into the biological and molecular mechanisms underlying the self-renewal and differentiation of GSCs. We now investigate the metabolic signatures of three glioma cell lines with different stemness using a liquid chromatography-mass spectrometry (LC-MS)-based metabolomics approach. Cellular metabolites differentially expressed in U87MG stem-like cells (SLCs) relative to U87 malignant glioma cells (GCs) and U87MG stem-like cell differentiation cells (SLCDCs) were identified. The specific and significant alterations including nucleotide metabolism, glycerophospholipid metabolism, glutathione metabolism, carnitine metabolism and tryptophan metabolism were characterized. Cell function assays were further used to evaluate the self-renewal ability of SLCs treated with differential metabolites, indicating that these metabolites are involved in the maintenance of stemness. The results provide valuable information on the association of the significantly altered metabolites and metabolic pathways with SLC self-renewal and differentiation.</t>
  </si>
  <si>
    <t>24221-24232</t>
  </si>
  <si>
    <t>60073468;60073466;60073468;60073468;60073468;60073468;60073468;60073466;60073468;60073466;60073466;60073466;60073468;60073468-60032275</t>
  </si>
  <si>
    <t>57199382507;56670708600;55974560600;56567391000;57193158044;57201108873;57188929688;57205385572;35784069400;7005510397;7401594285;56472213900;9248608200;6701411273</t>
  </si>
  <si>
    <t>Zhang, Rui;Hu, Peishan;Zang, Qingce;Yue, Xiaofei;Zhou, Zhi;Xu, Xiaoyu;Xu, Jing;Li, Shanshan;Chen, Yanhua;Qiang, Boqin;Peng, Xiaozhong;Han, Wei;Zhang, Ruiping;Abliz, Zeper</t>
  </si>
  <si>
    <t>Institute of Materia Medica, Chinese Academy of Medical Sciences &amp; Peking Union Medical College;Institute of Basic Medical Sciences, Chinese Academy of Medical Sciences &amp; Peking Union Medical College;Minzu University of China</t>
  </si>
  <si>
    <t>60073468;60073466;60032275</t>
  </si>
  <si>
    <t>Zhang R.</t>
  </si>
  <si>
    <t>LC-MS-based metabolomics reveals metabolic signatures related to glioma stem-like cell self-renewal and differentiation</t>
  </si>
  <si>
    <t>10.1039/c7ra03781c</t>
  </si>
  <si>
    <t>2-s2.0-85021735116</t>
  </si>
  <si>
    <t>2015A030306032</t>
  </si>
  <si>
    <t>['wave simulations', 'paper introduces', 'key component', 'fed arrays', 'experimental validation', 'array antennas']</t>
  </si>
  <si>
    <t>Array antenna | Beam scanning | Dispersion | Feeding network | Phaser</t>
  </si>
  <si>
    <t>This paper introduces a dispersive feeding network that allows arbitrary frequency beam scanning in array antennas. The key component in this network is a dispersive element based on phasers, which are electromagnetic components providing arbitrary dispersive phase responses. The proposed feeding network is suitable for both the parallel-fed and series-fed arrays. Both the uniform and nonuniform scanning applications are demonstrated in the stripline technology via full-wave simulations. Finally, an experimental validation is presented.</t>
  </si>
  <si>
    <t>3033-3040</t>
  </si>
  <si>
    <t>60105683;60105683;60004424;60105683;60019141;60008592</t>
  </si>
  <si>
    <t>57043668800;55250808100;24472460700;56724986400;7004272195;7006019510</t>
  </si>
  <si>
    <t>Zhang, Ge;Zhang, Qingfeng;Chen, Yifan;Guo, Tongfeng;Caloz, Christophe;Murch, Ross D.</t>
  </si>
  <si>
    <t>China;Canada;Hong Kong;New Zealand</t>
  </si>
  <si>
    <t>Shenzhen;Montreal;Hong Kong;Hamilton</t>
  </si>
  <si>
    <t>Southern University of Science and Technology;Polytechnique Montr√©al;Hong Kong University of Science and Technology;The University of Waikato</t>
  </si>
  <si>
    <t>60105683;60019141;60008592;60004424</t>
  </si>
  <si>
    <t>Zhang G.</t>
  </si>
  <si>
    <t>Dispersive feeding network for arbitrary frequency beam scanning in array antennas</t>
  </si>
  <si>
    <t>10.1109/TAP.2017.2689060</t>
  </si>
  <si>
    <t>2-s2.0-85021735412</t>
  </si>
  <si>
    <t>['superposition principle', 'scattering parameters', 'recursive matrix', 'proposed method', 'numerical simulations', 'minimum number', 'measurements among', 'matrix selection', 'linear equations', 'hardware requirements', 'forming method', 'field region', 'element signals', 'electromagnetic field', 'either nearfield', 'coefficient matrix', 'antenna elements']</t>
  </si>
  <si>
    <t>Calibration method | Measurement method | Phased array antenna | Phased array calibration</t>
  </si>
  <si>
    <t>In this paper, we propose a new phased array calibration method that measures all antenna element excitations simultaneously. The method has the minimum number of measurements among the known similar methods. The auxiliary antenna used for measurement is placed in either nearfield or far-field region to receive the complex array signals during the change of the antenna element phase settings. According to the superposition principle of electromagnetic field, a set of linear equations concerning the element signals are created with the measured array signals. With the scattering parameters between the measurement probe antenna and the element antennas prestored or simplified, we calculate the excitations of the antenna elements by solving the linear equations. The coefficient matrix of the linear equations determines the antenna element phase settings for the array signal measurements. The principles for the selection of the coefficient matrix concerning accuracy, complexity, and hardware requirements are presented. A recursive matrix-forming method is presented for the matrix selection in this paper. Numerical simulations and experiment results validated the effectiveness of the proposed method.</t>
  </si>
  <si>
    <t>2931-2939</t>
  </si>
  <si>
    <t>57204801349;57204601521;55511198800;56085428500;56380739900</t>
  </si>
  <si>
    <t>Long, Rui;Ouyang, Jun;Yang, Feng;Han, Wangwang;Zhou, Longjian</t>
  </si>
  <si>
    <t>Long R.</t>
  </si>
  <si>
    <t>Multi-element phased array calibration method by solving linear equations</t>
  </si>
  <si>
    <t>10.1109/TAP.2017.2694767</t>
  </si>
  <si>
    <t>2-s2.0-85021735897</t>
  </si>
  <si>
    <t>['upper band', 'topology combines', 'symmetric modes', 'simulated ones', 'pattern diversity', 'operational principle', 'horizontal plane', 'ghz dual', 'first pair', 'field distribution', 'feeding network', 'composite right', 'circular patch', 'band operation', 'antenna reaches', 'annular ring']</t>
  </si>
  <si>
    <t>Composite right/left-handed transmission line (CRLH TL) | Dual-band antenna | Metamaterial | Pattern diversity</t>
  </si>
  <si>
    <t>A low-profile patch antenna with pattern diversity is proposed. The topology combines an annular ring together with a center-fed circular patch. The composite right/left-handed transmission line is loaded on both the annular ring and the circular patch, to realize the 2.4/3.5-GHz dual-band operation. The outer annular ring works at its first pair of symmetric modes, which results in broadside radiation patterns, while the inner circular patch provides omnidirectional patterns in the horizontal plane, as a consequence of its physical circular symmetry. The field distribution is analyzed to verify the operational principle. By optimizing the feeding network, the antenna reaches a good impedance matching in both bands. A prototype is fabricated, and the measured results agree well with the simulated ones. The measured correlation coefficient is lower than 0.04 and 0.05 in the lower and upper band, respectively.</t>
  </si>
  <si>
    <t>2808-2815</t>
  </si>
  <si>
    <t>60025063;60025063</t>
  </si>
  <si>
    <t>55377305700;7005545716</t>
  </si>
  <si>
    <t>Yan, Sen;Vandenbosch, Guy A.E.</t>
  </si>
  <si>
    <t>3000 Leuven</t>
  </si>
  <si>
    <t>KU Leuven</t>
  </si>
  <si>
    <t>Yan S.</t>
  </si>
  <si>
    <t>Low-profile dual-band pattern diversity patch antenna based on composite right/left-handed transmission line</t>
  </si>
  <si>
    <t>10.1109/TAP.2017.2671399</t>
  </si>
  <si>
    <t>2-s2.0-85021736585</t>
  </si>
  <si>
    <t>Army Research Laboratory</t>
  </si>
  <si>
    <t>W911NF-15-1-0528</t>
  </si>
  <si>
    <t>ARL</t>
  </si>
  <si>
    <t>['thoroughly tested', 'sw supported', 'relative bandwidth', 'product bandwidth', 'modulation index', 'linearly proportional', 'inversely proportional', 'group velocity', 'grounded slab', 'frequency bandwidth', 'directly proportional', 'cylindrical surface', 'central frequency', 'beam metasurface', 'average impedance', 'appropriate choice', 'antenna radius', 'accurate analysis']</t>
  </si>
  <si>
    <t>Antenna bandwidth | Leaky-waves (LW) | Metasurface (MTS) antennas</t>
  </si>
  <si>
    <t>We present analytical expressions for the frequency bandwidth of gain of broadside-beam metasurface (MTS) antennas. These antennas are based on a transformation between a cylindrical surface-wave (SW) and a leaky-wave through interaction with a periodically modulated MTS. The latter is realized by using subwavelength patches of different dimensions printed on a grounded slab. We demonstrate that, for an appropriate choice of the modulation index, the relative bandwidth is inversely proportional to the antenna radius in terms of a wavelength, by a coefficient which is directly proportional to the group velocity at the central frequency of the SW supported by the average impedance. It is seen, therefore that the product bandwidth-gain is linearly proportional by means of the same coefficients to the antenna radius in wavelengths. The simple formulas introduced in the paper have been thoroughly tested through an accurate analysis.</t>
  </si>
  <si>
    <t>2836-2842</t>
  </si>
  <si>
    <t>60002838-60113785;60002838;60002838;60031159</t>
  </si>
  <si>
    <t>36441421400;55817179200;56248884500;7005998607</t>
  </si>
  <si>
    <t>Minatti, Gabriele;Faenzi, Marco;Sabbadini, Marco;Maci, Stefano</t>
  </si>
  <si>
    <t>Italy;Netherlands;Italy</t>
  </si>
  <si>
    <t>Siena;Noordwijk aan Zee;Siena</t>
  </si>
  <si>
    <t>Wave Up S.r.l.;ESTEC - European Space Research and Technology Centre;Universit√† degli Studi di Siena</t>
  </si>
  <si>
    <t>60113785;60031159;60002838</t>
  </si>
  <si>
    <t>Minatti G.</t>
  </si>
  <si>
    <t>Bandwidth of gain in metasurface antennas</t>
  </si>
  <si>
    <t>10.1109/TAP.2017.2694769</t>
  </si>
  <si>
    <t>2-s2.0-85021737359</t>
  </si>
  <si>
    <t>ECCS 1128049</t>
  </si>
  <si>
    <t>['significant enough', 'signals associated', 'results highlight', 'modeled environment', 'material properties', 'imaging domain', 'environment surrounding', 'environment may', 'decreasing antennato', 'carry information', 'breast spacing', 'based noise', 'array environment', 'array designs', 'array configuration', 'analyze sensitivity', 'also evaluate']</t>
  </si>
  <si>
    <t>Biomedical electromagnetic imaging | Electromagnetic scattering inverse problems | Microwave antenna arrays | Microwave antennas | Microwave imaging</t>
  </si>
  <si>
    <t>The success of microwave imaging via model-based inverse scattering is dependent on the quality of the model of the environment surrounding the imaging domain. Uncertainties in the properties of the environment may be significant enough to create a level of model-based noise that competes with the signals that carry information about the object's features of interest. In this paper, we investigate the impact of environmental material properties uncertainty on the problem of microwave breast imaging. Specifically, we analyze sensitivity to errors in the modeled environment, relative to sensitivity to breast tissue features of interest for a fixed enclosed array design. We also evaluate the impact of changing the array configuration (decreasing antennato- breast spacing and increasing breast compression) on these sensitivities. The results illustrate several regimes in which the model noise associated with uncertainty in the material properties in the array environment is comparable to the signals associated with the features of interest in the breast. These results highlight the importance of considering the effects of material properties uncertainty when evaluating reconstruction algorithms and array designs for microwave inverse scattering.</t>
  </si>
  <si>
    <t>2958-2965</t>
  </si>
  <si>
    <t>60032179-60026175;60032179;60032179</t>
  </si>
  <si>
    <t>55556559200;6602939320;7003809691</t>
  </si>
  <si>
    <t>Mays, R. Owen;Behdad, Nader;Hagness, Susan C.</t>
  </si>
  <si>
    <t>Madison;Livermore</t>
  </si>
  <si>
    <t>University of Wisconsin-Madison;Lawrence Livermore National Laboratory</t>
  </si>
  <si>
    <t>60032179;60026175</t>
  </si>
  <si>
    <t>Mays R.</t>
  </si>
  <si>
    <t>Array sensitivity for model-based microwave breast imaging</t>
  </si>
  <si>
    <t>10.1109/TAP.2017.2688800</t>
  </si>
  <si>
    <t>2-s2.0-85021741338</t>
  </si>
  <si>
    <t>['simulated results', 'resonance condition', 'reasonable agreement', 'radiation pattern', 'new dual', 'hollow dra', 'gain millimeter', 'frequency operation', 'frequency antenna', 'fed dual', 'antenna gain', 'antenna efficiency', 'air regions', '34 waveguide']</t>
  </si>
  <si>
    <t>Dielectric resonator antenna (DRA) | Dual-frequency antenna | Fabry-Perot resonator antenna (FPRA)</t>
  </si>
  <si>
    <t>A new dual-fed dual-frequency antenna that integrates a microwave hollow dielectric resonator antenna (DRA) with a high-gain millimeter-wave dielectric Fabry-Perot resonator antenna (FPRA) is investigated. To obtain the dual-frequency operation, the dielectric and air regions of the hollow DRA are designed to satisfy the resonance condition of the FPRA. The DRA and FPRA are excited by a strip and a WR-34 waveguide, respectively. For demonstration, a prototype that covers both 2.4- and 24-GHz ISM bands was fabricated and tested. The S-parameters, radiation pattern, antenna gain, and antenna efficiency are studied, and reasonable agreement between the measured and simulated results is found.</t>
  </si>
  <si>
    <t>3308-3313</t>
  </si>
  <si>
    <t>60013983-60102728;60013983</t>
  </si>
  <si>
    <t>13906812600;56415172000</t>
  </si>
  <si>
    <t>Feng, Li Ying;Leung, Kwok Wa</t>
  </si>
  <si>
    <t>Tianjin;Kowloon</t>
  </si>
  <si>
    <t>TianJin University of Technology and Education;City University of Hong Kong</t>
  </si>
  <si>
    <t>60102728;60013983</t>
  </si>
  <si>
    <t>Feng L.</t>
  </si>
  <si>
    <t>Dual-fed hollow dielectric antenna for dual-frequency operation with large frequency ratio</t>
  </si>
  <si>
    <t>10.1109/TAP.2017.2700225</t>
  </si>
  <si>
    <t>2-s2.0-85021742007</t>
  </si>
  <si>
    <t>['two steps', 'simulated results', 'reflection coefficients', 'reasonable analysis', 'reading distances', 'metallic objects', 'maximum distances', 'matching networks', 'improve robustness', 'guide current', 'good performance', 'good agreement', 'enhancing gain', 'different cases', 'antenna used', 'also measured']</t>
  </si>
  <si>
    <t>Connection stubs | H-slots | Loop-bowtie | Meandered dipoles | Modified T-matching</t>
  </si>
  <si>
    <t>In this paper, a loop-bowtie strap feed antenna with ?/4 meandered dipoles and modified T-matching networks is proposed. T-matching networks are employed to guide current, enhancing gain of the antenna. Aiming to improve robustness of the antenna used both on metallic objects and in air, two steps are implemented, respectively. Noticeably, the method is universal to design antimetal tag which also has a good performance in air. Four movable connection stubs and H-slots together raise degrees of freedom to tune global RFID frequency band. Besides, a simple equivalent circuit is presented, giving a convenient design rule and reasonable analysis of the design. Finally, reflection coefficients are measured using two methods, one is using the calibration kit made by us and the other is using port extension. Reading distances in different cases are also measured, showing the maximum distances are 1.8 and 2.7 m on metallic objects and in air, respectively. Measured and simulated results are with a good agreement, verifying the rationality of the design.</t>
  </si>
  <si>
    <t>2890-2898</t>
  </si>
  <si>
    <t>60073652;60073652;60073652</t>
  </si>
  <si>
    <t>56401294000;57192100744;55511472300</t>
  </si>
  <si>
    <t>Zhang, Yun Jing;Wang, Dan;Tong, Mei Song</t>
  </si>
  <si>
    <t>Tongji University</t>
  </si>
  <si>
    <t>An adjustable quarter-wavelength meandered dipole antenna with slotted ground for metallically and airily mounted RFID tag</t>
  </si>
  <si>
    <t>10.1109/TAP.2017.2690535</t>
  </si>
  <si>
    <t>2-s2.0-85021742573</t>
  </si>
  <si>
    <t>['upper portion', 'two ports', 'two 50', 'shaped slot', 'proposed antenna', 'greatly broadened', 'frequency band', 'feeding ports', 'fed ports', 'db arbw', 'approximately 110', 'antenna consists', '61 ghz']</t>
  </si>
  <si>
    <t>Broadband | Dual circularly polarized (CP) | U-shaped slot antenna</t>
  </si>
  <si>
    <t>In this communication, a novel broadband dual circularly polarized (CP) antenna is presented. This antenna consists of an U-shaped slot to achieve broadband CP radiation and two 50-microstrip-fed ports to realize both right-hand circular polarization and left-hand circular polarization at the same frequency band. The axial ratio bandwidth (ARBW) is greatly broadened by moving the feeding ports to upper portion of the U-shaped slot. To verify this design, the proposed antenna is fabricated and measured. The measured -10 dB reflection coefficient bandwidth is about 114.4% (1.80-6.61 GHz) and the 3-dB ARBW is approximately 110.5% (1.83-6.35 GHz). The isolation between two ports is better than 14.8 dB within the ARBW.</t>
  </si>
  <si>
    <t>3217-3220</t>
  </si>
  <si>
    <t>60003977;60003977;60003977;60003977;60003977</t>
  </si>
  <si>
    <t>56486581900;36640026100;56699251500;35849279500;57190178695</t>
  </si>
  <si>
    <t>Xu, Rui;Li, Jian Ying;Yang, Jiang Jun;Wei, Kun;Qi, Yang Xiao</t>
  </si>
  <si>
    <t>A design of u-shaped slot antenna with broadband dual circularly polarized radiation</t>
  </si>
  <si>
    <t>10.1109/TAP.2017.2689069</t>
  </si>
  <si>
    <t>2-s2.0-85021743248</t>
  </si>
  <si>
    <t>['wave scatterer', 'valuable applications', 'using low', 'thin low', 'target shielding', 'selective surfaces', 'section reduction', 'radar cross', 'qualitative tests', 'plasma states', 'plasma frequency', 'physical parameters', 'observed using', 'incident x', 'huge antennas', 'frequency band', 'final point', 'designed plasma', 'coating layer', 'anechoic chamber']</t>
  </si>
  <si>
    <t>Collisional low-pressure plasma | Electromagnetic (EM) measurement | EM scattering | Radar cross-section reduction (RCSR)</t>
  </si>
  <si>
    <t>The coating layer of an electromagnetic (EM) wave scatterer with a thin collisional plasma structure was studied by using low-pressure fluorescent lamp parameters. The physical parameters of the designed plasma were obtained through analytical microwave interferometry measurements. Analytical solutions showed that the inventive coating system absorbed almost half of the incident X-frequency band. Accordingly, the radar cross section of a covered metallic surface in an anechoic chamber was measured and compared at on- and off-plasma states. A significant EM wave dissipation in the frequency band was observed using a thin low-pressure plasma absorber in this paper. Both qualitative tests and quantitative experimentations based on the EM scattering theory clearly verified the ability of the proposed practical coating structure in radar cross-section reduction. Moreover, a tangible numerical solution was prepared for both normal and varied incident angles. As a final point, the designed structure used in the far-field experiments paves the way for valuable applications, for instance, in reducing the radar cross section of huge antennas, in plasma frequency-selective surfaces, and in target shielding.</t>
  </si>
  <si>
    <t>3058-3064</t>
  </si>
  <si>
    <t>60012835-60018870;60012835;60005710</t>
  </si>
  <si>
    <t>56282171100;57189334621;56624477700</t>
  </si>
  <si>
    <t>Ghayekhloo, Alireza;Abdolali, Ali;Armaki, Seyyed Hossein Mohseni</t>
  </si>
  <si>
    <t>Semnan;Tehran;Tehran</t>
  </si>
  <si>
    <t>Semnan University;Iran University of Science and Technology;Malek Ashtar University of Technology</t>
  </si>
  <si>
    <t>60018870;60012835;60005710</t>
  </si>
  <si>
    <t>Ghayekhloo A.</t>
  </si>
  <si>
    <t>Observation of radar cross-section reduction using low-pressure plasma-arrayed coating structure</t>
  </si>
  <si>
    <t>10.1109/TAP.2017.2690311</t>
  </si>
  <si>
    <t>2-s2.0-85021743426</t>
  </si>
  <si>
    <t>['usually features', 'typical polarization', 'tapering direction', 'tapered length', 'measured results', 'high gain', 'geometry size', 'compact antenna', 'array systems', 'aperture width']</t>
  </si>
  <si>
    <t>Antipodal linearly tapered slot antenna (ALTSA) | Circular polarization | Linearly tapered slot antenna (LTSA) | Substrate integrated waveguide (SIW)</t>
  </si>
  <si>
    <t>Typical linearly tapered slot antenna (LTSA) usually features a wideband and a high gain. However, its geometry size is large, especially very long in the tapering direction, which limits its application in compact antenna and array systems. This communication has minimized the tapered length to less than 0.19Œª0 when the aperture width is less than 0.35Œª0 both for horizontally and vertically polarized LTSA arrays. Moreover, the typical polarization of the LTSA is linear, which is perpendicular to the slot. In this communication, an X-band circularly polarized 1√ó8 LTSA array, made of cross-LTSAs, is proposed with the feeding of a substrate integrated waveguide horn. All the three different polarized LTSA arrays are designed and investigated both in simulation and experiment, and the simulation results agree well with the measured results.</t>
  </si>
  <si>
    <t>3247-3252</t>
  </si>
  <si>
    <t>60002014;60005244;60028186;60005244;60028186</t>
  </si>
  <si>
    <t>57069379100;7401674297;55576353300;55715879500;7006665188</t>
  </si>
  <si>
    <t>Wang, Lei;Yin, Xiaoxing;Esquius-Morote, Marc;Zhao, Hongxin;Mosig, Juan R.</t>
  </si>
  <si>
    <t>Switzerland;China;Sweden</t>
  </si>
  <si>
    <t>Lausanne;Nanjing;Stockholm</t>
  </si>
  <si>
    <t>Swiss Federal Institute of Technology Lausanne;Southeast University;The Royal Institute of Technology (KTH)</t>
  </si>
  <si>
    <t>60028186;60005244;60002014</t>
  </si>
  <si>
    <t>Circularly polarized compact LTSA array in SIW technology</t>
  </si>
  <si>
    <t>10.1109/TAP.2017.2696955</t>
  </si>
  <si>
    <t>2-s2.0-85021743445</t>
  </si>
  <si>
    <t>['thus widening', 'space wavelength', 'simultaneous radiation', 'shorting wall', 'shorting pins', 'shaped slot', 'resonant modes', 'resonant frequency', 'redundant modes', 'proposed antenna', 'progressively turn', 'lowprofile property', 'little effect', 'impedance bandwidth', 'gradually moved', 'dramatically reduce', 'design method', 'conventional mpa', '82 times', '8 %,', '2 mode', '042 free']</t>
  </si>
  <si>
    <t>Dual resonant modes | Shorting pin | Singlelayer planar inverted-F antenna (PIFA) | V-shaped slot | Wide bandwidth</t>
  </si>
  <si>
    <t>A novel design concept of enhancing the impedance bandwidth of a single-layer shorted microstrip patch antenna (MPA) is proposed under simultaneous radiation of the one- and three-quarter wavelength resonant modes (TM0,1/2 and TM0,3/2 modes). Initially, a conventional MPA with the shorting wall is studied to demonstrate that none of the redundant modes can be excited between the dual-resonant modes. Then, a pair of shorting pins are appropriately installed underneath the patch to progressively turn up the resonant frequency of TM0,1/2 mode without significant influence on that of TM0,3/2 mode. After that, a V-shaped slot is etched out on the patch to dramatically reduce the resonant frequency of TM0,3/2 mode with little effect on that of TM0,1/2 mode. With the use of these arrangements, the dual-desired radiative resonant modes are gradually moved in proximity to each other, thus widening the impedance bandwidth under emergence of dual resonant poles. In order to validate the principle and design method, the proposed antenna is designed, fabricated, and measured. The measured results demonstrate that the impedance bandwidth of the proposed shorted patch antenna has been extended to about 11.8%, and it is about 1.82 times of 6.5% of the traditional shorted MPA. Meanwhile, the fabricated antenna exhibits other attractive performances including stable radiation pattern, same polarization, and a lowprofile property with the height of 0.042 free-space wavelength.</t>
  </si>
  <si>
    <t>2789-2796</t>
  </si>
  <si>
    <t>60022317-60025578;60022317;60022317;60022317</t>
  </si>
  <si>
    <t>57189381832;7404201926;13409844900;57188866124</t>
  </si>
  <si>
    <t>Liu, Neng Wu;Zhu, Lei;Choi, Wai Wa;Zhang, Xiao</t>
  </si>
  <si>
    <t>China;Macao</t>
  </si>
  <si>
    <t>Xi'an;Taipa</t>
  </si>
  <si>
    <t>Xidian University;University of Macau</t>
  </si>
  <si>
    <t>60025578;60022317</t>
  </si>
  <si>
    <t>Liu N.</t>
  </si>
  <si>
    <t>Wideband shorted patch antenna under radiation of dual-resonant modes</t>
  </si>
  <si>
    <t>10.1109/TAP.2017.2688802</t>
  </si>
  <si>
    <t>2-s2.0-85021744661</t>
  </si>
  <si>
    <t>Gobierno del Principado de Asturias</t>
  </si>
  <si>
    <t>GRUPIN14-114</t>
  </si>
  <si>
    <t>ESA</t>
  </si>
  <si>
    <t>['working frequency', 'usually present', 'two examples', 'terrestrial applications', 'synthesis technique', 'synthesis process', 'supporting structure', 'second principle', 'reflectarray breadboard', 'radiation patterns', 'isoflux pattern', 'improve convergence', 'generalized ia', 'fully described', 'first principle', 'equivalence versus', 'efficient implementation', 'different strategies', 'dielectric frame', 'central stations', 'cellular systems', 'approach described', 'accurate results', '5 ghz', '30 ghz']</t>
  </si>
  <si>
    <t>An improved reflectarray Phase-Only Synthesis technique which employs the generalized Intersection Approach (IA) algorithm is fully described. It is formulated with the First Principle of Equivalence and takes into account a dielectric frame which is usually present to screw the reflectarray breadboard to the supporting structure. The effects of the First Principle of Equivalence versus the Second Principle in the computation of the radiation patterns, as well as the dielectric frame, are assessed and taken into account in an efficient implementation of the generalized IA in order to obtain more accurate results. Different strategies to speed up the synthesis process are presented and to improve convergence. The technique is demonstrated through two examples for space and terrestrial applications: An isoflux pattern for global Earth coverage from a satellite and a Local Multipoint Distribution Service pattern for central stations of cellular systems, both with a working frequency of 25.5 GHz. In addition, experimental results validate the approach described in this work with a prototype with an isoflux pattern working at 30 GHz.</t>
  </si>
  <si>
    <t>60006793;60006793;60006793;60006793</t>
  </si>
  <si>
    <t>55445139800;56029367400;7006738451;6701608102</t>
  </si>
  <si>
    <t>Prado, Daniel R.;Arrebola, Manuel;Pino, Marcos R.;Las-Heras, Fernando</t>
  </si>
  <si>
    <t>Oviedo</t>
  </si>
  <si>
    <t>Universidad de Oviedo</t>
  </si>
  <si>
    <t>Prado D.</t>
  </si>
  <si>
    <t>Improved Reflectarray Phase-Only Synthesis Using the Generalized Intersection Approach with Dielectric Frame and First Principle of Equivalence</t>
  </si>
  <si>
    <t>10.1155/2017/3829390</t>
  </si>
  <si>
    <t>2-s2.0-85021745195</t>
  </si>
  <si>
    <t>['wide bandwidth', 'stepped ridges', 'operating bandwidth', 'low profile', 'higher efficiency', 'full corporate', 'feed network', 'aperture size', 'antenna performances', 'antenna element', 'antenna array', 'also employed', 'also discussed', '9 ghz', '5 ghz', '4 dbi', '18 mm']</t>
  </si>
  <si>
    <t>Air-filled microstrip | Full-corporate-feed | High efficiency | Wideband</t>
  </si>
  <si>
    <t>A wideband antenna array with full metal structure is proposed. In this paper, cavity with stepped ridges is used as the antenna element, and full corporate-feed network is adopted for wide bandwidth. Furthermore, air-filled microstrip feeding network is also employed to avoid substrate losses so that higher efficiency can be achieved. Based on the above-mentioned, a 4 √ó 4 antenna array working in the Ku-band is designed and fabricated via conventional milling techniques. The fabrication error effects on the antenna performances are also discussed. Experimental result shows 36.5% (10.3-14.9 GHz) operating bandwidth at VSWR&lt;2. The measured realized gain varies from 18.4 to 21.4 dBi over the band of 10.5-14.5 GHz. The total antenna efficiency is higher than 70%, considering that the aperture size of the antenna array is only 80 mm √ó 80 mm. In addition to that, the proposed antenna array has a low profile (height) of 18 mm.</t>
  </si>
  <si>
    <t>3041-3048</t>
  </si>
  <si>
    <t>60003977;60003977;60017161-60000937;60004879;60003977</t>
  </si>
  <si>
    <t>26435010100;57206167868;55477028400;8273190800;36640026100</t>
  </si>
  <si>
    <t>Zhou, Shi Gang;Dong, Pan;Huang, Guan Long;Sim, Chow Yen Desmond;Li, Jian Ying</t>
  </si>
  <si>
    <t>Wideband antenna array with full metal structure and air-filled microstrip feeding network</t>
  </si>
  <si>
    <t>10.1109/TAP.2017.2681319</t>
  </si>
  <si>
    <t>2-s2.0-85021746257</t>
  </si>
  <si>
    <t>['vivaldi antennas', 'studied frequency', 'radiating element', 'phase difference', 'paper presents', 'orthogonal polarization', 'one polarization', 'improve directivity', 'excited symmetrically', 'best antennas', 'approximately 8', 'antenna presents', 'antenna ports', '87 %)', '7 ghz', '68 ¬∞', '625 db', '5 db', '30 db']</t>
  </si>
  <si>
    <t>The paper presents a novel dual polarized dual fed Vivaldi antenna structure for 1.7-2.7 GHz cellular bands. The radiating element is designed for a base station antenna array with high antenna performance criteria. One radiating element contains two parallel dual fed Vivaldi antennas for one polarization with 65 mm separation. Both Vivaldi antennas for one polarization are excited symmetrically. This means that the amplitudes for both antennas are equal, and the phase difference is zero. The orthogonal polarization is implemented in the same way. The dual polarized dual fed Vivaldi is positioned 15 mm ahead from the reflector to improve directivity. The antenna is designed for-14 dB impedance bandwidth (1.7-2.7 GHz) with better than 25 dB isolation between the antenna ports. The measured total efficiency is better than-0.625 dB (87%) and the antenna presents a flat, approximately 8.5 dB, gain in the direction of boresight over the operating bandwidth whose characteristics promote it among the best antennas in the field. Additionally, the measured cross polarization discrimination (XPD) is between 15 and 30 dB and the 3 dB beamwidth varies between 68¬∞ and 75¬∞ depending on the studied frequency.</t>
  </si>
  <si>
    <t>60001738;60012954;60012954;60098468;60098468;60001738;60012954</t>
  </si>
  <si>
    <t>35086863400;35092844400;14045524300;56297340500;55263034600;6505961056;56243626600</t>
  </si>
  <si>
    <t>Sonkki, Marko;Myllym√§ki, Sami;Putaala, Jussi;Heikkinen, Eero;Haapala, Tomi;Posti, Harri;Jantunen, Heli</t>
  </si>
  <si>
    <t>Finland;Finland;Finland</t>
  </si>
  <si>
    <t>Espoo;Oulu;Oulu</t>
  </si>
  <si>
    <t>Nokia Networks;Oulun Yliopisto;Centre for Wireless Communications</t>
  </si>
  <si>
    <t>60098468;60012954;60001738</t>
  </si>
  <si>
    <t>Sonkki M.</t>
  </si>
  <si>
    <t>Dual Polarized Dual Fed Vivaldi Antenna for Cellular Base Station Operating at 1.7-2.7 GHz</t>
  </si>
  <si>
    <t>10.1155/2017/1304359</t>
  </si>
  <si>
    <t>2-s2.0-85021746759</t>
  </si>
  <si>
    <t>['reflector intersect', 'plane waves', 'phasor domain', 'metal planes', 'finite number', 'exact solution', 'closed form']</t>
  </si>
  <si>
    <t>Electromagnetic scattering | Exact solution | Reflectors</t>
  </si>
  <si>
    <t>The scattering of a plane electromagnetic wave by a metallic trihedral corner reflector is analyzed, in the phasor domain. Two of the metal planes of the reflector intersect the third plane perpendicularly, and form an angle between them that is equal to p radian divided by an integer. The exact solution is obtained in closed form, and is shown to consist of the sum of a finite number of plane waves.</t>
  </si>
  <si>
    <t>3279-3281</t>
  </si>
  <si>
    <t>Closed-form scattering by a class of skew trihedral reflectors</t>
  </si>
  <si>
    <t>10.1109/TAP.2017.2694855</t>
  </si>
  <si>
    <t>2-s2.0-85021755294</t>
  </si>
  <si>
    <t>['vtrs ).', 'traditional vtrs', 'thickness errors', 'substantial decrease', 'stacked layers', 'second part', 'results reveal', 'realizing high', 'radome coating', 'physical insight', 'phase distortion', 'part sequence', 'papers presents', 'paper studies', 'overall understanding', 'layer number', 'ipd distribution', 'inhomogeneous radomes', 'including comparison', 'impedance match', 'em performance', 'em characteristics', 'bse improvement', 'bse ),', 'bandwidth performance']</t>
  </si>
  <si>
    <t>Electromagnetic (EM) performance | Inhomogeneous radomes | Phase distortion | Variable thickness radomes (VTRs)</t>
  </si>
  <si>
    <t>Inhomogeneous radomes, characterized by stacked layers of continuously varying dielectric parameters, are potential in yielding excellent electromagnetic (EM) performance. This two-part sequence of papers presents a study on the EM performance of inhomogeneous airborne radomes based on impedance match, including comparison with the conventional constant thickness radomes and variable thickness radomes (VTRs). In this paper, study on the phase distortion of antenna aperture field caused by inhomogeneous radomes gives a physical insight into the cause of radome boresight error (BSE), and explains why the substantial decrease of insertion phase delay (IPD) of inhomogeneous radomes, instead of leading to BSE improvement, increases the BSE. Based on the study, a method is proposed to estimate the IPD distribution which can be used to predict the BSE. The results reveal the EM characteristics of inhomogeneous radomes which is potential in realizing high-performance airborne radomes superior to traditional VTRs. The second part of the paper studies the bandwidth performance and the effect of radome coating, thickness errors, and layer number in order to acquire an overall understanding of the performance of inhomogeneous radomes.</t>
  </si>
  <si>
    <t>3162-3174</t>
  </si>
  <si>
    <t>55978342200;55490800300;56158483000;7403279523</t>
  </si>
  <si>
    <t>Xu, Wanye;Duan, B. Y.;Li, Peng;Qiu, Yuanying</t>
  </si>
  <si>
    <t>Xu W.</t>
  </si>
  <si>
    <t>Study on the electromagnetic performance of inhomogeneous radomes for airborne applications-part I: Characteristics of phase distortion and boresight error</t>
  </si>
  <si>
    <t>10.1109/TAP.2017.2694489</t>
  </si>
  <si>
    <t>2-s2.0-85021756046</t>
  </si>
  <si>
    <t>['sight environments', 'rx arrays', 'relay stations', 'realize full', 'proposed method', 'one degree', 'numerical analysis', 'fire arrangement', 'experiment show', 'duplex communication', 'conventional system', 'careful arrangement', 'beamforming suitable', 'basically one', 'arrangement degenerates', 'antenna elements', '5 db', '1 b']</t>
  </si>
  <si>
    <t>Full duplex | Interference suppression | Multipleinput multiple-output (MIMO) | Space division duplex (SDD)</t>
  </si>
  <si>
    <t>In this paper, we introduce an interference suppression technique that combines a multiple-input multipleoutput antenna arrangement with eigen-beamforming suitable for space division duplex relay that uses separate transmitter (Tx) and receiver (Rx) in relay stations (RSs) to realize full-duplex communication. The proposed technique degenerates the rank of the interference channel matrix to basically one at the RSs by careful arrangement of the antenna, which allows the Tx and Rx arrays to use nearly zero space weights. This scheme offers significant interference suppression while consuming only one degree of spatial division multiplexing freedom. To implement this scheme, we adopt the end-fire arrangement, where all antenna elements are arranged in line. In line-of-sight environments, this arrangement degenerates the rank of the interference channel matrix. The results of a numerical analysis and an experiment show that the proposed method can reduce the interference by up to 75.2 and 36.5 dB, respectively. The simulation using measured data clarifies that the proposed system attains 1.81 times higher capacity (12.1 b/s/Hz) than the conventional system.</t>
  </si>
  <si>
    <t>2966-2974</t>
  </si>
  <si>
    <t>60026487-60021208;60026487-60018735;60026487;60004176-60018735;60022313</t>
  </si>
  <si>
    <t>57044727300;56535627700;7005146839;56024151800;7006575598</t>
  </si>
  <si>
    <t>Tsunezawa, Masakuni;Takahashi, Kazuya;Honma, Naoki;Murata, Kentaro;Nishimori, Kentaro</t>
  </si>
  <si>
    <t>Morioka;Niigata;Tokyo;Tokyo;Yokosuka</t>
  </si>
  <si>
    <t>Iwate University;Niigata University;KDDI Corporation;Toshiba Corporation;National Defense Academy of Japan</t>
  </si>
  <si>
    <t>60026487;60022313;60021208;60018735;60004176</t>
  </si>
  <si>
    <t>Tsunezawa M.</t>
  </si>
  <si>
    <t>Antenna arrangement suitable for full-duplex MIMO</t>
  </si>
  <si>
    <t>10.1109/TAP.2017.2688798</t>
  </si>
  <si>
    <t>2-s2.0-85021758435</t>
  </si>
  <si>
    <t>Bundesanstalt f√ºr Materialforschung und -Pr√ºfung</t>
  </si>
  <si>
    <t>GSC 1013</t>
  </si>
  <si>
    <t>BAM</t>
  </si>
  <si>
    <t>['spectroscopic properties', 'single acceptor', 'significantly higher', 'reaction center', 'photo energy', 'often represented', 'mainly governed', 'harvesting antenna', 'fret efficiency', 'fluorescence emission', 'direct excitation', 'different fluorophores', 'broadband absorption', 'artificial photosynthesis', 'antenna effect', 'analyze systematically', 'acceptor proceeds', 'acceptor molecules', 'acceptor dyes']</t>
  </si>
  <si>
    <t>Artificial light harvesting complexes find applications in artificial photosynthesis, photovoltaics and light harvesting chemical sensors. They are used to enhance the absorption of light of a reaction center which is often represented by a single acceptor. Here, we present different light harvesting systems on DNA origami structures and analyze systematically the light harvesting efficiency. By changing the number and arrangement of different fluorophores (FAM as donor, Cy3 as transmitter and Cy5 as acceptor molecules) the light harvesting efficiency is optimized to create a broadband absorption and to improve the antenna effect 1 (including two energy transfer steps) from 0.02 to 1.58, and the antenna effect 2 (including a single energy transfer step) from 0.04 to 8.7, i.e. the fluorescence emission of the acceptor is significantly higher when the light-harvesting antenna is excited at lower wavelength compared to direct excitation of the acceptor. The channeling of photo energy to the acceptor proceeds by F√∂rster Resonance Energy Transfer (FRET) and we carefully analyze also the FRET efficiency of the different light harvesting systems. Accordingly, the antenna effect can be tuned by modifying the stoichiometry of donor, transmitter and acceptor dyes, whereas the FRET efficiency is mainly governed by the spectroscopic properties of dyes and their distances.</t>
  </si>
  <si>
    <t>23924-23934</t>
  </si>
  <si>
    <t>60021763-60072294-60000762;60021763-60072294</t>
  </si>
  <si>
    <t>55965334400;12772219800</t>
  </si>
  <si>
    <t>Olejko, L.;Bald, I.</t>
  </si>
  <si>
    <t>Berlin;Potsdam;Berlin</t>
  </si>
  <si>
    <t>Federal Institute for Materials Research and Testing Berlin;Universit√§t Potsdam;Humboldt-Universit√§t zu Berlin</t>
  </si>
  <si>
    <t>60072294;60021763;60000762</t>
  </si>
  <si>
    <t>Olejko L.</t>
  </si>
  <si>
    <t>FRET efficiency and antenna effect in multi-color DNA origami-based light harvesting systems</t>
  </si>
  <si>
    <t>10.1039/c7ra02114c</t>
  </si>
  <si>
    <t>2-s2.0-85021758724</t>
  </si>
  <si>
    <t>['wave simulations', 'small zor', 'overall size', 'order resonator', 'order modes', 'order mode', 'multimode technique', 'large zor', 'high bands', 'broadband zeroth', 'also presented', 'active performance', '2500 mhz', '210 mhz', '1170 mhz', '1 vswr', '02 ghz']</t>
  </si>
  <si>
    <t>A compact broadband dual zeroth-order resonator (ZOR) antenna is proposed for multiband smart mobile phone applications. The theory of broadband zeroth-order mode and multimode technique is used to design the proposed antenna covering GSM850 (824-894 MHz), GSM900 (880-960 MHz), DCS1800 (1710-1880 MHz), PCS1900 (1850-1990 MHz), W2100 (1920-2170 MHz), LTE2300 (2300-2400 MHz), LTE2600 (2500-2690 MHz), and Wi-Fi (2400-2500 MHz) bands. In order to achieve broadband operations, the proposed antenna consists of a large ZOR and a small ZOR that can generate and merge resonant frequencies of the negative-order, zeroth-order, and positive-order modes. The overall size of the antenna is 40 mm √ó 6 mm √ó 3 mm. The performance of the antenna is verified by both full-wave simulations and experiments. The measured impedance bandwidths of 3: 1 VSWR in the low and high bands are 210 MHz (0.81-1.02 GHz) and 1170 MHz (1.69-2.86 GHz), respectively. The antenna provides omnidirectional radiation patterns and measured radiation efficiencies exceeding 43.3% and 47.5% for low and high bands, respectively. The antenna performance applied to the commercial smart mobile phone device is also presented. The measured results show that it has the active performance of good total radiated power, total isotropic sensitivity, and specific absorption rate, which can meet the requirement of the smart mobile phone.</t>
  </si>
  <si>
    <t>Ji, Jeong Keun</t>
  </si>
  <si>
    <t>EMW Co., Ltd.</t>
  </si>
  <si>
    <t>Ji J.</t>
  </si>
  <si>
    <t>Compact Broadband Dual ZOR Antenna for Multiband Smart Mobile Phone Applications</t>
  </si>
  <si>
    <t>10.1155/2017/4831650</t>
  </si>
  <si>
    <t>2-s2.0-85021759974</t>
  </si>
  <si>
    <t>['wave dipole', 'valued angles', 'squared distributions', 'scan angle', 'power pattern', 'including zenith', 'examples associated', 'electrically short', 'effectively perfect', 'data sets', 'current distribution', 'convolution integral']</t>
  </si>
  <si>
    <t>Autocorrelation | Convolution | Directivity | Helmholtz operator | Line source | Parseval's identity | Radiated power | Scanning line source</t>
  </si>
  <si>
    <t>The theory for computing the closed-form, exact radiated power of a scanning electric line source is provided for any scan angle (including zenith, nadir, and complex-valued angles of radiation) and for any current distribution of any length (including both electrically short and electrically long line sources). Knowledge of the radiated power pattern is not needed. The theory is couched in terms of three straightforward mathematical operations: an autocorrelation of the current distribution, a modified Helmholtz operation, and a convolution integral. Examples associated with the uniform, triangular, half-wave dipole, cosine, and cosine-squared distributions are provided to showcase the theory. Validation of the theory is established by comparing data obtained from the examples with data obtained via numerical integration of the power pattern. The agreement between data sets is effectively perfect.</t>
  </si>
  <si>
    <t>2880-2889</t>
  </si>
  <si>
    <t>60006514;60006514</t>
  </si>
  <si>
    <t>57043874000;7408526961</t>
  </si>
  <si>
    <t>Wilson, Christopher D.;Young, Jeffrey L.</t>
  </si>
  <si>
    <t>Stillwater</t>
  </si>
  <si>
    <t>Oklahoma State University</t>
  </si>
  <si>
    <t>Wilson C.D.</t>
  </si>
  <si>
    <t>The exact radiated power and directivity of a scanning line source radiator</t>
  </si>
  <si>
    <t>10.1109/TAP.2017.2689065</t>
  </si>
  <si>
    <t>2-s2.0-85021760225</t>
  </si>
  <si>
    <t>['zag boundary', 'sensitivity analysis', 'searching ability', 'radiation characteristics', 'producing structures', 'powerful topology', 'power density', 'optimized first', 'optimize antenna', 'hybrid strategy', 'fully exploited', 'derived structure', 'beam directions', 'advantageous feature']</t>
  </si>
  <si>
    <t>Directive antennas | Finite-element methods (FEMs) | Level set method (LSM) | Material distribution method | Polarization | Sensitivity analysis | Topology optimization</t>
  </si>
  <si>
    <t>A hybrid topology optimization method that integrates material distribution and level set methods (LSMs) is proposed. The topology of the antenna is optimized first by the material distribution method, and then, the derived structure, which has a zig-zag boundary, is further optimized by the LSM. By adopting this hybrid strategy, the powerful topology-searching ability of the material distribution method and the advantageous feature of producing structures with smooth and low sensitivity boundary of the LSM are fully exploited. To optimize antenna's radiation characteristics, sensitivity analysis of the power density of the far-field is formulated. To demonstrate the capability of this hybrid topology optimization method and verify the sensitivity analysis formulation, three microstrip antennas with different desired polarizations, beam directions, and bandwidths are designed and tested. The measured results show that all the antennas not only achieve low reflection in the prescribed frequency band, but also give good performances in gain and polarization in the desired beam directions.</t>
  </si>
  <si>
    <t>2843-2854</t>
  </si>
  <si>
    <t>56486585000;7408598493;55459303900;56143011300</t>
  </si>
  <si>
    <t>Wang, Jian;Yang, Xue Song;Ding, Xiao;Wang, Bing Zhong</t>
  </si>
  <si>
    <t>Antenna radiation characteristics optimization by a hybrid topological method</t>
  </si>
  <si>
    <t>10.1109/TAP.2017.2688918</t>
  </si>
  <si>
    <t>2-s2.0-85021766232</t>
  </si>
  <si>
    <t>['two dual', 'short stub', 'power beamwidth', 'planar configuration', 'parasitic elements', 'high isolation', 'four pairs', 'dipole elements', 'differentially fed', 'antenna gain', 'antenna feature', 'antenna achieves', '9 dbi', '45 db', '(| sdd11']</t>
  </si>
  <si>
    <t>Base station | Broadband antenna | Differentially fed antenna | Dipole antenna | ¬±45¬∞ dual polarization</t>
  </si>
  <si>
    <t>A novel broadband differentially fed dual-polarized planar antenna is proposed in this communication. The antenna is composed of two dual-dipole elements, each of which is differentially fed by two coaxial cables through a short stub. Four pairs of parasitic elements are introduced to enhance the bandwidth. Both the dual-dipole elements and the parasitic elements are etched on the same substrate, making the antenna feature a planar configuration. The antenna achieves a 15-dB differential impedance bandwidth of 45% (|Sdd11| &lt; -15 dB), a high isolation of 45 dB, an antenna gain of ~9 dBi, and a half-power beamwidth of 65¬∞ ¬± 8¬∞.</t>
  </si>
  <si>
    <t>3231-3234</t>
  </si>
  <si>
    <t>Cui, Yuehui;Gao, Xiaona;Li, Rong Lin</t>
  </si>
  <si>
    <t>A broadband differentially fed dual-polarized planar antenna</t>
  </si>
  <si>
    <t>10.1109/TAP.2017.2694884</t>
  </si>
  <si>
    <t>2-s2.0-85021766726</t>
  </si>
  <si>
    <t>['slight increase', 'reduced end', 'overall miniaturization', 'operating frequency', 'numerically obtained', 'narrow ones', 'narrow corrugations', 'giving rise', 'five grooves', 'experimentally analyzed', 'experimental gain', 'backward radiation', 'aperture efficiency', 'another antenna', '60 ghz', '2 dbi', '19 dbi']</t>
  </si>
  <si>
    <t>Bull's-eye (BE) antenna | High aperture efficiency | Miniaturized | Soft surface (SS) | Wide corrugations</t>
  </si>
  <si>
    <t>A full metallic Bull's-eye antenna operating at 60 GHz is numerically and experimentally analyzed. The antenna presents wide grooves, rather than narrow ones, which support higher order resonances that lead to a large gain enhancement with just a pair of corrugations, achieving an overall miniaturization and increase of its aperture efficiency. In addition, an annular soft surface (SS) of five grooves is placed on the edge of the antenna, giving rise to a slight increase of the gain, reduced sidelobe level as well as reduced end-fire and backward radiation, when compared with an antenna without SS and another antenna with narrow corrugations. A narrow beam antenna with a gain of 19 dBi and nearly -16 dB sidelobe level and 10.8¬∞ beamwidth is numerically obtained at the operating frequency. Measurements and numerical results show overall good agreement, with an experimental gain of 20.2 dBi, -13.2 dB sidelobe level, 10.4¬∞ beamwidth, and 32% of aperture efficiency.</t>
  </si>
  <si>
    <t>3226-3230</t>
  </si>
  <si>
    <t>60033019;60033019</t>
  </si>
  <si>
    <t>55817433300;56238519400</t>
  </si>
  <si>
    <t>Beaskoetxea, Unai;Beruete, Miguel</t>
  </si>
  <si>
    <t>Pamplona</t>
  </si>
  <si>
    <t>Universidad P√∫blica de Navarra</t>
  </si>
  <si>
    <t>High aperture efficiency wide corrugations bull's-eye antenna working at 60 GHz</t>
  </si>
  <si>
    <t>10.1109/TAP.2017.2696423</t>
  </si>
  <si>
    <t>2-s2.0-85021766788</t>
  </si>
  <si>
    <t>NRF-2014R1A1A2055813</t>
  </si>
  <si>
    <t>['results prove', 'reactance slope', 'paper proposes', 'operating principle', 'circuit standpoint', 'antenna consists', 'antenna characteristics', 'anechoic chamber']</t>
  </si>
  <si>
    <t>Controlled reception pattern antenna | Frequency-insensitive antenna | Microstrip loop antenna</t>
  </si>
  <si>
    <t>This paper proposes a design for a dual-band microstrip loop antenna with an electromagnetically coupled feed for frequency-insensitive reactance variations. The antenna consists of two microstrip loops that are coupled to each other, and the ratio of the electric and magnetic coupling strengths is adjusted to lower the reactance slope. To demonstrate the suitability of the proposed feeding mechanism, antenna characteristics are measured in a full-anechoic chamber, and its operating principle is interpreted from a circuit standpoint. The results prove that the proposed structure exhibits a frequencyinsensitive behavior without a significant gain reduction in the presence of strong mutual coupling.</t>
  </si>
  <si>
    <t>2865-2873</t>
  </si>
  <si>
    <t>60081214;60017776;60017776</t>
  </si>
  <si>
    <t>57188987800;14009489300;36967562400</t>
  </si>
  <si>
    <t>Kang, Maeng Chang;Choo, Hosung;Byun, Gangil</t>
  </si>
  <si>
    <t>Yongin-si;Seoul</t>
  </si>
  <si>
    <t>LIG Nex1 Co., Ltd.;Hongik University</t>
  </si>
  <si>
    <t>60081214;60017776</t>
  </si>
  <si>
    <t>Kang M.</t>
  </si>
  <si>
    <t>Design of a dual-band microstrip loop antenna with frequency-insensitive reactance variations for an extremely small array</t>
  </si>
  <si>
    <t>10.1109/TAP.2017.2694862</t>
  </si>
  <si>
    <t>2-s2.0-85021768188</t>
  </si>
  <si>
    <t>['time reversal', 'spatial windows', 'singular vectors', 'problems arise', 'preprocessing algorithm', 'predetermined number', 'obtained images', 'obtain using', 'obstructing material', 'mdms spatially', 'mdm ).', 'localized sub', 'imaging methods', 'elements corresponding', 'clearer images', 'applying temporal', 'analyze individually']</t>
  </si>
  <si>
    <t>MUltiple signal classification (MUSIC) | Multistatic data matrix (MDM) | Time reversal (TR)</t>
  </si>
  <si>
    <t>Time reversal (TR) imaging methods have recently generated considerable interest due to their robustness and ability to locate multiple targets. However, problems arise when the targets are behind an obstructing material. We develop a preprocessing algorithm for TR imaging methods to obtain the images of targets hidden behind a wall, applying temporal and spatial windows on the full-multistatic data matrix (MDM). By using temporal windows, we divide the full-MDM into sub-MDMs. We further segment the sub-MDMs spatially by selecting its elements corresponding to a predetermined number of antennas in space. We take the singular value decomposition of the sub-MDMs to obtain singular value distributions as well as singular vectors which we analyze individually and use for the MUltiple SIgnal Classification TR imaging method. The obtained images from these localized sub-MDMs collectively yield to clearer images of scenarios than we can obtain using the full-MDM.</t>
  </si>
  <si>
    <t>3065-3072</t>
  </si>
  <si>
    <t>60003771;;60003771-60016648;60016648;60016648</t>
  </si>
  <si>
    <t>57194699947;57198107109;8277782100;7003564136;7203053778</t>
  </si>
  <si>
    <t>Odedo, Victor C.;Yavuz, Mehmet E.;Costen, Fumie;Himeno, Ryutaro;Yokota, Hideo</t>
  </si>
  <si>
    <t>Japan;United Kingdom</t>
  </si>
  <si>
    <t>Wako;Manchester</t>
  </si>
  <si>
    <t>Riken;The University of Manchester</t>
  </si>
  <si>
    <t>60016648;60003771</t>
  </si>
  <si>
    <t>Odedo V.</t>
  </si>
  <si>
    <t>Time reversal technique based on spatiotemporal windows for through the wall imaging</t>
  </si>
  <si>
    <t>10.1109/TAP.2017.2696421</t>
  </si>
  <si>
    <t>2-s2.0-85021768886</t>
  </si>
  <si>
    <t>['wireless charging', 'various combinations', 'transmitter antenna', 'results corroborated', 'proved potential', 'proposed antenna', 'medical implantation', 'field zone', 'field formed', 'field distributions', 'field components', 'field communication', 'analyzing near', 'analytical results']</t>
  </si>
  <si>
    <t>Magnetic field forming | Near-field antenna | Planar coil antenna | Wireless power transfer (WPT)</t>
  </si>
  <si>
    <t>Magnetic-field (H-Field) forming using planar multicoil transmitter antenna is presented. To address angular misalignment in inductive coupling systems, three orthogonal H-field components are formed in near-field zone of the transmitter antenna. This proposed magnetic field forming is performed by analyzing near-field distributions of various combinations of spatially distributed coils. The analytical study evolves into the planar multicoil design achieving three orthogonal components of H-field formed in target receiver area. The proposed antenna is realized in printed circuit board technology, simulated, and measured to validate the claim. The results corroborated with the analytical results and proved potential of the proposed design suitable for inductive coupling based applications like radio frequency identification, wireless charging, near-field communication, and medical implantation.</t>
  </si>
  <si>
    <t>2906-2915</t>
  </si>
  <si>
    <t>60104116-60006565;60017757;60029934;60000891;60006565</t>
  </si>
  <si>
    <t>56072718300;57188637032;36004177100;21742375300;36061197300</t>
  </si>
  <si>
    <t>Sharma, Ashwani;Singh, Ghanshyam;Bhatnagar, Deepak;Garcia Zuazola, Ignacio J.;Perallos, Asier</t>
  </si>
  <si>
    <t>India;India;India;Spain;United Kingdom</t>
  </si>
  <si>
    <t>Solan;Jaipur;Jaipur;Bilbao;Loughborough</t>
  </si>
  <si>
    <t>Jaypee University of Information Technology, Solan;University of Rajasthan;Malaviya National Institute of Technology Jaipur;Universidad de Deusto;Loughborough University</t>
  </si>
  <si>
    <t>60104116;60029934;60017757;60006565;60000891</t>
  </si>
  <si>
    <t>Magnetic field forming using planar multicoil antenna to generate orthogonal H-field components</t>
  </si>
  <si>
    <t>10.1109/TAP.2017.2695009</t>
  </si>
  <si>
    <t>2-s2.0-85021771236</t>
  </si>
  <si>
    <t>['suitable characteristics', 'scattering parameter', 'proposed design', 'proposed antenna', 'previous works', 'previous designs', 'mwi applications', 'microwave imaging', 'lsm ),', 'independently optimized', 'imaging performance', 'imaging algorithm', 'generic va', 'final design', 'exact shapes', 'effective cva', 'design process', 'broader bandwidth']</t>
  </si>
  <si>
    <t>Inverse scattering linear sampling method (LSM) | Microwave imaging (MWI) | Vivaldi antenna (VA)</t>
  </si>
  <si>
    <t>In this communication, a novel corrugated Vivaldi antenna (CVA) is developed for microwave imaging (MWI) applications. In particular, different from the previous works, the lengths of the corrugations are independently optimized to reach the final design. It is shown that by letting more parameters to be optimized in the design process, we can obtain a more effective CVA, which has more suitable characteristics for MWI applications (i.e., higher gain, broader bandwidth) compared with the previous designs. Apart from that, the imaging performance of the proposed design is compared with a generic VA having the same size of the proposed antenna. As imaging algorithm, a recently introduced qualitative MWI technique, the scattering parameter-based linear sampling method (S-LSM), is employed. The similarity between exact shapes of the targets and the obtained qualitative results are compared with the help of the well-known Jaccard index. Experimental results show that the proposed CVA performs better than a generic VA in such real-world MWI problems.</t>
  </si>
  <si>
    <t>3302-3307</t>
  </si>
  <si>
    <t>60116708;60022002;60022002;60022002</t>
  </si>
  <si>
    <t>24605278600;56247048100;16400976800;6601954863</t>
  </si>
  <si>
    <t>Abbak, M.;Akinci, M. N.;√áay√∂ren, M.;Akduman, I.</t>
  </si>
  <si>
    <t>Manisa;Istanbul</t>
  </si>
  <si>
    <t>Vestel Electronics (Vestel Ticaret A.≈û.);ƒ∞stanbul Teknik √úniversitesi</t>
  </si>
  <si>
    <t>60116708;60022002</t>
  </si>
  <si>
    <t>Abbak M.</t>
  </si>
  <si>
    <t>Experimental microwave imaging with a novel corrugated vivaldi antenna</t>
  </si>
  <si>
    <t>10.1109/TAP.2017.2670228</t>
  </si>
  <si>
    <t>2-s2.0-85021772561</t>
  </si>
  <si>
    <t>['well matched', 'reverberation chambers', 'proposed method', 'power divider', 'normally used', 'insertion loss', 'inaccurate evaluation', 'improved method', 'ideally suitable', 'existing method', 'efficient measurement', 'could result', 'array simultaneously', 'array elements', 'antenna array', 'also discussed', 'accurate even']</t>
  </si>
  <si>
    <t>Antenna array | Antenna efficiency | Power divider | Reverberation chamber (RC)</t>
  </si>
  <si>
    <t>Reverberation chambers (RCs) are ideally suitable for antenna efficiency measurements. For the measurement of the efficiency of a passive all-excited antenna array in an RC, a power divider is normally used to excite all the ports of the array simultaneously. The presence of the power divider introduces additional insertion loss to the antenna array. How to calibrate the insertion loss accurately is a problem for such a measurement. In the existing method, the effect of the mismatch between the array elements and the power divider was not taken into consideration, which could result in inaccurate evaluation of the efficiency of the antenna array. In this paper, an improved method of measuring the antenna array efficiency is presented. It allows the de-embedding of the power divider which removes the insertion loss of the power divider, thus it obtains the efficiency of an antenna array more accurately. This is realized by introducing proper attenuators between antenna array elements and power divider ports. Simulations and measurements have been conducted to verify the proposed method. It is shown that this method is accurate even when the array elements are not well matched with the power divider, especially for the wideband antenna arrays, where good impedance matching of array elements is difficult to maintain. The advantages and limitations of this approach are also discussed. The proposed method should be very useful for accurate and efficient measurement of antenna array efficiency.</t>
  </si>
  <si>
    <t>3005-3013</t>
  </si>
  <si>
    <t>60020661-60024350;60020661;60021666</t>
  </si>
  <si>
    <t>56486676800;35596180300;56486461700</t>
  </si>
  <si>
    <t>Tian, Zhihao;Huang, Yi;Xu, Qian</t>
  </si>
  <si>
    <t>China;China;United Kingdom</t>
  </si>
  <si>
    <t>Changsha;Nanjing;Liverpool</t>
  </si>
  <si>
    <t>National University of Defense Technology;Nanjing University of Aeronautics and Astronautics;University of Liverpool</t>
  </si>
  <si>
    <t>60024350;60021666;60020661</t>
  </si>
  <si>
    <t>Tian Z.</t>
  </si>
  <si>
    <t>An improved method for efficiency measurement of all-excited antenna array in reverberation chamber using power divider</t>
  </si>
  <si>
    <t>10.1109/TAP.2017.2684133</t>
  </si>
  <si>
    <t>2-s2.0-85021773382</t>
  </si>
  <si>
    <t>['subarray beam', 'simulation results', 'radiating part', 'phased array', 'good agreement', 'elevation plane', 'conical array', 'communication applications', 'allows steering', '90 ¬∞', '4 ghz', '30 ¬∞', '110 ¬∞']</t>
  </si>
  <si>
    <t>Microstrip antenna arrays | Phase shifter | Switched circuit</t>
  </si>
  <si>
    <t>A 12-element conical antenna array made of four linear subarrays regularly spaced by 90¬∞ is proposed in C-band for communication applications on high velocity flying platforms. The beam forming network is stacked below the radiating part, and allows steering the subarray beam of the conical array. The performance of the main building blocks is described in detail, both numerically and experimentally. The measured radiation characteristics of the phased array are in good agreement with the simulation results between 5 and 5.4 GHz for all configurations with beam pointing directions varying between 30¬∞ and 110¬∞ in the elevation plane.</t>
  </si>
  <si>
    <t>2950-2957</t>
  </si>
  <si>
    <t>107061448;107061448;60030553;60030553;60030553;118731646;118731646</t>
  </si>
  <si>
    <t>55765787400;16023906500;6603795399;23973241400;6507456118;6701365631;35194778100</t>
  </si>
  <si>
    <t>Jaeck, Vincent;Bernard, Lo√Øc;Mahdjoubi, Kourosh;Sauleau, Ronan;Collardey, Sylvain;Pouliguen, Philippe;Potier, Patrick</t>
  </si>
  <si>
    <t>Rennes;Bruz;Saint-Louis</t>
  </si>
  <si>
    <t>Universite de Rennes 1;Direction G√©n√©rale de l‚ÄôArmement - Ma√Ætrise de l‚ÄôInformation;Institute of Saint Louis</t>
  </si>
  <si>
    <t>60030553;118731646;107061448</t>
  </si>
  <si>
    <t>Jaeck V.</t>
  </si>
  <si>
    <t>A switched-beam conformal array with a 3-D beam forming capability in C-band</t>
  </si>
  <si>
    <t>10.1109/TAP.2017.2696418</t>
  </si>
  <si>
    <t>2-s2.0-85021773525</t>
  </si>
  <si>
    <t>2016R1D1A1A09918140</t>
  </si>
  <si>
    <t>['wrapped inside', 'using open', 'proposed antenna', 'printed 3', 'practical scenario', 'parametric studies', 'mhz industrial', 'liquid solution', 'inner wall', 'initial design', 'impedance bandwidth', 'homogeneous tissue', 'gastrointestinal tract', 'experimentally validated', 'end slots', 'data rate', 'cp purity', 'conformal form', 'around 29', 'antenna characteristics', 'american society', '928 mhz', '78 mb', '7 mm3', '2 mm']</t>
  </si>
  <si>
    <t>Capsule endoscope (CE) | Circular polarization | Industrial | Ingestible devices | Link budget | Scientific and Medical (ISM) band</t>
  </si>
  <si>
    <t>In this paper, a conformal wideband circularly polarized (CP) antenna is presented for endoscopic capsule application over the 915-MHz Industrial, Scientific, and Medical (902-928 MHz) band. The thickness of the antenna is only 0.2 mm, which can be wrapped inside a capsule's inner wall. By cutting meandered slots on the patch, using open-end slots on the ground, and utilizing two long arms, the proposed antenna obtains a significant size reduction. In the conformal form, the antenna volume measures only 66.7 mm3. A singlelayer homogeneous muscle phantom box is used for the initial design and optimization with parametric studies. The effect of the internal components inside a capsule is discussed in analyzing the antenna's performance and to realize a more practical scenario. In addition, a realistic human body model in a Remcom XFdtd simulation environment is considered to evaluate the antenna characteristics and CP purity, and to specify the specific absorption rate limit in different organs along the gastrointestinal tract. The performance of the proposed antenna is experimentally validated by using a minced pork muscle phantom and by using an American Society for Testing and Materials phantom immersed in a liquid solution. For measurements, a new technique applying a printed 3-D capsule is devised. From simulations and measurements, we found that the impedance bandwidth of the proposed antenna is more than 20% and with a maximum simulated axial ratio bandwidth of around 29.2% in homogeneous tissue. Finally, a wireless communication link at a data rate of 78 Mb/s is calculated by employing linkbudget analysis.</t>
  </si>
  <si>
    <t>2816-2826</t>
  </si>
  <si>
    <t>60032624;60032624</t>
  </si>
  <si>
    <t>35218662500;25625778900</t>
  </si>
  <si>
    <t>Das, Rupam;Yoo, Hyoungsuk</t>
  </si>
  <si>
    <t>Ulsan</t>
  </si>
  <si>
    <t>University of Ulsan</t>
  </si>
  <si>
    <t>Das R.</t>
  </si>
  <si>
    <t>A wideband circularly polarized conformal endoscopic antenna system for high-speed data transfer</t>
  </si>
  <si>
    <t>10.1109/TAP.2017.2694700</t>
  </si>
  <si>
    <t>2-s2.0-85021774152</t>
  </si>
  <si>
    <t>['widened 3', 'two patches', 'slight fluctuations', 'patch array', 'fabricated array', 'equal amplitude', 'element array', 'diagonal perturbations', 'antenna element', '3 dbi']</t>
  </si>
  <si>
    <t>35 GHz | Antenna array | Circularly polarized (CP) | Low-temperature cofired ceramic (LTCC) | Patch</t>
  </si>
  <si>
    <t>A 35-GHz wideband circularly polarized (CP) patch array of 2 √ó 2 elements using low-temperature cofired ceramic technology is presented. The widened 3-dB axial ratio (AR) bandwidth is achieved by constructing a 1√ó2 sequentially rotated CP patch array with small innerelement spacing in the antenna element. The antenna element consists of two close circular patches with diagonal perturbations, and the patches are rotated with respect to each other. The two patches are fed with equal amplitude and orthogonal phase difference using one probe, which has one vertical part and two different horizontal parts. The fabricated array with a dimension of 15.3 √ó 28.3 √ó 1.3 mm3 shows wide -10-dB |S11| and 3-dB AR bandwidths of over 29.6% and 26%, respectively. The measured maximum gain of the four-element array is 9.3 dBi with slight fluctuations over 31-39 GHz frequency range.</t>
  </si>
  <si>
    <t>3235-3240</t>
  </si>
  <si>
    <t>60005465;118732072;60005465;60005465</t>
  </si>
  <si>
    <t>57191829032;7403390477;56939413800;55459303900</t>
  </si>
  <si>
    <t>Du, Ming;Dong, Yuliang;Xu, Jun;Ding, Xiao</t>
  </si>
  <si>
    <t>Chengdu;</t>
  </si>
  <si>
    <t>University of Electronic Science and Technology of China;National Institute of Measurement and Testing Technology of China</t>
  </si>
  <si>
    <t>60005465;118732072</t>
  </si>
  <si>
    <t>Du M.</t>
  </si>
  <si>
    <t>35-GHz wideband circularly polarized patch array on LTCC</t>
  </si>
  <si>
    <t>10.1109/TAP.2017.2689073</t>
  </si>
  <si>
    <t>2-s2.0-85021774405</t>
  </si>
  <si>
    <t>['wave ratio', 'two reasons', 'simple structure', 'sidelobe level', 'paper proposes', 'operating frequencies', 'measurement results', 'good compromise', 'finally adopted', 'elevation plane', 'difference beams', 'db beamwidths', 'construction size', 'cassegrain antenna', 'azimuth plane', 'approximately 1', 'also achieved', 'acceptable lower', '5 ¬∞', '47 %,', '18 db', '15 db']</t>
  </si>
  <si>
    <t>Cassegrain antenna | Compromise of sum and difference beams | Multimode feed horn | Tracking antenna</t>
  </si>
  <si>
    <t>This paper proposes a multimode feed horn applied to a Cassegrain antenna operating at W-band. The horn is easily fabricated due to the simple structure. Comparisons are made between the performances of a four-mode feed horn and a sevenmode feed horn. The seven-mode feed horn is finally adopted for two reasons. First, the construction size is larger, and thus, it is easier to machine. Second, the active voltage standing-wave ratio is acceptable lower. A good compromise between the sum and difference beams is also achieved. The multimode feed horn is fabricated as part of the Cassegrain antenna. The simulation and measurement results of the Cassegrain antenna have shown good performances. The antenna efficiency reaches up to about 47%, and the 3-dB beamwidths are approximately 1.5¬∞ at operating frequencies. The sidelobe level is less than -15 dB in azimuth plane and less than -18 dB in elevation plane.</t>
  </si>
  <si>
    <t>2779-2788</t>
  </si>
  <si>
    <t>41762443000;35726371700;7102180306</t>
  </si>
  <si>
    <t>Shen, Rong;Ye, Xiuzhu;Miao, Jungang</t>
  </si>
  <si>
    <t>Shen R.</t>
  </si>
  <si>
    <t>Design of a multimode feed horn applied in a tracking antenna</t>
  </si>
  <si>
    <t>10.1109/TAP.2017.2686016</t>
  </si>
  <si>
    <t>2-s2.0-85021777695</t>
  </si>
  <si>
    <t>['wideband behavior', 'way toward', 'wave simulations', 'using wideband', 'typically resonant', 'two antennas', 'two 2', 'transfer systems', 'spectral green', 'sources located', 'small bandwidth', 'scattering performance', 'reversal arrays', 'remote source', 'practical implementation', 'po analysis', 'physical optics', 'paper analyzes', 'operating range', 'mirror size', 'mirror consisting', 'limited field', 'large field', 'large bandwidth', 'infinite case', 'infinite array', 'impinging energy', 'ideal mirrors', 'function approach', 'focusing capabilities', 'finite case', 'feed lines', 'far field', 'energy impinging', 'distances larger', 'conjugate mirrors', 'conclusions arrived', 'close source', 'angle arrays', 'accurate expression']</t>
  </si>
  <si>
    <t>Retrodirective antennas | Time reversal | Van Atta antennas | Wideband arrays</t>
  </si>
  <si>
    <t>This paper analyzes the benefits of using wideband, wide-angle arrays in radiative wireless power-transfer systems. A physical optics (PO) code is used to investigate the focusing capabilities and operating range of two 2-D antennas: Van Atta arrays and phase-conjugate/time-reversal arrays. In the PO analysis, the antennas are assumed to be ideal mirrors, which do not backscatter the impinging energy but rather completely absorb and reemit it. Sources located in both the near and far field of the antennas are considered. It is shown that for distances larger than the mirror size, the two antennas have similar focusing capabilities. In such scenarios, a Van Atta approach is preferred over a phase-conjugate approach due to its ease of implementation. Antenna elements used to realize these arrays/mirrors are typically resonant and exhibit strong backscatter, a limited field of view, and small bandwidth. To overcome these limitations, we propose an array/mirror consisting of long slots fed by parallel plate waveguides. A spectral Green's function approach is used to derive the scattering performance of the infinite array in reception. It is shown that the array can collect the total power impinging from a remote source over a large field of view and bandwidth. The conclusions arrived at for the infinite case are extended to the finite case through full-wave simulations. It is shown that the array can refocus the energy impinging from a close source over a large bandwidth. An infinite magnetic line source is considered as an example. An accurate expression is provided for the voltage distribution across the feed lines of the array. The proposed solution paves the way toward the practical implementation of ideal Van Atta and time-reversal/ phase-conjugate mirrors. The wideband behavior of the array may enable high-power, pulsed retrodirective arrays.</t>
  </si>
  <si>
    <t>2975-2982</t>
  </si>
  <si>
    <t>60025778-60030553;118732036;60025778</t>
  </si>
  <si>
    <t>25638387700;50561118800;6602191591</t>
  </si>
  <si>
    <t>Ettorre, Mauro;Alomar, Waleed A.;Grbic, Anthony</t>
  </si>
  <si>
    <t>France;United States;Saudi Arabia</t>
  </si>
  <si>
    <t>Rennes;Ann Arbor;Riyadh</t>
  </si>
  <si>
    <t>Universite de Rennes 1;University of Michigan, Ann Arbor;Communication and Information Technology Research Institute</t>
  </si>
  <si>
    <t>60030553;60025778;118732036</t>
  </si>
  <si>
    <t>Ettorre M.</t>
  </si>
  <si>
    <t>Radiative wireless power-transfer system using wideband, wide-angle slot arrays</t>
  </si>
  <si>
    <t>10.1109/TAP.2017.2688930</t>
  </si>
  <si>
    <t>2-s2.0-85021777861</t>
  </si>
  <si>
    <t>['unconventional six', 'two lines', 'turn coil', 'tests required', 'partially loaded', 'paper proposes', 'nonuniform linewidth', 'nonmetallic cover', 'narrow slot', 'metal cover', 'initially loaded', 'field receiver', 'field communication', 'external appearance', 'antenna solution']</t>
  </si>
  <si>
    <t>Metal cover | Near-field communication (NFC) forum | Nonuniform meandering line | Partial coverage ferrite composite sheet</t>
  </si>
  <si>
    <t>This paper proposes a near-field communication (NFC) antenna solution for metal-cover smartphone applications. In this NFC antenna solution, a narrow slot is initially loaded into the metal cover, and the position of this slot can be altered (with flexibility) according to the design of the smartphone's external appearance. Next, an unconventional six-turn coil (with a six-sided irregular hexagonal shape) is designed that has a nonuniform linewidth and a nonuniform line gap between two lines, and it is partially loaded with a rectangular ferrite composite. In this design, an enhanced magnetic line of forces can be realized in certain specific locations, and an excellent inductively coupled near-field receiver is achieved. Notably, this proposed NFC antenna can pass the tests required by NFC forum certification, and its performances are comparable with the traditional NFC antenna that has nonmetallic cover.</t>
  </si>
  <si>
    <t>2827-2835</t>
  </si>
  <si>
    <t>60005465;60005465;60004879;60005465</t>
  </si>
  <si>
    <t>57194707367;8401587700;8273190800;34977962700</t>
  </si>
  <si>
    <t>Zhu, Jia Qi;Ban, Yong Ling;Sim, Chow Yen Desmond;Wu, Gang</t>
  </si>
  <si>
    <t>Chengdu;Taichung</t>
  </si>
  <si>
    <t>University of Electronic Science and Technology of China;Feng Chia University</t>
  </si>
  <si>
    <t>60005465;60004879</t>
  </si>
  <si>
    <t>Zhu J.</t>
  </si>
  <si>
    <t>NFC antenna with nonuniform meandering line and partial coverage ferrite sheet for metal cover smartphone applications</t>
  </si>
  <si>
    <t>10.1109/TAP.2017.2690532</t>
  </si>
  <si>
    <t>2-s2.0-85021778600</t>
  </si>
  <si>
    <t>['wireless communications', 'wave simulation', 'wave antennas', 'via full', 'two ports', 'two modes', 'two examples', 'transversal axes', 'transversal asymmetry', 'shunt modes', 'periodic leaky', 'paper demonstrates', 'lwas ),', 'lwa concept', 'lwa case', 'longitudinal asymmetry', 'lcp p', 'latter separates', 'fed line', 'excitation ports', 'double unit', 'double asymmetric', 'da p', 'connected patch', 'cell asymmetry', 'also shown', 'also experiment']</t>
  </si>
  <si>
    <t>Broadside radiation | Double asymmetry (DA) | Leaky-wave antenna | Periodic structure | Polarization diversity | Series-fed capacitively coupled patch antenna (SF-CCP) | Seriesfed line-connected patch antenna (SF-LCP)</t>
  </si>
  <si>
    <t>This paper demonstrates that double unit-cell asymmetry in periodic leaky-wave antennas (P-LWAs), i.e., asymmetry with respect to both the longitudinal and transversal axes of the structure-longitudinal asymmetry (LA) and transversal asymmetry (TA)-allows for the simultaneous broadside radiation of two orthogonal modes excited at the two ports of the antenna. This means that the antenna may simultaneously support two orthogonal channels, which represents interesting polarization diversity characteristics for wireless communications. The double asymmetric (DA) unit cell combines a circularly polarized LA unit cell and a coupled mode TA unit cell, where the former provides equal radiation in the series and shunt modes while the latter separates these two modes in terms of their excitation ports. It is also shown that the degree of TA in the DA unit cell controls the cross-polarization discrimination level. The DA P-LWA concept is illustrated by two examples, a series-fed line-connected patch (SF-LCP) P-LWA and a series-fed capacitively coupled patch (SF-CCP) P-LWA, via full-wave simulation and also experiment for the SF-LCP P-LWA case.</t>
  </si>
  <si>
    <t>2855-2864</t>
  </si>
  <si>
    <t>60115295;60072505;60115295;60019141</t>
  </si>
  <si>
    <t>55211531900;15841935000;7003872994;7004272195</t>
  </si>
  <si>
    <t>Al-Bassam, Amar;Otto, Simon;Heberling, Dirk;Caloz, Christophe</t>
  </si>
  <si>
    <t>Germany;Germany;Canada</t>
  </si>
  <si>
    <t>Aachen;Kamp-Lintfort;Montreal</t>
  </si>
  <si>
    <t>Institut f√ºr Hochfrequenztechnik der RWTH;IMST GmbH;Polytechnique Montr√©al</t>
  </si>
  <si>
    <t>60115295;60072505;60019141</t>
  </si>
  <si>
    <t>Al-Bassam A.</t>
  </si>
  <si>
    <t>Broadside dual-channel orthogonal-polarization radiation using a double-asymmetric periodic leaky-wave antenna</t>
  </si>
  <si>
    <t>10.1109/TAP.2017.2691467</t>
  </si>
  <si>
    <t>2-s2.0-85021778655</t>
  </si>
  <si>
    <t>['wireless internet', 'used instead', 'star topology', 'smart routing', 'point connection', 'plan helps', 'peak times', 'neighboring transmitters', 'made via', 'load production', 'implementation plan', 'creating obstacles', 'commercial sectors']</t>
  </si>
  <si>
    <t>Mashhad | Photovoltaic | Routerboard | Smart grid | Transmitters</t>
  </si>
  <si>
    <t>In this study, details of an implementation plan of a 10 kW solar power plant in a typical intelligent electricity network in Mashhad in Iran have been stated. In this plan, all the producers scattered across the city are connected to several centers inside the city through mikrotik radio equipment. The connection between centers is made via. wireless internet. Then, a single information center of scattered solar productions is formed in the center of each province in order to reduce the load production of fossil power plants especially at peak times. To solve the problem in the conditions of lack of a point-to-point connection we use Omni antennas in the receiver which have 360¬∞ coverage and do not need direct visibility. Further, if the number of solar power plants (transmitters) is high, mesh network topology is used instead of star topology. In this state, in case of creating obstacles to the transmitter, information of this transmitter automatically reaches the receiver through neighboring transmitters and smart routing. This plan helps to reduce air pollution and develop photovoltaic systems in residential and commercial sectors. Additionally, by implementing this plan we will witness a reduction in fossil fuel consumption.</t>
  </si>
  <si>
    <t>2022-2028</t>
  </si>
  <si>
    <t>60222044;60222044;60222044</t>
  </si>
  <si>
    <t>57194719458;25824983400;57194727575</t>
  </si>
  <si>
    <t>Darban, Hamidreza Abedian;Khosroabadi, Saeed;Hoseini, Seyyed Mahdi Zabetian</t>
  </si>
  <si>
    <t>Mashhad</t>
  </si>
  <si>
    <t>Imam Reza International University</t>
  </si>
  <si>
    <t>Darban H.A.</t>
  </si>
  <si>
    <t>Intelligent photovoltaic systems in power plants and other power facilities using smart grid communications technology</t>
  </si>
  <si>
    <t>10.3923/jeasci.2017.2022.2028</t>
  </si>
  <si>
    <t>2-s2.0-85021781080</t>
  </si>
  <si>
    <t>2015AA01A706</t>
  </si>
  <si>
    <t>['two antennas', 'source node', 'relay selection', 'relay network', 'relay diversity', 'receive mode', 'proposed scheme', 'outage probability', 'optimal tx', 'one antenna', 'multiple antennas', 'joint destination', 'form expression', 'direct links', 'destination nodes', 'destination node', 'destination diversity', 'carlo simulations', 'best relay', 'beamforming technique', 'antenna selection', 'analytical results', 'analysis shows', 'also obtained', 'achieved due']</t>
  </si>
  <si>
    <t>Beamforming | Full duplex | High-SNR approximation | Multi-relay Multi-destination | Outage probability</t>
  </si>
  <si>
    <t>In this paper, a joint destination-relay selection and antenna mode selection scheme for full-duplex (FD) relay network is investigated, which consists of one source node, N FD amplify-and-forward (AF) relays and M destination nodes. Multiple antennas are configured at the source node, and beamforming technique is adopted. Two antennas are employed at each relay, one for receiving and the other for transmitting. Only one antenna is equipped at each destination node. In the proposed scheme, the best destination node is firstly selected according to the direct links between the source node and destination nodes. Then the transmit and receive mode of two antennas at each relay is adaptively selected based on the relaying link condition. Meanwhile, the best relay with the optimal Tx/Rx antenna configuration is selected to forward the signals. To characterize the performance of the proposed scheme, the closed-form expression of the outage probability is derived; meanwhile, the simple asymptotic expressions are also obtained. Our analysis shows that the proposed scheme obtains the benefits of multi-relay diversity and multi-destination diversity. Moreover, extra space diversity in the medium SNR region can be achieved due to the antenna selection at the relay. Finally, Monte-Carlo simulations are provided to consolidate the analytical results, and show the effectiveness of the proposed scheme.</t>
  </si>
  <si>
    <t>2831-2847</t>
  </si>
  <si>
    <t>60016930;60016930;60025278;60016930</t>
  </si>
  <si>
    <t>57190404819;37029493300;8656363400;8362404200</t>
  </si>
  <si>
    <t>Tang, Yanan;Gao, Hui;Su, Xin;Lv, Tiejun</t>
  </si>
  <si>
    <t>Tsinghua University;Beijing University of Posts and Telecommunications</t>
  </si>
  <si>
    <t>60025278;60016930</t>
  </si>
  <si>
    <t>Tang Y.</t>
  </si>
  <si>
    <t>Joint destination-relay selection and antenna mode selection in full-duplex relay network</t>
  </si>
  <si>
    <t>10.3837/tiis.2017.06.002</t>
  </si>
  <si>
    <t>2-s2.0-85021783636</t>
  </si>
  <si>
    <t>['return loss', 'radiation pattern', 'pedance matching', 'good im', 'entire bandwidth', 'compact size', 'characteristics parameters', '3 ghz', '0 software']</t>
  </si>
  <si>
    <t>Planar antenna | Ultra wideband | Wireless communi-cation</t>
  </si>
  <si>
    <t>In this paper, the design and analysis of a com- pact size coplanar waveguide (CPW)-fed antenna for ultra- wideband (UWB) applications is presented. The antenna has a compact size of 20√ó20√ó1.1 .5 .mm and provides a good im- pedance matching over the entire bandwidth of 3.2-14.3 GHz. The characteristics parameters, i.e. return loss, VSWR and radiation pattern, are analyzed using HFSS 11.0 software.</t>
  </si>
  <si>
    <t>75-78</t>
  </si>
  <si>
    <t>Journal of Telecommunications and Information Technology</t>
  </si>
  <si>
    <t>60093233;60114414;60093233</t>
  </si>
  <si>
    <t>57189242172;56957684500;7202370322</t>
  </si>
  <si>
    <t>Sharma, Purnima;Jha, Santosh Kumar;Bhattacharya, Partha Pratim</t>
  </si>
  <si>
    <t>Hyderabad;Lakshmangarh</t>
  </si>
  <si>
    <t>Sphoorthy Engineering College;Mody University of Science and Technology</t>
  </si>
  <si>
    <t>60114414;60093233</t>
  </si>
  <si>
    <t>Sharma P.</t>
  </si>
  <si>
    <t>A new CPW-fed patch antenna for UWB applications</t>
  </si>
  <si>
    <t>10.26636/jtit.2017.112017</t>
  </si>
  <si>
    <t>2-s2.0-85021799728</t>
  </si>
  <si>
    <t>['weakly dependent', 'various scenarios', 'suitable setups', 'suitable arrangement', 'specifically non', 'separate single', 'sensitivity analysis', 'research limitations', 'performance trade', 'paper aims', 'optimization results', 'optimization process', 'optimal designs', 'objective optimization', 'investigated algorithm', 'first study', 'elementary region', 'efficient multi', 'deterministic procedures', 'deterministic multi', 'deterministic algorithm', 'control parameters', 'computational cost', 'called patch', 'assisted multi', 'antenna structures', 'algorithm robustness', 'algorithm constructs']</t>
  </si>
  <si>
    <t>Antenna design | Multi-objective optimization | Sequential domain patching | Surrogate modeling | Variable-fidelity simulations</t>
  </si>
  <si>
    <t>Purpose: This paper aims to assess control parameter setup and its effect on computational cost and performance of deterministic procedures for multi-objective design optimization of expensive simulation models of antenna structures. Design/methodology/approach: A deterministic algorithm for cost-efficient multi-objective optimization of antenna structures has been assessed. The algorithm constructs a patch connecting extreme Pareto-optimal designs (obtained by means of separate single-objective optimization runs). Its performance (both cost- and quality-wise) depends on the dimensions of the so-called patch, an elementary region being relocated in the course of the optimization process. The cost/performance trade-offs are studied using two examples of ultra-wideband antenna structures and the optimization results are compared to draw conclusions concerning the algorithm robustness and determine the most advantageous control parameter setups. Findings: The obtained results indicate that the investigated algorithm is very robust, i.e. its performance is weakly dependent on the control parameters setup. At the same time, it is found that the most suitable setups are those that ensure low computational cost, specifically non-uniform ones generated on the basis of sensitivity analysis. Research limitations/implications: The study provides recommendations for control parameter setup of deterministic multi-objective optimization procedure for computationally efficient design of antenna structures. This is the first study of this kind for this particular design procedure, which confirms its robustness and determines the most suitable arrangement of the control parameters. Consequently, the presented results permit full automation of the surrogate-assisted multi-objective antenna optimization process while ensuring its lowest possible computational cost. Originality/value: The work is the first comprehensive validation of the sequential domain patching algorithm under various scenarios of its control parameter setup. The considered design procedure along with the recommended parameter arrangement is a robust and computationally efficient tool for fully automated multi-objective optimization of expensive simulation models of contemporary antenna structures.</t>
  </si>
  <si>
    <t>1070-1081</t>
  </si>
  <si>
    <t>Engineering Computations (Swansea, Wales)</t>
  </si>
  <si>
    <t>60027012;60071140</t>
  </si>
  <si>
    <t>57204542925;54390788100</t>
  </si>
  <si>
    <t>Koziel, Slawomir;Bekasiewicz, Adrian</t>
  </si>
  <si>
    <t>Patch size setup and performance/cost trade-offs in multi-objective EM-driven antenna optimization using sequential domain patching</t>
  </si>
  <si>
    <t>10.1108/EC-03-2016-0085</t>
  </si>
  <si>
    <t>2-s2.0-85021810386</t>
  </si>
  <si>
    <t>['tricolor sp', 'planicornis sp']</t>
  </si>
  <si>
    <t>Asia | Bruchidius | Bruchinae | Chrysomelidae | Coleoptera | Entomology | India | Iran | Laos | Nepal | Seed beetles | Taxonomy | Thailand | Turkey</t>
  </si>
  <si>
    <t>Descriptions of three new species in the genus Bruchidius Schilsky, 1905 are presented. Bruchidius nepalensis sp. nov. from Nepal and B. tricolor sp. nov. from India, Laos and Thailand are assigned to the Bruchidius japonicus species-group, while B. planicornis sp. nov. from Iran and Turkey is assigned to the Bruchidius astragali species-group. Detailed fi gures of antennae and genitalia are given.</t>
  </si>
  <si>
    <t>161-172</t>
  </si>
  <si>
    <t>Acta Entomologica Musei Nationalis Pragae</t>
  </si>
  <si>
    <t>118736145;</t>
  </si>
  <si>
    <t>6701571097;6602127430</t>
  </si>
  <si>
    <t>Anton, Klaus Werner;Delobel, Alex</t>
  </si>
  <si>
    <t>Emmendingen</t>
  </si>
  <si>
    <t>Gr√ºnewaldstr.13</t>
  </si>
  <si>
    <t>Anton K.</t>
  </si>
  <si>
    <t>Three new Asian species of Bruchidius (Coleoptera: Chrysomelidae: Bruchinae)</t>
  </si>
  <si>
    <t>10.1515/aemnp-2017-0065</t>
  </si>
  <si>
    <t>2-s2.0-85021822506</t>
  </si>
  <si>
    <t>['tunable sensitivity', 'subwavelength dimensions', 'subradiant modes', 'phase gradients', 'periodic arrangements', 'incident radiation', 'incident field', 'high sensitivity', 'fano resonances', 'computationally investigate']</t>
  </si>
  <si>
    <t>We computationally investigate the excitation of subradiant modes and Fano resonances of arrays of simple antenna elements with subwavelength dimensions. We show that periodic arrangements of dipoles on a flat surface provide a highly flexible approach for developing a range of metasurfaces with high sensitivity to both the wavelength of the incident radiation and angle of incidence. This provides a platform for the development of a range of metasurfaces with a wavelength-tunable sensitivity to phase gradients in an incident field.</t>
  </si>
  <si>
    <t>D95-D100</t>
  </si>
  <si>
    <t>Journal of the Optical Society of America B: Optical Physics</t>
  </si>
  <si>
    <t>60026553;60026553;60011362</t>
  </si>
  <si>
    <t>56525912900;57203731709;8727189300</t>
  </si>
  <si>
    <t>Roberts, Ann;Davis, Timothy J.;Gomez, Daniel E.</t>
  </si>
  <si>
    <t>Parkville;Melbourne</t>
  </si>
  <si>
    <t>University of Melbourne;RMIT University</t>
  </si>
  <si>
    <t>60026553;60011362</t>
  </si>
  <si>
    <t>Roberts A.</t>
  </si>
  <si>
    <t>Dark mode metasurfaces: Sensing optical phase difference with subradiant modes and Fano resonances</t>
  </si>
  <si>
    <t>10.1364/JOSAB.34.000D95</t>
  </si>
  <si>
    <t>2-s2.0-85021841753</t>
  </si>
  <si>
    <t>Leibniz-Gemeinschaft</t>
  </si>
  <si>
    <t>FKZ 01LI1101A</t>
  </si>
  <si>
    <t>['subspecies l', 'starting leg', 'southern spain', 'revised using', 'northern spain', 'morphometric statistics', 'morphologically investigated', 'morenoi stat', 'monotarsobius specimens', 'minor characters', 'iberian peninsula', 'gipuzkoa provinces', 'five species', 'european records', 'distribution map', 'distinct pseudo', 'cryptic species', 'crassipesoides sp', 'crassipes l', 'coxal pores', 'barcoding gene', 'antennae length', '21 individuals', '100 localities']</t>
  </si>
  <si>
    <t>Checklist | COI | Key | New species | Pseudo-cryptic diversity | Taxonomy</t>
  </si>
  <si>
    <t>The widespread European centipede species Lithobius (Monotarsobius) crassipes L. Koch, 1862 was revised using an integrative approach incorporating sequence data and morphology. The partial mitochondrial cytochrome c oxidase subunit I (COI) barcoding gene was amplified and sequenced for 21 individuals from northern Spain, France and Germany as well as for individuals of three other species of the subgenus Monotarsobius Verhoeff, 1905. The dataset was used for molecular phylogenetic analysis and genetic distance determination. In addition, Monotarsobius specimens from more than 100 localities in northern Spain, France, and Germany were morphologically investigated. Both morphological and molecular data indicate that specimens from the Navarre and Gipuzkoa provinces, northern Spain, represent a distinct pseudo-cryptic species, only differing in some minor characters from L. crassipes. The new species L. (Monotarsobius) crassipesoides sp. n. is described and compared to L. crassipes in detail using morphology and morphometric statistics for body, head, and antennae length, number of ocelli and coxal pores, as well as the starting leg for legpair spines Vmt and DaP. The Iberian and European records of L. crassipes are discussed. The subspecies L. crassipes morenoi Garcia Ruiz, 2014 from Southern Spain is elevated to species as L. morenoi stat. n. A checklist, distribution map and key to all five species of Monotarsobius of the Iberian Peninsula are presented.</t>
  </si>
  <si>
    <t>60109948;115386925;60109948;60072345</t>
  </si>
  <si>
    <t>6602959635;36572064900;54417104700;6508234790</t>
  </si>
  <si>
    <t>Voigtl√§nder, Karin;Iorio, Etienne;Decker, Peter;Spelda, J√∂rg</t>
  </si>
  <si>
    <t>Germany;Germany;France</t>
  </si>
  <si>
    <t>G√∂rlitz;Munich;</t>
  </si>
  <si>
    <t>Senckenberg Museum of Natural History G√∂rlitz;Zoologische Staatssammlung M√ºnchen;Groupe d'√©tude des Invert√©br√©s armoricains (GRETIA)</t>
  </si>
  <si>
    <t>60109948;60072345;115386925</t>
  </si>
  <si>
    <t>Voigtl√§nder K.</t>
  </si>
  <si>
    <t>The subgenus Monotarsobius in the Iberian Peninsula with a description of a new pseudo-cryptic species from northern Spain revealed by an integrative revision of Lithobius crassipes L. Koch, 1862 (Chilopoda, Lithobiomorpha, Lithobiidae)</t>
  </si>
  <si>
    <t>10.3897/zookeys.681.12942</t>
  </si>
  <si>
    <t>2-s2.0-85021874088</t>
  </si>
  <si>
    <t>['wlan applications', 'waves enter', 'tilting antenna', 'simulated ones', 'reflection coefficient', 'proposed antenna', 'measured results', 'main beam', 'good agreement', 'ghz band', 'fractal cross', 'em wave', 'dra cooperating', '5 ghz', '10 db']</t>
  </si>
  <si>
    <t>Beam-tilting | dielectric resonator antenna | metamaterials</t>
  </si>
  <si>
    <t>A beam-tilting antenna with negative refractive index metamaterial (NRIM) loading is proposed for WLAN applications. The proposed antenna is composed of a double-feed dielectric resonator antenna (DRA) and 1 √ó 4 NRIM array, which are fixed over and in the middle of the DRA. The proposed NRIM unit cell comprises a fractal cross-ring resonator structure and performs a negative refractive index in the band from 5 to 5.5 GHz. When the electromagnetic (EM) waves enter a medium with a negative refractive index, the direction of propagation of the EM wave can be changed. Therefore, beam-tilting can be implemented by using the DRA cooperating with the proposed NRIM array. The simulation and experimental results show that the beam-tilting antenna can steer the main beam by ¬±38¬∞ in the xoz-plane over 5-5.5-GHz band. The reflection coefficient of the antenna is better than -10 dB in the band from 5 to 5.5 GHz. Furthermore, the measured results have a good agreement with simulated ones.</t>
  </si>
  <si>
    <t>2030-2033</t>
  </si>
  <si>
    <t>60005415;60002222;60104244;60005415</t>
  </si>
  <si>
    <t>57044226800;36958613500;55791581800;6701577028</t>
  </si>
  <si>
    <t>Li, Jinxin;Zeng, Qingsheng;Liu, Ruizhi;Denidni, Tayeb A.</t>
  </si>
  <si>
    <t>Canada;Canada;China</t>
  </si>
  <si>
    <t>Montreal;Varennes;Taiyuan</t>
  </si>
  <si>
    <t>Centre de Recherche Poly-Grames;Centre √ânergie Mat√©riaux T√©l√©communications;Shanxi University</t>
  </si>
  <si>
    <t>60104244;60005415;60002222</t>
  </si>
  <si>
    <t>Beam-Tilting Antenna with Negative Refractive Index Metamaterial Loading</t>
  </si>
  <si>
    <t>10.1109/LAWP.2017.2694400</t>
  </si>
  <si>
    <t>2-s2.0-85021919775</t>
  </si>
  <si>
    <t>['proposed chamber', 'new method', 'inside walls', 'great reduction', 'formed inside', 'essential step', 'electromagnetic absorbers', 'common method', 'antenna qualification', 'anechoic chambers', 'anechoic chamber', 'absorber usage']</t>
  </si>
  <si>
    <t>Antenna pattern measurement is an essential step in antenna qualification which should be done in anechoic chambers. The common method for construction of the anechoic chamber is to cover all inside walls by the electromagnetic absorbers. In this paper, a new method is presented to design a fully metallic chamber by controlling the electromagnetic wave propagation inside the chamber and guiding them to a piece of absorber. Therefore, a desirable quiet zone is formed inside the chamber while a great reduction of absorber usage is achieved. The proposed chamber is analyzed using ray tracing method, and its performance is evaluated by simulation which shows the practicality of the proposed chamber.</t>
  </si>
  <si>
    <t>60138498;60012835</t>
  </si>
  <si>
    <t>35100295900;55665121100</t>
  </si>
  <si>
    <t>Farahbakhsh, Ali;Khalaj-Amirhosseini, Mohammad</t>
  </si>
  <si>
    <t>Kerman;Tehran</t>
  </si>
  <si>
    <t>Graduate University of Advanced Technology;Iran University of Science and Technology</t>
  </si>
  <si>
    <t>Farahbakhsh A.</t>
  </si>
  <si>
    <t>Design of nonuniform metallic anechoic chamber for radiation pattern measurement</t>
  </si>
  <si>
    <t>10.2528/PIERM17050701</t>
  </si>
  <si>
    <t>2-s2.0-85021925193</t>
  </si>
  <si>
    <t>BK20150528</t>
  </si>
  <si>
    <t>['using moea', 'type structure', 'proposed moea', 'optimization algorithm', 'numerical simulation', 'microwave circuits', 'method serves', 'insertion loss', 'em software', 'electromagnetic simulator', 'difference time', 'design antennas', 'computational costs', 'band rejection', '5 ghz']</t>
  </si>
  <si>
    <t>Fragment-type structure has been used to design antennas and microwave circuits. Special optimization technique, including optimization algorithm and EM software (electromagnetic) simulator, is necessary for the design of this kind of structure. In this paper, a novel optimization technique, MOEA/D-GO+FDTD, is proposed, where MOEA/D-GO (multiobjective evolutionary algorithm combined with enhanced genetic operators) serves as the optimization algorithm and Finite-Difference Time-Domain (FDTD) method serves as the electromagnetic simulator. As an example, a compact bandpass microstrip filter is designed by using MOEA/D-GO+FDTD. Firstly, numerical simulation of the fragment-type microstrip filter by using FDTD method is investigated. Secondly, a microstrip filter operating at 3.8 GHz‚Äì6.5 GHz is designed through optimizing return loss, insertion loss, and out-of-band rejection. Finally, comparison of the computational costs between different electromagnetic simulators verifies high efficiency of the proposed MOEA/D-GO+FDTD.</t>
  </si>
  <si>
    <t>54784420900;57193756292;55204621600;55733029400</t>
  </si>
  <si>
    <t>Ding, Da Wei;Ding, Xiao Dong;Xia, Jing;Yang, Li Xia</t>
  </si>
  <si>
    <t>Ding D.W.</t>
  </si>
  <si>
    <t>MOEA/D-GO+fdtd for optimization design of fragment-type structure</t>
  </si>
  <si>
    <t>10.2528/PIERM17042702</t>
  </si>
  <si>
    <t>2-s2.0-85021973447</t>
  </si>
  <si>
    <t>['two conditions', 'phase derivative', 'one condition', 'modulated pulse', 'less radiation', 'desired bandwidth', 'center frequency', 'cell requires']</t>
  </si>
  <si>
    <t>The principles of ideal wideband Rflecarray Antennas (RAAs) are determined through the idea of distortion-less radiation of a modulated pulse. Two conditions for the cells and one condition for the location of the feed are obtained. The conditions are discussed and clarified by some examples. Each cell requires its own phase at center frequency and its own phase derivative in the desired bandwidth. Some relations are obtained and discussed for the range of required phase derivative of the cells.</t>
  </si>
  <si>
    <t>57-64</t>
  </si>
  <si>
    <t>Khalaj-Amirhosseini, Mohammad</t>
  </si>
  <si>
    <t>Khalaj-Amirhosseini M.</t>
  </si>
  <si>
    <t>Principles of ideal wideband reflectarray antennas</t>
  </si>
  <si>
    <t>10.2528/PIERM17051003</t>
  </si>
  <si>
    <t>2-s2.0-85021976071</t>
  </si>
  <si>
    <t>['œü ).', 'sll ).', 'proposition experiments', 'phase modes', 'pattern synthesis', 'mode approach', 'mathematical relationship', 'key factor', 'fourier phase', 'desired beamwidth', 'complex weights', 'circular geometry', 'circular array', 'chebyshev pattern', 'article contributes', 'antenna elements', 'also decides']</t>
  </si>
  <si>
    <t>In this article, a novel phase mode analysis for a circular antenna array is discussed. This proposition experiments on the synthesis of Dolph-Chebyshev pattern for circular geometry employing directional element 1 + cos(œÜ). Here, for pattern synthesis a modified uniform sampling method is proposed, and for investigation of continuous current excitation in a circular array, a Fourier phase-mode approach is proposed. The synthesis process permits generation of complex weights for each element to produce the Chebyshev pattern with a desired beamwidth or Side Lobe Level (SLL). The radius is a key factor for a circular geometry and also decides the pattern synthesis, which is determined by using the phase mode concept. Also, this article contributes to the formulation of a mathematical relationship between the number of phase modes (P ) and the number of antenna elements in the array (N) suchasN =2(P ‚àí 1).</t>
  </si>
  <si>
    <t>97-106</t>
  </si>
  <si>
    <t>A fourier phase mode approach for chebyshev pattern synthesis in circular antenna array</t>
  </si>
  <si>
    <t>10.2528/PIERM17050303</t>
  </si>
  <si>
    <t>2-s2.0-85022012558</t>
  </si>
  <si>
    <t>['wing pattern', 'tribe syntomini', 'systematic position', 'single species', 'simultaneous occurrence', 'pointed abdomen', 'pectinate antenna', 'new species', 'morphological characters', 'male genitalia', 'lobate hindwings', 'like setae', 'extremely reduced', 'eloumdeni spec', 'elongated hair', 'elongate scales', 'central africa', 'also provided']</t>
  </si>
  <si>
    <t>Abdominal tuft | Aposematic coloration | New genus | Syntomini | Tervurenia</t>
  </si>
  <si>
    <t>The genus Tervurenia gen. nov. is designated as new and its single species T. eloumdeni spec. nov. is described from western and central Africa (Afrotropical region). The genus is separable from its closely related genera by the simultaneous occurrence in males of pectinate antenna, extremely reduced, lobate hindwings, and the tuft of elongate scales on the tip of the abdomen. The systematic position of the new genus within the tribe Syntomini is discussed on the basis of morphological characters. A key for the identification of the genera of African Thyretina bearing a pointed abdominal tuft is also provided. Wing pattern and male genitalia of the new species are depicted and a hypothesis about the function of the pointed abdomen with elongated hair-like setae is discussed.</t>
  </si>
  <si>
    <t>104-112</t>
  </si>
  <si>
    <t>Annals of the Entomological Society of America</t>
  </si>
  <si>
    <t>60104531;</t>
  </si>
  <si>
    <t>36992657400;57194771108</t>
  </si>
  <si>
    <t>Przyby≈Çowicz, L.;Ochse, M.</t>
  </si>
  <si>
    <t>Przyby≈Çowicz L.</t>
  </si>
  <si>
    <t>A new, peculiar genus and species of thyretina (erebidae: Arctiinae, syntomini) and a review of african syntomini bearing a pointed abdominal tuft</t>
  </si>
  <si>
    <t>10.1093/aesa/saw065</t>
  </si>
  <si>
    <t>2-s2.0-85022068212</t>
  </si>
  <si>
    <t>['proterosceliopsis ortega', 'proteroscelio brues', 'merous antennae', 'generic concepts', 'bruescelio ortega', 'baltic amber', 'archaeoteleia masner']</t>
  </si>
  <si>
    <t>Amber | Archaeoteleia | Bruescelio | Fossil | Proteroscelio | Proterosceliopsis</t>
  </si>
  <si>
    <t>The generic concepts of Archaeoteleia Masner and Proteroscelio Brues are expanded to accommodate two new species that are here described: Archaeoteleia astropulvis Talamas sp. N. and Proteroscelio nexus Talamas sp. N. A specimen of Archaeoteleia from Baltic amber is illustrated and discussed. Diagnoses of Proteroscelio, Proterosceliopsis Ortega-Blanco, McKellar &amp; Engel and Bruescelio Ortega-Blanco, McKellar &amp; Engel, a key to Cretaceous platygastroid genera with 14-merous antennae, and a key to the species of Proteroscelio are presented. Copyright Elijah J. Talamas et al.</t>
  </si>
  <si>
    <t>241-261</t>
  </si>
  <si>
    <t>Journal of Hymenoptera Research</t>
  </si>
  <si>
    <t>60001989;60003500;60001989;60020256</t>
  </si>
  <si>
    <t>42262998100;7402373436;57202461930;7202034641</t>
  </si>
  <si>
    <t>Talamas, Elijah J.;Johnson, Norman F.;Buffington, Matthew L.;Ren, Dong</t>
  </si>
  <si>
    <t>China;United States;United States</t>
  </si>
  <si>
    <t>Beijing;Columbus;Washington, D.C.</t>
  </si>
  <si>
    <t>Capital Normal University;The Ohio State University;USDA Agricultural Research Service</t>
  </si>
  <si>
    <t>60020256;60003500;60001989</t>
  </si>
  <si>
    <t>Talamas E.J.</t>
  </si>
  <si>
    <t>Archaeoteleia Masner in the Cretaceous and a new species of Proteroscelio Brues (Hymenoptera, Platygastroidea)</t>
  </si>
  <si>
    <t>10.3897/jhr.56.10388</t>
  </si>
  <si>
    <t>2-s2.0-85022076007</t>
  </si>
  <si>
    <t>['turn requires', 'transmitting antennas', 'transceiver chains', 'spectral efficiency', 'overhead factor', 'optimal number', 'mutual coupling', 'massive multiple', 'massive mimo', 'large number', 'input multiple', 'higher throughput', 'energy efficiency', 'different number', 'different area', 'closely placed', 'auspicious candidate', 'achievable rate']</t>
  </si>
  <si>
    <t>Base Station | Channel State Information | Massive MIMO | Time Division Duplex | User Terminal</t>
  </si>
  <si>
    <t>Demand for having a higher throughput and spectral efficiency has been getting increased exponentially with every passing year. Future generation networks will have to deal with large number of users, offering a higher spectral efficiency, less power consumptions and with increased energy efficiency. Massive Multiple-Input Multiple-Output (MIMO) has proved to be an auspicious candidate in that context. It purveys higher spectral and energy efficiency by adopting large number of transmitting antennas which in turn requires a large number of transceiver chains. In this paper we have assumed that transmitting antennas are closely placed, resulting into the phenomena of mutual coupling because in practical situations transmitting antennas have to deal with some sort of mutual coupling. We have estimated the performance of Massive MIMO by calculating the achievable rate at different number of transmitting antennas and users by considering the overhead factor and mutual coupling. Moreover we have maximized the energy efficiency of Massive MIMO and calculated the optimal number of transmitters and receivers by incorporating with overhead factor and mutual coupling at different area of coverage</t>
  </si>
  <si>
    <t>198-207</t>
  </si>
  <si>
    <t>60026326;60026326;60026326</t>
  </si>
  <si>
    <t>57194782768;6506413918;6506488555</t>
  </si>
  <si>
    <t>Khan, Arfat Ahmad;Uthansakul, Peerapong;Uthansakul, Monthippa</t>
  </si>
  <si>
    <t>Nakhon Ratchasima</t>
  </si>
  <si>
    <t>Suranaree University of Technology</t>
  </si>
  <si>
    <t>Khan A.A.</t>
  </si>
  <si>
    <t>Energy efficient design of massive MIMO by incorporating with mutual coupling</t>
  </si>
  <si>
    <t>10.15866/irecap.v7i3.12007</t>
  </si>
  <si>
    <t>2-s2.0-85022179034</t>
  </si>
  <si>
    <t>['true identity', 'systematic review', 'sylvicola group', 'studied species', 'natural history', 'national museum', 'morphological structures', 'male lectotype', 'internal armature', 'identification key', 'corticaria marsham', '21 species']</t>
  </si>
  <si>
    <t>A systematic review of the Mediterranean region species of the sylvicola group of Corticaria Marsham, 1802 is carried out. An identification key for the determination of those 21 species is provided. Morphological structures of the studied species are re-Appraised and figures are provided of head, antennae, pronotum, and aedeagus with internal armature. The true identity of Corticaria tunisiensis Brisout de Barneville, 1884 is established by examination of the specimens of the collection of National Museum of Natural History, Paris, here designating a male lectotype and paralectotypes of both sexes.</t>
  </si>
  <si>
    <t>75-102</t>
  </si>
  <si>
    <t>Entomologica Fennica</t>
  </si>
  <si>
    <t>60028419;114090594</t>
  </si>
  <si>
    <t>7102841812;55056393200</t>
  </si>
  <si>
    <t>Otero, Jose C.;Rucker, Wolfgang H.</t>
  </si>
  <si>
    <t>Spain;Germany</t>
  </si>
  <si>
    <t>Santiago de Compostela;Neuwied</t>
  </si>
  <si>
    <t>Universidad de Santiago de Compostela;Von-Ebner-Eschenbach-Stra√üe 12</t>
  </si>
  <si>
    <t>Otero J.C.</t>
  </si>
  <si>
    <t>Review of the species of the sylvicola group within Corticaria Marsham, 1802 (Coleoptera: Latridiidae) of Mediterranean region</t>
  </si>
  <si>
    <t>10.33338/ef.84678</t>
  </si>
  <si>
    <t>2-s2.0-85022183625</t>
  </si>
  <si>
    <t>['wide bandwidth', 'well agreement', 'uwb range', 'thickness 0', 'strip width', 'stop band', 'simulated results', 'similar kind', 'microstrip feed', 'measured results', 'mainly concerned', 'later part', 'hfss 14', 'frequency range', 'final iteration', 'different dielectrics', 'appropriate dimension', '87 ghz', '8 ghz', '6 ghz', '55 ghz', '4 ghz', '31 ghz', '24 ghz', '11 ghz']</t>
  </si>
  <si>
    <t>Fractal | Gain | Monopole Antenna | Return Loss | UWB Technology</t>
  </si>
  <si>
    <t>In this paper, a novel fractal monopole antenna is analyzed in details. Initially, the basic generator structure is designed in which the effect of using different grounds is studied. A 50 ohm microstrip feed having width 3 mm is used to excite the antenna. The basic generator antenna exhibits a wide bandwidth of 10.24 GHz between 3.31 GHz to 13.55 GHz. The antenna shows stable radiation patterns at different frequencies within the UWB frequency range. The later part of the paper is mainly concerned with the final iteration of the basic generator structure. The final novel antenna has a bandwidth of 11 GHz in the frequency range of 3.4 GHz-14.4 GHz. Moreover two different methods are adopted for rejecting WLAN frequency band: A) an inverted U shaped structure with appropriate dimension is etched out from the patch to realize a stop band between 4.87 GHz to 5.89 GHz B) In this case a similar kind of inverted U shape structure having thickness 0.2mm is inserted in the microstrip feed in order to obtain a notch between 4.8 GHz to 6.6 GHz. Effect of variation of the strip width as well as different dielectrics is analyzed in details. The final antenna also exhibits stable radiation patterns at different frequencies within the UWB range. The measured results are in well agreement with the simulated results. All the designs and analysis is carried out in HFSS 14.</t>
  </si>
  <si>
    <t>233-238</t>
  </si>
  <si>
    <t>60106090;60106090</t>
  </si>
  <si>
    <t>56878905300;56878365400</t>
  </si>
  <si>
    <t>Acharya, Indranil;Chauhan, Akash Singh</t>
  </si>
  <si>
    <t>Vellore Institute of Technology, Chennai</t>
  </si>
  <si>
    <t>Acharya I.</t>
  </si>
  <si>
    <t>Detailed analysis of a novel fractal monopole antenna for uwb applications with notches for wlan rejection using two different approaches</t>
  </si>
  <si>
    <t>10.15866/irecap.v7i3.9288</t>
  </si>
  <si>
    <t>2-s2.0-85022196484</t>
  </si>
  <si>
    <t>['use eigen', 'simulations show', 'radiating sources', 'proposed method', 'nystrom method', 'noise subspace', 'narrowband sources', 'main advantage', 'large array', 'important issues', 'estimate direction']</t>
  </si>
  <si>
    <t>Antenna | Covariance Matrices | Eigenvalues | Estimation | MUSIC</t>
  </si>
  <si>
    <t>The capacity to resolve closely spaced sources is one of the important issues of direction of arrival estimation algorithms. For this issue, we present a reduced subspace method based on invariance of noise subspace to the power of radiating sources. Unlike the conventional subspace methods, we use Eigen-values of reduced noise subspace to estimate direction of arrival of narrowband sources with a large array. Our approach is based on the Nystrom method. The main advantage of this method is its low computational complexity. Simulations show that the performances of the proposed method are superior to those of MUSIC when the sources are close and with power level differences between them.</t>
  </si>
  <si>
    <t>239-245</t>
  </si>
  <si>
    <t>60068758;60068758;60068758</t>
  </si>
  <si>
    <t>57194787207;7801330089;6602265061</t>
  </si>
  <si>
    <t>Ouamri, Assia;Ouamri, Abdelaziz;Keche, Mokhtar</t>
  </si>
  <si>
    <t>Oran</t>
  </si>
  <si>
    <t>Universit√© des Sciences et de la Technologie d‚ÄôOran Mohamed-Boudiaf</t>
  </si>
  <si>
    <t>Ouamri A.</t>
  </si>
  <si>
    <t>Low complexity method for doa estimation based on nystrom method</t>
  </si>
  <si>
    <t>10.15866/irecap.v7i3.10885</t>
  </si>
  <si>
    <t>2-s2.0-85022200760</t>
  </si>
  <si>
    <t>['whole bandwidth', 'radiating element', 'proposed antenna', 'principal planes', 'port isolation', 'polarization purity', 'polarization antenna', 'parasitic radiation', 'measured port', 'high isolation', 'ground planes', 'frequency bandwidth', 'copolarization peak', 'concurrently designed', 'compact geometry', 'antenna community', '52 db', '3 ghz']</t>
  </si>
  <si>
    <t>Cross polarization | dipole antennas | dual polarization | isolation | multifunction phased-array radar (MPAR)</t>
  </si>
  <si>
    <t>The design of a dual-polarization antenna with high isolation between ports has always been a challenge in the antenna community. To overcome this issue, a pair of printed collocated bent dipoles with a unique excitation method, is introduced in this letter. A balun and parallel transmission line are concurrently designed for multifunction phased array radar in the frequency bandwidth of 2.7-3 GHz. To maximize the polarization purity of the antenna and eliminate the parasitic radiation of the balun, the radiating element is isolated from the balun by a set of ground planes. A better than 10-dB return loss and a measured port-to-port isolation of 52 dB over the whole bandwidth are achieved. The cross-polarization pattern remains 40 dB below the copolarization peak in the principal planes. Having a compact geometry, the proposed antenna can readily be extended to form an array.</t>
  </si>
  <si>
    <t>1879-1882</t>
  </si>
  <si>
    <t>60030931;60030931;60030931;60025916</t>
  </si>
  <si>
    <t>55193489600;7405273411;15923557600;56914807700</t>
  </si>
  <si>
    <t>Mirmozafari, Mirhamed;Zhang, Guifu;Saeedi, Shahrokh;Doviak, Richard J.</t>
  </si>
  <si>
    <t>Norman;Norman</t>
  </si>
  <si>
    <t>University of Oklahoma;NOAA National Severe Storms Laboratory</t>
  </si>
  <si>
    <t>60030931;60025916</t>
  </si>
  <si>
    <t>Mirmozafari M.</t>
  </si>
  <si>
    <t>A Dual Linear Polarization Highly Isolated Crossed Dipole Antenna for MPAR Application</t>
  </si>
  <si>
    <t>10.1109/LAWP.2017.2684538</t>
  </si>
  <si>
    <t>2-s2.0-85022340223</t>
  </si>
  <si>
    <t>['srr ),', 'simultaneous gain', 'metamaterial superstrate', 'measured results', 'max band', 'ieee 802', 'gain improvement', 'electrical dimension', 'composite structure', 'bandwidth improvement', 'bandwidth enhancement', 'article presents', '8ghz wi', '8 dbi', '60 %.', '425 mhz', '3 dbi', '16a 5']</t>
  </si>
  <si>
    <t>This article presents a microstrip fed patch antenna array, loaded with metamaterial superstrate. An unloaded antenna array resonates at IEEE 802.16a 5.8GHz Wi-MAX band with gain of 4.3 dBi and bandwidth of 425 MHz. However, when the same array is loaded with a metamaterial superstrate, composed of a pair of Split Ring Resonators (SRR), there is simultaneous gain and bandwidth improvement to 8 dBi and 680MHz, respectively, which corresponds to gain improvement by 86% and bandwidth enhancement of 60%. The fabrication of this proposed antenna array is done, and its simulated and measured results are compared. Equivalent circuit model of this composite structure has been developed and analyzed. The electrical dimension of the patch is 0.23Œª √ó 0.3Œª.</t>
  </si>
  <si>
    <t>73-85</t>
  </si>
  <si>
    <t>60093099;60101560;60115597</t>
  </si>
  <si>
    <t>56727982400;7006422314;25924140300</t>
  </si>
  <si>
    <t>Arora, Chirag;Pattnaik, Shyam S.;Baral, Rudra N.</t>
  </si>
  <si>
    <t>Ghaziabad;Chandigarh;Ghaziabad</t>
  </si>
  <si>
    <t>IMS Engineering College;National Institute of Technical Teachers Training &amp; Research;KIET Group of Institutions</t>
  </si>
  <si>
    <t>60115597;60101560;60093099</t>
  </si>
  <si>
    <t>Arora C.</t>
  </si>
  <si>
    <t>SRR superstrate for gain and bandwidth enhancement of microstrip patch antenna array</t>
  </si>
  <si>
    <t>10.2528/PIERB17041405</t>
  </si>
  <si>
    <t>2-s2.0-85023189220</t>
  </si>
  <si>
    <t>['radome type', 'radiation characteristics', 'radar visibility', 'field generated', 'calculation method', 'arbitrary system', 'antenna system']</t>
  </si>
  <si>
    <t>The calculation method for electromagnetic field scattered by antenna placed inside nose dielectric radome is proposed. To obtain the radiation characteristics we use the calculation method for field generated by radiation aperture given that an arbitrary system of scatterers (particularly, radome) exists in its vicinity. Also the method for calculating radiation characteristics of antenna system with the same radomes is obtained. Considered numerical results tell us that influence of radome on radiation characteristics can be reduced to minimum for any radome type. Besides, the radome can reduce the radar visibility of antenna system outside of its operating frequency range.</t>
  </si>
  <si>
    <t>141-157</t>
  </si>
  <si>
    <t>60109880;60109880;60109880</t>
  </si>
  <si>
    <t>8345717900;57213687576;14024849200</t>
  </si>
  <si>
    <t>Sukharevsky, Oleg;Vasylets, Vitaly;Nechitaylo, Sergey</t>
  </si>
  <si>
    <t>Ivan Kozhedub Kharkiv National Air Force University</t>
  </si>
  <si>
    <t>Sukharevsky O.</t>
  </si>
  <si>
    <t>Scattering and radiation characteristics of antenna systems under nose dielectric radomes</t>
  </si>
  <si>
    <t>10.2528/PIERB17032208</t>
  </si>
  <si>
    <t>2-s2.0-85023208723</t>
  </si>
  <si>
    <t>['research challenges', 'rely heavily', 'one hand', 'next generation', 'new applications', 'national airspace', 'mere operation', 'main security', 'expanding rapidly', 'daily lives', 'cyber threats', 'cyber capabilities', 'civilian drones', 'article surveys', 'also known', 'also identify', 'airborne machines']</t>
  </si>
  <si>
    <t>Civilain drones | Cyber-physical systems | Parcelcopters | Privacy | Safety | Security | Unmanned aerial vehicles</t>
  </si>
  <si>
    <t>The market for civilian unmanned aerial vehicles, also known as drones, is expanding rapidly as new applications are emerging to incorporate the use of civilian drones in our daily lives. On one hand, the convenience of offering certain services via drones is attractive. On the other hand, the mere operation of these airborne machines, which rely heavily on their cyber capabilities, poses great threats to people and property. Also, while the Federal Aviation Administration NextGen project aims to integrate civilian drones into the national airspace, the regulation is still a work-in-progress and does not cope with their threats. This article surveys the main security, privacy, and safety aspects associated with the use of civilian drones in the national airspace. In particular, we identify both the physical and cyber threats of such systems and discuss the security properties required by their critical operation environment.We also identify the research challenges and possible future directions in the fields of civilian drone security, safety, and privacy. Based on our investigation, we forecast that security will be a central enabling technology for the next generation of civilian unmanned aerial vehicles.</t>
  </si>
  <si>
    <t>2378962X</t>
  </si>
  <si>
    <t>ACM Transactions on Cyber-Physical Systems</t>
  </si>
  <si>
    <t>60116756;60116756</t>
  </si>
  <si>
    <t>55817481200;7101875996</t>
  </si>
  <si>
    <t>Altawy, Riham;Youssef, Amr M.</t>
  </si>
  <si>
    <t>Concordia Institute for Information Systems Engineering</t>
  </si>
  <si>
    <t>Altawy R.</t>
  </si>
  <si>
    <t>Security, privacy, and safety aspects of civilian drones: A survey</t>
  </si>
  <si>
    <t>10.1145/3001836</t>
  </si>
  <si>
    <t>2-s2.0-85023601757</t>
  </si>
  <si>
    <t>R01EB000244</t>
  </si>
  <si>
    <t>['wirelessly power', 'using simulations', 'transfer power', 'term residence', 'safety thresholds', 'respective locations', 'prolonged periods', 'powering millimeter', 'power levels', 'operating efficiently', 'one challenge', 'medical devices', 'leveraging mid', 'gi tract', 'gastroresident electronics', 'designed mid', 'coupling power', 'compromise biocompatibility', 'body endoscopically', 'antenna inside', 'animals tested', '6 db', '5 œºw', '2 ghz', '123 œºw']</t>
  </si>
  <si>
    <t>Electronic devices placed in the gastrointestinal (GI) tract for prolonged periods have the potential to transform clinical evaluation and treatment. One challenge to the deployment of such gastroresident electronics is the difficulty in powering millimeter-sized electronics devices without using batteries, which compromise biocompatibility and long-term residence. We examined the feasibility of leveraging mid-field wireless powering to transfer power from outside of the body to electronics at various locations along the GI tract. Using simulations and ex vivo measurements, we designed mid-field antennas capable of operating efficiently in tissue at 1.2 GHz. These antennas were then characterized in vivo in five anesthetized pigs, by placing one antenna outside the body, and the other antenna inside the body endoscopically, at the esophagus, stomach, and colon. Across the animals tested, mean transmission efficiencies of -41.2, -36.1, and -34.6 dB were achieved in vivo while coupling power from outside the body to the esophagus, stomach, and colon, respectively. This corresponds to power levels of 37.5 ŒºW, 123 ŒºW and 173 ŒºW received by antennas in the respective locations, while keeping radiation exposure levels below safety thresholds. These power levels are sufficient to wirelessly power a range of medical devices from outside of the body.</t>
  </si>
  <si>
    <t>Scientific Reports</t>
  </si>
  <si>
    <t>60022195-60017198;60017198;60022195;60022195-60016782;60022195;60017198;60022195;60022195-60016782</t>
  </si>
  <si>
    <t>57038324100;57198431594;57191975096;56735912400;57190441730;57192095610;7402409226;55511177800</t>
  </si>
  <si>
    <t>Abid, Abubakar;O'Brien, Jonathan M.;Bensel, Taylor;Cleveland, Cody;Booth, Lucas;Smith, Brian R.;Langer, Robert;Traverso, Giovanni</t>
  </si>
  <si>
    <t>Cambridge;Cambridge;Boston</t>
  </si>
  <si>
    <t>Massachusetts Institute of Technology;Charles Stark Draper Lab Inc;Brigham and Women's Hospital</t>
  </si>
  <si>
    <t>60022195;60017198;60016782</t>
  </si>
  <si>
    <t>Abid A.</t>
  </si>
  <si>
    <t>Wireless power transfer to millimeter-sized gastrointestinal electronics validated in a swine model</t>
  </si>
  <si>
    <t>10.1038/srep46745</t>
  </si>
  <si>
    <t>2-s2.0-85023617715</t>
  </si>
  <si>
    <t>['tuning circuit', 'transform ratio', 'stage amplifier', 'signal characteristics', 'pull simulation', 'prevents power', 'peltier unit', 'paper aims', 'maximum pae', 'lossless design', 'impedances calculated', 'high efficiency', 'high affinity', 'gan high', 'gan hemt', 'gan amplifier', 'efficiency active', 'effectively integrate', 'dielectric substrates', 'cooling systems', 'antenna integration', 'antenna impedance', 'antenna gain', 'antenna design', 'amplifier circuits', '99 dbi', '95 dbm', '94 %.', '61 dbm']</t>
  </si>
  <si>
    <t>Active antennas | Antennas | C-band | GaN | Harmonic-tuning circuits | Power amplifiers</t>
  </si>
  <si>
    <t>This paper aims to effectively integrate a GaN amplifier into a high-efficiency active-antenna design. In this paper, the antenna is designed for a GaN high-electron-mobility-transistor (HEMT) impedances calculated by a load-pull simulation with a GaN nonlinear model, which contributes to a lossless design and prevents power-added-efficiency (PAE) reduction by active-antenna integration. The antenna impedance is selected to reduce the impedance-transform ratio with the GaN HEMT. In addition, the active antenna includes a second-harmonic-tuning circuit for high efficiency. The active antenna comprises antenna- and amplifier-circuit layers piled onto a Peltier unit, which has a high affinity with this cooling systems. The antenna and amplifier circuits are designed on low- and high-dielectric substrates, respectively, enabling the amplifier to be downsized and the antenna gain to be increased. Each layer is connected by a through-hole. First, the single-stage amplifier is fabricated with a maximum output power of 37.95 dBm and a maximum PAE of 62.94%. Next, the GaN active antenna is fabricated with a maximum effective isotropically radiated power of 44.61 dBm and a maximum antenna gain of 23.99 dBi. The assumed amplifier large-signal characteristics of the active antenna agree with those of the single-stage amplifier. Therefore, the amplifier and the antenna are integrated without loss.</t>
  </si>
  <si>
    <t>4976-4983</t>
  </si>
  <si>
    <t>60011001;60011001</t>
  </si>
  <si>
    <t>57202617693;7102309284</t>
  </si>
  <si>
    <t>Hasegawa, Naoki;Shinohara, Naoki</t>
  </si>
  <si>
    <t>Hasegawa N.</t>
  </si>
  <si>
    <t>C-Band active-antenna design for effective integration with a GaN amplifier</t>
  </si>
  <si>
    <t>10.1109/TMTT.2017.2721406</t>
  </si>
  <si>
    <t>2-s2.0-85023637793</t>
  </si>
  <si>
    <t>Defense Acquisition Program Administration</t>
  </si>
  <si>
    <t>UD150043RD</t>
  </si>
  <si>
    <t>DAPA</t>
  </si>
  <si>
    <t>['waveguide transition', 'two directors', 'return loss', 'reported h', 'propose low', 'measurement show', 'fabricated transition', 'broadband terahertz', '5 db']</t>
  </si>
  <si>
    <t>Dipole antenna | Terahertz | Waveguide transitions</t>
  </si>
  <si>
    <t>In this paper, we propose low-loss and broadband terahertz (THz) waveguide-to-coupled microstrip transitions using dipole antenna with directors. The simulation and measurement show that insertion/return loss and bandwidth of the waveguide transition can be improved by adding two directors to the basic dipole antenna. The fabricated transition with two directors on a 50 ¬µm-thick quartz substrate exhibits a back-to-back insertion loss of 1.5 dB and return loss better than 15.0 dB across full H-band (220‚Äì325 GHz). This belongs to the excellent performance compared with the reported H-band waveguide transitions using dipole antenna.</t>
  </si>
  <si>
    <t>60018257;60018257;60018257</t>
  </si>
  <si>
    <t>56035457400;55597053500;7402045990</t>
  </si>
  <si>
    <t>Choe, Wonseok;Kim, Jungsik;Jeong, Jinho</t>
  </si>
  <si>
    <t>Sogang University</t>
  </si>
  <si>
    <t>Choe W.</t>
  </si>
  <si>
    <t>Full H-band waveguide-to-coupled microstrip transition using dipole antenna with directors</t>
  </si>
  <si>
    <t>10.1587/elex.14.20170487</t>
  </si>
  <si>
    <t>2-s2.0-85023642111</t>
  </si>
  <si>
    <t>6140135010116DZ08001</t>
  </si>
  <si>
    <t>['using crlh', 'two extended', 'tl structure', 'proposed antenna', 'novel dual', 'lowest resonance', 'interdigital capacitor', 'form unit', 'cell crlh', 'bandwidth resonances', 'bandwidth enhancement', 'band behavior', 'band antenna', '6 mm3', '6 dbi', '500 mhz', '5 ghz', '4 hz', '4 ghz', '1 ghz']</t>
  </si>
  <si>
    <t>CRLH-TL | Dual-band | Metamaterial | ZOR</t>
  </si>
  <si>
    <t>A novel dual-band antenna by using CRLH-TL structure is proposed for the wireless local area network (WLAN) application. The dual-band behavior is achieved by loading shorted meander lines and interdigital capacitor to form unit-cell CRLH-TL loaded antenna. The bandwidth enhancement of proposed antenna can be achieved by merging the two extended-bandwidth resonances. The dual-band version exhibits two distinct resonances at 2.4 GHz and 5.5 GHz, with measured ‚àí10 dB band-widths of 500 MHz and 2.1 GHz. The lowest resonance at 2.4 GHz corresponds to a 47% reduction in the resonant frequency compared to a reference unloaded monopole. The size of proposed antenna is 30 √ó 20 √ó 1.6 mm3. The measured gain reaches ‚àí1.6 dBi at 2.4 Hz and 2.6 dBi at 5.5 GHz, respectively. The measurement and simulation results show good agreement.</t>
  </si>
  <si>
    <t>60016930;60016930;60016930;60016930</t>
  </si>
  <si>
    <t>55550082000;56151237600;57194857266;57192987402</t>
  </si>
  <si>
    <t>Zhu, Hua;Li, Xiuping;Dong, Yawen;Xiao, Jun</t>
  </si>
  <si>
    <t>Zhu H.</t>
  </si>
  <si>
    <t>A novel compact dual-band antenna based on composite right/left hand transmission line (CRH-TL) for WLAN application</t>
  </si>
  <si>
    <t>10.1587/elex.14.20170490</t>
  </si>
  <si>
    <t>2-s2.0-85023644633</t>
  </si>
  <si>
    <t>['vectors weighting', 'rms phase', 'q quadrature', 'q generation', 'phase shifter', 'pass filter', 'paper presents', 'gain errors', 'easy control', 'consumes 11', 'compact size', '7 ¬∞', '7 db', '12 ghz']</t>
  </si>
  <si>
    <t>5G communications | BiCMOS | Ka-band | Millimeter wave | Phase shifter | Phased array</t>
  </si>
  <si>
    <t>This paper presents a 6-bit 38 GHz vector-summing phase shifter developed for 5G phased array communications. A linear gain adjustment VGA with modified gain control method is presented and is used in phase shifter for vectors weighting. Combined with a degenerated-Q quadrature all-pass filter (QAF) for accurate I/Q generation, high phase resolution is achieved with easy control and compact size. Fabricated in 0.13 um SiGe BiCMOS process, the phase shifter has a measured average insertion loss of 5.7 dB at 38 GHz center frequency, with ‚àí3 dB bandwidth of 12 GHz. The RMS phase and gain errors are less than 1.7¬∞ and 1.5 dB respectively across 20‚Äì45 GHz frequency range over 64 phase states. The chip has a compact core size of 373 um √ó 311 um and it consumes 11.2 mA from 3 V supply.</t>
  </si>
  <si>
    <t>60027799-60027363;60027799;60027799;60027799;60027799-60027363;60027799;60027799</t>
  </si>
  <si>
    <t>56401248000;57188757649;56611365900;57194856137;57194142821;57188766168;55685653600</t>
  </si>
  <si>
    <t>Wang, Minghua;Liu, Yu;Li, Zhiqiang;Wang, Xiaosong;Sarfraz, Muhamamad M.;Xiao, Yanbin;Zhang, Haiying</t>
  </si>
  <si>
    <t>Institute of Microelectronics Chinese Academy of Sciences;University of Chinese Academy of Sciences</t>
  </si>
  <si>
    <t>60027799;60027363</t>
  </si>
  <si>
    <t>A 6-bit 38 GHZ SIGe BiCMOS phase shifter for 5G phased array communications</t>
  </si>
  <si>
    <t>10.1587/elex.14.20170451</t>
  </si>
  <si>
    <t>2-s2.0-85023648211</t>
  </si>
  <si>
    <t>['propagation properties', 'propagation length', 'numerical results', 'novel nano', 'metallic nano', 'metal properties', 'framework takes', 'e .,', 'dipole antennas', 'developed framework', 'confinement factor', 'comsol multi', 'antennas suited', 'antenna geometry', 'analytically derived', 'analytical models']</t>
  </si>
  <si>
    <t>nano-antenna | nanonetworks | nanophotonics | plasmonics | Wireless optical communication</t>
  </si>
  <si>
    <t>In this paper, metallic plasmonic nano-antennas are modeled and analyzed for wireless optical communication. More specifically, a unified mathematical framework is developed to investigate the performance in transmission and reception of metallic nano-dipole antennas. This framework takes into account the metal properties, i.e., its dynamic complex conductivity and permittivity; the propagation properties of surface plasmon polariton waves on the nano-antenna, i.e., their confinement factor and propagation length; and the antenna geometry, i.e., length and radius. The generated plasmonic current in reception and the total radiated power and efficiency in transmission are analytically derived by utilizing the framework. In addition to numerical results, the analytical models are validated by means of simulations with COMSOL Multi-physics. The developed framework will guide the design and development of novel nano-antennas suited for wireless optical communication.</t>
  </si>
  <si>
    <t>6389-6398</t>
  </si>
  <si>
    <t>60032083;60032083</t>
  </si>
  <si>
    <t>42462121600;26029396500</t>
  </si>
  <si>
    <t>Nafari, Mona;Jornet, Josep Miquel</t>
  </si>
  <si>
    <t>Buffalo</t>
  </si>
  <si>
    <t>University at Buffalo, The State University of New York</t>
  </si>
  <si>
    <t>Nafari M.</t>
  </si>
  <si>
    <t>Modeling and Performance Analysis of Metallic Plasmonic Nano-Antennas for Wireless Optical Communication in Nanonetworks</t>
  </si>
  <si>
    <t>10.1109/ACCESS.2017.2690990</t>
  </si>
  <si>
    <t>2-s2.0-85023761034</t>
  </si>
  <si>
    <t>['‚ àí40', '‚ àí30', 'wider bandwidth', 'ultra wide', 'truncated ground', 'top corners', 'shaped slots', 'reflection coefficients', 'rectangular slot', 'radiator improves', 'measured results', 'ground plane', 'fcc standard', 'diagonal edges', 'circular slot', 'circular cut', 'article presents', 'also modified', '3 ghz', '25 db', '0 ghz']</t>
  </si>
  <si>
    <t>Monopole antenna | Ultra wide-band (UWB)</t>
  </si>
  <si>
    <t>This article presents a compact size UWB antenna with circular patch containing four L-shape and a circular slot for ultra wide-band (UWB) applications. Ground plane is also modified with diagonal edges, rectangular slot and I-shaped slots. It has found that the L-shape and circular cut on radiator improves the bandwidth of antenna. Bandwidth is further improved by cutting rectangular slots and truncated ground at top corners. The proposed antenna operates from 2.63 GHz to12.1GHz. Results are validated through simulations and measured results. Reflection coefficients of ‚àí30.38 dB,-29.13dB and ‚àí40.25 dB for the 3.3 GHz, 7.0 GHz and 9.2 GHz resonant frequencies respectively are achieved. The proposed antenna provides a 26.26% wider bandwidth than FCC standard.</t>
  </si>
  <si>
    <t>3049-3053</t>
  </si>
  <si>
    <t>60079433;60000846</t>
  </si>
  <si>
    <t>57207791446;9039347700</t>
  </si>
  <si>
    <t>Mishra, Rajan;Tripathi, Vijay Shanker</t>
  </si>
  <si>
    <t>Gorakhpur;Allahabad</t>
  </si>
  <si>
    <t>Madan Mohan Malaviya University of Technology;Motilal Nehru National Institute of Technology Allahabad</t>
  </si>
  <si>
    <t>Mishra R.</t>
  </si>
  <si>
    <t>A compact circular disc shaped monopole antenna for UWB applications</t>
  </si>
  <si>
    <t>2-s2.0-85023763595</t>
  </si>
  <si>
    <t>['vmc consists', 'vmc conducts', 'vmc achieves', 'virtual multiple', 'two steps', 'traffic scheduling', 'single antenna', 'paper presents', 'multiple antennas', 'legacy network', 'iot ),', 'gw equipped', 'constructed vgw', 'behaves like', 'abbreviated vmc']</t>
  </si>
  <si>
    <t>Clustering | Internet of tilings | Mu-memo | Network configuration | Virtual MIMO</t>
  </si>
  <si>
    <t>This paper presents a virtual multiple-input and multiple-output (MIMO) configuration (abbreviated VMC) approach for massive data transmission in the Internet of Things (IoT), which coordinates distributed gateways (GWs) with a single antenna to implement MIMO capability virtually. The operation of the VMC consists of two steps: 1) multiple distributed GWs (dGWs) logically construct one virtual gateway (vGW) which behaves like a GW equipped with multiple antennas, and 2) using the constructed vGW, the VMC conducts the traffic scheduling and thereby enables virtual MIMO. Through simulation, we verified that the VMC achieves a higher network throughput than the legacy network by at least 16%. Moreover, we evaluated the variations in channel access time of the VMC under various network conditions.</t>
  </si>
  <si>
    <t>947-952</t>
  </si>
  <si>
    <t>60005273;60005273;60018986;60018986;60002877;60018986</t>
  </si>
  <si>
    <t>57210850542;37119120200;16233663600;56131745600;31367500700;57194869627</t>
  </si>
  <si>
    <t>Kim, Tae Yoon;Kwon, Jung Hyok;Ko, Youngwoong;Jung, Jai Jin;Kim, Eui Jik;Park, Jae Yong</t>
  </si>
  <si>
    <t>Chuncheon;Seoul;Seoul</t>
  </si>
  <si>
    <t>Hallym University;Korea University;Dankook University</t>
  </si>
  <si>
    <t>60018986;60005273;60002877</t>
  </si>
  <si>
    <t>Kim T.Y.</t>
  </si>
  <si>
    <t>Virtual multiple-input and multiple-output configuration for massive data transmission in the internet of things</t>
  </si>
  <si>
    <t>10.18494/SAM.2017.1563</t>
  </si>
  <si>
    <t>2-s2.0-85023770914</t>
  </si>
  <si>
    <t>['total dimensions', 'systematic placement', 'substrate plays', 'scattering parameters', 'radiation patterns', 'outstanding results', 'normally degrades', 'mutual coupling', 'key role', 'indoor scenarios', 'dielectric substrate', 'correlation coefficients', 'array consists', '6 ghz', '27 mm']</t>
  </si>
  <si>
    <t>Antenna array | Capacity | Characteristic modes | Correlation | Diversity | Multiple-input-multiple-output (MIMO) systems | Mutual coupling</t>
  </si>
  <si>
    <t>In this work we present a compact MIMO array platform that operates in the 2.6 GHz for Long Term Evolution (LTE) band and wireless communication systems. The array consists of four compact patch antennas on a dielectric substrate with total dimensions of 125 mm √ó 62.5 mm √ó 1.27 mm. Modifications on the ground plane along with systematic placement and orientation of each antenna on top of the substrate plays a key role in reducing the mutual coupling which normally degrades the MIMO array performance. The performance of this designed MIMO array is assessed through simulations and measurements of the scattering parameters, radiation patterns, and correlation coefficients, including an evaluation of the capacity in indoor and outdoor-to-indoor scenarios with outstanding results.</t>
  </si>
  <si>
    <t>3243-3247</t>
  </si>
  <si>
    <t>118823698;60003500;60024592;60052106</t>
  </si>
  <si>
    <t>24469959100;55816495700;35595967100;16028051700</t>
  </si>
  <si>
    <t>Araque, Eduardo Rodr√≠guez;Elghannai, Ezdeen;Rojas, Roberto G.;Bustamante, Roberto</t>
  </si>
  <si>
    <t>Colombia;United States;United States;Colombia</t>
  </si>
  <si>
    <t>Bogota;Lexington;Columbus;Bogota</t>
  </si>
  <si>
    <t>Universidad de Los Andes, Colombia;Lincoln Laboratory;The Ohio State University;Foundation Universitary Cafam (Unicafam)</t>
  </si>
  <si>
    <t>60052106;60024592;60003500;118823698</t>
  </si>
  <si>
    <t>Araque E.</t>
  </si>
  <si>
    <t>Antenna array with low mutual coupling for MIMO-LTE applications</t>
  </si>
  <si>
    <t>2-s2.0-85023774065</t>
  </si>
  <si>
    <t>['unexposed offspring', 'target organisms', 'sublethal pyrethroid', 'sublethal concentrations', 'steadily increasing', 'specific effects', 'results disclose', 'reproductive traits', 'reduced investment', 'potentially induced', 'offspring generation', 'maternal transfer', 'mate choice', 'leaf beetle', 'intraspecific communication', 'interspecific way', 'insecticide treatment', 'insecticide effects', 'insect diet', 'hatching rate', 'g .,', 'fluctuating asymmetry', 'exposed parents', 'epigenetic processes', 'e .,', 'doses 20', 'chemical signals', 'chemical phenotype', 'chemical communication', 'chc profiles', 'chc profile', 'chc precursors', 'besides detrimental', 'arthropod species', 'antennae symmetry', 'antennae ).']</t>
  </si>
  <si>
    <t>Cuticular hydrocarbon profile | Lambda-cyhalothrin | Phaedon cochleariae | Pyrethroid | Transgenerational effects</t>
  </si>
  <si>
    <t>The area of agriculturally used land and following to that the use of pesticides are steadily increasing. Insecticides do not only reduce pest organisms on crops but can also affect non-target organisms when present in sublethal concentrations in the environment. We investigated the effects of an exposure to sublethal pyrethroid (lambda-cyhalothrin) concentrations, at doses 20 and 60 times lower than the LC50, respectively, on reproductive traits and adult cuticular hydrocarbon (CHC) profiles of a leaf beetle (Phaedon cochleariae Fabricius). Furthermore, we tested for effects on growth and antennae symmetry of the offspring generation that was not exposed to the insecticide. Sublethal insecticide concentrations decreased the egg number produced by the adults and the hatching rate. Moreover, the chemical phenotype (CHC profile) of adults was altered in dependence of the insecticide treatment, with sex-specific effects. In the unexposed offspring of insecticide-exposed parents, a prolonged development time and a fluctuating asymmetry of the females' antennae were detected, revealing transgenerational effects. The insecticide effects on the CHC profiles of the parental generation might have been caused by changes in CHC precursors, which were potentially induced by the insecticide treatment of the insect diet. Such altered CHC pattern may have implications for intraspecific communication, e.g., in mate choice, as well as in an interspecific way, e.g., in interactions with other arthropod species. The observed detrimental transgenerational effects might be explainable by a reduced investment in the offspring, maternal transfer or epigenetic processes. An asymmetry of the antennae may lead to defects in the reception of chemical signals. In conclusion, the results disclose that, besides detrimental (transgenerational) effects on reproduction and development, an exposure to sublethal insecticide concentrations can impair the chemical communication between individuals, with impacts on the sender (i.e., the CHC profile) and the receiver (i.e., caused by asymmetry of the antennae).</t>
  </si>
  <si>
    <t>709-717</t>
  </si>
  <si>
    <t>60015595;60015595;60015595</t>
  </si>
  <si>
    <t>57131935200;57194901539;35510438400</t>
  </si>
  <si>
    <t>M√ºller, Thorben;Prosche, Alexander;M√ºller, Caroline</t>
  </si>
  <si>
    <t>Bielefeld</t>
  </si>
  <si>
    <t>Universit√§t Bielefeld</t>
  </si>
  <si>
    <t>M√ºller T.</t>
  </si>
  <si>
    <t>Sublethal insecticide exposure affects reproduction, chemical phenotype as well as offspring development and antennae symmetry of a leaf beetle</t>
  </si>
  <si>
    <t>S026974911731638X</t>
  </si>
  <si>
    <t>10.1016/j.envpol.2017.07.018</t>
  </si>
  <si>
    <t>2-s2.0-85024126419</t>
  </si>
  <si>
    <t>['work confirmed', 'whose roof', 'vertical directions', 'techniques employed', 'small sectors', 'sequential development', 'seismic vulnerability', 'reliable information', 'mail goal', 'layer element', 'lateral walls', 'invasive investigation', 'heterogeneous multi', 'gpr survey', 'gpr data', 'floor dataset', 'external walls', 'executed using', 'excavated within', 'construction materials', 'concrete covering', 'cavity networks', 'building foundation', 'bearing structures', 'amphitheatrum flavium', 'achieve quantitative', '900 mhz']</t>
  </si>
  <si>
    <t>Colosseum | Foundation | GPR | Structure characterization</t>
  </si>
  <si>
    <t>In this work we present a non-invasive investigation of the Amphitheatrum Flavium, executed using the ground penetrating radar (GPR) technique, with the aim to improve the knowledge of the construction materials and techniques employed for building foundation. Therefore, the mail goal of this work is to achieve quantitative and reliable information for assessing the seismic vulnerability of the structure. The GPR survey was performed through the Passage of Commodus, excavated within the foundation for a length of about 60 m. GPR data were acquired on the floor and on the lateral walls, using different antenna frequencies (80, 200, 600, 900 MHz) as they combine good resolution and depth of investigation. On the floor dataset, we detected three equally-spaced anomalies related to old utilities parallel to the passageway, whose roof is located at a depth of 1 m. In addition to this, the GPR radargrams clearly highlight horizontal layers within the foundation, related to the sequential development of works at the time of construction. GPR dataset acquired on the wall allowed us to detect the thickness of the concrete covering the foundation and to locate the extensions of the structural elements underground. Outside the foundation, the passage is built using bricks, with external walls about 1 m thick. Therefore, GPR dataset revealed that the foundation of the Colosseum is a heterogeneous multi-layer element, with the presence of cavity networks and buried elements related to the plinths of the load-bearing structures. This work confirmed that foundation was built over time by means of subdivisions into small sectors, probably both in the horizontal and vertical directions.</t>
  </si>
  <si>
    <t>S0437</t>
  </si>
  <si>
    <t>Annals of Geophysics</t>
  </si>
  <si>
    <t>7006472589;49661196000;57192257202;57194168281</t>
  </si>
  <si>
    <t>Orlando, Luciana;de Donno, Giorgio;di Giambattista, Luca;Palladini, Lucia</t>
  </si>
  <si>
    <t>Orlando L.</t>
  </si>
  <si>
    <t>Investigating the foundation of the amphitheatrum flavium through the passage of commodus</t>
  </si>
  <si>
    <t>10.4401/ag-7183</t>
  </si>
  <si>
    <t>2-s2.0-85024131664</t>
  </si>
  <si>
    <t>['underwater photography', 'terrestrial malacostraca', 'social structure', 'secretory cells', 'rosette glands', 'respectively ).', 'rarely observed', 'pseudotubular glands', 'proximal glands', 'present study', 'preferred substrata', 'pereopod 3', 'one male', 'one female', 'observed adjacent', 'mast building', 'marine peracarida', 'lining cells', 'laminated cortex', 'individuals inhabiting', 'including hydroids', 'frequent substrata', 'fouling organisms', 'external structures', 'dyopedos bispinis', 'direct observations', 'deeply invaginated', 'contains detritus', 'common chamber', 'cell membrane', 'building amphipod', 'axon terminals', 'also observed', 'abundant near']</t>
  </si>
  <si>
    <t>mast building | Amphipod masts | Amphipod silk | Amphipod whips | Dulichiidae | Dyopedos bispinis extended parental care | Pereopods 3-4 | Tegumental glands</t>
  </si>
  <si>
    <t>In the present study, we investigated the biology of Dyopedos bispinis, a mast-building amphipod that is abundant near the N. Pertsov White Sea Biological Station. To examine the peculiarities of mast building in Dyopedos bispinis, we studied the social structure of individuals inhabiting the masts and identified the preferred substrata through underwater photography and direct observations, characterized the internal and external structures of the masts, and studied the ultrastructure of pereopodal silk glands using scanning and transmission electron microscopy (SEM and TEM, respectively). The most frequent substrata for mast building are other fouling organisms, including hydroids, bryozoans, ascidians and sponges. As in other corophiids, each Dyopedos bispinis mast represents the territory of one female and, occasionally, one male, but unique collective masts occupied by three or more (up to 23) adults were also observed. Masts comprise one or 2-4 central cylinders and a laminated cortex that contains detritus and amphipod silk layers. The pereopodal glandular complex of Dyopedos bispinis is composed of two distinct gland groups, proximal and distal, in each pereopod 3-4, and ducts in the glandular complex lead into a common chamber in the dactylus. The proximal glands are multicellular; their secretory cells are uninuclear, unlike in certain other amphipods; and the cell membrane is deeply invaginated. The invaginations are filled with extensions of the cytoplasm of lining cells, but the origin of the lining is unclear. Axon terminals were observed adjacent to the secretory cells, and it is assumed that these axons regulate amphipod silk glands. The proximal silk glands of Dyopedos bispinis have similarities with the lobed and rosette glands of isopods, but they have strongly elongated forms. We refer to these glands as pseudotubular glands. Such glands are rarely observed in Crustacea and have only been described in silk-producing pereopodal systems of marine Peracarida and in the antenna of terrestrial Malacostraca.</t>
  </si>
  <si>
    <t>145-168</t>
  </si>
  <si>
    <t>Contributions to Zoology</t>
  </si>
  <si>
    <t>60007457;60007457;60007457</t>
  </si>
  <si>
    <t>56600594900;6602958622;6602952962</t>
  </si>
  <si>
    <t>Neretin, Nikolai Y.;Zhadan, Anna E.;Tzetlin, Alexander B.</t>
  </si>
  <si>
    <t>Lomonosov Moscow State University</t>
  </si>
  <si>
    <t>Neretin N.Y.</t>
  </si>
  <si>
    <t>Aspects of mast building and the fine structure of "amphipod silk" glands in Dyopedos bispinis (Amphipoda, Dulichiidae)</t>
  </si>
  <si>
    <t>10.1163/18759866-08602003</t>
  </si>
  <si>
    <t>2-s2.0-85024394925</t>
  </si>
  <si>
    <t>SB/FTP/ETA-0175/2014</t>
  </si>
  <si>
    <t>['structural displacements', 'structural deflections', 'sidelobe level', 'satellite communication', 'result shows', 'precise pointing', 'pointing error', 'phase error', 'peak gain', 'neighboring satellites', 'inch displacement', 'gain loss', 'decisive role', 'beam squint', 'antenna parameters', '6 degrees']</t>
  </si>
  <si>
    <t>Antenna pointing | Axial defocus | Cassegrain antenna | Feed displacement | Lateral defocus | Phase error</t>
  </si>
  <si>
    <t>The amount of pointing error (beam squint) plays a decisive role in maintaining high data link for satellite communication. Antenna pointing errors cause a decrease in gain as well as an increase in interference to neighboring satellites. Due to the restricted beam width in high gain antennas, precise pointing is needed. In this paper, the pointing error for 1.5m Cassegrain antenna (ground station antenna) is calculated with respect to its structural displacements (mainly Feed Displacement and Secondary Reflector Translation). Also, the impact of these structural deflections on antenna parameters such as peak gain, phase error, and sidelobe level is evaluated. The result shows that pointing error may rise up to 1.6 degrees for one-inch displacement of structures. Finally, 75% of gain loss is compensated by using movable feed and Subreflector.</t>
  </si>
  <si>
    <t>3062-3074</t>
  </si>
  <si>
    <t>60079446;118613274;60079446;60079446;60079446</t>
  </si>
  <si>
    <t>57191850461;57194948325;57205265691;57220043625;57220046684</t>
  </si>
  <si>
    <t>Devika, S. V.;Karki, Kailash;Kotamraju, Sarat K.;Sri Kavya, K. Ch;Rahman, Md Zia Ur</t>
  </si>
  <si>
    <t>Devika S.V.</t>
  </si>
  <si>
    <t>A new computation method for pointing accuracy of cassegrain antenna in satellite communication</t>
  </si>
  <si>
    <t>2-s2.0-85024398257</t>
  </si>
  <si>
    <t>['wave simulations', 'theoretical point', 'radiating aperture', 'measurement technique', 'generalized thru', 'feeding waveguide', 'carefully studied']</t>
  </si>
  <si>
    <t>Generalized scattering matrix | waveguide modes | waveguides open-ended</t>
  </si>
  <si>
    <t>The objective of this letter is to extend the use of the generalized thru-reflect-line measurement technique to the case of a radiating multimodal rectangular waveguide aperture. Although this radiating aperture has been carefully studied from a theoretical point of view, the relevant experimental characterization has been limited to the case where the feeding waveguide is monomodal. In addition to theory, we also present experimental results that agree quite well with full-wave simulations, thereby fully validating the measurement technique.</t>
  </si>
  <si>
    <t>844-847</t>
  </si>
  <si>
    <t>60031624-101895020;60031624-101895020;60002644;60031159;60031159;101895020-60003003</t>
  </si>
  <si>
    <t>7006658144;35926494800;35444459700;15122016500;55920584600;56213402100</t>
  </si>
  <si>
    <t>Morini, A.;Farina, M.;Guglielmi, Marco;Angeletti, P.;Iglesias, P. M.;Venanzoni, G.</t>
  </si>
  <si>
    <t>Italy;Netherlands;Italy;Spain;Italy</t>
  </si>
  <si>
    <t>Ancona;Noordwijk aan Zee;Perugia;Valencia;Ancona</t>
  </si>
  <si>
    <t>Universit√† Politecnica delle Marche;ESTEC - European Space Research and Technology Centre;Universit√† degli Studi di Perugia;Universitat de Val√®ncia;Comelit S.r.l</t>
  </si>
  <si>
    <t>60031624;60031159;60003003;60002644;101895020</t>
  </si>
  <si>
    <t>Morini A.</t>
  </si>
  <si>
    <t>Generalized Thru-Reflect-Line Calibration Technique for the Measurement of Multimodal Radiating Waveguides</t>
  </si>
  <si>
    <t>10.1109/LAWP.2017.2683940</t>
  </si>
  <si>
    <t>2-s2.0-85024476584</t>
  </si>
  <si>
    <t>['two arrays', 'support frame', 'superconducting niobium', 'simulation results', 'predicted values', 'microstrip filters', 'hfss ),', 'frequency range', 'electromagnetic radiation', 'coupled microbolometer', 'antenna exhibit', '8 ns', '35 thz', '20 œºm']</t>
  </si>
  <si>
    <t>We propose a model of antenna-coupled microbolometer to be included in an array for receiving and detecting long wave infrared (LWIR) electromagnetic radiation. The antenna is joined to microstrip bandpass filters thus forming a single metal structure to define the operation frequency band. The antenna and microstrip filters are modeled in aluminum thin film. The microbolometer is modeled with superconducting niobium, all together on a silicon nitride membrane. The squared pixel structure is designed on a support frame of 20 Œºm in size. Simulation results for this antenna exhibit a frequency range of operation from 27 to 35 THz and is configured for two arrays, one of 10√ó10 and the other one of 50√ó50 elements. The device has been simulated by means of the commercial electromagnetic software (HFSS), which is based on the finite elements method. The predicted values for the figures of merit of this microbolometer are as follows: œÑ=5.8 ns, Rv=5.3√ó103 V/W, and D = 2.07√ó1010 cmHz/W, respectively.</t>
  </si>
  <si>
    <t>60025417;60025417;60025417</t>
  </si>
  <si>
    <t>23034061100;23989623000;40762115400</t>
  </si>
  <si>
    <t>Colin, Angel;P√©rez-Tijerina, Eduardo;Solis-Pomar, Francisco</t>
  </si>
  <si>
    <t>San Nicolas de los Garza</t>
  </si>
  <si>
    <t>Universidad Aut√≥noma de Nuevo Le√≥n</t>
  </si>
  <si>
    <t>Colin A.</t>
  </si>
  <si>
    <t>Design and Simulation of an Antenna-Coupled Microbolometer at 30 THz</t>
  </si>
  <si>
    <t>10.1155/2017/9783541</t>
  </si>
  <si>
    <t>2-s2.0-85024476897</t>
  </si>
  <si>
    <t>['patch antenna', 'mounted onto', 'measured using', 'measured 15', 'db bandwidth', 'antenna offers', '93 %.', '14 %.']</t>
  </si>
  <si>
    <t>Antenna | impedance bandwidth | millimeter wave | radiation efficiency</t>
  </si>
  <si>
    <t>A three-dimensional patch antenna structure is presented that offers high efficiency and wide impedance bandwidth. The antenna can be mounted onto a thin circuit board. This avoids thick substrate or stacked patch scenarios conventionally used to increase impedance bandwidth of a patch antenna. Operating at frequencies around 34 GHz, the antenna offers a measured 15-dB bandwidth of more than 14%. The efficiency of the antenna, measured using an improved Wheeler cap method, is higher than 93%.</t>
  </si>
  <si>
    <t>573-576</t>
  </si>
  <si>
    <t>60015815;60015815</t>
  </si>
  <si>
    <t>56405106300;6603928484</t>
  </si>
  <si>
    <t>Ahmad, Zunnurain;Hesselbarth, Jan</t>
  </si>
  <si>
    <t>Ahmad Z.</t>
  </si>
  <si>
    <t>High-Efficiency Wideband Surface-Mount Elevated 3-D Patch Antenna for Millimeter Waves</t>
  </si>
  <si>
    <t>10.1109/LAWP.2017.2682962</t>
  </si>
  <si>
    <t>2-s2.0-85024477613</t>
  </si>
  <si>
    <t>['two approaches', 'time path', 'specified area', 'rrt algorithm', 'one approach', 'local optimum', 'iteration formulated', 'irm method', 'including circular', 'fixed starting', 'ending points', 'elliptical zones', 'computational efficiency']</t>
  </si>
  <si>
    <t>Two approaches are proposed to search for the minimum-time path for a unmanned aerial vehicles (UAVs) flying through a specified area with fixed starting and ending points and multiple avoidance zones, including circular and elliptical zones, These approaches are inspired by the computational efficiency of convex optimization techniques and the robustness of RRT algorithm. One approach is to reformulate the path planning problem as a general/nonconvex quadratically constrained quadratic programming (QCQP) problem where an iterative rank minimization (IRM) method is applied to solve the path planning problem. The IRM method with each iteration formulated as a convex optimization problem has guaranteed linear convergence to local optimum. The second approach based on heuristic search integrates the flight kinematic constraints to generate smooth paths by proposing a refined RRT algorithm.</t>
  </si>
  <si>
    <t>2076-2083</t>
  </si>
  <si>
    <t>60004354;60004354;60004354;60019228</t>
  </si>
  <si>
    <t>56692005500;57193873000;37861092800;36616186800</t>
  </si>
  <si>
    <t>Sun, Chuangchuang;Liu, Yen Chen;Dai, Ran;Grymin, David</t>
  </si>
  <si>
    <t>Dayton;Ames</t>
  </si>
  <si>
    <t>Air Force Research Laboratory;Iowa State University</t>
  </si>
  <si>
    <t>60019228;60004354</t>
  </si>
  <si>
    <t>Two approaches for path planning of unmanned aerial vehicles with avoidance zones</t>
  </si>
  <si>
    <t>10.2514/1.G002314</t>
  </si>
  <si>
    <t>2-s2.0-85024478595</t>
  </si>
  <si>
    <t>['umts bands', 'space wavelength', 'simulation results', 'simple structure', 'ratio bandwidth', 'new antenna', 'lowest frequency', 'feeding pin', 'db axial', 'cp radiation', 'azimuthal plane', 'azimuth plane', '95 ghz', '69 db', '2 ghz', '12 dbic', '066 œª0']</t>
  </si>
  <si>
    <t>Broadband antenna | circular polarization (CP) | omnidirectional antenna</t>
  </si>
  <si>
    <t>In this letter, an omnidirectional circularly polarized (CP) antenna is proposed. This new antenna has a simple structure, which is composed of two dielectric substrates, four shorting pins, and a feeding pin. A CP radiation can be realized at the azimuth plane. This antenna can cover broad communication bands, such as GSM900, GSM1990, PCS, and UMTS bands. To validate the correctness of the simulation results, the omnidirectional CP antenna was fabricated and measured. With a profile of 0.066 Œª0 (Œª0 is the free-space wavelength at the lowest frequency during the operating bandwidth), the antenna has a-10-dB impedance bandwidth of 25.6% (range from 1.7 to 2.2 GHz) and a 3-dB axial-ratio bandwidth of 34.7% (range from 1.57 to 2.23 GHz). At the center frequency 1.95 GHz, the measured average axial ratio and right-hand circularly polarized gain are 2.69 dB and-1.12 dBic at the azimuthal plane, respectively.</t>
  </si>
  <si>
    <t>226-229</t>
  </si>
  <si>
    <t>60003977;60003977;60003977</t>
  </si>
  <si>
    <t>57192181308;36640026100;56486581900</t>
  </si>
  <si>
    <t>Ma, Yihan;Li, Jianying;Xu, Rui</t>
  </si>
  <si>
    <t>Ma Y.</t>
  </si>
  <si>
    <t>Design of an Omnidirectional Circularly Polarized Antenna</t>
  </si>
  <si>
    <t>10.1109/LAWP.2017.2682958</t>
  </si>
  <si>
    <t>2-s2.0-85024479758</t>
  </si>
  <si>
    <t>['various types', 'surrogate models', 'statistical modeling', 'smem );', 'radiated ff', 'proposed methodology', 'precise model', 'pcem ).', 'parsimonious field', 'obtained model', 'new methodology', 'far field', 'constructed using', 'computationally costless']</t>
  </si>
  <si>
    <t>antenna surrogate model | Antennas | polynomial chaos | spherical harmonics | statistical antenna modeling</t>
  </si>
  <si>
    <t>A new methodology of statistical modeling of the far field (FF) radiated by antennas undergoing random disturbances is presented. First, the radiated FF is transformed into a parsimonious form using the spherical modes expansion method (SMEM); then, a surrogate model relating the parsimonious field with the input random parameters is constructed using the polynomial chaos expansion method (PCEM). The combination of the SMEM and PCEM allows developing a compact and precise model with a minimized experimental design cost. The obtained model is computationally costless for generating statistical samples of disturbed antennas easily usable as surrogate models in various types of analyses. In order to demonstrate its performance, the proposed methodology is validated with a deformable canonical antenna-A dipole undergoing three independent random deformations (stretching, bending, and torsion), deriving a compact and precise surrogate model.</t>
  </si>
  <si>
    <t>1843-1846</t>
  </si>
  <si>
    <t>60072950;60072950</t>
  </si>
  <si>
    <t>57190339862;6603235253</t>
  </si>
  <si>
    <t>Du, Jinxin;Roblin, Christophe</t>
  </si>
  <si>
    <t>Palaiseau</t>
  </si>
  <si>
    <t>Laboratoire Traitement et Communication de l'Information</t>
  </si>
  <si>
    <t>Statistical Modeling of Disturbed Antennas Based on the Polynomial Chaos Expansion</t>
  </si>
  <si>
    <t>10.1109/LAWP.2016.2609739</t>
  </si>
  <si>
    <t>2-s2.0-85024483492</t>
  </si>
  <si>
    <t>['warhead fragments', 'truly reflect', 'traditional one', 'simulation system', 'proposed method', 'naval battle', 'existing problems', 'echo signal', 'detailed implementation']</t>
  </si>
  <si>
    <t>fragment trajectory drifting | fuze warhead matching | fuze warhead system (FWS) | sea echo | simulation</t>
  </si>
  <si>
    <t>A novel simulation method for fuze warhead system (FWS) at very low altitude flight is proposed to solve adaptability issues of the traditional one in the naval battle. Firstly, a simulation system framework is presented. Then the detailed implementation of a novel general fuze model, a novel sea echo model and a novel warhead dynamic effectiveness power field algorithm including the simulation system are presented. Finally, simulation results show good performance of the proposed method. The proposed method can simulate the echo signal when the complex fuze antennas detect target and the sea at the same time, and can truly reflect the target positions hit by the warhead fragments. The proposed method can solve the existing problems in the FWS simulation system.</t>
  </si>
  <si>
    <t>572-584</t>
  </si>
  <si>
    <t>Journal of Systems Engineering and Electronics</t>
  </si>
  <si>
    <t>60027021;60027021;60027021;60027021;60027021</t>
  </si>
  <si>
    <t>55743332300;57194978302;57194974547;56184461200;57194973124</t>
  </si>
  <si>
    <t>Zhao, Qi;Du, Guangyu;Zhang, Bin;Zhai, Yanbin;Shi, Yuruo</t>
  </si>
  <si>
    <t>Institute of Electronics Chinese Academy of Sciences</t>
  </si>
  <si>
    <t>Zhao Q.</t>
  </si>
  <si>
    <t>Simulation design of fuze warhead system of air defense missile at very low altitude</t>
  </si>
  <si>
    <t>10.21629/JSEE.2017.03.17</t>
  </si>
  <si>
    <t>2-s2.0-85024486907</t>
  </si>
  <si>
    <t>['well suppressed', 'surface wave', 'sidelobe level', 'shaped waveguide', 'shaped cross', 'rotated alternatively', 'rectangular one', 'radiating slots', 'mutual coupling', 'metal fences', 'center frequency', 'adjacent walls']</t>
  </si>
  <si>
    <t>An edge slotted waveguide antenna array based on T-shaped cross-section radiating waveguide is proposed. The T-shaped waveguide is analyzed and designed to operate in dominant mode around the center frequency, which has a lower profile compared with the rectangular one. The radiating slots are etched and rotated alternatively on the broadened top plate without cutting into the adjacent walls. The metal fences are inserted between slots to reduce the mutual coupling and surface wave. Therefore, the sidelobe level in E-plane is well suppressed. A 2 √ó 8 antenna array working at Ka-band is designed and fabricated. The measured results agree well with simulations which demonstrate this novel waveguide structure.</t>
  </si>
  <si>
    <t>56267371700;7006874529</t>
  </si>
  <si>
    <t>Li, Teng;Dou, Wenbin</t>
  </si>
  <si>
    <t>Design of an Edge Slotted Waveguide Antenna Array Based on T-Shaped Cross-Section Waveguide</t>
  </si>
  <si>
    <t>10.1155/2017/7385357</t>
  </si>
  <si>
    <t>2-s2.0-85024487568</t>
  </si>
  <si>
    <t>['perylene red', 'perylene bisimide', 'molecular antennas', 'light harvesters', 'leads solely', 'laser action', 'excitation wavelength', 'energy donors', 'emitting lasers', 'edge emission', 'broadband absorption', 'bright red', 'based dyes', 'active media']</t>
  </si>
  <si>
    <t>We report the synthesis of novel multichromophoric organic architectures, where perylene red is decorated with BODIPY and/or hydroxycoumarin dyes acting as light harvesters and energy donors. The computationally-aided photophysical study of these molecular assemblies reveals a broadband absorption which, regardless of the excitation wavelength, leads solely to a bright red-edge emission from perylene bisimide after efficient intramolecular energy transfer hops. The increase of the absorbance of these molecular antennas at key pumping wavelengths enhances the laser action of the commercial perylene red. The herein applied strategy based on energy transfer dye lasers should boost the use of perylene-based dyes as active media for red-emitting lasers.</t>
  </si>
  <si>
    <t>13210-13218</t>
  </si>
  <si>
    <t>60027856;60027282;60027282;60027282;60007643;60027856;60027856;60027282</t>
  </si>
  <si>
    <t>57194493237;34879631000;57193751217;6603344550;7004182360;6603413611;13605977800;7202127513</t>
  </si>
  <si>
    <t>Avellanal-Zaballa, E.;Dur√°n-Sampedro, G.;Prieto-Casta√±eda, A.;Agarrabeitia, A. R.;Garc√≠a-Moreno, I.;L√≥pez-Arbeloa, I.;Ba√±uelos, J.;Ortiz, M. J.</t>
  </si>
  <si>
    <t>Spain;Spain;Spain</t>
  </si>
  <si>
    <t>Leioa;Madrid;Madrid</t>
  </si>
  <si>
    <t>Universidad del Pais Vasco;Universidad Complutense de Madrid;CSIC - Instituto de Qu&amp;iacute;mica F&amp;iacute;sica Rocasolano (IQFR)</t>
  </si>
  <si>
    <t>60027856;60027282;60007643</t>
  </si>
  <si>
    <t>Avellanal-Zaballa E.</t>
  </si>
  <si>
    <t>Rational molecular design enhancing the photonic performance of red-emitting perylene bisimide dyes</t>
  </si>
  <si>
    <t>10.1039/c7cp01626c</t>
  </si>
  <si>
    <t>2-s2.0-85024488041</t>
  </si>
  <si>
    <t>['varactor diodes', 'two modes', 'tunable range', 'symmetrically loaded', 'simultaneously tune', 'simple adjustment', 'second mode', 'proposed antenna', 'port isolation', 'linearly polarized', 'good performance', 'first mode', 'band h', '72 ghz', '19 ghz']</t>
  </si>
  <si>
    <t>The design of a frequency reconfigurable dual-band H-shaped microstrip antenna fed by two coaxial probes is presented. Each probe excites one of the two fundamental modes of the antenna which are linearly polarized and orthogonal to each other. The antenna is symmetrically loaded with four varactor diodes to simultaneously tune these two modes. Simulation results show that the tunable range of the first mode is between 1.69 and 2.19 GHz (1.3: 1 tuning ratio), whereas it is between 1.94 and 2.72 GHz (1.4: 1 tuning ratio) for the second mode. In the range between 1.94 and 2.19 GHz, the radiation of the proposed antenna can be switched between two orthogonal linear polarizations by a simple adjustment to the capacitance of the varactor diodes. The proposed antenna achieves a good performance in terms of port-to-port isolation, directivity, and cross-polarization.</t>
  </si>
  <si>
    <t>60038812;60038812;60038812</t>
  </si>
  <si>
    <t>6603298212;36185328300;56567466500</t>
  </si>
  <si>
    <t>Al-Zayed, Ayman S.;Kourah, Mohammed A.;Mahmoud, Samir F.</t>
  </si>
  <si>
    <t>Kuwait City</t>
  </si>
  <si>
    <t>Kuwait University</t>
  </si>
  <si>
    <t>Al-Zayed A.S.</t>
  </si>
  <si>
    <t>Tunable H-Shaped Microstrip Antenna with Dual Feeding</t>
  </si>
  <si>
    <t>10.1155/2017/9395716</t>
  </si>
  <si>
    <t>2-s2.0-85024488773</t>
  </si>
  <si>
    <t>['seriously range', 'proposed method', 'main problems', 'looking radar', 'hypersonic vehicle', 'high altitude', 'frequency increment', 'elevation degrees', 'dof ).', 'clutter suppression', 'borne forward', 'approach based', 'ambiguous ranges', 'ambiguous clutter']</t>
  </si>
  <si>
    <t>clutter suppression | forward-looking array radar | frequency diverse array | hypersonic vehicle</t>
  </si>
  <si>
    <t>The seriously range-ambiguous clutter is one of the main problems in clutter suppression for hypersonic vehicle-borne forward-looking radar. An approach based on the frequency diverse array (FDA) technique is proposed to mitigate the range-ambiguous clutter. The frequency increment is designed to distinguish the clutter at ambiguous ranges and suppress the clutter by using a subspace projection algorithm. On the platform with high altitude or limited array antennas, the proposed method performs better for its independence of the elevation degrees-of-freedom (DOF). Finally, simulation results verify the effectiveness of the proposed method.</t>
  </si>
  <si>
    <t>481-492</t>
  </si>
  <si>
    <t>55976013800;56460597000;35725013400</t>
  </si>
  <si>
    <t>Wu, Xuzi;Liu, Zheng;Xie, Rong</t>
  </si>
  <si>
    <t>Wu X.</t>
  </si>
  <si>
    <t>Clutter suppression for hypersonic vehicle-borne radar with frequency diverse array</t>
  </si>
  <si>
    <t>10.21629/JSEE.2017.03.08</t>
  </si>
  <si>
    <t>2-s2.0-85024488776</t>
  </si>
  <si>
    <t>['proposed method', 'proposed algorithm', 'multiple sources', 'matching problems', 'matching methods', 'main contributions', 'large number', 'existing schemes', 'estimation complexity', 'estimates elevation', 'doa estimation', 'coherent sources', 'azimuth angles', 'avoid pair', 'algorithm proposed']</t>
  </si>
  <si>
    <t>Two-dimensional (2D) Direction-of-Arrivals (DOA) estimation for elevation and azimuth angles assuming noncoherent, mixture of coherent and noncoherent, and coherent sources using extended three parallel uniform linear arrays (ULAs) is proposed. Most of the existing schemes have drawbacks in estimating 2D DOA for multiple narrowband incident sources as follows: use of large number of snapshots, estimation failure problem for elevation and azimuth angles in the range of typical mobile communication, and estimation of coherent sources. Moreover, the DOA estimation for multiple sources requires complex pair-matching methods. The algorithm proposed in this paper is based on first-order data matrix to overcome these problems. The main contributions of the proposed method are as follows: (1) it avoids estimation failure problem using a new antenna configuration and estimates elevation and azimuth angles for coherent sources; (2) it reduces the estimation complexity by constructing Toeplitz data matrices, which are based on a single or few snapshots; (3) it derives parallel factor (PARAFAC) model to avoid pair-matching problems between multiple sources. Simulation results demonstrate the effectiveness of the proposed algorithm.</t>
  </si>
  <si>
    <t>60091190;60091190;60091190</t>
  </si>
  <si>
    <t>6506043081;56429273500;56297268000</t>
  </si>
  <si>
    <t>Tayem, Nizar;Majeed, Khaqan;Hussain, Ahmed A.</t>
  </si>
  <si>
    <t>Al-Khobar</t>
  </si>
  <si>
    <t>Prince Mohammad Bin Fahd University</t>
  </si>
  <si>
    <t>Tayem N.</t>
  </si>
  <si>
    <t>Parallel Factor-Based Model for Two-Dimensional Direction Estimation</t>
  </si>
  <si>
    <t>10.1155/2017/1813497</t>
  </si>
  <si>
    <t>2-s2.0-85024493611</t>
  </si>
  <si>
    <t>['wireless propagation', 'user placement', 'signal across', 'prototype antenna', 'metrics along', 'machine devices', 'letter concludes', 'highly sensitive', 'factory floors', 'expected multipath', 'also depolarize']</t>
  </si>
  <si>
    <t>Depolarization | machine-to-machine (M2M) communications | multipath channels</t>
  </si>
  <si>
    <t>Machine-to-machine devices have the potential to be placed in environments that are less than ideal for wireless propagation, such as factory floors or within metallic enclosures. In this letter, we illustrate that such environments not only produce the expected multipath, but can also depolarize the signal across all three spatial dimensions. Furthermore, we show that these effects are multidimensional in which they are highly sensitive to extremely small changes in user placement and frequency of operation. That is, these channels exhibit randomness based on a user's action. These effects motivate new channel characterization approaches and metrics along with the development of tripolar antenna designs. This letter concludes by presenting the efficacy of such a prototype antenna.</t>
  </si>
  <si>
    <t>1863-1866</t>
  </si>
  <si>
    <t>60009500;60009500</t>
  </si>
  <si>
    <t>6603944061;57190231042</t>
  </si>
  <si>
    <t>Frolik, Jeff;Golmohamadi, Marcia</t>
  </si>
  <si>
    <t>Burlington</t>
  </si>
  <si>
    <t>University of Vermont</t>
  </si>
  <si>
    <t>Frolik J.</t>
  </si>
  <si>
    <t>On Random and Multidimensional Channel Effects in Cluttered Environments</t>
  </si>
  <si>
    <t>10.1109/LAWP.2016.2623768</t>
  </si>
  <si>
    <t>2-s2.0-85024498118</t>
  </si>
  <si>
    <t>['time domain', 'sweep time', 'shadowing effects', 'right wrist', 'poorest link', 'path loss', 'letter reports', 'left arm', 'left ankle', 'la links', 'la ).', 'human body', 'highest pls', 'higher pl', 'dynamic ultrawideband', 'double loop', 'data analysis', 'body locations', 'back side', 'anechoic chamber']</t>
  </si>
  <si>
    <t>Dynamic channel | human body | on-body, shadowing | ultrawideband (UWB)</t>
  </si>
  <si>
    <t>This letter reports the shadowing effects of a human body on dynamic ultrawideband on-body radio links. A vector network analyzer is used to sweep the 3-5-GHz frequency band in an anechoic chamber. The sweep time is set fast enough to fulfill the channel coherence time requirements. This enables the data analysis to be performed in time domain by examining the corresponding channel impulse responses. Five on-body locations are examined: Right wrist (RW), left wrist with an antenna on the palm (LWA) or back side of the hand, left arm, and left ankle (LA). Two antenna types are applied: Dipole and double loop. The path loss (PL) lies between 35.9 and 85.8 dB depending on the case. The double loop has, on the average, higher PL than the dipole. The LWA-RW and RW-LA links have the lowest and highest PLs, respectively. The amplitudes of the first arriving paths follow the inverse Gaussian distribution. The level crossing rate (LCR) and the average fade duration (AFD) show weaker performance for the double loop antennas compared to the dipoles. In general, the LWA-LA is the poorest link with respect to the LCR and the AFD.</t>
  </si>
  <si>
    <t>1871-1874</t>
  </si>
  <si>
    <t>60001738;60001738;60001738;60001738</t>
  </si>
  <si>
    <t>55818296300;7102722291;36660011200;35607319300</t>
  </si>
  <si>
    <t>Kumpuniemi, Timo;Hamalainen, Matti;Yekeh Yazdandoost, Kamya;Iinatti, Jari</t>
  </si>
  <si>
    <t>Centre for Wireless Communications</t>
  </si>
  <si>
    <t>Kumpuniemi T.</t>
  </si>
  <si>
    <t>Human Body Shadowing Effect on Dynamic UWB On-Body Radio Channels</t>
  </si>
  <si>
    <t>10.1109/LAWP.2017.2656246</t>
  </si>
  <si>
    <t>2-s2.0-85024499552</t>
  </si>
  <si>
    <t>Ministry of Defence</t>
  </si>
  <si>
    <t>MOD</t>
  </si>
  <si>
    <t>['unperturbed field', 'space occupied', 'previous studies', 'maximum value', 'lic ),', 'lic ))', 'exposure scenarios', 'exposed person', 'evaluate correlations', 'electromagnetic hazards', 'electric field', 'e .,', 'body volume', 'body axis', 'biophysical effects', '50 cm', '24 volunteers', '001 ).']</t>
  </si>
  <si>
    <t>Objectives. The aim was to evaluate correlations between biophysical effects of 27 MHz electromagnetic field exposure in humans (limb induced current (LIC)) and (1) parameters of affecting heterogeneous electric field and (2) body anthropometric properties, in order to improve the evaluation of electromagnetic environmental hazards. Methods. Biophysical effects of exposure were studied in situ by measurements of LIC in 24 volunteers (at the ankle) standing near radio communication rod antenna and in silico in 4 numerical body phantoms exposed near a model of antenna. Results. Strong, positive, statistically significant correlations were found in all exposure scenarios between LIC and body volume index (body height multiplied by mass) (r&gt;0.7; p&lt;0.001). The most informative exposure parameters, with respect to the evaluation of electromagnetic hazards by measurements (i.e., the ones strongest correlated with LIC), were found to be the value of electric field (unperturbed field, in the absence of body) in front of the chest (50 cm from body axis) or the maximum value in space occupied by human. Such parameters were not analysed in previous studies. Conclusions. Exposed person's body volume and electric field strength in front of the chest determine LIC in studied exposure scenarios, but their wider applicability needs further studies.</t>
  </si>
  <si>
    <t>BioMed Research International</t>
  </si>
  <si>
    <t>60031598;60031598;60085463;60031598;60085463;60031598</t>
  </si>
  <si>
    <t>6602961557;55307985400;14028528200;6603242180;18438841000;35746370600</t>
  </si>
  <si>
    <t>Karpowicz, Jolanta;Zradzi≈Ñski, Patryk;Kieliszek, Jaros≈Çaw;Gryz, Krzysztof;Sobiech, Jaromir;Leszko, Wies≈Çaw</t>
  </si>
  <si>
    <t>Warsaw;Warsaw</t>
  </si>
  <si>
    <t>Wojskowy Instytut Higieny i Epidemiologii imienia Genera≈Ça Karola Kaczkowskiego(WIHiE), Warsaw;Centralny Instytut Ochrony Pracy</t>
  </si>
  <si>
    <t>60085463;60031598</t>
  </si>
  <si>
    <t>Karpowicz J.</t>
  </si>
  <si>
    <t>An in Situ and in Silico Evaluation of Biophysical Effects of 27 MHz Electromagnetic Whole Body Humans Exposure Expressed by the Limb Current</t>
  </si>
  <si>
    <t>10.1155/2017/5785482</t>
  </si>
  <si>
    <t>2-s2.0-85024500958</t>
  </si>
  <si>
    <t>['varies randomly', 'underground garage', 'ultrawideband channel', 'transmitter location', 'transmitter angle', 'receiver fixed', 'path loss', 'monotonically increasing', 'ieee 802', 'first peak', 'average values', '3 standard']</t>
  </si>
  <si>
    <t>Path loss (PL) | power delay profile (PDP) | Saleh-Valenzuela (S-V) model | ultrawideband (UWB) | vehicular channel</t>
  </si>
  <si>
    <t>The randomness in ultrawideband channel for small positional variations around a car, parked in an underground garage, is reported. Keeping the receiver fixed at the conventional rooftop antenna location, the transmitter location is changed to study the variations against distance, angle, and height. The path loss is found to be monotonically increasing with distance, but varies randomly with angle and height and thereby renders signal-strength-based ranging inaccurate for such scenarios. On the other hand, the first peak can reliably provide distance estimate irrespective of transmitter angle or height. The number of clusters in the delay profile reduces with distance, but the shape of the profile remains fairly consistent across angle. The Saleh-Valenzuela parameter values also vary with distance and height, but their average values are close to the IEEE 802.15.3 standard.</t>
  </si>
  <si>
    <t>1859-1862</t>
  </si>
  <si>
    <t>60013826;60013826;60013826;60013826;60018163</t>
  </si>
  <si>
    <t>22333811300;56566762800;56016930200;53984788700;6603338550</t>
  </si>
  <si>
    <t>Chandra, Aniruddha;Kukolev, Pavel;Prokes, Ales;Mikulasek, Tomas;Mecklenbrauker, Christoph F.</t>
  </si>
  <si>
    <t>Austria;Czech Republic</t>
  </si>
  <si>
    <t>Vienna;Brno</t>
  </si>
  <si>
    <t>Technische Universit√§t Wien;Brno University of Technology</t>
  </si>
  <si>
    <t>60018163;60013826</t>
  </si>
  <si>
    <t>Chandra A.</t>
  </si>
  <si>
    <t>UWB Measurements for Spatial Variability and Ranging: Parked Car in Underground Garage</t>
  </si>
  <si>
    <t>10.1109/LAWP.2016.2628390</t>
  </si>
  <si>
    <t>2-s2.0-85024501045</t>
  </si>
  <si>
    <t>['total size', 'spiral antenna', 'return loss', 'proposed antenna', 'parametric model', 'optimize antenna', 'miniaturized dual', 'medical application', 'ism band', 'implantable bio', 'impedance matching', '6 mm', '41 ghz', '30 mm']</t>
  </si>
  <si>
    <t>Bio-medical application | Coplanar waveguide method (CPW) | Implantable dual-spiral antenna | Industrial | Scientific and medical (2400 MHz to 2480 MHz)</t>
  </si>
  <si>
    <t>The objective of this paper is to design a miniaturized dual-spiral antenna for implantable bio-medical application in the frequency range 2.41 GHz of ISM band. A parametric model of a skin, fat and muscle implantable antenna is designed and analysed their parameters such as return loss, impedance matching, gain, VSWR and radiation patterns etc. The total size of the proposed antenna is 30 mm and the thickness is 1.6 mm. To make the proposed antenna is suitable for implantation and the proposed antenna is made up of alumina (Al2O3) substrate. The proposed antenna is fed by coplanar waveguide method for high frequency response. It shows the lower return loss, good impedance matching and high gain compared to other antennas. The proposed antenna design methodology can be applied to optimize antenna for several implantation scenarios and ISM band applications.</t>
  </si>
  <si>
    <t>5237-5240</t>
  </si>
  <si>
    <t>107713669;60033058</t>
  </si>
  <si>
    <t>57195033739;57195039035</t>
  </si>
  <si>
    <t>Nachiappan, Mahalakshmi;Azhagarsamy, Thenmozhi</t>
  </si>
  <si>
    <t>Madurai;Madurai</t>
  </si>
  <si>
    <t>Thiagarajar College of Engineering;Vickram College of Engineering</t>
  </si>
  <si>
    <t>60033058;107713669</t>
  </si>
  <si>
    <t>Nachiappan M.</t>
  </si>
  <si>
    <t>Design and development of dual-spiral antenna for implantable biomedical applications.</t>
  </si>
  <si>
    <t>2-s2.0-85024900382</t>
  </si>
  <si>
    <t>CTQ2015-68429-R</t>
  </si>
  <si>
    <t>['semiconductor nanoparticles', 'quantum dots', 'photochemical generation']</t>
  </si>
  <si>
    <t>Quantum dots (QDs) adsorbed on the surface of polymeric photocatalysts improved the photochemical generation of singlet oxygen due to the efficient energy transfer process from the semiconductor nanoparticles to the bound organic photosensitizer (rose bengal).</t>
  </si>
  <si>
    <t>35154-35158</t>
  </si>
  <si>
    <t>60002676;60002676;60002676;60002676</t>
  </si>
  <si>
    <t>26432592000;55169408500;7004920033;7003471208</t>
  </si>
  <si>
    <t>Fabregat, V√≠ctor;Burguete, M. Isabel;Luis, Santiago V.;Galindo, Francisco</t>
  </si>
  <si>
    <t>Castellon de la Plana</t>
  </si>
  <si>
    <t>Universidad Jaume I</t>
  </si>
  <si>
    <t>Fabregat V.</t>
  </si>
  <si>
    <t>Improving photocatalytic oxygenation mediated by polymer supported photosensitizers using semiconductor quantum dots as 'light antennas'</t>
  </si>
  <si>
    <t>10.1039/c7ra06036j</t>
  </si>
  <si>
    <t>2-s2.0-85025106444</t>
  </si>
  <si>
    <t>['trait reminiscent', 'termed basal', 'strictly orthologous', 'snmp1 ),', 'sensitive osns', 'sensilla basiconica', 'schistocerca gregaria', 'schistocera gregaria', 'phylogenetic tree', 'pheromones implicated', 'pheromone receptors', 'pheromone detection', 'pheromonal substances', 'olfactory system', 'molecular basis', 'marker indicative', 'lepidopteran species', 'larger number', 'invaded regions', 'initial step', 'identified ors', 'group revealed', 'group ),', 'detected via', 'desert locust', 'controlling reproduction', 'color fluorescent', 'cells co', 'basal site', 'antennal transcriptome', 'aggregation behavior']</t>
  </si>
  <si>
    <t>Antenna | Desert locust | Insect | Olfaction | Pheromone receptor | Sensory neuron membrane protein 1</t>
  </si>
  <si>
    <t>Under given environmental conditions, the desert locust (Schistocera gregaria) forms destructive migratory swarms of billions of animals, leading to enormous crop losses in invaded regions. Swarm formation requires massive reproduction as well as aggregation of the animals. Pheromones that are detected via the olfactory system have been reported to control both reproductive and aggregation behavior. However, the molecular basis of pheromone detection in the antennae of Schistocerca gregaria is unknown. As an initial step to disclose pheromone receptors, we sequenced the antennal transcriptome of the desert locust. By subsequent bioinformatical approaches, 119 distinct nucleotide sequences encoding candidate odorant receptors (ORs) were identified. Phylogenetic analyses employing the identified ORs from Schistocerca gregaria (SgreORs) and OR sequences from the related species Locusta migratoria revealed a group of locust ORs positioned close to the root, i.e. at a basal site in a phylogenetic tree. Within this particular OR group (termed basal or b-OR group), the locust OR sequences were strictly orthologous, a trait reminiscent of pheromone receptors from lepidopteran species. In situ hybridization experiments with antennal tissue demonstrated expression of b-OR types from Schistocerca gregaria in olfactory sensory neurons (OSNs) of either sensilla trichodea or sensilla basiconica, both of which have been reported to respond to pheromonal substances. More importantly, two-color fluorescent in situ hybridization experiments showed that most b-OR types were expressed in cells co-expressing the ‚Äúsensory neuron membrane protein 1‚Äù (SNMP1), a marker indicative of pheromone-sensitive OSNs in insects. Analyzing the expression of a larger number of SgreOR types outside the b-OR group revealed that only a few of them were co-expressed with SNMP1. In summary, we have identified several candidate pheromone receptors from Schistocerca gregaria that could mediate responses to pheromones implicated in controlling reproduction and aggregation behavior.</t>
  </si>
  <si>
    <t>911-922</t>
  </si>
  <si>
    <t>International Journal of Biological Sciences</t>
  </si>
  <si>
    <t>60018373;60018373;60016305;60018373;60014059;60014059</t>
  </si>
  <si>
    <t>55375646100;57192997721;8559643100;7103041183;7201508329;7102664087</t>
  </si>
  <si>
    <t>Pregitzer, Pablo;Jiang, Xingcong;Grosse-Wilde, Ewald;Breer, Heinz;Krieger, J√ºrgen;Fleischer, Joerg</t>
  </si>
  <si>
    <t>Stuttgart;Jena;Halle</t>
  </si>
  <si>
    <t>Universit√§t Hohenheim;Max Planck Institute for Chemical Ecology;Martin-Universit√§t Halle-Wittenberg</t>
  </si>
  <si>
    <t>60018373;60016305;60014059</t>
  </si>
  <si>
    <t>Pregitzer P.</t>
  </si>
  <si>
    <t>In search for pheromone receptors: Certain members of the odorant receptor family in the desert locust Schistocerca gregaria (orthoptera: Acrididae) are co-expressed with SNMP1</t>
  </si>
  <si>
    <t>10.7150/ijbs.18402</t>
  </si>
  <si>
    <t>2-s2.0-85025116845</t>
  </si>
  <si>
    <t>American Cancer Society</t>
  </si>
  <si>
    <t>2015ZF53071</t>
  </si>
  <si>
    <t>ACS</t>
  </si>
  <si>
    <t>['thermal expansion', 'superior thermal', 'resistance index', 'new strategy', 'modify bisphenol', 'impact strength', 'high thermal', 'flexural strength', 'ech ),', 'dimensional stability', 'dimensional stabilities', 'dicyanate ester', 'antenna systems', '5 ),', '4 kj', '15 wt', '-( trifluoromethyl']</t>
  </si>
  <si>
    <t>In this contribution, we present a new strategy for the fabrication of modified cyanate ester resins combined with ultralow dielectric properties, improved mechanical properties and high thermal and dimensional stabilities. The fluoride-containing compound 2-((3-(trifluoromethyl)phenoxy)methyl)oxirane (TFMPMO), synthesized from m-(trifluoromethyl)phenol (TFMP) and epichlorohydrin (ECH), was used to modify bisphenol A dicyanate ester (BADCy) resins via copolymerization reaction. The BADCy resin modified with 15 wt% TFMPMO presented ultralow dielectric constant (œµ, 2.75) and dielectric loss tangent values (tan Œ¥, 6.7 √ó 10-3), high mechanical properties (impact strength of 15.4 kJ m-2 and flexural strength of 141.0 MPa), and superior thermal and dimensional stability (THeat-resistance index of 206 ¬∞C and coefficient of thermal expansion of 6.4 √ó 10-5), and it possesses great potential application in radomes and antenna systems of aircraft.</t>
  </si>
  <si>
    <t>6929-6936</t>
  </si>
  <si>
    <t>60003977;60003977;60003977;60003977;60003977;60003977;60015574;118900125;60015574</t>
  </si>
  <si>
    <t>12761760600;57189063550;12762051100;35319931800;55358741300;8845214400;55428015300;57191035984;14028204000</t>
  </si>
  <si>
    <t>Gu, Junwei;Dong, Wencai;Tang, Yusheng;Guo, Yongqiang;Tang, Lin;Kong, Jie;Tadakamalla, Sruthi;Wang, Bin;Guo, Zhanhu</t>
  </si>
  <si>
    <t>United States;China;United States</t>
  </si>
  <si>
    <t>Knoxville;Xi'an;Knoxville</t>
  </si>
  <si>
    <t>The University of Tennessee, Knoxville;Northwestern Polytechnical University;Nanotech. LLC</t>
  </si>
  <si>
    <t>60015574;60003977;118900125</t>
  </si>
  <si>
    <t>Ultralow dielectric, fluoride-containing cyanate ester resins with improved mechanical properties and high thermal and dimensional stabilities</t>
  </si>
  <si>
    <t>10.1039/c7tc00222j</t>
  </si>
  <si>
    <t>2-s2.0-85025144014</t>
  </si>
  <si>
    <t>['wireless networks', 'underdeveloped countries', 'multiple output', 'much larger', 'increase ee', 'ee ).', 'connectivity solutions', 'building block', 'bs antennas', 'antenna users']</t>
  </si>
  <si>
    <t>Deployment of connectivity solutions in rural communities faces many practical challenges. Lack of availability and access to reliable electricity sources is one of the major hindrancesfor rural connectivity, particularly in underdeveloped countries. As such, wireless connectivity solutions for such applications must focus on low-power hardware operations and high energy efficiency (EE). Many novel approaches have been taken to increase EE in wireless networks. The massive multiple input/multiple output (MIMO) architecture [6] has shown particular promise in this regard. The building block of a massive MIMO system is a multiantenna base station (BS) concurrently serving many single-antenna users, where the number of BS antennas is much larger than the number of users.</t>
  </si>
  <si>
    <t>18-30</t>
  </si>
  <si>
    <t>60109024;60013372;60013372;60013372;60013372</t>
  </si>
  <si>
    <t>57193378542;57043697200;57189050503;56783662600;55934670700</t>
  </si>
  <si>
    <t>Yazdan, Ali;Park, Jeonghun;Park, Sungwoo;Khan, Talha A.;Heath, Robert W.</t>
  </si>
  <si>
    <t>Menlo Park;Austin</t>
  </si>
  <si>
    <t>Facebook, Inc.;The University of Texas at Austin</t>
  </si>
  <si>
    <t>60109024;60013372</t>
  </si>
  <si>
    <t>Yazdan A.</t>
  </si>
  <si>
    <t>Energy-efficient massive MIMO</t>
  </si>
  <si>
    <t>10.1109/MMM.2017.2691422</t>
  </si>
  <si>
    <t>2-s2.0-85025457456</t>
  </si>
  <si>
    <t>['wireless communications', 'waveform measurements', 'uncertainty analyses', 'traceability path', 'technical challenges', 'system development', 'support device', 'significant role', 'providing traceability', 'nist 5g', 'new calibrations', 'national institute', 'modulated signals', 'mmw frequencies', 'measurement science', 'massive mimo', 'free space', 'focus area', 'element arrays', 'device measurements', 'characterizing multiple', 'cellular applications', 'antenna arrays']</t>
  </si>
  <si>
    <t>The U.S. National Institute of Standards and Technology (NIST) has launched a new Communications Technology Laboratory (CTL) with the mission of identifying and developing new measurement science related to next-generation (5G) wireless communications. The NIST 5G and Beyond Program encompasses four main research directions intended to support device, circuit, and system development. The focus area 'mmW Signal Characterization' extends the traceability path to waveform measurements at mmW frequencies. In a second focus area, the use of large-signal network analysis for 'Device Measurements for mmW and Cellular Applications' applies measurement uncertainties to transistor models andillustrates a prototype mmW large-signal network analyzer (LSNA) instrument being developed at NIST. Third, because new wireless technology will likely include highly integrated multiple-antenna arrays, another focus area is 'Over-the-Air (OTA) Test for Massive MIMO and Advanced Cellular,' where techniques for characterizing multiple-element arrays and providing traceability for modulated signals in free space are being developed. In conjunction with the traceable multiline TRL calibration method, NIST has developed the Microwave Uncertainty Framework. This software suite provides a drag-and -drop tool kit for managing the calculation of uncertainties in VNA and other measurements. Measurement science can play a significant role in addressing these technical challenges through new calibrations, models, and uncertainty analyses.</t>
  </si>
  <si>
    <t>41-56</t>
  </si>
  <si>
    <t>60023053;60023053;60023053;60023053;60023053;60023053;60023053;60023053;60023053;60023053;60023053;60023053;60023053;60023053;60023053;60023053;60023053;60023053;60023053;60023053;60023053;60023053;60023053</t>
  </si>
  <si>
    <t>7006715937;16031217900;7101659615;56570848700;7101643443;57045408800;14628855200;25824155700;35186389400;57194717089;6701700058;7102333537;7406552522;15076641700;36650264400;57202835844;7005059430;57190340718;55846245500;6603053474;57192104692;57195132373;6701448030</t>
  </si>
  <si>
    <t>Remley, Kate A.;Gordon, Joshua A.;Novotny, David;Curtin, Alexandra E.;Holloway, Christopher L.;Simons, Matthew T.;Horansky, Robert D.;Allman, Michael S.;Senic, Damir;Becker, Maria;Jargon, Jeffrey A.;Hale, Paul D.;Williams, Dylan F.;Feldman, Ari;Cheron, Jerome;Chamberlin, Richard;Gentile, Camillo;Senic, Jelena;Sun, Ruoyu;Papazian, Peter B.;Quimby, Jeanne;Mujumdar, Mohit;Golmie, Nada</t>
  </si>
  <si>
    <t>Gaithersburg</t>
  </si>
  <si>
    <t>National Institute of Standards and Technology</t>
  </si>
  <si>
    <t>Remley K.</t>
  </si>
  <si>
    <t>Measurement Challenges for 5G and Beyond</t>
  </si>
  <si>
    <t>10.1109/MMM.2017.2690882</t>
  </si>
  <si>
    <t>2-s2.0-85025602356</t>
  </si>
  <si>
    <t>['wide bandwidths', 'maximum phase', 'error requirement', 'error penalties', 'current state', 'crlh networks', 'crlh integration', 'composite right', 'capacitive compensation', 'array example', 'ar less', 'antenna arrays', 'analysis presented', '1 db']</t>
  </si>
  <si>
    <t>The current state-of-the-art in CRLH integration for feed networks leading to wide-band circular polarization (CP) antennas and arrays is studied. A unique aspect discussed throughout was the balance between bandwidth and phase-error penalties. Based on the analysis presented, one could also design the CRLH networks to meet a maximum phase-error requirement. For the array example, we combined the exotic phase characteristics of composite right/left-handed transmission lines (CRLH-TL) and the wide bandwidth enabled by capacitive compensation to develop a high-performance CP antenna array with an AR less than 1 dB over a 40% bandwidth. The measured prototype demonstrated high-quality CP performance with good radiation patterns and directivity. Achieving this low AR performance over wide bandwidths with patch-antenna arrays is difficult to realize with other techniques.</t>
  </si>
  <si>
    <t>91-104</t>
  </si>
  <si>
    <t>60027550;60030551;60027550</t>
  </si>
  <si>
    <t>53879949900;57188989717;7102110120</t>
  </si>
  <si>
    <t>Kovitz, Joshua M.;Choi, Jun H.;Rahmat-Samii, Yahya</t>
  </si>
  <si>
    <t>Syracuse;Los Angeles</t>
  </si>
  <si>
    <t>Syracuse University;University of California, Los Angeles</t>
  </si>
  <si>
    <t>60030551;60027550</t>
  </si>
  <si>
    <t>Kovitz J.M.</t>
  </si>
  <si>
    <t>Supporting WideBand circular polarization</t>
  </si>
  <si>
    <t>10.1109/MMM.2017.2691458</t>
  </si>
  <si>
    <t>2-s2.0-85025609678</t>
  </si>
  <si>
    <t>['require small', 'near future', 'mobile communications', 'massive multipleinput', 'high super', 'end architecture', 'drawn attention', 'attractive solution', 'array antennas', 'antenna elements', 'active phased', '5g deployment']</t>
  </si>
  <si>
    <t>Fifth-generation (5G) mobile communications will need to accommodate huge traffic demands in the near future. Massive multipleinput/multiple-output (MIMO) technology utilizing hundreds of antenna elements has drawn attention as a key antenna configuration for envisioned 5G applications. Realizing the massive MIMO concept of active phased-array antennas (APAAs) for 5G will require small-size, low-power-consumption, and highly accurate phase control over the wide-band frequency range, which poses significant challenges for the RF front end. This article describes prototyped highly integrated RF front ends for high super-high-frequency (SHF) wide-band massive MIMO in 5G. The highly integrated RF front-end architecture is an attractive solution for APAA massive MIMO systems in 5G and will contribute to 5G deployment.</t>
  </si>
  <si>
    <t>31-40</t>
  </si>
  <si>
    <t>7004219617;57193878189;35975412300;6603219714</t>
  </si>
  <si>
    <t>Shinjo, Shintaro;Nakatani, Keigo;Tsutsumi, Koji;Nakamizo, Hideyuki</t>
  </si>
  <si>
    <t>Shinjo S.</t>
  </si>
  <si>
    <t>Integrating the front end</t>
  </si>
  <si>
    <t>10.1109/MMM.2017.2690883</t>
  </si>
  <si>
    <t>2-s2.0-85025627545</t>
  </si>
  <si>
    <t>['well suppressed', 'results illustrate', 'proposed circuit', 'numerical analysis', 'little effect', 'induced overvoltage', 'good agreement', 'generate 8', 'experimental results', 'equivalent circuit', 'energy distribution', 'additional circuit']</t>
  </si>
  <si>
    <t>lightning electromagnetic pulse | lightning protection device | Receiver | suppress</t>
  </si>
  <si>
    <t>In this paper, we proposed an approach to suppress the lightning electromagnetic pulse for receiver by utilizing lightning protection device. The equivalent circuit model of the antenna in receiving state together with the lightning protection device is established for both theoretical and numerical analysis. The combination wave generator (CWG) was used to generate 8/20 Œºs current injected into the return stroke channel, and the induced overvoltage and energy distribution the lightning electromagnetic wave coupled by receivers have been analyzed. Results illustrate that the induced lightning overvoltage can be well suppressed by using the proposed circuit, and the additional circuit has little effect on the performance of the antenna. The experimental results have good agreement with that of the theory of equivalent circuit.</t>
  </si>
  <si>
    <t>611-626</t>
  </si>
  <si>
    <t>60064143;60064143;60064143;60064143;60064143</t>
  </si>
  <si>
    <t>36644328400;57195155796;57194384515;56927635500;57191344758</t>
  </si>
  <si>
    <t>Li, Xiangchao;Chen, Liangying;Chen, Rongxu;Zhang, Jing;Xue, Qi</t>
  </si>
  <si>
    <t>Analysis of the suppression method of lightning electromagnetic pulse coupled by receivers</t>
  </si>
  <si>
    <t>10.3233/JAE-170012</t>
  </si>
  <si>
    <t>2-s2.0-85025806025</t>
  </si>
  <si>
    <t>Fujian Provincial Department of Science and Technology</t>
  </si>
  <si>
    <t>2019Y0057</t>
  </si>
  <si>
    <t>['tribological behaviors', 'stainless steel', 'selected materials', 'multifunctional tribometer', 'key components', 'intensive sliding', 'high vacuum', 'contact resistance', 'base materials', '316l pair']</t>
  </si>
  <si>
    <t>Contact resistance | RF contact | Tribometer | Vacuum</t>
  </si>
  <si>
    <t>Radio-Frequency (RF) contacts are key components on the International Thermonuclear Experimental Reactor (ITER) Ion Cyclotron Resonance Heating (ICRH) antenna, and these components are facing big challenges such as 2 kA operation current load and intensive sliding under up to 250 ¬∞C in high vacuum. Stainless steel (SS) 316L and CuCrZr are most likely to be applied as base materials for the conductor and the RF contacts louvers. To evaluate the performance of the selected materials, their electrical and tribological behaviors have to be studied. A multifunctional tribometer which can mimic the ITER ICRH RF contacts' relevant working conditions was designed and built in CEA. The contact resistance (Rc) and coefficient of friction (CoF) of CuCrZr-316L pair were researched on this tribometer.</t>
  </si>
  <si>
    <t>208-216</t>
  </si>
  <si>
    <t>0301679X</t>
  </si>
  <si>
    <t>Tribology International</t>
  </si>
  <si>
    <t>60003729;60003729;60027245;60020697;60020697;60003729;60007816;60003729;60003729;60003729;60003729;60003729;60003729;60027245;60003729;60003729;60020697</t>
  </si>
  <si>
    <t>55668602300;25959090100;36620514600;7404920047;7404075876;7004092982;6507853019;7101779593;51261459400;57202023449;7202905356;25521832800;55067025800;26032581700;24490951000;22234226900;57214097802</t>
  </si>
  <si>
    <t>Chen, Z.;Hillairet, J.;Turq, V.;Song, Y.;Yang, Q.;Lombard, G.;Vulliez, K.;Mollard, P.;Volpe, R.;Bernard, J. M.;Hernandez, C.;Ferlay, F.;Larroque, S.;Laloo, R.;Bruno, V.;Hatchressian, J. C.;Xu, H.</t>
  </si>
  <si>
    <t>France;China;France;France</t>
  </si>
  <si>
    <t>Toulouse;Hefei;Gif-sur-Yvette;Saint Paul lez Durance</t>
  </si>
  <si>
    <t>Universite Paul Sabatier Toulouse III;Institute of Plasma Physics Chinese Academy of Sciences;Commissariat a L'Energie Atomique CEA;CEA Cadarache</t>
  </si>
  <si>
    <t>60027245;60020697;60007816;60003729</t>
  </si>
  <si>
    <t>Multifunctional tribometer development and performance study of CuCrZr-316L material pair for ITER application</t>
  </si>
  <si>
    <t>S0301679X17303705</t>
  </si>
  <si>
    <t>10.1016/j.triboint.2017.07.024</t>
  </si>
  <si>
    <t>2-s2.0-85025823391</t>
  </si>
  <si>
    <t>['wireless telecommunication', 'system clients', 'system area', 'smart antenna', 'performance observed', 'one place', 'olden days', 'network consists', 'multiple antennas', 'letter proposes', 'information send', 'increase performance', 'geographical distribution', 'full potential', 'existing one', 'cyclic path', 'current placement', 'coverage area', 'clients within', 'clients access', 'broadcasting server', 'broadcast server', 'broadcast schedule', 'beam width', 'altered based']</t>
  </si>
  <si>
    <t>Broadcasting-Server | Channel-State Information | MIMO | MISO | Multiple-Access Channel</t>
  </si>
  <si>
    <t>In wireless telecommunication, the network consists of a broadcast server with a set of clients. It sends a group of information to the clients in a desired closed loop path. According to the information send by the broadcasting server the clients access it this should be happen in a cyclic path. In olden days we use fixed directional antennas for transmitting the signal from one place to another. Due to some drawback over the existing one we use multiple directional antennas at the Broadcast Server has been shown to increase performance. In many cases however, such broadcasting systems fail to exploit the full potential of the multiple antennas as they do not take into account the geographical distribution of clients within the coverage area of the system. This letter proposes an adaptive smart antenna [4] based wireless push system where the beam width of each smart antenna is altered based on the current placement of clients within the system area. Coupled with a modification of the broadcast schedule, the proposed approach significantly increases the performance observed by the system clients.</t>
  </si>
  <si>
    <t>678-687</t>
  </si>
  <si>
    <t>International Journal of Mechanical Engineering and Technology</t>
  </si>
  <si>
    <t>60104605-112881954;60104605-112881954;60104605</t>
  </si>
  <si>
    <t>57194198371;57194179279;55774455600</t>
  </si>
  <si>
    <t>Elankavi, R.;Kalaiprasath, R.;Udayakumar, R.</t>
  </si>
  <si>
    <t>Bharath Institute of Higher Education and Research;Aksheyaa College of Engineering</t>
  </si>
  <si>
    <t>60104605;112881954</t>
  </si>
  <si>
    <t>Elankavi R.</t>
  </si>
  <si>
    <t>Potential exploitation of broadcasting system using multiple smart directional antennas -help of sensor network</t>
  </si>
  <si>
    <t>2-s2.0-85026224042</t>
  </si>
  <si>
    <t>['wireless scenarios', 'vehicular communications', 'thin slot', 'tapered profile', 'reflection coefficient', 'radiation pattern', 'properly optimized', 'numerical simulations', 'measurement results', 'higher frequencies', 'fin cover', 'easily embeddable', 'compact substrate', 'automotive industry']</t>
  </si>
  <si>
    <t>Long Term Evolution (LTE) | Printed monopole | Vehicular communication antenna | Wideband antenna</t>
  </si>
  <si>
    <t>A low-profile printed antenna is proposed here for vehicular communications, covering wireless standards in a wide frequency range (698-2690MHz)that includes the LongTerm Evolution band. Multiple monopole antennas are printed on the same compact substrate, easily embeddable under a shark-fin cover, and they are properly optimized to resonate in the considered frequency band. A tapered profile and a thin slot have been introduced to achieve a good impedance matching, especially at the higher frequencies. Numerical simulations and measurement results on a prototype are reported here in terms of reflection coefficient, gain, and radiation pattern. The proposed wideband antenna is suitable for other wireless scenarios in addition to the automotive industry.</t>
  </si>
  <si>
    <t>1245-1248</t>
  </si>
  <si>
    <t>60028868;60028868;109643514;109643514;109643514;109643514</t>
  </si>
  <si>
    <t>55511355900;7003596999;57190078444;57191611312;57224278937;36613901100</t>
  </si>
  <si>
    <t>Michel, Andrea;Nepa, Paolo;Gallo, Michele;Moro, Ilenia;Filisan, Andrea Polo;Zamberlan, Daniel</t>
  </si>
  <si>
    <t>Pisa;Vicenza</t>
  </si>
  <si>
    <t>Universit√† di Pisa;Calearo Antenne S.p.A.</t>
  </si>
  <si>
    <t>60028868;109643514</t>
  </si>
  <si>
    <t>Michel A.</t>
  </si>
  <si>
    <t>Printed wideband antenna for LTE-band automotive applications</t>
  </si>
  <si>
    <t>10.1109/LAWP.2016.2629619</t>
  </si>
  <si>
    <t>2-s2.0-85026254066</t>
  </si>
  <si>
    <t>['radiation patterns', 'proposed antenna', 'partial ground', 'operating bands', 'new type', 'new dual', 'fr4 substrate', 'ebg antenna', 'developed ..', 'band operations', 'antenna gains', '364 ghz', '1 mm']</t>
  </si>
  <si>
    <t>Circuit simulation | Dielectric loss | Dielectric property | FR-4 | Microstrip | Multilayer</t>
  </si>
  <si>
    <t>Purpose-The purpose of this paper is to present a new dual-band printed monopole antenna with a partial ground with two notched bands based on electromagnetic band gap (EBG) structures. A new type of EBG antenna with radiation patterns and antenna gains over the operating bands has been developed. Design/methodology/approach-The proposed antenna consists of a pair of EBG structures using a transmission line model. The proposed antenna is designed on an FR4 substrate with a thickness of 1 mm and permittivity (er) = 4.3. Findings-The measured results show good dual-band operations with 10 dB impedance bandwidths of 9.1 and 36.2 per cent centered at 2.45 and 6.364 GHz, respectively, which covers the wireless local area network (WLAN) operating bands. Originality/value-A new type of EBG antenna with radiation patterns and antenna gains over the operating bands has been developed..</t>
  </si>
  <si>
    <t>Circuit World</t>
  </si>
  <si>
    <t>Amjed Hajlaoui, El</t>
  </si>
  <si>
    <t>Buraidah</t>
  </si>
  <si>
    <t>Al Qassim University</t>
  </si>
  <si>
    <t>Amjed Hajlaoui E.</t>
  </si>
  <si>
    <t>A new compact dual band printed monopole antenna using electromagnetic band gap structures</t>
  </si>
  <si>
    <t>10.1108/CW-11-2016-0061</t>
  </si>
  <si>
    <t>2-s2.0-85026271594</t>
  </si>
  <si>
    <t>['uniform amplitude', 'top surface', 'radiation efficiency', 'prototype operating', 'proposed antenna', 'operating band', 'novel high', 'high power', 'handling capacity', 'field distributions', 'fed dipole', 'driven antenna', 'cavity slots', 'cavity cover', 'antenna without', 'antenna consists', 'almost 4', '94 mw', '6 dbi']</t>
  </si>
  <si>
    <t>A novel high-gain and high-power cavity slot antenna is presented in this paper. The antenna consists of a slotted cavity cover, a driven antenna and a polarization twist reflector. The driven antenna is a balanced-fed dipole. And a 2 √ó 4 slots array is etched on the top surface of the cavity cover. To excite the cavity slots with uniform amplitude and phase, the polarization twist reflector is used here. Compared with the antenna without the twister, the gain is improved by almost 4.0 dB across the operating band. In addition, the field distributions of the proposed antenna are analyzed through simulation, which proves a high power-handling capacity of 3.94 MW. To verify the design, a prototype operating at 5.8 GHz band has been fabricated and measured. The measured maximum gain and radiation efficiency are 13.6 dBi and 95%, respectively.</t>
  </si>
  <si>
    <t>57194150461;35265490700;57199242751</t>
  </si>
  <si>
    <t>Zhang, Hong Yin;Zhang, Fu Shun;Zhang, Fan</t>
  </si>
  <si>
    <t>A novel high-gain cavity slot antenna based on polarization twist reflector for high power microwave applications</t>
  </si>
  <si>
    <t>10.2528/PIERC17050206</t>
  </si>
  <si>
    <t>2-s2.0-85026348071</t>
  </si>
  <si>
    <t>2016KJXX-49</t>
  </si>
  <si>
    <t>['three antennas', 'target scatterers', 'speed moving', 'shaped three', 'range profile', 'proposed method', 'phase information', 'negative effect', 'iterative estimation', 'interferometric processing', 'imaging method', 'high speed', 'dictionary matrix']</t>
  </si>
  <si>
    <t>The high-speed moving of space targets introduces distortion and migration to range profile, which will have a negative effect on three-dimensional (3-D) imaging of targets. In this paper, based on joint parametric sparse representation, a 3-D imaging method for high-speed moving space target is proposed. First, the impact of high speed on range profile of target is analyzed. Then, based on an L-shaped three-antenna interferometric system, a dynamic joint parametric sparse representation model of echoes from three antennas is established. The dictionary matrix is refined by iterative estimation of velocity. Moreover, an improved orthogonal matching pursuit (OMP) algorithm is proposed to recover interferometric phase information. Finally, with the phase information, interferometric processing is conducted to obtain the 3-D image of target scatterers. The simulation results verify the effectiveness of the proposed method.</t>
  </si>
  <si>
    <t>125-134</t>
  </si>
  <si>
    <t>60069720;60069734;60069720-60025578-115402788;60069720-60025578-60009860;60069720</t>
  </si>
  <si>
    <t>57191648689;57195228650;55712608300;35338668900;57189630556</t>
  </si>
  <si>
    <t>Sun, Yuxue;Jiang, Meng;Luo, Ying;Zhang, Qun;Chen, Chunhui</t>
  </si>
  <si>
    <t>Chongqing;Xi'an;Xi'an;Shanghai;Xi'an</t>
  </si>
  <si>
    <t>Logistical Engineering University China;Air Force Engineering University China;Xidian University;Fudan University;Collaborative Innovation Center of Information Sensing and Understanding</t>
  </si>
  <si>
    <t>60069734;60069720;60025578;60009860;115402788</t>
  </si>
  <si>
    <t>3-D imaging of high-speed moving space target via joint parametric sparse representation</t>
  </si>
  <si>
    <t>10.2528/PIERM17041401</t>
  </si>
  <si>
    <t>2-s2.0-85026365691</t>
  </si>
  <si>
    <t>['wlan frequencies', 'structure consisting', 'simulation results', 'shaped radiator', 'proposed antenna', 'operational band', 'notched band', 'minimal distortion', 'ground plane', 'good agreement', 'fidelity calculation', 'fed using', 'fabricated antenna', 'dielectric constant', 'compact ultra', 'compact size', 'average gain', 'antenna achieves', '6 mm3', '3 dbi']</t>
  </si>
  <si>
    <t>A compact ultra-wideband planar monopole antenna with a notched band at WLAN frequencies is presented. The antenna is fed using a finite ground coplanar waveguide and has a structure consisting of stair-shaped radiator and ground plane. The notched band is implemented by cutting two symmetrical narrow slits from the ground plane. The antenna is fabricated on a substrate with a dielectric constant of 4.4 and has a compact size of 18 √ó 26 √ó 1.6 mm3. Experimental and simulation results of the fabricated antenna are found to be in good agreement. The antenna achieves an average gain of 3 dBi and efficiency of more than 80% over the operational band. Time domain analysis, which includes the group delay response and fidelity calculation, implies that minimal distortion is introduced by the proposed antenna which makes it suitable for portable pulsed UWB systems.</t>
  </si>
  <si>
    <t>121-130</t>
  </si>
  <si>
    <t>6603298212;57195226756;15060621800</t>
  </si>
  <si>
    <t>Al-Zayed, Ayman S.;Al-Bagli, Mariam A.;Shameena, V. A.</t>
  </si>
  <si>
    <t>Al-Zayed A.</t>
  </si>
  <si>
    <t>Design and analysis of a band-notched staircase ultra-wideband antenna</t>
  </si>
  <si>
    <t>10.2528/PIERC17051508</t>
  </si>
  <si>
    <t>2-s2.0-85026375351</t>
  </si>
  <si>
    <t>['stop regions', 'steering ability', 'radial waveguide', 'potential applications', 'new radial', 'experimental results', 'electrically beam', 'different configurations', 'band 5', 'also proposed', '8 ghz', '11 %)']</t>
  </si>
  <si>
    <t>In this work, different configurations of electrically reconfigurable radial waveguides are presented: a configuration with pass/stop regions, a configuration with tunable narrowband filters and a configuration with integrated phase shifters. Potential applications for the different configurations are also proposed. First, the design and experimental results for a reconfigurable radial waveguide using PIN diodes and operating in the band 5.2‚Äì5.8 GHz (11%) are presented and discussed. Then, the principle of radial waveguide with tunable narrowband filters using varactors is described and an application for Frequency Modulated Continuous Wave (FMCW) radars is proposed. Finally, a new radial-line slot array antenna with electrically beam-steering ability is proposed.</t>
  </si>
  <si>
    <t>Boutayeb, Halim</t>
  </si>
  <si>
    <t>Kanata</t>
  </si>
  <si>
    <t>Huawei Technologies Canada Co. Ltd.</t>
  </si>
  <si>
    <t>Boutayeb H.</t>
  </si>
  <si>
    <t>Electrically reconfigurable radial waveguides and their potential applications in communications and radars systems</t>
  </si>
  <si>
    <t>10.2528/PIERC17040601</t>
  </si>
  <si>
    <t>2-s2.0-85026382895</t>
  </si>
  <si>
    <t>['space wavelength', 'simpler structure', 'shaped resonator', 'shaped antenna', 'reflection coefficient', 'recent works', 'proposed dumbbell', 'proposed antenna', 'operating bandwidth', 'little impact', 'key features', 'impedance bandwidth', 'fundamental œì', 'filtering antenna', 'dumbbell resonator', 'coupled line', 'compact size', '35 dbi', '1 ghz']</t>
  </si>
  <si>
    <t>A filtering antenna based on a dumbbell-shaped resonator is proposed, fabricated and measured. A Œì-shaped antenna and the proposed dumbbell-shaped resonator are used and integrated to be a filtering antenna. The Œì-shaped antenna which acts as a radiator is excited by a coupled line. Measured results show that the filtering antenna achieves an impedance bandwidth of 6.7% at a reflection coefficient |S11 | &lt; ‚àí10 dB and has a gain of 1.35 dBi. Moreover, a radiation zero occurs at 3.1 GHz. Compared with the characteristics of fundamental Œì-shaped antenna, the design of the dumbbell resonator has little impact on antenna‚Äôs radiation patterns. In addition, to explain the mechanism of filtering antenna, the analysis of surface current distribution on patch is given. The size of filtering antenna is 0.33Œª0 √ó 0.17Œª0 (Œª0 is the free-space wavelength at 2.45 GHz). Compared to other recent works, a simpler structure and more compact size are the key features. Owing to the operating bandwidth and the characteristic of filtering, the proposed antenna can be used in modern wireless communications systems.</t>
  </si>
  <si>
    <t>51-57</t>
  </si>
  <si>
    <t>60069720;60069720</t>
  </si>
  <si>
    <t>57189843763;7409196453</t>
  </si>
  <si>
    <t>Min, Xueliang;Zhang, Hou</t>
  </si>
  <si>
    <t>Min X.</t>
  </si>
  <si>
    <t>Compact filtering antenna based on dumbbell-shaped resonator</t>
  </si>
  <si>
    <t>10.2528/PIERL17042803</t>
  </si>
  <si>
    <t>2-s2.0-85026383030</t>
  </si>
  <si>
    <t>['transmission routes', 'strongly swollen', 'shallow pit', 'several mammalian', 'separate ornithophilic', 'sensilla coeloconica', 'results demonstrate', 'reliable predictors', 'narrow opening', 'morphological data', 'maxillary palpus', 'mammalophilic species', 'mammalophilic according', 'including bluetongue', 'host preference', 'feeding habits', 'culicoides species', 'borne diseases', 'avian malaria', 'avian diseases', 'antenna flagellomer', '2 seta', '12 variables']</t>
  </si>
  <si>
    <t>Culicoides | Host preference | Sensory structures | Vectors</t>
  </si>
  <si>
    <t>Culicoides (Diptera: Ceratopogonidae) serve as vectors of several mammalian and avian diseases, including bluetongue, Schmallenberg, African horse sickness, avian malaria and Oropouche. Host preference investigations are necessary to assess the transmission routes of vector-borne diseases and to inform mitigation strategies. A recent study examining the main sensory structures (palps and antennae) of Culicoides species suggests that they be classified as ornithophilic or mammalophilic according to their feeding habits. We analyzed Culicoides host preferences according to the literature and carried out a multiple correspondence analysis linking these preferences with morphological data. Seven out of 12 variables were found to be reliable predictors of host preference in Culicoides species: Antenna Flagellomer-Sensilla Coeloconica-Number: (7-10) and (11-13); Antenna Flagellomer-Sensilla Coeloconica IV-X: presence; Palpus-size: wide and/or narrow opening and shallow pit; Palpus-Shape: strongly swollen; Antenna-Short sensilla trichodea-distal part segment IV to XNumber: 2 seta each. Our results demonstrate that the presence of sensilla coeloconica and the maxillary palpus can be used to separate ornithophilic and mammalophilic or ornithophilic/mammalophilic species.</t>
  </si>
  <si>
    <t>e3478</t>
  </si>
  <si>
    <t>60019394;60019394;60013372;60040326;60019394;60019394-60032339;60120779</t>
  </si>
  <si>
    <t>57212911887;54083172100;26536735400;55748686000;7005402337;7004364674;7005230565</t>
  </si>
  <si>
    <t>Augot, Denis;Hadj-Henni, Leila;Strutz, Stavana E.;Slama, Darine;Millot, Christine;Depaquit, J√©r√¥me;Millot, Jean Marc</t>
  </si>
  <si>
    <t>France;Tunisia;France;France;United States</t>
  </si>
  <si>
    <t>Reims;Monastir;Reims;Reims;Austin</t>
  </si>
  <si>
    <t>Laboratoire de Recherche en Nanosciences (LRN);Universit√© de Monastir, Facult√© de Pharmacie de Monastir;Hopital Maison Blanche;Universit√© de Reims Champagne-Ardenne;The University of Texas at Austin</t>
  </si>
  <si>
    <t>60120779;60040326;60032339;60019394;60013372</t>
  </si>
  <si>
    <t>Augot D.</t>
  </si>
  <si>
    <t>Association between host species choice and morphological characters of main sensory structures of Culicoides in the Palaeartic region</t>
  </si>
  <si>
    <t>10.7717/peerj.3478</t>
  </si>
  <si>
    <t>2-s2.0-85026388133</t>
  </si>
  <si>
    <t>Natural Science Foundation of Hebei Province</t>
  </si>
  <si>
    <t>F2016501139</t>
  </si>
  <si>
    <t>NCET</t>
  </si>
  <si>
    <t>['virtual space', 'used instead', 'temporal filter', 'system overhead', 'simulation results', 'proposed method', 'previous works', 'matrix inversion', 'gnss ).', 'delay taps']</t>
  </si>
  <si>
    <t>Space-time antijamming problem has received significant attention recently in the passive radar systems, such as Global Navigation Satellite Systems (GNSS). The space-time beamformer contains two adaptive filters, i.e., spatial filter and temporal filter for canceling interference signals. However, most of the works on space-time antijamming problem presented in the literature require multiple antennas and delay taps. In this paper, a virtual space-time adaptive beamforming method is proposed. The temporal smoothing technique is utilized to add a structure of the received data model for the implementation of the proposed method without delay taps. Compared with the previous works, the presented method offers a number of advantages over other recently proposed algorithms. For example, the space-time weight vector can be obtained by simple algebraic operations with lower computational complexity, since the matrix inversion is avoided. Furthermore, the system overhead can be reduced obviously since the temporal smoothing technology is used instead of multiple delay taps. Simulation results are presented to verify the effectiveness of the proposed method.</t>
  </si>
  <si>
    <t>183-191</t>
  </si>
  <si>
    <t>60022527;60022527;60031863</t>
  </si>
  <si>
    <t>57213869421;14830909500;57195233561</t>
  </si>
  <si>
    <t>Liu, Fulai;Du, Ruiyan;Bai, Xiaoyu</t>
  </si>
  <si>
    <t>Shenyang;Qinhuangdao</t>
  </si>
  <si>
    <t>Northeastern University;Northeast University at Qinhuangdao</t>
  </si>
  <si>
    <t>60031863;60022527</t>
  </si>
  <si>
    <t>Liu F.</t>
  </si>
  <si>
    <t>A virtual space-time adaptive beamforming method for space-time antijamming</t>
  </si>
  <si>
    <t>10.2528/PIERM17050304</t>
  </si>
  <si>
    <t>2-s2.0-85026393397</t>
  </si>
  <si>
    <t>['wave analysis', 'simulations obtained', 'seamless scanning', 'scanning range', 'measurements support', 'longitudinal slots', 'leakage constant', 'high directivity', 'feed structure', 'designed small', 'average gain', 'antenna radiates', '5 ghz', '4 ghz', '3 db']</t>
  </si>
  <si>
    <t>The design and measurement of a novel seamless scanning leaky wave antenna in ridge gap waveguide technology are presented. The impedance matching technique is employed to eliminate the open-stopband (OSB) effect which produces a discontinuity for a seamless scanning leaky wave antenna. Ridge gap waveguide proposed recently is used as the feed structure. The antenna radiates from longitudinal slots of which the leakage constant is designed small to ensure a high directivity. Subsequently, for simplicity, a transition from Ku-band standard waveguide port (WR62) to ridge gap waveguide is designed, which operates within Ku-band with S11 below ‚àí15 dB. A prototype has been fabricated, and measurements support the simulations obtained by full-wave analysis. The proposed antenna bandwidth is from 12.5 GHz to 17.4 GHz while seamless scanning is achieved from backward to forward, particularly including broadside radiation. The scanning range is from ‚àí9‚ó¶ to 19‚ó¶ with an average gain of 18.3 dB.</t>
  </si>
  <si>
    <t>147-157</t>
  </si>
  <si>
    <t>113325374-60027363;113325374-60027363;113325374-60027363;113325374-60027363</t>
  </si>
  <si>
    <t>57192558891;56730350800;57208681149;57193765848</t>
  </si>
  <si>
    <t>Dong, Xingchao;Wang, Hongjian;Xue, Fei;Liu, Yang</t>
  </si>
  <si>
    <t>University of Chinese Academy of Sciences;National Space Science Center</t>
  </si>
  <si>
    <t>60027363;113325374</t>
  </si>
  <si>
    <t>Dong X.</t>
  </si>
  <si>
    <t>Design and measurement of a novel seamless scanning leaky wave antenna in ridge gap waveguide technology</t>
  </si>
  <si>
    <t>10.2528/PIERM17051801</t>
  </si>
  <si>
    <t>2-s2.0-85026402294</t>
  </si>
  <si>
    <t>['vibration levels', 'upper rim', 'triplet state', 'substituted counterpart', 'substituted bis', 'substituted analogues', 'propyloxy groups', 'notable enhancement', 'new dibromo', 'lower rim', 'excited state', 'energy transfer', 'diketone calix', 'decay time', 'atom effect', 'arenes compared', 'affect 1']</t>
  </si>
  <si>
    <t>Calixarenes | Chelates | Ketones | Lanthanides | Luminescence</t>
  </si>
  <si>
    <t>The present work introduces the synthesis and characterization of upper rim dibromo-substituted bis-1,3-diketone calix[4]arenes with hydroxy and propyloxy groups at the lower rim as ligands for Gd3+ and Tb3+ complexes. The dibromo-substitution does not affect 1:1 complex formation with the lanthanide ions arising from their coordination via two 1,3-diketonate groups incorporated at the upper rim of the calix[4]arene. The analysis of the time-resolved luminescence spectra of the Gd3+ complexes clearly demonstrates the notable enhancement of the decay time of the ligand triplet state, while the energy of the triplet state for the new dibromo-bis-1,3-diketones remains practically unchanged versus its non-substituted analogues. The latter tendency points to the heavy-atom effect on the energy transfer from the excited state to vibration levels of the dibromo-substituted ligand resulting in a decreased radiationless decay contribution. Measurements of Tb3+-centered luminescence indicate a better antenna effect (‚àº1.7) of dibromo-calix[4]arenes compared with its non-substituted counterpart.</t>
  </si>
  <si>
    <t>5397-5407</t>
  </si>
  <si>
    <t>Tetrahedron</t>
  </si>
  <si>
    <t>60095468;60105002;60095468;60095468;60006126;60095468;60095468;60105002;60095468</t>
  </si>
  <si>
    <t>8885207700;57131054300;57194432295;55293154800;9740572600;6602597201;7006930577;57195228324;35463663500</t>
  </si>
  <si>
    <t>Podyachev, Sergey N.;Gimazetdinova, Gulnaz Sh;Sudakova, Svetlana N.;Shamsutdinova, Nataliya A.;Lapaev, Dmitry V.;Syakaev, Victor V.;Gubaidullin, Aidar T.;Nagimov, Rinas N.;Mustafina, Asiya R.</t>
  </si>
  <si>
    <t>Kazan;Kazan;Kazan</t>
  </si>
  <si>
    <t>Kazan National Research Technological University;A.E. Arbuzov Institute of Organic and Physical Chemistry, Kazan Scientific Center, Russian Academy of Sciences;E. K. Zavoisky Physical-Technical Institute, Kazan Scientific Center, Russian Academy of Sciences</t>
  </si>
  <si>
    <t>60105002;60095468;60006126</t>
  </si>
  <si>
    <t>Podyachev S.</t>
  </si>
  <si>
    <t>Influence of upper rim dibromo-substitution in bis-1,3-diketone calix[4]arenes on spectral properties of ligands and their lanthanide complexes</t>
  </si>
  <si>
    <t>S0040402017307858</t>
  </si>
  <si>
    <t>10.1016/j.tet.2017.07.043</t>
  </si>
  <si>
    <t>2-s2.0-85026412728</t>
  </si>
  <si>
    <t>['one side', 'floating fork', 'feed lines', 'decoupling structure', 'band covers', '12 ghz']</t>
  </si>
  <si>
    <t>A compact polarization diversity ultra-wideband (UWB) antenna with size 32 √ó 32 mm2 is presented in this paper. The proposed antenna consists of a linear tapered slot (LTS) ground, two orthogonal micro-strip feed lines and a floating fork-shaped decoupling structure located diagonally across the two orthogonal microstrip feed lines. The ground is in one side of the substrate, and the feed lines and the decoupling structure are in the other side. In addition, two rectangular slots are made in both the ground and feed lines to widen impedance bandwidth. Simulated and measured results indicate that the band covers from 3.1 to 12 GHz with S11 &lt; ‚àí10 dB and S12 &lt; ‚àí15 dB.</t>
  </si>
  <si>
    <t>87-92</t>
  </si>
  <si>
    <t>A compact polarization diversity UWB MIMO antenna with a fork-shaped decoupling structure</t>
  </si>
  <si>
    <t>10.2528/PIERL17061905</t>
  </si>
  <si>
    <t>2-s2.0-85026415394</t>
  </si>
  <si>
    <t>['wavelength cross', 'two pairs', 'size reduction', 'shaped reflector', 'scale antenna', 'rectangular box', 'radiation patterns', 'proposed antenna', 'polarization degradation', 'operating frequencies', 'measured cross', 'input multi', 'impedance bandwidth', 'identical arrow', 'horizontal board', 'also used', 'also designed', 'achieves 27', 'achieves 22', '4 dbi', '2 ),']</t>
  </si>
  <si>
    <t>A novel compact wideband dual-polarized printed dipole antenna for base station application is presented. The proposed antenna is composed of four assembled substrates. Two pairs of identical arrow-shaped conductive lines on the tophat substrate form two orthogonal polarized dipoles. Two baluns connected with 50 Œ© coaxial cables are integrated on another two vertical substrates to excite the dipoles. The other horizontal board at bottom provides grounding. A rectangular box-shaped reflector is also used to enhance its stability in radiation patterns over the operating frequencies. It achieves 22% size reduction from the conventional printed half-wavelength cross-dipole, and 43.2% impedance bandwidth (VSWR &lt; 2), while maintaining a stable radiation pattern with measured Cross-Polarization Degradation (XPD) better than ‚àí22 dB at boresight and an average peak gain of 8.4 dBi for a 65‚ó¶ Azimuth Beamwidth base station application at 700/800/900 MHz bands. With the scalable miniature structure, it may also find itself suitable for side-by-side multiband Multi-Input Multi-Output (MIMO) or Large-Scale Antenna (LSA) 5G base station applications. A 4 √ó 4 array prototype of the LSA is also designed and fabricated, and it achieves 27.8% impedance bandwidth (VSWR &lt; 1.5) with well decorrelated element performance and array XPD better than ‚àí20 dB across as large as 30‚ó¶ tilting range.</t>
  </si>
  <si>
    <t>203-217</t>
  </si>
  <si>
    <t>118999694-60102343;118999694-118999699;118999694</t>
  </si>
  <si>
    <t>55608859600;57195225429;57195234638</t>
  </si>
  <si>
    <t>Tang, Chengcheng;Cao, Huy;Ho, Jimmy</t>
  </si>
  <si>
    <t>Hickory;Richardson;</t>
  </si>
  <si>
    <t>CommScope, Inc;Kathrein US;Amphenol Antenna Solutions, Inc</t>
  </si>
  <si>
    <t>60102343;118999699;118999694</t>
  </si>
  <si>
    <t>Tang C.</t>
  </si>
  <si>
    <t>A scalable compact wideband dual-polarized printed dipole antenna for base station applications</t>
  </si>
  <si>
    <t>10.2528/PIERC17051502</t>
  </si>
  <si>
    <t>2-s2.0-85026417778</t>
  </si>
  <si>
    <t>['two properties', 'system performance', 'required inductance', 'paper proposes', 'paper considers', 'optimization method', 'mutual inductances', 'method proposed', 'major bottleneck', 'high gain', 'coupled inductors', 'comparable volume', 'channel capacity', 'central challenge', 'array coupling', 'antenna array']</t>
  </si>
  <si>
    <t>In magnetic induction communication systems, channel capacity is often a major bottleneck that limits the system performance. This paper proposes a method to increase the channel capacity in such systems by means of an antenna array. A central challenge in the design of magnetic antenna arrays is to achieve low intra-array coupling along with high gain. These two properties are essential for increasing the channel capacity in comparison to single antenna communication systems of comparable volume.The method proposed in this paper utilizes circular loop antennas to reduce the intra-array coupling using magnetic flux cancellation.The mathematic approach employed in this paper considers each coil as a system of coupled inductors, where each inductor is a single turn loop, and the total coil self and mutual inductances are computed by summing the appropriate single turn loop inductances. Volume efficient coil topologies are identified, and an optimization method is proposed to minimize the intra-array coupling, subject to a required inductance. The proposed method allows to design volume efficient, up to 3 √ó 3, array, or pyramidal shaped 4 √ó 4 arrays. The results are verified experimentally using the multiple-frequency communication mode.</t>
  </si>
  <si>
    <t>155-167</t>
  </si>
  <si>
    <t>6602898003;12345281800;34872716200</t>
  </si>
  <si>
    <t>Tal, Nikolay;Morag, Yahav;Levron, Yoash</t>
  </si>
  <si>
    <t>Tal N.</t>
  </si>
  <si>
    <t>Magnetic induction antenna arrays for MIMO and multiple-frequency communication systems</t>
  </si>
  <si>
    <t>10.2528/PIERC17030703</t>
  </si>
  <si>
    <t>2-s2.0-85026419139</t>
  </si>
  <si>
    <t>['simulated ones', 'shaped compact', 'respectively across', 'resonance frequency', 'rectangular slot', 'radiation pattern', 'proposed antenna', 'operating band', 'novel design', 'measured results', 'lower end', 'initial patch', 'impedance bandwidth', 'coaxial probe', 'coalesced form', 'centre frequency', 'bandwidth 10', 'antenna bandwidth', '80 dbi', '75 ghz', '64 ghz', '47 ghz', '41 %.', '12 ghz', '10 %,']</t>
  </si>
  <si>
    <t>In this article, a novel design of butterfly-shaped compact and small size microstrip antenna is proposed. The radiating structure consists of four circular discs in coalesced form and fed with coaxial probe. The initial antenna resonates at 9.64 GHz with impedance bandwidth of 11.41%. The resonance frequency is further reduced to 8.12 GHz with bandwidth 10.10%, when a rectangular slot is incorporated in the initial patch. Finally, two parallel slots are embedded in the initial patch which improves the antenna bandwidth up to 21.50% (6.02‚Äì7.47 GHz). The gain and efficiency of this antenna are above 8.80 dBi and 90% respectively across the entire operating band. Radiation pattern is calculated at lower end (6.02 GHz), upper end (7.47 GHz) and centre frequency (6.75 GHz) of operating band. The proposed antenna is fabricated, and measured results are validated with the simulated ones.</t>
  </si>
  <si>
    <t>45-50</t>
  </si>
  <si>
    <t>113547251;60120915;60030622</t>
  </si>
  <si>
    <t>57198002672;56311404400;56962785800</t>
  </si>
  <si>
    <t>Tiwari, Rakesh N.;Singh, Prabhakar;Kanaujia, Binod K.</t>
  </si>
  <si>
    <t>Greater Noida;New Delhi;Alwal</t>
  </si>
  <si>
    <t>Galgotias University;Jawaharlal Nehru University;Raffles University</t>
  </si>
  <si>
    <t>60120915;60030622;113547251</t>
  </si>
  <si>
    <t>Tiwari R.</t>
  </si>
  <si>
    <t>Butter fly shape compact microstrip antenna for wideband applications</t>
  </si>
  <si>
    <t>10.2528/PIERL17042703</t>
  </si>
  <si>
    <t>2-s2.0-85026420498</t>
  </si>
  <si>
    <t>['well reproduce', 'proposed method', 'phase error', 'new gain', 'gain error', 'estimation angle', 'effectively compensate', 'deformation fitting', 'corrected directions', 'aerodynamic forces']</t>
  </si>
  <si>
    <t>Due to the influence of aerodynamic forces, the wing will be subjected to vibration and deformation. This will result in a severe performance degradation of the wing conformal antenna. To solve this problem, a new gain-phase error compensation method based on the deformation fitting of wing conformal antenna is proposed. In this proposed method, the array deformed shape curve is fitted through the gain error of the array, thus the position of each element can be calculated. Finally, by using the position of the elements to calibrate the gain-phase error, the corrected directions of arrival (DOA) estimation angle is obtained. Simulation results show that the proposed method can well reproduce the shape of the array, and effectively compensate the position error caused by the vibration of the wing conformal antenna.</t>
  </si>
  <si>
    <t>111-119</t>
  </si>
  <si>
    <t>57195228880;55176625700;55276206000</t>
  </si>
  <si>
    <t>Du, Wen Hao;Li, Wen Tao;Shi, Xiao Wei</t>
  </si>
  <si>
    <t>Du W.H.</t>
  </si>
  <si>
    <t>A gain-phase error calibration method for the vibration of wing conformal array</t>
  </si>
  <si>
    <t>10.2528/PIERC17040704</t>
  </si>
  <si>
    <t>2-s2.0-85026428721</t>
  </si>
  <si>
    <t>['unfortunately may', 'time savings', 'sommerfeld integrals', 'provide series', 'previous work', 'previous approach', 'observation point', 'numerical examples', 'medium interface', 'limitations implied', 'integral representation', 'improved full', 'form expressions', 'field points', 'expressions follow', 'developed formulas', 'contour integration', 'conductive soil', 'close proximity', 'branch cut', 'analytical evaluation', 'air space']</t>
  </si>
  <si>
    <t>In a previous work, improved full-wave analytical expressions have been derived for the Sommerfeld Integrals (SIs) describing electromagnetic radiation from a short vertical straight wire located in close proximity to a conductive soil. Such formulas ensure high accuracy of the result of the computation, as well as time savings with respect to conventional techniques used to evaluate the SIs, but unfortunately may be used only when both source and field points are located at the air-medium interface. The scope of this paper is to overcome the limitations implied by the previous approach, and provide series-form expressions for the generated field components that are valid for an arbitrarily stratified medium and for any position of the vertical wire antenna and observation point in the air space above it. The expressions follow from the analytical evaluation of the integral representation for the magnetic vector potential, performed through contour integration after substituting an equivalent pole set for each branch cut of the integrand. Validity, efficiency and accuracy of the developed formulas are illustrated through numerical examples.</t>
  </si>
  <si>
    <t>49-57</t>
  </si>
  <si>
    <t>120386949;60018783</t>
  </si>
  <si>
    <t>24781176400;57193057176</t>
  </si>
  <si>
    <t>Parise, Mauro;Antonini, Giulio</t>
  </si>
  <si>
    <t>L'Aquila;Rome</t>
  </si>
  <si>
    <t>Universit√† degli Studi dell'Aquila;Unit of Electrical Engineering</t>
  </si>
  <si>
    <t>60018783;120386949</t>
  </si>
  <si>
    <t>Parise M.</t>
  </si>
  <si>
    <t>On the radiation from a short current-carrying straight wire oriented perpendicular to a stratified medium</t>
  </si>
  <si>
    <t>10.2528/PIER17040904</t>
  </si>
  <si>
    <t>2-s2.0-85026433599</t>
  </si>
  <si>
    <t>['topology depends', 'return loss', 'resonant frequencies', 'radiating elements', 'proposed antenna', 'pin diodes', 'gain characteristics', 'feeds driven', 'either side', 'designed antenna', 'achieve reconfigurability']</t>
  </si>
  <si>
    <t>Beam Steering | Graphing Method | Phased Array Antenna | PIN Diodes | Reconfigurability</t>
  </si>
  <si>
    <t>In this work, initially a linear phased array antenna operating at 11.7GHz is designed and presented. The radiating elements of the designed antenna connected with PIN diodes to achieve reconfigurability in terms of frequency. The designed antenna can reconfigure to 2.4 / 5.3 GHz frequencies using graphing method and can serve wireless applications. Return loss, gain characteristics and beam steering performance of the antenna is analyzed at the resonant frequencies of all topologies. Different topologies achieved different results and the choice of topology depends on the user‚Äôs application. The proposed antenna is designed using HFSS software. The designed linear array can steer its main beam approximately 80 on either side of 00, with variation in phases of the feeds driven to the antenna radiating elements.</t>
  </si>
  <si>
    <t>Special Issue  2</t>
  </si>
  <si>
    <t>60079446;60079446;60079446-118613274</t>
  </si>
  <si>
    <t>57193142075;57220043625;57205265691</t>
  </si>
  <si>
    <t>Kalyan, S.;Sri Kavya, K. Ch;Kotamraju, Sarat K.</t>
  </si>
  <si>
    <t>Kalyan S.</t>
  </si>
  <si>
    <t>A reconfigurable beam steering linear phased array antenna for Ku band satellite communication using graphing method</t>
  </si>
  <si>
    <t>2-s2.0-85026440720</t>
  </si>
  <si>
    <t>['vlf ranges', 'synchronous measurements', 'software part', 'recorded pulse', 'real time', 'radio occultation', 'radiation arises', 'polarization characteristics', 'personal computer', 'paper considers', 'narrowband fields', 'lower ionosphere', 'ionosphere waveguide', 'input circuits', 'information content', 'hour mode', 'hardware complex', 'field sensors', 'dynamic range', 'design parameters', 'broadband signals', 'artificial signals', 'antenna amplifiers', 'allows estimating', 'absolute level']</t>
  </si>
  <si>
    <t>Alternating magnetic field | Atmospherics | Inductive sensor</t>
  </si>
  <si>
    <t>The task of measurements of both the narrowband signals emitted by navigation and communication radio stations and broadband signals - radiation arises in the lower ionosphere by radio occultation of the Earth-ionosphere waveguide. Creating a universal receiver set for synchronous measurements of natural and artificial signals is of interest for increasing the information content of the data. This paper considers the issues of calculation of the design parameters of magnetic and electric field sensors to provide for the required broad throughput bandwidth, dynamic range and matching with the input circuits of antenna amplifiers. We present the algorithms for calculating the design parameters of the field sensors and a description of the program-hardware complex for measurement of pulse and narrow band electromagnetic fields in the ELF and VLF ranges. The software part of the complex, implemented on a personal computer, allows estimating the absolute level, spectrum, and polarization characteristics of the recorded pulse and narrowband fields in real time and storing the data in the twenty-four-hour mode.</t>
  </si>
  <si>
    <t>357-370</t>
  </si>
  <si>
    <t>60068535;60068535;60068535</t>
  </si>
  <si>
    <t>9250016300;57195242878;55943368800</t>
  </si>
  <si>
    <t>Shvets, A. V.;Kryvonos, A. P.;Ivanov, V. K.</t>
  </si>
  <si>
    <t>Shvets A.</t>
  </si>
  <si>
    <t>A complex for multicomponent measurements of elf-vlf electromagnetic fields</t>
  </si>
  <si>
    <t>10.1615/TelecomRadEng.v76.i4.80</t>
  </si>
  <si>
    <t>2-s2.0-85026474857</t>
  </si>
  <si>
    <t>['vivaldi antenna', 'simultaneously operate', 'simulated ones', 'polarization levels', 'phase centers', 'peak gain', 'measured results', 'lens antenna', 'good agreement', 'focal spot', 'different spots', 'anisotropic metasurface', '8 db', '5 db', '30 db', '20 db', '2 ghz', '2 db', '14 ghz', '10 ghz']</t>
  </si>
  <si>
    <t>An X/Ku-band flat lens antenna based on a dual-frequency anisotropic metasurface is proposed in this paper. The function of the anisotropic metasurface is to focus the incident plane waves around 10GHz and 14GHz on different spots. Then we place a Vivaldi antenna with its phase centers at 10 GHz and 14 GHz well matching the focal spot of the metasurface at each frequency to build a flat lens antenna. The lens antenna has a peak gain of 18.5 dB and cross-polarization levels of lower than -20 dB at 10 GHz with -1 dB gain bandwidth of 9.8-10.4GHz, while it has a peak gain of 18.8 dB and cross-polarization levels of lower than -30 dB at 14 GHz with the bandwidth of 13.8-14.2 GHz. Besides single working band, the antenna can simultaneously operate at 10GHz and 14GHz with gains of 16.2 dB and 16.5 dB, respectively. Measured results have a good agreement with the simulated ones.</t>
  </si>
  <si>
    <t>79-91</t>
  </si>
  <si>
    <t>46062298100;35320575500;23003839800;22035662200;57094519900</t>
  </si>
  <si>
    <t>Li, Hai Peng;Wang, Guang Ming;Gao, Xiang Jun;Liang, Jian Gang;Hou, Hai Sheng</t>
  </si>
  <si>
    <t>An X/Ku-band focusing anisotropic metasurface for low cross-polarization lens antenna application</t>
  </si>
  <si>
    <t>10.2528/PIER17032807</t>
  </si>
  <si>
    <t>2-s2.0-85026476356</t>
  </si>
  <si>
    <t>Ministry of Internal Affairs and Communications</t>
  </si>
  <si>
    <t>MIC</t>
  </si>
  <si>
    <t>['ssaar ),', 'sequentially switching', 'receiving point', 'limited capacity', 'cellular network', 'bullet train', 'authors propose']</t>
  </si>
  <si>
    <t>Array antenna | High speed vehicle | SSAAR | Switched antenna</t>
  </si>
  <si>
    <t>Communication using smartphone devices connected to the cellular network in a bullet train is increasing and there is currently a limited capacity in the train-unit entrance circuit. In the Sequentially Switched Antenna Array Receiver (SSAAR), the array antenna fixes the receiving point by sequentially switching the elements against the direction of travel. The authors propose a multiple antenna combining scheme that satisfies the requirements for the sequentially switching, and show its effectiveness by computer simulations using experimental data.</t>
  </si>
  <si>
    <t>1132-1133</t>
  </si>
  <si>
    <t>60023499;60023499;60001271;60001271;60001271</t>
  </si>
  <si>
    <t>55370503400;7006335689;35811622900;7101660668;7202840353</t>
  </si>
  <si>
    <t>Yamamoto, Shinichiro;Aikawa, Satoru;Tsukamoto, Satoshi;Webber, Julian;Kumagai, Tomoaki</t>
  </si>
  <si>
    <t>Kobe;Kyoto</t>
  </si>
  <si>
    <t>University of Hyogo;Advanced Telecommunications Research Institute International (ATR)</t>
  </si>
  <si>
    <t>60023499;60001271</t>
  </si>
  <si>
    <t>Yamamoto S.</t>
  </si>
  <si>
    <t>Experimental evaluation of multiple antenna combining scheme for sequentially switched antenna array receiver</t>
  </si>
  <si>
    <t>10.1541/ieejeiss.137.1132</t>
  </si>
  <si>
    <t>2-s2.0-85026514613</t>
  </si>
  <si>
    <t>['tolerance analysis', 'sidelobe level', 'proposed ia', 'phase errors', 'phase error', 'interval analysis', 'excitation errors', 'convex programming', 'computer according', 'array synthesis', 'antenna arrays', 'amplitude errors', 'actual requirements']</t>
  </si>
  <si>
    <t>This paper analyzes array pattern tolerance against excitation errors. The nonprobabilistic interval analysis algorithm is used for tolerance analysis of the nonideal uniform linear array in this work. Toward this purpose, corresponding interval models of the power pattern functions are established, respectively, with the consideration of the amplitude errors, phase errors, or both simultaneously, in antenna arrays. The tolerance for the amplitude-phase error of the main function parameters including the beamwidth, sidelobe level, and the directivity is simulated by computer according to the indicators and the actual requirements. Accordingly, the worst admissible performance of an array can be evaluated, which may provide theoretical reference for optimal antenna array design. As for the problem of array synthesis in the presence of various array errors, interval analysis-convex programming (IA-CP) is presented. Simulation results show that the proposed IA-CP based synthesis technique is robust for the amplitude and phase errors.</t>
  </si>
  <si>
    <t>55934280500;57191925642;57195254341;57195245300;55503379000</t>
  </si>
  <si>
    <t>Zhang, Ying;Zhao, Dan Ni;Wang, Qiong;Long, Zheng Bin;Shen, Xiaofeng</t>
  </si>
  <si>
    <t>Tolerance Analysis of Antenna Array Pattern and Array Synthesis in the Presence of Excitation Errors</t>
  </si>
  <si>
    <t>10.1155/2017/3424536</t>
  </si>
  <si>
    <t>2-s2.0-85026520188</t>
  </si>
  <si>
    <t>['vertical polarization', 'two dual', 'receiving antennas', 'polarized antennas', 'polarization state', 'paper presents', 'output application', 'novel design', 'isolation performance', 'interference suppression', 'input multiple', 'horizontal polarization', 'high isolation', 'good cross', 'dipole antenna', 'compact antenna', 'chip antenna', 'active area', '90 db']</t>
  </si>
  <si>
    <t>This paper presents a novel design of compact orthogonally polarized on-chip antenna to realize 300 GHz full-duplex communication system with high isolation. It consists of a dipole antenna for horizontal polarization and a disk-loaded monopole antenna for vertical polarization. They are in good cross-polarization state with more than 90 dB of self-interference suppression and then can be used to achieve good isolation between transmitting and receiving antennas. In addition, two dual-polarized antennas have been adopted in two separated transceivers to study their isolation performance. Furthermore, this compact antenna only occupies an active area of 390 Œºm √ó 300 Œºm √ó 78 Œºm and can be used for multiple-input multiple-output application as well.</t>
  </si>
  <si>
    <t>60170254-60009409;60170254-60009409;60170254-60009409;60009409;60009409</t>
  </si>
  <si>
    <t>55579567400;7202079468;36776063700;57191417473;57191418704</t>
  </si>
  <si>
    <t>Guo, Linyan;Deng, Ming;Zhang, Qisheng;Zhang, Xinyue;Yuan, Zhenzhong</t>
  </si>
  <si>
    <t>Key Laboratory of Geo-Detection;China University of Geosciences, Beijing</t>
  </si>
  <si>
    <t>60170254;60009409</t>
  </si>
  <si>
    <t>Dual-Polarized On-Chip Antenna for 300 GHz Full-Duplex Communication System</t>
  </si>
  <si>
    <t>10.1155/2017/2837629</t>
  </si>
  <si>
    <t>2-s2.0-85026542385</t>
  </si>
  <si>
    <t>['operation principle', 'operation frequency', 'near field', 'investigation shows', 'good performance', 'field performances', 'far field', 'detecting tags', 'circular polarization', 'circuit models', '92 ghz', '45 ghz']</t>
  </si>
  <si>
    <t>A novel antenna used in the near field of a 0.92 GHz and the far field of a 2.45 GHz RFID reader system is investigated. The new antenna achieves strong magnetic field distribution over 0.92 GHz with good performance of detecting tags when applied in FCC RFID systems, as well as a good performance of circular polarization at 2.45 GHz. Furthermore, the investigation shows the operation principle by circuit models and the advantages of the structure in terms of the operation frequency and field performances. The advantages of these two bands could be achieved by this novel RFID reader antenna.</t>
  </si>
  <si>
    <t>54788567800;35849279500;57022802900;36640026100</t>
  </si>
  <si>
    <t>Xing, Zijian;Wei, Kun;Wang, Ling;Li, Jianying</t>
  </si>
  <si>
    <t>Xing Z.</t>
  </si>
  <si>
    <t>Dual-Band RFID Antenna for 0.92 GHz Near-Field and 2.45 GHz Far-Field Applications</t>
  </si>
  <si>
    <t>10.1155/2017/6803019</t>
  </si>
  <si>
    <t>2-s2.0-85026552048</t>
  </si>
  <si>
    <t>['tailplane configuration', 'tail configurations', 'stability computations', 'serious damages', 'proper selection', 'practical implications', 'practical example', 'practical approach', 'performed based', 'paper presents', 'paper consists', 'paper aims', 'inverted v', 'important part', 'fuel tank', 'flying targets', 'flight tests', 'flight experiments', 'final assessment', 'efficient methods', 'economically effective', 'early stage', 'design process', 'design parameters', 'design activity', 'demonstrate conceptual', 'delivers lots', 'board systems', 'also aims', '61 configuration']</t>
  </si>
  <si>
    <t>Autopilot | Design | Flight testing | Flying targets | UAV</t>
  </si>
  <si>
    <t>Purpose: This paper aims to present and discuss the requirements for flying targets which sometimes are contradictory to each other and to perform a trade-off analysis before the design activity is started. It also aims to demonstrate conceptual and preliminary design processes using a practical example of PW-61 configuration and to show how results of experimental flight tests using a scaled flying target will be described and analyzed before manufacturing the full scale flying target. Design/methodology/approach: An important part of the paper consists of the selection of tailplane configuration of the flying target UAV to protect some expensive on-board systems against serious damages and to obtain a sufficient dynamic stability, independently of the amount of the petrol in fuel tank. Inverted V-tail, U-tail and H-tail configurations were considered and compared both, theoretically and in-flight experiments. Findings: Flight dynamics models and associated computational procedures were useful both in a preliminary design phase and during the final assessment of the configuration after flight tests. Selection of the tailplane configuration for the flying target UAV is very important to protect some expensive on-board systems against serious damages and to obtain a sufficient dynamic stability, independent of the amount of the petrol in fuel tank. Practical implications: Flying targets should be speedy, maneuverable, cheap, easy in deployment and multi-recoverable (if not destroyed by live ammunition), must have relatively low take-off weight and an endurance of at least 1 h. This paper can be useful for proper selection of requirements and preliminary design parameters to make the design process more economically effective. Originality/value: This paper presents very efficient methods of assessing the design parameters of flying targets, especially in an early stage of the design process. Stability computations are performed based on equations of motion and are supplemented by flight tests using the scaled flying models. It can be considered as an original, not typical, but very practical approach because it delivers lots of data in the early design stages at relatively low cost.</t>
  </si>
  <si>
    <t>511-519</t>
  </si>
  <si>
    <t>60003675;60003675;60003675</t>
  </si>
  <si>
    <t>56226631500;57195259204;8654967500</t>
  </si>
  <si>
    <t>Goraj, Zdobyslaw Jan;Malinowski, Marek;Frydrychewicz, Andrzej</t>
  </si>
  <si>
    <t>Goraj Z.</t>
  </si>
  <si>
    <t>Design of novel aerial jet target</t>
  </si>
  <si>
    <t>10.1108/AEAT-10-2016-0174</t>
  </si>
  <si>
    <t>2-s2.0-85026647379</t>
  </si>
  <si>
    <t>2013B090500007</t>
  </si>
  <si>
    <t>['two groups', 's11 lower', 'results show', 'radiation patterns', 'protruded ground', 'proposed dual', 'operating bands', 'envelope coefficient', 'diversity gain', 'antenna system', 'antenna suitable', '6 db', '2703 mhz']</t>
  </si>
  <si>
    <t>Decoupled antennas | multiband antenna | multiple-input-multiple-output (MIMO) | smartphone applications</t>
  </si>
  <si>
    <t>A compact printed multiband decoupled dual-antenna system for WWAN/LTE smartphone applications is presented. The proposed dual-antenna system is composed of two groups of symmetrical bending structures and uses the structure of the slotted and protruded ground to reduce the coupling between elements. A measured impedance bandwidth with S11 lower than -6 dB over 740-965 and 1380-2703 MHz is obtained. The isolation between elements is better than 10 dB within the operating bands. Based on 3-D radiation patterns, the envelope coefficient, the mean effective gain, and the diversity gain are calculated. The results show that a good diversity performance is achieved for the proposed dual antenna, which makes the antenna suitable for WWAN/LTE smartphone applications.</t>
  </si>
  <si>
    <t>1528-1532</t>
  </si>
  <si>
    <t>60017060;60017060;60017060</t>
  </si>
  <si>
    <t>56953930600;57190291926;7202008013</t>
  </si>
  <si>
    <t>Dong, Jian;Yu, Xiaping;Deng, Lianwen</t>
  </si>
  <si>
    <t>Central South University</t>
  </si>
  <si>
    <t>Dong J.</t>
  </si>
  <si>
    <t>A Decoupled Multiband Dual-Antenna System for WWAN/LTE Smartphone Applications</t>
  </si>
  <si>
    <t>10.1109/LAWP.2017.2647807</t>
  </si>
  <si>
    <t>2-s2.0-85026648165</t>
  </si>
  <si>
    <t>European Regional Development Fund</t>
  </si>
  <si>
    <t>CGL2016-76164-P</t>
  </si>
  <si>
    <t>FEDER</t>
  </si>
  <si>
    <t>['uropod 3', 'sternal gills', 'species based', 'southern ecuador', 'six pairs', 'second representative', 'relative length', 'processiferous body', 'new taxon', 'medial margin', 'maxilla 2', 'maxilla 1', 'lower altitudes', 'inner lobe', 'genus recorded', 'cajas massif', 'azuay province', 'antenna 2', 'antenna 1', 'altitude endemic']</t>
  </si>
  <si>
    <t>Crustacea | Descriptive taxonomy | High altitude lakes | Hyalella | New species | South America</t>
  </si>
  <si>
    <t>Hyalella cajasi sp. n. is described from high altitude shallow water lakes in southern Ecuador. This is the second representative of the genus recorded in the country after H. meinerti. The new species shares with nine South American species of the genus the display of a smooth, non-processiferous body, a male first uropod with a modified curved robust seta on the endopod, and six pairs of sternal gills. The new taxon can be distinguished from these species based on the presence/absence of eyes; relative length of antenna 1 with respect to antenna 2; presence/absence of short pointed robust seta distally on palp of maxilla 1; number of pappose setae proximally on medial margin of inner lobe of maxilla 2; elongation and curvature of the modified robust seta of endopod of male uropod 1; relative length of ramus of uropod 3 with respect to protopod; and armature and outline of telson, among other features. It seems to be a high-altitude endemic to the Cajas Massif in Azuay Province, being replaced in the same area at lower altitudes by H. meinerti.</t>
  </si>
  <si>
    <t>60072035-60001576;60006754</t>
  </si>
  <si>
    <t>35204844800;7004718892</t>
  </si>
  <si>
    <t>Alonso, Miguel;Jaume, Dami√†</t>
  </si>
  <si>
    <t>Ecuador;Spain;Spain</t>
  </si>
  <si>
    <t>Cuenca;Madrid;Barcelona</t>
  </si>
  <si>
    <t>University of Cuenca;Consejo Superior de Investigaciones Cient√≠ficas;Universitat de Barcelona</t>
  </si>
  <si>
    <t>60072035;60006754;60001576</t>
  </si>
  <si>
    <t>Alonso M.</t>
  </si>
  <si>
    <t>A new species of hyalella from the high andes of Ecuador (Crustacea, amphipoda, hyalellidae)</t>
  </si>
  <si>
    <t>10.3897/zookeys.686.12223</t>
  </si>
  <si>
    <t>2-s2.0-85026658335</t>
  </si>
  <si>
    <t>['various applications', 'two antennas', 'since 2006', 'side lobes', 'second generation', 'research center', 'receive antennas', 'radar based', 'patched antenna', 'noise removal', 'naval ship', 'lpi radar', 'low probability', 'frequency modulated', 'first generation', 'doppler spectrum', 'developing fm', 'cw radars', 'continuous wave', 'beat signal', 'also presented', '20 db']</t>
  </si>
  <si>
    <t>Antenna | Frequency modulated-continuous wave (FM-CW) | Low probability of intercept (LPI) radar | Signal processing</t>
  </si>
  <si>
    <t>In this paper, the development of a low probability of intercept (LPI) radar based on frequency modulated-continuous wave (FM-CW) technology is described. This LPI radar was mounted on a naval ship. Since 2006, the Research Center of Electronics and Telecommunications (PPET-LIPI) has been developing FM-CW radars for various applications. This started with the first generation of Indonesian sea radar (ISRA) using a reflector antenna system, and followed by the second generation, which is the LPI radar, using planar shaped antenna. In the second generation of our radar, the antenna is formed using antenna distribution arrangements, where the side lobe level (SLL) is reduced as compared to the uniform antenna applied on the LPI radar. The LPI radar has two antennas; transmit and receive antennas. In the slotted and co-patched antenna, the achieved SLL value is of 20 dB. This is sufficient to reduce the effect of side lobes from transmit and receive antennas. Signal processing aspects have also been discussed including signal generation, noise removal, beat signal, fast Fourier transform (FFT) process, reflectivity and Doppler spectrum. An example of LPI radar display is also presented.</t>
  </si>
  <si>
    <t>150-159</t>
  </si>
  <si>
    <t>60069394;60069394;60069394;60069394</t>
  </si>
  <si>
    <t>56725141400;57191329566;56695225800;24825354300</t>
  </si>
  <si>
    <t>Wahab, Mashury;Saputera, Yussi Perdana;Adhi, Purwoko;Wahyu, Yuyu</t>
  </si>
  <si>
    <t>Jakarta</t>
  </si>
  <si>
    <t>Lembaga Ilmu Pengetahuan Indonesia</t>
  </si>
  <si>
    <t>Wahab M.</t>
  </si>
  <si>
    <t>Development of Indonesian low probability of intercept (LPI) radar system</t>
  </si>
  <si>
    <t>2-s2.0-85026742344</t>
  </si>
  <si>
    <t>R01AG041823</t>
  </si>
  <si>
    <t>['using pharmacological', 'thus integral', 'sonic hedgehog', 'small extent', 'remodeling process', 'primary cilia', 'pc enables', 'mesenchymal cells', 'membrane depolarization', 'mechanical stimuli', 'like shape', 'larger extent', 'genetic methods', 'facilitate sensing', 'external stimulus', 'disease pathogenesis', 'dimensional model', 'critical role', 'calcium influx', 'calcium flux', 'asthmatic lungs', 'asmc contraction', 'airway remodeling']</t>
  </si>
  <si>
    <t>Contraction | Extracellular matrix | Hyaluronan | Lung | Smooth muscle cells</t>
  </si>
  <si>
    <t>Primary cilia (PC) are solitary cellular organelles that play critical roles in development, homeostasis, and disease pathogenesis by modulating key signaling pathways such as Sonic Hedgehog and calcium flux. The antenna-like shape of PC enables them also to facilitate sensing of extracellular and mechanical stimuli into the cell, and a critical role for PC has been described for mesenchymal cells such as chondrocytes. However, nothing is known about the role of PC in airway smooth muscle cells (ASMCs) in the context of airway remodeling. We hypothesized that PC on ASMCs mediate cell contraction and are thus integral in the remodeling process. We found that PC are expressed on ASMCs in asthmatic lungs. Using pharmacological and genetic methods, we demonstrated that PC are necessary for ASMC contraction in a collagen gel three-dimensional model both in the absence of external stimulus and in response to the extracellular component hyaluronan. Mechanistically, we demonstrate that the effect of PC on ASMC contraction is, to a small extent, due to their effect on Sonic Hedgehog signaling and, to a larger extent, due to their effect on calcium influx and membrane depolarization. In conclusion, PC are necessary for the development of airway remodeling by mediating calcium flux and Sonic Hedgehog signaling.</t>
  </si>
  <si>
    <t>L328-L338</t>
  </si>
  <si>
    <t>American Journal of Physiology - Lung Cellular and Molecular Physiology</t>
  </si>
  <si>
    <t>60028652;60004659;60004659;60004659;60004659;60002476;60002476;60005200;60005200;60005200;60004659;60028652</t>
  </si>
  <si>
    <t>6603821018;8326234700;6701886946;55757727600;7005962954;57193199654;35487599200;57214104186;7102464421;6604047791;7103387753;56020998100</t>
  </si>
  <si>
    <t>Trempus, Carol S.;Song, Weifeng;Lazrak, Ahmed;Yu, Zhihong;Creighton, Judy R.;Young, Bethany M.;Heise, Rebecca L.;Yu, Yen Rei;Ingram, Jennifer L.;Tighe, Robert M.;Matalon, Sadis;Garantziotis, Stavros</t>
  </si>
  <si>
    <t>Research Triangle Park;Durham;Birmingham;Richmond</t>
  </si>
  <si>
    <t>National Institute of Environmental Health Sciences (NIEHS);Duke University School of Medicine;Department of Anesthesiology and Perioperative Medicine;Virginia Commonwealth University</t>
  </si>
  <si>
    <t>60028652;60005200;60004659;60002476</t>
  </si>
  <si>
    <t>Trempus C.S.</t>
  </si>
  <si>
    <t>A novel role for primary cilia in airway remodeling</t>
  </si>
  <si>
    <t>10.1152/ajplung.00284.2016</t>
  </si>
  <si>
    <t>2-s2.0-85026750914</t>
  </si>
  <si>
    <t>['œé2œâ ),', 'wireless communication', 'two detectors', 'snr value', 'sensing time', 'second one', 'results show', 'radio signals', 'proposed scheme', 'proposed model', 'one antenna', 'noise variance', 'noise signal', 'local decisions', 'fusion center', 'first one', 'final decision', 'fading affect', 'existing schemes', 'energy detector', 'detection performance', 'decision using', 'decision devise', 'cr users', 'cooperative ss', 'cognitive radio', 'authors proposed', 'also found', 'also decreases', 'adaptive ss', '6 %,', '2015 scheme', '2 ms']</t>
  </si>
  <si>
    <t>Cognitive radio networks | Cooperative spectrum sensing | Single adaptive threshold | Spectrum sensing | Two adaptive thresholds | Two detectors</t>
  </si>
  <si>
    <t>In wireless communication, noise and fading affect the radio signals. Multiple antennas one of the solutions to nullify these affects. In this paper, authors proposed an improved sensing detector for wireless regional area networks. The presented scheme uses two detectors concept, detectors imply multiple antennas, follows selection combination to select best signals. The proposed model not only improves the detection performance but also decreases the sensing time. Out of the two detectors the first one is energy detector with single adaptive threshold and second one is energy detector with two adaptive thresholds. The thresholds are adaptive as they are dependent on noise variance (œÉ2œâ), and the value of this noise variance changes according to the noise signal. Both the detectors work simultaneously and their output is then fed to a decision devise which takes the decision using OR rule. In the proposed scheme more than one antenna has been used and is compared with existing sensing techniques. Results show that the proposed an improved sensing detector technique while number of antennas (Nr) = 2, improves the detection performance by 24.6, 53.4, 37.9, and 49.6%, as compared to existing schemes (i.e. EDT-ASS-2015 scheme, ED and cyclo-2010, adaptive SS-2012, and conventional-ED) scheme at ‚àí12 dB SNR respectively. Meanwhile, proposed technique also decreases sensing time in the order of 47.0, 49.0, and 53.2 ms as compared to existing schemes (EDT-ASS-2015, Adaptive SS-2012, and ED and Cyclo-2010) scheme at ‚àí20 dB SNR respectively. Further, in cooperative SS the local decisions from each cognitive radio are transferred to a fusion center which makes the final decision and shares the decision to every cognitive radio. It is also found that the proposed detection technique with CSS when number of CR users (k) = 10, and Nr= 2, achieves spectrum detection performance in the order of 0.9 for SNR value of as low as ‚àí20 dB.</t>
  </si>
  <si>
    <t>60111841;60104535</t>
  </si>
  <si>
    <t>56780225300;16176798100</t>
  </si>
  <si>
    <t>Kanti, Jyotshana;Tomar, Geetam Singh</t>
  </si>
  <si>
    <t>Dehradun;Auburn</t>
  </si>
  <si>
    <t>Uttarakhand Technical University;Machine Intelligence Research Labs (MIR Labs) - Scientific Network for Innovation and Research Excellence</t>
  </si>
  <si>
    <t>Kanti J.</t>
  </si>
  <si>
    <t>Improved sensing detector for wireless regional area networks</t>
  </si>
  <si>
    <t>10.1080/23311916.2017.1286729</t>
  </si>
  <si>
    <t>2-s2.0-85026776866</t>
  </si>
  <si>
    <t>['xsg ).', 'undesired users', 'sensor arrays', 'sensor array', 'prevailed using', 'music algorithm', 'interferes must', 'interference rejection', 'estimation algorithm', 'doa estimation', 'desired users', 'combining elements', 'beamforming technique', 'based design', 'adaptive beamforming']</t>
  </si>
  <si>
    <t>DOA estimation | MUSIC algorithm | Smart antenna system | Xilinx system generator | XSG</t>
  </si>
  <si>
    <t>A signal processing technique used in sensor arrays for directional signal transmission or reception is known as beamforming. By combining elements in a phased array beamforming is achieved. This is done in such a way that, signals at particular angles experience constructive interference while others experience destructive interference. To detect and calculate the signal-of-interest at the output of a sensor array by means of the most desirable spatial filtering and interference rejection, adaptive beamforming is used. But, before beamforming technique, the directions of desired users and undesired users or interferes must be prevailed using a direction-of-arrival (DOA) estimation algorithm. This paper presents FPGA realisation-based design of a smart antenna system based on DOA estimation algorithm using Xilinx system generator (XSG). MUSIC algorithm is considered in this paper to identify the DOA of the input signals incident on the sensor array comprising the smart antenna system. The MUSIC algorithm is a simple and effective eigen structure method of DOA estimation. With this approach, the results of proposed simulated FPGA design of a smart antenna system shows effective hardware utilisation.</t>
  </si>
  <si>
    <t>137-148</t>
  </si>
  <si>
    <t>International Journal of Networking and Virtual Organisations</t>
  </si>
  <si>
    <t>60222241;60000965</t>
  </si>
  <si>
    <t>57192711516;6603660124</t>
  </si>
  <si>
    <t>Thiripurasundari, Chinnadurai;Sumathy, Vembu</t>
  </si>
  <si>
    <t>Chennai;Coimbatore</t>
  </si>
  <si>
    <t>Madha Engineering College;Government College of Technology, Coimbatore</t>
  </si>
  <si>
    <t>Thiripurasundari C.</t>
  </si>
  <si>
    <t>FPGA realisation-based architecture for direction-of-arrival in wireless communication</t>
  </si>
  <si>
    <t>2-s2.0-85026835707</t>
  </si>
  <si>
    <t>['time taken', 'planar array', 'performance parameters', 'output parameters', 'mutual coupling', 'input parameters', 'ground reflection', 'comparative study', 'antenna length', 'antenna elements', 'antenna array']</t>
  </si>
  <si>
    <t>CS | Method of moment | MOM | Multi-objective fitness function | Mutual coupling | Optimisation | PAA | Perfect ground plane | Planar antenna array | PSO</t>
  </si>
  <si>
    <t>The desired multiple performance parameters such as directivity, half power beam width, relative side lobe level, etc. of a specific planar antenna array are highly nonlinear function of its input parameters such as antenna length (l), radius (Œ±), spacing (d) among the antenna elements. These output parameters are optimised using popular PSO and recently developed cuckoo search. These bio-motivated optimising algorithms optimise multiple design and performance parameters of a nonlinear problem like 3 √ó 5 planar arrays with the concept of ground reflection to improve the performance of the array. In addition, a comparative study is made between two optimisation techniques in terms of their antenna output characteristics and time taken for convergence. While analysing the planar array, mutual coupling is taken into account for numerical analysis using method of moment. MATLAB is used for design and optimisation of antenna array. MININEC MOM analyser is used to validate results obtained.</t>
  </si>
  <si>
    <t>128-149</t>
  </si>
  <si>
    <t>60079572;60071276;60071276</t>
  </si>
  <si>
    <t>55644296600;55810653600;16040105600</t>
  </si>
  <si>
    <t>Mohanty, Saumendra Kumar;Sahoo, Amiya Bhusan;Mangaraj, Biswa Binayak</t>
  </si>
  <si>
    <t>Bhubaneswar;Sambalpur</t>
  </si>
  <si>
    <t>Siksha O Anusandhan (Deemed to be University);VSS University of Technology</t>
  </si>
  <si>
    <t>60079572;60071276</t>
  </si>
  <si>
    <t>Mohanty S.K.</t>
  </si>
  <si>
    <t>Comparative study of PSO and CS for optimisation of 3 √ó 5 planar antenna array using MOM</t>
  </si>
  <si>
    <t>10.1504/IJICT.2017.085479</t>
  </si>
  <si>
    <t>2-s2.0-85026836038</t>
  </si>
  <si>
    <t>['wave simulations', 'study evaluates', 'radiation resistance', 'radiation performance', 'proposed method', 'mutual coupling', 'low frequency', 'input impedances', 'inhomogeneous ground', 'impedance effect', 'impedance characteristics', 'homogeneous ground', 'factors influencing', 'element spacings', 'electrical parameters', 'antenna elements', 'also simulated']</t>
  </si>
  <si>
    <t>The mutual coupling between very low frequency (VLF) antenna elements is an important factor affecting the radiation performance of umbrella antenna arrays. This study evaluates the factors influencing the mutual coupling between the elements of an umbrella antenna array. We develop a mutual coupling analysis method for calculating the input impedances of a VLF antenna based on the impedance effect of mutual coupling. The radiation resistance of the VLF umbrella antenna can be obtained using numeric integral from Method of Moments (MoM) solution. Using the FEKO simulation software, a model of a trideco-tower umbrella antenna array is established. The electrical parameters of the VLF umbrella antenna array on inhomogeneous ground are calculated for both single and dual feeding modes. The impedance characteristics of the umbrella antenna arrays are also simulated for different array inter-element spacings on homogeneous ground. Representative numerical results are reported and discussed to assess the mutual coupling effect of the proposed method in comparison with full-wave simulations.</t>
  </si>
  <si>
    <t>60069736;60069736;60069736</t>
  </si>
  <si>
    <t>57194443977;56937262300;55883984200</t>
  </si>
  <si>
    <t>Li, Bin;Liu, Chao;Wu, Hua Ning</t>
  </si>
  <si>
    <t>Naval University of Engineering</t>
  </si>
  <si>
    <t>Li B.</t>
  </si>
  <si>
    <t>A moment-based study on the impedance effect of mutual coupling for VLF umbrella antenna arrays</t>
  </si>
  <si>
    <t>10.2528/PIERC17061702</t>
  </si>
  <si>
    <t>2-s2.0-85026861636</t>
  </si>
  <si>
    <t>['uwb applications', 'two semi', 'square steps', 'simulated ones', 'rectangular monopole', 'proposed antenna', 'overall dimensions', 'mutual coupling', 'mirror images', 'lower frequencies', 'improved isolation', 'impedance bandwidth', 'ground plane', 'good correlation', 'entire band', 'elliptical slots', 'edge spacing', 'curved steps', 'circular monopole', 'appropriate candidate', '4 substrate']</t>
  </si>
  <si>
    <t>In this paper, a compact MIMO antenna with improved isolation is proposed. Elliptical slots and an SRR like structure are employed to improve the isolation. The proposed MIMO antenna structure consists of two semi-circular radiators attached to a rectangular monopole which are mirror images of each other with edge to edge spacing of 0.125Œª0, where Œª0 is the free space wavelength corresponding to the lowest operating frequency of the structure. Two square steps are added to the above semi-circular monopole to increase the effective path length to cover the lower frequencies. Thereafter, a semi-annular ring slot is introduced, and square steps above the semi-circular monopole are modified to curved steps to further improve the impedance bandwidth of the antenna. The mutual coupling over the wideband is reduced by placing elliptical slots and SRR like structure in the ground plane. The proposed antenna has impedance bandwidth of 2.1‚Äì12 GHz with |S21| &lt; ‚àí20 dB over the entire frequency range. The antenna is designed and fabricated on an FR-4 substrate having overall dimensions of 38mm √ó 33.4mm √ó 1.6mm. The measured results show a good correlation with the simulated ones. The envelope correlation coefficient (ECC) of the antenna is less than 0.02 over the entire band. The proposed MIMO antenna is an appropriate candidate for 3G, 4G, Wi-Fi, Bluetooth and UWB applications.</t>
  </si>
  <si>
    <t>87-98</t>
  </si>
  <si>
    <t>60097596;60097596;60097596;60114821</t>
  </si>
  <si>
    <t>57191863002;24470110000;23978588400;55705302600</t>
  </si>
  <si>
    <t>Nirmal, Pratima C.;Nandgaonkar, Anil;Nalbalwar, Sanjay;Gupta, Rajiv K.</t>
  </si>
  <si>
    <t>Navi Mumbai;Lonere</t>
  </si>
  <si>
    <t>Terna Engineering College;Dr. Babasaheb Ambedkar Technological University</t>
  </si>
  <si>
    <t>60114821;60097596</t>
  </si>
  <si>
    <t>Nirmal P.</t>
  </si>
  <si>
    <t>A compact MIMO antenna with improved isolation for 3G, 4G, Wi-Fi, bluetooth and UWB applications</t>
  </si>
  <si>
    <t>10.2528/PIERC17051204</t>
  </si>
  <si>
    <t>2-s2.0-85026861961</t>
  </si>
  <si>
    <t>YC2014-S270</t>
  </si>
  <si>
    <t>['wlan system', 'wide bandwidth', 'uwb applications', 'uwb antenna', 'proposed antennas', 'potential interference', 'notch uwb', 'notch characteristic', 'mutual coupling', 'mimo system', 'mimo antennas', 'measurements demonstrate', 'measured successfully', 'greatly reduce', 'good performance', 'good enough', 'filtering effect', 'effective measures', 'compact size', 'antenna elements', 'also possess']</t>
  </si>
  <si>
    <t>Two different types of band-notch UWB-MIMO antennas are proposed in this paper. The filtering effect can be achieved by integrating slot resonators to a UWB antenna. Both of the proposed antennas have very compact size and are smaller than most of the other band-notch UWB-MIMO antennas. The ultra-wideband is achieved by etching stepped slots on the ground. The band-notch characteristic can greatly reduce the potential interference between the UWB and WIMAX/WLAN system. Our proposed antennas can also possess a wide bandwidth from 3GHz to 11GHz with |S11| &lt; ‚àí10 dB. Some effective measures have been taken and illustrated to reduce the isolation. Measurements demonstrate that the mutual coupling between the antenna elements is good enough for a MIMO system. Their stable radiation patterns are simulated, designed and measured successfully. The good performance and compact size make the antennas good candidates for UWB applications.</t>
  </si>
  <si>
    <t>109-118</t>
  </si>
  <si>
    <t>60010606;60010606;60010606;60010606;60010606;60010606</t>
  </si>
  <si>
    <t>44061404300;57192556649;55454705500;55023285200;57195302059;57207778681</t>
  </si>
  <si>
    <t>Liu, Zhiwei;Wu, Xiliang;Zhang, Yueyuan;Ye, Peng;Ding, Zhiqing;Hu, Cheng</t>
  </si>
  <si>
    <t>East China Jiaotong University</t>
  </si>
  <si>
    <t>Liu Z.</t>
  </si>
  <si>
    <t>Very compact 5.5 GHz band-notched UWB-MIMO antennas with high isolation</t>
  </si>
  <si>
    <t>10.2528/PIERC17053002</t>
  </si>
  <si>
    <t>2-s2.0-85026869591</t>
  </si>
  <si>
    <t>['wider bandwidth', 'two slots', 'radome housing', 'proposed antenna', 'measured results', 'integrated inside', 'good agreement', 'gap structure', 'feeding line', 'environmental factors', 'electromagnetic band', 'design steps', 'circular slots', 'bandwidth extended', 'antenna gain', 'antenna bandwidth', '10 ghz', '1 ).']</t>
  </si>
  <si>
    <t>In this paper an ultrawide bandwidth double-layered Vivaldi antenna (DLVA) integrated in Radome housing is proposed. First the conventional Vivaldi antenna is designed with bandwidth extended from 1.8 to 6GHz at VSWR (3 : 1). Then for wider bandwidth, two slots are etched in the antenna ground plane to extend the antenna bandwidth from 1.7 to 9GHz. For more improvement in antenna bandwidth, circular slots as electromagnetic band-gap structure (EBG) are etched to further extend the antenna bandwidth from 1.45 to 10 GHz. For gain enhancement double layers of Vivaldi antenna ground plane are designed with the same feeding line to reach 29 dBi peak. High frequency structure simulator (HFSS) ANSYS is used to design and simulate all the design steps. The proposed antenna is fabricated and measured. Finally, DLVA is integrated inside the Radome to improve the antenna gain and protect the proposed antenna from environmental factors. The antenna is fabricated and tested, and a good agreement between simulated and measured results is found.</t>
  </si>
  <si>
    <t>60005916;60023291;60005916</t>
  </si>
  <si>
    <t>36015041200;56814962000;7004005810</t>
  </si>
  <si>
    <t>Elsheakh, Dalia M.;Eltresy, Nermeen A.;Abdallah, Esmat A.</t>
  </si>
  <si>
    <t>Shibin El Kom;Cairo</t>
  </si>
  <si>
    <t>Menoufia University;Electronics Research Institute of Cairo</t>
  </si>
  <si>
    <t>60023291;60005916</t>
  </si>
  <si>
    <t>Elsheakh D.M.</t>
  </si>
  <si>
    <t>Ultra wide bandwidth high gain Vivaldi antenna for wireless communications</t>
  </si>
  <si>
    <t>10.2528/PIERL17060507</t>
  </si>
  <si>
    <t>2-s2.0-85026871555</t>
  </si>
  <si>
    <t>['urgently required', 'proposed antennas', 'new kind', 'microstrip antenna', 'measured results', 'good agreement', 'fire radiation', 'fire properties', 'fire antenna', 'airborne systems']</t>
  </si>
  <si>
    <t>In airborne systems, where low aerodynamic drag is urgently required, an end-fire antenna is suitable to be used. An effort to develop such an antenna, using planar elements, is described in this paper. Here, a new kind of Microstrip Slotted Antenna with end-fire properties is presented. For investigating the end-fire radiation from microstrip antenna, three antenna elements are proposed during the study ‚Äî 1) Single Patch Single Feed Microstrip Slotted Antenna, 2) Dual Patch Single Feed Microstrip Slotted Antenna and 3) Dual Patch Dual Feed Microstrip Slotted Antenna. All these proposed antennas are designed and simulated in two different EM tools, which are ‚Äî CST Microwave Studio (MWS) based on time domain solver and ANSYS HFSS based on frequency domain solver. Thereafter, these antenna prototype models have been fabricated and tested. Good agreement is obtained between the simulated and measured results.</t>
  </si>
  <si>
    <t>De, Debajit;Sahu, Prasanna K.</t>
  </si>
  <si>
    <t>An investigation on end-fire radiation from linearly polarized Microstrip antenna for airborne systems</t>
  </si>
  <si>
    <t>10.2528/PIERM17052205</t>
  </si>
  <si>
    <t>2-s2.0-85026876110</t>
  </si>
  <si>
    <t>['wide range', 'scatterer distance', 'resonant near', 'remote sensing', 'range directions', 'propagating spectrum', 'one wavelength', 'imaging distance', 'fundamental limit', 'evanescent spectrum', 'electromagnetic waves', 'also investigate']</t>
  </si>
  <si>
    <t>Imaging with electromagnetic waves has a wide range of applications from remote sensing of earth to concealed weapon detection, among the others. When data are collected in the far-field (imaging distance in the order of one wavelength or larger), linear electromagnetic imaging techniques mainly suffer a fundamental limit in the resolution called ‚Äúdiffraction limit‚Äù. To overcome this limit, we propose the use of resonant near-field scatterers incorporated in the holographic imaging techniques. These scatterers convert part of the evanescent spectrum in the vicinity of the object to propagating spectrum that is measured by the antenna in the far-field. Here, we study the improvement in the resolution with decreasing the object-scatterer distance. We also investigate the effect of using multiple scatterers along the range and cross-range directions.</t>
  </si>
  <si>
    <t>60087684;60087684</t>
  </si>
  <si>
    <t>57195302024;8373057100</t>
  </si>
  <si>
    <t>Patel, Abhishek;Amineh, Reza K.</t>
  </si>
  <si>
    <t>Old Westbury</t>
  </si>
  <si>
    <t>New York Institute of Technology</t>
  </si>
  <si>
    <t>Patel A.</t>
  </si>
  <si>
    <t>Sub-diffraction holographic imaging with resonant scatterers</t>
  </si>
  <si>
    <t>10.2528/PIERM17062305</t>
  </si>
  <si>
    <t>2-s2.0-85026879032</t>
  </si>
  <si>
    <t>19248/PI/14</t>
  </si>
  <si>
    <t>['significant increase', 'plant interactions', 'plant competition', 'plant co', 'plant biomass', 'p limitation', 'p amendments', 'one pine', 'negatively affected', 'negative effects', 'miliaceum showed', 'metals translocation', 'metal uptake', 'less relevant', 'intraespecific combination', 'interspecific one', 'increasing 9', 'halepensis showed', 'growing together', 'especially cd', 'could alleviate', 'conducted following', 'analyses included', 'aerial parts', '7 ),']</t>
  </si>
  <si>
    <t>Nursery effect | Phytostabilisation | Plant facilitation | Stable isotopes</t>
  </si>
  <si>
    <t>The objective of this work was to evaluate the effects of plant interactions (intra- and interspecific) on the growth and metal(loid) uptake of the tree species Pinus halepensis to determine its suitability for the phytomanagement of semiarid mine tailings. The pioneer tailings colonizer grass Piptatherum miliaceum was selected for assessing interspecific interactions. The experiment was conducted following a pot experimental design employing mine tailings soil. Pots containing single individuals of P. halepensis or P. miliaceum and pots containing combinations with pines (two pines per pot, or one pine and one grass per pot) were used. The analyses included the determination of plant biomass, foliar element status and stable isotope composition, metal(loid) uptake and its translocation to different plant organs. P. halepensis strongly favoured the growth of P. miliaceum by increasing 9-fold the latter's biomass and alleviating its P limitation. In this interspecific treatment P. halepensis showed a strong N limitation (N/P = 7), which negatively affected its growth, (to about half the biomass of that obtained for the other treatments) and exhibited a significant increase in some metals translocation (especially Cd) into aerial parts. Interestingly, P. miliaceum showed a decrease in the root to leaves translocation factor for most of metals when growing together with pines. The effects of the intraespecific combination on growth and metal uptake in P. halepensis were less relevant than those obtained for the interspecific one. Further research should be focused on testing the behaviour of plant co-cultures under the addition of N or P amendments which could alleviate the negative effects of plant competition.</t>
  </si>
  <si>
    <t>405-413</t>
  </si>
  <si>
    <t>60014907;60014907;60002240;60014907</t>
  </si>
  <si>
    <t>57195300727;55600912800;6603208619;6506048434</t>
  </si>
  <si>
    <t>Martinez-Or√≥, Duli;Parraga-Aguado, Isabel;Querejeta, Jose Ignacio;Conesa, H√©ctor M.</t>
  </si>
  <si>
    <t>Cartagena;Murcia</t>
  </si>
  <si>
    <t>Universidad Politecnica de Cartagena;CEBAS- CSIC, Centro de Edafolog√≠a y Biolog√≠a Aplicada del Segura</t>
  </si>
  <si>
    <t>60014907;60002240</t>
  </si>
  <si>
    <t>Martinez-Or√≥ D.</t>
  </si>
  <si>
    <t>Importance of intra- and interspecific plant interactions for the phytomanagement of semiarid mine tailings using the tree species Pinus halepensis</t>
  </si>
  <si>
    <t>S0045653517312328</t>
  </si>
  <si>
    <t>10.1016/j.chemosphere.2017.08.010</t>
  </si>
  <si>
    <t>2-s2.0-85026880651</t>
  </si>
  <si>
    <t>['variable capacity', 'transmission antennas', 'relationship among', 'packet length', 'first introduced', 'fast becoming', 'enormous importance', 'energy efficiency', 'efficient transmission', 'data throughput', 'critical factor', 'based model', 'achievable throughput']</t>
  </si>
  <si>
    <t>Energy-efficient transmission is fast becoming a critical factor in designing future mobile broadband cellular communication systems. This research work examines the constraints with regard to the achievable throughput and energy efficiency that can be attained on the use of precoding-based massive MIMO systems, bearing in mind the effect of some key performance impacting parameters. We first introduced an absolute energy efficiency-based model to evaluate the deep-down relationship among the packet length, the Bit error rate (BER) and throughput. Then, by means of simulation with cyclic coordinated search algorithm, optimal achievable throughput and energy efficiency performance have been shown and demonstrated for variable capacity of users and number of transmission antennas. This work is expected to be of enormous importance to practical system design on the use of massive MIMO antenna technology for data throughput and energy efficiency maximization in future 5G systems.</t>
  </si>
  <si>
    <t>205-213</t>
  </si>
  <si>
    <t>60010499;60010499</t>
  </si>
  <si>
    <t>36010852100;35109806800</t>
  </si>
  <si>
    <t>Isabona, Joseph;Srivastava, Viranjay M.</t>
  </si>
  <si>
    <t>Durban</t>
  </si>
  <si>
    <t>University of KwaZulu-Natal</t>
  </si>
  <si>
    <t>Isabona J.</t>
  </si>
  <si>
    <t>Energy-efficient communication in large scale antenna systems: Impact of variable user capacity and number of transmission antennas</t>
  </si>
  <si>
    <t>10.2528/PIERM17052306</t>
  </si>
  <si>
    <t>2-s2.0-85026886399</t>
  </si>
  <si>
    <t>['œ ¥)', 'wireless applications', 'triangular notch', 'top layer', 's11 characteristic', 'radiation pattern', 'proposed antenna', 'microstrip line', 'gsm 1800', 'ground plane', 'also studied', '6 mm', '4 substrate', '2000 ).', '2 ghz', '15 ghz']</t>
  </si>
  <si>
    <t>A wide slot antenna with Y shape tuning element is presented for wireless applications (GSM 1800, WiMAX, PCS and ITM-2000). The proposed antenna is fabricated on an FR-4 substrate (tan(Œ¥) = 0.02, Œµr= 4.3) with the thickness of 1.6 mm. On the top layer of the substrate, a 50 ohm microstrip line is fabricated which is terminated in Y shape tuning element. On ground plane, an irregular wide slot and triangular notch are etched. In addition, for performance improvement two triangular shaped parasitic slots are embedded on the ground plane. The proposed antenna is energized by the microstrip line. It exhibited the bandwidth of 127.55% from 1.15 GHz to 5.2 GHz for |S11| &lt; ‚àí10 dB. Surface current distribution and radiation pattern at resonating frequencies 1.25, 1.9 and 4.2GHz are analyzed. Impact of parameters on S11 characteristic is also studied to know the behavior of the antenna.</t>
  </si>
  <si>
    <t>45-54</t>
  </si>
  <si>
    <t>Shukla, Bhupendra K.;Kashyap, Nitesh;Baghel, Rajendra K.</t>
  </si>
  <si>
    <t>Wide slot antenna with Y shape tuning element for wireless applications</t>
  </si>
  <si>
    <t>10.2528/PIERM17061306</t>
  </si>
  <si>
    <t>2-s2.0-85026891356</t>
  </si>
  <si>
    <t>['unique combination', 'turn helix', 'ratio bandwidth', 'peak gain', 'nonplanar antenna', 'new process', 'monolithically integrated', 'monolithic integration', 'metallic inks', 'gain performance', 'first time', 'fabrication limitations', 'db axial', 'complete characterization', 'around 4', 'achievable conductivities', '9 dbi', '8 ghz', '6 db', '5 %.']</t>
  </si>
  <si>
    <t>Helical antenna | inkjet printing | lens antenna | three-dimensional (3-D) printing</t>
  </si>
  <si>
    <t>The gain of an antenna can be enhanced through the integration of a lens, although this technique has traditionally been restricted to planar antennas due to fabrication limitations of standard manufacturing processes. Here, through a unique combination of three-dimensional and two-dimensional inkjet printing of dielectric and metallic inks, respectively, we demonstrate a lens that has been monolithically integrated to a nonplanar antenna (helix) for the first time. Antenna measurements show that the integration of a Fresnel lens enhances the gain of a two-Turn helix by around 4.6 dB, which provides a peak gain of about 12.9 dBi at 8.8 GHz. The 3-dB axial-ratio bandwidth of the antenna with the lens is 5.5%. This work also reports the complete characterization of this new process in terms of minimum feature sizes and achievable conductivities. Due to the monolithic integration of the lens through a fully printed process, this antenna configuration offers a high-gain performance by using a low-cost and rapid fabrication technique.</t>
  </si>
  <si>
    <t>800-803</t>
  </si>
  <si>
    <t>60092945;60092945</t>
  </si>
  <si>
    <t>25638406300;15030309600</t>
  </si>
  <si>
    <t>Farooqui, Muhammad F.;Shamim, Atif</t>
  </si>
  <si>
    <t>Farooqui M.F.</t>
  </si>
  <si>
    <t>3-D Inkjet-Printed Helical Antenna with Integrated Lens</t>
  </si>
  <si>
    <t>10.1109/LAWP.2016.2604497</t>
  </si>
  <si>
    <t>2-s2.0-85026997655</t>
  </si>
  <si>
    <t>2015CB755902</t>
  </si>
  <si>
    <t>['new species', 'jaw structure', 'hydrothermal vents', 'galapagos rift', 'easily identified']</t>
  </si>
  <si>
    <t>Hydrothermal vents | Indian Ocean | New species | Polychaeta | Systematics</t>
  </si>
  <si>
    <t>Dorvilleids were collected from hydrothermal vents on the Southwest Indian Ridge by manned submersible Jiaolong. These represent a new species of Ophryotrocha that is here described as Ophryotrocha jiaolongi sp. n. This is the first dorvilleid described from vents on the Southwest Indian Ridge. It most closely resembles another vent species, Ophryotrocha akessoni Blake, 1985 from the Galapagos Rift, but can be distinguished by its antennae, palps, jaw structure. The new species has particularly distinctive mandibles, which allow it to be easily identified.</t>
  </si>
  <si>
    <t>60002033;60002033;60002033;60023018</t>
  </si>
  <si>
    <t>57194606292;52063872800;55684065400;7006088032</t>
  </si>
  <si>
    <t>Zhang, Dong sheng;Zhou, Ya dong;Wang, Chun sheng;Rouse, Greg W.</t>
  </si>
  <si>
    <t>San Diego;Xiamen</t>
  </si>
  <si>
    <t>Scripps Institution of Oceanography;State Oceanic Administration China</t>
  </si>
  <si>
    <t>60023018;60002033</t>
  </si>
  <si>
    <t>Zhang D.</t>
  </si>
  <si>
    <t>A new species of Ophryotrocha (Annelida, Eunicida, Dorvilleidae) from hydrothermal vents on the Southwest Indian Ridge</t>
  </si>
  <si>
    <t>10.3897/zookeys.687.13046</t>
  </si>
  <si>
    <t>2-s2.0-85027002863</t>
  </si>
  <si>
    <t>['ucas working', 'transmission performance', 'radiation patterns', 'oam steering', 'mode quality', 'misalignment problem', 'consequently making']</t>
  </si>
  <si>
    <t>The misalignment in the orbital angular momentum-(OAM-) based system would distort the radiation patterns of twisted beams carrying OAM, consequently making the OAM-based communication infeasible. To tackle the misalignment problem, a radio OAM steering technique based on a uniform circular array (UCA) is illustrated. Subsequently, simulations are conducted to explore the influence of the OAM steering on the OAM mode quality and transmission performance. Furthermore, UCAs working at Ka-band with formulated feeding networks are designed and fabricated to analyze the performance of the OAM steering. The influences of OAM steering on mode quality and orthogonality are then evaluated in the experiment. Overall, the analyses of OAM steering technique are beneficial for the development of radio OAM study.</t>
  </si>
  <si>
    <t>60024350;60022109;60024350;60014475</t>
  </si>
  <si>
    <t>55935361700;55731393400;27168857200;57195312473</t>
  </si>
  <si>
    <t>Lin, Mingtuan;Gao, Yue;Liu, Peiguo;Guo, Zhiqing</t>
  </si>
  <si>
    <t>Changsha;London;Xiamen</t>
  </si>
  <si>
    <t>National University of Defense Technology;Queen Mary University of London;Jimei University</t>
  </si>
  <si>
    <t>60024350;60022109;60014475</t>
  </si>
  <si>
    <t>Lin M.</t>
  </si>
  <si>
    <t>Performance Analyses of the Radio Orbital Angular Momentum Steering Technique Based on Ka-Band Antenna</t>
  </si>
  <si>
    <t>10.1155/2017/8050652</t>
  </si>
  <si>
    <t>2-s2.0-85027019885</t>
  </si>
  <si>
    <t>['scattering parameters', 'ring resonator', 'radiation patterns', 'overall size', 'miniaturization technique', 'l stubs', 'ground plane', 'first time', 'fabricated prototype', 'ecc ).', 'diversity antenna', 'design employs', 'csrr unit', 'complementary split', 'compact ultrawideband', 'compact multiple', 'antenna consists', '15 db', '12 ghz']</t>
  </si>
  <si>
    <t>Antenna arrays | complementary split-ring resonator (CSRR) | continuous spectrum | filter | integrated components | monopole radiator | multiple-input-multiple-output (MIMO)</t>
  </si>
  <si>
    <t>The purpose of this letter is to introduce a compact ultrawideband (UWB) diversity antenna with a very low envelope correlation coefficient (ECC). The design employs a hybrid isolation enhancing and miniaturization technique. The antenna consists of two counter facing monopoles, and is miniaturized by using not only inverted-L stubs but also a complementary split-ring resonator (CSRR) on the ground plane. The added components enhance isolation and enable tighter packing of the antennas. The result is a very compact multiple-input-multiple-output (MIMO) array with an overall size of 23 √ó 29 mm2 , which covers the entire UWB spectrum from 3 to 12 GHz, with mutual coupling lower than-15 dB. Moreover, the CSRR unit that acts as a resonator is applied for the first time to suppress the interference of RF currents flowing through the ground plane of this UWB-MIMO/diversity antenna. The performance of the fabricated prototype in terms of scattering parameters, broadside (peak) gain, radiation patterns, efficiency, and ECC is presented and discussed.</t>
  </si>
  <si>
    <t>808-812</t>
  </si>
  <si>
    <t>60000481-60089631;60000481;60032270-60212765;60018394-60019656;60104134-60022195;60000481</t>
  </si>
  <si>
    <t>25122598400;7005751865;56717414100;6701668156;6603865373;16177455800</t>
  </si>
  <si>
    <t>Khan, Muhammad Saeed;Capobianco, Antonio D.;Asif, Sajid M.;Anagnostou, Dimitris E.;Shubair, Raed M.;Braaten, Benjamin D.</t>
  </si>
  <si>
    <t>Pakistan;United Arab Emirates;Pakistan;United States;United States;United Kingdom;United States;Italy</t>
  </si>
  <si>
    <t>Attock;Abu Dhabi;Islamabad;Fargo;Cambridge;Edinburgh;Rapid City;Padua</t>
  </si>
  <si>
    <t>COMSATS University Islamabad, Attock Campus;Khalifa University of Science and Technology;COMSATS University Islamabad;North Dakota State University;Massachusetts Institute of Technology;Heriot-Watt University;South Dakota School of Mines &amp; Technology;Universit√† degli Studi di Padova</t>
  </si>
  <si>
    <t>60212765;60104134;60089631;60032270;60022195;60019656;60018394;60000481</t>
  </si>
  <si>
    <t>Khan M.S.</t>
  </si>
  <si>
    <t>A Compact CSRR-Enabled UWB Diversity Antenna</t>
  </si>
  <si>
    <t>10.1109/LAWP.2016.2604843</t>
  </si>
  <si>
    <t>2-s2.0-85027032625</t>
  </si>
  <si>
    <t>['uniform amplitude', 'proposed beamwidth', 'power density', 'letter presents', 'enhancement method', 'enhanced rectenna', 'enhanced beamwidth', 'efficiency rectifier', 'dc power', '38 ¬∞', '35 ¬∞', '1276 œºw']</t>
  </si>
  <si>
    <t>Antenna array | rectenna | RF energy harvesting (REH)</t>
  </si>
  <si>
    <t>This letter presents a new rectenna using beamwidth-enhanced antenna array for RF power harvesting applications. Based on an example of a 1 √ó 4 patch antenna array, the beamwidth-enhancement method is demonstrated. By maximizing the power transmission efficiency between the 1 √ó 4 antenna array and two auxiliary antennas, the optimal excitation distribution that leads to an enhanced beamwidth can be determined. In comparison to the same antenna array fed by the uniform amplitude and phase, the beamwidth of the designed antenna array at the H-plane is about two times wider. A high-efficiency rectifier is designed to convert the harvested RF power into dc power and is then combined with the 1 √ó 4 antenna array to form the proposed beamwidth-enhanced rectenna. Measurement results show that the rectenna's efficiency is more than 50% when the wave incident angle is between -38¬∞ and 35¬∞ at the H-plane under the power density of 1276 ŒºW/cm2.</t>
  </si>
  <si>
    <t>1451-1454</t>
  </si>
  <si>
    <t>55320793200;6602573297</t>
  </si>
  <si>
    <t>Sun, Hucheng;Geyi, Wen</t>
  </si>
  <si>
    <t>Sun H.</t>
  </si>
  <si>
    <t>A New Rectenna Using Beamwidth-Enhanced Antenna Array for RF Power Harvesting Applications</t>
  </si>
  <si>
    <t>10.1109/LAWP.2016.2642124</t>
  </si>
  <si>
    <t>2-s2.0-85027120439</t>
  </si>
  <si>
    <t>['slot arrays', 'siw transition', 'remaining power', 'reflection coefficient', 'planar gcpw', 'paper presents', 'novel load', 'matching load', 'load consists', '0 ghz']</t>
  </si>
  <si>
    <t>Matching load | SIW | SIW slot array | Traveling-wave-fed</t>
  </si>
  <si>
    <t>This paper presents a novel planar matching load for traveling-wave-fed substrate integrated waveguide (SIW) slot arrays. The load consists of a planar grounded coplanar waveguide (GCPW) matching load and a planar GCPW to SIW transition which makes the GCPW matching load compatible with the SIW. In the GCPW matching load a high frequency resistor is used to dissipate the remaining power. A traveling-wave-fed SIW slot array with the novel load is designed, fabricated and measured. The measurement results show the proposed planar matching load performs well over a wide band 24.2‚Äì26.0 GHz, and reflection coefficient and side lobe level (SLL) of the array is significantly reduced comparing with the array with no load.</t>
  </si>
  <si>
    <t>60013789;60013789;60013789;60013789</t>
  </si>
  <si>
    <t>56025715100;55576090700;57189849242;7102180306</t>
  </si>
  <si>
    <t>Yu, Tongfei;Zhao, Haibo;Li, Zhiping;Miao, Jungang</t>
  </si>
  <si>
    <t>Yu T.</t>
  </si>
  <si>
    <t>Design of planar matching loads for traveling-wave-fed SIW slot arrays</t>
  </si>
  <si>
    <t>10.1587/elex.14.20170467</t>
  </si>
  <si>
    <t>2-s2.0-85027125298</t>
  </si>
  <si>
    <t>['transition process', 'steady state', 'proposed approach', 'micronavigation system', 'mems multisensors', 'mechanical system', 'magnetometer algorithm', 'imu ).', 'gps failure', 'fuzzy controller', 'fusion algorithms', 'estimated accurately', 'accurate estimation']</t>
  </si>
  <si>
    <t>For meeting the demands of cost and size for micronavigation system, a combined attitude determination approach with sensor fusion algorithm and intelligent Kalman filter (IKF) on low cost Micro-Electro-Mechanical System (MEMS) gyroscope, accelerometer, and magnetometer and single antenna Global Positioning System (GPS) is proposed. The effective calibration method is performed to compensate the effect of errors in low cost MEMS Inertial Measurement Unit (IMU). The different control strategies fusing the MEMS multisensors are designed. The yaw angle fusing gyroscope, accelerometer, and magnetometer algorithm is estimated accurately under GPS failure and unavailable sideslip situations. For resolving robust control and characters of the uncertain noise statistics influence, the high gain scale of IKF is adjusted by fuzzy controller in the transition process and steady state to achieve faster convergence and accurate estimation. The experiments comparing different MEMS sensors and fusion algorithms are implemented to verify the validity of the proposed approach.</t>
  </si>
  <si>
    <t>60073663;60073663;60073663;60073663</t>
  </si>
  <si>
    <t>57196338742;57195326909;57195323858;15834595000</t>
  </si>
  <si>
    <t>Wang, Lei;Song, Bo;Han, Xueshuai;Hao, Yongping</t>
  </si>
  <si>
    <t>Shenyang</t>
  </si>
  <si>
    <t>Shenyang Ligong University</t>
  </si>
  <si>
    <t>Attitude Determination Method by Fusing Single Antenna GPS and Low Cost MEMS Sensors Using Intelligent Kalman Filter Algorithm</t>
  </si>
  <si>
    <t>10.1155/2017/4517673</t>
  </si>
  <si>
    <t>2-s2.0-85027142791</t>
  </si>
  <si>
    <t>Research Grants Council, University Grants Committee</t>
  </si>
  <si>
    <t>2014B050504002</t>
  </si>
  <si>
    <t>RGC, UGC</t>
  </si>
  <si>
    <t>['stable across', 'shaped probes', 'polarization reconfigurability', 'polarization levels', 'operating states', 'letter introduces', 'ism bands', 'good cardioid', 'entire bandwidth', 'eight l', '775 ghz', '6 %,', '10 db']</t>
  </si>
  <si>
    <t>L-probe feed | multipolarization-reconfigurable antenna | p-i-n diodes | patch antenna | polarization mismatch</t>
  </si>
  <si>
    <t>This letter introduces a multipolarization-reconfigurable circular patch antenna with eight L-shaped probes. By adopting the L-probe feeding structure, the reported circular patch antenna is compact, simple, and low-profile. It has switchable 0¬∞, +45¬∞, 90¬∞, and -45¬∞ linear polarizations and is able to mitigate the polarization mismatch problem in complex wireless channels. This polarization reconfigurability is realized by controlling a set of p-i-n diodes via a switchable feeding network. Measured results show that the antenna has excellent electrical performance for all operating states. The overlapping impedance bandwidth (when the reflection coefficient ‚â§ -10 dB) is 17.6%, from 2.325 to 2.775 GHz, which covers both the WLAN and ISM bands. The gain is very stable across the entire bandwidth with a 6.1-dBi peak value, and the cross-polarization levels are low. Moreover, good cardioid-shaped radiation patterns are attained.</t>
  </si>
  <si>
    <t>1549-1552</t>
  </si>
  <si>
    <t>60013983-60023932;60013983</t>
  </si>
  <si>
    <t>56437087700;7402864546</t>
  </si>
  <si>
    <t>Lin, Wei;Wong, Hang</t>
  </si>
  <si>
    <t>Australia;Hong Kong</t>
  </si>
  <si>
    <t>Sydney;Kowloon</t>
  </si>
  <si>
    <t>University of Technology Sydney;City University of Hong Kong</t>
  </si>
  <si>
    <t>60023932;60013983</t>
  </si>
  <si>
    <t>Lin W.</t>
  </si>
  <si>
    <t>Multipolarization-Reconfigurable Circular Patch Antenna with L-Shaped Probes</t>
  </si>
  <si>
    <t>10.1109/LAWP.2017.2648862</t>
  </si>
  <si>
    <t>2-s2.0-85027158715</t>
  </si>
  <si>
    <t>['reflector plane', 'measured results', 'good agreement', 'gain performances', 'gain enhancement', 'first time', 'dra engineering', 'dielectric resonator', 'antenna prototype', 'analyzed properly', '29 ghz', '12 ghz']</t>
  </si>
  <si>
    <t>A wideband and high gain dielectric resonator antenna (DRA) operating in hybrid HEM11Œ¥ mode is proposed. The investigated geometry employs one cylindrical dielectric resonator partially covered with a transparent dielectric superstrate and backed up by a single side metal coated dielectric reflector plane. The reflector is dedicated for gain enhancement while the superstrate is employed for merging of two resonant bands resulting in a single wide band. The dielectric resonator is excited by simple microstrip feed slot coupling technique and operates over X-band, ranging from 7.12 GHz to 8.29 GHz, that is, of 15.18% impedance matching bandwidth with 11.34 dBi peak gain. The different development stages like standalone DRA, DRA with superstrate, DRA with reflector, and DRA with both superstrate and reflector plane with respect to bandwidth and gain performances are analyzed properly. To the best of authors' knowledge, this is the first time this type of combination of both superstrate and reflector plane is demonstrated in DRA engineering. An antenna prototype was fabricated and characterized and a very good agreement is achieved between the simulated and measured results.</t>
  </si>
  <si>
    <t>60097223;60097223;60030622;60002668</t>
  </si>
  <si>
    <t>56492252100;55189263800;56962785800;22935760300</t>
  </si>
  <si>
    <t>Dash, Sounik Kiran Kumar;Khan, Taimoor;Kanaujia, Binod Kumar;Nasimuddin, N.</t>
  </si>
  <si>
    <t>India;India;Singapore</t>
  </si>
  <si>
    <t>Silchar;New Delhi;Singapore City</t>
  </si>
  <si>
    <t>National Institute of Technology Silchar;Jawaharlal Nehru University;A-Star, Institute for Infocomm Research</t>
  </si>
  <si>
    <t>60097223;60030622;60002668</t>
  </si>
  <si>
    <t>Dash S.</t>
  </si>
  <si>
    <t>Wideband Cylindrical Dielectric Resonator Antenna Operating in HEM&lt;inf&gt;11 Œ¥&lt;/inf&gt; Mode with Improved Gain: A Study of Superstrate and Reflector Plane</t>
  </si>
  <si>
    <t>10.1155/2017/2414619</t>
  </si>
  <si>
    <t>2-s2.0-85027163505</t>
  </si>
  <si>
    <t>['wide 3', 'simultaneously ensures', 'shaped arms', 'profile property', 'profile circularly', 'modified dipoles', 'measured results', 'low profile', 'dipole equipped', 'broad axialratio', 'bds ).', 'antenna consists', 'amc ).']</t>
  </si>
  <si>
    <t>Artificial magnetic conductor (AMC) | Broad CP beamwidth | Low-profile | Microstrip antenna</t>
  </si>
  <si>
    <t>A low-profile circularly-polarized (CP) antenna with broad axialratio (AR) beamwidth is presented by loading with artificial magnetic conductor (AMC). The antenna consists of a couple of modified dipoles with four crossed symmetrical fan-shaped arms and a magneto-electric (ME) dipole equipped to broaden AR beamwidth. One AMC consists of 5 √ó 5 units is integrated to reduce the backward scattering wave and simultaneously ensures a low profile. The measured results of one fabricated type reveal that the AMC-integrated antenna accomplishes a wide 3-dB AR beamwidth (&gt;135¬∞) and exhibits a low-profile property with the height of 0.054Œª0 which can be applied in the BeiDou Satellite System (BDS).</t>
  </si>
  <si>
    <t>60088583;60088583;60088583</t>
  </si>
  <si>
    <t>57194452055;8291082500;55311398900</t>
  </si>
  <si>
    <t>Lin, Jiadong;Qian, Zuping;Cao, Wenquan</t>
  </si>
  <si>
    <t>PLA University of Science and Technology</t>
  </si>
  <si>
    <t>AMC-based planar antenna with low-profile and broad CP beamwidth</t>
  </si>
  <si>
    <t>10.1587/elex.14.20170473</t>
  </si>
  <si>
    <t>2-s2.0-85027169745</t>
  </si>
  <si>
    <t>['proposed expressions', 'proposed algorithm', 'numerical examples', 'near fields', 'hybrid tdie', 'frequency transformation', 'electric dipole', 'domain expressions', 'dgtd method', 'commonly used', 'circular antenna', 'band analysis', 'analytical expressions']</t>
  </si>
  <si>
    <t>The near fields of electric dipole are commonly used in wide-band analysis of complex electromagnetic problems. In this paper, we propose new near field time-domain expressions for electric dipole. The analytical expressions for the frequency-domain of arbitrarily oriented electric dipole are given at first; next we give the time-domain expressions by time-frequency transformation. The proposed expressions are used in hybrid TDIE/DGTD method for analysis of circular antenna with radome. The accuracy of the proposed algorithm is verified by numerical examples.</t>
  </si>
  <si>
    <t>36128158200;57200557251;57195321141;57195326423</t>
  </si>
  <si>
    <t>Yang, Qian;Wei, Bing;He, Xinbo;Gong, Minghao</t>
  </si>
  <si>
    <t>Time-Domain Analytical Expression for Near Fields of Arbitrarily Oriented Electric Dipole and Its Application</t>
  </si>
  <si>
    <t>10.1155/2017/4971367</t>
  </si>
  <si>
    <t>2-s2.0-85027186066</t>
  </si>
  <si>
    <t>['temperature superconductor', 'space communications', 'radiation efficiency', 'proposed array', 'experiment shows', 'controllable cryostat', 'array consists', 'antenna element', '87 ghz', '75 ghz', '39 db']</t>
  </si>
  <si>
    <t>A high-temperature superconductor (HTS) microstrip antenna array with right-hand circular polarization is proposed for space communications. The proposed HTS antenna array can achieve high efficiency, which is able to reduce the antenna's loss. The array consists of 16 antenna elements being fed by a T-network. A pair of symmetric meander slots is used in each antenna element to broaden the input matching bandwidth. A controllable cryostat is used as the refrigeration for HTS. The experiment shows that the gain of the proposed HTS antenna is 8.39 dB, whose 10 dB return loss bandwidth is 2.2% ranging from 5.75 GHz to 5.87 GHz. In comparison with a traditional conductor antenna array having the same configuration, the proposed array has an 8.1 dB improvement in the gain and a 69.2% enhancement in the radiation efficiency.</t>
  </si>
  <si>
    <t>60016521;60016521;60016521;60016521;60016521</t>
  </si>
  <si>
    <t>57193874720;55926231500;57195328463;57226024834;57189499822</t>
  </si>
  <si>
    <t>Zeng, Xiaoyong;Huang, Kama;Hu, Zhongxia;Chen, Qian;Xiao, Wei</t>
  </si>
  <si>
    <t>Zeng X.</t>
  </si>
  <si>
    <t>A Circularly Polarized HTS Microstrip Antenna Array with Controllable Cryostat</t>
  </si>
  <si>
    <t>10.1155/2017/6035202</t>
  </si>
  <si>
    <t>2-s2.0-85027190119</t>
  </si>
  <si>
    <t>['transmission mode', 'simulation results', 'relay node', 'radio frequency', 'processing procedure', 'outage probability', 'interference cancellation', 'helps extend', 'harvested power', 'form expressions', 'flexible architecture', 'fd decode', 'compare sp', 'communication process', 'antenna installations']</t>
  </si>
  <si>
    <t>Energy harvesting | Full-duplex | Self-interference | Time switching-based relay | Wireless power allocation</t>
  </si>
  <si>
    <t>In practice, full-duplex (FD) transmission mode not only helps extend the coverage but also lengthen network lifetime. In this paper, we develop wireless power supply policies, namely separated power (SP) and harvested power (HP) to propose a flexible architecture at the relay node in FD decode-and-forward (DF) relaying networks considering time switching-based relaying protocol (TSR) to achieve optimal time used for a communication process. This transmission mode requires more processing procedure at the relay, i.e. antenna installations and radio frequency (RF) self-interference cancellation. We evaluate the optimal power constraints in case of SP and HP to achieve better power consumption efficiency at the relay node. More importantly, closed-form expressions for outage probability and throughput are provided, and we also use numerical and simulation results to compare SP with HP.</t>
  </si>
  <si>
    <t>70-76</t>
  </si>
  <si>
    <t>60078563-60018768;60078563-60018768;101399837;60018768</t>
  </si>
  <si>
    <t>57004133800;8244119500;57193007897;56341940600</t>
  </si>
  <si>
    <t>Nguyen, Hoang Sy;Voznak, Miroslav;Nguyen, Minh Tung;Sevcik, Lukas</t>
  </si>
  <si>
    <t>Viet Nam;Czech Republic;Viet Nam</t>
  </si>
  <si>
    <t>Ho Chi Minh City;Ostrava;Ho Chi Minh City</t>
  </si>
  <si>
    <t>Ton-Duc-Thang University;VSB ‚Äì Technical University of Ostrava;Binh Duong University</t>
  </si>
  <si>
    <t>60078563;60018768;101399837</t>
  </si>
  <si>
    <t>Nguyen H.</t>
  </si>
  <si>
    <t>Performance analysis with wireless power transfer constraint policies in full-duplex relaying networks</t>
  </si>
  <si>
    <t>10.5755/j01.eie.23.4.18725</t>
  </si>
  <si>
    <t>2-s2.0-85027192968</t>
  </si>
  <si>
    <t>2016R1D1A1B03931806</t>
  </si>
  <si>
    <t>['reader applications', 'radiation pattern', 'proposed antenna', 'overall size', 'ground plane', 'frequency identification', 'circular polarization', 'bidirectional pattern', '8 mm3', '67 dbi', '480 mhz', '350 mhz', '1155 mhz', '1080 mhz']</t>
  </si>
  <si>
    <t>We propose a wide bandwidth antenna with a circular polarization for universal Ultra High Frequency (UHF) radio-frequency identification (RFID) reader applications. To achieve a wide 3 dB axial ratio (AR) bandwidth, three T-shaped microstrip lines are inserted into the ground plane. The measured impedance bandwidth of the proposed antenna is 480 MHz and extends from 660 to 1080 MHz, and the 3 dB AR bandwidth is 350 MHz and extends from 800 to 1155 MHz. The radiation pattern is a bidirectional pattern with a maximum antenna gain of 3.67 dBi. The overall size of the proposed antenna is 114 √ó 114 √ó 0.8 mm3.</t>
  </si>
  <si>
    <t>60009950;60009950;60009950</t>
  </si>
  <si>
    <t>55203488600;55462914500;8954780300</t>
  </si>
  <si>
    <t>Kim, Sun Woong;Kim, Guen Sik;Choi, Dong You</t>
  </si>
  <si>
    <t>Kim S.W.</t>
  </si>
  <si>
    <t>CPW-Fed Wideband Circular Polarized Antenna for UHF RFID Applications</t>
  </si>
  <si>
    <t>10.1155/2017/3987263</t>
  </si>
  <si>
    <t>2-s2.0-85027193209</t>
  </si>
  <si>
    <t>['wide bandwidth', 'wave systems', 'wave channels', 'wave channel', 'useful simulation', 'small sized', 'modeling studies', 'fifth generation', 'communication systems', '5g communications']</t>
  </si>
  <si>
    <t>Channel modeling | Massive SIMO | Mm-wave band | Ray tracing | Wireless communications</t>
  </si>
  <si>
    <t>In this paper, an indoor two dimensional channel modeling scheme is proposed for fifth generation (5G) 60 GHz millimeter-wave (mm-wave) communication systems. mm-wave systems are one of the most important candidate technologies to be used in 5G communications because of their advantages such as wide bandwidth, high power communication allowance and small sized, massive numbered antenna arrays. Therefore, modeling of the characteristics of the millimeter-wave channel is substantial. Characterization and modeling studies of mm-wave channels were performed using ray tracing method for both single and massive numbered antennas. The results in terms of multipath delay spread and multipath power content are investigated and a useful simulation is created that will be used to test future hardware implementations.</t>
  </si>
  <si>
    <t>39-44</t>
  </si>
  <si>
    <t>60015150-60020484</t>
  </si>
  <si>
    <t>Yuksekkaya, Baris</t>
  </si>
  <si>
    <t>Turkey;United Kingdom</t>
  </si>
  <si>
    <t>Ankara;London</t>
  </si>
  <si>
    <t>Hacettepe √úniversitesi;Imperial College London</t>
  </si>
  <si>
    <t>60020484;60015150</t>
  </si>
  <si>
    <t>Yuksekkaya B.</t>
  </si>
  <si>
    <t>Indoor channel modelling for SISO and massive SIMO in the 60 GHz mm-wave band</t>
  </si>
  <si>
    <t>10.5755/j01.eie.23.4.18720</t>
  </si>
  <si>
    <t>2-s2.0-85027195952</t>
  </si>
  <si>
    <t>CHE-1058638</t>
  </si>
  <si>
    <t>['ultrafast time', 'tuned independently', 'fragments could', 'excited state', 'energy transfer', 'end moieties', 'cyanide bridges', 'cr },', 'cr moiety', 'appealing platform', 'antenna compounds', '5 ].']</t>
  </si>
  <si>
    <t>Multi-metallic complexes based on {Ru-Cr}, {Ru-Ru} and {Ru-Ru-Cr} fragments are investigated for their light-harvesting and long-range energy transfer properties. We report the synthesis and characterization of [Ru(tpy)(bpy)(Œº-CN)Ru(py)4Cl]2+ and [Ru(tpy)(bpy)(Œº-CN)Ru(py)4(Œº-NC)Cr(CN)5]. The intercalation of {RuII(py)4} linked by cyanide bridges between {Ru(tpy)(bpy)} and {Cr(CN)5} results in efficient, distant energy transfer followed by emission from the Cr moiety. Characterization of the energy transfer process based on photophysical and ultrafast time-resolved absorption suggests the delocalization of holes in the excited state, providing a pathway for energy transfer between the end moieties. The proposed mechanism opens the door to utilize this family of complexes as an appealing platform for the design of antenna compounds as the properties of the fragments could be tuned independently.</t>
  </si>
  <si>
    <t>2882-2893</t>
  </si>
  <si>
    <t>60001563;60013959;60001563;60013959;60001563;60001563;60013959</t>
  </si>
  <si>
    <t>35728335000;57195336711;57195336696;24342526200;6701704036;6603242165;6603798660</t>
  </si>
  <si>
    <t>Cadranel, Alejandro;Tate, Jaired E.;Oviedo, Paola S.;Yamazaki, Shiori;Hodak, Jos√© H.;Baraldo, Luis M.;Kleiman, Valeria D.</t>
  </si>
  <si>
    <t>United States;Argentina</t>
  </si>
  <si>
    <t>Gainesville;Buenos Aires</t>
  </si>
  <si>
    <t>University of Florida;Universidad de Buenos Aires</t>
  </si>
  <si>
    <t>60013959;60001563</t>
  </si>
  <si>
    <t>Cadranel A.</t>
  </si>
  <si>
    <t>Distant ultrafast energy transfer in a trimetallic {Ru-Ru-Cr} complex facilitated by hole delocalization</t>
  </si>
  <si>
    <t>10.1039/c6cp06562g</t>
  </si>
  <si>
    <t>2-s2.0-85027243747</t>
  </si>
  <si>
    <t>['work lies', 'wireless devices', 'sustainable solution', 'schottky diode', 'present work', 'overall efficiency', 'measured results', 'laboratory environment', 'increased use', 'energy scavenging', 'energy harvesting', 'dc conversion', 'circular polarization', 'bridge rectifier', 'attractive possibility', 'appropriate circuitry', 'antenna structure', 'ambient environment', 'also used', 'also presented', '162 œºw']</t>
  </si>
  <si>
    <t>Bridge rectifier | Circular polarization | Microstrip antenna | Rectenna | RF energy harvesting</t>
  </si>
  <si>
    <t>The energy scavenging techniques are found as sustainable solution to the increasing energy needs. The increased use of wireless devices and installation of cell phone towers in the recent years produces abundant radio frequency (RF) energy in the ambient environment. This makes the RF energy scavenging as an attractive possibility. The energy scavenging module consists of an antenna to capture RF energy and appropriate circuitry for RF to DC conversion. In the present work, a microstrip-fed printed shorted ring slot antenna with circular polarization is chosen for collecting RF energy. The bridge rectifier with Schottky diode is used for RF to DC conversion. The novelty of the work lies in the design of a highly efficient yet simple and compact rectenna module for energy harvesting in the GSM 900 band using circularly polarized antenna. The antenna structure is designed and optimized using CST microwave studio. The bridge rectifier circuit is designed using SPICE software. The measured results for the prototype rectenna system tested for energy scavenging in the laboratory environment are also presented. The whole rectenna system shows an overall efficiency of 45.47% for incident power density of 162 ŒºW/cm2. The harvested power may be stored to power sensor networks and also used for recharging the batteries of wireless devices like mobile phones.</t>
  </si>
  <si>
    <t>36-44</t>
  </si>
  <si>
    <t>1206212X</t>
  </si>
  <si>
    <t>International Journal of Computers and Applications</t>
  </si>
  <si>
    <t>Ghosh, Saswati</t>
  </si>
  <si>
    <t>Ghosh S.</t>
  </si>
  <si>
    <t>Design and testing of rectifying antenna for RF energy scavenging in GSM 900 band</t>
  </si>
  <si>
    <t>10.1080/1206212X.2016.1259801</t>
  </si>
  <si>
    <t>2-s2.0-85027263183</t>
  </si>
  <si>
    <t>['wireless communication', 'wave antennas', 'valuable solution', 'used directly', 'sight components', 'reconfigurable leaky', 'real doas', 'potential use', 'numerical simulations', 'music algorithms', 'lwas ).', 'estimation algorithms', 'doa estimates', 'different design', 'conventional direction', 'computational complexity', 'appr algorithm', 'algorithms depend']</t>
  </si>
  <si>
    <t>Reconfigurable antenna systems have gained much attention for potential use in the next generation wireless systems. However, conventional direction-of-arrival (DoA) estimation algorithms for antenna arrays cannot be used directly in reconfigurable antennas due to different design of the antennas. In this paper, we present an adjacent pattern power ratio (APPR) algorithm for two-port composite right/left-handed (CRLH) reconfigurable leaky-wave antennas (LWAs). Additionally, we compare the performances of the APPR algorithm and LWA-based MUSIC algorithms. We study how the computational complexity and the performance of the algorithms depend on number of selected radiation patterns. In addition, we evaluate the performance of the APPR and MUSIC algorithms with numerical simulations as well as with real world indoor measurements having both line-of-sight and non-line-of-sight components. Our performance evaluations show that the DoA estimates are in a considerably good agreement with the real DoAs, especially with the APPR algorithm. In summary, the APPR and MUSIC algorithms for DoA estimation along with the planar and compact LWA layout can be a valuable solution to enhance the performance of the wireless communication in the next generation systems.</t>
  </si>
  <si>
    <t>60033191;60011170;60014662;60014662;60014662;60011170;60033191</t>
  </si>
  <si>
    <t>26325914800;55662486700;54392968600;55842467400;7004328694;6603051439;35611166300</t>
  </si>
  <si>
    <t>Paaso, Henna;Hakkarainen, Aki;Gulati, Nikhil;Patron, Damiano;Dandekar, Kapil R.;Valkama, Mikko;M√§mmel√§, Aarne</t>
  </si>
  <si>
    <t>Finland;United States;Finland</t>
  </si>
  <si>
    <t>Espoo;Philadelphia;Tampere</t>
  </si>
  <si>
    <t>VTT Technical Research Centre of Finland;Drexel University;Tampereen Yliopisto</t>
  </si>
  <si>
    <t>60033191;60014662;60011170</t>
  </si>
  <si>
    <t>Paaso H.</t>
  </si>
  <si>
    <t>Experimental results of novel DoA estimation algorithms for compact reconfigurable antennas</t>
  </si>
  <si>
    <t>10.1155/2017/1613638</t>
  </si>
  <si>
    <t>2-s2.0-85027309703</t>
  </si>
  <si>
    <t>2010-0021668</t>
  </si>
  <si>
    <t>['œ †-[', 'work suggest', 'pyrazine acid', 'photovoltaic properties', 'molecular orbital', 'ent ).', 'electron donors', 'dsscs ).', 'cyanoacrylic acid', 'asymmetric a1', 'antenna group', 'additional phenothiazine', 'absorption spectrum', 'a1 ),', ']- btp']</t>
  </si>
  <si>
    <t>DFT | Organic light-emitting diodes | TD-DFT | Thermally activated delayed fluorescence</t>
  </si>
  <si>
    <t>We investigated the effect of heteroleptic dual electron acceptor as a photosensitizer for the dye-sensitized solar cells (DSSCs). Novel tribranched organic dyes with heteroleptic dual electron acceptors [cyanoacrylic acid (A1), and thieno[3,4-b]pyrazine acid (A2] on each side of a benzo[1,2b:3,4-b:5,6-b]trithiophene (BTP) based organic dye and triphenylamine and the additional phenothiazine as an antenna group (D) for DSSCs. The density functional theory (DFT) and time-dependent density functional theory (TD-DFT) calculations were used to estimate the photovoltaic properties of the dyes. The absorption spectrum of the dyes showed different forms because of the different energy levels of molecular orbital (MO) of each dye and intramolecular energy transfer (EnT). A1-Œ†-[D]-BTP-Œ†-A2 tribranched organic dye exhibited a high conversion efficiency performance for DSSCs. The findings of this work suggest that optimizing the branch of electron donors and acceptors in dye sensitizers based on asymmetric A1-Œ†-[D]-BTP-Œ†-A2 tribranched organic dye produces good photovoltaic properties for DSSCs.</t>
  </si>
  <si>
    <t>8383-8388</t>
  </si>
  <si>
    <t>56963081800;57203809491</t>
  </si>
  <si>
    <t>Lee, Geon Hyeong;Kim, Young Sik</t>
  </si>
  <si>
    <t>Lee G.</t>
  </si>
  <si>
    <t>Effect of tribranched organic dyes with heteroleptic dual acceptor for dye-sensitized solar cells</t>
  </si>
  <si>
    <t>10.1166/jnn.2017.15139</t>
  </si>
  <si>
    <t>2-s2.0-85027309924</t>
  </si>
  <si>
    <t>Icelandic Centre for Research</t>
  </si>
  <si>
    <t>RANNIS</t>
  </si>
  <si>
    <t>['sequential partitioning', 'previous iterations', 'presented approach', 'pareto front', 'optimal designs', 'operation principle', 'novel methodology', 'key component', 'initial representation', 'fast identification', 'e .,', 'discrete set', 'designs found', 'design representing', 'demonstrated using', 'conflicting objectives', 'antenna structures', 'algorithm finds']</t>
  </si>
  <si>
    <t>Antenna design | bisection algorithm | multiobjective optimization | response correction | simulation-driven design | surrogate modeling | variable-fidelity simulations</t>
  </si>
  <si>
    <t>The purpose of this letter is the introduction of a novel methodology for expedited multiobjective design of antenna structures. The key component of the presented approach is fast identification of the initial representation of the Pareto front (i.e., a set of design representing the best possible tradeoffs between conflicting objectives) using a Pareto-ranking bisection algorithm. The algorithm finds a discrete set of Pareto-optimal designs. Its operation principle is sequential partitioning of the line segments connecting the designs found in the previous iterations, and refining the new designs allocated this way by means of poll-type search involving Pareto ranking. Subsequently, the final Pareto set is obtained by means of response correction techniques. Our methodology is demonstrated using an ultrawideband monopole antenna and compared to state-of-the-art multiobjective optimization methods.</t>
  </si>
  <si>
    <t>1488-1491</t>
  </si>
  <si>
    <t>60071140-60027012;60071140-60027012</t>
  </si>
  <si>
    <t>Pareto-Ranking Bisection Algorithm for Expedited Multiobjective Optimization of Antenna Structures</t>
  </si>
  <si>
    <t>10.1109/LAWP.2016.2646842</t>
  </si>
  <si>
    <t>2-s2.0-85027314005</t>
  </si>
  <si>
    <t>['various scenarios', 'underlying assumptions', 'transmit correlation', 'standard schemes', 'scale array', 'particular system', 'particular interest', 'new type', 'new resource', 'new form', 'multiuser communications', 'massive mimo', 'left floor', 'isotropically distributed', 'input multiple', 'diversity reveals', 'common rank', 'channel vectors', 'analysis shows']</t>
  </si>
  <si>
    <t>Broadcast channel | large-scale (massive) MIMO | random matrix theory | transmit antenna correlation</t>
  </si>
  <si>
    <t>Correlation across transmit antennas in multiple-input multiple-output (MIMO) systems has been studied in various scenarios and has been shown to be detrimental or provide benefits depending on the particular system and underlying assumptions. In this paper, we investigate the effect of transmit correlation on the capacity of the Gaussian MIMO broadcast channel, with a particular interest in the large-scale array (or massive MIMO) regime. To this end, we introduce a new type of diversity, referred to as transmit correlation diversity, which captures the fact that the channel vectors of different users may have different channel covariance matrices spanning often nearly mutually orthogonal subspaces. In particular, when taking the cost of downlink training properly into account, transmit correlation diversity can yield significant capacity gains in all regimes of interest. Our analysis shows that the system multiplexing gain can be increased by a factor up to Left Floor M/rrfloor, where M is the number of antennas and r ‚â§ M is the common rank of the users channel covariance matrices, with respect to standard schemes that are agnostic of the transmit correlation diversity and treat the channels as if they were isotropically distributed. Thus, this new form of diversity reveals itself as a valuable 'new resource' in multiuser communications.</t>
  </si>
  <si>
    <t>336-354</t>
  </si>
  <si>
    <t>60001558-60032144;60011604;60032144</t>
  </si>
  <si>
    <t>7201496066;7004399543;7202102842</t>
  </si>
  <si>
    <t>Nam, Junyoung;Caire, Giuseppe;Ha, Jeongseok</t>
  </si>
  <si>
    <t>South Korea;Germany;South Korea</t>
  </si>
  <si>
    <t>Daejeon;Berlin;Daejeon</t>
  </si>
  <si>
    <t>Korea Advanced Institute of Science and Technology;Technical University of Berlin;Electronics and Telecommunications Research Institute</t>
  </si>
  <si>
    <t>60032144;60011604;60001558</t>
  </si>
  <si>
    <t>Nam J.</t>
  </si>
  <si>
    <t>On the Role of Transmit Correlation Diversity in Multiuser MIMO Systems</t>
  </si>
  <si>
    <t>10.1109/TIT.2016.2615627</t>
  </si>
  <si>
    <t>2-s2.0-85027371986</t>
  </si>
  <si>
    <t>['waveguide cavity', 'transmission spectrum', 'starting point', 'spacer ).', 'probing field', 'photovoltaic devices', 'patch antennas', 'numerical simulations', 'like modes', 'individual nanopolyhedron', 'fabrication approaches', 'experimental spectroscopy', 'emissivity surfaces', 'designing controlled', 'coupled silver', 'au film']</t>
  </si>
  <si>
    <t>A metallic nanoparticle positioned over a metal film offers enormous advantages as a highly controllable system relevant for probing field-enhancement and designing controlled-emissivity surfaces for thermo-photovoltaic devices. The film-coupled silver (Ag) nanoparticle is of particular interest due to the formation of waveguide cavity-like modes between the NPs and film. The ability of individual nanopolyhedron (NP) patch antennas, consisting of Ag NP separated from gold (Au) film by a dielectric spacer layer spacer, to act as efficient and tunable absorption elements is demonstrated. The size and shape of the gap between the nanoparticle and film can be precisely controlled using relatively simple, bottom-up fabrication approaches. We show that the film-coupled NPs provide a transmission spectrum that can be tailored by varying the geometry (the size of the NPs and/or the thickness of the spacer). We perform both experimental spectroscopy and numerical simulations of individual NPs positioned over Au film, finding excellent agreement between experiment and simulation. The waveguide mode description serves as a starting point to explain the optical properties observed.</t>
  </si>
  <si>
    <t>39299-39305</t>
  </si>
  <si>
    <t>60020256;60020256;60020256;60020256;60020256;60020256;60012820;60092860;60092860;60024941</t>
  </si>
  <si>
    <t>57195353038;57188998982;55967529500;57196398296;57198646459;57194237499;36063720100;57192595933;35209571700;12802076100</t>
  </si>
  <si>
    <t>Bai, Xiuhui;Wang, Jigang;Guo, Ming;Li, Zhen;Chen, Ning;Wang, Qiang;Li, Chunhong;Wang, Changzheng;Dong, Kun;Chen, Shaowei</t>
  </si>
  <si>
    <t>Beijing;Santa Cruz;Beijing;Beijing</t>
  </si>
  <si>
    <t>Beijing University Of Civil Engineering And Architecture;University of California, Santa Cruz;Capital Normal University;Institute of Physics Chinese Academy of Sciences</t>
  </si>
  <si>
    <t>60092860;60024941;60020256;60012820</t>
  </si>
  <si>
    <t>Bai X.</t>
  </si>
  <si>
    <t>Surfaces enhanced with film-coupled silver nanopolyhedrons for optical transmittance</t>
  </si>
  <si>
    <t>10.1039/c7ra05126c</t>
  </si>
  <si>
    <t>2-s2.0-85027406912</t>
  </si>
  <si>
    <t>['unrealistically dry', 'transantarctic mountains', 'surface 10', 'resolution forecasts', 'reduced stability', 'recent paper', 'polar wrf', 'point deficit', 'pbl observations', 'near surface', 'likely responsible', 'katabatic flow', 'field campaign', 'erai showed', 'critical heights', 'cloud forecasts', 'cloud cover', 'average 2', 'att site', 'att data', 'aerial systems']</t>
  </si>
  <si>
    <t>Antarctica | Boundary layer | Humidity | Model evaluation/performance | Numerical weather prediction/forecasting</t>
  </si>
  <si>
    <t>Accurately predicting moisture and stability in the Antarctic planetary boundary layer (PBL) is essential for low-cloud forecasts, especially when Antarctic forecasters often use relative humidity as a proxy for cloud cover. These forecasters typically rely on the Antarctic Mesoscale Prediction System (AMPS) Polar Weather Research and Forecasting (Polar WRF) Model for high-resolution forecasts. To complement the PBL observations from the 30-m Alexander Tall Tower! (ATT) on the Ross Ice Shelf as discussed in a recent paper by Wille and coworkers, a field campaign was conducted at the ATT site from 13 to 26 January 2014 using Small Unmanned Meteorological Observer (SUMO) aerial systems to collect PBL data. The 3-km-resolution AMPS forecast output is combined with the global European Centre for Medium-Range Weather Forecasts interim reanalysis (ERAI), SUMO flights, and ATT data to describe atmospheric conditions on the Ross Ice Shelf. The SUMO comparison showed that AMPS had an average 2-3 m s-1 high wind speed bias from the near surface to 600 m, which led to excessive mechanical mixing and reduced stability in the PBL. As discussed in previous Polar WRF studies, the Mellor-Yamada-Janjic PBL scheme is likely responsible for the high wind speed bias. The SUMO comparison also showed a near-surface 10-15-percentage-point dry relative humidity bias in AMPS that increased to a 25-30-percentage-point deficit from 200 to 400 m above the surface. A large dry bias at these critical heights for aircraft operations implies poor AMPS low-cloud forecasts. The ERAI showed that the katabatic flow from the Transantarctic Mountains is unrealistically dry in AMPS.</t>
  </si>
  <si>
    <t>2239-2258</t>
  </si>
  <si>
    <t>Journal of Applied Meteorology and Climatology</t>
  </si>
  <si>
    <t>60013997;60013997;60000221;60000221;60032179;60032179-60102907</t>
  </si>
  <si>
    <t>57192167236;7005634455;6602926744;37861937500;57192155152;6602073516</t>
  </si>
  <si>
    <t>Wille, Jonathan D.;Bromwich, David H.;Cassano, John J.;Nigro, Melissa A.;Mateling, Marian E.;Lazzara, Matthew A.</t>
  </si>
  <si>
    <t>Madison;Madison;Columbus;Boulder</t>
  </si>
  <si>
    <t>Madison Area Technical College;University of Wisconsin-Madison;Byrd Polar and Climate Research Center;University of Colorado Boulder</t>
  </si>
  <si>
    <t>60102907;60032179;60013997;60000221</t>
  </si>
  <si>
    <t>Wille J.</t>
  </si>
  <si>
    <t>Evaluation of the AMPS boundary layer simulations on the Ross Ice Shelf, Antarctica, with unmanned aircraft observations</t>
  </si>
  <si>
    <t>10.1175/JAMC-D-16-0339.1</t>
  </si>
  <si>
    <t>2-s2.0-85027438092</t>
  </si>
  <si>
    <t>2014-050-004-002</t>
  </si>
  <si>
    <t>['work efficiently', 'term codebooks', 'specific structure', 'special case', 'selections may', 'proposal includes', 'given channel', 'generalized dft', 'existing ones', 'advanced codebook']</t>
  </si>
  <si>
    <t>antenna arrays | channel correlation | DFT based codebooks | LTE | MIMO</t>
  </si>
  <si>
    <t>Discrete Fourier transform (DFT)-based codebooks are known to work efficiently for spatially correlated channels produced by uniform linear arrays. Although the long-term codebooks are selected to suit to channel correlation characteristics, such selections may not be optimal for the given channel of the target user equipment (UE), due to the specific structure and constraints of the codebook in use. In this letter, we propose a generalized DFT-based codebook structure employing variable parameters to provide enhanced resolution of codevectors and adjustable spacing among them. The proposal includes the Release 10 codebook of LTE-advanced as a special case, with added flexibility via parameter configurations. When tested over the 3GPP spatial channel model, the new codebook exhibits significant gains over existing ones, outperforming the LTE-advanced codebook in entire UE locations within the sector.</t>
  </si>
  <si>
    <t>196-199</t>
  </si>
  <si>
    <t>60018257;60018257;60018257;60018257;60017776</t>
  </si>
  <si>
    <t>57200721494;57195363139;7102749651;26030124900;36895346900</t>
  </si>
  <si>
    <t>Suh, Junyeub;Kim, Changhyeon;Sung, Wonjin;So, Jaewoo;Heo, Seo Weon</t>
  </si>
  <si>
    <t>Sogang University;Hongik University</t>
  </si>
  <si>
    <t>60018257;60017776</t>
  </si>
  <si>
    <t>Suh J.</t>
  </si>
  <si>
    <t>Construction of a Generalized DFT Codebook Using Channel-Adaptive Parameters</t>
  </si>
  <si>
    <t>10.1109/LCOMM.2016.2606432</t>
  </si>
  <si>
    <t>2-s2.0-85027441157</t>
  </si>
  <si>
    <t>['reflection coefficient', 'rectangular metamaterial', 'radiation pattern', 'radiation efficiency', 'proposed metamaterial', 'proposed antenna', 'nearly omni', 'microwave studio', 'microwave c', 'integration technique', 'fed line', 'embedded patch', 'compact microstrip', 'c band', 'band applications', 'antenna performances', 'antenna performance', 'antenna gain', '77 ghz']</t>
  </si>
  <si>
    <t>Antenna | Head model | Substrate material</t>
  </si>
  <si>
    <t>In this paper a metamaterial-embedded, compact microstrip-fed patch antenna is introduced for microwave C-band applications. The proposed antenna is composed of a rectangular metamaterial-embedded patch, microstrip-fed line and a partial ground plane. The finite-integration technique (FIT) based on Computer Simulation Technology (CST) Microwave Studio is utilized in this study. The measurements of antenna performances are conducted in a near-field measurement laboratory. The antenna performance parameters comprising the reflection coefficient, radiation efficiency, gain, and radiation pattern are studied to validate the antenna performance. The measured results show that the proposed metamaterial-embedded antenna exhibits a wide impedance bandwidth over the C band (from 3.77 GHz to 6.58 GHz). The results also indicate good radiation efficiency and antenna gain with a nearly omni-directional radiation pattern at the frequencies of interest.</t>
  </si>
  <si>
    <t>25-28</t>
  </si>
  <si>
    <t>60001821;60001821;60001821;60001821</t>
  </si>
  <si>
    <t>56389690700;57219314703;55328836300;57212819225</t>
  </si>
  <si>
    <t>Hossain, Md Ikbal;Faruque, Mohammad Rashed Iqbal;Islam, Mohammad Tariqul;Rahman, Atiqur</t>
  </si>
  <si>
    <t>A metamaterial-embedded wide-band antenna for the microwave C-band</t>
  </si>
  <si>
    <t>10.17222/mit.2015.145</t>
  </si>
  <si>
    <t>2-s2.0-85027448584</t>
  </si>
  <si>
    <t>['two inverted', 'suggested antenna', 'square slot', 'simulation analysis', 'optimized method', 'one arc', 'increased compared', 'impedance bandwidth', 'coplanar waveguide', 'c shaped', 'axial ratio', '7 ghz', '3 ghz', '2 ghz']</t>
  </si>
  <si>
    <t>CPSSA | CPW and C shaped gap</t>
  </si>
  <si>
    <t>In this work, a new wideband circularly polarized square slot antenna (CPSSA) with a coplanar waveguide (CPW) feed is proposed. The suggested antenna is wrought of one arc-shaped, two inverted-L grounded strips around, two opposite corners of the square slot and C shaped(smile) gap on the patch. In this outline the impedance bandwidth and the axial ratio bandwidth (ARBW) are increased compared to the previous CPSSA designs. In this way, the 3 dB axial ratio bandwidth of the designed antenna improved and reached to more than 57 % (3.2 GHz - 5.7 GHz) and the VSWR (Voltage Standing Wave Ratio) &lt; 2 impedance bandwidth increased as large as 108 % (3 GHz - 10.1 GHz). Overall this work, the optimized method of the axial ratio (AR) and S11 are provided and discussed in text. The fabricated antenna results agree well with the simulation analysis.</t>
  </si>
  <si>
    <t>3141-3145</t>
  </si>
  <si>
    <t>Istanbul University - Journal of Electrical and Electronics Engineering</t>
  </si>
  <si>
    <t>60104503;60104503</t>
  </si>
  <si>
    <t>56331335100;57195357066</t>
  </si>
  <si>
    <t>Karamzadeh, Saeid;Hivehchi, Hemrah</t>
  </si>
  <si>
    <t>A new CPW-fed circularly polarized square slot antenna design</t>
  </si>
  <si>
    <t>2-s2.0-85027452793</t>
  </si>
  <si>
    <t>['user data', 'standard 65', 'output systems', 'output power', 'operating frequency', 'noise figure', 'measured optical', 'integrated photodetectors', 'input multiple', 'hence synchronizing', 'fiber together', 'fiber approach', 'die area', 'chip circulator', 'band third', '7 db', '60 mhz', '5 db', '3 dbm', '2 mm2', '2 dbc', '2 %,', '122 mw', '12 dbm', '1 ghz']</t>
  </si>
  <si>
    <t>CMOS photodiode | CMOS technology | distributed multiple-input multiple-output (MIMO) systems | IF over fiber | linearization | optical communication | radio over fiber (RoF) | remote antenna unit (RAU)</t>
  </si>
  <si>
    <t>A fully integrated remote antenna unit (RAU) intended for fiber-fed distributed multiple-input multiple-output systems is presented. The circuit is designed for narrowband (60 MHz) time-division duplex systems, where an IF over fiber approach is chosen to facilitate the use of low-cost optical components and integrated photodetectors. A novel antenna switch control scheme is introduced, which enables the use of an integrated antenna switch instead of a bulky off chip circulator. The reference frequency signal is distributed in the fiber together with user data and used by a phase-locked-loop-based frequency synthesizer to generate the local oscillator signal inside the RAU, hence synchronizing all RAUs of the distributed antenna system. At an operating frequency of 2.1 GHz, the measured optical-to-electrical conversion gain of the downlink is 71.7 dB, the error vector magnitude is 3.2%, and the adjacent channel leakage ratio is 39.2 dBc at an output power of +3 dBm for a 16-quadrature amplitude modulation (16-QAM) long-term evolution downlink signal. The uplink has a gain of 32.5 dB, a noise figure of 3.5 dB, and an in-band third-order intercept point of -12 dBm. Implemented in a standard 65-nm CMOS process, the complete RAU occupies just 2 mm2 of die area and consumes 146 mW during downlink signal transmission and 122 mW during uplink signal reception.</t>
  </si>
  <si>
    <t>173-186</t>
  </si>
  <si>
    <t>60056249;60056249;60056249;60056249;60056249</t>
  </si>
  <si>
    <t>57198051016;54976307300;54974110600;24825685800;7004697043</t>
  </si>
  <si>
    <t>Ahmad, Waqas;Abdulaziz, Mohammed;Nejdel, Anders;Tormanen, Markus;Sjoland, Henrik</t>
  </si>
  <si>
    <t>Lund</t>
  </si>
  <si>
    <t>Lunds Tekniska H√∂gskola</t>
  </si>
  <si>
    <t>Ahmad W.</t>
  </si>
  <si>
    <t>CMOS Integrated Remote Antenna Unit for Fiber-Fed Distributed MIMO Systems</t>
  </si>
  <si>
    <t>10.1109/TMTT.2016.2611496</t>
  </si>
  <si>
    <t>2-s2.0-85027470945</t>
  </si>
  <si>
    <t>['rectangular monopole', 'ratio bandwidth', 'parameter studies', 'operating mechanism', 'open gap', 'obtain wide', 'impedance bandwidth', 'db axial', 'cp operation', 'also given', '9 ghz', '76 ghz', '24 ghz']</t>
  </si>
  <si>
    <t>Axial ratio (AR) | circularly polarized | coplanar waveguide (CPW) | monopole antenna</t>
  </si>
  <si>
    <t>A wideband circularly polarized (CP) printed monopole antenna with coplanar waveguide feeding is proposed. The antenna is composed of a rectangular monopole, an asymmetric ground plane, and a square-ring with an open gap at the bottom. By utilizing the asymmetric ground plane, CP radiation could be achieved at the upper band first. Then, a rectangular open loop is introduced to obtain wide-impedance bandwidth and broadband CP characteristic. The measured results demonstrate that the 10-dB impedance bandwidth reaches 96.5% (2.76 GHz, 1.48-4.24 GHz) and the 3-dB axial-ratio bandwidth is 63.3% (1.9 GHz, 2.05-3.95 GHz). In addition, parameter studies are performed, and surface current analysis is also given to show the operating mechanism of CP operation.</t>
  </si>
  <si>
    <t>833-836</t>
  </si>
  <si>
    <t>60088583;60017161;60088583</t>
  </si>
  <si>
    <t>57201948263;57198926864;55567691700</t>
  </si>
  <si>
    <t>Ding, Kang;Guo, Yong Xin;Gao, Cheng</t>
  </si>
  <si>
    <t>PLA University of Science and Technology;National University of Singapore</t>
  </si>
  <si>
    <t>60088583;60017161</t>
  </si>
  <si>
    <t>Ding K.</t>
  </si>
  <si>
    <t>CPW-Fed Wideband Circularly Polarized Printed Monopole Antenna with Open Loop and Asymmetric Ground Plane</t>
  </si>
  <si>
    <t>10.1109/LAWP.2016.2606557</t>
  </si>
  <si>
    <t>2-s2.0-85027490534</t>
  </si>
  <si>
    <t>['work illustrates', 'well known', 'straight dipole', 'results demonstrate', 'rectenna system', 'radiation efficiency', 'different lengths', 'complete nano', 'bowtie topology', 'bowtie geometry', 'base angles', 'antenna shape', 'aluminum dipole', '61 %,']</t>
  </si>
  <si>
    <t>Bowtie antenna | Nano-antennas | Rectenna | Solar energy harvesting</t>
  </si>
  <si>
    <t>This work illustrates the effect of nano-antenna shape on the efficiency of a complete nano-rectenna system for one specific geometry: the bowtie. The bowtie geometry is very well known for its wider band characteristics compared to the straight dipole. Based on full wave electromagnetic field solvers, the radiation efficiency and maximum matching efficiency for nano-bowties with different lengths and base angles are calculated. The results demonstrate that by adopting the bowtie topology, the radiation efficiency for an aluminum dipole can be improved from 51% to 61%, while the relative total efficiency can be improved from 46% to 57%, compared to the common straight nano-dipole mainly used in literature.</t>
  </si>
  <si>
    <t>259-262</t>
  </si>
  <si>
    <t>60025063;60025063;60025063;60025063;60025063;60025063</t>
  </si>
  <si>
    <t>55377305700;57195374888;46062612900;46062679100;7005545716;36047560000</t>
  </si>
  <si>
    <t>Yan, Sen;Tumendemberel, Begzsuren;Zheng, Xuezhi;Volskiy, Vladimir;Vandenbosch, Guy A.E.;Moshchalkov, Victor V.</t>
  </si>
  <si>
    <t>Optimizing the bowtie nano-rectenna topology for solar energy harvesting applications</t>
  </si>
  <si>
    <t>S0038092X17307156</t>
  </si>
  <si>
    <t>10.1016/j.solener.2017.08.035</t>
  </si>
  <si>
    <t>2-s2.0-85027490596</t>
  </si>
  <si>
    <t>['triple layers', 'systematically design', 'significant improvement', 'radiation patterns', 'pso algorithm', 'measured directivity', 'lower sidelobes', 'letter presents', 'improving directivity', 'higher gain', 'field time', 'db bandwidth', 'antenna directivity', 'algorithm developed', '8 %.', '21 dbi']</t>
  </si>
  <si>
    <t>Electromagnetic band-gap (EBG) | electromagnetic band-gap resonator antenna (ERA) | Fabry-Perot resonator antenna (FPRA) | high gain | near-field phase transformation | particle swarm optimization (PSO) | propagation time | time-delay equalizer metasurface (TDEM)</t>
  </si>
  <si>
    <t>This letter presents an efficient particle swarm optimization (PSO) algorithm developed to design a near-field time-delay equalizer metasurface (TDEM) for the purpose of improving directivity and radiation patterns of classical electromagnetic band-gap resonator antennas. Triple layers of conductive printed patterns in the metasurface were optimized by the PSO algorithm to systematically design the TDEM. Predicted and measured results show a significant improvement in antenna performance including 9.6 dB enhancement in antenna directivity, lower sidelobes, and higher gain. The measured directivity of the prototype is 21 dBi, and 3-dB bandwidth is 11.8%.</t>
  </si>
  <si>
    <t>912-915</t>
  </si>
  <si>
    <t>60019544-60029470;60019544;60019544</t>
  </si>
  <si>
    <t>36662381400;57192267137;35586058800</t>
  </si>
  <si>
    <t>Lalbakhsh, Ali;Afzal, Muhammad U.;Esselle, Karu P.</t>
  </si>
  <si>
    <t>Melbourne;North Ryde</t>
  </si>
  <si>
    <t>Commonwealth Scientific and Industrial Research Organization;Macquarie University</t>
  </si>
  <si>
    <t>60029470;60019544</t>
  </si>
  <si>
    <t>Lalbakhsh A.</t>
  </si>
  <si>
    <t>Multiobjective particle swarm optimization to design a time-delay equalizer metasurface for an electromagnetic band-gap resonator antenna</t>
  </si>
  <si>
    <t>10.1109/LAWP.2016.2614498</t>
  </si>
  <si>
    <t>2-s2.0-85027491186</t>
  </si>
  <si>
    <t>['tm14 modes', 'tm14 mode', 'tm12 mode', 'simple single', 'sidelobe level', 'radiation pattern', 'radiated fields', 'plane sidelobes', 'linear superposition', 'linear summation', 'letter presents', 'layer high', 'layer circular', 'high e', 'gain circular', '15 dbi', '11 db']</t>
  </si>
  <si>
    <t>High gain | multimode | sidelobes suppression | TM  mode 14</t>
  </si>
  <si>
    <t>This letter presents a single-layer high-gain circular-microstrip antenna configuration. Broadside high gain is attributed to the linear superposition of the radiated fields by TM12 and TM14 modes. At first, it is shown by the theory of linear summation of modes that the high E-plane sidelobes in the radiation pattern of the TM14 mode can be suppressed by adding the contribution of TM12 mode. This is further confirmed by the simulations and measurements. Next, a simple single-layer circular-microstrip antenna configuration with a measured peak gain of 15 dBi and sidelobe level of -11 dB is presented.</t>
  </si>
  <si>
    <t>896-899</t>
  </si>
  <si>
    <t>60009697;60009697</t>
  </si>
  <si>
    <t>55321803900;56782223500</t>
  </si>
  <si>
    <t>Juyal, Prateek;Shafai, Lotfollah</t>
  </si>
  <si>
    <t>Winnipeg</t>
  </si>
  <si>
    <t>University of Manitoba</t>
  </si>
  <si>
    <t>Juyal P.</t>
  </si>
  <si>
    <t>Gain enhancement in circular microstrip antenna via linear superposition of higher zeros</t>
  </si>
  <si>
    <t>10.1109/LAWP.2016.2613996</t>
  </si>
  <si>
    <t>2-s2.0-85027494759</t>
  </si>
  <si>
    <t>['overall size', 'novel single', 'measured bandwidths', 'axial ratio', '67 ghz', '3 dbi']</t>
  </si>
  <si>
    <t>Antipodal Y-strip | circular polarization | slot antennas | wideband antennas</t>
  </si>
  <si>
    <t>A novel single-fed, wideband, circularly polarized slot antenna is proposed and fabricated. Wideband circular polarization is obtained by introducing an antipodal Y-strip to a square slot antenna. The feedline is a U-shaped microstrip line that provides a wide impedance bandwidth. The overall size of the antenna is only 28 √ó 28 mm2 (0.3 Œªo √ó 0.3 Œªo). A prototype of the antenna is fabricated and tested. The measured bandwidths for the axial ratio (AR &lt;; 3 dB) and relative impedance (|S11 | &lt;;-10 dB) are 41.3% (from 4.4 to 6.67 GHz) and 84% (from 3.25 to 8 GHz), respectively, and the antenna has a stable radiation pattern and a gain of greater than 3 dBi over the entire circular polarization frequency band.</t>
  </si>
  <si>
    <t>817-820</t>
  </si>
  <si>
    <t>Miniaturized Circularly Polarized Square Slot Antenna with Enhanced Axial-Ratio Bandwidth Using an Antipodal Y-strip</t>
  </si>
  <si>
    <t>10.1109/LAWP.2016.2605099</t>
  </si>
  <si>
    <t>2-s2.0-85027497334</t>
  </si>
  <si>
    <t>['wideband f', 'proposed antenna', 'good performance', 'electromagnetic properties', 'antenna system', 'antenna array', '10 db']</t>
  </si>
  <si>
    <t>Microstrip antenna | orbital angular momentum (OAM) beam | wideband antenna</t>
  </si>
  <si>
    <t>In this letter, we propose a wideband F-shaped microstrip antenna. The proposed antenna is compact with a dimension of 18 √ó 22√ó 1 mm3, which is a benefit for the miniaturization of the antenna system. The electromagnetic properties of the antenna are analyzed with the software CST Microwave Studio, and the measurements are performed by using a vector network analyzer. By means of a structural parameters optimization, a 15-19 GHz frequency range for a reflection coefficient less than-10 dB is obtained. In addition, an antenna array is designed and fabricated. The experimental results demonstrate that the proposed antenna array has a good performance in generating an orbital angular momentum beam.</t>
  </si>
  <si>
    <t>829-832</t>
  </si>
  <si>
    <t>60016930;60016930;60016930;60016930;60016930;60016930;60016930</t>
  </si>
  <si>
    <t>57191256109;57188924021;56890004200;57193758741;55487385400;12783443000;37015430700</t>
  </si>
  <si>
    <t>Xu, Jianchun;Zhao, Mingyang;Zhang, Ru;Lei, Ming;Gao, Xinlu;Huang, Shanguo;Bi, Ke</t>
  </si>
  <si>
    <t>A Wideband F-Shaped Microstrip Antenna</t>
  </si>
  <si>
    <t>10.1109/LAWP.2016.2606118</t>
  </si>
  <si>
    <t>2-s2.0-85027497475</t>
  </si>
  <si>
    <t>['technique presents', 'study shows', 'study presents', 'obstruction geometry', 'medical imaging', 'invaluable tool', 'curved corner', 'conventional nose', 'conformal aperture', 'array integrated', '7 db', '5g communications', '13 ¬∞']</t>
  </si>
  <si>
    <t>Aerospace | antenna arrays | antenna theory | conformal antenna arrays | mobile communications | ray tracing</t>
  </si>
  <si>
    <t>Conformal antenna arrays are becoming increasingly attractive for aerospace, medical imaging, and 5G communications. While developments in electromagnetic solvers allows accurate conformal array analysis, this study presents a method for predicting the maximum gain pattern for conformal antenna arrays using Standard Triangular/Tessellation Language models for aperture and obstruction geometry. Using raycasting techniques, the aperture model allows the prediction of the maximum gain pattern in the presence of obstructions. The maximum gain patterns are shown for a conformal antenna array integrated into the curved corner of a building, and a conformal antenna array integrated into the wing leading edge of an aircraft. This technique presents an invaluable tool to assess the viability of a conformal aperture on a structure, while allowing for variation of the structure to assess performance implications for the conformal antenna array. This study shows the increase in maximum beam steering angle of 13¬∞ from a purely planar array for the array integrated into a building, and the aeroplane wing leading edge is shown to produce a maximum achievable gain of 41.7 dB, which is 1.7 dB higher than a conventional nose-mounted planar array could be expected to achieve with a greatly increased field of view.</t>
  </si>
  <si>
    <t>700-703</t>
  </si>
  <si>
    <t>60020650;60020650;60020650;60018829</t>
  </si>
  <si>
    <t>56809178900;7102890409;36782554300;7404844361</t>
  </si>
  <si>
    <t>Pelham, Timothy;Hilton, Geoffrey;Mellios, Evangelos;Lewis, Rob</t>
  </si>
  <si>
    <t>Bristol;Farnborough</t>
  </si>
  <si>
    <t>University of Bristol;BAE Systems plc</t>
  </si>
  <si>
    <t>60020650;60018829</t>
  </si>
  <si>
    <t>Pelham T.</t>
  </si>
  <si>
    <t>Predicting Conformal Aperture Gain from 3-D Aperture and Platform Models</t>
  </si>
  <si>
    <t>10.1109/LAWP.2016.2600403</t>
  </si>
  <si>
    <t>2-s2.0-85027505647</t>
  </si>
  <si>
    <t>['two stub', 'two patches', 'omnidirectional pattern', 'letter presents', 'coaxial cables', 'antenna consists']</t>
  </si>
  <si>
    <t>Conformal antenna | dual-band antenna | multi-GNSS reception | precision artillery</t>
  </si>
  <si>
    <t>This letter presents a two-element conformal antenna for receiving the global positioning system L1, L2, and GLONASS L1 signals for precision artillery applications. The antenna consists of two stub-loaded shorted conformal patches fed by coaxial cables and a stripline power combiner. The patch is realized on a cylindrical polymer substrate wrapped around an artillery fuze body. Two patches are placed 180¬∞ apart and combined to realize an omnidirectional pattern. The fabricated antenna shows good Global Navigation Satellite System signal receiving performance.</t>
  </si>
  <si>
    <t>796-799</t>
  </si>
  <si>
    <t>60004739;60068694;60004739</t>
  </si>
  <si>
    <t>35217660600;7405814759;7202790771</t>
  </si>
  <si>
    <t>Bang, Jae Hoon;Kim, Wan Joo;Ahn, Bierng Chearl</t>
  </si>
  <si>
    <t>Daejeon;Cheongju</t>
  </si>
  <si>
    <t>Agency for Defense Development;Chungbuk National University</t>
  </si>
  <si>
    <t>60068694;60004739</t>
  </si>
  <si>
    <t>Bang J.</t>
  </si>
  <si>
    <t>Two-Element Conformal Antenna for Multi-GNSS Reception</t>
  </si>
  <si>
    <t>10.1109/LAWP.2016.2604396</t>
  </si>
  <si>
    <t>2-s2.0-85027510713</t>
  </si>
  <si>
    <t>['two meandered', 'results show', 'prototyped antenna', 'monopole radiators', 'mmmc film', 'mimo antenna', 'measured using', 'high transmittance', 'glass substrate', 'band multiple', 'antenna consists', '8 ghz', '40 %,', '09 mm']</t>
  </si>
  <si>
    <t>High efficiency | high gain | multiple-input-multiple-output (MIMO) | transparent antenna | wireless local area network (WLAN)</t>
  </si>
  <si>
    <t>An optically transparent dual-band multiple-input-multiple-output (MIMO) antenna designed using a micro-metal mesh conductive (MMMC) film for the wireless local area network applications is presented. The antenna consists of two meandered-monopole radiators that are microstrip-fed. The MMMC film is constructed by Cima NanoTech using SANTE self-assembling nanoparticle technology and has a high transmittance of above 75% and a low sheet resistance of 0.05 Œ©/sq. The antenna is cut from an MMMC film and glued on a glass substrate with a thickness of 1.09 mm. A layer of MMMC film is glued on the other side of the substrate to serve as ground. The antenna is studied and designed using computer simulation, and the prototyped antenna is measured using the Satimo StarLab system. Results show that the MIMO antenna has a measured dual band of 2.4-2.48 and 5.15-5.8 GHz with the efficiencies of more than 40%, which is higher than any other transparent antennas published in the literature.</t>
  </si>
  <si>
    <t>920-923</t>
  </si>
  <si>
    <t>60006541;60006541;60006541;60006541</t>
  </si>
  <si>
    <t>57190337955;7202472784;57044330000;56082232800</t>
  </si>
  <si>
    <t>Li, Q. L.;Cheung, S. W.;Wu, Di;Yuk, T. I.</t>
  </si>
  <si>
    <t>Li Q.</t>
  </si>
  <si>
    <t>Optically transparent dual-band mimo antenna using micro-metal mesh conductive film for WLAN system</t>
  </si>
  <si>
    <t>10.1109/LAWP.2016.2614577</t>
  </si>
  <si>
    <t>2-s2.0-85027510775</t>
  </si>
  <si>
    <t>['proposed method', 'platform effects', 'original ift', 'numerical examples', 'much faster', 'inhomogeneous platforms', 'genetic algorithm']</t>
  </si>
  <si>
    <t>Active element pattern (AEP) | antenna array | iterative Fourier transform (IFT) | pattern synthesis</t>
  </si>
  <si>
    <t>A novel method incorporating the least-squares active element pattern expansion (LS-AEPE) into the iterative Fourier transform (IFT) procedure is presented to efficiently synthesize linear arrays including mutual coupling and platform effects. The proposed method has better pattern synthesis accuracy than the original IFT, and is much faster than the combination of LS-AEPE and the genetic algorithm. Numerical examples are given for synthesizing the patterns of two microstrip antenna arrays mounted on inhomogeneous platforms. Synthesis results show the effectiveness and advantages of the proposed method.</t>
  </si>
  <si>
    <t>804-807</t>
  </si>
  <si>
    <t>60018205;60018205;60018205;60018205;60008724</t>
  </si>
  <si>
    <t>56637237500;55919535300;56487325900;55704475000;57190242812</t>
  </si>
  <si>
    <t>Huang, Xin;Liu, Yanhui;You, Pengfei;Zhang, Miao;Liu, Qing Huo</t>
  </si>
  <si>
    <t>Huang X.</t>
  </si>
  <si>
    <t>Fast Linear Array Synthesis Including Coupling Effects Utilizing Iterative FFT via Least-Squares Active Element Pattern Expansion</t>
  </si>
  <si>
    <t>10.1109/LAWP.2016.2604570</t>
  </si>
  <si>
    <t>2-s2.0-85027510978</t>
  </si>
  <si>
    <t>['thus simplifying', 'sampling channels', 'polarization state', 'polarization encoder', 'physical arrangement', 'phase tracking', 'multipath exists', 'experimental results', 'calibration standard', 'approach adopted']</t>
  </si>
  <si>
    <t>Calibration | polarization estimation</t>
  </si>
  <si>
    <t>In this letter, we show how the polarization state of a linearly polarized antenna can be recovered through the use of a three-term error correction model. The approach adopted is shown to be robust in situations where some multipath exists and where the sampling channels are imperfect with regard to both their amplitude and phase tracking. In particular, it has been shown that error of the measured polarization tilt angle can be improved from 33% to 3% and below by applying the proposed calibration method. It is described how one can use a rotating dipole antenna as both the calibration standard and as the polarization encoder, thus simplifying the physical arrangement of the transmitter. Experimental results are provided in order to show the utility of the approach, which could have a variety of applications including bandwidth conservative polarization submodulation in advanced wireless communications systems.</t>
  </si>
  <si>
    <t>916-919</t>
  </si>
  <si>
    <t>60029738;60029738</t>
  </si>
  <si>
    <t>7102894931;15766702000</t>
  </si>
  <si>
    <t>Fusco, Vincent;Zelenchuk, Dmitry</t>
  </si>
  <si>
    <t>Calibrated polarization tilt angle recovery for wireless communications</t>
  </si>
  <si>
    <t>10.1109/LAWP.2016.2614576</t>
  </si>
  <si>
    <t>2-s2.0-85027514334</t>
  </si>
  <si>
    <t>['wide beamwidth', 'supports 3', 'scanning performance', 'phased array', 'optimized inputs', 'novel two', 'main beam', 'letter presents', 'elevation areas', 'element planar', 'dimensional planar', 'based antenna', 'array element', 'antenna optimized', '85 ¬∞', '80 ¬∞', '75 ¬∞']</t>
  </si>
  <si>
    <t>Parasitic pixel layer-based antenna | phased array | wide-Angle scanning | wide-beam antenna</t>
  </si>
  <si>
    <t>This letter presents a novel two-dimensional planar-phased array with wide-Angle scanning performance. A parasitic pixel layer-based antenna is used as the array element. The antenna optimized with a multiobjective genetic algorithm has wide beamwidth in both xoz-and yoz-planes. A 64-element planar (8 √ó 8) array is fabricated and measured to validate its scanning performance. With the uniform and optimized inputs, respectively, applied to the high-and low-elevation areas, the measured results show that the phased array is able to scan its main beam from-75¬∞ to +75¬∞ in both xoz-and yoz-planes, and it supports 3-dB beam coverages from-85¬∞ to +85¬∞ in the xoz-plane and from-85¬∞ to +80¬∞ in the yoz-plane.</t>
  </si>
  <si>
    <t>876-879</t>
  </si>
  <si>
    <t>2-D Planar Wide-Angle Scanning-Phased Array Based on Wide-Beam Elements</t>
  </si>
  <si>
    <t>10.1109/LAWP.2016.2613130</t>
  </si>
  <si>
    <t>2-s2.0-85027514574</t>
  </si>
  <si>
    <t>['subarray level', 'small spot', 'scale faa', 'radiation power', 'mutual coupling', 'fresnel zone', 'feedlines complicates', 'faas fed', 'faa design', 'aforementioned problems', '10 ghz']</t>
  </si>
  <si>
    <t>Feed networks | focused array antennas (FAAs) | Fresnel zone | subarrays</t>
  </si>
  <si>
    <t>A focused array antenna (FAA) can concentrate its radiation power in a small spot in its Fresnel zone. Typically an FAA is fed by a multilevel power divider, which leads to a large insertion loss, especially for a large-scale FAA. Moreover, mutual coupling between closely arranged array elements and feedlines complicates the FAA design. In this letter, FAAs fed on the subarray level are proposed to get over the aforementioned problems. A 2 √ó 8 FAA is explored at 10 GHz, and the measured results show good agreements with the simulated ones except a 0.2-GHz frequency shift.</t>
  </si>
  <si>
    <t>888-891</t>
  </si>
  <si>
    <t>56590842400;57203224930;10339818700;55645491100</t>
  </si>
  <si>
    <t>Li, Peng Fa;Qu, Shi Wei;Yang, Shiwen;Nie, Zai Ping</t>
  </si>
  <si>
    <t>Focused Array Antenna Based on Subarrays</t>
  </si>
  <si>
    <t>10.1109/LAWP.2016.2613887</t>
  </si>
  <si>
    <t>2-s2.0-85027516844</t>
  </si>
  <si>
    <t>['uniform magnitude', 'square array', 'space wavelength', 'reduced size', 'proposed antenna', 'polarization level', 'parasitic strips', 'omnidirectional radiation', 'lowest frequency', 'impedance bandwidth', 'horizontal plane', 'gain variation', 'feeding network', 'etched slots', 'director elements', '80 ghz', '50 ghz', '5 db', '23 db', '2 db', '01 œªl']</t>
  </si>
  <si>
    <t>Director | etched slots | horizontally polarization | omnidirectional antenna | parasitic strips</t>
  </si>
  <si>
    <t>A horizontally polarized omnidirectional antenna with enhanced impedance bandwidth is presented in this letter. The proposed antenna consists of a feeding network, four printed dipole elements with etched slots, parasitic strips, and director elements. Four identically curved and printed dipole elements are placed in a square array and fed by a feeding network with uniform magnitude and phase; thus, the proposed antenna can achieve an omnidirectional radiation. To enhance the impedance bandwidth, parasitic strips and etched slots are introduced to produce additional lower and upper resonant frequencies, respectively. By utilizing four director elements, the gain variation in the horizontal plane can be improved, especially for the upper frequency band. With the structure, a reduced size of 0.63 ŒªL √ó 0.63 ŒªL √ó 0.01 ŒªL (ŒªL is the free-space wavelength at the lowest frequency) is obtained. The proposed antenna is designed and fabricated. Measurement results reveal that the proposed antenna can provide an impedance bandwidth of 84.2% (1.58-3.88 GHz). Additionally, the gain variation in the horizontal plane is less than 1.5 dB over the frequency band 1.58-3.50 GHz, and increased to 2.2 dB at 3.80 GHz. Within the impedance bandwidth, the cross-polarization level is less than -23 dB in the horizontal plane.</t>
  </si>
  <si>
    <t>880-883</t>
  </si>
  <si>
    <t>57194150461;35265490700;57199242751;56332984500;57192581573</t>
  </si>
  <si>
    <t>Zhang, Hong Yin;Zhang, Fu Shun;Zhang, Fan;Li, Tian;Li, Chao</t>
  </si>
  <si>
    <t>Bandwidth Enhancement of a Horizontally Polarized Omnidirectional Antenna by Adding Parasitic Strips</t>
  </si>
  <si>
    <t>10.1109/LAWP.2016.2613875</t>
  </si>
  <si>
    <t>2-s2.0-85027518335</t>
  </si>
  <si>
    <t>['prototype array', 'measured results', 'maximum gain', 'low loss', 'line waveguide', 'good agreement', 'feeding structure', 'dra arrays', 'array fed', '7 dbi', '5 %,']</t>
  </si>
  <si>
    <t>Aperture efficiency | dielectric resonator antenna (DRA) | DRA array | radial-line slot array (RLSA)</t>
  </si>
  <si>
    <t>A linear polarized dielectric resonator antenna (DRA) array fed by a radial-line waveguide is presented. The radial-line waveguide is simple in design and has a low loss with respect to the feeding structure of DRA arrays. A prototype array with 180-element is fabricated, which achieves a maximum gain of 26.7 dBi, a realized aperture efficiency of 59.5%, and improved linearly polarization properties. We show that there is a good agreement between simulated and measured results.</t>
  </si>
  <si>
    <t>788-791</t>
  </si>
  <si>
    <t>57201031867;57043983500;8377051500</t>
  </si>
  <si>
    <t>Su, Ming;Yuan, Lin;Liu, Yuanan</t>
  </si>
  <si>
    <t>Su M.</t>
  </si>
  <si>
    <t>A Linearly Polarized Radial-Line Dielectric Resonator Antenna Array</t>
  </si>
  <si>
    <t>10.1109/LAWP.2016.2604287</t>
  </si>
  <si>
    <t>2-s2.0-85027522108</t>
  </si>
  <si>
    <t>['uwb applications', 'two ports', 'size antenna', 'shaped slot', 'proposed antenna', 'performances indicate', 'high frequency', 'fed structures', 'directly flowing', 'coplanar waveguide', 'compact size', 'bottom center', '4 ghz']</t>
  </si>
  <si>
    <t>Compact size | coplanar waveguide (CPW) | half-slot | ultrawideband (UWB) multiple-input-multiple-output (MIMO) antenna</t>
  </si>
  <si>
    <t>In this letter, a multiple-input-multiple-output (MIMO) antenna with very compact size of only 23 √ó 18 mm2 is proposed for ultrawideband (UWB) applications. The proposed MIMO antenna consists of two symmetrical half-slot antenna elements with coplanar waveguide-fed structures and a Y-shaped slot that is cut at the bottom center of the common ground plane. The slot efficiently prevents the current from directly flowing between two ports at low UWB frequency. For such a compact-size antenna, the ground plane works as a radiator as well as a reflector that reflects the radiation from radiators at high frequency. The measured impedance bandwidth for S11, S22 &lt;;-10 dB is from 3 to 12.4 GHz. The measured mutual coupling for S12, S21 &lt;;-15 dB is from 3 to 4 GHz and for S12, S21 &lt;;-20dBisfrom 4 to 12.4 GHz. The proposed antenna also contains relatively stable radiation patterns and gains. These performances indicate that the proposed antenna is one competitive candidate for UWB applications.</t>
  </si>
  <si>
    <t>792-795</t>
  </si>
  <si>
    <t>60010421;60010421</t>
  </si>
  <si>
    <t>57191250727;10040304600</t>
  </si>
  <si>
    <t>Tao, Jun;Feng, Quanyuan</t>
  </si>
  <si>
    <t>Southwest Jiaotong University</t>
  </si>
  <si>
    <t>Tao J.</t>
  </si>
  <si>
    <t>Compact Ultrawideband MIMO Antenna with Half-Slot Structure</t>
  </si>
  <si>
    <t>10.1109/LAWP.2016.2604344</t>
  </si>
  <si>
    <t>2-s2.0-85027522114</t>
  </si>
  <si>
    <t>Natural Science Foundation of Jilin Province</t>
  </si>
  <si>
    <t>20170520111JH</t>
  </si>
  <si>
    <t>['‚ àº1000', 'xs serves', 'uc materials', 'substantially enhance', 'solar cells', 'sensitize uc', 'pscs enhanced', 'pscs ).', 'photon upconversion', 'oxygen defects', 'optimum pce', 'one sunlight', 'narrowband near', 'mcse composites', 'insightful thought', 'infrared sunlight', 'infrared response', 'infrared absorption', 'extremely weak', 'excitation range', 'er2o3 nanoparticles', 'electron transfer', 'dramatically enhanced', 'considerable improvement', 'conduction band', 'attractive strategy', 'almost infeasible', '8 %.', '3 %.', '1600 nm', '15 suns', '1000 nm']</t>
  </si>
  <si>
    <t>Photon upconversion (UC) is an attractive strategy to substantially enhance the power conversion efficiency (PCE) of solar cells via upconverting unavailable near-infrared sunlight to available visible light. However, to date, it is almost infeasible to achieve effective PCE improvement of solar cells with the assistance of UC materials, limited by their poor UC efficiency and extremely weak and narrowband near-infrared absorption. Here, we demonstrate the efficient photon energy UC in semiconductor plasmon mCu2-xS@SiO2@Er2O3 (mCSE) nanocomposites, where the broadband semiconductor plasmon (800-1600 nm) of mCu2-xS serves as an antenna to sensitize UC of Er2O3 nanoparticles. The overall upconversion luminescence (UCL) of the composites was dramatically enhanced by a factor of ‚àº1000, with a maximal inner quantum efficiency of 14.3%. The excitation range was expanded, ranging from 800 to 1600 nm. As a proof-of-concept, the highly efficient mCSE nanocomposites were utilized to improve the PCE of perovskite solar cells (PSCs). The expansion of the near-infrared response (800-1000 nm) and considerable improvement of the PCE were obtained, with an optimum PCE of 17.8%. The mCSE composites in PSCs enhanced the photocurrent via electron transfer from oxygen defects to the conduction band of TiO2 under irradiation of one sunlight. Under irradiation of 15 suns, the electron transfer and reabsorption of UCL both contributed to the enhancement of PCE. Our work can provide an insightful thought on boosting UC efficiency as well as broadening the PCE of PSCs.</t>
  </si>
  <si>
    <t>16559-16567</t>
  </si>
  <si>
    <t>60007711;60007711;60007711;60007711;60031126;60007711;60007711;60007711;60007711</t>
  </si>
  <si>
    <t>56297815700;7410096169;57190292145;57014052500;55361218000;55650414300;54395923300;14619181500;7404036834</t>
  </si>
  <si>
    <t>Zhou, Donglei;Liu, Dali;Jin, Junjie;Chen, Xu;Xu, Wen;Yin, Ze;Pan, Gencai;Li, Dongyu;Song, Hongwei</t>
  </si>
  <si>
    <t>Tokyo;Changchun</t>
  </si>
  <si>
    <t>Tokyo Institute of Technology;Jilin University</t>
  </si>
  <si>
    <t>60031126;60007711</t>
  </si>
  <si>
    <t>Zhou D.</t>
  </si>
  <si>
    <t>Semiconductor plasmon-sensitized broadband upconversion and its enhancement effect on the power conversion efficiency of perovskite solar cells</t>
  </si>
  <si>
    <t>10.1039/c7ta04943a</t>
  </si>
  <si>
    <t>2-s2.0-85027523349</t>
  </si>
  <si>
    <t>['speedup ratio', 'radiation pattern', 'memory implementation', 'heterogeneous low', 'grid approach', 'gpu approach', 'efficient fortran']</t>
  </si>
  <si>
    <t>CUDA | general-purpose computing | graphics processing unit (GPU) | method of images | method of moments (MoM) | parallel processing</t>
  </si>
  <si>
    <t>In this letter, an efficient Fortran-based out-ofgraphics processing unit (GPU) memory implementation of the method of moments (MoM) on heterogeneous low-cost single CPU/GPU computing platform is presented. The MoM solution process is based on the frequency-domain integral equation formulation and employs a wire-grid approach to evaluate the radiation pattern of the glide path antenna system. To handle processor heterogeneity and balance the workload between the host and the device, a novel task scheduling strategy, both for the matrix assembly phase and the solution of the MoM matrix equation, is proposed. Using the CUDA-capable GTX 680 GPU from NVIDIA, a speedup ratio of about 1.44√ó is reported when compared to the classical hybrid CPU/GPU approach, and about 2.21√ó when compared to the multicore CPU implementation.</t>
  </si>
  <si>
    <t>813-816</t>
  </si>
  <si>
    <t>Topa, Tomasz</t>
  </si>
  <si>
    <t>Gliwice</t>
  </si>
  <si>
    <t>Silesian University of Technology</t>
  </si>
  <si>
    <t>Topa T.</t>
  </si>
  <si>
    <t>Load-Balanced Fortran-Based Out-of-GPU Memory Implementation of the Method of Moments</t>
  </si>
  <si>
    <t>10.1109/LAWP.2016.2605042</t>
  </si>
  <si>
    <t>2-s2.0-85027524155</t>
  </si>
  <si>
    <t>['unit cell', 'suitably configuring', 'sidelobe level', 'selective surface', 'results show', 'radiation efficiency', 'profile shape', 'planar lens', 'placed next', 'phase shift', 'pass filter', 'nonuniform distribution', 'multilevel frequency', 'metallic sheet', 'gain compared', 'fss acts', 'field region', 'feeding aperture', 'circular holes', 'aperture efficiency', '90 %.', '45 ghz', '32 db', '12 db']</t>
  </si>
  <si>
    <t>Frequency-selective surfaces (FSSs) | lens antennas | reflector antenna feeds | satellite antennas</t>
  </si>
  <si>
    <t>A multilevel frequency-selective surface (FSS) formed by a nonuniform distribution of circular holes on a metallic sheet is presented. The FSS is aimed at working as a planar lens to increase the gain of the feeding aperture. The unit cell of the FSS acts as a high-pass filter that provides the necessary phase shift to focus the beam on the far-field region. The phase shift is synthesized by suitably configuring the size and position of each unit cell in the FSS. The planar lens is placed next to the feeding aperture to confer the structure a low-profile shape. A prototype has been designed, fabricated, and measured. Results show an increment of 7.32 dB in the gain compared to the feeding aperture within a 7.33% bandwidth around 20.45 GHz, and a sidelobe level below-12 dB, with an aperture efficiency of 65% and a radiation efficiency above 90%.</t>
  </si>
  <si>
    <t>904-907</t>
  </si>
  <si>
    <t>60117547;60117547;60117547;60117547;60117547</t>
  </si>
  <si>
    <t>16025395100;56381556300;6507659941;6602784884;57210183362</t>
  </si>
  <si>
    <t>Sanchez-Escuderos, Daniel;Moy-Li, Hon Ching;Antonino-Daviu, Eva;Cabedo-Fabres, Marta;Ferrando-Bataller, Miguel</t>
  </si>
  <si>
    <t>Instituto de Telecomunicaciones y Aplicaciones Multimedia</t>
  </si>
  <si>
    <t>Sanchez-Escuderos D.</t>
  </si>
  <si>
    <t>Microwave Planar Lens Antenna Designed with a Three-Layer Frequency-Selective Surface</t>
  </si>
  <si>
    <t>10.1109/LAWP.2016.2614342</t>
  </si>
  <si>
    <t>2-s2.0-85027524477</t>
  </si>
  <si>
    <t>['varying parameters', 'reflectarray antennas', 'periodic lattice', 'periodic arrays', 'offline process', 'much less', 'memory efficiency', 'improved compared', 'geometrical mesh', 'etc .,', 'efficient modeling', 'direct modeling', 'challenging due', 'basis functions']</t>
  </si>
  <si>
    <t>Empirical interpolation method (EIM) | integral equation | quasi-periodic structure | reduced basis method (RBM)</t>
  </si>
  <si>
    <t>Many electromagnetic devices such as reflectarray antennas, metasurfaces, etc., can be modeled as quasi-periodic arrays. In these devices, similar array elements with a few varying geometrical parameters are positioned in a periodic lattice. Compared to modeling of periodic arrays, efficient modeling of quasi-periodic arrays can be very challenging due to the loss of periodicity in the array. In this work, we applied the reduced basis method to integral equation solvers for quasi-periodic array modeling. In this scheme, a new basis set based on the varying parameters is constructed through an offline process. Because of the similarities among elements, the number of basis functions for each element can be much less than direct modeling from geometrical mesh. Numerical examples show that both the computational and memory efficiency are improved compared to direct modeling using method of moments.</t>
  </si>
  <si>
    <t>825-828</t>
  </si>
  <si>
    <t>56381040400;7405263889;57198993246;13907922300</t>
  </si>
  <si>
    <t>Dang, Xunwang;Li, Maokun;Yang, Fan;Xu, Shenheng</t>
  </si>
  <si>
    <t>Dang X.</t>
  </si>
  <si>
    <t>Quasi-Periodic Array Modeling Using Reduced Basis Method</t>
  </si>
  <si>
    <t>10.1109/LAWP.2016.2605760</t>
  </si>
  <si>
    <t>2-s2.0-85027527087</t>
  </si>
  <si>
    <t>['smoother flow', 'size reduction', 'second iterate', 'numerical analysis', 'nearly 50', 'miniaturized prototypes', 'measurements confirm', 'lowest frequency', 'koch curve', 'ground plane', 'fsa ).', 'curvatures facilitates', 'conventional sharp']</t>
  </si>
  <si>
    <t>Fibonacci sequence | miniaturization | modified Koch fractals | spiral antenna</t>
  </si>
  <si>
    <t>A new fractal curve along with its iterative function system based on Koch curve is proposed and used for the miniaturization of Fibonacci spiral antenna (FSA). This curve possesses semicircular sections so as to maintain the symmetry with quarter circular sections of FSA. The modified Koch curve owing to its curvatures facilitates a smoother flow of surface current along the spiral arms fractalized with it, unlike uneven current distribution when fractalized with conventional sharp-cornered Koch curve. The second iterate of this curve has resulted in nearly 50% of size reduction by maintaining an equivalent arm length needed for the operation at lowest frequency. The numerical analysis and measurements confirm the retention of inherent broadband characteristics of the FSA and its miniaturized prototypes in the absence of ground plane with excellent radiation properties.</t>
  </si>
  <si>
    <t>932-935</t>
  </si>
  <si>
    <t>60093232;60093232</t>
  </si>
  <si>
    <t>57209916342;57201969558</t>
  </si>
  <si>
    <t>Sharma, Chetna;Vishwakarma, Dinesh Kumar</t>
  </si>
  <si>
    <t>Jabalpur</t>
  </si>
  <si>
    <t>Pandit Dwarka Prasad Mishra Indian Institute of Information Technology, Design &amp; Manufacturing Jabalpur</t>
  </si>
  <si>
    <t>Sharma C.</t>
  </si>
  <si>
    <t>Miniaturization of spiral antenna based on fibonacci sequence using modified koch curve</t>
  </si>
  <si>
    <t>10.1109/LAWP.2016.2614721</t>
  </si>
  <si>
    <t>2-s2.0-85027529655</t>
  </si>
  <si>
    <t>['subwavelength spacing', 'reflectarray element', 'properly adjusting', 'multitype elements', 'multiresonance structures', 'layer reflectarray', 'geometrical parameters', 'frequency band', 'band single', 'aperture efficiency', 'also obtained', '9 ghz', '6 %),', '5 ghz', '0 %.']</t>
  </si>
  <si>
    <t>Antenna | aperture efficiency | bandwidth | gain | reflectarray | wideband</t>
  </si>
  <si>
    <t>A Ku-band single-layer reflectarray (RA) antenna with high aperture efficiency in a wide frequency band is proposed. The reflectarray element is composed of double square loops and an inner square patch, which operates at two different phasing modes by properly adjusting its geometrical parameters. A hybrid design approach, which combines four commonly used wideband RA design approaches-namely, the subwavelength spacing, multiresonance structures on an electrically thick layer, multitype elements, and the dual-frequency phase synthesis-is adopted to achieve the high-efficiency wideband performance. An offset RA prototype with a 400-mm circular aperture is designed, fabricated, and tested. The measured aperture efficiency is over 60% within the frequency band of interest (12.0-14.9 GHz, 21.6%), and the bandwidth of aperture efficiency over 40% is 29.0%. Well-defined measured radiation patterns within the frequency band of 11.5-15.5 GHz are also obtained, which further validate the excellent radiation performance of the proposed RA design.</t>
  </si>
  <si>
    <t>884-887</t>
  </si>
  <si>
    <t>56381017000;13907922300;57198993246;7405263889</t>
  </si>
  <si>
    <t>Deng, Ruyuan;Xu, Shenheng;Yang, Fan;Li, Maokun</t>
  </si>
  <si>
    <t>Deng R.</t>
  </si>
  <si>
    <t>A Single-Layer High-Efficiency Wideband Reflectarray Using Hybrid Design Approach</t>
  </si>
  <si>
    <t>10.1109/LAWP.2016.2613882</t>
  </si>
  <si>
    <t>2-s2.0-85027531311</t>
  </si>
  <si>
    <t>['terahertz applications', 'substrate modes', 'rectangular cavity', 'peak efficiency', 'operation bandwidth', 'fabricated inside', 'circuit antenna', 'cavity size', 'cavity prevents', '275 ghz', '20 ghz']</t>
  </si>
  <si>
    <t>InP-filled cavity antenna | integrated antenna | terahertz antenna</t>
  </si>
  <si>
    <t>An integrated-circuit antenna in the form of a rectangular cavity is fabricated inside an 80-Œºm-thick InP substrate for terahertz applications. The metal-via fence surrounding the cavity prevents any substrate modes. The cavity size is optimized for the operation bandwidth of the fundamental resonant mode near 280 GHz. The antenna measurements performed using a miniature setup constructed inside a probe station show 6-dB matching bandwidth of 20 GHz with the peak efficiency of 52% at 275 GHz. The radiation patterns indicate a broadside main beam that matches the simulation and confirms the elimination of substrate modes.</t>
  </si>
  <si>
    <t>837-839</t>
  </si>
  <si>
    <t>60005273;60005273;60005273;60005273</t>
  </si>
  <si>
    <t>57199645896;56215683700;10440346800;55686295900</t>
  </si>
  <si>
    <t>Choi, S. H.;Lee, I. J.;Jeon, S.;Kim, M.</t>
  </si>
  <si>
    <t>Korea University</t>
  </si>
  <si>
    <t>Choi S.</t>
  </si>
  <si>
    <t>280-GHz Rectangular Cavity Antenna Integrated in an 80-Œºm InP Substrate</t>
  </si>
  <si>
    <t>10.1109/LAWP.2016.2606650</t>
  </si>
  <si>
    <t>2-s2.0-85027533393</t>
  </si>
  <si>
    <t>['subslot array', 'shorting walls', 'new structure', 'neighboring subarrays', 'mirrored way', 'line source', 'interconnecting planes', 'impedance bandwidth', 'feed network', 'fed approach', 'design strategy', 'compact structure', '75 dbi']</t>
  </si>
  <si>
    <t>Air substrate antenna | channelized coplanar waveguide | slot array antenna</t>
  </si>
  <si>
    <t>A new structure of planar air substrate slot antenna array based on air-filled channelized coplanar waveguide is proposed. By blocking the channelized coplanar waveguide alternatively and periodically, the subslot array is constructed. By connecting eight subslot arrays in a mirrored way, the proposed planar slot antenna array is built. A line source is used as the feed network, and the center-fed approach is adopted to suppress beam tilt. Because of the layout of the proposed slot array and the feed network, the shorting walls at the interconnecting planes of the neighboring subarrays can be removed, resulting in a compact structure. A prototype with a gain up to 22.75 dBi and an impedance bandwidth of 6.4% is fabricated to demonstrate the design strategy.</t>
  </si>
  <si>
    <t>892-895</t>
  </si>
  <si>
    <t>60025278;60025278;60025278;60013791</t>
  </si>
  <si>
    <t>56398809400;8551577700;55912043400;34769915200</t>
  </si>
  <si>
    <t>Chang, Le;Zhang, Zhijun;Li, Yue;Iskander, Magdy F.</t>
  </si>
  <si>
    <t>Beijing;Honolulu</t>
  </si>
  <si>
    <t>Tsinghua University;University of Hawai ªi at MƒÅnoa</t>
  </si>
  <si>
    <t>60025278;60013791</t>
  </si>
  <si>
    <t>Air Substrate Slot Array Based on Channelized Coplanar Waveguide</t>
  </si>
  <si>
    <t>10.1109/LAWP.2016.2613965</t>
  </si>
  <si>
    <t>2-s2.0-85027534918</t>
  </si>
  <si>
    <t>['voltage excitation', 'statistical parameters', 'standard deviation', 'results obtained', 'optimizing parameters', 'optimizing algorithms', 'optimization algorithm', 'obtained results', 'mutual coupling', 'firefly algorithm', 'feko analysis', 'comparative study', 'also validated']</t>
  </si>
  <si>
    <t>Backtracking search algorithm | Cosecant squared pattern | FEKO | Firefly algorithm | Inverse fast fourier transform | Side lobe level</t>
  </si>
  <si>
    <t>Comparative study of two evolutionary algorithms namely backtracking search algorithm (BSA) and firefly algorithm (FA) has been described in this paper for synthesis of cosecant squared radiation pattern in linear antenna array. BSA and FA have been used with the inverse fast Fourier transform (IFFT) to reduce the computational time significantly. Performance of the above algorithms for synthesis of shaped beam pattern are compared here in terms of different antenna parameters like side lobe level, maximum reflection coefficient (S11) in dB, ripple as well as statistical parameters such as global best fitness value, worst fitness value, mean and standard deviation. To obtain the cosecant squared pattern, voltage excitation and the static phase shift of the linear array elements are taken as the optimizing parameters and BSA and FA is used as the optimizing algorithms. In addition to it, obtained results from simulation of both the optimization algorithm on MATLAB is also validated by results obtained from FEKO analysis. Mutual coupling has been considered between the parallel dipole antennas. Work is demonstrated by twenty four element linear array of parallel dipole antennas for synthesis of shaped beam pattern.</t>
  </si>
  <si>
    <t>401-416</t>
  </si>
  <si>
    <t>60103561;60103561</t>
  </si>
  <si>
    <t>56536880100;55917752200</t>
  </si>
  <si>
    <t>Patidar, H.;Mahanti, G. K.</t>
  </si>
  <si>
    <t>Durgapur</t>
  </si>
  <si>
    <t>National Institute of Technology, Durgapur</t>
  </si>
  <si>
    <t>Comparative study of BSA and FA for synthesis of cosecant squared pattern</t>
  </si>
  <si>
    <t>10.1615/TelecomRadEng.v76.i5.20</t>
  </si>
  <si>
    <t>2-s2.0-85027544169</t>
  </si>
  <si>
    <t>['wave ratio', 'voltage standing', 'small antennas', 'radiation patterns', 'polarization characteristics', 'plasma antennas', 'pin antennas', 'microwave dielectric', 'loop antennas', 'input impedance', 'helical electrically', 'dipole antennas', 'design features', 'current distribution', 'complex loads', 'antenna arrays']</t>
  </si>
  <si>
    <t>Current distribution on the antenna | Dielectric antennas | Dipole antennas | Efficiency | Helical antennas | Input impedance | Plasma antennas | Radiation pattern | Voltage standing-wave ratio</t>
  </si>
  <si>
    <t>The present paper analyses the period of initiation and development of science and technology of dipole antennas with reactive and complex loads, microwave dielectric and plasma antennas, as well as dipole and helical electrically-small antennas, multi-frequency, broadband and pin antennas, loop antennas and antenna arrays with improved radiation pattern. The methods of evaluation and calculation of basic antenna parameters such as current distribution, input impedance, voltage standing-wave ratio, efficiency, radiation patterns and polarization characteristics are under study. The results of calculations and the design features of these antennas are discussed.</t>
  </si>
  <si>
    <t>371-399</t>
  </si>
  <si>
    <t>Ovsyanikov, V. V.</t>
  </si>
  <si>
    <t>Dnipro</t>
  </si>
  <si>
    <t>Oles Honchar Dnipro National University</t>
  </si>
  <si>
    <t>Ovsyanikov V.</t>
  </si>
  <si>
    <t>The state-of-the-art of dipole, dielectric, and plasma antennas in the context of historical evolution of antenna systems</t>
  </si>
  <si>
    <t>10.1615/TelecomRadEng.v76.i5.10</t>
  </si>
  <si>
    <t>2-s2.0-85027569429</t>
  </si>
  <si>
    <t>['wlan applications', 'triple band', 'shaped slot', 'shaped antenna', 'semi arc', 'radiating patch', 'proposed antenna', 'notched characteristics', 'notched bands', 'impedance bandwidth', 'downlink x', 'compact size', '825 ghz', '7 ghz', '11 ghz']</t>
  </si>
  <si>
    <t>In this paper, a novel monopole printed fork-shaped antenna for ultra-wideband (UWB) applications with triple band-notched characteristics is presented. The proposed antenna, with compact size of 42 √ó 24 √ó 1.6mm3, yields an impedance bandwidth of 3.1-11 GHz for S11&lt; ‚àí10 dB, except on the notched bands which are obtained by introducing three different types of slots. A U-shaped and two extended U-shaped defected ground structure (DGS) slots give respectively two notched bands, 3.3 to 3.7 GHz for WiMAX and 7.1 to 7.76GHz for downlink X-band satellite communication systems. Therefore, a semi arc-shaped slot is etched on the radiating patch to notch the band from 5.15 to 5.825 GHz for WLAN applications. The proposed antenna is fabricated and measured.</t>
  </si>
  <si>
    <t>60030441;60107186;60030441</t>
  </si>
  <si>
    <t>57195396037;26425356500;6507018714</t>
  </si>
  <si>
    <t>Elhabchi, Mourad;Srifi, Mohamed N.;Touahni, Rajae</t>
  </si>
  <si>
    <t>Morocco;Morocco</t>
  </si>
  <si>
    <t>Kenitra;Kenitra</t>
  </si>
  <si>
    <t>Ecole Nationale des Sciences Appliqu√©es de K√©nitra;Faculty of Science, Ibn Tofail University</t>
  </si>
  <si>
    <t>60107186;60030441</t>
  </si>
  <si>
    <t>Elhabchi M.</t>
  </si>
  <si>
    <t>A tri-band-notched UWB planar monopole antenna using DGS and semi arc-shaped slot for WIMAX/WLAN/X-band rejection</t>
  </si>
  <si>
    <t>10.2528/PIERL17050813</t>
  </si>
  <si>
    <t>2-s2.0-85027675359</t>
  </si>
  <si>
    <t>Kwangwoon University</t>
  </si>
  <si>
    <t>KW University</t>
  </si>
  <si>
    <t>['top portion', 'simple structure', 'proposed structure', 'performance deterioration', 'overall thickness', 'optimal location', 'novel structure', 'nfc antenna', 'mobile phones', 'mobile handset', 'loop antenna', 'field communication', 'ferrite sheet', 'eddy current', 'designed without', 'considerably fragile', 'battery pack']</t>
  </si>
  <si>
    <t>A novel structure of a near-field communication (NFC) loop antenna for mobile phones with a metal back case is proposed. The proposed structure of the metal back case itself can operate as an NFC loop antenna through the design of a simple single turn loop antenna on the top portion of the metal back case, so that the simple structure of the proposed NFC loop antenna can reduce the overall thickness of the NFC antenna for slim mobile phones. Since a sintered ferrite sheet with generally higher relative permeability (Œºr ‚âà 200) must be used to reduce the performance deterioration of the conventional NFC loop antennas due to the eddy current in the battery pack of a mobile handset, the cost of these conventional NFC antennas is high, and they are considerably fragile. In this paper, the proposed NFC antenna is designed without the ferrite sheet and in the optimal location to ensure minimum interference from the adjacent metallic components.</t>
  </si>
  <si>
    <t>149-157</t>
  </si>
  <si>
    <t>60013866;60029472</t>
  </si>
  <si>
    <t>56124682600;35561475200</t>
  </si>
  <si>
    <t>Lee, Byungje;Harackiewicz, Frances J.</t>
  </si>
  <si>
    <t>Carbondale;Seoul</t>
  </si>
  <si>
    <t>Southern Illinois University Carbondale;Kwangwoon University</t>
  </si>
  <si>
    <t>60029472;60013866</t>
  </si>
  <si>
    <t>Design of a simple structured NFC loop antenna for mobile phones applications</t>
  </si>
  <si>
    <t>10.2528/PIERC17060505</t>
  </si>
  <si>
    <t>2-s2.0-85027675501</t>
  </si>
  <si>
    <t>University of Miami</t>
  </si>
  <si>
    <t>['theoretical discussion', 'successfully compared', 'simple structure', 'signals received', 'return loss', 'radiation pattern', 'prototype antenna', 'proposed concept', 'phase shifters', 'paper proposes', 'new design', 'main idea', 'experimentally demonstrated', 'experimental results', 'effectively used', 'beam tracking', 'arrival wave', 'applied voltage', 'antenna structure', 'antenna elements', 'also demonstrated']</t>
  </si>
  <si>
    <t>This paper proposes a novel planar beam tracking antenna and brings a new prototype antenna in wireless communication systems. The proposed antenna consists of a magic-T, two antenna elements and two phase shifters. The main idea for the antenna is to adjust the phase shifter using the difference of the signals received by the two antenna elements to tilt the beam in the direction of the arrival wave. Theoretical discussion is presented to explain the concept. Both-sided MIC technology is effectively used to integrate the magic-T and the phase shifters with the antenna elements in a simple structure. A prototype antenna of the new design for E-plane beam tracking is fabricated, and the radiation pattern and return loss are measured. Simulated and experimental results of the beam direction vs. applied voltage are successfully compared, and the proposed concept is experimentally demonstrated. An antenna structure for beam tracking in H-plane is also demonstrated in this paper.</t>
  </si>
  <si>
    <t>159-170</t>
  </si>
  <si>
    <t>60019983;60019983;60019983</t>
  </si>
  <si>
    <t>57189264919;7003869703;56359041900</t>
  </si>
  <si>
    <t>Rashid, Rimi;Nishiyama, Eisuke;Toyoda, Ichihiko</t>
  </si>
  <si>
    <t>Rashid R.</t>
  </si>
  <si>
    <t>A 5.8-GHz planar beam tracking antenna using a magic-T</t>
  </si>
  <si>
    <t>10.2528/PIERC17042502</t>
  </si>
  <si>
    <t>2-s2.0-85027682230</t>
  </si>
  <si>
    <t>Ministry of Trade, Industry and Energy</t>
  </si>
  <si>
    <t>['various applications', 'technologies operate', 'several sub', 'rf system', 'performance degradation', 'new obstacle', 'level analysis', 'interference signal', 'interference deployment', 'interference analysis', 'gradually spreading', 'experimental verification', 'experimental results', 'antenna polarization']</t>
  </si>
  <si>
    <t>As ultra high frequency (UHF) radio frequency identification (RFID) technology, a smart recognition technology, has been gradually spreading to various applications, and several sub-1GHz wireless technologies are being standardized and developed. As such technologies operate at a specific frequency band (902-928 MHz industrial, scientific, and medical bands), the impact of RF interference due to performance degradation of UHF RFID technology on the interference signal is emerging as a new obstacle. In this paper, we investigate the interference analysis and experimental results of passive UHF RFID systems in sub-1GHz wireless communications systems. By considering interference signal frequency and power, interference deployment, antenna polarization, RF system-level analysis and experimental verification are conducted to evaluate the impact of performance degradation in the UHF RFID system on the interference signal.</t>
  </si>
  <si>
    <t>129-137</t>
  </si>
  <si>
    <t>60023075;114599775;114599775;60023075;60023075;60023075</t>
  </si>
  <si>
    <t>57194082237;57195393772;57195395148;57189343360;57189345260;55778141185</t>
  </si>
  <si>
    <t>Kim, Ji Hong;Kwon, Jong Won;Kim, Jin Yong;Jeong, Min Gyo;Bae, Sang Hyeon;Lee, Wang Sang</t>
  </si>
  <si>
    <t>Jinju;Jinju</t>
  </si>
  <si>
    <t>Gyeongsang National University;Korea Testing Laboratory</t>
  </si>
  <si>
    <t>60023075;114599775</t>
  </si>
  <si>
    <t>Interference analysis and experimental results of passive UHF RFID systems in Sub-1GHz wireless communications systems</t>
  </si>
  <si>
    <t>10.2528/PIERC17040802</t>
  </si>
  <si>
    <t>2-s2.0-85027688308</t>
  </si>
  <si>
    <t>['resulting function', 'qlws ),', 'priorities avoiding', 'posteriori methods', 'pareto front', 'objective optimization', 'large class', 'electromagnetic problems', 'design criteria', 'cost function', 'correctly implementing', 'approach proposed']</t>
  </si>
  <si>
    <t>In this paper we focus on multi-objective optimization in electromagnetic problems with given priorities among the targets. The approach proposed in this paper is able to build a proper cost function capable to correctly implementing the design criteria and their priorities avoiding the evaluation of the Pareto front of the solutions, which is a very time consuming task required in the classic a-posteriori methods. The resulting function, named Quantized Lexicographic Weighted Sum (QLWS), can be used as cost function in a very large class of electromagnetic problems. In this paper we demonstrate its usefulness in two common situations in antenna array design: the synthesis of a sparse linear array and a sparse isophoric ring array.</t>
  </si>
  <si>
    <t>85-102</t>
  </si>
  <si>
    <t>60001711;60025235;60001711</t>
  </si>
  <si>
    <t>24483870500;8324810600;55934942300</t>
  </si>
  <si>
    <t>Pinchera, Daniele;Perna, Stefano;Migliore, Marco D.</t>
  </si>
  <si>
    <t>Naples;Cassino</t>
  </si>
  <si>
    <t>Parthenope University of Naples;Universita di Cassino e del Lazio Meridionale</t>
  </si>
  <si>
    <t>60025235;60001711</t>
  </si>
  <si>
    <t>Pinchera D.</t>
  </si>
  <si>
    <t>A lexicographic approach for multi-objective optimization in antenna array design</t>
  </si>
  <si>
    <t>10.2528/PIERM17042106</t>
  </si>
  <si>
    <t>2-s2.0-85027698183</t>
  </si>
  <si>
    <t>['wireless applications', 'usually measured', 'temperature elevations', 'health effects', 'exposure varies', 'existing variety', 'evaluated carefully', 'em exposure', 'computational electromagnetics', 'coming years', 'absorbed power']</t>
  </si>
  <si>
    <t>New generation wireless communications are expected to provide new services over the existing variety of wireless applications in the coming years. In this perspective, advances in utilization of computational electromagnetics (EM) and millimeter-waves (mmW) frequency bands make them as candidates for ultra-high-resolution and ultra-high-speed wireless communications. With the deployment of mmW wireless technologies, brinks of potential mmW induced biological and health effects should be evaluated carefully. The EM exposure is usually measured in terms of absorbed power from any user operating wireless devices. The exposure varies with the part of the body and location of the source that is exposed to the radio frequency waves. The purpose of this study is to observe EM exposure in terms of Specific Absorption Rate (SAR) and temperature elevations at mmWs from the designed Antipodal Linear Tapered Slot Antenna (ALTSA) at 60GHz on different body parts utilizing EM computations and experiments with Infrared Thermal Camera.</t>
  </si>
  <si>
    <t>111-121</t>
  </si>
  <si>
    <t>60006393;60014340</t>
  </si>
  <si>
    <t>55817018700;35073094200</t>
  </si>
  <si>
    <t>Shrivastava, Purva;Rama Rao, Thipparaju</t>
  </si>
  <si>
    <t>India;South Africa</t>
  </si>
  <si>
    <t>Chennai;Pretoria</t>
  </si>
  <si>
    <t>SRM Institute of Science and Technology;Tshwane University of Technology</t>
  </si>
  <si>
    <t>60014340;60006393</t>
  </si>
  <si>
    <t>Shrivastava P.</t>
  </si>
  <si>
    <t>Investigations of SAR distributions and temperature elevation on human body at 60GHz with corrugated antipodal linear tapered slot antenna</t>
  </si>
  <si>
    <t>10.2528/PIERM17041707</t>
  </si>
  <si>
    <t>2-s2.0-85027698310</t>
  </si>
  <si>
    <t>['work tends', 'unloaded structure', 'sspps structure', 'related work', 'proposed antenna', 'potential applications', 'physical perspective', 'narrow band', 'gain enhancement', 'endfire direction', 'efficient method', 'communication systems', 'center frequency', 'broader bandwidth', 'better performance', '8ghz reference']</t>
  </si>
  <si>
    <t>We proposed an efficient method to radiate the spoof surface plasmon polaritons (sspps) to the endfire direction, which added two parasitic strips as directors in front of the dipole antenna fed by the sspps structure. The directors were used to enhance the endfire radiation due to its beam modified function. Both simulated and measured results suggest good performance of the proposed antenna in a narrow band from 6.5 to 6.9GHz with about 7.5 dBi realized gain and a 5 dBi increase in the endfire direction at the center frequency of 6.8GHz reference to the unloaded structure. Also, the surface electric field distributions of the unloaded and loaded sspps antenna were studied to verify the gain enhancement in the endfire direction in physical perspective. Our work tends to have better performance than other related work, such as broader bandwidth and higher realized gain with even greatly simplified design process. The proposed sspps antenna has potential applications in planer integrated circuits and communication systems.</t>
  </si>
  <si>
    <t>60018308;60018308;60018308;60018308;60018308</t>
  </si>
  <si>
    <t>56501339000;35756979800;57248838800;8077831000;55836063200</t>
  </si>
  <si>
    <t>Tian, Dou;Xu, Ran;Li, Wei;Xu, Zhuo;Zhang, Anxue</t>
  </si>
  <si>
    <t>Xi'an Jiaotong University</t>
  </si>
  <si>
    <t>Tian D.</t>
  </si>
  <si>
    <t>Endfire antenna based on spoof surface plasmon polaritons</t>
  </si>
  <si>
    <t>10.2528/PIERC17052305</t>
  </si>
  <si>
    <t>2-s2.0-85027719409</t>
  </si>
  <si>
    <t>EP/N004558/1</t>
  </si>
  <si>
    <t>['uplink training', 'substantially lower', 'sophisticated combination', 'slight increase', 'scheme imposes', 'scale multi', 'proposed scheme', 'pilot contamination', 'output systems', 'major impediment', 'input multiple', 'information exchange', 'downlink training', 'completely eliminated', 'coherence time', 'cell multiple', 'base stations']</t>
  </si>
  <si>
    <t>Large-scale multiple-input multiple-output | Multi-cell systems | Orthogonal frequency division multiplexing | Pilot contamination | Time division duplexing | Time-domain channel estimation</t>
  </si>
  <si>
    <t>Pilot contamination (PC) is a major impediment of large-scale multi-cell multiple-input multiple-output systems. Hence, we propose an optimal pilot design for time-domain channel estimation, which is capable of completely eliminating PC. More specifically, a sophisticated combination of downlink training and "scheduled" uplink training is designed with the aid of the optimal pilot set. Given the optimal pilot set, every user acquires its unique downlink time-domain channel state information (CSI) through downlink training. The estimated downlink CSIs are then embedded in the uplink training. As a result, PC can be completely eliminated, at the cost of a slight increase in training computational complexity. Our simulation results demonstrate the power of the proposed scheme. Most significantly, our scheme imposes a modest training overhead of (L C 3), training-phase durations corresponding to the number of orthogonal frequency division multiplexing symbols, where L is the number of cells, which is substantially lower than that imposed by some of the existing PC elimination schemes. Therefore, it imposes a less stringent requirement on the channel's coherence time. Finally, our scheme does not need any information exchange between base stations.</t>
  </si>
  <si>
    <t>8629-8641</t>
  </si>
  <si>
    <t>60018554-60005244-60025225;60018554-60005244-60025225;60025225-60004582;60018554;60025225-60004582</t>
  </si>
  <si>
    <t>56022929300;57214120385;55733364300;7102123435;36043733600</t>
  </si>
  <si>
    <t>Guo, Xinying;Zhang, Jiankang;Chen, Sheng;Mu, Xiaomin;Hanzo, Lajos</t>
  </si>
  <si>
    <t>United Kingdom;China;China;Saudi Arabia</t>
  </si>
  <si>
    <t>Southampton;Zhengzhou;Nanjing;Jeddah</t>
  </si>
  <si>
    <t>University of Southampton;Zhengzhou University;Southeast University;King Abdulaziz University</t>
  </si>
  <si>
    <t>60025225;60018554;60005244;60004582</t>
  </si>
  <si>
    <t>Two-stage time-domain pilot contamination elimination in large-scale multiple-antenna aided and TDD based OFDM systems</t>
  </si>
  <si>
    <t>10.1109/ACCESS.2016.2604202</t>
  </si>
  <si>
    <t>2-s2.0-85027725789</t>
  </si>
  <si>
    <t>['rhcp gain', 'low profile', 'layer structure', 'fired ceramic', 'broadband right', 'axial ratio', '6 dbic', '3 db']</t>
  </si>
  <si>
    <t>A broadband right-hand circularly polarized (RHCP) cross-type traveling wave antenna array is proposed for High-Rate Close Proximity (HRCP) point-to-point (P2P) wireless communication system at 60GHz. Instead of low temperature co-fired ceramic (LTCC) technology, a single-layer structure of the proposed 2 √ó 1 element antenna array is fabricated with a conventional printed circuit board (PCB) process, to provide low manufacturing cost and low profile (0.05Œª0 at 60 GHz). A wide impedance bandwidth (57-64GHz, VSWR &lt; 2) and broad RHCP bandwidth (57‚àí64 GHz, axial ratio (AR) &lt; 3 dB) are achieved. The RHCP gain is higher than 6 dBic in the entire operating frequency band (57‚àí64 GHz).</t>
  </si>
  <si>
    <t>60013866;60013866;60013866;60013866</t>
  </si>
  <si>
    <t>56542364900;57195399078;56033265000;56124682600</t>
  </si>
  <si>
    <t>Yoon, Yonghyun;Moon, Byeonghui;Lee, Hyunwoo;Lee, Byungje</t>
  </si>
  <si>
    <t>Yoon Y.</t>
  </si>
  <si>
    <t>Low profile broadband antenna array for high-rate close proximity wireless communication systems at 60GHz</t>
  </si>
  <si>
    <t>10.2528/PIERC17063001</t>
  </si>
  <si>
    <t>2-s2.0-85027728459</t>
  </si>
  <si>
    <t>['work investigates', 'using graphene', 'unique properties', 'tera hertz', 'significant improvement', 'reflection coefficient', 'recent years', 'radiated power', 'radiated efficiency', 'previous studies', 'metal losses', 'little reduction', 'graphene layer', 'dielectric loss', 'conventional metal', 'besides improving', 'band due', 'antenna applications', 'also leads']</t>
  </si>
  <si>
    <t>Graphene | Loss reduction | Microstrip antennas | Millimeter wave</t>
  </si>
  <si>
    <t>The unique properties of graphene have widened its use for antenna applications in the recent years. However, most of previous studies are more focused on using graphene in the Tera Hertz (THz) band due to their favorable surface properties (conductivity or impedance) for antennas. This work investigates the improvement of a graphene-based millimeter wave (mm-wave) microstrip hexagonal patch antenna, its performance is known to be comparable to a conventional copper based version. As expected, the utilizing of non-doped graphene instead of conventional metal, did not has a significant improvement to the antenna performance except for its reflection coefficient in addition to a little reduction in the dielectric loss of antenna. Furthermore, it also leads to increasing in metal losses of antenna structure compared to copper. However, the biasing of the graphene layer is observed to reduce antenna metal losses considerably, besides improving other antenna performance parameters such as radiated power, radiated efficiency and gain.</t>
  </si>
  <si>
    <t>5342-5345</t>
  </si>
  <si>
    <t>60090652-60180320;60090652;60090652;60090652;60090652-60070814</t>
  </si>
  <si>
    <t>39161333800;56456741800;57202496362;57194844651;23098429000</t>
  </si>
  <si>
    <t>Gatte, Mohammed Taih;Soh, Ping Jack;Rahim, Hasliza A.;Ahmed, R. Badlishah;Malek, Fareq</t>
  </si>
  <si>
    <t>Iraq;Malaysia;United Arab Emirates</t>
  </si>
  <si>
    <t>Baghdad;Arau;Dubai</t>
  </si>
  <si>
    <t>Ministry Of Science and Technology, Baghdad;Universiti Malaysia Perlis;University of Wollongong in Dubai</t>
  </si>
  <si>
    <t>60180320;60090652;60070814</t>
  </si>
  <si>
    <t>Gatte M.T.</t>
  </si>
  <si>
    <t>Improvement of a millimeter-wave hexagonal patch antenna using doped graphene</t>
  </si>
  <si>
    <t>10.1166/asl.2017.7372</t>
  </si>
  <si>
    <t>2-s2.0-85027832028</t>
  </si>
  <si>
    <t>Centre for Engineering Research and Development</t>
  </si>
  <si>
    <t>['simulation results', 'shieldit super', 'proposed antenna', 'linear polarization', 'felt fabric', 'circular polarization', 'bending conditions', 'bending condition', 'antenna substrate', 'antenna consists', 'analyze since']</t>
  </si>
  <si>
    <t>Antenna bending | Reconfigurable antenna | Textile antenna</t>
  </si>
  <si>
    <t>In this paper, the analysis of reconfigurable frequency textile antenna in bending conditions is presented. The antenna consists of a truncated rectangular patch and slotted ground plane made by ShieldIt Super. Felt fabric is used as an antenna substrate. The proposed antenna is capable to reconfigure at seven different states frequencies by using three PIN diodes. The Circular Polarization (CP) is achieved at the GPS operating frequency. Meanwhile, the proposed antenna operates as a Linear Polarization (LP) at high operating frequencies. The performances of antenna in bending conditions is analyze since the textile antenna usually attached on the body will easily bend due to the human body structures. Details of the simulation results for antenna in bending condition are discussed.</t>
  </si>
  <si>
    <t>5082-5085</t>
  </si>
  <si>
    <t>60090652;60090652;60090652;60090652;60021005;60090652;60090652</t>
  </si>
  <si>
    <t>56230004800;24483755700;35317988700;57202496362;11940735500;35424377200;55575524700</t>
  </si>
  <si>
    <t>Shakhirul, M. S.;Jusoh, M.;Ismail, A. H.;Rahim, Hasliza A.;Kamarudin, M. R.;Sabapathy, T.;Lago, H.</t>
  </si>
  <si>
    <t>Arau;Johor Bahru</t>
  </si>
  <si>
    <t>Universiti Malaysia Perlis;Universiti Teknologi Malaysia</t>
  </si>
  <si>
    <t>60090652;60021005</t>
  </si>
  <si>
    <t>Shakhirul M.S.</t>
  </si>
  <si>
    <t>Analysis reconfigurable frequency textile antenna in bending condition</t>
  </si>
  <si>
    <t>10.1166/asl.2017.7314</t>
  </si>
  <si>
    <t>2-s2.0-85027832487</t>
  </si>
  <si>
    <t>['worldwide interoperability', 'simulator software', 'proposed antenna', 'practical design', 'pin diode', 'microwave access', 'ieee 802', 'external source', 'direct current', 'designed using', 'dc pass', 'cst mws', '90 degreess', '3 ghz', '16 family']</t>
  </si>
  <si>
    <t>Directivity | Microstrip antenna arrays | WIMAX</t>
  </si>
  <si>
    <t>Introduce a practical design of an antenna that able to control the radiation beam pattern by using PIN diode and capacitor. The operation of the antenna is an on/off switch that controlled by PIN diode and Direct Current (DC) that supply from an an external source. The proposed antenna was verified to be able to cover the direction of 90 degreess when the DC is turn on. The DC pass through the PIN diode and activate the diode to be functioned as a switch. This proposed antenna is operated at a frequency of 2.3 GHz which is for Worldwide Interoperability for Microwave Access (WiMAX) application that symbolizes in the IEEE 802.16 family. This antenna is designed using a FR-4 substrate material with the dimension is 200 mm√ó200 mm using Computer Simulation Technology Microwave Studio (CST MWS) simulator software.</t>
  </si>
  <si>
    <t>5130-5132</t>
  </si>
  <si>
    <t>60090652;60090652;60021005;60070814;60021005;60090652;60090652</t>
  </si>
  <si>
    <t>55576310100;57215069158;56023730400;23098429000;57195407419;57215068206;16053179200</t>
  </si>
  <si>
    <t>Leong, Lim Wai;Hoon, Wee Fwen;Yeow, You Kok;Malek, Mohdfareq Abdul;Yew, Lee Chia;Seng, Lee Yeng;Rosli, Siti Julia</t>
  </si>
  <si>
    <t>Malaysia;United Arab Emirates;Malaysia</t>
  </si>
  <si>
    <t>Arau;Dubai;Johor Bahru</t>
  </si>
  <si>
    <t>Universiti Malaysia Perlis;University of Wollongong in Dubai;Universiti Teknologi Malaysia</t>
  </si>
  <si>
    <t>60090652;60070814;60021005</t>
  </si>
  <si>
    <t>Leong L.W.</t>
  </si>
  <si>
    <t>Beam controller antenna for WiMAX application</t>
  </si>
  <si>
    <t>10.1166/asl.2017.7325</t>
  </si>
  <si>
    <t>2-s2.0-85027838692</t>
  </si>
  <si>
    <t>['unknown target', 'uavs searching', 'tasked amongst', 'rotor uav', 'requires additional', 'remaining pois', 'poi ).', 'planning system', 'planned initial', 'mission simulations', 'mission planner', 'located amongst', 'implemented using', 'heterogeneous set', 'genetic algorithm', 'ga ),', 'concept mission', 'aerially search', 'additional pois']</t>
  </si>
  <si>
    <t>genetic algorithm | heterogeneous UAV | UAV mission planning</t>
  </si>
  <si>
    <t>The focus of this study was to examine an automated mission planner that utilized a heterogeneous set of small aerial assets simultaneously surveying several Points of Interest (POI). The concept mission was to aerially search for an unknown Target of Interest (TOI) located amongst a set of POIs. In order to develop a planning system that is capable of meeting mission requirements, an adaptive mission planner, based on a Genetic Algorithm (GA), was investigated that seeks to task a heterogeneous set of unmanned aerial vehicles. Initially, a set of fixed wing UAVs were tasked to survey a set of POIs in search of a TOI, a POI that requires additional or long term surveillance. Once a TOI was located, a multi-rotor UAV was deployed to visit the TOI and additional POIs. Remaining POIs that were not tasked to the multi-rotor UAV were then re-tasked amongst the fixed wing aircraft set. The mission planner was implemented using a GA that planned initial and post TOI identification UAV paths. Mission simulations were conducted and the mission time increase was analyzed against different TOI locations and number of UAVs searching. Simulation results indicated that the deployment of a multi-rotor UAV not only provided additional surveillance of the TOI, but reduced overall mission times as well.</t>
  </si>
  <si>
    <t>Unmanned Systems</t>
  </si>
  <si>
    <t>60011132;60021143;60011132;60021143</t>
  </si>
  <si>
    <t>14069471700;57189295117;57190183020;6602218464</t>
  </si>
  <si>
    <t>Wilhelm, Jay;Rojas, Jonathan;Eberhart, Gina;Perhinschi, Mario</t>
  </si>
  <si>
    <t>Morgantown;Athens</t>
  </si>
  <si>
    <t>West Virginia University;Ohio University</t>
  </si>
  <si>
    <t>60021143;60011132</t>
  </si>
  <si>
    <t>Wilhelm J.</t>
  </si>
  <si>
    <t>Heterogeneous Aerial Platform Adaptive Mission Planning Using Genetic Algorithms</t>
  </si>
  <si>
    <t>10.1142/S2301385017500029</t>
  </si>
  <si>
    <t>2-s2.0-85027858305</t>
  </si>
  <si>
    <t>Kementerian Sains, Teknologi dan Inovasi</t>
  </si>
  <si>
    <t>100-RMI/SF 16/6/2 (5/2013</t>
  </si>
  <si>
    <t>MOSTI</t>
  </si>
  <si>
    <t>['simple structure', 'return loss', 'reflection coefficient', 'reader applications', 'radiation pattern', 'proposed antenna', 'paper presents', 'overall size', 'low profile', 'loss tangent', 'frequency allocated', 'fabrication due', 'dielectric constant', 'designed antenna', 'antenna simulation', 'antenna parameter', 'also discussed', '923 mhz', '919 mhz', '6 mm', '53 %.', '4 materials']</t>
  </si>
  <si>
    <t>Microstrip antenna | Radio frequency identification | Return loss (S ) 11 | Ultra high frequency | Voltage standing wave ratio</t>
  </si>
  <si>
    <t>This paper presents an analysis of C shape patch antenna for Ultra High Frequency Identification (RFID) Reader Applications. The designed antenna has simple structure, lightweight, low profile and easy for fabrication due to the used of FR-4 materials with thickness of 1.6 mm, dielectric constant of 4.7 and loss tangent of 0.019. It can be operated in UHF RFID system in Malaysia with the frequency allocated from 919 MHz to 923 MHz. The antenna simulation was analyzed by using CST Studio Suite 2013. From the results, the antenna has the reflection coefficient (S11) less than ‚àí10 dB along with the bandwidth of 12.53%. Other result of antenna parameter such as radiation pattern, return loss, gain and voltage standing wave ratio (VSWR) were also discussed. The overall size of the proposed antenna is 130 mm√ó120 mm√ó1.6 mm. Thus, it is suitable for handheld RFID reader applications.</t>
  </si>
  <si>
    <t>5439-5442</t>
  </si>
  <si>
    <t>60090654;60004351;60078093</t>
  </si>
  <si>
    <t>57190850504;35109316200;38362249900</t>
  </si>
  <si>
    <t>Ariff, M. H.;Ismarani, I.;Shamsuddin, N.</t>
  </si>
  <si>
    <t>Kuantan;Shah Alam;Shah Alam</t>
  </si>
  <si>
    <t>Universiti Malaysia Pahang;Standard and Industrial Research Institute of Malaysia Berhad;Universiti Teknologi MARA</t>
  </si>
  <si>
    <t>60090654;60078093;60004351</t>
  </si>
  <si>
    <t>Ariff M.</t>
  </si>
  <si>
    <t>Analysis based on C shaped patch antenna for ultra-high frequency radio frequency identification readers</t>
  </si>
  <si>
    <t>10.1166/asl.2017.7395</t>
  </si>
  <si>
    <t>2-s2.0-85027868619</t>
  </si>
  <si>
    <t>['substrate used', 'simple structure', 'reflection coefficient', 'rectangular patch', 'reader applications', 'proposed antenna', 'paper presents', 'low profile', 'loss tangent', 'easy fabrication', 'dual frequency', 'dielectric constant', 'antenna design', '921 mhz', '6 mm', '387 mhz', '259 mhz', '2450 mhz', '24 %)', '14 %)']</t>
  </si>
  <si>
    <t>Dual band frequency | Microstrip antenna | Radio frequency identification | Return loss (S ) 11 | Voltage standing wave ratio</t>
  </si>
  <si>
    <t>This paper presents an analysis of microstrip Dual Frequency band patch antenna for handheld Radio Frequency Identification (RFID) Reader Applications. The proposed antenna has a dual frequency of 921 MHz and 2450 MHz. The antenna design was made up on a rectangular patch with arms and partial ground plane which has size of 125 mm√ó125 mm√ó1.6 mm. Moreover, the substrate used in this project has thickness of 1.6 mm with dielectric constant of 4.7 and loss tangent of 0.019. Thus, it is easily embedded inside the handheld reader together with the characteristics of easy fabrication, low profile and simple structure. From the results, the antenna has the reflection coefficient (S11) less than ‚àí10 dB along the bandwidth of 259 MHz (24%) for lower frequency region and 387 MHz (14%) for upper frequency regions.</t>
  </si>
  <si>
    <t>5434-5438</t>
  </si>
  <si>
    <t>Analysis based on dual frequency band patch antenna for radio frequency identification readers</t>
  </si>
  <si>
    <t>10.1166/asl.2017.7394</t>
  </si>
  <si>
    <t>2-s2.0-85027868644</t>
  </si>
  <si>
    <t>['visual features', 'virtual camera', 'termed dynamic', 'single fixed', 'relative position', 'paper presents', 'nonhorizontal targets', 'image moments', 'horizontal target', 'homography decomposition', 'dynamic image', 'control using', 'control law', 'board camera']</t>
  </si>
  <si>
    <t>experimental platform | nonlinear control | quadrotor | Unmanned aerial vehicle | visual servoing</t>
  </si>
  <si>
    <t>This paper presents a dynamic image-based visual servoing (IBVS) control law for a quadrotor unmanned aerial vehicle (UAV) equipped with a single fixed on-board camera. The motion control problem is to regulate the relative position and yaw of the vehicle to a moving planar target located within the camera's field of view. The control law is termed dynamic as it's based on the dynamics of the vehicle. To simplify the kinematics and dynamics, the control law relies on the notion of a virtual camera and image moments as visual features. The convergence of the closed-loop is proven to be globally asymptotically stable for a horizontal target. In the case of nonhorizontal targets, we modify the control using a homography decomposition. Experimental and simulation results demonstrate the control law's performance.</t>
  </si>
  <si>
    <t>60030835;60030835;60030835;60030835</t>
  </si>
  <si>
    <t>54683825400;56399826900;57203195246;6602596558</t>
  </si>
  <si>
    <t>Fink, Geoff;Xie, Hui;Lynch, Alan F.;Jagersand, Martin</t>
  </si>
  <si>
    <t>Fink G.</t>
  </si>
  <si>
    <t>Dynamic Visual Servoing for a Quadrotor Using a Virtual Camera</t>
  </si>
  <si>
    <t>10.1142/S2301385017500017</t>
  </si>
  <si>
    <t>2-s2.0-85027869082</t>
  </si>
  <si>
    <t>P11-TIC-7103</t>
  </si>
  <si>
    <t>['two strategies', 'two metrics', 'second one', 'relevant aspects', 'receiving antennas', 'radiation patterns', 'radial inhomogeneity', 'progressively vary', 'progressive modification', 'phase feeding', 'pattern ripples', 'particular dimensions', 'optimal values', 'mri system', 'inhomogeneity reduction', 'first one', 'field acquisition', 'feeding phase', 'center value', 'array ring', 'array distribution', 'antenna location', 'antenna amplitude', 'angular rotation', 'acquisition inhomogeneity', 'acquisition homogeneity']</t>
  </si>
  <si>
    <t>Field homogeneity | MRI systems | near field</t>
  </si>
  <si>
    <t>This paper is a study of the inhomogeneity reduction for near-field acquisition in high-resolution magnetic resonance imaging (MRI) systems. The acquisition homogeneity in MRI imaging modality is an open issue concerning the optimal MRI image generation in terms of the RF signal acquisition. The acquisition inhomogeneity is related to the radiation patterns of the receiving antennas and its location in the MRI system, among other relevant aspects. The acquisition inhomogeneity is translated into two main effects: Pattern ripples at the outer cylindrical rings and radial inhomogeneity when comparing the center value (maximum) with the rest of the pattern. To overcome these effects, two strategies are proposed. In the first one, it is proposed to progressively vary the antenna location in the azimuthal array distribution. In the second one, it is proposed to progressively vary the antenna amplitude and phase feeding in the array distribution. To compute a figure of merit of the pattern radial uniformity and the ripples, two metrics are defined in this paper. It is proved that both the progressive modification in the location at each array ring and the variation of the feeding phase of each array ring reduce the pattern ripples and radial inhomogeneity. Optimal values for either the angular rotation or the feeding phase values can be calculated, depending on the particular dimensions of the cylinder that conforms the region of interest.</t>
  </si>
  <si>
    <t>5149-5157</t>
  </si>
  <si>
    <t>60027844;60027844;60028186-60027844;60003662</t>
  </si>
  <si>
    <t>35590536000;16025891200;26022006900;8717404100</t>
  </si>
  <si>
    <t>Padilla, Pablo;Valenzuela-Valdes, Juan F.;Padilla, Jose L.;Luna-Valero, Francisco</t>
  </si>
  <si>
    <t>Switzerland;Spain;Spain</t>
  </si>
  <si>
    <t>Lausanne;Granada;Malaga</t>
  </si>
  <si>
    <t>Swiss Federal Institute of Technology Lausanne;Universidad de Granada;Universidad de M√°laga</t>
  </si>
  <si>
    <t>60028186;60027844;60003662</t>
  </si>
  <si>
    <t>Electromagnetic Near-Field Inhomogeneity Reduction for Image Acquisition Optimization in High-Resolution Multi-Channel Magnetic Resonance Imaging (MRI) Systems</t>
  </si>
  <si>
    <t>10.1109/ACCESS.2017.2685079</t>
  </si>
  <si>
    <t>2-s2.0-85027882745</t>
  </si>
  <si>
    <t>Universiti Malaysia Perlis</t>
  </si>
  <si>
    <t>UniMAP</t>
  </si>
  <si>
    <t>['taconic substrate', 'presented antenna', 'microstrip antenna', 'factor value', 'desired direction', 'cr ).', 'compact size', 'cognitive radio', 'certain p', 'axial ratio', 'antenna gain']</t>
  </si>
  <si>
    <t>Circular polarization | Reconfigurable antenna | Switchable beam</t>
  </si>
  <si>
    <t>A single feed circularly polarized antenna with the ability to steer the beam has been presented. The presented antenna has successfully achieved circular polarization by ensuring the axial ratio (AR) factor value of less than 3 for 2.4 GHz application. Moreover, by integrating four ideal p-i-n diode switches, the antenna‚Äòs radiation pattern can be directed to the desired direction while suppressing the antenna gain at the unwanted angle without influencing the antenna‚Äòs impedance bandwidth. This antenna is managed to steer the beam with certain p-i-n diode configuration at nine distinguished angle directions. Such microstrip antenna with a simple circular shape is designed on the Taconic substrate with the compact size of 100 mm square. A fully functional antenna design has been developed and tested using CST Microwave Studio. The proposed antenna could be useful for advanced and smart radio application such as 5G and cognitive radio (CR).</t>
  </si>
  <si>
    <t>5203-5206</t>
  </si>
  <si>
    <t>60090652;60090652;60090652;60090652;60090652;60090652;60090652</t>
  </si>
  <si>
    <t>24483755700;35424377200;57202496362;56230004800;56905148100;57210314287;54583921100</t>
  </si>
  <si>
    <t>Jusoh, M.;Sabapathy, T.;Rahim, H. A.;Shakhirul, M. S.;Rahman, A. K.;Yasin, M. N.M.;Mat, M. H.</t>
  </si>
  <si>
    <t>Arau</t>
  </si>
  <si>
    <t>Jusoh M.</t>
  </si>
  <si>
    <t>Single feed circularly polarized antenna with switchable beam ability</t>
  </si>
  <si>
    <t>10.1166/asl.2017.7342</t>
  </si>
  <si>
    <t>2-s2.0-85027887704</t>
  </si>
  <si>
    <t>['total area', 'results show', 'reader applications', 'proposed antenna', 'physical parameters', 'ground plane', 'final structure', '915 mhz', '8 ghz', '45 ghz']</t>
  </si>
  <si>
    <t>Koch fractal | Microstrip antenna | Miniature antenna | Multiband antenna | RFID</t>
  </si>
  <si>
    <t>In this paper, a multiband and miniature rectangular microstrip antenna is designed and analyzed for Radio Frequency Identification (RFID) reader applications. The miniaturization is achieved using fractal technique and the physical parameters of the structure as well as its ground plane are optimized using CST Microwave Studio. The total area of the final structure is 71.6 √ó 94 mm2. The results show that the proposed antenna has good matching input impedance with a stable radiation pattern at 915 MHz, 2.45 GHz, and 5.8 GHz.</t>
  </si>
  <si>
    <t>2036-2044</t>
  </si>
  <si>
    <t>60212451;60212451;60239636;60026338;60104190</t>
  </si>
  <si>
    <t>57193061659;6505567331;35796965900;6602270619;11840528500</t>
  </si>
  <si>
    <t>Ihamji, Mohamed;Abdelmounim, Elhassane;Bennis, Hamid;Hefnawi, Mostafa;Latrach, Mohamed</t>
  </si>
  <si>
    <t>Morocco;Morocco;France;Canada</t>
  </si>
  <si>
    <t>Meknes;Settat;Angers;Kingston</t>
  </si>
  <si>
    <t>Ecole Sup√©rieure de Technologie Meknes;Facult√© des Sciences et Techniques Settat;ESEO Group;Royal Military College of Canada</t>
  </si>
  <si>
    <t>60239636;60212451;60104190;60026338</t>
  </si>
  <si>
    <t>Ihamji M.</t>
  </si>
  <si>
    <t>Design of compact tri-band fractal antenna for RFID readers</t>
  </si>
  <si>
    <t>10.11591/ijece.v7i4.pp2036-2044</t>
  </si>
  <si>
    <t>2-s2.0-85027895107</t>
  </si>
  <si>
    <t>['times 2', 'superstrate based', 'simulation results', 'simulated results', 'reflection coefficients', 'planar crossed', 'paper presents', 'mutual coupling', 'mimo antennas', 'layer transmission', 'ghz multiple', 'fss layers', 'free space', 'field coupling', 'experimental results', 'effective approach', 'db improvement', 'also prevent', 'accurate study', 'acceptable agreement']</t>
  </si>
  <si>
    <t>antenna | circularly polarized (CP) | coupling reduction | cross dipole | frequency selective surface (FSS) | MIMO</t>
  </si>
  <si>
    <t>In this paper, an effective approach for mitigating the near-field coupling between four-port circularly polarized (CP) antennas in a 30-GHz multiple-input, multiple-output (MIMO) system is suggested and investigated. This is obtained by incorporating a two-layer transmission-type frequency selective surface (FSS) superstrate based on planar crossed-dipole metal strips. This paper presents a comparison between the mutual coupling when the patches are radiating in free space and in the presence of the FSS layers. The simulated results, when the FSS layers are applied, show an average of 6-12-dB improvement in the isolation between four adjacent CP-MIMO antennas. In addition, an accurate study is carried out on the insignificant reflections produced by the FSS layers to redirect those and also prevent any interference. The proposed $2\times 2$ CP-MIMO antenna along with the superstrate is implemented and tested to validate the simulation results. Experimental results of the coupling and reflection coefficients and axial ratio show an acceptable agreement with the corresponding simulated ones.</t>
  </si>
  <si>
    <t>6527-6537</t>
  </si>
  <si>
    <t>60033154;60033154;60071031;60033154;60071031</t>
  </si>
  <si>
    <t>35261834100;57195422815;57191198880;7005104207;6701577028</t>
  </si>
  <si>
    <t>Akbari, Mohammad;Abo Ghalyon, Hamdan;Farahani, Mohammadmahdi;Sebak, Abdel Razik;Denidni, Tayeb A.</t>
  </si>
  <si>
    <t>Quebec;Montreal</t>
  </si>
  <si>
    <t>Institut National de la Recherche Scientifique;Concordia University</t>
  </si>
  <si>
    <t>60071031;60033154</t>
  </si>
  <si>
    <t>Spatially Decoupling of CP Antennas Based on FSS for 30-GHz MIMO Systems</t>
  </si>
  <si>
    <t>10.1109/ACCESS.2017.2693342</t>
  </si>
  <si>
    <t>2-s2.0-85027960509</t>
  </si>
  <si>
    <t>['user association', 'spectral efficiency', 'resource allocation', 'power consumption', 'power allocation', 'paper aims', 'original problem', 'loads constraint', 'load balancing', 'linear zero', 'large number', 'hard problem', 'guaranteed convergence', 'forcing beamforming', 'efficiently obtain', 'effective algorithm', 'corresponding subproblems', 'bss affect', 'base station']</t>
  </si>
  <si>
    <t>joint optimization | Massive MIMO HetNets | power allocation | proportional fairness | user association</t>
  </si>
  <si>
    <t>Although the massive MIMO enabled heterogeneous networks (HetNets) can intensify the spectral efficiency benefits, the proper user association and resource allocation are both crucial to achieve desirable performance since the power consumption of base station (BS) scales with the large number of antennas. This paper aims to investigate joint design of user association and power allocation with loads constraint and transmit power constraint for the massive MIMO HetNets by considering proportional fairness about the spectral efficiency under imperfect channel state information. First, we derive a closed-form lower bound on the ergodic spectral efficiency with linear zero-forcing beamforming, based on which, a mixed-integer nonlinear programming problem is formulated. It is difficult to efficiently obtain an exact solution since it is non-convex and combinational. To solve this NP-hard problem, an effective algorithm with guaranteed convergence is proposed, where the original problem is decomposed into the corresponding subproblems, which can be solved by low complexity approaches, respectively. Numerical results show that how the number of antennas and the number of BSs affect the spectral efficiency, and our proposed algorithm outperforms other algorithms in terms of the spectral efficiency and load balancing.</t>
  </si>
  <si>
    <t>6560-6569</t>
  </si>
  <si>
    <t>60005244;60018554-116984020;60005244;60005244;60005244</t>
  </si>
  <si>
    <t>57189897996;56512486800;24824758400;56964559900;7406279559</t>
  </si>
  <si>
    <t>Lin, Yan;Wang, Yi;Li, Chunguo;Huang, Yongming;Yang, Luxi</t>
  </si>
  <si>
    <t>Zhengzhou;Nanjing;Zhengzhou</t>
  </si>
  <si>
    <t>Zhengzhou University;Southeast University;Collaborative Innovation Center for Aviation Economy Development</t>
  </si>
  <si>
    <t>60018554;60005244;116984020</t>
  </si>
  <si>
    <t>Lin Y.</t>
  </si>
  <si>
    <t>Joint Design of User Association and Power Allocation with Proportional Fairness in Massive MIMO HetNets</t>
  </si>
  <si>
    <t>10.1109/ACCESS.2017.2695572</t>
  </si>
  <si>
    <t>2-s2.0-85027961593</t>
  </si>
  <si>
    <t>['still satisfactory', 'slightly lower', 'second type', 'satellite applications', 'rectangular waveguide', 'gain variation', 'frequency bandwidth', 'first version', 'first type', 'different types', 'circular waveguide', 'center frequency', 'azimuth plane', 'antennas consist', '8 percent', '7 dbi', '1 db']</t>
  </si>
  <si>
    <t>Circular polarization | Omnidirectional antenna | Satellite communication | Slotted array</t>
  </si>
  <si>
    <t>In this paper, the design, production and results of different types of omnidirectional and circularly polarized antennas for satellite communication applications such as telemetry or telecommand, are explained. These antennas consist of identical inclined slots placed on a circular waveguide and two radially outward parallel cylindrical plates in order to provide circular polarization. The feeding of the antenna is provided by a special transition structure between rectangular waveguide to circular waveguide. The first type of antenna contains eight identical slots on the circular waveguide, which gives about 3 percent frequency (impedance) bandwidth for 10 dB return loss. This antenna provides gain variation of about 0.7 dBi and axial ratio lower than 1 dB in the azimuth plane at the center frequency. The second type, which is designed to enhance the frequency bandwidth, includes nonidentical slots on the circular waveguide where the length of four among eight slots is reduced. This enhanced version increases impedance bandwidth to 5.8 percent. The gain variation and axial ratio performances of the second type antenna are slightly lower as compared to first version at the expense of improvement in bandwidth; however, the results of both types are still satisfactory for satellite applications.</t>
  </si>
  <si>
    <t>3351-3359</t>
  </si>
  <si>
    <t>60028947;60028947</t>
  </si>
  <si>
    <t>56779830800;16025424000</t>
  </si>
  <si>
    <t>Turkmen, Ceyhan;Secmen, Mustafa</t>
  </si>
  <si>
    <t>Ya≈üar Universitesi</t>
  </si>
  <si>
    <t>Turkmen C.</t>
  </si>
  <si>
    <t>The variations of omnidirectional circularly polarized antennas for satellite telemetry/telecommand applications</t>
  </si>
  <si>
    <t>2-s2.0-85027963244</t>
  </si>
  <si>
    <t>['system due', 'significant increase', 'realistic measurements', 'quantization noise', 'promising candidates', 'practical scenarios', 'phase noise', 'multiple output', 'mmse estimator', 'many researchers', 'manufacturing material', 'large number', 'impairments come', 'hardware impairments', 'effect ee', 'derived expressions', 'data throughput', 'becomes necessary', 'bandwidth efficiency', 'antenna must', 'antenna elements', 'antenna element', 'amplifier distortion']</t>
  </si>
  <si>
    <t>bandwidth efficiency (BE) | energy efficiency (EE) | hardware impairments | Large scale multiple input multiple output (LS-MIMO) minimum mean square error (MMSE)</t>
  </si>
  <si>
    <t>Large scale multiple-input-multiple output (LS-MIMO) systems are one of the most promising candidates for $5{th}$ generation wireless communication networks. Many researchers have claimed that LS-MIMO systems increase energy efficiency (EE) and bandwidth efficiency (BE) exponentially because of large number of antennas. Significant increase in transmission directivity also increases sum rate and data throughput but implementation of LS-MIMO is complex in terms of hardware. As the number of antenna elements increase, it becomes necessary that the manufacturing material of antenna must be very cheap and size of antenna element should be very compact. Large number of antenna elements and other hardware components induce different impairments in the system due to amplifier distortion, quantization noise, and phase noise. Since these impairments come as a gift with large scale antenna regime and they effect EE and BE of the system, it is necessary to investigate them for practical scenarios. In this paper, we consider a LS-MIMO single cell scenario with the inclusion of hardware impairments. We derive new expressions for MMSE estimator and achievable rates including effects of hardware impairments. We analyze hardware impairments on the basis of derived expressions. We perform simulations using derived sophisticated impairments model with realistic measurements.</t>
  </si>
  <si>
    <t>5994-6001</t>
  </si>
  <si>
    <t>57193924048;55878659100;57115188200</t>
  </si>
  <si>
    <t>Younas, Talha;Li, Jiandong;Arshad, Jehangir</t>
  </si>
  <si>
    <t>Younas T.</t>
  </si>
  <si>
    <t>On Bandwidth Efficiency Analysis for LS-MIMO with Hardware Impairments</t>
  </si>
  <si>
    <t>10.1109/ACCESS.2017.2669943</t>
  </si>
  <si>
    <t>2-s2.0-85027972051</t>
  </si>
  <si>
    <t>['validated experimentally', 'three antennas', 'radiating source', 'proposed procedure', 'properly estimate', 'priori knowledge', 'nuclear norm', 'near field', 'minimum complexity', 'interpolation method', 'general properties', 'first derivatives', 'field interpolation', 'electromagnetic field', 'also confirmed']</t>
  </si>
  <si>
    <t>Antenna measurements | Inverse problems | Sampling methods</t>
  </si>
  <si>
    <t>A method is proposed to interpolate the electromagnetic near field when no information on the radiating source is available. In the absence of a priori knowledge, general properties of the electromagnetic field are exploited to estimate the field, namely, the minimum complexity of the field, and the continuity of the first derivatives. These properties are enforced by minimizing the nuclear norm and using the thin plate spline interpolation results, respectively. The proposed procedure is validated experimentally by interpolating the planar electrical near field radiated by three antennas. The quality of the interpolation and its robustness to noise are investigated. Despite its simplicity, the interpolation method is able to properly estimate the near field from a random coarse sampling of 2Œª. The quality of the near-field interpolation is also confirmed by deriving the far-field. These promising results pave the way for the development of fast antenna measurement procedures.</t>
  </si>
  <si>
    <t>3568-3574</t>
  </si>
  <si>
    <t>60030553;60030553;60001711</t>
  </si>
  <si>
    <t>16024336300;26324778600;55934942300</t>
  </si>
  <si>
    <t>Fuchs, Benjamin;Coq, Laurent Le;Migliore, Marco Donald</t>
  </si>
  <si>
    <t>France;Italy</t>
  </si>
  <si>
    <t>Rennes;Cassino</t>
  </si>
  <si>
    <t>Universite de Rennes 1;Universita di Cassino e del Lazio Meridionale</t>
  </si>
  <si>
    <t>60030553;60001711</t>
  </si>
  <si>
    <t>On the interpolation of electromagnetic near field without prior knowledge of the radiating source</t>
  </si>
  <si>
    <t>10.1109/TAP.2017.2705163</t>
  </si>
  <si>
    <t>2-s2.0-85027972440</t>
  </si>
  <si>
    <t>['tx iqi', 'two techniques', 'two branches', 'theoretically derive', 'theoretical analysis', 'similar pdf', 'rx iqi', 'relatively small', 'receive antenna', 'q branch', 'proposed methods', 'phase imbalance', 'numerical results', 'iqi parameters', 'iqi compensation', 'gaussian distribution', 'gamp ).', 'effective channel', 'ecec reasonably', 'ecec ).', 'dynamic range', 'different models', 'compensate inphase', 'classical methods', 'channel estimation', 'analytic pdf']</t>
  </si>
  <si>
    <t>AGC | Bi-GAMP | IQ imbalance | low-resolution ADCs | Massine MIMO</t>
  </si>
  <si>
    <t>In this paper, two techniques to compensate inphase/quadrature-phase imbalance (IQI) are investigated in the uplink-quantized massive multiple-input and multiple-output (MIMO) systems for different models of randomized IQI parameters. One is referred to as combined-signal-based channel estimation and compensation (CCEC) and the other is denoted by effective channel estimation and compensation (ECEC). First, an independent automatic gain control (AGC) scheme is proposed to calibrate the dynamic range of both the I branch and the Q branch. By doing that, different quantization steps are used for analog-to-digital converters following the AGCs in these two branches at each receive antenna. Second, considering the impacts of both quantization and IQI, we give the details of channel estimation and IQI compensation for both the CCEC and the ECEC using bilinear generalized approximate message passing (Bi-GAMP). Moreover, to exploit the Bi-GAMP for ECEC reasonably, we theoretically derive the probability density function PDF of the elements in the effective channel for the case where only RX IQI is considered. Furthermore, we extend the ECEC to the case where both RX IQI and TX IQI are incorporated into the systems and derive the similar pdf as well. Finally, we use the numerical results to testify the validity of our theoretical analysis and the fact that the analytic PDF can be approximated by a Gaussian distribution when the IQI parameters are relatively small. Compared with other classical methods, the proposed methods can obtain better performance based on the Monte Carlo simulation results.</t>
  </si>
  <si>
    <t>6372-6388</t>
  </si>
  <si>
    <t>57192555443;55429996000;25931881500;57195416729;55957614700</t>
  </si>
  <si>
    <t>Xiong, Youzhi;Wei, Ning;Zhang, Zhongpei;Li, Binrui;Chen, Yang</t>
  </si>
  <si>
    <t>Xiong Y.</t>
  </si>
  <si>
    <t>Channel Estimation and IQ Imbalance Compensation for Uplink Massive MIMO Systems with Low-Resolution ADCs</t>
  </si>
  <si>
    <t>10.1109/ACCESS.2017.2690439</t>
  </si>
  <si>
    <t>2-s2.0-85027987450</t>
  </si>
  <si>
    <t>['upa ),', 'unlimited number', 'simple condition', 'shortest distance', 'previously investigated', 'much research', 'massive multiple', 'key role', 'input multiple', 'inner product', 'information rate', 'guarantee fp', 'general implementations', 'fp condition', 'finite number', 'especially suitable', 'different assumptions', 'channel vectors', 'bs antennas', 'base station', 'asymptotic orthogonality', 'antenna spacing', 'antenna configurations', 'analysis shows', 'achieve optimality', '5g owing']</t>
  </si>
  <si>
    <t>Favorable propagation | massive MIMO | steering matrix | uniform circular array (UCA) | uniform linear array (ULA) | uniform planar array (UPA)</t>
  </si>
  <si>
    <t>Asymptotic orthogonality of channel vectors, also called favorable propagation (FP), plays a key role in massive multiple-input multiple-output (MIMO) systems, allowing linear processing to achieve optimality and maximize the information rate. Much research on the FP condition emerges under different assumptions, most of which has been proved to satisfy the FP condition for some massive MIMO implementations. A generic channel model without mutual coupling is proposed to study more general implementations than previously investigated. Two theorems establish: 1) conditions on the steering matrix alone that are sufficient to guarantee the FP condition holds and 2) that a simple condition on the steering matrix alone is sufficient to guarantee FP for all practical massive MIMO implementations. Then the uniform linear array, uniform planar array (UPA), and uniform circular array (UCA) antenna configurations are studied. Theoretical analyses indicate how close and how fast the inner product of different steering vectors converges to zero for a finite number of base station (BS) antennas, and prove that the FP condition is satisfied for the antenna configuration considered for an unlimited number of BS antennas only if the antenna spacing is not proportional to the reciprocal of the number of antennas. The analysis shows that the UCA has the shortest distance from the FP condition among the three antenna structures, while the UPA is especially suitable for massive MIMO systems for 5G owing to its good FP performance and compact physical size. Simulation results validate the theory.</t>
  </si>
  <si>
    <t>5578-5593</t>
  </si>
  <si>
    <t>57193652389;7005759149;23389775700</t>
  </si>
  <si>
    <t>Wu, Xiaoyong;Beaulieu, Norman C.;Liu, Danpu</t>
  </si>
  <si>
    <t>On Favorable Propagation in Massive MIMO Systems and Different Antenna Configurations</t>
  </si>
  <si>
    <t>10.1109/ACCESS.2017.2695007</t>
  </si>
  <si>
    <t>2-s2.0-85027993337</t>
  </si>
  <si>
    <t>['limited functions', 'field evaluation', 'exponential function', 'examples regarding', 'approximation error']</t>
  </si>
  <si>
    <t>Antenna array | Nonuniform fast fourier transform (NU-FFT) | Sampling methods</t>
  </si>
  <si>
    <t>A simple and effective nonuniform fast Fourier transform algorithm is presented. The algorithm is based on the interpolation of the exponential function in the Fourier transform using efficient truncated expansion algorithms for band-limited functions. Examples regarding the far-field evaluation of nonuniformly spaced antenna arrays are provided, and the behavior of the approximation error is analyzed, to confirm the effectiveness of the method.</t>
  </si>
  <si>
    <t>1472-1475</t>
  </si>
  <si>
    <t>60017293;60001111-60001711</t>
  </si>
  <si>
    <t>7006499276;55934942300</t>
  </si>
  <si>
    <t>Bucci, Ovidio Mario;Migliore, Marco Donald</t>
  </si>
  <si>
    <t>Naples;Cassino;Naples</t>
  </si>
  <si>
    <t>Universit√† degli Studi di Napoli Federico II;Universita di Cassino e del Lazio Meridionale;Consiglio Nazionale delle Ricerche, Institute for Electromagnetic Sensing of the Environment</t>
  </si>
  <si>
    <t>60017293;60001711;60001111</t>
  </si>
  <si>
    <t>Bucci O.</t>
  </si>
  <si>
    <t>A novel nonuniform fast fourier transform algorithm and its application to aperiodic arrays</t>
  </si>
  <si>
    <t>10.1109/LAWP.2016.2646401</t>
  </si>
  <si>
    <t>2-s2.0-85027996647</t>
  </si>
  <si>
    <t>['transmit data', 'splitting protocol', 'rx ).', 'path loss', 'paper considers', 'outage probability', 'multiple antennas', 'harvested energy', 'energy transfer', 'energy harvesting', 'd2d transmitter', 'd2d receiver', 'channel interference', 'carlo simulations', 'based beamforming', 'analytical results']</t>
  </si>
  <si>
    <t>D2D communications | energy harvesting | interference | MIMO | stochastic geometry</t>
  </si>
  <si>
    <t>This paper considers a device-to-device (D2D) network with time-splitting protocol, where a D2D transmitter (Tx) first harvests energy from a multiple-antenna power beacon (PB) and ambient radio frequency sources, and then uses that harvested energy to transmit data to the D2D receiver (Rx). To improve the energy transfer efficiency, the PB is equipped with multiple antennas for energy transfer, and Tx is equipped with multiple antennas for energy harvesting. Two beamforming techniques, called best antenna-based beamforming and optimal beamforming vector, are proposed to use at the PB. We derive novel analytical expressions for the average harvested energy, power outage probability, and the outage probability of the information transfer link, considering the effect of co-channel interference from homogeneous Poison distributed interferes and the short-range propagation model for the path loss. We show that by deploying multiple harvesting energy antennas at Tx and by implementing optimal beamforming vector scheme at the PB, the system performance improves substantially. Furthermore, Monte-Carlo simulations are provided and verify the accuracy of our analytical results.</t>
  </si>
  <si>
    <t>5224-5234</t>
  </si>
  <si>
    <t>60029738;60029738;60029738;60029738</t>
  </si>
  <si>
    <t>57193647349;56785216700;14009246700;25628544400</t>
  </si>
  <si>
    <t>Doan, Toan X.;Hoang, Tiep M.;Duong, Trung Q.;Ngo, Hien Quoc</t>
  </si>
  <si>
    <t>Doan T.</t>
  </si>
  <si>
    <t>Energy Harvesting-Based D2D Communications in the Presence of Interference and Ambient RF Sources</t>
  </si>
  <si>
    <t>10.1109/ACCESS.2017.2681696</t>
  </si>
  <si>
    <t>2-s2.0-85028000900</t>
  </si>
  <si>
    <t>Industrial Technologies Program</t>
  </si>
  <si>
    <t>['utility function', 'user served', 'uplink user', 'transmit beamformers', 'time allocation', 'sum rate', 'specific aim', 'simultaneously transmit', 'residual self', 'receive antennas', 'proposed algorithm', 'paper studies', 'optimization problem', 'new path', 'multiple groups', 'local optima', 'key idea', 'joint design', 'iteration involves', 'involved constraints', 'interference caused', 'harmful effects', 'guaranteeing convergence', 'following algorithm', 'fd system', 'fast convergence', 'existing approaches', 'efficient solution', 'downlink user', 'dlu ).', 'different groups', 'data rate', 'computational solutions', 'channel interference', 'challenging issue', 'base station', 'also nonconvex']</t>
  </si>
  <si>
    <t>Full-duplex radios | full-duplex self-interference | multiuser transmission | nonconvex programming | spectral efficiency | transmit beamforming | user grouping</t>
  </si>
  <si>
    <t>Full-duplex (FD) systems have emerged as an essential enabling technology to further increase the data rate of wireless communication systems. The key idea of FD is to serve multiple users over the same bandwidth with a base station (BS) that can simultaneously transmit and receive the signals. The most challenging issue in designing an FD system is to address both the harmful effects of residual self-interference caused by the transmit-to-receive antennas at the BS as well as the co-channel interference from an uplink user (ULU) to a downlink user (DLU). An efficient solution to these problems is to assign the ULUs/DLUs in different groups/slots, with each user served in multiple groups. Hence, this paper studies the joint design of transmit beamformers, ULUs/DLUs group assignment, and time allocation for each group. The specific aim is to maximize the sum rate under the ULU/DLU minimum throughput constraints. The utility function of interest is a difficult nonconcave problem, and the involved constraints are also nonconvex, and so this is a computationally troublesome problem. To solve this optimization problem, we propose a new path-following algorithm for computational solutions to arrive at least the local optima. Each iteration involves only a simple convex quadratic program. We prove that the proposed algorithm iteratively improves the objective while guaranteeing convergence. Simulation results confirm the fast convergence of the proposed algorithm with substantial performance improvements over existing approaches.</t>
  </si>
  <si>
    <t>5785-5797</t>
  </si>
  <si>
    <t>60014156;60014156;60071354;60014156</t>
  </si>
  <si>
    <t>7203068846;55459277900;57213860676;7004309619</t>
  </si>
  <si>
    <t>Nguyen, Van DInh;Nguyen, Hieu V.;Nguyen, Chuyen T.;Shin, Oh Soon</t>
  </si>
  <si>
    <t>Viet Nam;South Korea</t>
  </si>
  <si>
    <t>Hanoi;Seoul</t>
  </si>
  <si>
    <t>Hanoi University of Science and Technology;Soongsil University</t>
  </si>
  <si>
    <t>60071354;60014156</t>
  </si>
  <si>
    <t>Nguyen V.</t>
  </si>
  <si>
    <t>Spectral Efficiency of Full-Duplex Multi-user System: Beamforming Design, User Grouping, and Time Allocation</t>
  </si>
  <si>
    <t>10.1109/ACCESS.2017.2668384</t>
  </si>
  <si>
    <t>2-s2.0-85028006056</t>
  </si>
  <si>
    <t>['smallest footprint', 'slot antennas', 'slot antenna', 'simulation results', 'resonant modes', 'prototype antenna', 'proposed antenna', 'peak gain', 'patch loading', 'paper aims', 'order modes', 'operating bands', 'monopole ending', 'loop radiator', 'loop antenna', 'hybrid slot', 'gsm 1800', 'excite higher', 'enhanced bandwidth', 'bandwidth enhancement', 'antenna exhibits', 'antenna covers', '97 dbi', '95 ghz', '8 ghz', '6 ghz', '1 ghz', '07 dbi']</t>
  </si>
  <si>
    <t>Antennas | Ultrawideband</t>
  </si>
  <si>
    <t>Purpose - This paper aims to presents the bandwidth enhancement of a hybrid slot-loop antenna using a modified feed structure. Design/methodology/approach - The conventional monopole feed of the hybrid slot-loop radiator is loaded with a flat microstrip patch to excite higher-order modes. The proposed antenna combines the resonant modes of the slot antenna, the loop antenna and the patch loading. Findings - The antenna exhibits a dual-band response suitable for GSM 1800/1900 and ultrawideband (UWB) standards. The impedance bandwidth extends from 1.65 to 1.95 GHz (11.42 per cent) and 3 to 11.1 GHz (114.9 per cent). The proposed antenna has the smallest footprint with a peak gain of 5.07 dBi at 1.8 GHz and 4.97 dBi at 6 GHz. The prototype antenna is fabricated and the simulation results are validated using experimental measurements. The performance of the bandwidth-enhanced hybrid slot-loop antenna is compared with that of other slot antennas. Originality/value - Thus, a hybrid slot-loop antenna with an enhanced bandwidth has been reported in this study. The conventional monopole feed of the antenna is replaced with a monopole ending with a microstrip patch load. The antenna covers the operating bands of GSM 1800/1900 and UWB. The proposed antenna has a smaller footprint compared with other wide-slot antennas reported in the literature.</t>
  </si>
  <si>
    <t>60079728;60079728;60079728</t>
  </si>
  <si>
    <t>6504284035;54580566800;6506113946</t>
  </si>
  <si>
    <t>Partibane, B.;Gulam, Nabi Alsath M.;Rajakani, Kalidoss</t>
  </si>
  <si>
    <t>Kanchipuram</t>
  </si>
  <si>
    <t>SSN College of Engineering, Kalavakkam</t>
  </si>
  <si>
    <t>Partibane B.</t>
  </si>
  <si>
    <t>Design of a bandwidth enhanced hybrid slot loop antenna for GSM/UWB standards</t>
  </si>
  <si>
    <t>10.1108/CW-03-2017-0009</t>
  </si>
  <si>
    <t>2-s2.0-85028023279</t>
  </si>
  <si>
    <t>South East Water</t>
  </si>
  <si>
    <t>2.0/14/UKM/TH/01/1</t>
  </si>
  <si>
    <t>['√ ó7', 'suitable tool', 'successfully simulated', 'results show', 'radiation efficiency', 'radiating fins', 'proposed prototype', 'overall size', 'operating bandwidth', 'microwave imaging', 'lower distortion', 'higher gain', 'fractional bandwidth', 'fidelity factor', 'electrical length', 'desired properties', 'cm {{', 'average gain', 'approximately 92', 'approximately 127', 'approximately 0', 'approach reduces', '79 ghz', '7 ghz', '5 dbi', '2 }}}', '10 db']</t>
  </si>
  <si>
    <t>breast phantom measurement | high gain | Microwave imaging | slotted vivaldi | tumor detection</t>
  </si>
  <si>
    <t>In this paper, a new, complete, and comprehensive breast phantom measurement system is presented. A side slotted vivaldi antenna is used for breast phantom measurement. The radiating fins are modified by etching six side slots to enhance the electrical length and produce stronger directive radiation with higher gain. This approach reduces the lower operating frequency and increases the gain and efficiency without compromising the size of the antenna. The overall size of the antenna is 8.8 ( {L} ) √ó7.5 ( {W} ) cm {{ {2}}} or approximately 0.4Œª √ó 0.5Œª at the first resonant frequency of 1.79 GHz. The results show that the antenna has a fractional bandwidth of approximately 127% from 1.54 to 7 GHz for return loss less than 10 dB with a directional radiation pattern. The average gain of the proposed prototype is 8.5 dBi, and the radiation efficiency is approximately 92% on average over the operating bandwidth. The fidelity factor for face to face is 0.98, and that for side by side is 0.4479, which proves the directionality and lower distortion of the signal. The prototype is successfully simulated, fabricated, and analyzed. The radiating fins of the proposed prototype are optimized to achieve the desired properties for breast phantom measurement. The antenna is used as the transceiver in a breast phantom measurement system to detect unwanted tumor cells inside the breast. An automated electromechanical imaging system with the necessary data post processing makes it an easy and suitable tool for microwave imaging to detect breast tumors.</t>
  </si>
  <si>
    <t>5321-5330</t>
  </si>
  <si>
    <t>60001821-60031838;60001821;60001821;60031126;60031838</t>
  </si>
  <si>
    <t>55328836300;57141966800;24483332300;35481283400;7401727758</t>
  </si>
  <si>
    <t>Islam, Mohammad Tariqul;Mahmud, Md Zulfiker;Misran, Norbahiah;Takada, Jun Ichi;Cho, Mengu</t>
  </si>
  <si>
    <t>Japan;Japan;Malaysia</t>
  </si>
  <si>
    <t>Kitakyushu;Tokyo;Bangi</t>
  </si>
  <si>
    <t>Kyushu Institute of Technology;Tokyo Institute of Technology;Universiti Kebangsaan Malaysia</t>
  </si>
  <si>
    <t>60031838;60031126;60001821</t>
  </si>
  <si>
    <t>Islam M.</t>
  </si>
  <si>
    <t>Microwave Breast Phantom Measurement System with Compact Side Slotted Directional Antenna</t>
  </si>
  <si>
    <t>10.1109/ACCESS.2017.2690671</t>
  </si>
  <si>
    <t>2-s2.0-85028042376</t>
  </si>
  <si>
    <t>National Endowment for Science Technology and the Arts</t>
  </si>
  <si>
    <t>2012ZX03003-013-002</t>
  </si>
  <si>
    <t>['wiretap channel', 'user mimo', 'system security', 'synthesized signals', 'supplementary approach', 'secure degrees', 'secure degree', 'secrecy rate', 'relay transmits', 'positive value', 'paper studies', 'n antennas', 'multiuser interference', 'mbwc model', 'mbwc ),', 'mainly utilized', 'legitimate users', 'legal signal', 'jamming signal', 'intermediate relay', 'interference alignment', 'cooperative jamming', 'bwc model', 'antennas intends', 'access bwc']</t>
  </si>
  <si>
    <t>cooperative jamming | interference alignment | MIMO Y wiretap channels | Physical layer security | power allocation | secure degrees of freedom</t>
  </si>
  <si>
    <t>This paper studies the secure degree of freedom (SDOF) of the multiway relay wiretap system K -user MIMO Y wiretap channel, where each legitimate user equipped with M antennas intends to convey independent signals via an intermediate relay with N antennas. There exists an eavesdropper which is equipped with Ne antennas close to the legitimate users. In order to eliminate the multiuser interference and keep the system security, interference alignment is mainly utilized in the proposed broadcast wiretap channel (BWC) and multi-access BWC (MBWC), and cooperative jamming is adopted as a supplementary approach in the MBWC model. The general feasibility conditions of the interference alignment are deduced as M ‚â• K-1, 2M &gt; N and N ‚â• ((K(K-1))/2). In the BWC model, we have deduced the secure degrees of freedom (SDOF) as K\min M,N\ Ne,K(K-1)/2 , which is always a positive value. While in the MBWC model, the SDOF is given by K M,N. Finally, since the relay transmits the synthesized signals of the legal signal and the jamming signal in the MBWC model, we propose a power allocation scheme to maximize the secrecy rate. Simulation results demonstrate that our proposed power allocation scheme can improve secrecy rate under various antenna configurations.</t>
  </si>
  <si>
    <t>5747-5759</t>
  </si>
  <si>
    <t>60018308;60018308;60007183</t>
  </si>
  <si>
    <t>57113958800;14919610300;57200495061</t>
  </si>
  <si>
    <t>Fan, Ye;Liao, Xuewen;Vasilakos, Athanasios V.</t>
  </si>
  <si>
    <t>Xi'an;Lulea</t>
  </si>
  <si>
    <t>Xi'an Jiaotong University;Lule√• tekniska Universitet</t>
  </si>
  <si>
    <t>60018308;60007183</t>
  </si>
  <si>
    <t>Physical Layer Security Based on Interference Alignment in K-User MIMO y Wiretap Channels</t>
  </si>
  <si>
    <t>10.1109/ACCESS.2017.2694478</t>
  </si>
  <si>
    <t>2-s2.0-85028048342</t>
  </si>
  <si>
    <t>['variable substitutions', 'transmit power', 'theoretically prove', 'semidefinite relaxation', 'rest cases', 'required sinrs', 'required signal', 'receiver architecture', 'ps ratios', 'power splitting', 'paper investigates', 'optimization problem', 'noise ratios', 'jointly optimizing', 'irs ),', 'harvested energy', 'energy receivers', 'beamforming vector', 'ap subject', 'also discussed']</t>
  </si>
  <si>
    <t>Energy harvesting | non-linear energy harvesting | wireless information and power transfer | wireless powered networks</t>
  </si>
  <si>
    <t>This paper investigates the optimal power minimization design of simultaneous wireless information and power transfer systems under non-linear energy harvesting (EH) model, where a multi-antenna hybrid access point (H-AP) simultaneously transmits information and power to multiple heterogeneous users, such as information-energy receivers (IERs), information receivers (IRs), and ERs. Power splitting (PS) receiver architecture is adopted at all IERs. In order to achieve green system design, an optimization problem is formulated to minimize the transmit power of H-AP subject to the required signal-to-interference-plus-noise ratios (SINRs) constraints at IERs and IRs, and the harvested energy constrains at IERs and ERs, by jointly optimizing the beamforming vector at H-AP and the PS ratios at IERs. Since the problem is nonconvex and the employ of the non-linear EH model makes it more difficult to solve, the semidefinite relaxation and variable substitutions are used to handle it. For some cases, we theoretically prove that the globe optimal solution can be guaranteed by using our method, and for rest cases, we discuss its optimality via simulations. Numerical results show that although the traditional linear EH model is feasible for the practical EH circuits in some cases, the corresponding system consumes more transmit power than that under the non-linear model EH. Moreover, the effects of the numbers of users, the required SINRs, and the harvested energy on the system transmit power are also discussed.</t>
  </si>
  <si>
    <t>11479-11489</t>
  </si>
  <si>
    <t>60022381;60022381-60005244;60025278;60004246;100839568-60022381</t>
  </si>
  <si>
    <t>57188679728;25224174200;7201669202;57203829145;7402336411</t>
  </si>
  <si>
    <t>Jiang, Ruihong;Xiong, Ke;Fan, Pingyi;Zhang, Yu;Zhong, Zhangdui</t>
  </si>
  <si>
    <t>Beijing;Beijing;Nanjing;Beijing;Beijing</t>
  </si>
  <si>
    <t>Tsinghua University;Beijing Jiaotong University;Southeast University;State Grid Corporation of China;State Key Laboratory of Rail Traffic Control and Safety</t>
  </si>
  <si>
    <t>60025278;60022381;60005244;60004246;100839568</t>
  </si>
  <si>
    <t>Jiang R.</t>
  </si>
  <si>
    <t>Optimal Design of SWIPT Systems with Multiple Heterogeneous Users under Non-linear Energy Harvesting Model</t>
  </si>
  <si>
    <t>10.1109/ACCESS.2017.2713464</t>
  </si>
  <si>
    <t>2-s2.0-85028056125</t>
  </si>
  <si>
    <t>['significant risks', 'significant effect', 'service metrics', 'recommendation itu', 'recent u', 'receiving antenna', 'r sa', 'r recommendations', 'protection criteria', 'propagation modeling', 'previous studies', 'policy makers', 'performance hazards', 'paper demonstrates', 'notably itu', 'interference mode', 'hazard selected', 'coexistence assessments', 'clutter model', 'channel interference', 'binding constraint', 'baseline values', 'analyzing coexistence', '4 criteria', '13 ¬∞.']</t>
  </si>
  <si>
    <t>Cellular phones | clutter | governmental factors | interference | mobile communication | Monte Carlo methods | risk analysis | satellite communication | satellite ground stations</t>
  </si>
  <si>
    <t>Quantitative risk assessment has recently been proposed to assess the impact of a new radio service allocation on incumbents. This paper demonstrates its viability by performing a risk-informed interference assessment in a recent U.S. case: The protection of meteorological satellite earth stations from interference by cellular mobile transmitters. We find that the hazard selected by policy makers (co-channel interference with the receiving antenna at 5¬∞ elevation) was not the most severe, and that their worst case approach overlooked more significant risks, notably adjacent band interference. We begin with an inventory of the performance hazards. We survey consequence metrics that quantify the severity of interference, and select the interference protection criteria defined in Recommendation ITU-R SA.1026-4. We then use Monte Carlo modeling to calculate probability distributions of resulting interference due to co-channel and adjacent band transmissions. We identify a co-channel exclusion distance that keeps interference risk below the SA.1026-4 criteria. We show that the binding constraint is not the ITU-R 'long-term' interference mode (5¬∞ antenna elevation), but rather the 'short-term' interference when the elevation is 13¬∞. We give an extensive sensitivity analysis showing that the propagation modeling, and particularly the choice of clutter model, can have a significant effect on the results. We conclude that quantitative risk assessment yields useful insights for analyzing coexistence. Protection criteria that combine an interfering power level with statistical exceedance limits were essential to our analysis, and we recommend that policy makers adopt statistical service rules more widely to support future risk analysis. Our analysis was limited by the unavailability of baseline values for service metrics, and the lack of transparency in previous studies, notably ITU-R recommendations. We recommend that regulators encourage parties to provide baseline values and the methods underlying interference criteria and coexistence assessments.</t>
  </si>
  <si>
    <t>6290-6313</t>
  </si>
  <si>
    <t>60000221;60026638;119116025</t>
  </si>
  <si>
    <t>8615276000;57195427832;57195436625</t>
  </si>
  <si>
    <t>De Vries, Jean Pierre;Livnat, Uri;Tonkin, Susan</t>
  </si>
  <si>
    <t>Finland;United States;United States</t>
  </si>
  <si>
    <t>Espoo;Boulder;Kirtland</t>
  </si>
  <si>
    <t>Nokia Corporation;University of Colorado Boulder;Independent Researcher</t>
  </si>
  <si>
    <t>60026638;60000221;119116025</t>
  </si>
  <si>
    <t>De Vries J.</t>
  </si>
  <si>
    <t>A Risk-Informed Interference Assessment of MetSat/LTE Coexistence</t>
  </si>
  <si>
    <t>10.1109/ACCESS.2017.2685592</t>
  </si>
  <si>
    <t>2-s2.0-85028058276</t>
  </si>
  <si>
    <t>['zf receiver', 'transmit antennas', 'total number', 'pilot contamination', 'phase noise', 'linear receivers', 'isotropic vectors', 'input multi', 'greater impact', 'form expressions', 'first provided', 'doppler shift', 'derive tractable', 'channel aging', 'cell multi', 'approximate methods', 'also given', 'allows studying', 'accurate closed']</t>
  </si>
  <si>
    <t>channel aging | Distributed massive MIMO | Doppler shift | phase noise | pilot contamination</t>
  </si>
  <si>
    <t>In this paper, considering the practical channel impairments known as pilot contamination and channel aging induced by both Doppler shift and phase noise, we analyze the uplink spectral efficiency of multi-cell multi-user distributed massive multi-input multi-output (MIMO) systems with linear receivers. A joint channel model is first provided, which allows studying the impacts of these impairments on the achievable rate performance of distributed massive MIMO systems simultaneously. Based on this model, using the properties of Gamma distributions together with the approximate methods for non-isotropic vectors, we derive tractable but accurate closed-form expressions for the uplink achievable rate with maximum ratio combining (MRC) and zero-forcing (ZF) receivers in distributed massive MIMO systems. User ultimate achievable rate is also given when the ratio of total number of transmit antennas to the number of users is very large. It is shown that MRC and ZF receivers achieve the same ultimate achievable rate in the presence of the practical channel impairments. Numerical results show that channel aging has a greater impact on ZF receiver and the impact of the Doppler shift is more detrimental than that of the phase noise.</t>
  </si>
  <si>
    <t>5020-5030</t>
  </si>
  <si>
    <t>60005244;60005244;60005244;60005244</t>
  </si>
  <si>
    <t>54412754700;55565935900;36058032700;7202297685</t>
  </si>
  <si>
    <t>Li, Jiamin;Wang, Dongming;Zhu, Pengcheng;You, Xiaohu</t>
  </si>
  <si>
    <t>Uplink Spectral Efficiency Analysis of Distributed Massive MIMO with Channel Impairments</t>
  </si>
  <si>
    <t>10.1109/ACCESS.2017.2694010</t>
  </si>
  <si>
    <t>2-s2.0-85028063799</t>
  </si>
  <si>
    <t>Education Department of Hunan Province</t>
  </si>
  <si>
    <t>['top surface', 'times2 subarray', 'times2 array', 'times16 array', 'times 11', 'times 0', 'proposed 128', 'peak gain', 'novel probe', 'lambda 0', 'gain siw', 'gain requirement', 'four slots', 'element array', 'designed prototypes', 'compact size', 'compact 1', 'cavity act', 'band high', 'backed antenna', 'antenna array', 'additional layer', '8 dbic', '130 mhz', '06 ghz']</t>
  </si>
  <si>
    <t>Circular polarization | planar slot antenna array | SIW cavity-backed</t>
  </si>
  <si>
    <t>A compact and high-gain SIW-fed circularly polarized (CP) slot-antenna array with a stacked feed structure is presented for the application of Ku-band high-data-rate satellite communications. First, a novel probe-fed SIW cavity with four slots etched on the top surface is proposed as a high-gain radiating element for the array. The four slots in the cavity act as a 2\times2 array, and its directivity is 2.15 and 1.43 dB greater than that of the cavity-backed antenna of the same size using ring slot and split ring slot, respectively. Second, a compact 1-4 SIW power divider is designed for exciting a subarray. Third, the 2\times2 subarray is further expanded to an 8\times16 array by adopting an additional layer of 1-32 SIW feeding network to meet the gain requirement of the Ku-band mobile satellite TV reception. Finally, experiments are carried out to verify the designed prototypes. Measured results show that proposed 128-element array has a relative impedance bandwidth of 4.8% (11.84 to 12.42 GHz), AR bandwidth of 130 MHz (12.01 to 12.14 GHz), and a peak gain of 26.8 dBic at 12.06 GHz. Owing to the simple feeding networks and the compact radiating element, the antenna has a compact size of 6.04\lambda 0 \times 11.96\lambda 0 \times 0.1\lambda 0. Experimental results show that the proposed CP antenna array is suitable for applications of Ku-band mobile satellite TV reception.</t>
  </si>
  <si>
    <t>6707-6714</t>
  </si>
  <si>
    <t>60008775;60008775;60023932;60008775;60008775;60008775;60024542;60023932</t>
  </si>
  <si>
    <t>36760940100;57206251055;56437087700;54937527100;8224211700;55160498100;55554965100;55911871600</t>
  </si>
  <si>
    <t>Huang, Jianquan;Qiu, Feng;Lin, Wei;Tang, Zhenghua;Lei, Dajun;Yao, Min;Chu, Qing Xin;Guo, Y. Jay</t>
  </si>
  <si>
    <t>Guangzhou;Sydney;Chenzhou</t>
  </si>
  <si>
    <t>South China University of Technology;University of Technology Sydney;Xiangnan University</t>
  </si>
  <si>
    <t>60024542;60023932;60008775</t>
  </si>
  <si>
    <t>A New Compact and High Gain Circularly-Polarized Slot Antenna Array for Ku-Band Mobile Satellite TV Reception</t>
  </si>
  <si>
    <t>10.1109/ACCESS.2017.2694229</t>
  </si>
  <si>
    <t>2-s2.0-85028083472</t>
  </si>
  <si>
    <t>['widely implemented', 'whole problem', 'wet ).', 'various settings', 'two steps', 'threshold structure', 'simultaneously maximize', 'simulation results', 'second step', 'recent studies', 'raus trade', 'raus ).', 'profitable case', 'power transfer', 'output das', 'optimal design', 'new objective', 'neutral case', 'input single', 'harvested energy', 'form result', 'first step', 'energy harvesting', 'energy cost', 'energy cooperation', 'analysis shows', 'also indicated']</t>
  </si>
  <si>
    <t>distributed antennas | Energy harvesting | simultaneous wireless information and power transfer | smart grid</t>
  </si>
  <si>
    <t>Distributed antenna systems (DASs) have been widely implemented in the state-of-the-art cellular communication systems to cover dead spots. Recent studies have also indicated that DAS has advantages in wireless energy transfer (WET). In this paper, we study simultaneous wireless information and power transfer for a multiple-input single-output DAS in the downlink, which consists of arbitrarily distributed remote antenna units (RAUs). In order to save the energy cost, we adopt the energy cooperation of energy harvesting (EH) and two-way energy flows to let the RAUs trade their harvested energy through the smart grid network. Under individual EH constraints, per-RAU power constraints, and various smart grid considerations, we investigate a power management strategy that determines how to utilize the stochastically spatially distributed harvested energy at the RAUs and how to trade the energy with the smart grid simultaneously to supply maximum wireless information transfer (WIT) with a minimum WET constraint for a receiver adopting power splitting. Our analysis shows that the optimal design can be achieved in two steps. The first step is to maximize a new objective that can simultaneously maximize both WET and WIT, considering both the smart grid profitable and smart grid neutral cases. For the grid-profitable case, we derive the optimal full power strategy and provide a closed-form result to see under what condition this strategy is used. On the other hand, for the grid-neutral case, we illustrate that the optimal power policy has a double-threshold structure and present an optimal allocation strategy. The second step is then to solve the whole problem by obtaining the splitting power ratio based on the minimum WET constraint. Simulation results are provided to evaluate the performance under various settings and characterize the double-threshold structure.</t>
  </si>
  <si>
    <t>8094-8105</t>
  </si>
  <si>
    <t>60009400;60005244;60022148;113731921;60009400</t>
  </si>
  <si>
    <t>56353255500;55243233900;7404759940;57195478943;8882010600</t>
  </si>
  <si>
    <t>Yuan, Fangchao;Jin, Shi;Wong, Kai Kit;Zhao, Jie;Zhu, Hongbo</t>
  </si>
  <si>
    <t>United Kingdom;China;China;China</t>
  </si>
  <si>
    <t>London;Nanjing;Nanjing;Nanjing</t>
  </si>
  <si>
    <t>University College London;Nanjing University of Post and TeleCommunications;Southeast University;Jiangsu Second Normal College</t>
  </si>
  <si>
    <t>60022148;60009400;60005244;113731921</t>
  </si>
  <si>
    <t>Yuan F.</t>
  </si>
  <si>
    <t>Wireless Information and Power Transfer Design for Energy Cooperation Distributed Antenna Systems</t>
  </si>
  <si>
    <t>10.1109/ACCESS.2017.2682922</t>
  </si>
  <si>
    <t>2-s2.0-85028089931</t>
  </si>
  <si>
    <t>NRF-2014R1A1A1002653</t>
  </si>
  <si>
    <t>['systems employing', 'output systems', 'orthogonal vectors', 'orp scheme', 'noise ratio', 'maximum signal', 'massive multiple', 'input multiple', 'coverage behaviors', 'cell coverage', 'antenna selection', 'antenna receiver', 'analytical expressions', 'also shown']</t>
  </si>
  <si>
    <t>Cell coverage | massive MIMO | MIMO | random precoding</t>
  </si>
  <si>
    <t>In this paper, we investigate a coverage extension scheme based on orthogonal random precoding (ORP) for the downlink of massive multiple-input multiple-output systems. In this scheme, a precoding matrix consisting of orthogonal vectors is employed at the transmitter to enhance the maximum signal-to-interference-plus-noise ratio of the user. To analyze and optimize the ORP scheme in terms of cell coverage, we derive the analytical expressions of the downlink coverage probability for two receiver structures, namely, the single-antenna receiver and multiple-antenna receiver with antenna selection. The simulation results show that the analytical expressions accurately capture the coverage behaviors of the systems employing the ORP scheme. It is also shown that the optimal coverage performance is achieved when a single precoding vector is used under the condition that the threshold of the signal-to-noise ratio of the coverage is greater than one. The performance of the ORP scheme is further analyzed when the different random precoder groups are utilized over multiple time slots to exploit precoding diversity. The numerical results show that the proposed ORP scheme over multiple time slots provides a substantial coverage gain over the space-time coding scheme despite its low feedback overhead.</t>
  </si>
  <si>
    <t>5410-5424</t>
  </si>
  <si>
    <t>60026263;60026263</t>
  </si>
  <si>
    <t>57197641547;57196250261</t>
  </si>
  <si>
    <t>Nguyen, Nhan Thanh;Lee, Kyungchun</t>
  </si>
  <si>
    <t>Nguyen N.</t>
  </si>
  <si>
    <t>Cell Coverage Extension with Orthogonal Random Precoding for Massive MIMO Systems</t>
  </si>
  <si>
    <t>10.1109/ACCESS.2017.2693023</t>
  </si>
  <si>
    <t>2-s2.0-85028090201</t>
  </si>
  <si>
    <t>['various applications', 'thz frequency', 'thz frequencies', 'thz array', 'tested 0', 'simulation results', 'simple laboratory', 'good agreement', 'doppler radar', 'body techniques', 'antenna array', '635 -,']</t>
  </si>
  <si>
    <t>0.835-THz patch | cost-effective THz antenna | liquid crystalline polymer (LCP)-based antennas | liver cancer detection | terahertz microstrip array antenna | vital sign detection</t>
  </si>
  <si>
    <t>Terahertz (THz) microstrip patch antenna arrays have been designed on liquid crystalline polymer substrate at 0.835-, 0.635-, and 0.1-THz frequencies in such a way that they could be fabricated with the simple laboratory-based printed circuit board etching process. The antenna array at 0.835- and 0.635-THz frequencies may be deployed for various applications in medicine including cancer detection through THz spectroscopy techniques and vital sign detection through Doppler radar and/or on-body techniques. A prototype antenna array at 0.1-THz frequency has been fabricated and tested to verify the proposed designing approach. The measured and the simulation results of the tested 0.1-THz array are in good agreement.</t>
  </si>
  <si>
    <t>1533-1536</t>
  </si>
  <si>
    <t>Rabbani, Muhammad Saqib;Ghafouri-Shiraz, Hooshang</t>
  </si>
  <si>
    <t>Liquid Crystalline Polymer Substrate-Based THz Microstrip Antenna Arrays for Medical Applications</t>
  </si>
  <si>
    <t>10.1109/LAWP.2017.2647825</t>
  </si>
  <si>
    <t>2-s2.0-85028091279</t>
  </si>
  <si>
    <t>['world applications', 'time services', 'remote areas', 'power consumption', 'innovative idea', 'information sourced', 'future needs', 'demand via', 'crowded spaces', 'capacity increase', 'addressing immediate']</t>
  </si>
  <si>
    <t>We envision a world in which everyday life experiences can be augmented on-demand via the real-time cloud processing of information sourced at multiple wireless end points. While current wireless systems focus their effort on improving downlink capacity, these life-changing augmented experiences will only become a reality if the uplink capacity increases at the same or even higher rate. As a catalyzer for the capacity increase in both directions of the wireless communication link, we propose an innovative idea that brings the spectral and energy efficiency benefits of massive MIMO systems directly to the end user without compromising device size, weight, or power consumption. We propose a radio enhanced garment composed of blended textile antennas for seamless high data rate connectivity anytime, anywhere, addressing immediate and future needs. The real-world applications for such a solution are tremendous, including enhanced connectivity in crowded spaces and remote areas, as well as symmetric extremely high data rates for access to next generation real-time services (e.g., augmented reality and cognition, real-time computer vision, telepresence, 3D video sharing) from ever lighter end user devices (e.g., Google Glass).</t>
  </si>
  <si>
    <t>160-168</t>
  </si>
  <si>
    <t>60001741;60017293;60001741;60021378;60001741</t>
  </si>
  <si>
    <t>8951304600;6701582212;6603262783;10243422900;57200197213</t>
  </si>
  <si>
    <t>Sanchez-Fernandez, Matilde;Tulino, Antonia;Rajo-Iglesias, Eva;Llorca, Jaime;Armada, Ana Garcia</t>
  </si>
  <si>
    <t>United States;Italy;Spain</t>
  </si>
  <si>
    <t>Murray;Naples;Madrid</t>
  </si>
  <si>
    <t>Nokia Bell Labs;Universit√† degli Studi di Napoli Federico II;Universidad Carlos III de Madrid</t>
  </si>
  <si>
    <t>60021378;60017293;60001741</t>
  </si>
  <si>
    <t>Sanchez-Fernandez M.</t>
  </si>
  <si>
    <t>Blended antenna wearables for an unconstrained mobile experience</t>
  </si>
  <si>
    <t>10.1109/MCOM.2017.1500722</t>
  </si>
  <si>
    <t>2-s2.0-85028239558</t>
  </si>
  <si>
    <t>U.S. Air Force</t>
  </si>
  <si>
    <t>KGD08091502</t>
  </si>
  <si>
    <t>['wide impendence', 'rcs feature', 'profile metasurface', 'orthogonally arranged', 'novel design', 'measured results', 'matching band', 'linear polarization', 'good agreement', 'based elements', 'array consists', 'antenna elements', 'achieved simultaneously']</t>
  </si>
  <si>
    <t>Array | circular polarization | metasurface (MS) | radar cross section (RCS) reduction</t>
  </si>
  <si>
    <t>A novel design of broadband circularly polarized antenna array with low radar cross section (RCS) is presented. The array consists of low-profile metasurface-based elements with linear polarization. For radiation, the metasurface is excited to obtain a wide impendence-matching band. For scattering, the metasurface produces antiphase reflections under orthogonal polarized incident waves. Then, the antenna elements are orthogonally arranged in a 2 √ó 2 subarray and fed with 90¬∞ phase shift. Based on this technique, broadband circularly polarized radiation and low-RCS feature can be achieved simultaneously. Finally, a 4 √ó 4 array prototype is fabricated and measured to verify our design. The simulated and measured results are in good agreement, addressing the confliction between radiation and scattering of antenna.</t>
  </si>
  <si>
    <t>1836-1839</t>
  </si>
  <si>
    <t>60069720;60069720;60069720;60069720;109710589;60069720</t>
  </si>
  <si>
    <t>55568683500;12782119800;55515043300;57192078339;51161550200;56992458100</t>
  </si>
  <si>
    <t>Zhao, Yi;Cao, Xiangyu;Gao, Jun;Xu, Liming;Liu, Xiao;Cong, Lili</t>
  </si>
  <si>
    <t>Air Force Engineering University China;Science and Technology on Electronic Information Control Laboratory</t>
  </si>
  <si>
    <t>60069720;109710589</t>
  </si>
  <si>
    <t>Broadband Low-RCS Circularly Polarized Array Using Metasurface-Based Element</t>
  </si>
  <si>
    <t>10.1109/LAWP.2017.2682848</t>
  </si>
  <si>
    <t>2-s2.0-85028297431</t>
  </si>
  <si>
    <t>['wireless communications', 'rapid growth', 'polarization mismatch', 'next generation', 'mmwave region', 'mmwave channel', 'increased coverage', 'electromagnetic spectrum', 'data rate', 'antenna orientations', 'antenna misalignment']</t>
  </si>
  <si>
    <t>5G | Internet of Things | polarization diversity</t>
  </si>
  <si>
    <t>The next generation of wireless communications, which is proposed to operate in the mmWave region of the electromagnetic spectrum, offers the potential of high-data rate and increased coverage in response to a rapid growth of mobile data traffic. Operation in an mmWave channel is subject to physical and current technical limitations compared with conventional terrestrial microwave channel propagation. In this paper, the effects of antenna misalignment are considered in an mmWave channel through polarization mismatch. Tri-orthogonal polarization diversity is suggested as a means for mitigating misalignment effects and offering increased link performance over a majority of antenna orientations. A known physically realized planar antenna design offering such diversity is highlighted.</t>
  </si>
  <si>
    <t>8064-8093</t>
  </si>
  <si>
    <t>60009512;60009512;60009512-118322729;60009512</t>
  </si>
  <si>
    <t>56426815300;55531018200;7403333982;56053895400</t>
  </si>
  <si>
    <t>Lawrence, Nicholas P.;Ng, Brian W.H.;Hansen, Hedley J.;Abbott, Derek</t>
  </si>
  <si>
    <t>The University of Adelaide;DSTG</t>
  </si>
  <si>
    <t>60009512;118322729</t>
  </si>
  <si>
    <t>Lawrence N.</t>
  </si>
  <si>
    <t>5G Terrestrial Networks: Mobility and Coverage - Solution in Three Dimensions</t>
  </si>
  <si>
    <t>10.1109/ACCESS.2017.2693375</t>
  </si>
  <si>
    <t>2-s2.0-85028306039</t>
  </si>
  <si>
    <t>Family Process Institute</t>
  </si>
  <si>
    <t>BES-2012-053154</t>
  </si>
  <si>
    <t>FPI</t>
  </si>
  <si>
    <t>['point located', 'plane apertures', 'planar lens', 'nf antenna', 'model based', 'measured showing', 'low profile', 'layers used', 'good concordance', 'field contributions', 'done using', 'design approach']</t>
  </si>
  <si>
    <t>Focusing | near field (NF) | quasi-periodic surface | transmitarray (TA)</t>
  </si>
  <si>
    <t>A novel ultrathin near-field (NF) 2-bit 24 √ó 24-element transmitarray lens working at X-band is presented in this letter. The aim of this antenna is to focus in a point located in the NF without using any complex feeding network. In order to obtain a planar lens with a very low profile, a 2-bit-design approach is used to diminish the number of layers used in the structure. The simulations have been done using a model based on the concept that the NF of an array can be calculated as the sum of the far-field contributions of every single one of its elements. These are considered as plane apertures over which the tangential electric field is constant. In order to validate the results of this model, they are compared to both those obtained with a full-wave commercial software and those from measurements. Thus, an NF antenna is manufactured and measured showing the measurements' good concordance with the results of the model.</t>
  </si>
  <si>
    <t>1784-1787</t>
  </si>
  <si>
    <t>60006793;60006793;60006793;60006793;60006793;60006793;60006793</t>
  </si>
  <si>
    <t>55638876800;25638615000;6603357285;55440103200;6701608102;57195475971;7006738451</t>
  </si>
  <si>
    <t>Plaza, Enrique Gonzalez;Leon, German;Loredo, Susana;Arboleya, Ana;Las-Heras, Fernando;Alvarez, Carlos Manuel Suarez;Rodriguez-Pino, Marcos</t>
  </si>
  <si>
    <t>Plaza E.</t>
  </si>
  <si>
    <t>An Ultrathin 2-bit Near-Field Transmitarray Lens</t>
  </si>
  <si>
    <t>10.1109/LAWP.2017.2678599</t>
  </si>
  <si>
    <t>2-s2.0-85028306527</t>
  </si>
  <si>
    <t>['outer edges', 'letter presents', 'lens meets', 'higher constant', 'antenna substrate', 'antenna gain', 'antenna aperture']</t>
  </si>
  <si>
    <t>Antipodal Vivaldi antenna (AVA) | dielectric lens | exponential antipodal Vivaldi antenna with exponentially shaped dielectric lens</t>
  </si>
  <si>
    <t>The expansion of wireless technologies poses various requirements such as stable radiation characteristics in a wide frequency range. This letter presents an exponential antipodal Vivaldi antenna with a dielectric lens replacing part of the substrate in antenna aperture, with dimensions of 76 √ó 130 mm2. The shape of the lens also follows exponential structure in its inner (where lens meets the antenna substrate) and outer edges. Using a dielectric with higher constant in the proposed antenna provides 1 dB improvement in antenna gain and 24% of 3-dB beamwidth reduction.</t>
  </si>
  <si>
    <t>1792-1795</t>
  </si>
  <si>
    <t>60000159;60023932;60000159;60023932</t>
  </si>
  <si>
    <t>57193948932;55827866800;57193949702;7801527582</t>
  </si>
  <si>
    <t>Amiri, Majid;Tofigh, Farzad;Ghafoorzadeh-Yazdi, Ali;Abolhasan, Mehran</t>
  </si>
  <si>
    <t>Australia;Iran</t>
  </si>
  <si>
    <t>Sydney;Yazd,</t>
  </si>
  <si>
    <t>University of Technology Sydney;Yazd University</t>
  </si>
  <si>
    <t>60023932;60000159</t>
  </si>
  <si>
    <t>Exponential Antipodal Vivaldi Antenna with Exponential Dielectric Lens</t>
  </si>
  <si>
    <t>10.1109/LAWP.2017.2679125</t>
  </si>
  <si>
    <t>2-s2.0-85028311322</t>
  </si>
  <si>
    <t>['radiation gain', 'phase compensation', 'measured results', 'letter demonstrates', 'good agreement', 'frequency bands', 'flare structure', 'fabricated prototype', 'experiments show', 'compact high', '6 dbi', '5 ghz', '460 ghz']</t>
  </si>
  <si>
    <t>High-gain | low cross polarization | metallic lens antenna | terahertz (THz) application</t>
  </si>
  <si>
    <t>In this letter, a terahertz (THz) antenna using metallic lens is proposed and investigated. The metallic lens structure using metallic waveguide delay lines has been adopted for the phase compensation and is used to feed a flare structure for enhancing the radiation gain. A prototype with a center working frequency of 412.5 GHz is designed and fabricated by using the low-cost commercial metal milling technology. Experiments show that the fabricated prototype has a return loss larger than 15 dB within the frequency bands of 370-460 GHz. The maximum measured gain is 27.6 dBi at 412.5 GHz. Good agreement between simulated and measured results is obtained. This letter demonstrates that the compact high-gain THz antenna can be realized by using the metallic lens structure with the low-cost commercial milling process.</t>
  </si>
  <si>
    <t>1751-1754</t>
  </si>
  <si>
    <t>14121305500;57191901869;57201433593;56937616600</t>
  </si>
  <si>
    <t>Hao, Zhang Cheng;Wang, Jia;Yuan, Quan;Hong, Wei</t>
  </si>
  <si>
    <t>Hao Z.</t>
  </si>
  <si>
    <t>Development of a low-cost thz metallic lens antenna</t>
  </si>
  <si>
    <t>10.1109/LAWP.2017.2671880</t>
  </si>
  <si>
    <t>2-s2.0-85028313672</t>
  </si>
  <si>
    <t>['wire elements', 'various characteristics', 'various bands', 'various antennas', 'using multi', 'space available', 'radiation patterns', 'operating frequencies', 'need multi', 'military communications', 'military communication', 'irnss communications', 'especially likely', 'different bands', 'designed antenna', 'communication systems', 'beam characteristics', 'band antenna', 'axial ratio']</t>
  </si>
  <si>
    <t>Bifilar helix antenna | GPS, GLONASS and IRNSS | Submarine based multifunction of mast mounted antenna</t>
  </si>
  <si>
    <t>Most of the Communication Systems such as Commercial, Amateur and Military Communications are especially likely to need multi- band antenna that operates on any number of different bands. In Military communication, especially for Submarine based multi -function of mast mounted antenna, various antennas are used in the mast to cover various bands or multiple RF frequency bands. Due to the use of various antennas for various bands, the space available in the mast will be limited. Due to this limitation the submarine based multifunction of mast mounted antennas ability will be limited to cover the various bands. The limitation of space can be compensated by using multi- band antenna instead of using various antennas for various bands. The novel bifilar helix antenna can provide the multi- beam characteristics by setting the parameters like width of the wire elements, diameter and number of turns. In this paper, the novel bifilar helix antenna is proposed and designed at the operating frequencies of the GPS, GLONASS and IRNSS Communications. The designed antenna will be simulated and analyzed for various characteristics such as VSWR, Gain, Axial ratio and Radiation patterns at the operating frequencies of the GPS, GLONASS and IRNSS communications.</t>
  </si>
  <si>
    <t>4811-4817</t>
  </si>
  <si>
    <t>60114662;60075905</t>
  </si>
  <si>
    <t>57195474702;56404950100</t>
  </si>
  <si>
    <t>Rao, Karedla Chitambara;Rao, Prudhivi Mallikarjuna</t>
  </si>
  <si>
    <t>Tekkali;Visakhapatnam</t>
  </si>
  <si>
    <t>Aditya Institute of Technology and Management;Andhra University College of Engineering</t>
  </si>
  <si>
    <t>Rao K.</t>
  </si>
  <si>
    <t>Design, simulation and analysis of a novel bifilar helix antenna combining GPS, GLONASS and IRNSS communications</t>
  </si>
  <si>
    <t>2-s2.0-85028314440</t>
  </si>
  <si>
    <t>College of Engineering Trivandrum</t>
  </si>
  <si>
    <t>['user scenario', 'stream large', 'simulation results', 'scale multi', 'rf beamsteering', 'proposed scheme', 'performance gains', 'paper proposes', 'literature requires', 'input multi', 'hybrid structure', 'hadamard transform', 'closely verified', 'beamforming systems', 'b resolution', 'analytical expressions', '256 elements']</t>
  </si>
  <si>
    <t>compressed sensing | finite resolution analog phase shifters | hybrid precoding | large-scale antenna arrays | Millimeter waves | orthogonal matching pursuit | RF codebook design | sparse reconstruction</t>
  </si>
  <si>
    <t>This paper proposes a hybrid structure for multi-stream large-scale multi-input multi-output (MIMO) beamforming systems, in single-user scenario, using a Hadamard radio frequency (RF) codebook with low-bit resolution phase shifters. We show that Hadamard transform can be used in RF beamsteering/beamcombining to achieve better performance in terms of average achievable spectral efficiency and low hardware cost using 1- or 2-b resolution APSs. In contrast, the state-of-the-art RF codebook designs available in the literature requires more than 7-b resolution to achieve the same performance as the proposed scheme, for large antenna arrays with up to 256 elements. The performance gains of the proposed RF codebook design is thoroughly investigated using MATLAB simulations for typical mmWave MIMO system, and the simulation results are closely verified by the analytical expressions.</t>
  </si>
  <si>
    <t>6813-6823</t>
  </si>
  <si>
    <t>60013183;60013183;60013183</t>
  </si>
  <si>
    <t>55368359600;6507212764;40761036700</t>
  </si>
  <si>
    <t>Seleem, Hussein;Sulyman, Ahmed Iyanda;Alsanie, Abdulhameed</t>
  </si>
  <si>
    <t>Seleem H.</t>
  </si>
  <si>
    <t>Hybrid Precoding-Beamforming Design with Hadamard RF Codebook for mmWave Large-Scale MIMO Systems</t>
  </si>
  <si>
    <t>10.1109/ACCESS.2017.2688345</t>
  </si>
  <si>
    <t>2-s2.0-85028316551</t>
  </si>
  <si>
    <t>['observing points', 'magnetic field', 'letter proposes', 'flight cases', 'experiment data', 'airborne prospecting', 'airborne model']</t>
  </si>
  <si>
    <t>Large grounded wire | optically pumped magnetometer | semi-Airborne</t>
  </si>
  <si>
    <t>This letter proposes a semi-Airborne model, which is used to calculate the three magnetic field components generated by a large grounded wire antenna. In the model, the antenna is an arbitrary-length grounded wire while the observing points are placed in the air. In the experiment, the magnetic field was generated by a large grounded wire source antenna excited by bipolar square wave. Optically pumped magnetometer suspended below a helicopter was employed to measure the magnetic field. The numerical results based on the proposed model fit to the experiment data very well. This will provide great benefits for semi-Airborne prospecting or other flight cases.</t>
  </si>
  <si>
    <t>1800-1803</t>
  </si>
  <si>
    <t>60027021-60027363;60027021-60027363;60027021;60027021</t>
  </si>
  <si>
    <t>57191494562;57195481057;8258742500;7403113979</t>
  </si>
  <si>
    <t>Qu, Xiaodong;Shi, Zongyang;Fang, Guangyou;Yin, Hejun</t>
  </si>
  <si>
    <t>Qu X.</t>
  </si>
  <si>
    <t>Semi-Airborne Model for Radiation from Large Grounded Wire Antenna</t>
  </si>
  <si>
    <t>10.1109/LAWP.2017.2679205</t>
  </si>
  <si>
    <t>2-s2.0-85028316906</t>
  </si>
  <si>
    <t>Jiangsu Agricultural Science and Technology Innovation Fund</t>
  </si>
  <si>
    <t>['uniform amplitude', 'reference one', 'parasitic patch', 'optimized system', 'letter presents', '8 db']</t>
  </si>
  <si>
    <t>Implantable antenna | radiative near field | wireless power transmission (WPT)</t>
  </si>
  <si>
    <t>This letter presents a wireless power transmission (WPT) system with enhanced power transmission efficiency (PTE) for powering implantable devices in the radiative near field. The gain of the implantable receiving antenna is improved by 8 dB through utilizing a parasitic patch. The system is further optimized by maximizing the PTE between the transmitting antenna array and the implantable receiving antenna, yielding an optimal excitation distribution for the transmitting antenna array. Compared to a reference WPT system with the transmitting array fed by the uniform amplitude and phase, the PTE of the optimized system is about 1.3 times higher than that of the reference one.</t>
  </si>
  <si>
    <t>1780-1783</t>
  </si>
  <si>
    <t>60064143;60064143-107652545;60064143</t>
  </si>
  <si>
    <t>57195475844;55320793200;6602573297</t>
  </si>
  <si>
    <t>Chen, Zhenzhong;Sun, Hucheng;Geyi, Wen</t>
  </si>
  <si>
    <t>Nanjing University of Information Science &amp; Technology;State Key Laboratory of Millimeter Waves</t>
  </si>
  <si>
    <t>60064143;107652545</t>
  </si>
  <si>
    <t>Maximum Wireless Power Transfer to the Implantable Device in the Radiative Near Field</t>
  </si>
  <si>
    <t>10.1109/LAWP.2017.2677739</t>
  </si>
  <si>
    <t>2-s2.0-85028321810</t>
  </si>
  <si>
    <t>['wideband triple', 'upper bands', 'upper band', 'triple bands', 'shaped radiator', 'rectangular slit', 'ratio bandwidth', 'radiates left', 'opposite corner', 'measured 3', 'mainly used', 'lower ground', 'good agreement', 'db arbws', 'broaden axial', '66 ghz', '5 dbic']</t>
  </si>
  <si>
    <t>Circularly polarized (CP) | Slot antenna | triple-sense | Triple-wideband</t>
  </si>
  <si>
    <t>In this letter, a microstrip-fed simple square slot antenna is proposed for triple-wideband triple-sense circularly polarized radiation. It consists of an L-shaped radiator and a frame lower ground structure with two rectangular strips at opposite corner. A rectangular slit, which is cut on the right side rectangular strip at the lower ground, is mainly used to broaden axial-ratio bandwidth (ARBW) at upper band. This antenna radiates right-hand circularly polarized wave at lower and upper bands, and radiates left-hand circularly polarized wave at middle frequency band. The antenna has been fabricated and measured. Good agreement is achieved between the simulation and measurement. The measured impedance bandwidths are 44.0% (2.34-3.66 GHz) and 70.9% (4.55-9.55 GHz). The measured 3-dB ARBWs for the triple bands are 35.9% (2.40-3.45 GHz), 44.0% (4.65-7.27 GHz), and 6.3% (8.13-8.66 GHz), respectively. The measured peak gains within the 3-dB ARBWs are 4.2, 3.7, and 3.5 dBic, respectively.</t>
  </si>
  <si>
    <t>1763-1766</t>
  </si>
  <si>
    <t>56486581900;36640026100;57190178695;23110070100;56699251500</t>
  </si>
  <si>
    <t>Xu, Rui;Li, Jianying;Qi, Yang Xiao;Guangwei, Yang;Yang, Jiang Jun</t>
  </si>
  <si>
    <t>A design of triple-wideband triple-sense circularly polarized square slot antenna</t>
  </si>
  <si>
    <t>10.1109/LAWP.2017.2674677</t>
  </si>
  <si>
    <t>2-s2.0-85028322801</t>
  </si>
  <si>
    <t>['utilized sensor', 'study show', 'retrodirective sensor', 'proposed concept', 'letter presents', 'frequency modulation', 'considerably broader', 'angular range']</t>
  </si>
  <si>
    <t>Antenna array | Diode | Modulator | oscillator | Passive | retrodirective | Sensor | Wireless</t>
  </si>
  <si>
    <t>This letter presents a wireless sensing approach implemented using a fully passive sensor element and a retrodirective antenna array. The utilized sensor is based on frequency modulation, and the proposed concept is investigated both theoretically and experimentally. Results of the study show that the designed sensor platform can be used to detect a change in sensor capacitance across a distance of up to 12 m. Furthermore, the retrodirective sensor can cover an angular range of almost-90 to +90, which is considerably broader than what can be obtained with a simpler passive RFID sensor.</t>
  </si>
  <si>
    <t>1739-1742</t>
  </si>
  <si>
    <t>57198634154;41762501000;57195471654;6508249651</t>
  </si>
  <si>
    <t>Islam, Md Mazidul;Rasilainen, Kimmo;Karki, Sabin Kumar;Viikari, Ville</t>
  </si>
  <si>
    <t>Designing a passive retrodirective wireless sensor</t>
  </si>
  <si>
    <t>10.1109/LAWP.2017.2671411</t>
  </si>
  <si>
    <t>2-s2.0-85028323357</t>
  </si>
  <si>
    <t>['sidelobe levels', 'radiation patterns', 'proposed excogitation', 'proposed antenna', 'plane ).', 'mean line', 'maximum gain', 'experimental results', 'designed predictions', 'close correspondence', '25 ghz', '2 db', '1 db', '0 dbi', '$-$ 33', '$-$ 28']</t>
  </si>
  <si>
    <t>Liquid crystal polymer (LCP) | Slot array antenna | Substrate-integrated coaxial line (SICL)</t>
  </si>
  <si>
    <t>In this letter, a novel slot array antenna with a substrate-integrated coaxial line (SICL) technique is proposed. The proposed antenna has radiation slots etched homolaterally along the mean line in the top metallic layer of SICL and achieves a compact transverse dimension. A prototype with 5 √ó 10 longitudinal slots is designed and fabricated with a multilayer liquid crystal polymer (LCP) process. A maximum gain of 15.0 dBi is measured at 35.25 GHz with sidelobe levels of $-$ 28.2 dB (E-plane) and $-$ 33.1 dB (H-plane). The close correspondence between experimental results and designed predictions on radiation patterns has validated the proposed excogitation in the end.</t>
  </si>
  <si>
    <t>1743-1746</t>
  </si>
  <si>
    <t>60021666;60021666;60021666;60021666;60021666;60021666;60021666</t>
  </si>
  <si>
    <t>56948392300;57193927082;57193930146;57193924957;57193927218;57193928471;57193927411</t>
  </si>
  <si>
    <t>Liu, Bing;Xing, Ke;Wu, Lei;Guo, Zijun;Wei, Xiangyun;Ma, Yu;Zhao, Renrong</t>
  </si>
  <si>
    <t>A novel slot array antenna with a substrate-integrated coaxial line technique</t>
  </si>
  <si>
    <t>10.1109/LAWP.2017.2671444</t>
  </si>
  <si>
    <t>2-s2.0-85028323950</t>
  </si>
  <si>
    <t>['resulting eigenvalues', 'reactive power', 'proposed eigenvalues', 'penetrable objects', 'numerical example', 'modal resonances', 'magnetic object', 'letter demonstrates', 'large discrepancies', 'highlighted using', 'extensively used', 'cms ).', 'closely match', 'classical eigenvalues', 'characteristic modes']</t>
  </si>
  <si>
    <t>Antenna analysis | characteristic modes (CMs) | method of moments (MoM) | Poynting's theorem | Sturm-Liouville theory</t>
  </si>
  <si>
    <t>Although the surface integral equations (SIEs) have been extensively used in solving electromagnetic problems of penetrable objects, there are still open issues relating to their application to the Theory of Characteristic Modes (CMs). This letter demonstrates that when an SIE is used to solve for the CMs of a dielectric or magnetic object, the resulting eigenvalues are unrelated to the reactive power of the object, unlike the eigenvalues of perfect electric conductors. However, it is proposed that the classical eigenvalues, which provide useful physical insights, can be extracted from the SIE CM solution using Poynting's theorem. Large discrepancies between the SIE CM eigenvalues and the proposed eigenvalues, as well as the eigenvalue-derived characteristic quantities, are highlighted using a numerical example. The modal resonances, as predicted by the proposed eigenvalues, closely match those obtained for natural resonance modes.</t>
  </si>
  <si>
    <t>1820-1823</t>
  </si>
  <si>
    <t>60029170;60029170</t>
  </si>
  <si>
    <t>56039198700;7102223694</t>
  </si>
  <si>
    <t>Miers, Zachary;Lau, Buon Kiong</t>
  </si>
  <si>
    <t>Lunds Universitet</t>
  </si>
  <si>
    <t>Miers Z.</t>
  </si>
  <si>
    <t>On Characteristic Eigenvalues of Complex Media in Surface Integral Formulations</t>
  </si>
  <si>
    <t>10.1109/LAWP.2017.2681681</t>
  </si>
  <si>
    <t>2-s2.0-85028328421</t>
  </si>
  <si>
    <t>['without inclusion', 'satisfy inclusion', 'received power', 'proposed extremum', 'performance objective', 'patch antenna', 'paper proposes', 'objective function', 'larger class', 'kalman filter', 'exclusion zones', 'estimated via', 'demonstrated using']</t>
  </si>
  <si>
    <t>Extremum-seeking guidance endeavors to drive the output of a system to the extremum of an unknown objective function. This paper proposes an extremum-seeking guidance algorithm on SO(3) for cases with and without inclusion and exclusion zones. The gradient of the unknown objective function is estimated via a Kalman filter so that the extremum of the objective function can be approximated. To satisfy inclusion and exclusion zone constraints, two different constrained Kalman filters are proposed. The first Kalman filter is a gain-projected Kalman filter, and the second is a novel linear matrix inequality based Kalman filter that is able to accommodate a larger class of constraints. The proposed extremum-seeking guidance algorithm is demonstrated using a performance objective that relates a spacecraft's attitude to received power of an unknown radiation source using a patch antenna.</t>
  </si>
  <si>
    <t>2260-2271</t>
  </si>
  <si>
    <t>60025778;60002494;60002494;114031971-60000854</t>
  </si>
  <si>
    <t>36169955200;35784231700;56389352800;55452394600</t>
  </si>
  <si>
    <t>Walsh, Alex;Forbes, James Richard;Chee, Stephen Alexander;Ryan, John Jens</t>
  </si>
  <si>
    <t>United States;Canada;United States;United States</t>
  </si>
  <si>
    <t>Ann Arbor;Montreal;Hampton;</t>
  </si>
  <si>
    <t>University of Michigan, Ann Arbor;Universit√© McGill;NASA Langley Research Center;Control and Dynamical Systems</t>
  </si>
  <si>
    <t>60025778;60002494;60000854;114031971</t>
  </si>
  <si>
    <t>Walsh A.</t>
  </si>
  <si>
    <t>Kalman-filter-based unconstrained and constrained extremum-seeking guidance on SO(3)</t>
  </si>
  <si>
    <t>10.2514/1.G002635</t>
  </si>
  <si>
    <t>2-s2.0-85028328823</t>
  </si>
  <si>
    <t>Ente Cassa di Risparmio di Firenze</t>
  </si>
  <si>
    <t>2014.0956A2202.3935</t>
  </si>
  <si>
    <t>['vortex modes', 'simultaneously generate', 'several pseudo', 'making use', 'makes use', 'letter shows', 'holographic approach', 'design benefits', 'bessel beams', 'azimuthal coordinate']</t>
  </si>
  <si>
    <t>Butler matrix | High-order Bessel beams (HOBBs) | Near-field communications | Orbital-Angular momentum (OAM) modes | Planar arrays | Radar imaging</t>
  </si>
  <si>
    <t>This letter shows that it is possible to simultaneously generate, in the microwave frequency band, several pseudo-Bessel beams having an azimuthal field variation, characteristic of vortex modes, by making use of a single flat antenna. Specifically, a radial line slot array has been designed to prove the concept. The design benefits of a Butler matrix network to provide the correct phase progression along the azimuthal coordinate, and it makes use of a holographic approach to assure the required aperture field distribution.</t>
  </si>
  <si>
    <t>1747-1750</t>
  </si>
  <si>
    <t>24767142100;55575947900</t>
  </si>
  <si>
    <t>Mazzinghi, Agnese;Freni, Angelo</t>
  </si>
  <si>
    <t>Mazzinghi A.</t>
  </si>
  <si>
    <t>Simultaneous Generation of Pseudo-Bessel Vortex Modes with a RLSA</t>
  </si>
  <si>
    <t>10.1109/LAWP.2017.2671838</t>
  </si>
  <si>
    <t>2-s2.0-85028332733</t>
  </si>
  <si>
    <t>['thermal printing', 'selected substrates', 'printing methods', 'manufacturing copper', 'letter studies', 'kapton ),', 'based substrate']</t>
  </si>
  <si>
    <t>Copper | inkjet printing | Kapton | photonic sintering | radio frequency identification (RFID) | thermal printing | THERMLfilm</t>
  </si>
  <si>
    <t>This letter studies the possibilities of manufacturing copper-based passive ultrahigh frequency (UHF) radio frequency identification (RFID) tags using inkjet and thermal printing on two substrate materials, polyimide (Kapton), and a polyester-based substrate (Flexcon THERMLfilm). Both printing methods are tested to fabricate different tag designs, and the performance of successfully printed tags is evaluated using wireless measurements. Measurement results show that both printing methods, while using copper material, can be used to effectively fabricate passive UHF RFID tag antennas on selected substrates.</t>
  </si>
  <si>
    <t>1828-1831</t>
  </si>
  <si>
    <t>60011170;60011170;60001490;60012113;60011170;60011170;60011170</t>
  </si>
  <si>
    <t>57225821156;57190341374;34876744400;6701542478;6603629386;6506424417;24722238800</t>
  </si>
  <si>
    <t>Rizwan, Muhammad;Kutty, Ajith Adhur;Kgwadi, Monageng;Drysdale, Timothy D.;Sydanheimo, Lauri;Ukkonen, Leena;Virkki, Johanna</t>
  </si>
  <si>
    <t>United Kingdom;Finland;United Kingdom</t>
  </si>
  <si>
    <t>Milton Keynes;Tampere;Glasgow</t>
  </si>
  <si>
    <t>The Open University;Tampereen Yliopisto;University of Glasgow</t>
  </si>
  <si>
    <t>60012113;60011170;60001490</t>
  </si>
  <si>
    <t>Rizwan M.</t>
  </si>
  <si>
    <t>Possibilities of Fabricating Copper-Based RFID Tags with Photonic-Sintered Inkjet Printing and Thermal Transfer Printing</t>
  </si>
  <si>
    <t>10.1109/LAWP.2017.2682319</t>
  </si>
  <si>
    <t>2-s2.0-85028333082</t>
  </si>
  <si>
    <t>['wimax applications', 'well suited', 'unit cell', 'modified square', 'mimo antenna', 'loop antenna', 'ground plane', 'ended slot', 'element multiple', 'element antenna', 'covers 2', 'composite right', 'compact triple', 'band two', 'band characteristic', 'acceptable limits', '98 ghz']</t>
  </si>
  <si>
    <t>Composite right/left-handed (CRLH) | envelope correlation coefficient (ECC) | multiple-input-multiple-output (MIMO) | triple-band</t>
  </si>
  <si>
    <t>A compact triple-band two-element multiple-input-multiple-output (MIMO) antenna is designed in this letter. The triple-band characteristic is achieved by loading a modified square-loop antenna with composite right/left-handed (CRLH) unit cell. Open-ended slot is etched from ground plane of the MIMO antenna to improve the isolation. The two-element antenna is well suited for WLAN/WiMAX applications as it covers 2.37-2.64, 3.39-3.58, and 4.86-6.98 GHz. Both envelope correlation coefficient and channel capacity loss are within their acceptable limits. Moreover, the antenna exhibits quasi-omnidirectional radiation pattern in xz-plane, which is useful for portable wireless communication devices.</t>
  </si>
  <si>
    <t>1816-1819</t>
  </si>
  <si>
    <t>60004750;60004750</t>
  </si>
  <si>
    <t>57095441000;9239858400</t>
  </si>
  <si>
    <t>Nandi, Sourav;Mohan, Akhilesh</t>
  </si>
  <si>
    <t>Nandi S.</t>
  </si>
  <si>
    <t>CRLH Unit Cell Loaded Triband Compact MIMO Antenna for WLAN/WiMAX Applications</t>
  </si>
  <si>
    <t>10.1109/LAWP.2017.2681178</t>
  </si>
  <si>
    <t>2-s2.0-85028337396</t>
  </si>
  <si>
    <t>['two wavelengths', 'sidelobe level', 'reasonable agreement', 'measured results', 'linear polarization', 'even though', 'element spacing', 'broad bandwidth', 'axial ratio', 'array antenna', 'also proposed', '4 %.', '10 db']</t>
  </si>
  <si>
    <t>artificial magnetic conductor | circularly polarized | Fabry-Perot resonator antenna | low-profile | partial reflective surface</t>
  </si>
  <si>
    <t>A novel low profile broadband circularly polarized Fabry-Perot resonator antenna (CP-FPRA) with a linearly polarized feed is proposed. The goal of this antenna is to generate circular polarization with high gain level in broad bandwidth, while maintaining low profile and simple feed configuration. The proposed antenna consists of a primary radiator aligned along 45¬∞ with linear polarization, a partially reflective surface, and a nonstandard artificial magnetic conductor acting as a reflective ground plane. Its profile can be reduced to a quarter of a wavelength. Furthermore, an array antenna of 2 √ó 2 arrangement using CP-FPRA as element with a compact sequential rotation feeding scheme is also proposed and fabricated to enhance the gain and to improve the axial ratio (AR) bandwidth. The array was optimized to minimize grating lobes and reduce the sidelobe level, even though the element spacing was about two wavelengths. Reasonable agreement between the simulated and measured results is observed. The measured common bandwidth of /S11/ ‚â§ -10 dB, gain-drop ‚â§3 dB, and AR ‚â§3 dB is about 7.4%.</t>
  </si>
  <si>
    <t>7164-7172</t>
  </si>
  <si>
    <t>36065963500;36078822000</t>
  </si>
  <si>
    <t>Liu, Zhen Guo;Lu, Wei Bing</t>
  </si>
  <si>
    <t>Low-Profile Design of Broadband High Gain Circularly Polarized Fabry-Perot Resonator Antenna and its Array with Linearly Polarized Feed</t>
  </si>
  <si>
    <t>10.1109/ACCESS.2017.2675378</t>
  </si>
  <si>
    <t>2-s2.0-85028337642</t>
  </si>
  <si>
    <t>['wave mode', 'wave antenna', 'terahertz band', 'fixed frequency', 'dielectric grating', 'design method']</t>
  </si>
  <si>
    <t>Dielectric gratings | Graphene | Leaky-wave antenna (LWA) | Reconfigurable | Surface plasmon polariton | Terahertz</t>
  </si>
  <si>
    <t>Based on the dielectric grating structure, the concept and design method of a novel reconfigurable graphene leaky-wave antenna (LWA) working at terahertz band is presented. The leaky-wave mode is excited by using the dielectric grating, while the applied bias voltage is varied to control the surface plasmon polariton in the graphene. Radiation pattern reconfigurability of the LWA can be realized at a fixed frequency or over a wide frequency range at the terahertz band.</t>
  </si>
  <si>
    <t>1771-1775</t>
  </si>
  <si>
    <t>60016835;60016835;60016835;60016835</t>
  </si>
  <si>
    <t>57192992632;7402608926;57195471365;56048745200</t>
  </si>
  <si>
    <t>Li, Ji;He, Mang;Wu, Chunbo;Zhang, Chuanfang</t>
  </si>
  <si>
    <t>Radiation-pattern-reconfigurable graphene leaky-wave antenna at terahertz band based on dielectric grating structure</t>
  </si>
  <si>
    <t>10.1109/LAWP.2017.2676121</t>
  </si>
  <si>
    <t>2-s2.0-85028337934</t>
  </si>
  <si>
    <t>['work well', 'unambiguous velocity', 'transmitting power', 'transmit antenna', 'track ahead', 'time information', 'targets simultaneously', 'several kilometers', 'receiving channel', 'receive array', 'range larger', 'radio frequency', 'properly tuned', 'multichannel receiver', 'linear channel', 'final line', 'echoes reflected', 'digital section', 'detect obstacles', 'complicated environment', 'collision events', 'collision avoidance', 'ca radar', 'bullet train', 'application better', 'antennas installed', 'antenna arrays', 'aerodynamic drag', '1 km']</t>
  </si>
  <si>
    <t>The collision avoidance (CA)-radar system is designed to be mounted on the head of the bullet train, can provide the driver with real-time information about the track ahead, and can allow that driver to detect obstacles on the track. It will work well under all weather conditions day and night, at distances of several kilometers, ensuring a final line of defense for the bullet train against collision events. When designing a CA radar, several principles need to be followed. The system should be active at a range larger than the maximum breaking distance of the bullet train. Antennas installed on the train should not increase the aerodynamic drag for the high-speed bullet train. There are three main functional components in this system, the antenna arrays, the radar analog front end, and the digital section. The antenna arrays consist of a transmit antenna and a receive array, which are used to transmit the radio frequency (RF) signal into the space and receive the echoes reflected off targets simultaneously. The multichannel receiver in the CA radar is composed of eight independent linear channels. Each receiving channel is connected to an antenna, which permits the use of array processing techniques with the linear channel in the direction-of-arrival (DOA) estimation of the targets. The bandwidth and the pulse repetition frequency of waveform can be properly tuned so as to achieve the required range resolution and the unambiguous velocity, which suit the application better. The maximum monitoring distance of the proposed CA radar is 1 km, which is limited by the transmitting power and the complicated environment.</t>
  </si>
  <si>
    <t>IEEE Aerospace and Electronic Systems Magazine</t>
  </si>
  <si>
    <t>Collision avoidance radar system for the bullet train: Implementation and first results</t>
  </si>
  <si>
    <t>10.1109/MAES.2017.150104</t>
  </si>
  <si>
    <t>2-s2.0-85028338900</t>
  </si>
  <si>
    <t>['work focuses', 'truncated staircase', 'shaped technique', 'several frequencies', 'second stage', 'rectangular patch', 'proposed antenna', 'monopole antenna', 'design a4', 'design a3', 'design a2', 'design a1', 'better performance', 'also covers', '91 db', '82 ghz', '746 ghz', '572 ghz', '272 ghz', '174 ghz', '165 db', '028 ghz', '0 ghz']</t>
  </si>
  <si>
    <t>Band-notch frequency | Monopole antenna | Slot | Split ring resonator | Ultra-wide-band</t>
  </si>
  <si>
    <t>This work focuses on the development of the design the ultra-wide-band (UWB) monopole antenna with U-shaped split ring resonator (SRR) structure. This SRR structure successfully to create a band-notch at several frequencies. These works are offer in four dissimilar designs starting with Design A1 and finished by the proposed Design A4. It started with a basic rectangular patch antenna of Design A1 while it followed with the second stage of rectangular patch with partial ground plane for Design A2. Then, a truncated staircase-shaped technique had been done for Design A3. Lastly, a U-shaped of split ring resonator had been effect to give a better performance of Design A4. The performance of proposed antenna of Design A4 at two different resonant frequency at 6.272 GHz with ‚Äì 25.91 dB and 7.82 GHz with ‚Äì 26.165 dB. It also covers at UWB range frequency between 2.572 GHz and 10.746 GHz of with bandwidth of 8.174 GHz. A 972 MHz range of band-notch rejecting frequency bandwidth, covers from 5.028 GHz and 6.0 GHz.</t>
  </si>
  <si>
    <t>4782-4789</t>
  </si>
  <si>
    <t>57195478776;27172233600;57200421590</t>
  </si>
  <si>
    <t>Al-Gburi, Ahmed Jamal Abdullah;Ibrahim, I. M.;Zakaria, Z.</t>
  </si>
  <si>
    <t>Al-Gburi A.</t>
  </si>
  <si>
    <t>Band-notch effect of U-shaped split ring resonator structure at ultra wide-band monopole antenna</t>
  </si>
  <si>
    <t>2-s2.0-85028340104</t>
  </si>
  <si>
    <t>TEC2016-78028-C3-2-P</t>
  </si>
  <si>
    <t>['wave bands', 'small number', 'range scenarios', 'ofdm transmission', 'mimo algorithms', 'millimeter wave', 'measurement campaign', 'indoor environment', 'ghz bands', 'channel characteristics', '5g communications']</t>
  </si>
  <si>
    <t>94 GHz | MIMO | mm-wave | OFDM | space time coding</t>
  </si>
  <si>
    <t>Millimeter wave (mm-wave) frequencies have been proposed to achieve high capacity in 5G communications. Although meaningful research on the channel characteristics has been performed in the 28-, 38-, and 60-GHz bands in both indoor and short-range scenarios, only a small number of trials (experiments) have been carried out in other mm-wave bands. The objective of this paper is to study the viability and evaluate the performance of the 94-GHz frequency band for MIMO-OFDM transmission in an indoor environment. Starting from a measurement campaign, the performance of MIMO algorithms is studied in terms of throughput for four different antenna configurations.</t>
  </si>
  <si>
    <t>7488-7494</t>
  </si>
  <si>
    <t>60109394;60014907;60014907;60014907;60014907</t>
  </si>
  <si>
    <t>36545304900;55081255800;8342877900;7406130032;56102755700</t>
  </si>
  <si>
    <t>Sanchis-Borr√°s, Concepci√≥n;Mart√≠nez-Ingl√©s, Mar√≠a Teresa;Molina-Garc√≠a-Pardo, Jos√© Mar√≠a;Garc√≠a, Juan Pascual;Rodr√≠guez, Jos√© V√≠ctor</t>
  </si>
  <si>
    <t>Murcia;Cartagena</t>
  </si>
  <si>
    <t>Universidad Cat√≥lica de Murcia;Universidad Politecnica de Cartagena</t>
  </si>
  <si>
    <t>60109394;60014907</t>
  </si>
  <si>
    <t>Sanchis-Borr√°s C.</t>
  </si>
  <si>
    <t>Experimental Study of MIMO-OFDM Transmissions at 94 GHz in Indoor Environments</t>
  </si>
  <si>
    <t>10.1109/ACCESS.2017.2691402</t>
  </si>
  <si>
    <t>2-s2.0-85028340339</t>
  </si>
  <si>
    <t>['two aircraft', 'results show', 'refueling maneuver', 'paper describes', 'denied environments', 'combined system', 'aircraft trajectories', 'additional increase']</t>
  </si>
  <si>
    <t>This paper describes the design of an extended Kalman filter to obtain the precise relative position of two aircraft in a refueling maneuver while operating in GPS-denied environments. The extended Kalman filter uses the inertial navigation system already present in both aircraft as well as the stereo camera system organic to new tanker systems. The aircraft trajectories are generated to represent an authentic refueling profile with flight dynamics software and executed in a three-dimensional virtual environment to enable deterministic simulation of the stereo camera system and to demonstrate the effectiveness of the combined system in an authentic refueling scenario. Results show the system can achieve sufficient accuracy using only stereo machine vision and inertial navigation system measurements, though the system is capable of incorporating GPS measurements when available for an additional increase in accuracy.</t>
  </si>
  <si>
    <t>2250-2259</t>
  </si>
  <si>
    <t>60020251;60020251;119128038-60020251</t>
  </si>
  <si>
    <t>57195471363;26030616700;6701819622</t>
  </si>
  <si>
    <t>Johnson, Daniel T.;Nykl, Scott L.;Raquet, John F.</t>
  </si>
  <si>
    <t>Wright-Patterson AFB;</t>
  </si>
  <si>
    <t>United States Air Force Institute of Technology;Autonomy and Navigation Technology Center</t>
  </si>
  <si>
    <t>60020251;119128038</t>
  </si>
  <si>
    <t>Johnson D.T.</t>
  </si>
  <si>
    <t>Combining stereo vision and inertial navigation for automated aerial refueling</t>
  </si>
  <si>
    <t>10.2514/1.G002648</t>
  </si>
  <si>
    <t>2-s2.0-85028341732</t>
  </si>
  <si>
    <t>['transmission line', 'rectangular dra', 'proposed dra', 'new method', 'microstrip gap', 'hybrid coupler', 'end operation', 'differential signal', 'conventional hybrid', 'bandwidth enhancement', '8 db', '2 dbi', '10 db', '07 ghz']</t>
  </si>
  <si>
    <t>Dielectric resonator antenna (DRA) | differential | high gain | short horn | wideband</t>
  </si>
  <si>
    <t>A differentially fed rectangular dielectric resonator antenna (DRA) is presented. The DRA is excited by a microstrip gap between two identical transmission lines carrying a differential signal. It is shown that this new method can be adopted to excite the fundamental TE1Œ¥1 mode in a rectangular DRA. Furthermore, by adding a stub to each transmission line, an additional nonradiating resonance is obtained that results in bandwidth enhancement. A conventional hybrid (rat-race) coupler is used for a single-end operation. A common ground plane is shared between the DRA (placed in +z-plane) and the hybrid coupler (placed in -z-plane) to preserve the footprint of the antenna. For S11 ‚â§ -10 dB, a wide impedance bandwidth of 30% is measured from 2.27 to 3.07 GHz. Additionally, a surface-mounted short horn (SMSH) is incorporated to enhance the boresight gain throughout the band. In measurements, an optimum boresight gain of 12.2 dBi with an improvement of 5.8 dB is obtained at 2.6 GHz using the proposed DRA with SMSH.</t>
  </si>
  <si>
    <t>1804-1807</t>
  </si>
  <si>
    <t>57198324838;35790746400</t>
  </si>
  <si>
    <t>Gupta, Ravi Dutt;Parihar, Manoj Singh</t>
  </si>
  <si>
    <t>Gupta R.</t>
  </si>
  <si>
    <t>Differentially Fed Wideband Rectangular DRA with High Gain Using Short Horn</t>
  </si>
  <si>
    <t>10.1109/LAWP.2017.2679228</t>
  </si>
  <si>
    <t>2-s2.0-85028341760</t>
  </si>
  <si>
    <t>['two arrays', 'systems consisting', 'optimized phases', 'one uses', 'feeding networks', '8 ghz', '40 cm', '100 cm']</t>
  </si>
  <si>
    <t>Microstrip patch array | optimization | power transmission efficiency | wireless power transmission (WPT)</t>
  </si>
  <si>
    <t>The wireless power transmission (WPT) systems consisting of two microstrip patch antenna arrays at 5.8 GHz are investigated. By maximizing the power transmission efficiency between the two arrays, the optimized phases and amplitudes of the excitations for both the transmitting and the receiving antenna elements can be obtained and then realized by feeding networks. As a demonstration, two WPT systems have been designed and fabricated. One uses a 6 √ó 6 array as the transmitting and a 4 √ó 4 array as the receiving, and the measured transmission efficiency reaches 39.4% when the two arrays are separated by a distance of 40 cm. Another one uses 8 √ó 8 arrays as the transmitting and the receiving, and the measured power transmission efficiency reaches 46.9% when the two arrays are separated by a distance of 100 cm.</t>
  </si>
  <si>
    <t>1824-1827</t>
  </si>
  <si>
    <t>60064143;107652545;60064143</t>
  </si>
  <si>
    <t>57195467533;6602573297;55320793200</t>
  </si>
  <si>
    <t>Yang, Xiaodong;Geyi, Wen;Sun, Hucheng</t>
  </si>
  <si>
    <t>Yang X.</t>
  </si>
  <si>
    <t>Optimum Design of Wireless Power Transmission System Using Microstrip Patch Antenna Arrays</t>
  </si>
  <si>
    <t>10.1109/LAWP.2017.2682262</t>
  </si>
  <si>
    <t>2-s2.0-85028343307</t>
  </si>
  <si>
    <t>#ECCS-1509762</t>
  </si>
  <si>
    <t>['tags operate', 'tag design', 'simulated gain', 'rfid tags', 'read range', 'proposed tags', 'planar 2', 'perform similarly', 'passive 2', 'metal gain', 'metal configurations', 'metal conditions', 'letter present', 'impedance matching', 'first introduced', 'fabricated using', 'dbm sensitivity', 'conductive layer', 'broadside simulated', '868 mhz', '5 mm2', '25 mm2', '11 482']</t>
  </si>
  <si>
    <t>Direct digital manufacturing | On-metal tag | Read range | RFID tags | UHF antennas</t>
  </si>
  <si>
    <t>Radio frequency identification (RFID) tag design is generally focused specifically on either off-metal or on-metal configurations. In this letter, passive 2-D and 3-D RFID tags are presented, which perform similarly in both configurations. The tags operate in the industrial, scientific, and medical (ISM) RFID UHF bands (864-868 MHz and 902-928 MHz). A matching loop consisting of two parallel stubs to ground is used for impedance matching to a passive integrated circuit, which has-18-dBm sensitivity. A planar 2-D tag with a footprint of 13126.5 mm2 is first introduced, showing a simulated gain of approximately 3 dBi and a measured read range of 10 m (for 31-dBm transmit power from the reader) in both on-metal and off-metal conditions. The tag is miniaturized into a 3-D geometry with a footprint of 2524.25 mm2 (520% reduction) and achieves the same broadside simulated on-metal gain. The antennas are fabricated using a 3-D printed acrylonitrile butadiene styrene. The conductive layer is realized by microdispensing silver paste (Dupont CB028). A meshed ground configuration is explored in order to accomplish a 50% conductive paste reduction without disrupting the performance. The proposed tags are compared to commercially available tags as well as previously published tags in terms of read range and size. The tags in this letter present an improvement in terms of read range, gain, and area with respect to previous designs covering the ISM RFID UHF bands. Moreover, the performance of these tags is maintained in on-and off-metal conditions, achieving comparable performance and a reduction in volume of 11 482% with respect to the best tag reported.</t>
  </si>
  <si>
    <t>1635-1638</t>
  </si>
  <si>
    <t>60007740;60007740;60007740</t>
  </si>
  <si>
    <t>56878338600;56323465700;7102483892</t>
  </si>
  <si>
    <t>Ramirez, Ramiro A.;Rojas-Nastrucci, Eduardo A.;Weller, Thomas M.</t>
  </si>
  <si>
    <t>Tampa</t>
  </si>
  <si>
    <t>University of South Florida, Tampa</t>
  </si>
  <si>
    <t>Ramirez R.</t>
  </si>
  <si>
    <t>Uhf RFID tags for on-/off-metal applications fabricated using additive manufacturing</t>
  </si>
  <si>
    <t>10.1109/LAWP.2017.2658599</t>
  </si>
  <si>
    <t>2-s2.0-85028344469</t>
  </si>
  <si>
    <t>H2020 European Research Council</t>
  </si>
  <si>
    <t>['unique combination', 'two parts', 'total number', 'stsk concept', 'stsk codeword', 'stsk ),', 'set space', 'proposed msf', 'power amplifiers', 'phase shifters', 'ofdm subcarriers', 'novel ofdm', 'novel context', 'input multiple', 'information transmitted', 'implicitly carry', 'frequency stsk', 'frequency index', 'frequency domain', 'extended also', 'analogue beamforming', 'additionally transmitting', 'ac index']</t>
  </si>
  <si>
    <t>Millimeter waves | MIMO | PSK | QAM | space-time shift keying | spatial modulation | wideband channel</t>
  </si>
  <si>
    <t>In this paper, we introduce a novel OFDM-aided multifunctional multiple-input multiple-output scheme based on multi-set space-time shift keying (MS-STSK), where the information transmitted over each subcarrier is divided into two parts: STSK codeword and the implicit antenna combination (AC) index. In MS-STSK, a unique combination of antennas can be activated at each subcarrier to convey extra information over the AC index while additionally transmitting the STSK codeword. Furthermore, inspired by the MS-STSK concept, this scheme is extended also to the frequency domain in the novel context of our multi-space-frequency STSK (MSF-STSK), where the total number of subcarriers is partitioned into blocks to implicitly carry the block's frequency index. The proposed MSF-STSK scheme benefits from the huge bandwidths available at mmWaves for partitioning the total number of OFDM subcarriers into blocks to convey more information over the frequency domain. Both proposed systems use STSK codewords as the basic transmission block, and they can achieve higher data throughput and better BER performance than STSK. Moreover, given that the system is meant to operate at mmWaves, antenna arrays relying on several antenna elements are employed at both the transmitter and receiver for analogue beamforming with the aid of phase shifters and power amplifiers to overcome the effect of high path loss.</t>
  </si>
  <si>
    <t>8324-8342</t>
  </si>
  <si>
    <t>60025225;60025225;60025225;60025225</t>
  </si>
  <si>
    <t>56717653500;23004324800;16176694900;36043733600</t>
  </si>
  <si>
    <t>Hemadeh, Ibrahim A.;El-Hajjar, Mohammed;Won, Seunghwan;Hanzo, Lajos</t>
  </si>
  <si>
    <t>Southampton</t>
  </si>
  <si>
    <t>University of Southampton</t>
  </si>
  <si>
    <t>Hemadeh I.</t>
  </si>
  <si>
    <t>Multi-Set Space-Time Shift Keying and Space- Frequency Space-Time Shift Keying for Millimeter-Wave Communications</t>
  </si>
  <si>
    <t>10.1109/ACCESS.2016.2642827</t>
  </si>
  <si>
    <t>2-s2.0-85028345310</t>
  </si>
  <si>
    <t>['veh working', 'veh ).', 'tag powered', 'tag antenna', 'rfid chip', 'reservoir capacitor', 'mechanical switch', 'matching interface', 'letter reports', 'epc gen', 'energy provided', 'energy delivered', 'electromagnetic simulator', 'characterization procedure', '2 class', '100 hz', '1 standard']</t>
  </si>
  <si>
    <t>Energy harvesting | impedance matching | semipassive radio frequency identification (RFID) tags</t>
  </si>
  <si>
    <t>This letter reports the characterization procedure of a radio frequency identification (RFID) tag powered by a microelectromechanical system vibration energy harvester (VEH). The tag antenna and its matching interface to the RFID chip are designed with the help of an electromagnetic simulator. The energy provided by the VEH is stored in a reservoir capacitor and released through a mechanical switch to the tag. It is demonstrated that the tag can communicate with a reader at a distance up to 15 m when powered by the VEH working with an acceleration of 2 g-{rms} and 100 Hz. The energy delivered by the VEH within 100 s can sustain up to six tag readings using the EPC Gen-2 Class-1 standard.</t>
  </si>
  <si>
    <t>1832-1835</t>
  </si>
  <si>
    <t>60085092;60085092;60085092</t>
  </si>
  <si>
    <t>57037263600;7006694693;7003360986</t>
  </si>
  <si>
    <t>Lu, Yingxian;Basset, Philippe;Laheurte, Jean Marc</t>
  </si>
  <si>
    <t>Marne-la-Vallee</t>
  </si>
  <si>
    <t>Universit√© Paris-Est</t>
  </si>
  <si>
    <t>Lu Y.</t>
  </si>
  <si>
    <t>Performance Evaluation of a Long-Range RFID Tag Powered by a Vibration Energy Harvester</t>
  </si>
  <si>
    <t>10.1109/LAWP.2017.2682419</t>
  </si>
  <si>
    <t>2-s2.0-85028348486</t>
  </si>
  <si>
    <t>['superstrate layer', 'sidelobe levels', 'sidelobe level', 'prototype yields', 'proposed antenna', 'impedance bandwidth', 'holey superstrate', 'gain enhancement', 'coupled antenna', 'bandwidth improvement', 'antenna gain', 'antenna bandwidth', '92 %.', '8 ghz', '21 db', '16 dbi']</t>
  </si>
  <si>
    <t>Dense dielectric (DD) patch | fifth-generation (5G) applications | high gain | millimeter-wave (MMW) antenna | superstrate</t>
  </si>
  <si>
    <t>Gain enhancement and bandwidth improvement of a 2 √ó 2 square dense dielectric patch antenna using a holey superstrate are proposed. This aperture-coupled antenna is fed by a conventional power divider. A dielectric superstrate layer is utilized to enhance the antenna gain. Moreover, by drilling a set of identical circular holes in the superstrate layer, the antenna bandwidth is improved, and the sidelobe level is decreased. The proposed antenna is fabricated and tested. The prototype yields an impedance bandwidth of 15.35% from 26.5 to 30.8 GHz. The proposed antenna exhibits a flat measured gain of about 16 dBi over all the bandwidth with a high simulated radiation efficiency of 92%. Furthermore, the sidelobe levels of the antenna are -15.8 and -21 dB in the E-plane and H-plane, respectively.</t>
  </si>
  <si>
    <t>1808-1811</t>
  </si>
  <si>
    <t>Gain and Bandwidth Enhancement of 2 √ó 2 Square Dense Dielectric Patch Antenna Array Using a Holey Superstrate</t>
  </si>
  <si>
    <t>10.1109/LAWP.2017.2679698</t>
  </si>
  <si>
    <t>2-s2.0-85028349716</t>
  </si>
  <si>
    <t>Division of Physics</t>
  </si>
  <si>
    <t>103.05-2016.37</t>
  </si>
  <si>
    <t>['two arms', 'stable far', 'space wavelength', 'significantly enhance', 'overall size', 'large measured', 'final design', 'db impedance', 'db axial', 'approximately 8', '9 %)', '27 œªo', '2 dbic']</t>
  </si>
  <si>
    <t>Circularly polarized | crossed dipole | parasitic element | wideband</t>
  </si>
  <si>
    <t>A method of using a simple single parasitic element to significantly enhance a 3-dB axial-ratio (AR) bandwidth of a crossed dipole antenna is presented. This approach is verified by introducing one bowtie-shaped parasitic element between two arms of crossed bowtie dipoles to generate additional resonance and thereby significantly broadening AR bandwidth. The final design, with an overall size of 0.79 Œªo √ó 0.79 Œªo √ó 0.27 Œªo (Œªo is the free-space wavelength of circular polarized center frequency), resulted in very large measured-10-dB impedance and 3-dB AR bandwidths ranging from 1.9 to 3.9 GHz (‚àº68.9%) and from 2.05 to 3.75 GHz (‚àº58.6%), respectively. In addition, the antenna also yielded a right-hand circular polarization with stable far-field radiation patterns and an average broadside gain of approximately 8.2 dBic.</t>
  </si>
  <si>
    <t>1776-1779</t>
  </si>
  <si>
    <t>60078563;60002445;60078563</t>
  </si>
  <si>
    <t>56494061500;10043078000;55318932000</t>
  </si>
  <si>
    <t>Tran, Huy Hung;Park, Ikmo;Nguyen, Truong Khang</t>
  </si>
  <si>
    <t>Ho Chi Minh City;Kyonggi-do</t>
  </si>
  <si>
    <t>Ton-Duc-Thang University;Ajou University</t>
  </si>
  <si>
    <t>60078563;60002445</t>
  </si>
  <si>
    <t>Circularly Polarized Bandwidth-Enhanced Crossed Dipole Antenna with a Simple Single Parasitic Element</t>
  </si>
  <si>
    <t>10.1109/LAWP.2017.2676165</t>
  </si>
  <si>
    <t>2-s2.0-85028349985</t>
  </si>
  <si>
    <t>John R. Oishei Foundation</t>
  </si>
  <si>
    <t>['velocity estimation', 'study describes', 'relatively low', 'relative position', 'pd controller', 'land autonomously', 'kalman filter', 'implemented using', 'extensive experiments', 'cost sensors', 'commercially available', 'attitude controls', 'approach phase', 'algorithms combine']</t>
  </si>
  <si>
    <t>A study describes a complete system allowing a multirotor micro aerial vehicle (MAV) to land autonomously on a ground platform moving at relatively high speed, using only commercially available and relatively low-cost sensors. The algorithms combine a Kalman filter for relative position and velocity estimation with a PN-based guidance law for the approach phase and a PD controller for the terminal landing phase. Both controllers are implemented using only acceleration and attitude controls. The system is tested both in simulations and through extensive experiments with a commercially available MAV.</t>
  </si>
  <si>
    <t>2373-2380</t>
  </si>
  <si>
    <t>60019141;60019141-105189836;60019141-105189836;60019141-105189836;60019141;60019141</t>
  </si>
  <si>
    <t>57195468157;57195476390;57195476902;57201934715;10640865700;16178042500</t>
  </si>
  <si>
    <t>Borowczyk, Alexandre;Nguyen, Duc Tien;Nguyen, Andr√© Phu Van;Nguyen, Dang Quang;Saussi√©, David;Le Ny, Jerome</t>
  </si>
  <si>
    <t>Canada;United States</t>
  </si>
  <si>
    <t>Montreal;Tyler</t>
  </si>
  <si>
    <t>Polytechnique Montr√©al;Electrical Engineering Department</t>
  </si>
  <si>
    <t>60019141;105189836</t>
  </si>
  <si>
    <t>Borowczyk A.</t>
  </si>
  <si>
    <t>Autonomous landing of a quadcopter on a high-speed ground vehicle</t>
  </si>
  <si>
    <t>10.2514/1.G002703</t>
  </si>
  <si>
    <t>2-s2.0-85028351512</t>
  </si>
  <si>
    <t>Vehicle Technologies Program</t>
  </si>
  <si>
    <t>['state vector', 'small microcontrollers', 'recursive estimator', 'numerous attempts', 'issue uses', 'filter needs', 'extract energy', 'covariance matrix', 'atmospheric thermals', 'approach presented']</t>
  </si>
  <si>
    <t>The desire to extend the endurance of small unmanned aerial vehicles has led to numerous attempts to extract energy from the atmosphere. Atmospheric thermals are local microscale updrafts that result from rising hot air. Thermals can be found over both land and water. The approach presented to address this issue uses a set of extended Kalman filters to produce the thermal location estimate. The extended Kalman filter is a recursive estimator that can be implemented on small microcontrollers, as only the state vector and covariance matrix of the filter needs to be persistent in memory.</t>
  </si>
  <si>
    <t>2359-2365</t>
  </si>
  <si>
    <t>60027271-109881029</t>
  </si>
  <si>
    <t>Kahn, Aaron D.</t>
  </si>
  <si>
    <t>Washington, D.C.;</t>
  </si>
  <si>
    <t>Naval Research Laboratory;Senior Aerospace Engineer</t>
  </si>
  <si>
    <t>60027271;109881029</t>
  </si>
  <si>
    <t>Kahn A.D.</t>
  </si>
  <si>
    <t>Atmospheric thermal location estimation</t>
  </si>
  <si>
    <t>10.2514/1.G002782</t>
  </si>
  <si>
    <t>2-s2.0-85028352556</t>
  </si>
  <si>
    <t>['undesired directions', 'transmitted signals', 'traditional high', 'three schemes', 'third scheme', 'successfully decoded', 'spoiled low', 'radar transmitter', 'lpi capability', 'jointly used', 'intended receiver', 'gain beams', 'fda antenna', 'dm technique']</t>
  </si>
  <si>
    <t>Several potential transmit beamforming schemes for active LPI radars to enhance the system surveillance performance were studied. The first LPI scheme is to use a series of spoiled low-gain beams, instead of traditional high-gain array beams, to reduce the radar visibility without degrading the original radar performance. The second LPI scheme is to use the FDA antenna by exploiting its range, angle, and time-dependent transmit beam pattern to increase the LPI capability of the radar transmitter. The third scheme is the DM technique, which enables the transmitted signals to be decoded by an intended receiver and, simultaneously, in undesired directions to not be successfully decoded. Indeed, these three schemes can be jointly used for active LPI radar applications.</t>
  </si>
  <si>
    <t>46-52</t>
  </si>
  <si>
    <t>Wang W.Q.</t>
  </si>
  <si>
    <t>Potential transmit beamforming schemes for active LPI radars</t>
  </si>
  <si>
    <t>10.1109/MAES.2017.150259</t>
  </si>
  <si>
    <t>2-s2.0-85028357722</t>
  </si>
  <si>
    <t>['wideband dual', 'whole band', 'upper layer', 'two ports', 'two pairs', 'two layers', 'top surface', 'sequentially set', 'proposed antenna', 'port isolation', 'polarization level', 'polarization characteristic', 'middle surface', 'lower layer', 'high isolation', 'bottom surface', '35 db', '26 ghz']</t>
  </si>
  <si>
    <t>Broadband antenna | Dual polarization | High isolation | Microstrip line balun feeding</t>
  </si>
  <si>
    <t>A wideband dual-polarization slot antenna with high isolation is proposed in this letter. This double-layer antenna consists of two pairs of parallel microstrip line baluns etched on the top surface of the upper layer and bottom surface of the lower layer, respectively. Four circular radiating units are sequentially set in each center of four circular slots on the middle surface between two layers. The dual-polarization characteristic is achieved by exciting two orthogonal capacitive-coupled circular dipole modes. The proposed antenna is fabricated and tested. The measured results show that relative impedance bandwidths of the two ports are 55.9% (2.40-4.26 GHz) and 52.8% (2.40-4.12 GHz). The port isolation is below-35 dB and the cross-polarization level is below-20 dB across the whole band.</t>
  </si>
  <si>
    <t>1759-1762</t>
  </si>
  <si>
    <t>57193350672;24341908100;55311398900</t>
  </si>
  <si>
    <t>Wu, Changsong;Lu, Chunlan;Cao, Wenquan</t>
  </si>
  <si>
    <t>Wu C.</t>
  </si>
  <si>
    <t>Wideband dual-polarization slot antenna with high isolation by using microstrip line balun feed</t>
  </si>
  <si>
    <t>10.1109/LAWP.2017.2672538</t>
  </si>
  <si>
    <t>2-s2.0-85028361479</t>
  </si>
  <si>
    <t>['wireless operators', 'unwanted transmissions', 'unwanted emissions', 'traffic load', 'tilt angles', 'spectrum regulators', 'several bandwidths', 'primary allocation', 'overlapping cells', 'lte systems', 'interfering cells', 'extensive analyses', 'disabling parameters', 'coexistence requirements', 'bandwidth normalization', 'band 2', 'also proposed', '6 ghz']</t>
  </si>
  <si>
    <t>Adjacent channel interference ratio (ACIR) | Coexistence requirements | Inter-cell interference | Inter-duplexing overlap | LTE | Separation distance | Traffic load</t>
  </si>
  <si>
    <t>Spectrum sharing analyses on Co-Primary allocation of long term evolution (LTE) networks in the band 2.6 GHz are conducted in this research. The descriptive coexistence requirements of LTE systems for wireless operators and spectrum regulators are presented. Extensive analyses are carried out for the unwanted emissions and unwanted transmissions from a virtual LTE evolved node-B (eNB) transmitter to another identical receiver of several bandwidths. The coexistence requirements are further adjusted to account for other interference-enabling and/or interference-disabling parameters, such as multiple antenna systems, traffic load of interfering cells, and down-tilt angles. A novel interference metric is also proposed for weighting interference according to inter-duplex and bandwidth normalization of overlapping cells.</t>
  </si>
  <si>
    <t>5226-5233</t>
  </si>
  <si>
    <t>60090654;109920350;60121161;109920350</t>
  </si>
  <si>
    <t>57206195597;24491505500;57194574330;56102103900</t>
  </si>
  <si>
    <t>Hameed, A.;Abdulrazak, Lway F.;Aljawary, Zaid A.;Malallah, Fahad L.</t>
  </si>
  <si>
    <t>Iraq;Malaysia;Iraq</t>
  </si>
  <si>
    <t>Sulaymaniyah;Kuantan;Baghdad</t>
  </si>
  <si>
    <t>University of Human Development;Universiti Malaysia Pahang;Cihan University</t>
  </si>
  <si>
    <t>60121161;60090654;109920350</t>
  </si>
  <si>
    <t>Hameed A.</t>
  </si>
  <si>
    <t>Link-to-system MIMO interference analysis for LTE coexistence in 2.6 GHz frequency band</t>
  </si>
  <si>
    <t>2-s2.0-85028362298</t>
  </si>
  <si>
    <t>['warping technique', 'unique variation', 's11 variation', 'motion patterns', 'measuring s11', 'left wrist', 'left hand', 'identify finger', 'help classify', 'hand fingers', 'four movements', 'first scenario', 'dynamic time', 'antenna attached', '890 mhz', '43 ghz']</t>
  </si>
  <si>
    <t>Dynamic time-warping (DTW) | finger movement classification | near perturbation | on-body folded cylindrical helix (FCH) antenna | reflection coefficient</t>
  </si>
  <si>
    <t>We propose to classify finger movements based on the reflection coefficient variations of a wrist-worn electrically small antenna. Near field perturbed by finger movements results in unique variation of antenna input impedance, which can be used to identify finger-motion patterns. Two folded cylindrical helix (FCH) antennas, operating at 890 MHz and 2.43 GHz, are implemented in this study. First, four movements of the left-hand fingers are recorded by measuring S11 of the antenna attached to the wrist at the left hand. Second, we measure four movements of the right-hand fingers above the antenna attached to the left wrist. To help classify the finger motions based on the S11 variation with time, the dynamic time-warping technique was employed. We found that the average classification accuracies are higher than 97% for the first scenario and 100% for the second scenario using the FCH that operates at 890 MHz.</t>
  </si>
  <si>
    <t>1812-1815</t>
  </si>
  <si>
    <t>60011278;60011278;60002526</t>
  </si>
  <si>
    <t>56520664300;56040248300;55763987400</t>
  </si>
  <si>
    <t>Xu, Bin;Li, Yang;Kim, Youngwook</t>
  </si>
  <si>
    <t>Classification of Finger Movements Based on Reflection Coefficient Variations of a Body-Worn Electrically Small Antenna</t>
  </si>
  <si>
    <t>10.1109/LAWP.2017.2681099</t>
  </si>
  <si>
    <t>2-s2.0-85028362403</t>
  </si>
  <si>
    <t>['system becomes', 'proposed scheme', 'power regime', 'power budget', 'optimal power', 'numerical results', 'mimo systems', 'low circuit', 'fractional programming', 'explicit expressions', 'energy efficiency', 'ee maximization', 'ee ).', 'convex problem', 'constrained systems', 'complexity algorithm', 'antennas increases', 'analyze power', 'also show', 'also present']</t>
  </si>
  <si>
    <t>Energy-efficiency | MIMO systems | minimal rate constrained | optimal power allocation | power budget constraint</t>
  </si>
  <si>
    <t>In this paper, we address the problem of energy-efficient power allocation in MIMO systems. In fact, the widely adopted water-filling power allocation does not ensure the maximization of the energy efficiency (EE). Since the EE maximization is a non-convex problem, numerical methods based on fractional programming were introduced to find the optimal power solutions. In this paper, we present a novel and simple power allocation scheme based on the explicit expressions of the optimal power. We also present a low-complexity algorithm that complements the proposed scheme for low circuit-power regime. Furthermore, we analyze power-constrained and rate-constrained systems and present the corresponding optimal power control. In the numerical results, we show that the presented analytical expressions are accurate and that the algorithm converges within two iterations. We also show that as the number of antennas increases, the system becomes more energy-efficient. Also, a saturation of the EE is observed at high-power budget and low minimal rate regimes.</t>
  </si>
  <si>
    <t>9774-9784</t>
  </si>
  <si>
    <t>60092945;60033389;60092945</t>
  </si>
  <si>
    <t>55037474800;15127915800;35570711700</t>
  </si>
  <si>
    <t>Sboui, Lokman;Rezki, Zouheir;Alouini, Mohamed Slim</t>
  </si>
  <si>
    <t>Thuwal;Moscow</t>
  </si>
  <si>
    <t>King Abdullah University of Science and Technology;University of Idaho</t>
  </si>
  <si>
    <t>60092945;60033389</t>
  </si>
  <si>
    <t>Sboui L.</t>
  </si>
  <si>
    <t>Energy-Efficient Power Allocation for MIMO-SVD Systems</t>
  </si>
  <si>
    <t>10.1109/ACCESS.2017.2707550</t>
  </si>
  <si>
    <t>2-s2.0-85028377223</t>
  </si>
  <si>
    <t>['wideband microstrip', 'tie patch', 'stable gain', 'simulated ones', 'proposed antenna', 'notched band', 'magnetic dipole', 'loop maintain', 'good accordance', 'electric dipole', 'dual bands', 'coplanar ground', 'conventional bow', 'circular loop', 'band operation', 'band magneto', 'band antenna', 'also obtained', '82 ghz', '69 ghz', '5 %)', '484 ghz', '3 %)', '10 ghz']</t>
  </si>
  <si>
    <t>complementary capacitively loaded loop (CCLL) | dual-band | interdigital capacitance (IDC) | magneto-electric dipole | Planar printed</t>
  </si>
  <si>
    <t>In this paper, a novel planar printed dual-band magneto-electric dipole antenna is proposed. The proposed antenna is composed of a conventional bow-tie patch as an electric dipole, a semi-circular loop that operates as a magnetic dipole, a coplanar ground plane, and a wideband microstrip-to-coplanar-stripline transition balun. By etching a pair of complementary capacitively loaded loop slots on the bow-tie radiation patch, a notched band is introduced to form the dual-band antenna. And a coplanar ground is adopted to make the entire antenna become a planar printed structure. Additionally, the proposed antenna loads the periodical interdigital capacitance structure on the semi-circular loop for the purpose of making the current flowing along the loop maintain the same phase and improving the performances of the magnetic dipole. The proposed antenna was fabricated and measured. The measured results keep in good accordance with the simulated ones. Consequently, the proposed antenna achieves a dual-band operation at 2.37‚àº2.82 GHz (17.3%) and 3.14‚àº4.10 GHz (26.5%) with the Voltage Standing Wave Ratio (VSWR) less than 2, so it can be applied for WLAN (2.4-2.484 GHz) and WiMAX (2.5-2.69 GHz/3.4-3.69 GHz). Meanwhile, the stable gain, symmetrical, and stable unidirectional radiation patterns, low cross polarization, and low back lobe are also obtained at the dual bands.</t>
  </si>
  <si>
    <t>10062-10067</t>
  </si>
  <si>
    <t>57192982363;35320575500</t>
  </si>
  <si>
    <t>Shuai, Chen Yang;Wang, Guang Ming</t>
  </si>
  <si>
    <t>Shuai C.Y.</t>
  </si>
  <si>
    <t>A Novel Planar Printed Dual-Band Magneto-Electric Dipole Antenna</t>
  </si>
  <si>
    <t>10.1109/ACCESS.2017.2712616</t>
  </si>
  <si>
    <t>2-s2.0-85028382613</t>
  </si>
  <si>
    <t>National Stroke Foundation</t>
  </si>
  <si>
    <t>BK20140646</t>
  </si>
  <si>
    <t>['transmit strategy', 'second cell', 'reconfigurable antennas', 'proposed scheme', 'paper proposes', 'output channel', 'input multiple', 'improved compared', 'first cell', 'downlink transmissions', 'dof ),', 'combat fading', 'cell interference', 'base station', 'achievable rates', 'achievable dof', 'achievable degree']</t>
  </si>
  <si>
    <t>Blind interference alignment | degrees of freedom (DoF) | interference channel | reconfigurable antenna</t>
  </si>
  <si>
    <t>This paper proposes a blind interference alignment (BIA) scheme in two-cell Z interference multiple-input multiple-output channel where the cell edge user equipment (UE) of the first cell is interfered by the base station of the second cell during downlink transmissions, while the UE of the second cell is free from inter-cell interference. By employing the reconfigurable antennas at receivers, the transmit strategy of the proposed scheme is designed. The achievable degree of freedom (DoF), the achievable rates, and the bit error rate performance of the proposed BIA scheme are analyzed. Simulation results show that the achievable DoF and the throughput of the proposed scheme are improved compared with conventional interference control scheme. Furthermore, in the proposed BIA scheme, all UEs can achieve a good diversity gain to combat fading.</t>
  </si>
  <si>
    <t>10526-10532</t>
  </si>
  <si>
    <t>60005244;60005244;60005244;60005244;60005244;109601634;109601634</t>
  </si>
  <si>
    <t>56647030800;55617298400;57191889913;56923972500;36671096900;48361322700;18039013100</t>
  </si>
  <si>
    <t>Chen, Xiao;Zhang, Zaichen;Zheng, Lili;Wu, Liang;Dang, Jian;Lu, Pen Shun;Sun, Chen</t>
  </si>
  <si>
    <t>Nanjing;Beijing</t>
  </si>
  <si>
    <t>Southeast University;Sony China Research Laboratory</t>
  </si>
  <si>
    <t>60005244;109601634</t>
  </si>
  <si>
    <t>Blind Interference Alignment in Two-Cell Z Interference MIMO Channel</t>
  </si>
  <si>
    <t>10.1109/ACCESS.2017.2712787</t>
  </si>
  <si>
    <t>2-s2.0-85028410865</t>
  </si>
  <si>
    <t>['user beamforming', 'sparse channels', 'research community', 'metis objectives', 'large number', 'large arrays', 'inherent pilot', 'final deliverable', 'enabler technology', 'efficient deployment', 'aggregate effect']</t>
  </si>
  <si>
    <t>As the standardization of full-dimension MIMO systems in the Third Generation Partnership Project progresses, the research community has started to explore the potential of very large arrays as an enabler technology for meeting the requirements of fifth generation systems. Indeed, in its final deliverable, the European 5G project METIS identifies massive MIMO as a key 5G enabler and proposes specific technology components that will allow the cost-efficient deployment of cellular systems taking advantage of hundreds of antennas at cellular base stations. These technology components include handling the inherent pilot-data resource allocation trade-off in a near optimal fashion, a novel random access scheme supporting a large number of users, coded channel state information for sparse channels in frequency-division duplexing systems, managing user grouping and multi-user beamforming, and a decentralized coordinated transceiver design. The aggregate effect of these components enables massive MIMO to contribute to the METIS objectives of delivering very high data rates and managing dense populations.</t>
  </si>
  <si>
    <t>155-161</t>
  </si>
  <si>
    <t>60103834;60012954;60012954;60098468;60011055;60011055;60016653;60022134;60022134</t>
  </si>
  <si>
    <t>7005288310;6604066402;6602473628;16025663300;36133233000;55822321000;6507216803;24723032600;24780283000</t>
  </si>
  <si>
    <t>Fodor, Gabor;Rajatheva, Nandana;Zirwas, Wolfgang;Thiele, Lars;Kurras, Martin;Guo, Kaifeng;Tolli, Antti;Sorensen, Jesper H.;Carvalho, Elisabeth De</t>
  </si>
  <si>
    <t>United States;Finland;Denmark;Germany;Finland;Germany</t>
  </si>
  <si>
    <t>Plano;Espoo;Aalborg;Aachen;Oulu;Berlin</t>
  </si>
  <si>
    <t>Ericsson Inc.;Nokia Networks;Aalborg University;Rheinisch-Westf√§lische Technische Hochschule Aachen;Oulun Yliopisto;Fraunhofer Institute for Telecommunications, Heinrich-Hertz-Institut, HHI</t>
  </si>
  <si>
    <t>60103834;60098468;60022134;60016653;60012954;60011055</t>
  </si>
  <si>
    <t>Fodor G.</t>
  </si>
  <si>
    <t>An Overview of Massive MIMO Technology Components in METIS</t>
  </si>
  <si>
    <t>10.1109/MCOM.2017.1600802</t>
  </si>
  <si>
    <t>2-s2.0-85028418356</t>
  </si>
  <si>
    <t>['vector multiplication', 'srm ),', 'small distance', 'proposed method', 'problem efficiently', 'new gsst', 'half via', 'good accuracy', 'generalized single', 'extinction theorem', 'electromagnetic scattering', 'array structures', 'also reduce']</t>
  </si>
  <si>
    <t>The generalized single-source tangential equivalence principle algorithm (GSST-EPA) is proposed to solve the electromagnetic scattering of array structures with very small distance or even connected elements. For the traditional EPA scheme, it is difficult to deal with those situations. Based on source reconstruction method (SRM), the new GSST-EPA can be used to solve this problem efficiently. This scheme can also reduce the number of unknowns by half via the extinction theorem and keep the good accuracy by using tangential field projection. Furthermore, the multilevel fast multipole algorithm (MLFMA) is used to accelerate the matrix-vector multiplication in the GSST-EPA. Several numerical results are given to demonstrate the accuracy and efficiency of the proposed method.</t>
  </si>
  <si>
    <t>60031419;60031419;60005465</t>
  </si>
  <si>
    <t>40561753500;8987434000;57198195558</t>
  </si>
  <si>
    <t>Shao, Hanru;Dong, Jianfeng;Hu, Jun</t>
  </si>
  <si>
    <t>Ningbo;Chengdu</t>
  </si>
  <si>
    <t>Ningbo University;University of Electronic Science and Technology of China</t>
  </si>
  <si>
    <t>60031419;60005465</t>
  </si>
  <si>
    <t>Shao H.</t>
  </si>
  <si>
    <t>Full Wave Modeling of Array Structures Using Generalized Single-Source Tangential Equivalence Principle Algorithm</t>
  </si>
  <si>
    <t>10.1155/2017/4903906</t>
  </si>
  <si>
    <t>2-s2.0-85028438788</t>
  </si>
  <si>
    <t>['statistical eavesdroppers', 'srm problem', 'specifically speaking', 'solvable sdps', 'simulation results', 'simple non', 'robust maximum', 'resulting outage', 'ratio transmission', 'pmp ),', 'perform semi', 'multiple non', 'input single', 'first prove', 'existing worst', 'equivalent outage', 'efficient algorithm', 'different rs', 'deterministic ones', 'definite relaxation', 'definite program', 'convex approximation', 'collaborating single', 'bisection search', 'antenna eavesdroppers']</t>
  </si>
  <si>
    <t>MISO wiretap channels | Physical layer security | robust secure beamforming | semi-definite program</t>
  </si>
  <si>
    <t>In this paper, we investigate the robust secure transmit beamformming design for multiple-input single-output wiretap channels overheard by multiple non-collaborating single-antenna eavesdroppers. Assuming that at the transmitter, the instantaneous legitimate receiver's channel state information (CSI) is imperfect and only the statistical eavesdroppers' CSI is known, we seek to maximize the target secrecy rate R with the total transmit power constraint and the secrecy outage probability constraint. The resulting outage-constrained secrecy rate maximization (O-SRM) is non-convex and difficult to solve. Thus, we develop an efficient algorithm to solve it and determine the robust secure beamforming design. Specifically speaking, we first prove that the original O-SRM problem can be solved by an equivalent outage-constrained power minimization problem (O-PMP), which is easy to perform semi-definite relaxation (SDR) and can be solved by semi-definite program (SDP) consequently. Second, we transform the non-convex secrecy rate outage constraints into deterministic ones by resorting to Bernstein-type inequality II. Finally, by solving the convex approximation of the O-PMP with different Rs and bisection search over R, we convert the original O-SRM problem into a sequence of solvable SDPs. Simulation results are provided to verify the secrecy-rate performance improvement of the proposed robust beamforming compared with the existing worst-case design proposed by Li and Ma and the simple non-robust maximum-ratio transmission.</t>
  </si>
  <si>
    <t>10277-10284</t>
  </si>
  <si>
    <t>60018308;60018308;60009860</t>
  </si>
  <si>
    <t>57189271241;57198565349;35390426700</t>
  </si>
  <si>
    <t>Xu, Jing;Xu, Siwen;Xu, Chongbin</t>
  </si>
  <si>
    <t>Xi'an;Shanghai</t>
  </si>
  <si>
    <t>Xi'an Jiaotong University;Fudan University</t>
  </si>
  <si>
    <t>60018308;60009860</t>
  </si>
  <si>
    <t>Probabilistic Robust Secure Beamforming in MISO Channels With Imperfect LCSI and Statistical ECSI</t>
  </si>
  <si>
    <t>10.1109/ACCESS.2017.2712569</t>
  </si>
  <si>
    <t>2-s2.0-85028443031</t>
  </si>
  <si>
    <t>['system consists', 'screen dimensions', 'respective software', 'radiation field', 'polarization characteristics', 'normal direction', 'finite dimensions', 'equal dimensions', 'determined depending', 'conditions required', 'asymptotic solution', 'asymptotic expressions', 'antennas system']</t>
  </si>
  <si>
    <t>An asymptotic solution of a 3D vector diffraction problem for a vibrator system placed over a rectangular perfectly conducting screen of finite dimensions is obtained in the framework of the uniform geometrical theory of diffraction (UGTD) using the asymptotic expressions for the impedance vibrator currents. The system consists of two orthogonally crossed vibrators with equal dimensions but different surface impedances. The vibrators are excited in-phase. An algorithm and respective software for computing the directional, power and polarization characteristics of the radiation field of this antennas system are developed. The conditions required to form a circularly polarized radiation with a maximally attainable directivity in the normal direction to the screen are determined depending on the screen dimensions and the distance between the vibrators and the screen.</t>
  </si>
  <si>
    <t>60027251;60027251;60027251;60027251</t>
  </si>
  <si>
    <t>6507075476;56366972700;6602560537;57204335804</t>
  </si>
  <si>
    <t>Yeliseyeva, Nadezhda P.;Gorobets, Aleksey N.;Katrich, Victor A.;Nesterenko, Mikhail V.</t>
  </si>
  <si>
    <t>Yeliseyeva N.</t>
  </si>
  <si>
    <t>Radiation fields of a system of two impedance crossed vibrators excited in-phase and placed over a rectangular screen</t>
  </si>
  <si>
    <t>10.2528/PIERB17052503</t>
  </si>
  <si>
    <t>2-s2.0-85028448202</t>
  </si>
  <si>
    <t>Chung-Ang University</t>
  </si>
  <si>
    <t>IITP-2017-2012-0-00559</t>
  </si>
  <si>
    <t>CAU</t>
  </si>
  <si>
    <t>['ratio bandwidth', 'proposed concept', 'phase difference', 'performing simulations', 'origami tetrahedron', 'origami antenna', 'measurements using', 'measured left', 'fold paper', 'fabricated prototype', 'equal magnitudes', 'db axial', 'antenna exhibits', 'also verify', '90 ¬∞.', '7 dbi']</t>
  </si>
  <si>
    <t>Circular polarization | origami antenna | paper-based antenna | tetrahedron</t>
  </si>
  <si>
    <t>In this letter, we present a novel circularly polarized (CP) origami antenna. We fold paper in the form of an origami tetrahedron to serve as the substrate of the antenna. The antenna comprises two triangular monopole elements that are perpendicular to each other. Circular polarization characteristics are achieved by exciting both elements with equal magnitudes and with a phase difference of 90¬∞. In this letter, we explain the origami folding steps in detail. We also verify the proposed concept of the CP origami antenna by performing simulations and measurements using a fabricated prototype. The antenna exhibits a 10-dB impedance bandwidth of 70.2% (2.4-5 GHz), and a 3-dB axial-ratio bandwidth of 8% (3.415-3.7 GHz). The measured left-hand circular polarization gain of the antenna is in the range of 5.2-5.7 dBi for the 3-dB axial-ratio bandwidth.</t>
  </si>
  <si>
    <t>2026-2029</t>
  </si>
  <si>
    <t>60014237;60021032;60014237</t>
  </si>
  <si>
    <t>55644528600;7003916876;55950056100</t>
  </si>
  <si>
    <t>Shah, Syed Imran Hussain;Tentzeris, Manos M.;Lim, Sungjoon</t>
  </si>
  <si>
    <t>Low-Cost Circularly Polarized Origami Antenna</t>
  </si>
  <si>
    <t>10.1109/LAWP.2017.2694138</t>
  </si>
  <si>
    <t>2-s2.0-85028457385</t>
  </si>
  <si>
    <t>NRF-2017R1D1A1B03032556</t>
  </si>
  <si>
    <t>['results simulation', 'proposed method', 'paper studies', 'output energy', 'optimum weight', 'optimal weight', 'obtained using', 'estimation error', 'desired signals', 'desired signal', 'covariance matrix', 'cost function', 'bartlett method', 'array antenna']</t>
  </si>
  <si>
    <t>Bartlett method | Correlation matrix | Direction of arrival | Estimation | Resolution | Weight value</t>
  </si>
  <si>
    <t>This paper studies the estimation of the desired signal received on the array antenna in the correlated wireless communication environment. The direction of arrival signal applies updated weight to the Bartlett method for estimation the desired signals. In this paper, the proposed method applies the optimal weight vector to the output energy of the Bartlett method. The optimal weight of the Bartlett method estimates a desired signal to obtain the optimal weight of the covariance matrix. The optimal weight of the covariance matrix isestimated correctly the position to remove the interference and the noise signal andminimizing for the estimation error of the desired signal by applyingminimum variance method to Bartlett method. Optimum weight of minimum variance method is obtained by optimal covariance matrix using cost function to estimate a desired signal. In the minimum variance method, a covariance matrix value is obtained using a cost function to estimate a desired signal, and an optimum weight value is obtained. Through simulation, we compare proposed Bartlett method and the classical the method. As a results simulation, the performance of the proposed method is superior to relative to the classical the method.</t>
  </si>
  <si>
    <t>451-456</t>
  </si>
  <si>
    <t>Lee, Kwan Hyeong</t>
  </si>
  <si>
    <t>Pocheon</t>
  </si>
  <si>
    <t>Daejin University</t>
  </si>
  <si>
    <t>Lee K.H.</t>
  </si>
  <si>
    <t>A study on the performance renewal Bartlett method based on correlation optimal weight</t>
  </si>
  <si>
    <t>10.12720/jcm.12.8.451-456</t>
  </si>
  <si>
    <t>2-s2.0-85028469032</t>
  </si>
  <si>
    <t>['wave contributions', 'valid subject', 'two waves', 'surface ground', 'solution arising', 'skin depth', 'recent study', 'receiver distance', 'radial distribution', 'previous numerical', 'present work', 'preceding solution', 'numerical simulations', 'numerical approaches', 'frequency range', 'field integrals', 'far greater', 'classical problem', 'canonical solution', 'also advantageous']</t>
  </si>
  <si>
    <t>In a recent study, the classical problem of a large circular loop antenna carrying uniform current and situated at the Earth's surface has been revisited, with the scope to derive a totally analytical explicit expression for the radial distribution of the generated magnetic field. Yet, the solution arising from the study exhibits two major drawbacks. First, it describes the vertical magnetic field component only. Second, it is a valid subject to the quasi-static field assumption, which limits its applicability to the low-frequency range. The purpose of the present work is to provide the exact canonical solution to the problem, describing all the generated electromagnetic field components and valid in both the quasi-static and non-quasi-static frequency regions. These two features constitute an improvement with respect to the preceding solution. The canonical solution, which is obtained by reducing the field integrals to combinations of known Sommerfeld integrals, is seen to be also advantageous over the previous numerical and analytical-numerical approaches, since its usage takes negligible computation time. Numerical simulations are performed to show the accuracy of the obtained field expressions and to investigate the behavior of the above surface ground- and lateral-wave contributions to the fields in a wide frequency range. It is shown that in the near-zone the two waves do not predominate over each other, while the effect of the lateral wave becomes negligible only when the source-receiver distance is far greater than the skin depth in the Earth.</t>
  </si>
  <si>
    <t>120386949;120386949-60032350;60018783</t>
  </si>
  <si>
    <t>24781176400;56459908200;57193057176</t>
  </si>
  <si>
    <t>Parise, Mauro;Muzi, Marco;Antonini, Giulio</t>
  </si>
  <si>
    <t>Rome;L'Aquila;Rome</t>
  </si>
  <si>
    <t>Sapienza Universit√† di Roma;Universit√† degli Studi dell'Aquila;Unit of Electrical Engineering</t>
  </si>
  <si>
    <t>60032350;60018783;120386949</t>
  </si>
  <si>
    <t>Loop antennas with uniform current in close proximity to the earth: canonical solution to the surface-to-surface propagation problem</t>
  </si>
  <si>
    <t>10.2528/PIERB17042005</t>
  </si>
  <si>
    <t>2-s2.0-85028512245</t>
  </si>
  <si>
    <t>['xenos vesparum', 'vestigial antennae', 'ventral side', 'valvula cardiaca', 'suboesophageal ganglion', 'stylops ovinae', 'stylopidae ).', 'structural features', 'strongly reduced', 'strongly bloated', 'secondary larva', 'probably involved', 'posterolateral region', 'posterior foregut', 'pheromone release', 'permanent endoparasitism', 'nervous system', 'neotenous development', 'mouth opening', 'longitudinal muscles', 'living females', 'labral field', 'functional unit', 'frontal ganglion', 'female stylopidia', 'female cephalothorax', 'conditions found', 'cephalothorax comprises', 'cephalothoracic characters', 'birth opening', 'anterior half', 'also recognizable', 'adult females', 'adult female']</t>
  </si>
  <si>
    <t>Cephalothorax | Female | Morphology | Strepsiptera | Xenos vesparum</t>
  </si>
  <si>
    <t>The female cephalothorax of Xenos vesparum (Strepsiptera, Xenidae) is described and documented in detail. The female is enclosed by exuvia of the secondary and tertiary larval stages and forms a functional unit with them. Only the cephalothorax is protruding from the host's abdomen. The cephalothorax comprises the head and thorax, and the anterior half of the first abdominal segment. Adult females and the exuvia of the secondary larva display mandibles, vestigial antennae, a labral field, and a mouth opening. Vestiges of maxillae are also recognizable on the exuvia but almost completely reduced in the adult female. A birth opening is located between the head and prosternum of the exuvia of the secondary larva. A pair of spiracles is present in the posterolateral region of the cephalothorax. The musculature of the female cephalothorax is strongly reduced. Only muscles of the mandibles, foregut and a pair of longitudinal muscles are present. The nervous system is strongly flattened dorsoventrally. The brain is shifted to the prothoracic region together with the frontal ganglion. Well-developed optic nerves are present and vestiges of stemmata. The suboesophageal ganglion is fused with the thoracic and abdominal ganglia thus forming a compact undivided ganglionic mass. The dorsal vessel forms a ring-shaped structure around the brain. A valvula cardiaca is present between the posterior foregut and midgut. The midgut is strongly bloated and probably involved in inflating the cephalothorax during pheromone release of the female. The Nassonov's glands are located on the ventral side of the cephalothorax. Structural features of the females of X. vesparum are compared to conditions found in the head and thorax of the free-living females of Mengenillidae and cephalothoracic characters of Stylops ovinae (Stylopidae). The highly modified morphology of female Stylopidia is dicussed with respect to their permanent endoparasitism and also with their neotenous development.</t>
  </si>
  <si>
    <t>327-347</t>
  </si>
  <si>
    <t>Arthropod Systematics and Phylogeny</t>
  </si>
  <si>
    <t>60029507;60029507;60029507;60029507</t>
  </si>
  <si>
    <t>57195514771;25523067100;7003701948;35262710800</t>
  </si>
  <si>
    <t>Richter, Adrian;Wipfler, Benjamin;Beutel, Rolf G.;Pohl, Hans</t>
  </si>
  <si>
    <t>Jena</t>
  </si>
  <si>
    <t>Friedrich-Schiller-Universit√§t Jena</t>
  </si>
  <si>
    <t>Richter A.</t>
  </si>
  <si>
    <t>The female cephalothorax of Xenos vesparum Rossi, 1793 (Strepsiptera: Xenidae)</t>
  </si>
  <si>
    <t>2-s2.0-85028522330</t>
  </si>
  <si>
    <t>Deutscher Akademischer Austauschdienst</t>
  </si>
  <si>
    <t>DAAD</t>
  </si>
  <si>
    <t>['widened bridge', 'unambiguous synapomorphies', 'tight connection', 'three rows', 'tactile setae', 'supraocular bead', 'spanglerogyrus folkerts', 'segmented galea', 'reduced size', 'observed characters', 'lateral portion', 'interrelationships among', 'including œº', 'head structures', 'head capsule', 'gyrinid taxa', 'fused laminatentoria', 'frontal region', 'dorsal surface', 'dorsal shift', 'dorsal eye', 'distinct separation', 'computed tomography', 'clypeofrontal gland', 'cephalic characters', 'antennal flagellum', 'analysed phylogenetically']</t>
  </si>
  <si>
    <t>3D reconstruction | Gyrinidae | Head | Heterogyrus | Mouthparts | Musculature</t>
  </si>
  <si>
    <t>Head structures of Heterogyrus milloti Legros, 1953 are described in detail and documented with different morphological techniques, including Œº-computed tomography and computer-based 3D reconstructions. The results are compared with cephalic conditions found in other gyrinid taxa and the observed characters are interpreted and analysed phylogenetically. Nine unambiguous cephalic apomorphies support the monophyly of Gyrinidae. In addition to well-known characters like the subdivided compound eyes and highly modified antennae, this includes the very tight connection of the dorsal surface of the head with the anterior pronotal margin, the presence of a clypeofrontal gland, the separation of a lateral portion from the clypeus, and the loss of the dorsal tentorial arm. Unambiguous synapomorphies of Heterogyrus and Gyrininae sensu Miller and Bergsten (2012) are the relatively widely separated dorsal and ventral ocular subunits, the absence of tactile setae on the head capsule, the shortened mesal mandibular edge, widely separated mandibular incisivi, three rows of setae on the labrum, the enlargement of the lateral mental lobes, and the loss of the stipital muscle attached to the galea. The monophyly of Gyrininae (excl. Heterogyrus) is supported by the widened bridge between the dorsal and ventral ocular subunits, the reduced size and dorsal shift of the dorsal eye, its distinct separation from the anterior pronotal margin, the detachment of the lateral frontal ridge from the supraocular bead, the almost completely reduced setation of the antennal flagellum, and a one-segmented galea. The steep frontal side of the head, a transverse regular field of setae on the frontal region, and the fused laminatentoria are autapomorphies of Spanglerogyrus Folkerts, 1979. A field of sensilla on the interocular antennal groove is a potential cephalic autapomorphy of Heterogyrus. The cephalic characters we analysed remain ambiguous about the interrelationships among the three tribes currently recognized in Gyrininae.</t>
  </si>
  <si>
    <t>261-280</t>
  </si>
  <si>
    <t>60029507;60029507;60029507;60012345;60033021;60029507;60029507</t>
  </si>
  <si>
    <t>7003701948;26029032500;57195514771;54884840200;7404257894;55965118600;25523067100</t>
  </si>
  <si>
    <t>Beutel, Rolf G.;Yan, Evgeny;Richter, Adrian;B√ºsse, Sebastian;Miller, Kelly B.;Yavorskaya, Margarita;Wipfler, Benjamin</t>
  </si>
  <si>
    <t>United States;Germany;Germany</t>
  </si>
  <si>
    <t>Albuquerque;Jena;Kiel</t>
  </si>
  <si>
    <t>The University of New Mexico;Friedrich-Schiller-Universit√§t Jena;Christian-Albrechts-Universit√§t zu Kiel</t>
  </si>
  <si>
    <t>60033021;60029507;60012345</t>
  </si>
  <si>
    <t>Beutel R.</t>
  </si>
  <si>
    <t>The head of Heterogyrus milloti (Coleoptera: Gyrinidae) and its phylogenetic implications</t>
  </si>
  <si>
    <t>2-s2.0-85028545457</t>
  </si>
  <si>
    <t>ASU</t>
  </si>
  <si>
    <t>['whose loss', 'wave structure', 'wave antenna', 'surface wave', 'surface impedance', 'radiation characteristics', 'propagation constant', 'letter presents', 'circumferential interface', 'analytical model']</t>
  </si>
  <si>
    <t>Holography | leaky waves | metasurfaces</t>
  </si>
  <si>
    <t>This letter presents an analytical model to predict the behavior of a circumferentially impedance modulated cylindrical metasurface leaky-wave antenna. The variation in the radiation characteristics of the leaky-wave antenna with respect to its curvature is addressed. A lossy transmission line, whose loss is associated with the curvature of the metasurface, is utilized to determine the surface impedance of the metallic strips placed on a dielectric covered ground plane. This modifies the propagation constant of the surface wave propagating along the circumferential interface. As the surface wave is the source of radiation from the metasurface, any variation in the propagation constant of the surface wave changes the radiation characteristics of the leaky-wave structure.</t>
  </si>
  <si>
    <t>1024-1027</t>
  </si>
  <si>
    <t>56358600800;35583458100;57208464375</t>
  </si>
  <si>
    <t>Pandi, Sivaseetharaman;Balanis, Constantine A.;Birtcher, Craig R.</t>
  </si>
  <si>
    <t>Pandi S.</t>
  </si>
  <si>
    <t>Curvature Modeling in Design of Circumferentially Modulated Cylindrical Metasurface LWA</t>
  </si>
  <si>
    <t>10.1109/LAWP.2016.2618763</t>
  </si>
  <si>
    <t>2-s2.0-85028591964</t>
  </si>
  <si>
    <t>['work efficiently', 'wearable applications', 'square slots', 'radiation characteristics', 'proposed antenna', 'pentagonal radiator', 'overall design', 'measured results', 'main objective', 'human tissues', 'human proximity', 'human body', 'free space', 'fr4 substrate', 'explained using', 'electromagnetic energy', 'defected ground', 'antenna performance', 'also measured', '9 ghz', '50 ohm', '11 ghz']</t>
  </si>
  <si>
    <t>A low profile pentagonal shaped monopole antenna is designed and presented for wearable applications. The main objective of this paper is to design a miniaturized ultrawide band monopole planar antenna which can work efficiently in free space but also on the surface of the human body. The impact of human tissues on antenna performance is explained using the proposed pentagonal monopole antenna. The antenna is designed with a pentagonal radiator and a matched feed line of 50 ohm and square slots are integrated on defected ground of FR4 substrate with a size of 15 mm √ó 25 mm to achieve ultrawide band (UWB) performance in free space and human proximity. This overall design will enhance the antenna performance with wide bandwidth ranging from 2.9 GHz to 11 GHz. Specific absorption rate (SAR) of the proposed antenna on dispersive phantom model is also measured to observe the exposure of electromagnetic energy on human tissues. The simulated and measured results of the proposed antenna exhibit wide bandwidth and radiation characteristics in both free space and human proximity.</t>
  </si>
  <si>
    <t>60015785;60015785;60015785</t>
  </si>
  <si>
    <t>57195526832;55253537500;57190666305</t>
  </si>
  <si>
    <t>Doddipalli, Srinivas;Kothari, Ashwin;Peshwe, Paritosh</t>
  </si>
  <si>
    <t>Visvesvaraya National Institute of Technology, Nagpur</t>
  </si>
  <si>
    <t>Doddipalli S.</t>
  </si>
  <si>
    <t>A low profile ultrawide band monopole antenna for wearable applications</t>
  </si>
  <si>
    <t>10.1155/2017/7362431</t>
  </si>
  <si>
    <t>2-s2.0-85028596278</t>
  </si>
  <si>
    <t>Education Department of Shaanxi Province</t>
  </si>
  <si>
    <t>17YKS05</t>
  </si>
  <si>
    <t>['time coding', 'simulation application', 'receiving antennas', 'multimedia services', 'layered space', 'increasing number', 'increasing demand', 'error bits', 'effectively improve', 'coding gain']</t>
  </si>
  <si>
    <t>Coding technology | Layered space-time | Mobile communication system | Technology research</t>
  </si>
  <si>
    <t>With the increasing demand for wireless mobile communications and increasing number of users, wireless communication services have also been increased from the original language services to the multimedia services, but the characteristics of communications have restricted its development. In order to improve the efficiency and quality of its communication, the research on the layered space-time coding technology and its application in mobile communication systems were proposed in this dissertation. Through the construction and simulation application of layered space-time coding, it can be seen that the layered space-time coding can reduce the number of error bits in the system and increase the diversity and coding gain of the system, moreover, the amplitude of the gain increases accordingly with the increase of the number of transmitting and receiving antennas. Therefore, layered space-time coding technology can effectively improve the utilization of communications and quality of services in mobile communication systems.</t>
  </si>
  <si>
    <t>471-482</t>
  </si>
  <si>
    <t>Acta Technica CSAV (Ceskoslovensk Akademie Ved)</t>
  </si>
  <si>
    <t>Han, Lijun</t>
  </si>
  <si>
    <t>Weinan</t>
  </si>
  <si>
    <t>Weinan Normal University</t>
  </si>
  <si>
    <t>Han L.</t>
  </si>
  <si>
    <t>Layered space-time coding (LSTC) technology and its application in mobile communication systems1</t>
  </si>
  <si>
    <t>2-s2.0-85028618270</t>
  </si>
  <si>
    <t>FNRS 2.5020.11</t>
  </si>
  <si>
    <t>['time scales', 'thereby possible', 'suitably engineered', 'room temperature', 'quantum coherences', 'practical matter', 'optical excitation', 'intense debate', 'harvesting antennas', 'entire dimer', 'electronic states', 'dna scaffold', 'dimer electronic', 'dft computations', 'decisive implications', 'coherent superposition', 'biological processes', 'basic donor', 'acceptor unit', '970 cm', '600 fs', '34 fs', '150 fs']</t>
  </si>
  <si>
    <t>Elucidating the role of quantum coherences in energy migration within biological and artificial multichromophoric antenna systems is the subject of an intense debate. It is also a practical matter because of the decisive implications for understanding the biological processes and engineering artificial materials for solar energy harvesting. A supramolecular rhodamine heterodimer on a DNA scaffold was suitably engineered to mimic the basic donor-acceptor unit of light-harvesting antennas. Ultrafast 2D electronic spectroscopic measurements allowed identifying clear features attributable to a coherent superposition of dimer electronic and vibrational states contributing to the coherent electronic charge beating between the donor and the acceptor. The frequency of electronic charge beating is found to be 970 cm-1 (34 fs) and can be observed for 150 fs. Through the support of high level ab initio TD-DFT computations of the entire dimer, we established that the vibrational modes preferentially optically accessed do not drive subsequent coupling between the electronic states on the 600 fs of the experiment. It was thereby possible to characterize the time scales of the early time femtosecond dynamics of the electronic coherence built by the optical excitation in a large rigid supramolecular system at a room temperature in solution.</t>
  </si>
  <si>
    <t>23043-23051</t>
  </si>
  <si>
    <t>60000481;60000481-60000964;60000481;60000964;60000964;60007903;60007903;60007903;60000964;60000481</t>
  </si>
  <si>
    <t>25222712700;15761724700;37662029500;42161852400;56217409800;55486307100;35570812900;12795085000;7003757635;8648300900</t>
  </si>
  <si>
    <t>Cipolloni, M.;Fresch, B.;Occhiuto, I.;Rukin, P.;Komarova, K. G.;Cecconello, A.;Willner, I.;Levine, R. D.;Remacle, F.;Collini, E.</t>
  </si>
  <si>
    <t>Israel;Belgium;Italy</t>
  </si>
  <si>
    <t>Jerusalem;Liege;Padua</t>
  </si>
  <si>
    <t>Hebrew University of Jerusalem;Universit√© de Li√®ge;Universit√† degli Studi di Padova</t>
  </si>
  <si>
    <t>60007903;60000964;60000481</t>
  </si>
  <si>
    <t>Cipolloni M.</t>
  </si>
  <si>
    <t>Coherent electronic and nuclear dynamics in a rhodamine heterodimer-DNA supramolecular complex</t>
  </si>
  <si>
    <t>10.1039/c7cp01334e</t>
  </si>
  <si>
    <t>2-s2.0-85028629502</t>
  </si>
  <si>
    <t>['testing platform', 'test platform', 'tag antenna', 'system performances', 'rfid systems', 'opc technology', 'multipath effect', 'information transmission', 'influencing factors', 'conformance testing', 'better performance', 'application testing']</t>
  </si>
  <si>
    <t>Performance testing | Research development | Video recognition</t>
  </si>
  <si>
    <t>Radio frequency identification (RFID) system uses radio frequency communication technology to realize the information transmission between reader and tag, and realize the identification, location, monitoring and tracking of target. In order to obtain a better performance of the passive UHF radio frequency identification system, a high-performance open test platform for RFID systems was developed in this paper; influences of factors such as reader, tag antenna polarization mismatch, mutual coupling effect of tag antenna and multipath effect on system performances were analyzed; with the development of test platform, influencing factors in the study were measured. The final experimental results show that: combined with the RFID system simulation application environment based on PLC and OPC technology, the testing platform can provide complete RFID system testing solutions including system performance and conformance testing, third party monitoring, and application testing, and provide better performances.</t>
  </si>
  <si>
    <t>245-254</t>
  </si>
  <si>
    <t>117510203;117510203;117510203;60031991</t>
  </si>
  <si>
    <t>57195532436;57195540078;57195535639;24828634300</t>
  </si>
  <si>
    <t>Bojin, Tian;Ke, Chen;Qianke, Ai;Xiaoping, Qiu</t>
  </si>
  <si>
    <t>Chongqing;Chongqing</t>
  </si>
  <si>
    <t>Chongqing University of Technology;State Grid Chongqing Information and Telecommunication Company</t>
  </si>
  <si>
    <t>60031991;117510203</t>
  </si>
  <si>
    <t>Bojin T.</t>
  </si>
  <si>
    <t>Analysis of RFID technology based on technology principles and construction of development model</t>
  </si>
  <si>
    <t>2-s2.0-85028632798</t>
  </si>
  <si>
    <t>EP/I009019/1</t>
  </si>
  <si>
    <t>['wireless link', 'steering performance', 'steering capabilities', 'six layers', 'simulated beam', 'scan angles', 'highest permittivity', 'first described', 'ceramic composites', 'broadband nature', '66 ghz', '60 ghz', '36 ¬∞.']</t>
  </si>
  <si>
    <t>The beam-steering capabilities of a simplified flat Luneburg lens are reported at 60 GHz. The design of the lens is first described, using transformation electromagnetics, before discussion of the fabrication of the lens using casting of ceramic composites. The simulated beam-steering performance is shown, demonstrating that the lens, with only six layers and a highest permittivity of 12, achieves scan angles of ¬±30¬∞ with gains of at least 18 dBi over a bandwidth from 57 to 66 GHz. To verify the simulations and further demonstrate the broadband nature of the lens, raw high definition video was transmitted over a wireless link at scan angles up to 36¬∞.</t>
  </si>
  <si>
    <t>60022109;60022109;60022109;60022109;60002731;60002731;60002731;60022109</t>
  </si>
  <si>
    <t>7402461817;56405629900;57195538632;53867343600;57195539861;57195530605;7004568079;7201594095</t>
  </si>
  <si>
    <t>Foster, Robert;Nagarkoti, Deepak;Gao, Ju;Vial, Benjamin;Nicholls, Felix;Spooner, Chris;Haq, Sajad;Hao, Yang</t>
  </si>
  <si>
    <t>London;London</t>
  </si>
  <si>
    <t>Queen Mary University of London;QinetiQ</t>
  </si>
  <si>
    <t>60022109;60002731</t>
  </si>
  <si>
    <t>Foster R.</t>
  </si>
  <si>
    <t>Beam-steering performance of flat luneburg lens at 60 GHz for future wireless communications</t>
  </si>
  <si>
    <t>10.1155/2017/7932434</t>
  </si>
  <si>
    <t>2-s2.0-85028633291</t>
  </si>
  <si>
    <t>GA 323901</t>
  </si>
  <si>
    <t>['transfer states', 'switching mechanism', 'room temperature', 'results show', 'resonant vibrations', 'mixed excitonic', 'lying state', 'low light', 'lhcii trimers', 'high light', 'exciton states', 'energy side', 'dual role', 'dipole strength', 'coherences observed', 'chlorophylls absorbing', 'chl a603', 'chl a602', 'b609 heterodimer', '77 k']</t>
  </si>
  <si>
    <t>LHCII, the major light harvesting antenna from plants, plays a dual role in photosynthesis. In low light it is a light-harvester, while in high light it is a quencher that protects the organism from photodamage. The switching mechanism between these two orthogonal conditions is mediated by protein dynamic disorder and photoprotective energy dissipation. The latter in particular is thought to occur in part via spectroscopically 'dark' states. We searched for such states in LHCII trimers from spinach, at both room temperature and at 77 K. Using 2D electronic spectroscopy, we explored coherent interactions between chlorophylls absorbing on the low-energy side of LHCII, which is the region that is responsible for both light-harvesting and photoprotection. 2D beating frequency maps allow us to identify four frequencies with strong excitonic character. In particular, our results show the presence of a low-lying state that is coupled to a low-energy excitonic state. We assign this to a mixed excitonic-charge transfer state involving the state with charge separation within the Chl a603-b609 heterodimer, borrowing some dipole strength from the Chl a602-a603 excited states. Such a state may play a role in photoprotection, in conjunction with specific and environmentally controlled realizations of protein dynamic disorder. Our identification and assignment of the coherences observed in the 2D frequency maps suggests that the structure of exciton states as well as a mixing of the excited and charge-transfer states is affected by coupling of these states to resonant vibrations in LHCII.</t>
  </si>
  <si>
    <t>22877-22886</t>
  </si>
  <si>
    <t>60008734;60008734;60008734;60007457;60008734</t>
  </si>
  <si>
    <t>35076630500;57194689333;6602476032;7004238663;35599806700</t>
  </si>
  <si>
    <t>Ramanan, Charusheela;Ferretti, Marco;Van Roon, Henny;Novoderezhkin, Vladimir I.;Van Grondelle, Rienk</t>
  </si>
  <si>
    <t>Netherlands;Russian Federation</t>
  </si>
  <si>
    <t>Amsterdam;Moscow</t>
  </si>
  <si>
    <t>Vrije Universiteit Amsterdam;Lomonosov Moscow State University</t>
  </si>
  <si>
    <t>60008734;60007457</t>
  </si>
  <si>
    <t>Ramanan C.</t>
  </si>
  <si>
    <t>Evidence for coherent mixing of excited and charge-transfer states in the major plant light-harvesting antenna, LHCII</t>
  </si>
  <si>
    <t>10.1039/c7cp03038j</t>
  </si>
  <si>
    <t>2-s2.0-85028677385</t>
  </si>
  <si>
    <t>Leverhulme Trust</t>
  </si>
  <si>
    <t>['vivo pathways', 'severely suppressed', 'reversible formation', 'resonant coupling', 'rather independent', 'quenching pathway', 'quenching arises', 'preliminary model', 'precise mechanism', 'possible mechanism', 'plant light', 'pigment co', 'photosystem ii', 'photochemical quenching', 'particular species', 'mechanism involving', 'lut620 associated', 'lhcii implied', 'lhcii crystals', 'interactions must', 'high light', 'harvesting state', 'factors defining', 'excitation quenching', 'defining parameter', 'defining aspects', 'clearly understood', 'car pigments']</t>
  </si>
  <si>
    <t>Plant light-harvesting is regulated by the Non-Photochemical Quenching (NPQ) mechanism involving the reversible formation of excitation quenching sites in the Photosystem II (PSII) antenna in response to high light. While the major antenna complex, LHCII, is known to be a site of NPQ, the precise mechanism of excitation quenching is not clearly understood. A preliminary model of the quenched crystal structure of LHCII implied that quenching arises from slow energy capture by Car pigments. It predicted a thoroughly quenched system but offered little insight into the defining aspects of this quenching. In this work, we present a thorough theoretical investigation of this quenching, addressing the factors defining the quenching pathway and possible mechanism for its (de)activation. We show that quenching in LHCII crystals is the result of slow energy transfer from chlorophyll to the centrally-bound lutein Cars, predominantly the Lut620 associated with the chlorophyll 'terminal emitter', one of the proposed in vivo pathways. We show that this quenching is rather independent of the particular species of Car and excitation 'site' energy. The defining parameter is the resonant coupling between the pigment co-factors. Lastly, we show that these interactions must be severely suppressed for a light-harvesting state to be recovered.</t>
  </si>
  <si>
    <t>22957-22968</t>
  </si>
  <si>
    <t>60105356;60105356;60059987-60105695;60059987-60105695;60105356;60105356</t>
  </si>
  <si>
    <t>57026965800;6505993508;35483226400;7003564034;7102944615;8577880500</t>
  </si>
  <si>
    <t>Fox, Kieran F.;Baleviƒçius, Vytautas;Chmeliov, Jevgenij;Valkunas, Leonas;Ruban, Alexander V.;Duffy, Christopher D.P.</t>
  </si>
  <si>
    <t>Lithuania;United Kingdom;Lithuania</t>
  </si>
  <si>
    <t>Vilnius;London;Vilnius</t>
  </si>
  <si>
    <t>Fizini≈≥ ir Technologijos Moksl≈≥ Centras;School of Biological and Chemical Sciences Queen Mary University of London;Vilniaus Universitetas</t>
  </si>
  <si>
    <t>60105695;60105356;60059987</t>
  </si>
  <si>
    <t>Fox K.</t>
  </si>
  <si>
    <t>The carotenoid pathway: What is important for excitation quenching in plant antenna complexes?</t>
  </si>
  <si>
    <t>10.1039/c7cp03535g</t>
  </si>
  <si>
    <t>2-s2.0-85028688147</t>
  </si>
  <si>
    <t>['withdrawing property', 'using 1', 'tads ):', 'substituted groups', 'solution cell', 'photocurrent response', 'photocurrent density', 'photocurrent conversion', 'organic dye', 'order no2', 'molecular distribution', 'lower energy', 'iv ).', 'improve dye', 'greatly shifted', 'first time', 'considerable improvement', 'compounds could', 'charge transfer', 'ba )]', 'auxiliary ligand', 'also showed', 'alizarin dye', '2 ),', '1 ),']</t>
  </si>
  <si>
    <t>We have reported that dyes with a titanium alkoxide moiety can improve dye-semiconductor surface properties, such as anchoring and molecular distribution. Here, we report three new titanium-alkoxide-dyes (TADs): [Ti2(OiPr)5(Az)(NO2-BA)] (1), [Ti2(OiPr)5(Az)(F-BA)] (2), [Ti2(OiPr)5(Az)(Br-BA)] (3) (H2Az = alizarin dye and HBA = benzoic acid), in which the titanium alkoxide clusters are coordinated with alizarin dye and an auxiliary ligand, namely a benzoic acid substituted with -NO2, -F or -Br. Their photo-absorption was greatly shifted to lower energy, due to the charge transfer from the œÄ-conjugated dye moiety to Ti(iv). The structures of all these compounds could be divided into two functional parts: a conjugated organic photosensitive antenna part and a hydrolyzable anchoring part. Using 1-3 as new sensitive dyes, dye-sensitized TiO2 electrodes were prepared for measurement of the photocurrent response in an I2/I3- solution cell. In comparison with the organic dye-treated TiO2 electrode, considerable improvement in photocurrent density was observed for the TAD-treated TiO2 electrodes. The effect of different substituted auxiliary ligands on the photocurrent conversion was evaluated. Their photocurrent density was in the order NO2 &gt; F &gt; Br, which was in accordance with the electron-withdrawing property of the substituted groups. This work not only demonstrated the advantages of TADs but also showed, for the first time, the effect of electron-withdrawing auxiliary ligands.</t>
  </si>
  <si>
    <t>18270-18275</t>
  </si>
  <si>
    <t>60010432;60010432;60010432;60010432;60010432;60010432;60010432</t>
  </si>
  <si>
    <t>57194464001;56973062000;36023674000;57193255106;57195244233;7403313213;35317038200</t>
  </si>
  <si>
    <t>Guo, Yao;Hou, Jin Le;Luo, Wen;Li, Zhao Qi;Zou, Dan Hong;Zhu, Qin Yu;Dai, Jie</t>
  </si>
  <si>
    <t>Effects of co-coordinated auxiliary ligands on the photoelectrochemical behaviour of titanium-alkoxide-dyes</t>
  </si>
  <si>
    <t>10.1039/c7ta05639g</t>
  </si>
  <si>
    <t>2-s2.0-85028691823</t>
  </si>
  <si>
    <t>['yagi array', 'yagi antenna', 'three top', 'resonance difference', 'planar normal', 'parasitic elements', 'low profile', 'letter presents', 'hat loading', 'endfire direction', 'driven element', 'conducting plane', 'center frequency', 'butler matrix', 'antenna may', '90 ¬∞,']</t>
  </si>
  <si>
    <t>Endfire radiation | low profile | multibeam array | planar helical antennas | Yagi</t>
  </si>
  <si>
    <t>This letter presents a novel helical quasi-Yagi antenna array with low profile and multibeams at the endfire direction. First, a planar normal-mode helical quasi-Yagi antenna with top-hat loading for low profile is designed to achieve endfire radiation. It is mounted on a conducting plane, consisting of a top-loaded folded helix as the driven element and three top-loaded unfolded helices as parasitic elements. A broadband can be achieved by controlling the resonance difference between the driven and parasitic elements. Second, a microstrip beamforming network based on Butler matrix is designed to feed a 1 √ó 4 helical quasi-Yagi array. The proposed antenna array is fabricated and tested. Measured results show that three endfire beams at œÜ = 90¬∞, (90 ¬± 47)¬∞ are obtained while the antenna has a very low profile of 0.054Œª at its center frequency, showing that the antenna may be useful in many airborne applications such as unmanned aerial vehicles.</t>
  </si>
  <si>
    <t>1241-1244</t>
  </si>
  <si>
    <t>60010080;60010080;60005510;60010080</t>
  </si>
  <si>
    <t>55949726600;57195550821;57193024869;7407079527</t>
  </si>
  <si>
    <t>Hu, Zhenxin;Wang, Wenwei;Shen, Zhongxiang;Wu, Wen</t>
  </si>
  <si>
    <t>Hu Z.</t>
  </si>
  <si>
    <t>Low-Profile Helical Quasi-Yagi Antenna Array with Multibeams at the Endfire Direction</t>
  </si>
  <si>
    <t>10.1109/LAWP.2016.2629499</t>
  </si>
  <si>
    <t>2-s2.0-85028695015</t>
  </si>
  <si>
    <t>['unidirectional radiation', 'radiation patterns', 'radiation element', 'radiating element', 'polarization discrimination', 'order resonator', 'operation bands', 'multiple bands', 'integrating resonators', 'impedance matching', 'four bands', 'excellent performance', 'design methodology', 'achieved based', '3 ghz']</t>
  </si>
  <si>
    <t>Multiband | patch antenna | resonator-based | unidirectional</t>
  </si>
  <si>
    <t>A novel multiband patch antenna with unidirectional radiation is proposed by integrating resonators in the design. The multiple frequency bands are achieved based on a coupled resonators network. The topology and design methodology are detailed. The patch not only works as the last-order resonator of the network, but also as the radiating element. Using this approach, multiple bands can be achieved without changing the shape of the radiation element. In addition, the operation bands can be adjusted by adjusting the coupling between the resonators. In this work, the four bands are designed at 4.6, 5.05, 5.8, and 6.3 GHz as a proof-of-concept. The prototype is fabricated and tested, and measured results agree very well with the simulations, showing an excellent performance in terms of impedance matching, radiation patterns, gains, and cross-polarization discrimination.</t>
  </si>
  <si>
    <t>1217-1220</t>
  </si>
  <si>
    <t>60010818;60010818;60021889;60010818</t>
  </si>
  <si>
    <t>55226071200;7403257414;55733840800;11142205000</t>
  </si>
  <si>
    <t>Mao, Chun Xu;Gao, Steven;Wang, Yi;Sanz-Izquierdo, Benito</t>
  </si>
  <si>
    <t>London;Canterbury</t>
  </si>
  <si>
    <t>University of Greenwich;University of Kent</t>
  </si>
  <si>
    <t>60021889;60010818</t>
  </si>
  <si>
    <t>A Novel Multiband Directional Antenna for Wireless Communications</t>
  </si>
  <si>
    <t>10.1109/LAWP.2016.2628715</t>
  </si>
  <si>
    <t>2-s2.0-85028699864</t>
  </si>
  <si>
    <t>['vhf wave', 'tube via', 'radiation properties', 'radiate waves', 'plasma medium', 'parametric study', 'numerical analysis', 'novel points', 'high frequency', 'free electrons', 'domain method', 'difference time', 'designing well', 'closed structure', 'band antenna', '81 %)', '220 mhz']</t>
  </si>
  <si>
    <t>Finite-difference time domain | folded dipole | plasma | plasma antenna</t>
  </si>
  <si>
    <t>This is a presentation of folded-dipole plasma tube used as very high frequency (VHF) band antenna. In plasma medium, ionized gas plays the role of free electrons in traditional metallic antennas to radiate waves. Folded-dipoles have higher input impedance and closed structure that omits bothersome wiring with respect to monopoles. VHF wave is coupled to the surface of the tube via a small capacitive coupler. Numerical analysis and optimization are performed by using a finite-difference time-domain method. The results indicate total agreement with standard CST Microwave Studio software simulation. Designing well, the bandwidth of 220 MHz (81 %) is obtained. Parametric study, radiation properties, and some novel points are discussed as well.</t>
  </si>
  <si>
    <t>1253-1256</t>
  </si>
  <si>
    <t>60007751;60007751;60030835</t>
  </si>
  <si>
    <t>57211220040;55453859600;6701535033</t>
  </si>
  <si>
    <t>Ghaderi, Mohammadreza;Moradi, Gholamreza;Mousavi, Pedram</t>
  </si>
  <si>
    <t>Ghaderi M.</t>
  </si>
  <si>
    <t>Numerical Study on a Wideband Plasma Folded-Dipole Antenna</t>
  </si>
  <si>
    <t>10.1109/LAWP.2016.2631603</t>
  </si>
  <si>
    <t>2-s2.0-85028700378</t>
  </si>
  <si>
    <t>Generalitat de Catalunya</t>
  </si>
  <si>
    <t>TEC2013-40600-R COM-SEN-RFID</t>
  </si>
  <si>
    <t>ICREA</t>
  </si>
  <si>
    <t>['working frequency', 'wavelength dipoles', 'uda designs', 'uda antenna', 'stacked half', 'resonant particle', 'radiation properties', 'radiation pattern', 'radiating elements', 'physical dimensions', 'maintained close', 'high gain', 'experimentally validated', 'elements antenna', 'considerably reduced', 'back ratio', 'antenna structure', '5 ghz']</t>
  </si>
  <si>
    <t>Electrically small resonators | endfire array | front-to-back ratio (FBR) | gain | planar Yagi-Uda antenna</t>
  </si>
  <si>
    <t>A novel planar Yagi-Uda antenna is presented in this letter. The proposed antenna uses electrically small resonators as radiating elements that behave as short electric dipoles. Its radiation pattern, gain, front-to-back ratio, and efficiency are maintained close to that of a Yagi-Uda antenna of stacked half-wavelength dipoles. However, its physical dimensions are considerably reduced. The choice of the resonant particle and its radiation properties, along with the antenna structure, are discussed. Simulated results show a good impedance matching (-29 dB) at the working frequency of 5.5 GHz for a 15-elements antenna, as well as a high gain (11.5 dBi). These characteristics are experimentally validated and compared to that of other Yagi-Uda designs from the literature.</t>
  </si>
  <si>
    <t>1233-1236</t>
  </si>
  <si>
    <t>60023020;60023020;60023020;60023020;60023020;60023020</t>
  </si>
  <si>
    <t>56177111500;55817032300;35799160500;35772624100;7403518693;6603811868</t>
  </si>
  <si>
    <t>Aguila, Pau;Zuffanelli, Simone;Zamora, Gerard;Paredes, Ferran;Martin, Ferran;Bonache, Jordi</t>
  </si>
  <si>
    <t>Cerdanyola del Valles</t>
  </si>
  <si>
    <t>Universitat Aut√≤noma de Barcelona</t>
  </si>
  <si>
    <t>Aguila P.</t>
  </si>
  <si>
    <t>Planar Yagi-Uda Antenna Array Based on Split-Ring Resonators (SRRs)</t>
  </si>
  <si>
    <t>10.1109/LAWP.2016.2629079</t>
  </si>
  <si>
    <t>2-s2.0-85028703387</t>
  </si>
  <si>
    <t>['wearable devices', 'strongly coupled', 'semilumped components', 'proposed topology', 'presented aic', 'part containing', 'mobile wi', 'integrated aic', 'inevitable interference', 'ieee 802', 'ghz band', 'fi hotspots', 'band multiple', 'band application', 'achieved within', 'ac dual', '2 device', '2 chip', '11 n']</t>
  </si>
  <si>
    <t>Antenna array mutual coupling | antenna diversity | antenna interference cancellation | multiple-input-multiple-output (MIMO) systems | mutual coupling | Wi-Fi hotspot</t>
  </si>
  <si>
    <t>An integrated antenna interference cancellation chip (AIC^2) reducing the inevitable interference between two closely located dual-band multiple-input-multiple-output (MIMO) antennas is introduced. The chip is realized by semilumped components in a volume of 1.6 √ó 0.8 √ó 0.6 mm3 using multilayer low temperature co-fired ceramic technology. The proposed topology is applied to two MIMO antennas for IEEE 802.11 n/ac dual-band application. One demonstration board containing only antennas that are strongly coupled and its counter-part containing an integrated AIC^2 chip are designed, fabricated, and measured. It is shown that 10-dB isolation improvement can be achieved within the 2.4-GHz band while the performance at the 5.8-GHz band is well maintained simultaneously. The presented AIC^2 device is suitable for use in mobile Wi-Fi hotspots, smartphones, and wearable devices.</t>
  </si>
  <si>
    <t>1285-1288</t>
  </si>
  <si>
    <t>60005465-119174126;119174126-60025578</t>
  </si>
  <si>
    <t>17435597800;55609502500</t>
  </si>
  <si>
    <t>Qian, Kewei;Zhao, Luyu</t>
  </si>
  <si>
    <t>Xi'an;Chengdu;Qingshuihe, Shenzhen</t>
  </si>
  <si>
    <t>Xidian University;University of Electronic Science and Technology of China;Shenzhen Wyzdom Wireless Co., Ltd</t>
  </si>
  <si>
    <t>60025578;60005465;119174126</t>
  </si>
  <si>
    <t>Qian K.</t>
  </si>
  <si>
    <t>An Integrated Antenna Interference Cancellation Chip With Frequency Rejection Characteristic for MIMO Systems</t>
  </si>
  <si>
    <t>10.1109/LAWP.2016.2632820</t>
  </si>
  <si>
    <t>2-s2.0-85028703884</t>
  </si>
  <si>
    <t>U of C</t>
  </si>
  <si>
    <t>['wheeler cap', 'space measurement', 'radio astronomy', 'noise parameters', 'new way', 'antenna noise', 'antenna efficiency', 'antenna arrays', 'accurate information']</t>
  </si>
  <si>
    <t>Antenna efficiency | antenna measurements | noise parameters | Wheeler cap</t>
  </si>
  <si>
    <t>Noise correlation matrices and noise parameters are useful for low-noise amplifier designers seeking to achieve the best noise performance out of their circuits. In some applications, such as radio astronomy, antennas and antenna arrays are part of receivers and, thus, modeling of the antenna noise is useful. Currently, antenna noise is modeled through antenna efficiency. A more accurate information on the highest-possible antenna efficiency is obtained from its S-parameters or noise parameters. In this letter, we show how the two-port S-parameters of an antenna can be determined by measuring its reflection coefficients inside two specifically sized Wheeler caps, in addition to a free-space measurement. We use the measurement to determine the noise correlation matrices and noise parameters of an antenna. The challenges of constructing appropriately sized Wheeler caps are discussed, and a new way of constructing a Wheeler cap is shown.</t>
  </si>
  <si>
    <t>1265-1268</t>
  </si>
  <si>
    <t>60002306;60002306;60002306;60002306</t>
  </si>
  <si>
    <t>57190337995;57209419917;14043223800;7006393752</t>
  </si>
  <si>
    <t>Groves, Patricia;Conroy, Philip;Belostotski, Leonid;Okoniewski, Michal</t>
  </si>
  <si>
    <t>Groves P.</t>
  </si>
  <si>
    <t>Antenna Two-Port Electrical and Noise Parameters</t>
  </si>
  <si>
    <t>10.1109/LAWP.2016.2631942</t>
  </si>
  <si>
    <t>2-s2.0-85028704254</t>
  </si>
  <si>
    <t>9140A11030214DZ03001</t>
  </si>
  <si>
    <t>['traditional one', 'square waveguide', 'similar gain', 'return loss', 'paper offered', 'ku band', 'horn antenna', 'good reference', 'good performance', 'equivalent size', 'cone aperture']</t>
  </si>
  <si>
    <t>antenna | cone-shaped | horn | Ku band</t>
  </si>
  <si>
    <t>A kind of horn antenna with square waveguide and cone aperture working in Ku band (12.25‚àº12.75GHz) was designed in this paper. The traditional cone antenna with square waveguide and square-cone aperture has good performance in the practice. The horn antenna with cone aperture designed in this paper has the equivalent size with the traditional one. Through simulating with HFSS, the horn antenna designed in this paper has the similar gain with the traditional one, but its return loss is lower than the traditional one. It means that the performance of the improved horn antenna is better than the traditional one. The idea in this paper offered a good reference for the practice.</t>
  </si>
  <si>
    <t>207-214</t>
  </si>
  <si>
    <t>2312993X</t>
  </si>
  <si>
    <t>Journal of Computers (Taiwan)</t>
  </si>
  <si>
    <t>60088567;60088567</t>
  </si>
  <si>
    <t>36184320700;56864763100</t>
  </si>
  <si>
    <t>Hao, Cui;Li, Denghua</t>
  </si>
  <si>
    <t>Beijing Information Science &amp; Technology University</t>
  </si>
  <si>
    <t>Hao C.</t>
  </si>
  <si>
    <t>An improved design of horn antenna</t>
  </si>
  <si>
    <t>10.3966/199115592017082804022</t>
  </si>
  <si>
    <t>2-s2.0-85028705430</t>
  </si>
  <si>
    <t>['studied numerically', 'scattering performance', 'reflectarray composed', 'lpda works', 'fabricated using', 'experimentally confirmed', 'designed reflectarray', 'db bandwidths', 'complementary structure']</t>
  </si>
  <si>
    <t>Log-periodic dipole array (LPDA) | reflectarray | three-dimensional (3-D) printing technology</t>
  </si>
  <si>
    <t>In this letter, wideband scattering performance of a reflectarray composed of a log-periodic dipole array (LPDA) is designed and studied numerically and experimentally. The reflectarray is designed using method of moments. Numerical simulation demonstrates that a reflectarray composed of the LPDA is wideband because the LPDA works as a wideband reflectarray element due to its self-complementary structure. The reflectarray is fabricated using a three-dimensional printing technology, and its scattering performance is experimentally confirmed. Finally, it is shown that the 1-dB and 3-dB bandwidths of the designed reflectarray are 45% and 64%, respectively.</t>
  </si>
  <si>
    <t>1305-1308</t>
  </si>
  <si>
    <t>60021208;60008435;60008435;60008435</t>
  </si>
  <si>
    <t>57221024651;36069471700;55731911700;55510756000</t>
  </si>
  <si>
    <t>Ito, Hiroki;Konno, Keisuke;Sato, Hiroyasu;Chen, Qiang</t>
  </si>
  <si>
    <t>KDDI Corporation;Tohoku University</t>
  </si>
  <si>
    <t>60021208;60008435</t>
  </si>
  <si>
    <t>Ito H.</t>
  </si>
  <si>
    <t>Wideband Scattering Performance of Reflectarray Using Log-Periodic Dipole Array</t>
  </si>
  <si>
    <t>10.1109/LAWP.2016.2633305</t>
  </si>
  <si>
    <t>2-s2.0-85028705940</t>
  </si>
  <si>
    <t>['two peaks', 'proposed network', 'phase step', 'measured gain', 'less complex', 'feeding network', 'element antenna', 'crossover structure', 'beam eight', 'beam directions', '8 ghz', '5 ¬∞', '2 dbi']</t>
  </si>
  <si>
    <t>Antenna array | coplanar waveguide with ground crossover | dual-beam | feeding network</t>
  </si>
  <si>
    <t>In this letter, a dual-beam eight-element antenna array is proposed with compact coplanar waveguide with ground (CPWG) crossover structure. The feeding network is composed of a microstrip-line feeding network with four 90¬∞ hybrids and a CPWG feeding network with compact crossover structures. Compared to the conventional Butler matrix feeding network, the proposed network has fewer 90¬∞ hybrids and circuit is less complex. By exciting different port of the feeding network, the eight-element antenna can be excited by phase step of 22.5¬∞ or -22.5¬∞ and achieve two beams pointing at two different directions. The measured gain is 10.2 dBi, and beam directions of the two peaks are ¬±7¬∞ at 5.8 GHz.</t>
  </si>
  <si>
    <t>1269-1272</t>
  </si>
  <si>
    <t>57192976897;8551577700;55912043400;7403443114</t>
  </si>
  <si>
    <t>Liu, Peiqin;Zhang, Zhijun;Li, Yue;Feng, Zhenghe</t>
  </si>
  <si>
    <t>A Dual-Beam Eight-Element Antenna Array With Compact CPWG Crossover Structure</t>
  </si>
  <si>
    <t>10.1109/LAWP.2016.2632123</t>
  </si>
  <si>
    <t>2-s2.0-85028713499</t>
  </si>
  <si>
    <t>['user ),', 'reflection coefficient', 'realistic device', 'printing technology', 'negative effects', 'mhz band', "head ,'", "hand ,'", 'free space', 'eyewear devices', 'dielectric frame', 'designed considering', 'default case', 'cover continuously', 'art performance', 'also investigated', '4g operation', '2700 mhz']</t>
  </si>
  <si>
    <t>4G | Coupling element (CE) | detuning | electrically small antennas | eyewear | Long Term Evolution (LTE) | matching network (MN)</t>
  </si>
  <si>
    <t>An ultrabroadband antenna design for 4G cellular coverage in eyewear devices is presented in this letter. The antenna has been designed considering a realistic eyewear printed circuit board and its dielectric frame. In order to overcome any negative effects from the antenna's surroundings (frequency detuning due to the head and the hand of the user), the antenna was designed and optimized to cover continuously the 700-2700-MHz band with a reflection coefficient below -6 dB instead of a dual-band behavior usually required for 4G operation: 700-960 and 1700-2700 MHz. The antenna was of capacitive coupling element type with its appropriate matching network to cover the mentioned frequency interval. To emulate a realistic device, an ABS plastic dielectric frame was manufactured using 3-D printing technology. The antenna was simulated and tested in three different use cases as 'default case with user's head,' 'with head and hand,' and 'free space' cases. State-of-the art performance is demonstrated. The specific absorption rate behavior was also investigated through simulations and measurements to check the compliance with regulations.</t>
  </si>
  <si>
    <t>1225-1228</t>
  </si>
  <si>
    <t>60110693;60000891;60000891;60102593;60110693</t>
  </si>
  <si>
    <t>37085073300;12242052200;8599900600;12142174800;11838770200</t>
  </si>
  <si>
    <t>Cihangir, Aykut;Panagamuwa, Chinthana J.;Whittow, William G.;Gianesello, Frederic;Luxey, Cyril</t>
  </si>
  <si>
    <t>France;France;United Kingdom</t>
  </si>
  <si>
    <t>Nice;Paris;Loughborough</t>
  </si>
  <si>
    <t>Universit√© C√¥te d'Azur;STMicroelectronics SA, France;Loughborough University</t>
  </si>
  <si>
    <t>60110693;60102593;60000891</t>
  </si>
  <si>
    <t>Cihangir A.</t>
  </si>
  <si>
    <t>Ultrabroadband Antenna with Robustness to Body Detuning for 4G Eyewear Devices</t>
  </si>
  <si>
    <t>10.1109/LAWP.2016.2628883</t>
  </si>
  <si>
    <t>2-s2.0-85028717618</t>
  </si>
  <si>
    <t>['xp level', 'xp improvement', 'two patches', 'resonant frequency', 'parasitic isolator', 'optimized isolator', 'novel approach', 'mc reduction', 'coupling field', 'antenna coupling', '6 db', '2 db']</t>
  </si>
  <si>
    <t>Coupling field | cross polarization (XP) | defected ground structure (DGS) | mutual coupling (MC) reduction</t>
  </si>
  <si>
    <t>A novel approach to suppress mutual coupling (MC) between two patch antennas is presented in this letter. A parasitic isolator, which is printed between the two patches, controls the polarization of the coupling field to reduce the antenna coupling. Furthermore, a defected ground structure is employed to suppress the cross-polarization (XP) level. There exists a tradeoff between the MC reduction and XP improvement in this approach. As an example, a two-element patch array with an optimized isolator is fabricated and measured. The measured results show that, at the resonant frequency, the achieved isolation enhancement and XP level are 19.6 dB and -13.2 dB, respectively.</t>
  </si>
  <si>
    <t>1257-1260</t>
  </si>
  <si>
    <t>57188666612;55459303900;57202486312;8945567500</t>
  </si>
  <si>
    <t>Cheng, You Feng;Ding, Xiao;Shao, Wei;Wang, Bing Zhong</t>
  </si>
  <si>
    <t>Reduction of Mutual Coupling Between Patch Antennas Using a Polarization-Conversion Isolator</t>
  </si>
  <si>
    <t>10.1109/LAWP.2016.2631621</t>
  </si>
  <si>
    <t>2-s2.0-85028718448</t>
  </si>
  <si>
    <t>['square patch', 'proposed unit', 'proposed reflectarray', 'layer elements', 'layer dual', 'frequency operations', 'dipole element', 'coupling effect', 'band operation', '6 db', '22 db', '05 ghz']</t>
  </si>
  <si>
    <t>Dual-frequency antennas | reflectarray</t>
  </si>
  <si>
    <t>In this letter, a dual-layer dual-band dual linear polarization reflectarray is proposed, which consists of three different types of dual-layer elements: cross-dipole element for the Ka-band, modified phoenix square loop, and square patch for the W-band operation. A new unit choice strategy based on the characteristic of the proposed unit is presented to eliminate the coupling effect and improve the local periodic condition. The proposed reflectarray is fabricated on a dual-layer Taconic substrate, which covers an area of 600 √ó 600 mm2. Its measured peak gain is 44.1 and 49.6 dB at 35.5 and 94.05 GHz, respectively, and maximum sidelobe level is -22 dB. The proposed reflectarray architecture may find applications in missions requiring dual-frequency operations with these types of separations.</t>
  </si>
  <si>
    <t>1301-1304</t>
  </si>
  <si>
    <t>60005465-60080657;60005465;60005465;60005465</t>
  </si>
  <si>
    <t>55558031300;8870321700;23479233200;55557868400</t>
  </si>
  <si>
    <t>Wang, Quan;Shao, Zhen Hai;Cheng, Yu Jian;Li, Peng Kai</t>
  </si>
  <si>
    <t>Hefei;Chengdu</t>
  </si>
  <si>
    <t>East China Research Institute of Electronic Engineering;University of Electronic Science and Technology of China</t>
  </si>
  <si>
    <t>60080657;60005465</t>
  </si>
  <si>
    <t>Ka/W Dual-Band Reflectarray Antenna for Dual Linear Polarization</t>
  </si>
  <si>
    <t>10.1109/LAWP.2016.2633289</t>
  </si>
  <si>
    <t>2-s2.0-85028719056</t>
  </si>
  <si>
    <t>['simulated results', 'proposed ra', 'overall size', 'operating resonance', 'multiband operations', 'main resonator', 'feeding line', 'fed open', 'designed ra', 'close agreement', 'antenna structure', 'antenna includes', '6 ghz', '575 mm3']</t>
  </si>
  <si>
    <t>Extended composite right/left-handed (ECRLH) | multiband antenna | resonant antenna (RA)</t>
  </si>
  <si>
    <t>In this letter, a microstrip-fed open-ended resonant antenna (RA) based on an extended composite right/left-handed (ECRLH) unit cell structure is presented for multiband operations. This antenna includes an asymmetric ECRLH unit cell as the main resonator and a short microstrip line as the feeding line. This designed RA, of overall size of 56 √ó 64 √ó 1.575 mm3, generates ten operating resonances covering several commercial frequency bands over 0.5-6 GHz. Measured and simulated results have close agreement. Furthermore, the equivalent circuit model of the proposed RA is developed. For each operating resonance, the major control parts in this antenna structure and the primary radiation sources for each operating resonance are analyzed and summarized.</t>
  </si>
  <si>
    <t>1273-1276</t>
  </si>
  <si>
    <t>60019702;60019702;60019702</t>
  </si>
  <si>
    <t>55816832700;25926485600;7201658579</t>
  </si>
  <si>
    <t>Gao, Xiang;Jackson, Timothy James;Gardner, Peter</t>
  </si>
  <si>
    <t>Gao X.</t>
  </si>
  <si>
    <t>Multiband Open-Ended Resonant Antenna Based on One ECRLH Unit Cell Structure</t>
  </si>
  <si>
    <t>10.1109/LAWP.2016.2632299</t>
  </si>
  <si>
    <t>2-s2.0-85028722528</t>
  </si>
  <si>
    <t>['wave frequencies', 'traditional phased', 'next generation', 'mimo system', 'letter presents', 'detailed characterization', 'ambiguity function', 'accurately evaluated']</t>
  </si>
  <si>
    <t>Antenna measurements | automotive applications | millimeter-wave antennas | multiple-input-multiple-output (MIMO) radar</t>
  </si>
  <si>
    <t>Multiple-input-multiple-output (MIMO) radars show improved angular resolution compared to traditional phased-array radar systems. Exploiting the advantages of MIMO radars could thus significantly improve the performances of the next generation of automotive radar sensors. The placement and the characteristics of the antenna arrays affect the performance of the MIMO system. For such applications, different metrics like the ambiguity function of the antenna system must be accurately evaluated. This letter presents a detailed characterization of an MIMO antenna configuration at millimeter-wave frequencies. To prove the effectiveness of this method, a five-element nonuniform antenna configuration based on cavity antenna arrays has been designed and tested.</t>
  </si>
  <si>
    <t>1261-1264</t>
  </si>
  <si>
    <t>60010586;60010586;60010586;60010586;60010586</t>
  </si>
  <si>
    <t>55609406600;57197650516;57195549961;6507905474;56118540300</t>
  </si>
  <si>
    <t>Vasanelli, Claudia;Batra, Rahul;Di Serio, Adolfo;Boegelsack, Frank;Waldschmidt, Christian</t>
  </si>
  <si>
    <t>Ulm</t>
  </si>
  <si>
    <t>Universit√§t Ulm</t>
  </si>
  <si>
    <t>Vasanelli C.</t>
  </si>
  <si>
    <t>Assessment of a Millimeter-Wave Antenna System for MIMO Radar Applications</t>
  </si>
  <si>
    <t>10.1109/LAWP.2016.2631889</t>
  </si>
  <si>
    <t>2-s2.0-85028723187</t>
  </si>
  <si>
    <t>Office of Naval Research</t>
  </si>
  <si>
    <t>00014-15-1-2125</t>
  </si>
  <si>
    <t>ONR</t>
  </si>
  <si>
    <t>['unit cell', 'two arms', 'theoretically infinite', 'symmetric array', 'spiral arms', 'sidelobe levels', 'seven four', 'rx arrays', 'resistively loaded', 'reduce interaction', 'receive capability', 'proposed antenna', 'octave bandwidth', 'improve vswr', 'ideal conditions', 'hexagonal configuration', 'ground plane', 'good patterns', 'field performance', 'decent far', 'collocated tx', 'axial ratio', 'arm spiral', '27 db', '10 db']</t>
  </si>
  <si>
    <t>Antenna array | isolation | simultaneous transmit and receive (STAR) | spiral antenna</t>
  </si>
  <si>
    <t>Design and performance of a nonscanning antenna array with wideband simultaneous transmit and receive capability are discussed. The proposed configuration utilizes a four-arm spiral antenna as a unit cell to achieve high isolation between transmit (TX) and receive (RX) ports and decent far-field performance. It is shown that the analytically derived system isolation is theoretically infinite for symmetric array under ideal conditions. The proposed antenna is composed of seven four-arm spirals arranged in a hexagonal configuration. Each spiral has two arms for TX, and two arms for RX. Planar microstrip feeds are used to excite each two-arm spiral and eliminate the need for 180¬∞ hybrids. The spiral arms are resistively loaded to improve VSWR and axial ratio and reduce interaction with the ground plane. Isolation between the collocated TX and RX arrays &gt; 27 dB, as well as VSWRs &lt; 2, sidelobe levels &lt; -10 dB, and good patterns for both arrays are measured over more than two-octave bandwidth.</t>
  </si>
  <si>
    <t>1277-1280</t>
  </si>
  <si>
    <t>35931997500;57195546047;7007076790</t>
  </si>
  <si>
    <t>Elmansouri, Mohamed A.;Kee, Andrew J.;Filipovic, Dejan S.</t>
  </si>
  <si>
    <t>Elmansouri M.</t>
  </si>
  <si>
    <t>Wideband Antenna Array for Simultaneous Transmit and Receive (STAR) Applications</t>
  </si>
  <si>
    <t>10.1109/LAWP.2016.2632737</t>
  </si>
  <si>
    <t>2-s2.0-85028726485</t>
  </si>
  <si>
    <t>Natur og Univers, Det Frie Forskningsr√•d</t>
  </si>
  <si>
    <t>DFF 6111-00525</t>
  </si>
  <si>
    <t>FNU, DFF</t>
  </si>
  <si>
    <t>['underlying model', 'severe error', 'nfb ),', 'located outside', 'hold anymore', 'field region', 'conventional nfb', 'channel estimation', 'certain extent', 'array aperture', 'ambiguity function']</t>
  </si>
  <si>
    <t>Channel estimation | large-scale uniform circular array (UCA) | near-field outer boundary (NFB) | near-field signal model</t>
  </si>
  <si>
    <t>The usually considered far-field assumption may not hold anymore, as the array aperture increases to a certain extent with respect to the near-field outer boundary (NFB), i.e., RNFB = 2D2/Œª, with D being the array aperture and Œª the wavelength. Under this circumstance, estimating channel parameters with the plane-wave model may result in severe error. In this letter, a near-field signal model was proposed for the uniform circular array to avoid the plane-wave model mismatch during channel estimation at its near-field region. The ability of the underlying model to estimate path parameters was investigated with its ambiguity function. Moreover, a distance threshold dependent on the conventional NFB was proposed, and for the cases where the sources or the scatterers are located outside the proposed distance threshold, the plane-wave model could still be used with little estimation error.</t>
  </si>
  <si>
    <t>1237-1240</t>
  </si>
  <si>
    <t>56999606100;55511687300;7102820003</t>
  </si>
  <si>
    <t>Ji, Yilin;Fan, Wei;Pedersen, Gert F.</t>
  </si>
  <si>
    <t>Near-Field Signal Model for Large-Scale Uniform Circular Array and Its Experimental Validation</t>
  </si>
  <si>
    <t>10.1109/LAWP.2016.2629189</t>
  </si>
  <si>
    <t>2-s2.0-85028726655</t>
  </si>
  <si>
    <t>Hubei Key Laboratory of Intelligent Wireless Communications</t>
  </si>
  <si>
    <t>2015 XS19</t>
  </si>
  <si>
    <t>['radio systems', 'multiple knife', 'letter investigates', 'lateral crossing', 'large restaurant', 'keysight office', 'human frontal', 'human bodies', 'horn antennas', 'future fifth', 'edge model', 'connection line', '5 ghz']</t>
  </si>
  <si>
    <t>Attenuation | fifth generation (5G) | human body | millimeter wave | Vogler's model</t>
  </si>
  <si>
    <t>This letter investigates the attenuations of human bodies at 26 and 39.5 GHz by measurements and theoretical modeling work. The measurements were carried out in a large restaurant at the Keysight office, Beijing, China, by using a time-domain channel sounder with horn-to-horn antennas. The attenuations by one to three human bodies were measured with human frontal and lateral crossing the horn-to-horn connection line as well as a human blocker moving along with the connection line. Meanwhile, Vogler's multiple knife-edge model was applied to predict the attenuations in theory. The results in this letter are important for prediction of human body attenuation in future fifth-generation (5G) radio systems at 24.25-27.5 and 37-40.5 GHz, which are the typical frequency candidates for 5G radio access recommended by the International Telecommunications Union.</t>
  </si>
  <si>
    <t>1229-1232</t>
  </si>
  <si>
    <t>60021227;60021227;60021227;60021227;112276058;112276058;60111731</t>
  </si>
  <si>
    <t>7407575922;57043887600;56495814300;8416175900;57209950402;35241116200;56543947100</t>
  </si>
  <si>
    <t>Zhao, Xiongwen;Wang, Qi;Li, Shu;Geng, Suiyan;Wang, Mengjun;Sun, Shaohui;Wen, Zhu</t>
  </si>
  <si>
    <t>Santa Rosa;Beijing;Beijing</t>
  </si>
  <si>
    <t>Keysight Technologies;North China Electric Power University;China Academy of Telecommunication Technology</t>
  </si>
  <si>
    <t>60111731;60021227;112276058</t>
  </si>
  <si>
    <t>Attenuation by Human Bodies at 26-A nd 39.5-GHz Millimeter Wavebands</t>
  </si>
  <si>
    <t>10.1109/LAWP.2016.2629023</t>
  </si>
  <si>
    <t>2-s2.0-85028733658</t>
  </si>
  <si>
    <t>['turn square', 'shift range', 'sample advances', 'radiation performances', 'potential applications', 'offset ra', 'new types', 'many aspects', 'large size', 'isotropic three', 'flat slope', 'electrically small', 'efficiency metasurfaces', 'dual resonant', 'conventional elements', 'also achieves', '13 %,']</t>
  </si>
  <si>
    <t>Dual-resonant | electrically small | high aperture efficiency | isotropic three-turn square-ring resonator (ITSR) | reflectarray antenna (RA)</t>
  </si>
  <si>
    <t>Generally, conventional elements of planer reflectarray antennas (RAs) suffer from incomplete phase variation range (less than 360¬∞), high phase sensitivity, or large size. Here, we propose an isotropic three-turn square-ring resonator element on a single-layer substrate working at X-band. The element is not only electrically small and dual resonant to cover a complete reflection phase-shift range of (0¬∞, 360¬∞), but also achieves a flat slope of the phase curve due to the fourfold rotational symmetry, and both aspects are essential to improve the radiation performances of the RAs. For potential applications, an offset RA has been optimized, fabricated, and measured. Numerical and experimental results coincide well, indicating that the sample advances in many aspects such as high aperture efficiency of better than 70%, 1-dB gain bandwidth of wider than 13%, and also competitive radiation gain. The proposed strategy opens an avenue to new types of high-efficiency metasurfaces and RAs with enhanced radiation characteristics.</t>
  </si>
  <si>
    <t>1213-1216</t>
  </si>
  <si>
    <t>55901005700;35320575500;56300214200</t>
  </si>
  <si>
    <t>Cai, Tong;Wang, Guang Ming;Zhang, Xiao Fei</t>
  </si>
  <si>
    <t>Cai T.</t>
  </si>
  <si>
    <t>Compact Dual-Resonance Element With Low Phase Sensitivity for Offset Reflectarray Antennas</t>
  </si>
  <si>
    <t>10.1109/LAWP.2016.2628584</t>
  </si>
  <si>
    <t>2-s2.0-85028734921</t>
  </si>
  <si>
    <t>['system show', 'static indoor', 'simultaneously serve', 'processing partitioning', 'processing complexity', 'processing capabilities', 'paper sets', 'maximum throughput', 'maximum number', 'massive multiple', 'massive mimo', 'level requirements', 'investigating hardware', 'input multiple', 'generic system', 'frequency resource', 'framework allows', 'frame structure', 'duplexing mode', 'division duplex', 'design approach', 'concept tests']</t>
  </si>
  <si>
    <t>5G | indoor measurement | outdoor measurement | software-defined radio | system design | TDD | testbed</t>
  </si>
  <si>
    <t>This paper sets up a framework for designing a massive multiple-input multiple-output (MIMO) testbed by investigating hardware (HW) and system-level requirements, such as processing complexity, duplexing mode, and frame structure. Taking these into account, a generic system and processing partitioning is proposed, which allows flexible scaling and processing distribution onto a multitude of physically separated devices. Based on the given HW constraints such as maximum number of links and maximum throughput for peer-to-peer interconnections combined with processing capabilities, the framework allows to evaluate modular HW components. To verify our design approach, we present the Lund University Massive MIMO testbed, which constitutes the first reconfigurable real-time HW platform for prototyping massive MIMO. Utilizing up to 100 base station antennas and more than 50 field programmable gate array, up to 12 user equipment are served on the same time/frequency resource using an LTE-like orthogonal frequency division multiplexing time-division duplex-based transmission scheme. Proof-of-concept tests with this system show that massive MIMO can simultaneously serve a multitude of users in a static indoor and static outdoor environment utilizing the same time/frequency resource.</t>
  </si>
  <si>
    <t>9073-9088</t>
  </si>
  <si>
    <t>60029170;60029170;60029170;60020650;60009047;60009047;60009047;60029170;60029170;60029170</t>
  </si>
  <si>
    <t>56135957100;56542612800;56054150400;56808637500;57198136231;24778718800;8521974200;6603113243;6601994360;6603553327</t>
  </si>
  <si>
    <t>Malkowsky, Steffen;Vieira, Joao;Liu, Liang;Harris, Paul;Nieman, Karl;Kundargi, Nikhil;Wong, Ian C.;Tufvesson, Fredrik;Owall, Viktor;Edfors, Ove</t>
  </si>
  <si>
    <t>Sweden;United Kingdom;United States</t>
  </si>
  <si>
    <t>Lund;Bristol;Austin</t>
  </si>
  <si>
    <t>Lunds Universitet;University of Bristol;National Instruments</t>
  </si>
  <si>
    <t>60029170;60020650;60009047</t>
  </si>
  <si>
    <t>Malkowsky S.</t>
  </si>
  <si>
    <t>The World's First Real-Time Testbed for Massive MIMO: Design, Implementation, and Validation</t>
  </si>
  <si>
    <t>10.1109/ACCESS.2017.2705561</t>
  </si>
  <si>
    <t>2-s2.0-85028742982</t>
  </si>
  <si>
    <t>['two beams', 'two beam', 'surface state', 'simple low', 'requires integration', 'reconfiguration techniques', 'pattern depends', 'letter presents', 'elongation percentage', 'electronic tuning', 'cost alternative', 'broadside beam', 'aperture antennas']</t>
  </si>
  <si>
    <t>Antenna | beam reconfiguration | mechanical tuning</t>
  </si>
  <si>
    <t>This letter presents a beam-reconfigurable superstrate antenna with a periodic flexible surface composed of an array of liquid-metal-filled microchannels inside a polymer. Two beam-reconfiguration techniques are used here: 1) stretching the surface along one axis where the radiation pattern depends on the elongation percentage; and 2) reshaping the surface to concave/convex where the pattern depends on surface state. Elongation and reshaping can split the broadside beam to two beams up to ¬±55¬∞ and ¬±58¬∞ off-broadside, respectively. This technique can be used as a simple low-cost alternative to electronic tuning that requires integration of an array of switches/varactors into the surface and hinder the fabrication of large-scale tunable surfaces and aperture antennas.</t>
  </si>
  <si>
    <t>1337-1340</t>
  </si>
  <si>
    <t>23398127500;57190983006;35932844900;6701535033</t>
  </si>
  <si>
    <t>Moghadas, Hamid;Zandvakili, Mersedeh;Sameoto, Dan;Mousavi, Pedram</t>
  </si>
  <si>
    <t>Moghadas H.</t>
  </si>
  <si>
    <t>Beam-Reconfigurable Aperture Antenna by Stretching or Reshaping of a Flexible Surface</t>
  </si>
  <si>
    <t>10.1109/LAWP.2016.2633964</t>
  </si>
  <si>
    <t>2-s2.0-85028746779</t>
  </si>
  <si>
    <t>['theoretical performance', 'static single', 'static receiver', 'spoofing performance', 'power measurements', 'moving antenna', 'military applications', 'many civilian', 'key enabler', 'important since', 'gnss security', 'gain pattern', 'derived based', 'correlation coefficients', 'correlation coefficient', 'cannot work', 'authentic signals', 'authentic ones', 'antenna receiver', 'additional low']</t>
  </si>
  <si>
    <t>Antenna | correlation coefficient | GLRT | GNSS spoofing | power</t>
  </si>
  <si>
    <t>Security of global navigation satellite systems (GNSS) is important since the navigation capability provided by the GNSS is a key enabler for many civilian and military applications. Spoofing attacks threaten the GNSS security and have caught much attention recently. The spatial processing method is one of the most robust GNSS spoofing countermeasures, which detects spoofing signals with a moving antenna or multi-antenna, but it cannot work in a static single-antenna receiver. In this paper, we propose a spoofing countermeasure based on the power measurements of a single rotating antenna, which can be implemented in a static receiver. The method takes advantages of the anisotropy of the antenna's gain pattern to detect spoofing signals. When the antenna is rotating, the power measurements of the spoofing signals coming from the same direction change similarly and the correlation coefficients between them are close to 1, but the power measurements of the authentic signals are uncorrelated. Since it is not easy to evaluate the anti-spoofing performance of the correlation coefficient, another metric named phase difference of power measurements is proposed. Its theoretical performance is derived based on generalized likelihood ratio test and validated with simulations. Actual experiments indicate that both the simulated and meaconing spoofing signals can be distinguished from the authentic ones, and the method can be implemented in a static or low-dynamic conventional receiver, only with an additional low-cost rotary table.</t>
  </si>
  <si>
    <t>8039-8047</t>
  </si>
  <si>
    <t>57171261300;57190288566;7402820241</t>
  </si>
  <si>
    <t>Wang, Fei;Li, Hong;Lu, Mingquan</t>
  </si>
  <si>
    <t>Wang F.</t>
  </si>
  <si>
    <t>GNSS Spoofing Countermeasure with a Single Rotating Antenna</t>
  </si>
  <si>
    <t>10.1109/ACCESS.2017.2698070</t>
  </si>
  <si>
    <t>2-s2.0-85028748088</t>
  </si>
  <si>
    <t>['wearable components', 'substrate samples', 'reliable devices', 'relative permittivity', 'quickly estimate', 'proposed technique', 'polynomial functions', 'perturbation method', 'paramount importance', 'novel approach', 'measurements performed', 'materials applied', 'loss tangent', 'ghz industrial', 'frequency laminate', 'fixture crosses', 'electromagnetic properties', 'electromagnetic characterization', 'compares simulations', 'assembly line', 'actual antennas']</t>
  </si>
  <si>
    <t>Resonance perturbation method | substrate material characterization | textile antenna</t>
  </si>
  <si>
    <t>Electromagnetic characterization of materials applied in wearable components is of paramount importance for the design and production of reliable devices. Therefore, we propose a novel approach that compares simulations and measurements performed by a resonance-perturbation method. An inset-fed patch antenna operating in the vicinity of the 2.45-GHz Industrial, Scientific, and Medical frequency band enables us to quickly estimate the properties of a given substrate sample. First, the two frequency values at which the simulated return loss peak of the fixture crosses a given threshold value are modeled as polynomial functions of the material's relative permittivity and loss tangent. Then, the comparison between modeled and measured frequencies yields the electromagnetic properties of the material. The approach is validated by characterizing the high-frequency laminate on which the antenna is implemented. Next, the method is applied to several textile materials of interest. It is shown that the proposed technique is fast, precise, and nondestructive. As such, it is suitable for integration into an assembly line, where substrate samples are first quickly characterized before being used in the production of the actual antennas.</t>
  </si>
  <si>
    <t>1365-1368</t>
  </si>
  <si>
    <t>56380905300;55357493400;7004835032;7801379702</t>
  </si>
  <si>
    <t>Rossi, Marco;Agneessens, Sam;Rogier, Hendrik;Ginste, Dries Vande</t>
  </si>
  <si>
    <t>Rossi M.</t>
  </si>
  <si>
    <t>Assembly-Line-Compatible Electromagnetic Characterization of Wearable Antenna Substrates</t>
  </si>
  <si>
    <t>10.1109/LAWP.2016.2636303</t>
  </si>
  <si>
    <t>2-s2.0-85028748115</t>
  </si>
  <si>
    <t>ANR-13-INFR-0014</t>
  </si>
  <si>
    <t>['ultranarrowband antennas', 'radiation efficiency', 'overall dimension', 'miniature antennas', 'major interest', 'fundamental limits', 'electromagnetic simulations', 'efficiency improvement', 'critical parameter', '433 mhz', '30 %.']</t>
  </si>
  <si>
    <t>Balanced antenna measurement | electrically small antenna (ESA) | inverted-F antenna (IFA) | radiation efficiency | ultranarrowband (UNB) antenna</t>
  </si>
  <si>
    <t>The radiation efficiency improvement of an electrically small antenna is presented. We consider a balanced miniature inverted-F-antenna-inspired circular antenna whose radius is y28 at 433 MHz and radiation efficiency is 30%. By modifying the antenna strip width, we identify, by electromagnetic simulations, an antenna radiation efficiency improvement up to 53% while keeping its overall dimension and general structure identical. Then, we confirm the antenna performances improvement by radiation efficiency measurements performed inside a large anechoic chamber and using the gain pattern integration technique. An optical fiber link is used to avoid possible perturbation due to the feeding coaxial cable. The radiation efficiency improvement, confirmed by experimentation, is of major interest for ultranarrowband antennas for which the radiation efficiency is the most critical parameter. This efficiency improvement is discussed in light of the fundamental limits of miniature antennas.</t>
  </si>
  <si>
    <t>1309-1312</t>
  </si>
  <si>
    <t>60007823;60007823;60007823</t>
  </si>
  <si>
    <t>54916579300;55263215700;16023799600</t>
  </si>
  <si>
    <t>Sarrazin, F.;Pflaum, S.;Delaveaud, C.</t>
  </si>
  <si>
    <t>Grenoble</t>
  </si>
  <si>
    <t>CEA LETI¬†</t>
  </si>
  <si>
    <t>Sarrazin F.</t>
  </si>
  <si>
    <t>Radiation Efficiency Improvement of a Balanced Miniature IFA-Inspired Circular Antenna</t>
  </si>
  <si>
    <t>10.1109/LAWP.2016.2633308</t>
  </si>
  <si>
    <t>2-s2.0-85028748142</t>
  </si>
  <si>
    <t>['traditional approach', 'successful deployment', 'propagation channel', 'passive measurement', 'measurement result', 'letter examines', 'flight experiment', 'coverage design', '1090 ess', '1090 es']</t>
  </si>
  <si>
    <t>1090-MHz extended squitter | aeronautical surveillance | automatic-dependent surveillance-broadcast (ADS-B) | path loss | wide-area multilateration (WAM)</t>
  </si>
  <si>
    <t>For the successful deployment of the aeronautical surveillance systems, it is important to select the appropriate path loss model that is used in the coverage design. While the flight experiment is a traditional approach to evaluate the path loss models, the passive measurement of the 1090-MHz extended squitters (1090 ESs) broadcast by target of opportunity is a new complementary approach. This letter examines the feasibility of the 1090 ES measurement for evaluating the aeronautical path loss models. First, the effect of the alternate transmission using two transponder antennas is removed to extract the effect of the propagation channel. Then, the measurement result during the flight experiment is compared to the reference values given by free-space path loss in order to show the relevance of using the 1090 ES.</t>
  </si>
  <si>
    <t>1353-1356</t>
  </si>
  <si>
    <t>60009514;60009514;60009514;60009514;60009514</t>
  </si>
  <si>
    <t>35318156900;27567656300;6507593737;36957226400;54391594600</t>
  </si>
  <si>
    <t>Naganawa, Junichi;Honda, Junichi;Otsuyama, Takuya;Tajima, Hirohisa;Miyazaki, Hiromi</t>
  </si>
  <si>
    <t>Chofu</t>
  </si>
  <si>
    <t>Electronic Navigation Research Institute</t>
  </si>
  <si>
    <t>Naganawa J.</t>
  </si>
  <si>
    <t>Evaluating Path Loss by Extended Squitter Signals for Aeronautical Surveillance</t>
  </si>
  <si>
    <t>10.1109/LAWP.2016.2635157</t>
  </si>
  <si>
    <t>2-s2.0-85028748224</t>
  </si>
  <si>
    <t>University Grants Commission</t>
  </si>
  <si>
    <t>UGC</t>
  </si>
  <si>
    <t>['three bands', 'overall size', 'output applications', 'minimum isolation', 'lte 2300', 'loaded meander', 'line antenna', 'high isolation', 'fully planar', 'equal efficiency', 'enhance isolation', 'easier integration', 'covering umts', 'covering 5', 'based antenna', 'antenna resonates', 'antenna elements', '85 ghz', '6 ghz', '5 ghz', '4 ghz', '4 dbi', '22 db', '17 db']</t>
  </si>
  <si>
    <t>Diversity performance | envelope correlation | isolation | meander-line antenna | multiple-input-multiple-output (MIMO) | polarization diversity | split-ring resonator (SRR)</t>
  </si>
  <si>
    <t>A compact multiband four port diversity-based antenna with high isolation between elements is proposed for multiple-input-multiple-output applications. The antenna resonates at following three bands: 1.95-2.5 GHz (covering UMTS, LTE 2300, and 2.4-GHz ISM bands), 3.15-3.85 GHz (covering WiMAX band), and 4.95-6.6 GHz (covering 5.2/5.8-GHz ISM bands). The stub-loaded meander-line antenna is loaded with split-ring resonators arranged in the form of a ring to enhance isolation by 17 dB at 2.4 GHz. All four elements radiate with equal efficiency with measured peak gains of 2.5, 3.7, and 4.4 dBi, respectively, in three bands and have a very low envelope correlation coefficient between elements. The overall size of the compact multiport antenna system is 0.26Œª √ó 0.26Œª √ó 0.01Œª with a minimum isolation of 22 dB between its elements. The antenna elements and the isolation enhancement structure are fully planar for an easier integration.</t>
  </si>
  <si>
    <t>1409-1412</t>
  </si>
  <si>
    <t>60031544;60031544;60031544;60031544</t>
  </si>
  <si>
    <t>57188868407;56304093300;57195558112;56512338300</t>
  </si>
  <si>
    <t>Ramachandran, Anitha;Mathew, Sumitha;Rajan, Vivek;Kesavath, Vasudevan</t>
  </si>
  <si>
    <t>Ramachandran A.</t>
  </si>
  <si>
    <t>A Compact Triband Quad-Element MIMO Antenna Using SRR Ring for High Isolation</t>
  </si>
  <si>
    <t>10.1109/LAWP.2016.2640305</t>
  </si>
  <si>
    <t>2-s2.0-85028748429</t>
  </si>
  <si>
    <t>EP/N005651/1</t>
  </si>
  <si>
    <t>['wireless signal', 'wireless nodes', 'wireless networks', 'wireless eh', 'research works', 'research challenges', 'redundant resource', 'receiver architecture', 'network topology', 'interference problem', 'interference alignment', 'im techniques', 'fundamental aspects', 'first reviewed', 'exploiting interference', 'exploit interference', 'comprehensive survey', 'carry information', 'beamforming optimization', 'artificial noise', 'antenna dimension', 'also provide', 'also presented']</t>
  </si>
  <si>
    <t>Beamforming optimization | interference alignment | interference management | power splitting | simultaneous wireless information and power transfer | time switching | wireless energy harvesting</t>
  </si>
  <si>
    <t>Interference is one of the fundamental aspects that makes wireless communication challenging, which has attracted great research attention for decades. To solve this interference problem, many interference management (IM) techniques have been developed. Nevertheless, interference can also provide some benefits to wireless networks if it is properly utilized according to the latest research advances. Wireless signal can carry information as well as energy, and thus the redundant resource of interference can be exploited using energy harvesting (EH) to provide the power to support the operation of wireless nodes. In this paper, we provide a comprehensive survey on the research works of exploiting interference for wireless EH. Some fundamental aspects are first reviewed, including the receiver architecture, antenna dimension, network topology, and IM techniques, for wireless EH systems that exploit interference. Then, two IM techniques for wireless EH, beamforming optimization and interference alignment, are discussed in detail. In addition, several research issues are also presented, including the adversarial jamming signal and artificial noise for EH. Finally, some research challenges of exploiting interference for wireless EH are discussed.</t>
  </si>
  <si>
    <t>10403-10421</t>
  </si>
  <si>
    <t>60004538;60025578;60017592;60022020;60011520;60010365</t>
  </si>
  <si>
    <t>45562028800;55340687300;57213980384;57202208700;6603561059;7102336029</t>
  </si>
  <si>
    <t>Zhao, Nan;Zhang, Shun;Yu, F. Richard;Chen, Yunfei;Nallanathan, Arumugam;Leung, Victor C.M.</t>
  </si>
  <si>
    <t>China;United Kingdom;Canada;United Kingdom;Canada;China</t>
  </si>
  <si>
    <t>Xi'an;Coventry;Ottawa;London;Vancouver;Dalian</t>
  </si>
  <si>
    <t>Xidian University;University of Warwick;Carleton University;King's College London;The University of British Columbia;Dalian University of Technology</t>
  </si>
  <si>
    <t>60025578;60022020;60017592;60011520;60010365;60004538</t>
  </si>
  <si>
    <t>Zhao N.</t>
  </si>
  <si>
    <t>Exploiting Interference for Energy Harvesting: A Survey, Research Issues, and Challenges</t>
  </si>
  <si>
    <t>10.1109/ACCESS.2017.2705638</t>
  </si>
  <si>
    <t>2-s2.0-85028749287</t>
  </si>
  <si>
    <t>['work suffered', 'systematic study', 'still ambiguous', 'several shortfalls', 'proposed bbas', 'problem benchmark', 'paper conducts', 'differential evolution', 'design techniques', 'deployed today', 'continuous algorithm', 'comparison basis', 'cellular networks', 'bat algorithm']</t>
  </si>
  <si>
    <t>Antenna positioning problem | APP | Bat algorithm | Binary problems | Mapping techniques | RCP | Reporting cell problem</t>
  </si>
  <si>
    <t>Many research efforts are deployed today in order to design techniques that allow continuous metaheuristics to also solve binary problems. However, knowing that no work thoroughly studied these techniques, such a task is still difficult since these techniques are still ambiguous and misunderstood. The bat algorithm (BA) is a continuous algorithm that has been recently adapted using one of these techniques. However, that work suffered from several shortfalls. This paper conducts a systematic study in order to investigate the efficiency and usefulness of discretising continuous metaheuristics. This is done by proposing five binary variants of the BA (BBAs) based on the principal mapping techniques existing in the literature. As problem benchmark, two optimisation problems in cellular networks, the antenna positioning problem (APP) and the reporting cell problem (RCP) are used. The proposed BBAs are evaluated using several types, sizes and complexities of data. Two of the top-ranked algorithms designed to solve the APP and the RCP, the population-based incremental learning (PBIL) and the differential evolution (DE) algorithm are taken as comparison basis. Several statistical tests are conducted as well.</t>
  </si>
  <si>
    <t>22-42</t>
  </si>
  <si>
    <t>International Journal of Reasoning-based Intelligent Systems</t>
  </si>
  <si>
    <t>60105374;60105374;60105374</t>
  </si>
  <si>
    <t>57156476100;35198807000;9334435100</t>
  </si>
  <si>
    <t>El Moiz Dahi, Zakaria Abd;Mezioud, Chaker;Draa, Amer</t>
  </si>
  <si>
    <t>Constantine</t>
  </si>
  <si>
    <t>Universit√© Abdelhamid Mehri Constantine 2</t>
  </si>
  <si>
    <t>El Moiz Dahi Z.A.</t>
  </si>
  <si>
    <t>A 0-1 bat algorithm for cellular network optimisation: A systematic study on mapping techniques</t>
  </si>
  <si>
    <t>10.1504/IJRIS.2017.086149</t>
  </si>
  <si>
    <t>2-s2.0-85028749894</t>
  </si>
  <si>
    <t>GYHY201206038</t>
  </si>
  <si>
    <t>['two ports', 'suitable candidate', 'sidelobe levels', 'proposed antenna', 'polarization feed', 'pass filter', 'order low', 'novel high', 'isolation 35', 'high isolation', 'ghz dual', 'band orthogonal', 'antenna consists', '94 ghz', '5 db', '3 dbi', '0 db']</t>
  </si>
  <si>
    <t>Cassegrain antenna | dual-frequency | high isolation | orthogonal polarization</t>
  </si>
  <si>
    <t>In this letter, a novel high-isolation 35/94-GHz dual-frequency orthogonal Cassegrain antenna is designed. The antenna consists of a D = 800 mm main reflector, a subreflector, and a dual-band orthogonal-polarization feed. In order to get similar feed horn's E-H radiation patterns and similar phase center positions at the dual frequencies separately, the dual-mode conical horn is designed in the feed. For obtaining a high isolation, a three-order low-pass filter is designed in the Ka-band waveguide feed port. The measured antenna gains are 43.6 and 51.3 dBi, and the sidelobe levels are -27.5 and -26.5 dB at 35 and 94 GHz, respectively. The isolation between the two ports is -61.0 dB in the Ka-band and -63.5 dB in the W-band. The proposed antenna is a suitable candidate for a dual-band radar system.</t>
  </si>
  <si>
    <t>1297-1300</t>
  </si>
  <si>
    <t>55995643900;57195560877;57161284600;57195559942;57195559770</t>
  </si>
  <si>
    <t>Wang, Jie;Xiang Ge, Jun;Zhou, Yong;Xia, Han;Zhi Yang, Xian</t>
  </si>
  <si>
    <t>Design of a High-Isolation 35/94-GHz Dual-Frequency Orthogonal-Polarization Cassegrain Antenna</t>
  </si>
  <si>
    <t>10.1109/LAWP.2016.2633284</t>
  </si>
  <si>
    <t>2-s2.0-85028751303</t>
  </si>
  <si>
    <t>2016JQ5021</t>
  </si>
  <si>
    <t>['valuable conclusions', 'sidelobe level', 'radome system', 'radome engineering', 'proposed ia', 'property errors', 'power beamwidth', 'peak power', 'numerical examples', 'loss tangent', 'interval parameters', 'interval arithmetic', 'interval analysis', 'including permittivity', 'ia ).', 'good prospect', 'four kinds', 'composite radome', 'composite material', 'based approach']</t>
  </si>
  <si>
    <t>Interval analysis (IA) | material property error | power pattern | radomes</t>
  </si>
  <si>
    <t>For the problem that the material property error of composite radome will impact the electromagnetic (EM) performance of the antenna-radome system, a novel analytic approach for the research of the effect on average power pattern of the antenna-radome system with the material property error (including permittivity and loss tangent) in the composite radome based on interval arithmetic is proposed. The material property errors of the radome's composite material are modeled as interval parameters. The relationship of the material property error interval, the power pattern interval, and some main EM characters (sidelobe level, peak power, and half-power beamwidth) intervals are researched by interval analysis (IA). Some valuable conclusions are revealed by four kinds of numerical examples. The property errors of different composite materials (skin and core) and components (joint and panel) of radomes are taken into account. The proposed IA-based approach has good prospect to be applied in antenna-radome engineering.</t>
  </si>
  <si>
    <t>1321-1324</t>
  </si>
  <si>
    <t>56158483000;55978342200;14320233900</t>
  </si>
  <si>
    <t>Li, Peng;Xu, Wanye;Li-Wei, Song</t>
  </si>
  <si>
    <t>Power Pattern Tolerance Analysis of Radome with the Material Property Error Based on Interval Arithmetic</t>
  </si>
  <si>
    <t>10.1109/LAWP.2016.2633576</t>
  </si>
  <si>
    <t>2-s2.0-85028753876</t>
  </si>
  <si>
    <t>R-263-000-B62-112</t>
  </si>
  <si>
    <t>NUS</t>
  </si>
  <si>
    <t>['wideband frequency', 'using low', 'spectrum efficiency', 'selective channels', 'rf chains', 'promising technology', 'power consumption', 'optimal performance', 'mmwave communications', 'mmwave communication', 'mmwave channels', 'lens arrays', 'large number', 'investigate cost', 'hardware implementation', 'first providing', 'energy efficiency', 'conventional multi', 'complexity single', 'carrier transmission', 'benchmark schemes', 'antennas used', 'angular sparsity', 'achieve capacity']</t>
  </si>
  <si>
    <t>MmWave communication is a promising technology for 5G wireless systems. However, the large number of antennas used and the wide signal bandwidth in mmWave systems render the conventional multi-antenna techniques increasingly costly in terms of signal processing complexity, hardware implementation, and power consumption. In this article, we investigate cost-effective mmWave communications by first providing an overview of the main existing techniques that offer different trade-offs between performance and cost, and then focusing our discussion on a promising new technique based on the advanced lens antenna array. It is revealed that by exploiting the angle-dependent energy focusing property of lens arrays, together with the angular sparsity of the mmWave channels, mmWave lens antenna system is able to achieve capacity-optimal performance with very few RF chains and using low-complexity single-carrier transmission, even for wideband frequency-selective channels. Numerical results show that the lens-based system outperforms the benchmark schemes for mmWave communications in both spectrum efficiency and energy efficiency.</t>
  </si>
  <si>
    <t>IEEE Wireless Communications</t>
  </si>
  <si>
    <t>60017161;60017161</t>
  </si>
  <si>
    <t>36976852800;55729156200</t>
  </si>
  <si>
    <t>Zeng, Yong;Zhang, Rui</t>
  </si>
  <si>
    <t>Zeng Y.</t>
  </si>
  <si>
    <t>Cost-Effective Millimeter-Wave Communications with Lens Antenna Array</t>
  </si>
  <si>
    <t>10.1109/MWC.2017.1600336</t>
  </si>
  <si>
    <t>2-s2.0-85028754054</t>
  </si>
  <si>
    <t>['water channels', 'upper one', 'unidirectional radiation', 'reflecting plane', 'proposed antenna', 'polarization reconfigurability', 'parallel stripline', 'overall bandwidth', 'lower one', 'low profile', 'letter presents', 'glass container', 'conducting plate', '3 db', '10 db']</t>
  </si>
  <si>
    <t>Circularly polarized (CP) antenna | reconfigurable antenna | spiral antenna | water antenna</t>
  </si>
  <si>
    <t>This letter presents a novel circularly polarized water spiral antenna with polarization reconfigurability and low profile. It is basically an Archimedean spiral antenna with two water arms and fed by a parallel stripline. A conducting plate is used as the reflecting plane for unidirectional radiation. A glass container with two water channels, the upper one for left-hand circular polarization and the lower one for right-hand circular polarization, is mounted above the reflecting plane. By controlling the water flow among the water channels, the polarization of the antenna can be switched. A prototype is fabricated and tested. Measured results show that the proposed antenna has an overall bandwidth (11 &lt; -10 dB, AR &lt; 3 dB) of 40% for the two polarization states.</t>
  </si>
  <si>
    <t>1377-1380</t>
  </si>
  <si>
    <t>60010080;60010080;60010080;60005510</t>
  </si>
  <si>
    <t>55949726600;57192102615;57193024869;7407079527</t>
  </si>
  <si>
    <t>Hu, Zhenxin;Wang, Shiyan;Shen, Zhongxiang;Wu, Wen</t>
  </si>
  <si>
    <t>Broadband Polarization-Reconfigurable Water Spiral Antenna of Low Profile</t>
  </si>
  <si>
    <t>10.1109/LAWP.2016.2636923</t>
  </si>
  <si>
    <t>2-s2.0-85028756619</t>
  </si>
  <si>
    <t>['term evolution', 'small antennas', 'paper introduces', 'notebook computers', 'metal surrounding', 'metal hinges', 'main antenna', 'isolation element', 'enhanced isolation', 'auxiliary antennas', 'auxiliary antenna', 'antenna system', 'antenna pattern', 'although ant1', 'achieved using', '7 db', '2500 bands', '15 db']</t>
  </si>
  <si>
    <t>Computer antennas | LTE/WWAN antennas | MIMO antennas | WLAN antennas</t>
  </si>
  <si>
    <t>This paper introduces a multiple-input and multiple-output (MIMO) antenna system for deployment in the closed hinge slot region of notebook computers for long-term evolution (LTE)/wireless wide area network (WWAN)/wireless local area network (WLAN) applications. This antenna system was placed in the closed hinge slot region formed by the full metal cover, metal ground plate, and metal hinges. The MIMO antenna system, includes a main antenna (Ant 1), an auxiliary antenna (Ant 2), and an isolation element. The main and auxiliary antennas were integrated with the metal surrounding them and were used to excite several resonance modes of the closed hinge slot. Excellent antenna efficiency was achieved using the small antennas. Although Ant1 and Ant2 are only 25 mm √ó5 mm in size, they could cover LTE/WWAN or WLAN operating bands by switching feed points in the same antenna pattern. The isolation element - a 10 mm √ó6 mm metal sheet - was placed at the center of the closed hinge slot region, and enhanced isolation by more than 7 dB. The isolation levels exceeded 18 dB for LTE700/2300/2500 bands and 15 dB for 2.4/5.2/5.8 GHz WLAN bands.</t>
  </si>
  <si>
    <t>9857-9865</t>
  </si>
  <si>
    <t>60079715;60079715</t>
  </si>
  <si>
    <t>35770373900;57188967452</t>
  </si>
  <si>
    <t>Chen, Shu Chuan;Fu, Chen Shuo</t>
  </si>
  <si>
    <t>National Defense University Taiwan</t>
  </si>
  <si>
    <t>Chen S.C.</t>
  </si>
  <si>
    <t>Switchable Long-Term Evolution/ Wireless Wide Area Network/ Wireless Local Area Network Multiple-Input and Multiple-Output Antenna System for Laptop Computers</t>
  </si>
  <si>
    <t>10.1109/ACCESS.2017.2705739</t>
  </si>
  <si>
    <t>2-s2.0-85028756977</t>
  </si>
  <si>
    <t>City U 11200514</t>
  </si>
  <si>
    <t>['strip dipole', 'relatively symmetric', 'radiation patterns', 'proposed antenna', 'overlapping bandwidth', 'ghz applications', 'circularly polarized', 'circuit technologies', 'antenna based', '8 ghz', '6 dbic']</t>
  </si>
  <si>
    <t>Cavity-backed antenna | circularly polarized (CP) radiation | complementary source | millimeter wave (mm-wave) | substrate-integrated waveguide (SIW)</t>
  </si>
  <si>
    <t>A circularly polarized (CP) antenna based on the complementary source technique is designed for 60-GHz applications. The proposed antenna is composed of a strip dipole, a slot, and a cavity, and it is realized by plated-through-hole and printed-circuit technologies. Experimental results show that the proposed antenna can present an overlapping bandwidth of 21.9% from 53.6 to 66.8 GHz, within which the right-handed CP gain varies from 5.3 to 8.6 dBic and all radiation patterns are relatively symmetric and stable.</t>
  </si>
  <si>
    <t>1373-1376</t>
  </si>
  <si>
    <t>60013983;60013983;60013983;60013983;60005465</t>
  </si>
  <si>
    <t>57191349302;57203224930;56447541900;36652928300;55511318500</t>
  </si>
  <si>
    <t>Ruan, Xuexuan;Qu, Shi Wei;Zhu, Qian;Ng, Kung Bo;Chan, Chi Hou</t>
  </si>
  <si>
    <t>Ruan X.</t>
  </si>
  <si>
    <t>A Complementary Circularly Polarized Antenna for 60-GHz Applications</t>
  </si>
  <si>
    <t>10.1109/LAWP.2016.2636902</t>
  </si>
  <si>
    <t>2-s2.0-85028757813</t>
  </si>
  <si>
    <t>UTM</t>
  </si>
  <si>
    <t>['visible spectrum', 'transparent ultrawideband', 'three layers', 'radiating elements', 'proposed antenna', 'promising potential', 'performs well', 'pdms layer', 'optical transparency', 'operating band', 'measured transparency', 'lower surface', 'lower layers', 'laser machine', 'integrated onto', 'ghz band', 'formulated precisely', 'fabric tissue', 'fabric panel', 'bending conditions', 'average efficiency', 'antenna operates', '2 mm']</t>
  </si>
  <si>
    <t>5G | Conductive fabric tissue | flexible antenna | transparent antenna | ultrawideband (UWB) antenna</t>
  </si>
  <si>
    <t>A flexible and transparent ultrawideband (UWB) antenna that uses a transparent conductive fabric tissue on a polydimethylsiloxane (PDMS) substrate is presented in this letter. The fabric tissue is integrated onto the PDMS having a thickness of 2 mm to produce an efficient UWB antenna. To achieve this, first, a sheet of the conductive fabric tissue was attached to the upper and lower surface of a PDMS layer to produce a fabric panel with three layers. Then, the radiating elements were formulated precisely in the upper and lower layers, using a laser machine. The measured transparency of the fabric tissue and the PDMS can attain a value of more than 70% and 90%, respectively, in the visible spectrum. The antenna operates at a 2.2-25-GHz band with average efficiency of over 75% throughout the operating band and shows satisfactory gain and a good radiation pattern. It performs well under bending conditions, as ensured by its measurements. The proposed antenna's optical transparency, mechanical flexible properties, and seamless integration process indicate its promising potential in a variety of transparent antenna applications for future wireless networks.</t>
  </si>
  <si>
    <t>1333-1336</t>
  </si>
  <si>
    <t>60021005;60021005;60021005;60030553;60030553</t>
  </si>
  <si>
    <t>57195554106;16025721900;7003723658;6603182258;55551876700</t>
  </si>
  <si>
    <t>Elmobarak Elobaid, Husameldin Abdelrahman;Abdul Rahim, Sharul Kamal;Himdi, Mohamed;Castel, Xavier;Abedian Kasgari, Mohammad</t>
  </si>
  <si>
    <t>France;Malaysia</t>
  </si>
  <si>
    <t>Rennes;Johor Bahru</t>
  </si>
  <si>
    <t>Universite de Rennes 1;Universiti Teknologi Malaysia</t>
  </si>
  <si>
    <t>60030553;60021005</t>
  </si>
  <si>
    <t>Elmobarak Elobaid H.</t>
  </si>
  <si>
    <t>A Transparent and Flexible Polymer-Fabric Tissue UWB Antenna for Future Wireless Networks</t>
  </si>
  <si>
    <t>10.1109/LAWP.2016.2633790</t>
  </si>
  <si>
    <t>2-s2.0-85028757894</t>
  </si>
  <si>
    <t>20160101253JC</t>
  </si>
  <si>
    <t>['solution quality', 'searching behavior', 'proposed algorithm', 'monopulse antennas', 'local optimum', 'important role', 'evolutionary algorithms', 'difference patterns']</t>
  </si>
  <si>
    <t>Cuckoo search (CS) algorithm | genetic algorithm (GA) | monopulse antennas | particle swarm optimization (PSO)</t>
  </si>
  <si>
    <t>Monopulse antennas play an important role in realizing tracking radar. In this letter, we present an improved cuckoo search (ICS) algorithm to optimize the difference patterns of monopulse antennas. In order to balance the exploration and exploitation of the algorithm, two new search schemes are incorporated into standard cuckoo search to enrich the searching behavior and solution quality and to avoid being trapped into the local optimum. In order to verify the performance of our algorithm, the proposed algorithm is tested with three different cases. The results of these three instances show that the proposed ICS algorithm outperforms other evolutionary algorithms.</t>
  </si>
  <si>
    <t>141-144</t>
  </si>
  <si>
    <t>60009509;60009509;60009509</t>
  </si>
  <si>
    <t>36706311900;57190410086;57102179000</t>
  </si>
  <si>
    <t>Li, Xiangtao;Ma, Shijing;Yang, Guifu</t>
  </si>
  <si>
    <t>Northeast Normal University</t>
  </si>
  <si>
    <t>Synthesis of Difference Patterns for Monopulse Antennas by an Improved Cuckoo Search Algorithm</t>
  </si>
  <si>
    <t>10.1109/LAWP.2016.2640998</t>
  </si>
  <si>
    <t>2-s2.0-85028761702</t>
  </si>
  <si>
    <t>['planar director', 'nearly 3', 'great improvement', 'flat dipole', "director .'", '5 ghz', '10 db']</t>
  </si>
  <si>
    <t>Dipole with director | feed | reflector antennas | ultrawideband (UWB)</t>
  </si>
  <si>
    <t>A novel ultrawideband directional flat dipole capped by a planar director is proposed in this letter. The novelty of the antenna is the great improvement of the bandwidth of a flat dipole above an ordinary finite ground plane by using a simple parasitic top patch, referred to as the 'director.' A linearly polarized prototype has been designed and manufactured, and achieved a nearly 3:1 operating bandwidth (2.2-6.5 GHz) with a return loss higher than 10 dB, nearly constant radiation patterns, and high aperture efficiency over the entire operating band.</t>
  </si>
  <si>
    <t>1341-1344</t>
  </si>
  <si>
    <t>60032356;60032356;60032356;60032356;60014205;60000990</t>
  </si>
  <si>
    <t>57192297089;26326046500;57192304211;35094292100;57195557680;56962924200</t>
  </si>
  <si>
    <t>Xie, Chao;Yin, Jungang;Li, Xiang;Pang, Feng;Liu, Qiang;Yang, Jian</t>
  </si>
  <si>
    <t>China;China;Sweden</t>
  </si>
  <si>
    <t>Changsha;Beijing;Gothenburg</t>
  </si>
  <si>
    <t>Hunan University;National Astronomical Observatories Chinese Academy of Sciences;Chalmers University of Technology</t>
  </si>
  <si>
    <t>60032356;60014205;60000990</t>
  </si>
  <si>
    <t>Xie C.</t>
  </si>
  <si>
    <t>An Ultrawideband Dipole with a Director as a Feed for Reflector Antennas</t>
  </si>
  <si>
    <t>10.1109/LAWP.2016.2634002</t>
  </si>
  <si>
    <t>2-s2.0-85028762995</t>
  </si>
  <si>
    <t>['step procedure', 'small size', 'shortened cava', 'proposed antenna', 'optimize performance', 'nondestructive testing', 'lower frequencies', 'low end', 'inner edges', 'half elliptical', 'frequency band', 'enhance gain', 'dielectric composites', 'construction materials', 'bottom radiators', 'back ratio', 'antenna substrate', '30 ghz']</t>
  </si>
  <si>
    <t>Antipodal Vivaldi antenna | concrete | dielectric lens | high gain | microwave imaging | ultrawideband antenna (UWB)</t>
  </si>
  <si>
    <t>A miniaturized antipodal Vivaldi antenna to operate from 1 to 30 GHz is designed for nondestructive testing and evaluation of construction materials, such as concrete, polymers, and dielectric composites. A step-by-step procedure has been employed to design and optimize performance of the proposed antenna. First, a conventional antipodal Vivaldi antenna (CAVA) is designed as a reference. Second, the CAVA is shortened to have a small size of the CAVA. Third, to extend the low end of frequency band, the inner edges of the top and bottom radiators of the shortened CAVA have been bent. To enhance gain at lower frequencies, regular slit edge technique is employed. Finally, a half elliptical-shaped dielectric lens as an extension of the antenna substrate is added to the antenna to feature high gain and front-to-back ratio. A prototype of the antenna is employed as a part of the microwave imaging system to detect voids inside concrete specimen. High-range resolution images of voids are achieved by applying synthetic aperture radar algorithm.</t>
  </si>
  <si>
    <t>1317-1320</t>
  </si>
  <si>
    <t>60017803;60017803;60029575;60017803</t>
  </si>
  <si>
    <t>36621160400;6604008450;7103347508;7003397589</t>
  </si>
  <si>
    <t>Moosazadeh, Mahdi;Kharkovsky, Sergey;Case, Joseph Toby;Samali, Bijan</t>
  </si>
  <si>
    <t>United States;Australia</t>
  </si>
  <si>
    <t>El Segundo;Penrith</t>
  </si>
  <si>
    <t>Aerospace Corporation, USA;Western Sydney University</t>
  </si>
  <si>
    <t>60029575;60017803</t>
  </si>
  <si>
    <t>Moosazadeh M.</t>
  </si>
  <si>
    <t>Miniaturized UWB Antipodal Vivaldi Antenna and Its Application for Detection of Void Inside Concrete Specimens</t>
  </si>
  <si>
    <t>10.1109/LAWP.2016.2633536</t>
  </si>
  <si>
    <t>2-s2.0-85028763654</t>
  </si>
  <si>
    <t>['wideband single', 'speed railway', 'spatial correlation', 'spatial characteristics', 'obtained results', 'obstructed viaduct', 'investigated using', 'angle spread']</t>
  </si>
  <si>
    <t>Angle of arrival (AoA) | angle spread (AS) | high-speed railway (HSR) channel | spatial correlation (SC) | virtual array</t>
  </si>
  <si>
    <t>In this letter, spatial channel characterization in high-speed railway (HSR) scenarios is investigated using a moving virtual array measurement approach. Based on the wideband single-antenna measurements conducted on high-speed railway (HSR) in China and the moving virtual array measurement scheme, 1x3 single input-multiple-output channel impulse responses are generated. Spatial characteristics in the obstructed viaduct and deep cutting scenarios, focusing on angle of arrival, angle spread, and spatial correlation, are analyzed. The obtained results can fulfill the gap of HSR spatial channel models and provide helpful reference for the assessment of HSR multiantenna technologies.</t>
  </si>
  <si>
    <t>1423-1426</t>
  </si>
  <si>
    <t>60022381;60005244;60022175;60022381</t>
  </si>
  <si>
    <t>55741347100;36242356700;7003713925;55715574200</t>
  </si>
  <si>
    <t>Zhou, Tao;Tao, Cheng;Salous, Sana;Liu, Liu</t>
  </si>
  <si>
    <t>Beijing;Durham;Nanjing</t>
  </si>
  <si>
    <t>Beijing Jiaotong University;Durham University;Southeast University</t>
  </si>
  <si>
    <t>60022381;60022175;60005244</t>
  </si>
  <si>
    <t>Spatial Characterization for High-Speed Railway Channels Based on Moving Virtual Array Measurement Scheme</t>
  </si>
  <si>
    <t>10.1109/LAWP.2016.2602402</t>
  </si>
  <si>
    <t>2-s2.0-85028764736</t>
  </si>
  <si>
    <t>['standard thin', 'reduced size', 'rectangular gap', 'radiation efficiency', 'proposed structure', 'proposed gap', 'modified shape', 'integrated passive', 'improved bandwidth', 'impedance bandwidth', 'ghz millimeter', 'fabrication process', 'enhanced gain', 'end circuits', 'coupled technique', 'conventional structure', 'connected directly', 'challenging requirement', 'broadband 60', 'benefits make', 'attractive candidate', 'active devices', '7 %)']</t>
  </si>
  <si>
    <t>60 GHz | Broadband | gap-coupling | microstrip antenna arrays | millimeter-wave | patch antennas</t>
  </si>
  <si>
    <t>In this paper, a broadband 60-GHz millimeter-wave 4√ó 1 microstrip patch antenna array using the gap-coupled technique is presented and analyzed. In order to meet the challenging requirement of reduced size related to this kind of technique, and facilitate the integration with other integrated passive or active devices, the proposed antenna array has been designed on a thin ceramic substrate (œµr = 9.9 and h = 127Œºm), using an miniature hybrid microwave integrated circuits (MHMIC) fabrication process. The proposed structure is based on a modified shape of a gap-coupled patch element with curved radiating edges. For further analysis, the performances of the latter in terms of impedance bandwidth, gain, and radiation efficiency were investigated and compared with a conventional structure of a rectangular gap-coupled patch antenna. The obtained results clearly show that the proposed gap-coupled array structure provides an improved bandwidth (7%) and an enhanced gain (10.7 dB), while maintaining a reduced size (5.2 mm √ó9.5 mm). All these benefits make it an attractive candidate for the future integrated millimeter-wave RF front-end circuits; it can, however, be connected directly to various MHMIC passive circuits, or active devices through using the wire bonding technology, on a standard thin-film alumina substrate.</t>
  </si>
  <si>
    <t>8763-8770</t>
  </si>
  <si>
    <t>60071031;60071031</t>
  </si>
  <si>
    <t>55960461700;6602975089</t>
  </si>
  <si>
    <t>Hannachi, Chaouki;Tatu, Serioja Ovidiu</t>
  </si>
  <si>
    <t>Hannachi C.</t>
  </si>
  <si>
    <t>A Compact V-Band Planar Gap-Coupled 4 √ó 1 Antenna Array: Improved Design and Analysis</t>
  </si>
  <si>
    <t>10.1109/ACCESS.2017.2705484</t>
  </si>
  <si>
    <t>2-s2.0-85028765203</t>
  </si>
  <si>
    <t>Chunghwa Telecom Laboratories</t>
  </si>
  <si>
    <t>RAK0401741</t>
  </si>
  <si>
    <t>CHT</t>
  </si>
  <si>
    <t>['tilt angles', 'switchable beams', 'state prototype', 'state design', 'slot excitation', 'proposed structure', 'mounted across', 'mobile services', 'line termination', 'disable radiation', 'db beamwidths', 'coplanar waveguide', 'beam direction', 'also provided', '13 ¬∞']</t>
  </si>
  <si>
    <t>Beam-switching antenna | Long Term Evolution (LTE) antenna | phase array | slot antenna | small cell</t>
  </si>
  <si>
    <t>A novel slot array is proposed for uses on femtocells of mobile services. The array contains multiple sets of equally spaced slots connected in series on a coplanar waveguide. A diode-loaded shorting strip is mounted across each slot to enable or disable radiation so that switchable beams of different tilting angles can be provided. The proposed design comes as a flat panel hanging on the wall. The beam direction of this base station antenna can be set to yield an appropriate coverage depending on user equipment locations. A two-state prototype was fabricated to demonstrate the feasibility of this approach. Measured down-tilt angles are 13¬∞ and 32¬∞, respectively. The 3-dB beamwidths are approximately 25¬∞. The proposed structure can be configured to achieve versatile performance features. A design of low sidelobe levels as well as a three-state design is devised. Discussions about slot excitation, line termination, and diode biasing circuitry are also provided.</t>
  </si>
  <si>
    <t>1393-1396</t>
  </si>
  <si>
    <t>60027709;60027709;60027709;60072375</t>
  </si>
  <si>
    <t>57190738150;56304399600;56340263600;15757742500</t>
  </si>
  <si>
    <t>Lin, Yan Yun;Liao, Chang Lun;Hsieh, Tai Heng;Liao, Wen Jiao</t>
  </si>
  <si>
    <t>Yangmei;Taipei</t>
  </si>
  <si>
    <t>Chunghwa Telecom Co. Ltd.;National Taiwan University of Science and Technology</t>
  </si>
  <si>
    <t>60072375;60027709</t>
  </si>
  <si>
    <t>A Novel Beam-Switching Array Antenna Using Series-Fed Slots with PIN Diodes</t>
  </si>
  <si>
    <t>10.1109/LAWP.2016.2639046</t>
  </si>
  <si>
    <t>2-s2.0-85028767808</t>
  </si>
  <si>
    <t>['structure consists', 'steering angle', 'simple model', 'prs inductance', 'prs ).', 'modulated metasurfaces', 'ground plane', 'desired beam', 'cavity antenna', 'antennas designed', 'allows calculating', '25 ghz']</t>
  </si>
  <si>
    <t>Beam steering | Fabry-Perot (FP) cavity antennas | low-profile | phase-modulated metasurface</t>
  </si>
  <si>
    <t>A simple model allowing us to predict beam steering characteristics in a Fabry-Perot (FP) cavity antenna is presented in this letter. The structure consists of a ground plane and a phase-modulated metasurface used as a partially reflective surface (PRS). The aim of this letter is to present a simple model that allows calculating the necessary phase modulation for a desired beam-steering angle. Furthermore, phase-modulated metasurfaces are designed by varying the PRS inductance, and the model is validated both numerically and experimentally on antennas designed to operate around 2.25 GHz.</t>
  </si>
  <si>
    <t>1401-1404</t>
  </si>
  <si>
    <t>60109179;60109179;60017338;60086242;60002286;60206637</t>
  </si>
  <si>
    <t>55977690000;57160249900;6701426035;16026047000;6602262437;16244258200</t>
  </si>
  <si>
    <t>Ratni, Badreddine;Merzouk, Walid Adel;De Lustrac, Andre;Villers, Serge;Piau, Gerard Pascal;Burokur, Shah Nawaz</t>
  </si>
  <si>
    <t>France;France;Germany;France;Netherlands</t>
  </si>
  <si>
    <t>Ville-d'Avray;Orsay;Ottobrunn;Nanterre;Leiden</t>
  </si>
  <si>
    <t>LEME : Laboratoire Energ√©tique M√©canique Electromagn√©tisme;Centre de Nanosciences et de Nanotechnologies;Airbus Defence and Space;Universit√© Paris Nanterre;Airbus Group SE</t>
  </si>
  <si>
    <t>60206637;60109179;60086242;60017338;60002286</t>
  </si>
  <si>
    <t>Design of Phase-Modulated Metasurfaces for Beam Steering in Fabry-Perot Cavity Antennas</t>
  </si>
  <si>
    <t>10.1109/LAWP.2016.2639463</t>
  </si>
  <si>
    <t>2-s2.0-85028769447</t>
  </si>
  <si>
    <t>['true target', 'transmitting waveforms', 'transmit antennas', 'statistical analysis', 'receive antennas', 'polarization information', 'polarization diversity', 'pearson discriminator', 'optimal design', 'fixed polarizations', 'false target', 'discrimination performances', 'decoys scenario']</t>
  </si>
  <si>
    <t>Binary hypothesis problem | discrimination | optimal design | polarization diversity</t>
  </si>
  <si>
    <t>Controlling the polarization information in transmit waveforms based on the property of the target scattering matrix provides better performance than transmitting waveforms with fixed polarizations. In this letter, we propose a radar scheme called dual-polarized MIMO array, and study the target discrimination method under the active-decoys scenario with the proposed radar system. The polarization diversity is employed in transmit antennas and receive antennas. We transform the target discrimination problem into a binary hypothesis problem and design the Neyman-Pearson discriminator by statistical analysis. Otherwise, the discrimination performances for the true target and the false target are analyzed. Using numerical simulations, we demonstrate that optimal design of the transmitter and receiver polarizations provides improved discrimination performance over the radar with only horizontally and vertically polarized transmit antennas.</t>
  </si>
  <si>
    <t>1313-1316</t>
  </si>
  <si>
    <t>57189847575;9337267900;25223962700</t>
  </si>
  <si>
    <t>Xiang, Zhe;Chen, Baixiao;Yang, Minglei</t>
  </si>
  <si>
    <t>Xiang Z.</t>
  </si>
  <si>
    <t>Statistical Method with Dual-Polarized MIMO Array for Target Discrimination</t>
  </si>
  <si>
    <t>10.1109/LAWP.2016.2633433</t>
  </si>
  <si>
    <t>2-s2.0-85028770619</t>
  </si>
  <si>
    <t>['unmodified versions', 'unmodified antennas', 'technique uses', 'smaller outer', 'similar responses', 'power level', 'outer diameter', 'original designs', 'offering 30', 'modified antennas', 'equipped coax', 'dimensions similar', 'conventional balun', 'coaxial baluns', 'choke dipole', 'characteristic impedance', '7 ghz', '5 min', '30 w']</t>
  </si>
  <si>
    <t>Cancer treatment | high-frequency ablation | interstitial antennas | microwave ablation | thermal therapy</t>
  </si>
  <si>
    <t>We present a technique for minimizing the impact of coaxial baluns on the invasiveness of coax-fed microwave ablation (MWA) antennas. The technique uses an air-filled coax section at the end of a Teflon-filled coaxial feedline. The air-filled coax section has a smaller outer-conductor diameter compared to the Teflon-filled coax section for the same inner conductor diameter and characteristic impedance. Therefore, the coaxial balun used in a typical MWA antenna can be implemented on the air-filled coax section without exceeding the outer diameter of the Teflon-filled coaxial feedline. The efficacy of this technique is demonstrated for two different MWA antennas, a choke dipole and a floating sleeve dipole. Prototypes of these antennas as well as prototypes of their unmodified versions were designed, fabricated, and used to perform ablation experiments in ex vivo porcine muscle at 7 GHz with a power level of 30 W for 5 min. Simulation and measurement results confirmed that the modified antennas had similar responses as the unmodified antennas while offering 30% smaller diameters compared to their conventional balun-equipped coax-fed MWA antennas. Specifically, the antennas exhibited good impedance matching and produced localized ablation zones with shapes and dimensions similar to those produced by the original designs.</t>
  </si>
  <si>
    <t>1385-1388</t>
  </si>
  <si>
    <t>60032179;60032179;60032179</t>
  </si>
  <si>
    <t>56039686600;7003809691;6602939320</t>
  </si>
  <si>
    <t>Luyen, Hung;Hagness, Susan C.;Behdad, Nader</t>
  </si>
  <si>
    <t>Madison</t>
  </si>
  <si>
    <t>University of Wisconsin-Madison</t>
  </si>
  <si>
    <t>Luyen H.</t>
  </si>
  <si>
    <t>Reduced-Diameter Designs of Coax-Fed Microwave Ablation Antennas Equipped with Baluns</t>
  </si>
  <si>
    <t>10.1109/LAWP.2016.2637874</t>
  </si>
  <si>
    <t>2-s2.0-85028770693</t>
  </si>
  <si>
    <t>Bundesministerium f√ºr Wissenschaft und Forschung</t>
  </si>
  <si>
    <t>BMWF</t>
  </si>
  <si>
    <t>['thus enabling', 'three antennas', 'smooth transition', 'omnidirectional radiation', 'offers significantly', 'mounted shark', 'fin modules', 'f antenna', 'contains antennas', 'art roof', '6 ghz', '2 ghz']</t>
  </si>
  <si>
    <t>Antennas | automotive | carbon fiber reinforced polymer (CFRP) | concealed | hidden</t>
  </si>
  <si>
    <t>A concealed vehicular carbon fiber reinforced polymer cavity in the roof that contains antennas is proposed, prototyped, and measured. Compared to state-of-the-art roof-mounted shark-fin modules, this offers significantly more room for antennas and radio frequency hardware, thus enabling a smooth transition of vehicular connectivity towards 5G. Three antennas were prototyped and embedded in the cavity: two laser direct structured antennas (inverted-F antenna for 2 GHz, monopole for 5.9 GHz), as well as a broadband conical monopole antenna milled from brass that characterizes the feasible frequency range from 2 to 6 GHz by measurement. It is shown that near-omnidirectional radiation from the concealed automotive antenna cavity is achievable.</t>
  </si>
  <si>
    <t>1415-1418</t>
  </si>
  <si>
    <t>60018163;60018163;60018163</t>
  </si>
  <si>
    <t>56226176000;12805666100;6603338550</t>
  </si>
  <si>
    <t>Artner, Gerald;Langwieser, Robert;Mecklenbrauker, Christoph F.</t>
  </si>
  <si>
    <t>Vienna</t>
  </si>
  <si>
    <t>Technische Universit√§t Wien</t>
  </si>
  <si>
    <t>Concealed CFRP Vehicle Chassis Antenna Cavity</t>
  </si>
  <si>
    <t>10.1109/LAWP.2016.2637560</t>
  </si>
  <si>
    <t>2-s2.0-85028773995</t>
  </si>
  <si>
    <t>['titanium alloy', 'temperature application', 'satellite navigation', 'resisting property', 'metal walls', 'main features', 'letter presents', 'l1 band', 'jamming system', 'feed probe', 'electric connection', 'beidou ii', 'b1 band', 'adaptive anti', '4 dbi']</t>
  </si>
  <si>
    <t>Antenna arrays | ceramics | high temperature resistance | microstrip antennas | satellite navigation systems</t>
  </si>
  <si>
    <t>This letter presents a high-temperature stable antenna array applied to an adaptive anti-jamming system in satellite navigation. The main features of the antenna are: owing to the titanium alloy and thermal stable ceramic material, the antenna works stably at 400 ¬∞C and demonstrates excellent heat-resisting property; no welding is used during the assembly to ensure the reliability of the electric connection under high temperature impact; metal walls are adopted to improve the radiation; the center shorting pillar is designed to reduce the inductance of the feed probe and obtain excellent impedance matching characteristics. During the simulation and experiments, the designed antenna array exhibits excellent performance and proves its suitability for high-temperature application. From 20 ¬∞C to 400 ¬∞C, the right-hand circular polarization gain is larger than 4 dBi and the operation frequency covers the L1 band of global positioning system and B1 band of BeiDou II.</t>
  </si>
  <si>
    <t>1397-1400</t>
  </si>
  <si>
    <t>60016930;60016930;107033827</t>
  </si>
  <si>
    <t>57188838935;57195559452;24328654700</t>
  </si>
  <si>
    <t>Liu, Yinting;Zhang, Shiyi;Gao, Yougang</t>
  </si>
  <si>
    <t>Beijing University of Posts and Telecommunications;University of ScienceandTechnology Beijing</t>
  </si>
  <si>
    <t>60016930;107033827</t>
  </si>
  <si>
    <t>A High-Temperature Stable Antenna Array for the Satellite Navigation System</t>
  </si>
  <si>
    <t>10.1109/LAWP.2016.2639068</t>
  </si>
  <si>
    <t>2-s2.0-85028774731</t>
  </si>
  <si>
    <t>['theoretic tool', 'simplified model', 'several orders', 'results show', 'optimum position', 'layered dielectric', 'improvement compared', 'human body', 'frequency dependence', 'existing standards', 'data rate', 'communication channel', 'channel capacity', 'calculated analytically', 'body locations', 'approach offers', 'allows quantifying', 'abdominal surface']</t>
  </si>
  <si>
    <t>capsule endoscopy | channel capacity | diversity reception | in-body communication | propagation losses | Ultra wideband communication</t>
  </si>
  <si>
    <t>Ultra wideband communication is proposed as an alternative to increase the data rate for in-body to on-body communication compared with existing narrowband standards. However, up to now, it is unknown, which maximum data rates can be achieved in this environment. The channel capacity is a theoretic tool that allows quantifying this limit. In a frequency-dependent environment like the human body, it is necessary to know the frequency dependence of the communication channel to calculate the channel capacity. As there are no reproducible models available in literature that enable the calculation of the channel capacity, we propose a new channel modeling technique based on a plane wave propagating through a multi-layered dielectric. From this simplified model, the frequency-dependent path loss for various in- and on-body locations can be calculated analytically. Thus, the channel capacity can be determined. In addition, this approach offers the possibility to determine the optimum position of multiple receive antennas on the abdominal surface. Results show that a single receive antenna gives nearly no improvement compared to existing standards. However, if the number of antennas is increased to 5, the 10%-outage capacity can be improved by several orders of magnitude.</t>
  </si>
  <si>
    <t>10141-10149</t>
  </si>
  <si>
    <t>60010338;60010338</t>
  </si>
  <si>
    <t>57195568647;6701608210</t>
  </si>
  <si>
    <t>Brumm, Jan Christoph;Bauch, Gerhard</t>
  </si>
  <si>
    <t>Hamburg</t>
  </si>
  <si>
    <t>Hamburg University of Technology</t>
  </si>
  <si>
    <t>Brumm J.C.</t>
  </si>
  <si>
    <t>On the Placement of On-Body Antennas for Ultra Wideband Capsule Endoscopy</t>
  </si>
  <si>
    <t>10.1109/ACCESS.2017.2706300</t>
  </si>
  <si>
    <t>2-s2.0-85028803232</t>
  </si>
  <si>
    <t>['subwavelength properties', 'proposed grin', 'peak gain', 'paper introduces', 'novel technique', 'low loss', 'line elements', 'grin lens', 'grin antenna', 'frequency bandwidth', '8 ghz', '3 db', '11 ghz', '10 db']</t>
  </si>
  <si>
    <t>gradient refractive index | lens | metamaterial | Monopole antenna | subwavelength</t>
  </si>
  <si>
    <t>This paper introduces a novel technique to enhance the gain of the basic monopole antenna by using broadband gradient refractive index (GRIN) metamaterial. The proposed GRIN is designed by using a parallel-line unit cell metamaterial with different refractive index. A seven GRIN lens is placed on the omnidirectional printed basic monopole antenna, perpendicularly. Due to the non-resonant and subwavelength properties of the parallel-line elements, the proposed GRIN metamaterial lens has a broad bandwidth property with low loss. The simulation and measurement results confirmed that the beam is more directive with narrow beam width. The measured reflection coefficient of the GRIN antenna is below -10 dB over the frequency bandwidth of 3.4-11 GHz. Due to GRIN lens, the peak gain of the basic monopole antenna is increased by 5.3 dB at 8.8 GHz.</t>
  </si>
  <si>
    <t>9757-9763</t>
  </si>
  <si>
    <t>60007886;60007886</t>
  </si>
  <si>
    <t>56403038700;26323387500</t>
  </si>
  <si>
    <t>Singha, Rahul;Vakula, Damera</t>
  </si>
  <si>
    <t>Warangal</t>
  </si>
  <si>
    <t>National Institute of Technology, Warangal</t>
  </si>
  <si>
    <t>Singha R.</t>
  </si>
  <si>
    <t>Directive Beam of the Monopole Antenna Using Broadband Gradient Refractive Index Metamaterial for Ultra-Wideband Application</t>
  </si>
  <si>
    <t>10.1109/ACCESS.2017.2703876</t>
  </si>
  <si>
    <t>2-s2.0-85028821832</t>
  </si>
  <si>
    <t>['water consumption', 'uhf rfid', 'series covering', 'scientific basis', 'rfid system', 'resource allocation', 'plastic boards', 'placed inside', 'optimal utilization', 'optimal design', 'new system', 'nesting simultaneously', 'nesting behaviors', 'nest boxes', 'nest box', 'monitoring feeding', 'management practices', 'individual hens', 'housing resources', 'hens feeding', 'future applications', 'four components', 'five 4', 'feed trough', 'egg production', 'design parameters', 'daily frequency', 'channel readers', 'article describes', '16 antennas']</t>
  </si>
  <si>
    <t>Animal well-being | Enriched colony housing | Feeding behavior | Nesting behavior | UHF RFID</t>
  </si>
  <si>
    <t>Enriched colony housing (ECH) is a relatively new egg production system. As such, information is lacking on design parameters to ensure the well-being of the hens and optimal utilization of housing resources. A new system has been developed at Iowa State University that enables automated monitoring and quantification of feeding and nesting behaviors of individual hens in ECH. Ultra-high-frequency radio frequency identification (UHF RFID) is employed to track individual animals. The UHF RFID system consists of four components: antennas, tags, readers, and a data acquisition system. The antennas for monitoring feeding behavior are placed inside the two feed troughs and covered with plastic boards. Each feed trough has six antennas aligned in series covering the length of the feeder. Four additional antennas are placed inside the nest boxes to monitor the nesting behaviors. All 16 antennas are connected to five 4-channel readers, two per feed trough and one for the nest boxes, that are further connected to the hosting computer via Ethernet. Feed and water consumption and egg production are continuously monitored using load cells. This article describes the development and testing of the RFID system for monitoring feeding and nesting behaviors and provides sample data. The system has proven to be able to characterize benchmark feeding and nesting behaviors of individual hens in ECH, such as daily time spent at the feeder and in the nest box, daily frequency of visiting the feeder and the nest box, number of hens feeding and nesting simultaneously, and variability in these behaviors among individual hens. Future applications of the system include assessing the impact of resource allocation and management practices on feeding and nesting behaviors and on the well-being of the hens. This information will provide a scientific basis for optimal design and management of alternative hen housing systems.</t>
  </si>
  <si>
    <t>1337-1347</t>
  </si>
  <si>
    <t>Transactions of the ASABE</t>
  </si>
  <si>
    <t>60015407;60141119;60004354-60001701;118990953;60004354;60004354</t>
  </si>
  <si>
    <t>55768817500;57199849273;56861653700;57192920446;55823366100;7103206869</t>
  </si>
  <si>
    <t>Li, L.;Zhao, Y.;Oliveira, J.;Verhoijsen, W.;Liu, K.;Xin, H.</t>
  </si>
  <si>
    <t>United States;China;United States;Brazil;Netherlands</t>
  </si>
  <si>
    <t>Mississippi State;Baoding;Ames;Cuiaba;Eindhoven</t>
  </si>
  <si>
    <t>College of Agriculture and Life Sciences;Hebei Agricultural University;Iowa State University;Universidade Federal de Mato Grosso;VDL Agrotech Eindhoven</t>
  </si>
  <si>
    <t>60141119;60015407;60004354;60001701;118990953</t>
  </si>
  <si>
    <t>Li L.</t>
  </si>
  <si>
    <t>A UHF RFID system for studying individual feeding and nesting behaviors of group-housed laying hens</t>
  </si>
  <si>
    <t>10.13031/trans.12202</t>
  </si>
  <si>
    <t>2-s2.0-85028823249</t>
  </si>
  <si>
    <t>304066/2015-0</t>
  </si>
  <si>
    <t>['}( mk', '}( lmk', 'ul signal', 'trmrc receiver', 'sum rate', 'several parameters', 'reversal mrc', 'results demonstrate', 'ratio combining', 'pilot contamination', 'orthogonal frequency', 'noise ratio', 'mrc ).', 'mk ).', 'mamimo systems', 'lower bounds', 'iterative way', 'investigated systems', 'fast convolution', 'domain mrc', 'division multiplexing', 'different parameters', 'different frequency', 'derived expressions', 'conventional frequency', 'complexity reduction', 'compared regarding', 'communication systems', 'channel estimates', 'cell k', 'carlo simulations', 'base station', 'add technique', 'achievable rates', '50 %.']</t>
  </si>
  <si>
    <t>frequency-domain MRC | Large MIMO systems | OFDM | pilot contamination | single-carrier | time-reversal MRC</t>
  </si>
  <si>
    <t>We investigate the uplink (UL) performance of multicell massive MIMO (maMIMO) communication systems in frequency-selective fading channels, when the channel estimates are corrupted by pilot contamination, and the receiver employs maximum-ratio combining (MRC). Specifically, two fundamental schemes (receivers/waveforms) are considered: the time-reversal MRC (TRMRC) under single-carrier, and the conventional frequency-domain MRC (FDMRC) for orthogonal frequency-division multiplexing. We first derive approximate analytical expressions for the UL signal-to-interference-plus-noise ratio (SINR) performance of maMIMO systems, deploying both TRMRC and FDMRC. Then, lower bounds for the achievable rates of both systems are presented, and the derived expressions are validated by means of Monte-Carlo simulations. The performance of the investigated systems are compared regarding the variation of several parameters, such as the number of base station (BS) antennas , number of users for each cell K , UL transmit power \rho -{u} , and the number of taps of the time-dispersive channel L. Our results demonstrate that the attained SINR performance of both schemes are very similar, but, in terms of achievable rates, TRMRC in general outperforms FDMRC by not requiring cyclic prefix transmission. On the other hand, our computational complexity analysis demonstrates that the TRMRC scheme demands somewhat higher processing resources ( \mathcal {O}(LMK) ) than FDMRC ( \mathcal {O}(MK) ). Thus, we propose a reduced complexity implementation for the TRMRC receiver, by employing the fast convolution with overlap-and-add technique, which is able to achieve the same result of TRMRC with a complexity of \mathcal {O}(\log -{2}(2L)MK). For a practical maMIMO setup, the complexity reduction is about 50%. Finally, based on the derived expressions, we propose an iterative way to obtain the number of users that is able to maximize the sum rate of the cell, and investigate its behavior with the variation of different parameters, such as number of antennas, data, and pilot transmit power, as well as different frequency and pilot reuse schemes.</t>
  </si>
  <si>
    <t>8669-8681</t>
  </si>
  <si>
    <t>60008088;60008088;60027866</t>
  </si>
  <si>
    <t>55822232900;7801368351;8964781700</t>
  </si>
  <si>
    <t>Marinello Filho, Jose Carlos;Panazio, Cristiano;Abr√£o, Taufik</t>
  </si>
  <si>
    <t>Londrina;Sao Paulo</t>
  </si>
  <si>
    <t>Universidade Estadual de Londrina;Universidade de S√£o Paulo</t>
  </si>
  <si>
    <t>60027866;60008088</t>
  </si>
  <si>
    <t>Marinello Filho J.C.</t>
  </si>
  <si>
    <t>Uplink Performance of Single-Carrier Receiver in Massive MIMO with Pilot Contamination</t>
  </si>
  <si>
    <t>10.1109/ACCESS.2017.2703632</t>
  </si>
  <si>
    <t>2-s2.0-85028831034</t>
  </si>
  <si>
    <t>['uniformly distributed', 'triangular cable', 'stress applied', 'scale extension', 'quadrilateral cable', 'practical application', 'polygonal elements', 'pillow distortion', 'numerical examples', 'mostly based', 'mesh membrane', 'membrane elements', 'great limitations', 'differential equations', 'current state', 'calculation method', 'cable net', 'antenna influenced', 'alternative approach']</t>
  </si>
  <si>
    <t>Pillow distortion has become one significant limiting factor to the development of space mesh reflector antennas toward large-scale extension and high surface accuracy. However, the current state of the art about pillow distortion have great limitations in practical application, because they are mostly based on the assumptions that the stress applied on the mesh membrane is uniformly distributed and that the reflector is segmented into regular convex polygons by cable net. To improve the applicability and simplicity of the current state of the art, an alternative approach has been developed for the pillow disstortion analysis of space mesh reflector antennas without limiting assumptions in this paper. First of all, the triangular and quadrilateral cable-membrane elements are selected as conventional base units for space mesh reflector antennas. Second, equationsand the calculation method were derived to investigate the pillow distortion of space mesh reflector antennas composed of triangular cable-membrane elements, based on the differential equations of membranes and cables, and then extended for that composed of other polygonal elements. To verify the validity and robustness of the proposed analytical method, some cable-membrane elements and a space mesh reflector antenna were taken as numerical examples. Eventually, the surface error distribution, root mean square error, and far-field electrical performance of an antenna influenced by the pillow distortion were conducted.</t>
  </si>
  <si>
    <t>3206-3213</t>
  </si>
  <si>
    <t>60025578;60025578;112571276</t>
  </si>
  <si>
    <t>56332748500;55728909500;25629283100</t>
  </si>
  <si>
    <t>Tang, Yaqiong;Li, Tuanjie;Ma, Xiaofei</t>
  </si>
  <si>
    <t>Xidian University;Xi'an Institute of Space Radio Technology</t>
  </si>
  <si>
    <t>60025578;112571276</t>
  </si>
  <si>
    <t>Pillow distortion analysis for a space mesh reflector antenna</t>
  </si>
  <si>
    <t>10.2514/1.J055913</t>
  </si>
  <si>
    <t>2-s2.0-85028841879</t>
  </si>
  <si>
    <t>2013-XXRJ-020</t>
  </si>
  <si>
    <t>['radiation behavior', 'proposed antenna', 'planar quasi', 'numerically verified', 'measured results', 'key parameters', 'impedance bandwidth', 'good non', 'good agreement', 'ghz band', 'form formulas', 'experimentally validated', 'evidently verified', 'dominant tm', 'antenna exhibits', '5 ghz']</t>
  </si>
  <si>
    <t>circular sector cavity | fractional-order resonant mode | magnetic dipole | Quasi-isotropic antenna</t>
  </si>
  <si>
    <t>The radiation behavior of the fractional-order, resonant mode within a circular sector cavity radiator is revealed at first, and then, it is employed to design a novel, planar quasi-isotropic magnetic dipole antenna. A set of closed-form formulas is derived and employed to determine the key parameters of the proposed antenna. The resultant circular sector magnetic dipole antenna operates at its dominant TM(2/3), 1 mode. It is numerically verified and experimentally validated at the 2.45-GHz band. It is seen that the antenna exhibits a good non-uniformity of less than 5.7 dB within the three principal planes, and an average radiation efficiency up to 82% within its impedance bandwidth from 2.4 to 2.5 GHz (for reflection coefficient smaller than -10 dB). Good agreement between the theoretical, simulated, and measured results has evidently verified the proposed antenna design approach.</t>
  </si>
  <si>
    <t>8515-8525</t>
  </si>
  <si>
    <t>57195567082;55484291200;57194207875;7404201926</t>
  </si>
  <si>
    <t>Li, Qing;Lu, Wen Jun;Wang, Sheng Guang;Zhu, Lei</t>
  </si>
  <si>
    <t>Planar Quasi-Isotropic Magnetic Dipole Antenna Using Fractional-Order Circular Sector Cavity Resonant Mode</t>
  </si>
  <si>
    <t>10.1109/ACCESS.2017.2696988</t>
  </si>
  <si>
    <t>2-s2.0-85028843682</t>
  </si>
  <si>
    <t>['two antennas', 'three methods', 'mutual coupling', 'different spacing', 'cylindrical bio', 'conformal antennas']</t>
  </si>
  <si>
    <t>implanted antenna | In-body communication | mutual coupling</t>
  </si>
  <si>
    <t>The mutual coupling between two antennas within a human body model is studied. Our multilayer cylindrical body model includes highly lossy body tissues under which a biocompatible metal implant is inserted. This cylindrical bio-metal implant serves as the common ground plane for the conformal antennas. The mutual coupling between two such conformal microstrip antennas is studied and quantified for different spacing between them. Three methods are proposed to reduce mutual coupling between the two antennas. Each of them are investigated in details and their effectiveness is compared.</t>
  </si>
  <si>
    <t>8804-8811</t>
  </si>
  <si>
    <t>60012162-60019544;60012162;60012162;60019544</t>
  </si>
  <si>
    <t>6701353036;57218136058;25930067100;35586058800</t>
  </si>
  <si>
    <t>Matekovits, Ladislau;Huang, Jie;Peter, Ildiko;Esselle, Karu P.</t>
  </si>
  <si>
    <t>Matekovits L.</t>
  </si>
  <si>
    <t>Mutual Coupling Reduction between Implanted Microstrip Antennas on a Cylindrical Bio-Metallic Ground Plane</t>
  </si>
  <si>
    <t>10.1109/ACCESS.2017.2703872</t>
  </si>
  <si>
    <t>2-s2.0-85028863857</t>
  </si>
  <si>
    <t>HSHQDC-12-C-00049</t>
  </si>
  <si>
    <t>['system performance', 'specific geometry', 'spatial distribution', 'resonance frequency', 'reconstructed images', 'random subset', 'quality factor', 'numerically analyze', 'metrics used', 'metasurface imager', 'metasurface aperture', 'metamaterial resonators', 'lower plate', 'imaging system', 'image quality', 'given frequency', 'frequency samples', 'excitation frequency', 'error associated', 'dense array', 'aperture size']</t>
  </si>
  <si>
    <t>Computational imaging | metamaterials | metasurface | millimeter-waves | sparse antenna array</t>
  </si>
  <si>
    <t>We design and numerically analyze a coherent computational imaging system that utilizes a sparse detector array of planar, frequency-diverse, metasurface antennas designed to operate over the W-band frequency range (75-110 GHz). Each of the metasurface antennas consists of a parallel plate waveguide, into which a center coaxial feed is inserted into the lower plate, launching a cylindrical guided wave. A dense array of metamaterial resonators patterned into the upper plate couples energy from the waveguide to free space radiative modes. The resonance frequency of each element, determined by its specific geometry, can be positioned anywhere within the W-band. The geometry of each element is chosen to produce a resonance frequency selected randomly from the W-band. Since a random subset of elements is resonant at any given frequency, the metasurface antenna forms a sequence of spatially diverse radiation patterns as a function of the excitation frequency. We analyze the metasurface aperture as an imaging system, optimizing key parameters relevant to image quality and resolution, including: aperture size; density and quality factor of the metamaterial resonators; number of detectors and their spatial distribution; bandwidth; and the number of frequency samples. A point-spread function analysis is used to compare the metasurface imager with traditional synthetic aperture radar. The singular value spectrum corresponding to the system transfer function and the mean-square-error associated with reconstructed images are both metrics used to characterize the system performance.</t>
  </si>
  <si>
    <t>9911-9918</t>
  </si>
  <si>
    <t>60008724;60008724;60008724;60008724</t>
  </si>
  <si>
    <t>35147422900;9741184800;57214275901;57198520497</t>
  </si>
  <si>
    <t>Zvolensky, Tomas;Gollub, Jonah N.;Marks, Daniel L.;Smith, David R.</t>
  </si>
  <si>
    <t>Zvolensky T.</t>
  </si>
  <si>
    <t>Design and Analysis of a W-Band Metasurface-Based Computational Imaging System</t>
  </si>
  <si>
    <t>10.1109/ACCESS.2017.2703860</t>
  </si>
  <si>
    <t>2-s2.0-85028878035</t>
  </si>
  <si>
    <t>['system performance', 'novel structure', 'focus excursion', 'antenna sub', 'antenna show', 'antenna pattern']</t>
  </si>
  <si>
    <t>Cross level | difference level | scanning and tracking | sub-surface focus excursion</t>
  </si>
  <si>
    <t>This paper theoretically analyzes the impact of the antenna sub-reflector focus excursion technique on the antenna pattern. First, we derive relevant formulas and analyze pattern variation based on the focus excursion. On this base, this paper then proposes a novel structure of antenna sub-surface focus excursion and investigates the concrete engineering realization. Experimental results based on the test-bed of the antenna show that the proposed focus excursion scanning technique improves the system performance and thus has a high-practical engineering value.</t>
  </si>
  <si>
    <t>9957-9961</t>
  </si>
  <si>
    <t>60009400;60009400</t>
  </si>
  <si>
    <t>36603882000;7402994887</t>
  </si>
  <si>
    <t>Zhao, Laiding;Xie, Jidong</t>
  </si>
  <si>
    <t>Nanjing University of Post and TeleCommunications</t>
  </si>
  <si>
    <t>A Novel Method of Scanning and Tracking in Satellite Communication Systems</t>
  </si>
  <si>
    <t>10.1109/ACCESS.2017.2702138</t>
  </si>
  <si>
    <t>2-s2.0-85028919815</t>
  </si>
  <si>
    <t>['metallic element', 'magnetic characteristic', 'linear model', 'experimental validation', 'entire methodology', 'enables us', 'dielectric materials', 'dielectric effects', 'dielectric constants', 'described herein', 'associated modeling', 'assessed thanks']</t>
  </si>
  <si>
    <t>A free-space methodology specifically designed for characterizing inhomogeneous magneto-dielectric materials is presented. The associated modeling is performed with the finite-element method combined with the Born linearized approximation even if the dielectric constants of the materials are known to be large. Due to the introduction of a metallic element, a decoupling of the magnetic and dielectric effects is encountered. This enables us to recover the magnetic characteristic of the material from measured scattered fields, thanks to the inversion of the linear model. The entire methodology is described herein and assessed thanks to an experimental validation.</t>
  </si>
  <si>
    <t>5035-5045</t>
  </si>
  <si>
    <t>60001716;60107031;60001716;60107031;60001716</t>
  </si>
  <si>
    <t>57191624999;55880097600;55863975000;7004482782;8275020300</t>
  </si>
  <si>
    <t>Faget, Xavier;Litman, Amelie;Dieudonne, Eva;Enoch, Stefan;Mallejac, Nicolas</t>
  </si>
  <si>
    <t>Marseille;</t>
  </si>
  <si>
    <t>Institut Fresnel;CEA Dam</t>
  </si>
  <si>
    <t>60107031;60001716</t>
  </si>
  <si>
    <t>Faget X.</t>
  </si>
  <si>
    <t>Free-space characterization of the permeability of inhomogeneous magneto-dielectric materials</t>
  </si>
  <si>
    <t>10.1109/TMTT.2017.2722402</t>
  </si>
  <si>
    <t>2-s2.0-85028929157</t>
  </si>
  <si>
    <t>2014R1A2A1A1004976</t>
  </si>
  <si>
    <t>['relaxation method', 'paper reviews', 'numerical results', 'large overheads', 'insightful observations', 'input multiple', 'efficient way', 'efficient solution', 'comprehensive discussions', 'channel estimation', 'antenna scenario', 'also made', 'af relaying']</t>
  </si>
  <si>
    <t>AF | MIMO | MMSE | MSE-decomposition | performance analysis | relay | robust design | Survey | transceiver design</t>
  </si>
  <si>
    <t>Amplify-and-forward (AF) relaying is an efficient way to extend radio range and improve link reliability with a low implementation cost. While the research on the AF relaying in a single-antenna scenario has matured, its application to broadband radio transmission utilizing multiple-input multiple-output techniques still needs more effort to overcome several practical challenges, such as large overheads for channel estimation and vulnerability to the channel estimation errors. This paper reviews some recently proposed linear transceiver designs based on the minimum mean squared error (MSE) criterion and shows that the proposed MSE decomposition and relaxation method can lead to an efficient solution for those challenges. Insightful observations and comprehensive discussions are also made on both analytical and numerical results from practical implementation perspectives.</t>
  </si>
  <si>
    <t>9223-9234</t>
  </si>
  <si>
    <t>60031215;60068689;60005273</t>
  </si>
  <si>
    <t>36176204700;23994279900;55705266800</t>
  </si>
  <si>
    <t>Song, Changick;Lee, Kyoung Jae;Lee, Inkyu</t>
  </si>
  <si>
    <t>Yusong;Chungju;Seoul</t>
  </si>
  <si>
    <t>Hanbat National University;Korea National University of Transportation;Korea University</t>
  </si>
  <si>
    <t>60068689;60031215;60005273</t>
  </si>
  <si>
    <t>Song C.</t>
  </si>
  <si>
    <t>Designs of MIMO Amplify-and-Forward Wireless Relaying Networks: Practical Challenges and Solutions Based on MSE Decomposition</t>
  </si>
  <si>
    <t>10.1109/ACCESS.2017.2703125</t>
  </si>
  <si>
    <t>2-s2.0-85028929379</t>
  </si>
  <si>
    <t>['various cells', 'using sectoring', 'turn mean', 'transmitter power', 'sectoring used', 'reuse distance', 'radio network', 'proposed work', 'power needed', 'neighboring cells', 'location transceiver', 'identical frequencies', 'different set', 'decreased depending', 'certain distance', 'cells area', 'cell site', 'called cell', 'base station', 'avoid clash']</t>
  </si>
  <si>
    <t>Adjacent channel interference | Base station (BS) | Cell | Co-channel interference (CCI) | Frequency reuse | Reuse distance (RD) | Transmitter power (TP)</t>
  </si>
  <si>
    <t>Radio covered area of a base station is called cell. These are served by at least one fixed-location transceiver, known as a cell site or base station. In a radio network, different set of frequencies are used by each cell from their neighboring cells to avoid clash and serve guaranteed bandwidth within each cell. Interference can be minimized by maintaining a certain distance between cells that uses the same frequencies. Hence, this distance can be shortened without disturbing the cell reuse pattern. As the sizes of the cells are reduced, the identical frequencies can be used in various cells, which in turn mean more subscribers can be accommodated on the system. In our proposed work we use the concept of sectoring. Using sectoring a cells area is decreased depending on the type of sectoring used. As area of the cell gets reduced the power needed to cover the area also gets reduced and with transmitter antenna‚Äôs power gets reduces so as the reuse distance of cell. So reuse distance is proportional to transmitter power of the Base station‚Äôs antenna.</t>
  </si>
  <si>
    <t>13-20</t>
  </si>
  <si>
    <t>International Journal of Grid and Distributed Computing</t>
  </si>
  <si>
    <t>60011023;60011023;60111836;60107856</t>
  </si>
  <si>
    <t>36500143100;57195319257;57052475300;57211734383</t>
  </si>
  <si>
    <t>Sarddar, Debabrata;Sen, Priyajit;Pandit, Rajat;Chakraborty, Sougata</t>
  </si>
  <si>
    <t>Kolkata;Bengaluru;Kalyani</t>
  </si>
  <si>
    <t>West Bengal State University;IBM India Pvt Ltd;University of Kalyani</t>
  </si>
  <si>
    <t>60111836;60107856;60011023</t>
  </si>
  <si>
    <t>Sarddar D.</t>
  </si>
  <si>
    <t>Reducing of frequency reuse distance using sectoring in mobile communication</t>
  </si>
  <si>
    <t>10.14257/ijgdc.2017.10.2.02</t>
  </si>
  <si>
    <t>2-s2.0-85028961241</t>
  </si>
  <si>
    <t>Comunidad de Madrid</t>
  </si>
  <si>
    <t>ENE2015-70300-C3-1-R</t>
  </si>
  <si>
    <t>['unresolved issue', 'radio frequency', 'radiation effects', 'power losses', 'permittivity values', 'neutron irradiation', 'manufacturing process', 'low losses', 'loss tangent', 'joint effort', 'irradiation scheme', 'insulating materials', 'influence notoriously', 'heating systems', 'frequencies required', 'extreme conditions', 'electrical permittivity', 'dielectric properties', 'dielectric performance', 'crucial role', 'considerable levels', 'ceramics due', 'ceramic materials', 'ceramic material', 'broad range', 'best accuracy', 'alumina ceramic', 'alumina applications', 'also used', 'accurately characterize', '3 depending']</t>
  </si>
  <si>
    <t>Ceramics | DEMO | Dielectric properties | Fusion | Pre-irradiation</t>
  </si>
  <si>
    <t>The insulating materials for radio frequency (RF) windows and different antenna supports for heating systems and some diagnostics are still an unresolved issue in future fusion machines such as DEMO. Alumina ceramic (Al2O3) is one of the main candidate materials for these systems. The dielectric properties, such as electrical permittivity (Œµ) and loss tangent (tanŒ¥), determine its power losses. Therefore, tanŒ¥ values need to be low, between 10-6 and 10-3 depending on the application. However, due to the crucial role of the manufacturing process in determining its final dielectric properties, there is the need to undertake a joint effort with the industry in order to validate a standard manufacturing route that ensures a supply of ceramic material with homogeneous and standardized dielectric properties for future fusion machines. In DEMO, these ceramic materials will be operated under extreme conditions. They will be exposed to considerable levels of neutron irradiation. Radiation Induced Conductivity (RIC) and Radiation Induced Electrical Degradation (RIED) are phenomena that influence notoriously on the dielectric performance of these materials. Therefore, their optimum properties must be tested under relevant irradiation conditions. Hence, it is important to accurately characterize their dielectric properties before irradiation to be able to compare them with the future post neutron irradiation results. Furthermore, other types of radiation such as beta and gamma are also used in the irradiation scheme to provide more information on the variation of dielectric properties of ceramics due to radiation effects. In this work, loss tangent and permittivity values of some pre-irradiated candidate materials will be presented as well as the measuring techniques used at CIEMAT. These techniques have the advantage of covering a very broad range of frequencies required for alumina applications in fusion (from kHz to GHz) and giving the best accuracy for very low losses.</t>
  </si>
  <si>
    <t>Energetika</t>
  </si>
  <si>
    <t>60005233;60005233;60025927</t>
  </si>
  <si>
    <t>57195591754;7005732603;56033617600</t>
  </si>
  <si>
    <t>Cruz, Dar√≠o;Vila, Rafael;G√≥mez-Ferrer, Bego√±a</t>
  </si>
  <si>
    <t>France;Spain</t>
  </si>
  <si>
    <t>Saint-Etienne-du-Rouvray;Madrid</t>
  </si>
  <si>
    <t>Institut National Des Sciences Appliqu√©es de Rouen Normandie;Centro de Investigaciones Energeticas, Medioambientales y Tecnologicas</t>
  </si>
  <si>
    <t>60025927;60005233</t>
  </si>
  <si>
    <t>Cruz D.</t>
  </si>
  <si>
    <t>Dielectric properties of alumina ceramics for fusion applications</t>
  </si>
  <si>
    <t>10.6001/energetika.v63i2.3518</t>
  </si>
  <si>
    <t>2-s2.0-85028983002</t>
  </si>
  <si>
    <t>Volkswagen Foundation</t>
  </si>
  <si>
    <t>CGL2014-52163</t>
  </si>
  <si>
    <t>['√° nchez', 'two species', 'two males', 'traits related', 'thereby representing', 'systematic study', 'subfamily mesoveliinae', 'spanish amber', 'sister group', 'several specimens', 'proposed relationships', 'promising alternative', 'pondweed bugs', 'organisms preserved', 'new discovery', 'n .,', 'miocene ).', 'iberovelia quisquilia', 'humid terrestrial', 'high interest', 'glaesivelia pulcherrima', 'genera currently', 'garc √≠', 'french kimmeridgian', 'french amber', 'fossils indicate', 'fossil records', 'fossil record', 'fossil mesoveliids', 'fossil mesoveliid', 'exceedingly rare', 'et sp', 'dominican amber', 'compression fossils', 'clearly visualised', 'challenges facing', 'certainly diverse', 'brief comments']</t>
  </si>
  <si>
    <t>Heteroptera | Infrared microscopy | Litter amber | Paleoecology | Paleoethology | Spain</t>
  </si>
  <si>
    <t>Pondweed bugs (Hemiptera: Mesoveliidae), considered a sister group to all other Gerromorpha, are exceedingly rare as fossils. Therefore, each new discovery of a fossil mesoveliid is of high interest, giving new insight into their early evolutionary history and diversity and enabling the testing of their proposed relationships. Here, we report the discovery of new mesoveliid material from Spanish Lower Cretaceous (Albian) amber, which is the first such find in Spanish amber. To date, fossil records of this family only include one species from French Kimmeridgian as compression fossils, two species in French amber (Albian-Cenomanian boundary), and one in Dominican amber (Miocene). The discovery of two males and one female described and figured as Glaesivelia pulcherrima S√°nchez-Garc√≠a &amp; Sol√≥rzano Kraemer gen. et sp. n., and a single female described and figured as Iberovelia quisquilia S√°nchez-Garc√≠a &amp; Nel, gen. et sp. n., reveals novel combinations of traits related to some genera currently in the subfamily Mesoveliinae. Brief comments about challenges facing the study of fossil mesoveliids are provided, showing the necessity for a revision of the existing phylogenetic hypotheses. Some of the specimens were studied using infrared microscopy, a promising alternative to the systematic study of organisms preserved in amber that cannot be clearly visualised. The new taxa significantly expand the fossil record of the family and shed new light on its palaeoecology. The fossils indicate that Mesoveliidae were certainly diverse by the Cretaceous and that numerous tiny cryptic species living in humid terrestrial to marginal aquatic habitats remain to be discovered. Furthermore, the finding of several specimens as syninclusions suggests aggregative behaviour, thereby representing the earliest documented evidence of such ethology.</t>
  </si>
  <si>
    <t>e3760</t>
  </si>
  <si>
    <t>60001576;60028311;60027282;60072277</t>
  </si>
  <si>
    <t>56329730600;7102516878;7003981433;23036618300</t>
  </si>
  <si>
    <t>S√°nchez-Garc√≠a, Alba;Nel, Andr√©;Arillo, Antonio;Sol√≥rzano Kraemer, M√≥nica M.</t>
  </si>
  <si>
    <t>Germany;France;Spain;Spain</t>
  </si>
  <si>
    <t>Frankfurt am Main;Paris;Madrid;Barcelona</t>
  </si>
  <si>
    <t>Senckenberg Forschungsinstitut und Naturmuseum;Museum National d'Histoire Naturelle;Universidad Complutense de Madrid;Universitat de Barcelona</t>
  </si>
  <si>
    <t>60072277;60028311;60027282;60001576</t>
  </si>
  <si>
    <t>S√°nchez-Garc√≠a A.</t>
  </si>
  <si>
    <t>The semi-aquatic pondweed bugs of a Cretaceous swamp</t>
  </si>
  <si>
    <t>10.7717/peerj.3760</t>
  </si>
  <si>
    <t>2-s2.0-85028993313</t>
  </si>
  <si>
    <t>['upper band', 'two sets', 'two channels', 'transmission zero', 'patch antenna', 'lower band', 'letter presents', 'high isolation', 'filtering performance', 'feeding network', 'duplex antenna', 'broadband performance', 'also produce', '45 db', '17 ghz']</t>
  </si>
  <si>
    <t>Broadband antenna | filtering duplex antenna | high isolation | transmission zero</t>
  </si>
  <si>
    <t>This letter presents a broadband duplex patch antenna with high isolation and filtering performance. The proposed duplex antenna consists of one radiating patch and two sets of resonator-based filtering channels as a feeding network. The broadband performance is realized by employing multimode resonators to excite the patch antenna. To improve the isolation between two channels, two sets of resonators are employed. The lower band channel resonator can generate a transmission zero in the upper band, and the upper band channel resonator can also produce a transmission zero in the lower band. Thus, high isolation between the two channels can be obtained. For demonstration, the duplex antenna is fabricated and measured. The measured impedance bandwidths of the lower and upper band channels are 10.6% (1.95-2.17 GHz) and 6.9% (2.5-2.68 GHz), respectively. High isolation of better than 45 dB is realized between the two channels.</t>
  </si>
  <si>
    <t>1937-1940</t>
  </si>
  <si>
    <t>57192981244;7402267564;55811989600;56066261700</t>
  </si>
  <si>
    <t>Lin, Xian Jing;Xie, Ze Ming;Zhang, Pei Sheng;Zhang, Yao</t>
  </si>
  <si>
    <t>A Broadband Filtering Duplex Patch Antenna with High Isolation</t>
  </si>
  <si>
    <t>10.1109/LAWP.2017.2689324</t>
  </si>
  <si>
    <t>2-s2.0-85029022182</t>
  </si>
  <si>
    <t>['wideband vertical', 'tapered microstrip', 'slight fluctuations', 'siw transitions', 'siw ),', 'proposed array', 'presented first', 'microstrip network', 'measured gain', 'frequency range', '40 ghz', '39 ghz', '10 dbi', '10 db']</t>
  </si>
  <si>
    <t>Antenna array | dipole | low-temperature cofired ceramic (LTCC) | millimeter-wave (mmW) | substrate integrated waveguide (SIW) | wideband</t>
  </si>
  <si>
    <t>A wideband vertical off-center-fed dipole antenna using low-temperature cofired ceramic technology working at Ka-band is presented first. The dipole is fed by a short-ended substrate integrated waveguide (SIW), and a rectangular transverse slot is built on the upper broad wall of the SIW for better impedance matching. Then, a 2 √ó 2 array with a dimension of 17 √ó 25 √ó 0.94 mm$^3$, fed by a microstrip network with tapered microstrip-to-SIW transitions, was fabricated and measured. Measured results show that the proposed array has a wide impedance matching bandwidth from 32.9 to 40 GHz or 19.5% for |S11| ‚â§ -10 dB. The measured gain of the array is about 10 dBi with slight fluctuations over the frequency range of 29-39 GHz.</t>
  </si>
  <si>
    <t>1953-1956</t>
  </si>
  <si>
    <t>60005465;60005465;118732072;60005465</t>
  </si>
  <si>
    <t>57191829032;56939413800;7403390477;55459303900</t>
  </si>
  <si>
    <t>Du, Ming;Xu, Jun;Dong, Yuliang;Ding, Xiao</t>
  </si>
  <si>
    <t>LTCC SIW-Vertical-Fed-Dipole Array Fed by a Microstrip Network with Tapered Microstrip-to-SIW Transitions for Wideband Millimeter-Wave Applications</t>
  </si>
  <si>
    <t>10.1109/LAWP.2017.2690325</t>
  </si>
  <si>
    <t>2-s2.0-85029023869</t>
  </si>
  <si>
    <t>N00173-15-C-2021</t>
  </si>
  <si>
    <t>['‚ àº0', 'transvers electromagnetic', 'tem horn', 'radiation patterns', 'proposed antenna', 'properly integrating', 'low frequencies', 'lossless cavity', 'improve gain', 'horn embedded', 'higher frequencies', 'frequency end', 'flush mounted', 'electrical size', 'detrimental interaction', 'approach allows', 'aperture antenna', '7 ghz', '5 dbi']</t>
  </si>
  <si>
    <t>Cavity backing | flush mounting | transverse electromagnetic (TEM) horn | ultrawideband (UWB) antennas</t>
  </si>
  <si>
    <t>A wideband compact antenna that can be flush mounted on a platform for high-power broadside transmitting applications is introduced. The proposed design comprises a transvers electromagnetic (TEM) horn embedded in a shaped rectangular cavity. The detrimental interaction with the lossless cavity is mitigated by properly integrating the TEM horn inside the cavity. This approach allows the antenna to radiate as an aperture antenna at low frequencies while maintaining good radiation features from the TEM horn at higher frequencies. Elliptically shaped ridges are also added inside the cavity to improve gain and the quality of radiation patterns at the high-frequency end. The proposed antenna has electrical size of ‚àº0.28Œª √ó 0.54Œª √ó 0.3Œª (length √ó width √ó depth) at the turn-on frequency and has VSWR &lt; 2, gain &gt; 5 dBi, and good radiation patterns with low cross polarization from 2 to 7 GHz.</t>
  </si>
  <si>
    <t>1973-1976</t>
  </si>
  <si>
    <t>35931997500;7007076790</t>
  </si>
  <si>
    <t>Elmansouri, Mohamed A.;Filipovic, Dejan S.</t>
  </si>
  <si>
    <t>Ultrawideband Flush-Mounted Antenna</t>
  </si>
  <si>
    <t>10.1109/LAWP.2017.2690962</t>
  </si>
  <si>
    <t>2-s2.0-85029024105</t>
  </si>
  <si>
    <t>China Postdoctoral Science Foundation</t>
  </si>
  <si>
    <t>XKF09010</t>
  </si>
  <si>
    <t>['working frequency', 'results show', 'rcs ).', 'peak gain', 'band reduction', 'antenna achieves', 'absorbing surface', '13 ghz']</t>
  </si>
  <si>
    <t>Gain enhancement | microstrip antenna | partially reflecting surface (PRS) | radar cross section (RCS) reduction</t>
  </si>
  <si>
    <t>A novel partially reflecting and absorbing surface (PRAS) antenna is proposed at C-band. This antenna achieves both in-band and out-of-band reduction of the radar cross section (RCS). Furthermore, the gain of antenna is improved. Results show that the peak gain of the PRAS antenna element can be up to 12.3 dB among the working frequency, and its RCS is reduced in a broad frequency range from 5 to 13 GHz. Compared to the traditional patch antenna, 25-dB in-band RCS reduction and 15-dB out-of-band RCS reduction are achieved.</t>
  </si>
  <si>
    <t>1903-1906</t>
  </si>
  <si>
    <t>60010080;60010080;60010080;119202137</t>
  </si>
  <si>
    <t>57193349798;37009481000;57193347149;55717135100</t>
  </si>
  <si>
    <t>Mu, Jing;Wang, Hao;Wang, Haiqing;Huang, Yong</t>
  </si>
  <si>
    <t>Nanjing;</t>
  </si>
  <si>
    <t>Nanjing University of Science and Technology;Su Zhou Bohai Microsystem Co., Ltd.</t>
  </si>
  <si>
    <t>60010080;119202137</t>
  </si>
  <si>
    <t>Mu J.</t>
  </si>
  <si>
    <t>Low-RCS and Gain Enhancement Design of a Novel Partially Reflecting and Absorbing Surface Antenna</t>
  </si>
  <si>
    <t>10.1109/LAWP.2017.2685623</t>
  </si>
  <si>
    <t>2-s2.0-85029024333</t>
  </si>
  <si>
    <t>['side edges', 'reverse currents', 'rcs ).', 'radiation patterns', 'proposed antenna', 'mams ).', 'ghz band', 'antenna withoutmams', 'absorbing materials', '[- 45', '5 ghz', '001 m2']</t>
  </si>
  <si>
    <t>Microwave-absorbing materials (MAMs) | radar cross section (RCS) reduction | ultrawideband (UWB) | Vivaldi antennas</t>
  </si>
  <si>
    <t>In this letter, we present an improved Vivaldi antenna by using ultrathin microwave-absorbing materials (MAMs). The reverse currents at the outer side edges of the Vivaldi antenna always distort its radiation patterns and worsen its VSWR in some frequencies. To solve this problem, the ultrathinMAMs are loaded at the side edges of the antenna to absorb the energy of the current, and also to reduce its radar cross section (RCS). Simulated and measured results show that the proposed antenna operates from 0.8 to 15.5 GHz with VSWR &lt; 2.15, and its gains are more stable than those of the antenna withoutMAMs in a very wide frequency band. The average monostatic RCSs of the proposed antenna in 2-18-GHz band and Œ∏ ‚àà [-30¬∞, +30¬∞], f = [-45, +45¬∞] angle range are less than 0.001 m2, which make it very attractive for a variety of applications.</t>
  </si>
  <si>
    <t>1965-1968</t>
  </si>
  <si>
    <t>55491592600;57195599987</t>
  </si>
  <si>
    <t>Zhang, Pengfei;Li, Jieren</t>
  </si>
  <si>
    <t>Zhang P.</t>
  </si>
  <si>
    <t>Compact UWB and Low-RCS Vivaldi Antenna Using Ultrathin Microwave-Absorbing Materials</t>
  </si>
  <si>
    <t>10.1109/LAWP.2017.2690670</t>
  </si>
  <si>
    <t>2-s2.0-85029031489</t>
  </si>
  <si>
    <t>['wave antennas', 'uniform half', 'two bands', 'third bands', 'shorting wall', 'shaped slots', 'scanning ranges', 'scanning range', 'prototyped antenna', 'periodic l', 'one band', 'mlwa loaded', 'measured matched', 'main limitations', 'main beam', 'frequency sweeps', 'forward direction', 'band operation', 'backward direction', '75 ¬∞', '7 dbi', '64 ¬∞,', '6 ghz', '5 ghz', '4 ¬∞', '30 ¬∞', '25 ghz', '19 ¬∞', '18 ¬∞,', '13 ghz', '1 db']</t>
  </si>
  <si>
    <t>Beam scanning | half-width (HW) | higher order mode | L-slot | leaky-wave antenna (LWA) | microstrip | tri-band</t>
  </si>
  <si>
    <t>The main limitations of uniform half-width microstrip leaky-wave antennas (HW-MLWAs), namely a single operating band and only forward beam scanning, are overcome here with an HW-MLWA loaded with periodic L-shaped slots. The antenna exhibits tri-band operation, and the main beam can be steered in the forward direction in one band, and in the backward direction in the other two bands. Its size is halved with a shorting wall. The antenna was fabricated and tested to validate the concept, and the measured and simulated results agree very well. The measured matched (10-dB return loss) bandwidths of the prototype are 22.34% (5.05-6.32 GHz), 15.85% (8.77-10.28 GHz), and 11.21% (12.63-14.13 GHz) in the first, second, and third bands, respectively. The beam-scanning ranges of the prototyped antenna are 30¬∞ to 64¬∞, -75¬∞ to -18¬∞, and -19¬∞ to -4¬∞ when the frequency sweeps from 5 to 6 GHz, 8.85 to 10.5 GHz, and 13 to 14.25 GHz, respectively. The measured peak gains (within the scanning range) are 12.4, 14.3, and 14.7 dBi in the first, second, and third bands with variations of 2.5, 3.4, and 3.1 dB, respectively.</t>
  </si>
  <si>
    <t>1891-1894</t>
  </si>
  <si>
    <t>60023932-60019544;60023932-60019544;60023932-60019544;60019544;60023932-60019544</t>
  </si>
  <si>
    <t>35731948300;55911871600;55737920300;35586058800;7202832083</t>
  </si>
  <si>
    <t>Karmokar, Debabrata K.;Guo, Yingjie Jay;Qin, Pei Yuan;Esselle, Karu P.;Bird, Trevor S.</t>
  </si>
  <si>
    <t>Sydney;North Ryde</t>
  </si>
  <si>
    <t>University of Technology Sydney;Macquarie University</t>
  </si>
  <si>
    <t>60023932;60019544</t>
  </si>
  <si>
    <t>Karmokar D.</t>
  </si>
  <si>
    <t>Forward and Backward Beam-Scanning Tri-Band Leaky-Wave Antenna</t>
  </si>
  <si>
    <t>10.1109/LAWP.2017.2685439</t>
  </si>
  <si>
    <t>2-s2.0-85029039327</t>
  </si>
  <si>
    <t>Ministry of Land, Infrastructure and Transport</t>
  </si>
  <si>
    <t>16PTSI-C054118-08</t>
  </si>
  <si>
    <t>MOLIT</t>
  </si>
  <si>
    <t>['truncated patch', 'tm41 higher', 'outdoor situations', 'military beret', 'mhz industrial', 'medical band', 'measured 10', 'loss bandwidths', 'l1 band', 'human head', 'db return', 'antenna consists', 'analyzed via', '915 mhz']</t>
  </si>
  <si>
    <t>and medical (ISM) | Global positioning system (GPS) | industrial | military beret | radio frequency identification (RFID) | science | specific absorption rate (SAR) | textile antenna | wearable antenna</t>
  </si>
  <si>
    <t>A wearable antenna integrated into a military beret for an indoor/outdoor positioning system is proposed. The antenna consists of a truncated patch and a circular ring patch with four conductive threads. The truncated patch antenna is designed for the Global Positioning System (GPS) L1 band for use in outdoor situations, and the circular ring patch antenna with four conductive threads operates at the TM41 higher-order resonance mode (915 MHz) with a monopole-like radiation characteristic for indoor positioning systems. The antenna is fabricated using textile materials and is integrated into a military beret. The effects of the antenna deformation due to the shape of the military beret and the effects of the human head are analyzed via both simulation and measurement. The simulated and measured 10-dB return-loss bandwidths of the antenna on the head phantom fully cover the 915-MHz industrial, science, and medical band and the 1.575-GHz GPS L1 band.</t>
  </si>
  <si>
    <t>1919-1922</t>
  </si>
  <si>
    <t>60024872;60024872;60024872</t>
  </si>
  <si>
    <t>57193344084;55817117900;56535582400</t>
  </si>
  <si>
    <t>Lee, Heejae;Tak, Jinpil;Choi, Jaehoon</t>
  </si>
  <si>
    <t>Hanyang University</t>
  </si>
  <si>
    <t>Lee H.</t>
  </si>
  <si>
    <t>Wearable Antenna Integrated into Military Berets for Indoor/Outdoor Positioning System</t>
  </si>
  <si>
    <t>10.1109/LAWP.2017.2688400</t>
  </si>
  <si>
    <t>2-s2.0-85029043822</t>
  </si>
  <si>
    <t>2014/15/B/ST7/04683</t>
  </si>
  <si>
    <t>['therefore sensitivity', 'size reduction', 'reflection characteristic', 'optimum results', 'matching improvement', 'involves relaxation', 'imposing constraints', 'experimental validation', 'driven optimization', 'design task', 'conventional formulation', 'conventional approach', 'antenna size', 'antenna footprint', 'also provided']</t>
  </si>
  <si>
    <t>Antenna design | miniaturization | relaxation algorithm | simulation-driven design | surrogate modeling</t>
  </si>
  <si>
    <t>This letter investigates reliable size reduction of antennas through electromagnetic-driven optimization. It is demonstrated that conventional formulation of the design task by direct footprint miniaturization with imposing constraints on electrical performance parameters may not lead to optimum results. The reason is that - in a typical antenna structure - only a few geometry parameters explicitly determine the antenna footprint, and therefore sensitivity of antenna size to other parameters is zero. At the same time, finding the genuine optimum requires adjustment of all parameters as the optimum is determined by the tradeoff between the size and other figures of merit such as reflection characteristic. Here, an alternative design methodology is proposed that involves relaxation between size reduction and matching improvement. Our methodology is demonstrated using two examples of ultrawideband antenna structures. It is superior over the conventional approach in terms of the optimized antenna size achieved. Experimental validation of the results is also provided.</t>
  </si>
  <si>
    <t>1949-1952</t>
  </si>
  <si>
    <t>Objective Relaxation Algorithm for Reliable Simulation-Driven Size Reduction of Antenna Structures</t>
  </si>
  <si>
    <t>10.1109/LAWP.2017.2689803</t>
  </si>
  <si>
    <t>2-s2.0-85029052946</t>
  </si>
  <si>
    <t>['small size', 'shaped configuration', 'rubber discs', 'rectangular slits', 'proposed antenna', 'power beamwidth', 'polarization levels', 'plasterboard sheet', 'plane tilt', 'narrow half', 'metal rods', 'lower frequencies', 'low sidelobe', 'layered structures', 'higher frequencies', 'high front', 'half elliptical', 'frequency band', 'back ratio', '508 mm3']</t>
  </si>
  <si>
    <t>Antipodal Vivaldi antenna (AVA) | high gain | microwave and millimeter-wave imaging (MW and MMW) | ultrawideband (UWB)</t>
  </si>
  <si>
    <t>A small antipodal Vivaldi antenna with rectangular slits at sun-shaped configuration and a half elliptical-shaped dielectric lens is designed for microwave and millimeter-wave imaging applications. The slits are developed to extend low end of frequency band and increase antenna gain at lower frequencies, while the lens is applied to this antenna to feature high gain at higher frequencies, high front-to-back ratio, low sidelobe and cross-polarization levels, narrow half-power beamwidth, and modification on E-plane tilt of beam. A prototype of the antenna with small size of 30 √ó 55 √ó 0.508 mm3 is fabricated and employed as a part of microwave and millimeter-wave imaging system. Applicability of the proposed antenna for 3-D and 2-D images of targets such as rubber discs and metal rods at different depths inside construction materials including foam and plasterboard sheet-layered structures is demonstrated. High-range resolution images are achieved by applying synthetic aperture radar algorithm.</t>
  </si>
  <si>
    <t>1961-1964</t>
  </si>
  <si>
    <t>Moosazadeh, Mahdi;Kharkovsky, Sergey;Case, Joseph T.;Samali, Bijan</t>
  </si>
  <si>
    <t>Improved Radiation Characteristics of Small Antipodal Vivaldi Antenna for Microwave and Millimeter-Wave Imaging Applications</t>
  </si>
  <si>
    <t>10.1109/LAWP.2017.2690441</t>
  </si>
  <si>
    <t>2-s2.0-85029057223</t>
  </si>
  <si>
    <t>['zernike polynomials', 'surface synthesis', 'surface shaping', 'surface optimization', 'struts interface', 'spline functions', 'satellite communication', 'predicted response', 'polarized center', 'polarization discrimination', 'physical theory', 'physical optics', 'outlined herein', 'optimize cross', 'moments methods', 'minimum radius', 'little deviations', 'key requirement', 'hybrid approach', 'handle 17', 'globalized shaping', 'first time', 'feed system', 'etc .,', 'design challenges', 'analyzed using', 'analysis results', 'adequately met']</t>
  </si>
  <si>
    <t>Center-fed-shaped reflector | contoured beam antenna | radius of curvature | satellite antenna | shaped reflector</t>
  </si>
  <si>
    <t>This letter is concerned with the design and analysis of a dual-polarized center-fed-shaped reflector antenna presently implemented for satellite communication. Design challenges for such an antenna have been outlined herein. A novel hybrid surface shaping technique is devised that employs both global and local surface profile variables using a blend of Zernike polynomials (for globalized shaping) and spline functions (for localized shaping). TICRA POS software, a physical optics (PO)-based optimizer, is employed for the surface synthesis. This hybrid approach for shaping provides additional degree of freedom for surface optimization. Subsequently, scatterers, such as spars, feed system, feed-struts interface, etc., are modeled for the first time by importing respective quadrilinear (quad) meshes and analyzed using a combination of PO/physical theory of diffraction and method-of-moments methods in TICRA GRASP software. Inclusion of scatterers in the analysis results in measured parameters agreeing well with predicted response with little deviations. Minimum radius of curvature is controlled during surface shaping to optimize cross-polarization discrimination (XPD) as well as to meet fabrication constraints. The key requirement for the antenna to handle 17% bandwidth having dual-orthogonal linearly polarized function with edge of coverage gain (&gt;26 dBi) and XPD (&gt;27 dB) over a wide landmass coverage coupled with low volumetric space is adequately met.</t>
  </si>
  <si>
    <t>1945-1948</t>
  </si>
  <si>
    <t>60023345;60023345;60023345;60023345;60023345</t>
  </si>
  <si>
    <t>57206767464;37065000900;57195599710;57195596596;16636983000</t>
  </si>
  <si>
    <t>Gupta, Ramesh Chandra;Sagi, Sravan Kumar;Raja, Kishor P.;Sharma, Nitin K.;Jyoti, Rajeev</t>
  </si>
  <si>
    <t>Indian Space Research Organization</t>
  </si>
  <si>
    <t>Shaped Prime-Focus Reflector Antenna for Satellite Communication</t>
  </si>
  <si>
    <t>10.1109/LAWP.2017.2689800</t>
  </si>
  <si>
    <t>2-s2.0-85029057844</t>
  </si>
  <si>
    <t>['wide bandwidth', 'water patch', 'size reduction', 'simulated results', 'shaped probe', 'proposed antenna', 'proper size', 'measured results', 'high radiation', 'high permittivity', 'good agreements', 'distilled water', 'dielectric loss', 'coupling l', 'cavity mode', 'antenna efficiency', '960 mhz', '056 œª0']</t>
  </si>
  <si>
    <t>Compact | L-probe | T-shorting strip | water dense antenna | wide band</t>
  </si>
  <si>
    <t>A novel compact broadband water dense patch antenna with relatively thick air layer is introduced. The distilled water with high permittivity is located on the top of the low-loss, low-permittivity supporting substrate to provide an electric wall boundary. The dense water patch antenna is excited with cavity mode, reducing the impact of dielectric loss of the water on the antenna efficiency. The designs of loading the distilled water and T-shaped shorting sheet are applied for size reduction. The wide bandwidth is attributed to the coupling L-shaped probe, proper size of the coupled T-shaped shorting sheet, and thick air layer. As a result, the dimensions of the water patch are only 0.146 Œª0 √ó 0.078 Œª0 √ó 0.056 Œª0. The proposed antenna has a high radiation up to 70% over the lower frequency band of 4G mobile communication from 690 to 960 MHz. Good agreements are achieved between the measured results and the simulated results.</t>
  </si>
  <si>
    <t>1911-1914</t>
  </si>
  <si>
    <t>A Compact Broadband Water Patch Antenna</t>
  </si>
  <si>
    <t>10.1109/LAWP.2017.2686645</t>
  </si>
  <si>
    <t>2-s2.0-85029072152</t>
  </si>
  <si>
    <t>['two crossed', 'symmetric p', 'novel dual', 'n diodes', 'loop antennas', 'frequency radar', 'frequency operation', 'frequency antenna', 'designed antenna', 'corresponding single']</t>
  </si>
  <si>
    <t>Crossed-loop antenna | dual-frequency | high-frequency (HF) radar | p-i-n diode | pattern measurement</t>
  </si>
  <si>
    <t>A novel dual-frequency compact antenna system designed for high-frequency radar is proposed and fabricated. The dual-frequency antenna system is composed of three sensing elements: a monopole and two crossed-loop antennas. A concise switch module based on symmetric p-i-n diodes is applied to the antenna for dual-frequency operation. This designed antenna can achieve equivalent performance of corresponding single-frequency antenna at each frequency. The dual-frequency response characteristics, as well as results of measured antenna patterns and experimental sea echo spectra, are given to prove the validity of the antenna system design.</t>
  </si>
  <si>
    <t>1887-1890</t>
  </si>
  <si>
    <t>57195600377;7102468843;55142760600</t>
  </si>
  <si>
    <t>Li, Ziyan;Wen, Biyang;Tian, Yingwei</t>
  </si>
  <si>
    <t>Design and Implementation of a Dual-Frequency Compact Antenna System for HF Radar</t>
  </si>
  <si>
    <t>10.1109/LAWP.2017.2685181</t>
  </si>
  <si>
    <t>2-s2.0-85029073776</t>
  </si>
  <si>
    <t>2013YQ160793</t>
  </si>
  <si>
    <t>['yangtze river', 'vandermonde fuzziness', 'urfdr ).', 'single direction', 'proposed method', 'processing results', 'october 2016', 'letter proposes', 'field experiment', 'eigenstructure decomposition', 'cost function', 'constructed based', 'calibration methods', 'calibration method', 'array error']</t>
  </si>
  <si>
    <t>Array signal processing | calibration | direction of arrival (DOA) estimation | ultrahigh-frequency (UHF) radar</t>
  </si>
  <si>
    <t>This letter proposes a uniform linear array (ULA) self-calibration method for ultrahigh-frequency (UHF) river flow detection radar (URFDR). URFDR usually uses ULA with less array elements, thus traditional self-calibration methods are all ineffective. This method using river echo signals with single direction of arrival as calibration sources mainly includes two steps: 1) A cost function is constructed based on eigenstructure decomposition, and the array error with Vandermonde fuzziness is estimated by minimizing the cost function using the gradient descent method. 2) The fuzzy array error estimation is corrected by nonlinear least square method based on the characteristics of river echo signals. A field experiment was conducted in the Yangtze River in October 2016, the processing results of which verify the effectiveness of the proposed method.</t>
  </si>
  <si>
    <t>1899-1902</t>
  </si>
  <si>
    <t>60029306;60029306;60029306;60029306</t>
  </si>
  <si>
    <t>57193411107;7102468843;55142760600;57191707503</t>
  </si>
  <si>
    <t>Hou, Yidong;Wen, Biyang;Tian, Yingwei;Yang, Jing</t>
  </si>
  <si>
    <t>Hou Y.</t>
  </si>
  <si>
    <t>A Uniform Linear Array Self-Calibration Method for UHF River Flow Detection Radar</t>
  </si>
  <si>
    <t>10.1109/LAWP.2017.2685621</t>
  </si>
  <si>
    <t>2-s2.0-85029074965</t>
  </si>
  <si>
    <t>['transfer behaviors', 'streltzoviella insularis', 'one host', 'observed antenna', 'new one', 'maxillary palps', 'maxillary palp', 'maxillary galea', 'larval stages', 'labial palps', 'labial palp', 'forest pests', 'five species', 'family cossidae', 'boring insects', '1865 ),']</t>
  </si>
  <si>
    <t>Carpenter moth | Cossidae | Host migration | Larva | SEM</t>
  </si>
  <si>
    <t>Most species in the family Cossidae can migrate from one host to a new one in later larval instars, which is different from other bark- and wood-boring insects. In this study, we selected Eogystia hippophaecolus (Hua, Chou, Fang and Chen, 1990), Deserticossus artemisiae (Chou and Hua, 1986), Deserticossus arenicola (Staudinger, 1879), Yakudza vicarius (Walker, 1865), and Streltzoviella insularis (Staudinger, 1892) to understand how these species locate new hosts in their larval stages. Scanning electron microscopy (SEM) was used to determine the typology, morphology, number, and distribution of sensilla on the antennae, maxillary palps, galeas, and labial palps of these five species. There were no differences in typology, morphology, and number of sensilla between the five species. We observed antenna with three to four short sensilla basiconica, two sensilla chaetica, four sensilla basiconica, and one sensillum styloconicum. The maxillary palp had seven short sensilla basiconica, one sensillum digitiformium, and two sensilla placodea. The maxillary galea had three short sensilla basiconica, two sensilla styloconica, and one sensillum chaeticum. The labial palp had one short sensillum basiconicum and one sensillum styloconicum. Our results will provide a basis for further studies on the feeding, host-transfer behaviors, and electrophysiology of this group of forest pests.</t>
  </si>
  <si>
    <t>611-622</t>
  </si>
  <si>
    <t>Canadian Journal of Zoology</t>
  </si>
  <si>
    <t>60006782-106567294;60006782;100948478;60006782;60006782</t>
  </si>
  <si>
    <t>56520598900;57195597543;56720018300;55190247300;8406485200</t>
  </si>
  <si>
    <t>Xu, Lili;Pei, Jiahe;Wang, Tao;Ren, Lili;Zong, Shixiang</t>
  </si>
  <si>
    <t>Beijing Forestry University;Jiangsu Academy of Forestry;Mentougou Forestry Station</t>
  </si>
  <si>
    <t>60006782;106567294;100948478</t>
  </si>
  <si>
    <t>The larval sensilla on the antennae and mouthparts of five species of Cossidae (Lepidoptera)</t>
  </si>
  <si>
    <t>10.1139/cjz-2016-0225</t>
  </si>
  <si>
    <t>2-s2.0-85029076376</t>
  </si>
  <si>
    <t>['verification keys', 'verification key', 'various layers', 'unique identifiers', 'type antenna', 'trust mechanism', 'trust management', 'trust component', 'time taken', 'static key', 'sensor layer', 'present approach', 'policy created', 'people endowed', 'manual communication', 'manifold service', 'latter reduces', 'iot simulation', 'efficient routing', 'dynamic key', 'distinctive policy', 'digital tools', 'data transmission', 'core layer', 'convey data', 'computing devices', 'computer communication', 'complex association', 'broadly defined', 'application layer']</t>
  </si>
  <si>
    <t>Fuzzy logic | Internet of things | Polynomial reduction algorithm | Semantic fuzzy algorithm | Trust management</t>
  </si>
  <si>
    <t>The Internet of Things (IoT) can be broadly defined as a system with a complex association of computing devices, automatic and digital tools, objects and people endowed with unique identifiers and the potential to convey data over a system. This Internet-enabled system requires no manual communication or manual-to-computer communication.An IoT framework comprises a sensor layer, a core layer and an application layer. In the present approach, the layers are managed by trust, utilizing a distinctive policy for each layer: self-ordered, efficient routing and manifold service. The proposed work focuses on applying a trust mechanism using a polynomial reduction algorithm. The latter reduces the time taken for the key authentication process between the nodes and the layers. Every trust mechanism has a policy created for the various layers in the trust component. Only the polynomial is sent, without a static key, to create a dynamic key and a verification key for authentication. The trust management only sends the polynomial for the source and, using the source, all nodes create authentication and verification keys. Even between layers, the polynomial is sent from the trust management and using that polynomial the dynamic aut keys and verification keys are generated. A semantic fuzzy algorithm decides in which layer the trust mechanism is necessary, as per the semantic relation among layers and their data transmission. We use 24 nodes for the IoT simulation. Each node has Two Ray ground propagation with an Omni-type antenna. In this environment, the maximum queue length for a packet is 200 and the general routing protocol is the AODV.</t>
  </si>
  <si>
    <t>153-172</t>
  </si>
  <si>
    <t>Special Issue  6</t>
  </si>
  <si>
    <t>60109336;60109336</t>
  </si>
  <si>
    <t>57193997203;55497331700</t>
  </si>
  <si>
    <t>Uma Priyadarsini, P. S.;Sriramya, P.</t>
  </si>
  <si>
    <t>Saveetha School of Engineering</t>
  </si>
  <si>
    <t>Uma Priyadarsini P.</t>
  </si>
  <si>
    <t>Formalizing a trust management control mechanism in wireless sensor networks using a polynomial reduction algorithm over the IoT</t>
  </si>
  <si>
    <t>2-s2.0-85029078067</t>
  </si>
  <si>
    <t>['total loss', 'thermal treatment', 'test structure', 'structure screen', 'sheet resistance', 'rf link', 'repeated bending', 'realizing low', 'printed graphene', 'operational performance', 'letter presents', 'frequency range', 'electrical performance', 'coplanar waveguide', 'binder ratio', 'based screen', 'antenna efficiency', '8 ghz', '5 ghz', '3 dbi', '20 ghz', '1 db']</t>
  </si>
  <si>
    <t>Antenna | graphene | printing | radio frequency (RF) | transmission line</t>
  </si>
  <si>
    <t>This letter presents the design, manufacturing, and operational performance of a graphene-flakes-based screen-printed wideband elliptical dipole antenna operating from 2 up to 5 GHz for low-cost wireless communications applications. To investigate radio frequency (RF) conductivity of the printed graphene, a coplanar waveguide (CPW) test structure was designed, fabricated, and tested in the frequency range from 1 to 20 GHz. Antenna and CPW were screen-printed on Kapton substrates using a graphene paste formulated with a graphene-to-binder ratio of 1:2. A combination of thermal treatment and subsequent compression rolling is utilized to further decrease the sheet resistance for printed graphene structures, ultimately reaching 4 Œ©/‚ñ° at 10-Œº m thicknesses. For the graphene-flakes printed antenna, an antenna efficiency of 60% is obtained. The measured maximum antenna gain is 2.3 dBi at 4.8 GHz. Thus, the graphene-flakes printed antenna adds a total loss of only 3.1 dB to an RF link when compared to the same structure screen-printed for reference with a commercial silver ink. This shows that the electrical performance of screen-printed graphene flakes, which also does not degrade after repeated bending, is suitable for realizing low-cost wearable RF wireless communication devices.</t>
  </si>
  <si>
    <t>1883-1886</t>
  </si>
  <si>
    <t>60033191;60032882-113098935;60032882;118011472-118039703;60033191;60032882;60033191</t>
  </si>
  <si>
    <t>35915669900;36455553300;14526975900;55416936800;56229472000;14024470800;7005782693</t>
  </si>
  <si>
    <t>Lamminen, Antti;Arapov, Kirill;De With, Gijsbertus;Haque, Samiul;Sandberg, Henrik G.O.;Friedrich, Heiner;Ermolov, Vladimir</t>
  </si>
  <si>
    <t>Finland;Netherlands;United Kingdom;United Kingdom;Netherlands</t>
  </si>
  <si>
    <t>Espoo;Eindhoven;Cambridge;Cambridge;Maastricht</t>
  </si>
  <si>
    <t>VTT Technical Research Centre of Finland;Technische Universiteit Eindhoven;Emberion Limited;Nokia RandD UK Ltd, Broers Building;Johnson Matthey Advanced Glass Technologies BV</t>
  </si>
  <si>
    <t>60033191;60032882;118039703;118011472;113098935</t>
  </si>
  <si>
    <t>Lamminen A.</t>
  </si>
  <si>
    <t>Graphene-Flakes Printed Wideband Elliptical Dipole Antenna for Low-Cost Wireless Communications Applications</t>
  </si>
  <si>
    <t>10.1109/LAWP.2017.2684907</t>
  </si>
  <si>
    <t>2-s2.0-85029084293</t>
  </si>
  <si>
    <t>['unit cells', 'type structure', 'specular direction', 'reconfigurable aspect', 'rcs peaks', 'rcs ).', 'loaded mushroom', 'dynamically tuning', 'considerably reduced', 'capacitively loading', 'arbitrary direction']</t>
  </si>
  <si>
    <t>Absorber | arrays | beam steering | electromagnetic metamaterials | high impedance surface (HIS) | phase gradient | reconfigurable</t>
  </si>
  <si>
    <t>A reconfigurable metasurface concept is proposed for dynamically tuning the direction of the maximum radar cross section (RCS). The basic unit cell of this metasurface is a loaded mushroom-type structure. By capacitively loading the unit cells, the reflection phase across the metasurface can be controlled, thus allowing incident plane waves to be scattered in any arbitrary direction. As a consequence, the RCS of the metasurface can be considerably reduced for the specular direction. Unlike previous static design approaches that yield fixed beam patterns, the reconfigurable aspect of the metasurface allows dynamic control over the placement of the RCS peaks and/or nulls.</t>
  </si>
  <si>
    <t>1915-1918</t>
  </si>
  <si>
    <t>60001439;60001439;60001439</t>
  </si>
  <si>
    <t>55816309100;7801330341;55925714300</t>
  </si>
  <si>
    <t>Martinez, Idellyse;Panaretos, Anastasios H.;Werner, Douglas H.</t>
  </si>
  <si>
    <t>Martinez I.</t>
  </si>
  <si>
    <t>Reconfigurable Ultrathin Beam Redirecting Metasurfaces for RCS Reduction</t>
  </si>
  <si>
    <t>10.1109/LAWP.2017.2686779</t>
  </si>
  <si>
    <t>2-s2.0-85029090367</t>
  </si>
  <si>
    <t>['wpan systems', 'temperature co', 'proposed antenna', 'low profile', 'layer structure', 'cp gain', 'circularly polarized', 'axial ratio', '66 ghz', '5 ghz', '3 db', '12 dbic', '05 œª0']</t>
  </si>
  <si>
    <t>Broadband antenna array antenna | circular polarization | millimeter-wave (mm-wave) | wireless personal area network (WPAN)</t>
  </si>
  <si>
    <t>A circularly polarized (CP) broadband microstrip patch antenna array is proposed for high-data-rate wireless personal area network (WPAN) systems of around 60 GHz. The proposed antenna array consists of a 4 √ó 4 element array with an edge-coupled parasitic patch structure and a novel series sequential rotation feeding network. Instead of low-temperature co-fired ceramic technology, a single-layer structure of the proposed antenna is fabricated by a conventional printed circuit board process, to provide low manufacturing cost and low profile (0.05 Œª0 at 60 GHz). A wide impedance bandwidth (VSWR &lt; 2) of 22.03% (53.3-66.5 GHz) and broad CP bandwidth (axial ratio &lt;3 dB) of 18.18% (55-66 GHz) are achieved. The CP gain is higher than 12 dBic in the entire operating frequency band (57-66 GHz) for WPAN systems.</t>
  </si>
  <si>
    <t>1957-1960</t>
  </si>
  <si>
    <t>60013866;60013866</t>
  </si>
  <si>
    <t>56124682600;56542364900</t>
  </si>
  <si>
    <t>Lee, Byungje;Yoon, Yonghyun</t>
  </si>
  <si>
    <t>Low-Profile, Low-Cost, Broadband Millimeter-Wave Antenna Array for High-Data-Rate WPAN Systems</t>
  </si>
  <si>
    <t>10.1109/LAWP.2017.2690440</t>
  </si>
  <si>
    <t>2-s2.0-85029091197</t>
  </si>
  <si>
    <t>['symmetrical profile', 'sp network', 'single element', 'radiation pattern', 'peak gain', 'parallel feed', 'overall size', 'operational bandwidth', 'letter proposes', 'ground plane', 'frequency region', 'final design', 'driven patches', 'db bandwidth', 'based antennas', 'approximately 1', 'antenna array', '67 %),', '34 mm3', '3 %),', '25 ghz', '08 dbic', '06 %),', '00 ghz', '0 ghz']</t>
  </si>
  <si>
    <t>Circular polarization | metasurface | off-center position | truncated corner square patch | wideband operation</t>
  </si>
  <si>
    <t>This letter proposes a compact wideband circularly polarized (CP) antenna array, which is a set of 2 √ó 2 metasurface-based CP patch antennas fed by a sequential-phase (SP) network. The single element is composed of a truncated corner square patch sandwiched between the ground plane and the metasurface of a lattice of 4 √ó 4 periodic metal plates. These metasurface-based antennas are incorporated with the SP network of a sequentially rotated series-parallel feed to achieve wideband operation. The radiation pattern and operational bandwidth in the high-frequency region were improved by reducing the spacing between the driven patches while maintaining the structure and overall size of the metasurface. The final design, with an overall size of 64 √ó 64 √ó 2.34 mm3 (approximately 1.26Œªo √ó 1.26Œªo √ó 0.046Œªo at 5.9 GHz), was fabricated and measured. The antenna array has a measured $S-{11}$ &lt; -10-dB bandwidth of 4.40-8.00 GHz (58.06%), a 3-dB axial ratio bandwidth of 4.75-7.25 GHz (41.67%), a 3-dB gain bandwidth of 4.8-7.0 GHz (37.3%), and a peak gain of 12.08 dBic at 6.0 GHz. In addition, the antenna array yielded a broadside, left-hand CP radiation with a symmetrical profile, low sidelobe level, and high radiation efficiency.</t>
  </si>
  <si>
    <t>1932-1936</t>
  </si>
  <si>
    <t>Compact Wideband Circularly Polarized Patch Antenna Array Using Metasurface</t>
  </si>
  <si>
    <t>10.1109/LAWP.2017.2689161</t>
  </si>
  <si>
    <t>2-s2.0-85029091736</t>
  </si>
  <si>
    <t>['upper bands', 'upper band', 'shaped branches', 'reverse currents', 'radiation patterns', 'proposed antenna', 'parasitic œì', 'novel dual', 'crooked arms', '8 ghz', '5 dbi', '1 dbi', '03 ghz']</t>
  </si>
  <si>
    <t>Dipole antenna | double reflecting floors | dual-wideband antenna | parasitic branch</t>
  </si>
  <si>
    <t>A novel dual-wideband dipole directional antenna with double reflecting floors is presented in this letter. By using a dipole with crooked arms and parasitic Œì-shaped branches, the antenna achieves two wide impedance bandwidths of 40.5% from 0.68 to 1.03 GHz and 50.6% from 1.67 to 2.8 GHz for VSWR ‚â§ 1.5, respectively. With the help of double reflecting floors, the reverse currents are reduced, and the radiation patterns in the upper band are improved. The proposed antenna has peak gains ranging from 6.7 to 7.5 dBi and from 6.6 to 10.1 dBi in the lower and upper bands, respectively, and shows good directionality. The antenna can be used in the wireless communication systems.</t>
  </si>
  <si>
    <t>1941-1944</t>
  </si>
  <si>
    <t>57195598319;7102211932;16048620500</t>
  </si>
  <si>
    <t>Zhang, Haohua;Jiao, Yong Chang;Weng, Zibin</t>
  </si>
  <si>
    <t>A Novel Dual-Wideband Directional Dipole Antenna with Double Reflecting Floors</t>
  </si>
  <si>
    <t>10.1109/LAWP.2017.2689758</t>
  </si>
  <si>
    <t>2-s2.0-85029098202</t>
  </si>
  <si>
    <t>['yagi antennas', 'widely used', 'radiation characteristics', 'previously investigated', 'peak front', 'patch mode', 'modification excites', 'microwave imaging', 'main resonance', 'gain values', 'folded toward', 'driven element', 'driven bowtie', 'considerably lower', 'capacitively coupling', 'capacitive gaps', 'bowtie driver', 'bowtie director', 'bowtie dipole', 'back ratio', 'applications operating', 'antenna attains', 'added near', '5 dbi', '12 ghz', '10 db']</t>
  </si>
  <si>
    <t>Capacitive coupling | unidirectional antenna | wideband antenna | Yagi antenna</t>
  </si>
  <si>
    <t>The analysis and design of a unidirectional and wideband printed Yagi antenna with miniaturized size using a capacitively coupled reflector is presented. Reflectors have been widely used for canceling back radiation of Yagi antennas. However, their application to reduce the size of printed Yagi antennas while maintaining their radiation characteristics has not been previously investigated. This is important for applications operating at low microwave frequencies requiring compact antennas, such as telemetry and microwave imaging. To that end, the driven element, which is a bowtie dipole, is loaded with a pair of capacitive gaps. Moreover, the reflector is folded toward the bowtie driver, capacitively coupling them together. This modification excites a patch mode that is considerably lower than the main resonance of the bowtie. To enhance the directivity of the antenna, a half-bowtie director is added near the driven bowtie. Thus, the structure is miniaturized by more than 60% compared to the existing wideband printed Yagi antennas. Moreover, the antenna attains a wide fractional bandwidth of 48% at 0.69-1.12 GHz with peak front-to-back ratio and gain values of 10 dB and 5.5 dBi, respectively.</t>
  </si>
  <si>
    <t>1977-1980</t>
  </si>
  <si>
    <t>60031004;60031004-60071343;60031004</t>
  </si>
  <si>
    <t>57203691158;6603209463;13404674100</t>
  </si>
  <si>
    <t>Rezaeieh, Sasan Ahdi;Antoniades, Marco A.;Abbosh, Amin M.</t>
  </si>
  <si>
    <t>Cyprus;Australia</t>
  </si>
  <si>
    <t>Nicosia;Brisbane</t>
  </si>
  <si>
    <t>University of Cyprus;The University of Queensland</t>
  </si>
  <si>
    <t>60071343;60031004</t>
  </si>
  <si>
    <t>Rezaeieh S.A.</t>
  </si>
  <si>
    <t>Miniaturized Planar Yagi Antenna Utilizing Capacitively Coupled Folded Reflector</t>
  </si>
  <si>
    <t>10.1109/LAWP.2017.2690973</t>
  </si>
  <si>
    <t>2-s2.0-85029106496</t>
  </si>
  <si>
    <t>['vehicle tracking', 'vehicle location', 'vehicle device', 'things iot', 'protocol used', 'popular technology', 'others systems', 'moving vehicle', 'moving object', 'implement way', 'gsm modules', 'gsm module', 'gps module', 'given destination', 'estimated distance', 'embedded inside', 'designed system', 'continuously monitor', 'common ways']</t>
  </si>
  <si>
    <t>Arduino UNO R3 with atmega 328 | GPS module | IoT | MQTT | Passive GPS antenna</t>
  </si>
  <si>
    <t>An efficient vehicle tracking system is designed and implemented for tracking the movement of any moving object (vehicle) from any location at any time. The system made good use of a popular technology that is based on Internet of things IoT. This will be easy to implement way at a lower cost compared to others systems or solutions. The designed system has an on-vehicle device which it can work using GPS and GSM modules which uses general packet radio system GPRS technology which is one of the most common ways for vehicle tracking. The device is embedded inside a vehicle whose position is to be determined and tracked in real-time. The vehicle tracking system uses the GPS module to get geographic coordinates at regular time intervals. The GSM module is used to transmit and update the vehicle location to a database, thus, users will be able to continuously monitor a moving vehicle and determine the estimated distance and time for the vehicle to arrive at a given destination. These parameters are then sent to a centralized server using a light weight IOT protocol. Here the protocol used to transmit the data to server is MQTT (Message Queuing Telemetry Transport). In order to show the feasibility and effectiveness of the system.</t>
  </si>
  <si>
    <t>631-639</t>
  </si>
  <si>
    <t>60106953;60106953;60107661;60106953</t>
  </si>
  <si>
    <t>57197752720;57195602259;57195596419;57192557778</t>
  </si>
  <si>
    <t>Godavarthi, Bhavana;Mrudula, Y.;Syam Babu, V.;Nalajala, Paparao</t>
  </si>
  <si>
    <t>Hyderabad;Hyderabad</t>
  </si>
  <si>
    <t>MLR Institute of Technology;Institute of Aeronautical Engineering, Hyderabad</t>
  </si>
  <si>
    <t>60107661;60106953</t>
  </si>
  <si>
    <t>Godavarthi B.</t>
  </si>
  <si>
    <t>Object tracking robot envision using message queuing telemetry transport (MQTT) protocol</t>
  </si>
  <si>
    <t>2-s2.0-85029112189</t>
  </si>
  <si>
    <t>['upper hemisphere', 'realistic performance', 'realistic metric', 'previously reported', 'noise ratio', 'gps satellites', 'evaluated using', 'effective carrier', 'average results', 'array size', 'antijam performance']</t>
  </si>
  <si>
    <t>Adaptive array | controlled reception pattern antennas (CRPA) | dual polarization | GPS | null steering</t>
  </si>
  <si>
    <t>Null steering arrays for antijam GPS applications are modeled using dual-polarized antenna elements. Realistic performance is evaluated using the effective carrier-to-noise ratio to determine the percentage of the upper hemisphere, for which GPS satellites are recoverable in the presence of interference. The impact of array size and jammer power level on antijam performance is evaluated, and average results are compared to the literature. The realistic metric is shown to predict higher coverage than previously reported.</t>
  </si>
  <si>
    <t>1907-1910</t>
  </si>
  <si>
    <t>60014313;60014313;60033252;60014313</t>
  </si>
  <si>
    <t>57195599372;7103160133;25638856100;7004052021</t>
  </si>
  <si>
    <t>Maloney, Jeffrey A.;Kwon, Do Hoon;Keller, Steven D.;Janaswamy, Ramakrishna</t>
  </si>
  <si>
    <t>Adelphi;Amherst MA</t>
  </si>
  <si>
    <t>U.S. Army Research Laboratory;University of Massachusetts Amherst</t>
  </si>
  <si>
    <t>60033252;60014313</t>
  </si>
  <si>
    <t>Maloney J.</t>
  </si>
  <si>
    <t>Realistic GPS Coverage Prediction for Dual-Polarized Controlled Reception Pattern Antennas</t>
  </si>
  <si>
    <t>10.1109/LAWP.2017.2686581</t>
  </si>
  <si>
    <t>2-s2.0-85029120222</t>
  </si>
  <si>
    <t>['‚ àº3', 'thermal methods', 'successful proof', 'rfi reduction', 'rfi effect', 'rf choke', 'radiometer output', 'perfused tissue', 'overall thickness', 'novel phantom', 'noninvasive assessment', 'first time', 'concept studies', 'biomedical devices', 'back housing', 'antenna performance', 'also demonstrated']</t>
  </si>
  <si>
    <t>Biomedical antennas | medical applications | microwave heating | microwave radiometry | radio frequency interference (RFI)</t>
  </si>
  <si>
    <t>Successful proof-of-concept studies of biomedical devices, using combined heating and radiometry for noninvasive assessment of tissue by thermal methods, requires innovative approaches of biomedical antenna design and testing, and proper radio frequency interference (RFI) mitigation. In this letter, a dual-mode (heating/radiometry) antenna, for 0.9 GHz heating and ‚àº3.7 GHz radiometry, and methods for the RFI reduction and assessment are introduced. The impact of different dielectric barriers needed for interfacing with a perfused tissue phantom on the antenna performance is also demonstrated. The antenna performance remains unchanged as long as the overall thickness of the superstrate and barrier is maintained the same. Tests are performed on a novel phantom, mimicking a perfused tissue, and pertinent radiometric measurements are conducted for the first time. Evaluation of the radiometer output and direct RFI measurement both reveal marked reduction in the RFI effect, after the inclusion of a back housing and an RF choke.</t>
  </si>
  <si>
    <t>1895-1898</t>
  </si>
  <si>
    <t>60026503;60026503</t>
  </si>
  <si>
    <t>6603049095;57189319373</t>
  </si>
  <si>
    <t>Tofighi, Mohammad Reza;Pardeshi, Jayendrasingh R.</t>
  </si>
  <si>
    <t>Middletown</t>
  </si>
  <si>
    <t>Penn State Harrisburg</t>
  </si>
  <si>
    <t>Tofighi M.</t>
  </si>
  <si>
    <t>Interference Enhanced Biomedical Antenna for Combined Heating and Radiometry Application</t>
  </si>
  <si>
    <t>10.1109/LAWP.2017.2685503</t>
  </si>
  <si>
    <t>2-s2.0-85029125420</t>
  </si>
  <si>
    <t>['wave simulations', 'theoretically analyzed', 'subarray arrangements', 'sidelobe reduction', 'radiation pattern', 'radiating elements', 'proposed structure', 'novel configuration', 'low sidelobes', 'limited scan', 'improvements provided', 'also assessed']</t>
  </si>
  <si>
    <t>Aperiodic array | array radiation pattern (RP) | linear array | phased array | randomly overlapped subarray (ROSA)</t>
  </si>
  <si>
    <t>A phased array architecture based on uniformly overlapped subarrays allows to obtain a radiation pattern with low sidelobes for an angle-limited scan. The improvements provided in terms of sidelobe reduction by resorting to randomly overlapped subarrays are analyzed, and the performance of this novel configuration is compared to those achieved by other subarray arrangements. The proposed structure is theoretically analyzed, and the results are also assessed by full-wave simulations in order to include the effect of mutual coupling among the radiating elements.</t>
  </si>
  <si>
    <t>1969-1972</t>
  </si>
  <si>
    <t>60028868-60103966;60028868-60103966;60028868-60103966</t>
  </si>
  <si>
    <t>57189105707;35193749000;7004132913</t>
  </si>
  <si>
    <t>Bianchi, Davide;Genovesi, Simone;Monorchio, Agostino</t>
  </si>
  <si>
    <t>Parma;Pisa</t>
  </si>
  <si>
    <t>Consorzio Nazionale Interuniversitario per le Telecomunicazioni;Universit√† di Pisa</t>
  </si>
  <si>
    <t>60103966;60028868</t>
  </si>
  <si>
    <t>Bianchi D.</t>
  </si>
  <si>
    <t>Randomly Overlapped Subarrays for Reduced Sidelobes in Angle-Limited Scan Arrays</t>
  </si>
  <si>
    <t>10.1109/LAWP.2017.2690824</t>
  </si>
  <si>
    <t>2-s2.0-85029130670</t>
  </si>
  <si>
    <t>['‚ äì9', 'ztd derived', 'ztd biases', 'ztd accuracy', 'vertical components', 'vertical component', 'standard deviation', 'slightly worse', 'radome types', 'precise positioning', 'positioning results', 'positioning repeatability', 'north component', 'july 2016', 'investigate whether', 'horizontal component', 'fully operational', 'extensive evaluations', 'dependent biases', 'averaged biases', '7 mm', '30 groups', '24 satellites', '0 mm']</t>
  </si>
  <si>
    <t>Antenna/radome-dependent biases | GLONASS | GPS | Precise point positioning (PPP) | Zenith total delay (ZTD)</t>
  </si>
  <si>
    <t>Since October 2011, the Russian GLObal NAvigation Satellite System (GLONASS) has been revitalized and is now fully operational with 24 satellites in orbit. It is critical to assess the benefits and problems of using GLONASS observations (i.e. GLONASS-only or combined Global Positioning System (GPS) and GLONASS) for precise positioning and zenith total delay (ZTD) retrieval on a global scale using precise point positioning (PPP) technique. In this contribution, extensive evaluations are conducted with Global Navigation Satellite System (GNSS) data sets collected from 251 globally distributed stations of the International GNSS Service (IGS) network in July 2016. The stations are divided into 30 groups by antenna/radome types to investigate whether there are antenna/radome-dependent biases in position and ZTD derived from GLONASS-only PPP. The positioning results do not show obvious antenna/radome-dependent biases except the stations with JAV_RINGANT_G3T/none. For these stations, the averaged biases in horizontal component, especially in the north component, can achieve as high as ‚Äì9.0 mm. The standard deviation (STD) and root mean square (RMS) are used as indicators of positioning repeatability and accuracy, respectively. The averaged horizontal STD and RMS of GLONASS-only PPP are comparable to GPS-only PPP, while in vertical component, those for GLONASS-only PPP are larger. Furthermore, the STD and RMS of GPS+GLONASS combined PPP solutions are the smallest in horizontal and vertical components, indicating that adding GLONASS observations can achieve better positioning performance than GPS-only PPP. With the IGS final ZTD as reference, we find that ZTD biases and accuracy of GLONASS-only are latitude- and antenna/radome-independent. The ZTD accuracy of GLONASS-only PPP is slightly worse than that of GPS-only PPP. Compared with GPS-only PPP, the ZTD accuracy is only improved by 1.3% from 7.8 to 7.7 mm by adding GLONASS observations.</t>
  </si>
  <si>
    <t>323-332</t>
  </si>
  <si>
    <t>Acta Geodynamica et Geomaterialia</t>
  </si>
  <si>
    <t>60021200-60030245;60029306-60030245;60021200;60021200</t>
  </si>
  <si>
    <t>57102412000;35181261200;35239714300;57217514232</t>
  </si>
  <si>
    <t>Zhou, Feng;Gu, Shengfeng;Chen, Wen;Dong, Danan</t>
  </si>
  <si>
    <t>Germany;China;China</t>
  </si>
  <si>
    <t>Potsdam;Wuhan;Shanghai</t>
  </si>
  <si>
    <t>Deutsches GeoForschungsZentrum (GFZ);Wuhan University;East China Normal University</t>
  </si>
  <si>
    <t>60030245;60029306;60021200</t>
  </si>
  <si>
    <t>Zhou F.</t>
  </si>
  <si>
    <t>Comprehensive assessment of positioning and zenith total delay retrieval using GPS+Glonass precise point positioning</t>
  </si>
  <si>
    <t>10.13168/AGG.2017.0015</t>
  </si>
  <si>
    <t>2-s2.0-85029150104</t>
  </si>
  <si>
    <t>['photochemical properties', 'novel types', 'harvesting antennae', 'fullerene dyads', 'fluorescence abilities', 'elemental analysis', 'contain one', 'compounds 4', 'bodipy derivative', 'bingel cyclopropanation', '13c nmr']</t>
  </si>
  <si>
    <t>Novel types of mono- and bis-distyryl-BODIPY-fullerene dyads, 6 and 7, were prepared by Bingel cyclopropanation. Distyryl-BODIPY derivative (3) was reacted with methyl malonyl chloride and malonyl dichloride respectively for the synthesis of compounds 4 and 5 as light-harvesting antennae that contain one and two BODIPY units. Through the Bingel cyclopropanation of these BODIPYs (4 and 5) with fullerene-C60 in the presence of CBr4 and DBU, distyryl-BODIPY-fullerene dyads 6 and 7 were obtained. All newly synthesized compounds were characterized by MALDI-MS, 1H and 13C NMR and elemental analysis. Moreover, the photophysical and photochemical properties of these heavy atom free dyads were investigated for the determination of their photosensitizer and fluorescence abilities in the near IR region to generate singlet oxygen.</t>
  </si>
  <si>
    <t>10424-10431</t>
  </si>
  <si>
    <t>60013071;60013071</t>
  </si>
  <si>
    <t>57193774332;26666236900</t>
  </si>
  <si>
    <t>√únl√º, Hasan;Okutan, Elif</t>
  </si>
  <si>
    <t>Kocaeli</t>
  </si>
  <si>
    <t>Gebze Teknik √úniversitesi</t>
  </si>
  <si>
    <t>√únl√º H.</t>
  </si>
  <si>
    <t>Novel distyryl BODIPY-fullerene dyads: Preparation, characterization and photosensitized singlet oxygen generation efficiency</t>
  </si>
  <si>
    <t>10.1039/c7nj02010d</t>
  </si>
  <si>
    <t>2-s2.0-85029208442</t>
  </si>
  <si>
    <t>Board of Research in Nuclear Sciences</t>
  </si>
  <si>
    <t>BRNS</t>
  </si>
  <si>
    <t>['withdrawing group', 'thin film', 'theoretical analyses', 'solution showed', 'solid states', 'solid state', 'red emission', 'methyl methacrylate', 'lumo levels', 'ligand emission', 'imidazole ring', 'fabricated leds', 'euiii ion', 'euiii complexes', 'electrochemical properties', 'distinctive emission', 'cie values', 'based led', '7 %).', '600 nm']</t>
  </si>
  <si>
    <t>Herein, three europium complexes (Eu(TTA)3Phen-Ph-Ph, Eu(TTA)3Phen-mCF3-Ph, and Eu(TTA)3Phen-pCF3-Ph) were designed and synthesized. The N1-functionalization of the phenanthro-imidazole ring by phenyl and substituted phenyl moieties (CF3, an electron-withdrawing group) and their influences on the photophysical and electrochemical properties of EuIII complexes were determined through experimental and theoretical analyses. All the complexes in the solid state and in solution showed the distinctive emission of EuIII ion at 612 nm due to the electric dipole transition (5D0 ‚Üí 7F2). Absence of ligand emission (400-600 nm; solution, thin film, and solid states) in the PL emission spectra of EuIII complexes clearly indicates efficient energy transfer from the ligand to the central metal ion (antenna effect). This was confirmed by the values of the singlet and triplet energy levels of the ligands calculated via density functional theory and time-dependent density functional theory (DFT, TD-DFT) analyses. The HOMO-LUMO levels of the complexes were determined through cyclic voltammetric studies. In addition, the Eu-complex was doped in poly(methyl methacrylate) (PMMA) to fabricate composite film devices; Eu(TTA)3Phen-pCF3-Ph complex showed highest quantum yield (78.7%). Red emission from the fabricated LEDs (EuIII complexes coated on InGaN-based LED (395 nm)) was obtained with the CIE values of x = 0.65, y = 0.34.</t>
  </si>
  <si>
    <t>9826-9839</t>
  </si>
  <si>
    <t>60000934;60000934;60000934;60104340;60000934</t>
  </si>
  <si>
    <t>57190384280;57210692766;57224713642;55247071500;23471432800</t>
  </si>
  <si>
    <t>Rajamouli, Boddula;Devi, Rachna;Mohanty, Abhijeet;Krishnan, Venkata;Vaidyanathan, Sivakumar</t>
  </si>
  <si>
    <t>Mandi;Rourkela</t>
  </si>
  <si>
    <t>Indian Institute of Technology Mandi;National Institute of Technology Rourkela</t>
  </si>
  <si>
    <t>60104340;60000934</t>
  </si>
  <si>
    <t>Rajamouli B.</t>
  </si>
  <si>
    <t>Effects of electron-withdrawing groups in imidazole-phenanthroline ligands and their influence on the photophysical properties of Eu&lt;sup&gt;III&lt;/sup&gt; complexes for white light-emitting diodes</t>
  </si>
  <si>
    <t>10.1039/c7nj02291c</t>
  </si>
  <si>
    <t>2-s2.0-85029209750</t>
  </si>
  <si>
    <t>['vivaldi antenna', 'soldering point', 'shaped form', 'rse ),', 'radiation performance', 'polarized discrimination', 'modified antenna', 'high isolation', 'galvanic contact', 'entire x', 'band dual', '34 db', '21 db']</t>
  </si>
  <si>
    <t>An X-band dual-polarized Vivaldi antenna with high isolation is proposed. The procedure of this antenna design includes the conventional Vivaldi antenna with regular slot edge (RSE), the dual-polarized Vivaldi antenna with two Vivaldi antennas which have different feeding point positions in a cross-shaped form, and the two Vivaldi antennas with a galvanic contact in soldering point. By applying the RSE, it reduced the dimensions of the Vivaldi antenna and improved its radiation performance. The modified antenna is fabricated and measured. The measured results show that S11&lt;-10 dB at the entire X-band for the two Vivaldi antennas. The isolation (S21) between the two feeding ports, which has been improved by applying the different feeding point positions and the galvanic contact in soldering point, is better than 34 dB at X-band. In addition, the cross-polarized discrimination is better than 21 dB for the two Vivaldi antennas, and the measured results also include the gain of two Vivaldi antennas.</t>
  </si>
  <si>
    <t>60024350;60024350;60031101;119048609</t>
  </si>
  <si>
    <t>57193455290;55731086800;55585720200;55146325100</t>
  </si>
  <si>
    <t>Huang, Denghui;Yang, Hu;Wu, Yuqing;Zhao, Fei</t>
  </si>
  <si>
    <t>Cambridge;Changsha;</t>
  </si>
  <si>
    <t>University of Cambridge;National University of Defense Technology;Southwest Electronics and Telecommunication Technology Research Institute</t>
  </si>
  <si>
    <t>60031101;60024350;119048609</t>
  </si>
  <si>
    <t>An X-Band Dual-Polarized Vivaldi Antenna with High Isolation</t>
  </si>
  <si>
    <t>10.1155/2017/3281095</t>
  </si>
  <si>
    <t>2-s2.0-85029223961</t>
  </si>
  <si>
    <t>TEC2015-69982-R</t>
  </si>
  <si>
    <t>['transmit power', 'static system', 'specific cells', 'results show', 'proposed algorithm', 'planning algorithm', 'new indicator', 'network coverage', 'main driver', 'lte system', 'individual cells', 'cell basis', 'art self', 'algorithm assessment']</t>
  </si>
  <si>
    <t>A computationally efficient self-planning algorithm for adjusting base station transmit power in a LTE system on a cell-by-cell basis is presented. The aim of the algorithm is to improve the overall network spectral efficiency in the downlink by reducing the transmit power of specific cells to eliminate interference problems. The main driver of the algorithm is a new indicator that predicts the impact of changes in the transmit power of individual cells on the overall network Signal to Interference plus Noise Ratio (SINR) for the downlink. Algorithm assessment is carried out over a static system-level simulator implementing a live LTE network scenario. During assessment, the proposed algorithm is compared with a state-of-the-art self-planning algorithm based on the modification of antenna tilt angles. Results show that the proposed algorithm can improve both network coverage and capacity significantly compared to other automatic planning methods.</t>
  </si>
  <si>
    <t>60003662;60003662;60003662;113616584</t>
  </si>
  <si>
    <t>55552068800;8860596800;24475299900;55336744300</t>
  </si>
  <si>
    <t>Buenestado, V.;Toril, M.;Luna-Ram√≠rez, S.;Ruiz-Avil√©s, J. M.</t>
  </si>
  <si>
    <t>Malaga;Malaga</t>
  </si>
  <si>
    <t>Universidad de M√°laga;Ericsson</t>
  </si>
  <si>
    <t>60003662;113616584</t>
  </si>
  <si>
    <t>Buenestado V.</t>
  </si>
  <si>
    <t>Self-Planning of Base Station Transmit Power for Coverage and Capacity Optimization in LTE</t>
  </si>
  <si>
    <t>10.1155/2017/4380676</t>
  </si>
  <si>
    <t>2-s2.0-85029227555</t>
  </si>
  <si>
    <t>['two single', 'two constraints', 'transmit powers', 'thereby obtaining', 'symmetric assumption', 'solved using', 'solved efficiently', 'significantly reduce', 'relay transforms', 'received signals', 'received signal', 'multiple multi', 'insignificant loss', 'form solution', 'first study', 'different antennas', 'design parameters', 'definite programming', 'computational burden', 'antenna transceivers']</t>
  </si>
  <si>
    <t>bidirectional relay networks | MIMO relaying | network beamforming | semi-definite programming | symmetric relay beamforming | total power minimization | two-way relay networks</t>
  </si>
  <si>
    <t>We study the total transmit power minimization problem for a two-way relay network under two constraints on the transceivers' received signal-to-noise-ratios. The network considered herein consists of multiple multi-antenna relay nodes and two single-antenna transceivers. Each relay transforms the vector of its received signals, by multiplying this vector with a complex beamforming matrix, thereby obtaining a new vector whose entries are transmitted over different antennas of that relay. Assuming the relay beamforming matrices and the transceivers' transmit powers as the design parameters, we first study the total power minimization problem under the assumption that the relay beamforming matrices are symmetric. Under such an assumption, we show that the total power minimization problem is amenable to a semi-closed-form solution, and thus, it can be solved efficiently. We then consider the case, where the relay beamforming matrices may not be symmetric and show that in this case, the total power minimization problem can be solved using a computationally prohibitive algorithm which involves a 2-D search over a grid in the space of the transceivers' transmit powers and semi-definite programming at each vertex of this grid. Our numerical results show that the symmetric assumption on the relay beamforming matrices incurs only insignificant loss, while this assumption allows us to significantly reduce the computational burden of solving the total power minimization problem.</t>
  </si>
  <si>
    <t>12458-12474</t>
  </si>
  <si>
    <t>60002146;60002146</t>
  </si>
  <si>
    <t>57201574330;6701498165</t>
  </si>
  <si>
    <t>Rahimi, Razgar;Shahbazpanahi, Shahram</t>
  </si>
  <si>
    <t>Oshawa</t>
  </si>
  <si>
    <t>Ontario Tech University</t>
  </si>
  <si>
    <t>Rahimi R.</t>
  </si>
  <si>
    <t>A Two-Way Network Beamforming Approach Based on Total Power Minimization with Symmetric Relay Beamforming Matrices</t>
  </si>
  <si>
    <t>10.1109/ACCESS.2017.2710908</t>
  </si>
  <si>
    <t>2-s2.0-85029279235</t>
  </si>
  <si>
    <t>K201722</t>
  </si>
  <si>
    <t>PAPD</t>
  </si>
  <si>
    <t>['strip reflector', 'simulations indicate', 'optimization process', 'excitations obtained', 'endfire radiation', 'endfire gain', 'element array', 'either introducing', 'back ratio', 'antenna array', '7 dbi', '7 db', '6 dbi', '6 db', '45 ghz']</t>
  </si>
  <si>
    <t>Antenna gain | endfire array | feeding network | printed dipole</t>
  </si>
  <si>
    <t>A printed dipole array operating at 2.45 GHz with endfire radiation is designed by using the method of maximization of power transmission efficiency. The elements of the antenna array are driven by the distribution of excitations obtained from the optimization process. It is shown that a four-element array has an endfire gain of 9.6 dBi and a front-to-back ratio of 5.6 dB, both of which can be improved by either introducing a strip reflector or more elements. For a six-element array, the measurements and simulations indicate the endfire gain reaches 11.7 dBi and the front-to-back ratio is increased to 17.7 dB.</t>
  </si>
  <si>
    <t>1512-1515</t>
  </si>
  <si>
    <t>60064143;60064143;60064143-112371771</t>
  </si>
  <si>
    <t>57195325493;6602573297;55320793200</t>
  </si>
  <si>
    <t>Cai, Xiao;Geyi, Wen;Sun, Hucheng</t>
  </si>
  <si>
    <t>60064143;112371771</t>
  </si>
  <si>
    <t>Cai X.</t>
  </si>
  <si>
    <t>A Printed Dipole Array with High Gain and Endfire Radiation</t>
  </si>
  <si>
    <t>10.1109/LAWP.2016.2647319</t>
  </si>
  <si>
    <t>2-s2.0-85029282214</t>
  </si>
  <si>
    <t>['traveling waves', 'simultaneous feeding', 'signal amplitude', 'seven patches', 'radiated waves', 'proper amplitude', 'polarimetry applications', 'phase difference', 'patch elements', 'microstrip line', 'measured results', 'individual sense', 'compact structure', 'circular polarization', 'arbitrary polarization', 'antenna exhibits', 'also utilized', '10 ghz']</t>
  </si>
  <si>
    <t>Antenna arrays | circular polarization | leaky-wave antennas | series-fed antennas | traveling wave antennas</t>
  </si>
  <si>
    <t>We demonstrate a concept of compact and highly efficient circular traveling wave series-fed microstrip patch array working at 10 GHz. The patch elements are excited by a microstrip line through coplanar proximity coupling. A dual-port feeding allows us to select the direction of the traveling waves and, consequently, the sense of circular polarization of the patches. Simultaneous feeding to both ports with proper amplitude and phase difference can result in radiated waves of arbitrary polarization. Owing to the circular array arrangement and the strong proximity coupling, the antenna exhibits a compact structure and achieves a high antenna efficiency of 90% with seven patches. Based on reciprocity, the antenna can readily be also utilized for polarimetry applications for which the signal amplitude at each port is proportional to the amplitude of each individual sense of polarization. Measured results of an antenna prototype successfully validate the concept.</t>
  </si>
  <si>
    <t>1500-1504</t>
  </si>
  <si>
    <t>60009512;60009512;60025997;60009512</t>
  </si>
  <si>
    <t>56039063800;6603761497;35305553400;13407301700</t>
  </si>
  <si>
    <t>Chen, Shengjian Jammy;Fumeaux, Christophe;Monnai, Yasuaki;Withayachumnankul, Withawat</t>
  </si>
  <si>
    <t>Japan;Australia</t>
  </si>
  <si>
    <t>Tokyo;Adelaide</t>
  </si>
  <si>
    <t>Keio University;The University of Adelaide</t>
  </si>
  <si>
    <t>60025997;60009512</t>
  </si>
  <si>
    <t>Chen S.</t>
  </si>
  <si>
    <t>Dual Circularly Polarized Series-Fed Microstrip Patch Array with Coplanar Proximity Coupling</t>
  </si>
  <si>
    <t>10.1109/LAWP.2016.2647227</t>
  </si>
  <si>
    <t>2-s2.0-85029284431</t>
  </si>
  <si>
    <t>GRC2015/019</t>
  </si>
  <si>
    <t>['propagation distances', 'outdoor environments', 'mobile end', 'many results', 'empirically determined', '5g communications', '1 ghz']</t>
  </si>
  <si>
    <t>5G | 60 GHz | angle of arrival (AOA) | delay spread | millimeter-wave</t>
  </si>
  <si>
    <t>The 60-GHz frequency band is one of the candidates for 5G communications. However, there are not many results that report the radio channel characteristics at outdoor environments for large channel bandwidths using directive steering antennas at the mobile end. We present the results of a wideband measurement campaign using directional steering antennas at the mobile end, an RF frequency bandwidth of 1 GHz, and propagation distances of up to 405 m. We propose to describe the angular power distribution using Gaussian functions. The parameters for the model are empirically determined from the measurements.</t>
  </si>
  <si>
    <t>1476-1479</t>
  </si>
  <si>
    <t>60026134;60026134;60026134;60026134</t>
  </si>
  <si>
    <t>55634173800;57044656300;7401473966;6507471765</t>
  </si>
  <si>
    <t>Cid, Edgar Lemos;T√°boas, M√≥nica Portela;S√°nchez, Manuel Garc√≠a;Alejos, Ana V√°zquez</t>
  </si>
  <si>
    <t>Vigo</t>
  </si>
  <si>
    <t>Universidade de Vigo</t>
  </si>
  <si>
    <t>Cid E.L.</t>
  </si>
  <si>
    <t>Microcellular Radio Channel Characterization at 60 GHz for 5G Communications</t>
  </si>
  <si>
    <t>10.1109/LAWP.2016.2646482</t>
  </si>
  <si>
    <t>2-s2.0-85029284861</t>
  </si>
  <si>
    <t>2015/17/B/ST6/01857</t>
  </si>
  <si>
    <t>['substrate material', 'reliable surrogate', 'provided along', 'novel approach', 'modeling process', 'material criteria', 'manifold spanned', 'handling tasks', 'ensure reliability', 'driven models', 'dielectric permittivity', 'cost issue', 'conventional data', 'considerable savings', 'computationally expensive', 'case study', 'antenna optimized', 'antenna characteristics', 'aforementioned operating']</t>
  </si>
  <si>
    <t>Antenna optimization | constrained modeling | design optimization | electromagnetic (EM)-driven design | surrogate modeling</t>
  </si>
  <si>
    <t>Design of contemporary antenna structures heavily relies on full-wave electromagnetic simulation models. Such models are essential to ensure reliability of evaluating antenna characteristics, yet they are computationally expensive and, therefore, unsuitable for handling tasks that require multiple analyses, e.g., parametric optimization. The cost issue can be alleviated by using fast surrogate models. Conventional data-driven models are unsuitable for modeling of antenna characteristics if the number of geometry parameters exceeds a few. Here, a novel approach is proposed. It is based on restricting the region of surrogate model validity to a manifold spanned by a set of reference designs corresponding to antenna optimized for various operating frequencies and dielectric permittivity of the substrate material. By focusing the modeling process in the region containing designs that are close-to-optimum from the point of view of the aforementioned operating/material criteria, considerable savings can be achieved in terms of the number of the training samples necessary to set up a reliable surrogate. In the letter, a rigorous analytical formulation of the technique is provided along with a case study of a ring slot antenna. The results are validated through measurements of fabricated antenna prototypes.</t>
  </si>
  <si>
    <t>1618-1621</t>
  </si>
  <si>
    <t>On Reduced-Cost Design-Oriented Constrained Surrogate Modeling of Antenna Structures</t>
  </si>
  <si>
    <t>10.1109/LAWP.2017.2654304</t>
  </si>
  <si>
    <t>2-s2.0-85029285004</t>
  </si>
  <si>
    <t>2013HZ0002-1</t>
  </si>
  <si>
    <t>['wlan 2', 'relative bandwidth', 'port isolation', 'port 2', 'port 1', 'microstrip feedline', 'main slot', 'ghz band', 'field antinodes', 'cross polarization', 'antenna structure', 'achieve 17']</t>
  </si>
  <si>
    <t>Dual-polarized antenna | H-shaped slot | micro-strip antenna | port isolation | slot antenna</t>
  </si>
  <si>
    <t>A new colocated dual-polarized printed slot antenna with high port isolation is presented. This antenna has an H-shaped slot consisting of a wide main slot with a coplanar waveguide feedline and two side slots with a microstrip feedline. Electric field analysis indicates that the field antinodes of the main slot for port 1 are located at the main slot terminals, whereas those of two side slots for port 2 are in the middle of themselves. In addition, an additional conductor strip of microstrip size across the nonfed side slot is introduced to improve the symmetry of the antenna structure and then enhance the port isolation. An antenna prototype designed in WLAN 2.4-GHz band is fabricated. Experimental results show that this antenna can achieve 17% relative bandwidth and 32 dB isolation over this band. Meanwhile, the copolarization field level in the maximum radiation direction is 25 dB larger than the cross polarization.</t>
  </si>
  <si>
    <t>1484-1487</t>
  </si>
  <si>
    <t>8659889900;57195622009;8364129300;55919535300;57190242812</t>
  </si>
  <si>
    <t>Li, Weiwen;Xia, Zhipeng;You, Baiqiang;Liu, Yanhui;Liu, Qing Huo</t>
  </si>
  <si>
    <t>Dual-Polarized H-Shaped Printed Slot Antenna</t>
  </si>
  <si>
    <t>10.1109/LAWP.2016.2646805</t>
  </si>
  <si>
    <t>2-s2.0-85029286426</t>
  </si>
  <si>
    <t>['two patches', 'two branches', 'stable gain', 'shape slot', 'ratio bandwidth', 'radiation patch', 'power beamwidth', 'metallic reflector', 'metal reflector', 'measurements show', 'mainly composed', 'inclined double', 'impedance bandwidth', 'feeding layer', 'fed layer', 'entire half', 'axial ratio', 'aperture coupling', 'antenna structure', 'antenna fed', '76 ghz', '7 ghz', '5 db', '3 db', '0 ghz']</t>
  </si>
  <si>
    <t>Chamfering patch | circularly polarized (CP) | double-Y-shape slot | high gain | ultrawideband (UWB)</t>
  </si>
  <si>
    <t>An ultrawideband and high-gain circularly polarized (CP) antenna fed by inclined double-Y-shape slot is proposed in this letter. The antenna structure is mainly composed of two patches, an aperture coupling-fed layer and a metallic reflector. The metal reflector is placed under the feeding layer for generating unidirectional radiation and improving the gain of the antenna. Right-hand circular polarization is achieved by adjusting the lengths of the two branches of the Y-shape slot. In order to expand the impedance bandwidth (IBW), two patches are used. By chamfering the radiation patch, good ultra axial-ratio bandwidth is obtained from 3.6 to 6.0 GHz. The measurements show that the IBW is about 71.0% (3.28-6.76 GHz) for VSWR &lt; 2, and the bandwidth of antireflection is about 49.8% (3.61-6.05 GHz). Moreover, the antenna has a stable gain is better than 8.5 dB from 3.2 to 7 GHz. The axial ratio can be kept below 3 dB over the entire half-power beamwidth.</t>
  </si>
  <si>
    <t>1508-1511</t>
  </si>
  <si>
    <t>60008919;60008919;60008919</t>
  </si>
  <si>
    <t>57192640887;55755071300;55152059000</t>
  </si>
  <si>
    <t>Wei, Jia;Jiang, Xing;Peng, Lin</t>
  </si>
  <si>
    <t>Guilin</t>
  </si>
  <si>
    <t>Guilin University of Electronic Technology</t>
  </si>
  <si>
    <t>Wei J.</t>
  </si>
  <si>
    <t>Ultrawideband and High-Gain Circularly Polarized Antenna with Double-Y-Shape Slot</t>
  </si>
  <si>
    <t>10.1109/LAWP.2016.2647318</t>
  </si>
  <si>
    <t>2-s2.0-85029287237</t>
  </si>
  <si>
    <t>['wireless applications', 'two p', 'three types', 'reconfigurable antenna', 'ratio bandwidth', 'radiation polarization', 'proposed antenna', 'properly controlling', 'planar low', 'n diodes', 'lp mode', 'layer structure', 'impedance bandwidth', 'good performance', 'element array', 'db axial', 'array application', 'antenna array', '75 ghz', '75 dbi', '45 ghz', '24 ghz', '10 db']</t>
  </si>
  <si>
    <t>Cavity-backed | grounded coplanar waveguide (GCPW) | polarization-reconfigurable | substrate integrated waveguide (SIW)</t>
  </si>
  <si>
    <t>In this letter, a planar low-profile 2 √ó 2 polarization-reconfigurable antenna array using complementary square split-ring antenna element based on substrate integrated waveguide technique is proposed for wireless applications. p-i-n diodes are adopted in the design for switching the radiation polarization. Three types of polarizations including linear polarization (LP), left-hand circular polarization, and right-hand circular polarization can be achieved by properly controlling the states of the two p-i-n diodes. A 2 √ó 2 rotated-element array is developed to demonstrate the feasibility of array application. Prototype of the 2 √ó 2 antenna array is manufactured and tested. The measured and simulated results verify the performance of the proposed antenna. The measured results show that the antenna array has an impedance bandwidth (S11 &lt; -10 dB) of 7.98-8.75 GHz and a 3-dB axial-ratio bandwidth of 8.18-8.45 GHz for the two CP modes, and has an impedance bandwidth of 8.01-8.24 GHz for the LP mode. The measured maximum gains of the two CP modes and the LP mode are 10.47, 9.9, and 10.75 dBi, respectively. This polarization-reconfigurable antenna has a good performance and a single-layer structure, which can be used for wireless communication systems.</t>
  </si>
  <si>
    <t>1557-1560</t>
  </si>
  <si>
    <t>57193138778;14121305500;57190744633</t>
  </si>
  <si>
    <t>Hu, Jun;Hao, Zhang Cheng;Miao, Zhuo Wei</t>
  </si>
  <si>
    <t>Design and Implementation of a Planar Polarization-Reconfigurable Antenna</t>
  </si>
  <si>
    <t>10.1109/LAWP.2017.2650961</t>
  </si>
  <si>
    <t>2-s2.0-85029291861</t>
  </si>
  <si>
    <t>B14010</t>
  </si>
  <si>
    <t>['using ebgs', 'scattering cancellation', 'rcs antenna', 'proposed antenna', 'patch antenna', 'normal incidence', 'layout pattern', 'induced currents', 'high gain', 'gain enhancement', 'first time', 'chessboard configuration']</t>
  </si>
  <si>
    <t>Gain | patch antenna | radar cross section (RCS) | slotted electromagnetic bandgap (EBG)</t>
  </si>
  <si>
    <t>A novel antenna design is proposed to enhance the gain and reduce the radar cross section (RCS) of a patch antenna by using metamaterial surface. A polarization-dependent metamaterial surface composed of blocks of slotted electromagnetic bandgap (EBG) structures are adopted in this letter. The layout pattern of the slotted EBG elements is designed to enhance the gain of the antenna. Chessboard configuration is further equipped for scattering cancellation. The induced currents on the EBG are studied, resulting in the mechanism of the gain enhancement by the EBGs clearly explained for the first time. This enables the strategy of designing a high-gain and low-RCS antenna by using EBGs. Full-wave simulations validate that high gain in the operating frequency band and low-RCS in a broad frequency band for normal incidence are achieved by the proposed antenna.</t>
  </si>
  <si>
    <t>1631-1634</t>
  </si>
  <si>
    <t>57192544709;57212028991;7102570487</t>
  </si>
  <si>
    <t>Han, Zi Jian;Song, Wei;Sheng, Xin Qing</t>
  </si>
  <si>
    <t>Han Z.J.</t>
  </si>
  <si>
    <t>Gain Enhancement and RCS Reduction for Patch Antenna by Using Polarization-Dependent EBG Surface</t>
  </si>
  <si>
    <t>10.1109/LAWP.2017.2658195</t>
  </si>
  <si>
    <t>2-s2.0-85029294108</t>
  </si>
  <si>
    <t>['square patches', 'ratio bandwidth', 'operating frequency', 'measured 10', 'maximum gain', 'lower band', 'improved gain', 'four strips', 'flat gain', 'db axial', 'cp loop', 'capacitively coupled', 'antenna consists', 'antenna array', 'also obtained', '72 ghz', '640 mhz', '5 dbi', '3 ghz']</t>
  </si>
  <si>
    <t>Antenna array | broadband | circularly polarized</t>
  </si>
  <si>
    <t>A broadband circularly polarized (CP) antenna array with improved gain is proposed. The antenna consists of a CP loop that provides sequential phase, a 2 √ó 2 patch array, and four parasitic rectangular elements. The square patches are capacitively coupled with four strips, which are connected to the loop feeding network. Moreover, four parasitic rectangular patches are introduced to enhance the gain in the lower band. The measured 10-dB impedance bandwidth is 15.9% (5.01-5.87 GHz), and the 3-dB axial-ratio bandwidth of 640 MHz (5.08-5.72 GHz) is also obtained. Besides, the proposed antenna array has a flat gain over the operating frequency and the maximum gain of 12.5 dBi is achieved at 5.3 GHz.</t>
  </si>
  <si>
    <t>1468-1471</t>
  </si>
  <si>
    <t>60088583;60088583;60088583;60088583;60017161</t>
  </si>
  <si>
    <t>57201948263;55567691700;10042689200;24767984400;56767226900</t>
  </si>
  <si>
    <t>Ding, Kang;Gao, Cheng;Yu, Tongbin;Qu, Dexin;Zhang, Bing</t>
  </si>
  <si>
    <t>Gain-Improved Broadband Circularly Polarized Antenna Array With Parasitic Patches</t>
  </si>
  <si>
    <t>10.1109/LAWP.2016.2646400</t>
  </si>
  <si>
    <t>2-s2.0-85029295978</t>
  </si>
  <si>
    <t>2015R1A6A1A0303 1833</t>
  </si>
  <si>
    <t>['surface currents', 'subtracted areas', 'substrate subtraction', 'small array', 'shaped areas', 'results show', 'proposed method', 'parametric studies', 'letter proposes', 'leakage fields', 'individual elements', 'full substrate', 'element pattern', 'array elements', 'also investigated']</t>
  </si>
  <si>
    <t>Antenna substrate | controlled reception pattern antenna (CRPA) array | GPS array | phased array</t>
  </si>
  <si>
    <t>This letter proposes a method of substrate subtraction to improve the gain of an active-element pattern for individual elements in a small array. The proposed method is applied to a three-element controlled reception pattern antenna array, whose radiating elements are printed on a high-dielectric ceramic substrate. Then, three identical fan-shaped areas, placed between the array elements, are subtracted from the substrate, and their shapes are adjusted to avoid unnecessary power losses caused by the fringing field effect, leakage fields, and surface currents. The effects of the subtracted areas are also investigated as parametric studies to demonstrate the effectiveness of the proposed substrate shaping method. The results show that the gain can be increased by 0.7 dB due to lower effective dielectric loss compared to the full substrate.</t>
  </si>
  <si>
    <t>1601-1604</t>
  </si>
  <si>
    <t>60017776;60001558;60017776;60017776</t>
  </si>
  <si>
    <t>57194194752;24483510400;14009489300;36967562400</t>
  </si>
  <si>
    <t>Lee, Taekki;Lee, Dae Heon;Choo, Hosung;Byun, Gangil</t>
  </si>
  <si>
    <t>Seoul;Daejeon</t>
  </si>
  <si>
    <t>Hongik University;Electronics and Telecommunications Research Institute</t>
  </si>
  <si>
    <t>60017776;60001558</t>
  </si>
  <si>
    <t>Lee T.</t>
  </si>
  <si>
    <t>A Method of Substrate Shaping to Improve Gain of Active-Element Pattern for Small Arrays</t>
  </si>
  <si>
    <t>10.1109/LAWP.2017.2653191</t>
  </si>
  <si>
    <t>2-s2.0-85029297076</t>
  </si>
  <si>
    <t>16-32-00796</t>
  </si>
  <si>
    <t>['subwavelength separation', 'structure composed', 'steering antennas', 'scaled beam', 'results reveal', 'permittivity profile', 'mass production', 'gradual luneburg', 'considered design', 'anechoic chamber', 'although anisotropy']</t>
  </si>
  <si>
    <t>Artificial dielectric | Luneburg lens | metamaterial | radiation pattern</t>
  </si>
  <si>
    <t>In this letter, we describe and study microwave Luneburg lenses using a broadband metamaterial composed of radially diverging dielectric rods. The gradual Luneburg's permittivity profile is achieved in this lens through arranging identical thin rods with a spatially variable cross section in various radial directions with a subwavelength separation. The performance of the considered metamaterial lenses was studied by full-wave numerical simulation and measurements in an anechoic chamber. The results reveal that, although anisotropy of the structure causes aperture phase errors, the structure composed of diverging dielectric rods may still operate as a cylindrical or spherical Luneburg lens. Advantageously, the considered design is attractive for mass production of large-scaled beam-steering antennas because the lens is composed of identical shaped dielectric parts.</t>
  </si>
  <si>
    <t>1520-1523</t>
  </si>
  <si>
    <t>60072485;60072485;60017103;60072485;60072485;60072485</t>
  </si>
  <si>
    <t>57195619795;56196347700;36803496800;54683887600;7006167582;6603640937</t>
  </si>
  <si>
    <t>Sayanskiy, Andrey;Glybovski, Stanislav;Akimov, Valeri Petrovich;Filonov, Dmitry;Belov, Pavel;Meshkovskiy, Igor</t>
  </si>
  <si>
    <t>Saint Petersburg;Saint Petersburg</t>
  </si>
  <si>
    <t>Saint Petersburg National Research University of Information Technologies, Mechanics and Optics University ITMO;Peter the Great St. Petersburg Polytechnic University</t>
  </si>
  <si>
    <t>60072485;60017103</t>
  </si>
  <si>
    <t>Sayanskiy A.</t>
  </si>
  <si>
    <t>Broadband 3-D Luneburg Lenses Based on Metamaterials of Radially Diverging Dielectric Rods</t>
  </si>
  <si>
    <t>10.1109/LAWP.2016.2647383</t>
  </si>
  <si>
    <t>2-s2.0-85029298190</t>
  </si>
  <si>
    <t>2013CB328902</t>
  </si>
  <si>
    <t>['tumor phantoms', 'tat images', 'target size', 'target affected', 'reconstructed images', 'imaged patterns', 'homogeneous illumination', 'experimental results', 'directly determines', 'clinical applications', '3 ghz']</t>
  </si>
  <si>
    <t>Imaging | microwave | polarization | thermoacoustic tomography (TAT)</t>
  </si>
  <si>
    <t>Homogeneous illumination is important in microwave-induced thermoacoustic tomography (TAT) because it directly determines the quantification of the reconstructed images of objects. In this work, we studied the effects of both linearly and circularly polarized microwave illuminations on TAT images. A customized horn antenna and a helical antenna working at 3 GHz were used to provide linearly polarized and circularly polarized illuminations, respectively. Based on our simulated and experimental results from tumor phantoms, the imaged patterns of the targets showed dependence on their permittivity. The target size and microwave wavelength within the target affected the microwave power distribution, which resulted in different reconstructed images. We analyzed the effect of the microwave penetration depth on TAT images as well. The images under circularly polarized illumination presented better quality than those under linearly polarized illumination. Hence, circularly polarized illumination can potentially better detect breast tumors in clinical applications.</t>
  </si>
  <si>
    <t>1593-1596</t>
  </si>
  <si>
    <t>60010261-60016521;60016521;60010261;60010261</t>
  </si>
  <si>
    <t>56156710900;55680711100;56447479800;36071676700</t>
  </si>
  <si>
    <t>He, Yu;Liu, Changjun;Lin, Li;Wang, Lihong V.</t>
  </si>
  <si>
    <t>Chengdu;St. Louis</t>
  </si>
  <si>
    <t>Sichuan University;Washington University in St. Louis</t>
  </si>
  <si>
    <t>60016521;60010261</t>
  </si>
  <si>
    <t>He Y.</t>
  </si>
  <si>
    <t>Comparative Effects of Linearly and Circularly Polarized Illumination on Microwave-Induced Thermoacoustic Tomography</t>
  </si>
  <si>
    <t>10.1109/LAWP.2017.2652853</t>
  </si>
  <si>
    <t>2-s2.0-85029298677</t>
  </si>
  <si>
    <t>2015AEA074</t>
  </si>
  <si>
    <t>['two simple', 'antenna systems', '4 ghz']</t>
  </si>
  <si>
    <t>E-field measurement | feeding network | orbital angular momentum (OAM) | slot antenna system</t>
  </si>
  <si>
    <t>In this letter, two simple and novel circular slot antenna systems to generate OAM waves are proposed. Special feeding networks, which can be used to generate two OAM modes, are designed at 2.4 GHz to feed the circular slot antenna. Furthermore, two antenna systems are fabricated and tested. Both the simulation and measurement results demonstrate the effectiveness of the antenna systems for generating OAM waves.</t>
  </si>
  <si>
    <t>1443-1446</t>
  </si>
  <si>
    <t>8571870800;57190296947;57190292969;56491874600;57195617934;7405861702</t>
  </si>
  <si>
    <t>Gui, Liangqi;Akram, Muhammad Rizwan;Liu, Dandan;Zhou, Cong;Zhang, Zixiao;Li, Qingxia</t>
  </si>
  <si>
    <t>Gui L.</t>
  </si>
  <si>
    <t>Circular Slot Antenna Systems for OAM Waves Generation</t>
  </si>
  <si>
    <t>10.1109/LAWP.2016.2641458</t>
  </si>
  <si>
    <t>2-s2.0-85029299543</t>
  </si>
  <si>
    <t>['worldwide interoperability', 'wireless technology', 'wimax environment', 'various erceg', 'transmitting antennas', 'simulation study', 'proposed techniques', 'performance evaluation', 'mimo system', 'microwave access', 'maximum likelihood', 'investigations show', 'fading effect', 'diversity gain', 'different detector', 'detector systems', 'delivers data', 'consistently outperforming', 'channel models', 'capacity gain']</t>
  </si>
  <si>
    <t>MIMO | ML detector | RMMSE | SLS | STBC | WiMAX</t>
  </si>
  <si>
    <t>The multiple input Multiple Output (MIMO) is a wireless technology that can offer high spectral efficiency, capacity gain and/or diversity gain. On the other hand, the Worldwide Interoperability for Microwave Access (WiMAX) is a promising wireless technology which delivers data at high rates covering larger area. To retrieve desired signals in such technologies, we need to incorporate appropriate Channel estimation and signal detection techniques at the receiver. Thus, in this paper we propose Scaled Least Square-Maximum Likelihood (SLS-ML) and Reduced Minimum Mean Square Error-ML (RMMSE-ML) receivers for MIMO system under WiMAX environment. The proposed techniques are consistently outperforming the exiting Least Square-Maximum Likelihood (LS-ML) and Minimum Mean Square Error-ML (MMSE-ML) receivers. The RMMSE and SLS techniques minimize channel estimation error and the Maximum Likelihood (ML) detector cancels residual interference from other transmitting antennas. In the simulation study, the Bit Error Rate (BER) performance evaluation of 2√ó2 and 4√ó4 antenna structures with different detector and channel estimator techniques over various Erceg's channel models has been discussed. The investigations show that the ML detection applied to the mobile WiMAX systems provide better performance than other detector systems, irrespective of the number of antenna array size and the fading effect.</t>
  </si>
  <si>
    <t>48-56</t>
  </si>
  <si>
    <t>2185310X</t>
  </si>
  <si>
    <t>International Journal of Intelligent Engineering and Systems</t>
  </si>
  <si>
    <t>55937360000;41661042600</t>
  </si>
  <si>
    <t>Kavitha, K. V.N.;Bagadi, Kala Praveen</t>
  </si>
  <si>
    <t>Kavitha K.</t>
  </si>
  <si>
    <t>Efficient channel estimation and signal detection schemes for multiple input and multiple output system under WiMax environment</t>
  </si>
  <si>
    <t>10.22266/ijies2017.1031.06</t>
  </si>
  <si>
    <t>2-s2.0-85029302340</t>
  </si>
  <si>
    <t>['waveguide antenna', 'simulation results', 'sided substrate', 'results show', 'rectangular waveguide', 'proposed antenna', 'polarization rotation', 'polarization direction', 'parallel strips', 'operating bandwidth', 'novel base', 'cellular industry', '960 mhz', '45 ¬∞']</t>
  </si>
  <si>
    <t>Base-station antenna | polarization rotation | slant polarization | waveguide antenna</t>
  </si>
  <si>
    <t>A novel base-station antenna element is proposed. It consists of an artificial surface composed of parallel strips rotating in the polarization direction and a segment of a rectangular waveguide. The surface is designed on a single-sided substrate, which has the same area as the aperture of the waveguide. To achieve the polarization rotation, the parallel strips on the surface are rotated by 45¬∞ with respect to the orientation of the waveguide antenna. By adding the surface, the linear polarization direction of the rectangular waveguide antenna rotates by 45¬∞ to comply with the requirements of the cellular industry. To verify the simulation results, the proposed antenna was fabricated and measured. Results show that the antenna has an operating bandwidth from 698-960 MHz, where a stable radiation pattern is achieved.</t>
  </si>
  <si>
    <t>1545-1548</t>
  </si>
  <si>
    <t>60003977-60030434-60023932;60003977-60030434-60023932;60003977-60030434-60023932;60003977-60030434-60023932;60003977-60030434-60023932;60003977-60030434-60023932</t>
  </si>
  <si>
    <t>55510544200;7404085737;55576129500;10140403100;57206683994;55911871600</t>
  </si>
  <si>
    <t>Zhu, Hailiang L.;Chung, Kwok L.;Ding, Can;Wei, Gao;Zhang, Chunwei;Guo, Yingjie Jay</t>
  </si>
  <si>
    <t>Qingdao;Sydney;Xi'an</t>
  </si>
  <si>
    <t>Qingdao University;University of Technology Sydney;Northwestern Polytechnical University</t>
  </si>
  <si>
    <t>60030434;60023932;60003977</t>
  </si>
  <si>
    <t>Polarization-Rotated Waveguide Antennas for Base-Station Applications</t>
  </si>
  <si>
    <t>10.1109/LAWP.2017.2648858</t>
  </si>
  <si>
    <t>2-s2.0-85029302518</t>
  </si>
  <si>
    <t>['using high', 'proposed antenna', 'phased dual', 'metallic structure', 'integral gain', 'hyperbolic subreflector', 'design parameters', 'cassegrain antenna', 'aperture efficiency', 'amplitudes among', 'adjusting phases', '94 ghz', '9 %.', '6 dbi']</t>
  </si>
  <si>
    <t>Cassegrain antenna | microstrip patch quad | monopulse | multipolarized | W-band</t>
  </si>
  <si>
    <t>In this letter, a W-band multipolarized monopulse Cassegrain antenna is proposed, in which a phased dual-polarized microstrip patch quad is employed to feed the hyperbolic subreflector. Due to the more even polarization distribution on the aperture of the quad, the high aperture efficiency of the Cassegrain antenna is achieved. Simulation results verify that the microstrip patch quad is qualified to work as the multipolarized monopulse feed source by adjusting phases and amplitudes among the four feed ports. The metallic structure of this W-band multipolarized monopulse Cassegrain antenna is fabricated by using high-precision milling machine to assure the design parameters. At 94 GHz, the integral gain is 39.6 dBi and the aperture efficiency is 51.9%. Measurement results demonstrate the proposed antenna has excellent polarization synthesis and polarized monopulse performances further.</t>
  </si>
  <si>
    <t>1609-1613</t>
  </si>
  <si>
    <t>60025278-60016835;60016835;60025278;60016835</t>
  </si>
  <si>
    <t>7102434086;36606109500;13907922300;24734558100</t>
  </si>
  <si>
    <t>Zheng, Pei;Hu, Bing;Xu, Shenheng;Sun, Houjun</t>
  </si>
  <si>
    <t>A W-Band High-Aperture-Efficiency Multipolarized Monopulse Cassegrain Antenna Fed by Phased Microstrip Patch Quad</t>
  </si>
  <si>
    <t>10.1109/LAWP.2017.2653840</t>
  </si>
  <si>
    <t>2-s2.0-85029305139</t>
  </si>
  <si>
    <t>JCYJ20160308095149392</t>
  </si>
  <si>
    <t>['square patches', 'reconfigurable aperture', 'radiation efficiency', 'proposed design', 'polarization states', 'overlapped bandwidth', 'overlapped band', 'novel polarization', 'measured gain', 'fi applications', 'electronically controlling', 'dipole antenna', 'coupled magnetoelectric', 'axial ratio', 'approximately 85', 'approximately 8', 'additional strip', '95 ghz', '5g wi', '2 dbi', '13 db', '10 db']</t>
  </si>
  <si>
    <t>5G Wi-Fi | Circularly polarized (CP) antenna | magnetoelectric (ME) dipole | reconfigurable antenna</t>
  </si>
  <si>
    <t>A novel polarization-reconfigurable aperture-coupled magnetoelectric (ME) dipole antenna is presented. By electronically controlling the state of switches between square patches and an additional strip of the ME dipole, the antenna is capable of switching the polarization among one linearly polarized (LP) and two orthogonal circularly polarized states. A fully functional prototype is developed and tested, demonstrating the antenna with an overlapped bandwidth of 16% from 5.07 to 5.95 GHz for both S11 ‚â§ -10 dB and axial ratio (AR) ‚â§ 3 dB. A measured gain of approximately 8.2 dBi and a radiation efficiency of approximately 85% over the overlapped band are obtained for all polarization states. Moreover, due to advantages of the ME dipole, the proposed design is able to realize stable radiation patterns with both cross-polarization and back-radiation levels lower than -13 dB. With all these features, the proposed design is very attractive for 5G Wi-Fi applications.</t>
  </si>
  <si>
    <t>1504-1507</t>
  </si>
  <si>
    <t>60000937;60000937;60000937;60032179;60013983</t>
  </si>
  <si>
    <t>42861553600;57195618160;7405356347;53879856600;7402864546</t>
  </si>
  <si>
    <t>Ge, Lei;Yang, Xujun;Zhang, Dengguo;Li, Mingjian;Wong, Hang</t>
  </si>
  <si>
    <t>United States;Hong Kong;China</t>
  </si>
  <si>
    <t>Madison;Kowloon;Shenzhen</t>
  </si>
  <si>
    <t>University of Wisconsin-Madison;City University of Hong Kong;Shenzhen University</t>
  </si>
  <si>
    <t>60032179;60013983;60000937</t>
  </si>
  <si>
    <t>Polarization-Reconfigurable Magnetoelectric Dipole Antenna for 5G Wi-Fi</t>
  </si>
  <si>
    <t>10.1109/LAWP.2016.2647228</t>
  </si>
  <si>
    <t>2-s2.0-85029306651</t>
  </si>
  <si>
    <t>['synthesis strategy', 'switched sequence', 'isoflux patterns', 'elements distributed', 'disk patches', 'circular apertures']</t>
  </si>
  <si>
    <t>4-D antenna array | circular polarization | particle swarm optimization (PSO) | shaped beams | time-modulated array</t>
  </si>
  <si>
    <t>This letter presents new designs of time-modulated antenna arrays for circularly polarized shaped beams. Disk patches are used at the X-band as the elements distributed in nonuniform concentric square and circular apertures. The arrays are designed by optimizing the time-switched sequence of the elements while maintaining uniform amplitudes. The particle swarm optimization is utilized as the synthesis strategy. Two design examples for circularly polarized flat-top and isoflux patterns are presented.</t>
  </si>
  <si>
    <t>1537-1540</t>
  </si>
  <si>
    <t>60019607;60019607;60032563</t>
  </si>
  <si>
    <t>26325144000;37058545700;8392629300</t>
  </si>
  <si>
    <t>Reyna, Alberto;Balderas, Luz I.;Panduro, Marco A.</t>
  </si>
  <si>
    <t>Ensenada;Ciudad Victoria</t>
  </si>
  <si>
    <t>Centro de Investigacion Cientifica y de Educacion Superior de Ensenada;Universidad Aut√≥noma de Tamaulipas</t>
  </si>
  <si>
    <t>60032563;60019607</t>
  </si>
  <si>
    <t>Reyna A.</t>
  </si>
  <si>
    <t>Time-Modulated Antenna Arrays for Circularly Polarized Shaped Beam Patterns</t>
  </si>
  <si>
    <t>10.1109/LAWP.2017.2647900</t>
  </si>
  <si>
    <t>2-s2.0-85029307101</t>
  </si>
  <si>
    <t>14.578.21.0120</t>
  </si>
  <si>
    <t>['wideband response', 'uwb antenna', 'planar configuration', 'planar antenna', 'notched characteristics', 'notched band', 'multinotch band', 'lumped capacitance', 'impedance bandwidth', 'good agreement', 'err structure', 'desirable frequencies', 'cpw structure', 'cpw feedline', 'cpw ).', 'coplanar waveguide', 'antenna provides', '12 ghz']</t>
  </si>
  <si>
    <t>Band notch | dual-band notched | dual-mode ERR (dual-ERR) | electric ring resonator (ERR) | monopole | multimode ERR | reconfigurability | tri-mode ERR (tri-ERR) | triple-band notched | ultrawideband (UWB) antenna</t>
  </si>
  <si>
    <t>The ultrawideband (UWB) planar antenna is designed as a circular metallic patch fed by a coplanar waveguide (CPW). This antenna provides the impedance bandwidth of the wideband response from 2.5 to 12 GHz. To achieve the notched characteristics at desirable frequencies, the electric ring resonator (ERR) incorporated into the CPW feedline is proposed for use in the planar configuration of the UWB antenna. The notched frequency band is controlled by dimensions of the ERR structure. The single-notched band can be obtained by placing a single ERR beneath the CPW structure. For implementation of the multinotch band, a modified multimode structure of the ERR is examined. Reconfigurability of the first notched band is provided by using a digital variable capacitor (DVC) instead of ERR's quasi-lumped capacitance. The results of simulations and measurements are in a good agreement.</t>
  </si>
  <si>
    <t>1597-1600</t>
  </si>
  <si>
    <t>60010355;60010355;60006314;60019656;60072485</t>
  </si>
  <si>
    <t>7006630175;57102964000;55582329000;24495645400;54683887600</t>
  </si>
  <si>
    <t>Vendik, Irina B.;Rusakov, Alexander;Kanjanasit, Komsan;Hong, Jiasheng;Filonov, Dmitry</t>
  </si>
  <si>
    <t>Russian Federation;United Kingdom;Russian Federation;Thailand</t>
  </si>
  <si>
    <t>Saint Petersburg;Edinburgh;Saint Petersburg;Hatyai</t>
  </si>
  <si>
    <t>Saint Petersburg National Research University of Information Technologies, Mechanics and Optics University ITMO;Heriot-Watt University;Sankt-Peterburgskij Gosudarstvennyj Elektrotehniceskij Universitet;Prince of Songkla University</t>
  </si>
  <si>
    <t>60072485;60019656;60010355;60006314</t>
  </si>
  <si>
    <t>Vendik I.</t>
  </si>
  <si>
    <t>Ultrawideband (UWB) Planar Antenna with Single-, Dual-, and Triple-Band Notched Characteristic Based on Electric Ring Resonator</t>
  </si>
  <si>
    <t>10.1109/LAWP.2017.2652978</t>
  </si>
  <si>
    <t>2-s2.0-85029308498</t>
  </si>
  <si>
    <t>['space wavelength', 'slot antenna', 'simulated results', 'sa antenna', 'sa ).', 'resonance frequency', 'reference antenna', 'profile high', 'pol level', 'novel low', 'letter presents', 'integrated waveguide', 'impedance slab', 'gain antenna', 'broadside direction', 'back ratio', '73 ghz']</t>
  </si>
  <si>
    <t>Cross circular loop resonator (CCLR) | cross polarization (x-pol) | high gain | low profile | metamaterials (MTMs) | substrate-integrated waveguide-slot antenna (SIW-SA)</t>
  </si>
  <si>
    <t>This letter presents a novel low-profile high-gain antenna with cross-polarization (x-pol) suppression using cross circular loop resonator (CCLR) metamaterial (MTM) slab in substrate-integrated waveguide-fed-slot antenna (SIW-SA). The SIW-SA antenna, which is the reference antenna, operates at 9.73 GHz. The CCLR MTM slab acts as a low-impedance slab, which is placed in the superstrate of the reference antenna at the height of only Œª0/10, where Œª0 is the free-space wavelength at the resonance frequency of the antenna. At the broadside direction, the proposed antenna obtains 5.8 dB higher gain, 10 dB lower x-pol level (in both radiation planes), and 9.1 dB higher front-to-back ratio than the reference antenna, due to the presence of low-impedance slab. The simulated results are verified with fabrication and measurement.</t>
  </si>
  <si>
    <t>1614-1617</t>
  </si>
  <si>
    <t>57194614728;9239858400;55424775100</t>
  </si>
  <si>
    <t>Pandit, Soumen;Mohan, Akhilesh;Ray, Priyadip</t>
  </si>
  <si>
    <t>Pandit S.</t>
  </si>
  <si>
    <t>A Low-Profile High-Gain Substrate-Integrated Waveguide-Slot Antenna with Suppressed Cross Polarization Using Metamaterial</t>
  </si>
  <si>
    <t>10.1109/LAWP.2017.2654260</t>
  </si>
  <si>
    <t>2-s2.0-85029308558</t>
  </si>
  <si>
    <t>National Basic Research Program of China (973 Program)</t>
  </si>
  <si>
    <t>['quantum interaction', 'promising due', 'measurement setup', 'major significance', 'low cost', 'developing atom', 'conventional measurements', 'antenna characterization']</t>
  </si>
  <si>
    <t>Antenna gain | antenna measurement | electromagnetically induced transparency (EIT) | quantum sensor | Rydberg atoms</t>
  </si>
  <si>
    <t>A novel antenna gain measurement method based on quantum interaction of highly excited alkali Rydberg atoms and radiated radio frequency electric field from an antenna under test is proposed in this letter. The method allows gain value to be determined by measuring RF field induced splitting frequency of an electromagnetically induced transparency window, antenna feeding power, and finite measurement range. The antenna gain measurement for a K -band standard gain horn antenna is presented to demonstrate the measurement setup and process, and the results are consistent with conventional measurements. The method is promising due to its advantages of simplicity, accuracy, and low cost. This work is of major significance for developing atom-based RF field and antenna characterization.</t>
  </si>
  <si>
    <t>1589-1592</t>
  </si>
  <si>
    <t>60010461;60010461;60010461;60010461;119186007;119186007;119186007</t>
  </si>
  <si>
    <t>57199659194;24170941400;26643031700;37102114900;57045245600;57191349707;55904636700</t>
  </si>
  <si>
    <t>Song, Zhenfei;Feng, Zhigang;Liu, Xinmeng;Li, Dabo;Zhang, Hao;Liu, Jiasheng;Zhang, Linjie</t>
  </si>
  <si>
    <t>Beijing;Taiyuan</t>
  </si>
  <si>
    <t>National Institute of Metrology China;Institute of Laser Spectroscopy</t>
  </si>
  <si>
    <t>60010461;119186007</t>
  </si>
  <si>
    <t>Song Z.</t>
  </si>
  <si>
    <t>Quantum-Based Determination of Antenna Finite Range Gain by Using Rydberg Atoms</t>
  </si>
  <si>
    <t>10.1109/LAWP.2017.2652476</t>
  </si>
  <si>
    <t>2-s2.0-85029311302</t>
  </si>
  <si>
    <t>2015B12</t>
  </si>
  <si>
    <t>['wave simulations', 'unit cells', 'two kinds', 'theoretical rules', 'theoretical designs', 'theoretical analysis', 'simulated results', 'proposed approach', 'proposed antenna', 'practical configuration', 'new 1', 'measured results', 'good agreement', 'electromagnetic waves', 'db bandwidth', 'coding reflectarray', '8 ghz']</t>
  </si>
  <si>
    <t>1-bit digital coding | broadband | fuzzy phase synthesis | reflectarray</t>
  </si>
  <si>
    <t>In this letter, we propose a new 1-bit digital coding broadband reflectarray design based on fuzzy phase control. To realize the coding reflectarray, two kinds of unit cells with 0 and œÄ phase responses to mimic "0" and "1" elements for 1-bit digital coding are introduced. By coding the sequence of "0" and "1" elements, the electromagnetic waves can be manipulated to reach different functionalities. Theoretical rules of fuzzy phase control and coding are deduced and used to design a broadband reflectarray antenna. A prototype of a practical configuration is designed, fabricated, and measured to validate the theoretical analysis in X-band. Full-wave simulations and experiments clearly demonstrate the proposed antenna has the -1-dB bandwidth of 25% from 8.4 to 10.8 GHz. The measured results are in good agreement with the theoretical designs and simulated results, which verify the feasibility and correctness of the proposed approach in this letter.</t>
  </si>
  <si>
    <t>1524-1527</t>
  </si>
  <si>
    <t>55772988700;24080783500;56347706400</t>
  </si>
  <si>
    <t>Yu, Shixing;Li, Long;Kou, Na</t>
  </si>
  <si>
    <t>Yu S.</t>
  </si>
  <si>
    <t>One-Bit Digital Coding Broadband Reflectarray Based on Fuzzy Phase Control</t>
  </si>
  <si>
    <t>10.1109/LAWP.2017.2647743</t>
  </si>
  <si>
    <t>2-s2.0-85029315551</t>
  </si>
  <si>
    <t>European Science Foundation</t>
  </si>
  <si>
    <t>['wide bandwidth', 'taking advantage', 'srrs ).', 'specifically designed', 'ring resonators', 'promising solution', 'power roll', 'power bandwidth', 'performance measured', 'nd 30', 'mm3 device', 'high selectivity', 'ghz subbands', 'filter half', 'band rejection', 'band filters', 'band filter', '55 db', '5 ghz', '30 ghz', '20 ghz', '2 ghz', '1 ghz']</t>
  </si>
  <si>
    <t>Cutoff rectangular waveguide | dual-band filter | E-plane loading | filter selectivity | split-ring resonator (SRR)</t>
  </si>
  <si>
    <t>A dual-band miniaturized Ka-band filter is presented, taking advantage of transmission in cutoff rectangular waveguides periodically loaded in the E-plane with split-ring resonators (SRRs). High selectivity, wide bandwidth, and high out-of-band rejection are achieved in a compact form factor. The use of SRRs in a waveguide configuration proves to be a valid and promising solution for the design of dual-band filters. The filter is specifically designed for Ka-band, and a prototype was manufactured and its performance measured, providing a reasonably flat transmission at both 20- A nd 30-GHz subbands. For both bands, the power roll-off rate is higher than 55 dB/decade, translating into a sharper than 10-dB drop per 0.2 GHz in a 38 √ó 6.6 √ó 4.5-mm3 device. The filter half-power bandwidth is B20 = 1.1 GHz at 20 GHz (18.4-19.5 GHz) and B30 = 1.2 GHz at 30 GHz (27.8-29.0 GHz).</t>
  </si>
  <si>
    <t>1627-1630</t>
  </si>
  <si>
    <t>60004956;60004956-60028300;60004956</t>
  </si>
  <si>
    <t>35090319100;7402460980;7103089977</t>
  </si>
  <si>
    <t>Lima, Eduardo B.;Costa, Jorge R.;Fernandes, Carlos A.</t>
  </si>
  <si>
    <t>Lima E.</t>
  </si>
  <si>
    <t>Wideband and High-Selectivity Dual-Band Filter for Ka-Band Satellite Antennas</t>
  </si>
  <si>
    <t>10.1109/LAWP.2017.2657543</t>
  </si>
  <si>
    <t>2-s2.0-85029317781</t>
  </si>
  <si>
    <t>['slot radiates', 'reflecting plane', 'proposed antenna', 'polarization levels', 'main beam', 'low cross', 'increasing front', 'ground plane', 'fractional bandwidth', 'equivalent circuit', 'electrical behavior', 'direct feed', 'circular slot', 'circular patch', 'certain direction', 'capacitive coupling', 'antenna consists', '95 ghz', '8 dbi', '5 %.', '45 ghz']</t>
  </si>
  <si>
    <t>Capacitive coupling | defected reflector structure (DRS) | front-to-back (F/B) ratio | rectenna (rectifying antenna)</t>
  </si>
  <si>
    <t>In this letter, a dual-band circular patch antenna is introduced. The antenna consists of a circular patch with a direct feed through microstrip feedline designed to radiate at 2.45 GHz with fractional bandwidth of 4.5%. A circular slot is inserted into the ground plane that radiates by capacitive coupling between the patch and the ground plane. This slot radiates at 1.95 GHz with fractional impedance bandwidth of 5%. The antenna achieves good radiation characteristics by inserting a reflecting plane at optimum position behind it. The antenna has gain of 8.3 and 7.8 dBi at 1.95 and 2.45 GHz, respectively. This antenna is proposed for the rectenna; then it is designed to direct the main beam in a certain direction by increasing front-to-back (F/B) ratio with low cross-polarization levels by using defected reflector structure in the reflecting plane. The equivalent circuit of the proposed antenna is introduced to model the electrical behavior of the antenna. The proposed antenna can be used to harvest the energy from Wi-Fi and widely spread mobile networks. The proposed antenna was designed using CST Microwave Studio. The simulated and measured results show good agreement.</t>
  </si>
  <si>
    <t>1622-1626</t>
  </si>
  <si>
    <t>60117075-60005916;60117075-60018623;60117075;60005916;60011047</t>
  </si>
  <si>
    <t>57190231147;7102847221;36569991500;6603063814;6602460832</t>
  </si>
  <si>
    <t>Aboualalaa, Mohamed;Abdel-Rahman, Adel B.;Allam, Ahmed;Elsadek, Hala;Pokharel, Ramesh K.</t>
  </si>
  <si>
    <t>Egypt;Egypt;Japan;Egypt</t>
  </si>
  <si>
    <t>New Borg El-Arab;Qena;Fukuoka;Cairo</t>
  </si>
  <si>
    <t>Egypt-Japan University of Science and Technology;South Valley University;Kyushu University;Electronics Research Institute of Cairo</t>
  </si>
  <si>
    <t>60117075;60018623;60011047;60005916</t>
  </si>
  <si>
    <t>Aboualalaa M.</t>
  </si>
  <si>
    <t>Design of a Dual-Band Microstrip Antenna with Enhanced Gain for Energy Harvesting Applications</t>
  </si>
  <si>
    <t>10.1109/LAWP.2017.2654353</t>
  </si>
  <si>
    <t>2-s2.0-85029319291</t>
  </si>
  <si>
    <t>['shortest dipole', 'operating bandwidth', 'measurement verification', 'measured 10', 'dipole elements', 'compact lpda', 'compact log', '3 %,', '1 dbi']</t>
  </si>
  <si>
    <t>Compact antennas | log-periodic dipole array (LPDA) | top-loaded antenna</t>
  </si>
  <si>
    <t>A compact log-periodic dipole array (LPDA) is presented with size-reduced dipole elements. With T-shaped top loading, the length of individual dipole elements is reduced by 45% compared to that of Œª/2-dipole elements. The compact LPDA is simulated and fabricated for measurement verification. The measured 10-dB impedance bandwidth is 87.3%, and the average realized gain in the direction of the shortest dipole is 5.1 dBi over the operating bandwidth.</t>
  </si>
  <si>
    <t>1585-1588</t>
  </si>
  <si>
    <t>60020059;60020059;60020059</t>
  </si>
  <si>
    <t>57043695100;56380996400;7404080930</t>
  </si>
  <si>
    <t>Chen, Jinxi;Ludwig, Jesse;Lim, Sungkyun</t>
  </si>
  <si>
    <t>Statesboro</t>
  </si>
  <si>
    <t>Georgia Southern University</t>
  </si>
  <si>
    <t>Design of a Compact Log-Periodic Dipole Array Using T-Shaped Top Loadings</t>
  </si>
  <si>
    <t>10.1109/LAWP.2017.2652125</t>
  </si>
  <si>
    <t>2-s2.0-85029321984</t>
  </si>
  <si>
    <t>['wave results', 'wave calculation', 'scattering matrix', 'results obtained', 'preliminary step', 'periodic reconstruction', 'passive array', 'model accurately', 'large arrays', 'experimental validation', 'experimental results', 'element array']</t>
  </si>
  <si>
    <t>Accurate modeling | experimental validation | full-wave validation | Ka-band | large antenna array</t>
  </si>
  <si>
    <t>In the context of large periodic antenna arrays, a modeling technique implementation and its experimental validation on a 16-element array are presented. This passive array is designed to radiate linear polarization in Ka-band (19.7-20.2 GHz). It is a preliminary step of the modeling of a much larger array of 1024 radiating elements. Existing antenna arrays simulation techniques allow the representation of an infinitely surrounded unit cell through periodic boundary conditions. However, large arrays can be difficult to model accurately. A new wideband modeling technique for large periodic antenna arrays is used to reconstruct the scattering matrix of the 16-element array. This technique is based on periodic reconstruction and requires only small calculation volumes. Results obtained with this technique are then compared to full-wave results. Finally, experimental results are presented, and a comparison between measurements, full-wave calculation, and periodic reconstruction is done.</t>
  </si>
  <si>
    <t>1573-1576</t>
  </si>
  <si>
    <t>60109051-60008134;60008134;60008134;60008134;60109051;60109051;60109051</t>
  </si>
  <si>
    <t>57194443523;7004028651;35101383000;6603055868;56103764100;56104431300;56103986700</t>
  </si>
  <si>
    <t>Lesur, Benoit;Thevenot, Marc;Arnaud, Eric;Monediere, Thierry;Melle, Christophe;Chaimbault, David;Karas, Alain</t>
  </si>
  <si>
    <t>Plaisir;Paris</t>
  </si>
  <si>
    <t>Zodiac Aerospace;CNRS Centre National de la Recherche Scientifique</t>
  </si>
  <si>
    <t>60109051;60008134</t>
  </si>
  <si>
    <t>Lesur B.</t>
  </si>
  <si>
    <t>An Accurate Modeling Technique for Periodic Antenna Arrays - Experimental Validation</t>
  </si>
  <si>
    <t>10.1109/LAWP.2017.2651359</t>
  </si>
  <si>
    <t>2-s2.0-85029327617</t>
  </si>
  <si>
    <t>['wideband transmitarray', 'wideband characteristic', 'unit cell', 'phase curves', 'measured 1', 'intermediate layer', 'cross slots', 'bottom layers', 'aperture efficiency', 'ansys hfss', '8 dbi', '4 ghz', '12 ghz']</t>
  </si>
  <si>
    <t>Lens antenna | transmitarray antenna | wideband</t>
  </si>
  <si>
    <t>In this letter, a triple-layer wideband transmitarray operating at 12 GHz is designed. The unit cell has three metal layers, which are etched on three dielectric substrates. On the top and bottom layers, cross slots are etched, while a double square ring is etched on the intermediate layer. The simulation is carried out by Ansys HFSS. The designed element generates nearly perfect parallel sets of phase curves over a large frequency range, so the wideband transmitarray can be realized. To validate the wideband characteristic, a 233-element transmitarray prototype is fabricated and tested. Its measured 1-dB gain bandwidth is 16.8% (11.5-13.6 GHz), and its measured maximum gain is 25.8 dBi at 12.4 GHz, leading to 46.5% aperture efficiency.</t>
  </si>
  <si>
    <t>1561-1564</t>
  </si>
  <si>
    <t>56421266300;7102211932;26656467500;55869002200</t>
  </si>
  <si>
    <t>Tian, Chao;Jiao, Yong Chang;Zhao, Gang;Wang, Hao</t>
  </si>
  <si>
    <t>A Wideband Transmitarray Using Triple-Layer Elements Combined with Cross Slots and Double Square Rings</t>
  </si>
  <si>
    <t>10.1109/LAWP.2017.2651027</t>
  </si>
  <si>
    <t>2-s2.0-85029332691</t>
  </si>
  <si>
    <t>['two monopoles', 'return loss', 'radiation patterns', 'printed symmetrically', 'mutual coupling', 'mimo antenna', 'microstrip line', 'main radiator', 'isolation structure', 'isolation frequencies', 'good performances', 'fabricated antennas', 'csrr equally', 'always coincide', 'also measured', '8 ghz']</t>
  </si>
  <si>
    <t>Microstrip antenna | MIMO antenna | Monopole | Symmetrical antenna</t>
  </si>
  <si>
    <t>A MIMO antenna with working-frequency-accompanied isolation characteristic is proposed. The MIMO antenna consists of two same monopoles which are printed symmetrically. A complementary split ring resonator (CSRR) is etched on the ground between the two monopoles. The CSRR, which is fed by the monopole through a microstrip line, is the main radiator and isolation structure at the same time. The working and isolation frequencies are influenced by the CSRR equally and always coincide with each other. Two prototypes operating around 5.8 GHz were fabricated and measured. The measured results show that both the fabricated antennas are with return loss of less than 20 and mutual coupling of less than ‚àí24 dB. The radiation patterns, gains, efficiencies and envelope correlation coefficient (ECC) were also measured and good performances are achieved.</t>
  </si>
  <si>
    <t>57198910330;56939413800;55843736500</t>
  </si>
  <si>
    <t>He, Xi;Xu, Jun;Luo, Chaoming</t>
  </si>
  <si>
    <t>MIMO antenna with working-frequency-accompanied isolation characteristic</t>
  </si>
  <si>
    <t>10.1587/elex.14.20170602</t>
  </si>
  <si>
    <t>2-s2.0-85029349232</t>
  </si>
  <si>
    <t>['yagi antenna', 'simulated results', 'proposed quasi', 'proposed antenna', 'good agreement', 'fed quasi', 'fed monopole', 'fabricated prototype', 'directional far', '4 ghz', '17 dbi']</t>
  </si>
  <si>
    <t>Coupling | End-fire | Gain | Monopole antenna | Parasitic strip | Wideband</t>
  </si>
  <si>
    <t>In this paper, a novel wideband microstrip-fed quasi-Yagi antenna is presented. The proposed quasi-Yagi antenna consists of a microstrip-fed monopole, three radiating patches (two square patches and a rectangular patch), and three parasitic strip elements as the function of reflector. In order to achieve wide bandwidth, two parasitical patches are etched on both sides of the substrate. Furthermore, the stepped microstrip feeding line is adopted so as to get a good impedance matching. A fabricated prototype with the dimensions of 40 mm √ó 55.5 mm yields a directional far-field radiation pattern with no director, a ‚àí10 dB bandwidth (2.21-5.4 GHz) of 83.8% and a peak radiation gain of 4.17 dBi. Finally, the proposed antenna is analyzed, fabricated and measured. Measured and simulated results are in good agreement.</t>
  </si>
  <si>
    <t>57194324358;55561922700;55975740000;8408417400;57215075181</t>
  </si>
  <si>
    <t>Meng, Linglong;Wang, Weimin;Ji, Rui;Gao, Jinchun;Liu, Yuanan</t>
  </si>
  <si>
    <t>A novel wideband planar quasi-yagi antenna loading with parasitical patches and multiple reflectors</t>
  </si>
  <si>
    <t>10.1587/elex.14.20170681</t>
  </si>
  <si>
    <t>2-s2.0-85029354469</t>
  </si>
  <si>
    <t>Ministerio de Ciencia y Tecnolog√≠a</t>
  </si>
  <si>
    <t>MOST 105-2221-E-007-020-MY2</t>
  </si>
  <si>
    <t>MICYT</t>
  </si>
  <si>
    <t>['wireless communications', 'type inequality', 'promising technique', 'outage probability', 'one hand', 'numerical simulations', 'neither power', 'mimo ),', 'massive mimo', 'input multiple', 'heterogeneous network', 'frequency chain', 'fifth generation', 'extended bernstein', 'existing schemes', 'distributed implementation', 'distinct radio', 'digital beamformer', 'coordinated beamforming', 'analog beamformer']</t>
  </si>
  <si>
    <t>alternating direction method of multipliers (ADMM) | Heterogeneous network (HetNet) | hybrid coordinated beamforming (HyCoBF) | massive MIMO | semidefinite relaxation (SDR)</t>
  </si>
  <si>
    <t>Heterogeneous network (HetNet), employing massive multiple-input multiple-output (MIMO), has been recognized as a promising technique to enhance network capacity, and to improve energy efficiency for the fifth generation of wireless communications. However, most existing schemes for coordinated beamforming (CoBF) for a massive MIMO HetNet unrealistically assume the availability of perfect channel state information (CSI) on one hand, and cascade of each antenna with a distinct radio-frequency chain in massive MIMO is neither power nor cost-efficient on the other hand. In this paper, we consider a massive MIMO-enabled HetNet framework, consisting of one macrocell base station (MBS) equipped with an analog beamformer, followed by a digital beamformer, and one femtocell base station (FBS) equipped with a digital beamformer. In the presence of Gaussian CSI errors, we propose a robust hybrid CoBF (HyCoBF) design, including an analog beamforming design for MBS, and a digital CoBF design for both MBS and FBS. To this end, an outage probability-constrained robust HyCoBF problem is formulated by minimizing the total transmit power. The analog beamforming mechanism at MBS is a newly devised low-complexity beam selection scheme by selecting analog beams from a discrete Fourier transform matrix codebook. Then, a conservative approximate CoBF solution is obtained via semidefinite relaxation and an extended Bernstein-type inequality. Furthermore, a distributed implementation for the obtained CoBF solution using alternating direction method of multipliers is proposed. Finally, numerical simulations are provided to demonstrate the efficacy of the proposed robust HyCoBF algorithm.</t>
  </si>
  <si>
    <t>13601-13616</t>
  </si>
  <si>
    <t>60016930;60018029;112968333;112968333;60018029</t>
  </si>
  <si>
    <t>56275673100;55967027800;55276805700;13610592600;7401898890</t>
  </si>
  <si>
    <t>Xu, Guixian;Lin, Chia Hsiang;Ma, Weiguo;Chen, Shanzhi;Chi, Chong Yung</t>
  </si>
  <si>
    <t>Taiwan;China;China</t>
  </si>
  <si>
    <t>Hsinchu;Beijing;Beijing</t>
  </si>
  <si>
    <t>National Tsing Hua University;Beijing University of Posts and Telecommunications;China Academy of Telecommunications Technology</t>
  </si>
  <si>
    <t>60018029;60016930;112968333</t>
  </si>
  <si>
    <t>Xu G.</t>
  </si>
  <si>
    <t>Outage Constrained Robust Hybrid Coordinated Beamforming for Massive MIMO Enabled Heterogeneous Cellular Networks</t>
  </si>
  <si>
    <t>10.1109/ACCESS.2017.2683639</t>
  </si>
  <si>
    <t>2-s2.0-85029358374</t>
  </si>
  <si>
    <t>['transformation section', 'proposed method', 'presented new', 'physical mechanisms', 'oam modes', 'novel method', 'far end', 'circular waveguide']</t>
  </si>
  <si>
    <t>A novel method for generating electromagnetic field with orbital angular momentum (OAM) and correspondingly a practical design based on conical horn antenna are proposed in this paper. The OAM modes of ¬±m for r/œÜ field components and ¬±(m ‚àí 1) for x/y ones can be generated by superposing the two orthogonal polarization degenerate TEmn modes in circular waveguide through a mode-transformation section, and then radiated from the horn in the far end. The effectiveness of the proposed method is analyzed from physical mechanisms and demonstrated by both simulation and experiment for the presented new-typed OAM horn antenna.</t>
  </si>
  <si>
    <t>57-65</t>
  </si>
  <si>
    <t>56486499700;16314687000;55645491100</t>
  </si>
  <si>
    <t>Huang, Min;Zong, Xianzheng;Nie, Zaiping</t>
  </si>
  <si>
    <t>Huang M.</t>
  </si>
  <si>
    <t>Horn antenna generating electromagnetic field with orbital angular momentum</t>
  </si>
  <si>
    <t>10.2528/PIERM17030801</t>
  </si>
  <si>
    <t>2-s2.0-85029358422</t>
  </si>
  <si>
    <t>['proposed algorithm', 'popular algorithms', 'pattern synthesis', 'new variant', 'laa design', 'laa ).', 'global pollination', 'exploitation tendencies', 'efpa ),', 'different sizes', 'compared statistically', 'cauchy mutation']</t>
  </si>
  <si>
    <t>In this paper, a new variant of flower pollination algorithm (FPA), namely, enhanced flower pollination algorithm (EFPA), has been proposed for the pattern synthesis of nonuniform linear antenna arrays (LAA). The proposed algorithm uses the concept of Cauchy mutation in global pollination and enhanced local search to improve the exploration and exploitation tendencies of FPA. It also uses dynamic switching to control the rate of exploration and exploitation. The algorithm is tested on standard benchmark problems and has been compared statistically with state of the art to prove its worthiness. LAA design is a tricky and difficult electromagnetic problem. Hence to check the efficacy of the proposed algorithm it has been used for synthesis of four different LAA with different sizes. Experimental results show that EFPA algorithm provides enhanced performance in terms of side lobe suppression and null control compared to FPA and other popular algorithms.</t>
  </si>
  <si>
    <t>60001166;60001166</t>
  </si>
  <si>
    <t>24767237300;57209828935</t>
  </si>
  <si>
    <t>Singh, Urvinder;Salgotra, Rohit</t>
  </si>
  <si>
    <t>Patiala</t>
  </si>
  <si>
    <t>Thapar Institute of Engineering &amp; Technology</t>
  </si>
  <si>
    <t>Singh U.</t>
  </si>
  <si>
    <t>Pattern Synthesis of Linear Antenna Arrays Using Enhanced Flower Pollination Algorithm</t>
  </si>
  <si>
    <t>10.1155/2017/7158752</t>
  </si>
  <si>
    <t>2-s2.0-85029361485</t>
  </si>
  <si>
    <t>2017JK1681</t>
  </si>
  <si>
    <t>['zero point', 'widely applied', 'targeted pattern', 'simulations show', 'put forward', 'peak level', 'pattern synthesized', 'many fields', 'adjustable matrices']</t>
  </si>
  <si>
    <t>The least square method has been widely applied in many fields. However, when the approach is used for antenna array pattern synthesis, it is not excellent. In this paper, the least square method is used to synthesize antenna array pattern, and its performance is reviewed. Then contraposing to the shortcoming of the least square method, a new steerable least square (SLS) method is put forward. For an antenna array whose manifold matrix has been determined, the projection matrix equation can be derived from array manifold matrix easily. In order to get premium solution of array element excitation, a novel projection matrix equation with adjustable matrices is adopted. The results of simulations show that the pattern synthesized by the traditional least square method fits the targeted pattern badly and is worse in the key performance indicators of peak level of side-lobe and null beam level than the targeted pattern; however, the pattern synthesized by the new SLS method fits the targeted pattern well in zero point and local peak distribution and is better in the key performance indicators of peak level of side-lobe and null beam level than the targeted pattern.</t>
  </si>
  <si>
    <t>181-191</t>
  </si>
  <si>
    <t>60108778;60025578;60025578</t>
  </si>
  <si>
    <t>56378226300;25229387400;7102211932</t>
  </si>
  <si>
    <t>Chen, Jie;Yin, Ying Zeng;Jiao, Yongchang</t>
  </si>
  <si>
    <t>Xi'an Aeronautical University;Xidian University</t>
  </si>
  <si>
    <t>60108778;60025578</t>
  </si>
  <si>
    <t>A steerable least square approach for pattern synthesis</t>
  </si>
  <si>
    <t>10.2528/PIERM17052404</t>
  </si>
  <si>
    <t>2-s2.0-85029370411</t>
  </si>
  <si>
    <t>['wideband applications', 'two triangular', 'simulated ones', 'reduce q', 'measured results', 'good separation', 'good agreement', 'different sizes', 'bw ).', 'broadside direction', 'associated results']</t>
  </si>
  <si>
    <t>In this paper, a fractal tetrahedron shaped dielectric resonator antenna (DRA) design for wideband applications is proposed. Two triangular-shaped fractal slots of different sizes are introduced to reduce Q-factor of DRA and in turn to achieve wide bandwidth (BW). Internal coaxial feeding is utilized for good impedance matching and ease of fabrication. The proposed fractal DRA is fabricated and tested. The measured results are in good agreement with the simulated ones. Measured impedance bandwidth of about 72.3% covering frequency band of 3.8‚Äì8.1GHz is achieved. Good separation between co- and cross-polarized radiation patterns in the broadside direction is achieved. Various design parameters and associated results are discussed in this paper.</t>
  </si>
  <si>
    <t>47-55</t>
  </si>
  <si>
    <t>60115002;60115002</t>
  </si>
  <si>
    <t>57044275500;25638670600</t>
  </si>
  <si>
    <t>Trivedi, Kedar;Pujara, Dhaval</t>
  </si>
  <si>
    <t>Trivedi K.</t>
  </si>
  <si>
    <t>Design and development of a wideband fractal tetrahedron dielectric resonator antenna with triangular slots</t>
  </si>
  <si>
    <t>10.2528/PIERM17061103</t>
  </si>
  <si>
    <t>2-s2.0-85029372747</t>
  </si>
  <si>
    <t>['transmission line', 'shaped probes', 'proposed antenna', 'power division', 'port isolation', 'polarization ratio', 'pddn ).', 'paper presents', 'operation band', 'high isolation', 'frequency selectivity', 'average gain', 'antenna consists', '20 db', '10 dbi']</t>
  </si>
  <si>
    <t>This paper presents a 2 √ó 1 integrated filtering microstrip duplex antenna array with high isolation and same polarization. The antenna consists of two radiating patches fed by two T-shaped probes and a power distributing duplex network (PDDN). The PDDN is composed of two bandstop filters and a 180-degree phase shift power divider. And the PDDN is designed to achieve the functions of power division, frequency selectivity, and port isolation. A Transmission Line (TL) model is adopted to design the PDDN, and the detailed synthesis procedure is presented. For demonstration, the proposed antenna is designed and fabricated. The implemented antenna achieves an average gain of 10 dBi, a cross-polarization ratio of 20 dB, and an isolation of 35 dB within the operation band.</t>
  </si>
  <si>
    <t>Integrated Filtering Microstrip Duplex Antenna Array with High Isolation</t>
  </si>
  <si>
    <t>10.1155/2017/4127943</t>
  </si>
  <si>
    <t>2-s2.0-85029373178</t>
  </si>
  <si>
    <t>['snr ).', 'several single', 'proposed method', 'proposed algorithm', 'polarized sensors', 'polarization parameters', 'noise ratio', 'low signal', 'linearly polarized', 'computational complexity']</t>
  </si>
  <si>
    <t>In this paper, the direction of arrival (DOA) and polarization parameters are estimated by a uniform circular array (UCA) with several single-polarized sensors. An efficient and improved polarization MUSIC algorithm for estimating the DOA and polarization parameters is presented. This method uses information on the amplitude to reduce the computational complexity. When the source is linearly polarized, the proposed algorithm is more accurate at a low signal-to-noise ratio (SNR). Monte Carlo simulations verify the efficacy of the proposed method.</t>
  </si>
  <si>
    <t>57195627337;15065177700;24279686300</t>
  </si>
  <si>
    <t>Dong, Wen;Diao, Ming;Guo, Limin</t>
  </si>
  <si>
    <t>Dong W.</t>
  </si>
  <si>
    <t>Joint DOA and polarization estimation using a UCA of single-polarized antennas</t>
  </si>
  <si>
    <t>10.2528/PIERM17061801</t>
  </si>
  <si>
    <t>2-s2.0-85029375355</t>
  </si>
  <si>
    <t>BK20141069</t>
  </si>
  <si>
    <t>['worsen eavesdropping', 'synchronous among', 'suppress one', 'severe distinction', 'secure performance', 'scalar signal', 'polarized signal', 'polarization match', 'modulation scheme', 'modulated signal', 'linear compensation', 'legitimate users', 'eavesdropper would', 'demodulation performance']</t>
  </si>
  <si>
    <t>fast dual polarization hopping | oblique projection polarization filter | orthogonal dual polarized channel | Physical layer secure transmission | satellite communications</t>
  </si>
  <si>
    <t>A fast dual polarization hopping (FDPH) system is designed to enhance the physical layer secure transmission in fixed down-link satellite communications. In order to prevent the eavesdropper from detecting transmitted signals, a pair of dual polarization states is chosen to carry the modulated signal by the designed FDPH pattern. The polarized signal is transmitted through orthogonal dual polarized parabolic antennas by the virtual polarization technique. Due to the assumption that the designed FDPH pattern is synchronous among the legitimate users, the legitimate receivers apply oblique projection polarization filter to suppress one of dual polarization states, and then have a polarization match to recover the scalar modulated signal and demodulate the scalar signal, whereas the eavesdropper cannot match the right polarization state. Therefore, the eavesdropper receives random amplitudes signal owing to the fast polarization hopping. If the modulation scheme is ASK and quadrature amplitude modulation, the demodulation performance of the eavesdropper would be very poor, resulting in a high bit error rate. Moreover, there is severe distinction in orthogonal dual polarized channel. The legitimate users would have a pre-linear compensation with perfect channel state information, which further worsen eavesdropping. Thus, the eavesdropper cannot even demodulate the phase-shift keying signal because of the time varying orthogonal dual polarized channel and auxiliary polarized angle. Simulation results demonstrate the secure performance of our design.</t>
  </si>
  <si>
    <t>11782-11790</t>
  </si>
  <si>
    <t>57193696772;8633836500;7403332608</t>
  </si>
  <si>
    <t>Zhang, Xiaokai;Zhang, Bangning;Guo, Daoxing</t>
  </si>
  <si>
    <t>Physical Layer Secure Transmission Based on Fast Dual Polarization Hopping in Fixed Satellite Communication</t>
  </si>
  <si>
    <t>10.1109/ACCESS.2017.2710081</t>
  </si>
  <si>
    <t>2-s2.0-85029380018</t>
  </si>
  <si>
    <t>['two ports', 'two arms', 'terminal antenna', 'standard size', 'results demonstrate', 'reflection coefficients', 'radiation pattern', 'radiating element', 'proposed antenna', 'operating bands', 'mutual coupling', 'measured results', 'including gsm850', 'handsets applications', 'good characteristics', 'good candidate', 'good agreement', 'diagonal corners', 'compact size', 'band coverage', '4 ghz']</t>
  </si>
  <si>
    <t>4G/5G communications | Auxiliary antenna | Handsets | L-shaped extended ground stub | Main antenna | Ultra-wideband</t>
  </si>
  <si>
    <t>In this letter, a compact planar ultra-wideband mobile antenna with L-shaped extended ground stubs is presented. The proposed handset antenna consists of two planar meandered monopole radiating elements, i.e., main antenna and auxiliary antenna respectively, located at the diagonal corners of mobile phone printed circuit broad with standard size of 136 √ó 68 mm2. Each radiating element is composed of two arms and a L-shaped extended ground stub, jointly achieving multiple resonances and ultra-wideband impedance matching with a compact size. The effect of the L-shaped ground stub is investigated in detail. The proposed antenna has a compact size of 31.4 √ó 12 mm2, printed simple structure and full-band coverage (GSM850 and 1.6-5.4 GHz) for wireless handsets systems, including GSM850, DCS1800, PCS1900, UMTS, LTE, WiMAX, and WLAN in 4G and 5G communication systems. The optimized antenna prototype is fabricated and measured. The measured results show that the reflection coefficients are less than ‚àí6 dB over the operating bands and the mutual coupling between two ports is less than ‚àí20 dB. Good agreement is obtained between the simulated and measured results. The results demonstrate that the proposed handset antenna has good characteristics of ultra-wideband, isolation, gain, and radiation pattern, and is a good candidate as a terminal antenna for handsets applications.</t>
  </si>
  <si>
    <t>60013614;60013614;60013614;60013614;60013614</t>
  </si>
  <si>
    <t>55630730500;57195358992;57199364731;57225862852;55658055598</t>
  </si>
  <si>
    <t>Xu, Kuiwen;Liu, Fei;Peng, Liang;Dong, Linxi;Wang, Gaofeng</t>
  </si>
  <si>
    <t>Xu K.</t>
  </si>
  <si>
    <t>A compact planar ultra-wideband handset antenna with L-shaped extended ground stubs</t>
  </si>
  <si>
    <t>10.1587/elex.14.20170680</t>
  </si>
  <si>
    <t>2-s2.0-85029381080</t>
  </si>
  <si>
    <t>['radiation patterns', 'proposed antenna', 'profile dual', 'planar radiator', 'peak gain', 'lte2500 applications', 'high front', 'extremely low', 'compact structure', 'base stations', 'back ratio', '127 wavelength']</t>
  </si>
  <si>
    <t>Base station antenna | Compact structure | Low profile | Planar</t>
  </si>
  <si>
    <t>A low-profile dual-polarized planar antenna with compact structure for 2.4GHz Wireless local area network (WLAN) and 2.5GHz Long term evaluation (LTE2500) base stations is proposed. A combination of a planar radiator and compact Artificial magnetic conductor (AMC) reflector is utilized to achieve a full planar structure without adding extra matching circuit, an extremely low-profile of 0.127 wavelength, as well as a high front to back ratio (F/B) of 25dB. The antenna is fabricated to test the performance such as S-parameters, radiation patterns and peak gain. Reasonable results show the suitability of the proposed antenna for 2.4GHzWLAN and LTE2500 applications.</t>
  </si>
  <si>
    <t>1092-1095</t>
  </si>
  <si>
    <t>Chinese Journal of Electronics</t>
  </si>
  <si>
    <t>36071625800;56660674100;7203001464</t>
  </si>
  <si>
    <t>Liu, Ying;Wang, Jiu;Gong, Shuxi</t>
  </si>
  <si>
    <t>Low-profile dual-polarized planar antenna with compact structure for base stations</t>
  </si>
  <si>
    <t>10.1049/cje.2017.08.003</t>
  </si>
  <si>
    <t>2-s2.0-85029382201</t>
  </si>
  <si>
    <t>['various cases', 'size reduction', 'qrsma performances', 'proposed design', 'paper presents', 'paper analyses', 'loaded using', 'frequencies f1', 'experimental results', 'bands applications', 'antenna resonates', 'antenna designs', 'also compared', '4 ).', '1mm width']</t>
  </si>
  <si>
    <t>This paper presents a Quad-Rectangular Shaped Microstrip Antenna (QRSMA) fed by a single microstrip line feed. QRSMA having different frequency bands is designed to be applied to L (1‚Äì2 GHz), S (2‚Äì4 GHz) and C (4‚Äì8 GHz) bands applications. QRSMA is loaded with a single square patch and 4 rectangular patches. The patches are loaded using a flame retardant substrate (Fr-4). The patches are connected with 1mm width of copper (Cu) strip-line. Thus the proposed design of patches and width is responsible for desired multiband operations. The antenna resonates at frequencies f1 = 1.074, f2 = 3.119, f3 = 4.089, f4 = 5.683 and f5 = 6.514GHz. Thus, the antenna is useful in the L, S and C band applications. Compared to other antenna designs, the proposed antenna exhibits multiband performance, size reduction and is economical. It also realizes tunability of frequencies having stable radiation pattern with compact electrical size. The paper analyses the simulated and experimental results. Various cases of QRSMA performances are also compared in this paper.</t>
  </si>
  <si>
    <t>213-221</t>
  </si>
  <si>
    <t>60018476;60018476;60018476;60018476</t>
  </si>
  <si>
    <t>57195630969;57193501180;57208561011;7003390412</t>
  </si>
  <si>
    <t>Saroj, Abhishek K.;Siddiqui, Mohd G.;Kumar, Mukesh;Ansari, Jamshed A.</t>
  </si>
  <si>
    <t>Saroj A.K.</t>
  </si>
  <si>
    <t>Design of multiband quad-rectangular shaped microstrip antenna for wireless applications</t>
  </si>
  <si>
    <t>10.2528/PIERM17071003</t>
  </si>
  <si>
    <t>2-s2.0-85029386265</t>
  </si>
  <si>
    <t>B2-1-0003/57</t>
  </si>
  <si>
    <t>['work presents', 'simulated ones', 'radiation patterns', 'prototype antenna', 'optimal dimensions', 'med antenna', 'measured results', 'magnetic planes', 'impedance bandwidth', 'high gain', 'good agreement', 'electric dipole', 'configuration parameters', 'average gain', '78 dbi', '49 %,']</t>
  </si>
  <si>
    <t>This work presents the design of a magneto-electric dipole (MED) antenna for the base station antenna of FM radio broadcasting implementation. The advantages of MED antenna are high gain, stable and symmetrical radiation patterns in both electric and magnetic planes, and low back lobe radiation pattern. The antenna was designed and studied to achieve the optimal dimensions of configuration parameters. The prototype antenna was fabricated and measured to validate its S11, radiation patterns, and gain. The impedance bandwidth was 33.49%, and the average gain was 7.78 dBi at the entire operating frequency (88‚Äì108 MHz). The measured results are in good agreement with the simulated ones.</t>
  </si>
  <si>
    <t>75-84</t>
  </si>
  <si>
    <t>60026526;60026526;60026526</t>
  </si>
  <si>
    <t>24825159300;24824111800;6504242091</t>
  </si>
  <si>
    <t>Limpiti, Thunyawat;Chantaveerod, Ajalawit;Petchakit, Wijittra</t>
  </si>
  <si>
    <t>Walailak University</t>
  </si>
  <si>
    <t>Limpiti T.</t>
  </si>
  <si>
    <t>Design of a magneto-electric dipole antenna for FM radio broadcasting base station antenna implementation</t>
  </si>
  <si>
    <t>10.2528/PIERM17061906</t>
  </si>
  <si>
    <t>2-s2.0-85029391218</t>
  </si>
  <si>
    <t>['well applied', 'significant improvement', 'mutual coupling', 'metal vias', 'manufactured without', 'interelement isolation', 'high isolation', 'ground plane', 'fractal uc', 'edge distance', 'ebg structure', 'compact array', '22 œª0', '13 db']</t>
  </si>
  <si>
    <t>Cross slot | fractal | mutual coupling | uniplanar compact electromagnetic bandgap (UC-EBG)</t>
  </si>
  <si>
    <t>A compact patch antenna array with high isolation by using two decoupling structures including a row of fractal uniplanar compact electromagnetic bandgap (UC-EBG) structure and three cross slots is proposed. Simulated results show that significant improvement in interelement isolation of 13 dB is obtained by placing the proposed fractal UC-EBG structure between the two radiating patches. Moreover, three cross slots etched on the ground plane are introduced to further suppress the mutual coupling. The design is easy to be manufactured without the implementation of metal vias, and a more compact array with the edge-to-edge distance of 0.22 Œª0 can be facilitated by a row of fractal UC-EBG, which can be well applied in the patch antenna array.</t>
  </si>
  <si>
    <t>2175-2178</t>
  </si>
  <si>
    <t>57195643706;36071625800;16320302100;7203001464</t>
  </si>
  <si>
    <t>Yang, Xu;Liu, Ying;Xu, Yun Xue;Gong, Shu Xi</t>
  </si>
  <si>
    <t>Isolation enhancement in patch antenna array with fractal uc-ebg structure and cross slot</t>
  </si>
  <si>
    <t>10.1109/LAWP.2017.2703170</t>
  </si>
  <si>
    <t>2-s2.0-85029404187</t>
  </si>
  <si>
    <t>VINNOVA</t>
  </si>
  <si>
    <t>['two approaches', 'test scenario', 'synthetic function', 'strong near', 'previous literature', 'mbfs required', 'field coupling', 'efficient compression', 'certain level']</t>
  </si>
  <si>
    <t>Characteristic basis functions | endfire arrays | finite arrays | macro basis functions (MBFs) | method of moments (MoM)</t>
  </si>
  <si>
    <t>Two approaches to the macro basis function (MBF) method that target interconnected subdomains have been adapted to finite linear arrays, and benchmarked against each other in order to estimate their performance with respect to the strong near field coupling that occurs under the endfire mode operation. The methods, here referred to as methods A and B, are based on the synthetic function and characteristic basis function method, respectively, presented in the previous literature. The occurrence of very strong near-field coupling can be seen to affect the number of MBFs required for a certain level of accuracy, although both approaches perform well under the test scenario. However, method B provides a considerably more efficient compression with respect to a maximum acceptable error level.</t>
  </si>
  <si>
    <t>2159-2162</t>
  </si>
  <si>
    <t>60029170;60029170;60029170</t>
  </si>
  <si>
    <t>56809446700;56460261800;6603778677</t>
  </si>
  <si>
    <t>Helander, Jakob;Tayli, Doruk;Sjoberg, Daniel</t>
  </si>
  <si>
    <t>Helander J.</t>
  </si>
  <si>
    <t>A Comparison of Macro Basis Function Methods for Interconnected Endfire Antenna Arrays</t>
  </si>
  <si>
    <t>10.1109/LAWP.2017.2700893</t>
  </si>
  <si>
    <t>2-s2.0-85029407297</t>
  </si>
  <si>
    <t>['wireless interrogation', 'various diseases', 'tissue millimeter', 'requires ultralow', 'repeater device', 'letter presents', 'conducting two', 'communication system']</t>
  </si>
  <si>
    <t>Biomedical RFID | Biomedical sensor | Wireless implant | Wireless power transfer | Wireless repeater node</t>
  </si>
  <si>
    <t>In future wireless implants, tiny sensor nodes may be used for detection and treatment of various diseases and for monitoring therapeutic activities. This requires ultralow-power tiny sensors implantable inside different body organs. This letter presents a biomedical RFID system meant for wireless interrogation of deep-tissue millimeter-size implant sensors. The communication system is based on using a repeater device that amplifies the attenuated downlink power and thus extends sensor read distance. This system enables monitoring of different body organs by placing miniature sensor implants inside them. This letter studies wireless power transmission in this system through fabrication of the antennas and conducting two-port wireless link measurements.</t>
  </si>
  <si>
    <t>2171-2174</t>
  </si>
  <si>
    <t>60011170;60011170;60011170;60011170</t>
  </si>
  <si>
    <t>55543012800;6603629386;7005052044;6506424417</t>
  </si>
  <si>
    <t>Moradi, Elham;Sydanheimo, Lauri;Bova, G. Steven;Ukkonen, Leena</t>
  </si>
  <si>
    <t>Moradi E.</t>
  </si>
  <si>
    <t>Measurement of wireless power transfer to deep-tissue RFID-based implants using wireless repeater node</t>
  </si>
  <si>
    <t>10.1109/LAWP.2017.2702757</t>
  </si>
  <si>
    <t>2-s2.0-85029408626</t>
  </si>
  <si>
    <t>['side ratio', 'radiation pattern', 'pifa ports', 'peak gain', 'operational band', 'omnidirectional mode', 'new technique', 'ideal omnidirectionality', 'generating omnidirectional', 'f antennas', 'bidirectional patterns', 'back ratio', 'back configuration', 'antenna achieves', '8 dbi', '5 dbi']</t>
  </si>
  <si>
    <t>Planar inverted-f antennas (pifas) | Quasi-omnidirectional ntenna | Radiation pattern-reconfigurable antenna</t>
  </si>
  <si>
    <t>A radiation pattern-agile antenna capable of generating omnidirectional, unidirectional, and bidirectional patterns is presented. The proposed design demonstrates a new technique for achieving pattern configurability with downtilt by using dual planar inverted-F antennas (PIFAs) in a back-to-back configuration with a single folded ground plane and bandwidth enhancement via parasitic elements. The radiation pattern can be controlled by exciting the PIFA ports with one of several potential feeding methods. The antenna's measured impedance bandwidth is from 1650 to 2200 MHz (|S11|&lt; ?10 dB), and it was designed for peak gain at a 15¬∞ downtilt angle. In the omnidirectional mode, the antenna achieves a gain of more than 5 dBi with a variation from ideal omnidirectionality of less than 3 dB across its operational band. The unidirectional mode achieves a measured realized gain of up to 8 dBi with a front-to-back ratio of at least 15 dB, and the bidirectional mode achieves gains of up to 5 dBi with a front/back-to-side ratio of at least 10 dB.</t>
  </si>
  <si>
    <t>2090-2093</t>
  </si>
  <si>
    <t>60017597;60026242</t>
  </si>
  <si>
    <t>15050756500;36948766100</t>
  </si>
  <si>
    <t>Jackson, Brad R.;Boyes, Stephen J.</t>
  </si>
  <si>
    <t>United Kingdom;Canada</t>
  </si>
  <si>
    <t>Salisbury;Ottawa</t>
  </si>
  <si>
    <t>Defence Science and Technology Laboratory;Defence Research and Development Canada</t>
  </si>
  <si>
    <t>60026242;60017597</t>
  </si>
  <si>
    <t>Jackson B.</t>
  </si>
  <si>
    <t>Radiation pattern-agile dual planar inverted-f antenna</t>
  </si>
  <si>
    <t>10.1109/LAWP.2017.2696821</t>
  </si>
  <si>
    <t>2-s2.0-85029409452</t>
  </si>
  <si>
    <t>['used effectively', 'special geometries', 'single vector', 'proposed technique', 'proposed approach', 'previous works', 'parameter estimation', 'namely 3', 'mutual coupling', 'mc parameters', 'mc matrix', 'mc coefficients', 'effective way', 'done accordingly', 'different 3', 'array structures', 'antenna arrays']</t>
  </si>
  <si>
    <t>3-D arrays | Direction-of-Arrival (DOA) estimation | mutual coupling (MC)</t>
  </si>
  <si>
    <t>In antenna array applications, mutual coupling (MC) is an important error source that should be corrected. In previous works, MC parameters are estimated by using a data transformation approach, where the unknown coupling coefficients are extracted into a single vector so that the parameter estimation is done accordingly. While this is an effective way to estimate the MC coefficients, this approach is only considered for the antenna arrays with special geometries such as linear, circular, and rectangular. In this letter, we introduce a new data transformation approach that is applicable for a general array geometry, namely 3-D arrays. The proposed approach is based on the decomposition of the MC matrix in terms of the unknown distinct MC coefficients. The performance of the proposed technique is evaluated through simulations for different 3-D arrays, and it is compared to the theoretical performance bounds. It is shown that the proposed technique can be used effectively for 3-D array structures with high estimation accuracy.</t>
  </si>
  <si>
    <t>2118-2121</t>
  </si>
  <si>
    <t>Elbir, Ahmet M.</t>
  </si>
  <si>
    <t>Duzce</t>
  </si>
  <si>
    <t>D√ºzce √úniversitesi</t>
  </si>
  <si>
    <t>Elbir A.</t>
  </si>
  <si>
    <t>A Novel Data Transformation Approach for DOA Estimation with 3-D Antenna Arrays in the Presence of Mutual Coupling</t>
  </si>
  <si>
    <t>10.1109/LAWP.2017.2699292</t>
  </si>
  <si>
    <t>2-s2.0-85029409903</t>
  </si>
  <si>
    <t>['superior performance', 'proposed algorithm', 'perturbation mechanism', 'obtained simultaneously', 'mutation rate', 'late phase', 'hgamift maintain', 'genetic algorithm', 'early phase', 'control factor', 'better solution', 'avoiding stagnation', 'aperture shapes']</t>
  </si>
  <si>
    <t>Array synthesis | genetic algorithm (GA) | iterative Fourier transform (IFT) technique | thinned array</t>
  </si>
  <si>
    <t>In this letter, a hybrid algorithm based on the genetic algorithm (GA) and modified iterative Fourier transform (MIFT) technique called HGAMIFT is proposed for large thinned array synthesis. By employing a perturbation mechanism, the MIFT can achieve a better solution in terms of the peak sidelobe level when compared to the iterative Fourier transform technique. Moreover, a control factor to determine the proportion of individuals from GA and MIFT as well as the crossover and mutation rate is introduced to help the HGAMIFT maintain the diversity of population in the early phase while avoiding stagnation in the late phase. Thus, a resulting enhanced search ability and fast convergence velocity can be obtained simultaneously. Several thinned arrays that comprise different array sizes and aperture shapes have been synthesized, which validate the superior performance of the proposed algorithm.</t>
  </si>
  <si>
    <t>2150-2154</t>
  </si>
  <si>
    <t>56045474000;55176625700;57201534925;55276206000</t>
  </si>
  <si>
    <t>Cui, Can;Li, Wen Tao;Ye, Xiu Tiao;Shi, Xiao Wei</t>
  </si>
  <si>
    <t>Cui C.</t>
  </si>
  <si>
    <t>Hybrid Genetic Algorithm and Modified Iterative Fourier Transform Algorithm for Large Thinned Array Synthesis</t>
  </si>
  <si>
    <t>10.1109/LAWP.2017.2700865</t>
  </si>
  <si>
    <t>2-s2.0-85029414887</t>
  </si>
  <si>
    <t>['wideband millimeter', 'wave q', 'stable gain', 'proposed antenna', 'polarization levels', 'miniature structure', 'low cross', 'linkpan application', 'good candidate', 'found within', 'experiments show', 'emerging q', 'electric dipole', 'e .,', 'designed prototype', '6 dbi', '6 %,', '3 ghz']</t>
  </si>
  <si>
    <t>Low profile | magneto-electric (ME) dipole | Q-LINKPAN | unidirectional antenna | wideband antenna</t>
  </si>
  <si>
    <t>In this letter, a wideband millimeter-wave array antenna is reported for the emerging Q-LINKPAN application. For the wideband array application, a miniature structure is proposed and investigated for the magneto-electric dipole. A designed prototype is fabricated by using the low-cost printed circuit board technology. Experiments show that the 10-dB impedance bandwidth of the demonstrated 2 √ó 2 array is 36.6%, i.e., from 36.8 to 53.3 GHz. Stable radiation patterns, high radiation efficiencies, and low cross-polarization levels are found within a wide operation frequency band. In addition, a stable gain of 11.6 ¬± 0.6 dBi is found as well. The proposed antenna is a good candidate for the millimeter-wave Q-LINKPAN wireless system.</t>
  </si>
  <si>
    <t>2102-2105</t>
  </si>
  <si>
    <t>14121305500;57191896527</t>
  </si>
  <si>
    <t>Hao, Zhang Cheng;Li, Bo Wen</t>
  </si>
  <si>
    <t>Hao Z.C.</t>
  </si>
  <si>
    <t>Developing Wideband Planar Millimeter-Wave Array Antenna Using Compact Magneto-Electric Dipoles</t>
  </si>
  <si>
    <t>10.1109/LAWP.2017.2697903</t>
  </si>
  <si>
    <t>2-s2.0-85029422137</t>
  </si>
  <si>
    <t>['traditional single', 'three slots', 'subwavelength slot', 'second layer', 'proposed dual', 'proposed antenna', 'power beamwidth', 'peak gain', 'operating principles', 'narrower half', 'letter presents', 'layer antenna', 'higher gain', 'gain dual', 'fed high', 'band applications', 'analyzed thoroughly', 'also discussed', '3 ghz', '3 dbi']</t>
  </si>
  <si>
    <t>Corrugated plate antenna | dual-layer (D-L) | grooves and high gain antenna</t>
  </si>
  <si>
    <t>This letter presents a subwavelength slot-fed high-gain dual-layer corrugated plate antenna for X-band applications. The antenna is realized by placing a second corrugated layer that has three radiating slots on top of the traditional corrugated plate antenna. The addition of the second layer improves the gain and bandwidth of the proposed antenna. Compared to a traditional single-layer corrugated plate antenna, the proposed dual-layer antenna has higher gain, lower sidelobe level, narrower half-power beamwidth, and better impedance bandwidth. A prototype of the proposed antenna is built and tested, and the measured results show that the antenna has a peak gain of 16.3 dBi at 11.3 GHz. The gain of the proposed antenna has been improved by more than 4 dBi due to coupling more energy to the second layer's three slots. Finally, the operating principles of the proposed antenna are also discussed and analyzed thoroughly.</t>
  </si>
  <si>
    <t>2086-2089</t>
  </si>
  <si>
    <t>60022109;60022109;60022109</t>
  </si>
  <si>
    <t>56405632800;55731393400;7005244140</t>
  </si>
  <si>
    <t>Alkaraki, Shaker;Gao, Yue;Parini, Clive</t>
  </si>
  <si>
    <t>Queen Mary University of London</t>
  </si>
  <si>
    <t>Alkaraki S.</t>
  </si>
  <si>
    <t>Dual-Layer Corrugated Plate Antenna</t>
  </si>
  <si>
    <t>10.1109/LAWP.2017.2696420</t>
  </si>
  <si>
    <t>2-s2.0-85029425144</t>
  </si>
  <si>
    <t>ITP/045/14LP</t>
  </si>
  <si>
    <t>CityU</t>
  </si>
  <si>
    <t>['wave simulation', 'unit cell', 'sw ).', 'stopband effect', 'reflector system', 'proposed swl', 'proposed antenna', 'properly designed', 'propagation mode', 'planar substrate', 'novel high', 'letter presents', 'impedance surface', 'guided sw', 'frequency range', 'experimental verification', '36 ¬∞', '22 ghz', '1 space']</t>
  </si>
  <si>
    <t>Collimated wave | high-impedance surface (HIS) | leaky wave | surface wave (SW)</t>
  </si>
  <si>
    <t>This letter presents a novel high-impedance surface (HIS)-based leaky-wave antenna excited by collimated surface wave (SW). The proposed antenna consists of two identical SW launchers (SWLs) and an HIS structure. Regarding the SWL, it is based on an offset-fed parabolic reflector. By using the substrate-integrated waveguide technique, the reflector system is integrated in the planar substrate. For the HIS, it is formed by a periodically arranged rectangular microstrip patch array. The proposed SWL can generate collimated SW with the propagation mode. With the perturbation of the HIS, the guided SW can be transformed to m = -1 space-harmonic-mode leaky wave. In addition, in order to obtain efficient broadside radiation, an additional secondary slit is properly designed in each unit cell of the HIS to suppress the open-stopband effect. A prototype of the proposed antenna is demonstrated by both full-wave simulation and experimental verification. Continuous beam scan can be realized from-36¬∞ to +35.5¬∞ within the frequency range of 16-22 GHz.</t>
  </si>
  <si>
    <t>2082-2085</t>
  </si>
  <si>
    <t>60006541;60013983;60013983;60006541</t>
  </si>
  <si>
    <t>55511049800;55511318500;36652928300;56353178500</t>
  </si>
  <si>
    <t>Ma, Zi Long;Chan, Chi Hou;Ng, Kung Bo;Jiang, Li Jun</t>
  </si>
  <si>
    <t>Hong Kong;Hong Kong</t>
  </si>
  <si>
    <t>Kowloon;Pokfulam</t>
  </si>
  <si>
    <t>City University of Hong Kong;The University of Hong Kong</t>
  </si>
  <si>
    <t>60013983;60006541</t>
  </si>
  <si>
    <t>A Collimated Surface-Wave-Excited High-Impedance Surface Leaky-Wave Antenna</t>
  </si>
  <si>
    <t>10.1109/LAWP.2017.2696302</t>
  </si>
  <si>
    <t>2-s2.0-85029427057</t>
  </si>
  <si>
    <t>['wide 3', 'square patch', 'resonant mode', 'ratio beamwidth', 'prototype antenna', 'polarization reconfigurability', 'polarization agility', 'novel single', 'measured results', 'linear polarization', 'good agreement', 'four corners', 'effective permittivity', 'different heights', 'design concept', 'db axial']</t>
  </si>
  <si>
    <t>Distilled water | microstrip antenna | polarized reconfigurable | single-feed</t>
  </si>
  <si>
    <t>A novel single-feed microstrip antenna with polarization agility is proposed. Loading the distilled water cylinder(s) at the four corners of the square patch with different heights, the effective permittivity of resonant mode is changed. By perturbing the heights of the four water cylinders, the circular polarization radiation with a wide 3-dB axial-ratio beamwidth can be obtained. In addition, the polarization reconfigurability with right-hand circular polarization, left-hand circular polarization, and linear polarization can be achieved by controlling the height of the water. To demonstrate the design concept, a prototype antenna was fabricated and measured. The simulated and measured results are in good agreement.</t>
  </si>
  <si>
    <t>2179-2182</t>
  </si>
  <si>
    <t>A polarization-reconfigurable water-loaded microstrip antenna</t>
  </si>
  <si>
    <t>10.1109/LAWP.2017.2703821</t>
  </si>
  <si>
    <t>2-s2.0-85029433194</t>
  </si>
  <si>
    <t>Irish Research Council</t>
  </si>
  <si>
    <t>ELEVATEPD/2014/79</t>
  </si>
  <si>
    <t>['modulation encoding', 'enhance privacy', 'directional modulation', 'capable antennas']</t>
  </si>
  <si>
    <t>Directional modulation | Internet of Things (IoT) | physical-layer security | smart antenna</t>
  </si>
  <si>
    <t>A new directional modulation system that uses radiation pattern data for modulation encoding is proposed. The approach allows compact multiport antennas (e.g., MIMO-capable antennas) to be used for directional modulation, replacing extensive arrays. The modulation weighting coefficients are calculated with a fixed, antenna specific equation, thus reducing computational complexity. The solution is intended to enhance privacy in small, battery-operated wireless devices, required for 'Internet of Things' applications.</t>
  </si>
  <si>
    <t>2094-2097</t>
  </si>
  <si>
    <t>60012873;60012873;60115295</t>
  </si>
  <si>
    <t>35603785200;7005794256;7003872994</t>
  </si>
  <si>
    <t>Narbudowicz, Adam;Ammann, Max J.;Heberling, Dirk</t>
  </si>
  <si>
    <t>Germany;Ireland</t>
  </si>
  <si>
    <t>Aachen;Dublin</t>
  </si>
  <si>
    <t>Institut f√ºr Hochfrequenztechnik der RWTH;Technological University Dublin</t>
  </si>
  <si>
    <t>60115295;60012873</t>
  </si>
  <si>
    <t>Narbudowicz A.</t>
  </si>
  <si>
    <t>Directional Modulation for Compact Devices</t>
  </si>
  <si>
    <t>10.1109/LAWP.2017.2697720</t>
  </si>
  <si>
    <t>2-s2.0-85029434260</t>
  </si>
  <si>
    <t>['numerical simulations', 'novel photonics', 'measured gain', 'letter reports', 'approximately 8', '38 ghz', '0 dbi']</t>
  </si>
  <si>
    <t>Antenna arrays | millimeter-wave (mm-wave) | optically controlled antennas | reconfigurable antennas</t>
  </si>
  <si>
    <t>This letter reports the concept and development of the first optically controlled reconfigurable antenna for millimeter-wave (mm-wave) applications. It is based on a slotted-waveguide antenna array and two photoconductive switches, which are used to control the slot electrical length. This novel photonics-based reconfigurable strategy enables frequency tunability and radiation pattern reconfiguration through the 28-and 38-GHz frequency bands. Numerical simulations and experimental results illustrate its applicability for mm-wave indoor applications. The measured gain is approximately 8.0 and 9.0 dBi at 28 and 38 GHz, respectively.</t>
  </si>
  <si>
    <t>2142-2145</t>
  </si>
  <si>
    <t>60025299;119233552-119233732;119233552-119233732;119233552-119233732;119233552-119233732;100354661</t>
  </si>
  <si>
    <t>56082837700;56227807600;15124297400;57198821333;55432222300;6506235136</t>
  </si>
  <si>
    <t>Da Costa, I. F.;Cerqueira, S. Arismar;Spadoti, D. H.;Da Silva, L. G.;Ribeiro, J. A.J.;Barbin, S. E.</t>
  </si>
  <si>
    <t>Itajuba;;;Santa Rita do Sapucai</t>
  </si>
  <si>
    <t>Universidade Federal de Itajub√°;Laboratory WOCA Wireless and Optical Convergent Access);National Institute of Telecommunications;National Institute of Telecommunications</t>
  </si>
  <si>
    <t>60025299;119233732;119233552;100354661</t>
  </si>
  <si>
    <t>Da Costa I.F.</t>
  </si>
  <si>
    <t>Optically Controlled Reconfigurable Antenna Array for mm-Wave Applications</t>
  </si>
  <si>
    <t>10.1109/LAWP.2017.2700284</t>
  </si>
  <si>
    <t>2-s2.0-85029437745</t>
  </si>
  <si>
    <t>['wide impedance', 'wide bandwidth', 'stable across', 'rhcp ).', 'reported circular', 'polarization modes', 'low profile', 'excellent characteristics', 'entire bandwidth', 'compact structure', 'channel capacity', '65 ghz', '59 ghz']</t>
  </si>
  <si>
    <t>Circular polarization | L-probe fed patch | PIN diodes | polarization mismatch | reconfigurable antennas</t>
  </si>
  <si>
    <t>A wideband circularly polarized reconfigurable patch antenna with L-shaped feeding probes is presented, which can generate unidirectional radiation performance that is switchable between left-hand circular polarization (LHCP) and right-hand circular polarization (RHCP). To realize this property, an L-probe fed square patch antenna is chosen as the radiator. A compact reconfigurable feeding network is implemented to excite the patch and generate either LHCP or RHCP over a wide operating bandwidth. The proposed antenna achieves the desired radiation patterns and has excellent characteristics, including a wide bandwidth, a compact structure, and a low profile. Measured results exhibit approximately identical performance for both polarization modes. Wide impedance, 31.6% from 1.2 to 1.65 GHz, and axial-ratio, 20.8% from 1.29 to 1.59 GHz, bandwidths are obtained. The gain is very stable across the entire bandwidth with a 6.9-dBic peak value. The reported circular-polarization reconfigurable antenna can mitigate the polarization mismatching problem in multipath wireless environments, increase the channel capacity of the system, and enable polarization coding.</t>
  </si>
  <si>
    <t>2114-2117</t>
  </si>
  <si>
    <t>Wideband Circular-Polarization Reconfigurable Antenna with L-Shaped Feeding Probes</t>
  </si>
  <si>
    <t>10.1109/LAWP.2017.2699289</t>
  </si>
  <si>
    <t>2-s2.0-85029449102</t>
  </si>
  <si>
    <t>Pearl River S and T Nova Program of Guangzhou</t>
  </si>
  <si>
    <t>2016A030306007</t>
  </si>
  <si>
    <t>['wide bandwidth', 'reasonable agreement', 'prototype operating', 'proposed design', 'profile cavity', 'passband ),', 'merged together', 'measured results', 'low profile', 'ground plane', 'generated due', 'desirably enhance', 'center frequency', 'average gain', 'approximately 10', '9 %,', '3 db', '13 œª0', '1 %,']</t>
  </si>
  <si>
    <t>Circularly polarized (CP) antenna | crossed dipole antenna | low profile | wideband antenna</t>
  </si>
  <si>
    <t>A low-profile crossed dipole antenna with wide bandwidth is investigated in this letter. The double-sided printing crossed dipoles consisting of four-stepped rectangular patches are fed by a pair of vacant-quarter printed rings, generating circularly polarized radiation. Two adjacent axial-ratio (AR) passbands with AR &lt; 3 dB are generated due to the stepped rectangular patches, and they are merged together by adding an additional dielectric slab above the ground plane, resulting in a very wide AR bandwidth. Also, an irregular ground plane is used for the antenna, which can desirably enhance the boresight gain without involving high-profile cavity. To verify the feasibility of the proposed design, a prototype operating at C-band has been fabricated and measured. Reasonable agreement between the simulated and measured results is obtained. The prototype has a low profile of 0.13 Œª0 (in terms of the center frequency of passband), a 10-dB impedance bandwidth of 66.9%, a 3-dB AR bandwidth of 55.1%, and an average gain of approximately 10.4 dBic within passband.</t>
  </si>
  <si>
    <t>2126-2129</t>
  </si>
  <si>
    <t>60024542;60024542-60005244;60021182;60024542</t>
  </si>
  <si>
    <t>57195636183;8369901700;16308543500;57189340575</t>
  </si>
  <si>
    <t>Yang, Wanjun;Pan, Yongmei;Zheng, Shaoyong;Hu, Pengfei</t>
  </si>
  <si>
    <t>Yang W.</t>
  </si>
  <si>
    <t>A Low-Profile Wideband Circularly Polarized Crossed-Dipole Antenna</t>
  </si>
  <si>
    <t>10.1109/LAWP.2017.2699975</t>
  </si>
  <si>
    <t>2-s2.0-85029450323</t>
  </si>
  <si>
    <t>['simulation results', 'reject characteristics', 'prototype antenna', 'proposed pcr', 'pcr consists', 'parallel coupled', 'line resonators', 'letter presents', 'isolation enhancement', 'designed pcr', 'design frequency', 'bandstop characteristics', 'antenna gain', '5 ghz', '25 db']</t>
  </si>
  <si>
    <t>Antenna arrays | Isolation enhancement | Mutual coupling reduction | Parallel coupled lines</t>
  </si>
  <si>
    <t>This letter presents the implementation of a pair of parallel coupled-line resonators (PCRs) for isolation enhancement in planar microstrip patch array antennas. Each PCR consists of three coupled lines separated by a small coupling distance. The attempted configuration provides band-reject characteristics at the design frequency of 3.5 GHz. Two such PCRs are replicated to provide higher order rejection that enhances the bandstop characteristics. The designed PCR is deployed in a two-element microstrip patch antenna array, and the mutual coupling characteristics are studied. The proposed PCR-based decoupling unit cell provides additional 12-26.2-dB coupling reduction with an enhancement of antenna gain up to 1.25 dB. The prototype antenna is fabricated, and the simulation results are validated using experimental measurements.</t>
  </si>
  <si>
    <t>2146-2149</t>
  </si>
  <si>
    <t>60079728;60079728;60079728;60079728</t>
  </si>
  <si>
    <t>35800425000;57189240596;57191612473;57195634000</t>
  </si>
  <si>
    <t>Vishvaksenan, Kuttathati Srinivasan;Mithra, Kaliyappa;Kalaiarasan, Ramalingam;Raj, Kaliyappa Santhosh</t>
  </si>
  <si>
    <t>Vishvaksenan K.</t>
  </si>
  <si>
    <t>Mutual coupling reduction in microstrip patch antenna arrays using parallel coupled-line resonators</t>
  </si>
  <si>
    <t>10.1109/LAWP.2017.2700521</t>
  </si>
  <si>
    <t>2-s2.0-85029452906</t>
  </si>
  <si>
    <t>['underlying concept', 'true distribution', 'total power', 'simulation results', 'sfc decreases', 'results support', 'results highlight', 'proposed model', 'promising potentials', 'performance evaluation', 'output channel', 'lower estimations', 'incident wave', 'form expression', 'existing developments', 'excellent agreement', 'evaluating correlated', 'elevation spreads', 'decoupled array', 'coupling matrix', 'computer simulation', 'azimuthal spread', 'antenna spacing', 'antenna separation']</t>
  </si>
  <si>
    <t>Angular spread | antenna arrays | channel capacity | multiple-input-multiple-output (MIMO) | spatial fading correlation (SFC)</t>
  </si>
  <si>
    <t>In this letter, we derive a closed-form expression for the spatial fading correlation (SFC) of a uniform rectangular array useful for evaluating correlated-based stochastic models. The underlying concept of the proposed model is that the true distribution of power is relative to the total power of the incident wave and dependent on azimuthal and elevation spreads. Verification is accomplished with the help of computer simulation where excellent agreement is found between theoretical and simulation results. Results support the existing developments that the SFC decreases as the antenna separation or azimuthal spread increases. For performance evaluation, we model the multiple-input-multiple-output channel on the assumption that the coupling matrix of the coupled receiving array differs from the decoupled array. Results highlight the promising potentials of the proposed model with an effective decoupling process. However, we observed that lower estimations of azimuthal spread and elevation spread increase the rate of deterioration in the bit error rate and not antenna spacing.</t>
  </si>
  <si>
    <t>2134-2137</t>
  </si>
  <si>
    <t>57190805024;56486258500;55744581500;7102510668;56111887400</t>
  </si>
  <si>
    <t>Ampoma, Affum Emmanuel;Zhang, Haobin;Huang, Yongjun;Wen, Guangjun;Kwame, Oteng G.</t>
  </si>
  <si>
    <t>Ampoma A.</t>
  </si>
  <si>
    <t>Three-Dimensional Spatial Fading Correlation of Uniform Rectangular Array Using Total Power of Angular Distribution</t>
  </si>
  <si>
    <t>10.1109/LAWP.2017.2700041</t>
  </si>
  <si>
    <t>2-s2.0-85029453340</t>
  </si>
  <si>
    <t>['wave antenna', 'thz range', 'theoretical context', 'rigorously discussed', 'realistic implementation', 'radiating properties', 'proposed device', 'perot cavity', 'novel terahertz', 'improved directivity', 'highpermittivity dielectric', 'fixed frequency', 'dynamic control', 'comprehensively acts', 'bragg reflector', 'attractive features', 'alternating layers']</t>
  </si>
  <si>
    <t>Leaky waves | Leaky-wave antennas (LWAs) | Liquid crystals (LCs) | Terahertz (THz) | Tunable devices</t>
  </si>
  <si>
    <t>A novel terahertz (THz) Fabry-Perot cavity (FPC) antenna is proposed, based on a multistack of alternating layers of highly birefringent nematic liquid crystal (NLC) and highpermittivity dielectric, which comprehensively acts as a Bragg reflector. This layout is able to provide enhanced reconfigurability and improved directivity with respect to standard FPC leaky-wave antenna (LWA) designs. The application of a low driving voltage to the NLC layers allows for the dynamic control of the radiating properties of the LWA, at a fixed frequency in the low-THz range. The attractive features and performance of two different configurations are rigorously discussed in a theoretical context, taking into account the realistic implementation of the proposed device.</t>
  </si>
  <si>
    <t>2046-2049</t>
  </si>
  <si>
    <t>60032350;60032350-60021199;60021199;60032350;60032350;60021199;60032350</t>
  </si>
  <si>
    <t>56405634300;56925023500;11840063400;6701466183;6701731702;55966074400;7102947741</t>
  </si>
  <si>
    <t>Fuscaldo, Walter;Tofani, Silvia;Zografopoulos, Dimitrios C.;Baccarelli, Paolo;Burghignoli, Paolo;Beccherelli, Romeo;Galli, Alessandro</t>
  </si>
  <si>
    <t>Sapienza Universit√† di Roma;Consiglio Nazionale delle Ricerche</t>
  </si>
  <si>
    <t>60032350;60021199</t>
  </si>
  <si>
    <t>Tunable Fabry-Perot cavity THz antenna based on leaky-wave propagation in nematic liquid crystals</t>
  </si>
  <si>
    <t>10.1109/LAWP.2017.2695324</t>
  </si>
  <si>
    <t>2-s2.0-85029455320</t>
  </si>
  <si>
    <t>['top wall', 'te111 mode', 'significantly higher', 'side walls', 'new technique', 'model based', 'maximum gain', 'impedance bandwidth', 'gain nature', 'engraving grooves', 'dra compared', 'boresight gain', 'available data', 'array theory', '6 db', '4 ghz']</t>
  </si>
  <si>
    <t>Dielectric resonator | Dielectric resonator antenna (DRA)</t>
  </si>
  <si>
    <t>A new technique for increasing the boresight gain of a rectangular dielectric resonator antenna (DRA) operating at its fundamental radiating TE-y,TE111 mode is introduced. The idea is to increase the radiations from the side walls of the DRA compared to that of its top wall by engraving grooves on the side walls. A model based on the array theory is developed to explain the high-gain nature of the antenna. The measured results demonstrate that the proposed antenna achieves an impedance bandwidth of 21% over a band of 3.24-4 GHz, with a maximum gain of 9.6 dB. This is significantly higher with respect to available data in the literature.</t>
  </si>
  <si>
    <t>2167-2170</t>
  </si>
  <si>
    <t>Gain improvement of rectangular dielectric resonator antenna by engraving grooves on its side walls</t>
  </si>
  <si>
    <t>10.1109/LAWP.2017.2702584</t>
  </si>
  <si>
    <t>2-s2.0-85029456798</t>
  </si>
  <si>
    <t>['values 0', 'usual full', 'third leads', 'size antennas', 'rigorous technique', 'radiating arms', 'parametric optimization', 'operating wavelength', 'obtained results', 'material presented', 'making use', 'loop antennas', 'integral equation', 'input impedances', 'first suggested', 'experimental techniques', 'estimating values', 'electrically small', 'electrical sizes', 'electrical length', 'electric length', 'efficiency show', 'efficiency decreased', 'diminutive antennas', 'cylindrical helix', 'confirmed experimentally', 'capacitive loads', 'arm size', 'arm reduced', 'approximate methods', 'approximate formulas', 'approximate analysis', 'antenna gratings', 'antenna efficiency']</t>
  </si>
  <si>
    <t>Electrically small microwave antennas | Input impedance | Loop and helical antennas | Pin | Q-factor and efficiency of antennas | Voltage standing-wave ratio</t>
  </si>
  <si>
    <t>Results are presented of investigating the basic performance characteristics of electrically small, linear, wire microwave antennas that are characterized by essentially small dimension and weight. In the study both approximate and rigorous theoretical methods, as well as experimental techniques are used. The calculations are performed by approximate methods and rigorous technique of integral equation with the use of modern computer software packages super NEC, FEKO and others. A method of structural-parametric optimization and approximate analysis of such antennas with inductive and capacitive loads inserted into the radiating arms is first suggested. Approximate formulas are presented for estimating values of the reactive loads included into pin and loop bent antennas and determining their input impedances. Making use of these formulas, calculations of the values of inductive and capacitive loads have been performed which results are confirmed experimentally. Results of theoretical and experimental pioneered investigations of the Q-factor and efficiency of electrically small pin, helical and loop antennas with reactive loaded included into their arms are presented. As follows from the obtained results, bent pin antennas with the electrical sizes of their arm reduced to values 0.01...0.03 of the operating wavelength with respect to the arm size of the usual full-size antennas are characterized by the efficiency decreased to 20% and less with the Q-factor magnitudes lying within the limits from 130 to 1000. Also, the results of measuring the efficiency show that reduction of the electrical length of the antennas under investigation, both with inserted inductive loads and designed in the form of a cylindrical helix, by a factor of two with respect to the conventional size results in decreasing their efficiency from 100% to 75...85% as compared with the standard pin antennas. Shortening the electric length to a third leads to decreasing the antenna efficiency to 40...50%. A further shortening of the antennas of the kind is accompanied by further reducing their efficiency. The material presented in the paper can be useful for designing electrically small and diminutive antennas and antenna gratings of microstrip and other implementations.</t>
  </si>
  <si>
    <t>557-577</t>
  </si>
  <si>
    <t>Ovsyanikov V.V.</t>
  </si>
  <si>
    <t>Electrically small dipole, helical and loop antennas</t>
  </si>
  <si>
    <t>10.1615/TelecomRadEng.v76.i7.10</t>
  </si>
  <si>
    <t>2-s2.0-85029457609</t>
  </si>
  <si>
    <t>['ultrawideband applications', 'shaped stub', 'shaped radiator', 'results obtained', 'proposed antenna', 'overall size', 'operational bandwidth', 'modified meandered', 'lower frequencies', 'input impedance', 'higher frequencies', 'good agreement', 'equivalent circuit', 'electromagnetic simulation', 'complementary antenna', 'circuit model', 'band rejection', 'also developed', '5 ghz', '4 ghz']</t>
  </si>
  <si>
    <t>Modified meandered stub | Quadratic Koch fractal | Quasi-self-complementary | Ultrawideband (UWB) antenna</t>
  </si>
  <si>
    <t>A compact planar quasi-self-complementary antenna is presented for ultrawideband applications. The antenna also radiates at Bluetooth frequency band centered at 2.4 GHz and exhibits band rejection at 5.5 GHz. A Koch fractal boundary is embedded over the hexagonal-shaped radiator to improve the input impedance matching of the antenna at higher frequencies. An arc-shaped protruded ground plane is incorporated to match the input impedance of the antenna at lower frequencies. A modified meandered-shaped stub is introduced to resonate at Bluetooth frequency band. The property of band rejection is achieved by etching a quadratic fractal slot on the radiator. Overall size of the antenna is 18.5 √ó 39 mm2. The antenna shows almost a constant group delay with a deviation of 1 ns throughout the operational bandwidth and also has a stable radiation pattern. An equivalent circuit is also developed for the proposed antenna. The results obtained from circuit model, electromagnetic simulation, and measurement are in good agreement.</t>
  </si>
  <si>
    <t>2163-2166</t>
  </si>
  <si>
    <t>60079452;60097251;60103561</t>
  </si>
  <si>
    <t>55699909500;54785986500;22033986600</t>
  </si>
  <si>
    <t>Gorai, Abhik;Pal, Manimala;Ghatak, Rowdra</t>
  </si>
  <si>
    <t>Durgapur;Kolkata;Odisha</t>
  </si>
  <si>
    <t>National Institute of Technology, Durgapur;NSHM Knowledge Campus;Kalinga Institute of Industrial Technology, Bhubaneswar</t>
  </si>
  <si>
    <t>60103561;60097251;60079452</t>
  </si>
  <si>
    <t>Gorai A.</t>
  </si>
  <si>
    <t>A compact fractal-shaped antenna for ultrawideband and bluetooth wireless systems with wlan rejection functionality</t>
  </si>
  <si>
    <t>10.1109/LAWP.2017.2702208</t>
  </si>
  <si>
    <t>2-s2.0-85029457769</t>
  </si>
  <si>
    <t>['wide axial', 'upper cp', 'two short', 'two layers', 'transverse slots', 'transmission structure', 'transmission loss', 'substrate loss', 'right position', 'ggwg cavities', 'feed network', 'fabrication tolerance', 'dipole antennas', 'coupled magneto', 'combining rgwg', 'boresight gain', 'ar bandwidth', 'antenna subarrays', 'antenna element', '5 dbi', '3 db', '18 dbi', '103 ghz']</t>
  </si>
  <si>
    <t>Circular polarization (CP) | gap waveguide (GWG) feed network | high-gain | magneto-electric (ME) dipole | W-band</t>
  </si>
  <si>
    <t>A 1 √ó 8 circularly polarized (CP) aperture-coupled magneto-electric (ME) dipole antenna array excited by low-loss gap waveguide (GWG) feed network is proposed in this study. This linear antenna array is composed of two layers, upper CP ME-dipole printed circuit board (PCB) antenna subarrays and a lower metallic GWG feed network. The proposed compact GWG feed network with wideband impedance matching is composed of a ridge gap waveguide (RGWG) transmission structure and two short-ended vertical polarized groove gap waveguide (VP-GGWG) cavities. The transmission loss of this feed network caused by transition, such as coupling and fabrication tolerance between two layers, can be reduced by combining RGWG and VP-GGWG in the same layer. In addition, this feed network is fabricated all in metal with no substrate loss. Transverse slots are etched at the right position of the upper PCB layer above VP-GGWG cavities to excite the CP ME-dipole antennas. The antenna element has stable radiation pattern and wide axial-ratio (AR) bandwidth, which is desirable for CP antenna array. The proposed 1 √ó 8 linear antenna array has been simulated and fabricated to validate our design. Measured results show that antenna array achieves a maximum boresight gain of 18 dBi and an AR bandwidth of 14.5% from 89 to 103 GHz for AR &lt; 3 dB, with a boresight gain above 16.5 dBi.</t>
  </si>
  <si>
    <t>2155-2158</t>
  </si>
  <si>
    <t>60010080;60010080;60010080;60010080;60010080</t>
  </si>
  <si>
    <t>57195635520;37009481000;16022551900;57190217377;57195637767</t>
  </si>
  <si>
    <t>Cao, Jianyin;Wang, Hao;Mou, Shanxiang;Quan, Shuanglong;Ye, Zhongtian</t>
  </si>
  <si>
    <t>Cao J.</t>
  </si>
  <si>
    <t>W-Band High-Gain Circularly Polarized Aperture-Coupled Magneto-Electric Dipole Antenna Array with Gap Waveguide Feed Network</t>
  </si>
  <si>
    <t>10.1109/LAWP.2017.2700881</t>
  </si>
  <si>
    <t>2-s2.0-85029458728</t>
  </si>
  <si>
    <t>[2015]1303</t>
  </si>
  <si>
    <t>['stable gain', 'polarized antenna', 'parallel elements', 'one pair', 'novel resonator', 'impedance bandwidth', 'high isolation', 'gsm900 applications', 'four single', 'dual polarization', 'around 9', 'antenna exhibits', '98 ghz', '5 dbi', '40 db']</t>
  </si>
  <si>
    <t>Dual-polarized antenna | isolation | LTE700/GSM850/GSM900 | wideband antenna</t>
  </si>
  <si>
    <t>A novel resonator-loaded wideband dual-polarized antenna is proposed for LTE700/GSM850/GSM900 applications. Four single-polarized miniaturized antenna elements are placed with square arrangement upon the reflector for dual polarization. One pair of parallel elements is for +45¬∞ polarization, and the other pair is for-45¬∞ polarization. The impedance bandwidth is greatly improved loaded with a resonator. Experimentally, the antenna exhibits a wide impedance bandwidth of 37.5% ranging from 0.67 to 0.98 GHz for verbar; S11verbar;&lt;-15 dB, high isolation of more than 40 dB, and stable gain of around 9.5 dBi over the whole operating band.</t>
  </si>
  <si>
    <t>2098-2101</t>
  </si>
  <si>
    <t>A Wideband Dual-Polarized Antenna for LTE700/GSM850/GSM900 Applications</t>
  </si>
  <si>
    <t>10.1109/LAWP.2017.2697901</t>
  </si>
  <si>
    <t>2-s2.0-85029459574</t>
  </si>
  <si>
    <t>16KJB510039</t>
  </si>
  <si>
    <t>['working principle', 'wave antenna', 'two kinds', 'transmission lines', 'proposed strip', 'proposed method', 'periodic leaky', 'open stopband', 'numerical prediction', 'numerical extraction', 'microstrip lines', 'letter studies', 'dispersion diagram', 'continuously scan', 'broadside direction', 'antenna prototype', 'accordingly designed']</t>
  </si>
  <si>
    <t>Dispersion diagram | leaky-wave antenna | open stopband | periodic structure</t>
  </si>
  <si>
    <t>This letter studies an open stopband elimination method for a class of periodic leaky-wave antenna (PLWA) composed of two varied uniform transmission lines in alternatively cascading arrangement. By using a transmission line model, a dispersion diagram is extracted and an equal phase shift condition of Œ≤1L 1 = Œ≤2L2 is proposed to eliminate the open stopband at broadside. The working principle is illustrated by numerical extraction and calculation. To verify the proposed method, an antenna prototype with two kinds of transmission lines-microstrip lines with and without covering strips-is accordingly designed and fabricated. Furthermore, simulated and measured results coincide well with the numerical prediction, showing that the proposed strip-covered uniform PLWA owns a certain radiation capability to continuously scan through the broadside direction.</t>
  </si>
  <si>
    <t>2110-2113</t>
  </si>
  <si>
    <t>60010432;60010432;60022317;60022317;60022317;60022317;60010432;60010432</t>
  </si>
  <si>
    <t>56083429600;57033356800;7404201926;55109690900;8568668400;7102030909;35220790800;54684423500</t>
  </si>
  <si>
    <t>Xie, Danpeng;Wen, Juan;Zhu, Lei;Liu, Xueguan;Guo, Huiping;Bu, Huizheng;Yang, Xin Mi;Liu, Changrong</t>
  </si>
  <si>
    <t>Uniform Periodic Leaky-Wave Antennas with Eliminated Open Stopbands</t>
  </si>
  <si>
    <t>10.1109/LAWP.2017.2699171</t>
  </si>
  <si>
    <t>2-s2.0-85029459846</t>
  </si>
  <si>
    <t>['upper band', 'synthesis method', 'reflectarray antenna', 'proposed design', 'offset single', 'measured gains', 'measured 1', 'lower band', 'layer dual', 'frequency phase', 'experimentally validate', 'desired metal', 'cost single', 'circular aperture', 'band metal', 'aperture efficiency', '6 dbi', '380 mm', '3 %,', '15 ghz', '10 ghz', '1 dbi']</t>
  </si>
  <si>
    <t>Antenna | dual-band | metal-only | phoenix element | reflectarray</t>
  </si>
  <si>
    <t>A low-cost single-layer dual-band metal-only reflectarray antenna (MORA) is designed, fabricated, and tested. It is capable of generating pencil beams with the same single linear polarization at X-And Ku-bands. The slot-Type Phoenix elements are used to achieve the desired metal-only design, and by using a multiparameter sweeping strategy, they can provide sufficient phase shift coverage at the two design frequencies simultaneously. For the reflectarray system design, the dual-frequency phase-only synthesis method is adopted to further minimize phase errors at both frequencies. To experimentally validate the proposed design, an offset single-layer dual-band MORA prototype with a circular aperture of 380 mm in diameter is designed, fabricated, and tested. The measured gains are 29.1 dBi at 10 GHz with aperture efficiency of 51.3%, and 32.6 dBi at 15 GHz with aperture efficiency of 51.1%, respectively. The measured 1-dB gain bandwidth is 11.5% at the lower band and 17.5% at the upper band, respectively.</t>
  </si>
  <si>
    <t>2106-2109</t>
  </si>
  <si>
    <t>Design of a Low-Cost Single-Layer X/Ku Dual-Band Metal-Only Reflectarray Antenna</t>
  </si>
  <si>
    <t>10.1109/LAWP.2017.2698099</t>
  </si>
  <si>
    <t>2-s2.0-85029461389</t>
  </si>
  <si>
    <t>CAP-16-03-KRIBB</t>
  </si>
  <si>
    <t>['simultaneously disassemble', 'resting stage', 'primary cilium', 'prevent ciliopathy', 'plk1 mrna', 'motile microtubule', 'identified 18', 'human cells', 'g0 phase', 'effective compounds', 'disturbed dvl2', 'disassembly inhibitors', 'defective control', 'cellular mechanism', 'cellular antenna', 'cell cycle', 'based organelle', 'basal body']</t>
  </si>
  <si>
    <t>Brefeldin A | Dvl2 | Inhibitor | Plk1 | Primary cilium disassembly</t>
  </si>
  <si>
    <t>The primary cilium is a non-motile microtubule-based organelle that protrudes from the surface of most human cells and works as a cellular antenna to accept extracellular signals. Primary cilia assemble from the basal body during the resting stage (G0 phase) and simultaneously disassemble with cell cycle re-entry. Defective control of assembly or disassembly causes diverse human diseases including ciliopathy and cancer. To identify the effective compounds for studying primary cilium disassembly, we have screened 297 natural compounds and identified 18 and 17 primary cilium assembly and disassembly inhibitors, respectively. Among them, the application of KY-0120, identified as Brefeldin A, disturbed Dvl2- Plk1-mediated cilium disassembly via repression of the interaction of CK1Œµ-Dvl2 and the expression of Plk1 mRNA. Therefore, our study may suggest useful compounds for studying the cellular mechanism of primary cilium disassembly to prevent ciliopathy and cancer.</t>
  </si>
  <si>
    <t>401-409</t>
  </si>
  <si>
    <t>Molecules and Cells</t>
  </si>
  <si>
    <t>60068693-60104012;60068693;60068693-60022417;60068693-60104012;60068693-60104012;60068693;60068693-60104012;60068693-60104012;60068693</t>
  </si>
  <si>
    <t>57195671831;36064284900;57195685050;57211724287;56146780700;6701709391;57197296152;55659981000;57205760904</t>
  </si>
  <si>
    <t>Lee, Uijeong;Kim, Sun Ok;Hwang, Jeong Ah;Jang, Jae Hyuk;Son, Sangkeun;Ryoo, In Ja;Ahn, Jong Seog;Kim, Bo Yeon;Lee, Kyung Ho</t>
  </si>
  <si>
    <t>Daejeon;Yusong;Daejeon</t>
  </si>
  <si>
    <t>University of Science and Technology (UST);Korea Research Institute of Bioscience and Biotechnology;Chungnam National University</t>
  </si>
  <si>
    <t>60104012;60068693;60022417</t>
  </si>
  <si>
    <t>Lee U.</t>
  </si>
  <si>
    <t>The fungal metabolite brefeldin A inhibits Dvl2- Plk1-dependent primary cilium disassembly</t>
  </si>
  <si>
    <t>10.14348/molcells.2017.0032</t>
  </si>
  <si>
    <t>2-s2.0-85029475634</t>
  </si>
  <si>
    <t>['translocation factor', 'translocation abilities', 'soil mercury', 'promising approach', 'proline induced', 'possible reason', 'observed inhibition', 'mining area', 'mercury stress', 'leaf tissue', 'high resistance', 'cyrtomium macrophyllum', 'aerial parts']</t>
  </si>
  <si>
    <t>Cyrtomium macrophyllum | Mercury | Phytoremediation | Soil</t>
  </si>
  <si>
    <t>Cyrtomium macrophyllum naturally grown in 225.73 mg kg‚àí1 of soil mercury in mining area was found to be a potential mercury accumulator plant with the translocation factor of 2.62 and the high mercury concentration of 36.44 mg kg‚àí1 accumulated in its aerial parts. Pot experiments indicated that Cyrtomium macrophyllum could even grow in 500 mg kg‚àí1 of soil mercury with observed inhibition on growth but no obvious toxic effects, and showed excellent mercury accumulation and translocation abilities with both translocation and bioconcentration factors greater than 1 when exposed to 200 mg kg‚àí1 and lower soil mercury, indicating that it could be considered as a great mercury accumulating species. Furthermore, the leaf tissue of Cyrtomium macrophyllum showed high resistance to mercury stress because of both the increased superoxide dismutase activity and the accumulation of glutathione and proline induced by mercury stress, which favorited mercury translocation from the roots to the aerial parts, revealing the possible reason for Cyrtomium macrophyllum to tolerate high concentration of soil mercury. In sum, due to its excellent mercury accumulation and translocation abilities as well as its high resistance to mercury stress, the use of Cyrtomium macrophyllum should be a promising approach to remediating mercury polluted soils.</t>
  </si>
  <si>
    <t>60021843;60021843;60021843;60021843</t>
  </si>
  <si>
    <t>57195682357;48861170200;56104495700;57192103390</t>
  </si>
  <si>
    <t>Xun, Yu;Feng, Liu;Li, Youdan;Dong, Haochen</t>
  </si>
  <si>
    <t>Beijing University of Chemical Technology</t>
  </si>
  <si>
    <t>Xun Y.</t>
  </si>
  <si>
    <t>Mercury accumulation plant Cyrtomium macrophyllum and its potential for phytoremediation of mercury polluted sites</t>
  </si>
  <si>
    <t>S0045653517314704</t>
  </si>
  <si>
    <t>10.1016/j.chemosphere.2017.09.055</t>
  </si>
  <si>
    <t>2-s2.0-85029479105</t>
  </si>
  <si>
    <t>['uav ).', 'tracking response', 'simulations considering', 'rotational velocities', 'results show', 'proposed scheme', 'model uncertainties', 'mit rules', 'hybrid controller', 'dynamic model', 'desired position', 'consequently handled', 'based simulations', 'based aircraft', 'already unstable']</t>
  </si>
  <si>
    <t>Hybrid controller | MIT rule | Model reference adaptive control | MRAC | UAV | Unmanned aerial vehicle</t>
  </si>
  <si>
    <t>A hybrid control scheme is proposed in this paper to achieve the desired (position and altitude) tracking response of an unmanned aerial vehicle (UAV). The tri-rotor-based aircraft is selected to perform the simulations considering that the dynamic model of the UAV is already unstable, under-actuated and nonlinear in behaviour. The designed control scheme is used to produce the rotational velocities of UAV which are consequently handled by the hybrid controller. The hybrid controller consists of model reference adaptive control (MRAC) with regulation, pole-placement and tracking (RST) controller and the entire system stability is dealt with by MIT rules. The presented control scheme is tested via computer-based simulations to follow the desired position and attitude of UAV. The efficiency of the proposed scheme is compared with MRAC-based MIT rule and its validity is further checked with MRAC-based Lyapunov rule. The results show that the presented hybrid controller exhibits robustness, fast error convergence and a zero steady state error in the existence of model uncertainties and disturbances.</t>
  </si>
  <si>
    <t>232-244</t>
  </si>
  <si>
    <t>60021666;60021666;60053376;60023813</t>
  </si>
  <si>
    <t>43261152400;9236933900;35291627300;57190743994</t>
  </si>
  <si>
    <t>Ali, Zain Anwar;Wang, Dao Bo;Aamir, Muhammad;Masroor, Suhaib</t>
  </si>
  <si>
    <t>Pakistan;China;China</t>
  </si>
  <si>
    <t>Karachi;Shanghai;Nanjing</t>
  </si>
  <si>
    <t>Sir Syed University of Engineering and Technology;Shanghai University;Nanjing University of Aeronautics and Astronautics</t>
  </si>
  <si>
    <t>60053376;60023813;60021666</t>
  </si>
  <si>
    <t>Ali Z.A.</t>
  </si>
  <si>
    <t>MRAC base robust RST control scheme for the application of UAV</t>
  </si>
  <si>
    <t>10.1504/IJMIC.2017.086571</t>
  </si>
  <si>
    <t>2-s2.0-85029485164</t>
  </si>
  <si>
    <t>14-911-01-001</t>
  </si>
  <si>
    <t>['two printed', 'rectangular slot', 'proposed antenna', 'printed dipole', 'mm center', 'integrated balun', 'higher gain', 'frequency region', 'dipole antennas', 'dipole antenna', 'db bandwidth', 'configuring 8', 'center spacing', 'broadband printed', 'beamforming radiator', 'arrays resulted', '&lt;- 10', '8 dbi', '61 œª', '45 ¬∞.', '2 ghz']</t>
  </si>
  <si>
    <t>Angled dipole | beamforming | fifth-generation (5G) communication | integrated balun | mutual coupling | printed antenna</t>
  </si>
  <si>
    <t>In this letter, we propose a broadband printed-dipole antenna and its arrays for fifth-generation (5G) wireless cellular networks. To realize a wide frequency range of operation, the proposed antenna is fed by an integrated balun, which consists of a folded microstrip line and a rectangular slot. For compactness, the printed dipole is angled at 45¬∞. The single-element antenna yields an |S11| &lt;-10-dB bandwidth of 36.2% (26.5-38.2 GHz) and a gain of 4.5-5.8 dBi. We insert a stub between two printed-dipole antennas and obtain a low mutual coupling of &lt;-20 dB for a 4.8-mm center-to-center spacing (0.42-0.61 Œª at 26-38 GHz). We demonstrate the usefulness of this antenna as a beamforming radiator by configuring 8-element linear arrays. Due to the presence of the stubs, the arrays resulted in a wider scanning angle, a higher gain, and a lower sidelobe level in the low-frequency region.</t>
  </si>
  <si>
    <t>2183-2186</t>
  </si>
  <si>
    <t>60078563;60017776;60002445</t>
  </si>
  <si>
    <t>36976575100;14009489300;10043078000</t>
  </si>
  <si>
    <t>Ta, Son Xuat;Choo, Hosung;Park, Ikmo</t>
  </si>
  <si>
    <t>Viet Nam;South Korea;South Korea</t>
  </si>
  <si>
    <t>Ho Chi Minh City;Seoul;Kyonggi-do</t>
  </si>
  <si>
    <t>Ton-Duc-Thang University;Hongik University;Ajou University</t>
  </si>
  <si>
    <t>Broadband Printed-Dipole Antenna and Its Arrays for 5G Applications</t>
  </si>
  <si>
    <t>10.1109/LAWP.2017.2703850</t>
  </si>
  <si>
    <t>2-s2.0-85029503351</t>
  </si>
  <si>
    <t>Natural Science Foundation of Shaanxi Province</t>
  </si>
  <si>
    <t>2014jz016</t>
  </si>
  <si>
    <t>['proposed fem', 'proposed approach', 'practical significance', 'permissible accuracy', 'oversimplified modeling', 'labor cost', 'genetic algorithm', 'ga consists', 'fitness function', 'fem based', 'engineering practice', 'efficient method', 'death element', 'case study', 'calculation results', 'assembly stage', 'assembly process']</t>
  </si>
  <si>
    <t>Assembly | Assembly sequence planning | Genetic algorithms | Simulation</t>
  </si>
  <si>
    <t>The purpose of this study is to guarantee assembly quality and reduce the number of manufacturing cycles required for an reflector of the large reflector antenna. An optimal approach combining a finite element method (FEM) with a genetic algorithm (GA) is developed to simulate and optimize reflector assembly before the assembly stage. Design/methodology/approach - The chromosomes of GA are encoded with the consideration of the factors that affect the assembly of reflector. The fitness function of the GA consists of the assembly accuracy obtained from simulation, with evaluation of the assembly time consumption and labor cost. The algorithm will terminate when the GA is finished or the simulation results meet the permissible accuracy. Taking the assembly process of the reflector into account, an FEM based on a "life - death element" technique is introduced to quickly and precisely simulate reflector assembly. Findings - A case study is presented, to which the proposed approach is applied. The results of finite element simulation demonstrate that the proposed FEM can simulate the reflector assembly process with oversimplified modeling and accurate simulation results. The optimal approach provides an accurate and efficient method for reflector assembly sequence planning indicated by the comparison of the measurements and calculation results. Originality/value - The results also demonstrate that the proposed approach has practical significance for guiding reflector assembly in engineering practice.</t>
  </si>
  <si>
    <t>442-451</t>
  </si>
  <si>
    <t>Assembly Automation</t>
  </si>
  <si>
    <t>57192200433;8109884700;35797025300;56010385000</t>
  </si>
  <si>
    <t>Wang, Dou;Shao, Xiaodong;Ge, Xiaobo;Liu, Simeng</t>
  </si>
  <si>
    <t>Wang D.</t>
  </si>
  <si>
    <t>A hybrid technology for assembly sequence planning of reflector panels</t>
  </si>
  <si>
    <t>10.1108/AA-12-2016-171</t>
  </si>
  <si>
    <t>2-s2.0-85029511314</t>
  </si>
  <si>
    <t>['wave limb', 'vertical resolution', 'two antennas', 'three ghz', 'superconducting technology', 'superconducting submillimeter', 'superconducting device', 'sufficient precision', 'single profile', 'short time', 'satisfactorily measuring', 'satellite mission', 'precision better', 'mechanical cryocooler', 'main products', 'lower thermosphere', 'lower stratosphere', 'great advantages', 'established technology', 'dynamical tracers', 'channel receivers', 'atmospheric limb', 'altitude profiles', '5 km', '3 km', '160 km', '100 km', '1 min']</t>
  </si>
  <si>
    <t>The Superconducting Submillimeter-Wave Limb-Emission Sounder 2 (SMILES-2) is a satellite mission that will be proposed to the Japan Aerospace Exploration Agency (JAXA) for a launch after 2023. It will scan the atmospheric limb from the lower stratosphere to the lower thermosphere for retrieving the profiles of temperature between 15 and 160 km, horizontal wind vector (30- 160 km), ground state atomic oxygen (90-160 km), and dynamical tracers and ozone-chemistry related species (15-110 km). SMILES-2 is designed to fit the JAXA small satellite and will be equipped with two antennas, three GHz-channel receivers, and one THz receiver. Each receiver has a superconducting device on the front end cooled by a mechanical cryocooler, which is an established technology. Highly sensitive limb observation owing to the superconducting technology has great advantages of satisfactorily measuring all the altitude profiles in a short time of less than 1 min, and of retrieving the main products with sufficient precision on a single profile. Hence, a wind vector profile can be obtained with a precision better than 10 m s-1 with a vertical resolution of 3 km below 100 km and 5 km above 100 km.</t>
  </si>
  <si>
    <t>13-18</t>
  </si>
  <si>
    <t>A</t>
  </si>
  <si>
    <t>Scientific Online Letters on the Atmosphere</t>
  </si>
  <si>
    <t>60032325;60032325;60022990;60032325;60032325;60008107;60008107;60000264;60000264;60017585;60022990;60119341</t>
  </si>
  <si>
    <t>7202017567;7102981983;6701707988;6601905632;55555308200;35500411600;7006089718;55708286600;7006475391;24740735800;55576176900;7006165316</t>
  </si>
  <si>
    <t>Ochiai, Satoshi;Baron, Philippe;Nishibori, Toshiyuki;Irimajiri, Yoshihisa;Uzawa, Yoshinori;Manabe, Takeshi;Maezawa, Hiroyuki;Mizuno, Akira;Nagahama, Tomoo;Sagawa, Hideo;Suzuki, Makoto;Shiotani, Masato</t>
  </si>
  <si>
    <t>Japan;Japan;Japan;Japan;Japan;Japan</t>
  </si>
  <si>
    <t>Uji;Koganei;Chofu;Kyoto;Sakai;Nagoya</t>
  </si>
  <si>
    <t>Research Institute for Sustainable Humanosphere;Japan National Institute of Information and Communications Technology;Japan Aerospace Exploration Agency;Kyoto Sangyo University;Osaka Prefecture University;Nagoya University</t>
  </si>
  <si>
    <t>60119341;60032325;60022990;60017585;60008107;60000264</t>
  </si>
  <si>
    <t>Ochiai S.</t>
  </si>
  <si>
    <t>SMILES-2 mission for temperature, wind, and composition in the whole atmosphere</t>
  </si>
  <si>
    <t>10.2151/sola.13A-003</t>
  </si>
  <si>
    <t>2-s2.0-85029556270</t>
  </si>
  <si>
    <t>['usla arrays', 'techniques available', 'synthesis technique', 'pso algorithm', 'psll ).', 'proposed approach', 'present study', 'optimum elements', 'numerical analysis']</t>
  </si>
  <si>
    <t>inertia-weight particle swarm optimization (IW-PSO) algorithm | Interelement spacings | peak sidelobe level (PSLL) | unequally spaced linear antenna (USLA) array | variable elements' density</t>
  </si>
  <si>
    <t>In this letter, a simple, effective, and computationally efficient approach for the synthesis of uniformly excited unequally spaced linear antenna (USLA) arrays is proposed. The proposed approach deals with determination of optimum elements' density on the aperture, which empowers the synthesis technique with flexibility and increased search competency in attaining maximum possible reduction in peak sidelobe level (PSLL). In the present study, an inertia-weight particle swarm optimization (IW-PSO) algorithm is employed for the synthesis of USLA arrays. Numerical analysis on 16- and 32-element linear arrays is carried out to evidence the effectiveness of the proposed approach. The numerical results obtained through our technique are compared to those employing other techniques available in the literature, which reveals that the proposed scheme outperforms other schemes and offers great flexibility as well as enhances the global search ability of the IW-PSO algorithm in achieving the lowest possible PSLL at reduced computational effort.</t>
  </si>
  <si>
    <t>2278-2282</t>
  </si>
  <si>
    <t>60072235-60019106;60072235-60015465;60019106</t>
  </si>
  <si>
    <t>56035663500;57221148912;57201871254</t>
  </si>
  <si>
    <t>Gangwar, Veer Singh;Singh, Anil Kumar;Singh, Surya Pal</t>
  </si>
  <si>
    <t>Bengaluru;Varanasi;Dehradun</t>
  </si>
  <si>
    <t>Electronics &amp; Radar Development Establishment India;Indian Institute of Technology Banaras Hindu University;Defence Research and Development Organisation India</t>
  </si>
  <si>
    <t>60072235;60019106;60015465</t>
  </si>
  <si>
    <t>Gangwar V.S.</t>
  </si>
  <si>
    <t>An Effective Approach for the Synthesis of Unequally Spaced Antenna Array by Estimating Optimum Elements Density on the Aperture</t>
  </si>
  <si>
    <t>10.1109/LAWP.2017.2714182</t>
  </si>
  <si>
    <t>2-s2.0-85029576192</t>
  </si>
  <si>
    <t>['wlan applications', 'upper band', 'two u', 'quite suitable', 'proposed inverted', 'mimo antenna', 'lower band', 'letter presents', 'initial design', 'improved isolation', 'higher band', 'high isolation', 'high band', 'f multiple', 'closely spaced', 'band inverted', '825 ghz', '48 ghz', '115 œª0']</t>
  </si>
  <si>
    <t>Decoupling | dual-band antenna | inverted-F antenna | multiple-input-multiple-output (MIMO) antenna | wireless local networks (WLAN) antenna</t>
  </si>
  <si>
    <t>This letter presents a dual-band inverted-F multiple-input-multiple-output (MIMO) antenna with improved isolation, covering the 2.4/5-GHz wireless local networks (WLAN) band. The proposed MIMO antenna is composed of two symmetrical winding inverted-F antenna elements. The two antenna elements are closely spaced with about 0.115 Œª0 of the lower band. The high isolation is achieved by building two decoupling devices, a meandering resonant branch and an inverted T-shaped slot etched on the ground for the higher band and the lower band, respectively. Furthermore, two U-shaped slits achieving better impedance matching are etched on the 50-Œ© feeding lines to broaden the bandwidth of the high band. The impedance bandwidth (-10 dB) of the proposed antenna covers 2.4-2.48 GHz in the lower band and 5.15-5.825 GHz in the upper band, and the proposed configuration obtains 15-dB isolation within the 2.4- and 5-GHz WLAN bands, which shows a significant improvement compared to the initial design of the MIMO antenna. The simulation and measurement results indicate that the proposed inverted-F MIMO antenna system is quite suitable for WLAN applications.</t>
  </si>
  <si>
    <t>2270-2273</t>
  </si>
  <si>
    <t>25228315600;57195716109;55609502500;7403156786</t>
  </si>
  <si>
    <t>Deng, Jingya;Li, Jinyong;Zhao, Luyu;Guo, Lixin</t>
  </si>
  <si>
    <t>A Dual-Band Inverted-F MIMO Antenna with Enhanced Isolation for WLAN Applications</t>
  </si>
  <si>
    <t>10.1109/LAWP.2017.2713986</t>
  </si>
  <si>
    <t>2-s2.0-85029576938</t>
  </si>
  <si>
    <t>['wide axial', 'unidirectional pattern', 'shorter dipoles', 'return loss', 'measurements show', 'longer dipoles', 'high gain', 'high front', 'high fbr', 'fbr ).', 'cp radiation', 'circularly polarized', 'center frequency', 'backed reflector', 'back ratio', 'antenna consists', 'achieved within', '65 ghz', '58 ghz', '3 dbi', '3 db', '254 ¬∞', '245 ¬∞', '15 db', '12 ghz']</t>
  </si>
  <si>
    <t>Cavity-backed reflector | circularly polarized (CP) | coplanar stripline (CPS) | multidipole | self-phased | wide beamwidth</t>
  </si>
  <si>
    <t>A cavity-backed, self-phased, circularly polarized (CP) antenna with a wide beamwidth based on multidipole is proposed for global positioning system applications. The radiator of this antenna consists of a pair of longer dipoles and a pair of shorter dipoles, which contribute to the CP radiation. A cavity-backed reflector is employed to achieve a unidirectional pattern with a wide axial-ratio (AR) beamwidth, high gain, and high front-to-back ratio (FBR). Measurements show that the proposed antenna achieves a wide impedance bandwidth of 52.4% from 1.24 to 2.12 GHz with a return loss of more than 15 dB and a 3-dB AR bandwidth of 7.55% from 1.53 to 1.65 GHz. Furthermore, a high FBR of more than 27.3 dB and a high gain of 7.7 ¬± 0.3 dBi are achieved within the 3-dB AR bandwidth. In particular, the antenna also shows a right-hand circular polarization radiation with extremely wide 3-dB AR beamwidth of 254¬∞ and 245¬∞ in the xoz- and yoz-planes at the center frequency of 1.58 GHz, respectively.</t>
  </si>
  <si>
    <t>1998-2001</t>
  </si>
  <si>
    <t>60024542;60017161;60024542</t>
  </si>
  <si>
    <t>57190342110;55681905100;55554965100</t>
  </si>
  <si>
    <t>Zheng, Dong Ze;Luo, Yu;Chu, Qing Xin</t>
  </si>
  <si>
    <t>Guangzhou;Singapore City</t>
  </si>
  <si>
    <t>South China University of Technology;National University of Singapore</t>
  </si>
  <si>
    <t>60024542;60017161</t>
  </si>
  <si>
    <t>Cavity-Backed Self-Phased Circularly Polarized Multidipole Antenna With Wide Axial-Ratio Beamwidth</t>
  </si>
  <si>
    <t>10.1109/LAWP.2017.2692769</t>
  </si>
  <si>
    <t>2-s2.0-85029576969</t>
  </si>
  <si>
    <t>['wide bandwidth', 'vp ).', 'vertical polarization', 'type connector', 'tie dipole', 'simulated ones', 's11 ,&lt;', 'radiating element', 'proposed antenna', 'measured results', 'impedance bandwidth', 'hp ).', 'horizontal polarization', 'ground plane', 'good agreement', 'cross bow', 'cone monopole', 'conductor ring', 'also acts', '880 mhz', '850 mhz']</t>
  </si>
  <si>
    <t>Cross bow-tie dipole | dual polarizations | inverted-cone monopole | omnidirectional radiation patterns</t>
  </si>
  <si>
    <t>An antenna merging inverted-cone monopole and cross bow-tie dipole are presented for achieving dual polarizations while maintaining a wide bandwidth. The proposed design consists of an inverted-cone hollow tube, a small circular ground, and a cross bow-tie dipole with a conductor ring. The inverted-cone monopole is fed by a 50-ON -type connector to realize a vertical polarization (VP). The cross bow-tie dipole is excited by a broadband feeding network to achieve a horizontal polarization (HP). More importantly, the cross bow-tie dipole not only serves as the radiating element for the HP, but also acts as the ground plane for the inverted-cone monopole. Additionally, the antenna can achieve omnidirectional radiation patterns in particular frequency band for VP and HP, respectively. Simulated results show that the inverted-cone monopole achieves a wide-impedance bandwidth (for S11,&lt; - 10, dB) from 190 to 850 MHz, and the cross bow-tie dipole realizes a wide operating bandwidth from 80 to 880 MHz. A prototype of the proposed antenna is fabricated and tested. Measured results are in good agreement with simulated ones.</t>
  </si>
  <si>
    <t>2236-2239</t>
  </si>
  <si>
    <t>60004691;60005510;60004691</t>
  </si>
  <si>
    <t>57188577868;57193024869;56573075900</t>
  </si>
  <si>
    <t>Wang, Jun;Shen, Zhongxiang;Zhao, Lei</t>
  </si>
  <si>
    <t>Wideband Dual-Polarized Antenna for Spectrum Monitoring Systems</t>
  </si>
  <si>
    <t>10.1109/LAWP.2017.2709938</t>
  </si>
  <si>
    <t>2-s2.0-85029577191</t>
  </si>
  <si>
    <t>['time delay', 'tangent function', 'several simulations', 'results show', 'proposed method', 'periodic features', 'paper presents', 'pairwise conflicts', 'pairwise conflict', 'novel geometry', 'linear constraint', 'integrated airspace', 'guaranteed rule', 'existing algorithms', 'degree space', 'constraint relationship', 'consideration given']</t>
  </si>
  <si>
    <t>This paper presents a novel geometry-based distributed cooperative conflict resolution method for unmanned aerial vehicles to autonomously handle distributed multiple encounters in an integrated airspace. First, the safe separation constraint of pairwise conflicts is studied, with consideration given to the periodic features of the tangent function. Second, the nonlinear safe separation constraint is transformed into a linear constraint through mapping the constraint relationship from the degree space into the sin value space. A consensus-guaranteed rule is designed to decouple the conflict resolution responsibilities of pairwise conflict-related unmanned aerial vehicles from the obtained linear constraint. Each unmanned aerial vehicle can compute its feasible maneuver range individually. Third, a short-term conflict resolution object function is designed, and a reciprocal geometric conflict resolution algorithm is proposed. The proposed method is tested in several simulations and compared with existing algorithms. The results show that the reciprocal geometric conflict resolution method is capable of resolving various conflicts, is robust to time delay, and outperforms existing algorithms in reducing conflict avoidance cost.</t>
  </si>
  <si>
    <t>2511-2523</t>
  </si>
  <si>
    <t>56949631900;55968862100;7401704588</t>
  </si>
  <si>
    <t>Yang, Jian;Yin, Dong;Shen, Lincheng</t>
  </si>
  <si>
    <t>Reciprocal geometric conflict resolution on unmanned aerial vehicles by heading control</t>
  </si>
  <si>
    <t>10.2514/1.G002607</t>
  </si>
  <si>
    <t>2-s2.0-85029577307</t>
  </si>
  <si>
    <t>['‚ àº4', 'without sacrificing', 'truncated patch', 'successfully combined', 'simulated values', 'similar pair', 'reported antenna', 'realized gains', 'ratio bandwidth', 'patch antenna', 'parasitic patch', 'orthogonal near', 'new pair', 'measured results', 'main patch', 'low profile', 'line slots', 'good agreement', 'design guidelines', 'degenerate modes', 'db axial', 'current distributions', 'cross slot', 'cp bandwidth', 'compact size', 'clockwise polarization', 'circularly polarized', 'circular slots', 'also recovers', 'adjacent near', '6 %,', '15 dbi']</t>
  </si>
  <si>
    <t>Bandwidth | circular polarization | compact antenna | low-profile antenna | patch antenna</t>
  </si>
  <si>
    <t>A bandwidth-enhanced, compact, single-feed, low-profile, multilayered, circularly polarized (CP) patch antenna is presented. A corner-truncated patch is introduced as a near-field resonant parasitic element directly beneath a specially engineered radiation patch. Without sacrificing the antenna's low profile and compact size, its presence not only introduces a new pair of orthogonal near-degenerate resonant modes, but also recovers a similar pair from the cross slot of the main patch. With the aid of both circular slots and meander-line slots on these patches, the resulting three pairs of adjacent near-degenerate modes have been successfully combined with the same clockwise polarization to enhance the CP bandwidth by more than a factor of two when compared to the same-height conventional single-layer patch antennas. Measured results are in good agreement with their simulated values and demonstrate that the reported antenna is low-profile: 0.016 Œª achieves a -10-dB impedance bandwidth of ‚àº4.6%, and a 3-dB axial-ratio bandwidth of about 2.33% along with realized gains of 4.5 ¬± 0.15 dBi, throughout that bandwidth. Analyses of the current distributions are used to explain the contributions of the parasitic patch, and further simulation studies validate our design guidelines and show its advantages.</t>
  </si>
  <si>
    <t>2258-2261</t>
  </si>
  <si>
    <t>60023380;60023380;60010065;60023932</t>
  </si>
  <si>
    <t>36240905100;57218347524;55319283000;7006392487</t>
  </si>
  <si>
    <t>Tang, Ming Chun;Chen, Xiaoming;Li, Mei;Ziolkowski, Richard W.</t>
  </si>
  <si>
    <t>Australia;China;United States</t>
  </si>
  <si>
    <t>Sydney;Chongqing;Tucson</t>
  </si>
  <si>
    <t>University of Technology Sydney;Chongqing University;The University of Arizona</t>
  </si>
  <si>
    <t>60023932;60023380;60010065</t>
  </si>
  <si>
    <t>Tang M.C.</t>
  </si>
  <si>
    <t>A Bandwidth-Enhanced, Compact, Single-Feed, Low-Profile, Multilayered, Circularly Polarized Patch Antenna</t>
  </si>
  <si>
    <t>10.1109/LAWP.2017.2713239</t>
  </si>
  <si>
    <t>2-s2.0-85029578608</t>
  </si>
  <si>
    <t>Microsoft</t>
  </si>
  <si>
    <t>['wave synthesis', 'test zone', 'test device', 'results shows', 'pws techniques', 'pfs techniques', 'namely plane', 'multiple probes', 'mobile terminals', 'mobile terminal', 'mimo ota', 'measured throughput', 'equally capable', 'emulation techniques', '0 db']</t>
  </si>
  <si>
    <t>MIMO over-the-air (OTA) testing | Multiple-input-multiple-output (MIMO) | plane-wave synthesis (PWS) | prefaded synthesis | radio channel | throughput</t>
  </si>
  <si>
    <t>In this letter, we compare two field emulation techniques, namely plane-wave synthesis (PWS) and prefading signal synthesis (PFS) for multiple-input-multiple-output over-the-air (MIMO OTA) testing of mobile terminals in an anechoic chamber equipped with multiple probes. The comparison is performed in terms of measured throughput. The measurements were performed under urban microcellular scenario of the spatial channel model extended and at Long Term Evolution lower band 20. A practical mobile terminal is used as a test device. The throughput of four different browsing positions of the mobile terminal utilizing both emulation techniques has been measured. Results shows that at a fixed median throughput, the differences of the downlink channel power between the PFS and PWS techniques are small and are in the range of 0.2-1.0 dB for different browsing positions of the mobile terminal. The PWS and PFS techniques are equally capable of emulating the target field inside the test zone and are suitable for the MIMO OTA antenna testing based on anechoic chambers equipped with multiple probes.</t>
  </si>
  <si>
    <t>2224-2227</t>
  </si>
  <si>
    <t>60103653;60012954;60103653;60103653;60111731;60012954</t>
  </si>
  <si>
    <t>56963614200;54400708400;36240564300;7007182576;16024739000;35570172500</t>
  </si>
  <si>
    <t>Miah, Md Suzan;Anin, Dymtro;Khatun, Afroza;Haneda, Katsuyuki;Hentila, Lassi;Salonen, Erkki T.</t>
  </si>
  <si>
    <t>United States;Finland;Finland</t>
  </si>
  <si>
    <t>Santa Rosa;Espoo;Oulu</t>
  </si>
  <si>
    <t>Keysight Technologies;Aalto University;Oulun Yliopisto</t>
  </si>
  <si>
    <t>60111731;60103653;60012954</t>
  </si>
  <si>
    <t>Miah M.</t>
  </si>
  <si>
    <t>On the Field Emulation Techniques in Over-the-Air Testing: Experimental Throughput Comparison</t>
  </si>
  <si>
    <t>10.1109/LAWP.2017.2708318</t>
  </si>
  <si>
    <t>2-s2.0-85029579160</t>
  </si>
  <si>
    <t>['wave frequencies', 'various incarnations', 'training overhead', 'promising approach', 'processing adapts', 'interference ratio', 'hybrid multiple', 'hardware cost', 'different complexities', 'csi acquisition', 'comprehensive survey', 'combine large', 'article provides', 'antenna transceivers']</t>
  </si>
  <si>
    <t>Hybrid multiple-antenna transceivers, which combine large-dimensional analog pre/postprocessing with lower-dimensional digital processing, are the most promising approach for reducing the hardware cost and training overhead in massive MIMO systems. This article provides a comprehensive survey of the various incarnations of such structures that have been proposed in the literature. We provide a taxonomy in terms of the required channel state information, that is, whether the processing adapts to the instantaneous or average (second-order) channel state information; while the former provides somewhat better signal- to-noise and interference ratio, the latter has much lower overhead for CSI acquisition. We furthermore distinguish hardware structures of different complexities. Finally, we point out the special design aspects for operation at millimeter-wave frequencies.</t>
  </si>
  <si>
    <t>60029311;60029311;60029311-60013789;60029311;60103653;60103653-119310123;60103653</t>
  </si>
  <si>
    <t>7006594890;57044555700;35210142000;55263612700;56808790400;56024772100;7007182576</t>
  </si>
  <si>
    <t>Molisch, Andreas F.;Ratnam, Vishnu V.;Han, Shengqian;Li, Zheda;Nguyen, Sinh Le Hong;Li, Linsheng;Haneda, Katsuyuki</t>
  </si>
  <si>
    <t>Finland;United States;China;Finland</t>
  </si>
  <si>
    <t>Espoo;Los Angeles;Beijing;Helsinki</t>
  </si>
  <si>
    <t>Aalto University;University of Southern California;Beihang University;Huawei Helsinki Research Center</t>
  </si>
  <si>
    <t>60103653;60029311;60013789;119310123</t>
  </si>
  <si>
    <t>Molisch A.</t>
  </si>
  <si>
    <t>Hybrid Beamforming for Massive MIMO: A Survey</t>
  </si>
  <si>
    <t>10.1109/MCOM.2017.1600400</t>
  </si>
  <si>
    <t>2-s2.0-85029581188</t>
  </si>
  <si>
    <t>['whole q', 'switch transistor', 'standard 0', 'proposed antenna', 'letter presents', 'insulator process', 'frequency reconfigurability', 'db bandwidth', 'chip switches', 'chip antenna', 'band frequency', '7 mm2', '45 ghz', '3 dbi', '0 ghz']</t>
  </si>
  <si>
    <t>CMOS | frequency-reconfigurable antenna, on-chip antenna | on-chip switch</t>
  </si>
  <si>
    <t>This letter presents the design of a Q-band on-chip antenna with broadband characteristic using a standard 0.18- Œºm CMOS silicon-on-insulator process. A pair of on-chip switches is introduced in this design to implement the antenna with frequency reconfigurability, in order to enhance the bandwidth of the antenna. A small-signal equivalent circuit of this switch is illustrated in this letter, and an optimized gate width of the switch transistor is selected to achieve a tradeoff between the gain and the bandwidth of the proposed antenna. By changing the state of the on-chip switches, a measured -10-dB bandwidth from 29.5 to 51.0 GHz is achieved by this antenna, which has covered the whole Q-band frequency. A measured peak gain of 3.3 dBi is observed at 45 GHz, and a very compact chip size of 1.1 √ó 1.7 mm2 is achieved by the proposed antenna in this work.</t>
  </si>
  <si>
    <t>2232-2235</t>
  </si>
  <si>
    <t>60005465-113235201;60005465;113235201;113235201;60005465;60005465;60005465</t>
  </si>
  <si>
    <t>57188701460;57195718012;57192684982;57188711103;16053931300;7404101585;25027760800</t>
  </si>
  <si>
    <t>Song, Yexi;Xu, Qinghe;Tian, Yin;Yang, Jie;Wu, Yunqiu;Tang, Xiaohong;Kang, Kai</t>
  </si>
  <si>
    <t>University of Electronic Science and Technology of China;Sichuan Jiuzhou Electric Group Co., Ltd</t>
  </si>
  <si>
    <t>60005465;113235201</t>
  </si>
  <si>
    <t>An On-Chip Frequency-Reconfigurable Antenna for Q-Band Broadband Applications</t>
  </si>
  <si>
    <t>10.1109/LAWP.2017.2709911</t>
  </si>
  <si>
    <t>2-s2.0-85029583142</t>
  </si>
  <si>
    <t>['wideband 3', 'vivaldi antenna', 'uniform gain', 'return loss', 'results show', 'radiation pattern', 'plane horn', 'measured results', 'layer printed', 'good agreement', 'db coupler', 'comparing simulations', 'circularly polarized', 'circuit board', 'axial ratio', 'antenna system', '5 ghz']</t>
  </si>
  <si>
    <t>Axial ratio | circular polarization | circularly polarized (CP) antenna | substrate integrated waveguide (SIW)</t>
  </si>
  <si>
    <t>A K-band endfire substrate integrated waveguide (SIW) circularly polarized (CP) antenna system on a single-layer printed-circuit board is proposed. A high-gain SIW H-plane horn and a Vivaldi antenna are developed to produce two orthogonal polarizations in the plane of the substrate. They are combined with a low-profile SIW 3-dB coupler to provide identical feeding amplitudes with 90¬∞ phase difference. The performance of the CP antenna system is demonstrated over the 23-27-GHz frequency range by comparing simulations and measurements in terms of gain, axial ratio, radiation pattern, and return loss. The results show that the proposed antenna system operates with a wideband 3-dB axial ratio from 24.25 to 26.5 GHz and a high and uniform gain of almost 8 dB. Measured results are found in good agreement with simulations.</t>
  </si>
  <si>
    <t>2262-2265</t>
  </si>
  <si>
    <t>57195504482;7006128443</t>
  </si>
  <si>
    <t>Hesari, Sara Salem;Bornemann, Jens</t>
  </si>
  <si>
    <t>Hesari S.S.</t>
  </si>
  <si>
    <t>Wideband Circularly Polarized Substrate Integrated Waveguide Endfire Antenna System with High Gain</t>
  </si>
  <si>
    <t>10.1109/LAWP.2017.2713720</t>
  </si>
  <si>
    <t>2-s2.0-85029584660</t>
  </si>
  <si>
    <t>['wlan band', 'wavelength monopole', 'wavelength cavity', 'small piece', 'radiation aperture', 'measured gain', 'input impedance', 'ground plane', 'concerned band', 'antenna gain', 'annular sleeve', '6 dbi', '160 mhz']</t>
  </si>
  <si>
    <t>High-gain antennas | monopole antennas | sleeve ground plane | wireless local area network (WLAN)</t>
  </si>
  <si>
    <t>In this letter, a compact monopole antenna is presented for wireless local area network (WLAN) applications. The proposed structure consists of a quarter-wavelength monopole, a ground plane, and an annular sleeve. The sleeve and the ground plane form a quarter-wavelength cavity. The open-ended cavity increases the radiation aperture and enhances the antenna gain. A small piece of substrate is used to support the monopole and match the input impedance. The simulated and measured results agree well. The measured impedance bandwidth is 160 MHz (2.38-2.54 GHz), which is sufficient for WLAN band. In the concerned band, the measured gain is above 3.6 dBi, which is 2.2 dB higher than that of a traditional monopole antenna.</t>
  </si>
  <si>
    <t>2199-2202</t>
  </si>
  <si>
    <t>60016835;60016835;60025278</t>
  </si>
  <si>
    <t>55667902500;13007707000;7403443114</t>
  </si>
  <si>
    <t>Deng, Changjiang;Lv, Xin;Feng, Zhenghe</t>
  </si>
  <si>
    <t>Deng C.</t>
  </si>
  <si>
    <t>High Gain Monopole Antenna with Sleeve Ground Plane for WLAN Applications</t>
  </si>
  <si>
    <t>10.1109/LAWP.2017.2705916</t>
  </si>
  <si>
    <t>2-s2.0-85029585902</t>
  </si>
  <si>
    <t>Fundamental Research Funds for Central Universities of the Central South University</t>
  </si>
  <si>
    <t>K505120206</t>
  </si>
  <si>
    <t>['two pifas', 'simulated results', 'radiation pattern', 'proposed using', 'proposed psl', 'port distance', 'output systems', 'measured results', 'lower band', 'input multiple', 'higher band', 'good agreement', 'flexibly applied', 'f antennas', 'design requirement', 'decoupling structure', 'decoupling mechanism', 'also studied', '483 ghz']</t>
  </si>
  <si>
    <t>Antenna | dual-band | isolation | multiple-input-multiple-output (MIMO) | mutual coupling | planar spiral line (PSL)</t>
  </si>
  <si>
    <t>In this letter, a dual-band isolation enhancement technique for two closely located dual-band planar inverted-F antennas (PIFAs) is proposed using a compact planar spiral line (PSL) structure. The decoupling structure has the dimensions of less than 0.15Œª √ó 0.1Œª and can be flexibly applied to various practical multiple-input multiple-output systems. By employing this structure, two PIFAs (with port distance of 0.1Œª) can achieve high isolation better than 20.3 and 26.7 dB within the lower band (2.4-2.483 GHz) and higher band (5.25-5.9 GHz), respectively. Meanwhile, the decoupling mechanism and design requirement of PSL are discussed. Influences of the proposed PSL to the efficiency, gain, and radiation pattern of PIFAs were also studied. Good agreement between the simulated results and measured results is obtained.</t>
  </si>
  <si>
    <t>1985-1989</t>
  </si>
  <si>
    <t>60025578;60025578;60025578;60019499;60025578</t>
  </si>
  <si>
    <t>57190047781;14008701200;57195720791;57194720146;56729615300</t>
  </si>
  <si>
    <t>Xun, Jian Hui;Shi, Ling Feng;Liu, Wei Rong;Liu, Gong Xu;Chen, Sen</t>
  </si>
  <si>
    <t>Xidian University;Chinese Academy of Sciences</t>
  </si>
  <si>
    <t>60025578;60019499</t>
  </si>
  <si>
    <t>Xun J.</t>
  </si>
  <si>
    <t>Compact Dual-Band Decoupling Structure for Improving Mutual Coupling of Closely Placed PIFAs</t>
  </si>
  <si>
    <t>10.1109/LAWP.2017.2691716</t>
  </si>
  <si>
    <t>2-s2.0-85029588763</t>
  </si>
  <si>
    <t>['sum two', 'relative geometry', 'one strategy', 'nonlinear two', 'multiple directions', 'linear dynamics', 'interceptors trying', 'example scenario', 'evading target', 'dimensional simulation', 'ballistic missile', 'arbitrary number', 'angular constraint', 'aerial target', 'acceleration requirements']</t>
  </si>
  <si>
    <t>A cooperative guidance law for a team of interceptors trying to intercept, from multiple directions, an evading target is proposed. An example scenario of interest is that of intercepting an aerial target, such as a ballistic missile, from multiple directions. The engagement is analyzed in the framework of a linear quadratic zero-sum two-person differential game, where the team of interceptors constitutes one of the adversaries and the target the other. An arbitrary number of interceptors, each having linear dynamics, is considered. The obtained guidance law for the team of interceptors enables enforcement of a relative geometry in between the group of missiles and the target. Such an approach is superior (in the sense of the required control effort) to that where each interceptor independently enforces, using a one-on-one strategy, a preselected intercept angle that satisfies the relative intercept requirement. A nonlinear two-dimensional simulation is used to investigate the performance of the obtained cooperative guidance law. It is shown that the proposed guidance law is superior to the optimal-control-based cooperative guidance law when the target is unpredictable and that the interceptors' acceleration requirements are comparable to conventional guidance laws that do not impose an angular constraint at interception.</t>
  </si>
  <si>
    <t>2465-2480</t>
  </si>
  <si>
    <t>60018163-119310523;60022403</t>
  </si>
  <si>
    <t>25224078900;7202589787</t>
  </si>
  <si>
    <t>Shaferman, Vitaly;Shima, Tal</t>
  </si>
  <si>
    <t>Israel;Austria;United States</t>
  </si>
  <si>
    <t>Haifa;Vienna;</t>
  </si>
  <si>
    <t>Technion - Israel Institute of Technology;Technische Universit√§t Wien;Institute of Automation and Control</t>
  </si>
  <si>
    <t>60022403;60018163;119310523</t>
  </si>
  <si>
    <t>Shaferman V.</t>
  </si>
  <si>
    <t>Cooperative differential games guidance laws for imposing a relative intercept angle</t>
  </si>
  <si>
    <t>10.2514/1.G002594</t>
  </si>
  <si>
    <t>2-s2.0-85029590000</t>
  </si>
  <si>
    <t>['wide beamwidths', 'prototyped using', 'proposed antenna', 'point applications', 'peak gain', 'ieee 802', 'good agreement', 'generating wide', 'easily adjusted', 'band millimeter', 'angle radiation', '508 mm3', '5 db', '45 ghz', '4 ghz', '2 dbi', '120 ¬∞']</t>
  </si>
  <si>
    <t>802.11aj | Angled dipole | millimeter-wave (mmW) antenna | substrate-integrated antenna (SIA) | wide beamwidth</t>
  </si>
  <si>
    <t>According to the IEEE 802.11aj (45 GHz) standard, a millimeter-wave planar substrate-integrated endfire antenna with wide beamwidths in both E- and H-planes, and good impedance matching over 42.3-48.4 GHz is proposed for the Q-band wireless local area network (WLAN) system. The proposed antenna comprises a printed angled dipole with bilateral symmetrical directors for generating wide-angle radiation, and the beamwidth in both E- and H-planes can be easily adjusted. The antenna is prototyped using the conventional printed circuit board process with a size of 6 √ó 26 √ó 0.508 mm3, and achieves beamwidths greater than 120¬∞ in two main planes, S11 of less than -12.5 dB, and peak gain of 3.67-5.2 dBi over 42.3-48.4 GHz. The measurements are in good agreement with simulations, which shows that the proposed antenna is very promising for Q-band millimeter-wave WLAN system access-point applications.</t>
  </si>
  <si>
    <t>1990-1993</t>
  </si>
  <si>
    <t>60005244;60159715;60005244</t>
  </si>
  <si>
    <t>55912077900;56042124200;56937616600</t>
  </si>
  <si>
    <t>Zhang, Yan;Xue, Zonglin;Hong, Wei</t>
  </si>
  <si>
    <t>Beijing;Nanjing</t>
  </si>
  <si>
    <t>Xiaomi, Inc.;Southeast University</t>
  </si>
  <si>
    <t>60159715;60005244</t>
  </si>
  <si>
    <t>Planar Substrate-Integrated Endfire Antenna With Wide Beamwidth for Q-Band Applications</t>
  </si>
  <si>
    <t>10.1109/LAWP.2017.2692250</t>
  </si>
  <si>
    <t>2-s2.0-85029593865</t>
  </si>
  <si>
    <t>Air Force Research Laboratory</t>
  </si>
  <si>
    <t>['zehnder modulators', 'wise photonic', 'weighted distribution', 'via mach', 'utilizes element', 'two sources', 'space processor', 'space output', 'shown via', 'master laser', 'described along', 'apodized beam', 'apodization technique']</t>
  </si>
  <si>
    <t>Antenna arrays | beam steering | sidelobe suppression</t>
  </si>
  <si>
    <t>A prototype linear radio frequency receive array that utilizes element-wise photonic up-conversion, via Mach-Zehnder modulators, a linear fiber array, and an accompanying optical beam-space processor, is described along with methods to generate an apodized beam-space output. A selected apodization scheme utilizing a weighted distribution of a master laser is described, simulated, and prototyped via variable attenuators in order to measure the output sidelobe levels. Results of the apodization technique are then shown via an experiment where two sources of varying power levels are spatially isolated via the apodized beam-space output.</t>
  </si>
  <si>
    <t>2274-2277</t>
  </si>
  <si>
    <t>60033252;60023004;60023004;60023004</t>
  </si>
  <si>
    <t>6506161995;7402466136;8406059400;7004485757</t>
  </si>
  <si>
    <t>Deroba, Joseph C.;Schneider, Garrett J.;Schuetz, Christopher A.;Prather, Dennis W.</t>
  </si>
  <si>
    <t>Adelphi;Newark</t>
  </si>
  <si>
    <t>U.S. Army Research Laboratory;University of Delaware</t>
  </si>
  <si>
    <t>60033252;60023004</t>
  </si>
  <si>
    <t>Deroba J.</t>
  </si>
  <si>
    <t>Smart Antenna Using Element-Level Photonic Up-Conversion to Generate an Apodized Beam-Space for Increased Spatial Isolation</t>
  </si>
  <si>
    <t>10.1109/LAWP.2017.2714099</t>
  </si>
  <si>
    <t>2-s2.0-85029594006</t>
  </si>
  <si>
    <t>['zigbee applications', 'wsn node', 'used commercial', 'spectrum analyzer', 'radiation pattern', 'prototype resorting', 'proposed antenna', 'novel structure', 'letter presents', 'field test', 'ended equipment', 'coined bowtie', 'bsfd ),', 'antenna integrated', 'also confirmed']</t>
  </si>
  <si>
    <t>Antenna measurements | differential antenna | wireless sensor network (WSN) | WSN antenna survey</t>
  </si>
  <si>
    <t>This letter presents the design and measurement of an antenna integrated into an agricultural sensor network node operating on the 2.4-GHz ISM band using the ZigBee protocol stack. The novel structure, coined bowtie-shaped folded dipole (BSFD), has a differential 100-\Omega input impedance matching a particular controller widely used in wireless sensor network (WSN) applications. This letter also presents a survey of existing WSN antennas to which the proposed design compares favorably. The challenges of testing a differential antenna using conventional single-ended equipment are addressed regarding antenna impedance and radiation pattern measurements. The differential antenna input impedance was confirmed with four different test setups using a conventional vector network analyzer. The radiation pattern of the proposed antenna was measured in-prototype resorting to a spectrum analyzer. The measured patterns show that the proposed antenna has a maximum received power over 4 dB compared to two early versions of the WSN node that used commercial off-the-shelf antenna solutions. The performance was also confirmed in a field test where a BSFD-equipped prototype achieved close to a 300-m range, tripling that typical for ZigBee applications.</t>
  </si>
  <si>
    <t>2228-2231</t>
  </si>
  <si>
    <t>60028186-60004956;60004956;60028186;60004956</t>
  </si>
  <si>
    <t>6602463958;57195716167;6701417455;7201368926</t>
  </si>
  <si>
    <t>Pires, Nuno;Parra, Tiago;Skrivervik, Anja K.;Moreira, Antonio A.</t>
  </si>
  <si>
    <t>Switzerland;Portugal</t>
  </si>
  <si>
    <t>Lausanne;Lisbon</t>
  </si>
  <si>
    <t>Swiss Federal Institute of Technology Lausanne;Instituto Superior T√©cnico</t>
  </si>
  <si>
    <t>60028186;60004956</t>
  </si>
  <si>
    <t>Pires N.</t>
  </si>
  <si>
    <t>Design and Measurement of a Differential Printed Antenna for a Wireless Sensor Network Node</t>
  </si>
  <si>
    <t>10.1109/LAWP.2017.2708742</t>
  </si>
  <si>
    <t>2-s2.0-85029596550</t>
  </si>
  <si>
    <t>['wideband beam', 'wideband balun', 'three components', 'steering arrays', 'spiral radiator', 'simultaneously applied', 'simple structure', 'reflector plane', 'realize low', 'proposed spiral', 'profile characteristics', 'operates simultaneously', 'numerous applications', 'lowest frequency', 'grating lobes', 'design procedure', 'critical issues', 'conformal arrays', 'also miniaturized', '2 ghz', '13 œªl']</t>
  </si>
  <si>
    <t>Compact array element | integrated wideband balun | miniaturized spiral | reflector plane | wideband beam steering</t>
  </si>
  <si>
    <t>In this letter, a compact spiral element is proposed for wideband beam-steering arrays. The extremely limited element spacing and size to prevent the occurrence of grating lobes at high frequency range are the most critical issues in designing wideband phased arrays. Two miniaturization techniques are simultaneously applied to an Archimedean spiral radiator to reduce the area of the proposed spiral. This spiral radiator is designed with a reflector plane instead of an absorber and cavity to realize low-profile characteristics and achieve unidirectional pattern without power loss. A wideband balun that operates simultaneously as a wideband impedance transformer is also miniaturized to be integrated between the radiator and reflector plane. The proposed element consists of these three components, and its size is 0.25 ŒªL √ó 0.25 ŒªL √ó 0.13 ŒªL, where ŒªL is the wavelength at 2 GHz, the lowest frequency of interest. This compact spiral element with a simple structure and design procedure can achieve wideband beam steering without grating lobes and be employed in numerous applications, such as conformal arrays.</t>
  </si>
  <si>
    <t>1994-1997</t>
  </si>
  <si>
    <t>60016912;60016912;60016912;60016912</t>
  </si>
  <si>
    <t>55448083900;57195719558;57195719559;7402126718</t>
  </si>
  <si>
    <t>Ahn, Jihwan;Cha, Seung Hun;Cha, Seung Gook;Yoon, Young Joong</t>
  </si>
  <si>
    <t>Yonsei University</t>
  </si>
  <si>
    <t>Ahn J.</t>
  </si>
  <si>
    <t>Compact Spiral Element for Wideband Beam-Steering Arrays</t>
  </si>
  <si>
    <t>10.1109/LAWP.2017.2692766</t>
  </si>
  <si>
    <t>2-s2.0-85029597483</t>
  </si>
  <si>
    <t>['wave systems', 'wave channel', 'variable beamwidth', 'unique doppler', 'sparse millimeter', 'simulated antenna', 'shifts across', 'parameterized model', 'open literature', 'multipath components', 'mobile environment', 'measurement results', 'give rise', 'frequency shift', 'doppler spread']</t>
  </si>
  <si>
    <t>Channel coherence time | mobility</t>
  </si>
  <si>
    <t>The most salient feature differentiating millimeter-wave communication systems from their predecessors will be electronically steerable pencilbeam antennas at the transceivers. Due to their extremely narrow beamwidth and the sparse millimeter-wave channel, few multipath components will be captured by the pencilbeams. Although each component has a unique Doppler-frequency shift, the combination of shifts across the detected multipath components captured will give rise to a Doppler spread. The width of the spread is uncertain because, to our knowledge, there are no such measurement results for millimeter-wave systems in open literature to date. To fill this void, we have designed an 83.5-GHz channel sounder that can measure the shift of multipath components in a mobile environment with super-resolution. In this letter, we develop a parameterized model for the Doppler spread by synthesizing the measured frequency shifts through a simulated antenna with variable beamwidth.</t>
  </si>
  <si>
    <t>2195-2198</t>
  </si>
  <si>
    <t>60023053;60023053;60023053;60023053;60023053</t>
  </si>
  <si>
    <t>57195718895;7005059430;6603053474;57226026482;57190340718</t>
  </si>
  <si>
    <t>Wang, Jian;Gentile, Camillo;Papazian, Peter B.;Choi, Jae Kark;Senic, Jelena</t>
  </si>
  <si>
    <t>Quasi-Deterministic Model for Doppler Spread in Millimeter-Wave Communication Systems</t>
  </si>
  <si>
    <t>10.1109/LAWP.2017.2705578</t>
  </si>
  <si>
    <t>2-s2.0-85029598985</t>
  </si>
  <si>
    <t>['stubl ),', 'reference metaloop', 'ref ),', 'loop arm', 'letter presents', 'experimental results', 'circularly polarized', 'analysis reveals', 'also presented']</t>
  </si>
  <si>
    <t>Circularly polarized (CP) radiation | metaloop antenna | triband operation</t>
  </si>
  <si>
    <t>The radiation from a conventional metamaterial loop antenna, designated as the reference metaloop (REF), is circularly polarized (CP) within two frequency bands. This letter presents a new metaloop antenna (STUBL), where stubs are added to the loop arm. Analysis reveals that the radiation from the STUBL is CP within three frequency bands. The gain of the STUBL is compared to that of the REF. The theoretical radiation pattern and VSWR of the STUBL are also presented with experimental results.</t>
  </si>
  <si>
    <t>1981-1984</t>
  </si>
  <si>
    <t>60030526;60030526;60030526</t>
  </si>
  <si>
    <t>55633340100;56244520100;56405174700</t>
  </si>
  <si>
    <t>Nakano, Hisamatsu;Yoshida, Tomohiro;Yamauchi, Junji</t>
  </si>
  <si>
    <t>Hosei University</t>
  </si>
  <si>
    <t>Nakano H.</t>
  </si>
  <si>
    <t>Triband Metaloop Antenna</t>
  </si>
  <si>
    <t>10.1109/LAWP.2017.2691047</t>
  </si>
  <si>
    <t>2-s2.0-85029599035</t>
  </si>
  <si>
    <t>2014DFT10290</t>
  </si>
  <si>
    <t>['si channel', 'si cancellation', 'power ratio', 'polarization isolation', 'polarization configurations', 'indoor environment', 'great importance', 'ghz channels', 'ghz bandwidth', 'different settings', 'desirable efficiency', 'delay domains', 'cross polarizations', 'communication channel', 'based study', 'antenna spacing', '27 db', '20 cm', '10 db']</t>
  </si>
  <si>
    <t>Fifth generation | in-band-full-duplex (IBFD) | millimeter-wave propagation | self-interference (SI) channels</t>
  </si>
  <si>
    <t>In this letter, a measurement-based study of 60-GHz channels with 2-GHz bandwidth for in-band-full-duplex (IBFD) wireless communication systems is presented. Both the communication channel and the self-interference (SI) channel with different settings of transmit-receive antenna spacing and polarization configurations are measured in an indoor environment. The channel dispersive behaviors in direction and delay domains and the power ratio of the communication channel to the SI channel are compared with respect to the antenna spacing and co- or cross polarizations. The SI can decrease up to 27 dB when the antenna spacing is extended from 5 to 20 cm. Polarization isolation can suppress the SI by over 10 dB. These results are of great importance for designing IBFD communication systems with desirable efficiency of SI cancellation.</t>
  </si>
  <si>
    <t>2220-2223</t>
  </si>
  <si>
    <t>55822526300;7401674577;57188668940</t>
  </si>
  <si>
    <t>He, Yongyu;Yin, Xuefeng;Chen, Hong</t>
  </si>
  <si>
    <t>Spatiotemporal Characterization of Self-Interference Channels for 60-GHz Full-Duplex Communication</t>
  </si>
  <si>
    <t>10.1109/LAWP.2017.2707318</t>
  </si>
  <si>
    <t>2-s2.0-85029599271</t>
  </si>
  <si>
    <t>['unusual dual', 'two bands', 'switching array', 'simple two', 'reflection loads', 'radiation patterns', 'one band', 'mode operations', 'mode coupler', 'integrated array', 'gain stages', 'functions identically', 'difference patterns', 'automatically reconfigures']</t>
  </si>
  <si>
    <t>Beam steering | couplers | lumped element microwave circuits | retrodirective antennas</t>
  </si>
  <si>
    <t>A simple two-element integrated array, capable of dual-mode operations, is investigated. With the feeding network unchanged, the integrated array is identical to a reflection-type retrodirective array in one band, but automatically reconfigures as a beam-switching array with mutually orthogonal sum and difference patterns in the other band. The core building block is a dual-mode coupler, which functions identically to a 90¬∞ hybrid coupler and a 180¬∞ hybrid coupler, respectively, in the two bands. By integrating this unusual dual-mode coupler with reflection loads, diplexers, gain stages, and antennas, a planar integrated array is demonstrated on a printed circuit board. The idea is supported by experimental results including S -parameters and radiation patterns.</t>
  </si>
  <si>
    <t>2240-2243</t>
  </si>
  <si>
    <t>60027709;60027709;60027709;60027709</t>
  </si>
  <si>
    <t>57194163848;57195721791;56535843500;8204745700</t>
  </si>
  <si>
    <t>Chang, Li;Yang, Hong Yi;Nam Chu, Huy;Ma, Tzyh Ghuang</t>
  </si>
  <si>
    <t>Two-Element Retrodirective/Beam-Switching Array Using Dual-Mode Coupler</t>
  </si>
  <si>
    <t>10.1109/LAWP.2017.2710086</t>
  </si>
  <si>
    <t>2-s2.0-85029600286</t>
  </si>
  <si>
    <t>['wireless applications', 'whose conduct', 'usually ideal', 'stable antennas', 'simulated results', 'power divider', 'phased arrays', 'particularly applicable', 'obtained upon', 'minimal deficiencies', 'improved directivity', 'higher radiation', 'get interpreted', 'frequency scope', 'established utilizing', 'earliest advance', 'diverse design', 'considerably reasonable', 'befit us', '7 ghz']</t>
  </si>
  <si>
    <t>Antenna | Directivity | Gain | Phased arrays | Radio communications</t>
  </si>
  <si>
    <t>Phased arrays are stable antennas and whose conduct is suitable for the construction of diverse design which befit us to get interpreted and equally powerful schemes while the earliest advance but considerably reasonable. This approach gives economical, with a reduction of density and small report antenna which has the capacity of preserving elevated achievement in a large frequency spectrum. A structure placed layout of phased array antenna is established utilizing "Ansoft-High Frequency Structure Simulator" frequency scope. Details of simulated results are presented and discussed. Quarter wave transformer and power divider are used to feed the elements. Enhancement in gain, directivity and better return loss performance are obtained upon the usage of RT-Droids substrate since Low dielectric constant substrates are usually ideal for higher radiation. The phased arrays are intended to perform at a frequency of 7 GHz. Through this design we obtain high gain with improved directivity and minimal deficiencies, which is particularly applicable for C band utilization like long distance radio communications, medical, and other wireless applications.</t>
  </si>
  <si>
    <t>298-306</t>
  </si>
  <si>
    <t>0032423X</t>
  </si>
  <si>
    <t>Ponte</t>
  </si>
  <si>
    <t>57195714561;57220043625;57205265691</t>
  </si>
  <si>
    <t>Tej, D. Ravi;Sri Kavya, K. Ch;Kotamraju, Sarat K.</t>
  </si>
  <si>
    <t>Tej D.R.</t>
  </si>
  <si>
    <t>Development of phased array antenna for c-band applications using HFSS</t>
  </si>
  <si>
    <t>10.21506/j.ponte.2017.9.22</t>
  </si>
  <si>
    <t>2-s2.0-85029600751</t>
  </si>
  <si>
    <t>['scan angle', 'retrodirective signals', 'retrodirective property', 'retrodirective antenna', 'operating bandwidth', 'measured results', 'measured bandwidth', 'letter proposes', 'large array', 'good candidate', 'feeding networks', 'extracted due', 'designed prototype', 'circular polarization', 'backed antenna', '45 ghz']</t>
  </si>
  <si>
    <t>Circular polarization (CP) | radar cross section (RCS) | retrodirective antenna (RDA) | substrate integrated coaxial line (SICL) | Van Atta array | vehicle application</t>
  </si>
  <si>
    <t>This letter proposes a planar passive circularly polarized (CP) retrodirective antenna (RDA) array for vehicle radar applications. Different than the linearly polarized RDA arrays, the retrodirective signal generated by the CP RDA arrays can easily be extracted due to the orthogonal polarized character of the scattering and retrodirective signals. Circular polarization is achieved by a substrate integrated waveguide cavity-backed antenna. Moreover, the low-loss and nondispersive substrate integrated coaxial lines are employed as the feeding networks to expand the operating bandwidth for the large array. Measured results of bistatic and monostatic radar cross section verify the designed prototype, showing that the CP RDA array covers a scan angle of at least ¬±30¬∞ from boresight without interference by sidelobes. The measured bandwidth of the retrodirective property is 24.85-25.45 GHz. The capability of CP retrodirectivity ensures that the proposed RDA array is a good candidate for short-range vehicle radio equipment.</t>
  </si>
  <si>
    <t>2254-2257</t>
  </si>
  <si>
    <t>57190744633;14121305500;57201433593</t>
  </si>
  <si>
    <t>Miao, Zhuo Wei;Hao, Zhang Cheng;Yuan, Quan</t>
  </si>
  <si>
    <t>Miao Z.</t>
  </si>
  <si>
    <t>A Passive Circularly Polarized Van Atta Reflector for Vehicle Radar Applications</t>
  </si>
  <si>
    <t>10.1109/LAWP.2017.2711492</t>
  </si>
  <si>
    <t>2-s2.0-85029601241</t>
  </si>
  <si>
    <t>['solved using', 'proposed procedure', 'ppw ),', 'plate waveguide', 'plane right', 'performed exploiting', 'numerical model', 'mode analysis', 'mathematical derivations', 'matching purposes', 'feed networks', 'efficient tools', 'defined considering', 'bisecting plane', 'antenna arrays', 'angle bend']</t>
  </si>
  <si>
    <t>Continuous transverse stub (CTS) antennas | corporate feed network | mode matching | right-angle bend | waveguide components</t>
  </si>
  <si>
    <t>We present a numerical model for the analysis of an E-plane right-angle bend in parallel-plate waveguide (PPW), with a single square step for matching purposes. This design can achieve wideband matching and can be implemented using hollow waveguides as well as multilayer printed circuit boards. An even-and odd-mode analysis is performed exploiting the symmetry of the structure. Two auxiliary problems are defined considering the bisecting plane of the bend as a perfect electric conductor or a perfect magnetic conductor, respectively. They are solved using a mode matching method. The mathematical derivations are discussed in detail. The proposed procedure can be embedded in efficient tools for the analysis of complex PPW systems, such as feed networks for antenna arrays.</t>
  </si>
  <si>
    <t>2187-2190</t>
  </si>
  <si>
    <t>60030553;60030553;60017694;60030553</t>
  </si>
  <si>
    <t>56955688000;23973241400;35089957000;25638387700</t>
  </si>
  <si>
    <t>Foglia Manzillo, Francesco;Sauleau, Ronan;Capet, Nicolas;Ettorre, Mauro</t>
  </si>
  <si>
    <t>Rennes;Paris</t>
  </si>
  <si>
    <t>Universite de Rennes 1;CNES Centre National d'Etudes Spatiales</t>
  </si>
  <si>
    <t>60030553;60017694</t>
  </si>
  <si>
    <t>Foglia Manzillo F.</t>
  </si>
  <si>
    <t>Mode Matching Analysis of an E-Plane 90¬∞ Bend with a Square Step in Parallel-Plate Waveguide</t>
  </si>
  <si>
    <t>10.1109/LAWP.2017.2704428</t>
  </si>
  <si>
    <t>2-s2.0-85029601795</t>
  </si>
  <si>
    <t>['shaped structures', 'layer reflectarray', 'gain application', 'four embedded', 'band high', 'aperture efficiency', '5 %.', '2 dbi', '182 ghz', '178 ghz']</t>
  </si>
  <si>
    <t>G-band | reflectarray (RA) antenna | single layer | wideband</t>
  </si>
  <si>
    <t>A silicon-based wideband single-layer reflectarray (RA) antenna is proposed for G-band wireless communications in this letter. A subwavelength multiresonance element with a modified Malta cross and four embedded T-shaped structures is proposed, which provides full 360 phase coverage by varying its size. Based on the approximately linear phase response of the proposed unit cells in a wide frequency band, an offset RA prototype with a 43.2-mm circular aperture is designed, fabricated, and tested. The measured results show that 24.2% 1-dB gain bandwidth (142-182 GHz) is realized. Besides, the measured peak gain at 178 GHz is 33.2 dBi with aperture efficiency of 32.5%. The proposed RA antenna achieves good radiation performance and is suitable for G-band high-gain application.</t>
  </si>
  <si>
    <t>2191-2194</t>
  </si>
  <si>
    <t>Design and Implementation of a G-Band Silicon-Based Single-Layer Reflectarray Antenna</t>
  </si>
  <si>
    <t>10.1109/LAWP.2017.2704622</t>
  </si>
  <si>
    <t>2-s2.0-85029601959</t>
  </si>
  <si>
    <t>['¬± 8', 'zehnder interferometer', 'two mzis', 'polarization directions', 'optical waveguides', 'inclination angles', 'field strength', 'field sensor', 'field components', 'fabricated e', 'electric sensor', 'electric field', 'different mach', 'detecting two', 'db fluctuations', '90 v', '6 ghz', '45 ¬∞', '135 ¬∞']</t>
  </si>
  <si>
    <t>Lithium niobate waveguide | Mach-Zehnder interferometer (MZI) | tapered antenna | two-dimensional (2-D) electric field (E-field) sensor</t>
  </si>
  <si>
    <t>A novel integrated opto-electric sensor for detecting two-dimensional (2-D) electric field (E-field) vector utilizing two inclined dipole antennas on one lithium niobate (LiNbO3) substrate is proposed and demonstrated. Two tapered antennas with inclination angles of 45¬∞ and 135¬∞ are fabricated on different Mach-Zehnder interferometer (MZI) optical waveguides so as to induce local E-fields within antenna gaps to modulate optical waves for separately measuring two E-field components. Experimental results show that polarization directions of the two inclined antennas are orthogonal. The minimum detectable E-field strength is 1.56 and 0.90 V/m for two MZIs, and the fabricated E-field sensor has a wideband frequency response from 1 to 6 GHz with ¬±8-dB fluctuations. The proposed integrated LiNbO3 photonic E-field sensor has the potential of 2-D E-field vector measurement.</t>
  </si>
  <si>
    <t>2203-2206</t>
  </si>
  <si>
    <t>57195721281;35247862300;57191925947;14833462500;7410264846;7102258781;7403146865</t>
  </si>
  <si>
    <t>Xiao, Kang;Jin, Xiaofeng;Jin, Xiangdong;Yu, Xianbin;Zhang, Xianmin;Chi, Hao;Zheng, Shilie</t>
  </si>
  <si>
    <t>Xiao K.</t>
  </si>
  <si>
    <t>A Two-Dimensional LiNbO3 Photonic E-Field Sensor Using Inclined Dipole Antennas</t>
  </si>
  <si>
    <t>10.1109/LAWP.2017.2706323</t>
  </si>
  <si>
    <t>2-s2.0-85029602324</t>
  </si>
  <si>
    <t>ZYGX2014J016</t>
  </si>
  <si>
    <t>['two u', 'slots scaling', 'size reduction', 'resonant frequencies', 'radiation patterns', 'radiating structure', 'radiating patch', 'practical antenna', 'operating frequencies', 'multiband function', 'metalized vias', 'measurement results', 'independently tuned', 'independent tuning', 'high stability', 'good agreement', 'following bands', 'entire tuning', 'combined together', 'characteristic modes', 'band performance', 'antenna miniaturization', 'antenna covers', 'achieve triple', '87 dbi', '76 dbi', '72 dbi', '6 ghz', '57 ghz', '39 ghz', '3 %,']</t>
  </si>
  <si>
    <t>Frequency-tunable antenna | patch antenna | single-feed antenna | triple-band antenna</t>
  </si>
  <si>
    <t>A highly integrated tunable triple-band patch antenna is designed and fabricated. Two U-slots are cut in the same radiating patch to achieve triple-band performance. While the antenna miniaturization is obtained by loading one patch edge with metalized vias, theory of characteristic modes is adopted to explain the U-slots scaling. The antenna radiating patch size is only 0.1Œª0 √ó 0.17Œª0. The operating frequencies can be independently tuned after properly inserting three varactor diodes into the radiating structure. The radiation patterns have similar unidirectional shapes with high stability of the resonant frequencies during the entire tuning of each band. Good agreement between simulation and measurement results is obtained. The antenna covers the following bands: 2.07-2.6 GHz, 2.86-3.57 GHz, and 4.59-5.39 GHz. The measured peak gains and efficiencies are 2.72 dBi and 62.6%, 2.76 dBi and 63.3%, and 2.87 dBi and 66.8%, respectively. Size reduction, multiband function, and independent tuning of three operating bands using only one antenna layer and one RF feedline are combined together to realize a compact and practical antenna.</t>
  </si>
  <si>
    <t>2216-2219</t>
  </si>
  <si>
    <t>60005465;60005465-119033237;60005465;60005465;60005465;60005465</t>
  </si>
  <si>
    <t>57063239800;14030010200;56131051600;56419573000;55733589000;22936005100</t>
  </si>
  <si>
    <t>Boukarkar, Abdelheq;Lin, Xian Qi;Yu, Jia Wei;Mei, Peng;Jiang, Yuan;Yu, Yi Qiang</t>
  </si>
  <si>
    <t>University of Electronic Science and Technology of China;Jiangsu Hengxin Technology Company, Ltd.</t>
  </si>
  <si>
    <t>60005465;119033237</t>
  </si>
  <si>
    <t>A Highly Integrated Independently Tunable Triple-Band Patch Antenna</t>
  </si>
  <si>
    <t>10.1109/LAWP.2017.2707095</t>
  </si>
  <si>
    <t>2-s2.0-85029603482</t>
  </si>
  <si>
    <t>['simply excited', 'sidelobe level', 'results reveal', 'proposed element', 'novel single', 'linear phase', 'high power', 'handling capacity', 'field region', 'field distributions', 'fed high', 'fed dipole', 'driven dipole', 'array prototypes', 'array element', 'aperture efficiency', 'also used', 'adjustable property', '8 ghz', '7 dbi', '5 ¬∞', '2 db', '0 ¬∞']</t>
  </si>
  <si>
    <t>Array antenna | high power | phase-adjustable | polarization twist reflector | wireless power transmission (WPT)</t>
  </si>
  <si>
    <t>Based on a polarization twist reflector, a novel single-fed high-power and phase-adjustable array element is presented. Without a complicated feeding network, the element is simply excited by a balanced-fed dipole. By rotating the polarization of the driven dipole, the element can provide a continuous and linear phase in the far-field region. With the phase-adjustable property, the element can be a substitute for a digital phase shifter. In addition, field distributions of the element are analyzed through simulation, which prove its advantage of high power-handling capacity. The proposed element is also used to form an 8 √ó 8 array antenna. Compared to the array with conventional phase shifters, this array not only can achieve a high-accuracy beam control within a small scanning angle, but also can handle high power. The array element and array prototypes are designed, simulated, and measured. The results reveal that the element has an aperture efficiency of 97.7% and a linear phase change from 0¬∞ to 53.5¬∞ at 5.8 GHz. Additionally, the 8 √ó 8 array with an unequal power divider can obtain a sidelobe level of -20.2 dB, and its measured maximum gain and aperture efficiency are 27.7 dBi and 85.6%, respectively.</t>
  </si>
  <si>
    <t>2249-2253</t>
  </si>
  <si>
    <t>57194150461;35265490700;57199242751;57195719655;57195717196</t>
  </si>
  <si>
    <t>Zhang, Hong Yin;Zhang, Fu Shun;Zhang, Fan;Sun, Fu Kun;Xie, Guo Jun</t>
  </si>
  <si>
    <t>High-Power Array Antenna Based on Phase-Adjustable Array Element for Wireless Power Transmission</t>
  </si>
  <si>
    <t>10.1109/LAWP.2017.2711244</t>
  </si>
  <si>
    <t>2-s2.0-85029603861</t>
  </si>
  <si>
    <t>Bundesministerium f√ºr Wirtschaft und Technologie</t>
  </si>
  <si>
    <t>50YB1302</t>
  </si>
  <si>
    <t>BMWi</t>
  </si>
  <si>
    <t>['therefore offers', 'square substrate', 'square siw', 'integrated waveguide', 'horn antennas', 'design procedure', 'cost alternative', 'antenna performance']</t>
  </si>
  <si>
    <t>K-/Ka-band | lens antennas | substrate-integrated waveguide (SIW) | ultrawideband</t>
  </si>
  <si>
    <t>An ultrawideband K-/Ka-band lens antenna for future satellite communication systems is presented. It consists of an extended hemispherical dielectric lens that is fed by a square substrate-integrated waveguide (SIW) and therefore offers a low-cost alternative to horn antennas. The design procedure is explained, and the antenna performance is presented. A sophisticated test fixture is developed to excite the square SIW. The measured S-parameters and far-field patterns validate the concept and exhibit more than 13 GHz bandwidth.</t>
  </si>
  <si>
    <t>2010-2013</t>
  </si>
  <si>
    <t>60010338;60010338;60010338;60010338</t>
  </si>
  <si>
    <t>6506592754;36441648900;57189345895;55645716800</t>
  </si>
  <si>
    <t>Jaschke, Thomas;Rohrdantz, Benjamin;Mitto, Hans K.;Jacob, Arne F.</t>
  </si>
  <si>
    <t>Jaschke T.</t>
  </si>
  <si>
    <t>Ultrawideband SIW-Fed Lens Antenna</t>
  </si>
  <si>
    <t>10.1109/LAWP.2017.2693179</t>
  </si>
  <si>
    <t>2-s2.0-85029606402</t>
  </si>
  <si>
    <t>['œº synthesis', 'space model', 'robust stability', 'results show', 'piloted closed', 'participants without', 'paper presents', 'nominal performance', 'new category', 'inexperienced pilots', 'identified state', 'helicopter model', 'handling qualities', 'flown even', 'experiment performed', 'experiment consists', 'achieve workload']</t>
  </si>
  <si>
    <t>This paper presents the implementation of robust control strategies to augment an identified state-space model of a civil light helicopter. The aim of this study is to augment the helicopter model to achieve response types and handling qualities of a new category of aircraft called personal aerial vehicles, which can be flown even by inexperienced pilots. Two control methods are considered to augment the helicopter model, H‚àû and Œº synthesis. Differences, advantages, and limitations of the implemented control architectures are highlighted with respect to the personal aerial vehicle reference dynamics in terms of robust stability, nominal performance, and handling qualities. Furthermore, results are presented of an experiment performed with the Max Planck Institute CyberMotion Simulator. The aim of the experiment is to assess the discrepancies between the two augmented systems and the personal aerial vehicle reference model. The experiment consists of piloted closed-loop control tasks performed by participants without any prior flight experience. The results show that the two implemented augmented systems allow inexperienced pilots to achieve workload and performance levels comparable to those defined for personal aerial vehicles.</t>
  </si>
  <si>
    <t>2481-2495</t>
  </si>
  <si>
    <t>60004898;60004898;60004898;60004898-60005273;60028868-119310581</t>
  </si>
  <si>
    <t>56158679500;35323243000;55801229700;35511854700;6603289115</t>
  </si>
  <si>
    <t>Geluardi, Stefano;Venrooij, Joost;Olivari, Mario;B√ºlthoff, Heinrich H.;Pollini, Lorenzo</t>
  </si>
  <si>
    <t>Italy;South Korea;Germany;South Korea</t>
  </si>
  <si>
    <t>Pisa;Seoul;Tubingen;</t>
  </si>
  <si>
    <t>Universit√† di Pisa;Korea University;Max Planck Institute for Biological Cybernetics;Dipartimento di Ingegneria Dell'informazione</t>
  </si>
  <si>
    <t>60028868;60005273;60004898;119310581</t>
  </si>
  <si>
    <t>Geluardi S.</t>
  </si>
  <si>
    <t>Transforming civil helicopters into personal aerial vehicles: Modeling, control, and validation</t>
  </si>
  <si>
    <t>10.2514/1.G002605</t>
  </si>
  <si>
    <t>2-s2.0-85029606679</t>
  </si>
  <si>
    <t>['widely studied', 'using master', 'sidon set', 'pruning techniques', 'many applications', 'information theory', 'communication system', 'backtracking algorithm']</t>
  </si>
  <si>
    <t>Generalised sidon set | Golomb ruler | Modular sidon set</t>
  </si>
  <si>
    <t>Sidon set and its related problems including modular Sidon set have many applications in information theory and communication system. They have been widely studied in radio frequency selection, radio antennae placement and error correcting codes. In this paper, we establish a backtracking algorithm with pruning techniques to construct modular Sidon sets. By using master-slave parallel model, 50 new optimal modular Sidon sets are constructed.</t>
  </si>
  <si>
    <t>279-289</t>
  </si>
  <si>
    <t>International Journal of Autonomous and Adaptive Communications Systems</t>
  </si>
  <si>
    <t>60102085;60026846;60030270;105163754;60102085</t>
  </si>
  <si>
    <t>23975030600;57201304839;35786054700;55568520349;57195727204</t>
  </si>
  <si>
    <t>Shao, Zehui;Deng, Fei;Liang, Meilian;Xu, Xiaodong;Zou, Mingjun</t>
  </si>
  <si>
    <t>Chengdu;Nanning;Chengdu;Nanning</t>
  </si>
  <si>
    <t>Chengdu University;Guangxi University;Chengdu University of Technology;Guangxi Academy of Sciences</t>
  </si>
  <si>
    <t>60102085;60030270;60026846;105163754</t>
  </si>
  <si>
    <t>Shao Z.</t>
  </si>
  <si>
    <t>New optimal modular sidon sets</t>
  </si>
  <si>
    <t>10.1504/IJAACS.2017.086650</t>
  </si>
  <si>
    <t>2-s2.0-85029659076</t>
  </si>
  <si>
    <t>['two different', 'low weight', 'low cost', 'layer dual', 'gain values', 'frequency requirements', 'frequency reflectarray', 'fabricate single', '30 ghz', '2 dbi']</t>
  </si>
  <si>
    <t>To fulfill the dual-frequency requirements, elements are needed to resonate at two different, independently adjustably frequencies. A low weight, low cost, and easy to fabricate single-layer dual-frequency reflectarray is designed, fabricated, and measured, with gain values of 27 and 29.2 dBi at 20 and 30 GHz, respectively.</t>
  </si>
  <si>
    <t>60005244;60010586</t>
  </si>
  <si>
    <t>55912801600;7102063968</t>
  </si>
  <si>
    <t>Ren, Jinjing;Menzel, Wolfgang</t>
  </si>
  <si>
    <t>Ulm;Nanjing</t>
  </si>
  <si>
    <t>Universit√§t Ulm;Southeast University</t>
  </si>
  <si>
    <t>60010586;60005244</t>
  </si>
  <si>
    <t>Millimeter-Wave Single-Layer Dual-Frequency Reflectarray Antenna</t>
  </si>
  <si>
    <t>10.1155/2017/6170863</t>
  </si>
  <si>
    <t>2-s2.0-85029687956</t>
  </si>
  <si>
    <t>['varying conditions', 'varied applications', 'test results', 'tags continues', 'rfid systems', 'reliability testing', 'put forward', 'proper application', 'primarily due', 'materials used', 'level tagging', 'important observation', 'embedding tags', 'different manufacturers', 'different distances', 'considering item', 'antenna chosen']</t>
  </si>
  <si>
    <t>As the price of passive radio frequency identification (RFID) tags continues to decrease, more and more companies are considering item-level tagging. Although the use of RFID is simple, its proper application should be studied to achieve maximum efficiency and utilization in the industry. This paper is intended to demonstrate the test results of various multisurface UHF tags from different manufacturers for their readability under varying conditions such as orientation of tags with respect to reader, distance of tag from the reader, and materials used for embedding tags. These conditions could affect the reliability of RFID systems used for varied applications. In this paper, we implement a Design for Six Sigma Research (DFSS-R) methodology that allows for reliability testing of RFID systems. In this paper, we have showcased our results about the benchmarking of UHF RFID tags and have put forward an important observation about the blind spots observed at different distances and orientations along different surfaces, which is primarily due to the polarity of the antenna chosen.</t>
  </si>
  <si>
    <t>60003467;60003467;60003467;60003467;60003467</t>
  </si>
  <si>
    <t>57002403400;9636230200;57195735404;57195741841;57003480000</t>
  </si>
  <si>
    <t>Bolton, Joshua;Jones, Erick;Punugu, Raghavendra Kumar;Addy, Ankan;Okate, Samuel</t>
  </si>
  <si>
    <t>The University of Texas at Arlington</t>
  </si>
  <si>
    <t>Bolton J.</t>
  </si>
  <si>
    <t>Performance and Benchmarking of Multisurface UHF RFID Tags for Readability and Reliability</t>
  </si>
  <si>
    <t>10.1155/2017/3467593</t>
  </si>
  <si>
    <t>2-s2.0-85029697166</t>
  </si>
  <si>
    <t>['two elliptical', 'threshold range', 'thoracic fluid', 'stage manifestations', 'scattered signals', 'reliable imaging', 'microwave antennas', 'lacks mobility', 'ionizing radiation', 'healthy subjects', 'fluid injected', 'fatal diseases', 'congestive heart', 'captured signals', '3 ml']</t>
  </si>
  <si>
    <t>Thoracic fluid accumulation is one of the significant and early-stage manifestations of fatal diseases, such as lung-cancer, liver-failure and congestive heart-failure. Currently, computational-tomography (CT)-Scan is the most widely used tool for the detection of thoracic fluid. Yet, it is unable to detect small amounts of fluid, has ionizing radiation and lacks mobility. On the other hand, microwave imaging systems have emerged as an accurate and portable complementary diagnostic tool. However, there is a lack of a complete clinical platform that can fulfill the requirements of accurate and reliable imaging. Therefore, a microwave torso scanner that is designed to meet those requirements is presented. In this system, two elliptical-arrays of microwave antennas (sensors) transmit signals towards the torso and collect the back-scattered signals. The captured signals are then processed by a frequency-based imaging algorithm to form microwave images that display a possible accumulated fluid. The system successfully detects and localized small volumes (3 mL) of fluid injected at different places inside a torso-phantom. As preparations for future clinical trials, the system is tested on healthy subjects to define the threshold range of healthy scenario images.</t>
  </si>
  <si>
    <t>60031004;60031004;60031004;60031004</t>
  </si>
  <si>
    <t>57203691158;56573663800;6603836683;13404674100</t>
  </si>
  <si>
    <t>Ahdi Rezaeieh, S.;Zamani, A.;Bialkowski, K. S.;Abbosh, A. M.</t>
  </si>
  <si>
    <t>Ahdi Rezaeieh S.</t>
  </si>
  <si>
    <t>Novel microwave torso scanner for thoracic fluid accumulation diagnosis and monitoring</t>
  </si>
  <si>
    <t>10.1038/s41598-017-00436-w</t>
  </si>
  <si>
    <t>2-s2.0-85029703897</t>
  </si>
  <si>
    <t>['shortly introduce', 'research area', 'refraction affect', 'onkalo tunnel', 'measurement results', 'antenna location']</t>
  </si>
  <si>
    <t>We study optimized antenna reading area mappings for a radiofrequency identification-(RFID-) based access monitoring system, used in an underground nuclear waste storage facility. We shortly introduce the access monitoring system developed for the ONKALO tunnel in Finland and describe the antenna mounting points as well as the research area. Finally, we study the measurement results of the antenna reading areas and factors that affect the reading area size. Based on our results, in addition to antenna location and direction, absorption to obstacles, reflections, diffraction, scattering, and refraction affect the antenna reading area.</t>
  </si>
  <si>
    <t>60011170;60011170;119365778;60011170;60011170;60011170</t>
  </si>
  <si>
    <t>57191475476;57191476948;57191471948;24722238800;6506424417;6603629386</t>
  </si>
  <si>
    <t>Kordelin, Kai;Kordelin, Jaana;Johansson, Markku;Virkki, Johanna;Ukkonen, Leena;Syd√§nheimo, Lauri</t>
  </si>
  <si>
    <t>Tampere;Kangasala</t>
  </si>
  <si>
    <t>Tampereen Yliopisto;Aitosolutions Oyj</t>
  </si>
  <si>
    <t>60011170;119365778</t>
  </si>
  <si>
    <t>Kordelin K.</t>
  </si>
  <si>
    <t>Experimental Study on RFID Antenna Reading Areas in a Tunnel System</t>
  </si>
  <si>
    <t>10.1155/2017/3850835</t>
  </si>
  <si>
    <t>2-s2.0-85029788209</t>
  </si>
  <si>
    <t>['work examines', 'response features', 'respective structure', 'primary challenge', 'frequency bands', 'feature points', 'em simulations', 'design objectives', 'band antennas', 'antenna responses', 'antenna response']</t>
  </si>
  <si>
    <t>Antenna design | Antenna measurements | Computer-aided design | Feature-based optimization | Surrogate modelling</t>
  </si>
  <si>
    <t>This work examines the reduced-cost design optimization of dual- and multi-band antennas. The primary challenge is independent yet simultaneous control of the antenna responses at two or more frequency bands. In order to handle this task, a feature-based optimization approach is adopted where the design objectives are formulated on the basis of the coordinates of so-called characteristic points (or response features) of the antenna response. Due to only slightly nonlinear dependence of the feature points on antenna geometry parameters, optimization can be attained at a low computational cost. Our approach is demonstrated using two antenna structures with the optimum designs obtained in just a few dozen of EM simulations of the respective structure.</t>
  </si>
  <si>
    <t>337-346</t>
  </si>
  <si>
    <t>Metrology and Measurement Systems</t>
  </si>
  <si>
    <t>60071140;60071140</t>
  </si>
  <si>
    <t>Kozie≈Ç, S≈Çawomir;Bekasiewicz, Adrian</t>
  </si>
  <si>
    <t>Iceland</t>
  </si>
  <si>
    <t>101 Reykjav√≠k</t>
  </si>
  <si>
    <t>Reykjavik University</t>
  </si>
  <si>
    <t>Kozie≈Ç S.</t>
  </si>
  <si>
    <t>Rapid design optimization of multi-band antennas by means of response features</t>
  </si>
  <si>
    <t>10.1515/mms-2017-0030</t>
  </si>
  <si>
    <t>2-s2.0-85029792667</t>
  </si>
  <si>
    <t>['time proposed', 'situ recorder', 'powerful tool', 'novel device', 'monitoring plasma', 'manufacturing process', 'induced damage', 'independently trace', 'effect transistor']</t>
  </si>
  <si>
    <t>Advanced FinFET technology | Charge splitting | Plasma-induced damage</t>
  </si>
  <si>
    <t>A novel device for monitoring plasma-induced damage in the back-end-of-line (BEOL) process with charge splitting capability is first-time proposed and demonstrated. This novel charge splitting in situ recorder (CSIR) can independently trace the amount and polarity of plasma charging effects during the manufacturing process of advanced fin field-effect transistor (FinFET) circuits. Not only does it reveal the real-time and in situ plasma charging levels on the antennas, but it also separates positive and negative charging effect and provides two independent readings. As CMOS technologies push for finer metal lines in the future, the new charge separation scheme provides a powerful tool for BEOL process optimization and further device reliability improvements.</t>
  </si>
  <si>
    <t>1556276X</t>
  </si>
  <si>
    <t>Nanoscale Research Letters</t>
  </si>
  <si>
    <t>60018029;60018029;60018029;60018029</t>
  </si>
  <si>
    <t>57188876006;57194776571;56387748200;9638249000</t>
  </si>
  <si>
    <t>Tsai, Yi Pei;Hsieh, Ting Huan;Lin, Chrong Jung;King, Ya Chin</t>
  </si>
  <si>
    <t>National Tsing Hua University</t>
  </si>
  <si>
    <t>Tsai Y.P.</t>
  </si>
  <si>
    <t>Charge Splitting In Situ Recorder (CSIR) for Real-Time Examination of Plasma Charging Effect in FinFET BEOL Processes</t>
  </si>
  <si>
    <t>10.1186/s11671-017-2309-0</t>
  </si>
  <si>
    <t>2-s2.0-85029793582</t>
  </si>
  <si>
    <t>['tissue stimulation', 'three sections', 'rise time', 'return loss', 'results demonstrate', 'pulse transformer', 'near field', 'generating pulses', 'future work', 'free space', 'electric field', 'cylindrical waveguide', 'antenna consists', '600 v', '50 ns', '4 cm']</t>
  </si>
  <si>
    <t>air-core pulse transformers | Dielectric rod antenna | picoseconds pulses | tissue stimulation</t>
  </si>
  <si>
    <t>A dielectric rod antenna was constructed for stimulating biological tissues. The antenna consists of three sections (a conical wave launcher, a cylindrical waveguide, and a conical emitting section). The simulation of the antenna in free space was confirmed with measurements of the return loss (S11) and the transient electric field. To reach the electric field threshold for tissue stimulation, a high voltage pulsed power system was designed and constructed to drive the antenna. Central to the pulsed power system is a transformer and an oil peaking switch. The transformer is an ultrafast, dual resonance pulse transformer with a linearly integrated primary (LIP) stage. It is capable of generating pulses with rise time &lt;50 ns. The load for the transformer was an oil-filled transmission line that was connected to the antenna. An oil peaking switch was used to switch the line to produce high voltage picosecond transients. The electric field was measured in the near field at a distance of 4 cm. A 500 ps pulse with an amplitude of 600 V/cm was recorded for a 25 kV input from the pulse transformer. These results demonstrate the feasibility of the system and so future work will be focused on increasing the voltage and the electric field in order to stimulate biological tissues.</t>
  </si>
  <si>
    <t>2157-2163</t>
  </si>
  <si>
    <t>IEEE Transactions on Dielectrics and Electrical Insulation</t>
  </si>
  <si>
    <t>60007652;60007652;60007652</t>
  </si>
  <si>
    <t>56911996300;35499111900;24484229400</t>
  </si>
  <si>
    <t>Petrella, R. A.;Schoenbach, K. H.;Xiao, S.</t>
  </si>
  <si>
    <t>Norfolk</t>
  </si>
  <si>
    <t>Old Dominion University</t>
  </si>
  <si>
    <t>Petrella R.</t>
  </si>
  <si>
    <t>A dielectric rod antenna driven by a pulsed power system</t>
  </si>
  <si>
    <t>10.1109/TDEI.2017.006292</t>
  </si>
  <si>
    <t>2-s2.0-85029802489</t>
  </si>
  <si>
    <t>HUMANISM III 44004</t>
  </si>
  <si>
    <t>['various distances', 'power systems', 'often modeled', 'measured currents', 'mathematical modeling', 'lightning currents', 'good agreement', 'genetic algorithm', 'first positive', 'first negative', 'current along', 'comprehensive measurements', 'camp blanding', 'base current', 'approximations obtained']</t>
  </si>
  <si>
    <t>Genetic algorithm (GA) is applied for the estimation of two-peaked analytically extended function (2P-AEF) parameters in this paper. 2P-AEF is used for approximation of measured and typical lightning discharge currents. Lightning discharge channel is often modeled as thin-wire vertical antenna at perfectly conducting ground. Engineering lightning stroke models assume that the current along that channel is related to the channel-base current which may be measured at the instrumented tall towers and in triggered lightning experiments. Mathematical modeling of lightning currents is important in verification of lightning strokes models based on simultaneously measured electromagnetic fields at various distances, so as in lightning protection studies, computation of lightning induced effects and simulation of overvoltages in power systems. Typical lightning discharge currents of the first positive, first negative, and subsequent negative strokes are defined by IEC 62305 Standard based on comprehensive measurements. Parameters of 2P-AEF's approximation of the typical negative first stroke current are determined by GA and compared to approximations obtained by other functions. Measured currents at Monte San Salvatore in Switzerland, at Morro de Cachimbo Station in Brazil, and in rocket-triggered lightning experiments at Camp Blanding in Florida are approximated by 2P-AEFs, and good agreement with experimentally measured waveshapes is obtained.</t>
  </si>
  <si>
    <t>60068806;60006739;60006739;60006739</t>
  </si>
  <si>
    <t>26658305900;56406416000;12809391700;6603328744</t>
  </si>
  <si>
    <t>Javor, V.;Lundeng√•rd, K.;Ranƒçiƒá, M.;Silvestrov, S.</t>
  </si>
  <si>
    <t>Serbia;Sweden</t>
  </si>
  <si>
    <t>Nis;Vasteras</t>
  </si>
  <si>
    <t>University of Ni≈°;M√§lardalens h√∂gskola</t>
  </si>
  <si>
    <t>60068806;60006739</t>
  </si>
  <si>
    <t>Javor V.</t>
  </si>
  <si>
    <t>Application of Genetic Algorithm to Estimation of Function Parameters in Lightning Currents Approximations</t>
  </si>
  <si>
    <t>10.1155/2017/4937943</t>
  </si>
  <si>
    <t>2-s2.0-85029809348</t>
  </si>
  <si>
    <t>cstc2016jcyjA1671</t>
  </si>
  <si>
    <t>['wideband antennas', 'v amplitude', 'trigger signals', 'targeted treatment', 'state sub', 'solution exists', 'proved difficult', 'previous efforts', 'paper describes', 'output sub', 'ns rise', 'nanosecond pulse', 'marx circuit', 'khz high', 'invasive treatments', 'ideal waveform', 'half maximum', 'fpga ).', 'fall times', 'experimental tests', 'excellent directivity', 'compact solid', 'biomedical field', 'attenuator load', '8 ghz', '50 ns']</t>
  </si>
  <si>
    <t>Gradient transmission line theory | Impedance matching | Marx generators | Sub-Nanosecond Pulse generation</t>
  </si>
  <si>
    <t>For non-invasive treatments in the biomedical field, sub-nanosecond pulse electric field matching ultra-wideband antennas have aroused great interest for their excellent directivity and targeted treatment. Sub-nanosecond pulse generators have proved difficult to control in pulsed power technologies despite many studies of pulse generators based on avalanche transistor theory and the Marx circuit. However, no solution exists to the problems of non-ideal waveform of the output sub-nanosecond pulse and the relatively low effectiveness of the Marx circuit. To resolve these problems, the paper describes a sub-nanosecond pulse generator simulation model based on gradient transmission line theory in PSPICE simulation software and the development of a compact solid-state sub-nanosecond pulse generator (18 cm√ó18 cm√ó4 cm). From experimental tests, trigger signals of 5-V amplitude, 5-ns rise and fall times (pulse-width 10 ns-50 ns) were generated by Field-Programmable Gate Array (FPGA). A pulse with 1600-V voltage amplitude, 300-ps full width at half maximum, 150-ps rise time, and 10-kHz high-stability repetition rate was generated in an attenuator load with high-bandwidth (8 GHz, 50 Œ©). The effectiveness (Output pulse voltage amplitude / Charge voltage √ó Stages) of this Marx circuit reached to 41.7%, improving considerably on previous efforts.</t>
  </si>
  <si>
    <t>2181-2188</t>
  </si>
  <si>
    <t>60023380;60023380;60023380;60023380;60023380;117509610</t>
  </si>
  <si>
    <t>35215629900;57195772728;7201495725;7103105118;36553170400;56647137300</t>
  </si>
  <si>
    <t>Li, Chengxiang;Wang, Enzhao;Yao, Chenguo;Mi, Yan;Tan, Jianwen;Zhang, Ruizhe</t>
  </si>
  <si>
    <t>Chongqing;Beijing</t>
  </si>
  <si>
    <t>Chongqing University;State Grid Beijing Electric Power Research Institute</t>
  </si>
  <si>
    <t>60023380;117509610</t>
  </si>
  <si>
    <t>Li C.</t>
  </si>
  <si>
    <t>Compact solid-state Marx-bank sub-nanosecond pulse generator based on gradient transmission line theory</t>
  </si>
  <si>
    <t>10.1109/TDEI.2017.006367</t>
  </si>
  <si>
    <t>2-s2.0-85029813804</t>
  </si>
  <si>
    <t>['thz imaging', 'shaped slot', 'realize left', 'proposed dfssa', 'detection systems', '9 waveguide', '500 ghz', '5 db']</t>
  </si>
  <si>
    <t>Circular polarization | micromachining | terahertz (THz)</t>
  </si>
  <si>
    <t>A terahertz (THz) waveguide-fed circularly polarized double-fan-shaped slot antenna (DFSSA) based on a silicon micromachining technology is proposed. The antenna is fed by a WR1.9 waveguide. Optimized rotation angle of the double-fan-shaped slot can realize left-hand circular polarization or right-hand circular polarization. The measured axial ratios are lower than 1.5 dB from 490 to 500 GHz. The proposed DFSSA is suitable to be used as feeders in the THz imaging and detection systems.</t>
  </si>
  <si>
    <t>2066-2069</t>
  </si>
  <si>
    <t>56047241400;56038267900;55185375100;8642302200;13007707000</t>
  </si>
  <si>
    <t>Zhao, Pengfei;Liu, Yong;Lu, Hongda;Wu, Yuming;Lv, Xin</t>
  </si>
  <si>
    <t>Zhao P.</t>
  </si>
  <si>
    <t>Experimental Realization of Terahertz Waveguide-Fed Circularly Polarized Double-Fan-Shaped Slot Antenna</t>
  </si>
  <si>
    <t>10.1109/LAWP.2017.2695670</t>
  </si>
  <si>
    <t>2-s2.0-85029824668</t>
  </si>
  <si>
    <t>['weaker targets', 'trm achieve', 'tr mirror', 'target positions', 'stronger ones', 'specified instant', 'several examples', 'retransmitted signals', 'proposed method', 'normalization scheme', 'nontarget positions', 'new time', 'maximum values', 'many sub', 'located based', 'individual elements', 'imaging procedure', 'image based', 'grouping technique', 'discriminate multitargets', 'avoid swamping', 'amplitude values']</t>
  </si>
  <si>
    <t>Scattering imaging | synchronism | time-reversal (TR)</t>
  </si>
  <si>
    <t>A new time-reversal (TR) imaging procedure is proposed in this letter. The traditional TR imaging method shows a snapshot of the amplitude values of the time-reversed retransmitted signals from the TR mirror (TRM) at a specified instant. The present approach gives the image based on the fact that the retransmitted signals from individual elements of the TRM achieve their maximum values synchronously at target positions but nonsynchronously at nontarget positions. That is, a target is located based on whether the retransmitted signals achieve their maximum values at the same instant at the point. A grouping technique that divides the TRM into many sub-TRMs is devised to discriminate multitargets by further enhancing the synchronism at target positions. A normalization scheme is introduced to permit all targets to be displayed at the same visibility to avoid swamping of farther or weaker targets by nearer or stronger ones. Several examples are provided to validate the proposed method and its merits.</t>
  </si>
  <si>
    <t>2058-2061</t>
  </si>
  <si>
    <t>60005465;60014966</t>
  </si>
  <si>
    <t>56005677700;7102492347</t>
  </si>
  <si>
    <t>Li, Yuanqi;Xia, Mingyao</t>
  </si>
  <si>
    <t>Peking University;University of Electronic Science and Technology of China</t>
  </si>
  <si>
    <t>60014966;60005465</t>
  </si>
  <si>
    <t>Time Reversal Imaging Based on Synchronism</t>
  </si>
  <si>
    <t>10.1109/LAWP.2017.2695570</t>
  </si>
  <si>
    <t>2-s2.0-85029839782</t>
  </si>
  <si>
    <t>['œºm sige', 'rx channel', 'prototype show', 'passive circuits', 'overall isolation', 'novel dual', 'noise amplifier', 'ground terminal', 'ghz low', 'frequency shared', 'experimental results', 'building block', 'array feed', 'aperture concept', '50 db', '48 db', '30 ghz', '20 ghz']</t>
  </si>
  <si>
    <t>Dual-polarized antennas | filtering antenna | satellite communication | shared-aperture antenna</t>
  </si>
  <si>
    <t>An active hybrid shared-aperture concept (employing both active and passive circuits) is presented. This active shared aperture realizes the required isolation level of 48 dB between transmit (TX) (30 GHz) and receive (RX) (20 GHz) channels of a ground terminal for two-way satellite communication. It can be applied in very small aperture terminals. The dual-frequency shared aperture can be used as a building block for a linearly or circularly polarized phased-array feed in a focal-plane array system. It includes a 20-GHz low-noise amplifier with on-chip notch filtering realized in a 0.25-Œºm SiGe:C BiCMOS technology. The on-chip filter achieves 30 dB of attenuation at 30 GHz with only 0.4 dB noise figure degradation. The isolation is further enhanced by a novel dual-frequency shared-aperture concept based on defected ground structures in the printed circuit board. Experimental results from the prototype show an overall isolation between TX and RX channel of more than 50 dB at 30 GHz.</t>
  </si>
  <si>
    <t>2042-2045</t>
  </si>
  <si>
    <t>60032882;60032882;60032882;116155176;60032882;60027905;60032882;60032882</t>
  </si>
  <si>
    <t>36626804300;56174632200;7102644711;57195805503;14825334800;35274820200;6602861274;7006537861</t>
  </si>
  <si>
    <t>Zamanifekri, A.;Lu, Chuang;Visser, Huib J.;Sanders, Philip;Matters-Kammerer, Marion K.;Geurts, Marcel;Baltus, Peter G.M.;Smolders, Adrianus Bart</t>
  </si>
  <si>
    <t>Netherlands;Netherlands;Belgium</t>
  </si>
  <si>
    <t>Eindhoven;Eindhoven;Sint-Niklaas</t>
  </si>
  <si>
    <t>Technische Universiteit Eindhoven;NXP Semiconductors;Newtec</t>
  </si>
  <si>
    <t>60032882;60027905;116155176</t>
  </si>
  <si>
    <t>Zamanifekri A.</t>
  </si>
  <si>
    <t>An Active Ka-Band Shared-Aperture Antenna with 50 dB Isolation for Satellite Communication</t>
  </si>
  <si>
    <t>10.1109/LAWP.2017.2695258</t>
  </si>
  <si>
    <t>2-s2.0-85029843200</t>
  </si>
  <si>
    <t>['thickness value', 'simulated results', 'radiation characteristics', 'obtained across', 'magds thickness', 'magds ),', 'letter presents', 'frequency range', 'fractional bandwidth', 'experimental work', 'conducting plane', 'axial ratio', '300 mhz', '3 db', '108 %).', '1000 mhz', '1 mm']</t>
  </si>
  <si>
    <t>Archimedean spiral antenna | lossy magnetodielectric substrate (MagDS) | low-profile antenna</t>
  </si>
  <si>
    <t>This letter presents a low-profile spiral antenna with an extremely thin magnetodielectric substrate (MagDS), which is backed by a conducting plane. A MagDS thickness of 0.1 mm (0.0001Œª at 300 MHz) provides a purely input resistance with an axial ratio of less than 3 dB across a wide frequency range. Using this thickness value, the radiation characteristics are analyzed. It is revealed that a VSWR of less than 2 and an axial ratio of less than 3 dB are obtained across a frequency range of 300-1000 MHz (fractional bandwidth: 108%). It should be emphasized that the total antenna height from the bottom conducting plane to the antenna top surface is very small: 0.061Œª at 300 MHz. Simulated results are confirmed by experimental work.</t>
  </si>
  <si>
    <t>2050-2053</t>
  </si>
  <si>
    <t>60018735;60018735;60030526</t>
  </si>
  <si>
    <t>35306191300;16310327100;55633340100</t>
  </si>
  <si>
    <t>Tanabe, Masahiro;Masuda, Yasuharu;Nakano, Hisamatsu</t>
  </si>
  <si>
    <t>Hosei University;Toshiba Corporation</t>
  </si>
  <si>
    <t>60030526;60018735</t>
  </si>
  <si>
    <t>Tanabe M.</t>
  </si>
  <si>
    <t>Low-Profile Spiral Antenna Placed on an Extremely Thin Magnetodielectric Substrate</t>
  </si>
  <si>
    <t>10.1109/LAWP.2017.2695488</t>
  </si>
  <si>
    <t>2-s2.0-85029846067</t>
  </si>
  <si>
    <t>['wave wavelength', 'vacuum one', 'ultrathin layer', 'treats graphene', 'thoroughly examined', 'theoretical estimations', 'successfully verifying', 'substrate material', 'radiation efficiency', 'numerical results', 'negative medium', 'metamaterial resonators', 'larger dimensions', 'graphene terahertz', 'graphene antennas', 'extracted via', 'enhanced efficiency', 'domain algorithm', 'difference time', 'concept yields', 'compact devices', 'accurate finite']</t>
  </si>
  <si>
    <t>Epsilon-negative (ENG) material response | finite-difference time-domain (FDTD) methods | graphene | metamaterial substrate | surface waves | terahertz (THz) antennas</t>
  </si>
  <si>
    <t>The radiation efficiency improvement of graphene plasmonic antennas via synthesized substrates with metamaterial resonators is introduced in this letter. Graphene, represented as an ultrathin layer, can support highly confined surface waves of significantly decreased wavelength compared to the vacuum one. Although this concept yields more compact devices, its applicability to graphene antennas is limited, due to the degradation of radiation efficiency. Thus, the effect of a substrate material on the surface-wave wavelength is thoroughly examined, while radiators of larger dimensions and enhanced efficiency are designed for an epsilon-negative medium. Also, a novel realistic metamaterial substrate is developed for graphene terahertz (THz) antennas, successfully verifying all theoretical estimations. Numerical results are extracted via an accurate finite-difference time-domain algorithm that treats graphene as an efficient surface boundary condition.</t>
  </si>
  <si>
    <t>2054-2057</t>
  </si>
  <si>
    <t>60015331;60015331;60015331</t>
  </si>
  <si>
    <t>55263615000;55220157800;7004013206</t>
  </si>
  <si>
    <t>Amanatiadis, Stamatios A.;Karamanos, Theodosios D.;Kantartzis, Nikolaos V.</t>
  </si>
  <si>
    <t>Greece</t>
  </si>
  <si>
    <t>Thessaloniki</t>
  </si>
  <si>
    <t>Aristotle University of Thessaloniki</t>
  </si>
  <si>
    <t>Amanatiadis S.</t>
  </si>
  <si>
    <t>Radiation Efficiency Enhancement of Graphene THz Antennas Utilizing Metamaterial Substrates</t>
  </si>
  <si>
    <t>10.1109/LAWP.2017.2695521</t>
  </si>
  <si>
    <t>2-s2.0-85029847095</t>
  </si>
  <si>
    <t>III 44009</t>
  </si>
  <si>
    <t>['wider bandwidth', 'tlm method', 'tlm cells', 'narrow slots', 'modeling procedure', 'letter addresses', 'inadequate modeling', 'cylindrical grid', 'computational efficiency', 'better conformity', 'accurately model']</t>
  </si>
  <si>
    <t>Circular patch antenna | cylindrical-grid modeling | transmission line-matrix (TLM)</t>
  </si>
  <si>
    <t>This letter addresses the ability of the TLM method with an incorporated compact wire model, both adjusted to the cylindrical grid, to accurately model a coaxially fed patch-ring antenna together with an investigation of the computational efficiency in a modeling procedure. Design of the antenna has included an optimization of the coaxial feed location to achieve a wider bandwidth. A prototype of the antenna was fabricated and measured. It has been shown that the patch-ring antenna exhibits more than three times wider bandwidth than the classic circular patch antenna. Advantages of the cylindrical-grid-based TLM approach related to a better conformity of the orthogonal polar mesh with the structure being modeled and a better efficiency associated with a number of TLM cells in the modeling procedure have been demonstrated with regards to the rectangular-grid-based TLM method. Also, a limitation of the rectangular solver related to an inadequate modeling of narrow slots that is dependent on the mesh resolution applied has been accentuated and proved.</t>
  </si>
  <si>
    <t>2070-2073</t>
  </si>
  <si>
    <t>60068806;60068806;60068806</t>
  </si>
  <si>
    <t>56858810100;14028191400;6506866609</t>
  </si>
  <si>
    <t>Dimitrijevic, Tijana Z.;Jokovic, Jugoslav J.;Doncov, Nebojsa S.</t>
  </si>
  <si>
    <t>Nis</t>
  </si>
  <si>
    <t>University of Ni≈°</t>
  </si>
  <si>
    <t>Dimitrijevic T.</t>
  </si>
  <si>
    <t>Efficient Modeling of a Circular Patch-Ring Antenna Using the Cylindrical TLM Approach</t>
  </si>
  <si>
    <t>10.1109/LAWP.2017.2696122</t>
  </si>
  <si>
    <t>2-s2.0-85029859863</t>
  </si>
  <si>
    <t>['width ratio', 'width one', 'wideband dual', 'two approaches', 'traditional uniform', 'ten elements', 'straight dipoles', 'station applications', 'proposed antenna', 'practical base', 'polarized antenna', 'measurements show', 'large freedom', 'impedance bandwidth', 'electrical downtilt', 'controlled independently', 'antenna array', 'antenna achieves', 'adjusted independently', '94 ghz', '8 ¬∞', '4g bands', '0 ¬∞']</t>
  </si>
  <si>
    <t>Base-station antenna | crossed loop dipole | dual-polarized | multimode | stepped-width | wideband</t>
  </si>
  <si>
    <t>A wideband dual-polarized antenna with two independently controllable resonant modes for 2G/3G/4G bands is proposed. Its radiator mainly consists of two crossed stepped-width loop dipoles loaded with two crossed straight dipoles. Two approaches are adopted to design the proposed antenna with large freedom. First, by replacing the traditional uniform-width loop dipole with a stepped-width one, the first resonant mode can be adjusted independently by controlling the width ratio of the loop. Second, a pair of crossed straight dipoles are embedded into the gap of the crossed loop dipoles, and the second resonant mode can be controlled independently by altering the length or position of the straight dipoles. Measurements show that the antenna achieves an impedance bandwidth of 54.5% with VSWR&lt; 1.5 (1.68-2.94 GHz) and isolation of greater than 28.5 dB within the bandwidth. Also, an antenna array with ten elements is developed with electrical downtilt from 0¬∞ to 8¬∞ for practical base-station applications.</t>
  </si>
  <si>
    <t>2014-2017</t>
  </si>
  <si>
    <t>A Wideband Dual-Polarized Antenna with Two Independently Controllable Resonant Modes and Its Array for Base-Station Applications</t>
  </si>
  <si>
    <t>10.1109/LAWP.2017.2693392</t>
  </si>
  <si>
    <t>2-s2.0-85029866924</t>
  </si>
  <si>
    <t>TEC2015-69229-R</t>
  </si>
  <si>
    <t>['uhf band', 'resulting wristband', 'particular implementation', 'letter considers', 'expensive solutions', 'cost limitations', 'cases require']</t>
  </si>
  <si>
    <t>Helical antennas | RFID tags | UHF antennas</t>
  </si>
  <si>
    <t>Emerging RFID applications in the UHF band in some cases require very specific antenna solutions. This letter considers the identification and tracking of patients inside hospital facilities using wristbands, which impose strict tag size and cost limitations. We propose a solution for passive tags based on a normal-mode helical antenna as an alternative to bulky and/or expensive solutions that can be found in the literature. The robustness of the resulting wristband will be assessed in a particular implementation by measuring the maximum read range for a variety of subjects with different physical constitutions.</t>
  </si>
  <si>
    <t>2074-2077</t>
  </si>
  <si>
    <t>60023020;60023020</t>
  </si>
  <si>
    <t>56405543800;6603519936</t>
  </si>
  <si>
    <t>Lopez-Soriano, Sergio;Parron, Josep</t>
  </si>
  <si>
    <t>Lopez-Soriano S.</t>
  </si>
  <si>
    <t>Design of a Small-Size, Low-Profile, and Low-Cost Normal-Mode Helical Antenna for UHF RFID Wristbands</t>
  </si>
  <si>
    <t>10.1109/LAWP.2017.2696300</t>
  </si>
  <si>
    <t>2-s2.0-85029883097</t>
  </si>
  <si>
    <t>Center for Advanced Systems and Engineering, Syracuse University</t>
  </si>
  <si>
    <t>EP/M013723/1</t>
  </si>
  <si>
    <t>CASE</t>
  </si>
  <si>
    <t>['reconfigurable antenna', 'quadrature phase', 'loop demonstration', 'grade transmission', 'evaluated using']</t>
  </si>
  <si>
    <t>Frequency selective surfaces | quadrature phase shift keying | reconfigurable antennas</t>
  </si>
  <si>
    <t>A low-complexity radio transmitter is implemented and evaluated using a novel direct antenna modulation technique incorporating a reconfigurable antenna. The antenna uses reconfigurable frequency selective surfaces to directly phase modulate a radio frequency carrier wave with a quadrature phase-shift keying modulation. A hardware-in-the-loop demonstration of the transmitter in a single-input-single-output communications system has been developed. To achieve a bit error rate of 10-4, the proposed system required only 4 dBm extra transmit power compared to instrument-grade transmission.</t>
  </si>
  <si>
    <t>2038-2041</t>
  </si>
  <si>
    <t>60001881;60001881;60001881</t>
  </si>
  <si>
    <t>57194443221;56238135100;57194910051</t>
  </si>
  <si>
    <t>Henthorn, Stephen;Ford, Kenneth Lee;Ofarrell, Timothy</t>
  </si>
  <si>
    <t>Sheffield</t>
  </si>
  <si>
    <t>The University of Sheffield</t>
  </si>
  <si>
    <t>Henthorn S.</t>
  </si>
  <si>
    <t>Bit-Error-Rate Performance of Quadrature Modulation Transmission Using Reconfigurable Frequency Selective Surfaces</t>
  </si>
  <si>
    <t>10.1109/LAWP.2017.2695008</t>
  </si>
  <si>
    <t>2-s2.0-85029883410</t>
  </si>
  <si>
    <t>['thus achieved', 'telecommunication field', 'scara manipulator', 'robotic cell', 'process begins', 'parts constituting', 'parts allow', 'motion control', 'metal items', 'mechanical deformations', 'joining process', 'industrial scenario', 'experiments simulated', 'execution time', 'designed trajectories', 'assembly procedure', 'antenna system', 'aluminum dip']</t>
  </si>
  <si>
    <t>industrial robots | manufacturing automation | motion control | radar antennas | robotic assembly</t>
  </si>
  <si>
    <t>Dip-Brazing is a metal-joining process in which two or more metal items are joined together using a low-temperature melting element as filler. In telecommunication field, this process is used to fabricate radar antenna systems. The process begins with the assembly of the parts constituting the antenna and the thin filler sheet used to join the parts. The mechanical deformations of the micro-pins of the parts allow to obtain a more compact mechanical assembly, before than the antenna system is subjected to an immersion cycle used for adjoining the parts. In this work, we present the design of the robotic cell to automate the assembly procedure in the aluminum dip-brazing of antenna in MBDA missile systems. In particular, we propose a robotic cell using two stations: i) assembly, using a SCARA manipulator; ii) riveting, using a three-axis cartesian robot designed for positioning a radial riveting unit. Motion control of the robots and scheduling of the operations is presented. Experiments simulated in a virtual environment show an almost perfect tracking of the designed trajectories. The standardization of the procedure as well as the reduction of its execution time is thus achieved for the industrial scenario.</t>
  </si>
  <si>
    <t>Procedia Manufacturing</t>
  </si>
  <si>
    <t>60109950;60017293;60017293;60017293;60017293;60017293</t>
  </si>
  <si>
    <t>55670760700;57188641255;57195906247;57195905944;57188639260;57210983051</t>
  </si>
  <si>
    <t>Signore, Riccardo;Grazioso, Stanislao;Fariello, Antonio;Murgia, Francesco;Selvaggio, Mario;Di Gironimo, Giuseppe</t>
  </si>
  <si>
    <t>Rome;Naples</t>
  </si>
  <si>
    <t>MBDA Italia S.p.A.;Universit√† degli Studi di Napoli Federico II</t>
  </si>
  <si>
    <t>60109950;60017293</t>
  </si>
  <si>
    <t>Signore R.</t>
  </si>
  <si>
    <t>Conceptual Design and Control Strategy of a Robotic Cell for Precision Assembly in Radar Antenna Systems</t>
  </si>
  <si>
    <t>S235197891730327X</t>
  </si>
  <si>
    <t>10.1016/j.promfg.2017.07.123</t>
  </si>
  <si>
    <t>2-s2.0-85029918476</t>
  </si>
  <si>
    <t>['strongly affected', 'specific trait', 'social environments', 'sexually dimorphic', 'sexual traits', 'sexual behavior', 'scaling relationships', 'results show', 'primitive features', 'male genitalia', 'known howaggressiveness', 'indiscriminately aggressive', 'female presence', 'female access', 'exaggerated traits', 'decision whether', 'corydalus species', 'corydalidae ).']</t>
  </si>
  <si>
    <t>Aggressive behavior | Megaloptera | Positive allometry</t>
  </si>
  <si>
    <t>Male‚Äìmale competition is strongly affected by female presence. In insects with primitive features such as megalopterans, however, it is not known howaggressiveness is expressed in the context of female presence.Here we examined the effect of social environments on the use of secondary sexual traits in the sexual behavior of the Mexican dobsonfly Corydalus bidenticulatus (Megaloptera: Corydalidae). Males of this species have exaggerated traits such as disproportionally elongated mandibles with no dentition, which is a secondary sexual trait used in competition over female access as well as males of other Corydalus species. We investigated how male‚Äìmale interactions are carried out, and the scaling relationships of sexual and non-sexual traits. Our results show that males of C. bidenticulatus are not indiscriminately aggressive. The decision whether to fight or not is affected by their social environments: males are aggressive against other males only when the presence of a female is detected. Results also suggest that mandibles and antennae are sexually dimorphic, being exaggerated and showing positive allometry only in males. In contrast, male genitalia, a sex-specific trait, show negative allometry.</t>
  </si>
  <si>
    <t>168-176</t>
  </si>
  <si>
    <t>Entomological Science</t>
  </si>
  <si>
    <t>114589848;60024830;60024830</t>
  </si>
  <si>
    <t>55846200200;14035376100;57203392242</t>
  </si>
  <si>
    <t>√Ålvarez, Hugo Alejandro;Garc√≠a-Ch√°vez, Juan Hector;Cebada-Ruiz, Jorge Alejandro</t>
  </si>
  <si>
    <t>Puebla;Puebla</t>
  </si>
  <si>
    <t>Benemerita Universidad Autonoma de Puebla;Instituto de Investigaci√≥n en Ciencias-Naturales y Humanidades AC</t>
  </si>
  <si>
    <t>60024830;114589848</t>
  </si>
  <si>
    <t>√Ålvarez H.</t>
  </si>
  <si>
    <t>Do social environments affect the use of exaggerated traits in the dobsonfly Corydalus bidenticulatus?</t>
  </si>
  <si>
    <t>10.1111/ens.12249</t>
  </si>
  <si>
    <t>2-s2.0-85029927501</t>
  </si>
  <si>
    <t>1076/≈ö/IB≈ö/2017</t>
  </si>
  <si>
    <t>['updated description', 'undata larvae', 'summarised data', 'str .)', 'species available', 'labial palpi', 'important additions', 'fully illustrated', 'extend notes', 'economic importance', 'antecostal suture', 'also provided']</t>
  </si>
  <si>
    <t>Exuvia | Immature stage | Seta | Terga</t>
  </si>
  <si>
    <t>An updated description of the final larval instar and pupa of Megatoma (s. str.) undata (Linnaeus, 1758) (Coleoptera: Dermestidae) is presented. Several morphological characteristics of M. undata larvae are documented and discussed: antenna, epipharynx, mandibula, maxilla, ligula with labial palpi, hastisetae, terga, and condition of the antecostal suture. The paper is fully illustrated and includes some important additions to extend notes on this species available in the references. Summarised data about biology, economic importance, and distribution of M. undata are also provided.</t>
  </si>
  <si>
    <t>59-74</t>
  </si>
  <si>
    <t>Kadej, Marcin</t>
  </si>
  <si>
    <t>Wroclaw</t>
  </si>
  <si>
    <t>University of Wroclaw</t>
  </si>
  <si>
    <t>Kadej M.</t>
  </si>
  <si>
    <t>Larva and pupa of megatoma (S. str.) undata (linnaeus, 1758) with remarks on biology and economic importance (coleoptera, dermestidae)</t>
  </si>
  <si>
    <t>10.3897/zookeys.698.14049</t>
  </si>
  <si>
    <t>2-s2.0-85029952215</t>
  </si>
  <si>
    <t>['¬ æ', 'various techniques', 'time domain', 'thin wires', 'terms accuracy', 'similar interface', 'periodic structures', 'modeling rcs', 'hfss software', 'gtd based', 'frequency domain', 'finite details', 'fine details', 'execution time', 'electromagnetic fields', 'computational electromagnetics', 'computation time', 'complicated structures', 'certain limitations', 'antenna arrays', 'although cst']</t>
  </si>
  <si>
    <t>Computational electromagnetics (CEM) is applied to model the interaction of electromagnetic fields with the objects like antenna, waveguides, aircraft and their environment using Maxwell equations. In this paper the strength and weakness of various computational electromagnetic techniques are deliberated in detail. Performance of various techniques in terms accuracy, memory and computation time for application specific tasks such as modeling RCS (Radar Cross Section), space Applications, thin wires and antenna arrays are presented in this paper. Commercial software codes has certain limitations, Agilent ADS could not model 3D structures, HFSS is accurate but execution time is high, WIPL-D¬Æ does not support modeling Inhomogeneous dielectrics embedded metal objects and periodic structures. IE3D¬Æ is not suited for geometry with finite details. However for regular shapes like rectangular patch MOM based IE3D provides accurate results than FEM based IE3D. The complicated structures are dealt with accuracy by using CST Microwave Studio¬Æ and HFSS¬Æ. Although CST and HFSS has similar interface in dealing with geometry with fine details, CST had edge over HFSS software as it starts in time domain and ends in frequency domain. HFSS uses Finite Element Method (FEM) to arrive at frequency domain solution. FEKO¬Æ has two main solvers MOM based and GTD based. GTD based FEKO is good in handling large structures like reflector antennas.</t>
  </si>
  <si>
    <t>42-55</t>
  </si>
  <si>
    <t>57195904962;54901988200</t>
  </si>
  <si>
    <t>Sumithra, P.;Thiripurasundari, D.</t>
  </si>
  <si>
    <t>Sumithra P.</t>
  </si>
  <si>
    <t>A review on computational electromagnetics methods</t>
  </si>
  <si>
    <t>10.7716/aem.v6i1.407</t>
  </si>
  <si>
    <t>2-s2.0-85029955058</t>
  </si>
  <si>
    <t>['used widely', 'textile substrate', 'textile antenna', 'study presents', 'previous work', 'one reported', 'measurement setup', 'felt textile', 'dielectric properties']</t>
  </si>
  <si>
    <t>Dielectric | Dielectric properties | Fabricating | Malaysia | Textile antennas | Textile substrate</t>
  </si>
  <si>
    <t>This study presents the measurement of dielectric properties of textile substrate in which is used in fabricating the textile antenna. The measurement setup of felt's dielectric properties is shown in this study. The results were compared to the previous work where the dielectric properties of felt was found to be consistent with the one reported in the literature. This research provides dielectric properties value of felt textile which will be used widely for all-textile based antennas.</t>
  </si>
  <si>
    <t>4311-4312</t>
  </si>
  <si>
    <t>60090652;60070814;60090652;60090652;60090652;60090652;60090652</t>
  </si>
  <si>
    <t>57202496362;23098429000;56456741800;57194557353;57220456341;55192970800;55899779300</t>
  </si>
  <si>
    <t>Rahim, Hasliza A.;Malek, Fareq;Soh, Ping Jack;Romli, Asmi;Abd Rani, Khatijjahhusna;Isa, Che Muhammad Nor Che;Fuad, Fairul Afzal Ahmad</t>
  </si>
  <si>
    <t>Measurement of dielectric properties of textile substrate</t>
  </si>
  <si>
    <t>10.3923/jeasci.2017.4311.4312</t>
  </si>
  <si>
    <t>2-s2.0-85030104057</t>
  </si>
  <si>
    <t>['total disruption', 'optic lobes', 'larvicides pose', 'imaginal buds', 'histopathological changes', 'great threat', 'gastric ceca', 'fat bodies', 'eucalyptus globulus', 'epithelium layer', 'control larvae', 'complete disappearance', 'based insecticides', 'aloe vera', '90 ppm', '550 ppm']</t>
  </si>
  <si>
    <t>Aloe vera oil | Anopheles stephensi | Eucalyptus globulus oil | Histological studies</t>
  </si>
  <si>
    <t>Chemical-based insecticides/larvicides pose a great threat to humans. The present study describes the histopathological changes in Anopheles stephensi Liston (Diptera: Culicidae) larvae after exposure to two essential oils, i.e. Eucalyptus globulus and Aloe vera. The exposure of 4th instar larvae of An. stephensi to 90 ppm of E. globulus and 550 ppm of A. vera oils resulted in various histological alterations in organs of the head regions like disintegration of the brain and other structures, disorganization in the imaginal buds of the antennae, complete disappearance of the optic lobes, and total disruption of the inner and outer retractor muscles of the brush as compared to the control larvae. Oil-exposed larvae also exhibited diversifications in gastric ceca, disintegration of the midgut epithelium layer, rifts in microvilli, and disappearance or reduction of fat bodies as well as the epithelium layer of the hindgut. Such pathological changes restrict the larvae‚Äôs ability to perform various functions, leading to their death.</t>
  </si>
  <si>
    <t>763-773</t>
  </si>
  <si>
    <t>Turkish Journal of Zoology</t>
  </si>
  <si>
    <t>60002686;60002686</t>
  </si>
  <si>
    <t>57195937528;7005624336</t>
  </si>
  <si>
    <t>Kaur Riat, Amaninder;Kocher, Devinder</t>
  </si>
  <si>
    <t>Ludhiana</t>
  </si>
  <si>
    <t>Punjab Agricultural University</t>
  </si>
  <si>
    <t>Kaur Riat A.</t>
  </si>
  <si>
    <t>Study of histoarchitectural changes in anopheles stephensi larvae following exposure to Eucalyptus globulus and aloe vera oils</t>
  </si>
  <si>
    <t>10.3906/zoo-1701-4</t>
  </si>
  <si>
    <t>2-s2.0-85030250232</t>
  </si>
  <si>
    <t>['several examples', 'proposed technique', 'proposed structure', 'proposed beamformer', 'highly attenuate', 'directional interferences', 'ceccaa system', 'ccaa ).', 'array imperfections', 'also robust']</t>
  </si>
  <si>
    <t>This paper presents centered element concentric circular antenna array (CECCAA) using variable diagonal loading (VDL) technique and different filtering windows. The different filtering windows are modified to apply in the CECCAA system. The modified novel technique not only is able to reduce the side lobe level (SLL) but also has the ability to detect and highly attenuate the directional interferences. However, the performance of CECCAA system is degraded in the presence of array imperfections. This performance degradation problem due to array imperfections can be improved by using robust techniques. The proposed technique is also robust against array imperfections and improves the performance. Moreover, the performance of the proposed structure is better than a concentric circular antenna array (CCAA). Several examples are presented to analyze the performance of proposed beamformer by using different tapering windows.</t>
  </si>
  <si>
    <t>60018655;60018655;60018655</t>
  </si>
  <si>
    <t>57000042500;57189030857;16043952800</t>
  </si>
  <si>
    <t>Reza, M. F.;Hossain, M. S.;Rashid, M. M.</t>
  </si>
  <si>
    <t>Robust Centered Element Concentric Circular Antenna Array with Low Side Lobe Using Variable Loading and Tapering Windows in the Presence of Array Imperfections</t>
  </si>
  <si>
    <t>10.1155/2017/1408183</t>
  </si>
  <si>
    <t>2-s2.0-85030542062</t>
  </si>
  <si>
    <t>['two long', 'terminal segment', 'subfamily candoninae', 'shaped claw', 'sensory seta', 'second antenna', 'schornikovdona gen', 'rheocrene springs', 'reduced numbers', 'posterior seta', 'one rod', 'nov .,', 'new species', 'new genus', 'mxl palp', 'md palp', 'first antenna', 'family candonidae', 'exopodial setae', 'different shape', 'characteristics found', 'bellensis sp', 'bell county', '2 rows']</t>
  </si>
  <si>
    <t>A new candonid genus, Schornikovdona gen. nov., with its type species Schornikovdona bellensis sp. nov., is described from rheocrene springs of Bell County, Texas. It is designated to the tribe Candonini due to the smooth carapace surface, normal pore openings with sensory seta, the presence of a 5-segmented first antenna, two long sexual bristles on the second antenna in males, the narrowly fused terminal segment of the Md palp, a long penultimate segment of the Mxl palp, two long and one short setae on the terminal segment of T3, the absence of an "e" seta on T3, the presence of a posterior seta on the uropod, the presence of 5 + 2 rows of spines on Zenker's organ, and other characteristics found in the tribe. The main diagnostic characteristics separating the new genus from the other genera in the tribe are the shape of the carapace, the reduced numbers of segments in the first antenna, reduction or absence of exopodial setae in the second antenna, asymmetrical clasping organs, the uropod with one rod-shaped claw, the different shape of the hemipenis, and differences in parts of the chaetotaxy. Based on these differences, we propose Schornikovdona gen. nov. as a new genus, with the new species S. bellensis sp. nov., in the subfamily Candoninae in the family Candonidae.</t>
  </si>
  <si>
    <t>1443-1461</t>
  </si>
  <si>
    <t>0011216X</t>
  </si>
  <si>
    <t>Crustaceana</t>
  </si>
  <si>
    <t>60004221;118648779;112303691;113566082;60004221</t>
  </si>
  <si>
    <t>6603655645;25959801600;24340941500;55045009200;53663517200</t>
  </si>
  <si>
    <t>K√ºlk√∂yl√ºo«ßlu, Okan;Yavuzatmaca, Mehmet;Akdemir, Derya;Diaz, Peter H.;Gibson, Randy</t>
  </si>
  <si>
    <t>Turkey;Turkey;United States;United States</t>
  </si>
  <si>
    <t>Bolu;Kadikoy;San Marcos;San Marcos</t>
  </si>
  <si>
    <t>Bolu Abant ƒ∞zzet Baysal √úniversitesi;Merdivenk√∂y Mah. ≈ûair Ar≈üi Cad. No:16/14;San Marcos Aquatic Resources Center;Texas Fish and Wildlife Conservation Office</t>
  </si>
  <si>
    <t>60004221;118648779;113566082;112303691</t>
  </si>
  <si>
    <t>K√ºlk√∂yl√ºo«ßlu O.</t>
  </si>
  <si>
    <t>On Schornikovdona gen. nov. (Ostracoda, Candonidae) from rheocrene springs in Texas (U.S.A.)</t>
  </si>
  <si>
    <t>10.1163/15685403-00003707</t>
  </si>
  <si>
    <t>2-s2.0-85030634212</t>
  </si>
  <si>
    <t>['two types', 'reduced model', 'military standards', 'measured using', 'helical antenna', 'generated emp', 'free field', 'electromagnetic wave', 'electrical part', 'electrical energy', 'dot probe', 'designed antenna']</t>
  </si>
  <si>
    <t>D-dot probe | Dipole antennas | Electromagnetic pulse (EMP) | High voltage pulse generator (HVPG)</t>
  </si>
  <si>
    <t>In this paper, a prototype of an electromagnetic pulse generator (EMP) is presented. It is designed to test electrical systems and equipment in electromagnetic hostile environments according to military standards. It consists of a high voltage pulse generator connected directly to a helical antenna in order to convert the electrical energy into an electromagnetic wave. Two types of simulations were developed in order to predict the behaviour of the simulator: the first one using Matlab Simulink for the electrical part, and the second using FEKO to figure out the parameters of the designed antenna. A reduced model has been built and tested. The generated electrical field of the generated EMP was measured using a free field D-dot probe.</t>
  </si>
  <si>
    <t>Przeglad Elektrotechniczny</t>
  </si>
  <si>
    <t>60008056;60008056;60003675</t>
  </si>
  <si>
    <t>56809259900;6603735951;8600558300</t>
  </si>
  <si>
    <t>Achour, Yahia;Starzy≈Ñski, Jacek;J√≥≈õko, Adam</t>
  </si>
  <si>
    <t>Wojskowa Akademia Techniczna;Politechnika Warszawska</t>
  </si>
  <si>
    <t>60008056;60003675</t>
  </si>
  <si>
    <t>Achour Y.</t>
  </si>
  <si>
    <t>Nanosecond EMP simulator using a new high voltage pulse generator</t>
  </si>
  <si>
    <t>10.15199/48.2017.10.07</t>
  </si>
  <si>
    <t>2-s2.0-85030640293</t>
  </si>
  <si>
    <t>['values observed', 'tomato plants', 'suboptimal temperature', 'ratio e470', 'protein complexes', 'present work', 'plants develop', 'photosystem ii', 'photosynthetic processes', 'photosynthesis affecting', 'photophysical reactions', 'oxygen evolution', 'overall performance', 'natural events', 'main pigment', 'low temperature', 'isolated membranes', 'human activities', 'excitation spectra', 'estimated using', 'energy supply', 'control conditions', 'biochemical processes', 'antenna complexes', 'antenna complex']</t>
  </si>
  <si>
    <t>77 K chlorophyll fluorescence | Flash oxygen yields | Initial oxygen burst | Photochemical activity of photosystem II | Thylakoid membranes</t>
  </si>
  <si>
    <t>As a result of human activities and natural events the Earth‚Äôs climate changed and led to alteration of conditions at which plants develop and survive. Among unfavourable factors the extreme temperatures influence directly the photosynthesis affecting the balance between photophysical reactions and biochemical processes. To cope with adverse stress environment plants developed different protective systems and mechanisms. In the chloroplast, the response to stress factors action involves inter thylakoid structural alterations, reorganization of main pigment-protein complexes and changes of the content and stoichiometry of photosystem I and photosystem II and their antenna complexes. Tomato is known as temperate climate culture and low temperature exerts negative impact on its functions and effectiveness of photosynthetic processes. In the present work the capability of tomato plants to acclimate to suboptimal temperature (12/10¬∞C) depending on the presence of high light intensity was studied. The overall performance of photosystem II was estimated using the rate of oxygen evolution in the presence of an exogenous electron acceptor and flash oxygen yields without added artificial electron acceptor. Under low growth temperature and high light conditions, these parameters were significantly reduced compared to values observed under control conditions, indicating that these conditions exhibit deleterious effect on photosystem II photochemical activity. The changes of energy supply of both photosystems were evaluated by analysis of 77 K chlorophyll emission and excitation spectra of isolated membranes. The decrease of the ratio E470/E436 under low temperature and high light could be explained by a decrease of antenna complex of photosystem II. The analysis of the basic photosynthetic processes reveals that all parameters are influenced by the low growth temperature in presence of high light intensity.</t>
  </si>
  <si>
    <t>1247-1254</t>
  </si>
  <si>
    <t>Comptes Rendus de L'Academie Bulgare des Sciences</t>
  </si>
  <si>
    <t>60001694;60001694;60001694;60001694</t>
  </si>
  <si>
    <t>57190740938;56037818700;35389768600;6603616857</t>
  </si>
  <si>
    <t>Faik, Aygyun;Vasilev, Dimitar;Stanoeva, Daniela;Velitchkova, Maya</t>
  </si>
  <si>
    <t>Bulgaria</t>
  </si>
  <si>
    <t>Sofia</t>
  </si>
  <si>
    <t>Institute of Biophysics and Biomedical Engineering, Bulgarian Academy of Sciences</t>
  </si>
  <si>
    <t>Faik A.</t>
  </si>
  <si>
    <t>Suboptimal growth temperature and light intensity effects on photosystem ii activity and oxygen evolution of tomato (Solanum lycopersicum)</t>
  </si>
  <si>
    <t>2-s2.0-85030644875</t>
  </si>
  <si>
    <t>Guangzhou Municipal Science and Technology Project</t>
  </si>
  <si>
    <t>2017GDASCX-0107</t>
  </si>
  <si>
    <t>['tessaratomidae ),', 'southern china', 'segmental membranes', 'residue risk', 'pest populations', 'pathogenic fungi', 'paecilomyces lilacinus', 'natural resources', 'morphological identification', 'litchi stinkbug', 'litchi stink', 'inappropriate use', 'important role', 'homogeneous analysis', 'highly virulent', 'food pollution', 'finding suggests', 'field conditions', 'entomopathogenic fungi', 'effective fungi', 'could provide', 'chemical pesticides', 'cadaver rate', 'beauveria bassiana', 'bassiana play', 'alternative option']</t>
  </si>
  <si>
    <t>Biological control | Entomopathogenic fungi | Pathogenicity | Tessaratoma papillosa</t>
  </si>
  <si>
    <t>Background. Litchi stink-bug, Tessaratoma papillosa Drury (Hemiptera: Tessaratomidae), is one of the most widespread and destructive pest species on Litchi chinensis Sonn and Dimocarpus longan Lour in Southern China. Inappropriate use of chemical pesticides has resulted in serious environmental problems and food pollution. Generating an improved Integrated Pest Management (IPM) strategy for litchi stinkbug in orchard farming requires development of an effective biological control agent. Entomopathogenic fungi are regarded as a vital ecological factor in the suppression of pest populations under field conditions. With few effective fungi and pathogenic strains available to control litchi stink-bug, exploration of natural resources for promising entomopathogenic fungi is warranted. Methods &amp; Results. In this study, two pathogenic fungi were isolated from cadavers of adult T. papillosa. They were identified as Paecilomyces lilacinus and Beauveria bassiana by morphological identification and rDNA-ITS homogeneous analysis. Infection of T. papillosa with B. bassiana and P. lilacinus occurred initially from the antennae, metameres, and inter-segmental membranes. Biological tests showed that the two entomopathogenic fungi induced high mortality in 2nd and 5th instar nymphs of T. papillosa. B. bassiana was highly virulent on 2nd instar nymphs of T. papillosa, with values for cadaver rate, LC50 and LT50 of 88.89%, 1:92√ó107 conidia/mL and 4.34 days respectively. Discussion. This study provides two valuable entomopathogenic fungi from T. papillosa. This finding suggests that the highly virulent P. lilacinus and B. bassiana play an important role in the biocontrol of T. papillosa in China. These pathogenic fungi had no pollution or residue risk, and could provide an alternative option for IPM of litchi stink-bug.</t>
  </si>
  <si>
    <t>e3888</t>
  </si>
  <si>
    <t>116342559;60025345;116342559</t>
  </si>
  <si>
    <t>57195991625;55499506200;12782191400</t>
  </si>
  <si>
    <t>Meng, Xiang;Hu, Junjie;Ouyang, Gecheng</t>
  </si>
  <si>
    <t>Guangzhou University;Guangdong Institute of Applied Biological Resources</t>
  </si>
  <si>
    <t>60025345;116342559</t>
  </si>
  <si>
    <t>Meng X.</t>
  </si>
  <si>
    <t>The isolation and identification of pathogenic fungi from Tessaratoma papillosa Drury (Hemiptera: Tessaratomidae)</t>
  </si>
  <si>
    <t>10.7717/peerj.3888</t>
  </si>
  <si>
    <t>2-s2.0-85030664724</t>
  </si>
  <si>
    <t>TU1208</t>
  </si>
  <si>
    <t>['wave antennas', 'results achieved', 'purely theoretical', 'proposed based', 'penetration properties', 'penetrating radar', 'lwas ).', 'lossy prism', 'lossy medium', 'inhomogeneous waves', 'inhomogeneous wave', 'identical objective', 'homogeneous wave', 'gpr ).', 'different approach', 'designed thinking']</t>
  </si>
  <si>
    <t>Deep-penetration | Ground Penetrating Radar | Leaky-wave antennas</t>
  </si>
  <si>
    <t>Recent studies highlighted deep-penetration properties of inhomogeneous waves at the interface between a lossless and a lossy medium. Such waves can be generated by means of radiating structures known as Leaky-Wave Antennas (LWAs). Here, a different approach is proposed based on the use of a lossy prism capable to generate an inhomogeneous wave when illuminated by a homogeneous wave. The lossy prism is conceived and designed thinking of Ground-Penetrating Radar (GPR). The results achieved by the lossy prism will be compared with those obtained by means of a previously designed LWA that was created with the identical objective. The approach of this paper is purely theoretical, and it aims at providing basic ideas and preliminary results useful for an innovative LWA design.</t>
  </si>
  <si>
    <t>17-24</t>
  </si>
  <si>
    <t>60032350;117044970;60032350</t>
  </si>
  <si>
    <t>7006012591;57190340929;37119686100</t>
  </si>
  <si>
    <t>Frezza, Fabrizio;Simeoni, Patrizio;Tedeschi, Nicola</t>
  </si>
  <si>
    <t>Italy;Ireland</t>
  </si>
  <si>
    <t>Rome;Dublin</t>
  </si>
  <si>
    <t>Sapienza Universit√† di Roma;Parkgate Business Centre</t>
  </si>
  <si>
    <t>60032350;117044970</t>
  </si>
  <si>
    <t>Frezza F.</t>
  </si>
  <si>
    <t>Analytical investigation on a new approach for achieving deep penetration in a lossy medium: The lossy prism</t>
  </si>
  <si>
    <t>10.26636/jtit.2017.119917</t>
  </si>
  <si>
    <t>2-s2.0-85030668220</t>
  </si>
  <si>
    <t>['usually unknown', 'suitable approach', 'return loss', 'results obtained', 'radiation patterns', 'proposed antenna', 'probed medium', 'paper studies', 'novel 11', 'measure b', 'major challenge', 'gpr evaluation', 'experimental results', 'existing antennas', 'destructive testing', 'concrete structures', 'antenna performance', 'also used', '1 wide']</t>
  </si>
  <si>
    <t>Antenna | Ground Penetrating Radar | Imaging | UHF | UWB</t>
  </si>
  <si>
    <t>The Ground Penetrating Radar (GPR) technique finds immense applications in civil engineering today, as the most suitable approach for non-destructive testing of pavements, highways, concrete structures, and more. The major challenge in carrying out a GPR evaluation is that the properties of the probed medium are usually unknown. The permittivity and conductivity of the medium may vary from those of air to water. The electromagnetic waves also have a frequency dependent attenuation. The ability of GPR to detect signals reflected and scattered by the targets largely depends upon the antenna performance. This paper studies a novel 11:1 wide-band loop bowtie antenna with very good radiation properties in the entire operating bandwidth. Synthetic and experimental results are presented for the return loss and gain of the antenna. Furthermore, experimental results are presented for the radiation patterns in the E- and H-plane. We also used the antenna to measure B-scans over two different pipes, a bamboo, and a reinforced concrete structure. All results obtained with the proposed antenna have been compared with results obtained by using a RC loaded antenna. It has been found that the loop bowtie antenna has excellent detection capability and produces less clutter. The loop loading technique can be applied to existing antennas for improved GPR imaging. This will improve the detectability of GPR by improving the target return signal.</t>
  </si>
  <si>
    <t>60004750-60104039;60004750</t>
  </si>
  <si>
    <t>53871111600;57215032766</t>
  </si>
  <si>
    <t>Ajith, K. K.;Bhattacharya, Amitabha</t>
  </si>
  <si>
    <t>Bhubaneswar;Kharagpur</t>
  </si>
  <si>
    <t>International Institute of Information Technology, Bhubaneswar;Indian Institute of Technology Kharagpur</t>
  </si>
  <si>
    <t>60104039;60004750</t>
  </si>
  <si>
    <t>Ajith K.K.</t>
  </si>
  <si>
    <t>Improving the GPR detectability using a novel loop bowtie antenna</t>
  </si>
  <si>
    <t>10.26636/jtit.2017.120917</t>
  </si>
  <si>
    <t>2-s2.0-85030674025</t>
  </si>
  <si>
    <t>['waveguide coupled', 'thz propagation', 'temporal shape', 'spatial characteristics', 'magnitude stronger', 'high power', 'flight tomography', 'enabling us', 'easily monitored', 'compact room', 'broadband terahertz', 'broadband spectrum', '80 db', '7 thz', '1 thz']</t>
  </si>
  <si>
    <t>When combined with a nonlinear waveguide crystal, Cherenkov phase matching allows for highly effective generation of high power and broadband terahertz (THz) waves. Using a ridged Lithium Niobate (LiNbO3) waveguide coupled with a specially designed silicon lens, we successfully generated THz waves with intensity of approximately three orders of magnitude stronger than those from conventional photoconductive antenna. The broadband spectrum was from 0.1 THz to 7 THz with a maximum dynamic range of 80 dB. The temporal shape of time domain pulse is a regular single cycle which could be used for high depth resolution time of flight tomography. The generated THz wave can also be easily monitored by compact room-temperature THz camera, enabling us to determine the spatial characteristics of the THz propagation.</t>
  </si>
  <si>
    <t>APL Photonics</t>
  </si>
  <si>
    <t>60000264;60000264;60000264;60000264;60000264</t>
  </si>
  <si>
    <t>7102044138;57192398474;57204369164;35238873300;7103408099</t>
  </si>
  <si>
    <t>Takeya, K.;Minami, T.;Okano, H.;Tripathi, S. R.;Kawase, K.</t>
  </si>
  <si>
    <t>Nagoya University</t>
  </si>
  <si>
    <t>Takeya K.</t>
  </si>
  <si>
    <t>Enhanced Cherenkov phase matching terahertz wave generation via a magnesium oxide doped lithium niobate ridged waveguide crystal</t>
  </si>
  <si>
    <t>10.1063/1.4968043</t>
  </si>
  <si>
    <t>2-s2.0-85030687438</t>
  </si>
  <si>
    <t>MP0702</t>
  </si>
  <si>
    <t>['work focuses', 'uniform excitations', 'optimal front', 'objective approach', 'isotropic radiators', 'design conditions', 'chebyshev method', 'adopted procedure']</t>
  </si>
  <si>
    <t>Antenna array | Dolph-Chebyshev array | Genetic algorithms</t>
  </si>
  <si>
    <t>In this paper, a multi-objective approach is applied to the design of aperiodic linear arrays of antennas. The adopted procedure is based on a standard Matlab implementation of the Controlled Elitist Non-Dominated Sorting Genetic Algorithm II. Broadside symmetrical arrays of isotropic radiators are considered with both uniform and non-uniform excitations. The work focuses on whether, and in which design conditions, the aperiodic solutions obtained by the adopted standard multi-objective evolutionary procedure can approximate or outperform the Pareto-optimal front for the uniform-spacing case computable by the Dolph-Chebyshev method.</t>
  </si>
  <si>
    <t>60019637;60032350;60018363;60085340</t>
  </si>
  <si>
    <t>57206300367;12344632700;6701316004;55515743300</t>
  </si>
  <si>
    <t>Napoli, Francesco;Pajewski, Lara;Vescovo, Roberto;Marciniak, Marian</t>
  </si>
  <si>
    <t>Poland;Italy;Italy;Italy</t>
  </si>
  <si>
    <t>Warsaw;Rome;Rome;Trieste</t>
  </si>
  <si>
    <t>Instytut ≈Åacznosci, Poland;Sapienza Universit√† di Roma;Ente Per Le Nuove Tecnologie, l'Energia e l'Ambiente;Universit√† degli Studi di Trieste</t>
  </si>
  <si>
    <t>60085340;60032350;60019637;60018363</t>
  </si>
  <si>
    <t>Napoli F.</t>
  </si>
  <si>
    <t>Multi-objective evolutionary optimization of aperiodic symmetrical linear arrays</t>
  </si>
  <si>
    <t>10.26636/jtit.2017.118517</t>
  </si>
  <si>
    <t>2-s2.0-85030698776</t>
  </si>
  <si>
    <t>['woodpile mirrors', 'woodpile made', 'return loss', 'radiation pattern', 'planar antennas', 'perot cavities', 'periodic structure', 'maximum gain', 'main effect', 'future research', 'enhancing superstrate', 'electromagnetic behavior', 'directivity enhancement', 'different distances', 'deeper understanding', 'compound radiator', 'antenna performance', 'alumina rods', 'also studied', '10 db']</t>
  </si>
  <si>
    <t>Directivity enhancement | Electromagnetic bandgap materials | Fabry-Perot cavities | Periodic structures | Woodpile</t>
  </si>
  <si>
    <t>A three-dimensional electromagnetic crystal is employed as a directivity-enhancing superstrate for planar antennas. The crystal is a woodpile made of alumina rods. In a shielded anechoic chamber, the performance of a patch antenna covered with the woodpile is measured. The superstrate is positioned at different distances from the antenna and its orientation is varied in the 8‚Äì12 GHz frequency range. The return loss, gain and radiation pattern in the E- and H-planes are measured. The electromagnetic behavior of Fabry-Perot cavities with woodpile mirrors, equivalent to the compound radiator, is also studied. The main effect of the crystal on the antenna performance is an enhancement of about 10 dB in maximum gain. A rather complete series of experiments is presented, highlighting the role of the periodic structure in the directivity enhancement and allowing a deeper understanding of the electromagnetic phenomena involved in EBG resonator antennas. Benefits and disadvantages of this kind of antennas are discussed and ideas for future research are given.</t>
  </si>
  <si>
    <t>60032350;60032350;60085340;60032350;60015150</t>
  </si>
  <si>
    <t>12344632700;7006012591;55515743300;6603094570;55848304100</t>
  </si>
  <si>
    <t>Pajewski, Lara;Frezza, Fabrizio;Marciniak, Marian;Piuzzi, Emanuele;Rossi, Giorgia V.</t>
  </si>
  <si>
    <t>Poland;Italy;United Kingdom</t>
  </si>
  <si>
    <t>Warsaw;Rome;London</t>
  </si>
  <si>
    <t>Instytut ≈Åacznosci, Poland;Sapienza Universit√† di Roma;Imperial College London</t>
  </si>
  <si>
    <t>60085340;60032350;60015150</t>
  </si>
  <si>
    <t>Pajewski L.</t>
  </si>
  <si>
    <t>Experimental analysis of a directive antenna with a 3D-EBG superstrate</t>
  </si>
  <si>
    <t>10.26636/jtit.2017.120017</t>
  </si>
  <si>
    <t>2-s2.0-85030716773</t>
  </si>
  <si>
    <t>['ted endopod', 'species holothurians', 'segmented urosome', 'segmented antennule', 'reduced number', 'pseudobrychiopontius gen', 'parasitic copepods', 'pacific coast', 'neobrychiopontius mahatma', 'nanaspididae due', 'mented urosome', 'legs 3', 'legs 1', 'leg 6', 'leg 4', 'leg 1', 'indistinctly 5', 'honshia gen', 'following features', 'et sp', '2010 according']</t>
  </si>
  <si>
    <t>Deep-sea holothurians | Honshia gen. n. | Honshu | Parasitic copepod | Pseudobrychiopontius gen. n.</t>
  </si>
  <si>
    <t>Two new species of parasitic copepods, Pseudobrychiopontius brevicaudus gen. et sp. n. (Brychiopontiidae) and Honshia lobata gen. et sp. n. (Nanaspididae) are described. The parasites were found in the intestine of holothurians Pannychia moseleyi Theel, 1882 and in the coelome of holothurians Myriotrochus mitsukurii Ohshima, 1915, respectively. Both species holothurians were collected off the Pacific coast of Honshu at a depth of 1240-1480 m. Pseudobrychiopontius gen. n. differs from the closely related monotypic genera Brychiopontius Humes, 1974 and Neobrychiopontius Mahatma, Arbizu and Iyanenko, 2010 according to the following features: the 3-segmented urosome in female and 4-seg-mented urosome in male, the short caudal ramus, the 19-segmented antennule in female and 16-segmented antennule in male, the terminal arms antenna and maxilliped, the 2-segmen-ted endopod on leg 4, the reduced number of setae and spines on legs 1-4, the unarmed of leg 6 in female and the size and shape of the spine on the first exopodal segment of leg 1. Honshia gen. n. differs from the other genera of Nanaspididae due to the indistinctly 5-seg-mented cephalothoracic trunk and the absence of legs 3 and 4.</t>
  </si>
  <si>
    <t>224-238</t>
  </si>
  <si>
    <t>Parazitologiya</t>
  </si>
  <si>
    <t>Avdeev, G. V.</t>
  </si>
  <si>
    <t>Vladivostok</t>
  </si>
  <si>
    <t>Pacific Fisheries Research Center (TINRO-Center)</t>
  </si>
  <si>
    <t>Avdeev G.</t>
  </si>
  <si>
    <t>New copepods of the families Brychiopontiidae and Nanaspididae (Siphonostomatoida): Parasites of holothurians in the Pacific waters of Japan</t>
  </si>
  <si>
    <t>2-s2.0-85030718057</t>
  </si>
  <si>
    <t>['thus simplifying', 'theory behind', 'proposed idea', 'proposed configuration', 'obtained suggest', 'feeding network', 'antenna array', 'allows achieving']</t>
  </si>
  <si>
    <t>Antenna array | Ground-Penetrating Radar | Ultra-wideband</t>
  </si>
  <si>
    <t>In this paper, the possibility of using a multiple-ring circular array as an antenna array for Ground-Penetrating Radar systems is investigated. The theory behind the proposed idea is presented. The preliminary numerical results that are obtained suggest that the proposed configuration is promising. It allows achieving a wide frequency band and low dynamic range ratio of excitations, thus simplifying the feeding network. Further interesting requirements may be satisfied by exploiting a combination of deterministic and stochastic synthesis techniques to design the array.</t>
  </si>
  <si>
    <t>60018363;60032350</t>
  </si>
  <si>
    <t>6701316004;12344632700</t>
  </si>
  <si>
    <t>Vescovo, Roberto;Pajewski, Lara</t>
  </si>
  <si>
    <t>Rome;Trieste</t>
  </si>
  <si>
    <t>Sapienza Universit√† di Roma;Universit√† degli Studi di Trieste</t>
  </si>
  <si>
    <t>60032350;60018363</t>
  </si>
  <si>
    <t>Vescovo R.</t>
  </si>
  <si>
    <t>Multiple-ring circular array for ground-penetrating radar applications: Basic ideas and preliminary results</t>
  </si>
  <si>
    <t>10.26636/jtit.2017.120217</t>
  </si>
  <si>
    <t>2-s2.0-85030723017</t>
  </si>
  <si>
    <t>['reconfiguration process', 'prescribed points', 'power synthesis', 'large number', 'field region', 'excitation amplitude', 'electric field', 'arbitrary geometry', 'amplitudes may']</t>
  </si>
  <si>
    <t>Antenna arrays | Near-field nulls | Phase-only control | Power synthesis | Reconfigurability</t>
  </si>
  <si>
    <t>In this paper an effective iterative method is presented for the power synthesis of reconfigurable antenna arrays. The algorithm is suitable for arrays of arbitrary geometry, including the case where a large number of elements is involved. The reconfigurability is achieved by phase-only control, so that the excitation amplitude of each array element remains constant during the reconfiguration process. Such amplitudes may be different from one array element to the others, and they are not assigned a priori, but are optimized. Furthermore, the electric field is imposed to vanish in a number of prescribed points of the near-field region, so that a strong field reduction is obtained in a neighborhood of them.</t>
  </si>
  <si>
    <t>88-93</t>
  </si>
  <si>
    <t>60018363;60018363</t>
  </si>
  <si>
    <t>35241920800;6701316004</t>
  </si>
  <si>
    <t>Buttazzoni, Giulia;Vescovo, Roberto</t>
  </si>
  <si>
    <t>Trieste</t>
  </si>
  <si>
    <t>Universit√† degli Studi di Trieste</t>
  </si>
  <si>
    <t>Buttazzoni G.</t>
  </si>
  <si>
    <t>Reconfigurable antenna arrays with phase-only control in the presence of near-field nulls</t>
  </si>
  <si>
    <t>10.26636/jtit.2017.118817</t>
  </si>
  <si>
    <t>2-s2.0-85030724192</t>
  </si>
  <si>
    <t>['two prototypes', 'substrate reflector', 'radio frequency', 'low cost', 'even terahertz', 'easy measurement', 'directive radiation', 'antenna weight', 'antenna size', 'antenna bandwidth', 'also reduces', '72 %.']</t>
  </si>
  <si>
    <t>This paper proposes minimized low-profile wideband antenna by employing high impedance surface (HIS), for wireless application scenarios at radio frequency, microwave, and even terahertz. To validate this concept with low cost and easy measurement, two prototypes at radio frequency are fabricated and tested. Firstly, antenna with dielectric-substrate reflector is proposed and analyzed and 4 √ó 6 HIS array is employed to minimize the antenna size to 0.57L√ó0.86L√ó0.078L, while maintaining antenna performances such as bandwidth, gain, and directive radiation. Secondly, a substrate-less HIS is proposed to improve the antenna bandwidth from 36% to 52% and also reduces the antenna weight by 72%.</t>
  </si>
  <si>
    <t>Shen, Yizhu</t>
  </si>
  <si>
    <t>Shen Y.</t>
  </si>
  <si>
    <t>Minimized Low-Profile Wideband Antennas Using High Impedance Surface</t>
  </si>
  <si>
    <t>10.1155/2017/2563927</t>
  </si>
  <si>
    <t>2-s2.0-85030762562</t>
  </si>
  <si>
    <t>['wideband signals', 'two steps', 'transmitter nonlinearity', 'tapping approaches', 'si signal', 'residual si', 'reduced restrictions', 'receiver nonlinearity', 'radio frequency', 'proposed full', 'particularly designed', 'nonlinear model', 'joint effect', 'ii cancellation', 'high accuracy', 'explicitly performed', 'e .,', 'duplex transceiver', 'duplex communication', 'direct leakage', 'digital domain', 'designed testbed', 'concept verification', 'cancellation uses', 'cancellation stage', 'cancellation performances', 'cancellation architecture', 'cancellation approaches', 'also performed']</t>
  </si>
  <si>
    <t>Analog cancellation | full-duplex communication | multipath propagation channel | nonlinear distortion | self-interference (SI)</t>
  </si>
  <si>
    <t>In this paper, a full-duplex transceiver with a two-stage analog interference cancellation architecture is proposed for the prevailing wireless full-duplex communication, which enables simultaneous transmission and reception on the same frequency. This two-stage cancellation architecture jointly combines the structures of two typical analog self-interference (SI) cancellation approaches, i.e., the radio frequency (RF)-tapping and the baseband-tapping approaches, and mitigates the SI signal in two steps to provide an improved analog cancellation performance with reduced restrictions on the RF components required to build the cancellation architecture. The stage-I cancellation uses a dual-tap analog canceling circuit to mitigate only the direct leakage and one refection component within the SI signal to yield a residual multipath SI of reduced dynamic range. In the stage-II cancellation, a nonlinear model is particularly designed to build a multipath canceling signal in digital domain, which is capable of characterizing the joint effect of the multipath SI propagation channel, the transmitter nonlinearity, and the receiver nonlinearity of high accuracy. The digital canceling signal is then transmitted through an auxiliary transmit chain to cancel the residual SI from the stage-I cancellation to further improve the overall analog cancellation performance. Simulations are explicitly performed on a variety of wideband signals to verify cancellation capability of the proposed full-duplex transceiver. For proof-of-concept verification, experiments are also performed on our self-designed testbed to validate the cancellation performances of each cancellation stage.</t>
  </si>
  <si>
    <t>5263-5273</t>
  </si>
  <si>
    <t>60005465;60003500;60005465;60005465;60005465;60005465</t>
  </si>
  <si>
    <t>56101457900;35482440300;56095909100;8666467000;7102636574;7404591261</t>
  </si>
  <si>
    <t>Liu, Ying;Roblin, Patrick;Quan, Xin;Pan, Wensheng;Shao, Shihai;Tang, Youxi</t>
  </si>
  <si>
    <t>Chengdu;Columbus</t>
  </si>
  <si>
    <t>University of Electronic Science and Technology of China;The Ohio State University</t>
  </si>
  <si>
    <t>60005465;60003500</t>
  </si>
  <si>
    <t>A Full-Duplex Transceiver with Two-Stage Analog Cancellations for Multipath Self-Interference</t>
  </si>
  <si>
    <t>10.1109/TMTT.2017.2752167</t>
  </si>
  <si>
    <t>2-s2.0-85030767741</t>
  </si>
  <si>
    <t>['site selection', 'signal processing', 'put forward', 'positioning error', 'paper concentrates', 'multipath signals', 'important sources', 'gnss receivers', 'gnss antennas', 'gnss antenna', 'designed antennas']</t>
  </si>
  <si>
    <t>Multipath is one of the most important sources of positioning error in GNSS. Well-designed antennas can mitigate multipath signals and enhance the performance of GNSS receivers. This paper concentrates on methods to assess multipath mitigation performance for GNSS antennas. We propose a model to describe multipath environment in GNSS ground stations. The model analyzes effects caused by inclined reflective surfaces and multipath mitigating algorithms in receivers. A method to assess multipath mitigation performance is put forward by analyzing pseudorange code phase errors caused by multipath signals after signal processing. Based on the model and method, principles in site selection for GNSS antenna are introduced to minimize effects caused by multipath.</t>
  </si>
  <si>
    <t>57194205992;55315778600;23109129800;55609094600;7003800172</t>
  </si>
  <si>
    <t>Yuan, Muzi;Li, Du;Li, Baiyu;Chen, Huaming;Ou, Gang</t>
  </si>
  <si>
    <t>Yuan M.</t>
  </si>
  <si>
    <t>Assessment Method of Multipath Mitigation Performance for GNSS Antenna with Receiver Algorithms</t>
  </si>
  <si>
    <t>10.1155/2017/1957572</t>
  </si>
  <si>
    <t>2-s2.0-85030770945</t>
  </si>
  <si>
    <t>['worked successfully', 'tropical rain', 'transmitted symbols', 'symbol errors', 'research contribution', 'rain rate', 'rain intensity', 'rain conditions', 'proposed equalizer', 'performance evaluation', 'paper reports', 'nonlinearity phase', 'noise ratio', 'matched filtering', 'matched filter', 'important variable', 'filters combined', 'done using', 'differential attenuation', 'channel characterization', 'ber performance', 'ber 10', 'based receivers', '5g systems', '5 db', '200 mm', '20 mm', '13ghz ultra', '13ghz band']</t>
  </si>
  <si>
    <t>This paper reports a research contribution on tropical outdoor channel characterization in 1-13GHz band for 5G systems. This 1-13GHz ultra-wideband (UWB) channel characterization is formulated with rain intensity as the most important variable, from 20 mm/h to 200 mm/h. Tropical rain will cause pulse broadening and distorts the transmitted symbols, so the probability of symbol errors will increase. In this research, the bit error rate (BER) performance evaluation is done using both matched filtering or correlator-based receivers. At no rain conditions, BER 10-6 will be attained at signal to noise ratio (SNR) 5 dB, but at rainfall intensity 200 mm/h, the BER will fall to 10-2 for matched filter and 5 √ó 10-2 for correlator-based receivers. For improving the BER performance, an adaptive nonlinear phase equalizer is proposed which adopts multiple allpass biquad infinite impulse response (IIR) filters combined with low-order finite impulse response (FIR) filter to mitigate the nonlinearity phase and differential attenuation of magnitude responses due to antenna and tropical outdoor UWB channel effects. Our simulation results show that the proposed equalizer has worked successfully with BER 10-6 on the rain rate that is exceeded for 0.01% of the time (R0.01) rain intensity or 99.99% availability. In addition, at rainfall rate 120 mm/h, the proposed nonlinear phase equalizer can give 9 dB signal improvement.</t>
  </si>
  <si>
    <t>Suryana, Joko</t>
  </si>
  <si>
    <t>Bandung</t>
  </si>
  <si>
    <t>Institut Teknologi Bandung</t>
  </si>
  <si>
    <t>Suryana J.</t>
  </si>
  <si>
    <t>The rainfall intensity effects on 1-13 GHz UWB-based 5G system for outdoor applications</t>
  </si>
  <si>
    <t>10.1155/2017/6495145</t>
  </si>
  <si>
    <t>2-s2.0-85030792574</t>
  </si>
  <si>
    <t>['using cst', 'solvers hfss', 'results obtained', 'radiation pattern', 'patch antenna', 'numerical results', 'new antenna', 'multiband applications', 'measurement results', 'good performance', 'good agreement', 'entire area', 'antenna presents', 'antenna present', '58 ghz', '57 ghz', '56 ghz', '53 ghz', '49 ghz', '4 substrate']</t>
  </si>
  <si>
    <t>GPS band | ISM band | Modified ground structure | Multibande antenna | WiMAX band</t>
  </si>
  <si>
    <t>In this paper a design of a new antenna with modified ground plane is validated for multiband applications. The proposed modified ground structure is incorporated with a patch antenna to boost the performance. The antenna's entire area is 59.5x47mm2 and is printed on an FR-4 substrate and fed by a 50 Ohm microstrip line. This structure is validated in the GPS (1.56-1.58 GHz) band at 1.57 GHz, in the ISM (2.43-2.49 GHz) band at 2.45GHz and in the WiMAX (3.50-3.56 GHz) band at 3.53 GHz. These three frequency bands have good matching input impedance for, S11‚â§-10 dB. The antenna presents a good performance in terms of radiation pattern, and it is designed, optimized, and miniaturized by using CST-MW whose results are compared with other solvers HFSS and ADS. The results obtained by the use of the three EM solvers are in good agreement. After realization, we have tested and validated this antenna. The measurement results of the antenna present a good agreement with the numerical results.</t>
  </si>
  <si>
    <t>2018-2026</t>
  </si>
  <si>
    <t>60212451;60212451;60017021;60212451;60212451;60104190</t>
  </si>
  <si>
    <t>56611892700;6505504052;57194686872;56500721700;55235036700;11840528500</t>
  </si>
  <si>
    <t>Zahraoui, I.;Errkik, A.;Abounaima, M. C.;Tajmouati, A.;Abdellaoui, L. E.;Latrach, M.</t>
  </si>
  <si>
    <t>Settat;Angers;Fez</t>
  </si>
  <si>
    <t>Facult√© des Sciences et Techniques Settat;ESEO Group;Universit√© Sidi Mohamed Ben Abdellah</t>
  </si>
  <si>
    <t>60212451;60104190;60017021</t>
  </si>
  <si>
    <t>Zahraoui I.</t>
  </si>
  <si>
    <t>A new planar multiband antenna for GPS, ISM and WiMAX applications</t>
  </si>
  <si>
    <t>10.11591/ijece.v7i4.pp2018-2026</t>
  </si>
  <si>
    <t>2-s2.0-85030833054</t>
  </si>
  <si>
    <t>['whole area', 'reflection coefficient', 'new configuration', 'frequency band', 'fr4 substrate', 'defected ground', 'circular polarization', 'antenna array', '8 ghz', '6 ghz', '4 ghz', '39 mm2', '10 ghz']</t>
  </si>
  <si>
    <t>Antenna array | Microstrip line | Patch antenna</t>
  </si>
  <si>
    <t>In this work, we present a new configuration of a new miniature microstrip antenna array having a wide frequency band and with a circular polarization. The bandwidth is about 2GHz for a reflection coefficient under-10dB and centered on the ISM "Industrial Scientific Medical" band at 5.8 GHz. To design such array, we have started the design by validating one antenna element at 10 GHz and after that by using the technique of defected ground, we have validated the antenna array in the frequency band [4 GHz-6 GHz] which will permit to miniature the dimensions. The final fabricated antenna array is mounted on an FR4 substrate, the whole area is 102.48 √ó 31.39 mm2 with a gain of 5dBi at 4GHz.</t>
  </si>
  <si>
    <t>1850-1857</t>
  </si>
  <si>
    <t>60088882;60088882;60088882;60088882</t>
  </si>
  <si>
    <t>57196003846;55498298000;18233560400;57196010927</t>
  </si>
  <si>
    <t>Otman, Oulhaj;Touhami, Naima A.;Aghoutane, Mohamed;Kchairi, Abdelmounaim Belbachir</t>
  </si>
  <si>
    <t>Otman O.</t>
  </si>
  <si>
    <t>A new design of a wideband miniature antenna array</t>
  </si>
  <si>
    <t>10.11591/ijece.v7i4.pp1850-1857</t>
  </si>
  <si>
    <t>2-s2.0-85030838086</t>
  </si>
  <si>
    <t>AtlantTIC</t>
  </si>
  <si>
    <t>['user terminals', 'techniques yielding', 'suitable technique', 'stacked structure', 'stacked solution', 'single antenna', 'satellite application', 'resonance cpw', 'proposed antenna', 'presented techniques', 'parasitic elements', 'new concept', 'high permittivity', 'gain improvements', 'gain improvement', 'fed antenna', 'fabricated cpw', 'conventional cpw', 'array configurations', 'antenna performance', 'also presented', 'air gap', 'additional layer']</t>
  </si>
  <si>
    <t>Antenna gain improvement | CPW-fed antenna | Packaging technique | Satellite communications | Stacked antenna</t>
  </si>
  <si>
    <t>A suitable technique for gain improvement of multi-resonance CPW-fed antenna for satellite application at Ku-, K-and Ka-bands for user terminals is presented in this paper. New concept of stacking numerous layers with different dielectric material has been also presented. The conventional antenna design consists of a CPW-fed patch antenna with modified CPW elements printed on Rogers TMM4 substrate. In order to improve the antenna performance in term of gain and bandwidth, we propose two different configurations. The first one consists of designing a stacked structure by adding on the top of the single antenna an additional layer with parasitic elements. The dielectric added consists in Rogers RO3010 substrate with a high permittivity of 10.2. The proposed antenna is formed by two layers separated by an air gap; this new configuration provides major reduction on antenna beam width and allows gain enhancement. The second one implement the design of 2√ó1 and 4√ó1 series feed antenna arrays based on the conventional CPW-fed antenna. These array configurations are used to achieve higher gain in comparison with stacked solution. Finally we combined both techniques yielding the stacked 4√ó1 series feed antenna array. Fabricated CPW-fed antenna and the achieved results demonstrate the performance of presented techniques for gain improvements.</t>
  </si>
  <si>
    <t>2094-2100</t>
  </si>
  <si>
    <t>60088882;60026134;60239650;60026134;60033019</t>
  </si>
  <si>
    <t>57196007907;56381596700;6505830594;6507471765;24467846500</t>
  </si>
  <si>
    <t>Naghar, Jalal;Naghar, Azzeddin;Aghzout, Otman;Alejos, Ana Vazquez;Falcone, Francisco</t>
  </si>
  <si>
    <t>Morocco;Morocco;Spain;Spain</t>
  </si>
  <si>
    <t>Tetouan;Tetouan;Pamplona;Vigo</t>
  </si>
  <si>
    <t>Ecole Nationale des Sciences Appliqu√©es de T√©touan;Facult√© des Sciences de T√©touan;Universidad P√∫blica de Navarra;Universidade de Vigo</t>
  </si>
  <si>
    <t>60239650;60088882;60033019;60026134</t>
  </si>
  <si>
    <t>Naghar J.</t>
  </si>
  <si>
    <t>Packaging technique for gain improvement of multi resonance CPW-fed antenna for satellite applications</t>
  </si>
  <si>
    <t>10.11591/ijece.v7i4.pp2094-2100</t>
  </si>
  <si>
    <t>2-s2.0-85030842370</t>
  </si>
  <si>
    <t>['smart antennas', 'research article', 'proposed array', 'music algorithm', 'music ).', 'matrix pencil', 'doa ).', 'centret allement', 'azimuth based', 'arrival compared']</t>
  </si>
  <si>
    <t>Direction of arrival | Matrix pencil | Multiple signal classification | Smart antennas | Uniform circular array</t>
  </si>
  <si>
    <t>Smart antennas have recently received increasing for improving the performance of wireless radio systems. In this research article, we have used a patch antenna using uniform circular arrays (UCA) with centret allement for direction of arrival (DOA). A centret allement was added to arrays in order to increase steering capability of the proposed array. This geometry is used to determine the elevation and azimuth based on two famous algorithms of high resolution method: Matrix Pencil method (MP) and MUltiple Signal Classification (MUSIC).The comparison results demonstrate clearly that the matrix pencil is more accurate and stable to estimation of direction of arrival compared to the MUSIC algorithm.</t>
  </si>
  <si>
    <t>2116-2124</t>
  </si>
  <si>
    <t>High resolution method using patch circular array</t>
  </si>
  <si>
    <t>10.11591/ijece.v7i4.pp2116-2124</t>
  </si>
  <si>
    <t>2-s2.0-85030842934</t>
  </si>
  <si>
    <t>In this paper, a multiband and miniature rectangular microstrip antenna is designed and analyzed for Radio Frequency Identification (RFID) reader applications. The miniaturization is achieved using fractal technique and the physical parameters of the structure as well as its ground plane are optimized using CST Microwave Studio. The total area of the final structure is 71.6 x 94 mm2. The results show that the proposed antenna has good matching input impedance with a stable radiation pattern at 915 MHz, 2.45 GHz, and 5.8 GHz.</t>
  </si>
  <si>
    <t>2-s2.0-85030857847</t>
  </si>
  <si>
    <t>2015AA01A702</t>
  </si>
  <si>
    <t>['wireless systems', 'various scenarios', 'traffic density', 'rethinking spectrum', 'rethinking signaling', 'rethinking shannon', 'rethinking ring', 'rethinking fronthaul', 'rethinking antennas', 'protocol stack', 'occasion ";', 'mobile communication', 'mixed set', 'may possibly', 'load aware', 'green journey', 'fundamental revolution', 'flexible configurations', 'energy efficiency', 'challenging demands', 'cells ";', 'air interface']</t>
  </si>
  <si>
    <t>5G | Software-defined air interface | User-centric network</t>
  </si>
  <si>
    <t>The fifth-generation (5G) mobile communication networks, which are anticipated to be soft, green, and super-fast, may possibly be deployed in 2020s to satisfy the challenging demands of mobile communication in various scenarios. Characterized by a mixed set of key performance indicators like data rates, latency, mobility, energy efficiency, and traffic density, 5G services demand a fundamental revolution on the end to end network architecture and key technologies design. Toward a "soft, green, and super-fast" 5G, this paper presents seven innovative 5G R&amp;D themes of ChinaMobile, including: (1) rethinking Shannon to start a green journey on wireless systems; (2) rethinking Ring and Young for no more "cells"; (3) rethinking signaling and control to make network applications aware and load aware; (4) rethinking antennas to make base stations invisible via SmarTiles; (5) rethinking spectrum and air interface to enable wireless signals to "dress for the occasion"; (6) rethinking fronthaul (FH) to enable Soft RAN via next-generation FH interface; and (7) rethinking the protocol stack for flexible configurations of diversified access points and optimal baseband function split between the base band unit pool and the Remote Radio Systems.</t>
  </si>
  <si>
    <t>e10</t>
  </si>
  <si>
    <t>APSIPA Transactions on Signal and Information Processing</t>
  </si>
  <si>
    <t>Chih-Lin, I.</t>
  </si>
  <si>
    <t>China Mobile Research Institute</t>
  </si>
  <si>
    <t>Chih-Lin I.</t>
  </si>
  <si>
    <t>Seven fundamental rethinking for next-generation wireless communications</t>
  </si>
  <si>
    <t>10.1017/ATSIP.2017.11</t>
  </si>
  <si>
    <t>2-s2.0-85030860491</t>
  </si>
  <si>
    <t>['uwb system', 'uwb applications', 'using dgs', 'rectangular structure', 'proposed antennas', 'paper presents', 'modification geometry', 'ground element', 'dgs ).', 'antenna consists', '14 ghz']</t>
  </si>
  <si>
    <t>Ansoft HFSS | CST microwave studio | Defected ground structure (DGS) | Rectangular microstrip patch antenna (RMSA) | Ultra wideband (UWB)</t>
  </si>
  <si>
    <t>This paper presents the design of new compact antennas for ultra wide band applications. Each antenna consists of a rectangular patch fed by 50O microstrip transmission line and the ground element is a defected ground structure (DGS). The aim of this study is to improve the bandwidth of these antennas by using DGS and the modification geometry of rectangular structure, which gives new compact antennas for UWB applications. The input impedance bandwidth of the antennas with S11&lt;-10dB is more than 10GHz, from 3GHz to more than 14 GHz. The proposed antennas are investigated and optimized by using CST microwave studio, they are validated by using another electromagnetic solver Ansoft HFSS. The measured parameters present good agreement with simulation. The final antenna structures offer excellent performances for UWB system</t>
  </si>
  <si>
    <t>2027-2035</t>
  </si>
  <si>
    <t>60212451;60212451;60212451;60015179;60104190</t>
  </si>
  <si>
    <t>57196009401;56500721700;6505504052;57210199179;11840528500</t>
  </si>
  <si>
    <t>Elajoumi, S.;Tajmouati, A.;Errkik, A.;Sanchez, Am;Latrach, M.</t>
  </si>
  <si>
    <t>Morocco;France;Spain</t>
  </si>
  <si>
    <t>Settat;Angers;Santander</t>
  </si>
  <si>
    <t>Facult√© des Sciences et Techniques Settat;ESEO Group;Universidad de Cantabria</t>
  </si>
  <si>
    <t>60212451;60104190;60015179</t>
  </si>
  <si>
    <t>Elajoumi S.</t>
  </si>
  <si>
    <t>Microstrip rectangular monopole antennas with defected ground for UWB applications</t>
  </si>
  <si>
    <t>10.11591/ijece.v7i4.pp2027-2035</t>
  </si>
  <si>
    <t>2-s2.0-85030866918</t>
  </si>
  <si>
    <t>['transmitted signals', 'transmitted signal', 'traditional method', 'realizable beampattern', 'radar equipped', 'proposed method', 'objective function', 'new method', 'monotonic decrease', 'main steps', 'input multiple', 'frequency diversity', 'first obtain', 'dependent beampattern', 'covariance matrix', 'constant modulus', 'antenna array', 'algorithm proceeds']</t>
  </si>
  <si>
    <t>beampattern design | Frequency diverse array (FDA) | multiple-input multiple-output (MIMO) | nonconvex optimization | sparse frequency waveforms</t>
  </si>
  <si>
    <t>Multiple-input multiple-output (MIMO) radar equipped with a frequency diverse array (FDA) can produce a range-dependent beampattern and increase the degrees-of-freedom of the antenna array. In this paper, a new method of designing the MIMO radar beampattern with sparse frequency waveforms is proposed for the FDA, which randomly samples multiple distance points such that the MIMO radar beampattern with the both sparse frequency spectrum and constant modulus constraints are realized by the proposed beampattern design framework. The main steps are as follows. We first obtain the covariance matrix of the transmitted signal by a given ideal beampattern, and formulate the problem of designing the realizable beampattern as a nonconvex optimization problem, which includes the constraints of the both constant modulus of transmitted signals and sparse frequency spectrum. Then, a cyclic optimization algorithm is proposed, which guarantees the monotonic decrease of the objective function as the algorithm proceeds. The simulation results illustrate that the proposed method can achieve smaller errors than the traditional method, which does not consider the frequency diversity.</t>
  </si>
  <si>
    <t>17914-17926</t>
  </si>
  <si>
    <t>60021751;60004354;60013789;60005510</t>
  </si>
  <si>
    <t>56048222200;56547750700;55622289300;56593779900</t>
  </si>
  <si>
    <t>Mai, Chaoyun;Lu, Songtao;Sun, Jinping;Wang, Guohua</t>
  </si>
  <si>
    <t>China;China;Singapore;United States</t>
  </si>
  <si>
    <t>Wuyishan;Beijing;Singapore City;Ames</t>
  </si>
  <si>
    <t>Wuyi University;Beihang University;Nanyang Technological University;Iowa State University</t>
  </si>
  <si>
    <t>60021751;60013789;60005510;60004354</t>
  </si>
  <si>
    <t>Mai C.</t>
  </si>
  <si>
    <t>Beampattern Optimization for Frequency Diverse Array with Sparse Frequency Waveforms</t>
  </si>
  <si>
    <t>10.1109/ACCESS.2017.2703647</t>
  </si>
  <si>
    <t>2-s2.0-85030867729</t>
  </si>
  <si>
    <t>2016ZX03001015-004</t>
  </si>
  <si>
    <t>['without transceiver', 'transmitter link', 'standard 0', 'receiver link', 'proposed antenna', 'peak gain', 'paper presents', 'integrated antenna', 'guard ring', 'gain improvement', 'db bandwidth', 'chip antenna', 'antenna performance', '8 ghz', '8 dbi', '5 ghz', '5 db', '4 dbi', '32 %.', '3 db', '17 ghz', '0 ghz']</t>
  </si>
  <si>
    <t>CMOS process | Guard ring | On-chip antenna</t>
  </si>
  <si>
    <t>This paper presents an on-chip antenna integrated with a Kuband transceiver using a standard 0.18-Œºm CMOS process. An off-chip guard ring is used to improve the gain of the antenna. As the guard ring is implemented on the test carrier board, this gain improvement technology does not require additional process, and it is easy to implement. It is shown that, a gain improvement of 5.8 dBi can be obtained by using the guard ring with the radiation efficiency improved from 18% to 32%. Additionally, the influence of the CMOS process metal rules and the existence of the transceiver on the antenna performance are studied in this paper. The proposed antenna is fabricated with and without the transceiver, respectively. It is shown that the single-chip antenna (without transceiver) has a gain of 2.4 dBi at 17 GHz, with a 3-dB bandwidth from 14.2GHz to 21.5 GHz. Meanwhile, the transceiver (with integrated antenna) has a 3-dB bandwidth from 15.8 GHz to 18.0 GHz, with a peak gain of 13.5 dB in the transmitter link and a peak gain of 15.3 dB in the receiver link.</t>
  </si>
  <si>
    <t>60005465-113235201;60005465;113235201;113235201;60005465;60005465;60005465;60005465;60005465</t>
  </si>
  <si>
    <t>57188701460;16053931300;57196031864;57221153234;57203326995;56802962200;8401587700;7404101585;25027760800</t>
  </si>
  <si>
    <t>Song, Yexi;Wu, Yunqiu;Sun, Min;Yang, Guang;Zhang, Xiaoning;Zhao, Chenxi;Ban, Yongling;Tang, Xiaohong;Kang, Kai</t>
  </si>
  <si>
    <t>An on-chip antenna integrated with a transceiver in 0.18-Œºm CMOS technology</t>
  </si>
  <si>
    <t>10.1587/elex.14.20170836</t>
  </si>
  <si>
    <t>2-s2.0-85031095408</t>
  </si>
  <si>
    <t>['tracing theory', 'spherical aberration', 'radiation patterns', 'new lens', 'measured results', 'impactful solution', 'imaging unit', 'imaging experiments', 'good results', 'conic extension', 'close performance', '220 ghz']</t>
  </si>
  <si>
    <t>3D printing | Detector | Lens antenna | THz imaging</t>
  </si>
  <si>
    <t>A simple and impactful solution to reduce the size and improve the gain of extended hemispherical lens antennas is proposed. A conic extension is used for optimizing the spherical aberration of lenses. The principle is explained by ray-tracing theory, and its model is simulated, optimized and fabricated by nylon. An imaging unit is assembled by patch and the new lens. The radiation patterns are measured at 220 GHz, where close performance of the simulated and measured results is obtained. Imaging experiments have been carried out and good results were achieved.</t>
  </si>
  <si>
    <t>57193243057;56180472200;57196034934;13007707000</t>
  </si>
  <si>
    <t>Cui, Dasheng;Shi, Junyu;Ding, Zhengzhi;Lv, Xin</t>
  </si>
  <si>
    <t>Cui D.</t>
  </si>
  <si>
    <t>Integrated lens antenna with a conic extension at 220GHz</t>
  </si>
  <si>
    <t>10.1587/elex.14.20170741</t>
  </si>
  <si>
    <t>2-s2.0-85031105167</t>
  </si>
  <si>
    <t>['te40 mode', 'slot lines', 'radiation efficiency', 'proposed technology', 'production bottlenecks', 'microstrip lines', 'longitudinal direction', 'higher modes', 'high frequency', 'feeding network', 'excitation technology', 'designed based', 'also simplifying', 'achieved based', '4 ghz', '2 dbi']</t>
  </si>
  <si>
    <t>Coupling slot | SIW | Slot array antenna | TE  mode 40</t>
  </si>
  <si>
    <t>An excitation technology of TE40 mode for substrate integrated waveguide (SIW) and its application in designing a slot antenna array is proposed. In order to excite the TE40 mode, a microstrip power divider and two coupling slots driven by microstrip lines in the longitudinal direction of SIW are designed to convert the electromagnetic field pattern from slot lines to SIW. The advantages of the TE40 mode are not only reducing process complexity but also simplifying the feeding network so as to reduce the production bottlenecks at high frequency. A 16-element slot array antenna fed by the TE40 mode SIW is designed based on the standing wave antenna array principle. Experimental results show that a 4√ó4 antenna array fed by TE40 mode achieves a maximum radiation gain of 15.2 dBi and 85% radiation efficiency at 10.4 GHz and an impedance bandwidth ranging from 9.95 to 10.6GHz with |S11| below ‚àí10 dB. The achieved results demonstrate the superiority of the higher mode excitation technology and it is reasonable to deduce that other higher modes can be achieved based on the proposed technology.</t>
  </si>
  <si>
    <t>60088583;60088583;60088583;60088583</t>
  </si>
  <si>
    <t>57191900231;8291082500;55311398900;55826216200</t>
  </si>
  <si>
    <t>Sun, Lubing;Qian, Zuping;Cao, Wenquan;Cai, Yang</t>
  </si>
  <si>
    <t>Higher mode SIW excitation technology and its array application</t>
  </si>
  <si>
    <t>10.1587/elex.14.20170873</t>
  </si>
  <si>
    <t>2-s2.0-85031111077</t>
  </si>
  <si>
    <t>['two antennas', 'return loss', 'optimized using', 'intermediate layer', 'genetic algorithm', 'ga ).', 'complementary resonator']</t>
  </si>
  <si>
    <t>Genetic algorithm | Metamaterial | Patch antenna | Return loss</t>
  </si>
  <si>
    <t>A topology optimization method is proposed in this study to miniaturize a Rectangular Microstrip Patch Antenna (RMPA) operates at a frequency of 2.4 GHz using Metamaterials (MTMs) composed of complementary resonator. The metamaterial is placed in an intermediate layer between the patch and the ground, binary pixelation approach is used to build the structure of the complementary resonator and it is optimized using the Genetic Algorithm (GA). The conventional patch antenna and the proposed patch antenna are designed and simulated using High Frequency Electromagnetic Field Simulation (HFSS) software. A comparison between results of the two antennas is done. The area of the proposed patch antenna is reduced about 73.6% compared with the conventional patch antenna, and the return loss is improved from ‚àí18 dB to ‚àí35 dB.</t>
  </si>
  <si>
    <t>60071147;60071147</t>
  </si>
  <si>
    <t>57196033377;7101878585</t>
  </si>
  <si>
    <t>Mahdi, Riadh A.H.;Taha, Saleem M.R.</t>
  </si>
  <si>
    <t>Baghdad</t>
  </si>
  <si>
    <t>University of Baghdad</t>
  </si>
  <si>
    <t>Mahdi R.A.H.</t>
  </si>
  <si>
    <t>Miniaturization of rectangular microstrip patch antenna using topology optimized metamaterial</t>
  </si>
  <si>
    <t>10.1587/elex.14.20170787</t>
  </si>
  <si>
    <t>2-s2.0-85031127407</t>
  </si>
  <si>
    <t>['tuning element', 'three parts', 'third part', 'shaped monopole', 'proposed antenna', 'operational mechanism', 'meandered line', 'loss criterion', 'fr4 substrate', 'folded strips', 'distributed inductor', 'dimensioned 45mm', 'different spacing', 'band resonator', 'band resonances', '2700 mhz']</t>
  </si>
  <si>
    <t>An antenna designated mainly for cellular telephony purposes is presented. It covers one full band from 690MHz to 2700 MHz with 6 dB return-loss criterion. The antenna is dimensioned 45mm by 22.5mm and is 0.8mm in thickness. It is composed of a T-shaped monopole on the front-side and a meandered line on the back-side of an FR4 substrate. The T-shaped monopole is responsible for the high-band resonances. The meandered line is divided into three parts: the first part functions as a distributed inductor; the second part plays the role as a low-band resonator, and the third part is a tuning element. The distributed inductor and the low-band resonator are both folded strips in configuration, but with different spacing. The tuning element is used to improve the match so that one full band operation can be realized. To clarify the operational mechanism, modes separately generated from each part are analyzed and compared to modes of the proposed antenna.</t>
  </si>
  <si>
    <t>197-207</t>
  </si>
  <si>
    <t>60008504;60008504</t>
  </si>
  <si>
    <t>24281167000;57196044005</t>
  </si>
  <si>
    <t>Chang, The Nan;Chan, Yi Lin</t>
  </si>
  <si>
    <t>Tatung University</t>
  </si>
  <si>
    <t>Chang T.</t>
  </si>
  <si>
    <t>Antenna with two folded strips coupled to a T-shaped monopole</t>
  </si>
  <si>
    <t>10.2528/PIERM17082102</t>
  </si>
  <si>
    <t>2-s2.0-85031280531</t>
  </si>
  <si>
    <t>['radiating strips', 'radiating component', 'proposed forwlan', 'present work', 'overall size', 'measured results', 'lte 2500', 'half hexagonal', 'frequency range', 'dmb applications', 'designed antenna', 'compact size', 'band antenna', 'antenna substrate', '7 ghz', '5 ghz', '0 ghz']</t>
  </si>
  <si>
    <t>In the present work, a compact size, dual-band antenna is proposed forWLAN/WiMAX/LTE 2500/DMB applications. The designed antenna is fed by a 50Œ© coplanar line. The radiating component of the composed antenna consists of radiating strips with half hexagonal and vertical rectangular shapes and square-shaped ground plane which are printed on the same layer. The overall size of the antenna substrate is only 10√ó24√ó1.6mm3. The simulated and measured results of the proposed antenna show that it operates in the frequency range from 2.5 GHz to 2.75GHz and 5.0 GHz to 6.7 GHz, respectively.</t>
  </si>
  <si>
    <t>105873097;60072226;60097583;60005762</t>
  </si>
  <si>
    <t>57206266594;56046368300;57212901158;16023154400</t>
  </si>
  <si>
    <t>Kumar, Arvind;Naidu, Praveen V.;Kumar, Vinay;Ramasamy, Agileswari K.</t>
  </si>
  <si>
    <t>India;India;Malaysia;India</t>
  </si>
  <si>
    <t>Pune;Vijayawada;Kajang;Jaipur</t>
  </si>
  <si>
    <t>Defence Institute of Advanced Technology;Velagapudi Ramakrishna Siddhartha Engineering College;Universiti Tenaga Nasional;Kautilya Institute of Technology and Engineering</t>
  </si>
  <si>
    <t>60097583;60072226;60005762;105873097</t>
  </si>
  <si>
    <t>Design &amp; development of compact uniplanar semi-hexagonal ACS fed multi-band antenna for portable system application</t>
  </si>
  <si>
    <t>10.2528/PIERM17080302</t>
  </si>
  <si>
    <t>2-s2.0-85031303152</t>
  </si>
  <si>
    <t>['two antennas', 'transmission coefficients', 'simulated results', 'mutual coupling', 'good isolation', 'frequency band', 'fabricated prototypes', 'em solver', 'electromagnetic field', 'center distance', 'antennas radiate', '03 ).']</t>
  </si>
  <si>
    <t>In this work, an E-shape Defected Ground Structure (DGS) is achieved to reduce the mutual coupling between two nearby microstrip antennas up to 47% (from 0.064 to 0.03). Both antennas radiate in the same frequency band of 10GHz. The technique is based on a wall integrating periodic structure permitting the absorption of the electromagnetic field. By using this structure, it was possible to achieve a 20 dB reduction in the insertion loss S21 between the two microstrip patch antennas with center-to-center distance of 0.45Œª0 (Œª0 is the free-space wavelength). The obtained coupling coefficient demonstrates that there is a good isolation between the two antennas. EM solver, simulating the reflection and transmission coefficients of the designed antenna arrays, achieves the reduction of the mutual coupling. The simulated results are verified by measuring the fabricated prototypes.</t>
  </si>
  <si>
    <t>57110451900;55498298000;18233560400;57103086200;56554208700</t>
  </si>
  <si>
    <t>Oulhaj, Otman;Touhami, Naima A.;Aghoutane, Mohamed;Belbachir, Abdelmounaim K.;Elftouh, Hanae</t>
  </si>
  <si>
    <t>Oulhaj O.</t>
  </si>
  <si>
    <t>Novel decoupling technique for enhancing the mutual coupling between printed antennas</t>
  </si>
  <si>
    <t>10.2528/PIERM17072610</t>
  </si>
  <si>
    <t>2-s2.0-85031303257</t>
  </si>
  <si>
    <t>['two parts', 'time keeping', 'thinning results', 'thinning process', 'thinning equal', 'subarray strategy', 'results available', 'rest elements', 'proposed bbmo', 'proposed algorithm', 'paper presents', 'one part', 'linear array', 'genetic algorithm', 'fixed number', 'fixed elements', 'element turned', 'desired level', 'convergence rate', 'bmo ).', 'bbmo algorithm', 'antenna array', '100 elements']</t>
  </si>
  <si>
    <t>This paper presents a novel binary algorithm named as binary butterfly mating algorithm (BBMO) combined with subarray strategy for thinning of antenna array. The proposed algorithm has been adapted from a recently developed nature inspired optimization, butterfly mating optimization (BMO). The subarray strategy is dividing the linear array into two parts, one part with a fixed number of element turned on in the middle of array and the rest elements on the edge of array composing another subarray. In order to reduce the complexity of the thinning process, BBMO algorithm is used to optimize the element on the edge of an array. The proposed BBMO with subarray strategy is used to synthesize a linear sparse antenna array in order to reduce maximum sidelobe level and at the same time keeping the percentage of thinning equal to or more than the desired level. To evaluate the performance of the proposed thinning method, a linear array with 100 elements is optimized by BBMO algorithm without and with subarray strategy. And we discuss the impact of number of fixed elements on thinning results. The novel method BBMO with subarray strategy gives reduced SLL as compared to the results available in literature of ant colony algorithm, genetic algorithm, binary differential evolution algorithm, chaotic binary particle swarm optimization, and improved binary invasive weed optimization algorithm. Moreover, the convergence rate of BBMO with subarray strategy is faster than BBMO without subarray strategy and the other methods.</t>
  </si>
  <si>
    <t>101-110</t>
  </si>
  <si>
    <t>60069736;60069736;60069736;60069736</t>
  </si>
  <si>
    <t>55883984200;56937262300;57194443977;55186474600</t>
  </si>
  <si>
    <t>Wu, Hua Ning;Liu, Chao;Li, Bin;Xie, Xu</t>
  </si>
  <si>
    <t>Wu H.</t>
  </si>
  <si>
    <t>A novel binary butterfly mating optimization algorithm with subarray strategy for thinning of large antenna array</t>
  </si>
  <si>
    <t>10.2528/PIERM17071802</t>
  </si>
  <si>
    <t>2-s2.0-85031306237</t>
  </si>
  <si>
    <t>['using pan', 'temperature increases', 'simple two', 'result suggests', 'monopole antenna', 'measured conductivity', 'hole mobility', 'electrical conductivity', 'electrical conductivities', 'effective way', 'carrier model', 'carbon nanotubes', 'antenna elements', 'adding 0', '5 wt', '4 ghz', '300 k', '3 dbi']</t>
  </si>
  <si>
    <t>The addition of carbon nanotubes (CNTs) in polyacrylonitrile (PAN) precursor is an effective way to increase the electrical conductivity of derived carbon fibers. The electrical conductivity of 4.9 ' 104 S/m for a PAN-based carbon fiber at room temperature increases to 9.4 ' 104 S/m by adding 0.5 wt % CNTs. The measured conductivity for both PAN/CNT- and PAN-based carbon fibers monotonically increases as the temperature increases from 10 and 300 K. An attempt to explain the measured temperature dependences of electrical conductivities by various carrier transport models showed that a simple two-carrier model can give reasonable electron and hole mobility. A monopole antenna fabricated with PAN/CNT-based carbon fibers shows a gain of 2.3 dBi at 2.4 GHz, which is only 0.2 dB smaller than that of a reference (Cu-wire) monopole antenna. This result suggests the possibility of using PAN/CNT-based carbon fibers as antenna elements.</t>
  </si>
  <si>
    <t>60014652;60107322;60014652;60025272</t>
  </si>
  <si>
    <t>7004310481;57196041010;7102029407;6507693192</t>
  </si>
  <si>
    <t>Sano, Eiichi;Watanuki, Takehito;Ikebe, Masayuki;Fugetsu, Bunshi</t>
  </si>
  <si>
    <t>Kariya;Tokyo;Sapporo</t>
  </si>
  <si>
    <t>Toyota Industries Corporation;The University of Tokyo;Hokkaido University</t>
  </si>
  <si>
    <t>60107322;60025272;60014652</t>
  </si>
  <si>
    <t>Sano E.</t>
  </si>
  <si>
    <t>Electrical characterization and microwave application of polyacrylonitrile/carbon nanotube-based carbon fibers</t>
  </si>
  <si>
    <t>10.7567/JJAP.56.095103</t>
  </si>
  <si>
    <t>2-s2.0-85031311569</t>
  </si>
  <si>
    <t>MAT2015-63929-R</t>
  </si>
  <si>
    <t>['unique selectivity', 'spectroscopic luminescence', 'resolved eu3', 'radionuclide capture', 'promising approach', 'previous results', 'phosphor based', 'optical sensor', 'line emission', 'light absorption', 'lifetime measurements', 'lanthanide ions', 'iron impurities', 'host high', 'homogeneous distribution', 'homogeneous dispersion', 'hexagonal cavities', 'heavy metal', 'forbidden nature', 'fluorinated nature', 'efficient sharp', 'dispersing inorganic', 'charge micas', 'charge mica', 'cations act', 'biocompatible host', 'aluminosilicate hosts', '5d1 eu3']</t>
  </si>
  <si>
    <t>Incorporation of lanthanide ions in synthetic clay minerals is a promising approach to combine the efficient sharp-line emission of lanthanides with the unique structural stability and high adsorption capacity of high-charge micas. These aluminosilicate hosts are synthetic exchanger layered-clays which have demonstrated a unique selectivity in heavy metal and radionuclide capture. A phosphor based on the emission of Eu3+ ions homogeneously distributed in the dispersing inorganic-host high-charge mica Na2[Mg6]VIII[Si6Al2]IVO20F4 is reported. Eu3+ cations act as an ideal luminescent probe to study the physical-chemical adsorption mechanisms of the contaminants in the aluminosilicate. Despite the forbidden nature of the f-f transition involved, well-resolved Eu3+ luminescence is observed from both the 5D0 and the 5D1 Eu3+ states in the high-charge mica, and, in contrast to previous results, the use of an antenna for light absorption and transfer to the lanthanide is not required. The fluorinated nature and the absence of iron impurities, together with the homogeneous dispersion of lanthanide ions provided by Al3+, makes the high-charge mica a biocompatible host as an optical sensor or drug delivery material. Further evidence of the homogeneous distribution and isolation of Eu3+ cations in the hexagonal cavities of the mica is provided by spectroscopic luminescence and lifetime measurements.</t>
  </si>
  <si>
    <t>10360-10368</t>
  </si>
  <si>
    <t>60015179-119607573;119607573-60015179;60015179;60015179-119607573</t>
  </si>
  <si>
    <t>26639547600;7006102721;56256918200;6602384990</t>
  </si>
  <si>
    <t>Mart√≠n-Rodr√≠guez, R.;Valiente, R.;Aguado, F.;Perdig√≥n, A. C.</t>
  </si>
  <si>
    <t>Santander;Santander</t>
  </si>
  <si>
    <t>Universidad de Cantabria;Nanomedicine Group</t>
  </si>
  <si>
    <t>60015179;119607573</t>
  </si>
  <si>
    <t>Mart√≠n-Rodr√≠guez R.</t>
  </si>
  <si>
    <t>Highly efficient photoluminescence from isolated Eu&lt;sup&gt;3+&lt;/sup&gt; ions embedded in high-charge mica</t>
  </si>
  <si>
    <t>10.1039/c7tc01818e</t>
  </si>
  <si>
    <t>2-s2.0-85031331219</t>
  </si>
  <si>
    <t>['wearable devices', 'proposed design', 'overall dimension', 'medical application', 'located proximity', 'incorporated ebg', 'human tissue', 'good candidate', 'frequency detuning', 'flexible antenna', 'antenna reduces', 'antenna integrated', 'also studied', '7 dbi']</t>
  </si>
  <si>
    <t>EBG | PDMS | SAR | Wearable antennas</t>
  </si>
  <si>
    <t>robust and low-profile electromagnetic band-gap (EBG) based on flexible wearable antenna covering 2.4 GHz frequency band is presented. The incorporated EBG with antenna reduces the radiation into the human body around 17 dB and decreases the impacts of frequency detuning. The overall dimension of the antenna integrated with EBG is 56 x 56 x 4 mm3 with relative impedance bandwidth of 8.3% is achieved. The proposed design has improved the gain up to 7 dBi. Specific absorption rate (SAR) assessment is also studied to certify the performance of the antenna when it is located proximity to human tissue. The flexible antenna with aforementioned performances could be chosen as a good candidate for integration into a range of wearable devices for medical application.</t>
  </si>
  <si>
    <t>1454-1460</t>
  </si>
  <si>
    <t>Telkomnika (Telecommunication Computing Electronics and Control)</t>
  </si>
  <si>
    <t>60090656;60090656;60090656;60090656;60090656;60104334;60016775</t>
  </si>
  <si>
    <t>57188740451;57205306993;16021129300;6603320149;55332209200;35886025800;36782719700</t>
  </si>
  <si>
    <t>Ashap, Adel Y.I.;Abidin, Z. Z.;Dahlan, S. H.;Majid, H. A.;Yee, S. K.;Saleh, Gameel;Malek, Norun Abdul</t>
  </si>
  <si>
    <t>Saudi Arabia;Malaysia;Malaysia</t>
  </si>
  <si>
    <t>Dammam;Batu Pahat;Kuala Lumpur</t>
  </si>
  <si>
    <t>Imam Abdulrahman Bin Faisal university;Universiti Tun Hussein Onn Malaysia;International Islamic University Malaysia</t>
  </si>
  <si>
    <t>60104334;60090656;60016775</t>
  </si>
  <si>
    <t>Ashap A.Y.I.</t>
  </si>
  <si>
    <t>Flexible wearable antenna on electromagnetic band gap using PDMS substrate</t>
  </si>
  <si>
    <t>10.12928/TELKOMNIKA.v15i3.7214</t>
  </si>
  <si>
    <t>2-s2.0-85031662947</t>
  </si>
  <si>
    <t>Natural Science Foundation of Heilongjiang Province</t>
  </si>
  <si>
    <t>H201492</t>
  </si>
  <si>
    <t>['vec feature', 'targeting dll1', 'significantly higher', 'notch 1', 'like structures', 'like 1', 'dll1 ).', 'decreased expression', 'control cells', 'branching vessel', 'angiogenesis feature', '34a overexpression', '34a mimics', '34a decreased']</t>
  </si>
  <si>
    <t>Delta like 1 | Glioma stem cells | MicroRNA 34a | Notch 1 | Vascular endothelial cells</t>
  </si>
  <si>
    <t>The function of microRNA-34a (miR-34a) in transdifferentiation of glioma stem cells (GSCs) into vascular endothelial cells (VECs) was explored by focusing on Notch ligand Delta-like 1 (Dll1). MiR-34a mimics was transfected into CD133 + glioma cell U251. The angiogenesis feature of miR-34a transfected U251 cells was investigated and the expressions of CD31, CD34, Vwf, Notch 1, and Dll1 were quantified. Length of branching vessel-like structures in the miR-34a transfected U251 cells was significantly higher than control cells. The VEC feature of miR-34a overexpressed U251 cells was further confirmed by the expressions of CD31, CD34, and vWF. Transfection of miR-34a decreased the expression of Notch 1 and Dll1. Furthermore, the miR-34a overexpression-enhanced tube formation of GSCs was suppressed when the decreased expression of Dll1 was restored. The current study highlighted the potential of miR-34a as an inducer in GSCs‚Äô transdifferentiation into VECs by targeting Dll1.</t>
  </si>
  <si>
    <t>1899-1907</t>
  </si>
  <si>
    <t>60089946;60089946;60089946;60089946;60089946;60089946;60089946;60089946;60089946;60089946;60089946</t>
  </si>
  <si>
    <t>7403625401;55377666200;57196060619;57213810837;55276852900;36337556700;55362126800;55809813100;57196063344;57196066804;37037405600</t>
  </si>
  <si>
    <t>Jin, Zaishun;Zhan, Tao;Tao, Jing;Xu, Biao;Zheng, Huizhe;Cheng, Yongxia;Yan, Bin;Wang, Hongwei;Lu, Guoqiang;Lin, Ying;Guo, Sufen</t>
  </si>
  <si>
    <t>Mudanjiang</t>
  </si>
  <si>
    <t>Mudanjiang Medical University</t>
  </si>
  <si>
    <t>Jin Z.</t>
  </si>
  <si>
    <t>MicroRNA-34a induces transdifferentiation of glioma stem cells into vascular endothelial cells by targeting Notch pathway</t>
  </si>
  <si>
    <t>10.1080/09168451.2017.1364965</t>
  </si>
  <si>
    <t>2-s2.0-85031664438</t>
  </si>
  <si>
    <t>['whole area', 'resonance frequency', 'radiation pattern', 'proposed antenna', 'planar antenna', 'measurement results', 'ground plane', 'good performances', 'good agreement', 'dgs structure', 'cst mw', '83 %.', '8 ghz', '6 mm', '5 ghz', '4 substrate']</t>
  </si>
  <si>
    <t>CST-MW | Defected Ground Structure (DGS) | ISM | Miniaturisation | Planar antenna</t>
  </si>
  <si>
    <t>The aim of this paper is to use defected ground structures (DGS) in order to miniaturize a microstrip patch antenna. The DGS structure is integrated in the ground plane to improve the performance of the planar antenna, and shifted the resonance frequency from 5.8 GHz to 2.5 GHz, with a miniaturization up to 83%.The antenna is designed, optimized, and miniaturized by using the CST MW-studio, mounted on an FR-4 substrate having a dielectric constant 4.4, a loss tangent tan (œÜ) = 0.025,thickness of 1.6 mm with the whole area of 34 √ó 34 mm2.The proposed antenna is suitable for ISM (Industrial, Scientific and Medical) applications at 2.5 GHz with S11 ‚â§ (-10) dB. The antenna is fed by 50ohm input impedance and it has good performances in terms of matching input impedance and radiation pattern. The proposed antenna was fabricated and tested.Simulation and measurement results are in good agreement.</t>
  </si>
  <si>
    <t>1149-1154</t>
  </si>
  <si>
    <t>60026692;60026692;119639924;60026692;60026692;60026692</t>
  </si>
  <si>
    <t>57194685257;8712480300;11840528500;56500721700;6505504052;55235036700</t>
  </si>
  <si>
    <t>Er-rebyiy, R.;Zbitou, J.;Latrach, M.;Tajmouati, A.;Errkik, A.;Abdellaoui, L. E.L.</t>
  </si>
  <si>
    <t>Morocco;France</t>
  </si>
  <si>
    <t>Settat;</t>
  </si>
  <si>
    <t>Universit√© Hassan 1er;Microwave Group ESEO Angers</t>
  </si>
  <si>
    <t>60026692;119639924</t>
  </si>
  <si>
    <t>Er-rebyiy R.</t>
  </si>
  <si>
    <t>New miniature planar microstrip antenna using DGS for ISM applications</t>
  </si>
  <si>
    <t>10.12928/TELKOMNIKA.v15i3.6864</t>
  </si>
  <si>
    <t>2-s2.0-85031678348</t>
  </si>
  <si>
    <t>['wideband characteristic', 'ultra wideband', 'reflection coefficient', 'reasonable outcome', 'proposed baluns', 'nonlinear transition', 'measured results', 'harmonic suppression', 'feeding circuit', 'exponential profile', 'exponential balun', 'employing stubs', 'dipole antenna', '2 ghz', '10 ghz', '10 db']</t>
  </si>
  <si>
    <t>Balun-DGS | Balun-stubs | Exponential tapered balun | UWB dipole | Wideband-to-narrowband</t>
  </si>
  <si>
    <t>Three tapered baluns with nonlinear transition are developed for harmonic suppression in dipole antenna. The first balun consists of an exponential profile with the size of a quarter-wavelength for both the height and width with a wideband characteristic. However, for some applications such as narrowband harmonic suppression antennas and wideband-to-narrowband reconfigurable antennas, the suppression of higher operating band is desired. By employing stubs-filter and a defected ground structure (DGS), two narrowband tapered baluns are produced. They are named as an exponential balun-stub and an exponential balun-DGS, respectively, that operate from 1 to 2 GHz. A simulated and measured results that based on the reflection coefficient is found to be better than -10 dB from 1 to 2 GHz. The employment of the stubs and DGS have enabled these baluns to have the capability to reject the unwanted higher frequency band from 2.0 to 10 GHz. Finally, the proposed baluns are employed as a feeding circuit for an ultra wideband (UWB) circular dipole antenna that produces a reasonable outcome.</t>
  </si>
  <si>
    <t>1470-1476</t>
  </si>
  <si>
    <t>60090656;60090656;60090656;60090656;60090656;60090656;60090656;60090656;60021005;60021005</t>
  </si>
  <si>
    <t>18133375800;57195722148;6603320149;35090525900;6602825796;54683430400;22036434200;24825771900;16021672300;24448486800</t>
  </si>
  <si>
    <t>Hamzah, S. A.;Mohd Shah, S.;Majid, H.;Ramli, K. N.;Zainal, M. S.;Audah, L.;Sapuan, S. Z.;Ubin, A.;Esa, M.;Nik Abd Malik, N. N.</t>
  </si>
  <si>
    <t>Hamzah S.A.</t>
  </si>
  <si>
    <t>Microstrip to parallel-strip nonlinear transition balun with stubs and DGS for UWB dipole antenna</t>
  </si>
  <si>
    <t>10.12928/TELKOMNIKA.v15i3.7216</t>
  </si>
  <si>
    <t>2-s2.0-85031680330</t>
  </si>
  <si>
    <t>['two layers', 'top substrate', 'return loss', 'proximity coupling', 'proposed antenna', 'partial ground', 'paper proposed', 'new design', 'mainly designed', 'impedance bandwidth', 'first stage', 'bottom substrate', 'antenna patch', '7 %.', '54 db', '240 mhz']</t>
  </si>
  <si>
    <t>Fractal | Microstrip antenna | Minkowski Island | Proximity feed | Wi-Fi</t>
  </si>
  <si>
    <t>This paper proposed a new design of Minkowski Island microstrip antenna fed by proximity coupling with partial ground plane. The design was consisted of two layers of substrate, on the top substrate was the antenna patch and on the bottom substrate was the proximity feed line and the partial ground. At the first stage, the normal square patch antenna was mainly designed. Then, the Minkowski patch antenna was designed using 1st iteration technique and 2nd iteration technique. The Minkowski fractal shape slot was embedded in the center of the patch to form a Minkowski Island patch antenna. Using the Minkowski Island fractal technique, the dimension of the patch can be reduced up to 58.7%. The proximity feed line in this design was used to increase the impedance bandwidth, and from the measurement the impedance bandwidth of the proposed antenna was 240 MHz with return loss of -24.54 dB and VSWR of 1.126.</t>
  </si>
  <si>
    <t>1119-1126</t>
  </si>
  <si>
    <t>60069400;60069400;122528557</t>
  </si>
  <si>
    <t>57196062485;15128239500;57191903622</t>
  </si>
  <si>
    <t>Putu Elba Duta Nugraha, I.;Surjati, Indra;Alam, Syah</t>
  </si>
  <si>
    <t>Indonesia;Indonesia</t>
  </si>
  <si>
    <t>Jakarta;Jakarta</t>
  </si>
  <si>
    <t>Universitas Trisakti;Faculty of Engineering</t>
  </si>
  <si>
    <t>60069400;122528557</t>
  </si>
  <si>
    <t>Putu Elba Duta Nugraha I.</t>
  </si>
  <si>
    <t>Miniaturized Minkowski-Island fractal microstrip antenna fed by proximity coupling for wireless fidelity application</t>
  </si>
  <si>
    <t>10.12928/TELKOMNIKA.v15i3.6826</t>
  </si>
  <si>
    <t>2-s2.0-85031680962</t>
  </si>
  <si>
    <t>['technique used', 'shaped slot', 'return loss', 'paper presents', 'double c', 'dielectric constant', 'bandwidth 175', 'antenna works', '6 mm', '6 mhz', '484 db', '1800 mhz', '025 mm']</t>
  </si>
  <si>
    <t>C-Shaped Slot | LTE | Microstrip Antenna</t>
  </si>
  <si>
    <t>The design of a circular patch microstrip antenna with double C-shaped for LTE 1800 MHz is presented. The antenna is designed using FR-4 with dielectric constant of e = 4.3, with thickness of substrate that is 1.6 mm and the thickness of patch and ground are 0.025 mm, Respectively the simulation results presented that the antenna works at frequency of 1714-1889.6 MHz, and work very well at frequency of 1800 MHz with a Return loss -20.484 dB, bandwidth 175.6 MHz. Technique used for broaden the bandwidth by using double C-shaped slot. In this paper presents S-Parameters, and Gain of microstrip antenna circular patch with double C-shaped slot.</t>
  </si>
  <si>
    <t>1079-1082</t>
  </si>
  <si>
    <t>60069417;60069417</t>
  </si>
  <si>
    <t>24822760300;57196073824</t>
  </si>
  <si>
    <t>Rahayu, Yusnita;Putra, Jherino Permana</t>
  </si>
  <si>
    <t>Pekanbaru</t>
  </si>
  <si>
    <t>Universitas Riau</t>
  </si>
  <si>
    <t>Rahayu Y.</t>
  </si>
  <si>
    <t>Design of circular patch with double C-shaped slot microstrip antenna for LTE 1800 MHz</t>
  </si>
  <si>
    <t>10.12928/TELKOMNIKA.v15i3.5492</t>
  </si>
  <si>
    <t>2-s2.0-85031686505</t>
  </si>
  <si>
    <t>267/UN43.9/PL/K/2016</t>
  </si>
  <si>
    <t>['thickness h', 'simulated results', 'result showed', 'reflection coefficient', 'proposed antenna', 'mutual coupling', 'model 3', 'model 2', 'model 1', 'mimo antenna', 'measured results', 'lte application', 'good agreement', 'frequency band', 'enhance bandwidth', 'circular parasitic', 'center frequency', 'antenna parameters', 'achieves 2', '924 db', '70 mhz', '70 %,', '66 db', '625 dbi', '6 mm', '59 db', '46 db', '414 dbi', '38 ghz', '35 ghz', '35 db', '26 dbi', '21 db', '2 mm', '2 %,', '153 dbi', '120 mhz', '117 dbi', '100 mhz', '066 dbi']</t>
  </si>
  <si>
    <t>Antenna | Circular parasitic | MIMO | Ring parasitic</t>
  </si>
  <si>
    <t>This research was proposed a circular patch MIMO antenna by using a ring and circular parasitic radiator structure. As a novelty, in order to enhance bandwidth and gain of circular patch MIMO antenna, a conventional circular patch MIMO antenna will be added a ring and a circular parasitic. Therefore, this research was investigated a conventional MIMO antenna (C-MA), ring parasitic MIMO antenna (RP-MA), and circular parasitic MIMO antenna (CP-MA) as Model 1, Model 2, and Model 3, respectively. This MIMO antenna was designed on FR4 microstrip substrate with Œµr= 4.4, thickness h=1.6 mm, and tan Œ¥= 0.0265. This MIMO antenna has center frequency 2.35 GHz which is a frequency band for LTE application in Indonesia. An Advance Design System (ADS) software was used to determine the antenna parameters. The MIMO antenna C-MA / RP-MA/ CP-MA achieves 2.36GHz/ 2.38GHz/ 2.38 GHz, 70 MHz/ 100 MHz/ 120 MHz, 1.625 dBi/ 4.066 dBi/ 4.117 dBi, 6.414 dBi/ 7.26 dBi/ 7.153 dBi, 33.9 %/ 47.8 %/ 49.70 %, -12.35 dB/ -22.21 dB/ -23.66 dB, and -30.924 dB/ -28.46 dB/ -27.59 dB for center frequency, bandwidth, gain, directivity, efficiency, reflection coefficient, and mutual coupling, respectively. Compared to C-MA (Model1) performances, The result showed that proposed antenna has wider-bandwidth/ higher-gain with 42.8%/ 150.2 %, and 71.4%/ 163.3% for RP-MA (Model 2) and CP-MA (Model 3), respectively. The proposed antenna has size of 50 mm x 130 mm x 23.2 mm. Measured results are in a good agreement with the simulated results.</t>
  </si>
  <si>
    <t>1155-1163</t>
  </si>
  <si>
    <t>60109646;60109646;60109646;60109646;60109646;60109646;118302011</t>
  </si>
  <si>
    <t>54971241500;57196061813;57189389938;56523405800;56523369400;55262560100;57196064604</t>
  </si>
  <si>
    <t>Firmansyah, Teguh;Herudin, ;Suhendar, ;Wiryadinata, Romi;Iman Santoso, M.;Denny, Yus Rama;Supriyanto, Toto</t>
  </si>
  <si>
    <t>Serang;Depok</t>
  </si>
  <si>
    <t>Universitas Sultan Ageng Tirtayasa;State Polytechnic of Jakarta</t>
  </si>
  <si>
    <t>60109646;118302011</t>
  </si>
  <si>
    <t>Firmansyah T.</t>
  </si>
  <si>
    <t>Bandwidth and gain enhancement of MIMO antenna by using ring and circular parasitic with air-gap microstrip structure</t>
  </si>
  <si>
    <t>10.12928/TELKOMNIKA.v15i3.6377</t>
  </si>
  <si>
    <t>2-s2.0-85031686734</t>
  </si>
  <si>
    <t>Universiti Malaysia Sarawak</t>
  </si>
  <si>
    <t>SGS (F02(S181)/1325/2016)5)</t>
  </si>
  <si>
    <t>['version 2016', 'special feature', 'single module', 'patch antenna', 'paper presented', 'microwave applications', 'ifa ).', 'horizontal gain', 'filter characteristics', 'cascaded design', '01dbi respectively']</t>
  </si>
  <si>
    <t>Gain | Integrated antenna | Notch patch | Return loss</t>
  </si>
  <si>
    <t>This paper presented the design of integrated open loop resonator bandpass filter with notch type antenna for the use in microwave applications. Chebyshev type filter is selected as the filter characteristics and cascaded design with the antenna to produce a single module, Integrated Filter Antenna (IFA). Special feature of the antenna is the implementation of notch on the patch antenna to improve the efficiency. IFA is then simulated in electromagnetic simulation tool, Agilent Advance Design System (ADS) version 2016 and measured using R&amp;S Vector Network Analyzer. It shows that the proposed IFA produced good measured return loss &gt; -30dB with both vertical and horizontal gain of 9.11dBi and 8.01dBi respectively.</t>
  </si>
  <si>
    <t>1485-1492</t>
  </si>
  <si>
    <t>112313254;112313254;112313254;112313254;112313254;112313254;112313254;112313254;112313254</t>
  </si>
  <si>
    <t>36547293400;57196067317;57202447597;57196073990;57210906806;57196061442;12762796300;26654341000;16023080700</t>
  </si>
  <si>
    <t>Awang Mat, D. Azra;Syuhada Hasim, N.;Othman, Nurmiza;Amran, Amira;Zaidel, D. Norkhairunnisa Abang;Wani Marzuki, A. S.;Sahrani, Shafrida;Ping, Kismet anak Hong;Sapawi, Rohana</t>
  </si>
  <si>
    <t>Kota Samarahan</t>
  </si>
  <si>
    <t>Faculty of Engineering</t>
  </si>
  <si>
    <t>Awang Mat D.A.</t>
  </si>
  <si>
    <t>Integrated open loop resonator filter designed with notch patch antenna for microwave applications</t>
  </si>
  <si>
    <t>10.12928/TELKOMNIKA.v15i3.7218</t>
  </si>
  <si>
    <t>2-s2.0-85031700900</t>
  </si>
  <si>
    <t>['simulated results', 'return loss', 'proposed antenna', 'ground plane', 'cst software', 'characterization results', 'antenna works', '895 dbi', '19 mhz', '18 db', '1 ghz']</t>
  </si>
  <si>
    <t>Beetle-Shaped Slot | LTE | Patch Antenna</t>
  </si>
  <si>
    <t>In this paper, the microstrip antenna rectangular patch with beetle shaped slot is presented. The characterization results of the proposed antenna obtained by changing the dimensions of the ground plane. CST software is used to design and analyze this proposed antenna. The simulated results of proposed antenna show that the antenna works at the frequency of 2.1 GHz while the return loss of -32.18 dB with the bandwidth reaches 155.19 MHz and the gain of 3.895 dBi.</t>
  </si>
  <si>
    <t>1083-1087</t>
  </si>
  <si>
    <t>60069417;60069417;60014001</t>
  </si>
  <si>
    <t>24822760300;57196061105;16022204000</t>
  </si>
  <si>
    <t>Rahayu, Yusnita;Hazman, Haziq;Ngah, Razali</t>
  </si>
  <si>
    <t>Indonesia;Malaysia</t>
  </si>
  <si>
    <t>Pekanbaru;Johor Bahru</t>
  </si>
  <si>
    <t>Universitas Riau;School of Electrical Engineering</t>
  </si>
  <si>
    <t>60069417;60014001</t>
  </si>
  <si>
    <t>Design LTE microstrip antenna rectangular patch with beetle-shaped slot</t>
  </si>
  <si>
    <t>10.12928/TELKOMNIKA.v15i3.5493</t>
  </si>
  <si>
    <t>2-s2.0-85031702880</t>
  </si>
  <si>
    <t>['total size', 'stub loading', 'strip line', 'shorting point', 'scdma bands', 'rf switch', 'proposed antenna', 'matching circuit', 'feeding point', 'cdma bc0', '2690 mhz']</t>
  </si>
  <si>
    <t>In this paper, a multi-frequency broadband planar reconfigurable antenna is designed for smart mobile phone applications. The antenna comprises two monopole strips and a parasitic shorting strip, and generates several independent resonant modes through this kind of stub loading. The miniaturization and broadbandization of the antenna is achieved by bending the strip line and using coupling feed. In addition, loading the matching circuit at the feeding point, the bandwidth can completely cover 824-960 and 1710-2690 MHz. In order to cover a lower band LTE band 20 (800 MHz), an RF switch at shorting point is used to switch low frequency to 791MHz. So the proposed antenna can work at GSM850, 900; DCS1800; PCS1900; WCDMA bands 1, 2, 4, 5, 8; TD-SCDMA bands A, F; CDMA BC0, BC1 and LTE bands 1, 3, 5, 7, 8, 20, 38, 39, 40, 41. Also, the total size of the antenna is 15mm √ó 30mm √ó 0.8mm, which is very suitable for 4G slim smart mobile phone applications.</t>
  </si>
  <si>
    <t>Zhong, Xinxing</t>
  </si>
  <si>
    <t>Jiangsu SEUIC Technology Co., Ltd.</t>
  </si>
  <si>
    <t>Zhong X.</t>
  </si>
  <si>
    <t>A coupled-fed reconfigurable antenna for internal LTE Mobile phone applications</t>
  </si>
  <si>
    <t>10.2528/PIERL17062602</t>
  </si>
  <si>
    <t>2-s2.0-85031723524</t>
  </si>
  <si>
    <t>['wide bandwidth', 'shaped strip', 'rotated œì', 'proposed antenna', 'paper presents', 'good candidate', 'broadband ultra', '970 mhz', '960 mhz', '5 dbi', '150 mhz']</t>
  </si>
  <si>
    <t>A broadband ultra-high-frequency (UHF) Radio Frequency Identification (RFID) antenna using double-tuned impedance matching theory is proposed. This paper presents a proximity coupled vertical meandered strip feed technique based on double-tuned impedance match which results in a wide bandwidth. This antenna mainly consists of a rectangular ground plane, a U-shaped radiation patch, and a suspended vertical meandered strip (VMS) by mesas of rotated Œì-shaped strip. The Ushaped radiation patch is fed by the VMS. The simulated and measured results show that the antenna has a very wide impedance matching bandwidth of 150 MHz (820-970 MHz) or 16.8% with the voltage standing wave ration (VSWR) less than 1.5 and achieves a high gain level about 8.5 dBi. Therefore, the proposed antenna can cover the entire UHF band of 840-960 MHz and is a good candidate for universal UHF RFID applications.</t>
  </si>
  <si>
    <t>57191896068;57191900350;57060886100;25229387400</t>
  </si>
  <si>
    <t>Wang, Ziyang;Liu, Jinhai;Li, Hui;Yin, Ying Zeng</t>
  </si>
  <si>
    <t>A UHF RFID antenna using double-tuned impedance matching for bandwidth enhancement</t>
  </si>
  <si>
    <t>10.2528/PIERL17070102</t>
  </si>
  <si>
    <t>2-s2.0-85031724096</t>
  </si>
  <si>
    <t>['testing field', 'test systems', 'self checking', 'rise time', 'paper presents', 'measurements show', 'makes use', 'indispensable tool', 'frequency accuracy', 'ended pecl', 'electromagnetic compatibility', 'crystal oscillators', 'comb generator', '410 ps', '330 ps', '24 ppm']</t>
  </si>
  <si>
    <t>Comb generator has been an indispensable tool in the electromagnetic compatibility (EMC) testing field. It is used for calibration and self checking of the test systems. This paper presents a rarely explored yet promising radiated comb generator that makes use of a single-ended PECL D Flip-Flop as the pulse forming component. Measurements show that the generated pulses typically possess fall time and rise time of 330 ps and 410 ps, respectively. Its frequency accuracy is offset by +24 ppm, which is common for crystal oscillators. When being connected to a monopole rod antenna, the comb generator is able to generate radiated emissions that have smooth envelope profile up to 1000 MHz frequency range.</t>
  </si>
  <si>
    <t>60069394;60069394</t>
  </si>
  <si>
    <t>57196083900;57196075557</t>
  </si>
  <si>
    <t>Yoppy, ;Sudrajat, Muhammad I.</t>
  </si>
  <si>
    <t>Yoppy</t>
  </si>
  <si>
    <t>Design of radiated comb generator using single-ended positive emitter coupled logic (PECL) D Flip-Flop</t>
  </si>
  <si>
    <t>10.2528/PIERL17070403</t>
  </si>
  <si>
    <t>2-s2.0-85031728545</t>
  </si>
  <si>
    <t>['wireless applications', 'radiation patterns', 'proposed dual', 'miniaturized dual', 'microstrip line', 'around 10', '5ghz resonance', '4ghz resonance']</t>
  </si>
  <si>
    <t>A miniaturized dual-band microstrip antenna has been designed and analyzed for Wireless LAN application. The proposed antenna comprises a 29 √ó 29mm2 radiating patch, fed by a microstrip line on a 1.6mm thick FR4 dielectric material substrate. The antenna measurement illustrates impedance bandwidth of around 10% at 2.4GHz resonance and 6% at 5.5GHz resonance. The measured stable return loss and radiation patterns are presented for the proposed dual-band electrically small microstrip antenna for wireless applications.</t>
  </si>
  <si>
    <t>89-97</t>
  </si>
  <si>
    <t>60097536;60097536</t>
  </si>
  <si>
    <t>56739763400;55253325800</t>
  </si>
  <si>
    <t>Patel, Riki;Upadhyaya, Trushit</t>
  </si>
  <si>
    <t>Changa</t>
  </si>
  <si>
    <t>Charotar University of Science &amp; Technology</t>
  </si>
  <si>
    <t>Patel R.</t>
  </si>
  <si>
    <t>Compact planar dual band antenna for WLAN application</t>
  </si>
  <si>
    <t>10.2528/PIERL17062704</t>
  </si>
  <si>
    <t>2-s2.0-85031733555</t>
  </si>
  <si>
    <t>['wide bandwidth', 'two œª0', 'six slots', 'simultaneously improve', 'shaped slots', 'like director', 'good candidate', 'ftbr ),', 'driven dipole', 'compact size', 'bandwidth enhancement', 'back ratio', '4 meanderline', '22 db', '2 ghz']</t>
  </si>
  <si>
    <t>A compact stacked Yagi antenna is proposed with bandwidth enhancement in this paper. To reduce the size of the antenna and simultaneously improve the front-to-back ratio (FTBR), a reflector, modified with six slots, two Œª0/4 meanderline-shaped slots and four straight short slots, is employed. Furthermore, a ladder-like director is designed to overcome the mismatch loss caused by the diminution of the height between the reflector and driven dipole. As shown in both simulation and measurement, the proposed compact Yagi antenna can achieve a compact size of 0.55Œª0√ó0.55Œª0√ó0.08Œª0, a |S11| ‚â§ ‚àí10 dB bandwidth of 17.2% and an FTBR of 22 dB at 2.2 GHz. The acceptable results make the proposed Yagi antenna a good candidate for applications where compact size and wide bandwidth are needed.</t>
  </si>
  <si>
    <t>15-22</t>
  </si>
  <si>
    <t>56406720400;35265490700;57199242751</t>
  </si>
  <si>
    <t>Jiang, Li;Zhang, Fu Shun;Zhang, Fan</t>
  </si>
  <si>
    <t>Jiang L.</t>
  </si>
  <si>
    <t>Design of a compact stacked Yagi with a novel slotted reflector and a ladder-like director for bandwidth enhancement</t>
  </si>
  <si>
    <t>10.2528/PIERL17051606</t>
  </si>
  <si>
    <t>2-s2.0-85031736710</t>
  </si>
  <si>
    <t>['wireless communication', 'wimax applications', 'square slots', 'proposed antenna', 'paper presents', 'miniaturized size', 'experimental prototype', 'design approach', 'compact size', 'center ground', 'band operation']</t>
  </si>
  <si>
    <t>This paper presents a novel miniaturized dual-band fractal antenna for WLAN/WiMAX applications. The miniaturization of the proposed antenna is achieved by inserting, in the center ground of the antenna, square slots to excite two resonant modes simultaneously, leading to dual-band operation. The novelty of the proposed antenna is miniaturized size and ability to support multiband operations, which can be integrated in many electronic applications and wireless communication. This antenna has a compact size of only 25 √ó 25mm2 and fed by a 50 Œ©-microstrip feed line. To validate the design approach, an experimental prototype is fabricated and measured. The simulation and measurement results show that the antenna provides dual-band operation at 2.4 and 3.75GHz with omnidirectional radiation pattern.</t>
  </si>
  <si>
    <t>31-38</t>
  </si>
  <si>
    <t>60087346-60005415;60005415;60087346</t>
  </si>
  <si>
    <t>56747938900;57203255668;13006826800</t>
  </si>
  <si>
    <t>Harbadji, Meriem;Denidni, Tayeb A.;Boufrioua, Amel</t>
  </si>
  <si>
    <t>Algeria;Canada</t>
  </si>
  <si>
    <t>Constantine;Varennes</t>
  </si>
  <si>
    <t>Universit√© des Fr√®res Mentouri Constantine 1;Centre √ânergie Mat√©riaux T√©l√©communications</t>
  </si>
  <si>
    <t>60087346;60005415</t>
  </si>
  <si>
    <t>Harbadji M.</t>
  </si>
  <si>
    <t>Miniaturized dual-band fractal antenna with Omnidirectional pattern for WLAN/WiMAX applications</t>
  </si>
  <si>
    <t>10.2528/PIERL17060509</t>
  </si>
  <si>
    <t>2-s2.0-85031737285</t>
  </si>
  <si>
    <t>['whole profile', 'two uni', 'tuned independently', 'top sides', 'sandwich configuration', 'resonance characteristic', 'proposed asa', 'proposed antenna', 'opposite uni', 'operational band', 'maximal fbrs', 'low profile', 'good fbr', 'fire band', 'directional radiations', 'directional bands', 'back ratio', 'asa ).', 'also obtained', '9 %)', '8 ghz', '5 db', '3 db', '20 db', '2 ghz', '0 %),']</t>
  </si>
  <si>
    <t>Two opposite uni-directional radiation bands with good circular polarization (CP) characteristics are achieved in an Archimedean Spiral Antenna (ASA). A sandwich configuration is formed by utilizing two resonance based reflectors (RBRs) at the bottom and top sides of the ASA. Owing to the resonance characteristic, the RBRs do not act as reflectors at the other operational band, then, opposite uni-directional radiations are obtained, and the two uni-directional bands can be tuned independently. The proposed ASA with two uni-directional bands (ASA-TUB) has a wide impedance bandwidth about 4.4: 1 (1.8-8 GHz), while its front-fire band (FFB) ranges from 1.8 GHz to 2.2 GHz (20.0%), and its back-fire band (BFB) is 4.4-7.1GHz (46.9%) for front-to-back ratio (FBR) larger than 5 dB. The maximal FBRs for the FFB and BFB are 11.3 dB and 20 dB, respectively. Moreover, good CP performances are also obtained for the FFB and BFB. Besides, the whole profile of the proposed antenna is only 0.16Œª at the lowest operational frequency. The proposed antenna has the properties of dual opposite uni-directional radiation bands, low profile, good FBR and CP.</t>
  </si>
  <si>
    <t>23-30</t>
  </si>
  <si>
    <t>60008919;60008919;60008919;60008919</t>
  </si>
  <si>
    <t>56945986300;55152059000;57193617413;55755071300</t>
  </si>
  <si>
    <t>Xie, Ji Yang;Peng, Lin;Wen, Bao Jian;Jiang, Xing</t>
  </si>
  <si>
    <t>Xie J.Y.</t>
  </si>
  <si>
    <t>Archimedean spiral antenna with two opposite uni-directional circularly polarized radiation bands designed by resonance based reflectors</t>
  </si>
  <si>
    <t>10.2528/PIERL17062010</t>
  </si>
  <si>
    <t>2-s2.0-85031739750</t>
  </si>
  <si>
    <t>['well meet', 'system errors', 'simulation model', 'rcs test', 'field condition', 'detection technology', 'antenna pattern']</t>
  </si>
  <si>
    <t>The terahertz (THz) compact antenna test range (CATR) detection technology is the foundation of terahertz target recognition technology. It provides an excellent plane wave area which can well meet the far-field condition of antenna pattern and RCS test. Based on the microwave single reflector CATR system that we have designed before, this paper mainly aims at designing a 0.3 THz CATR system and then gives the simulation model of the system errors. After the preparation of the above work, we begin to detect its 0.3THz band plane wave field, and the final test results can be used for further application.</t>
  </si>
  <si>
    <t>56199009900;13607744300</t>
  </si>
  <si>
    <t>Liu, Chi;Wang, Xuetian</t>
  </si>
  <si>
    <t>Design and test of a 0.3 THz compact antenna test range</t>
  </si>
  <si>
    <t>10.2528/PIERL17080504</t>
  </si>
  <si>
    <t>2-s2.0-85031745653</t>
  </si>
  <si>
    <t>Natural Science Foundation of Jiangsu Province</t>
  </si>
  <si>
    <t>['vaulted tunnel', 'proposed algorithm', 'parallel higher', 'parallel algorithm', 'order fdtd', 'novel implementation', 'fdtd scheme', 'fdtd method', 'convolution pml', 'absorbing performance']</t>
  </si>
  <si>
    <t>In this paper, a parallel Higher-order FDTD (HO-FDTD) algorithm is described. Moreover, a novel implementation of convolution PML (CPML) is presented for the HO-FDTD method. A printed microstrip patch antenna is designed to analyze the feasibility of the parallel algorithm and the absorbing performance of the CPML. Moreover, the proposed algorithm is used to deal with the large-scale computational model of the vaulted tunnel. The simulation results show that the adopted parallel strategy is feasible, and the CPML performs well in the HO-FDTD scheme.</t>
  </si>
  <si>
    <t>129-138</t>
  </si>
  <si>
    <t>119643778-60069734;60069734;60069734</t>
  </si>
  <si>
    <t>36775101500;55243056000;51061188200</t>
  </si>
  <si>
    <t>Liu, Yawen;Zhang, Pin;Chen, Yiwang</t>
  </si>
  <si>
    <t>Chongqing;Bengbu</t>
  </si>
  <si>
    <t>Logistical Engineering University China;PLA Automobile NCO School of Army Military Transportation Institute</t>
  </si>
  <si>
    <t>60069734;119643778</t>
  </si>
  <si>
    <t>Implementation of the parallel higher-order FDTD with convolution PML</t>
  </si>
  <si>
    <t>10.2528/PIERL17082203</t>
  </si>
  <si>
    <t>2-s2.0-85031746110</t>
  </si>
  <si>
    <t>['wlan frequency', 'wlan applications', 'vee dipoles', 'switches provided', 'simulated results', 'simple design', 'planar structure', 'parameters show', 'paper presents', 'input port', 'gain provided', 'four directions', 'azimuth plane', 'antenna pattern', 'antenna enable', '5 dbi']</t>
  </si>
  <si>
    <t>This paper presents the design and analysis of a planar pattern reconfigurable antenna for WLAN applications. The proposed design makes use of four Vee dipoles placed around a center input probe. The directional beam generated can be reconfigured to any one of the four directions in the azimuth plane (xy plane). The antenna pattern can be controlled by means of switches provided to connect the Vee dipoles to the input port. The design and analysis of the parameters show the scalability of the design to adapt to any frequency of choice. To validate the concept, an antenna is designed for the WLAN frequency of 5.3GHz, and a prototype is fabricated. The measured results match closely to that of simulated results. The gain provided by the antenna is noted as 7.5 dBi. The planar structure and simple design of the antenna enable this antenna to be useful for modern pattern reconfigurable communication systems.</t>
  </si>
  <si>
    <t>123-128</t>
  </si>
  <si>
    <t>60031818;60031818;60031818</t>
  </si>
  <si>
    <t>57195738809;7005642176;6602269066</t>
  </si>
  <si>
    <t>Lalithamma, Snehalatha;Pathak, Nagendra P.;Manhas, Sanjeev K.</t>
  </si>
  <si>
    <t>Roorkee</t>
  </si>
  <si>
    <t>Indian Institute of Technology Roorkee</t>
  </si>
  <si>
    <t>Lalithamma S.</t>
  </si>
  <si>
    <t>Design and analysis of vee dipole based reconfigurable planar antenna</t>
  </si>
  <si>
    <t>10.2528/PIERL17080201</t>
  </si>
  <si>
    <t>2-s2.0-85031746839</t>
  </si>
  <si>
    <t>['wideband operation', 'wideband antenna', 'two columns', 'space wavelength', 'small circle', 'relative bandwidth', 'radius 0', 'proposed antenna', 'paper presents', 'metal via', 'lowest frequency', 'low profile', 'loading hat', 'holes nested', 'electrically small', 'crossed substrates', 'achieving ultra', '5ghz ).', '3907 mhz']</t>
  </si>
  <si>
    <t>This paper presents an electrically small, low-profile and ultra-wideband antenna with monopole-like radiation type. The antenna is composed of a top-loading hat and two tapered radiation patches on the crossed substrates shorted to the ground. Introducing two tapered radiation patches with the meander loop traces allows for achieving ultra-wideband operation and very low profile simultaneously. In addition, two columns of metal via-holes nested in the crossed substrates can broaden the bandwidth further. The proposed antenna is simulated, fabricated and measured. The measured and simulated results show good agreement and indicate that a measured VSWR lower than 2.0 over 632-3907 MHz (a 144% relative bandwidth) can be accomplished. The antenna has a low profile (0.053Œªmin) in height and occupies a small circle of radius 0.078Œªmin, where Œªminis the free-space wavelength at the lowest frequency. The antenna has a kmina = 0.59, where kminis the wavenumber at the lowest frequency of operation. The frequency band covers LTE (0.7GHz), BDS (1.268 GHz), GPS (1.575 GHz), WIFI (2.5GHz) and WIMAX (3.5GHz).</t>
  </si>
  <si>
    <t>99-106</t>
  </si>
  <si>
    <t>57214843090;35265490700;57196078684</t>
  </si>
  <si>
    <t>Zhang, Hong;Zhang, Fu Shun;Yang, Yu Liang</t>
  </si>
  <si>
    <t>An electrically small low-profile and ultra-wideband antenna with monopole-like radiation characteristics</t>
  </si>
  <si>
    <t>10.2528/PIERL17072001</t>
  </si>
  <si>
    <t>2-s2.0-85031747885</t>
  </si>
  <si>
    <t>['wideband application', 'trapezoidal slot', 'radiating patch', 'proposed antenna', 'obtained within', 'miniaturized monopole', 'improved un', 'ground plane', 'good agreement', 'frequency band', 'circular slot', '6mm3 ).', '5 db', '3 ghz']</t>
  </si>
  <si>
    <t>A miniaturized monopole-like slot antenna with improved un-roundness of H-plane radiation patterns at higher frequency response for ultra-wideband application is presented and discussed. With the monopole-like slot antenna structure, wide working band (3.21-16.3 GHz) is obtained within a limited physical size (21 √ó 21.5 √ó 1.6mm3). By modifying the structure of the proposed antenna, such as etching a quarter of a circular slot at the corner of the ground plane and a trapezoidal slot in the radiating patch, the un-roundness of H-plane radiation patterns is reduced by 5 dB in high-frequency band. Measured results show that it has a bandwidth from 3.2GHz to 17.52GHz, which are in good agreement with simulations.</t>
  </si>
  <si>
    <t>57196077552;57192298391;55496443900;57220906369</t>
  </si>
  <si>
    <t>Feng, Hao;Xu, Li;Wang, Peng;Gao, Peng</t>
  </si>
  <si>
    <t>Feng H.</t>
  </si>
  <si>
    <t>Miniaturized UWB monopole-like slot antenna with low un-roundness of H-plane radiation patterns at high-frequency band</t>
  </si>
  <si>
    <t>10.2528/PIERL17071105</t>
  </si>
  <si>
    <t>2-s2.0-85031757906</t>
  </si>
  <si>
    <t>['working frequency', 'realize 13', 'prototype antenna', 'pin diodes', 'novel design', 'measured results', 'impedance bandwidths', 'good agreement', 'frequency reconfiguration', 'design method', 'design fabry', 'described exhaustively', '6 ghz', '5 ghz']</t>
  </si>
  <si>
    <t>A novel design of frequency reconfigurable Fabry-P√©rot cavity antenna is presented. The superstrate of the antenna is a reconfigurable partially reflecting surface with PIN diodes on it. A dual-band patch antenna is used as the radiator of the antenna. Through changing the states of diodes, the partially reflecting surface can present different reflection phases, so the working frequency of the antenna can be tuned. The operation of frequency reconfiguration and the design method of the antenna are described exhaustively. A prototype antenna is fabricated and measured. The measured results show that the antenna can realize 13.1 dB gain at 4.6 GHz and 17.1 dB gain at 5.5 GHz with impedance bandwidths of 3.3% and 4.7%, respectively. Good agreement between the simulated and measured results is achieved, which proves the correctness of the design method. Besides, this method can also be used to design Fabry-P¬¥erot cavity antenna working at other frequencies.</t>
  </si>
  <si>
    <t>115-121</t>
  </si>
  <si>
    <t>57205488349;35320575500</t>
  </si>
  <si>
    <t>Xie, Peng;Wang, Guangming</t>
  </si>
  <si>
    <t>Xie P.</t>
  </si>
  <si>
    <t>Design of a frequency reconfigurable Fabry-P√©rot cavity antenna with single layer partially reflecting surface</t>
  </si>
  <si>
    <t>10.2528/PIERL17072505</t>
  </si>
  <si>
    <t>2-s2.0-85031758168</t>
  </si>
  <si>
    <t>['presently known', 'new species', 'like antenna', 'italian alps', 'gonostylus enlarged', 'following characters', 'darker colour', 'chironomidae ),', 'boreoheptagyia ortladamellica', 'adult male']</t>
  </si>
  <si>
    <t>Boreoheptagyia ortladamellica | Chironomidae | Diptera | Italian Alps</t>
  </si>
  <si>
    <t>A new species from Italian Alps, Boreoheptagyia ortladamellica (Diptera, Chironomidae), is here described. The species is presently known only as adult male, it is similar to B. tibetica, because of the female-like antenna in adult male, but it can be separated by the following characters: much larger size, darker colour, medially pointed aedeagal lobe, knob-like and heavy sclerotized inferior volsella, gonostylus enlarged at basis with short spiniform setae at apex.</t>
  </si>
  <si>
    <t>Rossaro, Bruno</t>
  </si>
  <si>
    <t>Universit√† degli Studi di Milano</t>
  </si>
  <si>
    <t>Rossaro B.</t>
  </si>
  <si>
    <t>Boreoheptagyia ortladamellica sp. nov. (Diptera, Chironomidae) from Italian Alps</t>
  </si>
  <si>
    <t>10.4081/jear.2017.6860</t>
  </si>
  <si>
    <t>2-s2.0-85031786889</t>
  </si>
  <si>
    <t>['radiating element', 'paper presents', 'optimised antennas', 'frequency band', 'de next', 'cop ),', 'antenna requirement', 'antenna ranges', '75 ghz', '3d printing', '3 ghz']</t>
  </si>
  <si>
    <t>3D printing | Ceiling antenna | Constrained optimisation problem | Differential evolution</t>
  </si>
  <si>
    <t>This paper presents a new ceiling antenna optimised by applying differential evolution (DE) and fabricated by 3D printing. The frequency band of the antenna ranges from 0.75 GHz to 3 GHz. The geometric structure refers to volcano smoke antenna, which contains a teardrop as the radiating element and a curved ground plane. Curves in structure are determined by cubic spline interpolation function. The antenna design problem is converted into a constrained optimisation problem (COP), which is solved by DE next. Some optimised antennas are found, and one of them is presented in this paper. The measured result basically meets the antenna requirement, which means ceiling antenna proposed in this paper could work for 2G, 3G and 4G LTE bands and also for WiFi frequency bands theoretically. For such this complex-shaped threedimensional antenna, we choose 3D printing to fabricate. The measured result almost matches the simulation.</t>
  </si>
  <si>
    <t>60009409;60009409;60009409;60009409-60073672</t>
  </si>
  <si>
    <t>55906821600;8546397300;56530925800;57113112500</t>
  </si>
  <si>
    <t>Jiang, Yuhong;Zeng, Sanyou;Zhang, Liting;Li, Xi</t>
  </si>
  <si>
    <t>Shijiazhuang;Beijing</t>
  </si>
  <si>
    <t>Hebei Geo university;China University of Geosciences, Beijing</t>
  </si>
  <si>
    <t>60073672;60009409</t>
  </si>
  <si>
    <t>Optimisation and fabrication by 3D printing of a ceiling antenna for communication applications</t>
  </si>
  <si>
    <t>10.1504/IJWMC.2017.087346</t>
  </si>
  <si>
    <t>2-s2.0-85031806448</t>
  </si>
  <si>
    <t>EEQ/2016/000604</t>
  </si>
  <si>
    <t>DST</t>
  </si>
  <si>
    <t>['switching properties', 'slots incorporated', 'slot gaps', 'simulation studies', 'rogers rt', 'resonant modes', 'radiating structure', 'permittivity 2', 'optimum way', 'novel antenna', 'measured results', 'key elements', 'good matching', 'duroid substrate', 'diodes connected', 'designed antenna', 'average gain', 'article presents', '86 db', '8 db', '11n applications']</t>
  </si>
  <si>
    <t>Monopole | Notch | Reconfigurable | Slot antenna | WLAN</t>
  </si>
  <si>
    <t>This article presents a compact dual band antenna for WLAN/IEEE-802.11n applications with frequency reconfigurability nature. The resonant modes are achieved through slots incorporated in the radiating structure and tunability in the band is achieved by PIN diodes switching. The proposed monopole slot antenna with dimensions of 55 X 52 X 1.6 mm placed on Rogers RT-duroid substrate of permittivity 2.2 and loss tangent 0.0009. The changes in first and second resonant frequencies are attained with switching of diodes connected between slot gaps. The switching properties of the diodes are utilized in optimum way to notch certain frequencies and to choose operation frequencies. Low cross polarization with stable radiation pattern and average gain of 2.8 dB are the key elements for this novel antenna. The designed antenna is showing good impedance bandwidth of 68% and peak realized gain of 4.86 dB at 5.6 GHz WLAN band. A good matching between measured results and simulation studies are obtained from the current antenna design.</t>
  </si>
  <si>
    <t>166-173</t>
  </si>
  <si>
    <t>60079446;111195515;60079446;60079446</t>
  </si>
  <si>
    <t>57201194960;57213368695;57196097199;36135595500</t>
  </si>
  <si>
    <t>Murthy, Kosuru;Umakantham, Kodidasu;Murthy, Korlapati Satyanarayana;Madhav, Boddapati Taraka Phani</t>
  </si>
  <si>
    <t>Vaddeswaram;Visakhapatnam</t>
  </si>
  <si>
    <t>K L Deemed to be University;Pydah Kaushik College of Engineering</t>
  </si>
  <si>
    <t>60079446;111195515</t>
  </si>
  <si>
    <t>Murthy K.</t>
  </si>
  <si>
    <t>Reconfigurable notch band monopole slot antenna for WLAN/IEEE-802.11n applications</t>
  </si>
  <si>
    <t>10.22266/ijies2017.1231.18</t>
  </si>
  <si>
    <t>2-s2.0-85031816329</t>
  </si>
  <si>
    <t>['wimax 3', 'slot shifts', 'slot loading', 'slot length', 'simulated ones', 'reflection coefficients', 'proposed structure', 'proposed design', 'parametric analysis', 'omnidirectional pattern', 'lte 2500', 'low frequencies', 'ground plane', 'gp ).', 'frequency reconfiguration', 'coupling slot', 'combinations alter', 'close agreement', '5 ghz', '2700 mhz']</t>
  </si>
  <si>
    <t>A compact hybrid antenna structure with frequency reconfiguration capabilities is presented in this article. The proposed design employs a combination of a rectangular DR element and a coupling slot on the structure's ground plane (GP). The slot shifts the fundamental DRA mode by introducing a slow wave effect and its resonant behavior helps to achieve an omnidirectional pattern at low frequencies. The slot is loaded with a series of PIN diode switches whose ON/OFF combinations alter the effective slot length. Slot loading with PIN diodes results in frequency reconfiguration of the proposed structure with a large tuning range of 76.2% (between 1.73 and 3.86 GHz). A parametric analysis was performed to investigate the effects of slot length, width, and position on the reflection coefficients of the proposed structure. A prototype of the proposed design was fabricated and results were measured. The measured results show a close agreement with the simulated ones. The proposed design is suitable for DCS 1800 MHz, PCS 1900 MHZ, UMTS, LTE 2500-2700 MHz, and Wimax 3.5 GHz.</t>
  </si>
  <si>
    <t>60212763;60004407;60212763;60212763;60212763;60212763;60212763</t>
  </si>
  <si>
    <t>57189684323;11940735500;57189681544;42262506700;56419640500;55263574500;36640693300</t>
  </si>
  <si>
    <t>Aqeel, Sajid;Kamarudin, M. R.;Khan, Aftab Ahmad;Saleem, Jawad;Nasir, Jamal;Kazim, Jalil Ur Rehman;Owais, Owais</t>
  </si>
  <si>
    <t>Abbottabad;Cranfield</t>
  </si>
  <si>
    <t>COMSATS University Islamabad, Abbottabad Campus;Cranfield University</t>
  </si>
  <si>
    <t>60212763;60004407</t>
  </si>
  <si>
    <t>Aqeel S.</t>
  </si>
  <si>
    <t>A Compact Frequency Reconfigurable Hybrid DRA for LTE/Wimax Applications</t>
  </si>
  <si>
    <t>10.1155/2017/3607195</t>
  </si>
  <si>
    <t>2-s2.0-85031918825</t>
  </si>
  <si>
    <t>CAPES 1347909/2014</t>
  </si>
  <si>
    <t>['tibia flat', 'rounded fovea', 'revised based', 'oblique line', 'nov .,', 'new species', 'luteicornis comb', 'following characters', 'external morphology', 'coeliaria mulsant', 'antenna 11']</t>
  </si>
  <si>
    <t>Coccinellinae | Neotropical region | Taxonomy</t>
  </si>
  <si>
    <t>Coeliaria Mulsant, 1850 is revised based on the external morphology and genitalia of the adults and is distinguished from the other Chnoodini by the following characters: dorsal surface pubescent; antenna 11-segmented; hypomera with rounded fovea; tibia flat and angulated; abdominal postcoxal line incomplete, recurved and with oblique line. A new species, Coeliaria castanea sp. nov., from Brazil, and two new combinations, are proposed: Coeliaria bernardinensis comb. nov. and C. luteicornis comb. nov., expanding the distribution of the genus to Bolivia and Paraguay.</t>
  </si>
  <si>
    <t>e19866</t>
  </si>
  <si>
    <t>Zoologia</t>
  </si>
  <si>
    <t>60015043;60015043</t>
  </si>
  <si>
    <t>57148521500;23666643600</t>
  </si>
  <si>
    <t>Churata-Salcedo, Julissa M.;Almeida, L√∫cia M.</t>
  </si>
  <si>
    <t>Curitiba</t>
  </si>
  <si>
    <t>Universidade Federal do Parana</t>
  </si>
  <si>
    <t>Churata-Salcedo J.</t>
  </si>
  <si>
    <t>Review of Coeliaria (Coleoptera: Coccinellidae: Chnoodini)</t>
  </si>
  <si>
    <t>10.3897/zoologia.34.e19866</t>
  </si>
  <si>
    <t>2-s2.0-85032009120</t>
  </si>
  <si>
    <t>['valid regardless', 'underlying geometry', 'timevarying nature', 'spectral properties', 'ring scatteringmodel', 'receiver antenna', 'rayleigh distribution', 'randomly located', 'propagation delays', 'propagation area', 'phase distributions', 'particular case', 'paper presents', 'paper deals', 'order statistics', 'novel geometry', 'nonstationary time', 'main contribution', 'geometrical two', 'general expressions', 'formulated following', 'form solution', 'double interactions', 'doppler profiles', 'dependent delay', 'communication systems', 'cf ),', '4d tf']</t>
  </si>
  <si>
    <t>This paper deals with the modeling of nonstationary time-frequency (TF) dispersive multipath fading channels for vehicle-tovehicle (V2V) communication systems. As a main contribution, the paper presents a novel geometry-based statistical channel model that facilitates the analysis of the nonstationarities of V2V fading channels arising at a small-scale level due to the timevarying nature of the propagation delays. This new geometrical channel model has been formulated following the principles of plane wave propagation (PWP) and assuming that the transmitted signal reaches the receiver antenna through double interactions with multiple interfering objects (IOs) randomly located in the propagation area. As a consequence of such interactions, the first-order statistics of the channel model‚Äôs envelope are shown to follow a worse-than-Rayleigh distribution; specifically, they follow a double-Rayleigh distribution. General expressions are derived for the envelope and phase distributions, four-dimensional (4D) TF correlation function (TF-CF), and TF-dependent delay and Doppler profiles of the proposed channel model. Such expressions are valid regardless of the underlying geometry of the propagation area. Furthermore, a closed-form solution of the 4D TF-CF is presented for the particular case of the geometrical two-ring scatteringmodel.The obtained results provide new theoretical insights into the correlation and spectral properties of small-scale nonstationary V2V double-Rayleigh fading channels.</t>
  </si>
  <si>
    <t>60031335;60031335;60031335;60031335;60013079</t>
  </si>
  <si>
    <t>36892920600;56646575500;8424610900;57207809029;57143570800</t>
  </si>
  <si>
    <t>Guti√©rrez, Carlos A.;Jaime-Rodr√≠guez, J. J.;Luna-Rivera, J. M.;Campos-Delgado, Daniel U.;V√°zquez Castillo, Javier</t>
  </si>
  <si>
    <t>San Luis Potos√≠;Chetumal</t>
  </si>
  <si>
    <t>Universidad Autonoma de San Luis Potosi;Universidad de Quintana Roo</t>
  </si>
  <si>
    <t>60031335;60013079</t>
  </si>
  <si>
    <t>Guti√©rrez C.A.</t>
  </si>
  <si>
    <t>Modeling of non-WSSUS double-Rayleigh fading channels for vehicular communications</t>
  </si>
  <si>
    <t>10.1155/2017/6394653</t>
  </si>
  <si>
    <t>2-s2.0-85032020668</t>
  </si>
  <si>
    <t>Xunta de Galicia</t>
  </si>
  <si>
    <t>ED341D R2016/012</t>
  </si>
  <si>
    <t>AEI</t>
  </si>
  <si>
    <t>['train roof', 'substitute gsm', 'speed train', 'speed line', 'receiver inside', 'railway infrastructure', 'railway companies', 'path loss', 'nonstopping growth', 'noise ratio', 'mass market', 'limited capabilities', 'great interest', 'experimentally characterize', 'direct link', 'delay spread', 'commercial high', 'characterization consists', 'best candidate', 'based services', 'advanced services']</t>
  </si>
  <si>
    <t>Multimedia and data-based services experienced a nonstopping growth over the last few years. People are continuously on the move using devices to access multimedia contents or other data-based services. Due to this, railway companies are showing a great interest in deploying broadband mobile wireless networks in high-speed-trains with the aim of supporting both passenger services provisioning as well as automatic train control and signaling. Nowadays, the most widely used technology for communications between trains and the railway infrastructure is GSM for Railways (GSM-R); however, it has limited capabilities to support such advanced services. Due to its success in the mass market, Long Term Evolution (LTE) seems to be the best candidate to substitute GSM-R. In this paper, we experimentally characterize the downlink between an LTE Evolved NodeB (eNodeB) and a high-speed train in a commercial high-speed line. We consider two links: the one between the eNodeB and the antennas placed outdoors on the train roof, and the direct link between the eNodeB and a receiver inside the train. Such a characterization consists in assessing the path loss, the Signal to Noise Ratio, the K-Factor, the Power Delay Profile, the delay spread, and the Doppler Power Spectral Density.</t>
  </si>
  <si>
    <t>60023610;60023610;60023610;60023610</t>
  </si>
  <si>
    <t>57191472117;37120890100;24467724500;57189299510</t>
  </si>
  <si>
    <t>Dom√≠nguez-Bola√±o, Tom√°s;Rodr√≠guez-Pi√±eiro, Jos√©;Garc√≠a-Naya, Jos√© A.;Castedo, Luis</t>
  </si>
  <si>
    <t>A Coruna</t>
  </si>
  <si>
    <t>Universidade da Coru√±a</t>
  </si>
  <si>
    <t>Dom√≠nguez-Bola√±o T.</t>
  </si>
  <si>
    <t>Experimental characterization of LTE wireless links in high-speed trains</t>
  </si>
  <si>
    <t>10.1155/2017/5079130</t>
  </si>
  <si>
    <t>2-s2.0-85032025829</t>
  </si>
  <si>
    <t>SPP1392</t>
  </si>
  <si>
    <t>['vibrational hypothesis', 'specific receptor', 'sizable odorant', 'several studies', 'results point', 'pure compounds', 'one area', 'nondeuterated benzaldehyde', 'impurity would', 'future studies', 'experimental setup', 'evoked response', 'ethyl acetate', 'entirely responsible', 'detailed analysis', 'chemical sample', 'broad problem']</t>
  </si>
  <si>
    <t>Deuteration | Olfactory receptors | Vibration theory</t>
  </si>
  <si>
    <t>Several studies have attempted to test the vibrational hypothesis of odorant receptor activation in behavioral and physiological studies using deuterated compounds as odorants. The results have been mixed. Here, we attempted to test how deuterated compounds activate odorant receptors using calcium imaging of the fruit fly antennal lobe. We found specific activation of one area of the antennal lobe corresponding to inputs from a specific receptor. However, upon more detailed analysis, we discovered that an impurity of 0.0006% ethyl acetate in a chemical sample of benzaldehyde-d5 was entirely responsible for a sizable odorant-evoked response in Drosophila melanogaster olfactory receptor cells expressing dOr42b. Without gas chromatographic purification within the experimental setup, this impurity would have created a difference in the responses of deuterated and nondeuterated benzaldehyde, suggesting that dOr42b be a vibration sensitive receptor, which we show here not to be the case. Our results point to a broad problem in the literature on use of non-GC-pure compounds to test receptor selectivity, and we suggest how the limitations can be overcome in future studies.</t>
  </si>
  <si>
    <t>e0070-17.2017</t>
  </si>
  <si>
    <t>eNeuro</t>
  </si>
  <si>
    <t>60025525-60015986;60025525;60015986;60081562;60081562;60025525</t>
  </si>
  <si>
    <t>34668283000;56257364900;7102326252;6602511180;6701845684;6701531248</t>
  </si>
  <si>
    <t>Paoli, M.;M√ºnch, D.;Haase, A.;Skoulakis, E.;Turin, L.;Galizia, C. G.</t>
  </si>
  <si>
    <t>Greece;Germany;Italy</t>
  </si>
  <si>
    <t>Vari;Konstanz;Trento</t>
  </si>
  <si>
    <t>Biomedical Sciences Research Center - Alexander Fleming;Universit√§t Konstanz;Universit√† di Trento</t>
  </si>
  <si>
    <t>60081562;60025525;60015986</t>
  </si>
  <si>
    <t>Paoli M.</t>
  </si>
  <si>
    <t>Minute impurities contribute significantly to olfactory receptor ligand studies: Tales from testing the vibration theory</t>
  </si>
  <si>
    <t>10.1523/ENEURO.0070-17.2017</t>
  </si>
  <si>
    <t>2-s2.0-85032169527</t>
  </si>
  <si>
    <t>North Atlantic Treaty Organization</t>
  </si>
  <si>
    <t>SPS G5147</t>
  </si>
  <si>
    <t>NATO</t>
  </si>
  <si>
    <t>['thin films', 'thin bio', 'subsequent formation', 'period gratings', 'ncd surface', 'nanocrystalline diamond', 'induced long', 'growth processes', 'films exhibited', 'external medium', 'deposited using', 'coated lpg', 'bsa binding', 'biosensing applications', '550 nm']</t>
  </si>
  <si>
    <t>The growth processes of nanocrystalline diamond (NCD) thin films on fused silica optical fibers with UV-induced long-period gratings (LPGs) were investigated with regard to biosensing applications. The films were deposited using a linear antenna microwave plasma enhanced chemical vapor deposition system, which allows for the growth of diamond at temperatures below 350¬∞C. The films exhibited a high refractive index n = 2.32, as estimated at Œª = 550 nm. The biosensing applications of NCD-coated LPG were considered in relation to bovine serum albumin (BSA) as an external medium. In response to BSA binding and the subsequent formation of a thin bio-layer on the NCD surface, the LPG resonances slightly split and shifted towards lower wavelengths.</t>
  </si>
  <si>
    <t>60027012-60070054;60026000;60003675;60003675;60070054-60070007;60027012;60020288;60070054-60070007</t>
  </si>
  <si>
    <t>55828787700;16242089700;55893765100;35761523400;55195932600;6507116472;24502851200;10045497000</t>
  </si>
  <si>
    <t>Ficek, M.;Niedzia≈Çkowski, P.;≈ömietana, M.;Koba, M.;Drijkoningen, S.;Bogdanowicz, R.;Bock, W. J.;Haenen, K.</t>
  </si>
  <si>
    <t>Belgium;Belgium;Poland;Poland;Canada;Poland</t>
  </si>
  <si>
    <t>Diepenbeek;Diepenbeek;Gdansk;Gda≈Ñsk;Gatineau;Warsaw</t>
  </si>
  <si>
    <t>Institute for Materials Research Hasselt University;International Medical Equipment Collaborative;Gda≈Ñsk University of Technology;Uniwersytet Gdanski;Universit√© du Qu√©bec en Outaouais;Politechnika Warszawska</t>
  </si>
  <si>
    <t>60070054;60070007;60027012;60026000;60020288;60003675</t>
  </si>
  <si>
    <t>Ficek M.</t>
  </si>
  <si>
    <t>Linear antenna microwave chemical vapour deposition of diamond films on long-period fiber gratings for bio-sensing applications</t>
  </si>
  <si>
    <t>10.1364/OME.7.003952</t>
  </si>
  <si>
    <t>2-s2.0-85032176054</t>
  </si>
  <si>
    <t>['viz .,', 'unique morphology', 'typical number', 'southern germany', 'new species', 'mrazeki mrazeki', 'mrazeki macedonica', 'morphological differences', 'moraria collected', 'mandibular palp', 'legs 2', 'legs 1', 'leg 5', 'leg 4', 'interstitial waters', 'glitzae n', 'epigean habitats', 'distribution map', 'armature elements', 'antennular segments', 'anal operculum', '20 species']</t>
  </si>
  <si>
    <t>interstitial | meiofauna | morphology | Taxonomy | zoogeography</t>
  </si>
  <si>
    <t>A new species of Moraria collected from interstitial waters of southern Germany is described. The new species Moraria glitzae n. sp. can be differentiated from other members of the genus by a combination of morphological traits related to the shape of the anal operculum, the armature of leg 4 and the ornamentation of the urosome in both sexes. Males of M. glitzae n. sp. have a typical number of armature elements on the endopods of legs 2 to 4, some of which with unique morphology. Females can be distinguished from those of other species of the genus by the number of antennular segments, the number of setae on the exopod of the antenna and the mandibular palp, the armature of legs 1, 3 and 4, and the size and armature of leg 5. The relationship of the new species to closely related species, viz., M. catalana, M. jana, M. stankovitchi and M. varica is discussed. The morphological differences to other species inhabiting groundwaters and epigean habitats of the region, viz., M. alpina, M. brevipes, M. fontinalis, M. mrazeki mrazeki, M. mrazeki macedonica, M. pectinata, M. poppei and M. radovnae are presented. A distribution map of the Moraria species known from Germany and a dichotomous identification key of the 20 species from the Western Palaearctic Region are provided.</t>
  </si>
  <si>
    <t>1537-1561</t>
  </si>
  <si>
    <t>60025988;60028311</t>
  </si>
  <si>
    <t>6506323952;6701505076</t>
  </si>
  <si>
    <t>Gaviria, Santiago;Defaye, Danielle</t>
  </si>
  <si>
    <t>Paris;Vienna</t>
  </si>
  <si>
    <t>Museum National d'Histoire Naturelle;Universit√§t Wien</t>
  </si>
  <si>
    <t>60028311;60025988</t>
  </si>
  <si>
    <t>Gaviria S.</t>
  </si>
  <si>
    <t>A new species of Moraria (Copepoda, Harpacticoida, Canthocamptidae) from groundwaters of Germany, including a key for the identification of the species of the Western Palaearctic Region</t>
  </si>
  <si>
    <t>10.1163/15685403-00003706</t>
  </si>
  <si>
    <t>2-s2.0-85032184221</t>
  </si>
  <si>
    <t>Prf-2017</t>
  </si>
  <si>
    <t>['winged beetles', 'unrelated lineages', 'trichalus waterhouse', 'trichaline net', 'trichaline genera', 'trichaline clade', 'terminal lineage', 'terminal clade', 'sufficient support', 'subtribe rank', 'strengthening function', 'spinotrichalus kazantsev', 'species flabellotrichalus', 'sexual communication', 'separate morphological', 'schizotrichalus resemble', 'schizotrichalus kleine', 'results demonstrate', 'recovered relationships', 'phenotypic traits', 'nov .,', 'new combination', 'morphological traits', 'mimetic complexes', 'microtrichalus pic', 'male genitalia', 'maibrius subgen', 'lobatang bocak', 'limited number', 'intrageneric variability', 'horaki sp', 'general appearance', 'flabellotrichalus pic', 'flabellate antennae', 'eniclases waterhouse', 'elytral costae', 'early split', 'earlier given', 'available information', 'ancestral condition']</t>
  </si>
  <si>
    <t>Australian region | Molecular phylogeny | Morphology | New synonym | New taxa | Oriental region | Phylogeny</t>
  </si>
  <si>
    <t>Separate morphological and molecular phylogenetic analyses are presented and the classification of trichaline net-winged beetles is revised. The clade, earlier given a subfamily, tribe or subtribe rank, is a terminal lineage in Metriorrhynchina and contains Diatrichalus Kleine, 1926, Eniclases Waterhouse, 1879, Flabellotrichalus Pic, 1921, Lobatang Bocak, 1998, Microtrichalus Pic, 1921, Schizotrichalus Kleine, 1926, and Trichalus Waterhouse, 1877. Maibrius subgen. nov. is proposed in Flabellotrichalus with the type-species Flabellotrichalus (Maibrius) horaki sp. nov. Unlike previous studies, Lobatang is included in the trichaline clade. Further, Spinotrichalus Kazantsev, 2010, stat. nov. is down-ranked to the subgenus in Lobatang Bocak, 1998 and a new combination, Lobatang (Spinotrichalus) telnovi (Kazantsev, 2010) comb. nov., is proposed. The morphology does not provide a sufficient support for robust phylogeny due to the intrageneric variability of most phenotypic traits and the limited number of characters supporting deep relationships. Most morphological generic diagnoses must be based on the shape of male genitalia. Other characters, such as the shapes of pronotum and antennae are commonly variable within genera. The fronto-lateral pronotal ridges of Eniclases + Schizotrichalus resemble the ancestral condition in Metriorrhynchini and they re-evolved in the terminal clade and do not indicate the early split of Eniclases + Schizotrichalus from other trichaline genera. The evolution of morphological traits and the conflict in the morphological and molecular phylogenetic signal are discussed in details. We suggest that the general appearance is affected by the evolution of mimetic complexes, the patterns of elytral costae by their strengthening function, and the presence of flabellate antennae by their role in sexual communication. Then, similar phenotypic traits evolve in unrelated lineages. The results demonstrate that phylogenetic classification must be based on all available information because neither morphological traits nor DNA data robustly support all recovered relationships.</t>
  </si>
  <si>
    <t>e3963</t>
  </si>
  <si>
    <t>60003367;60003367</t>
  </si>
  <si>
    <t>57189445215;6602102911</t>
  </si>
  <si>
    <t>Bocek, Matej;Bocak, Ladislav</t>
  </si>
  <si>
    <t>Olomouc</t>
  </si>
  <si>
    <t>Univerzita Palack√©ho v Olomouci</t>
  </si>
  <si>
    <t>Bocek M.</t>
  </si>
  <si>
    <t>The comparison of molecular and morphology-based phylogenies of trichaline net-winged beetles (Coleoptera: Lycidae: Metriorrhynchini) with description of a new subgenus</t>
  </si>
  <si>
    <t>10.7717/peerj.3963</t>
  </si>
  <si>
    <t>2-s2.0-85032214973</t>
  </si>
  <si>
    <t>EP/I034548/1</t>
  </si>
  <si>
    <t>['yz plane', 'xz plane', 'two ports', 'proposed dual', 'ft waveplate', 'field transformation', 'axial ratio', 'antenna consists', 'angle band', '7 db', '50 ¬∞', '44 ¬∞', '42 ¬∞', '41 ¬∞', '4 ghz', '3 db', '15 db']</t>
  </si>
  <si>
    <t>Broad axial ratio angle band | dual-circularly polarization | field transformation (FT)</t>
  </si>
  <si>
    <t>In this letter, a dual-circularly polarized antenna based on the field transformation (FT) method is presented. The antenna consists of a dual-linearly polarized feeding patch antenna, and an FT waveplate as a reflector. The FT waveplate enables the realization of a circularly polarized antenna that has a very wide-angle band and unidirectional radiation pattern in both polarizations. At 2.4 GHz, the axial ratio of the proposed patch antenna is below 3 dB with the angle band from -44 ¬∞ to +50 ¬∞ in yz plane and from - 42¬∞ to 41 ¬∞ in xz plane. The gain of the proposed dual-circularly polarized patch antenna is 7.7 dB. The isolation between the two ports is better than 15 dB.</t>
  </si>
  <si>
    <t>2869-2872</t>
  </si>
  <si>
    <t>60022109-60018308;60022109;60022109</t>
  </si>
  <si>
    <t>55779589100;54918168900;7201594095</t>
  </si>
  <si>
    <t>Shi, Hongyu;Giddens, Henry;Hao, Yang</t>
  </si>
  <si>
    <t>London;Xi'an</t>
  </si>
  <si>
    <t>Queen Mary University of London;Xi'an Jiaotong University</t>
  </si>
  <si>
    <t>60022109;60018308</t>
  </si>
  <si>
    <t>Shi H.</t>
  </si>
  <si>
    <t>Dual-Circularly Polarized Patch Antenna Using Field Transformation Medium</t>
  </si>
  <si>
    <t>10.1109/LAWP.2017.2750618</t>
  </si>
  <si>
    <t>2-s2.0-85032267838</t>
  </si>
  <si>
    <t>['scattering ).', 'reach 4', 'promising applications', 'porous configurations', 'porous co3o4', 'porous co', 'point discharge', 'multiple reflections', 'microwave absorption', 'magnetic loss', 'magnetic co', 'lightweight absorbers', 'interfacial polarization', 'impedance match', 'fabricated one', 'exchange resonance', 'environment filled', 'effective absorption', 'dipole polarization', 'dielectric loss', 'coo nanofibers', 'calcination temperatures', 'antenna receiver', '8 db', '5 mm', '4 ghz', '4 db', '2 ghz', '18 ghz', '10 db', '1 ghz', '0 mm']</t>
  </si>
  <si>
    <t>In this study, we fabricated one-dimensional porous Co3O4 and Co/CoO nanofibers by calcination of cobalt(ii) oxalate dehydrate precursors in an environment filled with air and N2, respectively. The porous configurations of Co3O4 and Co/CoO nanofibers are determined by the calcination temperatures, which can effectively tune complex permittivity and impedance match. The minimal reflection loss of porous Co3O4 nanofibers is -23.8 dB at 11.4 GHz with a thickness of 2.0 mm, which results from good impedance match, dielectric loss (dipole polarization) and one-dimensional shape effect (point discharge as an antenna receiver, and long microwave travel distance due to multiple reflections and scattering). For the porous Co/CoO nanofibers, in comparison with Co3O4, due to the existence of magnetic Co, they exhibit better microwave absorption properties. The minimal RL value is -48.4 dB at 16.1 GHz, and the effective absorption (RL below -10 dB) can reach 4.2 GHz (13.8-18 GHz) with a thickness of only 1.5 mm. Besides, in terms of the above mentioned absorption mechanisms of porous Co3O4, the magnetic loss (natural and exchange resonance) and interfacial polarization between Co and CoO also contribute to the microwave absorption. These one-dimensional porous Co3O4 and Co/CoO nanofibers are proved to be efficient and lightweight absorbers with promising applications.</t>
  </si>
  <si>
    <t>6095-6106</t>
  </si>
  <si>
    <t>CrystEngComm</t>
  </si>
  <si>
    <t>60018554-60016849;60020675;60018554;60016849;60018554;60018554;60018554</t>
  </si>
  <si>
    <t>55259658100;54967969900;57194275907;57196224037;57188922054;57191824288;57189870439</t>
  </si>
  <si>
    <t>Zhao, Biao;Deng, Jiushuai;Liang, Luyang;Zuo, Chenyinxia;Bai, Zhongyi;Guo, Xiaoqin;Zhang, Rui</t>
  </si>
  <si>
    <t>Kunming;Zhengzhou;Toronto</t>
  </si>
  <si>
    <t>Kunming University of Science and Technology;Zhengzhou University;University of Toronto</t>
  </si>
  <si>
    <t>60020675;60018554;60016849</t>
  </si>
  <si>
    <t>Zhao B.</t>
  </si>
  <si>
    <t>Lightweight porous Co&lt;inf&gt;3&lt;/inf&gt;O&lt;inf&gt;4&lt;/inf&gt; and Co/CoO nanofibers with tunable impedance match and configuration-dependent microwave absorption properties</t>
  </si>
  <si>
    <t>10.1039/c7ce01464c</t>
  </si>
  <si>
    <t>2-s2.0-85032270945</t>
  </si>
  <si>
    <t>['spherical reflector', 'point feed', 'parent sphere', 'numerical study', 'maximum directivity', 'letter presents', 'electromagnetic modeling', 'corrective element', 'aperture efficiency', '100 ghz']</t>
  </si>
  <si>
    <t>Inflatable antenna | millimeter wave | spherical reflector</t>
  </si>
  <si>
    <t>This letter presents a numerical study of the best performance achievable using a spherical reflector with a point feed and without any corrective element. We evaluate in detail the aperture efficiency that can be obtained with a spherical reflector with linearly polarized Gaussian beam illumination. A 100 GHz, 30 cm diameter spherical reflector from a parent sphere of 30 cm radius has been built and measured. The maximum directivity of 46.1 dB agrees closely with the predictions of electromagnetic modeling, as does the increase in the directivity by more than 3 dB resulting from moving the feed by 0.7 cm closer to the reflective surface relative to the paraxial focal point.</t>
  </si>
  <si>
    <t>2865-2868</t>
  </si>
  <si>
    <t>60009037;60009037;60009037;60009037;60009037</t>
  </si>
  <si>
    <t>57193262864;7102734848;57196219619;35789154200;7006729055</t>
  </si>
  <si>
    <t>Alonso-Delpino, Maria;Goldsmith, Paul;Elmaleh, Coralie;Reck, Theodore;Chattopadhyay, Goutam</t>
  </si>
  <si>
    <t>Pasadena</t>
  </si>
  <si>
    <t>Jet Propulsion Laboratory</t>
  </si>
  <si>
    <t>Efficiency Optimization of Spherical Reflectors by Feed Position Adjustments</t>
  </si>
  <si>
    <t>10.1109/LAWP.2017.2750478</t>
  </si>
  <si>
    <t>2-s2.0-85032276952</t>
  </si>
  <si>
    <t>['vital role', 'tremendous increase', 'system performance', 'spectral efficiency', 'sight conditions', 'rician k', 'required signal', 'relevant links', 'paper focuses', 'increased density', 'incorrect use', 'ieee 802', 'higher bands', 'given modulation', 'generally designed', 'factor experienced', 'erroneous estimate', 'earlier era', 'done based', 'difference results', 'communication systems', 'coding schemes', 'channel statistics', 'channel model', 'around 13', 'antenna gains', 'analytical computation', 'actual k', '5 db', '4 db', '11ad standard']</t>
  </si>
  <si>
    <t>angle of arrival | angle of departure | antenna gains | line of sight | millimeter wave | MIMO | Multipath | Rician channel | Rician K-factor | time of arrival</t>
  </si>
  <si>
    <t>The tremendous increase in wireless data rate over the past few decades can be attributed to the use of higher frequency bands and increased density of access points along with advanced signal processing in transceiver. With the use of higher bands and increased access point density, terrestrial wireless communication systems are encountering more and more line-of-sight conditions than systems of earlier era. Moreover modern era of communication systems is generally designed to adapt transmission parameters dynamically. Such adaptations are done based on estimation of channel statistics. The measure of line-of-sight (Rician K-factor) is one of such statistics. It plays a vital role in estimating fade statistics, which influences the bit error rate, spectral efficiency, level crossing rate, average fade duration and so on. These factors significantly influence design of communication systems. This paper focuses on analytical computation of Rician K-factor of multi-clustered propagation channel models including antenna gain-patterns. Rician K-factor in different wireless channel models, which are based on the indoor channel model given by Saleh and Valenzuela and the channel model for IEEE 802.11ad standard have been calculated and compared with simulations. We show that, channel model provided explicit Rician factor does not agree with actual K-factor experienced by a link when details such as directivity of clusters and antenna gains are considered. The difference results in erroneous estimate of system performance. It is seen that the estimates of the required signal to noise ratio per bit for a given modulation and coding schemes can be affected by as much as 4 dB in sub 6 GHz systems and as high as 5 dB for millimeter wave systems due to incorrect use of Rician K-factor for relevant links. Average channel capacity is affected by around 13% for high SNR links due to variation of Rician K-factor.</t>
  </si>
  <si>
    <t>19194-19212</t>
  </si>
  <si>
    <t>60004750;60004750;60004750;60004750</t>
  </si>
  <si>
    <t>55605774033;57188557264;57209056718;57201870326</t>
  </si>
  <si>
    <t>Mukherjee, Sandeep;Das, Suvra Sekhar;Chatterjee, Aritra;Chatterjee, Sourav</t>
  </si>
  <si>
    <t>Mukherjee S.</t>
  </si>
  <si>
    <t>Analytical Calculation of Rician K-Factor for Indoor Wireless Channel Models</t>
  </si>
  <si>
    <t>10.1109/ACCESS.2017.2750722</t>
  </si>
  <si>
    <t>2-s2.0-85032337384</t>
  </si>
  <si>
    <t>['train ann', 'traders need', 'time consuming', 'propagation algorithm', 'promising results', 'neural networks', 'muslims community', 'high worth', 'halal food', 'food product', 'assist traders']</t>
  </si>
  <si>
    <t>Back-propagation learning | Classification | Features mining | Halal food | RFID antenna</t>
  </si>
  <si>
    <t>Halal food identification in Muslims community is of high worth. However, the process of identifying and verification of halal food is difficult and time consuming for traders to help Muslims particularly. Accordingly, traders need to develop suitable verification strategy/tool to ensure halal product available in the market. The current research proposed a model that employs Radio Frequency Identification (RFID) technology in collaboration with neural networks. The features of the food product are extracted with RFID passive tag that is fed to train ANN (back-propagation algorithm) to verify halal product in stores to assist traders, sellers, and consumers. Promising results are thus obtained based on real users evaluation in terms of usability, satisfaction, and efficiency.</t>
  </si>
  <si>
    <t>7760-7762</t>
  </si>
  <si>
    <t>Saba, Tanzila</t>
  </si>
  <si>
    <t>Prince Sultan University</t>
  </si>
  <si>
    <t>Saba T.</t>
  </si>
  <si>
    <t>Halal food identification with neural assisted enhanced RFID antenna</t>
  </si>
  <si>
    <t>2-s2.0-85032349767</t>
  </si>
  <si>
    <t>['uwb antenna', 'triple band', 'third notch', 'simple design', 'radiating patch', 'patch placed', 'patch junction', 'notched characteristic', 'new compact', 'line slot', 'feed line', '75 ghz', '25 ghz']</t>
  </si>
  <si>
    <t>A new compact and simple design of UWB antenna with triple band-notched characteristic is proposed in this paper. The first band notch for 3.3-3.8GHz (WiMAX) is created by cutting a line slot in the radiating patch. The second band rejection for 5.1-5.8GHz (WLAN) is achieved by etching out an elliptical split ring resonator (ESRR) from the patch placed just above the feed line and patch junction. And the third notch for 7.25 GHz-7.75 GHz (X-band satellite downlink frequency) is created using rectangular split ring resonator (RSRR) in the feed line. Each notch can be adjusted without disturbing the others. A 10 dB return loss wide bandwidth (3.-10.6GHz) and VSWR &gt; 2 for the stopbands has been measured.</t>
  </si>
  <si>
    <t>57189330477;56225630500</t>
  </si>
  <si>
    <t>Usha, Priyanka;Chitra, K.</t>
  </si>
  <si>
    <t>Usha P.</t>
  </si>
  <si>
    <t>Compact UWB planar antenna with triple band emi reduction characteristics for WiMAX/WLAN/X-band satellite downlink frequency</t>
  </si>
  <si>
    <t>10.2528/PIERM17082301</t>
  </si>
  <si>
    <t>2-s2.0-85032432783</t>
  </si>
  <si>
    <t>['radiation performance', 'proposed antenna', 'new method', 'fractional bandwidth', 'circularly polarized', 'band rcss', 'array elements', '40 %.', '25 db', '10 db']</t>
  </si>
  <si>
    <t>In this paper, a new method for radar cross section (RCS) reduction of circularly polarized (CP) microstrip antenna array with small element spacing is proposed. By employing the element rotation technique and loading EBG structures, the in-band and out-of-band RCSs are reduced simultaneously despite the extreme small space between array elements. The simulated results show that the proposed antenna has an average RCS reduction over 10 dB in the X-band for x-polarized and y-polarized incident waves impinging from normal direction compared to the original CP microstrip antenna array, indicating a fractional bandwidth of 40%. The maximum RCS reduction is over 25 dB. Meanwhile, the radiation performance of the proposed antenna array is kept.</t>
  </si>
  <si>
    <t>116386637;116386637</t>
  </si>
  <si>
    <t>57193685051;57200568028</t>
  </si>
  <si>
    <t>Zhang, Lei;Dong, Tao</t>
  </si>
  <si>
    <t>Space Star Technology Co., Ltd.</t>
  </si>
  <si>
    <t>RCS reduction using a miniaturized uni-planar electromagnetic band gap structure for circularly polarized microstrip antenna array</t>
  </si>
  <si>
    <t>10.2528/PIERL17011504</t>
  </si>
  <si>
    <t>2-s2.0-85032436700</t>
  </si>
  <si>
    <t>['western atlantic', 'uniquely different', 'teevana group', 'teevana );', 'teevana ).', 'tabular summary', 'supplemental photographs', 'second species', 'scuba divers', 'right cheliped', 'right chela', 'remarkably similar', 'relative length', 'pylopaguropsis alcock', 'published information', 'possible meaning', 'observed behavior', 'new species', 'new secretive', 'n .,', 'moray eels', 'mollymullerae sp', 'live p', 'lesser antilles', 'lateral face', 'family paguridae', 'dense setation', 'deeply excavated', 'decapods known', 'crevicular habitat', 'crevices known', 'corneas versus', 'cleaning symbioses', 'antennal acicles', '1932 ),', '1905 known']</t>
  </si>
  <si>
    <t>Bonaire | Caribbean | Hermit crab | New species | Paguridae | Pylopaguropsis | ‚ÄúCleaner‚Äù | ‚ÄúDen commensal‚Äù</t>
  </si>
  <si>
    <t>A new secretive, yet brightly colored hermit crab species of the family Paguridae, Pylopaguropsis mollymullerae sp. n., is fully described based on specimens from the reefs of Bonaire, Lesser Antilles, southern Caribbean Sea. Populations of this new species were discovered and photographed in the Bonaire National Marine Park under a large coral ledge, at a depth of 13.7 m, living in crevices known by scuba divers to serve as den to a pair of ‚Äúflaming reef lobsters‚Äù Enoplometopus antillensis, or a ‚Äúbroad banded moray‚Äù Channomuraena vittata. This new species is only the second species of Pylopaguropsis Alcock, 1905 known from the western Atlantic, the 20th named worldwide, and belongs in the teevana group of species of the genus. It is remarkably similar, and herein considered geminate, to the tropical eastern Pacific congener, P. teevana (Boone, 1932), the two being characterized and uniquely different from all other species of the genus, by the striking and deeply excavated, scoop-l ike ventral surface of the chela of the right cheliped. Minor differences separate this new species from P. teevana in the relative length of the antennal acicles (exceeding the corneas versus not exceeding the corneas in P. teevana); dorsal armature of the right chela (smooth or with scattered minute tubercles versus with numerous small tubercles in P. teevana); surface shape of the lateral face of the dactyl of right pereopod 3 (evenly convex versus flattened in P. teevana); and coloration (red bright red stripes versus brown stripes in P. teevana). The highly visible color pattern of bright red stripes on white background typical of decapods known to have cleaning symbioses with fish, dense setation on the flagella of the antennae, and preference for a crevicular habitat, combined with brief in situ nocturnal observations, suggests the possibility that P. mollymullerae sp. n. engages in ‚Äúcleaner‚Äù activities or functions as a ‚Äúden commensal‚Äù with moray eels. The morphology and possible meaning of the observed behavior is discussed. A tabular summary of the distribution, habitat, and published information on all species of Pylopaguropsis is presented. Supplemental photographs and a video of live P. mollymullerae sp. n. are included.</t>
  </si>
  <si>
    <t>139-158</t>
  </si>
  <si>
    <t>Lemaitre, Rafael</t>
  </si>
  <si>
    <t>Smithsonian Institution</t>
  </si>
  <si>
    <t>Lemaitre R.</t>
  </si>
  <si>
    <t>Discovery of a new species of hermit crab of the genus pylopaguropsis alcock, 1905 from the Caribbean: ‚ÄúDen commensal‚Äù or ‚Äúcleaner‚Äù? (Crustacea, anomura, paguridae)</t>
  </si>
  <si>
    <t>10.3897/ZOOKEYS.646.11132</t>
  </si>
  <si>
    <t>2-s2.0-85032437315</t>
  </si>
  <si>
    <t>['terrestrial systems', 'smoothing coefficients', 'coverage area', 'broadcasting hap', 'audio broadcasting', 'altitude platforms', '40 db']</t>
  </si>
  <si>
    <t>In this paper, an efficient broadcasting technique for digital-video and audio broadcasting (DVB/DAB) is proposed using High-Altitude Platforms (HAP) and a new adaptive beamforming technique. The proposed beamforming technique uses two cascaded weighting functions to generate uniform flat footprint with improved link performance compared to terrestrial systems. These two weighting functions include flattening and smoothing coefficients to generate flat power distribution with lower sidelobe levels. Simulation results show that the generated coverage beam pattern has low sidelobe levels that is more than 40 dB below the main coverage level with less than 1 dB variation over the main coverage lobe level. Also, an almost uniform bit-energy to noise power spectral density can be achieved over the coverage area with minor variations due to the changing slant distance over the coverage area of broadcasting HAP.</t>
  </si>
  <si>
    <t>97-110</t>
  </si>
  <si>
    <t>60091164-60023291</t>
  </si>
  <si>
    <t>Albagory, Yasser</t>
  </si>
  <si>
    <t>Saudi Arabia;Egypt</t>
  </si>
  <si>
    <t>Taif;Shibin El Kom</t>
  </si>
  <si>
    <t>Taif University;Menoufia University</t>
  </si>
  <si>
    <t>60091164;60023291</t>
  </si>
  <si>
    <t>Albagory Y.</t>
  </si>
  <si>
    <t>An efficient technique for digital video broadcasting using high-altitude aerial platforms and adaptive arrays</t>
  </si>
  <si>
    <t>10.2528/PIERM17082403</t>
  </si>
  <si>
    <t>2-s2.0-85032438899</t>
  </si>
  <si>
    <t>['two examples', 'results obtained', 'remaining elements', 'radiation pattern', 'proposed method', 'paper presents', 'obtained results', 'new approach', 'flowering plants', 'feko analysis', 'failed elements', 'also validated']</t>
  </si>
  <si>
    <t>This paper presents a new approach for linear antenna array failure correction using geometry optimization of the failed antenna elements. It is done by changing the length and spacing of failed elements while the spacing and length of remaining elements are fixed. The flower pollination algorithm based on the characteristic of flowering plants has been used to correct the radiation pattern of linear antenna array with desired side lobe level and minimum return loss. Simulations are performed using Matlab. Two examples are given to show the effectiveness of the proposed method. In addition, the obtained results from simulation on Matlab are also validated by the results obtained from FEKO analysis.</t>
  </si>
  <si>
    <t>Patidar, Hemant;Mahanti, G. K.</t>
  </si>
  <si>
    <t>Failure correction of linear antenna array by changing length and spacing of failed elements</t>
  </si>
  <si>
    <t>10.2528/PIERM17072002</t>
  </si>
  <si>
    <t>2-s2.0-85032439214</t>
  </si>
  <si>
    <t>['simulation results', 'sidelobe radiation', 'rectangular lattice', 'radiant power', 'period array', 'optical range', 'metal rods', 'measurement validation', 'measurement results', 'hexagonal structure', 'dispersion curve', 'dielectric rods', 'antenna located', 'antenna directionality', '1 ghz']</t>
  </si>
  <si>
    <t>A 2D metal photonic crystal structure with a rectangular lattice is designed for directed wave propagation in the microwave frequency band. The dispersion curve of EPC is computed for designing the directed period array. In order to favor the computing, the rectangular period array is studied, which is different from the reference that is designed in optical range and uses the dielectric rods and hexagonal structure to compose the period array. The computed dispersion curves are combined with the theory of finite thick period array for obtaining the directed wave propagation structure. The influence of the number of metal rods on the antenna directionality is investigated, and the simulation results are compared and analyzed. It is found that when the number of transverse metal rods increases, the directionality of the antenna is enhanced, and the radiant power of the sidelobe radiation can be reduced. Based on the simulation results, the actual 2D metal photonic crystal array is constructed for the measurement validation. According to measurement results, the antenna located in the center of the array can get good directionality at 3.1 GHz.</t>
  </si>
  <si>
    <t>43-50</t>
  </si>
  <si>
    <t>60021427;60021427;60021427</t>
  </si>
  <si>
    <t>57196259011;21739688300;35321608700</t>
  </si>
  <si>
    <t>Zhang, Yanming;Lu, Guizhen;Zeng, Dongdong</t>
  </si>
  <si>
    <t>Design of 2D metal photonic crystal array of directional radiation in microwave band</t>
  </si>
  <si>
    <t>10.2528/PIERM17062501</t>
  </si>
  <si>
    <t>2-s2.0-85032445546</t>
  </si>
  <si>
    <t>14JCYBJC41500</t>
  </si>
  <si>
    <t>['wireless microsystem', 'two types', 'transmitting antenna', 'transmission distance', 'receiving antennas', 'reactor system', 'rapid heating', 'power distribution', 'potentially applied', 'paper reported', 'multiple droplets', 'mounted thin', 'mixing rate', 'input power', 'heating rate', 'gradient heating', 'fast mixing', 'fabricated 2', 'equivalent circuit', 'developing high', 'actuator system']</t>
  </si>
  <si>
    <t>Chemical reactors | Piezoelectric actuators | Wireless communication</t>
  </si>
  <si>
    <t>This paper reported a wireless controlled micro-actuator system for rapid heating and mixing of multiple droplets using integrated arrays of micro-fabricated 2.5 GHz solid-mounted thin-film piezoelectric resonators (SMRs) and a millimeter-scale omnidirectional antenna. An equivalent circuit is proposed to analyze the mechanism of the heating, mixing of the SMR, and the wireless communication system. The heating and mixing rate can be tuned by adjusting the input power as well as the transmission distance between the transmitting antenna and the receiving antennas. A heating rate up to 3.7 C per second and ultra-fast mixing of the droplet was demonstrated with the wireless microsystem. In addition, two types of circuits, H-shaped and rake-shaped, were designed and fabricated for parallel operating actuator array and controlling the power distribution with the array. Both uniform and gradient heating of the multiple droplets are achieved, which can be potentially applied for developing high-throughput wireless micro-reactor system.</t>
  </si>
  <si>
    <t>25987-25992</t>
  </si>
  <si>
    <t>60019533;60019533;60019533;60019533;60019533;60019533;60019533</t>
  </si>
  <si>
    <t>57196259221;56347946400;56885498500;27267772100;56532910200;7103341550;36889471800</t>
  </si>
  <si>
    <t>Wang, Zhan;Zhang, Hongxiang;Yang, Yang;Qu, Hemi;Han, Ziyu;Pang, Wei;Duan, Xuexin</t>
  </si>
  <si>
    <t>Tianjin University</t>
  </si>
  <si>
    <t>Wireless controlled local heating and mixing multiple droplets using micro-fabricated resonator array for micro-reactor applications</t>
  </si>
  <si>
    <t>10.1109/ACCESS.2017.2766270</t>
  </si>
  <si>
    <t>2-s2.0-85032450067</t>
  </si>
  <si>
    <t>['unmanned vehicles', 'unaware people', 'unaware citizens', 'terrain surveillance', 'suass guarantee', 'safe use', 'quite complicated', 'privacy challenge', 'past decades', 'overcome definitely', 'nowadays applied', 'natural disasters', 'military applications', 'medical equipment', 'international regulations', 'inoffensive suass', 'human body', 'guarantee safety', 'ground operators', 'flight failure', 'emergency scenarios', 'discrepancies among', 'dirty missions', 'different kinds', 'define safe', 'data protection', 'crowded areas', 'configuration elements', 'completely overcome', 'civil applications', 'challenges related', 'challenges could', '4d rule']</t>
  </si>
  <si>
    <t>Emergency | Offensiveness | Privacy | Regulations | Safety | Small unmanned aerial systems</t>
  </si>
  <si>
    <t>Purpose - In the past decades, both civil and military applications of small unmanned aerial systems (sUASs) have been on the rise. The sUASs guarantee the performance of dangerous, dull, duly and dirty missions, according to the 4D rule. The purpose of this study is to describe, some ethical, operational and safety challenges occur owing to the use of sUASs at over-crowded areas or in emergency scenarios. After an overview of the current sUAS regulations, some strategic configuration elements will be analysed to improve these systems and to define safe and inoffensive sUASs. Nevertheless, some problems have not been completely overcome. Design/methodology/approach - The unmanned vehicles are nowadays applied for different kinds of applications. Search and rescue (S&amp;R) missions; terrain surveillance and monitoring after natural disasters, such as earthquakes and landslides; and transportation of medical equipment and cartography are some examples of the most renowned and important civil missions of sUAS. In all these scenarios, some challenges could be encountered. First, the use of sUASs could compromise the privacy of unaware citizens who are in the area of application. Moreover, even if the unmanned vehicle works according to national and international regulations, there are some hazards both for the ground operators and for the population, because these sUASs could impact the human body after a flight failure. Findings - In this paper, current principal regulations will be analysed, identifying some differences and discrepancies among them. Moreover, some considerations about the configuration elements are introduced to define the safe use of sUASs. Nevertheless, the privacy challenge is quite complicated to be overcome definitely. Originality/value - Considering some challenges related to the civil applications of sUASs, new unmanned configurations could be developed to guarantee safety and data protection of unaware people.</t>
  </si>
  <si>
    <t>703-708</t>
  </si>
  <si>
    <t>60012162;60012162</t>
  </si>
  <si>
    <t>57190405216;6603855231</t>
  </si>
  <si>
    <t>Mascarello, Laura Novaro;Quagliotti, Fulvia</t>
  </si>
  <si>
    <t>Politecnico di Torino</t>
  </si>
  <si>
    <t>Mascarello L.</t>
  </si>
  <si>
    <t>The civil use of small unmanned aerial systems (sUASs): Operational and safety challenges</t>
  </si>
  <si>
    <t>10.1108/AEAT-01-2017-0014</t>
  </si>
  <si>
    <t>2-s2.0-85032624154</t>
  </si>
  <si>
    <t>['œ ¥', 'two layers', 'thickness h', 'stub embedded', 'set longer', 'relative permittivity', 'receiver antenna', 'radiating patch', 'previous antenna', 'patch conductor', 'paper discusses', 'modified antenna', 'microstrip antenna', 'loss tangent', 'line feeds', 'limit performances', 'length ratio', 'feeding line', 'fed type', 'conventional substrate', 'connected directly', 'conformal configuration', 'compare among', 'capacitive coupling', 'axial ratio', 'array antenna', 'ar performance', 'antenna satisfy', '6 mm', '5025 ghz', '5 dbic', '3 ghz', '27 db', '065 ghz', '03 ghz', '02 ghz', '02 db', '0009 ).']</t>
  </si>
  <si>
    <t>Coplanar-fed | LHCP | One layer | Single and array microstrip patch | Stub</t>
  </si>
  <si>
    <t>The microstrip antenna has small, lightweight shape characteristics, and limit performances. It is necessary to increase the performances, especially the axial ratio (Ar) of the previous antenna configured in two layers accompanying the capacitive coupling between them. If length of feeding line and width-to-length ratio of radiating patch are not matched, it can decrease the Ar performance. This paper discusses about the analysis of previous antenna (two layers) and modified antenna (one layer), optimized modified antenna using stub on coplanar-fed both single and array microstrip patch antenna for mobile satellite communication, especially for receiver antenna, Rx. The Method of Moment (MoM) is used to analyze the antenna with an infinite ground plane and substrate. The antenna is made of a thin patch conductor and a microstrip-line. The microstrip-line is located on the same layer which has the thickness h = 1.6 mm and uses a conventional substrate (relative permittivity, Œµr = 2.17 and loss tangent, Œ¥ = 0.0009). The patch conductor is fed by a coplanar-fed with microstrip-line to obtain a conformal configuration. The dual-fed type is to generate a left-handed circular polarization (LHCP) which is combined with an equilateral triangle patch. In this case, one of the microstrip-line feeds is set longer than the other to introduce a 900 phase delay. Moreover, the simulation results discuss about the three varies size of stub embedded on coplanar-fed and compare among of them to confirm that the antenna satisfy the target. The results of single antenna using stub-fed, especially for bandwidth of axial ratio below 3-dB and gain above 5 dBic are about 0.02 GHz and 0.065 GHz, respectively. The results of array antenna, in the case of bandwidth of axial ratio below 3-dB and gain above 5 dBic are about 0.03 GHz and 0.3 GHz, respectively. In addition, the result for axial ratio of the modified antenna and the previous antenna at 2.5025 GHz are 0.27 dB and 1.02 dB, respectively. It is caused a coplanar-fed which connected directly to the radiating patch (one layer antenna).</t>
  </si>
  <si>
    <t>1927-1933</t>
  </si>
  <si>
    <t>60024784-60069392;60069392;60069392;60069392;60069392;60069392</t>
  </si>
  <si>
    <t>24725741200;24345310800;6701364976;56879143000;55943377500;36104457200</t>
  </si>
  <si>
    <t xml:space="preserve">Purnomo, Muhammad Fauzan Edy;Setyawati, Onny;Suyono, Hadi;Hasanah, Rini Nur;Mudjirahardjo, Panca;Rahmadwati, </t>
  </si>
  <si>
    <t>Indonesia;Japan</t>
  </si>
  <si>
    <t>Malang;Kanazawa</t>
  </si>
  <si>
    <t>Brawijaya University;Kanazawa University</t>
  </si>
  <si>
    <t>60069392;60024784</t>
  </si>
  <si>
    <t>Purnomo M.</t>
  </si>
  <si>
    <t>The analysis of stub on coplanar-fed of single and array microstrip antenna for mobile satellite communication</t>
  </si>
  <si>
    <t>10.18517/ijaseit.7.5.3676</t>
  </si>
  <si>
    <t>2-s2.0-85032701848</t>
  </si>
  <si>
    <t>21174112/21374089</t>
  </si>
  <si>
    <t>['whole x', 'sample thickness', 'rich si', 'precursors leads', 'novel metal', 'new strategy', 'interface polarization', 'induced nanocrystals', 'hyperbranched polycarbosilazanes', 'high temperature', 'harsh environments', 'great potential', 'electronic devices', 'electromagnetic waves', 'cyano groups', 'containing ceramics', 'antenna housings', 'aminolysis reaction', '59 db', '30 mm', '23 ghz', '2 ghz', '10 db']</t>
  </si>
  <si>
    <t>The highly efficient electromagnetic (EM) wave absorbing metal-free and carbon-rich ceramics derived from hyperbranched polycarbosilazanes are presented in this contribution. The novel metal-free hyperbranched polycarbosilazanes with pendant cyano groups (hb-PCSZ-cyano) were synthesized through aminolysis reaction and subsequent Michael addition reaction, i.e., cyanoethylation reaction. As metal-free preceramic precursors, the pyrolysis of hb-PCSZ-cyano under high temperature and argon atmosphere generated carbon-rich Si-C-N multiphase ceramics. The ceramics reserve amorphous structure even at high temperature. The introduction of cyano groups in precursors leads to numerous sp2 carbons and interface polarization in ceramics and favors the EM wave absorption performance. The minimum reflection coefficient (RC) value of Si-C-N multiphase ceramic is-59.59 dB at 12.23 GHz when the sample thickness is 2.30 mm, which means &gt;99.99% electromagnetic waves can be absorbed. The effective absorption bandwidth (RC below-10 dB) is 4.2 GHz, covering the whole X-band (8.2-12.4 GHz). The EM wave absorption property is very excellent in comparison to current electromagnetic wave absorbing materials including transition metal-induced nanocrystals-containing ceramics. The carbon-rich Si-C-N ceramic derived from metal-free precursors provides a new strategy for highly efficient EM wave absorbing functional materials with great potential in electronic devices, antenna housings, and radomes in harsh environments.</t>
  </si>
  <si>
    <t>Journal of Physical Chemistry C</t>
  </si>
  <si>
    <t>60003977;60032021;60003977;60003977;60003977;60003977;60003977</t>
  </si>
  <si>
    <t>57196357038;57131750500;55910558500;57196355068;37666281600;12762051100;8845214400</t>
  </si>
  <si>
    <t>Song, Yan;He, Lihua;Zhang, Xiaofei;Liu, Fei;Tian, Nan;Tang, Yusheng;Kong, Jie</t>
  </si>
  <si>
    <t>Beijing Institute of Aeronautical Materials;Northwestern Polytechnical University</t>
  </si>
  <si>
    <t>60032021;60003977</t>
  </si>
  <si>
    <t>Highly efficient electromagnetic wave absorbing metal-free and carbon-rich ceramics derived from hyperbranched polycarbosilazanes</t>
  </si>
  <si>
    <t>10.1021/acs.jpcc.7b07646</t>
  </si>
  <si>
    <t>2-s2.0-85032726622</t>
  </si>
  <si>
    <t>['working mechanisms', 'support uniform', 'polarized aperture', 'polarization states', 'composite right', 'broadband dual']</t>
  </si>
  <si>
    <t>Antenna arrays | composite left/right-handed (CRLH) | dual-polarized | frequency scanning | phased array</t>
  </si>
  <si>
    <t>In this paper, series feed networks based on composite right/left-handed transmission line for dual-polarized frequency scanning phased array antenna are presented. The proposed all-passive feed networks provide unique frequency dispersion and adjustable current amplitude distribution, which enable continuous backward-to-forward beam scanning capability as well as the directivity, beamwidth, and sidelobe level controllability of the incorporated array antenna. The working mechanisms are demonstrated through broadband dual-polarized aperture-coupled antenna elements and series feed networks that support uniform/binomial current amplitude distributions. Backward-to-forward frequency beam scanning and wide range beam shaping capability for dual-polarization states of the proposed phased array are validated in both simulation and measurement.</t>
  </si>
  <si>
    <t>5133-5143</t>
  </si>
  <si>
    <t>60032083;60032083;60027550</t>
  </si>
  <si>
    <t>57190981025;57188989717;36041035600</t>
  </si>
  <si>
    <t>Ren, Dongyin;Choi, Jun H.;Itoh, Tatsuo</t>
  </si>
  <si>
    <t>Buffalo;Los Angeles</t>
  </si>
  <si>
    <t>University at Buffalo, The State University of New York;University of California, Los Angeles</t>
  </si>
  <si>
    <t>60032083;60027550</t>
  </si>
  <si>
    <t>Ren D.</t>
  </si>
  <si>
    <t>Series Feed Networks for Dual-Polarized Frequency Scanning Phased Array Antenna Based on Composite Right/Left-Handed Transmission Line</t>
  </si>
  <si>
    <t>10.1109/TMTT.2017.2764092</t>
  </si>
  <si>
    <t>2-s2.0-85032745898</t>
  </si>
  <si>
    <t>['waveguide transition', 'two models', 'simulation work', 'simulation result', 'simple structure', 'return loss', 'radiation characteristics', 'low profile', 'high gain', 'h planes', 'fr4 hybrid', 'fifth generation', 'experimentally discussed', 'discussed clearly', 'beamwidth obtained', 'antenna model', 'air gap', '99 db', '70 dbi', '5 mm', '28 ghz', '2 mm']</t>
  </si>
  <si>
    <t>28 GHz | 5G | Air Gap Cavity Structure | Radial Line Slot Array Antenna</t>
  </si>
  <si>
    <t>A radial line slot array antenna is presented and experimentally discussed for a fifth generation (5G) mobile communication system that resonates at the frequency of 28 GHz. Additionally, it is low profile, simple structure, easy to manufacture with high gain and radiation characteristics. The two models of the antenna were simulated with different cavity thickness, which are 2.5 mm and 3.2 mm. The antenna cavity consists of an FR4 hybrid with an air gap that has produced an equivalent dielectric substrate value of 1.13. The antenna has been fed by a modified dielectric coated of 50 Œ© SSMA connector as a coaxial to waveguide transition. Details of the antenna model and simulation result are presented and discussed clearly in this paper. The Computer Simulation Technology Microwave Studio 2015 software has been used as a tool to assist the simulation work. The simulation result gave the return loss of - 13.99 dB at 28 GHz for air gap cavity of 2.5 mm. The higher value gain of 21.70 dBi for 3.2 mm and less than -10 dB impedance with the bandwidth from 24.27 ‚Äì 32 GHz is realized. The beamwidth obtained is below 15o of E and H planes for 2.5 mm.</t>
  </si>
  <si>
    <t>133-136</t>
  </si>
  <si>
    <t>60078086;60078086;60078086;60078086;60078086;60021005</t>
  </si>
  <si>
    <t>57196369948;27172233600;54905339900;57200421590;24825695200;55557598400</t>
  </si>
  <si>
    <t>Kamaruddin, R. A.A.;Ibrahim, I. M.;Rahim, M. A.A.;Zakaria, Z.;Shairi, N. A.;Rahman, T. A.</t>
  </si>
  <si>
    <t>Malacca;Johor Bahru</t>
  </si>
  <si>
    <t>Universiti Teknikal Malaysia Melaka;Universiti Teknologi Malaysia</t>
  </si>
  <si>
    <t>60078086;60021005</t>
  </si>
  <si>
    <t>Kamaruddin R.A.A.</t>
  </si>
  <si>
    <t>Radial line slot array (RLSA) antenna design at 28 GHz using air gap cavity structure</t>
  </si>
  <si>
    <t>2-s2.0-85032789059</t>
  </si>
  <si>
    <t>Ministry of Higher Education</t>
  </si>
  <si>
    <t>TRGS/ 1/ 2014/ FKEKK/ 02/ 1/ D00001</t>
  </si>
  <si>
    <t>['without ms', 'total efficiency', 'targeted frequency', 'target application', 'simulation tool', 'simulation show', 'rhcp antenna', 'return loss', 'rectangular slot', 'rectangular patch', 'proposed antenna', 'probe technique', 'ms design', 'effects towards', 'different designs', 'designed based', 'designed antenna', 'design frequency', 'copper layer', 'comparison results', 'circular polarization', 'axial ratio', 'antenna structure', 'antenna performance', 'antenna design', 'air gap', '3 db', '10 mm', '10 db']</t>
  </si>
  <si>
    <t>Axial Ratio | Metasurface | Right-Handed Circular Polarized. | S‚ÄîAntenna</t>
  </si>
  <si>
    <t>In this paper, an analysis of different designs of metasurface (MS) structure of the circular polarized antenna was proposed to analyse its effects towards the antenna performance. Firstly, the antenna was designed based on an inverted suspended rectangular slot at the rectangular patch and air gap between the substrate and copper layer with a distance of 10 mm. Then, as a way to create the circular polarization, the designed antenna is added with an optimized dual circular notch at the rectangular slot. This circular polarized antenna design is a right-handed circular polarization (RHCP) with optimized rectangular slot and dual circular notch at the patch. Then, the RHCP antenna is combined with the MS design which is integrated at the copper ground layer of the antenna. The L-probe technique is used in this antenna design and the signal into the antenna structure is fed by the 50Œ© probe feed SMA connector. Computer Simulation Technology (CST) Microwave Studio Suite software is used as the simulation tool for the designed proposed antenna. The result of performance in terms of return loss, bandwidth, gain, directivity, axial ratio and total efficiency for the proposed antenna at the design frequency are analysed. Comparison results of simulation show that the proposed RHCP antenna with and without MS can achieve an axial ratio below 3 dB with return loss less than -10 dB at the targeted frequency. The target application for this antenna design is the Wireless Local Area Network (WLAN) which operates at 2.4 GHz frequency.</t>
  </si>
  <si>
    <t>123-126</t>
  </si>
  <si>
    <t>60078086;60078086;60078086;60078086;60078086</t>
  </si>
  <si>
    <t>57189731606;56586151300;26324827900;57204064909;57202879891</t>
  </si>
  <si>
    <t>Bakar, H. A.;Aziz, M. Z.A.Abd;Ahmad, B. H.;Ghani, S.;Nornikman, H.</t>
  </si>
  <si>
    <t>Bakar H.</t>
  </si>
  <si>
    <t>Broadband Right-Handed Circular Polarized (RHCP) antenna with loop metasurfaces</t>
  </si>
  <si>
    <t>2-s2.0-85032790434</t>
  </si>
  <si>
    <t>['uc dws', 'smaller dimension', 'small gap', 'simulation design', 'parametric study', 'parametric studies', 'paper presented', 'narrower bandwidth', 'monopole antenna', 'lower efficiency', 'inner surface', 'improved significantly', 'highest efficiency', 'highest directivity', 'dws ).', 'coplanar waveguide', '5ghz respectively']</t>
  </si>
  <si>
    <t>Circular disc monopole antenna | CPW-fed | UC DWS | Wideband</t>
  </si>
  <si>
    <t>This paper presented a parametric study on coplanar waveguide-fed (CPW-fed) circular disc monopole antenna with defected waveguide structure (DWS). The CPW-fed circular disc monopole antenna was designed to cover wideband frequencies. Afterward, the monopole antenna was attached to a waveguide with a uniplanar compact defected waveguide structure (UC DWS). The simulation design and parametric studies were done by using the CST Microwave studio software. Initially, the CPW-fed circular disc monopole antenna was designed to achieve return loss of -10dB from 2.36GHz to 10GHz. The directivity has improved significantly when the monopole antenna was attached to a waveguide where the highest directivity was 9.83dBi at 8.5GHz. However, narrower bandwidth and lower efficiency were achieved. It achieved a bandwidth of 0.49GHz and highest efficiency of - 1.76dB at 8.5GHz. The UC DWS was then designed on the inner surface of the waveguide with smaller dimension with 6.25 x 6.25mm2 and a small gap of 0.3mm. The directivity and gain have been improved. The highest directivity and gain were 7.10dBi at 8.5GHz and 5.42dB at 6.5GHz respectively. The bandwidth was 3.66GHz where it covered from 6.34GHz to 10GHz.</t>
  </si>
  <si>
    <t>79-83</t>
  </si>
  <si>
    <t>57196043725;56586151300;16021287600</t>
  </si>
  <si>
    <t>Chin, S. J.;Abd Aziz, M. Z.A.;Ahmad, M. R.</t>
  </si>
  <si>
    <t>Chin S.</t>
  </si>
  <si>
    <t>CPW-fed circular disc monopole antenna with defected waveguide structure</t>
  </si>
  <si>
    <t>2-s2.0-85032818160</t>
  </si>
  <si>
    <t>['value gained', 'simple structure', 'proposed antenna', 'known antenna', 'high gain', 'done according', 'design frequency', 'band communication', 'achieved bandwidth', '5g communication', '522 db', '28ghz antenna', '28 ghz', '254 mm', '1120 mhz', '1 dbi']</t>
  </si>
  <si>
    <t>5G. | Antenna | Index Terms‚ÄîMicrostrip | KA Band | Patch Array</t>
  </si>
  <si>
    <t>A Microstrip patch array antenna is presented and resonates at 28 GHz. It is a well-known antenna because of its easiness to manufacture with a high gain, easy on the pocketbook, as well as it has a simple structure. The substrate is based on the Rogers Duroid RT5880 with dielectric constant r 2.2 and the height of copper Hc 0.254 mm. In fact, the Computer Simulation Technology Microwave Studio 2015 software has been used as a technique for simulating in this project. The design of the 28GHz antenna is done according to the specification of ETSI. By selecting optimum parameters of proposed, the measured return loss of proposed antenna during design frequency (28 GHz) is -52.522 dB at 28.08GHz. In addition, the value gained is high, which is 21.1 dBi and the achieved bandwidth is 1120 MHz. Hence, the target of the antenna is for the KA-Band communication which can work on 5G communication.</t>
  </si>
  <si>
    <t>137-141</t>
  </si>
  <si>
    <t>54905339900;27172233600;57196369948;57200421590;56997308400</t>
  </si>
  <si>
    <t>Rahim, M. A.A.;Ibrahim, I. M.;Kamaruddin, R. A.A.;Zakaria, Z.;Hassim, N.</t>
  </si>
  <si>
    <t>Rahim M.</t>
  </si>
  <si>
    <t>Characterization of microstrip patch array antenna at 28 GHz</t>
  </si>
  <si>
    <t>2-s2.0-85032834701</t>
  </si>
  <si>
    <t>['wearable system', 'transceiver operating', 'simple test', 'sensor incorporates', 'relevant tests', 'recognition tests', 'recognition test', 'proposed system', 'obtained results', 'motion sensor', 'medical frequency', 'mean error', 'gyroscope ),', 'based system', '90 pairs', '45 ghz', '35 ms', '3 ms']</t>
  </si>
  <si>
    <t>The design and implementation of a wearable system to estimate the human reaction time (HRT) to visual stimulus based on two identical wireless motion sensors are described. Each sensor incorporates a motion sensor (gyroscope), a processor and a transceiver operating at the industrial, scientific and medical frequency of 2.45 GHz. Relevant tests to estimate the HRT are performed in two different scenarios including simple and recognition tests for 90 pairs of measurements. The obtained results are compared with a computer-based system to determine the accuracy of the proposed system. The root mean square error, standard deviation error and mean error of the results are 2.88, 6.17 and 0.3 ms for simple test while for recognition test as low as 3.34, 7.83 and 0.35 ms, respectively. The outcomes of the HRT estimation tests confirm HRT can increase by 40-87% due to increased fatigue levels.</t>
  </si>
  <si>
    <t>Healthcare Technology Letters</t>
  </si>
  <si>
    <t>60022927;60022927;60031828</t>
  </si>
  <si>
    <t>57188698737;24470295700;7005326019</t>
  </si>
  <si>
    <t>Abbasi-Kesbi, Reza;Memarzadeh-Tehran, Hamidreza;Deen, M. Jamal</t>
  </si>
  <si>
    <t>Hamilton;Tehran</t>
  </si>
  <si>
    <t>McMaster University;University of Tehran</t>
  </si>
  <si>
    <t>60031828;60022927</t>
  </si>
  <si>
    <t>Abbasi-Kesbi R.</t>
  </si>
  <si>
    <t>Technique to estimate human reaction time based on visual perception</t>
  </si>
  <si>
    <t>10.1049/htl.2016.0106</t>
  </si>
  <si>
    <t>2-s2.0-85032835505</t>
  </si>
  <si>
    <t>['vice versa', 'second hops', 'ratio combining', 'proposed scheme', 'numerical results', 'input multiple', 'hop multiple', 'antenna configurations']</t>
  </si>
  <si>
    <t>Dual-hop relaying | Orthogonal space-time block code | Outage probability | Rayleigh fading | Transmit antenna selection</t>
  </si>
  <si>
    <t>For dual-hop multiple-input multiple-output (MIMO) decode-and-forward relaying systems, we propose a selective relaying scheme that uses orthogonal space-time block code (OSTBC) and transmit antenna selection with maximal-ratio combining (TAS/MRC) or vice versa at the first and second hops, respectively. The aim is to achieve an asymptotically identical performance to the dual-hop relaying system with only TAS/MRC, while requiring lower feedback overhead. In particular, we give the selection criteria based on the antenna configurations and the average channel powers for the first and second hops, assuming Rayleigh fading channels. Also, the numerical results are shown for the outage performance comparison between the dual-hop DF relaying systems with the proposed scheme, only TAS/MRC, and only OSTBC.</t>
  </si>
  <si>
    <t>1071-1088</t>
  </si>
  <si>
    <t>2092805X</t>
  </si>
  <si>
    <t>1976913X</t>
  </si>
  <si>
    <t>Journal of Information Processing Systems</t>
  </si>
  <si>
    <t>60073748;60073748;60073748</t>
  </si>
  <si>
    <t>56390537800;7404339558;36026818000</t>
  </si>
  <si>
    <t>Lee, In Ho;Choi, Hyun Ho;Lee, Howon</t>
  </si>
  <si>
    <t>Anseong</t>
  </si>
  <si>
    <t>Hankyong National University</t>
  </si>
  <si>
    <t>Lee I.</t>
  </si>
  <si>
    <t>Outage performance of selective dual-hop MIMO relaying with OSTBC and transmit antenna selection in rayleigh fading channels</t>
  </si>
  <si>
    <t>10.3745/JIPS.03.0077</t>
  </si>
  <si>
    <t>2-s2.0-85032891657</t>
  </si>
  <si>
    <t>RAGS/1/2014/TK03/FKEKK/B00064</t>
  </si>
  <si>
    <t>['uwb application', 'uwb antenna', 'rapid development', 'parties due', 'nerve fibers', 'mobile phone', 'microwave radiation', 'microwave antenna', 'methyl methacrylate', 'medical devices', 'main part', 'human tissues', 'human body', 'electromagnetic radiation', 'electromagnetic fields', 'dielectric constant', 'antenna operates', 'antenna also']</t>
  </si>
  <si>
    <t>Action Potentials | Antenna | Human Model | Nerve Fibers | Ultra- Wideband (UWB)</t>
  </si>
  <si>
    <t>The increasing and rapid development of wireless communication technology such as mobile phone, radio base station, power transmission line, medical devices and microwave antenna are being concerned to all parties due to its electromagnetic fields exposure to human. Some of these devices have been classified as extremely low frequency (ELF) non- ionizing radiating devices. These electromagnetic fields will transform into microwave radiation or electromagnetic radiation that can lead to biological hazardous effects, thus affects human health. A human nervous system which the main part of the human body also can't escape from being exposed to electromagnetic radiation. Therefore, this study is to investigate the effect of microwave radiation from Ultra-Wideband antenna frequency towards human arm action potentials (AP) in nerve fibers. In this paper, a CPW-fed modified circular patch antenna for UWB application is proposed. This antenna is designed by using biocompatible Poly (methyl methacrylate) (PMMA) substrate with dielectric constant, œµr = 2.8 and substrate's thickness, h = 1.6mm. The simulation is done by using Computer Technology (CST) software. The antenna operates at frequency range 2.930-19.032GHz. The antenna also has the nearly omnidirectional result that is suitable for UWB application. The homogeneous human arm model with the presence of other human tissues such as fat, muscle, skin, bone and nerve are designed which is expected to improve the understanding of radio propagation inside the human body. The UWB antenna will be implanted in skin. CST Microwave Studio is one of the EM modeling code which can be used for bio electromagnetic purpose.</t>
  </si>
  <si>
    <t>59-64</t>
  </si>
  <si>
    <t>60078086;60078086;60078086;60078086;60078086;60078086</t>
  </si>
  <si>
    <t>56878494000;55383652800;55613229953;56959938500;55932720200;57202879891</t>
  </si>
  <si>
    <t>Azizi, M. S.N.;Mohamad, N. R.;Salleh, A.;Othman, A.;Aris, A.;Hassan, N.</t>
  </si>
  <si>
    <t>Azizi M.</t>
  </si>
  <si>
    <t>Ultra-Wideband (UWB) antenna radiation on action potentials in human nerve fibers</t>
  </si>
  <si>
    <t>2-s2.0-85032899645</t>
  </si>
  <si>
    <t>CCF-1421496</t>
  </si>
  <si>
    <t>['wide apertures', 'sar images', 'reconstructed scatterers', 'quantitative analysis', 'microlocal techniques', 'layover artifacts', 'large scenes', 'height error', 'geometric distortions', 'focus primarily', 'erroneous distance', 'elevated regions', 'backprojection based', 'artifact observed', 'artifact manifests', 'also applicable']</t>
  </si>
  <si>
    <t>Imaging | Layover | SAR | Synthetic aperture radar</t>
  </si>
  <si>
    <t>Layover is an artifact observed in synthetic aperture radar (SAR) images. This artifact manifests as geometric distortions or positioning errors due to unknown or inaccurate ground topography information. Layover artifact results in erroneous distance between reconstructed scatterers, particularly in elevated regions. We develop a quantitative analysis of positioning errors due to incorrect height information in backprojection based (BP) SAR image formation. Our analysis is based on microlocal techniques and provides an explicit algebraic relationship between the two-dimensional positioning error and height error. Our analysis is applicable to arbitrary imaging geometries including bistatic configuration, arbitrary antenna trajectories, wide apertures, and large scenes. While we focus primarily on BP based image formation, the results are also applicable to range-Doppler type image formation methods. Our results can be used to interpret and identify layover regions in SAR images and extract valuable information from layover artifacts.</t>
  </si>
  <si>
    <t>1033-1068</t>
  </si>
  <si>
    <t>SIAM Journal on Imaging Sciences</t>
  </si>
  <si>
    <t>60021666;60025534</t>
  </si>
  <si>
    <t>57191575459;7005398022</t>
  </si>
  <si>
    <t>Wang, Ling;Yazƒ±cƒ±, Birsen</t>
  </si>
  <si>
    <t>Troy;Nanjing</t>
  </si>
  <si>
    <t>Rensselaer Polytechnic Institute;Nanjing University of Aeronautics and Astronautics</t>
  </si>
  <si>
    <t>60025534;60021666</t>
  </si>
  <si>
    <t>Layover analysis in synthetic aperture imagery</t>
  </si>
  <si>
    <t>10.1137/16M1065136</t>
  </si>
  <si>
    <t>2-s2.0-85032900242</t>
  </si>
  <si>
    <t>['wlan application', 's11 ),', 'return loss', 'rectangular slot', 'rectangular antenna', 'parallel slot', 'new design', 'ground plane', 'good performance', '25 ghz']</t>
  </si>
  <si>
    <t>Antenna | Notch | Slot | WLAN</t>
  </si>
  <si>
    <t>A new design of rectangular patch antenna was presented in this paper. This antenna was proposed to achieve wider bandwidth and good performance in return loss (S11), that is below -10dB. The design of this antenna was an improvement from the conventional rectangular patch antenna by making a parallel slot, rectangular slot on the ground plane and introducing a notch (dual mode). The rectangular antenna was designed and simulated using CST Microwave Studio. The application of this antenna was for WLAN application at 5.25 GHz. There was a slightly different result on the bandwidth and return loss value for the simulation and measurement.</t>
  </si>
  <si>
    <t>165-167</t>
  </si>
  <si>
    <t>Rectangular patch antenna with notch and slot on ground plane for WLAN application</t>
  </si>
  <si>
    <t>2-s2.0-85032903555</t>
  </si>
  <si>
    <t>['wireless communications', 'wireless communication', 'wider bandwidth', 'three substrates', 'substrate used', 'simulation results', 'return loss', 'ranges frequency', 'material substrates', 'material substrate', 'lot attention', 'ferro a6s', 'duroid 5880', 'desired results', 'crucial issue', '60ghz short', '60ghz antenna']</t>
  </si>
  <si>
    <t>Antipodal | Duroid 5880 | Ferro A6s | Silicon | Vivaldi</t>
  </si>
  <si>
    <t>The 60GHz short-range wireless communication system has gained a lot attention because it is believed to have a high rate data communications with free licensed frequency band. Thus, development of the 60 GHz antenna is a crucial issue in the system. This paper is focused on the design of antipodal vivaldi antenna (APVA) at 60GHZ for wireless communications. The antenna is designed by comparing the performance using three different types of material substrates which are Silicon, Ferro A6s and Duroid 5880. The parameters to be observed in this paper include radiation pattern, bandwidth and gain of the antenna. The performance of the antenna is simulated by using CST Microwave Studio with the ranges frequency between 50GHz to 70GHz. The changes in the performance between three different types of material substrate are discussed further in this paper. From the simulation results, the value of return loss is as the desired results, where it needs to be less than-10dB for the three different types of substrate used. Out of the three substrates, Ferro has a better antenna performance radiation pattern and wider bandwidth, which makes it suitable to be used as a 60GHz antenna for wireless communication.</t>
  </si>
  <si>
    <t>40462386700;56586151300;56300006200;57200216732;36083310700;35763000400</t>
  </si>
  <si>
    <t>Othman, Mohd Azlishah;Aziz, Mohamad Zoinol Abidin;Pee, Ahmad Naim Che;Othman, Mohd Fairuz Iskandar;Rahim, Yahaya Abdul;Sulaiman, Hamzah Asyrani</t>
  </si>
  <si>
    <t>Othman M.</t>
  </si>
  <si>
    <t>An analysis of antipodal vivaldi antenna (APVA) using different material substrates at 60 GHz</t>
  </si>
  <si>
    <t>2-s2.0-85032906146</t>
  </si>
  <si>
    <t>['usually produced', 'usually preferred', 'te incidence', 'storage requirements', 'spectral domain', 'section cylinder', 'scattering experiments', 'incident fields', 'fast convergence', 'electromagnetic scattering', 'discretization scheme', 'cylinder axis', 'computation time', 'assuming tm', 'aperture antennas', 'analytical preconditioning']</t>
  </si>
  <si>
    <t>In scattering experiments, incident fields are usually produced by aperture antennas or lasers. Nevertheless, incident plane waves are usually preferred to simplify theoretical analysis. The aim of this paper is the analysis of the electromagnetic scattering from a perfectly electrically conducting polygonal cross-section cylinder when a Gaussian beam impinges upon it. Assuming TM/TE incidence with respect to the cylinder axis, the problem is formulated as electric/magnetic field integral equation in the spectral domain, respectively. The Method of analytical preconditioning is applied in order to guarantee the convergence of the discretization scheme. Moreover, fast convergence is achieved in terms of both computation time and storage requirements by choosing expansion functions reconstructing the behaviour of the fields on the wedges with a closed-form spectral domain counterpart and by means of an analytical asymptotic acceleration technique.</t>
  </si>
  <si>
    <t>101-113</t>
  </si>
  <si>
    <t>60001711;60001711;60001711;60001711;60001711</t>
  </si>
  <si>
    <t>6603539865;6701835851;55934942300;24483870500;7003742703</t>
  </si>
  <si>
    <t>Lucido, Mario;Schettino, Fulvio;Migliore, Marco D.;Pinchera, Daniele;Panariello, Gaetano</t>
  </si>
  <si>
    <t>Cassino</t>
  </si>
  <si>
    <t>Universita di Cassino e del Lazio Meridionale</t>
  </si>
  <si>
    <t>Lucido M.</t>
  </si>
  <si>
    <t>Gaussian beam electromagnetic scattering from PEC polygonal cross-section cylinders</t>
  </si>
  <si>
    <t>10.2528/PIERC17070707</t>
  </si>
  <si>
    <t>2-s2.0-85032925442</t>
  </si>
  <si>
    <t>PJP/2017/FKEKK/HI10/S01531</t>
  </si>
  <si>
    <t>['two stages', 'rectifying circuit', 'power combiner', 'lumped components', 'input power', 'high gain', 'equivalent circuits', 'benefits make', 'antenna designs', 'achieve 78', '45 ghz', '20 dbm']</t>
  </si>
  <si>
    <t>Antenna Design | Enhanced Gain | Harmonic Suppression | Rectifiying Circuit | RF Energy Harvesting</t>
  </si>
  <si>
    <t>In this paper a rectifying circuit and antenna designs at frequency of 2.45 GHz are presented. The antenna has a form of two-layer through which high gain and harmonic rejection property are embedded. The rectifying circuit consists of two stages with four fast switching diodes to provide high output DC voltage. The power combiner is used to combine the two stages and maximize the output DC voltage. The equivalent circuits of both antenna and rectifying circuit that are derived from lumped components, are presented. From measurement, the proposed rectifying circuit can achieve 78.7 % with load resistance 4 KŒ© and input power of 20 dBm. The advantages of the proposed rectifying antenna are that the harmonic rejection filter is not needed and the cost of the overall rectifying antenna design is low. These benefits make it suitable for RF energy harvesting applications.</t>
  </si>
  <si>
    <t>63-67</t>
  </si>
  <si>
    <t>60078086;60078086;60078086;60078086</t>
  </si>
  <si>
    <t>56867986600;57200421590;25031138300;57189728498</t>
  </si>
  <si>
    <t>Ahmed, S.;Zakaria, Z.;Husain, M. N.;Alhegazi, A.</t>
  </si>
  <si>
    <t>Ahmed S.</t>
  </si>
  <si>
    <t>Design of rectifying circuit and harmonic suppression antenna for RF energy harvesting</t>
  </si>
  <si>
    <t>2-s2.0-85032937508</t>
  </si>
  <si>
    <t>PJP/2017/FKEKK/HI10/S01530</t>
  </si>
  <si>
    <t>['three designs', 'three cases', 'third case', 'second configuration', 'second case', 'result indicates', 'reduced compared', 'radiation pattern', 'patch antenna', 'patch amc', 'overall size', 'increased compared', 'impedance bandwidth', 'gain compared', 'first case', 'details theory', 'design techniques', 'design configuration', 'antenna integrated', '57 %.', '28 ghz']</t>
  </si>
  <si>
    <t>Artificial Magnetic Conductor | Bandwidth | Directivity | Gain</t>
  </si>
  <si>
    <t>The configurations of single patch antenna integrated with three different designs of patch artificial magnetic conductor (AMC) are presented in this paper in order to investigate the gain, radiation pattern, directivity and bandwidth of the antenna at a frequency of 28 GHz. Three cases of design configuration between patch antenna and three different designs of AMC are analyzed. First, configuration of patch antenna integrated with three designs of patch AMC. Second configuration of patch antenna integrated with non periodic patch AMC and third multilayer patch antenna with patch AMC. The details theory of the design configuration is explained. The simulated reflection coefficient and radiation pattern is presented. The simulated results showed that the gain, directivity and impedance bandwidth of all the design techniques are increased compared to patch antenna without AMC. For the first case, design of patch antenna integrated with design 1 AMC offer 13.96 % bandwidth and 12 % of the gain compared to patch antenna without AMC. In the second case, the overall size is reduced by 9.2 % and 14.14 %, respectively, compared with design in the first case. The third case of design structures provides more gain and bandwidth more than 3.57 %. In addition, the size is reduced compared to the previous two cases. Therefore, the result indicates the capability of this antenna integrated with AMC to be used for future 5G application.</t>
  </si>
  <si>
    <t>57031615800;25031278200;57200421590;57188548305</t>
  </si>
  <si>
    <t>Muhamad, Maizatun;Abu, Maisarah;Zakaria, Zahriladha;Hassan, Hasnizom</t>
  </si>
  <si>
    <t>Muhamad M.</t>
  </si>
  <si>
    <t>Improvement antenna performance by using artificial magnetic conductor at 28 GHz</t>
  </si>
  <si>
    <t>2-s2.0-85032945180</t>
  </si>
  <si>
    <t>Department of Science and Technology, Government of Rajasthan</t>
  </si>
  <si>
    <t>SB/DGH-82/2013</t>
  </si>
  <si>
    <t>['research work', 'reflection coefficient', 'paper presents', 'overall size', 'microwave studio', 'measured side', 'measured results', 'measured gain', 'lobe level', 'horizontal polarizations', 'fed 4', 'either port', 'dbdp saa', 'best suited', 'band subarrays', 'band dual', 'band antenna', '6 mm3', '5 dbi', '42 ghz', '36 ghz', '30 db', '3 ghz', '25 db', '20 db', '17 db', '11 dbi']</t>
  </si>
  <si>
    <t>This paper presents our research work on designing a dual-band dual-polarized (DBDP) series-fed S/X-band shared aperture antenna (SAA) for synthetic aperture radar (SAR) applications. The proposed SAA DBDP X-band antenna is designed with the concept of series-fed 4-group 2√ó2 planar arrays with high impedance microstrip line feeding in both vertical and horizontal polarizations. By etching out the inner edge elements from 2√ó2 X-band subarrays in all the four-groups, the S-band element could be accommodated. The design evolution stages have been presented. The S-band (3.2GHz) is best suited for volumetric soil moisture estimation using SAR and X-band (9.3 GHz) best suited for surveillance SAR applications and grain size estimation. To verify the antenna design concept, a prototype is fabricated and measured with both S-parameters and radiation characteristics including gain measurements. The antenna with reflection coefficient |S11| &lt;-10 dB has an impedance bandwidth 3.12-3.42 GHz (9.3% BW) in S-band and 9.2-9.36 GHz (1.72% BW) in X-band. The measured isolation lS21l between two different bands in the same polarization is better than 25 dB, and the isolation between two different bands in two orthogonal ports is better than 30 dB. Measured gain of the antenna at S-band is better than 8.5 dBi at V-port and H-port, and X-band is better than 11 dBi at either port. Measured side-lobe level (SLL) at S-band is better than-17 dB at either port, and X-band is better than-20 dB at either port. The overall size of the S/X-DBDP SAA is 100 √ó 100 √ó 1.6 mm3. Measured results of the S/X-DBDP SAA show good agreement with the finite integration technique (FIT) based computer simulation technology (CST) microwave studio.</t>
  </si>
  <si>
    <t>207-219</t>
  </si>
  <si>
    <t>56724234700;57198904657</t>
  </si>
  <si>
    <t>Kothapudi, Venkata K.;Kumar, Vijay</t>
  </si>
  <si>
    <t>Kothapudi V.</t>
  </si>
  <si>
    <t>A single layer S/X-band series-fed shared aperture antenna for SAR applications</t>
  </si>
  <si>
    <t>10.2528/PIERC17070104</t>
  </si>
  <si>
    <t>2-s2.0-85032951716</t>
  </si>
  <si>
    <t>['wideband antenna', 'uwb system', 'tangent loss', 'return loss', 'resolutions requirement', 'optimal results', 'fractional bandwidth', 'dielectric constant', 'coplanar ultra', 'coplanar stripline', '943 ghz', '836 ghz', '598 db', '595 db', '452 db', '428 db', '386 ghz', '383 db', '155 ghz', '100 ghz']</t>
  </si>
  <si>
    <t>CPS Antenna | CST | Patch Antenna | Returns Loss | UltraWideband</t>
  </si>
  <si>
    <t>Today's wireless communication systems should be capable to fulfill various insatiable demands for higher data rate and resolutions requirement. In order to satisfy those requirements in UWB system, a lot of antennas that can provide wide bandwidth have been proposed. In this paper, a coplanar stripline (CPS)-fed antenna for ultra-wideband (UWB) application was proposed. This antenna was designed using FR4 board with dielectric constant, r = 4.4, tangent loss, tan = 0.02 and substrate's thickness, h = 1.6mm. The simulation was done using Computer Technology (CST) software. The simulation result shows that the modified coplanar stripline (CPS)-fed antenna significantly improved the fractional bandwidth by 200 % at frequency range 3.386 GHz-12.943 GHz. The optimal results of this coplanar ultra-wideband antenna were 5.100 GHz, 9.836 GHz and 12.155 GHz with a gain of 2.598 dB, 4.452 dB and 5.383 dB and the return loss of-46.845 dB,-23.428 dB and-13.595 dB.</t>
  </si>
  <si>
    <t>17-20</t>
  </si>
  <si>
    <t>56878494000;57189311608;55613229953;56959938500;55932720200;55383652800;56452642600</t>
  </si>
  <si>
    <t>Azizi, Muhammad Syafiq Noor;Hasan, Nornikman;Salleh, Azahari;Othman, Adib;Aris, Nor Azlan Mohd;Mohamad, Najmiah Radiah;Ramli, Mohamad Hafize</t>
  </si>
  <si>
    <t>Compact ultra-wideband antenna using coplanar stripline (CPS)-Fed</t>
  </si>
  <si>
    <t>2-s2.0-85032954507</t>
  </si>
  <si>
    <t>['star configuration', 'parasitic elements', 'parasitic element', 'paper proposes', 'mutual coupling', 'maximum improvement', 'low frequency', 'improvement analysis', 'dipole antenna', 'antenna spacing', 'antenna isolation', 'antenna array', '37 db', '19 db']</t>
  </si>
  <si>
    <t>Antenna array | Mutual coupling | Parasitic element | Polarization</t>
  </si>
  <si>
    <t>This paper proposes the improvement analysis of the mutual coupling for a dual-polarized antenna array with the introduction of parasitic elements at low frequency. The 4 √ó 4 antenna array with 16 dipole antennas have a star configuration with slanted ¬± 450 dipole antennas and antenna spacing; D = Œª/2. The parasitic elements are located in between the antenna array with the spacing of Œª/4. In this study, the height of the parasitic element is varied with respect to the height of the dipole antenna. The analysis result shows that the maximum improvement of the mutual coupling can be achieved when the height of the parasitic element is half of the height of the dipole antenna with the existence of dual-polarized radiation pattern. A maximum improvement of 19 dB can be achieved to provide an antenna isolation of 37 dB with this hybrid decoupling technique.</t>
  </si>
  <si>
    <t>39-42</t>
  </si>
  <si>
    <t>60078090;60078090</t>
  </si>
  <si>
    <t>24824113000;26428036300</t>
  </si>
  <si>
    <t>Abas, Anas;Basri, Rizal Helmy</t>
  </si>
  <si>
    <t>Cyberjaya</t>
  </si>
  <si>
    <t>Telekom Research &amp; Development Sdn Bhd.</t>
  </si>
  <si>
    <t>Abas A.</t>
  </si>
  <si>
    <t>A hybrid decoupling technique for mutual coupling improvement of polarization diversity MIMO antenna</t>
  </si>
  <si>
    <t>2-s2.0-85032960310</t>
  </si>
  <si>
    <t>TRGS/1/2014/FKEKK/02/1</t>
  </si>
  <si>
    <t>['upper part', 'return loss', 'resonant frequency', 'location c', 'location b', 'different locations', 'center part', '542 ghz', '510 ghz', '506 db', '438 ghz', '432 ghz', '4 substrate']</t>
  </si>
  <si>
    <t>Fractal Antenna | Minkowski Island | Patch Antenna | Return Loss | Split Ring Resonator</t>
  </si>
  <si>
    <t>In this project, different locations of the Minkowski Island split ring resonator (MI-SRR) structure are embedded in the basic rectangular patch antenna. It started with a basic rectangular microstrip patch antenna that were simulated in CST Microwave Studio software. After that, four different locations (Location A, Location B, Location C and Location D) of MI-SRR were chosen to compare the performance of return loss, resonant frequency, surface current radiation pattern, and gain. Location A represented the antenna with the MI-SRR at the center part of the patch, while Location B had the MI-SRR at the upper part of the FR-4 substrate. Location C and Location D represented the antenna with MI-SRR at the ground at antenna with MI-SRR at the other layer, respectively. The return loss performances of Design of Location A, Location B, Location C, and Location D were-26.546 dB,-23.892 dB,-43.842 dB,-51.506 dB at resonant frequency of 2.432 GHz, 2.510 GHz, 2.438 GHz and 2.542 GHz, respectively.</t>
  </si>
  <si>
    <t>13-16</t>
  </si>
  <si>
    <t>60078086;60078086;60078086;60078086;60078086;60078086;60078086;60078086</t>
  </si>
  <si>
    <t>57202879891;56878494000;26324827900;56586151300;57189731606;56452642600;40462386700;35763000400</t>
  </si>
  <si>
    <t>Hassan, Nornikman;Azizi, Muhammad Syafiq Noor;Ahmad, Badrul Hisham;Aziz, Mohamad Zoinol Abidin Abd;Bakar, Hamizan Abu;Ramli, Mohamad Hafize;Othman, Mohd Azlishah;Sulaiman, Hamzah Asyrani</t>
  </si>
  <si>
    <t>Hassan N.</t>
  </si>
  <si>
    <t>Rectangular microstrip patch antenna with different location of minkowski island split ring resonator (MI-SRR) structure</t>
  </si>
  <si>
    <t>2-s2.0-85032961977</t>
  </si>
  <si>
    <t>06-01-14-SF0103</t>
  </si>
  <si>
    <t>['siw filter', 'reconfigurable antenna', 'patch antenna', 'paper introduces', 'insertion loss', 'good performance', 'analysis provides', 'alternative solution', '87 db', '4g applications', '39 mhz', '28 mhz', '17 db']</t>
  </si>
  <si>
    <t>Bandpass Filter | Bandwidth | Reconfigurable Antenna | Reconfigurable Filter | Varactor Diode</t>
  </si>
  <si>
    <t>This paper introduces a novel reconfigurable SIW filter and reconfigurable antenna for 4G applications by using varactor diodes. This SIW filter consists of two floating islands with two via holes that connected with two varactor diodes while the antenna has a slot on the patch itself. This method allows designing SIW filter and patch antenna with the tunable centre frequency with a constant absolute bandwidth. The filter and antenna is designed through the simulation on a standard printed circuit board technology. The SIW filter at 2.097 GHz shows an insertion loss of 1.87 dB and 3 dB bandwidth of 163.39 MHz while at 2.012 GHz gives return loss of 32.17 dB and 10 dB bandwidth of 40.28 MHz. This reconfigurable SIW filter and reconfigurable antenna are used to obtain a good performance that suitable for integration with any reconfigurable planar structure. This analysis provides an alternative solution for reconfigurable SIW filter and antenna, particularly in 4G communication systems.</t>
  </si>
  <si>
    <t>55575748800;57200421590</t>
  </si>
  <si>
    <t>Sam, W. Y.;Zakaria, Z.</t>
  </si>
  <si>
    <t>Sam W.</t>
  </si>
  <si>
    <t>An analysis of reconfigurable SIW filter reconfigurable antenna using varactor diodes</t>
  </si>
  <si>
    <t>2-s2.0-85032965847</t>
  </si>
  <si>
    <t>['wireless channels', 'winner ii', 'time respectively', 'three fixed', 'simulation works', 'results show', 'propagation delay', 'performance analysis', 'paper presents', 'nlos conditions', 'mobile terminal', 'located enodebs', 'estimation error', 'estimation accuracy', 'best performance', 'based positioning', 'b1 hotspot', 'antenna elements']</t>
  </si>
  <si>
    <t>LTE Positioning | MIMO Antenna Configuration | TOA | Urban Microcell</t>
  </si>
  <si>
    <t>This paper presents the performance analysis of a TOA-based positioning in LTE by utilizing MIMO feature. In this work, the wireless channels between the mobile terminal (MT) and eNodeBs are modeled by using a geometric-based stochastic channel models in WINNER II to measure the propagation delay. Then, the location of the MT is estimated by using the geometric-based multiple linear line of position (MLLOP) technique. We focus the analysis on the typical urban microcell scenario (B1 Hotspot) with three fixed-located eNodeBs and a randomly located mobile terminal. The simulation works are executed in both LOS and NLOS conditions. We compare the performance of MIMO feature utilization to SISO antenna configuration system based on root mean square error. The results show that utilizing MIMO feature enhances the estimation accuracy. The number of antenna elements at the receiver and transmitter greatly influence the estimation accuracy of MT‚Äôs position. The best performance is achieved by utilizing MIMO 4x4 configuration that gives the estimation error of less than 18m and 25m for 67% and 90% of the time respectively.</t>
  </si>
  <si>
    <t>57188561448;25031403600;57188637024;55861869100</t>
  </si>
  <si>
    <t>Manap, Z.;Isa, A. A.M.;Othman, M. H.;Darsono, A. M.</t>
  </si>
  <si>
    <t>Manap Z.</t>
  </si>
  <si>
    <t>Performance analysis of TOA-based positioning in LTE by utilizing MIMO feature</t>
  </si>
  <si>
    <t>2-s2.0-85032968178</t>
  </si>
  <si>
    <t>['paper presents', 'microwave absorber', 'electronic products', 'antenna measurement', 'anechoic chambers', 'also used', 'also looking', '12 ghz']</t>
  </si>
  <si>
    <t>Absorption | Biomass composite | Flat shape absorber | Microwave absorbers | Reflectivity</t>
  </si>
  <si>
    <t>Microwave absorber is one of the main components used widely in anechoic chambers for antenna measurement. It is also used to absorb unwanted radiations in electronic products and other applications. This paper presents an investigation on the performance of flat shape microwave absorbers coated with biomass composite namely sawdust carbon and palm ash composite. The layer of biomass composite applied on the surface of this flat shape absorbers was found to contribute significant impact on the performance. This study is also looking at the impact of using two different board materials that is cardboard and plywood as the base of the absorbers. The wave frequency ranging from 8GHz to 12 GHz was chosen for the purpose of this study.</t>
  </si>
  <si>
    <t>60004351;60004351;60004351;60004351;60004351;60004351;60004351;60004351</t>
  </si>
  <si>
    <t>57196417434;55232351400;7004172391;35194760100;55232351500;55234412600;55232787700;56216710600</t>
  </si>
  <si>
    <t>Ilmudin, Mohamad Hakim Ahya;Md Sharif, Juliana;Abdullah, Hasnain;Razali, Ahmad Rashidy;Zanal, Asmalia;Baharudin, Rohaiza;Noordin, Ida Rahayu Mohamed;Taib, Mohamad Nasir</t>
  </si>
  <si>
    <t>Ilmudin M.</t>
  </si>
  <si>
    <t>Performance evaluation of flat shape absorbers coated with multi-layer biomass composite</t>
  </si>
  <si>
    <t>2-s2.0-85032996919</t>
  </si>
  <si>
    <t>['voc increase', 'tio2 surface', 'supramolecular self', 'preventing i3', 'overall performance', 'mainly due', 'jsc increase', 'jh1 showed', 'harvesting ability', 'greatly improved', 'effectively improve', 'dssc based', 'device based', 'convenient way', 'assembly strategy', 'antenna units', '93 mv', '615 mv', '46 %,', '39 %,', '18 %.']</t>
  </si>
  <si>
    <t>Two porphyrin chromophores, P1 and P2, were prepared and used as antenna units to coordinate with a metal-free organic dye, JH1, containing pyridine groups. This supramolecular self-assembly strategy can not only effectively improve the light-harvesting ability of the devices but also effectively reduces electron recombination by preventing I3- of the electrolyte from penetrating into the TiO2 surface. The DSSC based on JH1 showed a PCE of 2.46%, with a Voc of 615 mV, Jsc of 6.54 mA cm-2, and FF of 61.18%. After supramolecular self-assembly, the Jsc and Voc of the device were greatly improved. Specifically for the device based on JH1 + P2, the PCE reached 4.39%, which is about 78% greater than the PCE of the device based on JH1; this is mainly due to the Jsc increase of 2.85 mA cm-2 and the Voc increase of 93 mV. Compared to co-sensitization, supramolecular self-assembly does not require tedious optimization steps; thus, this may be a promising and convenient way to improve the overall performance of DSSCs.</t>
  </si>
  <si>
    <t>15124-15129</t>
  </si>
  <si>
    <t>60073498-60073599;60073498;60073498;60073498;60073498;60073498</t>
  </si>
  <si>
    <t>56424787200;57195312559;57196436440;57195319845;57194378192;14421084800</t>
  </si>
  <si>
    <t>Jia, Hai Lang;Huang, Mao Zhan;Peng, Zhi Jie;Wang, Dong Ming;Zhang, Guo Hua;Guan, Ming Yun</t>
  </si>
  <si>
    <t>Nanjing;Changzhou</t>
  </si>
  <si>
    <t>State Key Laboratory of Coordination Chemistry;Jiangsu University of Technology</t>
  </si>
  <si>
    <t>60073599;60073498</t>
  </si>
  <si>
    <t>Jia H.L.</t>
  </si>
  <si>
    <t>A supramolecular assembly of metal-free organic dye with zinc porphyrin chromophore for dye-sensitized solar cells</t>
  </si>
  <si>
    <t>10.1039/c7dt03373g</t>
  </si>
  <si>
    <t>2-s2.0-85033213047</t>
  </si>
  <si>
    <t>University of Crete</t>
  </si>
  <si>
    <t>UoC</t>
  </si>
  <si>
    <t>['zinc analogue', 'tio2 surface', 'solar cells', 'practical use', 'potential application', 'photovoltaic applications', 'molecular self', 'hydrogen bonds', 'free base', 'dsscs ).', 'basic concept', 'antenna effect']</t>
  </si>
  <si>
    <t>Hybrid artificial antenna systems, with implementation of nature's basic concept of self-organization of chromophores, attract vast interest due to their potential application in solar cells. Herein, we report a new supramolecular system comprising two porphyrins, a free base and its zinc analogue, bearing diphenylalanine units. The first is grafted on the TiO2 surface and plays the role of an initiator in the self-assembly of the second, inducing the formation of multi-molecular self-assembled spherical nanostructures. The achieved assemblies display an antenna effect and are used as biomimetic chromophore systems for dye-sensitized solar cells (DSSCs). This self-assembled antenna system gives a proof of concept that multichromophoric supramolecular assemblies based on hydrogen bonds can be of practical use for photovoltaic applications.</t>
  </si>
  <si>
    <t>Sustainable Energy and Fuels</t>
  </si>
  <si>
    <t>60001524;60001524;60001524;60008447;60032006;60032006;60008447;60001524;60008447;60032006;60001524</t>
  </si>
  <si>
    <t>12765690600;56728675400;55657639000;57202246963;16025545700;16639536300;16429470000;6603716020;6603404368;57206217437;6603858497</t>
  </si>
  <si>
    <t>Charalambidis, Georgios;Karikis, Kostas;Georgilis, Evangelos;M'Sabah, Bilel Louahem;Pellegrin, Yann;Planchat, Aur√©lien;Lucas, Bruno;Mitraki, Anna;Boucl√©, Johann;Odobel, Fabrice;Coutsolelos, Athanassios G.</t>
  </si>
  <si>
    <t>France;France;Greece</t>
  </si>
  <si>
    <t>Nantes;Limoges;Rethymnon</t>
  </si>
  <si>
    <t>Universit√© de Nantes;Universite de Limoges;University of Crete</t>
  </si>
  <si>
    <t>60032006;60008447;60001524</t>
  </si>
  <si>
    <t>Charalambidis G.</t>
  </si>
  <si>
    <t>Supramolecular architectures featuring the antenna effect in solid state DSSCs</t>
  </si>
  <si>
    <t>10.1039/c6se00051g</t>
  </si>
  <si>
    <t>2-s2.0-85033240127</t>
  </si>
  <si>
    <t>SFB 1225</t>
  </si>
  <si>
    <t>['wimp scenario', 'standard model', 'simp scenario', 'simp ).', 'gravitational waves', 'dark pion', 'annihilation process']</t>
  </si>
  <si>
    <t>cosmological phase transitions | dark matter theory | gravitational waves and CMBR polarization | primordial gravitational waves (theory)</t>
  </si>
  <si>
    <t>In this work, we investigate the spectra of gravitational waves produced by chiral symmetry breaking in dark quantum chromodynamics (dQCD) sector. The dark pion (œÄ) can be a dark matter candidate as weakly interacting massive particle (WIMP) or strongly interacting massive particle (SIMP). For a WIMP scenario, we introduce the dQCD sector coupled to the standard model (SM) sector with classical scale invariance and investigate the annihilation process of the dark pion via the 2œÄ 2 SM process. For a SIMP scenario, we investigate the 3œÄ 2œÄ annihilation process of the dark pion as a SIMP using chiral perturbation theory. We find that in the WIMP scenario the gravitational wave background spectra can be observed by future space gravitational wave antennas. On the other hand, when the dark pion is the SIMP dark matter with the constraints for the chiral perturbative limit and pion-pion scattering cross section, the chiral phase transition becomes crossover and then the gravitational waves are not produced.</t>
  </si>
  <si>
    <t>Journal of Cosmology and Astroparticle Physics</t>
  </si>
  <si>
    <t>60011001;60023551;60014652</t>
  </si>
  <si>
    <t>36861899800;56883526900;55780237900</t>
  </si>
  <si>
    <t>Tsumura, Koji;Yamada, Masatoshi;Yamaguchi, Yuya</t>
  </si>
  <si>
    <t>Germany;Japan;Japan</t>
  </si>
  <si>
    <t>Heidelberg;Sapporo;Kyoto</t>
  </si>
  <si>
    <t>Institut fur Theoretische Physik Heidelberg;Hokkaido University;Kyoto University</t>
  </si>
  <si>
    <t>60023551;60014652;60011001</t>
  </si>
  <si>
    <t>Tsumura K.</t>
  </si>
  <si>
    <t>Gravitational wave from dark sector with dark pion</t>
  </si>
  <si>
    <t>10.1088/1475-7516/2017/07/044</t>
  </si>
  <si>
    <t>2-s2.0-85033240701</t>
  </si>
  <si>
    <t>Alabama Commission on Higher Education</t>
  </si>
  <si>
    <t>OEAD</t>
  </si>
  <si>
    <t>['widely used', 'simulated results', 'range 0', 'radio frequency', 'performance analysis', 'paper presents', 'output signals', 'input signals', 'good agreement', 'errors less', 'direction finding', 'desired way', 'central frequencies', '5 ¬∞.', '4 ports']</t>
  </si>
  <si>
    <t>Antenna array | Couplers | Radio frequency (RF) signals | Wireless communications</t>
  </si>
  <si>
    <t>This paper presents a performance analysis of a 180¬∞ hybrid rat race (HRR) coupler, widely used in radio frequency (RF)/wireless communication systems to couple the power in the desired way. The 180¬∞ HRR ring coupler consists of 4 ports, two for the input signals and two for the output signals. In this work, the couplers have been designed and simulated at central frequencies (f0) of 2.4 and 10 GHz using different types of substrates. Furthermore, the coupler has been analyzed in the context of direction finding, where we combine the designed 180¬∞ HRR coupler with a simple two antenna elements array and we have fabricated the circuit in order to validate the performance of the coupler by estimating the direction of arrival (DoA) using the difference (Œî) and sum (Œ£) ports. The measured scattering parameters and DoAs are in good agreement to the simulated results. The experimental results show that the DoA can be estimated in the range 0 to ¬±50 degrees with errors less than 5¬∞.</t>
  </si>
  <si>
    <t>86-102</t>
  </si>
  <si>
    <t>International Journal of Online Engineering</t>
  </si>
  <si>
    <t>60019660;60019660</t>
  </si>
  <si>
    <t>57205598416;7003396598</t>
  </si>
  <si>
    <t>Shaikh, Sarmad Ahmed;Tonello, Andrea M.</t>
  </si>
  <si>
    <t>Klagenfurt</t>
  </si>
  <si>
    <t>Alpen-Adria-Universit√§t Klagenfurt</t>
  </si>
  <si>
    <t>Shaikh S.</t>
  </si>
  <si>
    <t>Performance analysis of 180¬∞ HRR coupler used for direction finding with an antenna array</t>
  </si>
  <si>
    <t>10.3991/ijoe.v13i10.7410</t>
  </si>
  <si>
    <t>2-s2.0-85033393681</t>
  </si>
  <si>
    <t>2015ZA51013</t>
  </si>
  <si>
    <t>['unmanned helicopters', 'two parts', 'research limitations', 'realize decoupling', 'proposed controller', 'practical flight', 'optimized systems', 'many advantages', 'inspired optimization', 'hovering action', 'homogenous methods', 'flight modes', 'control approach', 'complex environments', 'based pigeon', 'attitude control', 'always instable', 'adrc controller', 'actual flight', 'actual environments']</t>
  </si>
  <si>
    <t>Active disturbance rejection control | Levy flight-based pigeon-inspired optimization | Parameter optimization | Small unmanned helicopters</t>
  </si>
  <si>
    <t>Purpose ‚Äì The purpose of this paper is to propose a control approach for small unmanned helicopters, and a novel swarm intelligence algorithm is used to optimize the parameters of the proposed controller. Design/methodology/approach ‚Äì Small unmanned helicopters have many advantages over other unmanned aerial vehicles. However, the manual operation process is difficult because the model is always instable and coupling. In this paper, a novel optimized active disturbance rejection control (ADRC) approach is presented for small unmanned helicopters. First, a linear attitude model is built in hovering condition according to small perturbation linearization. To realize decoupling, this model is divided into two parts, and each part is equipped with an ADRC controller. Finally, a novel Levy flight-based pigeon-inspired optimization (LFPIO) algorithm is developed to find the optimal ADRC parameters and enhance the performance of controller. Findings ‚Äì This paper applies ADRC method to the attitude control of small unmanned helicopters so that it can be implemented in practical flight under complex environments. Besides, a novel LFPIO algorithm is proposed to optimize the parameters of ADRC and is proved to be more efficient than other homogenous methods. Research limitations/implications ‚Äì The model of proposed controller is built in the hovering action, whereas it cannot be used in other flight modes. Practical implications ‚Äì The optimized ADRC method can be implemented in actual flight, and the proposed LFPIO algorithm can be developed in other practical optimization problems. Originality/value ‚Äì ADRC method can enhance the response and robustness of unmanned helicopters which make it valuable in actual environments. The proposed LFPIO algorithm is proved to be an effective swarm intelligence optimizer, and it is convenient and valuable to apply it in other optimized systems.</t>
  </si>
  <si>
    <t>946-952</t>
  </si>
  <si>
    <t>57196466379;55796700200;56950186600</t>
  </si>
  <si>
    <t>Zhang, Daifeng;Duan, Haibin;Yang, Yijun</t>
  </si>
  <si>
    <t>Active disturbance rejection control for small unmanned helicopters via Levy flight-based pigeon-inspired optimization</t>
  </si>
  <si>
    <t>10.1108/AEAT-05-2016-0065</t>
  </si>
  <si>
    <t>2-s2.0-85033450809</t>
  </si>
  <si>
    <t>['simulations show', 'paper provides', 'one reference', 'nonlinear closed', 'mpcs designed', 'mpcs ).', 'mimo mpcs', 'level turn', 'level climb', 'flying qualities', 'climbing turn', 'classical controllers', 'advanced research']</t>
  </si>
  <si>
    <t>Fixed wing unmanned aerial vehicle | Flight control | Model predictive control</t>
  </si>
  <si>
    <t>Purpose ‚Äì The purpose of the paper is to examine a fixed wing unmanned aerial vehicle (UAV) as it undergoes five flight scenarios under straight and level, level climb, level turn, climbing turn and level steady heading sideslip conditions in a desired and controlled manner using constrained multi input multi output (MIMO) model predictive controllers (MPCs). Design/methodology/approach ‚Äì An MPC strategy based on the lateral and longitudinal linear models is proposed for the flight control design. Simulations are carried out for the nonlinear closed-loop aircraft Simulink model available from the University of Minnesota UAV research group with the implemented MIMO MPCs designed in this paper. Findings ‚Äì The results of the simulations show that the MIMO MPCs can achieve satisfactory performance and flying qualities under three different test conditions in terms of existing unmeasured outputs and unmeasured output disturbances. Practical Implications ‚Äì The MPCs designed in this paper can be implemented to UAVs. Therefore, the implementation is considered as an advanced research. Originality/value ‚Äì The proposed MPC design in this paper provides more flexibility in terms of tracking complex trajectories comparing with the classical controllers in the literature. Besides they provide to change more than one reference of the states at any time.</t>
  </si>
  <si>
    <t>893-901</t>
  </si>
  <si>
    <t>60089979;60022002;60012119</t>
  </si>
  <si>
    <t>55372463300;6508238225;6602759329</t>
  </si>
  <si>
    <t>√úlker, Hakan;Baykara, Cemal;√ñzsoy, Can</t>
  </si>
  <si>
    <t>Siirt;Istanbul;Istanbul</t>
  </si>
  <si>
    <t>Siirt √úniversitesi;ƒ∞stanbul Teknik √úniversitesi;T.C. Beykent √úniversitesi</t>
  </si>
  <si>
    <t>√úlker H.</t>
  </si>
  <si>
    <t>Design of MPCs for a fixed wing UAV</t>
  </si>
  <si>
    <t>10.1108/AEAT-08-2015-0198</t>
  </si>
  <si>
    <t>2-s2.0-85033462532</t>
  </si>
  <si>
    <t>['turkish accelerator', 'tarla facility', 'tac ).', 'superconducting linac', 'radiation laboratory', 'production highlights', 'original results', 'infrastructure installation', 'facility premises', 'continued progress', 'antenna simulations']</t>
  </si>
  <si>
    <t>07.10.-h | 07.57.-c | 29.27.-a | 29.27.Fh | 41.60.Cr</t>
  </si>
  <si>
    <t>Turkish Accelerator and Radiation Laboratory in Ankara (TARLA) facility is a superconducting linac-based infrared free-electron laser light source in the frame of Turkish Accelerator Center (TAC). Construction of the facility premises was completed in 2009, with a continued progress of hardware and infrastructure installation until today. In this respect, a button type beam position monitor (BPM) is designed, produced and tested for use of TARLA facility. Antenna simulations and mechanical design studies based on TARLA electron beam parameters are carried out by the software computer simulation technology. In this paper, its design and production highlights are discussed in detail, and the original results are summarized.</t>
  </si>
  <si>
    <t>1333-1339</t>
  </si>
  <si>
    <t>1898794X</t>
  </si>
  <si>
    <t>Acta Physica Polonica A</t>
  </si>
  <si>
    <t>60012603;60012603;60012603</t>
  </si>
  <si>
    <t>57190939140;7006353134;23480785200</t>
  </si>
  <si>
    <t>Gundogan, M. Tural;Kaya, C.;Yavas, O.</t>
  </si>
  <si>
    <t>Ankara</t>
  </si>
  <si>
    <t>Ankara √úniversitesi</t>
  </si>
  <si>
    <t>Gundogan M.</t>
  </si>
  <si>
    <t>Design and production considerations on a button type beam position monitor for use of TAC-TARLA facility</t>
  </si>
  <si>
    <t>10.12693/APhysPolA.132.1333</t>
  </si>
  <si>
    <t>2-s2.0-85033491063</t>
  </si>
  <si>
    <t>['technology applied', 'spatial distribution', 'roots distribution', 'radar technology', 'providing unique', 'paper reviews', 'laborious methods', 'invasive resources', 'gpr techniques', 'general characteristics', 'electromagnetic waves', 'crucial importance', 'coupled single', 'brief description']</t>
  </si>
  <si>
    <t>Forest ecology | Ground penetrating radar | Tree root systems</t>
  </si>
  <si>
    <t>Evaluating tree roots systems without compromising their environment with destructive and laborious methods is of crucial importance for preserving plant resources. Ground Penetrating Radar (GPR) technology applied to root and forest ecology studies is a key active remote sensing technology, based on the use of electromagnetic waves, providing unique, non-invasive resources to sample root biomass and spatial distribution. This paper reviews the use of GPR techniques, as near surface sensor radar scanning technology using a ground-coupled single-offset antenna configuration, to yield accurate tree roots system information. Based on the analysis of both geometric and general characteristics of underground soil layers, the GPR can be used as a rapid and high-spatial resolution tool for the analysis of roots distribution, morphology, orientation, and the occupied soil volume. Finally, this paper will give a brief description of a remote technique supporting silvicultural research in terms of application of radar technology to tree root systems.</t>
  </si>
  <si>
    <t>80-83</t>
  </si>
  <si>
    <t>2284354X</t>
  </si>
  <si>
    <t>Annals of Silvicultural Research</t>
  </si>
  <si>
    <t>119723272;119723272;60032350</t>
  </si>
  <si>
    <t>28067754600;57210686067;16063081000</t>
  </si>
  <si>
    <t>Ferrara, Carlotta;Salvati, Luca;Barone, Pier Matteo</t>
  </si>
  <si>
    <t>Rome;Arezzo</t>
  </si>
  <si>
    <t>Sapienza Universit√† di Roma;CREA Research Centre for Forestry and Wood</t>
  </si>
  <si>
    <t>60032350;119723272</t>
  </si>
  <si>
    <t>Ferrara C.</t>
  </si>
  <si>
    <t>Tree root system imaging using Ground Penetrating Radar</t>
  </si>
  <si>
    <t>10.12899/asr-1314</t>
  </si>
  <si>
    <t>2-s2.0-85033501837</t>
  </si>
  <si>
    <t>['signal strength', 'region specific', 'refractivity profiles', 'receiving stations', 'present framework', 'one method', 'hourly value', 'experimental setup', 'experimental loss', 'english channel', 'dominant among', 'different frequencies', 'different environments', 'communication links', '2015 mhz']</t>
  </si>
  <si>
    <t>Antennas | Parabolic wave equation | Propagation | Refractive index | Refractivity | UHF</t>
  </si>
  <si>
    <t>Present framework is established to deal with the refractivity variations normally affected the radio waves propagation at different frequencies, ranges and different environments. To deal such kind of effects, many researchers proposed several methodologies. One method is to use the parameters from meteorology to investigate these effects of variations in refractivity on propagation. These variations are region specific and we have selected a region of one kilometer height over the English Channel. We have constructed different modified refractivity profiles based on the local meteorological data. We have recorded more than 48 million received signal strength from a communication links of 50 km operating at 2015 MHz in the Ultra High Frequency band giving path loss between transmitting and receiving stations of the experimental setup. We have used parabolic wave equation method to simulate an hourly value of signal strength and compared the obtained simulated loss to the experimental loss. The analysis is made to compute refractivity distribution of standard (STD) and ITU (International Telecommunication Union) refractivity profiles for various evaporation ducts. It is found that a standard refractivity profile is better than the ITU refractivity profiles for the region at 2015 MHz. Further, it is inferred from the analysis of results that 10 m evaporation duct height is the dominant among all evaporation duct heights considered in the research.</t>
  </si>
  <si>
    <t>3732-3737</t>
  </si>
  <si>
    <t>Results in Physics</t>
  </si>
  <si>
    <t>60070613;60070613;60070613;60070613;60070613</t>
  </si>
  <si>
    <t>57192178156;55535456600;55764293100;55460950800;56349389200</t>
  </si>
  <si>
    <t>Alam, I.;Najam-Ul-Islam, M.;Mujahid, U.;Shah, S. A.A.;Ul Haq, Rizwan</t>
  </si>
  <si>
    <t>Bahria University</t>
  </si>
  <si>
    <t>Alam I.</t>
  </si>
  <si>
    <t>Refractivity variations and propagation at Ultra High Frequency</t>
  </si>
  <si>
    <t>S2211379717315243</t>
  </si>
  <si>
    <t>10.1016/j.rinp.2017.09.050</t>
  </si>
  <si>
    <t>2-s2.0-85033562408</t>
  </si>
  <si>
    <t>['survey results', 'steadily growing', 'recent years', 'receiver used', 'published framework', 'particular type', 'main purpose', 'hs receivers', 'geodetic antennas', 'confidence level', 'blox lea', 'associated guidelines', 'accuracy classification', '1 cm']</t>
  </si>
  <si>
    <t>Accuracy specifications | Control surveying networks | Low-cost GNSS receivers (Global Navigation Satellite System) | Standards</t>
  </si>
  <si>
    <t>The emergence of single-frequency, navigation-type Global Navigation Satellite System receivers capable to provide carrier phase data [the so-called high sensitivity (HS) carrier phase positioning] has been steadily growing over the recent years. The main purpose of this study is to metrologically evaluate two low-cost, HS receivers, namely the u-blox LEA-6T and NEO-7P, in control surveying specifications. The evaluation was carried out within a published framework of standards and associated guidelines that are consistent with standards from the International Standards Organisation. The survey results were obtained from sufficient independent testing and proof and achieved an accuracy classification of '1 cm' at 95% confidence level. This indicates that the particular type of receiver used with geodetic antennas can provide positioning results for general purpose control surveying applications that are comparable to using geodetic receivers and with a significantly lower cost.</t>
  </si>
  <si>
    <t>International Journal of Metrology and Quality Engineering</t>
  </si>
  <si>
    <t>60002947;60002947;60002947</t>
  </si>
  <si>
    <t>6601980244;57191204652;57173041500</t>
  </si>
  <si>
    <t>Tsakiri, Maria;Sioulis, Antonis;Piniotis, George</t>
  </si>
  <si>
    <t>National Technical University of Athens</t>
  </si>
  <si>
    <t>Tsakiri M.</t>
  </si>
  <si>
    <t>Compliance of low-cost, single-frequency GNSS receivers to standards consistent with ISO for control surveying</t>
  </si>
  <si>
    <t>10.1051/ijmqe/2017006</t>
  </si>
  <si>
    <t>2-s2.0-85033797324</t>
  </si>
  <si>
    <t>['quasi ml', 'proposed receiver', 'novel approach', 'multiple stage', 'ml performance', 'mimo system', 'list sequential', 'likelihood ratio', 'large antennas', 'emerging technology', 'detector output', 'detector followed']</t>
  </si>
  <si>
    <t>BER | Bit error rate | Maximum likelihood | MIMO | Multiple input multiple output | QAM | Quadrature amplitude modulation | Signal detection</t>
  </si>
  <si>
    <t>Large scale multiple input multiple output (LS-MIMO) system is an emerging technology that has large antennas at both transmitter and receiver. In this paper, a novel approach is proposed namely Cholesky Decomposition based quasi maximum likelihood (ML) detector followed by list sequential (LISS) decoder (Quasi ML-LISS) receiver for LS-MIMO system. The refined empirical log-likelihood ratio (RELLR) generated by ML soft detector is decoded by using LISS decoder. The performance of the receiver is enhanced for turbo coded MIMO system by generating the RELLR at the detector output for higher order modulation. Simulation results show that bit error rate (BER) performance of proposed receiver is closer to the ML performance and superior to the multiple stage (MS) receiver.</t>
  </si>
  <si>
    <t>306-313</t>
  </si>
  <si>
    <t>Electronic Government</t>
  </si>
  <si>
    <t>60097293;60097293</t>
  </si>
  <si>
    <t>56741533000;50861767500</t>
  </si>
  <si>
    <t>Kasiselvanathan, M.;Sathish Kumar, N.</t>
  </si>
  <si>
    <t>Sri Ramakrishna Engineering College</t>
  </si>
  <si>
    <t>Kasiselvanathan M.</t>
  </si>
  <si>
    <t>Bit error rate performance analysis of Cholesky decomposition based quasi ML receiver for large scale MIMO system</t>
  </si>
  <si>
    <t>10.1504/EG.2017.088001</t>
  </si>
  <si>
    <t>2-s2.0-85034012899</t>
  </si>
  <si>
    <t>['weather conditions', 'transmitting power', 'terrain elevation', 'suburban routes', 'selected rural', 'reference point', 'receiving antennas', 'propagation parameters', 'network parameters', 'namely rural', 'multilayer perceptron', 'modified techniques', 'model outputs', 'interference analysis', 'handover optimisation', 'given distance', 'existing techniques', 'ericsson models', 'environmental structures', 'drive test', 'dataset required', 'bias values']</t>
  </si>
  <si>
    <t>Propagation path loss models are useful for the prediction of received signal strength at a given distance from the transmitter; estimation of radio coverage areas of Base Transceiver Stations (BTS); frequency assignments; interference analysis; handover optimisation; and power level adjustments. Due to the differences in: environmental structures; local terrain profiles; and weather conditions, path loss prediction model for a given environment using any of the existing basic empirical models such as the Okumura-Hata‚Äôs model has been shown to differ from the optimal empirical model appropriate for such an environment. In this paper, propagation parameters, such as distance between transmitting and receiving antennas, transmitting power and terrain elevation, using sea level as reference point, were used as inputs to Artificial Neural Network (ANN) for the development of an ANN based path loss model. Data were acquired in a drive test through selected rural and suburban routes in Minna and environs as dataset required for training ANN model. Multilayer perceptron (MLP) network parameters were varied during the performance evaluation process, and the weight and bias values of the best performed MLP network were extracted for the development of the ANN based path loss models for two different routes, namely rural and suburban routes. The performance of the developed ANN based path loss model was compared with some of the existing techniques and modified techniques. Using Root Mean Square Error (RMSE) obtained between the measured and the model outputs as a measure of performance, the newly developed ANN based path loss model performed better than the basic empirical path loss models considered such as: Hata; Egli; COST-231; Ericsson models and modified path loss approach.</t>
  </si>
  <si>
    <t>133-146</t>
  </si>
  <si>
    <t>60012086;60012086;60023571;60023571</t>
  </si>
  <si>
    <t>57194023142;55582239900;35608308400;24823787500</t>
  </si>
  <si>
    <t>Eichie, Julia O.;Oyedum, Onyedi D.;Ajewole, Moses O.;Aibinu, Abiodun M.</t>
  </si>
  <si>
    <t>Nigeria;Nigeria</t>
  </si>
  <si>
    <t>Akure;Minna</t>
  </si>
  <si>
    <t>Federal University of Technology, Akure;Federal University of Technology, Minna</t>
  </si>
  <si>
    <t>60023571;60012086</t>
  </si>
  <si>
    <t>Eichie J.</t>
  </si>
  <si>
    <t>Comparative analysis of basic models and artificial neural network based model for path loss prediction</t>
  </si>
  <si>
    <t>10.2528/PIERM17060601</t>
  </si>
  <si>
    <t>2-s2.0-85034016199</t>
  </si>
  <si>
    <t>['unit cell', 'simulation results', 'placed behind', 'monopole antenna', 'mentioned frequencies', 'ground plane', 'fabricated antenna', 'experimental results', 'amc structure', 'adequate bandwidths', '6ghz dual']</t>
  </si>
  <si>
    <t>A novel artificial magnetic conductor (AMC) structure for realizing gain enhancement of a double-T monopole antenna for 2.4/5.6GHz dual-band WLAN operation is presented. First, an initial AMC unit cell is proposed, and a 2 √ó 5 array of this unit cell is placed behind a double-T monopole antenna as a ground plane, then the AMC structure is modified and improved to achieve better performance. Briefly, more than 4 dB gain improvement and other desirable characteristics including suitable radiation patterns and adequate bandwidths are reported from the simulation results of the final designed structure, and the simulation is performed by CST MWS 2014 in any of the mentioned frequencies. Finally, the validity and applicability of this design are demonstrated through experimental results of the fabricated antenna.</t>
  </si>
  <si>
    <t>60023478;60023478</t>
  </si>
  <si>
    <t>54974090200;6507837285</t>
  </si>
  <si>
    <t>Chamani, Zahra;Jahanbakht, Sajad</t>
  </si>
  <si>
    <t>Kashan</t>
  </si>
  <si>
    <t>University of Kashan</t>
  </si>
  <si>
    <t>Chamani Z.</t>
  </si>
  <si>
    <t>Improved performance of double-T monopole antenna for 2.4/5.6 GHz dual-band WLAN operation using artificial magnetic conductors</t>
  </si>
  <si>
    <t>10.2528/PIERM17090301</t>
  </si>
  <si>
    <t>2-s2.0-85034055571</t>
  </si>
  <si>
    <t>['wimax bands', 'wimax applications', 'radiation pattern', 'proposed design', 'proposed antenna', 'good performances', 'fed structure', 'compact triple', 'compact size', 'circular ring', '55 ghz', '14 ghz', '03 ghz']</t>
  </si>
  <si>
    <t>A compact triple-band monopole antenna covering WLAN/WiMAX bands is investigated in this paper. The proposed antenna has a compact size of 36√ó25mm2 and consists of a circular ring, a split ring radiator and a trapezoid coplanar waveguide-fed structure. The antenna covers three distinct bands of 2.27-2.55 GHz, 3.23-4.14 GHz, and 5.08-6.03 GHz for WLAN and WiMAX applications. To validate the proposed design, prototype is fabricated, and measurement is carried out. Good performances of gain, radiation pattern and efficiency have also been obtained.</t>
  </si>
  <si>
    <t>177-184</t>
  </si>
  <si>
    <t>57194522445;57204514566;36085786900</t>
  </si>
  <si>
    <t>Sang, Shuaifei;Yuan, Bo;Xiang, Tieming</t>
  </si>
  <si>
    <t>Sang S.</t>
  </si>
  <si>
    <t>Compact tri-band trapezoid CPW-fed antenna with SRR structure for WLAN/WiMAX applications</t>
  </si>
  <si>
    <t>10.2528/PIERM17080806</t>
  </si>
  <si>
    <t>2-s2.0-85034066036</t>
  </si>
  <si>
    <t>['vivaldi antenna', 'relative bandwidth', 'proposed structure', 'overall length', 'half disc', 'fire directions', 'disc monopole', 'different directions', 'designed antenna', 'considered bandwidths', 'broadside radiation', 'believed suitable', '17 db']</t>
  </si>
  <si>
    <t>Wideband collocated antennas for multiple input multiple output (MIMO) systems are proposed. The structure is disposed on two substrate layers. On the first top substrate, a disc monopole is etched. The top of the second substrate contains a tapered slot antenna in a form of a Vivaldi antenna and two reflector elements in the form of half disc. The designed antenna can switch among five radiation patterns which radiate in different directions of space with only two excitation ports. All antennas have a relative bandwidth at least 23%. The antenna elements exhibit a low mutual coupling since they are around -17 dB over the considered bandwidths. This performance is believed because the disc monopole mainly has a broadside radiation while the Vivaldi antenna radiates in end-fire directions. With an overall length of about a half guided wavelength, the proposed structure is believed suitable for applications needing radiation pattern diversity.</t>
  </si>
  <si>
    <t>197-204</t>
  </si>
  <si>
    <t>60068753;60068734</t>
  </si>
  <si>
    <t>42861896300;6602592699</t>
  </si>
  <si>
    <t>Mouffok, Lila;Ghanem, Farid</t>
  </si>
  <si>
    <t>Algeria;Algeria</t>
  </si>
  <si>
    <t>Blida;Algiers</t>
  </si>
  <si>
    <t>Universit√© Saad Dahlab de Blida;Centre de D√©veloppement des Technologies Avanc√©es</t>
  </si>
  <si>
    <t>Mouffok L.</t>
  </si>
  <si>
    <t>A wideband collocated antennas with five reconfigurable patterns and low mutual coupling</t>
  </si>
  <si>
    <t>10.2528/PIERM17083103</t>
  </si>
  <si>
    <t>2-s2.0-85034068837</t>
  </si>
  <si>
    <t>['tumour cells', 'tissue unaffected', 'tissue leads', 'thermoablative technology', 'technology involves', 'surgical resection', 'process known', 'percutaneous energy', 'paper presents', 'numerical analysis', 'microwave thermotherapy', 'lethal hyperthermia', 'input power', 'important parameters', 'highly dependent', 'electromagnetic field', 'dna replication', 'cancer cells', 'cancer cell', 'based ablation']</t>
  </si>
  <si>
    <t>Antenna | Dielectric heating | Microwave thermotherapy | Thermal field | Tissue necrosis</t>
  </si>
  <si>
    <t>Percutaneous energy-based ablation has been used for the treatment of many tumour types. The advent of thermoablative technology for the treatment of small size liver tumour introduced several advantages over surgical resection. The technology involves the creation of an electromagnetic field through an intratumourally placed antenna. A process known as dielectric heating elevates the temperature of the tissue immediately surrounding the slot of the antenna where most of the coagulative necrosis occurs. Attenuation of the electromagnetic field as it travels through the tissue leads to decrease in the rate of tissue necrosis creating a zone of sub-lethal hyperthermia, and then a zone of tissue unaffected by ablation. The temperature spreads across the tissue to destroy the cancer cells. This occurs both directly and indirectly at the membrane and sub cellular levels. Several mechanisms including mitochondrial dysfunction, changes in cell membrane integrity and inhibition of DNA replication have been postulated as pathways through which cell death following hyperthermia occurs. The absorption of power by the tissue (SAR) and the destruction of cancer cell is highly dependent on time and the input power of the antenna. This paper presents the numerical analysis of the important parameters in microwave thermotherapy and the biological mechanisms involved in the death of tumour cells.</t>
  </si>
  <si>
    <t>Journal of Physical Science</t>
  </si>
  <si>
    <t>60010799;60010799;60010799</t>
  </si>
  <si>
    <t>36679670100;57197706098;57197721706</t>
  </si>
  <si>
    <t>Abdelmalik, Abdelghaffar A.;Nnamdi, Godswill Samuel;Zubairu, Ismail H.</t>
  </si>
  <si>
    <t>Zaria</t>
  </si>
  <si>
    <t>Ahmadu Bello University</t>
  </si>
  <si>
    <t>Abdelmalik A.</t>
  </si>
  <si>
    <t>Numerical analysis of dielectric heating in cancerous liver tissue</t>
  </si>
  <si>
    <t>10.21315/jps2017.28.3.1</t>
  </si>
  <si>
    <t>2-s2.0-85034079552</t>
  </si>
  <si>
    <t>['wimax applications', 'two closely', 'structure consists', 'reflection coefficient', 'proposed antenna', 'optimization process', 'operation centred', 'mobile terminals', 'fabricated antenna', 'enable operation', 'combined structure', 'also studied', '7ghz ).', '49 ghz', '10 db']</t>
  </si>
  <si>
    <t>In this work, a quad-band omnidirectional slot antenna array is proposed. The structure consists of two closely-spaced radiating elements fed using coplanar waveguide (CPW) line. This combined structure is then integrated in a tapered slot etched on the antenna to enable operation in four frequency bands (0.8, 1.8, 2.6 and 3.45GHz) for LTE and WiMAX applications with at least -10 dB of reflection coefficient. The antenna dimensional parameters are also studied to understand its behaviour and effects on its performance in facilitating the optimization process. Measurements of the fabricated antenna on a low-cost FR4 substrate validate its operation centred at 0.845 (from 0.77 to 0.92 GHz), 1.745 (from 1.59 to 1.9 GHz), 2.655 (2.59 to 2.72GHz) and 3.49 GHz (from 3.28 to 3.7GHz). Meanwhile, simulated and measured radiation patterns of the proposed antenna in all bands agree well and are omnidirectional, making is suitable for application in mobile terminals.</t>
  </si>
  <si>
    <t>159-167</t>
  </si>
  <si>
    <t>60212767;60090652;60212767;60212767;60090652;60212767</t>
  </si>
  <si>
    <t>35247915000;57189212783;57194469675;55961679300;56456741800;57197704710</t>
  </si>
  <si>
    <t>Elahi, Manzoor;Khan, Rizwan;Al-Hadi, Azremi A.;Usman, Saeeda;Soh, Ping Jack;Khan, Habibullah</t>
  </si>
  <si>
    <t>Sahiwal;Arau</t>
  </si>
  <si>
    <t>COMSATS University Islamabad, Sahiwal Campus;Universiti Malaysia Perlis</t>
  </si>
  <si>
    <t>60212767;60090652</t>
  </si>
  <si>
    <t>Elahi M.</t>
  </si>
  <si>
    <t>A quad-band CPW fed slot antenna array for LTE and WiMAX applications</t>
  </si>
  <si>
    <t>10.2528/PIERM17082801</t>
  </si>
  <si>
    <t>2-s2.0-85034090182</t>
  </si>
  <si>
    <t>ERIP/ER/1403170/M/01/1555</t>
  </si>
  <si>
    <t>['unit cell', 'symmetrical version', 'standard printed', 'simulation ones', 'radiation beam', 'planar lwa', 'open stopband', 'measured results', 'gain varying', 'frequency range', 'field distribution', 'dispersion relation', 'cross slots', 'consequently degrading', 'bloch impedance', 'beam scanning', 'almost consistent', '5 ghz', '5 dbi', '40 ¬∞', '16 ¬∞', '11 dbi']</t>
  </si>
  <si>
    <t>A planar substrate integrated waveguide leaky wave antenna (LWA) with cross slots is proposed in the frequency range of 10GHz-15.5 GHz. Moreover, the symmetrical version of the structure is designed and analyzed in terms of the simulated S-parameters and E-field distribution which shows the existence of the open stopband in the frequency range from 12.91GHz-14GHz, consequently degrading the radiation beam at broadside. Therefore, asymmetry is introduced in the unit cell design w.r.t the position of the cross slots to achieve the continuous beam scanning in the desired frequency range. The unit cell is analyzed with the help of dispersion relation and Bloch impedance for predicting the beam scanning and matching of the proposed LWA respectively. This planar LWA is fabricated by the standard printed-circuit board process. Measured results are almost consistent with the simulation ones with a continuous beam scanning from of -40¬∞ to +16¬∞ with gain varying from 8.5 dBi to 11 dBi.</t>
  </si>
  <si>
    <t>60113890;60113890;60015465;60113890</t>
  </si>
  <si>
    <t>57196660112;57197727310;55371038700;57211862480</t>
  </si>
  <si>
    <t>Agrawal, Rahul;Belwal, Pravesh;Singh, Mahakar;Gupta, Suresh C.</t>
  </si>
  <si>
    <t>Dehradun;Dehradun</t>
  </si>
  <si>
    <t>DIT University;Defence Research and Development Organisation India</t>
  </si>
  <si>
    <t>60113890;60015465</t>
  </si>
  <si>
    <t>Agrawal R.</t>
  </si>
  <si>
    <t>Continuous beam scanning in substrate integrated waveguide leaky wave antenna</t>
  </si>
  <si>
    <t>10.2528/PIERM17091104</t>
  </si>
  <si>
    <t>2-s2.0-85034234006</t>
  </si>
  <si>
    <t>['without use', 'two designs', 'sufficient bandwidth', 'small size', 'simulation experience', 'proposed antenna', 'meandered slots', 'low losses', 'fr4 substrate', 'comparative study', 'biomedical applications', 'also demonstrated', '6 mm3']</t>
  </si>
  <si>
    <t>In this paper, a U-shaped microstrip patch antenna with meandered slots is presented. It is designed for biomedical applications to operate at 2.45GHz. Based on the simulation experience, two designs of the patch are introduced with and without use of meandered slots. The comparative study between these two is also demonstrated. It is observed that the antenna with meandered slots shows good performance with sufficient bandwidth, low losses and is capable of use in biomedical applications. Furthermore, the proposed antenna has small size of 35*29*1.6 mm3, and the size of the ground is only 14% of the overall antenna size. The measured and simulated results show good agreement with each other. The antenna is fabricated on an FR4 substrate, and simulation is carried out on FDTD based Empire XCcel simulator.</t>
  </si>
  <si>
    <t>65-77</t>
  </si>
  <si>
    <t>60007102;60007102</t>
  </si>
  <si>
    <t>57193341716;56653188000</t>
  </si>
  <si>
    <t>Sukhija, Shikha;Sarin, Rakesh K.</t>
  </si>
  <si>
    <t>Jalandhar</t>
  </si>
  <si>
    <t>Dr. B.R. Ambedkar National Institute of Technology</t>
  </si>
  <si>
    <t>Sukhija S.</t>
  </si>
  <si>
    <t>A U-shaped meandered slot antenna for biomedical applications</t>
  </si>
  <si>
    <t>10.2528/PIERM17082101</t>
  </si>
  <si>
    <t>2-s2.0-85034239063</t>
  </si>
  <si>
    <t>UID/EEA/50008/2013</t>
  </si>
  <si>
    <t>['waves fed', 'simulation setups', 'simulation becomes', 'powerful tool', 'power amplifiers', 'pa cannot', 'output power', 'output ports', 'often removed', 'mimo systems', 'make use', 'main figures', 'input multi', 'generation communications', 'electromagnetically coupled', 'effect creates', 'coupled signal', 'change according', 'array elements', 'antenna array', 'also driving']</t>
  </si>
  <si>
    <t>Behavioral modeling | fifth-generation (5G) mobile communication | multi-input multi-output (MIMO) transmitters | power amplifiers (PAs)</t>
  </si>
  <si>
    <t>Modern and future transmitter architectures are being driven toward multi-input multi-output (MIMO) transceivers, which make use of several radio frequency (RF) power amplifiers (PAs) to drive an antenna array. When moving to high integration scenarios, as is expected for fifth-generation communications, the isolation between the array and the PAs is often removed. Since the array elements are electromagnetically coupled, the waves fed to the antennas are also driving the output ports of the PAs. This effect creates an apparent variable load at the output of each PA, depending on the operation of the transmitter. In this system, the behavior of each PA cannot be fully described solely as a function of its input, as it will change according to the coupled signal. To predict and understand the behavior of these MIMO systems, simulation becomes a powerful tool. These simulators should be able to reproduce the main figures of merit (FoMs) of the transmitter, namely, output power, distortion, and efficiency. In this paper, we show how a recently proposed dc behavior model and an RF signal behavior model can be used in simulation setups to predict the MIMO transmitter FoMs of interest.</t>
  </si>
  <si>
    <t>5284-5297</t>
  </si>
  <si>
    <t>60024825;60024825;60024825;60024825;60024825;60024825</t>
  </si>
  <si>
    <t>56179881400;57197732379;57209038947;16303021500;6701434936;35588024300</t>
  </si>
  <si>
    <t>Barradas, Filipe M.;Tom√©, Pedro M.;Gomes, Jos√© M.;Cunha, Telmo R.;Cabral, Pedro M.;Pedro, Jos√© C.</t>
  </si>
  <si>
    <t>Portugal</t>
  </si>
  <si>
    <t>Aveiro</t>
  </si>
  <si>
    <t>Universidade de Aveiro</t>
  </si>
  <si>
    <t>Barradas F.M.</t>
  </si>
  <si>
    <t>Power, Linearity, and Efficiency Prediction for MIMO Arrays with Antenna Coupling</t>
  </si>
  <si>
    <t>10.1109/TMTT.2017.2766067</t>
  </si>
  <si>
    <t>2-s2.0-85034266654</t>
  </si>
  <si>
    <t>['worldwide interoperability', 'wlan ),', 'wimax ),', 'uwb systems', 'simulated results', 'shaped slots', 'shaped slot', 'return loss', 'resonance band', 'radiation efficiency', 'quad band', 'proposed slots', 'proposed antenna', 'patch antenna', 'often required', 'notched band', 'miniaturised issues', 'microwave access', 'line strip', 'jshaped slots', 'ism utilisation', 'ism band', 'inverted diamond', 'ground plane', 'good agreement', 'fractional bandwidth', 'efficient performance', 'downlink x', 'downlink c', 'design demonstrates', 'current distribution', 'coplanar waveguide', '45 ghz', '45 db', '4 substrate', '133 %.']</t>
  </si>
  <si>
    <t>A quad band-notched compact ultra-wideband (UWB) patch antenna to operate on the industry, scientific, and medical (ISM) bands are presented in this study. A modified hexagonal patch vertex-fed with a coplanar waveguide (CPW) is fabricated on an FR-4 substrate with size of 43 √ó 28 √ó 1.6mm3 and fractional bandwidth of 133%. The compact antenna operates at a frequency of 2.45 GHz, which is often required for the efficient performance of ISM utilisation. The existing bands share the same bandwidth as that of UWB systems. Therefore, a notched band at 3GHz for worldwide interoperability for microwave access (WiMAX), and a further resonance band at 2.45GHz for ISM are generated by implementing a meander-line strip on the antenna. Furthermore, the design demonstrates a couple of F-shaped slots and an inverted diamond-shaped slot on the patch. Moreover, a pair of Jshaped slots is loaded on the ground plane. The downlink C-band, wireless local area network (WLAN), and downlink X-band are rejected by the proposed slots, respectively. The current distribution, gain, radiation efficiency, and quad notched parameters of the proposed antenna are studied by using CST software. The demonstrated prototype covers an ISM band at (2.2GHz-2.6GHz) with a return loss of -23.45 dB and omnidirectional radiation patterns. A good agreement is observed between measured and the simulated results. This paper has presented a solution for both interference and miniaturised issues.</t>
  </si>
  <si>
    <t>79-88</t>
  </si>
  <si>
    <t>60090656;60090656;60090656</t>
  </si>
  <si>
    <t>56905439800;16021082700;35090525900</t>
  </si>
  <si>
    <t>Abdulhasan, Raed Abdulkareem;Alias, Rozlan;Ramli, Khairun Nidzam</t>
  </si>
  <si>
    <t>Abdulhasan R.</t>
  </si>
  <si>
    <t>A compact CPW fed UWB antenna with quad band notch characteristics for ISM band applications</t>
  </si>
  <si>
    <t>10.2528/PIERM17090803</t>
  </si>
  <si>
    <t>2-s2.0-85034270028</t>
  </si>
  <si>
    <t>['transient photocurrent', 'recessed electrodes', 'laser light', 'geometrical parameters']</t>
  </si>
  <si>
    <t>A photoconductive terahertz antenna based on a distributed Bragg reflector, recessed nanoplasmonic grating and recessed electrodes is proposed in this paper. By use of the finite element method and full wave simulation, the effect of geometrical parameters on the transient photocurrent of a proposed photoconductive antenna is investigated. The recessed nanoplasmonic structure reduces the reflection of laser light to less than 1.5% from the surface of low temperature gallium arsenide in comparison with 29% for a conventional photoconductive antenna. According to the results, the distributed Bragg reflector in combination with recessed nanoplasmonic grating and recessed electrodes results in 5265% photocurrent peak enhancement in comparison to a conventional photoconductive terahertz antenna.</t>
  </si>
  <si>
    <t>53010-53017</t>
  </si>
  <si>
    <t>60022927;60022927;60022927;60022927;60022927;60022927</t>
  </si>
  <si>
    <t>37080092100;57193763267;16233637900;17435037400;55519860000;9640265100</t>
  </si>
  <si>
    <t>Bashirpour, M.;Ghorbani, S.;Kolahdouz, M.;Neshat, M.;Masnadi-Shirazi, M.;Aghababa, H.</t>
  </si>
  <si>
    <t>Bashirpour M.</t>
  </si>
  <si>
    <t>Significant performance improvement of a terahertz photoconductive antenna using a hybrid structure</t>
  </si>
  <si>
    <t>10.1039/c7ra11398f</t>
  </si>
  <si>
    <t>2-s2.0-85034573839</t>
  </si>
  <si>
    <t>['toothed mandibles', 'prey strategies', 'particular behaviors', 'particular aspects', 'palaeobiological traits', 'often difficult', 'monstrabilis demonstrates', 'loricerinae ),', 'insects exhibit', 'insect evolution', 'highly specialized', 'group possessing', 'fossil record', 'et sp', 'dramatic form', 'critical importance', 'cretaceous ant', 'collembola ),', 'antennal modification', 'abundant group']</t>
  </si>
  <si>
    <t>Insects exhibit a variety of morphological specializations specific to particular behaviors, and these permit the reconstruction of palaeobiological traits. Despite the critical importance of predator-prey strategies in insect evolution, the appearance of particular aspects of predation are often difficult to determine from the fossil record of hexapods. Here we report the discovery of highly specialized, mid-Cretaceous ant-like stone beetles (Staphylinidae: Scydmaeninae) displaying morphological modifications unknown among living scydmaenids and associated with predation on springtails (Collembola), a widespread and abundant group of significantly greater geological age. Cascomastigus monstrabilis gen. et sp. nov. exhibits an extremely large body size, elongate clubbed maxillary palpi, toothed mandibles, and more importantly, slender and highly modified antennae that functioned as an antennal setal trap. Such an antennal modification is analogous to that of the modern ground beetle genus Loricera (Carabidae: Loricerinae), a group possessing a specialized antennal setal trap exclusively for the capture of springtails. The presence of an identical antennal setal trap in C. monstrabilis demonstrates a unique and dramatic form of obligate predation among the late Mesozoic insects.</t>
  </si>
  <si>
    <t>60022279;60012060;60012060;60022279</t>
  </si>
  <si>
    <t>26633224300;44461012300;7403891105;16480574800</t>
  </si>
  <si>
    <t>Yin, Zi Wei;Cai, Chen Yang;Huang, Di Ying;Li, Li Zhen</t>
  </si>
  <si>
    <t>Shanghai;Nanjing</t>
  </si>
  <si>
    <t>Shanghai Normal University;Nanjing Institute of Geology and Palaeontology Chinese Academy of Sciences</t>
  </si>
  <si>
    <t>60022279;60012060</t>
  </si>
  <si>
    <t>Yin Z.</t>
  </si>
  <si>
    <t>Specialized adaptations for springtail predation in Mesozoic beetles</t>
  </si>
  <si>
    <t>10.1038/s41598-017-00187-8</t>
  </si>
  <si>
    <t>2-s2.0-85034578977</t>
  </si>
  <si>
    <t>2014AY11023</t>
  </si>
  <si>
    <t>['well suitable', 'vis methods', 'uv region', 'tof ms', 'synergistic effect', 'strong light', 'results demonstrated', 'reduce non', 'radiative transition', 'protect tb3', 'prepared complex', 'potential application', 'phen made', 'phen coordinated', 'organic ligands', 'main challenge', 'luminescence lifetime', 'led ).', 'harvesting ability', 'energy transfer', 'elemental analysis', 'complex system', '28 ms', '1h nmr', '13c nmr']</t>
  </si>
  <si>
    <t>The main challenge in the development of luminescent lanthanide complexes lies in the design of organic ligands. Herein, a carboxyl-terminated aromatic hyperbranched polyester (CHBPE) ligand was designed and synthesized, which has abundant branched end groups for chelating lanthanide ions, strong light-harvesting ability in the UV region, and more importantly, good energy match with the Tb3+ ion. The structure of CHBPE was characterized by MALDI-TOF MS, elemental analysis, FTIR, 1H NMR, 13C NMR, and UV-Vis absorption measurements. Subsequently, a Tb3+ complex (CHBPE-Tb3+-Phen) based on CHBPE was obtained, in which Phen was used as a co-ligand to protect Tb3+ ions and reduce non-radiative transition of Tb3+ ions. The as-prepared complex was analyzed by MALDI-TOF MS, elemental analysis, 13C NMR, FTIR and UV-Vis methods. The results demonstrated that both CHBPE and Phen coordinated to Tb3+ ions and a stable chelate structure was formed. The synergistic effect of CHBPE and Phen made the complex exhibit remarkably strong green luminescence corresponding to the Tb3+ ion upon UV excitation. The efficiency of energy transfer (Œ¶sen) from the CHBPE to Tb3+ ion was 55.2%, revealing that CHBPE is well suitable for the sensitization of Tb3+ ions. The absolute quantum efficiency (Œ¶overall) and luminescence lifetime (œÑobs) of the complex were 27.5% and 0.28 ms, respectively. The possible energy transfer pathways in the complex system were proposed. The complex is expected to have potential application in the near ultraviolet light emitting diode (NUV-LED).</t>
  </si>
  <si>
    <t>11620-11630</t>
  </si>
  <si>
    <t>60073560;60025084;119791528;60073560;60073560;60073560</t>
  </si>
  <si>
    <t>57189853979;36912795500;57197756920;57216274790;55569500300;57197759389</t>
  </si>
  <si>
    <t>Liu, Dan;Zhou, Yin Ning;Zhao, Jilian;Xu, Yaling;Shen, Jingfei;Wu, Minggang</t>
  </si>
  <si>
    <t>Jiaxing;Shanghai;</t>
  </si>
  <si>
    <t>Jiaxing University;Shanghai Jiao Tong University;PetroChina Jilin Petrochemical Company Synthetic Resin Factory</t>
  </si>
  <si>
    <t>60073560;60025084;119791528</t>
  </si>
  <si>
    <t>Liu D.</t>
  </si>
  <si>
    <t>An intensive green emitting terbium complex using a newly designed aromatic hyperbranched polyester as an efficient antenna ligand</t>
  </si>
  <si>
    <t>10.1039/c7tc02922e</t>
  </si>
  <si>
    <t>2-s2.0-85034593000</t>
  </si>
  <si>
    <t>Russian Science Foundation</t>
  </si>
  <si>
    <t>17-13-01357</t>
  </si>
  <si>
    <t>RSF</t>
  </si>
  <si>
    <t>['using long', 'tetraalkylammonium cation', 'targeted modification', 'rnet3 ]+,', 'polyethylene matrix', 'photophysical properties', 'optical spectroscopy', 'obtained composites', 'namely introduction', 'latter serves', 'eu complex', 'chained 1']</t>
  </si>
  <si>
    <t>Luminescent composite materials based on linear polyethylene doped by a well dispersed tetrakis dibenzoylmethanate europium complex have been developed. The anion of the latter serves as an efficient light harvesting antenna and possesses the desired photophysical properties. The targeted modification of the Eu complex, namely introduction of a long hydrocarbon chain into the tetraalkylammonium cation [RNEt3]+, has ensured the compatibility of the complex with the polyethylene matrix. The [RNEt3]+ cation has been obtained by using long-chained 1-iodoalkanes synthesized via the Nd-catalyzed ethylene oligomerization process. The photophysical properties and the homogeneity of the obtained composites have been controlled by optical spectroscopy, luminescence intensity mapping as well as scanning electron microscopy.</t>
  </si>
  <si>
    <t>13663-13672</t>
  </si>
  <si>
    <t>60095467-60014039;60095467-60029225;60030978;60030978-60009114;60095467-60009114;60095467;60095467;60095467;60095467-60014039;60007457;60095467-60007457</t>
  </si>
  <si>
    <t>6602446845;6602702005;35420108900;57200757996;56967982900;6507912716;7006538167;12645609900;57201230474;57197766781;6701810372</t>
  </si>
  <si>
    <t>Roitershtein, Dmitrii M.;Puntus, Lada N.;Lyssenko, Konstantin A.;Taidakov, Ilya V.;Varaksina, Evgenia A.;Minyaev, Mikhail E.;Gerasin, Victor A.;Guseva, Maria A.;Vinogradov, Alexey A.;Savchenko, Maria S.;Nifant'Ev, Ilya E.</t>
  </si>
  <si>
    <t>Russian Federation;Russian Federation;Russian Federation;Russian Federation;Russian Federation;Russian Federation</t>
  </si>
  <si>
    <t>Moscow;Moscow;Moscow;Moscow;Moscow;Moscow</t>
  </si>
  <si>
    <t>A.V.Topchiev Institute of Petrochemical Synthesis, RAS;A.N.Nesmeyanov Institute of Organoelement Compounds of Russian Academy of Sciences;Kotelnikov Institute of Radioengineering and Electronics (IRE) of Russian Academy of Sciences;N.D. Zelinsky Institute of Organic Chemistry, Russian Academy of Sciences;P.N. Lebedev Physical Institute of the Russian Academy of Sciences;Lomonosov Moscow State University</t>
  </si>
  <si>
    <t>60095467;60030978;60029225;60014039;60009114;60007457</t>
  </si>
  <si>
    <t>Roitershtein D.M.</t>
  </si>
  <si>
    <t>An efficient route for design of luminescent composite materials based on polyethylene containing europium dibenzoylmethanate</t>
  </si>
  <si>
    <t>10.1039/c7nj03055j</t>
  </si>
  <si>
    <t>2-s2.0-85034666462</t>
  </si>
  <si>
    <t>['vanet safety', 'vanet applications', 'thus instilling', 'shifting focus', 'safety applications', 'reduces end', 'realizing mu', 'propose modification', 'performance comparison', 'newer technologies', 'network capacity', 'nearly half', 'near future', 'multiple users', 'multiple antennas', 'mimo vanet', 'mimo respectively', 'mimo ).', 'large capacity', 'joint user', 'intelligent vehicles', 'indicated mu', 'ieee 802', 'huge appetite', 'high reliability', 'growing network', 'future demands', 'enhancement focusing', 'end delay', 'distinctive technology', 'commercial applications', 'cellular networks', 'better choice', 'base station', '11ac came']</t>
  </si>
  <si>
    <t>802.11ac | 802.11p | Antenna selection | End-to-end delay | MIMO | MU-MIMO | Multi-user | PDR | SU-MIMO | Throughput | User scheduling | VANET</t>
  </si>
  <si>
    <t>With the growing network of intelligent vehicles, predicting huge data generation by Vehicular Ad hoc Networks (VANETs) in near future, the need for high data rate, large capacity, high reliability and low latency became prime focus for VANET safety and commercial applications, and shifting focus in literature on underutilization of network capacity of Multiple Input Multiple Output (MIMO). Results of MIMO were encouraging but not sufficient for huge appetite of VANET applications, thus instilling the need of distinctive technology to cater such future demands. IEEE 802.11ac came with enhancement focusing on communication with multiple users simultaneously thus categorizing the older and newer technologies as SU-MIMO and MU-MIMO respectively. The contribution in MU-MIMO till date is focused on fixed wireless local area network (WLAN), mainly in cellular networks with base station having multiple antennas, communicating with multiple users but not in VANET. In this paper we focused our work on MU-MIMO in VANET and explained research status and challenges in realizing MU-MIMO in VANET. We propose modification in joint user and antenna selection algorithm existing in literature for WLAN to make it applicable for MU-MIMO VANET. The performance comparison of MU-MIMO with SU-MIMO in realistic VANET urban and highway road scenario has been presented in this paper. The comparison has indicated MU-MIMO as a better choice over SU-MIMO in commercial and safety applications of VANETs, as it doubles the throughput, increases PDR significantly and reduces end-to-end delay to nearly half.</t>
  </si>
  <si>
    <t>5872-5883</t>
  </si>
  <si>
    <t>60113205;60101560;60113205</t>
  </si>
  <si>
    <t>8909735400;57226509322;57197033177</t>
  </si>
  <si>
    <t>Khurana, Meenu;Ramakrishna, C.;Panda, S. N.</t>
  </si>
  <si>
    <t>Rajpura;Chandigarh</t>
  </si>
  <si>
    <t>Chitkara University, Punjab;National Institute of Technical Teachers Training &amp; Research</t>
  </si>
  <si>
    <t>60113205;60101560</t>
  </si>
  <si>
    <t>Khurana M.</t>
  </si>
  <si>
    <t>Capacity enhancement using MU-MIMO in vehicular ad hoc network</t>
  </si>
  <si>
    <t>2-s2.0-85034766201</t>
  </si>
  <si>
    <t>['two concretes', 'superparamagnetic properties', 'shielding concrete', 'rotary antennas', 'protective properties', 'performance concrete', 'paper presents', 'negative effect', 'nanoparticles fe3o4', 'microwave radiation', 'mechanical properties', 'maximum efficiency', 'magnetite nanoparticles', 'magnetite additives', 'frequency range', 'flexural strength', 'fe3o4 spinel', 'fe3o4 nanoparticles', 'experimental study', 'electromagnetic disturbance', 'cubic structure', 'crystallite size', 'constant water', 'concrete samples', 'concrete mixes', 'cement ratio', '9 db', '7 ghz', '5 ghz', '13 ghz', '10 mm']</t>
  </si>
  <si>
    <t>Concrete | Flexural strength | Magnetic hysteresis | Magnetite | Microwave | Nanoparticles | Shielding properties</t>
  </si>
  <si>
    <t>This paper presents an experimental study on the performance of shielding concrete with additives of magnetite nanoparticles. Two concretes with magnetite additives as well as one based concrete were tested. In order to achieve the high-performance concrete, all concrete mixes had a constant water/cement ratio of 0.45. In order to measure the mechanical properties, concrete samples were made in accordance with dimension such as 40 √ó 40 √ó 160 mm. But, for measurement of protective properties the concrete was made in accordance with dimension of rotary antennas such as 400 √ó 400 mm with a thickness of 10 mm. The nanoparticles Fe3O4 were synthesized by chemical condensation method. XRD have shown the presence of cubic structure of Fe3O4 spinel with crystallite size is equal to 130.0 √Ö. The TEM microphotograph shows that the Fe3O4 nanoparticles are spherical, the range of sizes is 12‚Äí30 nm. The magnetic retardation suggests that the magnetite nanoparticles have superparamagnetic properties. This is explained by the fact that under the influence of external magnetic field, they are single-domain, in other words, they become uniformly magnetized throughout the volume. The additives of magnetite nanoparticles at a concentration of 0.5% mass have not a negative effect on flexural strength. The samples with additives of magnetite nanoparticles showed better shielding of microwave radiation in the frequency range from 0.7 GHz to 13 GHz. The maximum efficiency of suppression of electromagnetic disturbance is equal to 19.9 dB at a frequency of 1.5 GHz with a thickness of 10 mm.</t>
  </si>
  <si>
    <t>223-229</t>
  </si>
  <si>
    <t>Eurasian Chemico-Technological Journal</t>
  </si>
  <si>
    <t>60230459-60071847;60013717;60043973;60071847;60230459-60071847;60043973;60230459</t>
  </si>
  <si>
    <t>57208353621;55915453600;35093830000;6602278731;56941867600;55497962300;55147268600</t>
  </si>
  <si>
    <t>Lesbayev, A. B.;Elouadi, B.;Borbotko, T. V.;Manakov, S. M.;Smagulova, G. T.;Boiprav, O. V.;Prikhodko, N. G.</t>
  </si>
  <si>
    <t>Kazakhstan;Kazakhstan;Belarus;France</t>
  </si>
  <si>
    <t>Almaty;Almaty;Minsk;La Rochelle</t>
  </si>
  <si>
    <t>Institute of Combustion Problems;Al Farabi Kazakh National University;Belarusian State University of Informatics and Radioelectronics;Universit√© de La Rochelle</t>
  </si>
  <si>
    <t>60230459;60071847;60043973;60013717</t>
  </si>
  <si>
    <t>Lesbayev A.B.</t>
  </si>
  <si>
    <t>Influence of magnetite nanoparticles on mechanical and shielding properties of concrete</t>
  </si>
  <si>
    <t>10.18321/ectj666</t>
  </si>
  <si>
    <t>2-s2.0-85034821539</t>
  </si>
  <si>
    <t>['uwb system', 'uwb radar', 'short stub', 'proposed antenna', 'paper presents', 'miniaturized ultra', 'measurement show', 'matched impedance', 'impedance bandwidth', 'frequency range', 'design integrates', 'cost fr', 'antenna improves']</t>
  </si>
  <si>
    <t>This paper presents a design and evaluation for a miniaturized ultra-wideband (UWB) printed monopole antenna. The design integrates a UWB printed bell-shaped monopole antenna with a short stub. This antenna improves the matched impedance in the lower frequency band of 3.1 ‚àº 4.0GHz by using the short stub structure. The proposed antenna is formed on a low-cost FR-4 dielectric substrate with the size: 28√ó 20√ó1.6mm3. The designed antenna operates with impedance bandwidth of 3.1 ‚àº 10.6GHz. The omnidirectional radiation patterns are obtained over the frequency range. Calculation and measurement show that this antenna acquires broadband characteristics covering the required frequency band of UWB system. The proposed antenna is assumed for applying to UWB radar, etc.</t>
  </si>
  <si>
    <t>57-67</t>
  </si>
  <si>
    <t>60001382;60001382</t>
  </si>
  <si>
    <t>35194632500;57197821066</t>
  </si>
  <si>
    <t>Takemura, Nobuyasu;Ichikawa, Syunta</t>
  </si>
  <si>
    <t>Minami-saitama District</t>
  </si>
  <si>
    <t>Nippon Institute of Technology</t>
  </si>
  <si>
    <t>Takemura N.</t>
  </si>
  <si>
    <t>Broadbanding of printed bell-shaped monopole antenna by using short stub for UWB applications</t>
  </si>
  <si>
    <t>10.2528/PIERC17060702</t>
  </si>
  <si>
    <t>2-s2.0-85034947009</t>
  </si>
  <si>
    <t>['thus act', 'simulation results', 'sidelobe levels', 'improve end', 'good agreement', 'gain increase', 'gain enhancement', 'fire performances', 'experimental data', 'cva ),', '1 dbi']</t>
  </si>
  <si>
    <t>To enhance the gain of conventional Vivaldi antenna (CVA), a novel dielectric sheets-covered Vivaldi antenna (DSCVA) is proposed. The dielectric sheets suck energy from the tapered slot region and flare termination region of the CVA, and thus act as surface wave antennas to improve end-fire performances. The CVA, DSCVA as well as the DSCVA with elongated tapered profile (SP-DSCVA) are designed, fabricated and measured. The simulation results are in good agreement with the experimental data. Measurement results show that the gain increase of the DSCVA is up to 5.1 dBi in the range of 3.5‚Äì 16.5GHz without increasing antenna length compared to the CVA. More gain enhancement is achieved for the SP-DSCVA. In addition, the half power beamwidths of the CVA as well as the sidelobe levels are improved in both E- and H-planes.</t>
  </si>
  <si>
    <t>69-80</t>
  </si>
  <si>
    <t>60002836;60002836;60005244;60016835;60002836</t>
  </si>
  <si>
    <t>57189622202;57189626496;57196429219;57194074483;55041403700</t>
  </si>
  <si>
    <t>Li, Xiang Xiang;Pang, Dong Wei;Wang, Hai Lin;Zhang, Yan Mei;Lv, Guo Qiang</t>
  </si>
  <si>
    <t>Beijing;Nanjing;Hefei</t>
  </si>
  <si>
    <t>Beijing Institute of Technology;Southeast University;Hefei University of Technology</t>
  </si>
  <si>
    <t>60016835;60005244;60002836</t>
  </si>
  <si>
    <t>Dielectric slabs covered broadband Vivaldi antenna for gain enhancement</t>
  </si>
  <si>
    <t>10.2528/PIERC17070308</t>
  </si>
  <si>
    <t>2-s2.0-85034958643</t>
  </si>
  <si>
    <t>['value obtained', 'tunable material', 'results show', 'radiation properties', 'radiation pattern', 'patch antenna', 'operating frequency', 'dynamically modify', 'directly related', 'copper patch', 'also accompanied', 'almost twice', 'aerospace applications', '73 db', '7 thz', '16 db']</t>
  </si>
  <si>
    <t>The radiation properties of a copper-patch antenna designed for resonating at the frequency of 0.7 THz, which is used in aerospace applications, is presented. These properties are then compared to those of a graphene-patch antenna presenting the same dimensions. We show how the use of graphene, as a tunable material, allows to dynamically modify the frequency of operation of the antenna as well as its radiation pattern. Our results show that the return loss peak reaches ‚àí29 dB, at the operating frequency, which is almost twice the value obtained with the copper patch. This increase in the return loss peak is also accompanied by an improvement in the gain of the antenna from 5.73 dB in the case of the copper patch to 7.16 dB in the case of graphene. We focus our interest on how the reconfigurable radiation properties of the graphene-patch antenna are directly related to the graphene surface conductivity.</t>
  </si>
  <si>
    <t>60091645;60091645;60091645;60091645</t>
  </si>
  <si>
    <t>36860914800;57197810663;8409810400;6603916754</t>
  </si>
  <si>
    <t>Azizi, Mohamed Karim;Ksiksi, Mohamed A.;Ajlani, Hosni;Gharsallah, Ali</t>
  </si>
  <si>
    <t>Tunis</t>
  </si>
  <si>
    <t>Universit√© de Tunis El Manar, Facult√© des Sciences de Tunis</t>
  </si>
  <si>
    <t>Azizi M.K.</t>
  </si>
  <si>
    <t>Terahertz graphene-based reconfigurable patch antenna</t>
  </si>
  <si>
    <t>2-s2.0-85034962746</t>
  </si>
  <si>
    <t>['‚ àí6db', '‚ àí3', '‚ àí2', 'studied theoretically', 'studied also', 'paper proposes', 'mimo case', 'main antenna', 'lte bands', 'improve especially', 'high bands', 'diversity antennas', 'diversity antenna', 'combined parasitic', 'carrier aggregation', 'ca ).', 'antenna covers']</t>
  </si>
  <si>
    <t>This paper proposes a two-element LTE MIMO handset antenna with physically different main and diversity antennas. The performance of the design is studied theoretically and experimentally. The investigated design utilises physically different main and diversity antennas to improve especially the low-band MIMO performance. A Combined Parasitic-coupled, Aperture-Matched (CPAM) antenna is used as the main antenna, and the diversity antenna is a simple Capacitive Coupling Element (CCE) design. The antenna covers the LTE bands from 698‚Äì960 MHz and 1710‚Äì2690 MHz with fixed matching circuits suitable for low-band (LB) Carrier Aggregation (CA). Measured total efficiency of the antennas is from ‚àí3 to ‚àí6dB and ‚àí2 to ‚àí5 dB at the low and high bands, respectively. In the MIMO case, envelope correlation coefficient (ECC) and multiplexing efficiency ((image found)mux) are studied also from measurements.</t>
  </si>
  <si>
    <t>60103653;60103653;60020241;60103653</t>
  </si>
  <si>
    <t>41762501000;6508078474;57197823588;6508249651</t>
  </si>
  <si>
    <t>Rasilainen, Kimmo;Lehtovuori, Anu;Boussada, Amine;Viikari, Ville</t>
  </si>
  <si>
    <t>Finland;Turkey</t>
  </si>
  <si>
    <t>Espoo;Izmir</t>
  </si>
  <si>
    <t>Aalto University;Izmir Ekonomi Universitesi</t>
  </si>
  <si>
    <t>60103653;60020241</t>
  </si>
  <si>
    <t>Carrier aggregation compatible MIMO antenna for LTE handset</t>
  </si>
  <si>
    <t>10.2528/PIERC17061204</t>
  </si>
  <si>
    <t>2-s2.0-85034964629</t>
  </si>
  <si>
    <t>['two iterations', 'results show', 'resonant frequencies', 'proposed method', 'fabricated using', 'experimental results', 'appreciable bandwidth', 'antenna resonates', 'antenna keeping', 'also presented', '8474 ghz', '7437 ghz', '7233 db', '6374 ghz', '636 mhz', '545 ghz', '4 substrate', '3719 ghz', '347 mhz', '33 ghz', '2745 db', '24 ghz', '198 mhz', '1974 db', '185 mhz', '0632 ghz', '0105 ghz']</t>
  </si>
  <si>
    <t>In this paper, a metamaterial loaded square-shaped fractal antenna with two iterations is presented and discussed. A metamaterial loading consists of split ring resonators (SRRs) which enhances the bandwidth of the antenna keeping the dimensions and size of the antenna same. The square-shaped fractal antenna, which is in the form of three concentric rings, was simulated and fabricated, and the results were shown and discussed. The antenna resonates at three distinct frequency bands 4.3719 GHz, 7.7437 GHz and 10.6374 GHz with the gains of 1.1974 dB, 4.2745 dB and 4.7233 dB, respectively for resonant frequencies. The bandwidths for the antenna are 185 MHz, 198 MHz and 386MHz for distinct resonant frequencies. The antenna is fabricated using an FR-4 substrate, and the measured resonant frequencies are 4.08GHz, 7.545 GHz and 10.24 GHz. In metamaterial loading condition, the antenna resonates at 4.0105 GHz, 6.8474 GHz and 8.0632 GHz with bandwidths of 636 MHz, 347 MHz and 1.33 GHz at resonant frequencies. The appreciable bandwidth is achieved in such a small antenna without changing dimensions and size of the antenna. The simulated, experimental results and comparison are also presented in this paper. The results show that the proposed method can be used to design high bandwidth and compact fractal microstrip patch antennas without increasing dimensions.</t>
  </si>
  <si>
    <t>183-192</t>
  </si>
  <si>
    <t>119813762;60101560;60111242</t>
  </si>
  <si>
    <t>55258000200;7006422314;35177152700</t>
  </si>
  <si>
    <t>Mishra, Pushkar;Pattnaik, Shayam S.;Dhaliwal, Balwinder S.</t>
  </si>
  <si>
    <t>Ludhiana;Chandigarh;Jalandhar</t>
  </si>
  <si>
    <t>Guru Nanak Dev Engineering College, Ludhiana;National Institute of Technical Teachers Training &amp; Research;IKG Punjab Techncial University</t>
  </si>
  <si>
    <t>60111242;60101560;119813762</t>
  </si>
  <si>
    <t>Mishra P.</t>
  </si>
  <si>
    <t>Square-shaped fractal antenna under metamaterial loaded condition for bandwidth enhancement</t>
  </si>
  <si>
    <t>10.2528/PIERC17082701</t>
  </si>
  <si>
    <t>2-s2.0-85034968898</t>
  </si>
  <si>
    <t>['slot edges', 'rectangular patch', 'radiation patterns', 'presented concept', 'overall dimension', 'measured directivity', 'low level', 'good agreement', 'frequency reconfiguration', 'fr4 substrate', 'different combinations', 'cross polarizations', 'collectively covers', 'average gain', 'antenna patch', 'also recorded', '80 ghz', '75 ¬∞.', '34 ghz', '18 ghz', '14 dbi']</t>
  </si>
  <si>
    <t>A frequency reconfigurable patch antenna is proposed. The antenna has a rectangular patch with two meandered slots. It can be switched between four bands using two PIN diodes by altering current distribution across the slot edges. The overall dimension of the antenna patch is 11.51mm √ó 8.37mm and fabricated on an FR4 substrate. The design is investigated by simulation and measurement, and the result includes S11 parameters, radiation patterns, measured directivity and gain. With different combinations of PIN diode biasing conditions, the antenna can be set to 6.80GHz, 7.34 GHz, 7.80 GHz and 8.18 GHz, which collectively covers a continuous frequency range of 1.80 GHz (‚àí10 dB bandwidth). The antenna also shows consistent radiation patterns at all the reconfigured frequency bands with an average beam width of about 75¬∞. In the accessible frequency range, an average gain of 5.14 dBi and low level of cross polarizations are also recorded. A good agreement between measured and simulated results validates the presented concept of frequency reconfiguration.</t>
  </si>
  <si>
    <t>60007709;60007709</t>
  </si>
  <si>
    <t>57197820149;7102522041</t>
  </si>
  <si>
    <t>Baruah, Rocktotpal;Bhattacharyya, Nidhi Saxena</t>
  </si>
  <si>
    <t>Tezpur</t>
  </si>
  <si>
    <t>Tezpur University</t>
  </si>
  <si>
    <t>Baruah R.</t>
  </si>
  <si>
    <t>A frequency reconfigurable meandered slot cut rectangular patch antenna using PIN diodes</t>
  </si>
  <si>
    <t>10.2528/PIERC17061201</t>
  </si>
  <si>
    <t>2-s2.0-85034975258</t>
  </si>
  <si>
    <t>['two antennas', 'shorted stripe', 'required band', 'reference signal', 'parasitic il', 'noise ratio', 'neutralization line', 'mutual coupling', 'monopole surrounded', 'measurement results', 'measured results', 'impedance bandwidth', 'electromagnetic simulations', 'approximately 35', 'antenna elements', 'antenna array', '6db ),', '6 ghz', '38 bps', '20 db', '10 db']</t>
  </si>
  <si>
    <t>A multiple-input-multiple-output (MIMO) antenna array with eight printed coplanar waveguide (CPW)-fed monopole antennas operating at 3.5GHz (3.4-3.6 GHz) is presented. Each antenna is an Inverted-L (IL) monopole surrounded by a parasitic IL-shorted stripe and attains compact configuration. Both the IL-monopole and parasitic IL-shorted stripe contribute their fundamental resonant modes to operate in the desired frequency band. The neutralization line (NL) and ground middle slot are used for decoupling the antenna elements in the array. The measurement results for the prototype reasonably agree with electromagnetic simulations. Measured results for the proposed MIMO antenna array demonstrate that it has impedance bandwidth more than 200MHz with (S11 &lt; 6dB), and with effective antenna decoupling mechanism, the mutual coupling is better than 10 dB for the required band (3.4-3.6 GHz). Also, envelope correlation coefficient (ECC) for the proposed MIMO antenna array is less than 0.2 for any two antennas to realize independent prorogation path for a channel. The average channel capacity of the proposed MIMO antenna array is approximately 35 to 38 bps/Hz for a reference signal to noise ratio (SNR) of 20 dB.</t>
  </si>
  <si>
    <t>209-216</t>
  </si>
  <si>
    <t>55320106600;8401587700;25027760800;57189265036;57212936575</t>
  </si>
  <si>
    <t>Abdullah, Mujeeb;Ban, Yong Ling;Kang, Kai;Li, Ming Yang;Amin, Muhammad</t>
  </si>
  <si>
    <t>Abdullah M.</t>
  </si>
  <si>
    <t>Eight-element antenna array at 3.5GHz for MIMO wireless application</t>
  </si>
  <si>
    <t>10.2528/PIERC17082308</t>
  </si>
  <si>
    <t>2-s2.0-85034977537</t>
  </si>
  <si>
    <t>['symmetric arrays', 'reference current', 'paper includes', 'new class', 'lower variance', 'easier maths', 'e .,', 'developed theory', 'design requirements', 'crossing theory', 'continuous independent', 'binned arrays', 'also presented', 'aforesaid advantage', 'achievable performance']</t>
  </si>
  <si>
    <t>In binned arrays, radiators are classically located according to a uniform probability distribution. By doing so, it has been shown that they have the same mean radiation pattern as totally random arrays (i.e., the ones for which the radiators‚Äô positions are continuous independent and identically distributed random variables defined over the whole array aperture) but a lower variance. In this paper, we introduce a new class of generalised binned arrays by generalising the rule for assigning the radiators‚Äô positions. These new binned arrays, while maintaining the aforesaid advantage (in terms of the variance behaviour), allow to set the mean radiation pattern according to some design requirements. The achievable performance is estimated by measuring how much the radiation pattern deviates from the desired mean radiation pattern by resorting to the up-crossing theory. In particular, the study is developed for the case of symmetric arrays, which allows for easier maths. The paper includes an extensive numerical analysis which allows to check the developed theory. In particular, it focuses on the comparison between the generalised binned array and the totally random ones. A comparison with the nonuniform arrays coming from the density tapering approach is also presented. The latter appears natural in view of the new bins selection rule, which, as will be shown, is a sort of density-tapering in which the role of the reference current is played by the radiators‚Äô position density distribution.</t>
  </si>
  <si>
    <t>129-143</t>
  </si>
  <si>
    <t>60026777;60026777</t>
  </si>
  <si>
    <t>57192094654;22837156400</t>
  </si>
  <si>
    <t>Buonanno, Giovanni;Solimene, Raffaele</t>
  </si>
  <si>
    <t>Universit√† degli Studi della Campania Luigi Vanvitelli</t>
  </si>
  <si>
    <t>Buonanno G.</t>
  </si>
  <si>
    <t>Generalised random binned antenna arrays</t>
  </si>
  <si>
    <t>10.2528/PIERC17081806</t>
  </si>
  <si>
    <t>2-s2.0-85034979712</t>
  </si>
  <si>
    <t>['smallest side', 'silicon substrate', 'paper presents', 'optimal thickness', 'numerical optimization', 'new geometry', 'matching regions', 'effective permittivity', 'averaged gain', '7 db', '3 db']</t>
  </si>
  <si>
    <t>This paper presents a study of planar silicon lens antennas with up to three steppedimpedance matching regions. The effective permittivity of the matching regions is tailor-made by etching periodic holes in the silicon substrate. The optimal thickness and permittivity of the matching regions were determined by numerical optimization to obtain the maximum wideband aperture efficiency and smallest side-lobes. We introduce a new geometry for the matching regions, referred to as shifted matching regions. The simulation results indicate that using three shifted matching regions results in twice as large aperture efficiency as compared to using three conventional concentric matching regions. By increasing the number of matching regions from one to three, the band-averaged gain is increased by 0.3 dB when using concentric matching regions, and by 3.7 dB when using shifted matching regions, which illustrates the advantage of the proposed shifted matching region design.</t>
  </si>
  <si>
    <t>17-29</t>
  </si>
  <si>
    <t>60002014;60002014;60002014;60002014;60002014</t>
  </si>
  <si>
    <t>56191513000;55369000300;57197819831;6506377852;56349573700</t>
  </si>
  <si>
    <t>Frid, Henrik;T√∂pfer, Fritzi;Bhowmik, Shreyasi;Dudorov, Sergey;Oberhammer, Joachim</t>
  </si>
  <si>
    <t>Stockholm</t>
  </si>
  <si>
    <t>The Royal Institute of Technology (KTH)</t>
  </si>
  <si>
    <t>Frid H.</t>
  </si>
  <si>
    <t>Optimization of micromachined millimeter-wave planar silicon lens antennas with concentric and shifted matching regions</t>
  </si>
  <si>
    <t>10.2528/PIERC17082106</t>
  </si>
  <si>
    <t>2-s2.0-85034985477</t>
  </si>
  <si>
    <t>['uwb system', 'stepped structure', 'simulated ones', 'radiation characteristics', 'proposed antenna', 'good time', 'domain response', 'antenna meets', 'also improves', 'achieve miniaturization']</t>
  </si>
  <si>
    <t>A novel Vivaldi antenna utilizing a tapered slot edge with a stepped structure (TSESS) to achieve miniaturization is presented in this paper. Compared with a conventional Vivaldi antenna of the same size, the proposed TSESS significantly extends the low-end bandwidth limitation and also improves the low-end antenna gain and radiation characteristics. The proposed antenna is fabricated and tested for validating the reliability of the design. The measured results show reasonable agreement with simulated ones. Moreover, a good time-domain response is indicated from the measured group delay, showing that the antenna meets the requirements of a UWB system.</t>
  </si>
  <si>
    <t>57193808349;55622506500;57193808253;8568054600;55486701600</t>
  </si>
  <si>
    <t>Geng, Dongdong;Yang, Deqiang;Xiao, Hua;Chen, Yongpin;Pan, Jin</t>
  </si>
  <si>
    <t>Geng D.</t>
  </si>
  <si>
    <t>A novel miniaturized Vivaldi antenna for ultra-wideband applications</t>
  </si>
  <si>
    <t>10.2528/PIERC17071605</t>
  </si>
  <si>
    <t>2-s2.0-85034987182</t>
  </si>
  <si>
    <t>['wideband 1', 'twelve directors', 'space wavelength', 'reflector elements', 'prototype antenna', 'polarization level', 'overall size', 'lowest frequency', 'impedance bandwidth', 'horizontally polarized', 'horizontal plane', 'gain variation', 'four reflectors', 'dipole structures', 'broadband characteristic', 'arc dual', '652 ghz', '519 ghz', '5 %).', '0 db']</t>
  </si>
  <si>
    <t>In this paper, a horizontally polarized (HP) omnidirectional antenna array with a broadband characteristic is presented. The proposed antenna consists of a circular array based on four planar arc dual-dipole structures, a wideband 1-to-4 feeding network with baluns, four reflectors and twelve directors. The arc dual-dipoles with four etched slots are introduced to obtain the broadband characteristic. By using twelve directors in front of the dipoles, the gain variation in the horizontal plane is improved. In addition, the reflector elements are able to improve the gain for the middle frequency band. With the concept, a prototype antenna with an overall size of 0.66ŒªL√ó 0.66ŒªL√ó 0.01ŒªL (ŒªL is the free-space wavelength at the lowest frequency) is fabricated and measured. The designed antenna exhibits a relative impedance bandwidth of 98.3% (1.245‚Äì3.652 GHz) for |S11| &lt; ‚àí10 dB. The HP omnidirectional patterns provide a gain variation less than 3.0 dB over the frequency band 1.245‚Äì 3.519 GHz (95.5%). Within the impedance bandwidth, the cross-polarization level is lower than ‚àí20 dB in the horizontal plane.</t>
  </si>
  <si>
    <t>57196078684;35265490700;57214843090;57194150461</t>
  </si>
  <si>
    <t>Yang, Yu Liang;Zhang, Fu Shun;Zhang, Hong;Zhang, Hong Yin</t>
  </si>
  <si>
    <t>Yang Y.L.</t>
  </si>
  <si>
    <t>Enhanced bandwidth of a horizontally polarized omnidirectional printed antenna array based on dual-dipole structure</t>
  </si>
  <si>
    <t>10.2528/PIERC17072703</t>
  </si>
  <si>
    <t>2-s2.0-85034988025</t>
  </si>
  <si>
    <t>['scale antennas', 'rotman lens', 'primary objective', 'potentially employed', 'phase characteristics', 'performance subsystems', 'paper presents', 'novel millimetre', 'crystal polymer', 'beam networks']</t>
  </si>
  <si>
    <t>This paper presents the comprehensive analytical design and numerical performance evaluation of novel millimetre-wave (mm-wave) switched-beam networks, based on the Rotman lens (RL) array feeding concept. These passive array devices have been designed for operation in the 28-GHz frequency band, covering the whole 18‚Äì38 GHz frequency range. The primary objective of the work is to conduct a thorough feasibility study of designing wideband mm-wave beamformers based on liquid-crystal polymer (LCP) substrates, to be potentially employed as low-cost and high-performance subsystems for the advanced transceiver units and large-scale antennas. The presented RLs exhibit significant output behaviours for electronic beam steering, in terms of the scattering (S) parameters, phase characteristics, and surface current distributions, as the feeding systems‚Äô primary functionality indicators.</t>
  </si>
  <si>
    <t>159-171</t>
  </si>
  <si>
    <t>26768123100;12773065300;22984162100</t>
  </si>
  <si>
    <t>Rahimian, Ardavan;Alfadhl, Yasir;Alomainy, Akram</t>
  </si>
  <si>
    <t>Rahimian A.</t>
  </si>
  <si>
    <t>Design and performance analysis of millimetre-wave Rotman lens-based array beamforming networks for large-scale antenna subsystems</t>
  </si>
  <si>
    <t>10.2528/PIERC17071703</t>
  </si>
  <si>
    <t>2-s2.0-85034991305</t>
  </si>
  <si>
    <t>['urgently required', 'traffic alert', 'proposed antenna', 'measured results', 'good candidate', 'fire direction', 'fire antenna', 'em tool', 'avoiding mid', 'antenna model', 'antenna inside', 'antenna fabrication', 'antenna characteristics', 'also designed', 'airborne systems', 'airborne system', 'air collisions']</t>
  </si>
  <si>
    <t>Traffic alert and Collision Avoidance System (TCAS) is an airborne system which is designed to provide the service as a last defense equipment for avoiding mid-air collisions between the aircraft. In such airborne systems, where low aerodynamic drag is urgently required, the end-fire antenna is suitable to be used. An effort to develop such an antenna, using microstrip elements, is described in this paper. Here, a Multi-Feed Microstrip Antenna is presented which radiates in the end-fire direction. The proposed antenna is designed in such a way that it can radiate the whole 360¬∞ surveillance region of the aircraft. To encapsulate the antenna inside an enclosure, an aerodynamically shaped Radome is also designed and presented in this paper. For designing this antenna model and its Radome, CST Microwave Studio is used here as the EM tool. The performance and other antenna characteristics have been explored from the simulation results followed by the antenna fabrication and measurement. Quite good agreement is achieved between the simulated and measured results. Much better performance characteristics make this proposed antenna a good candidate for this application.</t>
  </si>
  <si>
    <t>69-81</t>
  </si>
  <si>
    <t>Design and development of a multi-feed end-fired microstrip antenna for TCAS airborne system</t>
  </si>
  <si>
    <t>10.2528/PIERC17080902</t>
  </si>
  <si>
    <t>2-s2.0-85034991507</t>
  </si>
  <si>
    <t>['resonant frequency', 'prototype antenna', 'proposed antenna', 'plane ).', 'plane ),', 'parametric analysis', 'paper describes', 'monopole antenna', 'measured results', 'introducing ocsrr', 'impedance matching', 'good equivalence', 'elevation plane', 'compact triple', 'best results', 'azimuthal plane', 'adequate advantages', 'achieve multiband', '67 ghz', '4 substrate']</t>
  </si>
  <si>
    <t>This paper describes a compact triple-band monopole antenna based on Open Complementary Split Ring Resonators (OCSRRs) for Wireless Local Area Network (WLAN) and Worldwide interoperability Microwave Access (WiMAX) applications. The monopole antenna with engraved ground plane is used to cover WLAN frequencies (2.67 GHz and 5.47 GHz). The resonant frequency of WiMAX (3.43GHz) is achieved by introducing OCSRR in the monopole antenna. In order to achieve multiband and good impedance matching, OCSRRs are introduced in the rectangular monopole antenna. The prototype antenna is fabricated on an FR-4 substrate having dimension of 29.4 √ó 26 √ó 1.6mm3. Simulated and measured results are shown in good equivalence. The dipole radiation pattern is obtained in the elevation plane (E-plane), and omnidirectional radiation pattern is obtained in the azimuthal plane (H-plane). Parametric analysis of OCSRRs is studied to attain the best results. The proposed antenna has adequate advantages, including compact size, multiband, and impedance matching.</t>
  </si>
  <si>
    <t>173-182</t>
  </si>
  <si>
    <t>60005630;60005630;60005630</t>
  </si>
  <si>
    <t>57197820226;56712033100;24172394400</t>
  </si>
  <si>
    <t>Daniel, Raphael Samson;Pandeeswari, Ramasamy;Raghavan, Singaravelu</t>
  </si>
  <si>
    <t>National Institute of Technology Tiruchirappalli</t>
  </si>
  <si>
    <t>Daniel R.</t>
  </si>
  <si>
    <t>Design and analysis of open complementary split ring resonators loaded monopole antenna for multiband operation</t>
  </si>
  <si>
    <t>10.2528/PIERC17073101</t>
  </si>
  <si>
    <t>2-s2.0-85034993353</t>
  </si>
  <si>
    <t>POFEDER PRESAGE 2013-30 933</t>
  </si>
  <si>
    <t>['stub matching', 'single reverse', 'simulation technique', 'reverse topology', 'rectifier section', 'rectenna using', 'rectenna array', 'pass filter', 'paper presents', 'operating frequency', 'lumped elements', 'input impedance', 'impedance matching', 'high permittivity', 'frequencies f0', 'fabrication process', 'diode model', 'diode characteristics', 'coplanar waveguide', 'approximately 10', 'antenna consists', '8 %.', '48 ghz', '45 ghz', '10ghz ).']</t>
  </si>
  <si>
    <t>This paper presents the design and fabrication of a coplanar waveguide (CPW) rectenna using a sequential modular approach. The rectenna is printed on high permittivity, low-loss board ARLON AD1000 (œµr = 10.35 and tan Œ¥ = 0.0023 @ 10GHz). The rectifier section is realized with a single reverse-biased schottky diode SMS-7630 in reverse topology for which a diode model is obtained at ‚àí20 dBm for frequencies F0 = 2.45 GHz and 2F0 = 4.9GHz. The low-pass filter and the impedance matching are synthesized from passive CPW structures. Co-simulation technique is used to overcome CPW simulation limitations and to integrate the diode characteristics. The antenna consists of a circular slot loop antenna with stub matching such that its input impedance is close to 50 Œ©. The goal of this work is to design a rectifier to simplify and speed up the fabrication process of a rectenna array. We reduced the number of processes to etch the rectifier on the board and minimized the number of lumped elements. At ‚àí20 dBm, simulation of the rectifier with an ideal impedance matching network shows rectification at 2.45 GHz with efficiency of 12.8%. The rectifier and rectenna show efficiency of approximately 10% at an operating frequency of 2.48 GHz.</t>
  </si>
  <si>
    <t>119813463;119813463;60072656;119813463</t>
  </si>
  <si>
    <t>56402650500;16023913100;55653961500;6602629805</t>
  </si>
  <si>
    <t>Riviere, Jerome;Douyere, Alexandre;Oree, Shailendra;Lan Sun Luk, Jean Daniel</t>
  </si>
  <si>
    <t>Mauritius;France</t>
  </si>
  <si>
    <t>Reduit;</t>
  </si>
  <si>
    <t>University of Mauritius;Energy and Process of Reunion Island University</t>
  </si>
  <si>
    <t>60072656;119813463</t>
  </si>
  <si>
    <t>Riviere J.</t>
  </si>
  <si>
    <t>A 2.45 GHz ISM band CPW rectenna for low power levels</t>
  </si>
  <si>
    <t>10.2528/PIERC17070401</t>
  </si>
  <si>
    <t>2-s2.0-85034993773</t>
  </si>
  <si>
    <t>['wideband characteristic', 'truncated corners', 'single patch', 'simulation results', 'shelves inside', 'second truncated', 'probe position', 'primary objective', 'polarization diversity', 'pharmaceutical warehouse', 'parasitic patches', 'optimum design', 'medicines stored', 'impedance matching', 'healthcare application', 'first one', 'etsi bands', 'comparing measurement', 'axial ratio', 'air substrate']</t>
  </si>
  <si>
    <t>The primary objective of this paper is to design a high-gain, circularly polarized patch antenna suitable for Radio Frequency Identification (RFID) readers that operate in the FCC and ETSI bands (865‚Äì928 MHz). These designs will be used in a healthcare application to provide tag identification for thousands of medicines stored on shelves inside a pharmaceutical warehouse. Consequently, it is important that these antennas provide sufficient electromagnetic coverage and polarization diversity in order to boost tag readability and minimize item identification errors. The proposed RFID reader antenna design begins with a single patch with truncated corners on air substrate in order to help us understand the effect of various geometrical parameters on critical antenna figures of merit. A stub is introduced in order to improve the impedance matching characteristics of the antenna. The wideband characteristic of the design, for both impedance matching and axial ratio, is achieved by a second truncated-corner patch antenna positioned on top of the first one. An optimum design is achieved by changing the heights of the main and parasitic patches, the size of the truncated corners, and the probe position. The final antenna designs are verified by comparing measurement and simulation results.</t>
  </si>
  <si>
    <t>115-127</t>
  </si>
  <si>
    <t>60104028;60104028;60104028</t>
  </si>
  <si>
    <t>6602613116;15843247200;7005461077</t>
  </si>
  <si>
    <t>Nestoros, Marios;Christou, Marios A.;Polycarpou, Anastasis C.</t>
  </si>
  <si>
    <t>Cyprus</t>
  </si>
  <si>
    <t>Nicosia</t>
  </si>
  <si>
    <t>University of Nicosia</t>
  </si>
  <si>
    <t>Nestoros M.</t>
  </si>
  <si>
    <t>Design of wideband, circularly polarized patch antennas for RFID applications in the FCC/ETSI UHF bands</t>
  </si>
  <si>
    <t>10.2528/PIERC17071801</t>
  </si>
  <si>
    <t>2-s2.0-85034994699</t>
  </si>
  <si>
    <t>['slot together', 'size reduction', 'simulation ones', 'series left', 'radiating element', 'patch acts', 'maximum gain', 'interdigital capacitor', 'impedance bandwidth', 'hand component', 'ground plane', 'different arrangements', 'cutting csrrs', 'current route', '4 dbi']</t>
  </si>
  <si>
    <t>In this paper a compact wideband aperture coupled microstrip patch antenna (MPA) with impedance bandwidth of 26.3% is designed. Size reduction of the radiating element and the slot in the ground plane is achieved by incorporating an interdigital capacitor (IDC) in the patch and a complementary split ring resonator (CSRR) close to the slot which offers composite right/left-hand (CRLH) antenna. An interdigital capacitor in the patch acts as series left-hand component, and the slot together with the CSRR in the ground plane acts as a left-hand parallel inductor. By this technique, the patch and slot dimensions compared with the initial designed antenna are reduced about 26.2% and 30.2%, respectively. Through cutting CSRRs with different arrangements in the ground plane, a dual frequency band antenna is designed. Finally, a compact wideband circularly-polarized (CP) MPA is proposed through imposing various perturbations in the current route in the ground plane of the antenna. The maximum gain and the impedance bandwidth of the designed CP antenna are 8.4 dBi and 25%, respectively. Two designed antennas are fabricated and tested. The measurement results confirm the simulation ones.</t>
  </si>
  <si>
    <t>93-104</t>
  </si>
  <si>
    <t>60072431;60072431</t>
  </si>
  <si>
    <t>57196079197;55941206900</t>
  </si>
  <si>
    <t>Simruni, Mojtaba;Jam, Shahrokh</t>
  </si>
  <si>
    <t>Shiraz</t>
  </si>
  <si>
    <t>Shiraz University of Technology</t>
  </si>
  <si>
    <t>Simruni M.</t>
  </si>
  <si>
    <t>A circularly-polarized compact wideband patch antenna loaded by metamaterial structures</t>
  </si>
  <si>
    <t>10.2528/PIERC17070702</t>
  </si>
  <si>
    <t>2-s2.0-85034996274</t>
  </si>
  <si>
    <t>['two vertical', 'three stubs', 'realized gains', 'radiation patterns', 'radiating patch', 'paper presents', 'one horizontal', 'n diodes', 'impedance bandwidth', 'good agreements', 'experimental demonstration', 'center frequency', 'back side', '9 ghz', '7 ghz', '3 ghz', '13 ghz']</t>
  </si>
  <si>
    <t>This paper presents a novel frequency reconfigurable monopole antenna that has switchable notch characteristic at center frequency of 5.3 GHz. The proposed antenna consists of a defective ground structure (DGS) to enhance the impedance bandwidth from 3.17 to 13 GHz. The F-shaped parasitic element with three stubs (two vertical and one horizontal) are located on the back side of the radiating patch to achieve the band rejection characteristics from 4.9 GHz to 5.7 GHz. The metallic ground plane structure is connected or disconnected to the F-shaped parasitic element through stubs by means of p-i-n diodes. Experimental demonstration of applications of the proposed antenna structure as 5.3 GHz notched band ultra-wideband (UWB) antenna with all diodes in the OFF-state and as 5.3 GHz radiator for wireless local area network (WLAN) with all diodes in the ON-state is reported. In both the cases, good agreements between measured and simulated return losses, radiation patterns and realized gains are observed.</t>
  </si>
  <si>
    <t>145-153</t>
  </si>
  <si>
    <t>60108737;60032730;60032730;60108737;60029934</t>
  </si>
  <si>
    <t>57194608092;6602534932;55849312100;7102877658;36004177100</t>
  </si>
  <si>
    <t>Yadav, Dinesh;Abegaonkar, Mahesh P.;Koul, Shiban K.;Tiwari, Vivekanand;Bhatnagar, Deepak</t>
  </si>
  <si>
    <t>Jaipur;New Delhi;Jaipur</t>
  </si>
  <si>
    <t>Manipal University Jaipur;Indian Institute of Technology Delhi;University of Rajasthan</t>
  </si>
  <si>
    <t>60108737;60032730;60029934</t>
  </si>
  <si>
    <t>Yadav D.</t>
  </si>
  <si>
    <t>A novel frequency reconfigurable monopole antenna with switchable characteristics between band-notched UWB and WLAN applications</t>
  </si>
  <si>
    <t>10.2528/PIERC17062203</t>
  </si>
  <si>
    <t>2-s2.0-85034998077</t>
  </si>
  <si>
    <t>['wcdma2100 802', 'size reduction', 'simulation performances', 'shaped monopole', 'proposed antenna', 'operating bandwidth', 'operating band', 'meander line', 'good agreement', 'fabrication cost', 'experimental results', 'average gain', '6mm 3', '5 dbi', '3d antenna', '2d antenna', '2690 mhz', '2 dbi']</t>
  </si>
  <si>
    <t>A 3D compact printed monopole antenna for most of the wireless communication applications is proposed in this paper. The proposed antenna has dimensions 40 √ó 30 √ó 1.6mm 3; it is based on multi different length arms of E-shaped monopole with modified ground plane coupled with meander line. The performance of the 3D antenna is almost the same as a 2D antenna with reduction in size, and it could be fit in a wireless transceiver device. The size reduction about 25% compared to the 2D planar proposed antenna is realized on a printed circuit board to reduce the fabrication cost. The coupling between the antenna elements broadens the operating bandwidth, which includes most of the wireless commercial service bands, GSM1800/GSM1900/ UMTS/WCDMA2100 802.11b/g/LTE2600 (2690 MHz) as well as 802.11a/n (5150‚Äì5825 MHz). The antenna‚Äôs simulated and experimental results are in good agreement. It is fabricated on a low-cost FR4 substrate and measured to validate the simulation performances. Measured results display that the proposed antenna produces omnidirectional radiation pattern of ‚àí6 dB impedance bandwidth at multi operating bands and average gain of 3.5 dBi and 2 dBi for 2D and 3D, respectively over the operating band.</t>
  </si>
  <si>
    <t>36015041200;57197808210</t>
  </si>
  <si>
    <t>Elsheakh, Dalia Mohammed Nasha;Abdel Fattah, Esmat A.</t>
  </si>
  <si>
    <t>Compact 3D monopole antenna for different wireless communication applications</t>
  </si>
  <si>
    <t>10.2528/PIERC17070601</t>
  </si>
  <si>
    <t>2-s2.0-85034999617</t>
  </si>
  <si>
    <t>Fujian Agriculture and Forestry University</t>
  </si>
  <si>
    <t>FAFU</t>
  </si>
  <si>
    <t>['volatiles treatment', 'transcript levels', 'significantly increased', 'results revealed', 'relationships among', 'protein baits', 'olfactory perception', 'obps belonging', 'obps allow', 'obps ),', 'obp2 expression', 'obp genes', 'obp gene', 'obp family', 'molecular mechanisms', 'may act', 'highly expressed', 'different treatments', 'contained two', 'conserved domains', 'chemical communication', 'binding proteins', 'binding protein', 'bactrocera dorsalis', '10 bdorobps']</t>
  </si>
  <si>
    <t>Brewer‚Äôs yeast volatiles | Insect olfaction | Irradiation | Oriental fruit fly | Transcript analysis</t>
  </si>
  <si>
    <t>Chemical communication in insects is based on odorant-binding proteins (OBPs), but the molecular mechanisms by which these OBPs allow the perception of volatiles and host chemicals remain unclear. Bactrocera dorsalis (Hendel) is one of the most economically important pests of fruits and vegetables. In this study, the OBPs of B. dorsalis (BdorOBPs) were evaluated in response to different attractive protein baits, brewer‚Äôs yeast volatile compounds and irradiation. The expression of 10 genes encoding OBPs in the antennae of B. dorsalis during three adult physiological life stages (pre-mating, post-mating and post-oviposition) were analysed. All selected BdorOBP genes were found to contain one conserved pheromone-binding protein/general-odorant-binding protein domain (PBP-GOBP), except OBP8, which contained two of these conserved domains. An unrooted phylogenetic tree was constructed to show the relationships among these 10 BdorOBPs and the OBPs belonging to the same OBP family in other insects. We found significantly different transcript expression profiles in each OBP gene at each stage in response to different treatments; these results revealed that OBP2 expression was significantly increased in response to baits at each adult physiological stage, while OBP2, OBP5 and OBP1 were highly expressed in response to combined-volatiles treatment at all tested physiological stages. OBP3, OBP5 and OBP10 showed high expression in response to irradiation at all tested physiological stages. Thus, we infer that protein baits, brewer‚Äôs yeast volatiles and irradiation significantly influence the transcript levels of OBP genes, which may act in olfactory perception.</t>
  </si>
  <si>
    <t>1883-1899</t>
  </si>
  <si>
    <t>Applied Ecology and Environmental Research</t>
  </si>
  <si>
    <t>60004630;60004630;60004630;60004630;60004630;60004630;60004630;60004630;60004630</t>
  </si>
  <si>
    <t>56256527900;57193201330;57197816997;57197817850;57193197873;57207522240;57188668734;57201452036;56533173300</t>
  </si>
  <si>
    <t>Idrees, A.;Zhang, H.;Luo, M.;Thu, M.;Cai, P.;Islam, W.;Hussain, M.;Chen, J.;Ji, Q.</t>
  </si>
  <si>
    <t>Idrees A.</t>
  </si>
  <si>
    <t>Protein baits, volatile compounds and irradiation influence the expression profiles of odorant-binding protein genes in Bactrocera dorsalis (Diptera: Tephritidae)</t>
  </si>
  <si>
    <t>10.15666/aeer/1504_18831899</t>
  </si>
  <si>
    <t>2-s2.0-85035013706</t>
  </si>
  <si>
    <t>['wideband arrays', 'subarray prototypes', 'small size', 'paper presents', 'novel design', 'measurement results', 'impedance bandwidth', 'high gain', 'good candidate', 'first fabricated', 'fed using', 'center frequency', 'bandwidth performances', 'antenna subarray', '5g communications', '5g applications', '5 %.', '4 %,']</t>
  </si>
  <si>
    <t>Wideband arrays have recently received considerable attention in 5G applications to cover larger frequency bands. This paper presents a novel design of a high gain and wideband antenna subarray from 23GHz to 32GHz, which covers the frequency bands proposed by the Federal Communications Commission (FCC) for 5G communications. The proposed subarray consists of four radiating elements with wideband and high gain characteristics. These elements are composed of two stacked patches, which are fed using the proximity coupling technique. A unit-cell element prototype is first fabricated and tested to validate the gain and bandwidth performances. A 1√ó4 subarray prototype is then fabricated and tested, while maintaining an element spacing less than half-wavelength at the center frequency, to avoid grating lobes and to keep the small size of the antenna subarray. The measurement results of the prototypes, i.e., unit cell element and subarray prototypes, show good agreements with the simulations. The subarray measurements demonstrate a high gain of 10‚Äì12 dBi, an impedance bandwidth of 33.4%, and a 1-dB gain bandwidth of 10.5%. The proposed antenna subarray is a good candidate for wideband and high gain antenna arrays suitable for 5G mmW applications.</t>
  </si>
  <si>
    <t>60031209;60031209;60000221;60010065</t>
  </si>
  <si>
    <t>57190173937;9737037100;57204650912;18938213000</t>
  </si>
  <si>
    <t>Ershadi, Seyyedehelnaz;Keshtkar, Asghar;Abdelrahman, Ahmed H.;Xin, Hao</t>
  </si>
  <si>
    <t>Iran;United States;United States</t>
  </si>
  <si>
    <t>Qazvin;Tucson;Boulder</t>
  </si>
  <si>
    <t>Imam Khomeini International University;The University of Arizona;University of Colorado Boulder</t>
  </si>
  <si>
    <t>60031209;60010065;60000221</t>
  </si>
  <si>
    <t>Ershadi S.</t>
  </si>
  <si>
    <t>Wideband high gain antenna subarray for 5G applications</t>
  </si>
  <si>
    <t>10.2528/PIERC17061301</t>
  </si>
  <si>
    <t>2-s2.0-85035017105</t>
  </si>
  <si>
    <t>['simulated results', 'proposed antenna', 'measured results', 'good compliance', 'fed antenna', 'compact size', 'also studied', '8 mm3', '75 ghz']</t>
  </si>
  <si>
    <t>In this paper, a Multiple Split Ring Resonator (MSRR) based coplanar waveguide (CPW) fed antenna for 5.8 GHz RFID application is presented. The antenna has a compact size of 15√ó21√ó0.8 mm3. The proposed antenna is designed, fabricated and tested. The simulated results are discussed and in good compliance with the measured results. Split Ring Resonator (SRR) characteristics are also studied. The proposed antenna shows good performance at the measured resonance frequency of 5.75 GHz.</t>
  </si>
  <si>
    <t>125-131</t>
  </si>
  <si>
    <t>Pandeeswari, Ramasamy</t>
  </si>
  <si>
    <t>Pandeeswari R.</t>
  </si>
  <si>
    <t>A compact meandered CPW-fed antenna with asymmetrical ground plane for 5.8 GHz RFID applications with multiple split ring resonator</t>
  </si>
  <si>
    <t>2-s2.0-85035018278</t>
  </si>
  <si>
    <t>['two bands', 'separate space', 'saving space', 'novel configuration', 'ground plane', 'frequency ratio', 'entire bandwidth', 'electromagnetically coupled', 'band without', 'additional requirement', '5 dbi', '38 db']</t>
  </si>
  <si>
    <t>In this paper, a novel configuration for linearly polarised Dual Frequency Microstrip Antenna at S- and X-bands is presented. The proposed configuration utilises the frequency ratio of 1: 3.3 between the two bands to its advantage by saving space. It uses the antenna at S-band as ground plane for a 2 √ó 2 antenna array at X-band without any additional requirement of separate space and ground plane. The patches are electromagnetically coupled to give measured bandwidth (|S11| &lt; ‚àí10 dB) of 13% at S-band and 6.2% at X-band. It gives isolation better than 38 dB over the entire bandwidth of the two frequency bands. The measured antenna gain is 7.5 dBi at S-band and 10.5 dBi at X-band.</t>
  </si>
  <si>
    <t>60014153;60014153</t>
  </si>
  <si>
    <t>55943557600;7202418704</t>
  </si>
  <si>
    <t>Mathur, Pratigya;Kumar, Girish</t>
  </si>
  <si>
    <t>Mathur P.</t>
  </si>
  <si>
    <t>Antenna at S-band as ground for array at X-band in dual frequency antenna at S/X-bands</t>
  </si>
  <si>
    <t>2-s2.0-85035018495</t>
  </si>
  <si>
    <t>['trm ).', 'together known', 'time reversal', 'receiving antennas', 'receiver designs', 'receiver arrays', 'paper presents', 'overall system', 'monopole antenna', 'microstrip transmitting', 'imaging applications']</t>
  </si>
  <si>
    <t>This paper presents a design of microstrip transmitting and receiving antennas to be used for time reversal ultra-wideband imaging applications. The transmitter and receiver arrays are together known as a time reversal mirror (TRM). Based on the properties of time reversal and its imaging applications, an antipodal Vivaldi antenna and a monopole antenna are proposed for the transmitter and receiver designs, respectively. Simulation and measurement results demonstrate the efficiency of the antennas for a time reversal mirror. The overall system is demonstrated for source and target imaging applications.</t>
  </si>
  <si>
    <t>155-165</t>
  </si>
  <si>
    <t>60031707;60031707;60031707;60031707;60031707</t>
  </si>
  <si>
    <t>55912107600;7006190446;7401531232;6603925476;7006894465</t>
  </si>
  <si>
    <t>Mukherjee, Saptarshi;Udpa, Lalita;Deng, Yiming;Chahal, Premjeet;Rothwell, Edward J.</t>
  </si>
  <si>
    <t>East Lansing</t>
  </si>
  <si>
    <t>Michigan State University</t>
  </si>
  <si>
    <t>Design of a microwave time reversal mirror for imaging applications</t>
  </si>
  <si>
    <t>10.2528/PIERC17051805</t>
  </si>
  <si>
    <t>2-s2.0-85035022906</t>
  </si>
  <si>
    <t>['two elements', 'simple structure', 'proposed antenna', 'placed symmetrically', 'low cross', 'element wide', 'dc grounded', 'db beamwidths', 'coupled loop', 'center frequency', 'antenna array', '2 dbi']</t>
  </si>
  <si>
    <t>In this letter, a two-element wide-band patch antenna array with low cross-polarization is presented. The patch is excited by a magnetic-coupled loop. The two elements are placed symmetrically about the center of the array. Compared to the conventional feeding structure, the proposed feeding structure has the advantages of simple structure and much lower cross polarization. Parametric studies show the usefulness of the proposed feeding structure. Prototypes for the element and array have been fabricated and tested. The antenna array can achieve an impedance of 29.1% for VSWR &lt; 2 and a stable gain around 11.2 dBi. Unidirectional radiation patterns with low cross polarization less than ‚àí18 dB within the 3-dB beamwidths are obtained. The height of antenna is about 0.12Œª (where Œª is the free-space wavelength referring to the center frequency of the working band). Moreover, the proposed antenna is dc grounded, which is suitable for outdoor base station applications.</t>
  </si>
  <si>
    <t>23-28</t>
  </si>
  <si>
    <t>57129834900;55624485960;35744943600;57188878070;36785943700</t>
  </si>
  <si>
    <t>Dong, Fei Biao;Xu, Li Mei;Li, Xue Sheng;Chen, Min;Xie, Xiao Mei</t>
  </si>
  <si>
    <t>Wide-band patch antenna array with low cross-polarization characteristics</t>
  </si>
  <si>
    <t>2-s2.0-85035025091</t>
  </si>
  <si>
    <t>['square ring', 'square patch', 'ring patch', 'resonance condition', 'reflection phase', 'rectangular patch', 'proposed using', 'proposed antenna', 'planar radiator', 'perot cavity', 'operation frequencies', 'one side', 'mts ).', 'ground plane', 'gain improvements', 'certain frequency', '8 ghz', '2 db', '12 mm', '1 ghz', '1 db']</t>
  </si>
  <si>
    <t>A low-profile superstrate antenna operated at dual-band is proposed using a metasurface (MTS). In order to design the proposed antenna, the MTS as a partially reflective surface (PRS) has a zero degree reflection phase at dual-band and is composed of a substrate, periodic metallic square patches, and rings on one side and periodic metallic meshes on the other side. To satisfy the resonance condition of Fabry-Perot cavity (FPC) at a certain frequency and height of PRS from the ground plane, the reflection phase of the MTS should be controlled by the dimension of the substrate, square patch, square ring, and mesh. In this paper, the planar radiator having a ring patch and a rectangular patch is employed and designed to operate at 2.1 GHz and 5.8 GHz. Also, the height of MTS from the ground plane is 12 mm, which corresponds to about 0.08Œª0 and 0.23Œª0 at operation frequencies of radiator, respectively. As a result, the gain improvements at 2.1 GHz and 5.8 GHz are measured to be 4.1 dB and 3.2 dB, respectively.</t>
  </si>
  <si>
    <t>175-184</t>
  </si>
  <si>
    <t>Low-profile dual-band superstrate antenna using metasurface</t>
  </si>
  <si>
    <t>10.2528/PIERC17060603</t>
  </si>
  <si>
    <t>2-s2.0-85035025295</t>
  </si>
  <si>
    <t>['single rf', 'single antenna', 'ring junction', 'proposed rectenna', 'polarization angle', 'paper deals', 'load condition', 'independently match', 'incident waves', 'gsm 1800', 'dc rectifier', 'critical case', 'circuit contains', 'band rf', 'also achieves', '87 œºw', '85 ghz', '45 ghz', '13 œºw']</t>
  </si>
  <si>
    <t>This paper deals with the design and experiments of a dual-band circularly polarized rectenna at 1.85 and 2.45 GHz. It uses a single antenna and a single RF-to-dc rectifier. The circuit contains a dual-band circularly polarized antenna and a dual-band RF-to-dc rectifier based on a miniaturized 180¬∫ hybrid ring junction. The ring junction is used to independently match the sub-rectifiers at each frequency. The proposed rectenna was experimented with single-tone and multi-tone incident waves. It achieves more than 300mV and 40% efficiency, across a 4-kŒ© resistive load, at very low power density of 1.13 ŒºW/cm2 at 1.85 GHz and 1.87 ŒºW/cm2 at 2.45 GHz. It also achieves more than 150mV under the same load condition and in the critical case when receiving only one of the two frequency bands. It is dedicated to harvest RF energy in the GSM 1800 and the 2.45-GHz ISM bands, regardless the polarization angle of the incident waves.</t>
  </si>
  <si>
    <t>89-100</t>
  </si>
  <si>
    <t>35090345000;55816972200;6603203522</t>
  </si>
  <si>
    <t>Takhedmit, Hakim;Saddi, Zied;Cirio, Laurent</t>
  </si>
  <si>
    <t>Takhedmit H.</t>
  </si>
  <si>
    <t>A high-performance circularly-polarized rectenna for wireless energy harvesting at 1.85 and 2.45 GHz frequency bands</t>
  </si>
  <si>
    <t>10.2528/PIERC17070706</t>
  </si>
  <si>
    <t>2-s2.0-85035026376</t>
  </si>
  <si>
    <t>Beijing Municipal Natural Science Foundation</t>
  </si>
  <si>
    <t>['similar property', 'sierpinski carpet', 'l1 band', 'improved bandwidth', 'good agreement', 'fractal geometry', 'compact dimensions', 'bds ).', 'bandwidth ranging', 'b1 band']</t>
  </si>
  <si>
    <t>A hexagonal fractal antenna is presented for satellite navigation applications in this paper. The geometry of the antenna is inspired by the Sierpinski carpet and has compact dimensions, improved bandwidth, good radiation pattern due to the self-similar property of fractal geometry. The bandwidth ranging from 1.54GHz to 1.61GHz can work at L1 band of the Global Positioning System (GPS) and B1 band of the Beidou satellite navigation system (BDS). The simulated and measured gains show a good agreement over the bandwidth.</t>
  </si>
  <si>
    <t>60011186;60011186</t>
  </si>
  <si>
    <t>16023642800;57197807904</t>
  </si>
  <si>
    <t>Wang, En Cheng;Cheng, Shao Jie</t>
  </si>
  <si>
    <t>North China University of Technology</t>
  </si>
  <si>
    <t>Wang E.</t>
  </si>
  <si>
    <t>A hexagonal fractal antenna for navigation application</t>
  </si>
  <si>
    <t>2-s2.0-85035026814</t>
  </si>
  <si>
    <t>['wlan band', 'uwb mimo', 'ring resonator', 'results show', 'rectangular slot', 'proposed antenna', 'presented antenna', 'portable ultra', 'paper offers', 'optimized dimensions', 'notch characteristic', 'impedance bandwidth', 'high isolation', 'ground plane', 'fractional bandwidth', 'fractal slot', 'fractal geometry', 'first time', 'feed line', 'esrr geometry', 'elliptical split', 'diversity performance', 'compact multiple', 'combined effect', 'antenna elements', 'antenna design', 'antenna consists', '5 db', '3 b']</t>
  </si>
  <si>
    <t>In this paper, a compact multiple-input-multiple-output (MIMO)/diversity antenna with WLAN band notch characteristics, high isolation, and good ECC suitable for portable ultra-wideband (UWB) applications is presented. The proposed antenna has optimized dimensions of 29 mm √ó 38 mm. The antenna consists of two orthogonal circular monopoles with a 50Œ© microstrip feed line. In addition, to enhance the impedance bandwidth, a fractal slot, created using Minkowski fractal geometry, is introduced into the ground plane, which is located on the other side of the substrate, just below the feed line. Good isolation (‚â• 21.5 dB) with a fractional bandwidth up to 220% is achieved between antenna elements by introducing two ground stubs and a rectangular slot in the ground plane. A band-notch characteristic in the WLAN band is obtained by etching an elliptical split-ring resonator (ESRR) in the radiator. Moreover, a diversity performance of the antenna in terms of ECC (&lt; 0.01) and capacity loss (&lt; 0.3 b/s/Hz) is performed. This paper offers, for the first time, a combined effect of fractal geometry and ESRR geometry in an antenna design. Finally, a comparison of the proposed antenna is performed with the UWB MIMO/diversity antennas existing in the literature. These results show the suitability of the presented antenna for portable UWB systems.</t>
  </si>
  <si>
    <t>100626076;60004750;60104343</t>
  </si>
  <si>
    <t>56039615100;9239858400;56039358500</t>
  </si>
  <si>
    <t>Tripathi, Shrivishal;Mohan, Akhilesh;Yadav, Sandeep</t>
  </si>
  <si>
    <t>Jodhpur;Kharagpur;Raipur</t>
  </si>
  <si>
    <t>Indian Institute of Technology Jodhpur;Indian Institute of Technology Kharagpur;International Institute of Information Technology</t>
  </si>
  <si>
    <t>60104343;60004750;100626076</t>
  </si>
  <si>
    <t>Tripathi S.</t>
  </si>
  <si>
    <t>A compact MIMO/diversity antenna with WLAN band-notch characteristics for portable UWB applications</t>
  </si>
  <si>
    <t>10.2528/PIERC17042002</t>
  </si>
  <si>
    <t>2-s2.0-85035027232</t>
  </si>
  <si>
    <t>['reflective environment', 'probe fed', 'measured bandwidths', 'duplex operation', 'design includes', 'design also', 'band full', 'aperture fed', '01 ).']</t>
  </si>
  <si>
    <t>A microstrip antenna system operating in the 2.4GHz WLAN band is presented for in-band full-duplex operation. The design includes a patch antenna fed by a 180¬∞ hybrid. Two feeding methods are presented, probe and aperture. The measured bandwidths are 2.5% (60MHz) and 2.1% (50MHz) for the probe fed and aperture fed, respectively. The probe fed system reaches measured isolation (S21) &lt; ‚àí50 dB and the aperture fed &lt; ‚àí45 dB in a reflective environment. The design also has low cross polarization, reasonable gain values, and a very low envelope correlation coefficient (&lt; 0.01).</t>
  </si>
  <si>
    <t>19-31</t>
  </si>
  <si>
    <t>60004760;60004760;60032143;60004760</t>
  </si>
  <si>
    <t>57055999400;57054332800;8359796800;15843333700</t>
  </si>
  <si>
    <t>Makar, Gregory;Kim, Daniel;Tran, Nghi;Karacolak, Tutku</t>
  </si>
  <si>
    <t>Compact antennas with reduced self interference for simultaneous transmit and receive</t>
  </si>
  <si>
    <t>10.2528/PIERC17051205</t>
  </si>
  <si>
    <t>2-s2.0-85035032850</t>
  </si>
  <si>
    <t>['two approaches', 'tumor detection', 'strong candidate', 'small tumor', 'reflection parameters', 'radiation pattern', 'polarization isolation', 'performance improvement', 'near field', 'medical applications', 'less ultra', 'layer phantom', 'group delay', 'field test', 'distortion reduction', 'different scenarios', 'dielectric layers', 'compact size', 'breast imaging', 'bandwidth increment', 'approaches based', 'antenna performance', 'antenna exhibits', 'also show']</t>
  </si>
  <si>
    <t>A distortion-less ultra-wideband tapered slot antenna is designed to achieve wide band impedance matching and high gain without requiring coupling liquids. The antenna is embedded in a suitable dielectric material for compact size and performance improvement. The near-field test is simulated by placing several field probes near the antenna to plot the radiation pattern and polarization isolation. The antenna exhibits a highly directive pattern and polarization isolation in near field. The time domain antenna distortion is tested by calculating the fidelity and group delay. The results show low distortion and also show the importance of covering the antenna by dielectric layers for bandwidth increment and distortion reduction. To evaluate the antenna performance in breast cancer detection, three breast phantoms are imaged by using the raster scan imaging method. Two approaches are proposed to detect tumors without the need of breast background data. The approaches based on the effect of the tumor on transmission and reflection parameters on the frequency band allowed for medical applications. The obtained images show the antenna to be a strong candidate for breast imaging as well as in tumor detection for different scenarios that include complex multi-layer phantom and small tumor.</t>
  </si>
  <si>
    <t>60006173-119813666;60006173;60006173;60006173</t>
  </si>
  <si>
    <t>57193696333;7004633655;57197810825;24474961600</t>
  </si>
  <si>
    <t>Al-Zuhairi, Dheyaa T.;Gahl, John M.;Al-Azzawi, Adil;Islam, Naz E.</t>
  </si>
  <si>
    <t>United States;Iraq</t>
  </si>
  <si>
    <t>Columbia;</t>
  </si>
  <si>
    <t>University of Missouri;College of Engineering-University of Diyala</t>
  </si>
  <si>
    <t>60006173;119813666</t>
  </si>
  <si>
    <t>Simulation design and testing of a dielectric embedded tapered slot UWB antenna for breast cancer detection</t>
  </si>
  <si>
    <t>10.2528/PIERC17080103</t>
  </si>
  <si>
    <t>2-s2.0-85035037799</t>
  </si>
  <si>
    <t>['radiation pattern', 'proposed antenna', 'paper talks', 'narrow bands', 'horizontal slots', 'cognitive radio', '1 ghz']</t>
  </si>
  <si>
    <t>This paper talks about a simple printed reconfigurable antenna for cognitive radio. This antenna can be switched between ultra-wideband (UWB) and two other narrow bands. To achieve frequency reconfigurability, horizontal slots are inserted in the partial ground plane, and their lengths are varied by using ideal switches. These switches are incorporated so that they can be turned ON/OFF independently. The proposed antenna is suitable for cognitive radio as it is capable of sensing whole UWB from 3.1 GHz to 10.6GHz (7.5 GHz bandwidth) and switching between two different narrow bands viz. 3.1GHz and 8.23GHz, and the corresponding observed gain and radiation pattern are also as per the requirement.</t>
  </si>
  <si>
    <t>60069506;60069506;60069506</t>
  </si>
  <si>
    <t>57190337503;57197818636;24824924000</t>
  </si>
  <si>
    <t>Niture, Deeplaxmi Vithalrao;Jadhav, Santosh S.;Mahajan, S. P.</t>
  </si>
  <si>
    <t>Government College of Engineering Pune</t>
  </si>
  <si>
    <t>Niture D.</t>
  </si>
  <si>
    <t>Recon UWB antenna for cognitive radio</t>
  </si>
  <si>
    <t>10.2528/PIERC17070306</t>
  </si>
  <si>
    <t>2-s2.0-85035037817</t>
  </si>
  <si>
    <t>['two pairs', 'radiation circuit', 'proposed dual', 'port isolation', 'port dual', 'letter presents', 'good isolation', 'ended stubs', 'decoupling structure', 'decoupling condition', 'band multiple', 'achieved based']</t>
  </si>
  <si>
    <t>This letter presents a two-port dual-band multiple-input-multiple-output (MIMO) antenna, which is achieved based on a non-radiation passive circuit. The circuit is composed of two pairs of open-ended stubs and a transmission line connecting them. The decoupling condition of S21 = 0 is deduced, thus a good isolation is achieved. Then this non-radiation circuit is further designed to be a structure with enough radiation without affecting the character of port isolation. Since the implementation of port isolation does not adopt complex decoupling network or decoupling structure, the process of design is simple and effective. The simulation and physical demonstration obtain good agreements for the proposed dual-band MIMO antenna.</t>
  </si>
  <si>
    <t>117-123</t>
  </si>
  <si>
    <t>57197808412;57195679624;55496443900;57220906369</t>
  </si>
  <si>
    <t>Cheng, Peng;Sun, Deming;Wang, Peng;Gao, Peng</t>
  </si>
  <si>
    <t>Cheng P.</t>
  </si>
  <si>
    <t>A dual-band MIMO antenna using a passive circuit for isolation enhancement</t>
  </si>
  <si>
    <t>2-s2.0-85035040875</t>
  </si>
  <si>
    <t>['thz regime', 'slightly changed', 'radiation beams', 'proposed antenna', 'numerically simulated', 'multilayer two', 'milling technique', 'metamaterial structure', 'horn antenna', 'high gain', 'h planes', 'fabricated using', 'experimentally demonstrated', 'experimental verification', 'esrr structure', 'effective parameters', 'directional structure', 'beam area', 'anechoic chamber', '50 degrees', '5 db', '11 db', '1 degrees']</t>
  </si>
  <si>
    <t>In this paper, a new high performance slotted waveguide antenna incorporated with negative refractive index metamaterial structure is proposed, designed and experimentally demonstrated. The metamaterial structure is constructed from a multilayer two-directional structure of electrically split ring resonator which exhibits negative refractive index in direction of the radiated wave propagation when it is placed in front of the slotted waveguide antenna. As a result, the radiation beams of the slotted waveguide antenna are focused in both E and H planes, and hence the directivity and the gain are improved, while the beam area is reduced. The proposed antenna and the metamaterial structure operating at 10GHz are designed, optimized and numerically simulated by using CST software. The effective parameters of the eSRR structure are extracted by Nicolson Ross Weir (NRW) algorithm from the s-parameters. For experimental verification, a proposed antenna operating at 10GHz is fabricated using both wet etching microwave integrated circuit technique (for the metamaterial structure) and milling technique (for the slotted waveguide antenna). The measurements are carried out in an anechoic chamber. The measured results show that the E plane gain of the proposed slotted waveguide antenna is improved from 6.5 dB to 11 dB as compared to the conventional slotted waveguide antenna. Also, the E plane beamwidth is reduced from 94.1 degrees to about 50 degrees. The antenna return loss and bandwidth are slightly changed. Furthermore, the proposed antenna offered easier fabrication processes with a high gain than the horn antenna, particularly if the proposed antenna is scaled down in dimensionality to work in the THz regime.</t>
  </si>
  <si>
    <t>115-126</t>
  </si>
  <si>
    <t>57024012800;56250080900</t>
  </si>
  <si>
    <t>Abdelrehim, Adel A.A.;Ghafouri-Shiraz, Hooshang</t>
  </si>
  <si>
    <t>Abdelrehim A.</t>
  </si>
  <si>
    <t>High gain slotted waveguide antenna based on beam focusing using electrically split ring resonator metasurface employing negative refractive index medium</t>
  </si>
  <si>
    <t>10.2528/PIERC17020705</t>
  </si>
  <si>
    <t>2-s2.0-85035049403</t>
  </si>
  <si>
    <t>['wave zone', 'surface impedance', 'spherical scatterer', 'spherical antenna', 'space outside', 'scatterer coated', 'resonant dimensions', 'radiation fields', 'metamaterial layer', 'mathematical modeling', 'also considered']</t>
  </si>
  <si>
    <t>Influence of surface impedance on radiation fields of spherical antennas excited by radially oriented electric dipole is investigated by using a Green‚Äôs function for a space outside a spherical scatterer. This approach allows us to obtain analytical expressions for radiation fields of an impedance spherical antenna in the wave zone. The spherical antenna with the scatterer coated with a metamaterial layer is also considered. The surface impedance required for radiomasking of the spherical scatterer of resonant dimensions was estimated by mathematical modeling.</t>
  </si>
  <si>
    <t>6507210798;6602560537;57204335804;7003941013</t>
  </si>
  <si>
    <t>Penkin, Yuriy M.;Katrich, Victor A.;Nesterenko, Mikhail V.;Blinova, Natalia K.</t>
  </si>
  <si>
    <t>Penkin Y.</t>
  </si>
  <si>
    <t>Effect of surface impedance on radiation fields of spherical antennas</t>
  </si>
  <si>
    <t>2-s2.0-85035055325</t>
  </si>
  <si>
    <t>['water bolus', 'suitable choice', 'sufficiently enough', 'simple dual', 'results validate', 'proposed antenna', 'profile substrate', 'penetration profile', 'local hyperthermia', 'impedance mismatch', 'hyperthermia applicators', 'good resonance', 'design process', 'current state', 'compact size', '915 mhz', '434 mhz']</t>
  </si>
  <si>
    <t>In this paper, a simple dual-band compact slotted square ring patch antenna has been used as hyperthermia applicators in the treatment of cancerous human cells at superficial depths inside the body. The proposed antenna has the advantages of dual-band (f1 = 434 MHz and f2 = 915 MHz) operation and more compact size (124 √ó 124 mm2) than the current state-of-the-art designs without significant frequency detuning or impedance mismatch which makes it a more suitable choice for local hyperthermia. The proposed antenna provides a suitable specific absorption rate (SAR) penetration profile and shows a good resonance at two designed frequencies. We have optimized the structure so that the SAR level performed by the structure is sufficiently enough so as to meet the IEEE standard requirements for medical applications including hyperthermia. We have simulated and measured the structure with a low-profile substrate (i.e., FR4 substrate with Œµr = 4.4 and thickness of 1.6 mm). During the design process, the simplified planar tri-layered tissue model interfaced with a water bolus was used to incorporate the main electrical effects on the antenna. The results validate the proposed antenna design.</t>
  </si>
  <si>
    <t>60006622;60006622;60006622</t>
  </si>
  <si>
    <t>50562339600;35408667100;14050395900</t>
  </si>
  <si>
    <t>Younesiraad, Hemn;Bemani, Mohammad;Nikmehr, Saeid</t>
  </si>
  <si>
    <t>Younesiraad H.</t>
  </si>
  <si>
    <t>A dual-band slotted square ring patch antenna for local hyperthermia applications</t>
  </si>
  <si>
    <t>2-s2.0-85035061763</t>
  </si>
  <si>
    <t>['wave simulation', 'vehicle body', 'uniform theory', 'typical environments', 'scale structure', 'proposed method', 'presented method', 'matlab instead', 'interference power', 'geometrical optics', 'entire large', 'efficient method', 'easily predicted', 'consuming full', 'conducting wedge', 'comparisons show', 'also presented', 'accurately predicted']</t>
  </si>
  <si>
    <t>A simple but efficient method is investigated for predicting electromagnetic interference between antennas on vehicles. By modeling the vehicle body with a conducting wedge, the geometrical optics and uniform theory of diffraction are used to predict the interference power. Comparisons show that the interference power can be accurately predicted with only four dominating rays taken into account. The presented method is validated by measurements in typical environments. A further investigation of various parameters considered in predictions is also presented. Based on the proposed method, the interference power can be easily predicted just in MATLAB instead of the time-consuming full-wave simulation of the entire large-scale structure.</t>
  </si>
  <si>
    <t>55776058400;13607744300;56482527800</t>
  </si>
  <si>
    <t>Zang, Jiawei;Wang, Xuetian;Gao, Hongmin</t>
  </si>
  <si>
    <t>Prediction of electromagnetic interference between antennas on vehicles</t>
  </si>
  <si>
    <t>10.2528/PIERC17062206</t>
  </si>
  <si>
    <t>2-s2.0-85035063309</t>
  </si>
  <si>
    <t>['two œì', 'space wavelength', 'shorting pins', 'shaped strips', 'shaped strip', 'reallocated closely', 'proposed design', 'proposed antenna', 'points around', 'patch antenna', 'parametric discussion', 'outer œì', 'outer one', 'operating bandwidth', 'modified œì', 'low profile', 'inner œì', 'four pairs', 'coupled œì', 'controlled separately', 'approach employed', 'achieved simultaneously', '95 ghz']</t>
  </si>
  <si>
    <t>A wideband omnidirectional circularly polarized (CP) patch antenna is proposed in this paper. The proposed antenna is composed of a disk-loaded coaxial probe and four pairs of modified Œì-shaped strips loaded with shorting pins. Each pair of modified Œì-shaped strips consists of an inner Œì-shaped strip and an outer Œì-shaped strip. The approach employed in this design for improving the operating bandwidth is to add an inner Œì-shaped strip and make it couple to the outer one. By introducing the two coupled Œì-shaped strips, two different monopole modes can be achieved simultaneously and controlled separately by two different corresponding parts of these two Œì-shaped strips, respectively, and they can be merged to realize a wide-band impedance matching. Meanwhile, two minimum axial ratio (AR) points around the resonances of the antenna are excited by the coupled Œì- shaped strips, and they can be reallocated closely to each other for wide AR bandwidth. The measured results show that the proposed design has a 10-dB impedance bandwidth of 22.7% (2.26‚Äì2.84 GHz), 3-dB AR bandwidth of 33.6% (2.1‚Äì2.95 GHz) and low profile of 0.1Œª0 (Œª0 is the free-space wavelength at center frequency). In addition, a parametric discussion is conducted to further verify the proposed design.</t>
  </si>
  <si>
    <t>60025578;60025578;60003977;60025578;60025578;60025578</t>
  </si>
  <si>
    <t>57208730405;23007175300;54397133300;57192704024;35736995800;57205024977</t>
  </si>
  <si>
    <t>Yang, Long;Zhang, Zhi Ya;Ji, Luyang;Wu, Dan;Fu, Guang;Yan, Zehong</t>
  </si>
  <si>
    <t>Xidian University;Northwestern Polytechnical University</t>
  </si>
  <si>
    <t>60025578;60003977</t>
  </si>
  <si>
    <t>Wideband omnidirectional circularly polarized patch antenna with multi-resonant structure</t>
  </si>
  <si>
    <t>10.2528/PIERC17071301</t>
  </si>
  <si>
    <t>2-s2.0-85035071954</t>
  </si>
  <si>
    <t>14-07-00187A</t>
  </si>
  <si>
    <t>['soil boundary', 'receiver combinations', 'probing signal', 'electrical conductivity', 'different transmitter', 'best modes']</t>
  </si>
  <si>
    <t>Antenna | Boundary | Electromagnetic | Interference | Reflected wave | Sea water | Submarine</t>
  </si>
  <si>
    <t>We give aqualitative assessment of the dispersion of the received electromagnetic interference due to variations in the electrical conductivity of the medium and the distance to the soil when search vehicle driving near these a water-soil boundary, we determine the best modes of motion and parameters of the probing signal for different transmitter-receiver combinations.</t>
  </si>
  <si>
    <t>522-530</t>
  </si>
  <si>
    <t>Journal of Siberian Federal University - Mathematics and Physics</t>
  </si>
  <si>
    <t>60107990;60107990;60107990</t>
  </si>
  <si>
    <t>6506160692;36141248600;34973093600</t>
  </si>
  <si>
    <t>Shaidurov, Georgy Ya;Romanova, Galina N.;Kudinov, Danil S.</t>
  </si>
  <si>
    <t>Krasnoyarsk</t>
  </si>
  <si>
    <t>Siberian Federal University, Military Engineering Institute</t>
  </si>
  <si>
    <t>Shaidurov G.</t>
  </si>
  <si>
    <t>Mathematical models of the motion of submersible apparat with electromagnetic expiation and reception near the sea bottom</t>
  </si>
  <si>
    <t>10.17516/1997-1397-2017-10-4-522-530</t>
  </si>
  <si>
    <t>2-s2.0-85035080940</t>
  </si>
  <si>
    <t>['users signals', 'users exceed', 'receiving antennas', 'propagation channel', 'ofdm system', 'multiuser mimo', 'multiuser interference', 'multiple users', 'ml algorithm', 'load scenario', 'existing muds', 'competitive technology', 'bs receiver', 'based technique', 'bandwidth reuse', 'apimud algorithm']</t>
  </si>
  <si>
    <t>Multiuser Detection (MUD) | OFDM | Optimisation | Pachycondyla APIcalis ants (API) | SDMA</t>
  </si>
  <si>
    <t>Space Division Multiple Access (SDMA) based technique as a subclass of Multiple Input Multiple Output (MIMO) systems achieves high spectral efficiency through bandwidth reuse by multiple users. On the other hand, Orthogonal Frequency Division Multiplexing (OFDM) mitigates the impairments of the propagation channel. The combination of these tools has emerged as a most competitive technology for future wireless communication system. Different Multiuser Detection (MUD) schemes have been proposed at the BS receiver to identify users correctly by mitigating the multiuser interference. However, most of the classical MUDs fail to separate the users signals in the over load scenario, where the number of users exceed the number of receiving antennas. In this work, MUD tool based on the Pachycondyla APIcalis ants (API) algorithm is proposed in the multiuser MIMO-OFDM system and its performance is compared to existing MUDs such as MMSE(Minimum mean square) and ML algorithm.The simulation results show that the APIMUD algorithm can achieve higher performance.</t>
  </si>
  <si>
    <t>230-235</t>
  </si>
  <si>
    <t>International Journal of Circuits, Systems and Signal Processing</t>
  </si>
  <si>
    <t>;</t>
  </si>
  <si>
    <t>57197833834;57204663594</t>
  </si>
  <si>
    <t>Azzeddinne, Saliha;Zoubir, Mahdjoub</t>
  </si>
  <si>
    <t>Azzeddinne S.</t>
  </si>
  <si>
    <t>Pachycondyla APIcalis ants (API) algorithm formulti-user detection of SDMA-OFDM system</t>
  </si>
  <si>
    <t>2-s2.0-85035087697</t>
  </si>
  <si>
    <t>['tracking receivers', 'tracking ability', 'theoretic principles', 'retrodirective antennas', 'providing direction', 'proposed receiver', 'paper gives', 'moving source', 'locked loops', 'implementation concept', 'hybrid receiver', 'experimentally prove', 'estimates calculated', 'digital implementation', 'automatically tracking', 'array receiver', 'architecture based', '4 ¬∞']</t>
  </si>
  <si>
    <t>Direction of arrival (DOA) | phase-locked loops (PLLs) | retrodirective antennas (RDAs) | satellite communications | self-tracking</t>
  </si>
  <si>
    <t>Self-tracking receivers have been suggested for satellite and mobile communication applications. In this paper, we propose and demonstrate an array receiver (Rx) architecture based on phase-locked loops. The system is capable of automatically tracking a moving source and providing direction-of-arrival (DOA) estimates calculated from array signal phase differences. After deriving the system transfer functions, we show a digital implementation of the receiver and experimentally prove its phase detection capability. In combination with an eight-element linear array and analog front ends, we build a hybrid receiver and demonstrate its DOA estimation performance in static and dynamic outdoor setups. This paper gives the details about theoretic principles, implementation concept, and realization of the proposed receiver. We demonstrate DOA errors below 4¬∞ and show the reproducibility of the results. Using dynamic experiments, we verify the tracking ability of the system, which makes it applicable to retrodirective antennas.</t>
  </si>
  <si>
    <t>5422-5431</t>
  </si>
  <si>
    <t>60007798;60007798</t>
  </si>
  <si>
    <t>55490807300;7005096144</t>
  </si>
  <si>
    <t>Winterstein, Andreas;Dreher, Achim</t>
  </si>
  <si>
    <t>Winterstein A.</t>
  </si>
  <si>
    <t>A Hybrid Self-Tracking Receiver Implementation with Direction-of-Arrival Estimation for Retro-Directive Antenna Systems</t>
  </si>
  <si>
    <t>10.1109/TMTT.2017.2769652</t>
  </si>
  <si>
    <t>2-s2.0-85035123222</t>
  </si>
  <si>
    <t>14.578.21.0116</t>
  </si>
  <si>
    <t>['time characteristics', 'search time', 'particular attention', 'interference effects', 'given probabilities', 'false alarm', 'correct detection', 'breaks due', 'article presents', 'antenna shading']</t>
  </si>
  <si>
    <t>GLONASS | Probability-time characteristics | Radio navigation equipment | Signal search</t>
  </si>
  <si>
    <t>The article presents the results of calculations of probability-time characteristics of the signal in search of radio navigation equipment. Particular attention is paid to the calculation of the search time for given probabilities of correct detection and false alarm. The case of re-capturing the signal for tracking by radio navigation equipment after breaks due to antenna shading, interference effects, etc. is considered.</t>
  </si>
  <si>
    <t>450-455</t>
  </si>
  <si>
    <t>117155806;60107990;60107990;117155806;60107990</t>
  </si>
  <si>
    <t>57197828446;56367075300;57210957710;57197830628;56826160600</t>
  </si>
  <si>
    <t>Mironov, Vladimir A.;Tyapkin, Valeriy N.;Dmitriev, Dmitry D.;Korovin, Alexey V.;Kremez, Nikolay S.</t>
  </si>
  <si>
    <t>Krasnoyarsk;Voronezh</t>
  </si>
  <si>
    <t>Siberian Federal University, Military Engineering Institute;Military Educational and Scientific Centre of the Air Force</t>
  </si>
  <si>
    <t>60107990;117155806</t>
  </si>
  <si>
    <t>Mironov V.</t>
  </si>
  <si>
    <t>Probability-time characteristics of GLONASS navigation signal search</t>
  </si>
  <si>
    <t>10.17516/1997-1397-2017-10-4-450-455</t>
  </si>
  <si>
    <t>2-s2.0-85035130987</t>
  </si>
  <si>
    <t>['tx side', 'tx channel', 'tunable coupler', 'times 0', 'test purposes', 'successful real', 'single supply', 'rx channels', 'reflected powers', 'referred 1', 'range 60', 'quadrature receiver', 'output power', 'output frequency', 'monostatic chip', 'modulated continuous', 'line coupler', 'internal blocks', 'high isolation', 'ghz voltage', 'frequency divider', 'fabrication failures', 'fabricated using', 'external phase', 'could withstand', 'conversion gain', 'controlled oscillator', 'compact area', '910 mhz', '8 db', '72 mm2', '4 dbm', '340 ghz', '3 v', '2 dbm', '1 ghz']</t>
  </si>
  <si>
    <t>013-Œºm SiGe BiCMOS | 60-GHz transceiver TRX | Fully differential IC | in-phase/quadrature (I/Q) receiver (RX) | millimeter wave | monostatic frequency-modulated continuous-wave (FMCW) radar | single antenna | transmitter (TX)</t>
  </si>
  <si>
    <t>In this paper, a high-range 60-GHz monostatic transceiver system suitable for frequency-modulated continuous-wave (FMCW) applications is presented. The RF integrated circuit is fabricated using a 0.13-Œºtext{m} SiGe BiCMOS technology with f{T}/f{\max } of 250/340 GHz and occupies a very compact area of 1.42 \times 0.72 mm2. All of the internal blocks are designed fully differential with an in-phase/quadrature receiver (RX) conversion gain of 14.8 dB and-18.2 dBm of input-referred 1-dB compression point and a transmitter (TX) with 6.4 dBm of output power. The 60-GHz voltage-controlled oscillator is of a push-push type Colpitts oscillator integrated into a frequency divider with an output frequency between 910 MHz and 1 GHz with the help of 3-bit frequency tuning mechanism for external phase-locked loop operations. Between the TX and RX channels, a tunable coupler is placed to guarantee a high isolation between channels which could withstand any fabrication failures and provide a single differential antenna output. On the TX side, two power detectors are placed in order to monitor the transmitted and reflected powers on the TX channel by passing through a branch-line coupler for built-in-self-test purposes. The total current consumption of this transceiver is 156 mA at 3.3 V of single supply. Considering the successful real-time radar measurements, which the radar is able to detect the objects in more than 90-m range, it proves the suitability of this monostatic chip in high-range FMCW radar systems.</t>
  </si>
  <si>
    <t>5309-5323</t>
  </si>
  <si>
    <t>60113817;60113817;60113817;60113817;60072507-60011604;60113817;60113817</t>
  </si>
  <si>
    <t>56125884700;54894445400;6602142290;57196221649;35146022900;35229039000;7103355229</t>
  </si>
  <si>
    <t>√ñzt√ºrk, Efe;Genschow, Dieter;Yodprasit, Uroschanit;Yilmaz, Berk;Kissinger, Dietmar;Debski, Wojciech;Winkler, Wolfgang</t>
  </si>
  <si>
    <t>Frankfurt/Oder;Frankfurt/Oder;Berlin</t>
  </si>
  <si>
    <t>Silicon Radar GmbH;Institut fur innovative Mikroelektronik (IHP);Technical University of Berlin</t>
  </si>
  <si>
    <t>60113817;60072507;60011604</t>
  </si>
  <si>
    <t>√ñzt√ºrk E.</t>
  </si>
  <si>
    <t>A 60-GHz SiGe BiCMOS Monostatic Transceiver for FMCW Radar Applications</t>
  </si>
  <si>
    <t>10.1109/TMTT.2017.2769049</t>
  </si>
  <si>
    <t>2-s2.0-85035134013</t>
  </si>
  <si>
    <t>MOST 103-2221-E-110-013-MY3</t>
  </si>
  <si>
    <t>['vital signs', 'various positions', 'two antennas', 'system also', 'shifted signal', 'received doppler', 'real time', 'paper presents', 'opposite sides', 'one wavelength', 'novel self', 'nonlinear effects', 'locked radar', 'improve substantially', 'human body', 'continuous wave']</t>
  </si>
  <si>
    <t>Body movement cancellation | clutter echoes | nonlinear effect | self-injection-locked (SIL) radar | vital sign Doppler radar</t>
  </si>
  <si>
    <t>This paper presents a novel self-injection-locked radar with two antennas to transmit and retransmit a continuous wave to opposite sides of a human body for monitoring vital signs in real time with large body movements. The system can prevent the nonlinear effects of large Doppler phase shifts on the cancellation of body motion artifacts, to extract accurate vital signs from the received Doppler-shifted signal. However, the effectiveness of the cancellation is limited by the received clutter echoes in this system. Therefore, the system also has a clutter effect elimination circuit to improve substantially the detection of vital signs in an examinee at various positions between the two antennas even when the examinee moves often by more than one wavelength.</t>
  </si>
  <si>
    <t>5324-5333</t>
  </si>
  <si>
    <t>60011357;60011357;60011357</t>
  </si>
  <si>
    <t>56939695000;35118119600;7006453948</t>
  </si>
  <si>
    <t>Tang, Mu Cyun;Wang, Fu Kang;Horng, Tzyy Sheng</t>
  </si>
  <si>
    <t>Single Self-Injection-Locked Radar with Two Antennas for Monitoring Vital Signs with Large Body Movement Cancellation</t>
  </si>
  <si>
    <t>10.1109/TMTT.2017.2768363</t>
  </si>
  <si>
    <t>2-s2.0-85035149794</t>
  </si>
  <si>
    <t>['utility companies', 'usually featured', 'transmission power', 'suitable gateways', 'statistical treatment', 'smart meters', 'signal quality', 'right compromise', 'remote management', 'necessary gateways', 'economic sustainability', 'deliver services', 'coverage range', 'amis depends']</t>
  </si>
  <si>
    <t>Radio communication protocol | Smart meter | System characterization | Wireless sensor network</t>
  </si>
  <si>
    <t>Advanced metering infrastructures (AMIs) are thought to deliver services to both citizens and utility companies in smart city context. All services are based on battery powered terminal devices (smart meters), which get to the internet through suitable gateways. Smart meters are usually featured with radio frequency short range antennas and must be within the coverage range of at least one gateway. The economic sustainability of the AMIs depends on the right compromise between the number of necessary gateways and the lifetime of terminal device battery. In this paper a novel method based on statistical treatment of the received signal strength indication value is proposed to address the problem of the remote management of the smart meter transmission power. On the basis of an estimate of signal quality, it allows the transmission power to be regulated with the aim of assuring both low transmission error rates and battery capacity saving.</t>
  </si>
  <si>
    <t>7849-7856</t>
  </si>
  <si>
    <t>60007061;60007061;60001711;60007061;60007061</t>
  </si>
  <si>
    <t>57194110825;57195589189;57205193212;35595742700;22981609100</t>
  </si>
  <si>
    <t>Carrat√π, Marco;Ferro, Matteo;Paciello, Vincenzo;Pietrosanto, Antonio;Sommella, Paolo</t>
  </si>
  <si>
    <t>Salerno;Cassino</t>
  </si>
  <si>
    <t>Universit√† degli Studi di Salerno;Universita di Cassino e del Lazio Meridionale</t>
  </si>
  <si>
    <t>60007061;60001711</t>
  </si>
  <si>
    <t>Carrat√π M.</t>
  </si>
  <si>
    <t>Performance analysis of WM-bus networks for smart metering</t>
  </si>
  <si>
    <t>10.1109/JSEN.2017.2738102</t>
  </si>
  <si>
    <t>2-s2.0-85035349076</t>
  </si>
  <si>
    <t>['suppress sidelobes', 'sidelobe suppression', 'several scenarios', 'proposed beamformer', 'preset nulls', 'pattern synthesis', 'pattern nulling', 'much faster', 'letter proposes', 'imposed nulls', 'genetic algorithm', 'dula pattern', 'dula ),', 'broad nulls', 'array element', 'arbitrary direction']</t>
  </si>
  <si>
    <t>Array pattern synthesis | Bat algorithm (BA) | Beamformer | Interference suppression | Null-steering | Uniformly spaced linear array (ULA)</t>
  </si>
  <si>
    <t>This letter proposes an adaptive Bat algorithm (BA)-based beamformer for pattern nulling of half-wave dipole uniformly spaced linear array (DULA), of which the imposed nulls have been placed at directions of interferences. This pattern nulling is obtained by controlling only the phase of each array element. In order to verify the proposal, several scenarios of DULA pattern with the preset nulls have been performed and compared with those of genetic algorithm (GA) and accelerated particle swarm optimization (APSO) considering mutual coupling. The proposed beamformer has shown the ability to suppress sidelobes, to maintain predefined beamwidth, to place precisely single, multiple, and broad nulls at an arbitrary direction of interferences. Furthermore, the beamformer is much faster and more effective in terms of null-steering and sidelobe suppression in pattern synthesis than GA and APSO based ones.</t>
  </si>
  <si>
    <t>3038-3042</t>
  </si>
  <si>
    <t>60187516;60071364</t>
  </si>
  <si>
    <t>57197865400;6603230460</t>
  </si>
  <si>
    <t>Van Luyen, Tong;Giang, Truong Vu Bang</t>
  </si>
  <si>
    <t>Hanoi University of Industry;Vietnam National University Hanoi</t>
  </si>
  <si>
    <t>Van Luyen T.</t>
  </si>
  <si>
    <t>Interference suppression of ULA antennas by phase-only control using bat algorithm</t>
  </si>
  <si>
    <t>10.1109/LAWP.2017.2759318</t>
  </si>
  <si>
    <t>2-s2.0-85035749897</t>
  </si>
  <si>
    <t>Robert Bosch</t>
  </si>
  <si>
    <t>['v supply', 'static divide', 'single 1', 'several tens', 'several 45', 'power fundamental', 'power consumption', 'nm soi', 'mhz offset', 'matched receivers', 'harmonic 60', 'ghz voltage', 'ghz vco', 'frequency 60', 'design considerations', 'controlled oscillator', 'circuit topologies', 'chip mounted', 'arrival tests', 'antenna pads', '8192 chain', '42 mw', '108 dbc']</t>
  </si>
  <si>
    <t>Ambient sensing | CMOS | doppler sensor | Internet of Things (IoT) | millimeter wave (mm-wave) radar | multichannel transceiver | SOI</t>
  </si>
  <si>
    <t>The design considerations and circuit topologies of a family of ultralow-power fundamental-frequency and second-harmonic 60-GHz radar sensors are described. The single-chip sensor architecture features four low-noise-matched receivers, either a fundamental-frequency 60-GHz voltage-controlled oscillator (VCO) or 30-GHz VCO + doubler, and a static divide-by-8192 chain which is turned OFF 95% of the time to save DC power. On-die measurements show a power consumption of 42 mW from a single 1.2-V supply, 10% frequency tuning range,-104 to-108 dBc/Hz phase noise at 10-MHz offset, 10-dB conversion gain per receiver, and-7-dBm transmitter output power at the antenna pads. Several 45-nm SOI-CMOS sensor dies were flip-chip mounted on a 7\times 7 mm2 flexible interposer which also includes four receive-and two transmit antennas. Doppler and direction of arrival tests were conducted over distances of several tens of centimeters.</t>
  </si>
  <si>
    <t>5401-5410</t>
  </si>
  <si>
    <t>60016849;60015776;60015776;60104148;60016849</t>
  </si>
  <si>
    <t>49962384000;55523360300;8434194500;6508268606;7004346090</t>
  </si>
  <si>
    <t>Shopov, Stefan;Girma, Mekdes G.;Hasch, Juergen;Cahoon, Ned;Voinigescu, Sorin P.</t>
  </si>
  <si>
    <t>United States;Canada;Germany</t>
  </si>
  <si>
    <t>Sunnyvale;Toronto;Gerlingen</t>
  </si>
  <si>
    <t>Global Foundries, Inc.;University of Toronto;Robert Bosch GmbH</t>
  </si>
  <si>
    <t>60104148;60016849;60015776</t>
  </si>
  <si>
    <t>Shopov S.</t>
  </si>
  <si>
    <t>Ultralow-Power Radar Sensors for Ambient Sensing in the {V}-Band</t>
  </si>
  <si>
    <t>10.1109/TMTT.2017.2771261</t>
  </si>
  <si>
    <t>2-s2.0-85035753741</t>
  </si>
  <si>
    <t>['wide nulls', 'two dimensions', 'symmetric double', 'simply carried', 'semicircular path', 'results show', 'optimization problem', 'objective function', 'new design', 'move along', 'method presented', 'array patterns', 'array factor', 'array elements', 'also provide']</t>
  </si>
  <si>
    <t>Antenna arrays | Metaheuristic optimization | Null steering | Pattern synthesis | Position perturbation | Semicircular movement</t>
  </si>
  <si>
    <t>A reconfigurable antenna array design whose array elements can move along a semicircular path to synthesis radiation patterns is proposed. This movement is simply carried out by stepper motors without using any other actuators. The array factor of the new design is derived in order to construct the objective function and solve the optimization problem of required pattern synthesis. To validate the design, array patterns with single, symmetric double, multiple, and wide nulls are computed by only controlling element rotation angles with a quantized differential evolution algorithm. The results show that the obtained patterns fit in the restriction masks successfully. The method presented in this letter can also provide both symmetric and asymmetric patterns since the array elements have a freedom of movement in two dimensions.</t>
  </si>
  <si>
    <t>3059-3062</t>
  </si>
  <si>
    <t>Basbug, Suad</t>
  </si>
  <si>
    <t>Nevsehir</t>
  </si>
  <si>
    <t>Nev≈üehir Haci Bekta≈ü Veli √úniversitesi</t>
  </si>
  <si>
    <t>Basbug S.</t>
  </si>
  <si>
    <t>Design and synthesis of antenna array with movable elements along semicircular paths</t>
  </si>
  <si>
    <t>10.1109/LAWP.2017.2760348</t>
  </si>
  <si>
    <t>2-s2.0-85035768211</t>
  </si>
  <si>
    <t>ynuy201443</t>
  </si>
  <si>
    <t>['theoretically analyzed', 'sasa ),', 'results show', 'reliably generate', 'reconfiguration opportunities', 'radiated beams', 'physical measurement', 'particular interest', 'operating frequency', 'numerical simulation', 'novel approach', 'mode number', 'microwave bands', 'mechanism behind', 'masa ),', 'competitive way', 'compact multi', 'broadband generation', 'broadband capacity', 'based antenna', 'archimedean spiral']</t>
  </si>
  <si>
    <t>We propose a novel approach for the broadband generation of orbital angular momentum (OAM) carrying beams based on the Archimedean spiral. The mechanism behind the antenna is theoretically analyzed and further validated by numerical simulation and physical measurement. The results show that the spiral-based antenna is able to reliably generate the OAM carrying beams in an ultra-wide frequency band. Of particular interest is the fact that the mode number of radiated beams is reconfigurable with a change in operating frequency. Prototypes of a single-arm spiral antenna (SASA), a multi-arm spiral antenna (MASA), and a compact multi-arm spiral antenna (CMASA) are investigated and demonstrated to support our arguments. The proposed approach provides an effective and competitive way to generate OAM carrying beams in radio and microwave bands, which may have potential in wireless communication applications due to its characteristics of simplicity, broadband capacity and reconfiguration opportunities.</t>
  </si>
  <si>
    <t>19-27</t>
  </si>
  <si>
    <t>60028009;60028009;60084559;113113979;60028009</t>
  </si>
  <si>
    <t>43561623500;16318938900;36573862000;56673571000;55706679200</t>
  </si>
  <si>
    <t>Mao, Fuchun;Huang, Ming;Li, Tinghua;Zhang, Jialin;Yang, Chengfu</t>
  </si>
  <si>
    <t>Kunming;Kunming;Kunming</t>
  </si>
  <si>
    <t>China Tobacco Yunnan Industrial Corporation;Yunnan University;Radio Monitoring Center of Yunnan Province</t>
  </si>
  <si>
    <t>60084559;60028009;113113979</t>
  </si>
  <si>
    <t>Mao F.</t>
  </si>
  <si>
    <t>Broadband generation of orbital angular momentum carrying beams in RF regimes</t>
  </si>
  <si>
    <t>10.2528/pier17082302</t>
  </si>
  <si>
    <t>2-s2.0-85035776840</t>
  </si>
  <si>
    <t>['used since', 'typically 1', 'sopb ),', 'radiated beam', 'phase shifters', 'phase shifter', 'new influence', 'nanostructured materials', 'molecular ones', 'microscopic structures', 'lobe levels', 'liquid crystal', 'intermediate size', 'high effectiveness', 'covalently functionalized', 'antenna array', 'angle scan', '5cb molecules', '5cb ).']</t>
  </si>
  <si>
    <t>Nanostructured materials (NsM) are materials with a microstructure, the characteristic length scale of which is of the order of magnitude a few (typically 1-100) nanometres. A nanostructure is a structure of an intermediate size between the microscopic structures and the molecular ones. In this article, we study the properties of 6 nm liquid crystal (LC)-NsM system that forms highly stable solutions in the nematic liquid crystal 4- cyano-4-n-pentylbiphenyl (5CB). The nanostructure is covalently functionalized with 4-sulfanylphenyl-4-[4 (octyloxy) phenyl] benzoate (SOPB), which resembles the structure of the 5CB molecules. The use of LCs as an NsM with phased array antennas is for steering the beam pattern electronically with high effectiveness, managing to get minimum side-lobe levels and narrow beam widths. Normally, phase shifters are the devices in a phased array antenna that allows the radiated beam to be steered in the direction. The objective of this work is to investigate a phase shifter in a linear antenna array for angle scan. A microstrip antenna array is used since it is simple to be designed and fabricated. Ansoft Designer Software is used to simulate the phase shifter for applications to antenna array with LC directed synthesis of NsM. In our paper, we present a new external command with a new influence of the static magnetic bias field of liquid crystal for shifted radiation pattern.</t>
  </si>
  <si>
    <t>389-399</t>
  </si>
  <si>
    <t>Nanosistemi, Nanomateriali, Nanotehnologii</t>
  </si>
  <si>
    <t>60069303;60069303;60069303</t>
  </si>
  <si>
    <t>56871125800;13806514700;57211549542</t>
  </si>
  <si>
    <t>Attoui, A.;Boualleg, A.;Redadaa, S.</t>
  </si>
  <si>
    <t>Guelma</t>
  </si>
  <si>
    <t>Universit√© 8 Mai 1945 Guelma</t>
  </si>
  <si>
    <t>Attoui A.</t>
  </si>
  <si>
    <t>New microstrip resonator of nanostructured materials in a liquid-crystal-based phase shifter</t>
  </si>
  <si>
    <t>2-s2.0-85035779784</t>
  </si>
  <si>
    <t>IRT 13078</t>
  </si>
  <si>
    <t>['upconversion luminescence', 'ucnps serve', 'tremendous enhancement', 'significant increase', 'sensitized quenching', 'relaxation pathway', 'photon upconversion', 'penetration ability', 'narrowband absorption', 'medical applications', 'luminescent probes', 'largely increase', 'lanthanide ions', 'lanthanide activator', 'important role', 'greatly eliminate', 'future biological', 'energy transfer', 'diverse fields', 'deleterious cross', 'broadband dye', 'approach combines', '980 nm', '808 nm']</t>
  </si>
  <si>
    <t>Lanthanide-doped upconversion nanoparticles (UCNPs) have shown potential applications in diverse fields. However, their upconversion luminescence (UCL) intensity and excitation wavelength range are limited by the weak and narrowband absorption of lanthanide ions. Herein, we introduce and validate a strategy to largely increase the absorptivity and upconversion luminescence intensity under 808 nm excitation by broadband dye-sensitized quenching-shield sandwich structured upconversion nanocrystals NaLuF4:Gd,Yb,Tm@NaLuF4:Gd,Yb@NaNdF4:Yb. The dye molecules anchored on the surface of the UCNPs serve as an antenna which can broadly and strongly harvest NIR light. The Nd3+ facilitates the energy transfer and photon upconversion of the lanthanide activator at a biocompatible excitation wavelength (around 800 nm) with a significant increase in penetration ability and minimizes the overheating problem associated with conventional 980 nm excitation. The quenching-shield sandwich structure can greatly eliminate the deleterious cross-relaxation pathway between the activator and sensitizer. This approach combines the merits of the use of Nd3+ as a sensitizer, a quenching-shield sandwich structure and the "antenna" effect, leading to a tremendous enhancement of UCL under excitation at 808 nm. These well-designed UCNPs excited at 808 nm with improved optical performances will outperform conventional UCNPs excited at 980 nm and play an important role in the development of luminescent probes for future biological and medical applications.</t>
  </si>
  <si>
    <t>16180-16189</t>
  </si>
  <si>
    <t>60023813;60023813;60023813;60023813;60023813;60023813;60023813;60023813;60023813</t>
  </si>
  <si>
    <t>57190871711;14049429900;57190870816;57212450131;57197869809;57197873261;57197870863;57211650455;55989023000</t>
  </si>
  <si>
    <t>Zhao, Feifei;Yin, Dongguang;Wu, Chenglong;Liu, Bingqi;Chen, Tao;Guo, Mengting;Huang, Kexian;Chen, Zhiwen;Zhang, Yong</t>
  </si>
  <si>
    <t>Zhao F.</t>
  </si>
  <si>
    <t>Huge enhancement of upconversion luminescence by dye/Nd&lt;sup&gt;3+&lt;/sup&gt; sensitization of quenching-shield sandwich structured upconversion nanocrystals under 808 nm excitation</t>
  </si>
  <si>
    <t>10.1039/c7dt03383d</t>
  </si>
  <si>
    <t>2-s2.0-85035780824</t>
  </si>
  <si>
    <t>Semiconductor Research Corporation</t>
  </si>
  <si>
    <t>SRC</t>
  </si>
  <si>
    <t>['wireless detection', 'wide range', 'two types', 'second harmonic', 'second eh', 'rf amplifier', 'reading range', 'provided utilizing', 'proposed system', 'proposed eh', 'proposed approach', 'presented system', 'output power', 'novel wearable', 'mhz signal', 'measured dc', 'held two', 'held 464', 'hands harvests', 'first time', 'first eh', 'energy source', 'energy harvesting', 'energy harvesters', 'effectively extend', 'demonstrated showing', 'dc power', 'concept demonstration', 'communication range', 'carrier signal', 'body sensing', '929 mhz', '43 dbm']</t>
  </si>
  <si>
    <t>3-D printing | Backscatter sensors | energy harvesting | flexible | inkjet printing | on-body sensing network | RFID | smart skin | wearable</t>
  </si>
  <si>
    <t>A novel wearable and flexible energy autonomous on-body sensing network is proposed featuring full operability through energy harvesting from a hand-held 464.5-MHz UHF two-way talk radio. Three different functions are provided utilizing the hand-held two-way talk radio as the only energy source for our proposed system. There are two types of energy harvesters (EHs) proposed for the presented system. The first EH that is mounted on the sensing capable backscattering RFID tags harvests the 464.5-MHz signal energy to drive the tags; the second EH that can be worn on hands harvests the same 464.5-MHz signal to produce both the dc power and the carrier signal. The second EH is more efficient than conventional ambient RF energy harvesting architectures because for the first time, both the dc and the second harmonics generated by the rectifier are utilized to enable two additional functions. The generated second harmonic is used to interrogate backscattering RFID tags for on-body sensing, while the dc power is used to power an RF amplifier in order to enhance the second harmonic to effectively extend the sensing and communication range. For the proof-of-concept demonstration, the measured dc and the second harmonic, 929 MHz, output power from the proposed EH are 17.5 and 1.43 dBm, respectively, while a two-way talk radio is 9 cm away. The measured second harmonic output power is increased to 13 dBm utilizing the harvester-powered RF amplifier, and the reading range of the custom backscattering sensor tag is extended to more than 70 m. Also, the interrogation of multiple sensor tags and the wireless detection of ammonia gas utilizing an inkjet printed flexible ammonia sensor are demonstrated showing the wide range of applications of the proposed approach.</t>
  </si>
  <si>
    <t>5389-5400</t>
  </si>
  <si>
    <t>60021032;60021032;60021032;60021032;60021032;60021032</t>
  </si>
  <si>
    <t>57198625982;56297611400;56662811700;54407045200;56818637500;7003916876</t>
  </si>
  <si>
    <t>Lin, Tong Hong;Bito, Jo;Hester, Jimmy G.D.;Kimionis, John;Bahr, Ryan A.;Tentzeris, Manos M.</t>
  </si>
  <si>
    <t>Atlanta</t>
  </si>
  <si>
    <t>Georgia Institute of Technology</t>
  </si>
  <si>
    <t>Lin T.</t>
  </si>
  <si>
    <t>On-Body Long-Range Wireless Backscattering Sensing System Using Inkjet-/3-D-Printed Flexible Ambient RF Energy Harvesters Capable of Simultaneous DC and Harmonics Generation</t>
  </si>
  <si>
    <t>10.1109/TMTT.2017.2768033</t>
  </si>
  <si>
    <t>2-s2.0-85035807802</t>
  </si>
  <si>
    <t>['wave tags', 'tag wake', 'stage low', 'soi chips', 'simulation results', 'sige tag', 'remarkably similar', 'one receive', 'noise amplifier', 'measured performance', 'lna ),', 'level design', 'excellent agreement', 'db gain', 'chip size', 'bpsk modulator', 'blocks except', 'active tags', '62 dbm']</t>
  </si>
  <si>
    <t>Active tag | antenna | BPSK modulator | detector | FMCW radar | low-noise amplifier (LNA) | millimeter wave (mm-wave) | SiGe BiCMOS | SOI CMOS | wake-up function</t>
  </si>
  <si>
    <t>The system and transistor-level design of low-power millimeter wave (mm-wave) active tags in silicon is discussed in detail. Two active mm-wave tags with identical system architecture, padframe, and chip size were designed and fabricated in 55-nm SiGe BiCMOS and 45-nm SOI CMOS technologies, respectively. They feature a three-stage low-noise amplifier (LNA), a wake-up detector, a BPSK modulator, and two variable gain output stages, each driving a separate transmit antenna in antiphase. The wake-up detector can be used to switch OFF all the blocks except for the LNA and detector, thus further reducing power consumption. The measured performance of the SiGe and SOI chips is remarkably similar: 19-and 20-dB gain, 9-and 8-dB noise figure, and 25-/10.8-mW (active/idle) and 18-mW power consumption, respectively. The SiGe tag was flip-chip-mounted on a mini-PCB with one receive and two transmit antennas for system level functionality tests carried out over a distance of 5 m. The SiGe-tag wake-up sensitivity was verified to be-62 dBm, in excellent agreement with simulation results.</t>
  </si>
  <si>
    <t>5377-5388</t>
  </si>
  <si>
    <t>60016849;60015776;60102593;60102593;119837273;60016849</t>
  </si>
  <si>
    <t>42861153300;8434194500;9336917500;6602592327;6508268606;7004346090</t>
  </si>
  <si>
    <t>Dadash, M. Sadegh;Hasch, J√ºrgen;Chevalier, Pascal;Cathelin, Andreia;Cahoon, Ned;Voinigescu, Sorin P.</t>
  </si>
  <si>
    <t>France;Canada;Germany;United States</t>
  </si>
  <si>
    <t>Paris;Toronto;Gerlingen;Essex</t>
  </si>
  <si>
    <t>STMicroelectronics SA, France;University of Toronto;Robert Bosch GmbH;Global Foundaries</t>
  </si>
  <si>
    <t>60102593;60016849;60015776;119837273</t>
  </si>
  <si>
    <t>Dadash M.</t>
  </si>
  <si>
    <t>Design of Low-Power Active Tags for Operation with 77-81-GHz FMCW Radar</t>
  </si>
  <si>
    <t>10.1109/TMTT.2017.2769079</t>
  </si>
  <si>
    <t>2-s2.0-85035808349</t>
  </si>
  <si>
    <t>W911NF-14-1-057</t>
  </si>
  <si>
    <t>['transmitters located', 'tracing methods', 'surrounding environments', 'space propagation', 'side streets', 'new york', 'n values', 'mountains ).', 'minimal influences', 'loss exponent', 'heights lower', 'hata model', 'four cities', '38 db']</t>
  </si>
  <si>
    <t>Hata model | Radio propagation modeling | Ray tracing | Urban environment</t>
  </si>
  <si>
    <t>Path loss characteristics in four cities (New York, Chicago, Munich, and Salt Lake City) are investigated using ray-tracing methods. These cities represent different sizes, heights of buildings, and surrounding environments (mountains). The mean propagation path loss and the loss exponent (the n values) are represented as a function of length of streets, number of side streets, transmitting antenna heights, as well the presence of unique site topologies such as hills or mountains. It is shown that for these cities and for transmitters much higher than most of the buildings, the n values are similar to those of free-space propagation. For transmitters located at heights lower than most of the buildings and for streets farther away from transmitters, the n values are three times larger than those extracted from the Hata model. As for the effect of mountains or hills, it is shown that their reflections have minimal influences (0.38 dB) except when transmitters are placed on mountains and receivers are near these mountains (3 dB).</t>
  </si>
  <si>
    <t>3063-3066</t>
  </si>
  <si>
    <t>60013791;60013791;60013791</t>
  </si>
  <si>
    <t>57210518763;57204699205;34769915200</t>
  </si>
  <si>
    <t>Green, Daisy;Yun, Zhengqing;Iskander, Magdy F.</t>
  </si>
  <si>
    <t>Honolulu</t>
  </si>
  <si>
    <t>University of Hawai ªi at MƒÅnoa</t>
  </si>
  <si>
    <t>Green D.</t>
  </si>
  <si>
    <t>Path loss characteristics in urban environments using ray-tracing methods</t>
  </si>
  <si>
    <t>10.1109/LAWP.2017.2761299</t>
  </si>
  <si>
    <t>2-s2.0-85035812849</t>
  </si>
  <si>
    <t>['two antennas', 'radiation pattern', 'radiation efficiency', 'phantom mimicking', 'novel single', 'mutual coupling', 'mode operation', 'microstrip ring', 'medical band', 'input match', 'human torso', 'fed separately', 'body mode', 'antenna operation']</t>
  </si>
  <si>
    <t>Body area network (BAN) | Body phantom | Dual-mode antenna | Off-body | On-body | Wearable antenna</t>
  </si>
  <si>
    <t>Design, fabrication, and test of a novel single-band wearable antenna with dual-mode operation (on-body and off-body) for body area network's applications in the 2.45 GHz industrial scientific and medical band are presented. The on-body mode is achieved with a microstrip ring while the off-body mode is obtained with a compact meandered microstrip patch placed inside the ring. The two antennas are fed separately but share a common ground plane and use only fabric materials facilitating the integration into the user's clothes. The antenna operation is characterized when placed on a phantom mimicking a human torso. Input match, mutual coupling, radiation pattern, radiation efficiency, and path loss measurements are presented and show good agreement with simulations.</t>
  </si>
  <si>
    <t>3055-3058</t>
  </si>
  <si>
    <t>60004956-60019813;60004956</t>
  </si>
  <si>
    <t>35086538100;6701730449</t>
  </si>
  <si>
    <t>Mendes, Carlos;Peixeiro, Cust√≥dio</t>
  </si>
  <si>
    <t>Instituto Superior de Engenharia de Lisboa;Instituto Superior T√©cnico</t>
  </si>
  <si>
    <t>60019813;60004956</t>
  </si>
  <si>
    <t>Mendes C.</t>
  </si>
  <si>
    <t>A dual-mode single-band wearable microstrip antenna for body area networks</t>
  </si>
  <si>
    <t>10.1109/LAWP.2017.2760142</t>
  </si>
  <si>
    <t>2-s2.0-85035814863</t>
  </si>
  <si>
    <t>European Space Agency</t>
  </si>
  <si>
    <t>['square slot', 'spaceborne sar', 'resonant frequency', 'reflection coefficient', 'paper includes', 'minimum requirement', 'lhcp ).', 'h220a substrates', 'ground plane', 'dielectric constant', 'completed discussion', 'arbw ).', 'approximately 27', 'antenna design', 'also investigated', 'airborne sar', '84 ghz', '8 ghz', '76 ghz', '5 dbic', '2 ghz']</t>
  </si>
  <si>
    <t>In this paper, a circularly polarized antenna for Synthetic Aperture Radar (SAR) application is presented. The antenna is proposed to be implemented for the airborne SAR and the spaceborne SAR. To enhance the bandwidth of the antenna, the Circular-Ring-Slot (CRS) technique is implemented on the ground plane and in a square slot in the centre of the patch. In this antenna‚Äôs design, the model of the slot on the radiator is also investigated. The antenna is printed on NPC-H220A substrates with the dielectric constant of 2.17 and thickness of 1.6mm. The resonant frequency of the antenna design sets at 9.4GHz with the minimum requirement of the bandwidth of 800MHz. The antenna design is produced under the -10 dB bandwidth of reflection coefficient, S11 of approximately 27% (8.2 GHz-10.76 GHz) and left-handed circular polarization (LHCP). The gain of the antenna is 6.5 dBic and 12.7% (8.8 GHz-9.84 GHz) for the axial ratio bandwidth (ARBW). This paper includes the description and presentation of the completed discussion.</t>
  </si>
  <si>
    <t>60002787-107103425;60002787;60002787;60002787;60010818</t>
  </si>
  <si>
    <t>57197875051;55802422900;57223664212;35595209900;7403257414</t>
  </si>
  <si>
    <t>Kurniawan, Farohaji;Sri Sumantyo, Josaphat T.;Ito, Koichi;Kuze, Hiroaki;Gao, Steven</t>
  </si>
  <si>
    <t>United Kingdom;Japan;Indonesia</t>
  </si>
  <si>
    <t>Canterbury;Chiba;Bogor</t>
  </si>
  <si>
    <t>University of Kent;Chiba University;National Institute of Aeronautics and Space</t>
  </si>
  <si>
    <t>60010818;60002787;107103425</t>
  </si>
  <si>
    <t>Kurniawan F.</t>
  </si>
  <si>
    <t>Patch antenna using rectangular centre slot and circular ground slot for circularly polarized synthetic aperture radar (CP-SAR) application</t>
  </si>
  <si>
    <t>10.2528/PIER17082903</t>
  </si>
  <si>
    <t>2-s2.0-85035815221</t>
  </si>
  <si>
    <t>['thus taking', 'reflectarray antennas', 'radiation model', 'near field', 'marquardt algorithm', 'limitation imposed', 'feed antenna', 'challenging task', 'amplitude taper']</t>
  </si>
  <si>
    <t>In this work, reflectarray antennas are proposed for their use as probes in compact antenna test ranges. For that purpose, the quiet zone generated by a single offset reflectarray is enhanced, overcoming the limitation imposed by the amplitude taper of the feed antenna. First, the near field is characterized by a radiation model which computes the near field of the reflectarray as far field contributions of each element, which are modeled as small rectangular apertures and thus taking into account the active element pattern. Then, a phase only synthesis is performed with the Levenberg-Marquardt algorithm in order to improve the size of the generated quiet zone. Due to the nature of the application, this near field synthesis takes into account both the amplitude and phase, making it a more challenging task than an amplitude-only synthesis. The optimization is focused on flattening the amplitude while trying to preserve the phase front generated by the reflectarray.</t>
  </si>
  <si>
    <t>60006793;60006793;60006793;60006793;60006793</t>
  </si>
  <si>
    <t>55445139800;57190343157;56029367400;7006738451;6701608102</t>
  </si>
  <si>
    <t>Prado, Daniel Rodriguez;Vaquero, √Ålvaro F.;Arrebola, Manuel;Pino, Marcos R.;Las-Heras, Fernando</t>
  </si>
  <si>
    <t>Prado D.R.</t>
  </si>
  <si>
    <t>General near field synthesis of reflectarray antennas for their use as probes in CATR</t>
  </si>
  <si>
    <t>10.2528/pier17072705</t>
  </si>
  <si>
    <t>2-s2.0-85035816844</t>
  </si>
  <si>
    <t>U.S. Department of Defense</t>
  </si>
  <si>
    <t>W56KGU-14-0010</t>
  </si>
  <si>
    <t>DOD</t>
  </si>
  <si>
    <t>['two bands', 'rhcp pattern', 'previous designs', 'present compromises', 'l2 bands', 'interference rejection', 'impedance match', 'gps l1', 'feed impedance', 'azimuth angles', 'annular ring', 'analytically derived']</t>
  </si>
  <si>
    <t>A dual-band shorted annular ring patch antenna with interference rejection at the horizon is presented for GPS timing applications. It is shown that the dimensions of the annular ring can be optimized to make a null in the RHCP pattern at low elevation near the horizon for all azimuth angles. This null attenuates interfering signals originating from ground based sources. The antenna achieves circular polarization utilizing radial shunted stubs. The effect of the stubs on the resonance is analytically derived and verified through simulations. A novel feed configuration that incorporates a coplanar waveguide transition improves the impedance match for both L1 and L2 GPS frequency bands compared to previous designs that present compromises between the feed impedance of the two bands. Additionally, since the shunted stubs reduce the number of required electronic components compared to other antennas with similar horizon nulling capability, the cost is reduced. A prototype antenna operating at GPS L1 and L2 bands has been fabricated and validated through measurements.</t>
  </si>
  <si>
    <t>131-141</t>
  </si>
  <si>
    <t>60012564;60012564;60012564;60012564</t>
  </si>
  <si>
    <t>7004355354;57192102903;24724286500;6506987620</t>
  </si>
  <si>
    <t>McMichael, Ian T.;Lundberg, Erik T.;Hanna, Drayton L.;Kolak, Frank S.</t>
  </si>
  <si>
    <t>McLean</t>
  </si>
  <si>
    <t>MITRE Corporation</t>
  </si>
  <si>
    <t>McMichael I.T.</t>
  </si>
  <si>
    <t>A horizon ring nulling shorted annular patch antenna with shunted stubs</t>
  </si>
  <si>
    <t>10.2528/PIERM17082504</t>
  </si>
  <si>
    <t>2-s2.0-85036454809</t>
  </si>
  <si>
    <t>['radio frequency', 'measured results', 'integrated together', 'good result', 'good agreement', 'four layers', 'c bands', 'average gain', 'antenna showed', 'antenna fed', '6ghz ).', '5 db', '1 vswr']</t>
  </si>
  <si>
    <t>A novel planar printed log-periodic dipole array (LPDA) antenna fed by tapered microstrip line (MSL) to double sided parallel strip line (DSPSL) is proposed in this paper. The proposed antenna adopts MSL feeding approach frombackside. Using this feeding technique makes the printed LPDA antenna easier to be integrated into radio frequency (RF) circuits. In this paper, four layers are used to construct the antenna. The four layers of the printed LPDA antenna are printed on three thin dielectric substrates which are integrated together. To validate this approach, a printed LPDA antenna is simulated and fabricated for operating in the S and C bands (2.5-6GHz). The antenna showed a good result over the whole frequency range with 2 : 1 VSWR, an average gain of 6.5 dB, and stable radiation patterns.The measured results are in very good agreement with simulations.</t>
  </si>
  <si>
    <t>57188865623;56042165100;57170419300;6504636402</t>
  </si>
  <si>
    <t>Yang, Zhou;Jingjian, Huang;Weiwei, Wu;Naichang, Yuan</t>
  </si>
  <si>
    <t>A printed LPDA antenna fed by a microstrip line to double sided parallel strip line from backside</t>
  </si>
  <si>
    <t>10.1155/2017/6259682</t>
  </si>
  <si>
    <t>2-s2.0-85036456790</t>
  </si>
  <si>
    <t>['traditional ifa', 'steep skirts', 'shaped stub', 'novel dual', 'loop dual', 'last stage', 'integration makes', 'integrated together', 'higher band', 'good band', 'filtering antenna', 'f antenna', 'edge selectivity', 'controllable easily', 'compact size', 'compact dual', 'band inverted', 'band edges']</t>
  </si>
  <si>
    <t>A compact dual-band inverted-F filtering antenna with good band-edge selectivity for modern wireless communication systems is presented in this paper. A novel dual-band filter based on open-loop dual-mode resonator loading a T-shaped stub and an inverted-F antenna (IFA) also with a T-shaped open stub are integrated together. The higher band is controllable easily by adjusting the dimension of the T-shaped stub, leaving the lower band unaffected. To minimize the dimension of the filtering antenna, the last stage of the filter is folded. A flat gain response is obtained with steep skirts at both band edges. Simulated and measured results show that the integration makes the proposed antenna operate at 2.4/3.7GHz with compact size, good band-edge selectivity, and controllable higher band compared with the traditional IFA.</t>
  </si>
  <si>
    <t>57212903013;55622506500;57198347195;57198347692</t>
  </si>
  <si>
    <t>Yang, Tianming;Yang, Deqiang;Sun, Kai;Hu, Jianzhong</t>
  </si>
  <si>
    <t>Compact dual-band inverted-F filtering antenna using dual-mode resonators</t>
  </si>
  <si>
    <t>10.2528/PIERM17092002</t>
  </si>
  <si>
    <t>2-s2.0-85036462655</t>
  </si>
  <si>
    <t>Scientific Research Foundation of Hunan Provincial Education Department</t>
  </si>
  <si>
    <t>15CY009</t>
  </si>
  <si>
    <t>['waveguide cavity', 'total weight', 'top surface', 'times 6', 'times 2', 'thin layer', 'supporting foam', 'stable across', 'patch subarray', 'patch radiators', 'operating bandwidth', 'novel low', 'excellent candidate', 'entire weight', 'easily scaled', 'design concept', 'cp subarray', 'antenna array', '700 mhz', '5 g', '4 dbic', '25 ghz', '0 }$']</t>
  </si>
  <si>
    <t>CP antenna array | Ku band satellite applications | lightweight | low profile | patch antennas | sequentially rotating excitation method | SIW feeding network</t>
  </si>
  <si>
    <t>A novel low-profile, ultra-lightweight, high-efficient circularly polarized (CP) planar patch antenna array is reported for Ku-band satellite TV reception applications. The basic radiating element of the antenna array is realized by a $2 \times 2$ corner-removed patch subarray. This $2 \times 2$ patch subarray is center-fed by a rectangular coupling aperture etched on the top surface of a substrate-integrated-waveguide cavity. A novel compact sequential rotation feeding technique is adopted to broaden the operating bandwidth without occupying additional area. The $2 \times 2$ CP subarray can be easily scaled up for large size antenna arrays due to its single layer feeding network and compact radiating elements. In addition, the patch radiators are printed on a thin layer of Polyimide film backed by a piece of supporting foam to minimize the entire weight. To verify the design concept, a 96-element ( $16 \times 6$ ) CP patch array was fabricated and tested. Measured results show that the operating bandwidth is 700 MHz from 11.55 to 12.25 GHz. The gain is stable across the operating bandwidth with a realized peak gain of 26.4 dBic. The height of the antenna is $0.05~\lambda {0}$ and the total weight is only 66.5 g. It serves as an excellent candidate for Ku-band satellite applications.</t>
  </si>
  <si>
    <t>18356-18365</t>
  </si>
  <si>
    <t>60008775;60023932;60008775;60008775;60008775;60023932</t>
  </si>
  <si>
    <t>36760940100;56437087700;57206251055;57015914400;8224211700;55911871600</t>
  </si>
  <si>
    <t>Huang, Jianquan;Lin, Wei;Qiu, Feng;Jiang, Chunzhi;Lei, Dajun;Guo, Y. Jay</t>
  </si>
  <si>
    <t>Australia;China</t>
  </si>
  <si>
    <t>Sydney;Chenzhou</t>
  </si>
  <si>
    <t>University of Technology Sydney;Xiangnan University</t>
  </si>
  <si>
    <t>60023932;60008775</t>
  </si>
  <si>
    <t>A Low Profile, Ultra-Lightweight, High Efficient Circularly-Polarized Antenna Array for Ku Band Satellite Applications</t>
  </si>
  <si>
    <t>10.1109/ACCESS.2017.2750318</t>
  </si>
  <si>
    <t>2-s2.0-85036470745</t>
  </si>
  <si>
    <t>['wireless lan', 'simulated results', 'shaped aperture', 'ring dra', 'proposed radiator', 'proposed antenna', 'present article', 'practical model', 'frequency ranges', 'appearances make', '58 ghz', '5 ghz', '0 ghz']</t>
  </si>
  <si>
    <t>In this article, design and analysis of a dual-band ring dielectric resonator based radiator with circular polarization features is explored. The presented ring DRA is excited with the help of a tilted modified square-shaped aperture. Two important attractive features of the present article are: (i) two radiating modes originated inside the ring DRA, i.e., HEM11Œ¥ and HEM12Œ¥ mode; (ii) tilted modified square aperture generates circular polarized (CP) wave in both the operating frequency bands. For verifying the simulated results, practical model of the proposed antenna has been fabricated and verified. Experimental outcomes display that the proposed radiator functions over dual frequency bands, i.e., 2.8‚Äì3.58 GHz and 5.5‚Äì5.92 GHz respectively. 3-dB axial ratio (AR) frequency ranges of the proposed radiator are 2.8‚Äì3.2GHz and 5.85‚Äì6.0 GHz, respectively. These appearances make it appropriate for some important wireless applications such as wireless LAN (2.4/5.2GHz) and WiMAX (2.5 GHz) applications.</t>
  </si>
  <si>
    <t>60138937;60138937;60076774</t>
  </si>
  <si>
    <t>57198355218;57194710306;35085043800</t>
  </si>
  <si>
    <t>Pathak, Deepika;Sharma, Sudhir K.;Kushwah, Vivek S.</t>
  </si>
  <si>
    <t>Jaipur;Noida</t>
  </si>
  <si>
    <t>Jaipur National University;Amity University</t>
  </si>
  <si>
    <t>60138937;60076774</t>
  </si>
  <si>
    <t>Pathak D.</t>
  </si>
  <si>
    <t>Investigation on circularly polarized ring dielectric resonator antenna for dual-band wireless applications</t>
  </si>
  <si>
    <t>10.2528/PIERM17092701</t>
  </si>
  <si>
    <t>2-s2.0-85036473737</t>
  </si>
  <si>
    <t>['wideband range', 'various sites', 'two antennas', 'shaped radiator', 'radiating plane', 'modified rectangle', 'identical radiators', 'ground plane', 'free space', 'fabricated antennas', 'different substrates', 'bcwc ).', 'also carried']</t>
  </si>
  <si>
    <t>Compact wideband flexible monopole antennas are designed and analyzed for its performance for Body Centric Wireless Communications (BCWC). Two antennas with identical radiators on different substrates are designed and fabricated on polyamide and teslin paper substrates, deploying a modified rectangle-shaped radiator. With the aid of modifications in the radiating plane and defecting the ground plane, the polyamide based antenna is designed to operate between 1.8 and 13.3GHz, and teslin paper based antenna is designed to operate between 1.45 and 13.4GHz to cover the wireless communication technology frequencies and ultra-wideband range for various wireless applications. The reflection coefficient characteristics of the fabricated antennas on free space and on various sites of the body are measured and match reasonably well with the simulated reflection coefficient characteristics. The specific absorption rate (SAR) analysis is also carried out by placing the antennas on tissue layered model.</t>
  </si>
  <si>
    <t>167-174</t>
  </si>
  <si>
    <t>60117285;60117285;60117285;60117285;60117285</t>
  </si>
  <si>
    <t>57198355404;57198353895;57191605048;55317305400;36670767400</t>
  </si>
  <si>
    <t>Balarami Reddy, B. N.;Sandeep Kumar, P.;Rao, T. Rama;Tiwari, Nishesh;Balachary, M.</t>
  </si>
  <si>
    <t>SRM Institute of Science and Technology Ramapuram Campus</t>
  </si>
  <si>
    <t>Balarami Reddy B.N.</t>
  </si>
  <si>
    <t>Design and analysis of wideband monopole antennas for flexible/wearable wireless device applications</t>
  </si>
  <si>
    <t>10.2528/PIERM17092107</t>
  </si>
  <si>
    <t>2-s2.0-85036474100</t>
  </si>
  <si>
    <t>['varactor diodes', 'ttd designs', 'temperature compensations', 'r module', 'phase errors', 'letter presents', 'gain flatness', 'experimental results', 'delay units', 'bit true', '7 ¬∞', '2 ghz', '1 db']</t>
  </si>
  <si>
    <t>Coplanar waveguide | Phase shifter | Phased array | Transmit/receive module | True time delay (TTD)</t>
  </si>
  <si>
    <t>This letter presents the implementation of a 6-bit true-time-delay (TTD) transmit/receive (T/R) module in X-band. Improved phase linearity is achieved by using thin film coplanar waveguide transmission lines than traditional microstrip lines or lumped LC components of the most other TTD designs. In order to meet the requirement of the large dynamic temperature range in practice, the hybrid coupler reflective phase shifters with varactor diodes are adopted in long-time-delay units as temperature compensations for thermal phase drift. Experimental results of this TTD T/R module are carried out within a bandwidth of 1.2 GHz at X-band. The gain flatness is better than 1 dB and RMSE of the phase errors is less than 7¬∞ in all the transmitting and receiving delay states.</t>
  </si>
  <si>
    <t>60005465;112685699;122270460;60005465;60005465;60005465;60005465</t>
  </si>
  <si>
    <t>15520986600;26322805100;57198358876;57070567000;57194192515;23011114400;55328440700</t>
  </si>
  <si>
    <t>Guo, Yunchuan;Shang, Chengwei;Liu, Kun;Wang, Lei;Liu, Xiansuo;Xu, Yuehang;Zhang, Tiedi</t>
  </si>
  <si>
    <t>Chengdu;Chengdu;Hefei</t>
  </si>
  <si>
    <t>University of Electronic Science and Technology of China;Chengdu Integrated System Technology Co., Ltd.;Anhui Sun Create Electronics CO. LTD</t>
  </si>
  <si>
    <t>60005465;122270460;112685699</t>
  </si>
  <si>
    <t>A true-time-delay transmit/receive module for X-band subarray phased arrays</t>
  </si>
  <si>
    <t>10.1587/elex.14.20171039</t>
  </si>
  <si>
    <t>2-s2.0-85036475015</t>
  </si>
  <si>
    <t>['wimax applications', 'theoretical analysis', 'simulated results', 'measured results', 'good match', 'dgs ).', 'band characteristics', 'also proposed']</t>
  </si>
  <si>
    <t>In this article, a theoretical analysis and design are presented for a Microstrip Patch Antenna (MPA) embedded with an inclined rectangular slot supported by a C-shaped Defected Ground Structure (DGS). Dual-band characteristics are achieved at 2.4GHz and 2.6GHz with a small frequency ratio of 1.08, which makes the proposed antenna useable for Wi-Fi and WiMAX applications. A theoretical analysis is also proposed for the designed antenna structure using modal expansion cavity model and equivalent circuit approach. The analyzed antenna design is fabricated, and it is found that measured results are in good match with theoretical and simulated results.</t>
  </si>
  <si>
    <t>153-166</t>
  </si>
  <si>
    <t>60014340;60076033;60114306</t>
  </si>
  <si>
    <t>56907994000;57198346655;55891187900</t>
  </si>
  <si>
    <t>Kumar, Sachin;Singh, Alind P.;Khandelwal, Mukesh K.</t>
  </si>
  <si>
    <t>New Delhi;Ghaziabad;Chennai</t>
  </si>
  <si>
    <t>Bhagwan Parshuram Institute of Technology;ABES Engineering College;SRM Institute of Science and Technology</t>
  </si>
  <si>
    <t>60114306;60076033;60014340</t>
  </si>
  <si>
    <t>Theoretical analysis and design of dual band DGS antenna with small frequency ratio for Wi-Fi and WiMAX applications</t>
  </si>
  <si>
    <t>10.2528/PIERM17092101</t>
  </si>
  <si>
    <t>2-s2.0-85036476569</t>
  </si>
  <si>
    <t>['suitable replacement', 'rfid reader', 'relay operation', 'lower bit', 'lf band', 'higher bit', 'generous application', 'every tag', 'effective methods', 'calculated specification', 'android application', '2 khz']</t>
  </si>
  <si>
    <t>Antenna design | Reader | Smart RFID</t>
  </si>
  <si>
    <t>The pace of growth in technology is rapidly increasing therefore simpler and effective methods are required to design a system. The real time smart RFID system is developed to restrict the entrance of employees in an office. In this paper, the work mainly specifies to develop an Android application interfaced with Bluetooth, RFID reader and antenna. The RFID is a more suitable replacement with conventional bar code method. Every tag (passive) is allocated with a unique binary code. For communication frequency shift keying modulating method is used. The LF operating frequency of reader is 131.2 kHz for lower bit and 123.2 kHz for higher bit. The LF band of frequency is obtained by TMS 3705 IC and antenna of copper enamelled wire with calculated specification such as number of turns and thickness of the wire. For binary bit verification interfacing between IC and controller is part of this system. The relay operation is controlled and maintained the record on an Android application. It can be utilised for generous application.</t>
  </si>
  <si>
    <t>530-540</t>
  </si>
  <si>
    <t>International Journal of Advanced Intelligence Paradigms</t>
  </si>
  <si>
    <t>60060302;60060302;60070613</t>
  </si>
  <si>
    <t>56539128800;57198498795;57198501266</t>
  </si>
  <si>
    <t>Shah, S. M.Usman Ali;Malik, Waqas;Rehman, M. Adnan Ur</t>
  </si>
  <si>
    <t>Pakistan;Pakistan</t>
  </si>
  <si>
    <t>Islamabad;Karachi</t>
  </si>
  <si>
    <t>Bahria University;NED University of Engineering &amp; Technology</t>
  </si>
  <si>
    <t>60070613;60060302</t>
  </si>
  <si>
    <t>Shah S.M.U.A.</t>
  </si>
  <si>
    <t>Development of smart RFID reader for generous application</t>
  </si>
  <si>
    <t>10.1504/IJAIP.2017.088147</t>
  </si>
  <si>
    <t>2-s2.0-85036616442</t>
  </si>
  <si>
    <t>['zero wind', 'wind speeds', 'wind gradients', 'vary sinusoidally', 'situ measurements', 'results demonstrate', 'reference strategy', 'proposed strategy', 'proposed real', 'power savings', 'performance measure', 'percentage improvement', 'onboard closed', 'modeled using', 'future time', 'flight endurance', 'feedback linearization', 'desired airspeed']</t>
  </si>
  <si>
    <t>This paper presents real-Time guidance strategies for unmanned aerial vehicles that can be used to enhance their flight endurance by using in situ measurements of wind speeds and wind gradients. In these strategies, periodic adjustments would be made in the airspeed and/or heading angle command for the unmanned aerial vehicle to minimize a projected power requirement at some future time. In this paper, unmanned aerial vehicle flights are described by a three-dimensional dynamic point mass. Onboard closed-loop trajectory tracking logics that follow airspeed vector commands are modeled using the method of feedback linearization. A generic wind field model is assumed that consists of a constant term plus terms that vary sinusoidally with respect to the location. To evaluate the benefits of these strategies in enhancing unmanned aerial vehicle flight endurance, a reference strategy is introduced in which the unmanned aerial vehicle would seek to follow the desired airspeed in a steady level flight under zero wind. A performance measure is defined as the average power consumption both over a specified time interval and over different initial heading angles of the unmanned aerial vehicle. A relative benefit criterion is then defined as the percentage improvement of the performance measure of a proposed strategy over that of the reference strategy. Extensive numerical simulations are conducted. Results demonstrate the benefits and trends of power savings of the proposed real-Time guidance strategies.</t>
  </si>
  <si>
    <t>2140-2147</t>
  </si>
  <si>
    <t>Turkoglu, Kamran</t>
  </si>
  <si>
    <t>San Jose</t>
  </si>
  <si>
    <t>San Jose State University</t>
  </si>
  <si>
    <t>Turkoglu K.</t>
  </si>
  <si>
    <t>Real-Time first-order guidance strategies for trajectory optimization through wind energy utilization</t>
  </si>
  <si>
    <t>10.2514/1.C033122</t>
  </si>
  <si>
    <t>2-s2.0-85036620106</t>
  </si>
  <si>
    <t>['weight ratio', 'vertical separation', 'two airplanes', 'tanker airplane', 'similar weight', 'refueling scenario', 'refueling maneuver', 'refueling airplanes', 'previous studies', 'performance differences', 'investigated numerically', 'following distance', 'based tanker', 'airbus a320', 'aerodynamic effects', '6 %).']</t>
  </si>
  <si>
    <t>The feasibility of refueling a high-endurance unmanned aerial vehicle was investigated numerically, focusing on the aerodynamic effects. For this study, a single-Aisle transport aircraft-based tanker was proposed (the Airbus A320) and, for the much smaller unmanned aerial vehicle, theMQ-9Reaper was selected (and the weight ratio between these two airplanes was less than 6%). This refueling scenario was different from most previous studies where the tanker and the refueling airplanes were of similar weight. Computed results showed that the aerodynamic coefficients changed significantly with lateral and vertical separation between the two airplanes, and they changed only marginally when changing the following distance. In spite of the size and performance differences, it was found that, when the refueling plane approached from reasonably below and behind the tanker airplane, the induced rolling moments were within the unmanned aerial vehicle aileron control limit and a refueling maneuver was possible.</t>
  </si>
  <si>
    <t>2311-2316</t>
  </si>
  <si>
    <t>Katz, Joseph</t>
  </si>
  <si>
    <t>San Diego State University</t>
  </si>
  <si>
    <t>Katz J.</t>
  </si>
  <si>
    <t>Aerodynamic aspects of unmanned aerial vehicle aerial refueling</t>
  </si>
  <si>
    <t>10.2514/1.C034373</t>
  </si>
  <si>
    <t>2-s2.0-85036634403</t>
  </si>
  <si>
    <t>Ministerstwo Nauki i Szkolnictwa Wy≈ºszego</t>
  </si>
  <si>
    <t>S/WE/1/2015</t>
  </si>
  <si>
    <t>MNiSW</t>
  </si>
  <si>
    <t>['voltage swr', 'radiation patterns', 'frequency characteristics', 'fi applications', 'computer design', 'band performance', 'band antenna', 'antenna impedance']</t>
  </si>
  <si>
    <t>Antenna | Multiband antenna | Parasitic elements | Wi-Fi</t>
  </si>
  <si>
    <t>The paper presents results of a computer design and simulation of a dual-band antenna for Wi-Fi applications. The antenna design algorithm is described. Two parasitic elements have been appended to obtain the dual-band performance. Frequency characteristics of the antenna impedance, voltage SWR and radiation patterns are shown.</t>
  </si>
  <si>
    <t>60002096;119867198</t>
  </si>
  <si>
    <t>24341098400;57198776278</t>
  </si>
  <si>
    <t>Garbaruk, Marek;Mieczy≈Ñska, Marta</t>
  </si>
  <si>
    <t>Bialystok;</t>
  </si>
  <si>
    <t>Bialystok University of Technology;Euronet Norbert Staniewski Sp√≥≈Çka Jawna</t>
  </si>
  <si>
    <t>Garbaruk M.</t>
  </si>
  <si>
    <t>Design and characteristics of dual-band antenna with parasitic elements for Wi-Fi applications</t>
  </si>
  <si>
    <t>10.15199/48.2017.12.02</t>
  </si>
  <si>
    <t>2-s2.0-85037030335</t>
  </si>
  <si>
    <t>NRF-2017R1D1A1B04032598</t>
  </si>
  <si>
    <t>['various attacks', 'using ns2', 'two categories', 'security issues', 'routing protocol', 'provides confidentiality', 'protected based', 'performance analyses', 'na ),', 'makes vulnerable', 'inherent limitations', 'important issue', 'hierarchical scheme', 'greedy forwarding', 'given attention', 'forming cluster', 'end delay', 'efficiently based', 'delivery ratio', 'center weight', 'asymmetric cryptosystem']</t>
  </si>
  <si>
    <t>Anonymity | Greedy forwarding | Information security | Routing protocol | Wireless Sensor Network (WSN)</t>
  </si>
  <si>
    <t>A data collection via secure routing in wireless sensor networks (WSNs) has given attention to one of security issues. WSNs pose unique security challenges due to their inherent limitations in communication and computing, which makes vulnerable to various attacks. Thus, how to gather data securely and efficiently based on routing protocol is an important issue of WSNs. In this paper, we propose a secure hybrid routing protocol, denoted by SHRP, which combines the geographic based scheme and hierarchical scheme. First of all, SHRP differentiates sensor nodes into two categories, nodes with GPS (NG) and nodes with antennas (NA), to put different roles. After proposing a new clustering scheme, which uses a new weight factor to select cluster head efficiently by using energy level, center weight and mobility after forming cluster, we propose routing scheme based on greedy forwarding. The packets in SHRP are protected based on symmetric and asymmetric cryptosystem, which provides confidentiality, integrity and authenticity. The performance analyses are done by using NS2 and show that SHRP could get better results of packet loss rate, delivery ratio, end to end delay and network lifetime compared to the well known previous schemes.</t>
  </si>
  <si>
    <t>854-870</t>
  </si>
  <si>
    <t>International Journal of Computers, Communications and Control</t>
  </si>
  <si>
    <t>119867085-60114400;60072660-60005665</t>
  </si>
  <si>
    <t>56040720300;7410126657</t>
  </si>
  <si>
    <t>Muthusenthil, Balasubramanian;Kim, Hyunsung</t>
  </si>
  <si>
    <t>India;Malawi;South Korea;South Korea</t>
  </si>
  <si>
    <t>Kattankulathur;Zomba;Gyeongsan;Daegu</t>
  </si>
  <si>
    <t>Valliammai Engineering College;University of Malawi;Kyungil University;Information Security Research Institute</t>
  </si>
  <si>
    <t>60114400;60072660;60005665;119867085</t>
  </si>
  <si>
    <t>SHRP - Secure hybrid routing protocol over hierarchical wireless sensor networks</t>
  </si>
  <si>
    <t>10.15837/ijccc.2017.6.2909</t>
  </si>
  <si>
    <t>2-s2.0-85037031210</t>
  </si>
  <si>
    <t>['significantly increased', 'rzeszow university', 'previous research', 'measurement showed', 'flat terrain', 'empirical formulas', 'electric field', 'calibration coefficient', 'better agreement', 'antenna location']</t>
  </si>
  <si>
    <t>Antenna calibration | Building form factor | Electric field antenna | Lightning location system | Spectrum analyzer</t>
  </si>
  <si>
    <t>This paper is aimed to obtain a calibration coefficient for lightning electric field antenna operating at the Lightning Research System of Rzeszow University of Technology. The measurement showed that the electric field at the antenna location was significantly increased in respect to the flat terrain. Verification of the calibration coefficient was done with application of the commercial lightning location system data. Comparison with previous research from high voltage laboratory showed that an open test site calibration is in better agreement with empirical formulas.</t>
  </si>
  <si>
    <t>26-29</t>
  </si>
  <si>
    <t>60032402;60032402;60032402;60032402</t>
  </si>
  <si>
    <t>55513181700;56002461000;6506905365;12767848500</t>
  </si>
  <si>
    <t>Karnas, Grzegorz;Filik, Kamil;Szczupak, Pawe≈Ç;Mas≈Çowski, Grzegorz</t>
  </si>
  <si>
    <t>Rzeszow</t>
  </si>
  <si>
    <t>Politechnika Rzeszowska</t>
  </si>
  <si>
    <t>Karnas G.</t>
  </si>
  <si>
    <t>Estimation of building form factor and calibration of ELF-MF electric field antenna dedicated to lightning measurements</t>
  </si>
  <si>
    <t>10.15199/48.2017.12.07</t>
  </si>
  <si>
    <t>2-s2.0-85037041580</t>
  </si>
  <si>
    <t>['radiocommunication systems', 'new structures', 'frequency characteristics', 'electromagnetic disturbances', 'devices may', 'devices consist', 'computer simulation', 'base properties', 'antenna arrays', 'antenna array']</t>
  </si>
  <si>
    <t>Antenna arrays | Multiport excitations devices | Phase commutators</t>
  </si>
  <si>
    <t>New structures of broadband multiport excitation devices for antenna arrays for radiocommunication systems are proposed in the work. These devices consist of special multiport phase commutators and broadband matching networks. Base properties, frequency characteristics and results of computer simulation of the multiport excitation devices with antenna array are presented. These devices may be used for reduction of electromagnetic disturbances in different radio systems.</t>
  </si>
  <si>
    <t>34-37</t>
  </si>
  <si>
    <t>Litwinczuk, Norbert</t>
  </si>
  <si>
    <t>Bialystok</t>
  </si>
  <si>
    <t>Bialystok University of Technology</t>
  </si>
  <si>
    <t>Litwinczuk N.</t>
  </si>
  <si>
    <t>Computer simulation of broadband multiport devices for excitation of antenna array</t>
  </si>
  <si>
    <t>10.15199/48.2017.12.09</t>
  </si>
  <si>
    <t>2-s2.0-85037046755</t>
  </si>
  <si>
    <t>P53010911-1</t>
  </si>
  <si>
    <t>['two groups', 'subjects used', 'study showed', 'significantly higher', 'significant effect', 'setting without', 'rfr exposure', 'rfr emitted', 'present authors', 'ovarian reserves', 'one month', 'mullerian hormone', 'limited number', 'limited duration', 'light microscope', 'ionizing radiation', 'investigate whether', 'horn antenna', 'group 2', 'group 1', 'five days', 'female rats', 'exposure period', 'experimental studies', 'control group', 'changes could', 'cellular phones', 'authors aimed', 'atretic follicles', 'amh levels', 'aforementioned limitations', 'adverse effect', '20 minutes', '12 age', '05 ).', '005 ).']</t>
  </si>
  <si>
    <t>Anti-Mullerian hormone | Ovarian reserve | Radio frequency radiation | Rat</t>
  </si>
  <si>
    <t>Objective: The authors aimed to investigate whether there was any effect of 1800 MHz GSM-modulated radio frequency radiation (RFR) as a source of non-ionizing radiation on the ovarian reserves of female rats by hematoxylin eosin staining under a light microscope, and also to evaluate the effect on the anti-Mullerian hormone (AMH) level of rats. Design: A prospective observational study. Materials and Methods: A total of 12 age-matched young adult female Wistar albino rats were divided into two groups. Group 1 (n=6) constituted the controls; group 2 (n=6) constituted the 1800 MHz exposed animals. RFR exposed group were kept ten cm away from the horn antenna to satisfy the near field condition. The control group was kept in the same setting without any RFR exposure. The exposure period was 20 minutes for five days/week for one month. Results: The results of this study showed that 1800 MHz RFR did not have a significant effect on the ratios of atretic follicles in rat ovary tissues when compared with the control group (p &gt; 0.05). However, the authors detected statistically significantly higher AMH levels in RFR exposed groups (p &lt; 0.005). Conclusions: 1800 MHz GSMmodulated RFR exposure in rats was found to have no adverse effect on ovarian reserves or follicles. The present authors' failure to detect any changes could be due to the limited duration of the RFR exposure or the limited number of subjects used in the study. AMH levels were significantly higher, which might be due to the aforementioned limitations in this study. There is a need for further experimental studies in which the effects of RFR emitted by cellular phones can be studied.</t>
  </si>
  <si>
    <t>605-610</t>
  </si>
  <si>
    <t>Clinical and Experimental Obstetrics and Gynecology</t>
  </si>
  <si>
    <t>60021494;60019519;60016347;60021416;60105691;60018872;60021416</t>
  </si>
  <si>
    <t>57221243284;36437824000;24490752500;34870631500;12804786600;7004108620;10639838700</t>
  </si>
  <si>
    <t>Yuvaci, H. U.;Uysal, S.;Halta≈ü, H.;Sirav, B.;Duvan, C. I.;Turhan, N.;Seyhan, N.</t>
  </si>
  <si>
    <t>Turkey;Turkey;Turkey;Turkey;Turkey;Turkey</t>
  </si>
  <si>
    <t>Ankara;Serdivan;Ankara;Canakkale;Mugla;Ankara</t>
  </si>
  <si>
    <t>Turgut √ñzal √úniversitesi;Sakarya √úniversitesi;Gazi University, Faculty of Medicine;√áanakkale Onsekiz Mart √úniversitesi;Muƒüla Sƒ±tkƒ± Ko√ßman √úniversitesi;Fatih Universitesi Tip Fak√ºltesi va Hastanesi</t>
  </si>
  <si>
    <t>60105691;60021494;60021416;60019519;60018872;60016347</t>
  </si>
  <si>
    <t>Yuvaci H.U.</t>
  </si>
  <si>
    <t>The effect of non-ionizing radiation on the ovarian reserves of female rats</t>
  </si>
  <si>
    <t>10.12891/ceog3594.2017</t>
  </si>
  <si>
    <t>2-s2.0-85037057114</t>
  </si>
  <si>
    <t>['wireless networks', 'system implements', 'omnidirectional antennas', 'omnet ++,', 'mobile nodes', 'manet ),', 'lms algorithm', 'largely employed', 'high performances', 'enhance aspects', 'energy management', 'battery life', 'adaptive algorithm']</t>
  </si>
  <si>
    <t>Adaptive array | Beamforming | Co-Simulation | Energy consumption | LMS | MANET | Matlab | Omnet++</t>
  </si>
  <si>
    <t>Smart Antenna Systems (SAS) are largely employed in wireless networks for their capabilities to provide very high performances with respect to omnidirectional antennas. The use of adaptive array Smart Antenna could bring to enhance aspects such as energy management, especially in Mobile Ad Hoc Network (MANET), when the network performance closely depends on the battery life of the mobile nodes as well as on the routing protocol features. In this paper, we propose a new adaptive array Smart Antenna System that improves some Ad Hoc Distance Vector (AODV) network protocol features through a mechanism of energy consumption optimization. The system implements the Least Mean Square (LMS) as adaptive algorithm; for this purpose, we perform a co-simulation between Matlab, that implements the LMS algorithm and Omnet++, that provides a complete simulation environment for MANET.</t>
  </si>
  <si>
    <t>International Journal of Computing</t>
  </si>
  <si>
    <t>60020261;60020261;60003662</t>
  </si>
  <si>
    <t>57191901970;35588545300;55804936100</t>
  </si>
  <si>
    <t>Inzillo, Vincenzo;De Rango, Floriano;Quintana, Alfonso Ariza</t>
  </si>
  <si>
    <t>Italy;Spain</t>
  </si>
  <si>
    <t>Rende;Malaga</t>
  </si>
  <si>
    <t>Universit√† della Calabria;Universidad de M√°laga</t>
  </si>
  <si>
    <t>60020261;60003662</t>
  </si>
  <si>
    <t>Inzillo V.</t>
  </si>
  <si>
    <t>A low energy consumption smart antenna adaptive array system for mobile Ad Hoc Networks</t>
  </si>
  <si>
    <t>2-s2.0-85037101558</t>
  </si>
  <si>
    <t>Indo-US Science and Technology Forum</t>
  </si>
  <si>
    <t>IUSSTF/JC-029/2016</t>
  </si>
  <si>
    <t>IUSSTF</t>
  </si>
  <si>
    <t>['wave propagation', 'set limits', 'projected constraints', 'modified dispersion', 'gravity predict', 'gravitational waves', 'gravitational wave', 'generation ground', 'generation counterparts', 'frequency sensitivity', 'form e2', 'einstein telescope', 'cosmic explorer', 'based detectors', 'also study']</t>
  </si>
  <si>
    <t>Certain alternative theories of gravity predict that gravitational waves will disperse as they travel from the source to the observer. The recent binary black hole observations by Advanced-LIGO have set limits on a modified dispersion relation from the constraints on their effects on gravitational-wave propagation. Using an identical modified dispersion, of the form E2=p2c2+ApŒ±cŒ±, where A denotes the magnitude of dispersion and E and p are the energy and momentum of the gravitational wave, we estimate the projected constraints on the modified dispersion from observations of compact binary mergers by third-generation ground-based detectors such as the Einstein Telescope and Cosmic Explorer as well as the space-based detector Laser Interferometer Space Antenna. We find that third-generation detectors would bound dispersion of gravitational waves much better than their second-generation counterparts. The Laser Interferometer Space Antenna, with its extremely good low-frequency sensitivity, would place stronger constraints than the ground-based detectors for Œ±‚â§1, whereas for Œ±&gt;1, the bounds are weaker. We also study the effect of the spins of the compact binary constituents on the bounds.</t>
  </si>
  <si>
    <t>60103615;60019021-60001439</t>
  </si>
  <si>
    <t>57115244300;16743532700</t>
  </si>
  <si>
    <t>Samajdar, Anuradha;Arun, K. G.</t>
  </si>
  <si>
    <t>India;India;United States</t>
  </si>
  <si>
    <t>Mohanpur;Kelambakkam;University Park</t>
  </si>
  <si>
    <t>Indian Institute of Science Education and Research Kolkata;Chennai Mathematical Institute;Pennsylvania State University</t>
  </si>
  <si>
    <t>60103615;60019021;60001439</t>
  </si>
  <si>
    <t>Samajdar A.</t>
  </si>
  <si>
    <t>Projected constraints on the dispersion of gravitational waves using advanced ground- and space-based interferometers</t>
  </si>
  <si>
    <t>10.1103/PhysRevD.96.104027</t>
  </si>
  <si>
    <t>2-s2.0-85037140548</t>
  </si>
  <si>
    <t>['quasinormal ringing', 'oscillation period', 'new generation', 'matter sector', 'gravity sector', 'gravitational consequence', 'gravitational antennas', 'extension limit', 'black holes', '7 percent', '35 percents']</t>
  </si>
  <si>
    <t>The gravitational consequence of local Lorentz violation (LV) should show itself in derivation of the characteristic quasinormal ringing of black hole mergers from their general relativity case. In this paper, we study quasinormal modes (QNMs) of the scalar and electromagnetic field perturbations to Einstein-aether black holes. We find that quasinormal ringing of the first kind aether black hole is similar to that of another Lorentz violation model - the QED-extension limit of standard model extension. These similarities between completely different backgrounds may imply that LV in gravity sector and LV in matter sector have some connections between themselves: damping quasinormal ringing of black holes more rapidly and prolonging its oscillation period. By compared to Schwarzschild black hole, both the first and the second kind aether black holes have larger damping rate and smaller real oscillation frequency of QNMs. And the differences are from 0.7 percent to 35 percents, those could be detected by new generation of gravitational antennas.</t>
  </si>
  <si>
    <t>100322869-60014070</t>
  </si>
  <si>
    <t>Ding, Chikun</t>
  </si>
  <si>
    <t>Changsha;Loudi</t>
  </si>
  <si>
    <t>Hunan Normal University;Hunan University of Humanities</t>
  </si>
  <si>
    <t>60014070;100322869</t>
  </si>
  <si>
    <t>Ding C.</t>
  </si>
  <si>
    <t>Quasinormal ringing of black holes in Einstein-aether theory</t>
  </si>
  <si>
    <t>10.1103/PhysRevD.96.104021</t>
  </si>
  <si>
    <t>2-s2.0-85037168867</t>
  </si>
  <si>
    <t>Wenzhou Medical University</t>
  </si>
  <si>
    <t>FHY2015022</t>
  </si>
  <si>
    <t>['well tolerated', 'vs 8', 'vs 2', 'two patients', 'symptom score', 'significant decrease', 'side effects', 'one case', 'nodule volume', 'month follow', 'microwave ablation', 'local anesthesia', 'largest diameter', 'decreased significantly', 'december 2015', 'cosmetic score', 'cosmetic grading', 'cervical skin', 'august 2014', 'also evaluated', 'also decreased', 'achieving improvement', '001 }.', '001 ).']</t>
  </si>
  <si>
    <t>Microwave ablation | Thermal ablation | Thyroid nodules | Ultrasound-guided</t>
  </si>
  <si>
    <t>The aim of this study was to define the effectiveness and safety of ultrasound(US)-guided percutaneous microwave ablation(MWA) for benign thyroid nodules with one session treatment. A total 121 benign thyroid nodules in 100 euthyroid patients underwent MWA in one medical center between August 2014 and December 2015. MWA was performed with an internally cooled antenna under local anesthesia. The volume of the nodule, cosmetic score and symptom score were compared before and after the procedure. The volume reduction rate(VRR) was also evaluated. The side effects and complications were observed. As a result, microwave ablation was associated with a significant decrease in nodule volume{1.05¬±1.05mL (0.08~4.33mL)vs 8.56¬±4.21mL(4.05~22.66mL), p&lt;0.001} at 12-month follow-up. The largest diameter was also decreased {1.36¬±0.53cm(0.60~3.73cm) vs 2.94¬±0.55cm(2.00~4.40cm), p&lt;0.001}. The symptom score and cosmetic score were decreased significantly after the procedure(1.71¬±0.68 vs 3.31¬±1.13, p&lt;0.001; 1.16¬±0.37 vs 2.37¬±0.94, p&lt;0.001). The VRR was 57.66¬±22.95%,.70.23¬±20.07%, 85.97¬±14.04% at 3-, 6-and 12-month follow-up after ablation, respectively. Two patients(2.0%) experienced hoarseness and recovered within 2 months. Two patients(2.0%) developed slight burn on cervical skin. One case(1%) developed Horner Syndrome, recovered within 2 months. Ultrasound-guided percutaneous microwave ablation developed significant volume reduction on benign thyroid nodules, with achieving improvement in symptom score and cosmetic grading. The treatment was well tolerated.</t>
  </si>
  <si>
    <t>1079-1085</t>
  </si>
  <si>
    <t>Endocrine Journal</t>
  </si>
  <si>
    <t>60122108-60122342;60122342;60122342;60122342;60122342;60122108</t>
  </si>
  <si>
    <t>56996439600;55270281400;56416815300;35361575600;57118712700;24538074500</t>
  </si>
  <si>
    <t>Wu, Wenjun;Gong, Xiaohua;Zhou, Qi;Chen, Xiong;Chen, Xiaojun;Shi, Bimin</t>
  </si>
  <si>
    <t>Wenzhou;Suzhou</t>
  </si>
  <si>
    <t>The First Affiliated Hospital of Wenzhou Medical University;The First Affiliated Hospital of Soochow University</t>
  </si>
  <si>
    <t>60122342;60122108</t>
  </si>
  <si>
    <t>Wu W.</t>
  </si>
  <si>
    <t>US-Guided percutaneous microwave ablation for the treatment of benign thyroid nodules</t>
  </si>
  <si>
    <t>10.1507/endocrj.EJ17-0152</t>
  </si>
  <si>
    <t>2-s2.0-85037379456</t>
  </si>
  <si>
    <t>['zigbee technology', 'working principle', 'simulation experiment', 'scanning frequency', 'return loss', 'research status', 'reflection coefficient', 'production cost', 'new sensor', 'integrated antennas', 'ifa antennas', 'arm ),', 'antenna test', 'antenna size', 'antenna performance', 'also reduces', '6 db']</t>
  </si>
  <si>
    <t>ARM and PCB board | ZigBee wireless network</t>
  </si>
  <si>
    <t>This paper is intended to design a ZigBee wireless network node based on the advanced RISC machines (ARM), so as to facilitate the network usage process. The performance of the new sensor is subject to antenna test and simulation experiment. The HFSS simulation method is adopted, and the antenna size and scanning frequency are optimized through analyzing the research status of ZigBee technology and the working principle of ZigBee protocol stack based on parameters, such as, the return loss and direction of the antenna, which not only increases the accuracy of analysis and but also reduces the reflection coefficient. The experimental results show that when L2 is 14. 9mm, the effect is the best, and Sll is -26.6 dB. Based on the above findings, it is concluded that the integrated antennas on the printed circuit board (PCB) board can reduce the production cost of the antennas; thus, IFA antennas can meet the requirements of ZigBee based wireless sensor network in term of antenna performance.</t>
  </si>
  <si>
    <t>76-84</t>
  </si>
  <si>
    <t>Bi, Keling</t>
  </si>
  <si>
    <t>Dandong</t>
  </si>
  <si>
    <t>Eastern Liaoning University</t>
  </si>
  <si>
    <t>Bi K.</t>
  </si>
  <si>
    <t>Design and implementation of the ZigBee wireless sensor network based on ARM</t>
  </si>
  <si>
    <t>10.3991/ijoe.v13i12.7889</t>
  </si>
  <si>
    <t>2-s2.0-85037547905</t>
  </si>
  <si>
    <t>['wimax operating', 'wanted recurrence', 'various band', 'uwb systems', 'upper edge', 'top directivity', 'time area', 'statistical analysis', 'shape ).', 'return misfortune', 'rejection elements', 'recurrence dismissal', 'reception apparatus', 'radio wire', 'radiation design', 'radiating patch', 'proposed outline', 'promising outcomes', 'polarization diversity', 'outcomes demonstrate', 'occurrence influence', 'notching techniques', 'notched characteristics', 'notched band', 'minimal effort', 'middle frequency', 'lower edge', 'incorporated within', 'hfss tool', 'ground plane', 'general execution', 'folded v', 'fix chooses', 'fitting space', 'etching slots', 'etched near', 'diverse states', 'different shapes', 'deliberate outcomes', 'cause interference', 'broadly utilized', 'best technique', 'acknowledged influence', 'accomplish band', '8 ghz', '7 ghz', '12 ghz']</t>
  </si>
  <si>
    <t>Objectives: Design of a new CPW fed Ultra Wideband antenna with band notched performance for polarization diversity. Methods/Statistical analysis: The best technique to accomplish band-score at wanted recurrence is by cutting a fitting space on fix. Diverse states of spaces are utilized (V-shape, circular segment shape and U-shape). Howpever, narrow band wireless service such as WiMAX operating in the frequency band 3.3 ‚Äì 3.7 GHz and some frequency in WLAN can cause interference with UWB systems. To overcome this problem, various band-notching techniques can be incorporated within the UWB planar antennas such as etching slots of different shapes on the radiating patch or ground plane, inserting quarter wavelength stubs, placing parasitic elements in the vicinity of radiating structure etc.7-14. These band-rejection elements are designed to operate at the middle frequency of the notched band. Because of promising outcomes and minimal effort, this strategy is broadly utilized. To improve the frequency response slot is used at the both end of ground. Hole between upper edge of ground and lower edge of fix chooses the general execution of a reception apparatus To realize the band-notched characteristics, a folded V-slot is etched near the edge of the patch. HFSS tool is used to get these characteristics. Findings: The deliberate outcomes including s-parameters, radiation design, return misfortune, pick up, top directivity, acknowledged influence, occurrence influence and front to back proportion approve the proposed outline both for recurrence and time area. The assorted qualities execution is low in our proposed radio wire. The outcomes demonstrate the viability of the outlined double orthogonal polarization, which prompts a decent differing qualities execution. From the deliberate outcomes, it is watched that the proposed UWB reception apparatus works from 3.1 to 12 GHz with recurrence dismissal from 3.3 to 3.7 GHz and 5.2 and 5.8 GHz. This radio wire can be utilized for ultra wide band application.</t>
  </si>
  <si>
    <t>895-902</t>
  </si>
  <si>
    <t>Special Issue  17</t>
  </si>
  <si>
    <t>;;;</t>
  </si>
  <si>
    <t>57192705436;57188813069;57117473600;57199170216</t>
  </si>
  <si>
    <t>Murugaveni, S.;Priyalakshmi, B.;Vijayan, K.;Mukunthan, S.</t>
  </si>
  <si>
    <t>Murugaveni S.</t>
  </si>
  <si>
    <t>CPW fed ultrawideband antenna with band notched performance for polarization diversity</t>
  </si>
  <si>
    <t>2-s2.0-85037616353</t>
  </si>
  <si>
    <t>['zoea viii', 'two species', 'successfully reared', 'species groups', 'species group', 'shrimp likely', 'pandalid shrimps', 'often separated', 'longest records', 'larval development', 'larvae reached', 'grandis bear', 'general characters', 'first time', 'fifth pereiopod', 'endopod segmentation', 'anteroventral margin', 'although members', '36 days', '120 days']</t>
  </si>
  <si>
    <t>Deep-sea | Larval development | Pandalidae | Plesionika | Shrimps | Zoea</t>
  </si>
  <si>
    <t>The larvae of the deep-sea pandalid shrimp Plesionika grandis Doflein, 1902 were successfully reared in the laboratory for the first time. The larvae reached the eighth zoeal stage in 36 days, both of which are longest records for the genus. Early larval stages of P. grandis bear the general characters of pandalid shrimps and differ from the other two species of Plesionika with larval morphology known in the number of spines on the anteroventral margin of carapace, number of tubercles on antennule, endopod segmentation in antenna, and third maxilliped setation. Although members in Plesionika are often separated into species groups, members of the same species group do not necessarily have similar early larval morphology. Since the zoea VIII of P. grandis still lacks pleopods and fifth pereiopod, this shrimp likely has at least 12 zoeal stages and a larval development of 120 days.</t>
  </si>
  <si>
    <t>23-44</t>
  </si>
  <si>
    <t>116452017;60023529;116452017</t>
  </si>
  <si>
    <t>56028315800;35228585000;7202664653</t>
  </si>
  <si>
    <t>Jiang, Guo Chen;Chan, Tin Yam;Shih, Tung Wei</t>
  </si>
  <si>
    <t>Keelung;Keelung</t>
  </si>
  <si>
    <t>National Taiwan Ocean University;National Museum of Marine Science and Technology</t>
  </si>
  <si>
    <t>60023529;116452017</t>
  </si>
  <si>
    <t>Jiang G.C.</t>
  </si>
  <si>
    <t>Larval development to the first eighth zoeal stages in the deep-sea caridean shrimp plesionika grandis doflein, 1902 (Crustacea, decapoda, pandalidae)</t>
  </si>
  <si>
    <t>10.3897/zookeys.719.20916</t>
  </si>
  <si>
    <t>2-s2.0-85037730304</t>
  </si>
  <si>
    <t>Universit√† del Salento</t>
  </si>
  <si>
    <t>['writing exists', 'village located', 'undertaken inside', 'time slices', 'originally entitled', 'obtain information', 'mother church', 'minor basilica', 'linearly interpolated', 'kilometres southwest', 'italy ).', 'gpr survey', 'dimensional image', 'copertino elevated', 'basilica entitling', 'anthropogenic origin', 'ancient structures', '2011 elevated', '1255 manfredi', '1088 ce']</t>
  </si>
  <si>
    <t>3D visualization | Anomalies | Cultural Heritage | GPR</t>
  </si>
  <si>
    <t>GPR survey was undertaken inside and outside the Basilica of Our Lady of the Snows in Copertino, a village located a few kilometres Southwest of Lecce (Italy). The church was built in 1088 CE by the will of the Norman Count Goffredo of Conversano and was originally entitled to the Virgin. In 1255 Manfredi, Prince of Taranto and Count of Copertino elevated it to basilica entitling it to the Virgin of the Snows. It is the mother church of Copertino, already directed basilica and in 2011 elevated to the rank of minor basilica. The purpose of the survey was to obtain information about the existence of ancient structures beneath and outside the church. No document or writing exists to confirm the presence of structures under the church. However, there are several oral testimonies handed down over the centuries that suggest the presence of these ancient structures. Survey was carried out using a IDS Hi Mod georadar system, incorporating the dual band 200-600MHz centre frequency antennae. The GPR time slices were constructed from closely spaced parallel profiles. The time slices, computed from averaging radar reflections over vertical time windows several nanoseconds thick, are used to map subsoil features associated with the structures, probably of anthropogenic origin. To facilitate the interpretation of the results, a three-dimensional image was constructed using closely spaced parallel profiles, which are linearly interpolated.</t>
  </si>
  <si>
    <t>641-650</t>
  </si>
  <si>
    <t>2067533X</t>
  </si>
  <si>
    <t>International Journal of Conservation Science</t>
  </si>
  <si>
    <t>60002409;60002409;60002409;60002409;60024353;60024353</t>
  </si>
  <si>
    <t>6507852479;23976698900;8299859100;39761205100;7003458899;35509575100</t>
  </si>
  <si>
    <t>Leucci, Giovanni;Scardozzi, Giuseppe;De Giorgi, Lara;Di Giacomo, Giacomo;Calcagnile, Lucio;Quarta, Gianluca</t>
  </si>
  <si>
    <t>Lecce;Lecce</t>
  </si>
  <si>
    <t>Universita del Salento;Istituto Per I Beni Archeologici E Monumentali</t>
  </si>
  <si>
    <t>60024353;60002409</t>
  </si>
  <si>
    <t>Leucci G.</t>
  </si>
  <si>
    <t>GPR investigations at the Basilica of Copertino (Lecce, Southern Italy)</t>
  </si>
  <si>
    <t>2-s2.0-85037743437</t>
  </si>
  <si>
    <t>National Major Science and Technology Projects of China</t>
  </si>
  <si>
    <t>2016ZX03001010-004</t>
  </si>
  <si>
    <t>['user grouping', 'two subsets', 'two groups', 'transmit power', 'total throughput', 'system throughput', 'system complexity', 'simulations illustrate', 'significantly different', 'rf chains', 'power consumption', 'new zero', 'much larger', 'mobile users', 'mimo systems', 'hardware complexity', 'grouping users', 'greatly reduce', 'frequency chains', 'divide users', 'consequently high', 'better trade', 'base station', 'antennas mounted', 'antenna selection']</t>
  </si>
  <si>
    <t>Antenna selection | Hardware complextity | Massive MIMO | User grouping | Zero-forcing beamforming</t>
  </si>
  <si>
    <t>In massive multiple input multiple output (M-MIMO) systems where the number of antennas mounted at the base station (BS) is much larger than that of the mobile users, the existing beamforming schemes generally choose all users over the downlink as receivers. However, due to the fact that various channels may be significantly different, the existing solutions may not be appropriate in case that the number of users becomes sufficiently large, and hence the system throughput is not optimal. In addition, if all antennas at the BS are selected to transmit data streams, the hardware complexity requirement is consequently high, which results in the waste of RF chains and transmit power. In this paper, we propose a new zero-forcing beamforming algorithm on the basis of joint user grouping and antenna selection for M-MIMO systems. When a M-MIMO BS serves a number of users, we divide users into two groups and select an optimal antennas subset. The proposed user grouping method can maximize the total throughput by grouping users into two subsets and selecting the group with better channel station to receive data streams, and the antenna selection method aims to alleviate the system complexity and RF chains cost. The zero-forcing beamforming algorithm based on user grouping and antenna selection will greatly reduce the hardware complexity by lowering the cost and power consumption of radio-frequency chains with only a small performance loss. Simulations illustrate the proposed algorithm provides a better trade-off between the system throughput performance and the hardware complexity in M-MIMO systems.</t>
  </si>
  <si>
    <t>449-458</t>
  </si>
  <si>
    <t>1841429X</t>
  </si>
  <si>
    <t>Studies in Informatics and Control</t>
  </si>
  <si>
    <t>60020620;60020620;60020620;60009950</t>
  </si>
  <si>
    <t>57195989048;36678156100;57192553173;25821918900</t>
  </si>
  <si>
    <t>Zhou, Yingchao;Shen, Bin;Wang, Qian;Choi, Dongmin</t>
  </si>
  <si>
    <t>Chongqing;Gwangju</t>
  </si>
  <si>
    <t>Chongqing University of Posts and Telecommunications;Chosun University</t>
  </si>
  <si>
    <t>60020620;60009950</t>
  </si>
  <si>
    <t>Zhou Y.</t>
  </si>
  <si>
    <t>A new joint zero-forcing beamforming algorithm for massive MIMO system</t>
  </si>
  <si>
    <t>10.24846/v26i4y201709</t>
  </si>
  <si>
    <t>2-s2.0-85037846591</t>
  </si>
  <si>
    <t>['thz responsivity', 'temperature dependence', 'room temperature', 'low nep', 'gan hemt', '7 kv', '10 pw']</t>
  </si>
  <si>
    <t>In this work, a high temperature THz detector based on a GaN high electron mobility transistor (HEMT) with nano antenna structures was fabricated and demonstrated to be able to work up to 200 ¬∞C. The THz responsivity and noise equivalent power (NEP) of the device were characterized at 0.14 THz radiation over a wide temperature range from room temperature to 200 ¬∞C. A high responsivity Rv of 15.5 and 2.7 kV/W and a low NEP of 0.58 and 10 pW/Hz0.5 were obtained at room temperature and 200 ¬∞C, respectively. The advantages of the GaN HEMT over other types of field effect transistors for high temperature terahertz detection are discussed. The physical mechanisms responsible for the temperature dependence of the responsivity and NEP of the GaN HEMT are also analyzed thoroughly.</t>
  </si>
  <si>
    <t>60122463-60017161;60122463;60030743;60022195;60122463-60017161</t>
  </si>
  <si>
    <t>57184866700;57221433790;55614179000;7003978885;35516064500</t>
  </si>
  <si>
    <t>Hou, H. W.;Liu, Z.;Teng, J. H.;Palacios, T.;Chua, S. J.</t>
  </si>
  <si>
    <t>Singapore;Singapore;United States;Singapore</t>
  </si>
  <si>
    <t>Singapore City;Singapore City;Cambridge;Singapore City</t>
  </si>
  <si>
    <t>Singapore-MIT Alliance for Research and Technology;A-Star, Institute of Materials Research and Engineering;Massachusetts Institute of Technology;National University of Singapore</t>
  </si>
  <si>
    <t>60122463;60030743;60022195;60017161</t>
  </si>
  <si>
    <t>Hou H.W.</t>
  </si>
  <si>
    <t>High temperature terahertz detectors realized by a GaN high electron mobility transistor</t>
  </si>
  <si>
    <t>10.1038/srep46664</t>
  </si>
  <si>
    <t>2-s2.0-85037991585</t>
  </si>
  <si>
    <t>0428-20130066</t>
  </si>
  <si>
    <t>['temperature range', 'synthesis grants', 'oxidant ability', 'high anti', 'herein describe', 'electrical resistivity', 'copper surface', 'copper nanoparticles', 'arbitrarily adjusted', 'ambient conditions']</t>
  </si>
  <si>
    <t>We herein describe the fabrication of sinter-free copper nanoparticle-based conductive paste (Cu NP paste). The copper nanoparticles with a size below 10 nm enable the formation of integrated structures even without heat treatment. Poly(vinylimidazole-co-vinyltrimethoxysilane) used in the synthesis grants the copper surface a high anti-oxidant ability over a temperature range of up to 300 ¬∞C under ambient conditions. Furthermore, the viscosity of the conductive paste could be arbitrarily adjusted while minimizing the change of resistivity. The pattern printed using Cu NP paste demonstrated an electrical resistivity of 1.2 √ó 10-2 Œ© cm for un-sintered conductive paste. We confirmed the potential of the Cu NP paste through dipole tag antenna application.</t>
  </si>
  <si>
    <t>12507-12512</t>
  </si>
  <si>
    <t>60013682;60013682;60013682;60013682;60013682;60013682;60013682</t>
  </si>
  <si>
    <t>56324777400;55946625400;57102935700;56520742700;7410200288;7405810419;35261931900</t>
  </si>
  <si>
    <t>Lee, Jungsup;Jun, Jaemoon;Na, Wonjoo;Oh, Jungkyun;Kim, Yunki;Kim, Wooyoung;Jang, Jyongsik</t>
  </si>
  <si>
    <t>Lee J.</t>
  </si>
  <si>
    <t>Fabrication of sinter-free conductive Cu paste using sub-10 nm copper nanoparticles</t>
  </si>
  <si>
    <t>10.1039/c7tc02893h</t>
  </si>
  <si>
    <t>2-s2.0-85038211805</t>
  </si>
  <si>
    <t>['vibration resistance', 'stewart stage', 'standout amongst', 'ship vibration', 'ship movement', 'sea waves', 'reference system', 'outlined ahrs', 'msta evaluated', 'msta displayed', 'estimation precision', 'estimation calculation', 'end goal', 'disposition estimator', 'difficult issues', 'attitude heading', 'accelerometer glitch']</t>
  </si>
  <si>
    <t>AHRS | Glitch | Hgh | MSTA | States | Through</t>
  </si>
  <si>
    <t>A standout amongst the most difficult issues for Marine Satellite Tracking Antennas (MSTA) is to gauge the radio wire disposition which influenced by the ship movement, particularly the ship vibration and rotational movements brought on by sea waves. To conquer this issue an Attitude Heading and Reference System (AHRS) for MSTA displayed in this study including equipment engineering, estimation calculation and alignment. The material structure outlined with the end goal that it expands the vibration resistance of AHRS and estimation precision. Other than Multiplicative Extended Kalman Filter (MEKF) for typical working conditions, a disposition estimator in light of Virtual Horizontal Reference (VHR) is presented for circumstances of accelerometer glitch or where the ship is experiencing wave stuns in high ocean states. The execution of the outlined AHRS for MSTA evaluated through equipment tests utilizing a Stewart stage and a high-accuracy business AHRS.</t>
  </si>
  <si>
    <t>5826-5828</t>
  </si>
  <si>
    <t>Specialissue1</t>
  </si>
  <si>
    <t>Anand, N.</t>
  </si>
  <si>
    <t>Academy of Maritime Education and Training</t>
  </si>
  <si>
    <t>Anand N.</t>
  </si>
  <si>
    <t>An approach direction and position scheme for Marine Satellite Track projection</t>
  </si>
  <si>
    <t>10.3923/jeasci.2017.5826.5828</t>
  </si>
  <si>
    <t>2-s2.0-85038221029</t>
  </si>
  <si>
    <t>['two n', 'two core', 'single non', 'single g2f', 'results indicate', 'mabs ).', 'high activities', 'her2 mabs', 'glycans bound', 'glycan suppresses', 'glycan chains', 'g0f structure', 'fucosylated n', 'fucose residue', 'enhancing antibody', 'dissociation constants', 'biological activities']</t>
  </si>
  <si>
    <t>ADCC activity | Core-fucosylation | Monoclonal antibodies | N-glycans | Therapeutic potential</t>
  </si>
  <si>
    <t>Recently, the absence of a core-fucose residue in the N-glycan has been implicated to be important for enhancing antibody-dependent cellular cytotoxicity (ADCC) activity of immunoglobulin G monoclonal antibodies (mAbs). Here, we first prepared anti-HER2 mAbs having two core-fucosylated N-glycan chains with the single G2F, G1aF, G1bF, or G0F structure, together with those having two N-glycan chains with a single non-core-fucosylated corresponding structure for comparison, and determined their biological activities. Dissociation constants of mAbs with core-fucosylated N-glycans bound to recombinant FcŒ≥-receptor type IIIa variant were 10 times higher than those with the non-core-fucosylated N-glycans, regardless of core glycan structures. mAbs with the core-fucosylated N-glycans had markedly reduced ADCC activities, while those with the non-core-fucosylated N-glycans had high activities. These results indicate that the presence of a core-fucose residue in the N-glycan suppresses the binding to the Fc-receptor and the induction of ADCC of anti-HER2 mAbs.</t>
  </si>
  <si>
    <t>2353-2359</t>
  </si>
  <si>
    <t>60013613;60013613;60013613;60013613;60013613;60011047;60013613;60013613</t>
  </si>
  <si>
    <t>55631745300;6507620306;37098993100;7005336783;56241620800;7005105366;55711942700;56241971400</t>
  </si>
  <si>
    <t>Tsukimura, Wataru;Kurogochi, Masaki;Mori, Masako;Osumi, Kenji;Matsuda, Akio;Takegawa, Kaoru;Furukawa, Kiyoshi;Shirai, Takashi</t>
  </si>
  <si>
    <t>Tokyo;Fukuoka</t>
  </si>
  <si>
    <t>The Noguchi Institute;Kyushu University</t>
  </si>
  <si>
    <t>60013613;60011047</t>
  </si>
  <si>
    <t>Tsukimura W.</t>
  </si>
  <si>
    <t>Preparation and biological activities of anti-HER2 monoclonal antibodies with fully core-fucosylated homogeneous bi-antennary complex-type glycans</t>
  </si>
  <si>
    <t>10.1080/09168451.2017.1394813</t>
  </si>
  <si>
    <t>2-s2.0-85038394053</t>
  </si>
  <si>
    <t>['shorting pins', 'resonance frequency', 'radiating patch', 'path length', 'microstrip antenna', 'larger quantities', 'gps frequency', 'gps application', 'cutting slots', 'compact antenna', 'alternate way', '575 ghz']</t>
  </si>
  <si>
    <t>Global Positioning Satellite (GPS) | Microstrip patch antenna | Shorted</t>
  </si>
  <si>
    <t>This paper presents various approaches for the design and simulation of microstrip patch antennas for GPS application. A rectangular and circular microstrip patch antenna for GPS frequency (1.575 GHz) is designed and simulated. The shorted microstrip patch antenna is a compact antenna but it suffers from the disadvantage that more number of shorting pins is required thereby making fabrication process harder especially when manufactured in larger quantities. An alternate way to reduce the resonance frequency of the microstrip antenna is to increase the path length of the surface by cutting slots in the radiating patch.</t>
  </si>
  <si>
    <t>220-227</t>
  </si>
  <si>
    <t>60109767;60097587</t>
  </si>
  <si>
    <t>57215650204;57191338718</t>
  </si>
  <si>
    <t>Saravanan, S. V.;Sindhuja, S.</t>
  </si>
  <si>
    <t>Academy of Maritime Education and Training;DMI College of Engineering</t>
  </si>
  <si>
    <t>Saravanan S.V.</t>
  </si>
  <si>
    <t>Design and simulation of miniaturized microstrip patch antennas using shorting techniques for GPS applications</t>
  </si>
  <si>
    <t>2-s2.0-85038441194</t>
  </si>
  <si>
    <t>['vhf carriers', 'vhf band', 'type scenarios', 'significant advantages', 'reduced multipath', 'realistic scenarios', 'proposed approach', 'power systems', 'outdoor settings', 'nlos indoor', 'measurements quantify', 'lower portion', 'low vhf', 'higher frequency', 'high frequency', 'experimental low', 'complex non', 'compact low', 'autonomous experimentation', '4 ghz']</t>
  </si>
  <si>
    <t>Electrically small antennas | low-power communications | low-VHF communications | packet error rate (PER) | received signal strength (RSS) | remotely operated vehicles | robotics | urban communications | vehicular networks | wireless ad hoc networks | ZigBee radio</t>
  </si>
  <si>
    <t>A low-power, low-frequency, ad hoc networking paradigm is considered for robust communications among mobile agents in complex non-line-of-sight (NLOS) indoor and urban-type scenarios. Compared with higher frequency, the lower portion of the very high frequency (VHF) band offers improved penetration and reduced multipath in such scenarios. Low VHF is underutilized for mobile ad hoc networking due to the lack of compact low-power systems and efficient miniature antennas. We investigate the proposed approach through experiments in realistic scenarios. In order to carry out the experiments, we leverage a compact, low-power ZigBee radio operating seamlessly in the low-VHF band by introducing a bi-directional frequency converter, which translates ZigBee signals into low-VHF carriers, along with a recently developed highly miniaturized efficient antenna. The experimental low-VHF radio system and a conventional ZigBee operating at 2.4 GHz are both integrated on a compact ground robotic platform for autonomous experimentation and comparison in NLOS indoor and outdoor settings. Measurements quantify the significant advantages of the low-VHF radio system in terms of packet error rate, fading, radio signal strength, and extended spatial coverage, in a number of complex communication environments.</t>
  </si>
  <si>
    <t>24120-24127</t>
  </si>
  <si>
    <t>60033252;60033252;60033252;60025778</t>
  </si>
  <si>
    <t>55757892500;35193604300;7005682371;35585913500</t>
  </si>
  <si>
    <t>Choi, Jihun;Dagefu, Fikadu T.;Sadler, Brian M.;Sarabandi, Kamal</t>
  </si>
  <si>
    <t>Adelphi;Ann Arbor</t>
  </si>
  <si>
    <t>U.S. Army Research Laboratory;University of Michigan, Ann Arbor</t>
  </si>
  <si>
    <t>60033252;60025778</t>
  </si>
  <si>
    <t>Low-Power Low-VHF Ad-Hoc Networking in Complex Environments</t>
  </si>
  <si>
    <t>10.1109/ACCESS.2017.2771342</t>
  </si>
  <si>
    <t>2-s2.0-85038443344</t>
  </si>
  <si>
    <t>['slot properly', 'shaped dras', 'radiate efficiently', 'mostly used', 'fractal cross', 'dielectric resonator', 'design procedure', 'circularly polarized', 'axial ratio', 'array elements']</t>
  </si>
  <si>
    <t>In the design of circularly polarized (CP) dielectric resonator antenna (DRA) arrays, the regular-shaped DRAs with simple feeding configurations are mostly used as array elements to make the design procedure more efficient. However, such array element DRA usually achieves only about 6% axial ratio (AR) bandwidth. In this paper, a CP DRA element coupled by a fractal cross-slot which can radiate efficiently and excite the rectangular DRA simultaneously is considered. By adjusting the dimensions of the fractal cross-slot properly, the resonances of the fractal cross-slot and the dielectric resonator can be merged to obtain a wider AR bandwidth. Based on the proposed fractal cross-slot-coupled CP DRA element, two different CP DRA arrays are designed: A wideband CP DRA array and a low-sidelobe-level (SLL) CP DRA array. The designed DRA arrays are fabricated and measured, and structures and performances of the arrays are presented and discussed.</t>
  </si>
  <si>
    <t>60023813;60023813;60023813;60023813</t>
  </si>
  <si>
    <t>56129673100;7403601408;8343371700;7202152603</t>
  </si>
  <si>
    <t>Lin, Jia Hong;Shen, Wen Hui;Shi, Zhi Dong;Zhong, Shun Shi</t>
  </si>
  <si>
    <t>Lin J.H.</t>
  </si>
  <si>
    <t>Circularly polarized dielectric resonator antenna arrays with fractal cross-slot-coupled DRA elements</t>
  </si>
  <si>
    <t>10.1155/2017/8160768</t>
  </si>
  <si>
    <t>2-s2.0-85038618169</t>
  </si>
  <si>
    <t>Northern Gulf Institute</t>
  </si>
  <si>
    <t>NGI</t>
  </si>
  <si>
    <t>['tortricid moths', 'seq approach', 'phylogenetic relationships', 'pea moth', 'oviposition sites', 'important pests', 'hedya nubiferana', 'gustatory receptors', 'grs ).', 'find mates', 'deorphanized receptors', 'cydia nigricana', 'cydia fagiglandana', 'chemical stimuli', 'characterize chemoreceptors', 'beech moth', 'agriculture around', '49 ors', '48 ors', '23 irs', '19 irs', '12 grs', '11 grs']</t>
  </si>
  <si>
    <t>Insects use chemical signals to find mates, food and oviposition sites. The main chemoreceptor gene families comprise odorant receptors (ORs), ionotropic receptors (IRs) and gustatory receptors (GRs). Understanding the evolution of these receptors as well as their function will assist in advancing our knowledge of how chemical stimuli are perceived and may consequently lead to the development of new insect management strategies. Tortricid moths are important pests in horticulture, forestry and agriculture around the globe. Here, we characterize chemoreceptors from the three main gene families of three economically important tortricids, based on male antennal transcriptomes using an RNA-Seq approach. We identified 49 ORs, 11 GRs and 23 IRs in the green budworm moth, Hedya nubiferana; 49 ORs, 12 GRs and 19 IRs in the beech moth, Cydia fagiglandana; and 48 ORs, 11 GRs and 19 IRs in the pea moth, Cydia nigricana. Transcript abundance estimation, phylogenetic relationships and molecular evolution rate comparisons with deorphanized receptors of Cydia pomonella allow us to hypothesize conserved functions and therefore candidate receptors for pheromones and kairomones.</t>
  </si>
  <si>
    <t>60027152;60027152;60027152</t>
  </si>
  <si>
    <t>57188575533;7004027172;57212253301</t>
  </si>
  <si>
    <t>Gonzalez, Francisco;Witzgall, Peter;Walker, William B.</t>
  </si>
  <si>
    <t>Gonzalez F.</t>
  </si>
  <si>
    <t>Antennal transcriptomes of three tortricid moths reveal putative conserved chemosensory receptors for social and habitat olfactory cues</t>
  </si>
  <si>
    <t>10.1038/srep41829</t>
  </si>
  <si>
    <t>2-s2.0-85038807408</t>
  </si>
  <si>
    <t>['ultrasonic waves', 'ultrasonic wave', 'sound waves', 'signal modulation', 'select frequencies', 'rf actuation', 'resultant meta', 'radio waves', 'penetrate deeper', 'observed due', 'mechanical waves', 'material enables', 'material device', 'light waves', 'increased transparency', 'hydrogel produced', 'high k', 'fold increase', 'electromagnetic waves', 'directly couple', 'conventional medium', 'bulk structures', 'applied rf', 'ambient air', 'actively manipulated', '5 khz']</t>
  </si>
  <si>
    <t>Radio-frequency (RF) control of an ultrasonic phononic crystal was achieved by encapsulating it in a composite of high k-10% KF-doped BaTiO3 dielectric nanoparticles with poly(N-isopropylacrylamide) (PNIPAm)-based hydrogel. The combination of the nanoparticles and hydrogel produced a composite with elastic properties susceptible to RF actuation. The novel acoustic meta-material enables the regulation of sound waves by electromagnetic waves, which is not possible in a conventional medium as elasto-mechanical waves, and electromagnetic waves do not directly couple. Compared with light waves, radio waves can penetrate deeper into bulk structures and enable the control of propagation of ultrasonic waves through a macroscale phononic crystal. An RF antenna emitting at 318.6 and 422.5 kHz was used to modulate the device in water and ambient air, respectively. An increased transparency of the ultrasonic wave in the material was observed due to an increase in the bandwidth of the modulated device exceeding 8 kHz with a 30-fold increase in the signal modulation at select frequencies. The radio waves induced changes in the transmission and demonstrated the control of ultrasound with applied RF. The synthetic acoustic properties in the resultant meta-material device were actively manipulated through the interaction of electromagnetic waves with the material.</t>
  </si>
  <si>
    <t>e350</t>
  </si>
  <si>
    <t>NPG Asia Materials</t>
  </si>
  <si>
    <t>119946318-60024438;119946318-60005465;119946318-60024438</t>
  </si>
  <si>
    <t>36605460000;57221408279;7006386548</t>
  </si>
  <si>
    <t>Walker, Ezekiel L.;Wang, Zhiming;Neogi, Arup</t>
  </si>
  <si>
    <t>Denton;Chengdu;Chengdu</t>
  </si>
  <si>
    <t>University of North Texas;University of Electronic Science and Technology of China;Institute of Fundamental and Frontier Sciences</t>
  </si>
  <si>
    <t>60024438;60005465;119946318</t>
  </si>
  <si>
    <t>Walker E.L.</t>
  </si>
  <si>
    <t>Radio-frequency actuated polymer-based phononic meta-materials for control of ultrasonic waves</t>
  </si>
  <si>
    <t>10.1038/am.2016.209</t>
  </si>
  <si>
    <t>2-s2.0-85038847466</t>
  </si>
  <si>
    <t>['vocal cord', 'unique gel', 'strain sensor', 'simple platform', 'prosthetic control', 'paper introduces', 'miniaturized layout', 'machine interfaces', 'liquid metal', 'like characteristics', 'finger motion', 'engineering designs', 'electromechanical characterization', 'devices involve', 'compressive strains', 'complex modes', 'antenna reveals', 'advanced near', 'active components', '2 cm']</t>
  </si>
  <si>
    <t>This paper introduces a liquid-metal integrated system that combines soft electronics materials and engineering designs with advanced near-field-communication (NFC) functionality for human motion sensing. All of the active components, that is, strain sensor, antenna and interconnections, in this device are made of liquid metal, and the device has unique gel-like characteristics and stretchability. Patterning procedures based on selective wetting properties of the reduced GaInSn enable a skin-attachable, miniaturized layout, in which the diameter of the device is less than 2 cm. Electromechanical characterization of the strain sensor and antenna reveals their behaviors under large uniaxial tensile and compressive strains, as well as more complex modes of deformation. Demonstrations of these devices involve their use in monitoring various human motions in a purely wireless fashion; examples include wrist flexion, movements of the vocal cord and finger motion. This simple platform has potential for use in human-machine interfaces for prosthetic control and other applications.</t>
  </si>
  <si>
    <t>e443</t>
  </si>
  <si>
    <t>60005273;60013866-60000745;60025278-60007363;60007363;60000745;60005273;60005273;60005273;60025278;60007363;60000745-117842648-60013227;60005273</t>
  </si>
  <si>
    <t>56663695600;57203325076;56419169600;56489232800;26423371000;56300598400;56459339800;56333805700;7403046980;7501569901;56755517500;55430347500</t>
  </si>
  <si>
    <t>Jeong, Yu Ra;Kim, Jeonghyun;Xie, Zhaoqian;Xue, Yeguang;Won, Sang Min;Lee, Geumbee;Jin, Sang Woo;Hong, Soo Yeong;Feng, Xue;Huang, Yonggang;Rogers, John A.;Ha, Jeong Sook</t>
  </si>
  <si>
    <t>China;South Korea;United States;United States;South Korea;United States;United States</t>
  </si>
  <si>
    <t>Beijing;Seoul;Chicago;Evanston;Seoul;Urbana;Evanston</t>
  </si>
  <si>
    <t>Tsinghua University;Kwangwoon University;Northwestern University Feinberg School of Medicine;Northwestern University;Korea University;University of Illinois Urbana-Champaign;Simpson Querrey Institute</t>
  </si>
  <si>
    <t>60025278;60013866;60013227;60007363;60005273;60000745;117842648</t>
  </si>
  <si>
    <t>A skin-attachable, stretchable integrated system based on liquid GaInSn for wireless human motion monitoring with multi-site sensing capabilities</t>
  </si>
  <si>
    <t>10.1038/am.2017.189</t>
  </si>
  <si>
    <t>2-s2.0-85038934816</t>
  </si>
  <si>
    <t>University of Arizona</t>
  </si>
  <si>
    <t>135-420-D1435</t>
  </si>
  <si>
    <t>UA</t>
  </si>
  <si>
    <t>['smooth edges', 'radiation patterns', 'radiation characteristics', 'proposed tree', 'proposed antennas', 'proposed antenna', 'practical application', 'new type', 'leaf geometry', 'leaf antenna', 'iteration 3', 'iteration 0', 'irregular boundary', 'fractal tree', 'fractal properties', 'four configurations', 'characterized experimentally', '6 ghz', '2d image']</t>
  </si>
  <si>
    <t>In this paper, we investigate a new printed antenna based on the 2D image of a fractal tree-leaf geometry by studying the effect of the irregular boundary of the proposed antenna on its radiation characteristics. Both the impedance matching properties and the radiation patterns of the antenna are studied over the frequency band 1-6 GHz. Four configurations are designed by increasing the complexity of the structure, which ranges from iteration 0 to iteration 3. The fractal properties of the proposed tree-leaf antenna are then compared to those of a conventional fractal antenna with smooth edges. Following this, the proposed antennas are fabricated and characterized experimentally. Finally, results are analyzed and discussed, and a practical application for this new type of antennas is proposed.</t>
  </si>
  <si>
    <t>60004582;60000874;60005049;60005049;60004582;60004582-60022144</t>
  </si>
  <si>
    <t>6507528900;55817438800;56047113900;7004142829;6506198420;55197051100</t>
  </si>
  <si>
    <t>Rmili, Hatem;Oueslati, Donia;Trad, Imen Ben;Floch, Jean Marie;Dobaie, Abdullah;Mittra, Raj</t>
  </si>
  <si>
    <t>United States;France;Saudi Arabia;Belgium</t>
  </si>
  <si>
    <t>Orlando;Rennes;Jeddah;Louvain-la-Neuve</t>
  </si>
  <si>
    <t>University of Central Florida;INSA Rennes;King Abdulaziz University;Universit√© Catholique de Louvain</t>
  </si>
  <si>
    <t>60022144;60005049;60004582;60000874</t>
  </si>
  <si>
    <t>Rmili H.</t>
  </si>
  <si>
    <t>Investigation of a Random-Fractal Antenna Based on a Natural Tree-Leaf Geometry</t>
  </si>
  <si>
    <t>10.1155/2017/2084835</t>
  </si>
  <si>
    <t>2-s2.0-85038935894</t>
  </si>
  <si>
    <t>Northwestern University</t>
  </si>
  <si>
    <t>NU</t>
  </si>
  <si>
    <t>['theoretical analysis', 'space net', 'provided referring', 'natural frequency', 'natural frequencies', 'linearized solution', 'governing equations', 'geometrical nonlinearity', 'geometric parameters', 'different proportions', 'cross string', 'constitutive equation', 'constituent strings', 'constituent string', 'analytical solutions', 'analysis revealed', 'also affect']</t>
  </si>
  <si>
    <t>Here we present a theoretical analysis on the nonlinear free vibration of a tri-cross string system, which is an element of space net-antennas. We derived the governing equations from Hamilton's principle and obtained a linearized solution by the standard perturbation method. The semi-analytical solutions of the governing equations have not been provided referring to the solution of plate vibrating problem. This analysis revealed that natural frequencies of the tri-cross string depend on the vibration amplitude due to the geometrical nonlinearity in the constitutive equation. The geometric parameters, such as the diameters and the lengths of the constituent strings, also affect the frequency through the nonlinearity of the tri-cross string. The nonlinear natural frequency shows coupled characteristic; that is, the natural frequency of the tri-cross string varies with that of the constituent strings, but the contribution of each constituent string to the natural frequency is in different proportions.</t>
  </si>
  <si>
    <t>Shock and Vibration</t>
  </si>
  <si>
    <t>60090092;60018308;60024322;60018308;60090092;60090092;60090092</t>
  </si>
  <si>
    <t>55428163300;55902147100;6602531674;7006110170;57203770253;57215936870;7410268465</t>
  </si>
  <si>
    <t>Pan, Bo;Tang, Jingda;Tarumi, Ryuichi;Shang, Fulin;Wang, Yanbo;Zhang, Weijun;Zhang, Xueyan</t>
  </si>
  <si>
    <t>China;Japan;China</t>
  </si>
  <si>
    <t>Xi'an;Suita;Xi'an</t>
  </si>
  <si>
    <t>Xi'an Thermal Power Research Institute Co., Ltd.;Osaka University;Xi'an Jiaotong University</t>
  </si>
  <si>
    <t>60090092;60024322;60018308</t>
  </si>
  <si>
    <t>Pan B.</t>
  </si>
  <si>
    <t>Theoretical Analysis on the Nonlinear Free Vibration of a Tri-Cross String</t>
  </si>
  <si>
    <t>10.1155/2017/3935686</t>
  </si>
  <si>
    <t>2-s2.0-85038953645</t>
  </si>
  <si>
    <t>['usually installed', 'structural surface', 'structural load', 'speed train', 'proposed design', 'paper presents', 'mobile vehicles', 'fabrication technique', 'experimental testing', 'encapsulation shell', 'electromagnetic functions', 'different layers', 'design efficiency', 'conformal load', 'bearing antenna', 'array framework', 'armored vehicles', 'antenna skin']</t>
  </si>
  <si>
    <t>An active skin antenna with structural load-bearing and electromagnetic functions is usually installed in the structural surface of mobile vehicles such as aircrafts, warships, and high-speed train. This paper presents the design, fabrication, and testing of a novel active skin antenna which consists of an encapsulation shell, antenna skin, and RF and beam control circuits. The antenna skin which consists of the facesheet, honeycomb, array framework, and microstrip antenna elements was designed by using Bayesian optimization, in order to improve the design efficiency. An active skin antenna prototype with 32 microstrip antenna elements was fabricated by using a hybrid manufacturing method. In this method, 3D printing technology was applied to fabricate the array framework, and the different layers were bonded to form the final antenna skin by using traditional composite process. Some experimental testing was conducted, and the testing results validate the feasibility the proposed antenna skin structure. The proposed design and fabrication technique is suitable for the development of conformal load-bearing antenna or smart skin antenna installed in the structural surface of aircraft, warships, and armored vehicles.</t>
  </si>
  <si>
    <t>60025578-60004538;60025578;60025578;60073606;60025578;60025578</t>
  </si>
  <si>
    <t>24924099100;57200076759;36805978400;57189587952;56293347400;57200075119</t>
  </si>
  <si>
    <t>Zhou, Jinzhu;Li, Haitao;Kang, Le;Tang, Baofu;Huang, Jin;Cai, Zhiheng</t>
  </si>
  <si>
    <t>Nanjing;Xi'an;Dalian</t>
  </si>
  <si>
    <t>Nanjing Research Institute of Electronics Technology;Xidian University;Dalian University of Technology</t>
  </si>
  <si>
    <t>60073606;60025578;60004538</t>
  </si>
  <si>
    <t>Design, Fabrication, and Testing of Active Skin Antenna with 3D Printing Array Framework</t>
  </si>
  <si>
    <t>10.1155/2017/7516323</t>
  </si>
  <si>
    <t>2-s2.0-85039051488</t>
  </si>
  <si>
    <t>['typhonia ciliaris', 'thick antennae', 'seems closest', 'new species', 'melana complex', 'ligurian alps']</t>
  </si>
  <si>
    <t>Distribution | DNA-barcoding | Speciation | Taxonomy</t>
  </si>
  <si>
    <t>Typhonia lailae sp. n. is described on basis of samples from the Ligurian Alps (NW Italy). The new species is a member of the Typhonia ciliaris-melana complex and though it seems closest to T. melana (= beatricis) by the thick antennae of the female, DNA-barcode analysis places it nearest to T. ciliaris.</t>
  </si>
  <si>
    <t>0429288X</t>
  </si>
  <si>
    <t>Fragmenta Entomologica</t>
  </si>
  <si>
    <t>;60025352</t>
  </si>
  <si>
    <t>57200070878;57189242398</t>
  </si>
  <si>
    <t>Bertaccini, Edgardo;Zilli, Alberto</t>
  </si>
  <si>
    <t>The Natural History Museum, London</t>
  </si>
  <si>
    <t>Bertaccini E.</t>
  </si>
  <si>
    <t>A new species of Typhonia from the Ligurian Alps (Lepidoptera: Psychidae)</t>
  </si>
  <si>
    <t>10.4081/fe.2017.255</t>
  </si>
  <si>
    <t>2-s2.0-85039071747</t>
  </si>
  <si>
    <t>2017R1A2B200 6018</t>
  </si>
  <si>
    <t>['te301 mode', 'proposed antenna', 'peak gain', 'paper proposed', 'microstrip patch', 'high gain', 'dielectric sphere', 'dielectric constant', 'also described', '8 ghz', '03 dbi']</t>
  </si>
  <si>
    <t>Dielectric resonator antennas | High gain antenna | Higher-order mode</t>
  </si>
  <si>
    <t>This paper proposed a high gain spherical dielectric resonator antenna (DRA) operating on higher-order mode excited by microstrip patch. A microstrip patch was used to excite TEn01 mode on a dielectric sphere. The excited dielectric sphere operates as higher-order mode spherical DRA with high gain. Impedance matching method for conventional microstrip patch could be applied to the proposed antenna. Size minimization method for the excitation microstrip patch was also described on this paper. A prototype antenna operating on TE301 mode at 5.8 GHz was fabricated by a ceramic dielectric material, which dielectric constant is 13, and showed the peak gain of 9.03 dBi.</t>
  </si>
  <si>
    <t>60032144;60032144;60032144;60032144</t>
  </si>
  <si>
    <t>57191477044;57188574095;56266514000;55608574700</t>
  </si>
  <si>
    <t>Ahn, Byungkuon;Chae, Soo Chang;Hwang, In June;Yu, Jong Won</t>
  </si>
  <si>
    <t>Ahn B.</t>
  </si>
  <si>
    <t>High gain spherical DRA operating on higher-order mode excited by microstrip patch</t>
  </si>
  <si>
    <t>10.1587/elex.14.20171049</t>
  </si>
  <si>
    <t>2-s2.0-85039705118</t>
  </si>
  <si>
    <t>['vivaldi ),', 'uwb application', 'taper profiles', 'simulation results', 'return loss', 'results obtained', 'radiation pattern', 'radiating element', 'radial stub', 'promising one', 'novel 2', 'material graphene', 'feeding structure', 'directive gain', 'designed antennas', 'cwsa ).', 'constant width']</t>
  </si>
  <si>
    <t>In this paper, three different types of graphene based tapered slot antennas are designed for ultra-wideband (UWB) applications. The taper profiles for three antenna types are linear, exponential, and constant width. A single layer graphene sheet of 35 Œºm thickness is used to model the radiating element and feeding structure of the designed antennas. To feed the antennas, microstrip to slotline transition technique is adopted. An approximate analytical theory based on conical transmission line model is considered to authenticate the design of graphene based tapered slot antennas. Better impedance matching over 2‚Äì20 GHz is obtained by designing a balun in the form of a radial stub. Return loss, bandwidth, radiation pattern, and directive gain are the considered antenna performance parameters. Time domain solver of CST MWS software is used to evaluate the performances of linearly tapered slot antenna (LTSA), exponentially tapered slot antenna (Vivaldi), and constant width slot antenna (CWSA). The results obtained from CST are compared with that from HFSS to further validate the design. Simulation results with extensive parametric study confirm that the novel 2-D material graphene can be considered as a promising one to model UWB tapered slot antennas. Furthermore, the effectiveness of designed graphene based tapered slot antennas is revealed by comparing their performances with other existing UWB antennas. Moreover, as a UWB application, Vivaldi antenna shows promising results in microwave brain tumor detection.</t>
  </si>
  <si>
    <t>241-255</t>
  </si>
  <si>
    <t>57188670240;36057121200;57191109189</t>
  </si>
  <si>
    <t>Inum, Reefat;Rana, Md M.;Shushama, Kamrun N.</t>
  </si>
  <si>
    <t>Inum R.</t>
  </si>
  <si>
    <t>Development of graphene based tapered slot antennas for ultra-wideband applications</t>
  </si>
  <si>
    <t>10.2528/PIERC17072611</t>
  </si>
  <si>
    <t>2-s2.0-85039722449</t>
  </si>
  <si>
    <t>['target direction', 'reflected waves', 'one another', 'multiple antennas', 'h plane', 'ground plane', 'fsrs placed', 'fsr consists', 'direct wave', 'dipole antenna', 'conventional array', 'antenna beam']</t>
  </si>
  <si>
    <t>Beam tilt antenna | Frequency selective surface | High-gain antenna | Partially reflective surface | Wideband impedance matching</t>
  </si>
  <si>
    <t>We propose a new beam control method using frequency selective side reflectors (FSRs) with no help of the conventional array of multiple antennas. To control radiation directions on an H plane, we need only one feeding dipole antenna with a pair of the FSRs placed on both sides of the dipole antenna. Each FSR consists of equal-length rectangular copper patches. But, in order to obtain different reflection phase from each FSR, the lengths of the patches on each FSR are different from one another. By changing reflection behavior of each FSR, we can derive constructive interference between a direct wave from the dipole and the reflected waves from the FRS and a ground plane. Consequently, we can direct our antenna beam in any target direction with relatively high gain in a wide frequency range.</t>
  </si>
  <si>
    <t>60027884;60027884;60027884</t>
  </si>
  <si>
    <t>57191476094;56195554700;55655860500</t>
  </si>
  <si>
    <t>Park, Jang Soon;Kim, Dongho;Pang, Hee Suk</t>
  </si>
  <si>
    <t>Sejong University</t>
  </si>
  <si>
    <t>Park J.S.</t>
  </si>
  <si>
    <t>A new method for tilted radiation using frequency selective reflectors</t>
  </si>
  <si>
    <t>10.1587/elex.14.20171064</t>
  </si>
  <si>
    <t>2-s2.0-85039723933</t>
  </si>
  <si>
    <t>['unfortunate malfunctioning', 'successful employment', 'standard benchmark', 'reflection coefficient', 'recovery process', 'recovered patterns', 'radiation patterns', 'paper deals', 'necessary attention', 'matlab shows', 'individual elements', 'firefly algorithm', 'failure correction', 'duly comparing', 'due emphasis', 'array occurs']</t>
  </si>
  <si>
    <t>Cosecant squared pattern | Failure correction | Firefly algorithm | Flattop beam pattern | Linear array | Side lobe level</t>
  </si>
  <si>
    <t>This paper deals with the synthesis of flattop and cosecant squared beam patterns using the firefly algorithm which is based on metaheuristics. This synthesis is followed by the correction of the radiation patterns when unfortunate malfunctioning of the individual elements in the array occurs. The necessary attention is given to the recovery process, with due emphasis on reduction of side lobe level, ripple and the reflection coefficient. Simulation in Matlab shows a successful employment of the firefly algorithm in producing voltage excitations of the good elements necessary for the recovered patterns. The performance of the firefly algorithm in failure correction is validated by duly comparing it with a standard benchmark.</t>
  </si>
  <si>
    <t>25-30</t>
  </si>
  <si>
    <t>Patidar, Hemant;Mahanti, Gautam Kumar;Muralidharan, Ramalingam</t>
  </si>
  <si>
    <t>Synthesis and failure correction of flattop and cosecant squared beam patterns in linear antenna arrays</t>
  </si>
  <si>
    <t>10.26636/jtit.2017.113417</t>
  </si>
  <si>
    <t>2-s2.0-85039769256</t>
  </si>
  <si>
    <t>Narodowe Centrum Nauki</t>
  </si>
  <si>
    <t>DEC-2017/01/X/ST8/00595</t>
  </si>
  <si>
    <t>NCN</t>
  </si>
  <si>
    <t>['used complexes', 'trivalent terbium', 'specimens co', 'proposed materials', 'obtained using', 'methyl methacrylate', 'luminescence spectra', 'europium ions', 'emission peaks', 'colorful emission', 'chelating structure', 'characteristic tb3', 'bright luminescence']</t>
  </si>
  <si>
    <t>The article presents multicolor emission observed in poly(methyl methacrylate) specimens co-doped by trivalent terbium and europium ions. Bright luminescence was obtained using organometallic complexes of lanthanides and energy transfer antenna effect. Spectroscopic characterization exhibits a wide excitation spectrum according to the chelating structure of used complexes and characteristic Tb3+ and Eu3+ emission peaks in luminescence spectra. The calculated CIE 1931 chromaticity coordinates confirm that colorful emission from green to red can be obtained using the proposed materials.</t>
  </si>
  <si>
    <t>110-112</t>
  </si>
  <si>
    <t>Photonics Letters of Poland</t>
  </si>
  <si>
    <t>60002096;60002096;60002096;60017351</t>
  </si>
  <si>
    <t>12794959900;24174571400;26656464200;55971282800</t>
  </si>
  <si>
    <t>Miluski, P.;Kochanowicz, M.;Zmojda, J.;Dorosz, D.</t>
  </si>
  <si>
    <t>Krakow MP;Bialystok</t>
  </si>
  <si>
    <t>AGH University of Science and Technology;Bialystok University of Technology</t>
  </si>
  <si>
    <t>60017351;60002096</t>
  </si>
  <si>
    <t>Miluski P.</t>
  </si>
  <si>
    <t>Multicolor emission of tb&lt;sup&gt;3+&lt;/sup&gt;/eu&lt;sup&gt;3+&lt;/sup&gt; co-doped poly(Methyl methacrylate) for optical fibre technology</t>
  </si>
  <si>
    <t>10.4302/plp.v9i4.1.788</t>
  </si>
  <si>
    <t>2-s2.0-85039849943</t>
  </si>
  <si>
    <t>['wireless network', 'uniform distribution', 'two meters', 'spatial method', 'spatial estimation', 'signal weakening', 'signal strength', 'signal level', 'signal fluctuations', 'real time', 'rather non', 'radiating antenna', 'model allows', 'mathematical model', 'interference obstacles', 'frequency range', 'direct assessment', 'confidence interval', 'complicated conditions', 'central position', 'amplifying regions', 'access point', '4 ghz', '25 dbm', '11 standard', '11 family', '10 dbm']</t>
  </si>
  <si>
    <t>Multipath wave propagation | Signal strength distribution | Wireless channel of the 802.11 standard</t>
  </si>
  <si>
    <t>A mathematical model of the spatial estimation of signal strength at the input of the receiver for the 802.11 family of standards is proposed, for a central position of the access point in a room. This model allows the assessment of signal level at any point in the room, taking into consideration the maximum possible number of factors of influence. In addition, there is a confidence interval for such a model that makes it possible to estimate the level of signal fluctuations. It was established that the level of signal fluctuations in a room is affected by such basic independent components as the signals, reflected from surfaces in the room, interference obstacles, and noise. In the frequency range of 2.4 GHz for the 802.11 standard, there occurs a rather non-uniform distribution of signals in a room with the creation of amplifying regions, as well as signal weakening, with a difference of up to 10 dbm, and under the most complicated conditions - up to 25 dbm. It was found that the level of signal fluctuations depends on the quantity of simultaneously existing destabilizing factors in the channel for premises where there is a wireless network. Taking these factors into consideration is possible through direct assessment, using the algorithm of monitoring, at a distance of two meters from the radiating antenna of AP. This is the basis for spatial method of signal strength control for any premises in real time.</t>
  </si>
  <si>
    <t>38-43</t>
  </si>
  <si>
    <t>60088386;60088386;60088386</t>
  </si>
  <si>
    <t>57195508687;35868190600;57204587960</t>
  </si>
  <si>
    <t>Mykhalevskiy, Dmytro;Vasylkivskyi, Nikolay;Horodetska, Oksana</t>
  </si>
  <si>
    <t>Vinnytsia</t>
  </si>
  <si>
    <t>Vinnytsia National Technical University</t>
  </si>
  <si>
    <t>Mykhalevskiy D.</t>
  </si>
  <si>
    <t>Development of a mathematical model for estimating signal strength at the input of the 802.11 standard receiver</t>
  </si>
  <si>
    <t>10.15587/1729-4061.2017.114191</t>
  </si>
  <si>
    <t>2-s2.0-85039904830</t>
  </si>
  <si>
    <t>['synonymous species', 'spongy grooves', 'relationship length', 'phallosome support', 'nesotriatoma flavida', 'morphological characters', 'later synonymous', 'interocular distance', 'fossula spongiosa', 'first identified', 'external morphology', 'endosome processes', 'corresponding works', 'allow us']</t>
  </si>
  <si>
    <t>Chagas' disease | Morphology | Phallosome | Taxonomy</t>
  </si>
  <si>
    <t>Background: We analyzed the external morphology and the external male genitalia of specimens of Nesotriatoma flavida of a laboratory colony founded with specimens from Guanahacabiles in Pinar del R√≠o Province in the west of Cuba in 1980. This species was at first identified as different from N. bruneri and then later considered synonymous. Methods: We proposed to revise the morphological characters with which these species were considered as different and then later synonymous, such as the fossula spongiosa or spongy grooves, length of the first antenna segment, relationship length of eye to interocular distance, the form of the phallosome, phallosome support, and the endosome processes. Results: The results of the analyses of these characters in the specimens of our colony, and of the corresponding works where the separation and synonymy of these species has been proposed, allow us to sustain the revalidation of the synonymy between N. flavida and N. bruneri. Conclusion: Based on the body external morphology and the male external genitalia of N. flavida it is concluded that N. flavida and N. bruneri are synonymous species.</t>
  </si>
  <si>
    <t>446-452</t>
  </si>
  <si>
    <t>Journal of Arthropod-Borne Diseases</t>
  </si>
  <si>
    <t>60007866;60007866;60002439</t>
  </si>
  <si>
    <t>57200152442;6506414572;55949587800</t>
  </si>
  <si>
    <t>P√°ez-Rond√≥n, Oscar;Ot√°lora-Luna, Fernando;Aldana, Elis</t>
  </si>
  <si>
    <t>Venezuela;Venezuela</t>
  </si>
  <si>
    <t>Caracas;Merida</t>
  </si>
  <si>
    <t>Instituto Venezolano de Investigaciones Cientificas;Universidad De Los Andes, Merida</t>
  </si>
  <si>
    <t>60007866;60002439</t>
  </si>
  <si>
    <t>P√°ez-Rond√≥n O.</t>
  </si>
  <si>
    <t>Revalidation of synonymy between Nesotriatoma flavida and N. bruneri (Hemiptera, Reduviidae, Triatominae)</t>
  </si>
  <si>
    <t>2-s2.0-85039927012</t>
  </si>
  <si>
    <t>['urine samples', 'urine analysis', 'urinary ul', 'urinary myiasis', 'suef governorate', 'study throws', 'study reports', 'report presents', 'pupae belonged', 'micturition associated', 'medical importance', 'like organisms', 'intermittent passage', 'first case', 'fannia scalaris', 'examined macroscopically', 'examined larvae', 'complete disappearance', 'complaint withdrawal', 'colored worm', 'collected larvae', 'clogmia albipunctata']</t>
  </si>
  <si>
    <t>Clogmia albipunctata | Egypt | Urinary myiasis</t>
  </si>
  <si>
    <t>Background: Urinary myiasis is a form of myiasis caused mainly by larvae of Fannia scalaris, Musca, Sarcophaga, Lucilia, Wohlfahrtia, Calliphora, and rarely by Eristalis and Clogmia albipunctata. Methods: This report presents a case of female patient complaining of dysuria and frequency of micturition associated with intermittent passage of small, motile, dark-colored worm-like organisms in urine. She was a married housewife aged 24 years old referred from the Tropical Outpatient Clinic of Beni-Suef University Hospital, Egypt. The patient was subjected to a full questionnaire sheet and investigations such as CBC, stool and urine analysis and urinary ul-trasonography. Collected larvae and pupae from urine samples were examined macroscopically and microscopically. Results: The examined larvae and pupae belonged to C. albipunctata. Ivermectin was prescribed to the patient with complaint withdrawal and complete disappearance of the larvae from urine. Conclusion: This study reports the first case of urinary myiasis caused by C. albipunctata in Beni-Suef Governorate, the second in Egypt and third case worldwide. The study throws some light on the medical importance and manage-ment of urinary myiasis.</t>
  </si>
  <si>
    <t>533-538</t>
  </si>
  <si>
    <t>60010294;60007948;60007948;60007948</t>
  </si>
  <si>
    <t>6603235507;57196720610;57196737921;57200151351</t>
  </si>
  <si>
    <t>El-Dib, Nadia Ali;El Wahab, Wegdan Mohamed Abd;Hamdy, Doaa Ahmed;Ali, Mona Ibrahim</t>
  </si>
  <si>
    <t>Giza;Beni Suef</t>
  </si>
  <si>
    <t>Cairo University;Beni-Suef University</t>
  </si>
  <si>
    <t>60010294;60007948</t>
  </si>
  <si>
    <t>El-Dib N.A.</t>
  </si>
  <si>
    <t>Case report of human urinary myiasis caused by Clogmia albipunctata (Diptera: Psychodidae) with morphological description of larva and pupa</t>
  </si>
  <si>
    <t>2-s2.0-85039937705</t>
  </si>
  <si>
    <t>Special Fund for Forest Scientific Research in the Public Welfare</t>
  </si>
  <si>
    <t>['species consist', 'sexual dimorphism', 'sensilla types', 'sensilla trichodea', 'sensilla chaetica', 'sensilla basiconica', 'putative functions', 'proximal ones', 'predominant pest', 'northesatern asia', 'nine flagellomeres', 'main area', 'leaf beetle', 'filiform antennae', 'eventually leads', 'distributed throughout', 'antennal flagellum', 'also discussed', '3 types', '2 types', '2 type']</t>
  </si>
  <si>
    <t>Ambrostoma quadriimpressum | antennal sensilla | scanning electron microscopy</t>
  </si>
  <si>
    <t>The leaf beetle, Ambrostoma quadriimpressum Motschulsky (Coleoptera: Chrysomelidae) is the predominant pest of elms (Rosales: Ulmaceae) in China, Russia, and elsewhere in northesatern Asia, where it feeds on buds and leaves of several elm trees (Ulmaceae) and inhibits elm trees sprouting, severely affects elm trees growth and eventually leads to mortality. The present study aimed to elucidate the insect-plant and insect-insect chemical communication mechanisms involved with this process by observing the antennae and sensilla of A. quadriimpressum using scanning electron microscopy. The filiform antennae of both sexes of the both species consist of the scape, pedicel, and nine flagellomeres. Based on their morphology, 3 types of sensilla chaetica, 2 type of sensilla trichodea, 2 types of sensilla basiconica and B√∂hm bristles were distinguished on the antennae in both sexes. No sexual dimorphism was observed in the distribution and types of sensilla. SC1, ST1 and ST2 are distributed throughout the antennae. SB1 and SB2 are absent from the scape, pedicel and the first 3 flagellum. SC2 and SC3 are located on the antennal flagellum. BB only occur on the scape and pedicel. ST1 and ST2 are more abundant than the other types of sensilla on the antennae. The distal antennal sensilla of A. quadriimpressum had notably more sensilla than proximal ones in type and number, indicating this is the main area to detect environmental stimuli for feeding or oviposition The putative functions of other sensilla types were also discussed with reference to their morphology, distribution, and ultrastructure.</t>
  </si>
  <si>
    <t>757-772</t>
  </si>
  <si>
    <t>Transactions of the American Entomological Society</t>
  </si>
  <si>
    <t>60007711-114950287;114950287;114950287;60007711</t>
  </si>
  <si>
    <t>56500739000;57200151437;57200144315;14830882700</t>
  </si>
  <si>
    <t>Zhang, Jian;Hou, Liwei;Cheng, Bin;Xi, Jinghui</t>
  </si>
  <si>
    <t>Changchun;Changchun</t>
  </si>
  <si>
    <t>Jilin University;Jilin Provincial Academy of Forestry</t>
  </si>
  <si>
    <t>60007711;114950287</t>
  </si>
  <si>
    <t>Morphology and Distribution of the Antennal Sensillia of the Leaf Beetle, Ambrostoma quadriimpressum (Coleoptera: Chrysomelidae)</t>
  </si>
  <si>
    <t>10.3157/061.143.0406</t>
  </si>
  <si>
    <t>2-s2.0-85039957297</t>
  </si>
  <si>
    <t>U.S. Forest Service</t>
  </si>
  <si>
    <t>C04X1501</t>
  </si>
  <si>
    <t>USFS</t>
  </si>
  <si>
    <t>['wind speed', 'water plus', 'strong correlation', 'spray mix', 'spray cloud', 'spray applications', 'significant effect', 'sampling approach', 'release height', 'quantify exposure', 'public health', 'poorly correlated', 'pesticide regulators', 'pesticide application', 'novel design', 'mechanistic model', 'measured deposition', 'many parts', 'landing position', 'highly correlated', 'giving confidence', 'four heights', 'fluorescent tracer', 'flight line', 'even though', 'droplet spectrum', 'collectors placed', 'central mast', 'central 10', 'canopy sublayer', 'canopy height', 'backscatter lidar', 'artificial foliage', 'airborne spray', 'agdisp predictions', 'agdisp data', 'absolute terms', '28 replications', '101 œºm']</t>
  </si>
  <si>
    <t>Aerial application | AGDISP | Canopy deposition | Pesticides | Spray drift</t>
  </si>
  <si>
    <t>An experiment was undertaken to test the hypothesis that AGDISP, a mechanistic model that simulates the landing position of droplets aerially released for pesticide application, overestimates downwind airborne spray concentrations by not accounting for the turbulence generated within the canopy sublayer. AGDISP is used by pesticide regulators in many parts of the world to quantify exposure from aerial pesticide spraying as part of an assessment of risks to public health and the environment. Using a novel design, airborne spray drift was measured in a 3.2 m high radiata pine plantation, 65 m downwind from the aerial spray flight line, using a small circular sampling array. The spray sampling array consisted of a central 10 m high mast plus a set of 16 secondary masts distributed evenly around a circle with a radius of 5 m from the central mast. All spray applications were made with a Bell Jet Ranger using a spray mix of water plus a fluorescent tracer and a droplet spectrum with a volume median diameter of 101 Œºm. A single treatment comprised six passes along the flight line, and there were 28 replications. Airborne spray was sampled with both rotorods and artificial foliage placed at four heights on the central mast, ranging from approximately half canopy height to 3 times canopy height. The secondary towers sampled airborne spray using the same collectors placed at just above canopy height and at half canopy height. Other measurements included leaf area distribution, prevailing meteorological conditions, and turbulence using sonic anemometers. Backscatter LiDAR was used in an attempt to quantify the height and density of the spray cloud in the vicinity of the central mast. Rotorod and artificial foliage deposition values were highly correlated, giving confidence in the sampling approach. Neither wind speed nor release height had a significant effect on airborne spray flux in the 0 to 10 m zone, but results were complicated by a spurious negative correlation between wind speed and spray release height. The lack of dependence of deposition on wind speed in this experiment is surprising but is explained both by the variance in the data as well as the physics of small droplet movement in the atmosphere. At the individual sample level, measurements of airborne spray using either rotorods or artificial foliage were poorly correlated with AGDISP predictions. However, when data were averaged across replications, there was a very strong correlation between measurements and AGDISP data, even though in absolute terms, and as hypothesized, AGDISP significantly overpredicted the quantity of airborne spray. As indicated from a comparison with measured deposition, the backscatter LiDAR appeared effective in describing the spray cloud profile, and it suggested a total spray cloud profile that was more complex than the AGDISP model prediction.</t>
  </si>
  <si>
    <t>1851-1861</t>
  </si>
  <si>
    <t>60027407;60027407;60003342;60018179;60027407;60027407</t>
  </si>
  <si>
    <t>7202395908;8233929500;55893972100;57203603953;7006789679;6507692321</t>
  </si>
  <si>
    <t>Richardson, B.;Strand, T.;Thistle, H. W.;Hiscox, A.;Kimberley, M. O.;Schou, W. C.</t>
  </si>
  <si>
    <t>New Zealand;United States;United States</t>
  </si>
  <si>
    <t>Rotorua;Columbia;Washington, D.C.</t>
  </si>
  <si>
    <t>SCION;University of South Carolina;USDA Forest Service</t>
  </si>
  <si>
    <t>60027407;60018179;60003342</t>
  </si>
  <si>
    <t>Richardson B.</t>
  </si>
  <si>
    <t>Influence of a young pinus radiata canopy on aerial spray drift</t>
  </si>
  <si>
    <t>10.13031/trans.12497</t>
  </si>
  <si>
    <t>2-s2.0-85040053773</t>
  </si>
  <si>
    <t>['return loss', 'relative permittivity', 'proposed antenna', 'probe feed', 'normally used', 'fractal arrays', 'directive gain', 'different types', 'design specification', 'broad bandwidth', 'antenna systems', '96 db']</t>
  </si>
  <si>
    <t>Fractal antenna | Modified sierpinski fractal | Resonant frequency | Return loss | VSWR</t>
  </si>
  <si>
    <t>As the growth of antenna systems are in rapid to achieve the higher directive gain with Broad Bandwidth.Eventhough fractal elementary antennas possess broad bandwidth but its fails to meet high directive gain expectations. In order to fulfill this high directive gain expectation, an array is normally used to increase the directive gain. Different types of fractal arrays are proposed to increase the directive gain such as Koch fractal array, Sierpinski fractal array, Cantor and so on. In this paper, a design of modified Sierpinski Gasket Fractal Antenna (SGFA), whose geometry is modified using circular shape. It is designed with relative permittivity of 4.4 and having dimensions (17.89 x 21.45 x 1.6) mm3.The proposed antenna has return loss of -16.96 dB at 5.1GHz. Probe feed is used to feed the antenna. Antenna has a gain of 13.48dB at 9.8GHz. The simulation of proposed antenna is done using High Frequency Structural Simulator (HFSS) Software and it has been fabricated and tested for the design specification.</t>
  </si>
  <si>
    <t>1116-1125</t>
  </si>
  <si>
    <t>Special Issue  16</t>
  </si>
  <si>
    <t>60012454;60012454;60012454</t>
  </si>
  <si>
    <t>9037242700;56879060500;57188812076</t>
  </si>
  <si>
    <t>Kumaresan, A.;Ramprakash, K.;Pavithra, P.</t>
  </si>
  <si>
    <t>Kumaraguru College of Technology</t>
  </si>
  <si>
    <t>Kumaresan A.</t>
  </si>
  <si>
    <t>A design, simulation and fabrication of modified Sierpinski gasket fractal antenna for wideband applications</t>
  </si>
  <si>
    <t>2-s2.0-85040062331</t>
  </si>
  <si>
    <t>['spectral efficiency', 'relay nodes', 'relay mode', 'power consumption', 'modeled two', 'loopback interference', 'inherent due', 'greatest extent', 'frequency band', 'existing half', 'd2d transmitter', 'd2d relay', 'd2d communications', 'closed form', 'cellular users', 'cellular systems', 'base station', 'antenna infrastructure', 'also outperforms', 'also lead', 'algorithm reduces', 'achievable rate']</t>
  </si>
  <si>
    <t>Device-to-device (D2D) | Full-duplex (FD) | Independent power constraint | Power allocation | Relay aided</t>
  </si>
  <si>
    <t>Device-to-device (D2D) communications bring significant improvements of spectral efficiency by underlaying cellular networks. However, they also lead to a more deteriorative interference environment for cellular users, especially the users in severely deep fading or shadowing. In this paper, we investigate a relay-based communication scheme in cellular systems, where the D2D communications are exploited to aid the cellular downlink transmissions by acting as relay nodes with underlaying cellular networks. We modeled two-antenna infrastructure relays employed for D2D relay. The D2D transmitter is able to transmit and receive signals simultaneously over the same frequency band. Then we proposed an efficient power allocation algorithm for the base station (BS) and D2D relay to reduce the loopback interference which is inherent due to the two-antenna infrastructure in full-duplex (FD) mode. We derived the optimal power allocation problem in closed form under the independent power constraint. Simulation results show that the algorithm reduces the power consumption of D2D relay to the greatest extent and also guarantees cellular users' minimum transmit rate. Moreover, it also outperforms the existing half-duplex (HD) relay mode in terms of achievable rate of D2D.</t>
  </si>
  <si>
    <t>Symmetry</t>
  </si>
  <si>
    <t>57196378437;7102566525;36064767000</t>
  </si>
  <si>
    <t>Dun, Hui;Ye, Fang;Li, Yibing</t>
  </si>
  <si>
    <t>Dun H.</t>
  </si>
  <si>
    <t>Transmission power adaption for full-duplex relay-aided device-to-device communication</t>
  </si>
  <si>
    <t>10.3390/sym9030038</t>
  </si>
  <si>
    <t>2-s2.0-85040070156</t>
  </si>
  <si>
    <t>['two loops', 'rectangular slots', 'performance degradation', 'outer loops', 'obtained gain', 'ground plane', 'fr4 substrate', 'antenna design', '95 db', '51 db', '25 db']</t>
  </si>
  <si>
    <t>Decoupling slots | Mimo</t>
  </si>
  <si>
    <t>A compact dual band antenna system with reduced mutual coupling for WLAN. The antenna design is such that it operates with two loops which cover two frequency ranges. Inner loop covers 1 ‚Äì 3 GHz and Outer loop covers 4 ‚Äì 9 GHz frequency ranges. There exist a few methods to minimize the mutual coupling effects between antennas which lead to performance degradation. In this paper reduced mutual coupling is achieved by introducing decoupling slots by etching the ground plane below the substrate. U-Shaped decoupling slots and rectangular slots are analyzed for which the results are found.FR4 substrate is used for printing the antenna. The simulated return loss for the proposed MIMO system with rectangular slots is in the range of - 25 dB to -51 dB for inner and outer loops with VSWR of 1.5. The obtained gain is 20.95 dB.</t>
  </si>
  <si>
    <t>1138-1147</t>
  </si>
  <si>
    <t>60012454;60012454</t>
  </si>
  <si>
    <t>57191613514;57200175950</t>
  </si>
  <si>
    <t>Darwin, R.;Ishwarya, G.</t>
  </si>
  <si>
    <t>Darwin R.</t>
  </si>
  <si>
    <t>Dual band mimo antenna using decoupling slots for WLAN applications</t>
  </si>
  <si>
    <t>2-s2.0-85040070580</t>
  </si>
  <si>
    <t>['tested results', 'radio band', 'proposed antenna', 'multiband behaviour', 'low profile', 'flame retardant', 'evaluated based', 'dielectric constant', 'desired frequencies', 'band applications']</t>
  </si>
  <si>
    <t>ISM | LTE | Multiband | Radar | SRR | X-band</t>
  </si>
  <si>
    <t>The proposed work makes use of the advantages of Split Ring Resonator (SRR) structure in antenna which improves the return loss characteristics at the desired frequencies as well as the multiband behaviour of the antenna. The compact, low profile and cost effective multiband antenna was designed for the frequencies of Long Term Evolution (LTE), Radar, Industrial, Scientific, and Medical (ISM) radio band and X-band applications. Flame Retardant (FR4) substrate with a thickness of 1.6 and a dielectric constant of 4.6 is used for the design and fabrication of antenna. High Frequency Structural Simulator (HFSS) is used for the simulation of the proposed antenna design and the design is fabricated and tested. The performance of the proposed antenna at the desired frequencies is evaluated based on the tested results.</t>
  </si>
  <si>
    <t>1164-1173</t>
  </si>
  <si>
    <t>57194198635;57188812076;57211923582</t>
  </si>
  <si>
    <t>Joe, D. Allin;Pavithra, P.;Karthi Kumar, R.</t>
  </si>
  <si>
    <t>Joe D.A.</t>
  </si>
  <si>
    <t>Multiband antenna using SRR structure for LTE, Radar, ISM and X-band applications</t>
  </si>
  <si>
    <t>2-s2.0-85040083451</t>
  </si>
  <si>
    <t>SFRH/BD/66357/2009</t>
  </si>
  <si>
    <t>['us method', 'total thickness', 'terceira island', 'study sites', 'study evaluates', 'radargram data', 'propagation velocity', 'potential utility', 'positively correlated', 'peatlands studied', 'peat layers', 'peat deposit', 'peat characteristics', 'obtained using', 'mineral substratum', 'l .,', 'internal structure', 'gpr data', 'four bogs', 'first evaluation', 'electromagnetic waves', 'differ hydrogenetically', 'constituent layers', 'bulk density', 'azores archipelago', 'also found', '100 mhz']</t>
  </si>
  <si>
    <t>Conservation | Degree of naturalness | Ecology | Ecosystem services | GPR | Stratigraphy</t>
  </si>
  <si>
    <t>This study evaluates the applicability of ground penetrating radar (GPR) as a technique for determining the thickness and internal structure of four peat deposits on Terceira Island (Azores archipelago, mid-Atlantic region). The peatlands studied are all Sphagnum mires located above 500 m a.s.l., but they differ hydrogenetically and in their degree of naturalness. Radargrams for all four bogs, obtained using both 100 MHz and 500 MHz GPR antennae, are presented and compared. The radargram data were validated against peat characteristics (bulk density, von Post H, US method) obtained by direct sampling (‚Äòopen cores‚Äô) across the whole peat profile at each site. A scheme of ‚Äòsoft scoring‚Äô for degree of naturalness (DN) of the peatland was developed and used as an additional validation factor. The GPR data were positively correlated with DN, and relationships between GPR data, peat bulk density and degree of humification (H) were also found. From the radargrams it was possible to distinguish the interface between the peat and the mineral substratum as well as some of the internal structure of the peat deposit, and thus to derive the total thickness of the peat deposit and (in some cases) the thicknesses of its constituent layers. The first evaluation of the propagation velocity of electromagnetic waves in Azorean peat yielded a value of 0.04 m ns-1 for 100 MHz and 500 MHz radar antennae. For one of the study sites, the GPR data were analysed using GIS software to produce tridimensional models and thus to estimate the volumes of peat layers. This type of analysis has potential utility for quantifying some of the ecosystem services provided by peatlands.</t>
  </si>
  <si>
    <t>1819754X</t>
  </si>
  <si>
    <t>Mires and Peat</t>
  </si>
  <si>
    <t>60032971;60032971;60032971</t>
  </si>
  <si>
    <t>57213958161;57202908874;57200179942</t>
  </si>
  <si>
    <t>Pereira, D.;Dias, E.;Ponte, M.</t>
  </si>
  <si>
    <t>Ponta Delgada</t>
  </si>
  <si>
    <t>Universidade dos A√ßores</t>
  </si>
  <si>
    <t>Pereira D.</t>
  </si>
  <si>
    <t>Investigating the internal structure of four azorean sphagnum bogs using ground-penetrating radar</t>
  </si>
  <si>
    <t>10.19189/MaP.2016.OMB.259</t>
  </si>
  <si>
    <t>2-s2.0-85040091301</t>
  </si>
  <si>
    <t>ECR / 2016 / 000569</t>
  </si>
  <si>
    <t>['operating bands', 'linear polarization', 'designed antennas', 'defected ground', 'circular polarization', 'broadband antenna', 'also proposed', '9 ghz', '5 db', '45 ghz', '4 ghz', '3 db', '2 ghz']</t>
  </si>
  <si>
    <t>Axial ratio | Broadband antenna (BA) | Circular polarization (CP) | Defected ground structure (DGS) | Impedance bandwidth | Wireless communications</t>
  </si>
  <si>
    <t>In this article a broadband antenna with defected ground is proposed for mobile (1.9-2.1 GHz), Wireless LAN (2.4 GHz) and Bluetooth (2.4-2.45 GHz) applications. The proposed antenna exhibits circular polarization in the range of 2.2-2.45 GHz with axial ratio less than 3 dB. A modified ground structure antenna is also proposed in this work for notching the band between (2.2-2.45 GHz). Antenna model 1 with circular polarization is providing impedance bandwidth of 32% and Antenna model 2 with linear polarization is providing impedance bandwidth of 25% (1.7-2.2 GHz) at fundamental resonant frequency and 16% (2.5-2.9 GHz) at second resonant frequency. The axial ratio bandwidth for circularly polarized antenna is around 38%. The designed antennas are providing peak realized gain of more than 5 dB in the operating bands and showing excellent monopole like radiation patterns with good impedance matching.</t>
  </si>
  <si>
    <t>122-130</t>
  </si>
  <si>
    <t>SpeccialIssue18</t>
  </si>
  <si>
    <t>56737004800;37041210500;36135595500</t>
  </si>
  <si>
    <t>Priya, P. Poorna;Khan, Habibulla;Madhav, B. T.P.</t>
  </si>
  <si>
    <t>Priya P.P.</t>
  </si>
  <si>
    <t>Defected ground structure circularly polarized wideband antennas for wireless communication applications</t>
  </si>
  <si>
    <t>2-s2.0-85040101380</t>
  </si>
  <si>
    <t>['two snmps', 'transcriptome sequencing', 'solid foundation', 'snmps ),', 'sex pheromones', 'rice leaffolder', 'results establish', 'respective orthologs', 'redundant database', 'present study', 'orthologous groups', 'newly identified', 'ncbi non', 'medinalis antennae', 'male antennae', 'mainly expressed', 'lepidopteran insects', 'gene ontology', 'functional classification', 'female antennae', 'expression profiles', 'binding proteins', 'also conducted', '45800 unigenes', '15 irs', '15 csps']</t>
  </si>
  <si>
    <t>Expression profiles | Gene identification | Illumina sequencing | Insect chemosensation</t>
  </si>
  <si>
    <t>The rice leaffolder, Cnaphalocrocis medinalis Guen√©e, is an important lepidopteran pest of rice in Asia. Insect olfactory proteins, including olfactory receptors (ORs), ionotropic receptors (IRs), odorant-binding proteins (OBPs), chemosensory proteins (CSPs) and sensory neuron membrane proteins (SNMPs), are responsible for perception of sex pheromones and host plant volatiles, and thus regulate insect behavior. In the present study, transcriptome sequencing was conducted for C. medinalis antennae to identify genes involved in olfaction. A total of 45800 unigenes were assembled fromthe transcriptome dataset.Of these, 19696 (43.0%) unigeneswere annotated bysearching against the NCBI non-redundant database. Functional classification of these unigenes were also conducted by using the Gene Ontology (GO) and Cluster of Orthologous Groups (COG) databases. We identified 90 putative olfactory genes (including 37 novel ones): 46ORs, 15 IRs, 12OBPs, 15 CSPs and two SNMPs. BLASTX best hit resultsindicated that these genes were most identical to their respective orthologs from other lepidopteran insects. Quantitative reverse transcription-PCR (qRT-PCR) assays were performed to investigate the expression profiles of newly identified OR genes. All of the OR genes were antennae-specific or antennae-enriched. Of these, CmedOR28 and CmedOR31 were mainly expressed in male antennae, while CmedOR27 and CmedOR32 were enriched in female antennae. Our results establish a solid foundation for future functional studies of these genes.</t>
  </si>
  <si>
    <t>177-188</t>
  </si>
  <si>
    <t>60015487-60117975;60015487;60015487;60015487;60015487;60015487;60015487;60015487</t>
  </si>
  <si>
    <t>55368766700;57194625632;57193708428;57189305174;34873330200;57221421840;57189307010;48761512200</t>
  </si>
  <si>
    <t>Liu, Su;Wang, Wen Long;Zhang, Yu Xing;Zhang, Bang Xian;Rao, Xiang Jun;Liu, Xiao Ming;Wang, Dong Ming;Li, Shi Guang</t>
  </si>
  <si>
    <t>Hangzhou;Hefei</t>
  </si>
  <si>
    <t>State Key Laboratory of Rice Biology;Anhui Agricultural University</t>
  </si>
  <si>
    <t>60117975;60015487</t>
  </si>
  <si>
    <t>Liu S.</t>
  </si>
  <si>
    <t>Transcriptome sequencing reveals abundant olfactory genes in the antennae of the rice leaffolder, Cnaphalocrocis medinalis (Lepidoptera: Pyralidae)</t>
  </si>
  <si>
    <t>10.1111/ens.12253</t>
  </si>
  <si>
    <t>2-s2.0-85040125275</t>
  </si>
  <si>
    <t>['wireless applications', 'two modes', 'triangular slot', 'tm01 ).', 'proposed antenna', 'polarization diversity', 'high isolation', 'first one', 'conical mode', 'broadside mode', 'band operation', 'achieving dual', '22 db']</t>
  </si>
  <si>
    <t>Broadside radiation | Conical radiation | Polarization diversity | Triangular slot</t>
  </si>
  <si>
    <t>In this article, microstrip patch antenna with polarization diversity is presented for wireless applications. The proposed antenna consists of two feeding modes; first one is broadside mode (TM11) and second is conical mode (TM01). These two modes are used to realize the polarization diversity. Triangular slot is made on patch which helps for achieving dual-band operation. The simulated and measured antenna design results are having good agreement among them. The proposed antenna has high isolation of -22 dB and good radiation characteristics in the desired frequency bands.</t>
  </si>
  <si>
    <t>11345-11349</t>
  </si>
  <si>
    <t>60106090;60106090;60106090</t>
  </si>
  <si>
    <t>57210350439;57189248052;14827505700</t>
  </si>
  <si>
    <t>Sokhi, Inderpreet Kaur;Ramesh, R.;Usha Kiran, K.</t>
  </si>
  <si>
    <t>Sokhi I.</t>
  </si>
  <si>
    <t>Design of microstrip patch antenna with polarization diversity for wireless applications</t>
  </si>
  <si>
    <t>2-s2.0-85040242113</t>
  </si>
  <si>
    <t>['wireless communication', 'vna ).', 'time simultaneously', 'slot method', 'simulated result', 'one type', 'multiple antenna', 'mimo antennas', 'mimo antenna', 'mimo 2x2', 'microstrip antenna', 'measured result', 'good agreement', 'f5 3', 'f4 3', 'f3 2', 'f2 1', 'f1 0', 'design results', 'antenna used', '9 ghz', '8 ghz', '79 ghz', '66 mm', '52 ghz', '5 ghz', '4 ghz', '38 ghz']</t>
  </si>
  <si>
    <t>Microstrip | MIMO | Multiband antena</t>
  </si>
  <si>
    <t>An MIMO antenna is multiple antenna that can be applied at same time simultaneously, because MIMO antennas can increase system capacity. One type of antenna used for wireless communication is a microstrip antenna. As novelty of this research, slot method was used to get frequency according to MIMO 2x2 specification and method to increase system capacity on microstrip antenna. The antenna is simulated using Advanced Design System 2009 software (ADS 2009), then fabricated using FR4 substrate with Œµr=4,3, Œ¥=0,0265,h = 1,66 mm, and be measured with Vector Network Analyzer (VNA). The design results have a performance that is fc (single/ MIMO 2x2) had value of f1 0.9 GHz/ 0.9 GHz, f2 1.8 GHz/ 1.8 GHz, f3 2.4 GHz/ 2.38 GHz, f4 3.5 GHz/ 3.52 GHz, and f5 3.8 GHz/ 3.79 GHz. A simulated result is very good agreement with measured result.</t>
  </si>
  <si>
    <t>8125-8130</t>
  </si>
  <si>
    <t>60105182;60105182</t>
  </si>
  <si>
    <t>57200215307;57224488557</t>
  </si>
  <si>
    <t xml:space="preserve">Suleman, Nuhung;Rahmat, </t>
  </si>
  <si>
    <t>Politeknik Negeri Jakarta</t>
  </si>
  <si>
    <t>Suleman N.</t>
  </si>
  <si>
    <t>Design of multiband MIMO 2 x 2 microstrip antenna with multi-slot method</t>
  </si>
  <si>
    <t>2-s2.0-85040249061</t>
  </si>
  <si>
    <t>['proposed research', 'precise frequency', 'patch array', 'paper proposes', 'narrow bandwidth', 'loss tangent', 'higher directivity', 'high gain', 'height 1mm', 'band application', '3006 material', '10 ghz']</t>
  </si>
  <si>
    <t>Antenna array | Gain | Microstrip antenna | Substrate material | X-band applications</t>
  </si>
  <si>
    <t>The paper proposes a high gain narrow band array of rectangular microstrip patches. Each element of the array is rectangular in shaped. FR-4 and Rogers-3006 material with dielectric constant 4.4 and 6.51, loss tangent of 0.002 and height 1mm have been used as substrates. The feeding is done using microstrip line feed. For the current scenario proposed design of 8x1 patch array antenna using ROGERS-3006, outputs better result as far as gain of the antenna is concerned in comparison with FR-4 in X-band application at precise frequency of 10 GHz. The patch array has been targeted for the application as sensor for ‚ÄúIntrusion Detection‚Äù, where high gain, narrow bandwidth and higher directivity is needed, which are computed and compared in the proposed research.</t>
  </si>
  <si>
    <t>8577-8581</t>
  </si>
  <si>
    <t>120049397-60107631;60107631;120049289;60107631</t>
  </si>
  <si>
    <t>57213987310;6602725859;57214296914;56861678600</t>
  </si>
  <si>
    <t>Patel, Madhukant;Kuchhal, Piyush;Lal, Kanhiya;Mishra, Ranjan</t>
  </si>
  <si>
    <t>Dehradun;Gandhinagar;Gandhinagar</t>
  </si>
  <si>
    <t>University of Petroleum and Energy Studies;Reve Automation;Gujrat Industrial Development Corporation Electronic Estate</t>
  </si>
  <si>
    <t>60107631;120049397;120049289</t>
  </si>
  <si>
    <t>Design and analysis of microstrip patch antenna array using different substrates for X-band applications</t>
  </si>
  <si>
    <t>2-s2.0-85040249893</t>
  </si>
  <si>
    <t>['rt duroid', 'rogers_ro_3010 materials', 'return loss', 'radiation pattern', 'proposed antenna', 'promising characteristics', 'dielectric constant', 'coaxially fed', 'also studied', '2 respectively']</t>
  </si>
  <si>
    <t>E shaped micro strip patch antenna | FR4-Epoxy | HFSS | Roggers_RO_3006 | Roggers_RO_3010 | RTDuroid</t>
  </si>
  <si>
    <t>E shaped micro strip patch antenna is being designed using FR4-Epoxy, RT Duroid, Rogers_RO_3006, Rogers_RO_3010 materials. The dielectric constant of FR4-epoxy, epoxy-kevlar, Rogers_ro_3006, Rogers_ro_3010 are 4.4, 3.6, 6.15 and 10.2 respectively. The return loss, radiation pattern &amp; gain of the proposed antenna show that it has promising characteristics for various wireless communication applications. In this design the effects of changing the dielectric constant of the substrate is also studied. It is analysed that how antenna performance varies while changing the value of dielectric constant. The proposed antenna is coaxially fed. The design is being simulated using HFSS (High Frequency Structural Simulator) software.</t>
  </si>
  <si>
    <t>8838-8843</t>
  </si>
  <si>
    <t>60106953;60106953;60107661;;</t>
  </si>
  <si>
    <t>57200212744;55208410000;56304201800;57200215792;57200210991</t>
  </si>
  <si>
    <t>Lakshmi Raviteja, M.;Nehru, K.;Arulananth, T. S.;Damodhar Rao, V.;Bhagya Sri, G. N.S.</t>
  </si>
  <si>
    <t>Lakshmi Raviteja M.</t>
  </si>
  <si>
    <t>Design and study the characteristics of E-shaped micro strip patch antenna with different dielectric substrates</t>
  </si>
  <si>
    <t>2-s2.0-85040250078</t>
  </si>
  <si>
    <t>['shaped slot', 'reflection coefficient', 'radiation pattern', 'particular frequency', 'parametric analysis', 'operating bands', 'l band', 'designed antenna', 'coplanar waveguide', 'comparative results', 'band width', '484 ghz', '35 ghz']</t>
  </si>
  <si>
    <t>CPW fed | Jerusalem cross | WLAN and WiMAX | œÄ slot</t>
  </si>
  <si>
    <t>A coplanar waveguide(CPW) fed monopole antenna is designed and it is analyzed by a œÄ-shaped slot and a Jerusalem cross structure for L band, 2.4-2.484 GHz, 5.15-5.35 GHz, and 5.725-5.825 GHz Wireless LAN band and 5.25-5.85 GHz WiMAX communication applications. By altering the shapes of the slots on the patch, two different structures are evaluated and comparative results such as reflection coefficient, VSWR, gain and radiation pattern are analyzed. Parametric analysis is done to observe the variations in operating bands and Band width of the antenna. Radiation efficiency graph reflects the efficiency of designed antenna with respect to a particular frequency. The proposed antennas give good radiation pattern which makes it suitable for multi band wireless communication systems.</t>
  </si>
  <si>
    <t>52-60</t>
  </si>
  <si>
    <t>Special Issue  18</t>
  </si>
  <si>
    <t>57203216725;37041210500;36135595500</t>
  </si>
  <si>
    <t>Jayalakshmi, Sri;Khan, Habibulla;Madhav, B. T.P.</t>
  </si>
  <si>
    <t>Jayalakshmi S.</t>
  </si>
  <si>
    <t>A CPW monopole antenna with dual band characteristics for WLAN and Wi-MAX applications</t>
  </si>
  <si>
    <t>2-s2.0-85040251491</t>
  </si>
  <si>
    <t>['wall parameters', 'wall made', 'wall imaging', 'unknown thickness', 'target range', 'target object', 'real time', 'present paper', 'operating parameters', 'measured range', 'known thickness', 'indoor environment', 'incorrect information', 'false information', 'experimental approach', 'exact information', 'entire arrangements', 'dielectric material', 'dielectric constant', '3ghz considering']</t>
  </si>
  <si>
    <t>Dielectric constant | Downrange | Frequency points | Signal processing ultra wide band</t>
  </si>
  <si>
    <t>Through wall imaging (TWI) using microwave radar system is an experimental approach in real time to collect the information about the living/nonliving target object hidden behind the wall made of any dielectric material and unknown thickness. The true and exact information of the target object is dependent not only on the wall parameters (thickness and dielectric constant) but also on the operating parameters of the radar system like radar antenna power, bandwidth, frequency points etc. The incorrect information about the wall parameters and inaccurate chosen operating parameters results in wrong and false information about the target. In the present paper an effort has been made through experimental approach to check the sensitivity of TWI system operating at a frequency of 1-3GHz considering the operating parameter like frequency point. Different varying frequency points of the signal operating frequency has been considered for analysis and target range has been calculated by applying signal processing techniques. It has been is observed that measured range is not affected by varying frequency points. Brick and cement concrete wall of known thickness has been taken into the consideration and triangular metal sheet has been used as target object. The real time data has been collected and processed using MATLAB software and the entire arrangements have been made in an indoor environment.</t>
  </si>
  <si>
    <t>8665-8675</t>
  </si>
  <si>
    <t>60111841;60031818</t>
  </si>
  <si>
    <t>56044969200;36912015700</t>
  </si>
  <si>
    <t>Kaushal, Sandeep;Singh, Dharmendra</t>
  </si>
  <si>
    <t>Dehradun;Roorkee</t>
  </si>
  <si>
    <t>Uttarakhand Technical University;Indian Institute of Technology Roorkee</t>
  </si>
  <si>
    <t>Kaushal S.</t>
  </si>
  <si>
    <t>Sensitivity analysis of microwave UWB radar for TWI system</t>
  </si>
  <si>
    <t>2-s2.0-85040251561</t>
  </si>
  <si>
    <t>['system throughput', 'sop performance', 'sop ),', 'signal superposition', 'separate control', 'secrecy performances', 'scenario istoimprove', 'relaying messages', 'proposed schemes', 'performance superiority', 'one scenario', 'one antenna', 'numerical results', 'message leak', 'maximally suppress', 'malicious node', 'legitimate vehicle', 'input signal', 'infrastructure node', 'form expressions', 'first derive', 'different approaches', 'also responsible']</t>
  </si>
  <si>
    <t>Cooperative jamming | Power allocation | Secrecy rate | Signal superposition | Vehicular relay networks</t>
  </si>
  <si>
    <t>We study the cooperative secure transmissions in (multiple-input signal-output) MISO vehicular relay networks where the infrastructure node with multiple antennas sends two confidential messages to two legitimate vehicles with only one antenna, respectively. By exploiting the signal superposition and cooperative jamming techniques, the legitimate vehicle near the infrastructure node directly decodes its own messages and is also responsible for relaying messages for the other legitimate vehicle who is distant from the infrastructure node. To combat eavesdropping threat from a malicious node for these two legitimate vehicles, we first provide comprehensive analysis of the secrecy performances and then design optimal secure transmission schemes for both vehicles. In particular, we first derive the closed-form expressions of the transmission outage probability (TOP) and secrecy outage probability (SOP), which offer mathematic tools for separate control with respect to security and system throughput. Following these results, we develop the optimized transmission schemes for two typical secure communication scenarios. One scenario is to maximally suppress the message leak while maintaining satisfied transmission rate. To achieve this goal, we derive the optimal power allocation strategy to minimize the SOP under the upper bounded TOP requirement. The other scenario istoimprove the average secrecy rate with system throughput taken into consideration. Corresponding, we propose a prioritized and an explicitly parameterized power allocation schemes, which address the mutual impact across legitimate vehicles transmissions by different approaches. Numerical results are presented to validate the derived theory analytical results and show the performance superiority of the proposed schemes in terms of the average secrecy rate and the SOP performance.</t>
  </si>
  <si>
    <t>10732-10747</t>
  </si>
  <si>
    <t>60018308;60018308;60018308;60018308;60018308-60020880</t>
  </si>
  <si>
    <t>57212084780;7006259979;55694652400;56073090700;36129142200</t>
  </si>
  <si>
    <t>Wang, Dawei;Ren, Pinyi;Du, Qinghe;Sun, Li;Wang, Yichen</t>
  </si>
  <si>
    <t>Shanghai;Xi'an</t>
  </si>
  <si>
    <t>Shanghai Institute of Microsystem and Information Technology Chinese Academy of Sciences;Xi'an Jiaotong University</t>
  </si>
  <si>
    <t>60020880;60018308</t>
  </si>
  <si>
    <t>Security provisioning for MISO vehicular relay networks via cooperative jamming and signal superposition</t>
  </si>
  <si>
    <t>10.1109/TVT.2017.2703780</t>
  </si>
  <si>
    <t>2-s2.0-85040452290</t>
  </si>
  <si>
    <t>ECR/2016/000569</t>
  </si>
  <si>
    <t>['triangular slot', 'return loss', 'proposed model', 'notch 2', 'measurement validation', 'impedance bandwidth', 'fr4 substrate', 'design models']</t>
  </si>
  <si>
    <t>Circular slot | Defected ground structure | Half ring | Monopole antenna | Notch band</t>
  </si>
  <si>
    <t>A Novel circular monopole antenna with defected ground structure is proposed to notch 2.6-3 GHz band of mobile broadband services. A symmetrical half circle shaped strip is incorporated in the circular patch element and a triangular slot is placed in the defected ground structure of the proposed model. Half circle shaped antenna with notch band characteristics is designed, simulated in ANSYS HFSS 3D EM full-wave simulation software and characterized in terms of the return loss, VSWR, impedance bandwidth, far-field radiation patterns and gain. The design models are optimized and prototyped on FR4 substrate for measurement validation.</t>
  </si>
  <si>
    <t>2.1-2.6</t>
  </si>
  <si>
    <t>57195631326;35574297400;36135595500</t>
  </si>
  <si>
    <t>Yathiraju, Raghava;Pardhasaradhi, P.;Madhav, B. T.P.</t>
  </si>
  <si>
    <t>Yathiraju R.</t>
  </si>
  <si>
    <t>Analysis of notch band monopole antenna with defected ground structure</t>
  </si>
  <si>
    <t>10.5013/IJSSST.a.18.02.02</t>
  </si>
  <si>
    <t>2-s2.0-85040789762</t>
  </si>
  <si>
    <t>['vswr ),', 'two elements', 'two antennas', 'single device', 'simulated results', 'radiation pattern', 'mutual coupling', 'edge separation', 'compact size', '89 ghz', '79 db', '78 db', '75 ghz', '74 ghz', '71 db', '5 db', '29 db', '25 ghz']</t>
  </si>
  <si>
    <t>Nowadays everyone needs electronic gadgets in compact size, and single device should accomplish all the tasks. A compact MIMO antenna resonating at multi-band of frequencies is proposed in the current research work. The proposed MIMO antenna consists of two elements. The edge to edge separation between the two antennas is Œª0/31 and still maintains low mutual coupling levels between the two antennas. The proposed MIMO antenna resonates at 4.75GHz, 5.89GHz, 6.74GHz, 8.25GHz and 9.82GHz. The mutual coupling is reduced by -23.78 dB at 4.75 GHz, -25.71 dB at 5.89 GHz, -29 dB at 6.74 GHz, -32.79 dB at 8.25 GHz and -21.5 dB at 9.82GHz, respectively. The performance of the proposed MIMO system was evaluated in terms of S-parameters, Envelope Correlation Coefficient (ECC), Voltage Standing Wave Ratio (VSWR), and Radiation Pattern. The measured and simulated results are presented.</t>
  </si>
  <si>
    <t>199-210</t>
  </si>
  <si>
    <t>60105710;114288740;60105710</t>
  </si>
  <si>
    <t>57200333536;36026496500;34882088200</t>
  </si>
  <si>
    <t>Rao, Pasumarthi S.;Babu, Kamili Jagadeesh;Prasad, Avala M.</t>
  </si>
  <si>
    <t>Kakinada;Chirala</t>
  </si>
  <si>
    <t>Jawaharlal Nehru Technological University, Kakinada;St. Ann's College of Engineering and Technology</t>
  </si>
  <si>
    <t>60105710;114288740</t>
  </si>
  <si>
    <t>Rao P.</t>
  </si>
  <si>
    <t>Compact multi-band MIMO antenna with improved isolation</t>
  </si>
  <si>
    <t>10.2528/PIERM17090201</t>
  </si>
  <si>
    <t>2-s2.0-85040909014</t>
  </si>
  <si>
    <t>['validate u', 'study presents', 'satellite communication', 'return loss', 'radiation pattern', 'proposed antenna', 'main aim', 'low profile', 'linear polarization', 'light weight', 'efficient design', 'circular polarization', 'antenna size', '5 ghz']</t>
  </si>
  <si>
    <t>Efficient design | Microstrip antenna | Package | RF energy harvesting | U-shape antenna | VSWR</t>
  </si>
  <si>
    <t>This study presents the efficient design of U-shape micro strip patch antenna for the application of RF energy harvesting. The U-shape microstrip antenna has become a speedily growing area with their application like mobiles and satellite communication. Microstrip antennas usually have a radiate conducting patch on a grounded microwave substrate. In the previous decade microstrip antennas caught the interest of a lot of designers as they have several attractive features as low profile, light weight, its ease of fabrication and allowing both linear polarization and circular polarization. The U-shaped patch antenna is to increase the bandwidth and also to reduce the antenna size. The antenna operating frequency range is 2.5 GHz and it can be used in RF energy harvester. The main aim of this study is to investigate, design and validate U-shape microstrip patch antenna. The VSWR, radiation pattern, return loss and bandwidth of the proposed antenna are explained and simulated using Ansoft HFSS Software package.</t>
  </si>
  <si>
    <t>6699-6702</t>
  </si>
  <si>
    <t>Specialissue4</t>
  </si>
  <si>
    <t>60159602;60159602</t>
  </si>
  <si>
    <t>57220006079;57201617809</t>
  </si>
  <si>
    <t>Parasuraman, S.;Ramesh, G. P.R.</t>
  </si>
  <si>
    <t>St. Peter's Institute of Higher Education and Research</t>
  </si>
  <si>
    <t>Parasuraman S.</t>
  </si>
  <si>
    <t>Efficient design of U-shape microstrip patch antenna for RF energy harvester application</t>
  </si>
  <si>
    <t>10.3923/jeasci.2017.6699-6702</t>
  </si>
  <si>
    <t>2-s2.0-85040916289</t>
  </si>
  <si>
    <t>['two srrs', 'two inverters', 'two antennas', 'significant reduction', 'proposed technique', 'properly transforming', 'properly designing', 'promising candidate', 'nearly 10', 'mutual admittance', 'measurement results', 'future generations', 'decoupling network', 'correlation coefficient', 'also coupled']</t>
  </si>
  <si>
    <t>A decoupling network for a pair of strongly coupled MIMO antennas is presented. The decoupling network is composed of two inverters and two split ring resonators (SRRs) that are also coupled. By properly transforming the mutual admittance of the original coupled antennas and properly designing the coupling between the two SRRs, more than 20 dB isolation between the two antennas can be achieved while their respective matching performances remain good. To validate the concept, a microstrip decoupling network is designed and implemented for a pair of wideband printed monopole antenna elements. Measurement results have demonstrated that nearly 10% bandwidth for 20 dB isolation can be achieved. Measured radiation patterns have demonstrated a significant reduction of the correlation coefficient, which makes the proposed technique a promising candidate for both current and future generations of MIMO-enabled mobile terminals.</t>
  </si>
  <si>
    <t>55609502500;57194621784;55589481800</t>
  </si>
  <si>
    <t>Zhao, Luyu;Liu, Le;Cai, Yuan Ming</t>
  </si>
  <si>
    <t>A MIMO antenna decoupling network composed of inverters and coupled split ring resonators</t>
  </si>
  <si>
    <t>10.2528/PIERC17061203</t>
  </si>
  <si>
    <t>2-s2.0-85040919284</t>
  </si>
  <si>
    <t>Instituto Tecnol√≥gico Metropolitano</t>
  </si>
  <si>
    <t>ITM</t>
  </si>
  <si>
    <t>['x band', 'uhf band', 'traditional copper', 'simple technique', 'similar performance', 'samples ranged', 'results showed', 'region 609mhz', 'low frequencies', 'layer antenna', 'l band', 'c band', 'average bandwidth', 'antennas covered', '558 ghz', '261 œºm', '105 ghz']</t>
  </si>
  <si>
    <t>Ultra-wideband (UWB) antennas have advantages such as high data rates, improved multipath resistance and low power consumption. In this work, UWB patch antennas based on electrically conductive adhesive were manufactured with a simple technique and evaluated in the laboratory. Results showed that the thickness of the samples ranged from 207 to 261 Œºm. The bandwidth optimization obtained was 200% compared to a traditional copper-layer antenna. UWB antennas showed an average bandwidth of 8.558 GHz in the region 609MHz to 9.105 GHz. The antennas covered the whole of UHF band, L band, S band, C band and part of X band. Finally, the proposed technique allows reducing the size of patch by 70% for low frequencies of operation, while achieving a similar performance.</t>
  </si>
  <si>
    <t>199-208</t>
  </si>
  <si>
    <t>60108696;60108696;60108696;60108696;60108696</t>
  </si>
  <si>
    <t>57195722871;57200341418;57200337020;56690487500;22036463900</t>
  </si>
  <si>
    <t>Reyes-Vera, Erick;Arias-Correa, Mauricio;Giraldo-Mu√±oz, Andr√©s;Cata√±o-Ochoa, Daniel;Santa-Mar√≠n, Juan</t>
  </si>
  <si>
    <t>Colombia</t>
  </si>
  <si>
    <t>Medell√≠n</t>
  </si>
  <si>
    <t>Reyes-Vera E.</t>
  </si>
  <si>
    <t>Development of an improved response ultra-wideband antenna based on conductive adhesive of carbon composite</t>
  </si>
  <si>
    <t>10.2528/PIERC17091809</t>
  </si>
  <si>
    <t>2-s2.0-85040926763</t>
  </si>
  <si>
    <t>['two dsrr', 'study presents', 'shaped slot', 'resonant structures', 'reconfigurability feature', 'proposed filtering', 'novel technique', 'monopole antenna', 'ground plane', '96 db']</t>
  </si>
  <si>
    <t>This study presents a novel technique for designing an ultra-wideband (UWB) filteringantenna with dual sharp band notches. This design is composed of a modified monopole antenna integrated with resonant structures. The monopole antenna is modified using microstrip transition between the feedline and the patch. In addition, block with a triangle-shaped slot is loaded on each side of the ordinary circular patch to produce wide bandwidth with better return loss and higher frequency skirt selectivity. The resonant structures are constructed using two double split ring resonators (DSRR) loaded above the ground plane of the antenna to produce dual band notches and filter out WiMAX (3.3‚Äì3.7GHz) and HiperLAN2 (5.4‚Äì5.7GHz) frequencies. The band notch position is controlled by varying the length of the DSRR. The reconfigurability feature is achieved by using two PIN diode switches employed in the two DSRR. The measured results show that the proposed filtering-antenna provides wide impedance bandwidth from 2.58 to 15.5GHz with controllable dual sharp band notches for WiMAX and HiperLAN, peak realized gain of 4.96 dB and omnidirectional radiation pattern.</t>
  </si>
  <si>
    <t>185-198</t>
  </si>
  <si>
    <t>57189728498;57200421590;24825695200;27172233600;56867986600</t>
  </si>
  <si>
    <t>Alhegazi, Ammar;Zakaria, Zahriladha;Shairi, Noor Azwan;Ibrahim, Imran Mohd;Ahmed, Sharif</t>
  </si>
  <si>
    <t>Alhegazi A.</t>
  </si>
  <si>
    <t>A novel reconfigurable UWB filtering-antenna with dual sharp band notches using double split ring resonators</t>
  </si>
  <si>
    <t>10.2528/PIERC17092302</t>
  </si>
  <si>
    <t>2-s2.0-85040941198</t>
  </si>
  <si>
    <t>['various signals', 'utilized amongst', 'transmits data', 'technique involves', 'ofdm technique', 'novel technique', 'mimo technique', 'major drawback', 'latest technology', 'greater speed', 'filtering mechanism', 'efficient technique', 'dpss filter', 'destination end']</t>
  </si>
  <si>
    <t>Bit rate error | DPSS | Filtering | MIMO | OFDM | System</t>
  </si>
  <si>
    <t>The latest technology that provides higher bit rate and transmits data from source to the destination in greater speed is the OFDM technique. The multiplexing of various signals and transferring them orthogonally is done through various signals within the OFDM. For the purpose of transmitting data various OFDM techniques are being utilized amongst which the MIMO is the most efficient technique. The signal is split into various signals in the MIMO technique. For the purpose of receiving and demodulating the signals at the destination end, various receiving antennas are present. Higher bit rate errors caused are the major drawback of this technique. For the purpose of reducing bit rate error in MIMO, various new techniques have been evolving over the past few decades. A novel technique is proposed in this study which reduces the bit rate error within the OFDM MIMO technology. This technique involves the filtering mechanism in which the DPSS filter is utilized for reducing the bit rate error within the system.</t>
  </si>
  <si>
    <t>7028-7031</t>
  </si>
  <si>
    <t>Specialissue5</t>
  </si>
  <si>
    <t>60111704;60111704</t>
  </si>
  <si>
    <t>57198535227;57202897895</t>
  </si>
  <si>
    <t>Sharma, Shyank;Singh, Prabhjot</t>
  </si>
  <si>
    <t>Chandigarh University</t>
  </si>
  <si>
    <t>Reducing bit rate error in OFDM using DPSS technique</t>
  </si>
  <si>
    <t>10.3923/jeasci.2017.7028.7031</t>
  </si>
  <si>
    <t>2-s2.0-85040944276</t>
  </si>
  <si>
    <t>['transmitting data', 'receiver end', 'one signal', 'ofdm technique', 'numerous signals', 'novel technique', 'multiple signals', 'mimo technique', 'major drawback', 'kalman filter', 'higher speed', 'helps reducing', 'efficient technique', 'destination across']</t>
  </si>
  <si>
    <t>Bit rate error | Drawback | Kalman filter | MIMO | OFDM | Performance</t>
  </si>
  <si>
    <t>A technique which can provide higher bit rate as well as transmitting the data at higher speed from source to destination is known as the OFDM technique. The numerous signals are multiplexed collectively within the OFDM and are thus transferred orthogonally towards the destination across the network. For the purpose of transmitting data, the most efficient technique being used is the MIMO technique. There can be a splitting of one signal into multiple signals within the MIMO. For receiving and demodulating these multiple signals at the receiver end, multiple receiver antennas are provided. However, these techniques have a major drawback which is the higher bit rate error they provide. A novel technique is proposed in this study for minimizing the bit rate error within the MIMO OFDM technique. The Kalman filter is utilized here within this system which helps reducing the bit rate error and enhancing the performance of the system.</t>
  </si>
  <si>
    <t>7019-7023</t>
  </si>
  <si>
    <t>57225366653;57202897895</t>
  </si>
  <si>
    <t>Chauhan, Nishtha;Singh, Prabhjot</t>
  </si>
  <si>
    <t>Chauhan N.</t>
  </si>
  <si>
    <t>Technique for the channel estimation using 2-phase filtering technique</t>
  </si>
  <si>
    <t>10.3923/jeasci.2017.7019.7023</t>
  </si>
  <si>
    <t>2-s2.0-85040948142</t>
  </si>
  <si>
    <t>['wearable applications', 'reflection coefficient', 'radiation pattern', 'proposed antenna', 'miniaturized designs', 'medical band', 'many applications', 'main parameter', 'ism 2', 'health care', 'body performance', 'analysis focused', 'active area', '45 ghz']</t>
  </si>
  <si>
    <t>Body Centric Wireless Communication | ISM Band | Layered Tissue Model | On-Body channel | Wearable Antenna | Wireless Communication Link</t>
  </si>
  <si>
    <t>Body centric wireless communication is emerging and active area of research for many applications as identification, tracking, health care systems and radio frequency linked telemetry. In this paper, On-body performance and analysis of various wearable square shaped spiral cut MSPAs were investigated by measuring reflection coefficient, radiation pattern and impact of human body equivalent model. This antenna is covering the industrial, scientific and medical band (ISM 2.45 GHz) which can be used for wearable applications in field of health care and telemetry. In particular, the designing and analysis focused on the performance of a miniaturized square shaped spiral cut MSPA for body centric wireless communication. The characterization of proposed antenna is analyzed using numerical equivalent of three layered canonical model of skin, fat and tissue. For all types of wearable square shaped spiral cut MSPA the main parameter under study is reflection coefficient and the effect of novel double C structured square shaped spiral cut MSPA with miniaturized designs.</t>
  </si>
  <si>
    <t>153-161</t>
  </si>
  <si>
    <t>60108608;60115426;60108737;60105058;60105058</t>
  </si>
  <si>
    <t>57211196451;57201811030;26423334500;57202226285;56096277100</t>
  </si>
  <si>
    <t>Singh, Raghvendra;Kumari, Pinki;Rawat, Sanyog;Singh, Pushpendra;Ray, Kanad</t>
  </si>
  <si>
    <t>India;India;India;India</t>
  </si>
  <si>
    <t>Kanpur;Jaipur;Jaipur;Jaipur</t>
  </si>
  <si>
    <t>Pranveer Singh Institute of Technology;Manipal University Jaipur;JK Lakshmipat University;Amity University, Rajasthan</t>
  </si>
  <si>
    <t>60115426;60108737;60108608;60105058</t>
  </si>
  <si>
    <t>Singh R.</t>
  </si>
  <si>
    <t>Design and performance analysis of low profile miniaturized MSPAs for body centric wireless communication in ISM band</t>
  </si>
  <si>
    <t>2-s2.0-85040974521</t>
  </si>
  <si>
    <t>['wnoc applications', 'wnoc ),', 'wireless transceiver', 'wireless network', 'wired networks', 'viable alternative', 'terahertz band', 'return loss', 'proposed antenna', 'performance limitations', 'novel design', 'noc ).', 'fractional bandwidth', 'energy consumption', 'dual bands', 'configurable graphene', 'chip antennas', 'beam reconfiguration', 'based wnoc', 'alternative solution', '6 thz']</t>
  </si>
  <si>
    <t>Wireless network-on-chip (WNoC), with associated on-chip antennas, has been recognised as an alternative solution to overcome the performance limitations of wired networks on chip (NoC). Recently, graphene-based WNoC (GWNoC) architecture with graphene patch antennas in terahertz band was proposed as a viable alternative which can outperform traditional WNoC in terms of bandwidth, energy consumption and a number of cores per system. In this study, a novel design of dual-band re-configurable graphene-based square patch antenna is proposed with orthogonal microstrip line structure for WNoC applications. The proposed antenna can act as wireless transceiver at dual bands of 2.15-2.2 and 2.56-2.6 THz. Its performance in terms of directivity, return loss, fractional bandwidth and beam reconfiguration at different chemical potentials has been analysed.</t>
  </si>
  <si>
    <t>2104-2108</t>
  </si>
  <si>
    <t>57200378338;57200381119</t>
  </si>
  <si>
    <t>Mrunalini, Sirisha;Manoharan, Arun</t>
  </si>
  <si>
    <t>Mrunalini S.</t>
  </si>
  <si>
    <t>Dual-band re-configurable graphene-based patch antenna in terahertz band for wireless network-on-chip applications</t>
  </si>
  <si>
    <t>10.1049/iet-map.2017.0415</t>
  </si>
  <si>
    <t>2-s2.0-85041018357</t>
  </si>
  <si>
    <t>['z planes', 'z plane', 'wlan systems', 'uwb systems', 'using hexagonal', 'slot antenna', 'radiation patterns', 'proposed antenna', 'opposite side', 'notched function', 'notch frequency', 'measured result', 'ground plane', 'enhanced bandwidth', '6 ghz', '5 ghz']</t>
  </si>
  <si>
    <t>Band-notch | C-shaped parasitic element | Hexagonal-ring shaped tuning stub | UWB antenna</t>
  </si>
  <si>
    <t>In this paper, improved bandwidth enhancement techniques by using hexagonal-ring shaped tuning stub and band-notched characteristics using C-shaped parasitic element for wireless communication systems are presented. The proposed slot antenna consists of a wide slot cutting on the ground plane and a microstrip feed line with a hexagonal-ring shaped tuning stub in the opposite side. This antenna uses hexagonal-ring shaped tuning stub for enhanced bandwidth; by using a C-shaped parasitic element inserted in the slot antenna it creates the band-notched function at 5-6 GHz band to avoid any interference between UWB systems and WLAN systems. The measured result of slot antenna can achieve a band-rejection from 5 GHz to 6 GHz. Moreover, the proposed antenna can be modified to tune the band-notch frequency and to enhance the bandwidth of band-notched. The radiation patterns of the slot antenna in the x-z plane (H-plane) are omni-directional and the y-z planes (E-plane) are bi-directional.</t>
  </si>
  <si>
    <t>467-473</t>
  </si>
  <si>
    <t>Improved bandwidth enhancement techniques using hexagonal-ring shaped tuning stub and band-notched characteristics using C-shaped parasitic element for wireless communication systems</t>
  </si>
  <si>
    <t>10.15866/irecap.v7i5.12548</t>
  </si>
  <si>
    <t>2-s2.0-85041045542</t>
  </si>
  <si>
    <t>['unintentional interference', 'single antenna', 'radiation pattern', 'mutual coupling', 'element increases', 'efficiently mitigate', 'different excitations', 'considered especially', 'combined together', 'beamforming techniques', 'arranged together', 'antenna elements', 'antenna array', 'also considered']</t>
  </si>
  <si>
    <t>Antenna arrays | Beamforming | Genetic algorithm | LTE | Mutual coupling | Null positioning | Wimax</t>
  </si>
  <si>
    <t>Antenna array is a set of antennas that are arranged together with different excitations (amplitude and phase) and used in beamforming techniques. The difference in phases are combined together to make the array acting like a single antenna with better steering capability over a single antenna. However, the receiving antenna arrays are influenced by intentional or unintentional interference. In this research, a null positioning technique has been introduced to the antenna array to efficiently mitigate the interference. An efficient method utilizing Genetic Algorithm (GA) is used to position the nulls in the direction of interference of circular array dipole antennas. In forming the null, GA randomly searches the best fitness function to position the null to any direction. Then, the effect of mutual coupling between the antenna elements is also considered in this research. As a result, the accuracy of radiation pattern of antenna array will be increased. It is observed that the mutual coupling decreases when the spacing between element increases. The simulation results show that nulls can be steered successfully using GA with and without mutual coupling effect. The mutual coupling effect has been taken into account and need to be considered especially in a closely spaced antenna arrays.</t>
  </si>
  <si>
    <t>60016775;60016775;60016775</t>
  </si>
  <si>
    <t>36782719700;57210707438;25932026000</t>
  </si>
  <si>
    <t>Malek, Norun Abdul;Ramli, Nurwahida Mat;Abdullah, Khaizuran</t>
  </si>
  <si>
    <t>International Islamic University Malaysia</t>
  </si>
  <si>
    <t>Malek N.</t>
  </si>
  <si>
    <t>Null positioning of dipole antenna array considering coupling effect</t>
  </si>
  <si>
    <t>10.15866/irecap.v7i5.11718</t>
  </si>
  <si>
    <t>2-s2.0-85041072270</t>
  </si>
  <si>
    <t>['simulation program', 'shorted stub', 'research shows', 'proposed model', 'precise method', 'obtained determinants', 'numerical simulation', 'magnetic plane', 'high directivity', 'feeding line', 'electric plane', 'central midpoint', 'central dipole', 'better match']</t>
  </si>
  <si>
    <t>Gain | Input impedance | Pocklington‚Äôs integral equation | Radiation pattern | Voltage standing wave ratio</t>
  </si>
  <si>
    <t>This research shows a numerical simulation of the well-structured Franklin‚Äôs antenna and a proposed model with a wider frequency band. The simulation was performed by a program built using the integral equation method (the most precise method for simulating wired antennas). It has been demonstrated that the proposed model, with an induction point positioned on the shorted stub, has a better match with the feeding line than when it is fed on the central midpoint of the central dipole. All the obtained determinants are new and can be used in the design of antennas that possess an isotropic radiation pattern at the magnetic plane and a high directivity at the electric plane. The simulation program was utilized to design the automobile antenna studied at the University of Kalamoon.</t>
  </si>
  <si>
    <t>410-416</t>
  </si>
  <si>
    <t>Alrifai, Abdoulmouen Ahmed</t>
  </si>
  <si>
    <t>Syrian Arab Republic</t>
  </si>
  <si>
    <t>Deir Atieh</t>
  </si>
  <si>
    <t>Kalamoon University</t>
  </si>
  <si>
    <t>Alrifai A.</t>
  </si>
  <si>
    <t>Improving the frequency range of Franklin‚Äôs antenna</t>
  </si>
  <si>
    <t>10.15866/irecap.v7i5.12425</t>
  </si>
  <si>
    <t>2-s2.0-85041075545</t>
  </si>
  <si>
    <t>['two species', 'two setae', 'two endites', 'three setae', 'third urosomite', 'six setae', 'segmented antennule', 'second segment', 'rodadero bay', 'relative length', 'pacific dominion', 'one seta', 'nov .,', 'legs two', 'leg one', 'leg four', 'leg five', 'harpacticoid copepods', 'family darcythompsoniidae', 'endopodal segments', 'endopodal segment', 'darcythompsonia inopinata', 'continuum along', 'caudal rami', 'caribbean coast', 'brazilian subregion', 'armature formula', 'antennal exopod', 'anal operculum', 'abexopodal seta']</t>
  </si>
  <si>
    <t>Caribbean | Copepoda | Crustacea | Taxonomy</t>
  </si>
  <si>
    <t>Water samples taken from Rodadero Bay (Colombia) yielded three species of harpacticoid copepods of the family Darcythompsoniidae. Leptocaris colombiana sp. nov. is attributed to the brevicornis-group, and is characterized by the five-segmented antennule, discrete (not fused) female genital somite and third urosomite, six setae on the caudal rami, two setae on the antennal exopod, lack of abexopodal seta on the allobasis of the antenna, mandibular palp reduced to one seta, one inner seta only on the first endopodal segment of leg one and second segment with two apical elements, and by three setae on leg five. Leptocaris vicina sp. nov., is attributed to the mangalis-group, and is similar to L. stromatolicola in the armature formula of leg one to leg four, female leg five with two inner small subequal setae and one outer long element, five-segmented female antennule, antenna with one abexopodal seta on allobasis, antennal exopod reduced to two setae, mandibular palp reduced to one seta, and maxilla with two endites. These two species can be separated by the shape of the anal operculum, by the relative length of the endopodal segments of legs two and three, and by the innermost distal spine of the endopodal segment of the antenna. The record of Darcythompsonia inopinata from northern Colombia represents a continuum along the Caribbean coast of the Pacific dominion, Brazilian subregion.</t>
  </si>
  <si>
    <t>Caldasia</t>
  </si>
  <si>
    <t>60032442;60064735</t>
  </si>
  <si>
    <t>7102183695;54784387800</t>
  </si>
  <si>
    <t>G√≥mez, Samuel;Fuentes-Rein√©s, Juan M.</t>
  </si>
  <si>
    <t>Colombia;Mexico</t>
  </si>
  <si>
    <t>Santa Marta;Ciudad de M√©xico</t>
  </si>
  <si>
    <t>Universidad del Magdalena;Universidad Nacional Aut√≥noma de M√©xico</t>
  </si>
  <si>
    <t>60064735;60032442</t>
  </si>
  <si>
    <t>G√≥mez S.</t>
  </si>
  <si>
    <t>New species of Leptocaris and a new record of Darcythompsonia inopinata (Harpacticoida: Darcythompsoniidae) from Colombia</t>
  </si>
  <si>
    <t>10.15446/caldasia.v39n2.61566</t>
  </si>
  <si>
    <t>2-s2.0-85041403564</t>
  </si>
  <si>
    <t>2014H1C1A10166733</t>
  </si>
  <si>
    <t>['whole system', 'robust self', 'proposed controller', 'pid ).', 'payload weight', 'parameter uncertainty', 'paper presents', 'outer loop', 'mathematical model', 'fuzzy logic', 'flight period', 'certain types']</t>
  </si>
  <si>
    <t>The paper presents the mathematical model of a quadrotor unmanned aerial vehicle (UAV) and the design of robust Self-Tuning PID controller based on fuzzy logic, which offers several advantages over certain types of conventional control methods, specifically in dealing with highly nonlinear systems and parameter uncertainty. The proposed controller is applied to the inner and outer loop for heading and position trajectory tracking control to handle the external disturbances caused by the variation in the payload weight during the flight period. The results of the numerical simulation using gazebo physics engine simulator and real-time experiment using AR drone 2.0 test bed demonstrate the effectiveness of this intelligent control strategy which can improve the robustness of the whole system and achieve accurate trajectory tracking control, comparing it with the conventional proportional integral derivative (PID).</t>
  </si>
  <si>
    <t>Journal of Advanced Transportation</t>
  </si>
  <si>
    <t>60012684;60012684;60012684</t>
  </si>
  <si>
    <t>57200917946;57195425867;55617467900</t>
  </si>
  <si>
    <t>Doukhi, Oualid;Fayjie, Abdur Razzaq;Lee, Deok Jin</t>
  </si>
  <si>
    <t>Gunsan</t>
  </si>
  <si>
    <t>Kunsan National University</t>
  </si>
  <si>
    <t>Doukhi O.</t>
  </si>
  <si>
    <t>Intelligent Controller Design for Quad-Rotor Stabilization in Presence of Parameter Variations</t>
  </si>
  <si>
    <t>10.1155/2017/4683912</t>
  </si>
  <si>
    <t>2-s2.0-85041425877</t>
  </si>
  <si>
    <t>FRGS/1/2013/ST03/UKM/02/3</t>
  </si>
  <si>
    <t>UKM</t>
  </si>
  <si>
    <t>['seta interna', 'segment 2', 'pecten mandibularis', 'new record', 'mandible remarks', 'louterborn organs', 'line drawings', 'larval stage', 'larva material', 'immature stage', 'fissimentum cranston', 'first time', 'brief note', 'also given']</t>
  </si>
  <si>
    <t>Chironomidae | Chironominae | Fissimentum | New record | Peninsular malaysia | River</t>
  </si>
  <si>
    <t>A new record of Fissimentum Cranston &amp; Nolte (Diptera: Chironomidae), Fissimentum sp by its immature stage has been recorded from upstream of Tampik River Pahang, Malaysia for the first time and been described at larval stage. This genus is distinguished from others by having a mentum with a distinct cleft mid, with 6 segmented antenna, in combination with louterborn organs at the apex of segment 2 or 3. Mandible remarks with large seta subdentalis and lacking of pecten mandibularis and seta interna. Descriptions, diagnosis and line drawings of larva material are provided. A brief note on the ecology of the genus is also given.</t>
  </si>
  <si>
    <t>61-70</t>
  </si>
  <si>
    <t>Serangga</t>
  </si>
  <si>
    <t>60001821;60001821</t>
  </si>
  <si>
    <t>35191664900;56733056300</t>
  </si>
  <si>
    <t>Ahmad, A. K.;Siti Hafizah, A.</t>
  </si>
  <si>
    <t>Ahmad A.</t>
  </si>
  <si>
    <t>A first record of Fissimentum Cranston &amp; Nolte (diptera: Chironomidae) in peninsular Malaysia</t>
  </si>
  <si>
    <t>2-s2.0-85041426010</t>
  </si>
  <si>
    <t>['uav images', 'study shows', 'similar characteristics', 'rural areas', 'rtf algorithm', 'rotation forest', 'random forest', 'mcnemar test', 'majority filter', 'increased approximately', 'gentle adaboost', 'gab ).', 'ensemble methods', 'classification images', 'classification accuracy', '4 %)', '3 %.', '11 %)']</t>
  </si>
  <si>
    <t>classification | McNemar test | Random Forest | Rotation Forest | Unmanned Aerial Vehicle</t>
  </si>
  <si>
    <t>The aim of this study is to test the performance of the Rotation Forest (RTF) algorithm in areas that have similar characteristics by using Unmanned Aerial Vehicle (UAV) images for the production of most up-to-date and accurate land use maps. The performance of the RTF algorithm was compared to other ensemble methods such as Random Forest (RF) and Gentle AdaBoost (GAB). The accuracy assessments showed that the RTF with 84.90% and 93.33% accuracies provided better performance than RF (7% and 4%) and GAB (15% and 11%) in urban and rural areas, respectively. Subsequently, in order to increase the classification accuracy, a majority filter was applied to post-classification images and the overall classification accuracy of the RFT was increased approximately up to 3%. Also, the results of classification were also analysed using the McNemar test. Consequently, this study shows the success of the RTF algorithm in the classification of UAV images for land use mapping.</t>
  </si>
  <si>
    <t>269-279</t>
  </si>
  <si>
    <t>Akar, √ñzlem</t>
  </si>
  <si>
    <t>Erzincan</t>
  </si>
  <si>
    <t>Erzincan Binali Yƒ±ldƒ±rƒ±m √úniversitesi</t>
  </si>
  <si>
    <t>Akar √ñ.</t>
  </si>
  <si>
    <t>Mapping land use with using Rotation Forest algorithm from UAV images</t>
  </si>
  <si>
    <t>10.1080/22797254.2017.1319252</t>
  </si>
  <si>
    <t>2-s2.0-85041517753</t>
  </si>
  <si>
    <t>Sumitomo Foundation</t>
  </si>
  <si>
    <t>['three years', 'superfamily blattoidea', 'study showed', 'species belongs', 'social cooperation', 'sexual reproduction', 'sex pheromone', 'reproductive strategy', 'primarily detected', 'previously known', 'ootheca production', 'mating partners', 'kept together', 'isolated females', 'imaginal molt', 'housed females', 'generate offspring', 'founder colony', 'female pairs', 'eusocial termites', 'eusocial insects', 'early stage', 'different containers', 'daily addition', 'conclusions group', 'apparent synchronization', 'antennae ablated', 'another line', 'ablated males']</t>
  </si>
  <si>
    <t>Antenna | Chemosensory signal | Cockroaches | Parthenogenesis, group effect | Periplanone | Sex pheromone | Sexual reproduction</t>
  </si>
  <si>
    <t>Background Facultative parthenogenesis, seen in many animal phyla, is a reproductive strategy in which females are able to generate offspring when mating partners are unavailable. In some subsocial and eusocial insects, parthenogenesis is often more prevalent than sexual reproduction. However, little is known about how social cooperation is linked to the promotion of parthenogenesis. The domiciliary cockroach Periplaneta americana is well-suited to addressing this issue as this species belongs to the superfamily Blattoidea, which diverged into eusocial termites and shows facultative parthenogenesis. Results We studied environmental factors that influence asexual production of ootheca using behavioral assays in P. americana. When more than three virgin females immediately after the imaginal molt were kept together in a small sealed container, they tended to produce egg cases (oothecae) via parthenogenesis earlier than did isolated females, resulting in apparent synchronization of ootheca production, even among females housed in different containers. In contrast, virgin females housed with genitalia-ablated males or group-housed females with antennae ablated did not significantly promote ootheca production compared to isolated females. Daily addition of the primary sex pheromone component to the container did not promote ootheca production in isolated females. Another line of study showed that grouped females make parthenogenesis more sustainable than previously known; a founder colony of 15 virgin females was sufficient to produce female progeny for a period of more than three years. Conclusions Group-housed females promote and stabilize asexual ootheca production compared to isolated females, and that this promotion is triggered by female-specific chemosensory signals (other than sex pheromone) primarily detected by antennae. Promotion of ootheca production between females is likely to be an early stage of social cooperation, reminiscent of the foundation and maintenance of a colony by female pairs in the eusocial termite Reticulitermes speratus.</t>
  </si>
  <si>
    <t>2056306X</t>
  </si>
  <si>
    <t>Zoological Letters</t>
  </si>
  <si>
    <t>60014652;60014652;60014652-60013991;60014652;60014652;60014652;60014652</t>
  </si>
  <si>
    <t>57191372830;7202324874;57191980124;28268209800;7103284474;7004082147;57210472527</t>
  </si>
  <si>
    <t>Katoh, Ko;Iwasaki, Masazumi;Hosono, Shouhei;Yoritsune, Atsushi;Ochiai, Masanori;Mizunami, Makoto;Nishino, Hiroshi</t>
  </si>
  <si>
    <t>Sapporo;Machida</t>
  </si>
  <si>
    <t>Hokkaido University;Tamagawa University</t>
  </si>
  <si>
    <t>60014652;60013991</t>
  </si>
  <si>
    <t>Katoh K.</t>
  </si>
  <si>
    <t>Group-housed females promote production of asexual ootheca in American cockroaches</t>
  </si>
  <si>
    <t>10.1186/s40851-017-0063-x</t>
  </si>
  <si>
    <t>2-s2.0-85041615937</t>
  </si>
  <si>
    <t>['techniques used', 'several applications', 'rfid types', 'rfid system', 'rfid reader', 'rfid middleware', 'rfid infrastructure', 'rfid architectures', 'rfid antennas', 'performance issues', 'passive rfid', 'paper presents', 'middle wares', 'material loss', 'many others', 'latest technologies', 'latest researches', 'including educational', 'first outline', 'different techniques', 'design challenges', 'date reference', 'comprehensive survey', 'collision algorithms', 'associated technologies', 'art technologies', 'animal tracking']</t>
  </si>
  <si>
    <t>Internet of Things | Inventory Management System | IoT | Radio frequency identification | RFID | Smart Solutions | Supply Chain</t>
  </si>
  <si>
    <t>This article is a survey of the latest technologies, algorithms and state of the art localization techniques that can be used to serve as Internet of Things communication protocol by automating an RFID system. There is a lack of a reliable and up-to- date reference that can help inventory management systems developers and operators to enhance the management system efficiency, maximize the productivity, and minimize the material loss. Several low cost IoT devices and associated technologies, such as Radio Frequency Identification system, are widely used today in several applications, including educational, transportation, animal tracking, inventory object tracking, and so many others. In this paper, we present a survey of the state-of-the-art technologies, algorithms, and techniques used in smart Radio Frequency Identification systems based inventory systems. We first outline the design challenges for RFID-based inventory management systems followed by a comprehensive survey of various RFID technologies, RFID types, and RFID architectures. In addition, the latest researches in the RFID infrastructure and middle wares are evaluated. This includes passive RFID Tags, RFID Antennas, RFID middleware, and the RFID Reader. Finally, the paper presents the advantages and performance issues of different techniques in passive RFID, and investigates the collision and anti-collision algorithms for these types of applications.</t>
  </si>
  <si>
    <t>347-360</t>
  </si>
  <si>
    <t>Scalable Computing</t>
  </si>
  <si>
    <t>60023760;60104134-60033154;116755493-60026708;60113227-60044088</t>
  </si>
  <si>
    <t>57194204027;8615692300;24344520800;6603514601</t>
  </si>
  <si>
    <t>Alwadi, Ali;Gawanmeh, Amjad;Parvin, Sazia;Al-Karaki, Jamal N.</t>
  </si>
  <si>
    <t>United Arab Emirates;United Arab Emirates;Jordan;Canada;Australia;New Zealand;Australia</t>
  </si>
  <si>
    <t>Abu Dhabi;Abu Dhabi;Zarqa;Montreal;Canberra;Auckland;Melbourne</t>
  </si>
  <si>
    <t>Abu Dhabi Polytechnic;Khalifa University of Science and Technology;Hashemite University;Concordia University;University of New South Wales at Australian Defence Force Academy;Auckland University of Technology;Melbourne Polytechnic</t>
  </si>
  <si>
    <t>60113227;60104134;60044088;60033154;60026708;60023760;116755493</t>
  </si>
  <si>
    <t>Smart solutions for RFID based inventory management systems: A survey</t>
  </si>
  <si>
    <t>10.12694/scpe.v18i4.1333</t>
  </si>
  <si>
    <t>2-s2.0-85041690311</t>
  </si>
  <si>
    <t>['underground tunnels', 'underground mines', 'traffic junctions', 'systems fast', 'successfully achieved', 'successfully accomplish', 'stationary system', 'significantly degrade', 'scenario around', 'reported work', 'near future', 'minimize cost', 'kept narrow', 'driverless vehicle', 'diverging paths', 'changed according', 'battery life', 'avoid reflections']</t>
  </si>
  <si>
    <t>Beam forming | Neural network | Single layer perceptron | Smart antenna</t>
  </si>
  <si>
    <t>In this paper, we review our recent, reported work on using artificial intelligence based software technique to control electronic sensor or wireless communication equipment in narrow and diverging paths such as in underground tunnels and at traffic junctions. In order to make the systems fast as well as needing minimal computational calculations and memory -Thus to extend the battery life and minimize cost - we used the single layer Perceptron to successfully accomplish the formation of beams which may be changed according to the nature of the junctions and diverging paths the mobile or stationary system is to handle. Moreover, the beams that survey the scenario around (e.g. in case of guiding a driverless vehicle) or communicating along tunnels (e.g. underground mines) need to be kept narrow and focused to avoid reflections from buildings or rough surfaced walls which will tend to significantly degrade the reliability and accuracy of the sensor or communicator. These requirements were successfully achieved by the artificial intelligence system we developed and tested on software, awaiting prototype development in the near future.</t>
  </si>
  <si>
    <t>35-40</t>
  </si>
  <si>
    <t>101393931;119128440;60024451;60024451;60024451;60024451;60024451;120195340;60031707</t>
  </si>
  <si>
    <t>26423339800;57200576777;14067324200;18134348200;57200579105;12762796300;26654341000;6507725826;7003488184</t>
  </si>
  <si>
    <t>Senthilkumar, K. S.;Singkang, Lorothy;Hoole, P. R.P.;Julai, Norhuzaimin;Ang, S.;Sahrani, Shafrida;Ping, Kismet Anak Hong;Pirapaharan, K.;Hoole, S. R.H.</t>
  </si>
  <si>
    <t>United States;Malaysia;Sri Lanka;Malaysia;United States</t>
  </si>
  <si>
    <t>East Lansing;Kota Samarahan;;Sarawak;</t>
  </si>
  <si>
    <t>Michigan State University;Universiti Malaysia Sarawak;College of Engineering;Polytechnic Kuching;St. George's University</t>
  </si>
  <si>
    <t>60031707;60024451;120195340;119128440;101393931</t>
  </si>
  <si>
    <t>Senthilkumar K.</t>
  </si>
  <si>
    <t>A review of a single neuron weight optimization model for adaptive beam forming</t>
  </si>
  <si>
    <t>2-s2.0-85041701299</t>
  </si>
  <si>
    <t>['telecommunication systems', 'symmetrical beamforming', 'successful launching', 'straight line', 'smart antennas', 'smart antenna', 'single direction', 'single beam', 'reflector behind', 'reduced memory', 'optimizing weights', 'major challenge', 'highly effective', 'geometrical shape', 'forward direction', 'every direction', 'electromagnetic radiators', 'dipole elements', 'critical role', 'computationally fast', 'computational repetition', 'common practice', 'beamforming cannot', 'array axis']</t>
  </si>
  <si>
    <t>Array structure | Beamforming | Smart arrays</t>
  </si>
  <si>
    <t>In telecommunication systems and radars, the common practice in using array antennas is to place a reflector behind the array so as to reflect the backward signal also in the forward direction. Moreover, in the 5G wireless systems, smart antennas, especially those with a single beam, are expected to play a critical role in its successful launching in 2020. We show in this paper that a linear array antenna necessarily ends up with symmetrical beamforming on both sides of the array axis. Thus, single direction (forward direction) beamforming cannot be achieved by placing the electromagnetic radiators (e.g. dipole elements) in a straight line. We propose that in situations where a smart array structure demands single rotatable beams, that single rotatable beamforming can be achieved by changing the geometrical shape of the array. However, the computational intensity involved in finding optimized weight coefficients for beamforming over the entire 360o space turns into the major challenge. In order to minimize the computational repetition of optimizing weights for every direction, a regular polygon array antenna is proposed. We show that an array antenna placed in a regular polygon yields a smart antenna with a highly effective and computationally fast, reduced memory and electronically rotatable single beam.</t>
  </si>
  <si>
    <t>60071762;60024451;60024451;60024451;60024451;101393931;60031707</t>
  </si>
  <si>
    <t>6507725826;14067324200;18134348200;24767050400;35759457500;26423339800;7003488184</t>
  </si>
  <si>
    <t>Pirapaharan, K.;Hoole, P. R.P.;Julai, Norhuzaimin;Othman, Al Khalid;Marzuki, Ade Syaheda W.;Senthilkumar, K. S.;Hoole, S. R.H.</t>
  </si>
  <si>
    <t>Papua New Guinea;United States;Malaysia;United States</t>
  </si>
  <si>
    <t>Lae;East Lansing;Kota Samarahan;</t>
  </si>
  <si>
    <t>Papua New Guinea University of Technology;Michigan State University;Universiti Malaysia Sarawak;St. George's University</t>
  </si>
  <si>
    <t>60071762;60031707;60024451;101393931</t>
  </si>
  <si>
    <t>Pirapaharan K.</t>
  </si>
  <si>
    <t>Polygonal dipole placements for efficient, rotatable, single beam smart antennas in 5G aerospace and ground wireless systems</t>
  </si>
  <si>
    <t>2-s2.0-85041724669</t>
  </si>
  <si>
    <t>['upper planes', 'tubular type', 'return loss', 'research dealt', 'radiation pattern', 'plasma parameters', 'plasma frequencies', 'plasma antennas', 'physical parameters', 'namely tubular', 'many electrons', 'glomac programming', 'frequencies ranging', 'fluorescent lamps', 'electrical properties', 'digital oscilloscope', 'different shapes', 'determined using', 'current needed', 'consequently affecting', 'collision frequencies', 'best result', '6 db', '5 ghz', '2u type']</t>
  </si>
  <si>
    <t>CST | Fluorescent lamp | Plasma antenna</t>
  </si>
  <si>
    <t>The manipulation of fluorescent lamps in terms of size and shape was done to investigate the performance of the fluorescent-based plasma antenna. In order to fully utilize different types of commercially available fluorescent lamps, this research dealt with the effects of different shapes and types of fluorescents lamp available in the market. The aim of this research is to test the performance of fluorescent lamps with three basic shapes, namely tubular, 2U and 3U as plasma antennas by means of return loss, gain, directivity and radiation pattern. The electrical properties were determined using the current and voltage probes connected to a digital oscilloscope. Glomac programming was used to generate the average electron density and electron temperature values, using the measured electrical properties. Those parameters are crucial for calculating the plasma parameters i.e., collisions and plasma frequencies. Plasma parameter values were used in Computer Simulation Technology (CST) to simulate antenna performance. From the s-parameter or return loss results, this kind of plasma antenna radiated best at frequencies ranging from 3 to 5 GHz with the best at -41 dB using the 2U type. The gain was within the range of 0.6 dB to 2.3 dB allowing the tubular type to have the best result. The best radiation pattern was shown by tubular shaped lamp due to its uniform and symmetric main lobes in the lower and upper planes. The physical parameters of the fluorescent lamp influenced the amount of current needed to ionize the gas in the lamp. This caused the production of many electrons which altered the average electron density and its temperature. As a result, it can be concluded that by varying the shape of lamps, the plasma and collision frequencies will be affected, and consequently affecting the plasma antenna performance.</t>
  </si>
  <si>
    <t>60078085;60078085;60004351</t>
  </si>
  <si>
    <t>24469939200;57200584355;57207734283</t>
  </si>
  <si>
    <t>Dagang, A. N.;Karunamurthy, P.;Jaafar, H.</t>
  </si>
  <si>
    <t>Terengganu,;Shah Alam</t>
  </si>
  <si>
    <t>Universiti Malaysia Terengganu;Universiti Teknologi MARA</t>
  </si>
  <si>
    <t>60078085;60004351</t>
  </si>
  <si>
    <t>Dagang A.N.</t>
  </si>
  <si>
    <t>Effect of plasma antenna shape on the antenna performance using plasma computer simulation technology (CST)</t>
  </si>
  <si>
    <t>2-s2.0-85041739871</t>
  </si>
  <si>
    <t>['time required', 'statistical techniques', 'smart antennas', 'nulling towards', 'memory required', 'maximize radiation', 'interfering signals', 'interferer direction', 'element antenna', 'desired direction', 'computational memory', 'battery energy', 'adaptive beamforming']</t>
  </si>
  <si>
    <t>5g communications | Adaptive signal processing | Smart antenna</t>
  </si>
  <si>
    <t>Future smart antenna technology requires multi-element, adaptive array antennas to be placed on very small cell phone units. Small adaptive array antennas require heavy signal processing if the statistical techniques are used to maximize radiation in the desired direction and to null the beam in the direction of interfering signals. In terms of weight, battery energy and computational memory and time required it is imperative to minimize computational time, memory required and weight of the hardware to be used for adaptive beamforming in smart antennas. In this paper is presented a three-element antenna that uses analytically solved weight computation. No statistical or number crunching techniques are used. Moreover, it is shown that the antenna elements behind which two signal processing units are placed are critical. The placement of the weight processing signal processing units is critical for obtaining simultaneous beam maximizing towards the desired direction and nulling towards the interferer direction.</t>
  </si>
  <si>
    <t>60029157;60024451;60024451;60024451;60024451;60024451;60031707</t>
  </si>
  <si>
    <t>57200574989;24825748800;24767050400;18134348200;35759457500;14067324200;7003488184</t>
  </si>
  <si>
    <t>Rahim, Lwin Maw Abdul;Shabani, Hikma;Othman, Al Khalid Hj;Julai, Norhuzaimin;Marzuki, Ade Syaheda Wani;Hoole, P. R.P.;Hoole, S. R.H.</t>
  </si>
  <si>
    <t>United States;Malaysia;Malaysia</t>
  </si>
  <si>
    <t>East Lansing;Kuala Lumpur;Kota Samarahan</t>
  </si>
  <si>
    <t>Michigan State University;Universiti Malaya;Universiti Malaysia Sarawak</t>
  </si>
  <si>
    <t>60031707;60029157;60024451</t>
  </si>
  <si>
    <t>Rahim L.M.A.</t>
  </si>
  <si>
    <t>Linear smart array antenna configurations for a transceiver in a multi-signal environment</t>
  </si>
  <si>
    <t>2-s2.0-85041744089</t>
  </si>
  <si>
    <t>['wideband noises', 'user interface', 'techniques used', 'real time', 'proper selection', 'noise reduction', 'noise elimination', 'noise attenuation', 'major part', 'lead electrocardiograph', 'human body', 'hence picking', 'hardware consisted', 'good protection', 'filtering section', 'electronic components', 'ecg signal', 'ecg device', 'ecg components', 'early stage', 'differential potentials', 'different bandwidths', 'bipolar lead', 'baseline wandering', 'automatically extracting', 'automatically calculate', 'automatic extraction', 'analysis section', 'amplification stage']</t>
  </si>
  <si>
    <t>ECG circuit design | ECG component measurements | LabVIEW processing | Noise elimination</t>
  </si>
  <si>
    <t>The efficiency and acquisition of a clean (diagnosable) ECG signal dependent upon the proper selection of electronic components and the techniques used for noise elimination. Given that the human body and the lead cables act as antennas, hence picking up noises from the surroundings, thus a major part in the design of an ECG device is to apply various techniques for noise reduction at the early stage of the transmission and processing of the signal. This paper, therefore, covers the design and development of a Single Chanel 3-Lead Electrocardiograph and a Software-based processing environment. Main design characteristics include reduction of common mode voltages, good protection for the patient, use of the ECG device for both monitoring and automatic extraction (measurements) of the ECG components by the software. The hardware consisted of a lead selection stage for the user to select the bipolar lead for recording, a pre-amplification stage for amplifying the differential potentials while rejecting common mode voltages, an electrical isolation stage from three filtering stages with different bandwidths for noise attenuation, a power line interference reduction stage and a final amplification stage. A program in LabVIEW was developed to further improve the quality of the ECG signal, extract all its features and automatically calculate the main ECG output waveforms. The program had two main sections: The filtering section for removing power line interference, wideband noises and baseline wandering, and the analysis section for automatically extracting and measuring all the features of the ECG in real time. A Front Panel Environment was, therefore, developed for the user interface. The present system produced ECG tracings without the influence of noise/artefacts and provided accurate detection and measurement of all the components of the ECG signal.</t>
  </si>
  <si>
    <t>57-66</t>
  </si>
  <si>
    <t>60090656;60090656;60008524;60008524;60032343</t>
  </si>
  <si>
    <t>57208898924;56970991100;57200604086;6602911017;6603497120</t>
  </si>
  <si>
    <t>Abdul Jamil, M. M.;Soon, C. F.;Achilleos, A.;Youseffi, M.;Javid, F.</t>
  </si>
  <si>
    <t>Malaysia;United Kingdom;United Kingdom</t>
  </si>
  <si>
    <t>Batu Pahat;Huddersfield;Bradford</t>
  </si>
  <si>
    <t>Universiti Tun Hussein Onn Malaysia;University of Huddersfield;University of Bradford</t>
  </si>
  <si>
    <t>60090656;60032343;60008524</t>
  </si>
  <si>
    <t>Abdul Jamil M.M.</t>
  </si>
  <si>
    <t>Electrocardiograph (ECG) circuit design and software-based processing using LabVIEW</t>
  </si>
  <si>
    <t>2-s2.0-85041806848</t>
  </si>
  <si>
    <t>['untrusted error', 'system model', 'space communication', 'space channel', 'simulated based', 'qos ).', 'path loss', 'noise ratio', 'many satellites', 'many antennas', 'major challenges', 'input parameters', 'important subject', 'imperfect state', 'fair distribution', 'digital modulations', 'defined prefect', 'criteria based', 'coverage probability', 'best quality', 'best performance', 'authors provide']</t>
  </si>
  <si>
    <t>Bandwidth sharing | Frequency reuse | Imperfect channel | Satellite communication | Small cell</t>
  </si>
  <si>
    <t>An efficient space data management is imperative in guaranteeing the best performance with a fair distribution of next generation satellite networks. Therefore, one of the major challenges to implement this kind of future satellite networks is evaluation any untrusted error for the best quality of service (QoS). In this regard, bit error rate (BER) criteria based on the type of space channel which it can be defined prefect or imperfect state between one or more satellites and terrestrial infrastructures seems to be an important subject for space communication. In this paper, the authors provide a bandwidth sharing algorithm for a proposed future heterogeneous satellite networks. This structure can have many satellites in different orbits beside terrestrial equipment having many antennas. In this paper to evaluate this system model, the coverage probability and space capacity based on input parameters such as path loss and signal to noise ratio (SNR) has been analyzed. Also, the bit error rate for a Multi-Input-Multi-Output (MIMO) satellite network based on imperfect channel estimation is simulated based on quadrature amplitude modulation (QAM) and quadrature phase shift keying (QPSK) digital modulations which input parameters are error rate due to imperfect channel estimation and the number of antennas. Finally, two digital modulation compared together based on error rate changes.</t>
  </si>
  <si>
    <t>236-241</t>
  </si>
  <si>
    <t>Journal of Information Systems and Telecommunication</t>
  </si>
  <si>
    <t>60111398;60111398</t>
  </si>
  <si>
    <t>57200602048;16550926100</t>
  </si>
  <si>
    <t>Hajipoor, Pedram;Shahzadi, Ali</t>
  </si>
  <si>
    <t>Islamic Azad University, Shahr-e-Rey Branch</t>
  </si>
  <si>
    <t>Hajipoor P.</t>
  </si>
  <si>
    <t>Analysis of imperfect space channel for the next generation satellite networks</t>
  </si>
  <si>
    <t>2-s2.0-85041825658</t>
  </si>
  <si>
    <t>['vehicle paths', 'uavs technology', 'uavs ).', 'road users', 'paper presents', 'moving stream', 'methodology aimed', 'good level', 'experiments highlight', 'drivers decide', 'destination matrix']</t>
  </si>
  <si>
    <t>GPS | Traffic data | UAV | vehicle trajectories</t>
  </si>
  <si>
    <t>This paper presents a methodology aimed to acquire traffic flow data through the employment of unmanned aerial vehicles (UAVs). The study is focused on the determination of driving behavior parameters of road users and on the reconstruction of traffic flow Origin/Destination matrix. The methodology integrates UAV flights with video image processing technique, and the capability of geographic information systems, to represent spatiotemporal phenomena. In particular, analyzing different intersections, the attention of the authors is focused on users‚Äô gap acceptance in a naturalistic drivers‚Äô behavior condition (drivers are not influenced by the presence of instruments and operators on the roadway) and on the reconstruction of vehicle paths. Drivers‚Äô level of aggressiveness is determined by understanding how drivers decide that a gap is crossable and, consequently, how their behavior is critical in relation to a moving stream of traffic with serious road safety implications. The results of these experiments highlight the usefulness of the UAVs technology, that combined with video processing technique allows the capture of real traffic conditions with a good level of accuracy.</t>
  </si>
  <si>
    <t>343-351</t>
  </si>
  <si>
    <t>60017697;60017697;60017697;60020261;60020261</t>
  </si>
  <si>
    <t>14828389400;26022798200;53872033600;22984937500;22986927100</t>
  </si>
  <si>
    <t>Salvo, Giuseppe;Caruso, Luigi;Scordo, Alessandro;Guido, Giuseppe;Vitale, Alessandro</t>
  </si>
  <si>
    <t>Rende;Palermo</t>
  </si>
  <si>
    <t>Universit√† della Calabria;Universit√† degli Studi di Palermo</t>
  </si>
  <si>
    <t>60020261;60017697</t>
  </si>
  <si>
    <t>Salvo G.</t>
  </si>
  <si>
    <t>Traffic data acquirement by unmanned aerial vehicle</t>
  </si>
  <si>
    <t>10.1080/22797254.2017.1328978</t>
  </si>
  <si>
    <t>2-s2.0-85042088435</t>
  </si>
  <si>
    <t>['work presents', 'still present', 'optimized antenna', 'optimal coupling', 'novel technique', 'microwave ablation', 'malignant neoplasms', 'heating pattern', 'feasibility study', 'experimental validation', 'early stages', 'dielectric properties', 'develop treatments', 'designed antenna', 'deeper study', 'computer simulation', 'common type', 'breast cancer', 'aesthetic repercussions', 'ablation temperatures']</t>
  </si>
  <si>
    <t>Malignant neoplasms are one of the principal world health concerns and breast cancer is the most common type of cancer in women. Advances in cancer detection technologies allow treating it in early stages; however, it is necessary to develop treatments which carry fewer complications and aesthetic repercussions. This work presents a feasibility study for the use of microwave ablation as a novel technique for breast cancer treatment. A microwave applicator design is also being proposed for this purpose. The coupling of the designed antenna was predicted with computer simulation. The standing wave ratio obtained through simulation was 1.87 and the result of experimental validation was 1.04. The optimized antenna has an optimal coupling (SWR = 1.04) so ablation temperatures can be achieved in a relatively short time using low power. Varying the time and power, the heating pattern can be changed to treat different tumors. However, as some discrepancies are still present, a deeper study of the dielectric properties and their variation with temperature is required.</t>
  </si>
  <si>
    <t>1748670X</t>
  </si>
  <si>
    <t>Computational and Mathematical Methods in Medicine</t>
  </si>
  <si>
    <t>60069657;60069657;60069657;60017323;60017323;60069657;60069657</t>
  </si>
  <si>
    <t>56721313900;55344071400;57200689434;26221474600;7003280801;6507660932;35767630000</t>
  </si>
  <si>
    <t>Guerrero L√≥pez, Geshel David;Cepeda Rubio, Mario Francisco Jes√∫s;Hern√°ndez J√°cquez, Jos√© Irving;Vera Hernandez, Arturo;Leija Salas, Lorenzo;Vald√©s Perezgasga, Francisco;Flores Garc√≠a, Francisco</t>
  </si>
  <si>
    <t>Torreon;Mexico City</t>
  </si>
  <si>
    <t>Instituto Tecnologico de la Laguna;Centro de Investigacion y de Estudios Avanzados</t>
  </si>
  <si>
    <t>60069657;60017323</t>
  </si>
  <si>
    <t>Guerrero L√≥pez G.D.</t>
  </si>
  <si>
    <t>Computational FEM Model, Phantom and Ex Vivo Swine Breast Validation of an Optimized Double-Slot Microcoaxial Antenna Designed for Minimally Invasive Breast Tumor Ablation: Theoretical and Experimental Comparison of Temperature, Size of Lesion, and SWR, Preliminary Data</t>
  </si>
  <si>
    <t>10.1155/2017/1562869</t>
  </si>
  <si>
    <t>2-s2.0-85042183589</t>
  </si>
  <si>
    <t>['signals received', 'quick advancement', 'proposed technique', 'music algorithm', 'massive multiple', 'indispensable significance', 'eigenvalue decomposition', 'doa estimation', 'different types', 'detailed simulations', 'computational burden', 'complexity algorithm', 'compared using', 'azimuth estimation', 'azimuth angle', 'array resolution', 'antenna configuration', '3d beamforming']</t>
  </si>
  <si>
    <t>With the quick advancement of wireless communication networks, the need for massive multiple-input-multiple-output (MIMO) to offer adequate network capacity has turned out to be apparent. As a portion of array signal processing, direction-of-arrival (DOA) estimation is of indispensable significance to acquire directional data of sources and to empower the 3D beamforming. In this paper, the performance of DOA estimation for massive MIMO systems is analyzed and compared using a low-complexity algorithm. To be exact, the 2D Fourier domain line search (FDLS) MUSIC algorithm is studied to mutually estimate elevation and azimuth angle, and arbitrary array geometry is utilized to represent massive MIMO systems. To avoid the computational burden in estimating the data covariance matrix and its eigenvalue decomposition (EVD) due to the large-scale sensors involved in massive MIMO systems, the reduced-dimension data matrix is applied on the signals received by the array. The performance is examined and contrasted with the 2D MUSIC algorithm for different types of antenna configuration. Finally, the array resolution is selected to investigate the performance of elevation and azimuth estimation. The effectiveness and advantage of the proposed technique have been proven by detailed simulations for different types of MIMO array configuration.</t>
  </si>
  <si>
    <t>57200696798;36609716300</t>
  </si>
  <si>
    <t>Lonkeng, Alban Doumtsop;Zhuang, Jie</t>
  </si>
  <si>
    <t>Lonkeng A.</t>
  </si>
  <si>
    <t>Two-Dimensional DOA Estimation Using Arbitrary Arrays for Massive MIMO Systems</t>
  </si>
  <si>
    <t>10.1155/2017/6794920</t>
  </si>
  <si>
    <t>2-s2.0-85042208231</t>
  </si>
  <si>
    <t>['prediction method', 'parasitic capacitances', 'method defined', 'international standard', 'fuel pump', 'frequency band', 'electromagnetic interference', 'electrical circuit', 'component test', 'component installed', 'cispr 25', 'automobile test']</t>
  </si>
  <si>
    <t>The EMI, electromagnetic interference, is tested for automobiles and components by the method defined in the international standard, CISPR 25. Regarding the automobile test, the EMI from the component installed in the automobile is measured by the antenna of an automobile. On the other hand on the component test, the EMI from the component is measured by a mono-pole antenna set forward of the component. However, components sometimes fail the automobile test even if its passed the component test due to the difference of the method. In this case, the component has to be designed again to pass the automobile test. Therefore, the prediction method of the automobile test result is required. In this paper, we tried to modify the standard component test configuration to predict the automobile test result for a fuel pump system in AM frequency band. At first, to show the noise propagation mechanism of the automobile test, the mechanism was modeled by an electrical circuit by focusing on the parasitic capacitances between the fuel pump system, the antenna and the chassis. Next, to realize the same electrical circuit as the automobile, the standard component test configuration was modified. For example, in the standard component test, the fuel pump should be set on the grounded ground plane. On the other hand, in the modified component test, the fuel pump was set between the floor and floating ground plane. As the result, the modified component test result agreed with the automobile test result, meaning automobile test result could be predicted.</t>
  </si>
  <si>
    <t>SAE International Journal of Passenger Cars - Electronic and Electrical Systems</t>
  </si>
  <si>
    <t>60018284;60018284</t>
  </si>
  <si>
    <t>57207017358;57200281211</t>
  </si>
  <si>
    <t>Nomura, Takashi;Kawai, Kazuma</t>
  </si>
  <si>
    <t>Kariya</t>
  </si>
  <si>
    <t>DENSO Corporation</t>
  </si>
  <si>
    <t>Nomura T.</t>
  </si>
  <si>
    <t>Prediction Method for Automobile EMI Test Result in AM Frequency Band</t>
  </si>
  <si>
    <t>10.4271/2017-01-0014</t>
  </si>
  <si>
    <t>2-s2.0-85042208930</t>
  </si>
  <si>
    <t>['wide application', 'usually restricted', 'sl0 algorithm', 'put forward', 'proposed method', 'doa estimation']</t>
  </si>
  <si>
    <t>Sparse matrix reconstruction has a wide application such as DOA estimation and STAP. However, its performance is usually restricted by the grid mismatch problem. In this paper, we revise the sparse matrix reconstruction model and propose the joint sparse matrix reconstruction model based on one-order Taylor expansion. And it can overcome the grid mismatch problem. Then, we put forward the Joint-2D-SL0 algorithm which can solve the joint sparse matrix reconstruction problem efficiently. Compared with the Kronecker compressive sensing method, our proposed method has a higher computational efficiency and acceptable reconstruction accuracy. Finally, simulation results validate the superiority of the proposed method.</t>
  </si>
  <si>
    <t>55840396100;56374865200;24767704700</t>
  </si>
  <si>
    <t>Zhang, Dong;Zhang, Yongshun;Feng, Cunqian</t>
  </si>
  <si>
    <t>Joint-2D-SL0 Algorithm for Joint Sparse Matrix Reconstruction</t>
  </si>
  <si>
    <t>10.1155/2017/6862852</t>
  </si>
  <si>
    <t>2-s2.0-85042211301</t>
  </si>
  <si>
    <t>gxfxZD2016164</t>
  </si>
  <si>
    <t>['wave half', 'two arms', 'reliable applications', 'reduced size', 'proposed antenna', 'mode substrate', 'microwave substrate', 'integrated waveguide', 'impedance bandwidth', 'high gain', 'experiments convince', 'dipole 0', 'dielectric constant', '49 dbi', '46 œª0', '4 ghz']</t>
  </si>
  <si>
    <t>A novel planar Yagi antenna printed on a microwave substrate with dielectric constant of 3.55 for Ku band applications has been presented in this paper. The proposed antenna has been fed by the slow-wave half-mode substrate-integrated waveguide and has achieved good characteristics, such as reduced size, high gain, broadband, and low insertion loss. The proposed antenna has been fabricated by Rogers 4350 substrate with lengths of two arms for dipole 0.46 Œª0. Measured results indicate that the impedance bandwidth (below -10 dB return loss) is from 15.4 GHz to 19.4 GHz with peak gain 7.49 dBi. Both simulations and experiments convince that the proposed antenna could have reliable applications for Ku band wireless communications.</t>
  </si>
  <si>
    <t>60069703-60005244;60069703;60069703;60069703</t>
  </si>
  <si>
    <t>56895468300;57022397300;56184393000;55899016700</t>
  </si>
  <si>
    <t>Han, Bo;Wang, Shibing;Zhao, Jia;Shi, Xiaofeng</t>
  </si>
  <si>
    <t>Fuyang;Nanjing</t>
  </si>
  <si>
    <t>Fuyang Teachers College;Southeast University</t>
  </si>
  <si>
    <t>60069703;60005244</t>
  </si>
  <si>
    <t>Han B.</t>
  </si>
  <si>
    <t>Design of Yagi Antenna with Slow-Wave Half-Mode SIW Feeding Technique for Ku Band Applications</t>
  </si>
  <si>
    <t>10.1155/2017/5827181</t>
  </si>
  <si>
    <t>2-s2.0-85042212450</t>
  </si>
  <si>
    <t>['tunable inductor', 'received signal', 'passive matching', 'paper presents', 'noise ratio', 'matching network', 'low frequency', 'loop antenna', 'designed nfc', 'cmos switch', '4 db', '1 1']</t>
  </si>
  <si>
    <t>This paper presents a non-Foster matching circuit (NFC) for very low frequency (VLF) receive loop antennas. A 1 1 m VLF receive loop antenna was designed with a CMOS switch-based tunable inductor built into the NFC. The NFC can be applied to different VLF loop antennas by adjusting the number and inductance of the cells in the tunable inductor. A loop antenna was matched to the designed NFC with -10 dB S11 fractional bandwidth, marking a 383% improvement as well as enhanced transducer gain (S21) compared to most bands in passive matching (over 15-30 kHz). The noise and received signal-to-noise ratio (SNR) of the matching network were assessed to find that, with a low noise floor level (4 dB) receiver, the SNR of the passive loaded antenna performs better than the non-Foster loaded antenna in VLF.</t>
  </si>
  <si>
    <t>56378997100;56937262300;55883984200;36144979200</t>
  </si>
  <si>
    <t>Yan, Yalong;Liu, Chao;Wu, Huaning;Dong, Yinghui</t>
  </si>
  <si>
    <t>Yan Y.</t>
  </si>
  <si>
    <t>Non-Foster Matching Circuit Design via Tunable Inductor for VLF Receive Loop Antennas</t>
  </si>
  <si>
    <t>10.1155/2017/6198686</t>
  </si>
  <si>
    <t>2-s2.0-85042219767</t>
  </si>
  <si>
    <t>JSGG20150331154209122</t>
  </si>
  <si>
    <t>['way signals', 'two elements', 'specially designed', 'small shift', 'ratio bandwidth', 'polarization lower', 'phase difference', 'paper presents', 'orthogonally placed', 'orthogonal phase', 'input signal', 'feeding network', 'feeding lines', 'equal magnitude', 'demonstration purpose', 'compact consideration', 'boresight direction', 'avoid crossing', 'antenna space', 'antenna based', '5 dbic', '18 ghz']</t>
  </si>
  <si>
    <t>circular polarization | phase compensation | Vivaldi antenna | Wideband</t>
  </si>
  <si>
    <t>This paper presents a wideband circularly polarized (CP) antenna based on two Vivaldi antenna elements. The two elements are orthogonally placed for compact consideration, and are driven by a specially designed wideband feeding network that splits the input signal into two-way signals with equal magnitude and orthogonal phase. In order to avoid crossing of the feeding lines of two Vivaldi elements, a small shift between them is introduced. This, however, will result in the undesired phase difference of two Vivaldi elements inevitably. To compensate the phase difference and ensure a wide axial ratio bandwidth, the feeding network is specially designed. Besides, to make full use of the antenna space, the feeding network is placed on the surface of two Vivaldi elements. For demonstration purpose, a prototype is fabricated. The measured results show a-10 dB impedance bandwidth of 101.3% (2.35 to 7.18 GHz) and 3 dB axial-ratio bandwidth of 118.4% (2.05 to 8 GHz), and the maximum realized gain is 7.5 dBic. Meanwhile, stable radiation patterns are achieved with the cross-polarization lower than-20 dB across the wide operating bandwidth at boresight direction.</t>
  </si>
  <si>
    <t>637-644</t>
  </si>
  <si>
    <t>60013983;60024542;60024542</t>
  </si>
  <si>
    <t>57200703208;36866450000;7201986326</t>
  </si>
  <si>
    <t>Ren, Xue;Liao, Shaowei;Xue, Quan</t>
  </si>
  <si>
    <t>Ren X.</t>
  </si>
  <si>
    <t>Design of Wideband Circularly Polarized Vivaldi Antenna with Stable Radiation Pattern</t>
  </si>
  <si>
    <t>10.1109/ACCESS.2017.2773566</t>
  </si>
  <si>
    <t>2-s2.0-85042222733</t>
  </si>
  <si>
    <t>['wireless coverage', 'vna ),', 'user effects', 'uncertainty ellipses', 'two modes', 'radiation efficiency', 'portable antennas', 'people presence', 'people couple', 'near field', 'input impedance', 'battery life', 'antenna prototypes']</t>
  </si>
  <si>
    <t>User effects on portable antennas can decrease the global terminal performance, such as reducing the battery life or the wireless coverage. People presence will modify the input impedance, the far field radiation pattern, the radiation efficiency, and the near field. In this paper, we investigate the influence of the user on the input impedance by means of a new statistical approach which relies on uncertainty, where a handheld antenna works in two modes (data and talk) while people couple to the antenna. Studying some reflection coefficient measurements performed with a vector network analyzer (VNA), a standard framework based on uncertainty ellipses is developed. Finally, the method is applied to some antenna prototypes, showing its advantages and reliability to quantify and compare proximity effects.</t>
  </si>
  <si>
    <t>60016809;60016809;60016809;60016809</t>
  </si>
  <si>
    <t>18036668100;6602247365;18037046300;6602160049</t>
  </si>
  <si>
    <t>Carro, Pedro Luis;De Mingo, Jes√∫s;Garc√≠a-D√∫car, Paloma;Valdovinos, Antonio</t>
  </si>
  <si>
    <t>Zaragoza</t>
  </si>
  <si>
    <t>Universidad de Zaragoza</t>
  </si>
  <si>
    <t>Carro P.</t>
  </si>
  <si>
    <t>Statistical Antenna Proximity Effect Modeling with Uncertainty Impedance Ellipses</t>
  </si>
  <si>
    <t>10.1155/2017/7192491</t>
  </si>
  <si>
    <t>2-s2.0-85042224066</t>
  </si>
  <si>
    <t>['waves along', 'sight objects', 'radar used', 'phase velocities', 'low profile', 'far field', 'corrugations modulate']</t>
  </si>
  <si>
    <t>A beam expanding radome for 76.5 GHz automotive radar antennas is presented whose inner surface is engraved with corrugations. The radar used for blind spot detection (BSD) requires a very wide beam width to ensure longer time for tracking out-of-sight objects. It is found that the corrugations modulate the phase velocities of the waves along the surface, which increases beam width in the far field. In addition, defects in the corrugation increase beam width even further. The presented structure satisfies the beam width requirement while keeping a low profile.</t>
  </si>
  <si>
    <t>60018257;60018257;60107934;60107934</t>
  </si>
  <si>
    <t>57196215329;23005446900;51561315200;56021218700</t>
  </si>
  <si>
    <t>Kim, Hayeon;Lee, Haengseon;Cho, Jeonghoon;Kim, Cheolbok</t>
  </si>
  <si>
    <t>LG Innotek Co. Ltd.;Sogang University</t>
  </si>
  <si>
    <t>60107934;60018257</t>
  </si>
  <si>
    <t>Kim H.</t>
  </si>
  <si>
    <t>Beam Expansion of Blind Spot Detection Radar Antennas Using a Radome with Defected Corrugated Inner Wall</t>
  </si>
  <si>
    <t>10.1155/2017/7316282</t>
  </si>
  <si>
    <t>2-s2.0-85042225196</t>
  </si>
  <si>
    <t>573939/2008-0</t>
  </si>
  <si>
    <t>['work presents', 'wcip theoretical', 'wcip results', 'wcip ),', 'wave method', 'validation purpose', 'uwb systems', 'radiation pattern', 'prototype antenna', 'measurement results', 'hfss software', 'hfss simulation', 'good match', 'analyzed using']</t>
  </si>
  <si>
    <t>This work presents the analysis of monopole microstrip antennas with truncated ground plane and patch geometry inspired on the Mandelbrot fractal curve for applications in UWB systems. The proposed antenna geometry is analyzed using the Wave Concept Iterative Procedure (WCIP), a full-wave method. Results for the proposed antenna operating frequency, bandwidth, VSWR, gain, and radiation pattern are obtained and discussed. The WCIP results are compared with simulation results provided by HFSS software, for validation purpose. In addition, a prototype antenna is built and measured. A good match between WCIP theoretical and simulation, HFSS simulation, and measurement results is observed for the antenna frequency response.</t>
  </si>
  <si>
    <t>112801785;112801785-60023857</t>
  </si>
  <si>
    <t>55908415500;7004474343</t>
  </si>
  <si>
    <t>Silva Neto, V. P.;D'Assun√ß√£o, A. G.</t>
  </si>
  <si>
    <t>Natal;Mossoro</t>
  </si>
  <si>
    <t>Universidade Federal do Rio Grande do Norte;Federal Rural University of the Semi-Arid Region</t>
  </si>
  <si>
    <t>60023857;112801785</t>
  </si>
  <si>
    <t>Silva Neto V.</t>
  </si>
  <si>
    <t>Iterative Full-Wave Analysis of Mandelbrot-Inspired Fractal Patch Antenna on Textile Substrate for UWB Applications</t>
  </si>
  <si>
    <t>10.1155/2017/4686315</t>
  </si>
  <si>
    <t>2-s2.0-85042229951</t>
  </si>
  <si>
    <t>['space balance', 'single snapshot', 'proposed method', 'pair automatically', 'observability matrices', 'estimating direction', 'elevation angle', 'dimensional state', 'comprehensive utilization', 'azimuth angle', '2d ssb']</t>
  </si>
  <si>
    <t>A study of a two-dimensional state-space balance (2D SSB) method for estimating direction of arrival (DOA) for uniform rectangular array (URA) is presented in this letter. The comprehensive utilization of controllability and observability matrices and automatic pairing technique are considered in this method by using the single snapshot. Therefore, the DOAs of elevation angle and azimuth angle can pair automatically and acquire better estimation performance compared with 2D matrix pencil method or unitary matrix pencil method. In addition, the proposed method can handle correlated signals directly without preprocessing. Simulation is conducted to verify the effectiveness of the proposed method.</t>
  </si>
  <si>
    <t>57200022394;56735384800;36652006600;56308112300</t>
  </si>
  <si>
    <t>Wang, Jun;Xiang, Hong;Wei, Shaoming;Sun, Zhongsheng</t>
  </si>
  <si>
    <t>Estimating Direction of Arrival by Using Two-Dimensional State-Space Balance Method</t>
  </si>
  <si>
    <t>10.1155/2017/4890203</t>
  </si>
  <si>
    <t>2-s2.0-85042234982</t>
  </si>
  <si>
    <t>['rotman lens', 'qlws ).', 'optimal synthesis', 'multiobjective optimization', 'lens needs', 'lens need', 'given threshold', 'gain losses', 'commercial software', 'beams scanned', 'array fed']</t>
  </si>
  <si>
    <t>We address the multiobjective optimization of a Rotman lens by means of a recently proposed method based on the minimization of a properly defined global cost function named Quantized Lexicographic Weighted Sum (QLWS). More specifically, we have considered three different objectives concurring during the optimal synthesis of the lens. First, the difference between actual and desired delay among the excitations of the array elements fed by the lens needs to be lower than a given threshold. Second, gain losses of the beams scanned by the array fed by the lens need to be lower than a given threshold. Third, lens insertion losses should be as low as possible. Exploitation of the QLWS based approach allowed us to obtain in a few minutes a Rotman lens fulfilling these three concurring objectives and to improve the starting result obtained by a commercial software.</t>
  </si>
  <si>
    <t>60001711;60025235;60001111</t>
  </si>
  <si>
    <t>Pinchera, Daniele;Perna, Stefano;Migliore, Marco Donald</t>
  </si>
  <si>
    <t>Parthenope University of Naples;Universita di Cassino e del Lazio Meridionale;Consiglio Nazionale delle Ricerche, Institute for Electromagnetic Sensing of the Environment</t>
  </si>
  <si>
    <t>60025235;60001711;60001111</t>
  </si>
  <si>
    <t>Multiobjective Optimization of a Rotman Lens through the QLWS Minimization</t>
  </si>
  <si>
    <t>10.1155/2017/3845851</t>
  </si>
  <si>
    <t>2-s2.0-85042254548</t>
  </si>
  <si>
    <t>Fundamental Research Funds for the Central Universities</t>
  </si>
  <si>
    <t>['variable capacitor', 'tunable triple', 'swp together', 'sided lhm', 'relatively stable', 'ran simulations', 'proposed lhm', 'novel single', 'measured results', 'mainly decided', 'loop resonator', 'loaded capacitance', 'handed metamaterial', 'based mtm', 'based metamaterial', 'band left']</t>
  </si>
  <si>
    <t>A novel tunable triple-band left-handed metamaterial (LHM) composed of a single-loop resonator (SLR) and a variable capacitor-loaded short wire pair (CL-SWP) printed on both sides of a substrate is presented in this paper. The CL-SWP-based metamaterial (MTM) is a novel single-sided LHM. It is theoretically analyzed capable of extracting tunable negative permeability and a wide-band negative permittivity. We ran simulations for the CL-SWP-based MTM, the SLR-based MTM, and the proposed LHM. Together with the measured results, it is identified that this novel LHM exhibits a tunable triple-band left-handed (LH) property. With the increase of the loaded capacitance, one LH band is relatively stable, while the other two are moving towards lower frequencies with their bandwidth getting wider and narrower, respectively. The surface current density distributions indicate that the first LH band is mainly decided by the SLR, one of the rest 2 LH bands is mainly decided by the CL-SWP, and the other one is decided by the SLR and CL-SWP together.</t>
  </si>
  <si>
    <t>60003353;60014965;114288910;60003353;60003353</t>
  </si>
  <si>
    <t>55332163700;57224133228;7403914320;7501794025;56814155900</t>
  </si>
  <si>
    <t>Li, Si;Elsherbeni, Atef Z.;Yu, Wenhua;Li, Wenxing;Mao, Yunlong</t>
  </si>
  <si>
    <t>Golden;Harbin;Fairfax</t>
  </si>
  <si>
    <t>Colorado School of Mines;Harbin Engineering University;2COMU, Inc.</t>
  </si>
  <si>
    <t>60014965;60003353;114288910</t>
  </si>
  <si>
    <t>A Novel Tunable Triple-Band Left-Handed Metamaterial</t>
  </si>
  <si>
    <t>10.1155/2017/7583736</t>
  </si>
  <si>
    <t>2-s2.0-85042259728</t>
  </si>
  <si>
    <t>HEUCF1508</t>
  </si>
  <si>
    <t>['vdl factor', 'simulation results', 'significantly improved', 'proposed based', 'obtained adaptively', 'novel approach', 'noise ratio', 'named vdl', 'covariance matrix', 'cmt approach']</t>
  </si>
  <si>
    <t>An approach for null broadening beamforming is proposed based on adaptive variable diagonal loading (VDL) and combined with the covariance matrix taper (CMT) approach, aiming at improving the robustness of adaptive antenna null broadening beamforming when array calibration error exists. Hence, it is named VDL-CMT. In this novel approach, the signal-to-noise ratio in the tapered sample covariance matrix is estimated and the VDL factor can be obtained adaptively. Then, the covariance matrix of the CMT approach is loaded with the obtained VDL factor. According to simulation results, in the case of array calibration error, robustness of the VDL-CMT is significantly improved and its performance is better than that of the existing adaptive antenna null broadening beamforming approaches.</t>
  </si>
  <si>
    <t>60003353;60003353;60017592;60003353</t>
  </si>
  <si>
    <t>7501794025;57189635872;15842589800;57194436063</t>
  </si>
  <si>
    <t>Li, Wenxing;Zhao, Yu;Ye, Qiubo;Yang, Bin</t>
  </si>
  <si>
    <t>Adaptive Antenna Null Broadening Beamforming against Array Calibration Error Based on Adaptive Variable Diagonal Loading</t>
  </si>
  <si>
    <t>10.1155/2017/3265236</t>
  </si>
  <si>
    <t>2-s2.0-85042263225</t>
  </si>
  <si>
    <t>N00014-16-1-2253</t>
  </si>
  <si>
    <t>['rf blocks', 'required since', 'received signal', 'master clock', 'local oscillators', 'highly complex', 'fpgas ),', 'digital converters', 'digital beamformers', 'different frequencies', 'analog converters']</t>
  </si>
  <si>
    <t>Typical radio frequency (RF) digital beamformers can be highly complex. In addition to a suitable antenna array, they require numerous receiver chains, demodulators, data converter arrays, and digital signal processors. To recover and reconstruct the received signal, synchronization is required since the analog-to-digital converters (ADCs), digital-to-analog converters (DACs), field programmable gate arrays (FPGAS), and local oscillators are all clocked at different frequencies. In this article, we present a clock synchronization topology for a multichannel on-site coding receiver (OSCR) using the FPGA as a master clock to drive all RF blocks. This approach reduces synchronization errors by a factor of 8, when compared to conventional digital beamformer.</t>
  </si>
  <si>
    <t>International Journal of Reconfigurable Computing</t>
  </si>
  <si>
    <t>60015206;60015206;60015206</t>
  </si>
  <si>
    <t>56441536200;50861229700;7102576479</t>
  </si>
  <si>
    <t>Venkatakrishnan, Satheesh Bojja;Alwan, Elias A.;Volakis, John L.</t>
  </si>
  <si>
    <t>Miami</t>
  </si>
  <si>
    <t>Florida International University</t>
  </si>
  <si>
    <t>Venkatakrishnan S.B.</t>
  </si>
  <si>
    <t>Challenges in Clock Synchronization for On-Site Coding Digital Beamformer</t>
  </si>
  <si>
    <t>10.1155/2017/7802735</t>
  </si>
  <si>
    <t>2-s2.0-85042275944</t>
  </si>
  <si>
    <t>NA46FDO354</t>
  </si>
  <si>
    <t>['vertical polarizations', 'underground mines', 'transmitting antenna', 'tracing method', 'reflected paths', 'receiving antenna', 'receiver reduce', 'procedures used', 'mobile communication', 'electric field', 'appropriate period', '8 ghz']</t>
  </si>
  <si>
    <t>The new radiation model for the electric field scattering of single leaky coaxial cable (LCX) being a transmitting antenna in the rectangular blind zone at 1.8 GHz is reported. The effect of varying the receiving antenna distance from the LCX on the fluctuation of radiated field using Ray-Tracing Method is examined. The line of sight and reflected paths between the LCX and receiving antenna for both horizontal and vertical polarizations are considered. Furthermore, it is inferred that the selection of appropriate period of slots and distance of the receiver reduce the fluctuations of electric field. The theory and procedures used in this paper can be extrapolated in different slot patterns of the LCX and zones which have many valuable applications for mobile communication in underground mines, tunnels, and railways.</t>
  </si>
  <si>
    <t>57194681579;55553728543;57209168616</t>
  </si>
  <si>
    <t>Saleem, Asad;Wang, Min;Zheng, Guoxin</t>
  </si>
  <si>
    <t>Saleem A.</t>
  </si>
  <si>
    <t>Scattering of Electric Field from Leaky Coaxial Cable in Confined Area</t>
  </si>
  <si>
    <t>10.1155/2017/2894397</t>
  </si>
  <si>
    <t>2-s2.0-85042279389</t>
  </si>
  <si>
    <t>TR32005</t>
  </si>
  <si>
    <t>['wire model', 'novel design', 'network comprises', 'matching wire', 'matching network', 'main challenges', 'excellent agreement', 'equivalent thin', 'dielectric support', 'design process', 'demanding model', 'computationally low', 'complete helix']</t>
  </si>
  <si>
    <t>We propose a novel design of internal impedance matching networks for axial-mode helical antennas. This network comprises a single wire attached to the helix. One of the main challenges when designing an internal matching network is its strong electromagnetic coupling with the antenna. The matching network must hence be designed in the presence of the antenna, which slows down the design process. To overcome this problem, we formulate an equivalent thin-wire model of the complete helix, including the matching wire (matching network) and the dielectric support. This computationally low-demanding model can be analyzed extremely rapidly, yielding accurate results, which are in excellent agreement with alternative numerical solutions and measurements.</t>
  </si>
  <si>
    <t>60068815;60068815-60009226;60068815-60068829</t>
  </si>
  <si>
    <t>54884150300;7102982418;7005436133</t>
  </si>
  <si>
    <t>Saviƒá, Slobodan V.;Iliƒá, Milan M.;Djordjeviƒá, Antonije R.</t>
  </si>
  <si>
    <t>Serbia;Serbia;United States</t>
  </si>
  <si>
    <t>Belgrade;Belgrade;Fort Collins</t>
  </si>
  <si>
    <t>Srpska akademija nauka i umetnosti;University of Belgrade;Colorado State University</t>
  </si>
  <si>
    <t>60068829;60068815;60009226</t>
  </si>
  <si>
    <t>Saviƒá S.</t>
  </si>
  <si>
    <t>Design of Internal Wire-Based Impedance Matching of Helical Antennas Using an Equivalent Thin-Wire Model</t>
  </si>
  <si>
    <t>10.1155/2017/7365793</t>
  </si>
  <si>
    <t>2-s2.0-85042281049</t>
  </si>
  <si>
    <t>['results obtained', 'optimized design', 'mlfma ),', 'low profile', 'jmcfie analysis', 'iwo ),', 'good agreement', 'cylindrical carrier', 'conformal array', 'conformal antenna', 'band spectrum', 'antenna performance', 'antenna array', 'also realized', 'also designed']</t>
  </si>
  <si>
    <t>The designs of conformal antenna and its array usually need to combine with different carrier structures. As for cone or cylindrical carrier, through using of invasive weed optimization (IWO), the conformal array should be the optimized design as the antenna installation space requirements of cylindrical carrier; through adopting the antenna unit miniaturization method, it designs out a conformal antenna and makes it easier to be installed and the omnidirectional circular polarized beam is also realized. As for unmanned aircraft carrier, it designs out the low profile of conformal vertical polarization antenna unit; through using the electric field integral equation (EFIE) and electric/magnetic current combined-field integral equation (JMCFIE) and multilevel fast multipole algorithm (MLFMA), it analyzes the two different characteristics of unmanned aircraft carrier on the influence of antenna performance. The results obtained through experiments and JMCFIE analysis are in good agreement; according to unmanned aircraft carrier, it also designed out the antenna in X/K-band spectrum; through IWO, the antenna array is optimized; the test results show that the array scanning angle can reach the corresponding beam direction.</t>
  </si>
  <si>
    <t>60003977;120258535</t>
  </si>
  <si>
    <t>55754517800;35193753400</t>
  </si>
  <si>
    <t>Wei, Zhang;Junfeng, Yang</t>
  </si>
  <si>
    <t>Northwestern Polytechnical University;Xi'an Huayu Xianxiang Aeronautical Science and Technology Ltd.</t>
  </si>
  <si>
    <t>Wei Z.</t>
  </si>
  <si>
    <t>A Design of Vertical Polarized Conformal Antenna and Its Array Based on UAV Structure</t>
  </si>
  <si>
    <t>10.1155/2017/9769815</t>
  </si>
  <si>
    <t>2-s2.0-85042288837</t>
  </si>
  <si>
    <t>['therefore improve', 'simulations indicated', 'sea echoes', 'rmse value', 'results demonstrated', 'powerful tool', 'operational applications', 'oceanic observation', 'hfr systems', 'frequency radars', 'dual monopole', 'current observation', 'current measurement', 'current mapping', 'better performance', 'antenna system', 'antenna array', '64 cm', '15 cm']</t>
  </si>
  <si>
    <t>The high-frequency radars (HFRs) receiving the sea echoes backscattered from the fluctuating ocean surface to remotely sense ocean surface currents are a popular and powerful tool in oceanic observation. Dominant error source in current measurement for HFR systems has been recognized to be the direction of arrival (DOA) determination of the sea echoes. To eliminate this error and therefore improve the performance of direction-finding HFR system in current measurement, we have investigated a dual monopole-cross-loop (MCL) antenna array in current observation. Simulations indicated that the dual MCL antenna array has a better performance than the conventional single MCL antenna system in current mapping, especially for the complex current profile. And comparisons of radar field data and buoy measurements suggested that the RMSE value was larger than 15 cm/s for the conventional MCL antenna. But it decreased to 12.64 cm/s for the dual MCL antenna array. Moreover, the temporal coverage rate also showed the benefit of using this antenna system in current mapping. The results demonstrated that it is advisable to adopt the dual MCL antenna array in operational applications.</t>
  </si>
  <si>
    <t>57189988738;56227595100;57191171486;7102468843</t>
  </si>
  <si>
    <t>Lai, Yeping;Zhou, Hao;Zeng, Yuming;Wen, Biyang</t>
  </si>
  <si>
    <t>Lai Y.</t>
  </si>
  <si>
    <t>Ocean Surface Current Observation with a Dual Monopole-Cross-Loop Antenna Array</t>
  </si>
  <si>
    <t>10.1155/2017/2754831</t>
  </si>
  <si>
    <t>2-s2.0-85042298201</t>
  </si>
  <si>
    <t>['uwb characteristic', 'results show', 'overall size', 'ground plane', 'gain greater', 'experimental validation', 'dielectric constant', 'array antennas', '58 mm3', '4 substrate', '13 db']</t>
  </si>
  <si>
    <t>A miniaturized ultra wideband (UWB) planar array antennas for C-band aircraft weather RADAR applications is presented. Firstly, the effect of the ground plane is studied. Later, the realization and experimental validation of the geometry that has an UWB characteristic are discussed. This array antennas is composed of a twenty-four radiating element that is etched onto FR-4 substrate with an overall size of 162√ó100√ó1.58 mm3 and a dielectric constant of œµr=4.4. The results show that this miniaturized array antennas gives us a bandwidth which is about 115% and a gain greater than 13 dB which are required in aircraft weather radar applications.</t>
  </si>
  <si>
    <t>60017021;60017021-60117262;60017021;120258539-60011371</t>
  </si>
  <si>
    <t>56736271600;7005769068;55803057600;16680213400</t>
  </si>
  <si>
    <t>Slimani, Abdellatif;Bennani, Saad Dosse;El Alami, Ali;Terhzaz, Jaouad</t>
  </si>
  <si>
    <t>Morocco;Morocco;Morocco;Morocco</t>
  </si>
  <si>
    <t>Fez;Fez;Rabat;Casablanca</t>
  </si>
  <si>
    <t>√âcole Nationale des Sciences Appliqu√©es;Universit√© Sidi Mohamed Ben Abdellah;Ecole Mohammadia d'Ingenieurs, Mohammed V University in Rabat;CRMEF</t>
  </si>
  <si>
    <t>60117262;60017021;60011371;120258539</t>
  </si>
  <si>
    <t>Slimani A.</t>
  </si>
  <si>
    <t>Ultra Wideband Planar Microstrip Array Antennas for C-Band Aircraft Weather Radar Applications</t>
  </si>
  <si>
    <t>10.1155/2017/2346068</t>
  </si>
  <si>
    <t>2-s2.0-85042299420</t>
  </si>
  <si>
    <t>['thick enough', 'scattered field', 'reflecting surface', 'paper presents', 'incident field', 'field analysis', 'fed method', 'copper tape', 'conical horn', 'broadside direction', 'biodegradable type', 'aperture efficiency', 'accurate spherical', '8 dbi', '3d printing', '22 db']</t>
  </si>
  <si>
    <t>This paper presents a lightweight, cost-efficient, wideband, and high-gain 3D printed parabolic reflector antenna in the Ka-band. A 10 Œª reflector is printed with polylactic acid-(PLA-) based material that is a biodegradable type of plastic, preferred in 3D printing. The reflecting surface is made up of multiple stacked layers of copper tape, thick enough to function as a reflecting surface (which is found 4 mm). A conical horn is used for the incident field. A center-fed method has been used to converge the energy in the broadside direction. The proposed antenna results measured a gain of 27.8 dBi, a side lobe level (SLL) of-22 dB, and a maximum of 61.2% aperture efficiency (at 30 GHz). A near-field analysis in terms of amplitude and phase has also been presented which authenticates the accurate spherical to planar wavefront transformation in the scattered field.</t>
  </si>
  <si>
    <t>36891001600;57189907289;56429032300</t>
  </si>
  <si>
    <t>Zhai, Yu;Xu, Ding;Zhang, Yan</t>
  </si>
  <si>
    <t>Zhai Y.</t>
  </si>
  <si>
    <t>Ka-Band Lightweight High-Efficiency Wideband 3D Printed Reflector Antenna</t>
  </si>
  <si>
    <t>10.1155/2017/7360329</t>
  </si>
  <si>
    <t>2-s2.0-85042306383</t>
  </si>
  <si>
    <t>['ucas ).', 'single source', 'signal model', 'proposed 2', 'phase measurement', 'phase extraction', 'phase ambiguity', 'paper presents', 'numerical examples', 'minimum number', 'integer search', 'fourier domain', 'fixed ucas', 'first developed', 'explicit formulations', 'appealing performance', 'aoa estimation', 'analytic algorithm', 'ambiguity resolution', 'also addressed', 'accurate two']</t>
  </si>
  <si>
    <t>This paper presents an analytic algorithm for accurate two-dimensional (2-D) angle of arrival (AOA) estimation of a single source under fixed uniform circular arrays (UCAs). Algebraic and explicit formulations for 2-D AOA estimation are first developed in the Fourier domain. It is shown that three is the minimum number of antennas for 2-D AOA estimation based on phase measurement. Then a signal model for phase extraction is established with equivalent phase noises through observations of signal samples corrupted by additive Gaussian white noise. Under fixed UCAs, 2-D AOA estimation of a single source would suffer from phase ambiguity, and hence, ambiguity resolution is also addressed in the Fourier domain by integer search. Numerical examples are provided to verify the effectiveness and appealing performance of the proposed 2-D AOA estimation algorithm.</t>
  </si>
  <si>
    <t>55511669800;55486701600</t>
  </si>
  <si>
    <t>Zuo, Le;Pan, Jin</t>
  </si>
  <si>
    <t>Zuo L.</t>
  </si>
  <si>
    <t>Accurate 2-D AOA Estimation and Ambiguity Resolution for a Single Source under Fixed Uniform Circular Arrays</t>
  </si>
  <si>
    <t>10.1155/2017/9489318</t>
  </si>
  <si>
    <t>2-s2.0-85042315818</t>
  </si>
  <si>
    <t>PICT-2016-0283</t>
  </si>
  <si>
    <t>['work proposes', 'uav ).', 'system states', 'suspended load', 'rotor uav', 'proposed strategy', 'path tracking', 'parametric uncertainties', 'numerical experiments', 'noisy sensors', 'lagrange formulation', 'good performance', 'directly measure', 'control strategy', 'available information']</t>
  </si>
  <si>
    <t>This work proposes a control strategy to solve the path tracking problem of a suspended load carried by a tilt-rotor unmanned aerial vehicle (UAV). Initially, the equations of motion for the multibody mechanical system are derived from the load's perspective by means of the Euler-Lagrange formulation, in which the load's position and orientation are chosen as degrees of freedom. An unscented Kalman filter (UKF) is designed for nonlinear state estimation of all the system states, assuming that available information is provided by noisy sensors with different sampling rates that do not directly measure the load's attitude. Furthermore, a model predictive control (MPC) strategy is proposed for path tracking of the suspended load with stabilization of the tilt-rotor UAV when parametric uncertainties and external disturbances affect the load, the rope's length and total system mass vary during taking-off and landing, and the desired yaw angle changes throughout the trajectory. Finally, numerical experiments are presented to corroborate the good performance of the proposed strategy.</t>
  </si>
  <si>
    <t>60030074;60030074;60030074;60016063</t>
  </si>
  <si>
    <t>57210819729;57192978096;26022657800;26430530700</t>
  </si>
  <si>
    <t>Santos, M. A.;Rego, B. S.;Raffo, G. V.;Ferramosca, A.</t>
  </si>
  <si>
    <t>Brazil;Argentina</t>
  </si>
  <si>
    <t>Belo Horizonte;Buenos Aires</t>
  </si>
  <si>
    <t>Universidade Federal de Minas Gerais;Universidad Tecnologica Nacional</t>
  </si>
  <si>
    <t>60030074;60016063</t>
  </si>
  <si>
    <t>Santos M.</t>
  </si>
  <si>
    <t>Suspended Load Path Tracking Control Strategy Using a Tilt-Rotor UAV</t>
  </si>
  <si>
    <t>10.1155/2017/9095324</t>
  </si>
  <si>
    <t>2-s2.0-85042323172</t>
  </si>
  <si>
    <t>BES-2012-055975</t>
  </si>
  <si>
    <t>['using dhp', 'significantly degraded', 'selection capabilities', 'results show', 'receiver distances', 'quite robust', 'potential benefits', 'network deployment', 'mmwave band', 'millimeter wave', 'das deployments', 'coverage area', 'combiner losses', 'antennas throughout', 'allows reducing']</t>
  </si>
  <si>
    <t>Distributed Antenna Systems (DAS) are an alternative of network deployment that allows reducing the distance between transmitter and receiver by distributing the antennas throughout the coverage area. Moreover, the performance of the millimeter wave (mmWave) band can be significantly high within short transmitter-receiver distances. In this paper, the potential benefits of DAS deployments in the mmWave band are studied. To this aim, a distributed hybrid precoding (DHP) solution with remote antenna unit (Rau) selection capabilities is proposed and analyzed in an indoor DAS working in mmWaves and compared to two other indoor deployment strategies: a conventional cellular system with colocated antenna arrays and a small cell deployment. The results show that, using DHP, DAS not only brings huge gains to cell-edge users rate but also increases system capacity, becoming the best overall deployment. Further simulations including practical limitations have revealed that DAS using DHP is quite robust to combiner losses, although its performance is significantly degraded by outdated channel reports.</t>
  </si>
  <si>
    <t>35756046300;23097404600;24822499700;15127624000;6701536191</t>
  </si>
  <si>
    <t>Gimenez, Sonia;Calabuig, Daniel;Roger, Sandra;Monserrat, Jose F.;Cardona, Narc√≠s</t>
  </si>
  <si>
    <t>Gimenez S.</t>
  </si>
  <si>
    <t>Distributed Hybrid Precoding for Indoor Deployments Using Millimeter Wave Band</t>
  </si>
  <si>
    <t>10.1155/2017/5751809</t>
  </si>
  <si>
    <t>2-s2.0-85042403185</t>
  </si>
  <si>
    <t>['weld sealing', 'temperature range', 'silver metalization', 'reentrant cavity', 'proposed sensor', 'practical application', 'operate properly', 'maximum error', 'highly sensitive', 'distributed model', 'better transmit', 'average sensitivity', '8 khz', '78 %.', '300 kpa', '2 khz', '120 kpa']</t>
  </si>
  <si>
    <t>A novel reentrant cavity-microstrip patch antenna integrated wireless passive pressure sensor was proposed in this paper for high temperature applications. The reentrant cavity was analyzed from aspects of distributed model and equivalent lumped circuit model, on the basis of which an optimal sensor structure integrated with a rectangular microstrip patch antenna was proposed to better transmit/receive wireless signals. In this paper, the proposed sensor was fabricated with high temperature resistant alumina ceramic and silver metalization with weld sealing, and it was measured in a hermetic metal tank with nitrogen pressure loading. It was verified that the sensor was highly sensitive, keeping stable performance up to 300 kPa with an average sensitivity of 981.8 kHz/kPa at temperature 25¬∞C, while, for high temperature measurement, the sensor can operate properly under pressure of 60-120 kPa in the temperature range of 25-300¬∞C with maximum pressure sensitivity of 179.2 kHz/kPa. In practical application, the proposed sensor is used in a method called table lookup with a maximum error of 5.78%.</t>
  </si>
  <si>
    <t>60001305;60001305;60001305;60001305;60001305;60001305;60001305;60001305;60001305</t>
  </si>
  <si>
    <t>57195468391;57198926953;23490363700;56459490800;56963053700;57194940342;57198777124;57200791205;8660609800</t>
  </si>
  <si>
    <t>Lu, Fei;Guo, Yanjie;Tan, Qiulin;Wei, Tanyong;Wu, Guozhu;Wang, Haixing;Zhang, Lei;Guo, Xiaowei;Xiong, Jijun</t>
  </si>
  <si>
    <t>Taiyuan</t>
  </si>
  <si>
    <t>North University of China</t>
  </si>
  <si>
    <t>Lu F.</t>
  </si>
  <si>
    <t>Highly Sensitive Reentrant Cavity-Microstrip Patch Antenna Integrated Wireless Passive Pressure Sensor for High Temperature Applications</t>
  </si>
  <si>
    <t>10.1155/2017/3417562</t>
  </si>
  <si>
    <t>2-s2.0-85042418284</t>
  </si>
  <si>
    <t>Institut de Recherche pour le D√©veloppement</t>
  </si>
  <si>
    <t>IRD</t>
  </si>
  <si>
    <t>['water content', 'vwc ).', 'vegetation cycle', 'two months', 'sunflower cover', 'study period', 'significant portion', 'signal behavior', 'satellite signals', 'potential use', 'high correlation', 'gnss signals', 'full length', 'experimental campaigns', 'empirical modeling', 'daily basis', 'cost receivers', 'azimuth angles']</t>
  </si>
  <si>
    <t>The aim of this research is to analyze the potential use of Global Navigation Satellite System (GNSS) signals for the monitoring of in situ vegetation characteristics. An instrument, based on the use of a pair of low-cost receivers and antennas, providing continuous measurements of all the available Global Positioning System (GPS) satellite signals is proposed for the determination of signal attenuation caused by a sunflower cover. Experimental campaigns with this instrument, combined with ground truth measurements of the vegetation, were performed over a nonirrigated sunflower test field for a period of more than two months, corresponding to a significant portion of the vegetation cycle. A method is proposed for the analysis of the signal attenuation data as a function of elevation and azimuth angles. A high correlation is observed between the vegetation's water content and the GPS signals attenuation, and an empirical modeling is tested for the retrieval of signal behavior as a function of vegetation water content (VWC). The VWC was estimated from GNSS signals on a daily basis, over the full length of the study period.</t>
  </si>
  <si>
    <t>60017694;60017694;60017694;60064746</t>
  </si>
  <si>
    <t>35565372000;16245965000;24824337800;57224242529</t>
  </si>
  <si>
    <t>Zribi, Mehrez;Motte, Erwan;Fanise, Pascal;Zouaoui, Walid</t>
  </si>
  <si>
    <t>Tunisia;France</t>
  </si>
  <si>
    <t>Sfax;Paris</t>
  </si>
  <si>
    <t>University of Sfax;CNES Centre National d'Etudes Spatiales</t>
  </si>
  <si>
    <t>60064746;60017694</t>
  </si>
  <si>
    <t>Zribi M.</t>
  </si>
  <si>
    <t>Low-Cost GPS Receivers for the Monitoring of Sunflower Cover Dynamics</t>
  </si>
  <si>
    <t>10.1155/2017/6941739</t>
  </si>
  <si>
    <t>2-s2.0-85042429449</t>
  </si>
  <si>
    <t>2015R1D1A3A01015970</t>
  </si>
  <si>
    <t>['transmitter side', 'system performance', 'suitable solution', 'sensitivity increases', 'rpc effect', 'receiver side', 'phase compensation', 'modulation schemes', 'large number', 'feedback delay', 'diversity techniques', 'derived expressions', 'ctd ).', 'correlated ctd']</t>
  </si>
  <si>
    <t>Distributed transmit diversity (DTD) technique that combines cooperative communications and diversity techniques is a suitable solution in 5th-generation (5G) systems. In this paper, we investigate the effect of receiver phase compensation (RPC) on the performance of DTD. We introduce new expressions for the average error rate of DTD in the presence of RPC. The derived expressions are useful for a large number of modulation schemes. We obtain further insights by comparing the RPC effect on DTD with different spatially correlated collocated transmit diversity (CTD). The new observations include the following: (1) In the case of feedback delay, the phase compensation (PC) is required on the receiver side in addition to the transmitter side. (2) In DTD with RPC, the system performance is improved by increasing the differences between the channel gain variances. However, this is the opposite of the case of DTD without RPC. (3) The correlated CTD is more sensitive to RPC than DTD. This sensitivity increases by enhancing the correlation between transmit (TX) antennas. (4) In the case where there is no delay for CTD or DTD, RPC does not affect the system's performance.</t>
  </si>
  <si>
    <t>60001170;60001170;60001170</t>
  </si>
  <si>
    <t>26648096800;36087027600;56237732500</t>
  </si>
  <si>
    <t>Amini, Sahar;Choi, Kwonhue;Na, Dongjun</t>
  </si>
  <si>
    <t>Gyeongsan</t>
  </si>
  <si>
    <t>Yeungnam University</t>
  </si>
  <si>
    <t>Amini S.</t>
  </si>
  <si>
    <t>Analysis of Distributed Transmit Diversity with Outdated Diversity Weights</t>
  </si>
  <si>
    <t>10.1155/2017/7473839</t>
  </si>
  <si>
    <t>2-s2.0-85042432883</t>
  </si>
  <si>
    <t>['thereby improving', 'target velocity', 'study discusses', 'ssar system', 'ssar ).', 'signal energy', 'scan range', 'proposed based', 'proposed algorithm', 'presented based', 'mechanically scanned', 'mathematical model', 'matched filtering', 'conventional sector', 'conventional radar', 'computer simulations', 'combines features']</t>
  </si>
  <si>
    <t>This study discusses a smart radar antenna scanning mode that combines features of both the sector-scan mode used for conventional radar and the line-scan mode used for synthetic aperture radar (SAR) and achieves an application of the synthetic aperture technique in the conventional sector-scan (mechanically scanned) radar, and we refer to this mode as sector-scan synthetic aperture radar (SSAR). The mathematical model is presented based on the principle of SSAR, and a signal processing algorithm is proposed based on the idea of two-dimensional (2D) matched filtering. The influences of the line-scan range and speed on the SSAR system are analyzed, and the solution to the problem that the target velocity is very high is given. The performance of the proposed algorithm is evaluated through computer simulations. The simulation results indicate that the proposed signal processing algorithm of SSAR can gather the signal energy of targets, thereby improving the ability to detect dim targets.</t>
  </si>
  <si>
    <t>53879000300;27171385000;57211035872;57200790312</t>
  </si>
  <si>
    <t>Yang, Shouguo;Li, Yong;Zhang, Kunhui;Liu, Jianshe</t>
  </si>
  <si>
    <t>Yang S.</t>
  </si>
  <si>
    <t>A Signal Processing Algorithm Based on 2D Matched Filtering for SSAR</t>
  </si>
  <si>
    <t>10.1155/2017/4047983</t>
  </si>
  <si>
    <t>2-s2.0-85042453542</t>
  </si>
  <si>
    <t>['required application', 'open literature', 'multiband capability', 'method used', 'main radiator', 'ground slot', 'global system', 'frequency bands', 'different frequencies', 'approach depending', '8 ghz', '5 ghz']</t>
  </si>
  <si>
    <t>DCS | GPS | GSM | PCS | UMTS | WIMAX | WLAN</t>
  </si>
  <si>
    <t>Due to the development of technology, a multiband antenna intended for existing wireless services including GPS (Global Positioning System), GSM(Global System for Mobile communication), PCS(Personal Communication Service), DCS(Digital Cellular System), UMTS(Universal Mobile Telecommunication System) band is designed. The method used in the open literature is that the main radiator is modified via bending, folding, meandering and wrapping. Each approach depending on the required application, offers different advantages. The ground slot in a finite antenna ground plane introduced can be further extended to include reconfigurable features. Hence, antennas of compact and with the multiband capability can be designed with different frequencies such as 2.4/5.3/5.8 GHz for WLAN (Wireless Local Area Network) and 3.5 GHz for WIMAX (Worldwide Interoperability Access) within a single antenna design. This is achieved by providing dual feed to the antenna and the frequency can be enhanced. This slotted multi band planar system is proposed to work on the frequency bands such as in GPS, WLAN and WI-MAX.</t>
  </si>
  <si>
    <t>1311-1322</t>
  </si>
  <si>
    <t>60023330;60023330;60023330;60023330</t>
  </si>
  <si>
    <t>57200825459;57200819538;56513425300;37036054100</t>
  </si>
  <si>
    <t>Larisha Rayen, B.;Monica, B.;Karthikeyan, S.;Sivakumar, V. G.</t>
  </si>
  <si>
    <t>Sathyabama Institute of Science and Technology</t>
  </si>
  <si>
    <t>Larisha Rayen B.</t>
  </si>
  <si>
    <t>Multi-band circularly polarized antenna for 2.4/5.3/5.8 GHz WLAN and 3.5 GHz WI-MAX applications</t>
  </si>
  <si>
    <t>2-s2.0-85042467655</t>
  </si>
  <si>
    <t>['simulated results', 'resonant frequency', 'quality factor', 'present model', 'input impedance', 'form expressions', 'bandwidth efficiency']</t>
  </si>
  <si>
    <t>In this article, a set of closed-form expressions is proposed to predict the resonant frequency, quality factor, input impedance, bandwidth efficiency, directivity and gain for a coax-fed electromagnetically coupled stacked rectangular patch antenna. The computed results obtained with the present model are compared with the experimental and HFSS simulated results. The present model shows less error against the experimental and simulated results.</t>
  </si>
  <si>
    <t>21-44</t>
  </si>
  <si>
    <t>60020825;100392988</t>
  </si>
  <si>
    <t>7102911954;55004542800</t>
  </si>
  <si>
    <t>Biswas, Manotosh;Sen, Mausumi</t>
  </si>
  <si>
    <t>Kolkata;24-Parganas</t>
  </si>
  <si>
    <t>Jadavpur University;Gobardanga Hindu College</t>
  </si>
  <si>
    <t>Biswas M.</t>
  </si>
  <si>
    <t>Design and development of coax-fed electromagnetically coupled stacked rectangular patch antenna for broad band application</t>
  </si>
  <si>
    <t>10.2528/PIERB17042102</t>
  </si>
  <si>
    <t>2-s2.0-85042486448</t>
  </si>
  <si>
    <t>['sixteen lengths', 'result shows', 'rational decision', 'nonlinear problem', 'mutual coupling', 'maximum side', 'lobe level', 'global optimization', 'fifteen spacings', 'element dipole', 'design problem', 'back ratio']</t>
  </si>
  <si>
    <t>Linear antenna array design is a multi-parameter, multi-objective, and nonlinear problem which requires optimal design parameters to get desired performance. To achieve desired performance through multi-objective optimization process, a compromise among desired objectives is essential. In such a situation to make a rational decision on global optimization to avoid arbitrary compromise to any objective, we introduced two fuzzy logic biased/fuzzy biased optimization techniques. We proposed fuzzy logic biased biogeography based optimization algorithm and fuzzy logic biased gravitational search optimization algorithm to solve M-element nonlinear linear antenna array design problem. In our design problem, we have considered a 16-element dipole-linear antenna array. The optimal design problem includes thirty one design parameters (sixteen lengths, and fifteen spacings) and four performance parameters such as directivity, front to maximum side-lobe level, half power beamwidth, and front to back ratio. The result shows that applications of fuzzy logic biased optimizations are more efficient for solving multi objective problem. While analysing the linear antenna array, mutual coupling is taken into account for numerical analysis using method of moment.</t>
  </si>
  <si>
    <t>167-190</t>
  </si>
  <si>
    <t>55644296600;57191221349;16040105600</t>
  </si>
  <si>
    <t>Mohanty, Saumendra K.;Swain, Prativa;Mangaraj, Biswa B.</t>
  </si>
  <si>
    <t>Fuzzy logic biased optimal dipole-linear antenna array: An improved array with better tradeoffbetween performance parameters</t>
  </si>
  <si>
    <t>10.2528/PIERB17070402</t>
  </si>
  <si>
    <t>2-s2.0-85042497835</t>
  </si>
  <si>
    <t>['specific antenna', 'shade variants', 'shade clearly', 'optimization algorithm', 'numerically solve', 'neither algorithm', 'martin suite', 'lesser degree', 'highly dependent', 'generally better', 'efficient algorithms', 'data support', 'array problem']</t>
  </si>
  <si>
    <t>The SHADE and L-SHADE variants of the Differential Evolution global search and optimization algorithm are used to compute optimized excitations for a Log Periodic Dipole Array antenna and to numerically solve the Pantoja-Bretones-Martin suite of antenna benchmark problems. Comparison to published data shows that SHADE and L-SHADE both are effective and efficient algorithms for solving the array excitation problem and the Pantoja-Bretones-Martin wire antenna benchmarks. L-SHADE clearly is more efficient on the array problem, but overall on the benchmarks the opposite is true, albeit to a lesser degree. The data support the view that neither algorithm is generally better than the other for the type of wire antenna problems considered here. Rather, which algorithm is more efficient is highly dependent on the specific antenna being optimized. In terms of the quality of their solutions, however, both algorithms accurately return the benchmarks' known global optima while both converge on different optimal array excitations that result in very similar objective function fitnesses.</t>
  </si>
  <si>
    <t>103-125</t>
  </si>
  <si>
    <t>120278215;60063570</t>
  </si>
  <si>
    <t>6507727394;8935874100</t>
  </si>
  <si>
    <t>Formato, Richard A.;Omran, Mahamed G.H.</t>
  </si>
  <si>
    <t>Kuwait;United States</t>
  </si>
  <si>
    <t>Hawally;</t>
  </si>
  <si>
    <t>Gulf University for Science and Technology Kuwait;Cataldo and Fisher, LLC</t>
  </si>
  <si>
    <t>60063570;120278215</t>
  </si>
  <si>
    <t>Formato R.</t>
  </si>
  <si>
    <t>Optimization of LPDA excitations and the PBM antenna benchmarks using SHADE and L-SHADE algorithms</t>
  </si>
  <si>
    <t>10.2528/PIERB17100701</t>
  </si>
  <si>
    <t>2-s2.0-85042514085</t>
  </si>
  <si>
    <t>['return loss', 'reduces sidelobe', 'new generation', 'mimo antennas', 'main lobe', 'key technologies', 'input multiple', 'antenna array', 'also increases', '60 ¬∞.', '4 pairs', '35 ghz', '20 db', '16 db']</t>
  </si>
  <si>
    <t>With the development of wireless communication technology, 5G will develop into a new generation of wireless mobile communication systems. MIMO (multiple-input multiple-output) technology is expected to be one of the key technologies in the field of 5G wireless communications. In this paper, 4 pairs of microstrip MIMO conformal antennas of 35 GHz have been designed. Eight-element microstrip Taylor antenna array with series-feeding not only achieves the deviation of the main lobe of the pattern but also increases the bandwidth of the antenna array and reduces sidelobe. MIMO antennas have been fabricated and measured. Measurement results match the simulation results well. The return loss of the antenna at 35 GHz is better than 20 dB, the first sidelobe level is -16 dB, and the angle between the main lobe and the plane of array is 60¬∞.</t>
  </si>
  <si>
    <t>60010080;60010080;60010080;60014171;60010080</t>
  </si>
  <si>
    <t>57193611837;57193608231;57200828566;7005912644;7410105728</t>
  </si>
  <si>
    <t>Wang, Qian;Mu, Ning;Wang, Lingli;Safavi-Naeini, Safieddin;Liu, Jingping</t>
  </si>
  <si>
    <t>Waterloo;Nanjing</t>
  </si>
  <si>
    <t>University of Waterloo;Nanjing University of Science and Technology</t>
  </si>
  <si>
    <t>60014171;60010080</t>
  </si>
  <si>
    <t>5G MIMO Conformal Microstrip Antenna Design</t>
  </si>
  <si>
    <t>10.1155/2017/7616825</t>
  </si>
  <si>
    <t>2-s2.0-85042516836</t>
  </si>
  <si>
    <t>['simultaneous sector', 'significant outperformance', 'sh schemes', 'secondary users', 'rendezvous process', 'rendezvous performance', 'pus ).', 'primary users', 'omnidirectional antennas', 'neighboring sus', 'large number', 'important process', 'highly crowded', 'guaranteed rendezvous', 'directional antennas', 'crns ).', 'combined within', 'channel rendezvous']</t>
  </si>
  <si>
    <t>Rendezvous is a prerequisite and important process for secondary users (SUs) to establish data communications in cognitive radio networks (CRNs). Recently, there has been a proliferation of different channel hopping- (CH-) based schemes that can provide rendezvous without relying on any predetermined common control channel. However, the existing CH schemes were designed with omnidirectional antennas which can degrade their rendezvous performance when applied in CRNs that are highly crowded with primary users (PUs). In such networks, the large number of PUs may lead to the inexistence of any common available channel between neighboring SUs which result in a failure of their rendezvous process. In this paper, we consider the utilization of directional antennas in CRNs for tackling the issue. Firstly, we propose two coprimality-based sector hopping (SH) schemes that can provide efficient pairwise sector rendezvous in directional antenna CRNs (DIR-CRNs). Then, we propose an efficient CH scheme that can be combined within the SH schemes for providing a simultaneous sector and channel rendezvous. The guaranteed rendezvous of our schemes are proven by deriving the theoretical upper bounds of their rendezvous delay metrics. Furthermore, extensive simulation comparisons with other related rendezvous schemes are conducted to illustrate the significant outperformance of our schemes.</t>
  </si>
  <si>
    <t>60025577;60025577;60025577;60025577;60001821</t>
  </si>
  <si>
    <t>57194342120;22981598500;6507015324;55444812700;35079084800</t>
  </si>
  <si>
    <t>Al-Mqdashi, Abdul Majid M.;Sali, A.;Noordin, Nor K.;Hashim, Shaiful J.;Nordin, Rosdiadee</t>
  </si>
  <si>
    <t>Serdang;Bangi</t>
  </si>
  <si>
    <t>Universiti Putra Malaysia;Universiti Kebangsaan Malaysia</t>
  </si>
  <si>
    <t>60025577;60001821</t>
  </si>
  <si>
    <t>Al-Mqdashi A.M.M.</t>
  </si>
  <si>
    <t>Combined sector and channel hopping schemes for efficient rendezvous in directional antenna cognitive radio networks</t>
  </si>
  <si>
    <t>10.1155/2017/5748067</t>
  </si>
  <si>
    <t>2-s2.0-85042529311</t>
  </si>
  <si>
    <t>2014-0-00282</t>
  </si>
  <si>
    <t>['widely acknowledged', 'widely accepted', 'traditional handling', 'time videos', 'specific changes', 'scattering parameters', 'railway services', 'rail traffic', 'radio channel', 'promising method', 'predicting models', 'omnidirectional antenna', 'main materials', 'key point', 'investigated owing', 'includes dozens', 'ghz bandwidths', 'frequency shortage', 'evolution attracts', 'enhanced wide', 'directional antenna', 'communication system', 'channel characteristics']</t>
  </si>
  <si>
    <t>Rail traffic is widely acknowledged as an efficient and green transportation pattern and its evolution attracts a lot of attention. However, the key point of the evolution is how to develop the railway services from traditional handling of the critical signaling applications only to high data rate applications, such as real-time videos for surveillance and entertainments. The promising method is trying to use millimeter wave which includes dozens of GHz bandwidths to bridge the high rate demand and frequency shortage. In this paper, the channel characteristics in an arched railway tunnel are investigated owing to their significance of designing reliable communication systems. Meantime, as millimeter wave suffers from higher propagation loss, directional antenna is widely accepted for designing the communication system. The specific changes that directional antenna brings to the radio channel are studied and compared to the performances of omnidirectional antenna. Note that the study is based on enhanced wide-band ray tracing tool where the electromagnetic and scattering parameters of the main materials of the tunnel are measured and fitted with predicting models.</t>
  </si>
  <si>
    <t>60022381;60022381;60022381;60022381;60001558;60001558-60032144</t>
  </si>
  <si>
    <t>57190342179;7005327119;57085689300;7402336411;15834806100;55562309900</t>
  </si>
  <si>
    <t>Li, Guangkai;Ai, Bo;He, Danping;Zhong, Zhangdui;Hui, Bing;Kim, Junhyeong</t>
  </si>
  <si>
    <t>South Korea;China;South Korea</t>
  </si>
  <si>
    <t>Daejeon;Beijing;Daejeon</t>
  </si>
  <si>
    <t>Korea Advanced Institute of Science and Technology;Beijing Jiaotong University;Electronics and Telecommunications Research Institute</t>
  </si>
  <si>
    <t>60032144;60022381;60001558</t>
  </si>
  <si>
    <t>On the feasibility of high speed railway mmWave channels in tunnel scenario</t>
  </si>
  <si>
    <t>10.1155/2017/7135896</t>
  </si>
  <si>
    <t>2-s2.0-85042536575</t>
  </si>
  <si>
    <t>HIT.NSRIF.2017051</t>
  </si>
  <si>
    <t>['vn communications', 'vehicular network', 'various parameters', 'theoretical analysis', 'system performance', 'simulation results', 'satellite perturbation', 'rural areas', 'rician fading', 'noise ratio', 'form expressions', 'first obtain', 'equivalent end', 'end signal', 'efficiently evaluate', 'effective strategy', 'effective manner', 'aser expressions', 'accumulated error']</t>
  </si>
  <si>
    <t>Space Information Network (SIN) with backbone satellites relaying for vehicular network (VN) communications is regarded as an effective strategy to provide diverse vehicular services in a seamless, efficient, and cost-effective manner in rural areas and highways. In this paper, we investigate the performance of SIN return channel cooperative communications via an amplify-And-forward (AF) backbone satellite relaying for VN communications, where we assume that both of the source-destination and relay-destination links undergo Shadowed-Rician fading and the source-relay link follows Rician fading, respectively. In this SIN-Assisted VN communication scenario, we first obtain the approximate statistical distributions of the equivalent end-To-end signal-To-noise ratio (SNR) of the system. Then, we derive the closed-form expressions to efficiently evaluate the average symbol error rate (ASER) of the system. Furthermore, the ASER expressions are taking into account the effect of satellite perturbation of the backbone relaying satellite, which reveal the accumulated error of the antenna pointing error. Finally, simulation results are provided to verify the accuracy of our theoretical analysis and show the impact of various parameters on the system performance.</t>
  </si>
  <si>
    <t>57200411188;57200857452;57189245768;35308438500</t>
  </si>
  <si>
    <t>Jiao, Jian;Gao, Houlian;Wu, Shaohua;Zhang, Qinyu</t>
  </si>
  <si>
    <t>Jiao J.</t>
  </si>
  <si>
    <t>Performance analysis of space information networks with backbone satellite relaying for vehicular networks</t>
  </si>
  <si>
    <t>10.1155/2017/4859835</t>
  </si>
  <si>
    <t>2-s2.0-85042547449</t>
  </si>
  <si>
    <t>['wind gusts', 'varying levels', 'rigorous analysis', 'key contribution', 'key challenge', 'dynamic characteristics', 'control design', 'challenge resulting']</t>
  </si>
  <si>
    <t>A robust nonlinear control law that achieves trajectory tracking control for unmanned aerial vehicles (UAVs) equipped with synthetic jet actuators (SJAs) is presented in this paper. A key challenge in the control design is that the dynamic characteristics of SJAs are nonlinear and contain parametric uncertainty. The challenge resulting from the uncertain SJA actuator parameters is mitigated via innovative algebraic manipulation in the tracking error system derivation along with a robust nonlinear control law employing constant SJA parameter estimates. A key contribution of the paper is a rigorous analysis of the range of SJA actuator parameter uncertainty within which asymptotic UAV trajectory tracking can be achieved. A rigorous stability analysis is carried out to prove semiglobal asymptotic trajectory tracking. Detailed simulation results are included to illustrate the effectiveness of the proposed control law in the presence of wind gusts and varying levels of SJA actuator parameter uncertainty.</t>
  </si>
  <si>
    <t>International Journal of Aerospace Engineering</t>
  </si>
  <si>
    <t>60028872;60028872;60093602</t>
  </si>
  <si>
    <t>56964486100;23091455500;7004401917</t>
  </si>
  <si>
    <t>Ramos-Pedroza, N.;MacKunis, W.;Reyhanoglu, M.</t>
  </si>
  <si>
    <t>Asheville;Daytona Beach</t>
  </si>
  <si>
    <t>The University of North Carolina at Asheville;Embry-Riddle Aeronautical University</t>
  </si>
  <si>
    <t>60093602;60028872</t>
  </si>
  <si>
    <t>Ramos-Pedroza N.</t>
  </si>
  <si>
    <t>Synthetic Jet Actuator-Based Aircraft Tracking Using a Continuous Robust Nonlinear Control Strategy</t>
  </si>
  <si>
    <t>10.1155/2017/4934281</t>
  </si>
  <si>
    <t>2-s2.0-85042588784</t>
  </si>
  <si>
    <t>['pn effect', 'ofdm systems', 'input multiple', 'independent oscillators', 'independent oscillator', 'evm ).', 'different influences', 'common oscillators', 'beamforming mimo', 'based precoding']</t>
  </si>
  <si>
    <t>The effects of oscillator phase noises (PNs) on multiple-input multiple-output (MIMO) orthogonal frequency division multiplexing (OFDM) systems are studied. It is shown that PNs of common oscillators at the transmitter and at the receiver have the same influence on the performance of (single-stream) beamforming MIMO-OFDM systems, yet different influences on spatial multiplexing MIMO-OFDM systems with singular value decomposition (SVD) based precoding/decoding. When each antenna is equipped with an independent oscillator, the PNs at the transmitter and at the receiver have different influences on beamforming MIMO-OFDM systems as well as spatial multiplexing MIMO-OFDM systems. Specifically, the PN effect on the transmitter (receiver) can be alleviated by having more transmit (receive) antennas for the case of independent oscillators. It is found that the independent oscillator case outperforms the common oscillator case in terms of error vector magnitude (EVM).</t>
  </si>
  <si>
    <t>60018308;60111731;60022134;60018353;60114829;60000990;60119364</t>
  </si>
  <si>
    <t>54784056100;57215109185;55511687300;7402166642;8932443400;35389765200;55482608400</t>
  </si>
  <si>
    <t>Chen, Xiaoming;Wang, Hua;Fan, Wei;Zou, Yaning;Wolfgang, Andreas;Svensson, Tommy;Luo, Jian</t>
  </si>
  <si>
    <t>Germany;Sweden;United States;Denmark;Germany;China;Sweden</t>
  </si>
  <si>
    <t>Dusseldorf;Gothenburg;Santa Rosa;Aalborg;Dresden;Xi'an;Gothenburg</t>
  </si>
  <si>
    <t>Huawei Technologies Deutschland GmbH;Qamcom Research &amp; Technology AB;Keysight Technologies;Aalborg University;Technische Universit√§t Dresden;Xi'an Jiaotong University;Chalmers University of Technology</t>
  </si>
  <si>
    <t>60119364;60114829;60111731;60022134;60018353;60018308;60000990</t>
  </si>
  <si>
    <t>Phase noise effect on MIMO-OFDM systems with common and independent oscillators</t>
  </si>
  <si>
    <t>10.1155/2017/8238234</t>
  </si>
  <si>
    <t>2-s2.0-85042589288</t>
  </si>
  <si>
    <t>Hrvatska Zaklada za Znanost</t>
  </si>
  <si>
    <t>IP-11-2013-3425</t>
  </si>
  <si>
    <t>HRZZ</t>
  </si>
  <si>
    <t>['theoretical considerations', 'practical guideline', 'magnetic dipoles', 'infinite muscle', 'human body', 'generates modes', 'general trend', 'equivalent cylinder']</t>
  </si>
  <si>
    <t>The electromagnetic wave propagation around human body torso is modelled by considering elementary electric and magnetic dipoles over an infinite muscle-equivalent cylinder. The poles in the spectral domain Green's function with smallest imaginary part are found to correspond to creeping wave propagation coefficients which predict the general trend in propagation around human body. In addition, it was found that axial magnetic field component is crucial for communication via creeping waves since it generates modes with smaller field decay compared to axial electric field. The developed model may thus serve as a practical guideline in design of on-body wearable antennas. The theoretical considerations are verified with simulations and measurements on the prototype of PIFA antenna placed on the human body.</t>
  </si>
  <si>
    <t>60159855;60159855;60159855;60159855</t>
  </si>
  <si>
    <t>24766170100;6602371741;7003852951;35618374900</t>
  </si>
  <si>
    <t>Ivsic, Branimir;Bonefacic, Davor;Sipus, Zvonimir;Bartolic, Juraj</t>
  </si>
  <si>
    <t>Ivsic B.</t>
  </si>
  <si>
    <t>An insight into creeping electromagnetic waves around the human body</t>
  </si>
  <si>
    <t>10.1155/2017/2510196</t>
  </si>
  <si>
    <t>2-s2.0-85042589368</t>
  </si>
  <si>
    <t>['vehicle conflicts', 'vehicle conflict', 'two ssms', 'traffic conflict', 'tracking systems', 'temporally close', 'rttc ),', 'relative time', 'processing remains', 'postencroachment time', 'pioneer work', 'outstanding flexibility', 'one hour', 'low costs', 'high exposure', 'high cost', 'high buildings', 'findings demonstrate', 'efficient approach', 'effective way', 'easy maneuvering', 'data collection', 'common challenge', 'analysis showed']</t>
  </si>
  <si>
    <t>Conflict analysis using surrogate safety measures (SSMs) has become an efficient approach to investigate safety issues. The state-of-the-art studies largely resort to video images taken from high buildings. However, it suffers from heavy labor work, high cost of maintenance, and even security restrictions. Data collection and processing remains a common challenge to traffic conflict analysis. Unmanned Aerial Systems (UASs) or Unmanned Aerial Vehicles (UAVs), known for easy maneuvering, outstanding flexibility, and low costs, are considered to be a novel aerial sensor. By taking full advantage of the bird's eye view offered by UAV, this study, as a pioneer work, applied UAV videos for surrogate safety analysis of pedestrian-vehicle conflicts at one urban intersection in Beijing, China. Aerial video sequences for a period of one hour were analyzed. The detection and tracking systems for vehicle and pedestrian trajectory data extraction were developed, respectively. Two SSMs, that is, Postencroachment Time (PET) and Relative Time to Collision (RTTC), were employed to represent how spatially and temporally close the pedestrian-vehicle conflict is to a collision. The results of analysis showed a high exposure of pedestrians to traffic conflict both inside and outside the crosswalk and relatively risking behavior of right-turn vehicles around the corner. The findings demonstrate that UAV can support intersection safety analysis in an accurate and cost-effective way.</t>
  </si>
  <si>
    <t>60013789-114071782;60000264;60013789-114071782;60013789-114071782</t>
  </si>
  <si>
    <t>56965862000;36613912100;23112014400;36607259500</t>
  </si>
  <si>
    <t>Chen, Peng;Zeng, Weiliang;Yu, Guizhen;Wang, Yunpeng</t>
  </si>
  <si>
    <t>Beijing;Nagoya;Nanjing</t>
  </si>
  <si>
    <t>Beihang University;Nagoya University;Jiangsu Province Collaborative Innovation Center of Modern Urban Traffic Technologies</t>
  </si>
  <si>
    <t>60013789;60000264;114071782</t>
  </si>
  <si>
    <t>Surrogate Safety Analysis of Pedestrian-Vehicle Conflict at Intersections Using Unmanned Aerial Vehicle Videos</t>
  </si>
  <si>
    <t>10.1155/2017/5202150</t>
  </si>
  <si>
    <t>2-s2.0-85042597479</t>
  </si>
  <si>
    <t>['various graphs', 'two types', 'thoroughly incorporated', 'spectrum sensing', 'spectrum opportunities', 'sensing probability', 'secondary users', 'proposed model', 'primary users', 'primary transmitter', 'multiple antennas', 'interference detection', 'different combinations', 'cooperative framework', 'cognitive radio', 'base station']</t>
  </si>
  <si>
    <t>Cognitive radio | MIMO | Multiple-input-multiple-output. | Primary user | Probability of detection | Probability of missed detection | Secondary user</t>
  </si>
  <si>
    <t>Spectrum sensing for spectrum opportunities and interference detection has been thoroughly incorporated in this paper. A tri-sector based technique has been used to mitigate the interference during spectrum sensing in cognitive radio. In this paper we propose a cooperative framework in which we consider a tri-sectored cellular network served by a base station (primary transmitter) and two types of users (primary users and secondary users). Multiple antennas are placed both on primary users as well as secondary users to enhance the sensing probability of the target. The spectrum is sensed for different combinations of users and power spectral density (PSD) graph is plotted for each combination. We have also calculated capacity and signal-Tointerference-noise-ratio (SINR) for tri-sectored cellular model, and the CDF plot depicts the enhancement of capacity and SINR for the proposed model. The results have been verified in terms of various graphs and plots and a few tables.</t>
  </si>
  <si>
    <t>200-216</t>
  </si>
  <si>
    <t>60016300;60016300;60016300;60016300;60016300</t>
  </si>
  <si>
    <t>35485474600;56204169900;35793844300;57200913998;7103251059</t>
  </si>
  <si>
    <t>Sheikh, Javaid A.;Ul Amin, Mehboob;Parah, Shabir A.;Amin, Subba;Bhat, Ghulam M.</t>
  </si>
  <si>
    <t>Srinagar</t>
  </si>
  <si>
    <t>University of Kashmir</t>
  </si>
  <si>
    <t>Sheikh J.A.</t>
  </si>
  <si>
    <t>On exploiting MIMO technology for achieving maximum detection probability and mitigating interference in tri-sectored co-operative cognitive radio networks</t>
  </si>
  <si>
    <t>10.1504/IJWMC.2017.088540</t>
  </si>
  <si>
    <t>2-s2.0-85042598064</t>
  </si>
  <si>
    <t>Prince Sattam bin Abdulaziz University</t>
  </si>
  <si>
    <t>2016/01/6637</t>
  </si>
  <si>
    <t>PSAU</t>
  </si>
  <si>
    <t>['systematic structure', 'rotation codebooks', 'receiver selects', 'received constellation', 'quantized set', 'phase granularity', 'orthogonal sequences', 'optimized precoder', 'full knowledge', 'first develop', 'feeds back', 'fast selection', 'best codeword', 'ber performance', 'based precoding']</t>
  </si>
  <si>
    <t>This paper considers codebook-based precoding for Space Shift Keying (SSK) modulation MIMO system. Codebook-based precoding avoids the necessity for full knowledge of Channel State Information (CSI) at the transmitter and alleviates the complexity of generating a CSI-optimized precoder. The receiver selects the codeword that maximizes the Minimum Euclidean Distance (MED) of the received constellation and feeds back its index to the transmitter. In this paper, we first develop a new accurate closed-form Bit Error Rate (BER) for SSK without precoding. Then, we investigate several phase-rotation codebooks with quantized set of phases and systematic structure. Namely, we investigate the Full-Combination, Walsh-Hadamard, Quasi-Orthogonal Sequences, and Orthogonal Array Testing codebooks. In addition, since the size of the Full-Combination codebook may be large, we develop an iterative search method for fast selection of its best codeword. The proposed codebooks significantly improve the BER performance in Rayleigh and Nakagami fading channels, even at high spatial correlation among transmit antennas and CSI estimation error. Moreover, we show that only four phases {+1,+j,-1,-j} are sufficient and further phase granularity does yield significant gain. This avoids hardware multiplication during searching the codebook and applying the codeword.</t>
  </si>
  <si>
    <t>60090652;60090652;60105222</t>
  </si>
  <si>
    <t>57194782763;56000543300;8417349700</t>
  </si>
  <si>
    <t>Al-Ansi, Mohammed;Aljunid, Syed Alwee;Sourour, Essam</t>
  </si>
  <si>
    <t>Al Kharj;Arau</t>
  </si>
  <si>
    <t>Prince Sattam Bin Abdulaziz University;Universiti Malaysia Perlis</t>
  </si>
  <si>
    <t>60105222;60090652</t>
  </si>
  <si>
    <t>Al-Ansi M.</t>
  </si>
  <si>
    <t>Performance improvement of space shift keying MIMO systems with orthogonal codebook-based phase-rotation precoding</t>
  </si>
  <si>
    <t>10.1155/2017/4359843</t>
  </si>
  <si>
    <t>2-s2.0-85042603406</t>
  </si>
  <si>
    <t>['transmitted bits', 'recent state', 'reader antenna', 'messages collide', 'degrading bandwidth', 'bits transmitted', 'art protocols', 'anticollision protocol']</t>
  </si>
  <si>
    <t>One of the main existing problems in Radio Frequency Identification (RFID) technology is the tag collision problem. When several tags try to respond to the reader under the coverage of the same reader antenna their messages collide, degrading bandwidth and increasing the number of transmitted bits. An anticollision protocol, based on the classical Binary Tree (BT) protocol, with the ability to decrease the number of bits transmitted by the reader and the tags, is proposed here. Simulations results show that the proposed protocol increases the throughput with respect to other recent state-of-the-art protocols while keeping a low energy consumption of a passive RFID system.</t>
  </si>
  <si>
    <t>60006565;60006565;60006565;60000990;60006565</t>
  </si>
  <si>
    <t>54407003300;56997435200;36061197300;7102403093;56997459800</t>
  </si>
  <si>
    <t>Landaluce, Hugo;Arjona, Laura;Perallos, Asier;Bengtsson, Lars;Cmiljanic, Nikola</t>
  </si>
  <si>
    <t>Spain;Sweden</t>
  </si>
  <si>
    <t>Bilbao;Gothenburg</t>
  </si>
  <si>
    <t>Universidad de Deusto;Chalmers University of Technology</t>
  </si>
  <si>
    <t>60006565;60000990</t>
  </si>
  <si>
    <t>Landaluce H.</t>
  </si>
  <si>
    <t>A high throughput anticollision protocol to decrease the energy consumption in a passive RFID system</t>
  </si>
  <si>
    <t>10.1155/2017/2135182</t>
  </si>
  <si>
    <t>2-s2.0-85042618514</t>
  </si>
  <si>
    <t>SWING2 POCI-01-0145-FEDER-016753</t>
  </si>
  <si>
    <t>['wireless channel', 'transmitted signal', 'security scheme', 'security performance', 'secrecy provided', 'rotations use', 'results show', 'protect information', 'proposed technique', 'previous approaches', 'precoding operation', 'jointly design', 'intensive research', 'intended receiver', 'eavesdropping attacks', 'channel precoder', 'antenna level', 'antenna elements']</t>
  </si>
  <si>
    <t>The exploration of the physical layer characteristics of the wireless channel is currently the object of intensive research in order to develop advanced secrecy schemes that can protect information against eavesdropping attacks. Following this line of work, in this manuscript we consider a massive MIMO system and jointly design the channel precoder and security scheme. By doing that we ensure that the precoding operation does not reduce the degree of secrecy provided by the security scheme. The fundamental working principle of the proposed technique is to apply selective random rotations in the transmitted signal at the antenna level in order to achieve a compromise between legitimate and eavesdropper channel capacities. These rotations use the phase of the reciprocal wireless channel as a common random source between the transmitter and the intended receiver. To assess the security performance, the proposed joint scheme is compared with a recently proposed approach for massive MIMO systems. The results show that, with the proposed joint design, the number of antenna elements does not influence the eavesdropper channel capacity, which is proved to be equal to zero, in contrast to previous approaches.</t>
  </si>
  <si>
    <t>60024825;60024825;60024825;60024825;60020985;60106440</t>
  </si>
  <si>
    <t>57117987700;34869129300;55950026000;7003957523;17434035200;24726409500</t>
  </si>
  <si>
    <t>Anjos, Gustavo;Castanheira, Daniel;Silva, Ad√£o;Gameiro, At√≠lio;Gomes, Marco;Vilela, Jo√£o</t>
  </si>
  <si>
    <t>Coimbra;Aveiro;Coimbra</t>
  </si>
  <si>
    <t>University of Coimbra, Centre for Informatics and System;Universidade de Aveiro;Universidade de Coimbra</t>
  </si>
  <si>
    <t>60106440;60024825;60020985</t>
  </si>
  <si>
    <t>Anjos G.</t>
  </si>
  <si>
    <t>Joint design of massive MIMO precoder and security scheme for multiuser scenarios under reciprocal channel conditions</t>
  </si>
  <si>
    <t>10.1155/2017/5396092</t>
  </si>
  <si>
    <t>2-s2.0-85042625974</t>
  </si>
  <si>
    <t>['two frequencies', 'tuning frequency', 'three switches', 'textile antenna', 'simulated result', 'radiating material', 'paper discusses', 'frequency switching', 'frequency reconfigurability', 'conductive paper', 'approximately 0', '8 ghz', '5 ghz', '45 ghz']</t>
  </si>
  <si>
    <t>Conductive ink | Copper tape | Cotton | Dielectric constant | Diode | Fabric | Patch | Reconfigurable antenna | Return loss. | SAR | Specific absorption rate | Substrate | Textiles</t>
  </si>
  <si>
    <t>This paper discusses a reconfigurable textile antenna designed on different fabric materials. The antenna is made up of cloth that can be used for frequency reconfigurability. There is a need to implement reconfigurable textile antenna. Fabric materials used as a substrate for this antenna are cotton, polyester, and nylon. Copper adhesive tape, silver conductive ink, and conductive paper are available in the market and are used as radiating material in the design of the textile antenna. In this paper, antennas are designed for 2.45 GHz and 5.8 GHz with frequency switching between these two frequencies. Three switches are used for frequency reconfigurability. When diodes are in OFF state then the antenna is tuned to 5.8 GHz and when diodes are in ON state then it is tuned to 2.45 GHz. There is a deviation of approximately 0.5 GHz in tuning frequency for both the antennas as compared to the simulated result.</t>
  </si>
  <si>
    <t>113011589;113011589;113011589</t>
  </si>
  <si>
    <t>57200914865;53064437800;57200916210</t>
  </si>
  <si>
    <t>Charjan, Sumit C.;Sreemathy, R.;Terdalkar, Shruti</t>
  </si>
  <si>
    <t>Pune Institute of Computer Technology</t>
  </si>
  <si>
    <t>Charjan S.C.</t>
  </si>
  <si>
    <t>Frequency reconfigurable textile antenna using different conducting patch and fabric substrate for 2.45 GHz and 5.8 GHz</t>
  </si>
  <si>
    <t>10.1504/IJWMC.2017.088542</t>
  </si>
  <si>
    <t>2-s2.0-85042627244</t>
  </si>
  <si>
    <t>['sometimes several', 'similarly variable', 'several hundreds', 'sensor nodes', 'relating limitations', 'radio transceiver', 'proliferation strategy', 'internal antenna', 'external antenna', 'even thousands', 'energy source', 'energy harvesting', 'embedded form', 'electronic circuit', 'cost imperatives', 'computational speed', 'advanced multi']</t>
  </si>
  <si>
    <t>CH selection | Energy | Mobile device | WSN</t>
  </si>
  <si>
    <t>The WSN is built of ‚Äúnodes‚Äù - from a few to several hundreds or even thousands, where each node is connected to one (or sometimes several) sensors. Each such sensor network node has typically several parts: a radio transceiver with an internal antenna or connection to an external antenna, a microcontroller, an electronic circuit for interfacing with the sensors and an energy source, usually a battery or an embedded form of energy harvesting. A sensor hub may fluctuate in size from that of a shoebox down to the measure of a grain of clean, albeit working ‚Äúhubs‚Äù of veritable minute measurements presently can‚Äôt seem to be made. The cost of sensor nodes is similarly variable, ranging from a few to hundreds of dollars, depending on the complexity of the individual sensor nodes. Size and cost imperatives on sensor hubs bring about relating limitations on assets, for example, vitality, memory, computational speed and correspondences transmission capacity. The topology of the WSNs can vary from a simple star network to an advanced multi-hop wireless mesh network. The proliferation strategy between the bounces of the system can defeat or flooding.</t>
  </si>
  <si>
    <t>1136-1149</t>
  </si>
  <si>
    <t>57200937030;57200939473;56513425300;37036054100</t>
  </si>
  <si>
    <t>Surendra Gopi, T. V.N.;Kumar, Illuru Phani;Karthikeyan, S.;Sivakumar, V. G.</t>
  </si>
  <si>
    <t>Surendra Gopi T.</t>
  </si>
  <si>
    <t>A novel method of dynamic mobile data collection scheme by fuzzy logic</t>
  </si>
  <si>
    <t>2-s2.0-85042683446</t>
  </si>
  <si>
    <t>['total disturbance', 'receiver aircraft', 'rapidly suppress', 'proposed together', 'proposed scheme', 'pmsm take', 'pmsm system', 'paper proposed', 'multiple disturbances', 'measurement noise', 'global rapidity', 'control scheme', 'comprehensive solution', 'angular control', 'accurately even', 'aar ),']</t>
  </si>
  <si>
    <t>In autonomous aerial refueling (AAR), the vibration of the flexible refueling hose caused by the receiver aircraft's excessive closure speed should be suppressed once it appears. This paper proposed an active control strategy based on the permanent magnet synchronous motor (PMSM) angular control for the timely and accurate vibration suppression of the flexible refueling hose. A nonsingular fast terminal sliding-mode (NFTSM) control scheme with adaptive extended state observer (AESO) is proposed for PMSM take-up system under multiple disturbances. The states and the "total disturbance" of the PMSM system are firstly reconstituted using the AESO under the uncertainties and measurement noise. Then, a faster sliding variable with tracking error exponential term is proposed together with a special designed reaching law to enhance the global convergence speed and precision of the controller. The proposed control scheme provides a more comprehensive solution to rapidly suppress the flexible refueling hose vibration in AAR. Compared to other methods, the scheme can suppress the flexible hose vibration more fleetly and accurately even when the system is exposed to multiple disturbances and measurement noise. Simulation results show that the proposed scheme is competitive in accuracy, global rapidity, and robustness.</t>
  </si>
  <si>
    <t>60013789;60013789</t>
  </si>
  <si>
    <t>56440686200;54386269800</t>
  </si>
  <si>
    <t>Su, Zikang;Wang, Honglun</t>
  </si>
  <si>
    <t>Su Z.</t>
  </si>
  <si>
    <t>Antidisturbance Vibration Suppression of the Aerial Refueling Hose during the Coupling Process</t>
  </si>
  <si>
    <t>10.1155/2017/9837349</t>
  </si>
  <si>
    <t>2-s2.0-85042688833</t>
  </si>
  <si>
    <t>2015-0-00893</t>
  </si>
  <si>
    <t>['uprising problem', 'theoretical analysis', 'suavs ).', 'paper presents', 'flight missions', 'fixed obstacles', 'dimensional environment', 'commercial uses']</t>
  </si>
  <si>
    <t>This paper presents the flight path planning algorithm in a 3-dimensional environment with fixed obstacles for small unmanned aerial vehicles (SUAVs). The emergence of SUAVs for commercial uses with low-altitude flight necessitates efficient flight path planning concerning economical energy consumption. We propose the visibility roadmap based on the visibility graph approach to deal with this uprising problem. The objective is to approximate the collision-free and energy-efficient flight path of SUAVs for flight missions in a considerable time complexity. Stepwise, we describe the construction of the proposed pathfinding algorithm in a convex static obstacle environment. The theoretical analysis and simulation results prove the effectiveness of our method.</t>
  </si>
  <si>
    <t>60080732;60080732-60212765;60080732;60080732</t>
  </si>
  <si>
    <t>57209145892;57220452337;57201002200;57192514344</t>
  </si>
  <si>
    <t>Ahmad, Zahoor;Ullah, Farman;Tran, Cong;Lee, Sungchang</t>
  </si>
  <si>
    <t>Pakistan;South Korea</t>
  </si>
  <si>
    <t>Attock;Goyang</t>
  </si>
  <si>
    <t>COMSATS University Islamabad, Attock Campus;Korea Aerospace University</t>
  </si>
  <si>
    <t>60212765;60080732</t>
  </si>
  <si>
    <t>Efficient Energy Flight Path Planning Algorithm Using 3-D Visibility Roadmap for Small Unmanned Aerial Vehicle</t>
  </si>
  <si>
    <t>10.1155/2017/2849745</t>
  </si>
  <si>
    <t>2-s2.0-85042695392</t>
  </si>
  <si>
    <t>['wideband applications', 'wall slotline', 'two pairs', 'structure printed', 'slot edges', 'results show', 'polarization levels', 'polarization level', 'measured results', 'maximum value', 'good agreements', 'experimentally demonstrated', 'conventional slotline', 'characteristic impedance', 'broadside cross', 'bandwidth significantly', '5 ghz', '32 db', '25 db', '22 db', '20 ghz', '12 dbi']</t>
  </si>
  <si>
    <t>A Gaussian tapered slot antenna based on post-wall structured slotline for improvement of cross-polarization for ultra-wideband applications is proposed and experimentally demonstrated. The antenna is composed of two pairs of Gaussian tapered slotline which have the same structure printed on both sides of the PCB, two metallic via arrays positioned along the slot edges, and two terminal resistors. The metallic via arrays are used to reduce the characteristic impedance of the conventional slotline which form a post-wall slotline and thus can be fed by a coaxial connector directly. More importantly, the balanced symmetrical post-wall structure ensures low cross-polarization levels of the antenna. The Gaussian tapered edges and the terminal resistors diminish reflected signal and thus can enlarge the bandwidth significantly. Good agreements between the simulated and the measured results have been observed. Results show that the proposed antenna exhibits a-10 dB impedance bandwidth from 1.5 GHz to 20 GHz, a maximum realized gain of 12 dBi, and the broadside cross-polarization level is averaged about-32 dB in the lower frequency band and-25 dB in the higher frequency band with a maximum value of-22 dB in the whole working frequency band.</t>
  </si>
  <si>
    <t>55715879500;56586283200;7401674297</t>
  </si>
  <si>
    <t>Zhao, Hongxin;Li, Yufu;Yin, Xiaoxing</t>
  </si>
  <si>
    <t>Zhao H.</t>
  </si>
  <si>
    <t>Low Cross-Polarization Gaussian Tapered Post-Wall Slotline Antenna for Short Pulse Applications</t>
  </si>
  <si>
    <t>10.1155/2017/4852709</t>
  </si>
  <si>
    <t>2-s2.0-85042700261</t>
  </si>
  <si>
    <t>National Foundation for Science and Technology Development</t>
  </si>
  <si>
    <t>NAFOSTED</t>
  </si>
  <si>
    <t>['two types', 'thin substrates', 'radiation efficiency', 'profile reduction', 'planar radiators', 'physical size', 'parasitic patches', 'overall dimensions', 'lp design', 'lp case', 'crossed dipole', 'cp design', 'conventional dipole', 'confirmed computationally', 'circularly polarized', 'broadside gain', 'bandwidth enhancement', 'axial ratio', '96 %.', '90 %.', '8 dbi', '754 ghz', '740 ghz', '7 dbic', '685 ghz', '6 ghz', '3 mm', '3 %),', '2 %),', '0 %),']</t>
  </si>
  <si>
    <t>This paper presents low-profile broadband antennas, which are composed of four parasitic patches placed between planar radiators and a perfect electric conductor ground plane. Two types of planar radiators, a conventional dipole and a crossed dipole, are employed to produce linearly polarized (LP) and circularly polarized (CP) radiations, respectively. The radiator and parasitic patches are realized on thin substrates to lower the cost. Owing to the presence of parasitic patches, the antenna performance improves in terms of profile reduction, resonant frequency decrease, and bandwidth enhancement. These improvements are discussed and confirmed computationally and experimentally. The LP design with the overall dimensions of 120 mm √ó 120 mm √ó 16.3 mm (0.64Œª0 √ó 0.64Œª0 √ó 0.087Œª0 at 1.6 GHz) has a |S11| &lt;-10 dB bandwidth of 1.465-1.740 GHz (17.2%), a broadside gain of 8.5-8.8 dBi, and a radiation efficiency &gt; 96%. The CP design, which has the same physical size as the LP case, has a |S11| &lt;-10 dB bandwidth of 1.388-1.754 GHz (23.3%), a 3 dB AR (axial ratio) bandwidth of 1.450-1.685 GHz (15.0%), a right-hand CP broadside gain of 7.8-8.7 dBic, and a radiation efficiency &gt; 90%.</t>
  </si>
  <si>
    <t>60071354;60002445;60071354;60002445</t>
  </si>
  <si>
    <t>36976575100;57200048126;7005297130;10043078000</t>
  </si>
  <si>
    <t>Ta, Son Xuat;Kedze, Kam Eucharist;Chien, Dao Ngoc;Park, Ikmo</t>
  </si>
  <si>
    <t>Hanoi;Kyonggi-do</t>
  </si>
  <si>
    <t>Hanoi University of Science and Technology;Ajou University</t>
  </si>
  <si>
    <t>60071354;60002445</t>
  </si>
  <si>
    <t>Bandwidth-Enhanced Low-Profile Antenna with Parasitic Patches</t>
  </si>
  <si>
    <t>10.1155/2017/6529060</t>
  </si>
  <si>
    <t>2-s2.0-85042705887</t>
  </si>
  <si>
    <t>['uav regulation', 'regulate uavs', 'proposed approach', 'paper proposes', 'increasing use', 'highly beneficial', 'engineering techniques', 'effective method', 'check field', 'binary format', 'automatically analyze', 'accumulated error']</t>
  </si>
  <si>
    <t>The increasing use of civil unmanned aerial vehicles (UAVs) has the potential to threaten public safety and privacy. Therefore, airspace administrators urgently need an effective method to regulate UAVs. Understanding the meaning and format of UAV flight control commands by automatic protocol reverse-engineering techniques is highly beneficial to UAV regulation. To improve our understanding of the meaning and format of UAV flight control commands, this paper proposes a method to automatically analyze the private flight control protocols of UAVs. First, we classify flight control commands collected from a binary network trace into clusters; then, we analyze the meaning of flight control commands by the accumulated error of each cluster; next, we extract the binary format of commands and infer field semantics in these commands; and finally, we infer the location of the check field in command and the generator polynomial matrix. The proposed approach is validated via experiments on a widely used consumer UAV.</t>
  </si>
  <si>
    <t>Security and Communication Networks</t>
  </si>
  <si>
    <t>57193607880;25631397600;7404394649;55491311800</t>
  </si>
  <si>
    <t>Ji, Ran;Wang, Jian;Tang, Chaojing;Li, Ruilin</t>
  </si>
  <si>
    <t>Ji R.</t>
  </si>
  <si>
    <t>Automatic Reverse Engineering of Private Flight Control Protocols of UAVs</t>
  </si>
  <si>
    <t>10.1155/2017/1308045</t>
  </si>
  <si>
    <t>2-s2.0-85042720068</t>
  </si>
  <si>
    <t>['tracking tasks', 'target priorities', 'square error', 'proposed mfmls', 'optimization problem', 'one antenna', 'oat algorithm', 'mse ),', 'mfmls algorithm', 'knapsack problem', 'higher accuracy', 'existing algorithms', 'distinguish targets', 'different priorities']</t>
  </si>
  <si>
    <t>Considering the demands of different location accuracy for multiple targets tracking, performance-driven resource allocation schemes in distributed MIMO radar system are proposed. Restricted by the tracking antenna number, location estimation mean-square error (MSE), and target priorities, an optimization problem of the minimal antenna subsets selection is modeled as a knapsack problem. Then, two operational schemes, modified fair multistart local search (MFMLS) algorithm and modified fair multistart local search with one antenna to all targets (MFMLS-OAT) algorithm, are presented and evaluated. Simulation results indicate that the proposed MFMLS and MFMLS-OAT algorithm outperform the existing algorithms. Moreover, the MFMLS algorithm can distinguish targets with different priorities, while the MFMLS-OAT algorithm can perform the tracking tasks with higher accuracy.</t>
  </si>
  <si>
    <t>60080979;60080979;60080979</t>
  </si>
  <si>
    <t>57198900769;37071695200;57200968877</t>
  </si>
  <si>
    <t>Song, Xiyu;Zheng, Nae;Bai, Ting</t>
  </si>
  <si>
    <t>National Digital Switching System Engineering &amp; Technological Research Center</t>
  </si>
  <si>
    <t>Song X.</t>
  </si>
  <si>
    <t>Resource Allocation Schemes for Multiple Targets Tracking in Distributed MIMO Radar Systems</t>
  </si>
  <si>
    <t>10.1155/2017/7241281</t>
  </si>
  <si>
    <t>2-s2.0-85042722784</t>
  </si>
  <si>
    <t>['radiation performance', 'phase difference', 'paper proposes', 'new method', 'incident waves', 'considerably reduced', 'amc surfaces', 'amc structures', '180 ¬∞.', '17 db']</t>
  </si>
  <si>
    <t>This paper proposes a new method to the broadband RCS reduction with the artificial magnetic conductor (AMC) surfaces. The AMC surfaces can introduce a zero-degree reflection phase shift to incident waves. The phase difference between the antenna and AMC structures is 180¬∞. Therefore, the AMC structures can be used to achieve RCS reduction. However, the bandwidth of zero-degree reflection phase of AMC structures is very narrow. In light of this, a novel gradually concentric ring arrangement AMC (GCRA-AMC) which can be applied to achieve the broadband RCS reduction is presented. The simulated and measured results show that the radiation performance of antennas is preserved when the GCRA-AMC is used. The RCS of the antenna with GCRA-AMC has been considerably reduced in a broad frequency band. The largest RCS reduction is more than 17 dB.</t>
  </si>
  <si>
    <t>60001298;60001298;60001298</t>
  </si>
  <si>
    <t>10641895900;56027118500;57200569551</t>
  </si>
  <si>
    <t>Wang, Fuwei;Ren, Yuhui;Li, Ke</t>
  </si>
  <si>
    <t>Northwest University</t>
  </si>
  <si>
    <t>Broadband RCS Reduction of Antenna with AMC Using Gradually Concentric Ring Arrangement</t>
  </si>
  <si>
    <t>10.1155/2017/1268947</t>
  </si>
  <si>
    <t>2-s2.0-85042728622</t>
  </si>
  <si>
    <t>['sma connector', 'radiation patterns', 'radiation patch', 'proposed antenna', 'performs well', 'microstrip antenna', 'measurement results', 'impedance matching', 'good performance', 'antenna performances', 'antenna consists', '85 ghz', '725 ghz']</t>
  </si>
  <si>
    <t>An optically transparent antenna with directional radiation pattern is proposed in this paper. This antenna consists of a radiation patch above the transparent glass substrate and a frequency selective surface acting as the ground of microstrip antenna on the back of the glass. The frequency selective surface (FSS) performs well as ground in the working frequency range to achieve directional radiation pattern. A SMA connector is used to feed the antenna. The antenna can operate at the on-board dedicated short-range communication band from 5.725 GHz to 5.85 GHz. Simulations and measurements are carried out to study the antenna performances in terms of impedance matching, gain, and radiation patterns. Both of the simulation and measurement results are shown to illustrate the good performance of the proposed antenna. It is very suitable for car network communication scene.</t>
  </si>
  <si>
    <t>60016930;60016930;60022109;60016930</t>
  </si>
  <si>
    <t>7403567904;56915025200;56162277000;57201125972</t>
  </si>
  <si>
    <t>Yao, Yuan;Chen, Wanzhong;Chen, Xiaodong;Yu, Junsheng</t>
  </si>
  <si>
    <t>Design of Optically Transparent Antenna with Directional Radiation Patterns</t>
  </si>
  <si>
    <t>10.1155/2017/8125432</t>
  </si>
  <si>
    <t>2-s2.0-85042730838</t>
  </si>
  <si>
    <t>['relay device', 'proposal relied', 'paper proposes', 'new context', 'monitor areas', 'metaheuristic optimization', 'difficult access', 'devices could', 'based approach', 'also known']</t>
  </si>
  <si>
    <t>In the new context of Next Generation Networks, Aerial Ad Hoc Networks, also known as FANET (Flying Ad Hoc Network), are being used to monitor areas of difficult access. Owing to the dynamism and autoconfiguration of this type of network, a strategy is needed to position its devices (drones) to ensure it can achieve good performance. In light of this, this paper proposes a flight path planning model, which involves a metaheuristic optimization-based approach. The proposal relied on the artificial neural networks to optimize the positioning of the relay device, so that the throughput between the other devices could be increased; the benefits of the proposal were demonstrated through simulations.</t>
  </si>
  <si>
    <t>60001890;60001890;60001890;60001890</t>
  </si>
  <si>
    <t>25626111900;54398253200;23395734200;55767379600</t>
  </si>
  <si>
    <t>Jailton, Jos√©;Carvalho, Tassio;Ara√∫jo, Jasmine;Franc√™s, Renato</t>
  </si>
  <si>
    <t>Belem</t>
  </si>
  <si>
    <t>Universidade Federal do Par√°</t>
  </si>
  <si>
    <t>Jailton J.</t>
  </si>
  <si>
    <t>Relay positioning strategy for traffic data collection of multiple unmanned aerial vehicles using hybrid optimization systems: A FANET-based case study</t>
  </si>
  <si>
    <t>10.1155/2017/2865482</t>
  </si>
  <si>
    <t>2-s2.0-85042740627</t>
  </si>
  <si>
    <t>1708085QF157</t>
  </si>
  <si>
    <t>['reader applications', 'proposed antenna', 'microstrip antenna', 'impedance bandwidths', '5 mhz']</t>
  </si>
  <si>
    <t>A novel compact circular polarization (CP) microstrip antenna is proposed for UHF ultrahigh frequency (UHF) radio frequency identification (RFID) reader applications. The proposed antenna is composed of a corner truncated square-ring radiating patch on a substrate and a vertical slotted ground surrounding four sides of the antenna. A new feeding scheme is designed from flexible impedance matching techniques. The impedance bandwidths for S11&lt;-10 dB and 3 dB axial ratio (AR) bandwidth are 12.1% (794.5-896.5 MHz) and 2.5% (833.5-854.5 MHz), respectively.</t>
  </si>
  <si>
    <t>Journal of Electrical and Computer Engineering</t>
  </si>
  <si>
    <t>60104724;60216191;60073420;60104724</t>
  </si>
  <si>
    <t>57190970566;57200993862;57200992687;56325100800</t>
  </si>
  <si>
    <t>Cheng, Hesheng;Zhang, Jin;Cheng, Hexia;Zhao, Qunli</t>
  </si>
  <si>
    <t>Nanjing;Hefei;Anqing</t>
  </si>
  <si>
    <t>Jinling Institute of Technology;Hefei Normal University;Anqing Teachers College</t>
  </si>
  <si>
    <t>60216191;60104724;60073420</t>
  </si>
  <si>
    <t>Cheng H.</t>
  </si>
  <si>
    <t>Compact Design of Circularly Polarized Antenna with Vertical Slotted Ground for RFID Reader Application</t>
  </si>
  <si>
    <t>10.1155/2017/1936849</t>
  </si>
  <si>
    <t>2-s2.0-85042747706</t>
  </si>
  <si>
    <t>['zf ),', 'three types', 'semidefinite relaxation', 'receive information', 'receive energy', 'power allocation', 'nonconvex problems', 'noise ratio', 'multiuser interference', 'minimum signal', 'jointly designing', 'id users', 'heterogeneous users', 'first apply', 'energy simultaneously', 'eh users', 'eh receivers', 'antenna users']</t>
  </si>
  <si>
    <t>We study the energy harvesting problem in the Internet of Things with heterogeneous users, where there are three types of single-antenna users: ID users that only receive information, EH users that can only receive energy, and ID/EH users that receive information and energy simultaneously from a multiantenna base station via power splitting. We aim to maximize the minimum signal-to-interference-plus-noise ratio (SINR) of the ID users and ID/EH users by jointly designing the power allocation at the transmitter and the power splitting strategy at the ID/EH receivers under the maximum transmit power and the minimum energy harvesting constraints. Specifically, we first apply the semidefinite relaxation (SDR), zero-forcing (ZF), and maximum ratio transmission (MRT) techniques to solve the nonconvex problems. We then apply the zero-forcing dirty paper coding (ZF-DPC) technique to eliminate the multiuser interference and derive the closed-form optimal solution. Numerical results show that ZF-DPC provides higher achievable minimum SINR than SDR and ZF in most cases.</t>
  </si>
  <si>
    <t>60025761;60025761;60025761;60025761;60025761;60073691</t>
  </si>
  <si>
    <t>57218831670;57194837050;36930770600;57224988065;57194836963;57194695849</t>
  </si>
  <si>
    <t>Wang, Desheng;Liu, Haizhen;Ma, Xiaoqiang;Wang, Jun;Peng, Yanrong;Wu, Yanyan</t>
  </si>
  <si>
    <t>Wuhan;Wuhan</t>
  </si>
  <si>
    <t>South-Central University for Nationalities;Huazhong University of Science and Technology</t>
  </si>
  <si>
    <t>60073691;60025761</t>
  </si>
  <si>
    <t>Energy harvesting for internet of things with heterogeneous users</t>
  </si>
  <si>
    <t>10.1155/2017/1858532</t>
  </si>
  <si>
    <t>2-s2.0-85042762644</t>
  </si>
  <si>
    <t>2016ZX03001015</t>
  </si>
  <si>
    <t>['semiurban environment', 'propagation channels', 'propagation channel', 'performance analysis', 'obstacles generate', 'measurements done', 'low altitudes', 'large amount', 'influence mitigates', 'important influence', 'higher altitudes', 'greatly affected', 'great interest', 'given based', 'different altitudes', 'control station', 'channel capacity', 'breakpoint indicates']</t>
  </si>
  <si>
    <t>Small- and medium-sized unmanned aerial vehicles (UAVs) can fly for a short distance (&lt;2 km) from a control station in a nonsegregated air space (altitudes &lt; 100 m). It is of great interest to model the propagation channel under such condition, where there is an important influence from the environment. This paper presents multiple measurements carried out in low altitudes with a medium-sized UAV flying over a semiurban environment. Path loss exponent is given based on the measurements done at different altitudes and a height-dependent Rician K factor model is proposed. The results clearly reveal the existence of two propagation zones with very distinct channel characteristics. The breakpoint indicates the height where the condition of the channel changes rapidly. At low altitudes, the obstacles generate a large amount of multipath and the propagation is greatly affected, while at higher altitudes the influence mitigates. Our results are useful for the modeling of low altitude air-to-ground (AG) propagation channels and the performance analysis of UAV-enabling AG communication systems, such as the channel capacity and the throughput.</t>
  </si>
  <si>
    <t>60073652;60073652;60028442;60028442;60073652</t>
  </si>
  <si>
    <t>57200986326;57200987875;57200987539;6506484526;7401674577</t>
  </si>
  <si>
    <t>Qiu, Zhihong;Chu, Xi;Calvo-Ramirez, Cesar;Briso, C√©sar;Yin, Xuefeng</t>
  </si>
  <si>
    <t>China;Spain</t>
  </si>
  <si>
    <t>Shanghai;Madrid</t>
  </si>
  <si>
    <t>Tongji University;Universidad Polit√©cnica de Madrid</t>
  </si>
  <si>
    <t>60073652;60028442</t>
  </si>
  <si>
    <t>Qiu Z.</t>
  </si>
  <si>
    <t>Low altitude UAV air-to-ground channel measurement and modeling in semiurban environments</t>
  </si>
  <si>
    <t>10.1155/2017/1587412</t>
  </si>
  <si>
    <t>2-s2.0-85042781958</t>
  </si>
  <si>
    <t>Srinakharinwirot University</t>
  </si>
  <si>
    <t>364/2015</t>
  </si>
  <si>
    <t>SWU</t>
  </si>
  <si>
    <t>['weighs little', 'simple structure', 'signal strength', 'results confirm', 'proposed antenna', 'ieee 802', 'circuit points', 'beam pattern', 'article presents', '11 ).', '04 ghz']</t>
  </si>
  <si>
    <t>Dual-band | Shorted circuit | Signal strength | Single-feed | Switched-beam antenna</t>
  </si>
  <si>
    <t>This article presents the dual-band of a single patch antenna that can operate at a frequency of 2.47 to 5.04 GHz, which is available in WLANs (IEEE 802.11). The beam pattern of the antenna can be switched by changing the position of shorted-circuit points at each edge of the antenna. The advantage of the proposed antenna is that it is a simple structure which is small in size, weighs little and has an easily adjustable beam. In addition, the antenna is tested under real circumstances using the existing WLAN infrastructure. The results confirm that the signal strength can be improved when the proposed switched beam antenna is utilized.</t>
  </si>
  <si>
    <t>405-408</t>
  </si>
  <si>
    <t>International Journal of Electronics and Telecommunications</t>
  </si>
  <si>
    <t>60000316;60000316;60000316;60000316</t>
  </si>
  <si>
    <t>35789702600;57201013875;57201009733;57201011169</t>
  </si>
  <si>
    <t>Chaipanya, Pichaya;Rattanakriengkai, Pawarit;Potup, Pijitra;Lapourailers, Laliphat</t>
  </si>
  <si>
    <t>Chaipanya P.</t>
  </si>
  <si>
    <t>A dual-band single-feed switched beam antenna for WLAN</t>
  </si>
  <si>
    <t>10.1515/eletel-2017-0056</t>
  </si>
  <si>
    <t>2-s2.0-85042846057</t>
  </si>
  <si>
    <t>['uavs ),', 'time window', 'task allocation', 'solution method', 'scale scenarios', 'pesticide spraying', 'kinematic constraint', 'key factor', 'genetic algorithm', 'first introduce', 'euclidean distance', 'enumeration method', 'clear advantages', 'algorithm parameter']</t>
  </si>
  <si>
    <t>Task allocation is the key factor in the spraying pesticides process using unmanned aerial vehicles (UAVs), and maximizing the effects of pesticide spraying is the goal of optimizing UAV pesticide spraying. In this study, we first introduce each UAV's kinematic constraint and extend the Euclidean distance between fields to the Dubins path distance. We then analyze the two factors affecting the pesticide spraying effects, which are the type of pesticides and the temperature during the pesticide spraying. The time window of the pesticide spraying is dynamically generated according to the temperature and is introduced to the pesticide spraying efficacy function. Finally, according to the extensions, we propose a team orienteering problem with variable time windows and variable profits model. We propose the genetic algorithm to solve the above model and give the methods of encoding, crossover, and mutation in the algorithm. The experimental results show that this model and its solution method have clear advantages over the common manual allocation strategy and can provide the same results as those of the enumeration method in small-scale scenarios. In addition, the results also show that the algorithm parameter can affect the solution, and we provide the optimal parameters configuration for the algorithm.</t>
  </si>
  <si>
    <t>60002836-60001604;60002836-60001604;60002836-60001604;60002836-60001604;60002836-60001604</t>
  </si>
  <si>
    <t>26641908200;57191582542;57201005642;12802753200;56304220300</t>
  </si>
  <si>
    <t>Luo, He;Niu, Yanqiu;Zhu, Moning;Hu, Xiaoxuan;Ma, Huawei</t>
  </si>
  <si>
    <t>Hefei;Beijing</t>
  </si>
  <si>
    <t>Hefei University of Technology;Ministry of Education China</t>
  </si>
  <si>
    <t>60002836;60001604</t>
  </si>
  <si>
    <t>Luo H.</t>
  </si>
  <si>
    <t>Optimization of Pesticide Spraying Tasks via Multi-UAVs Using Genetic Algorithm</t>
  </si>
  <si>
    <t>10.1155/2017/7139157</t>
  </si>
  <si>
    <t>2-s2.0-85042848834</t>
  </si>
  <si>
    <t>['tapered cross', 'stream wind', 'stability analysis', 'research work', 'proved acceptable', 'gravity analysis', 'drag forces', 'considered designs', 'bucket side', 'amlv traversing', 'also designed']</t>
  </si>
  <si>
    <t>Aerial man lift vehicle | Center of gravity | Equilibrium | Stability | Wind force</t>
  </si>
  <si>
    <t>The objective of our research work is to perform the stability analysis of the aerial man lift vehicle. The stability analysis is performed using equilibrium force analysis and center of gravity analysis. A safe working load taking into account of drag forces on the bucket side-stream wind is established for six configurations depend up the AMLV traversing up or down over a flat or 10¬∞ slope surface with its boom at rest or raised up at 65¬∞ inclination angle. A standard square cross-section as well as tapered cross-section is also designed for the boom. For the considered designs, the calculated safe loads have been verified using stability pyramid and proved acceptable.</t>
  </si>
  <si>
    <t>276-279</t>
  </si>
  <si>
    <t>International Journal of Vehicle Structures and Systems</t>
  </si>
  <si>
    <t>60106196;60106196;60106196;60106196</t>
  </si>
  <si>
    <t>56577942700;24485033400;57200997447;57201007337</t>
  </si>
  <si>
    <t>Palani, S.;Shanmugan, S.;Selvam, M.;Harisha, K. A.</t>
  </si>
  <si>
    <t>VEL TECH MULTITECH</t>
  </si>
  <si>
    <t>Palani S.</t>
  </si>
  <si>
    <t>Stability analysis of self-propelled aerial man lift vehicles</t>
  </si>
  <si>
    <t>10.4273/ijvss.9.5.02</t>
  </si>
  <si>
    <t>2-s2.0-85042855089</t>
  </si>
  <si>
    <t>['vlsi implementation', 'system architecture', 'synchronization algorithms', 'suppress inter', 'sphere decoding', 'random interleaver', 'proposed ppic', 'potential candidate', 'performance analysis', 'orthogonal frequency', 'joint design', 'iterative equalization', 'high mobility', 'division multiplexing', 'design optimization', 'data detection', 'computational complexity', 'coded multipleinput', 'cancel inter', 'antenna interferences']</t>
  </si>
  <si>
    <t>Channel estimation error | Data detection | Factor graph | ICI cancellation | LDPC codes | Message passing | MIMO-OFDM</t>
  </si>
  <si>
    <t>A joint design of sphere decoding and synchronization algorithms for multiple-input‚Äì multiple-output (MIMO) orthogonal frequency-division multiplexing (OFDM) systems with progressive parallel inter-carrier interference canceller (PPIC) based on factor graph based soft self-iterative equalization in wireless multipath channels for high speed wireless transmission is proposed. This algorithm can suppress inter-antenna interferences and cancel inter-carrier interferences iteratively and progressively. With a proper designed message passing schedule and random interleaver, the short cycle problem is solved. The proposed PPIC is superior to PIC both in computational complexity and system architecture. It is very suitable for VLSI implementation and it is a potential candidate for data detection/decoding in future high data rate, and high mobility, The performance analysis and design optimization of low density parity check (LDPC) coded multipleinput- multiple-output (MIMO) orthogonal frequency-division multiplexing (OFDM) systems is considered for biomedical signal processing and high speed wireless transmission.</t>
  </si>
  <si>
    <t>511-520</t>
  </si>
  <si>
    <t>60109767;114407479;114407479;114407479;60097587</t>
  </si>
  <si>
    <t>24823038000;57224434727;57225847520;57201013716;57201009122</t>
  </si>
  <si>
    <t>Sasilatha, T.;Kanagalakshmi, A.;Sundararajan, T.;Bini, R. S.;MohanKumar, P. Suresh</t>
  </si>
  <si>
    <t>Chennai;Chennai;Tirunelveli</t>
  </si>
  <si>
    <t>Academy of Maritime Education and Training;DMI College of Engineering;Thamirabharani Engineering College</t>
  </si>
  <si>
    <t>60109767;60097587;114407479</t>
  </si>
  <si>
    <t>Sasilatha T.</t>
  </si>
  <si>
    <t>Progressive parallel ICI cancellation scheme and ber performance analysis for MIMO-OFDM</t>
  </si>
  <si>
    <t>2-s2.0-85042862888</t>
  </si>
  <si>
    <t>['time allocations', 'surveillance interest', 'solution quality', 'scoring methods', 'routing instances', 'routes within', 'requiring 1', 'macrocells similar', 'egress points', 'constrained intelligence', 'best ingress', 'ao ).']</t>
  </si>
  <si>
    <t>I n this work, we propose a method for determining the best ingress and egress points and time allocations for a series of linked unmanned aerial vehicle (UAV) routing instances, to maximize global information gain across all routes within an area of operation (AO). The AO is decomposed into a network of macrocells similar to standardized geocoordinate systems such as the Military Grid Reference System. The macrocells are further partitioned into a series of microcells, which represent numerically valued areas of surveillance interest which effectively become potential waypoints for the UAV. Given a sequence of macrocells for a time-constrained intelligence, surveillance, and reconnaissance (ISR) mission, a series of heuristics are used to generate and score potential ingress and egress points which serve as an input to a mathematical allocation model to determine a set of parameters that improves global information collection. The full-factorial study conducted on the allocation model revealed the sensitivity of the solution quality and solve time due to the size of the time allocation set for each macrocell. A comparison of the scoring methods on moderately sized problems, each requiring 1,000 score values on the information gain potential, is presented.</t>
  </si>
  <si>
    <t>35-54</t>
  </si>
  <si>
    <t>Military Operations Research</t>
  </si>
  <si>
    <t>23486057200;35579035100</t>
  </si>
  <si>
    <t>Moskal, Michael D.;Batta, Rajan</t>
  </si>
  <si>
    <t>Moskal M.</t>
  </si>
  <si>
    <t>A macrogrid approach for routing UAVs in support of information gathering</t>
  </si>
  <si>
    <t>10.5711/1082598322435</t>
  </si>
  <si>
    <t>2-s2.0-85042909956</t>
  </si>
  <si>
    <t>['waim synthesis', 'waim layer', 'unit cells', 'sbd mapping', 'radiation efficiency', 'printed metasurfaces', 'oriented formulation', 'microscale structure', 'made possible', 'layers based', 'iterative process', 'e .,', 'direct optimization', 'dielectric properties', 'current potentialities', 'computational efficiency', 'competitive state']</t>
  </si>
  <si>
    <t>Aperture antennas | metamaterials | multiscale system-by-design (MS-SbD) | phased arrays | task-oriented materials | wide-angle impedance matching (WAIM) layers</t>
  </si>
  <si>
    <t>A task-oriented multiscale material synthesis problem is addressed through an instance of the system-by-design (SbD) paradigm. More specifically, wide-angle impedance matching (WAIM) layers based on printed metasurfaces are designed to enhance the radiation efficiency of planar phased arrays. Toward this end, a task-oriented formulation is adopted where the layer geometrical features are the microscale solution descriptors, while the minimization of the array power reflection is the synthesis macroscale objective. The WAIM synthesis (i.e., the definition of the microscale structure of the WAIM and not the dielectric properties of the WAIM layer, unlike previous approaches) is yielded through an iterative process in which the direct optimization of its unit cells is made possible by the SbD mapping between the WAIM microscale features and the associated macroscopic properties. Selected numerical examples are presented and discussed to illustrate the current potentialities in terms of performance, feasibility, and computational efficiency of the proposed design strategy also in comparison with recent and competitive state-of-the-art WAIM design methodologies.</t>
  </si>
  <si>
    <t>84-96</t>
  </si>
  <si>
    <t>IEEE Journal on Multiscale and Multiphysics Computational Techniques</t>
  </si>
  <si>
    <t>60015986-60007136;60015986;60015986;60015986-60007136</t>
  </si>
  <si>
    <t>6701615935;54387549100;55749784900;7005085831</t>
  </si>
  <si>
    <t>Oliveri, Giacomo;Salucci, Marco;Anselmi, Nicola;Massa, Andrea</t>
  </si>
  <si>
    <t>Universit√† di Trento;Laboratoire des Signaux et Syst√®mes</t>
  </si>
  <si>
    <t>60015986;60007136</t>
  </si>
  <si>
    <t>Oliveri G.</t>
  </si>
  <si>
    <t>Multiscale System-by-Design Synthesis of Printed WAIMs for Waveguide Array Enhancement</t>
  </si>
  <si>
    <t>10.1109/JMMCT.2017.2701833</t>
  </si>
  <si>
    <t>2-s2.0-85043272271</t>
  </si>
  <si>
    <t>['wide field', 'unlike many', 'test objects', 'suggested algorithm', 'scale objects', 'preliminary detection', 'object matching', 'mostly observed', 'main idea', 'experimental research', 'described algorithm', 'contour segmentation', 'case studies', 'article focuses', 'also intended', 'aerial vehicles', '3d models']</t>
  </si>
  <si>
    <t>Aerial vehicles | Contour descriptor | Object detection | Recognition</t>
  </si>
  <si>
    <t>This article focuses on aerial vehicle detection and recognition by a wide field of view monocular vision system that can be installed on UAVs (unmanned aerial vehicles). The objects are mostly observed on the background of clouds under regular daylight conditions. The main idea is to create a multi-step approach based on a preliminary detection, regions of interest (ROI) selection, contour segmentation, object matching and localization. The described algorithm is able to detect small targets, but unlike many other approaches is designed to work with large-scale objects as well. The suggested algorithm is also intended to recognize and track the aerial vehicles of specific kind using a set of reference objects defined by their 3D models. For that purpose a computationally efficient contour descriptor for the models and the test objects is calculated. An experimental research on real video sequences is performed. The video database contains different types of aerial vehicles: airplanes, helicopters, and UAVs. The proposed approach shows good accuracy in all case studies and can be implemented in onboard vision systems.</t>
  </si>
  <si>
    <t>545-551</t>
  </si>
  <si>
    <t>Computer Optics</t>
  </si>
  <si>
    <t>60095553;60095553;60095553</t>
  </si>
  <si>
    <t>57197724463;57195319336;56736893400</t>
  </si>
  <si>
    <t>Muraviev, Vadim Sergeevich;Smirnov, Sergey Aleksandrovich;Strotov, Valery Viktorovich</t>
  </si>
  <si>
    <t>Ryazan</t>
  </si>
  <si>
    <t>Ryazan State Radio Engineering University</t>
  </si>
  <si>
    <t>Muraviev V.S.</t>
  </si>
  <si>
    <t>Aerial vehicles detection and recognition for UAV vision system</t>
  </si>
  <si>
    <t>10.18287/2412-6179-2017-41-4-545-551</t>
  </si>
  <si>
    <t>2-s2.0-85043309181</t>
  </si>
  <si>
    <t>['volatiles produced', 'sibirica respond', 'oviposition sites', 'locating mates', 'important role', 'host volatiles', 'host recognition', 'findings indicate', 'behavioural responses']</t>
  </si>
  <si>
    <t>Asparagus officinalis | Cossidae | EAG | Fl ight tunnel | Host volatiles | Isoceras sibirica | Lepidoptera</t>
  </si>
  <si>
    <t>In herbivorous insects plant volatiles have an important role in locating mates and oviposition sites. The aim of this study was to test the antennal and behavioural responses of females of Isoceras sibirica Alpheraky (Lepidoptera: Cossidae) to the volatiles produced by Asparagus officinalis L. Electroantennographs (EAG) revealed that the antennae of I. sibirica respond in a dose dependent way to hexanal, limonene, 2-ethyl-2-hexenal, linalool and a-terpineol. In flight tunnel experiments, 2-ethyl-2-hexenal, a-terpineol, hexanal, Œ±-cymene and geraniol were significantly more attractive to females of I. sibirica than other chemicals. These findings indicate that host volatiles are important for host recognition in I. sibirica.</t>
  </si>
  <si>
    <t>101-105</t>
  </si>
  <si>
    <t>European Journal of Entomology</t>
  </si>
  <si>
    <t>60087832;60087832;60087832;60087832;60087832</t>
  </si>
  <si>
    <t>54398956600;57191688507;56177279100;57201023533;35112118500</t>
  </si>
  <si>
    <t>Liu, Hongxia;Liu, Zhixiong;Zheng, Haixia;Jin, Zerong;Zhang, Jintong</t>
  </si>
  <si>
    <t>Shanxi Agricultural University</t>
  </si>
  <si>
    <t>Electrophysiological and behavioural responses of female Isoceras sibirica (Lepidoptera: Cossidae) to volatiles produced by the plant, Asparagus officinalis</t>
  </si>
  <si>
    <t>10.14411/eje.2017.014</t>
  </si>
  <si>
    <t>2-s2.0-85043359490</t>
  </si>
  <si>
    <t>['reflector within', 'lobe level', 'higher sll', '8 dbi', '400 mm']</t>
  </si>
  <si>
    <t>The study and design of a wideband aperture coupled microstrip patch array is presented. The proposed design considers the 2.4 to 3 GHz frequency range but may be adapted to other frequencies. A 16 element planar array of the size of about 400 mm by 400 mm by 12.5 mm provides measured gain from 15.4 to 16.8 dBi and Side-Lobe Level (SLL) from 15.3 to 20.7 dB without a reflector within the 2.4 to 3 GHz frequency range. With a reflector significant increase in F/B is obtained but at the expense of higher SLL.</t>
  </si>
  <si>
    <t>71-87</t>
  </si>
  <si>
    <t>60018179;60018179</t>
  </si>
  <si>
    <t>57194544015;7404486537</t>
  </si>
  <si>
    <t>Poduval, Dhruva;Ali, Mohammod</t>
  </si>
  <si>
    <t>University of South Carolina</t>
  </si>
  <si>
    <t>Poduval D.</t>
  </si>
  <si>
    <t>Wideband aperture coupled patch array antennas ‚Äî high gain, low side lobe design</t>
  </si>
  <si>
    <t>10.2528/PIER17092904</t>
  </si>
  <si>
    <t>2-s2.0-85043360910</t>
  </si>
  <si>
    <t>Department of Science and Technology, Government of West Bengal</t>
  </si>
  <si>
    <t>['wideband region', 'unit cells', 'radiation efficiency', 'proposed work', 'proposed model', 'proposed antenna', 'maximum gain', 'iteration wise', 'flip view', 'covers ultra', 'comparative analysis', 'almost 13', '98 percent']</t>
  </si>
  <si>
    <t>Ansys | Unit cell | UWB | Vivaldi</t>
  </si>
  <si>
    <t>A metamaterial inspired Vivaldi antenna which is having a layout of unit cells has been proposed in this article. A layout of having 1-2-4 metamaterial unit cell is incorporated at the Vivaldi antenna region at top and flip view of the antenna. The proposed antenna shows a maximum gain of 14db and covers ultra-wideband region with maximum return loss of -33db.and 98 percent of radiation efficiency. The proposed antenna is designed using commercially equipped tool ANSYS electromagnetic desktop. Comparative analysis to the proposed model has been carried out iteration wise. The proposed antenna works at ultrawide band applications. The increase of gain of almost 13% to the basic Vivaldi antenna has been observed in the proposed work.</t>
  </si>
  <si>
    <t>2078-2086</t>
  </si>
  <si>
    <t>Special Issue  14</t>
  </si>
  <si>
    <t>60079446;60079446;60079446;60079446;60079446;60079446;60079446;60079446</t>
  </si>
  <si>
    <t>36135595500;57201687364;57219347758;57201120675;57201113082;57201114195;57201122041;25230478200</t>
  </si>
  <si>
    <t>Madhav, B. T.P.;Subbareddy, V.;Venkateswara Rao, M.;Mahalakshmi, Y. N.;Hasanjama, Shaik;Chaluvadi, ;Renuka, N. V.S.;Rameswara Rao, M. V.V.</t>
  </si>
  <si>
    <t>Madhav B.T.P.</t>
  </si>
  <si>
    <t>A high gain metamaterial inspired vivaldi antenna for ultrawide band applications</t>
  </si>
  <si>
    <t>2-s2.0-85043457131</t>
  </si>
  <si>
    <t>['wimax band', 'serrated patch', 'proposed antenna', 'measured impedance', 'flip side', 'correlation coefficient', 'also analysed', '4 db', '35 db', '1 ghz']</t>
  </si>
  <si>
    <t>MIMO antenna | Notch band | Ultra wideband | WIMAX</t>
  </si>
  <si>
    <t>A novel UWB MIMO antenna having single rejection band is proposed in this article. This project is aimed to reject the frequency at WIMAX band with the help of shorting stubs placed at flip side of antenna. A complimentary split ring resonator is incorporated on the serrated patch to achieve notch characteristics at WIMAX band (3.6-4.9 GHz). The antenna has a gain of 5.4 dB and having maximum return loss of -35 dB at 3.1 GHz. The measured impedance, correlation coefficient and e field distribution of the proposed antenna is also analysed by with help of commercially equipped tool ANSYS HFSS 17.</t>
  </si>
  <si>
    <t>2094-2103</t>
  </si>
  <si>
    <t>60079446;60079446;60079446;60079446;60079446;60079446</t>
  </si>
  <si>
    <t>36135595500;57201121518;57219347758;57201123516;57201123059;57201114996</t>
  </si>
  <si>
    <t>Madhav, B. T.P.;Sai Santosh, T.;Venkateswara Rao, M.;Sai Manikanta, S.;Srinivas, K. B.V.;Hanumath Sastry, J.</t>
  </si>
  <si>
    <t>A novel ultra wideband mimo antenna with wimax band notch characteristics</t>
  </si>
  <si>
    <t>2-s2.0-85043468458</t>
  </si>
  <si>
    <t>['upper band', 'three elements', 'small size', 'slots leads', 'shaped stub', 'mutual coupling', 'lower band', 'ground plane', 'enhance isolation', 'coupling path', 'concurrently notches', 'better isolation', 'antenna elements', '84 ghz', '13 ghz']</t>
  </si>
  <si>
    <t>Band-notched | Circular patch | Dual band | Flag-shaped stub | MIMOantenna</t>
  </si>
  <si>
    <t>In this paper we design a compact dual band MIMO antenna with dimensions 36√ó22√ó1.6mm3. This proposed antenna mainly composed of three elements in which two uniform monopole antennas are situated above the substrate and flag shaped stub is placed below the substrate which acts as ground plane to the antenna. This flag shaped stub is positioned to nullify the mutual coupling and to enhance isolation between the antenna elements. As mentioned above the flag shaped stub introduces one more coupling path and this coupling path cancel out the original coupling path generated between the MAs. The specified antenna operates under two bandwidths lower band (2.5-2.84 GHz) as well as upper band (6.77-9.13 GHz) owing to the slits and slots that are situated alongside flag-shaped stub. Those slits and slots engender certain resonances and concurrently notches-out the primary antennas band. The incoperation of flag shaped stub along with slits and slots leads to the isolation(S21) below -9dB level across the lower band and below -17dB level upper band. Inspite of better isolation and small size.</t>
  </si>
  <si>
    <t>1743-1751</t>
  </si>
  <si>
    <t>57217005308;36093977900;57189691581;57201117366;57201117470;57201112479</t>
  </si>
  <si>
    <t>Saleem Akram, P.;Bojja, Polaiah;Venkata Krishna Reddy, M.;Dhanush Rao, T.;Prajith, Y. V.S.;Sarma, S. V.</t>
  </si>
  <si>
    <t>Saleem Akram P.</t>
  </si>
  <si>
    <t>Study and analysis of compact dual band MIMO antenna by using flag shaped stub</t>
  </si>
  <si>
    <t>2-s2.0-85043484901</t>
  </si>
  <si>
    <t>['uwb band', 'upper slot', 'traditional antennas', 'shaped slots', 'radiating structure', 'poor efficiency', 'operating band', 'novel structure', 'notching characteristics', 'notch band', 'measured results', 'lower slot', 'good agreement', 'fr4 substrate', 'double u', 'designed antenna', 'defected ground', 'compact dimension', 'antenna possessing', '6 ghz', '35x38 mm']</t>
  </si>
  <si>
    <t>Defected Ground Structure (DGS) | Monopole | Notch band | Reconfigurability | U-Shape | Ultra Wideband (UWB) | Wireless Local Area Network (WLAN)</t>
  </si>
  <si>
    <t>A slotted monopole antenna with notch band reconfigurability is proposed in this work. The designed antenna is providing notch band characteristics from 2.4-10.6 GHz with rejection of WiMAX operating band (3.5-5 GHz). The antenna possessing a compact dimension of 35X38 mm on FR4 substrate with 1.6 mm thickness. The designed antenna is different from traditional antennas with novel structure of double U-shaped slots on the radiating structure. The upper slot with the combination of defected ground is responsible for the good impedance bandwidth and the lower slot is responsible for the notching characteristics of the antenna. The antenna is operating in the UWB band with excellent radiation characteristics in the operating band and poor efficiency in the notch band. The proposed antenna fabricated with Nvis 71 machine and the measured results are in good agreement with simulation results obtained from CST microwave studio.</t>
  </si>
  <si>
    <t>1911-1919</t>
  </si>
  <si>
    <t>60079446;60117242;60079446;60079446</t>
  </si>
  <si>
    <t>Murthy, K. S.R.;Umakantham, K.;Murthy, K. S.N.;Madhav, B. T.P.</t>
  </si>
  <si>
    <t>Visakhapatnam;Vaddeswaram</t>
  </si>
  <si>
    <t>N S Raju Institute of Technology;K L Deemed to be University</t>
  </si>
  <si>
    <t>60117242;60079446</t>
  </si>
  <si>
    <t>U-shaped slotted reconfigurable monopole with wimax band notching</t>
  </si>
  <si>
    <t>2-s2.0-85043762818</t>
  </si>
  <si>
    <t>['two stubs', 'simulated results', 'rectangular ring', 'proposed antenna', 'measured results', 'feed line', 'either side', 'correlating well', '99 ghz', '62 ghz', '58 ghz']</t>
  </si>
  <si>
    <t>5G | Dual band states | Frequency reconfigurable antenna | GPS | PCS | RF PIN diode | WIMAX | WLAN</t>
  </si>
  <si>
    <t>A compact frequency reconfigurable antenna which could be able to switch between four dual band states is presented under this article. All the dual bands together cover PCS (1.85-1.95 GHz), WIMAX (3.41-3.99 GHz, 2.93-3.58 GHz, 3.06-3.73 GHz), GPS (1.59-1.62 GHz, 1.54-1.58 GHz), WLAN (2.24-2.55 GHz), 5G communication (4.56-4.82 GHz). The antenna radiating element consists of a rectangular ring with two stubs on either side of the feed line. Two RF PIN diodes are used as switches to change the current flow path to achieve the reconfigurability. The simulated results are correlating well with the measured results. The proposed antenna can be used in the wireless handheld devices.</t>
  </si>
  <si>
    <t>2328-2345</t>
  </si>
  <si>
    <t>60079446;60079446;60079446;60079446;60079446</t>
  </si>
  <si>
    <t>57201195448;26025754300;57201194666;57201200270;36135595500</t>
  </si>
  <si>
    <t>Baburao Dhanade, Yuvraj;Sreelakshmi, K.;Bora, Pronami;Mudliar, Mona;Madhav, B. T.P.</t>
  </si>
  <si>
    <t>Baburao Dhanade Y.</t>
  </si>
  <si>
    <t>Frequency reconfigurable dual band antenna for wireless communications</t>
  </si>
  <si>
    <t>2-s2.0-85043777892</t>
  </si>
  <si>
    <t>['used suitably', 'reflection coefficient', 'proposed antenna', 'ism band', 'human body', 'easily imputable', 'current distribution', 'biomedical applications', 'antenna parameters', '8 ghz', '7 ghz', '4 substrate']</t>
  </si>
  <si>
    <t>Biomedical applications | Coplanar waveguide | Implanted antenna | ISM band | Method of moments</t>
  </si>
  <si>
    <t>An implantable CPW fed rectangular patch antenna is proposed for ISM band biomedical applications. The proposed antenna is designed by embedding it in FR-4 substrate. The proposed antenna covers the ISM band of 5.7 GHz-5.8 GHz which can be used suitably for biomedical applications. The antenna parameters such as reflection coefficient, E-Plane radiation pattern, H-Plane radiation pattern, current distribution, gain, efficiency is analyzed in High Frequency Structure Simulator. The proposed antenna is a compact in structure and can be easily imputable on the human body to monitor the patient‚Äôs health.</t>
  </si>
  <si>
    <t>2346-2355</t>
  </si>
  <si>
    <t>60079446;60079446;60079446;60079446;60114333;60079446</t>
  </si>
  <si>
    <t>57201198055;57201195448;26025754300;57201194666;28367932400;36135595500</t>
  </si>
  <si>
    <t>Mudaliar, Mona;Dhanade, Yuvraj Baburao;Sreelakshmi, K.;Bora, Pronami;Srivani, K.;Madhav, B. T.P.</t>
  </si>
  <si>
    <t>Chinoutpalli;Vaddeswaram</t>
  </si>
  <si>
    <t>Drs Sudha &amp; Nageswara Rao Siddhartha Institute of Dental Sciences;K L Deemed to be University</t>
  </si>
  <si>
    <t>60114333;60079446</t>
  </si>
  <si>
    <t>Mudaliar M.</t>
  </si>
  <si>
    <t>Slot loaded defected ground structured CPW fed antenna for ISM band applications</t>
  </si>
  <si>
    <t>2-s2.0-85043780131</t>
  </si>
  <si>
    <t>['simulated results', 'shaped strips', 'proposed antenna', 'permittivity 4', 'operating band', 'new path', 'measured results', 'impedance bandwidth', 'hfss tool', 'ground plane', 'good agreement', 'average gain', 'antenna models', '2 db']</t>
  </si>
  <si>
    <t>Bandwidth enhancement | Coplanar Waveguide Feeding (CPW) | Parasitic strip | Slot antenna | Wideband characteristics</t>
  </si>
  <si>
    <t>A coplanar waveguide fed parasitic strip loaded slot antenna is designed to operate in the wideband communication systems. The proposed antenna consisting of triangular shaped patch element with L-shaped strips on the ground plane. By placing parasitic strips on the ground plane, a new path for the current direction raised and intern bandwidth enhancement is achieved. The proposed antenna is providing an impedance bandwidth of 104% and an average gain more than 4.2 dB in the operating band. HFSS tool is used to simulate the antenna models and the proposed antenna is prototyped on commercial FR4 substrate material of permittivity 4.4. The measured results on ZNB 20 vector network analyzer are found to be good agreement with the simulated results.</t>
  </si>
  <si>
    <t>1930-1938</t>
  </si>
  <si>
    <t>108404352-60116394;108404352;108404352</t>
  </si>
  <si>
    <t>37041721900;37041210500;36135595500</t>
  </si>
  <si>
    <t>Phani Srinivas, K.;Khan, Habibulla;Madhav, B. T.P.</t>
  </si>
  <si>
    <t>Bathinapadu;Vijayawada</t>
  </si>
  <si>
    <t>Amrita Sai Institute of Science &amp; Technology;KLEF</t>
  </si>
  <si>
    <t>60116394;108404352</t>
  </si>
  <si>
    <t>Phani Srinivas K.</t>
  </si>
  <si>
    <t>Study on bandwidth enhanced parasitic strip loaded wideband slot DGS antenna</t>
  </si>
  <si>
    <t>2-s2.0-85043794540</t>
  </si>
  <si>
    <t>['western greece', 'study presents', 'specific phenomenon', 'radar data', 'multifunctional technology', 'multidisciplinary surveys', 'methodology based', 'interferometric processing', 'digital airphotos', 'complex set', 'cartographically represent', 'active landslide']</t>
  </si>
  <si>
    <t>engineering geology | interferometry | Landslide | photogrammetry | remote sensing | UAV</t>
  </si>
  <si>
    <t>This study presents the synergy of multidisciplinary surveys for the monitoring of an active landslide in Western Greece. The aim of this paper is to highlight and validate a methodology based on multiple sensors data integration which can successfully be used to manage natural disasters or to improve the knowledge of a specific phenomenon in order to prevent and mitigate the risk. Photogrammetric and interferometric processing has been applied to a complex set of remote sensing data such as high resolution satellite images, digital airphotos, aerial photos acquired from an Unmanned Aerial Vehicle and radar data. Global Navigation Satellite System measurements and continuous inclinometer measurements are being performed. The multifunctional technology of Geographic Information Systems is used in order to collect, storage, manage, process, analyze and cartographically represent the previously described complex geoscientific information.</t>
  </si>
  <si>
    <t>280-299</t>
  </si>
  <si>
    <t>60031155;60031155;60031155;60031155;60031155;60031155;60031155</t>
  </si>
  <si>
    <t>6602629539;56348902700;15745138000;56771340300;57096134300;6701819921;6603296929</t>
  </si>
  <si>
    <t>Nikolakopoulos, Konstantinos;Kavoura, Katerina;Depountis, Nikolaos;Kyriou, Aggeliki;Argyropoulos, Nikolaos;Koukouvelas, Ioannis;Sabatakakis, Nikolaos</t>
  </si>
  <si>
    <t>Rio</t>
  </si>
  <si>
    <t>University of Patras</t>
  </si>
  <si>
    <t>Nikolakopoulos K.</t>
  </si>
  <si>
    <t>Preliminary results from active landslide monitoring using multidisciplinary surveys</t>
  </si>
  <si>
    <t>10.1080/22797254.2017.1324741</t>
  </si>
  <si>
    <t>2-s2.0-85044144642</t>
  </si>
  <si>
    <t>['sar functionality', 'results showed', 'realistic conditions', 'present paper', 'phase stability', 'main objectives', 'june 2016', 'instrument amplitude', 'engineering model', 'end readiness']</t>
  </si>
  <si>
    <t>Pre-flight testing | SAR | SAR performance</t>
  </si>
  <si>
    <t>In the present paper, we describe the design, execution, and the results of an outdoor experimental campaign involving the Engineering Model of the first of the two Argentinean L-band Synthetic Aperture Radars (SARs) of the Sat√©lite Argentino de Observaci√≥n con Microondas (SAOCOM) mission, SAOCOM-1A. The experiment's main objectives were to test the end-to-end SAR operation and to assess the instrument amplitude and phase stability as well as the far-field antenna pattern, through the illumination of a moving target placed several kilometers away from the SAR. The campaign was carried out in Bariloche, Argentina, during June 2016. The experiment was successful, demonstrating an end-to-end readiness of the SAOCOM-SAR functionality in realistic conditions. The results showed an excellent SAR signal quality in terms of amplitude and phase stability.</t>
  </si>
  <si>
    <t>116119361;60023256;60020507</t>
  </si>
  <si>
    <t>23012029000;57217210945;57201292924</t>
  </si>
  <si>
    <t>Giudici, Davide;Guarnieri, Andrea Monti;Gonzalez, Juan Pablo Cuesta</t>
  </si>
  <si>
    <t>Italy;Argentina;Italy</t>
  </si>
  <si>
    <t>Milan;Buenos Aires;Milan</t>
  </si>
  <si>
    <t>Politecnico di Milano;Comision Nacional de Actividades Espaciales;Aresys</t>
  </si>
  <si>
    <t>60023256;60020507;116119361</t>
  </si>
  <si>
    <t>Giudici D.</t>
  </si>
  <si>
    <t>Pre-flight SAOCOM-1A SAR performance assessment by outdoor campaign</t>
  </si>
  <si>
    <t>10.3390/rs9070729</t>
  </si>
  <si>
    <t>2-s2.0-85044189951</t>
  </si>
  <si>
    <t>['versions cover', 'thin substrate', 'supporting structure', 'slot configuration', 'proper characteristics', 'maximum gains', 'extremely easy', 'brick wall', '79 ghz', '7 %)', '65 ghz', '5 ghz', '46 ghz', '4 ghz', '30 db', '3 ghz', '2 mm', '09 db']</t>
  </si>
  <si>
    <t>Bow-tie | Diamond slots | WiMAX | WLAN</t>
  </si>
  <si>
    <t>A bow-tie antenna based on a slot configuration in a single metal sheet on thin substrate of 0.2 mm is seen in this article. The antenna is constructed from two slotted right-angle triangles fed by a coplanar waveguide transmission line. The topology is very simple and extremely easy to tune to reach the proper characteristics after mounting on a supporting structure. The basic constructed bowtie antenna and modified antenna consists of diamond shaped slots has been analyzed through ANSYS EM tool both the version in free-space and the version for use on a brick wall. Measurements demonstrate good agreement with simulations. Both versions cover the WLAN (2.4 GHz, 3.65 GHz) and WiMAX (2.3 GHz, 2.5 GHz, and 3.5 GHz) spectra, with an overall impedance bandwidth of 1.79 GHz (57.7%) and 1.46 GHz (49.7%), respectively. The radiation of the antenna is bi-directional with maximum gains of 6.30 dB and 5.09 dB for the free-space and brick wall versions respectively.</t>
  </si>
  <si>
    <t>1840-1849</t>
  </si>
  <si>
    <t>35574297400;36135595500;57201057387;57201291217;57201285413;57211145996;57219398825</t>
  </si>
  <si>
    <t>Pardhasaradhi, P.;Madhav, B. T.P.;Vineel, M.;Meghanadh Sai, K.;Sharmada, M. R.;Rahul, M.;Venkateshwara Rao, M.</t>
  </si>
  <si>
    <t>Pardhasaradhi P.</t>
  </si>
  <si>
    <t>Bow-tie slot antenna for WLAN/WiMAX communication systems</t>
  </si>
  <si>
    <t>2-s2.0-85044196007</t>
  </si>
  <si>
    <t>['vertical component', 'stations coordinates', 'several millimeters', 'new realization', 'new frame', 'mainly due', 'january 2017', 'important changes', 'higher accuracy', 'fundamental points', 'etrf ).', 'changes related', 'bernese 5', 'analysis obtained', 'analysis confirmed', 'also impact']</t>
  </si>
  <si>
    <t>Antenna calibration | Global Navigation Satellite System | IGb08 | IGS14 | International Terrestrial Reference Frame</t>
  </si>
  <si>
    <t>In January 2017, the new realization of the International Terrestrial Reference Frame (ITRF) ‚Äì ITRF2014, was released. Besides the higher accuracy and consistency of the new frame, an entirely new element ‚Äì the post seismic deformation - was included. Moreover, the definition of the fundamental points has also been changed. All changes related to the new reference frame haveconsequences in the precise positioning using GNSS observations. In this paper, on the basis of results and analysis obtained from Bernese 5.2 software package, the most important changes, related to GNSS data processing are presented. Our analysis confirmed that the differences between ITRF2008 and ITRF2014 are minor. However, changing GNSS antenna calibrations from IGb08 to IGS14 causes changes of stations coordinates up to several millimeters, especially for the vertical component. This effect is mainly due to the introduction of new or updated absolute antenna calibrations. Such changes of coordinates have also impact on the realization of the European Terrestrial Reference Frame (ETRF).</t>
  </si>
  <si>
    <t>401-410</t>
  </si>
  <si>
    <t>60027012;60027012</t>
  </si>
  <si>
    <t>56027492600;55319241800</t>
  </si>
  <si>
    <t>Figurski, Mariusz;Nykiel, Grzegorz</t>
  </si>
  <si>
    <t>Gdansk</t>
  </si>
  <si>
    <t>Gda≈Ñsk University of Technology</t>
  </si>
  <si>
    <t>Figurski M.</t>
  </si>
  <si>
    <t>Investigation of the impact of ITRF2014/IGS14 on the positions of the reference stations in europe</t>
  </si>
  <si>
    <t>10.13168/AGG.2017.0021</t>
  </si>
  <si>
    <t>2-s2.0-85044207690</t>
  </si>
  <si>
    <t>['wlan band', 'wimax band', 'wide range', 'varactor position', 'two prototypes', 'simulated ones', 'simple configuration', 'reflection characteristics', 'proposed antenna', 'omnidirectional pattern', 'obtained using', 'obtained respectively', 'notched frequencies', 'notch frequency', 'notch frequencies', 'new flower', 'nearly stable', 'microstrip line', 'loaded later', 'little variations', 'group delay', 'good candidate', 'flower shape', 'first optimized', 'distorted sharply', 'capacitances 0', 'capacitance value', 'antenna configuration', 'also examined', '8 pf', '7 pf', '6 pf', '5 pf', '3 ghz']</t>
  </si>
  <si>
    <t>In this paper, a new flower-shaped microstrip line feed reconfigurable band-notched UWB monopole antenna using single varactor diode is introduced and fabricated. Different notch frequencies can be obtained using different capacitance values. The effect of changing the varactor position is also examined. The flower shape is first optimized to obtain UWB characteristics. Then, a slot is made in the microstrip line to be loaded later with a single varactor diode. A wide range of notch frequencies can be obtained using this simple configuration which covers most of the narrow band coexistence systems. The notch frequency can be lower by increasing the capacitance value. The notch frequency covers the WLAN band when C = 0.8 pF and covers the WiMAX band when the capacitance is changed to 0.7 pF for the same antenna configuration and varactor position. Two prototypes of the proposed antenna using two different single capacitor elements with capacitances 0.6 pF and 1.5 pF are fabricated, and their reflection characteristics are measured and compared with the simulated ones. Notch frequencies at 6.1GHz and 4.3 GHz are obtained respectively in both simulated and measured antenna structures. The proposed antenna has a directive radiation pattern in E-plane and omnidirectional pattern in Hplane. Also, the gain is suppressed in the notched frequencies. The group delay is nearly stable in the UWB frequency range with very little variations, but it is distorted sharply at the notch frequencies. So, the proposed antenna is a good candidate for the modern UWB systems.</t>
  </si>
  <si>
    <t>197-206</t>
  </si>
  <si>
    <t>60005916;60003419;60003419;60025733</t>
  </si>
  <si>
    <t>55838678800;24469669700;57201335244;56879026700</t>
  </si>
  <si>
    <t>Mohamed, Hesham A.;Elkorany, Ahmed Saad;Saad, Sammar A.;Saleeb, Demyana A.</t>
  </si>
  <si>
    <t>Kafr el-Sheikh;Cairo;Shibin El Kom</t>
  </si>
  <si>
    <t>Kafrelsheikh University;Electronics Research Institute of Cairo;Minufiya University Faculty of Electronic Engineering</t>
  </si>
  <si>
    <t>60025733;60005916;60003419</t>
  </si>
  <si>
    <t>Mohamed H.A.</t>
  </si>
  <si>
    <t>New simple flower shaped reconfigurable band-notched UWB antenna using single varactor diode</t>
  </si>
  <si>
    <t>10.2528/PIERC17061507</t>
  </si>
  <si>
    <t>2-s2.0-85044356680</t>
  </si>
  <si>
    <t>['smaller size', 'return value', 'dipole antenna', 'copper wire', 'antenna made', '9 mhz', '86 db', '856 mm', '8 mhz', '661 dbi', '6 mm', '325 mm', '29 db', '22 mm', '17 mhz', '137 mhz', '046 dbi']</t>
  </si>
  <si>
    <t>Antenna | Dipole | Helix | Meander | Return loss | VSWR</t>
  </si>
  <si>
    <t>The dipole antenna is an antenna made of copper wire to resonate at the expected working frequency. In this research, the design of Dipole antenna was at the frequency of 137 MHz for NOAA Satellite Receiver Application. The dipole antenna has dimensions of L = 468.856 mm with r = 32.22 mm. For miniaturaization the antenna, the Cross Dipole Helix method was done. Therefore the antenna has a smaller size with a fixed working frequency. After miniaturaization, the cross dipole helix antenna has dimensions of L = 270.6 mm with r = 32.22 mm. The simulation results show that this antenna was able to work at the frequency of 137.9 MHz with return value (S11) of -28.29 dB, VSWR of 1.08, bandwidth of 22.17 MHz, and gain of 1.661 dBi. Moreover, a Cross Dipole Meander method also was proposed. After miniaturaization, the cross dipole meander antenna has dimensions of L = 325 mm with r = 32.22 mm. The simulation results show that this antenna was able to work at the frequency of 137.9 MHz with return value (S11) of -12.86 dB, VSWR of 1.58, bandwidth of 11.8 MHz and gain of 2.046 dBi. The design results show that the antenna works well for NOAA Satellite receiver applications.</t>
  </si>
  <si>
    <t>7927-7932</t>
  </si>
  <si>
    <t>60105182;112874589;60105182;60105182</t>
  </si>
  <si>
    <t>57201412568;57201412752;57201412767;57201412711</t>
  </si>
  <si>
    <t>Rafsyam, Yenniwarti;Jonifan, ;Indra, Z.;Khairas, Eri Ester</t>
  </si>
  <si>
    <t>Jakarta;Depok</t>
  </si>
  <si>
    <t>Politeknik Negeri Jakarta;Universitas Gunadarma</t>
  </si>
  <si>
    <t>60105182;112874589</t>
  </si>
  <si>
    <t>Rafsyam Y.</t>
  </si>
  <si>
    <t>Miniaturization cross dipole antenna based on helix and meander structure for NOAA receiver application</t>
  </si>
  <si>
    <t>2-s2.0-85044709776</t>
  </si>
  <si>
    <t>Deanship of Scientific Research, King Saud University</t>
  </si>
  <si>
    <t>['wide range', 'systematically studied', 'substituted benzylic', 'resulting nanocomposite', 'respective oxides', 'reaction times', 'reaction temperatures', 'reaction conditions', 'ray spectroscopy', 'ray diffraction', 'raman spectroscopy', 'prepared employing', 'prepared catalysts', 'obvious loss', 'mnco3 nanocatalysts', 'manganese oxide', 'manganese carbonate', 'ir ).', 'external additives', 'dispersive x', 'different percentages', 'different parameters', 'composition zrox', 'complete convertibility', 'comparative performance', 'catalytic efficiency', 'catalyst dosages', 'catalyst composition', 'calcination temperatures', 'benzylic alcohols', 'aromatic alcohols', 'aliphatic alcohols', 'aerobic oxidation', '7 )]', '1 h']</t>
  </si>
  <si>
    <t>Highly reduced graphene oxide (HRG) nanocomposites of manganese carbonate doped with (1%) zirconia (ZrOx) nanoparticles [ZrOx(1%)-MnCO3/(X%)HRG (where X = 0-7)] were prepared employing a facile coprecipitation method in which the percentage of HRG was varied. The resulting nanocomposite was calcined at 300¬∞C. Further calcination of the catalyst at 500¬∞C resulted in the conversion of manganese carbonate to manganese oxide [ZrOx(1%)-Mn2O3/(X%)HRG]. The effect of the inclusion of HRG on the catalytic activity along with its comparative performance between carbonates and their respective oxides was studied for the liquid-phase selective oxidation of benzylic alcohols into corresponding aldehydes using molecular oxygen as the eco-friendly oxidizing agent without adding any external additives or bases. The influence of different parameters such as different percentages of HRG, reaction times, calcination temperatures, catalyst dosages and reaction temperatures have also been systematically studied in order to optimize the catalyst composition and reaction conditions. The inclusion of HRG as a dopant remarkably enhanced the catalytic efficiency of ZrOx-MnCO3 nanocatalysts for the aerobic oxidation of alcohols. The as-prepared catalysts were characterized by scanning electron microscopy (SEM), energy-dispersive X-ray spectroscopy (EDX), powder X-ray diffraction (XRD), thermal gravimetric analysis (TGA), Brunauer-Emmett-Teller (BET) surface area analysis, Raman spectroscopy and Fourier transform infrared spectroscopy (FT-IR). The catalyst with composition ZrOx(1%)-MnCO3/(1%)HRG obtained by calcination at 300¬∞C exhibited excellent specific activity (60.0 mmol g-1 h-1) with 100% benzyl alcohol conversion and more than 99% product selectivity within an extremely short time (4 min). The same catalyst is employed for the oxidation of a wide range of substituted benzylic and aliphatic alcohols. The catalyst i.e. ZrOx(1%)-MnCO3/(1%)HRG calcined at 300¬∞C yielded corresponding aldehydes with complete convertibility and selectivity in short reaction times under mild conditions whereas the as-prepared catalyst exhibited high selectivity for aromatic alcohols over aliphatic alcohols. The catalyst was recycled and reused at least five times without any obvious loss in its activity or selectivity.</t>
  </si>
  <si>
    <t>55336-55349</t>
  </si>
  <si>
    <t>60005353;60005353;60005353;60005353;60005353;60005353;60030838;60031216;60031216-60009506;60005353</t>
  </si>
  <si>
    <t>55626542000;55098241300;57222219859;56185231400;6603802919;8076786600;57201375442;7005785087;57221077673;55320658300</t>
  </si>
  <si>
    <t>Assal, Mohamed E.;Shaik, Mohammed Rafi;Kuniyil, Mufsir;Khan, Mujeeb;Al-Warthan, Abdulrahman;Siddiqui, Mohammed Rafiq H.;Khan, Sohail M.A.;Tremel, Wolfgang;Tahir, Muhammad Nawaz;Adil, Syed Farooq</t>
  </si>
  <si>
    <t>Germany;Canada;Saudi Arabia;Saudi Arabia</t>
  </si>
  <si>
    <t>Mainz;Toronto;Dhahran;Riyadh</t>
  </si>
  <si>
    <t>Johannes Gutenberg-Universit√§t Mainz;Ryerson University;King Fahd University of Petroleum and Minerals;College of Sciences</t>
  </si>
  <si>
    <t>60031216;60030838;60009506;60005353</t>
  </si>
  <si>
    <t>Assal M.E.</t>
  </si>
  <si>
    <t>A highly reduced graphene oxide/ZrO&lt;inf&gt;x&lt;/inf&gt;-MnCO&lt;inf&gt;3&lt;/inf&gt; or -Mn&lt;inf&gt;2&lt;/inf&gt;O&lt;inf&gt;3&lt;/inf&gt; nanocomposite as an efficient catalyst for selective aerial oxidation of benzylic alcohols</t>
  </si>
  <si>
    <t>10.1039/c7ra11569e</t>
  </si>
  <si>
    <t>2-s2.0-85044737375</t>
  </si>
  <si>
    <t>['specific band', 'pin diodes', 'narrow bands', 'lumped rlc', 'ground plane', 'different slots', 'application requires', 'achieve reconfiguration']</t>
  </si>
  <si>
    <t>Micro strip antenna | Notch band antenna | PIN Diodes | Reconfigurable | Slots</t>
  </si>
  <si>
    <t>A reconfigurable notch band antenna is presented with the help of pin diodes. Generally different bands are required to achieve different functionalities using an antenna as each application requires a specific band. To implement all frequencies through a single antenna notch filters can be used. Notch filters reject the frequencies which are undesired. To implement different notch functions in micro strip antenna, different slots are made on the patch and on the ground plane. Each slot will hold the responsibility for a different narrow band frequency. As all the frequencies are nearer and narrow bands they may suffer interference. Each slot will suffer mutual coupling because of it. To reduce such effect different shapes for slots are selected. In order to achieve reconfiguration in the notch band antenna we have added PIN diodes with the help of lumped RLC to control these slots.</t>
  </si>
  <si>
    <t>1746-1754</t>
  </si>
  <si>
    <t>14 Special Issue</t>
  </si>
  <si>
    <t>;;;;;</t>
  </si>
  <si>
    <t>57200091933;36135595500;57201428743;56677732500;57201417139;57201435046</t>
  </si>
  <si>
    <t>Vamseekrishna, A.;Madhav, B. T.P.;Nagarjuna, Y.;Lakshmi Manasa, S.;Mourya, V.;Yaswant, Y.</t>
  </si>
  <si>
    <t>Vamseekrishna A.</t>
  </si>
  <si>
    <t>Reconfigurable notch band antenna using pin diodes</t>
  </si>
  <si>
    <t>2-s2.0-85044785435</t>
  </si>
  <si>
    <t>['proposed antenna', 'pin diodes', 'permittivity 4', 'measurement results', 'frequency reconfigurability', 'fr4 substrate', 'diodes placed', 'cst tool', 'antenna model', '6 mm']</t>
  </si>
  <si>
    <t>Coplanar waveguide feeding (CPW) | Long term evolution | Reconfigurability | Wireless communication</t>
  </si>
  <si>
    <t>A coplanar wave guide fed frequency reconfigurable antenna is designed for Wi-Fi and WLAN communication applications. The proposed antenna is occupying compact dimensions of 24X21X1.6 mm on FR4 substrate with permittivity 4. 4. A combination of Tstub and U-slots are used in the structure to get dual band characteristics and the reconfigurability is attained with the placement of PIN diodes. A narrowband at first resonant frequency and wideband at second resonant frequency are attained in this antenna model. The frequency reconfigurability is obtained with the switching of diodes placed at T-stub and Uslots. The measurement results are providing excellent correlation with simulation results obtained from CST tool.</t>
  </si>
  <si>
    <t>2104-2116</t>
  </si>
  <si>
    <t>60075905-118109555;60075905;60079446</t>
  </si>
  <si>
    <t>57201443925;36504309300;36135595500</t>
  </si>
  <si>
    <t>Siva Prasad, B.;Mallikarjuna Rao, P.;Madhav, B. T.P.</t>
  </si>
  <si>
    <t>Vaddeswaram;Visakhapatnam;Visakhapatnam</t>
  </si>
  <si>
    <t>K L Deemed to be University;Andhra University College of Engineering;Baba Institute of Technology and Sciences</t>
  </si>
  <si>
    <t>60079446;60075905;118109555</t>
  </si>
  <si>
    <t>Siva Prasad B.</t>
  </si>
  <si>
    <t>CPW fed T-stub and U-slot reconfigurable antenna for Wi-Fi and WLAN communication applications</t>
  </si>
  <si>
    <t>2-s2.0-85044834807</t>
  </si>
  <si>
    <t>['thus automating', 'structured environment', 'radar altimeter', 'pilot using', 'navigation computer', 'modernized method', 'kf kinematic', 'ins output', 'existing ins', 'constant speed', 'constant altitude', 'baro altimeter']</t>
  </si>
  <si>
    <t>It is proposed to develop a modernized method of aerial navigation using driftmeter measurements. Use of an electro-optical (E/O) system (LANTIRN or Sniper) for ground feature tracking by the pilot, and an independent altitude sensor (baro altimeter or radar altimeter) in conjunction with the INS, is envisioned. The idea is to use measurements taken by the pilot using the E/O system to aid an existing INS, thus automating the navigator‚Äôs function. The ground feature measurements from the E/O system and the INS output will be used to form measurements provided to a linear Kalman filter (KF) running on the navigation computer to accomplish the INS aiding action. The structured environment (constant speed, constant altitude, and wings level flight while on autopilot) justifies the linearization of the KF kinematic and measurement equations used during an INS aiding session. It is shown that after one short aiding period a 60% reduction in position error covariance is realized.</t>
  </si>
  <si>
    <t>183-196</t>
  </si>
  <si>
    <t>Navigation, Journal of the Institute of Navigation</t>
  </si>
  <si>
    <t>60020251;60020251</t>
  </si>
  <si>
    <t>56786134500;7005015402</t>
  </si>
  <si>
    <t>Mirabile, Anthony;Pachter, Meir</t>
  </si>
  <si>
    <t>Wright-Patterson AFB</t>
  </si>
  <si>
    <t>United States Air Force Institute of Technology</t>
  </si>
  <si>
    <t>Mirabile A.</t>
  </si>
  <si>
    <t>Pilot-assisted INS aiding using bearings-only measurements taken over time</t>
  </si>
  <si>
    <t>10.1002/navi.200</t>
  </si>
  <si>
    <t>2-s2.0-85044838181</t>
  </si>
  <si>
    <t>['rhcp configurations', 'ground plan', '8 ghz', '490 mhz', '420 mhz']</t>
  </si>
  <si>
    <t>In this paper a G-Shaped Polarization Reconfigurable Antenna is proposed. The antenna can switch among left hand circular polarization (LHCP) to right hand circular polarization (RHCP) for 5.3-5.8Ghz wireless local network systems. Two pin diodes are used two switches between LHCP to RHCP which are placed in the ground plan. The simulated impedance bandwidth for LHCP and RHCP configurations at 5.8 GHz are about 490 MHz and 420 MHz.</t>
  </si>
  <si>
    <t>2050-2058</t>
  </si>
  <si>
    <t>6506880105;57195959120;57201465469;57201463123;57201458661;57201461165</t>
  </si>
  <si>
    <t>Sreenivasa Rao, D.;Govardhani, I.;Dharma Teja, Ch;Sri Sahitya, A.;Sri Valli, B.;Kyathi Sri, M.</t>
  </si>
  <si>
    <t>Sreenivasa Rao D.</t>
  </si>
  <si>
    <t>A G-shaped polarization reconfigurable monopole antenna for WLAN applications</t>
  </si>
  <si>
    <t>2-s2.0-85044949974</t>
  </si>
  <si>
    <t>['weld specimen', 'utilizing paut', 'ut ).', 'understand whether', 'sound beam', 'second block', 'recorded indications', 'pulsed individually', 'post processing', 'paut utilizes', 'original dimensions', 'one scan', 'ng ),', 'multiple angles', 'loading protocol', 'linear scans', 'internal discontinuities', 'first block', 'digital encoder', 'data documentation', 'cycling showed', 'cycling began', 'combination thereof', 'certain angle', 'beam electronically', 'approximately 50', 'also performed', 'also include', '75 ¬∞)', '64 channels', '20 tension', '1mm pitch', '100 tension']</t>
  </si>
  <si>
    <t>Electroslag | Non-Destructive Testing | Phased Array Ultrasonic Testing | Ultrasonic Testing</t>
  </si>
  <si>
    <t>Following the discovery of discontinuities in a weld specimen, which was made with a process called narrow gap electroslag welding (ESW-NG), the specimen was subject to mechanical cyclical tension loading until failure. The loading involved one block of 100 tension-only cycles at 42 ksi peak stress followed by a second block of 20 tension-only cycles at 55 ksi stress. Phased Array Ultrasonic Testing (PAUT) was performed to understand whether or not the loading protocol has caused the internal discontinuities to increase in length. The PAUT was performed before cycling began and after the end of first block of cycles. Conventional Ultrasonic Testing was also performed in order to develop comparative baseline results. PAUT utilizes an aperture, which is composed of multiple individual small transducer elements which can be pulsed individually at a computer-calculated timing ("phased or delay laws") producing a sound beam which is swept through a volume of material. Utilizing PAUT, the operator has the ability to "steer" and "focus" the beam electronically through the material being examined at multiple angles in one scan (for example 45¬∞ through 75¬∞) in lieu of being fixed at a certain angle as in conventional Ultrasonic testing (UT). The PAUT equipment utilized has the capabilities of 16 active pulsars capable of multiplexing over 64 channels (16:64) displayed in A, B, C, S, Linear scans, or a combination thereof. Scanning with a digital encoder was utilized in order to collect the data for post processing, analysis and data documentation. This presentation will discuss the findings of the PAUT on this weld specimen. The PAUT aperture utilized was a 5L-60 with 1mm pitch and Sectorial and Linear scans were utilized. The sectorial scan results of the PAUT before and after cycling showed an increase in dimensions of the recorded indications by an average of 6-8mm or approximately 50% of the original dimensions. The presentation will also include a discussion of the advantages and limitations of PAUT for various bridge applications. The advantages of PAUT include speed, flexibility, and the ability to perform complex inspections.</t>
  </si>
  <si>
    <t>135-146</t>
  </si>
  <si>
    <t>Bridge Structures</t>
  </si>
  <si>
    <t>120513180;120513180;120513180</t>
  </si>
  <si>
    <t>6603447542;57201525286;56766257700</t>
  </si>
  <si>
    <t>Wahbeh, M.;Foerder, M.;Boundouki, R.</t>
  </si>
  <si>
    <t>New York</t>
  </si>
  <si>
    <t>Alta Vista Solutions</t>
  </si>
  <si>
    <t>Wahbeh M.</t>
  </si>
  <si>
    <t>Phased array ultrasonic testing (PAUT) performed on electroslag weld specimen subject to cyclical tension load testing</t>
  </si>
  <si>
    <t>10.3233/BRS-180124</t>
  </si>
  <si>
    <t>2-s2.0-85045208470</t>
  </si>
  <si>
    <t>['work presents', 'usually made', 'unconventional approach', 'thickness h', 'rogers rt', 'novel design', 'military applications', 'microwave components', 'microstrip antennas', 'ku bands', 'ground plane', 'frequency response', 'ebg structures', 'conductor lines', 'array integrated', 'antenna arrays', '6 mm', '0009 ).']</t>
  </si>
  <si>
    <t>DGS | EBG | HFSS | Ku band | Return loss | X band</t>
  </si>
  <si>
    <t>Advances in wireless communication systems request further developed and unique electromagnetic materials for high performance applications. The frequency response of numerous microwave components can be optimized by choosing suitable measurements in size and shape of the conductor lines. While designing the antenna, Ground plane of antenna is usually made with metal sheet like copper, will not offer a degree of freedom. Defected ground structure (DGS) gives an unconventional approach to enhance the performance of the microwave components. This work presents a novel design with DGS and its array integrated to a Conventional microstrip patch antenna. The defected ground structure is made up of rectangles and it‚Äôs assigned with a boundary perfect E. In the proposed antenna Substrate is made of Rogers RT/duroid - 5880(thickness h=1.6 mm, Œµr=2.2 &amp; tan Œ¥=0.0009). For microstrip antennas, the EBG structures are also successfully utilized in antenna arrays for lowering the mutual coupling among the elements of the array, and it is found to be effective. The Proposed design resulted in 4 different frequencies in C,X, Ku bands which are useful in military applications. The design is analyzed with the aid of Ansoft HFSS software.</t>
  </si>
  <si>
    <t>2066-2075</t>
  </si>
  <si>
    <t>60079446;60017411;60079446;60079446;60079446;60079446</t>
  </si>
  <si>
    <t>57215918130;25960731500;57201647641;57201649110;57201645833;57201646970</t>
  </si>
  <si>
    <t>Vasujadevi, M.;Naga Kishore, B. S.;Batchu, Mourya;Vijay Sai Tejan, B.;Prasanna Kumar, A.;Maheshbabu, D.</t>
  </si>
  <si>
    <t>Vaddeswaram;Guntur</t>
  </si>
  <si>
    <t>K L Deemed to be University;Acharya Nagarjuna University</t>
  </si>
  <si>
    <t>60079446;60017411</t>
  </si>
  <si>
    <t>Vasujadevi M.</t>
  </si>
  <si>
    <t>Performance optimization of multiband microstrip patch antenna by incorporating EBG structures</t>
  </si>
  <si>
    <t>2-s2.0-85045531325</t>
  </si>
  <si>
    <t>['virtual inputs', 'three degrees', 'path tracking', 'optimal coefficients', 'equations convert', 'designed controller', 'designed based', 'design procedure', 'control inputs', 'computer simulation', 'affine structure']</t>
  </si>
  <si>
    <t>Cost function | Desired flight path | Dynamic sliding mode control | Sliding surfaces | UAV</t>
  </si>
  <si>
    <t>Path tracking of Unmanned Aerial Vehicles (UAVs) with three degrees of freedom is studied in this paper with approach of dynamic sliding mode control. For this purpose, the equations of UAV are written. The difficulty and complexity of these equations is that they are non-affine with respect to control inputs. Moreover, they are not directly in the inertial coordinate system while the desired flight path is given in the inertial coordinate system. These two major problems add complexity to the design procedure. Therefore, it is necessary that equations be rewritten in the inertial coordinate system. By definition of virtual inputs; the equations convert to affine structure with respect to virtual inputs and the transformation between the real and virtual inputs has been obtained. After that, the Input/output (I-O) equations of the system are written and converted into controller canonical form. The dynamic sliding mode control law is then designed based on (I-O) equations. Optimal coefficients are also achieved numerically by considering an appropriate cost function. Finally, computer simulation is utilized to illustrate the performance of the designed controller.</t>
  </si>
  <si>
    <t>Systems Science and Control Engineering</t>
  </si>
  <si>
    <t>57200821844;51863112200</t>
  </si>
  <si>
    <t>Tavakol, Fatemeh;Binazadeh, Tahereh</t>
  </si>
  <si>
    <t>Tavakol F.</t>
  </si>
  <si>
    <t>Robust control design for path tracking of non-affine UAV</t>
  </si>
  <si>
    <t>10.1080/21642583.2017.1391143</t>
  </si>
  <si>
    <t>2-s2.0-85045647477</t>
  </si>
  <si>
    <t>['x band', 'wireless headphones', 'tested using', 'second iteration', 'satellite radio', 'resonant frequencies', 'rectangular defect', 'proposed antenna', 'possible applications', 'military appliances', 'microwave spectrum', 'microwave applications', 'ieee standards', 'higher ranges', 'frequency range', 'feed network', 'cordless phones', '9 ghz', '85 db', '79 db', '59 mm3', '5 ghz', '46 db', '4 substrate', '3 ghz', '1 ghz', '08 db', '01 db']</t>
  </si>
  <si>
    <t>Circular polarization | Defected ground structure | Koch fractal | Microstrip patch antenna | Ultrawideband</t>
  </si>
  <si>
    <t>The design and performance of an inset feed modified hexagonal patch antenna for possible applications in ultrawideband communication systems is reported. The inset feed hexagonal patch antenna is modified by introducing a fractal up to the second iteration. A right-angled isosceles triangular microstrip antenna is used in the Koch fractal structure on the edges. The proposed antenna is a combination of two standard fractal structures, i.e. Sierpinski and Koch. A rectangular defect in the ground has also been done. The antenna is simulated by applying CST Microwave Studio simulation software. The results are verified by fabricating the antenna and tested using a vector network analyzer. The developed design shows good matching with the feed network at frequencies of 3.1 GHz, 6.9 GHz, 7.3 GHz, 8.5 GHz, and 9.1 GHz. The simulated peak gain of the antenna at resonant frequencies is 4.08 dB, 4.79 dB, 3.85 dB, 3.46 dB, and 3.01 dB. The antenna is fabricated on FR-4 substrate having size 30 √ó 35 √ó 1.59 mm3 . It covers the S and X band range. It can be used for microwave applications as it is a part of the microwave spectrum, for wireless networking devices coming under IEEE standards. It can also be used for multimedia applications like mobile TV and satellite radio that use the S band as their frequency range and in home-based consumer electronics like microwave ovens, cordless phones, and wireless headphones. For higher ranges, i.e. in the X band, it can be used in radars, satellites, and military appliances.</t>
  </si>
  <si>
    <t>4474-4485</t>
  </si>
  <si>
    <t>Koch fractal-based hexagonal patch antenna for circular polarization</t>
  </si>
  <si>
    <t>10.3906/elk-1702-295</t>
  </si>
  <si>
    <t>2-s2.0-85045733826</t>
  </si>
  <si>
    <t>['uwb application', 'substrate material', 'shapes slots', 'shaped slot', 'rectangular patches', 'proposed antenna', 'inverted u', 'impedance characteristics', 'ground plane', 'adjacent frequencies', '87 ghz', '5 ghz', '1 ghz']</t>
  </si>
  <si>
    <t>Defected ground structure (DGS) | Fractal Antenna | Notch band | Tree Structure</t>
  </si>
  <si>
    <t>A tree shaped fractal antenna with U shaped slot and inverted u-shaped slot has been designed and analysed in this article. The proposed antenna is analysed using ANSYS electromagnetic desktop where FR4 is taken as the substrate material. The proposed antenna exhibits triple notch characteristics (3.35-3.87 GHz, 4.6-5.5 GHz, 6.1-7.1 GHz) in the ultra-wide band region. The path that is radiating by superposition of the rectangular patches and triple-band operating frequency is obtained by increasing the U-shapes slots and inverted U- shaped slot on the patch. The improvement in the impedance characteristics between the adjacent frequencies is achieved by using defected ground structure (DGS) on the ground plane as to cover the region of UWB application (3.1-10.6 GHz). The proposed antenna works in the applications like Wi-Max, weather forecasting RADAR systems and WLAN.</t>
  </si>
  <si>
    <t>1755-1763</t>
  </si>
  <si>
    <t>60079446;114020667;60079446</t>
  </si>
  <si>
    <t>57201687364;57191958372;36135595500</t>
  </si>
  <si>
    <t>Subba Reddy, V.;Siva Ganga Prasad, M.;Madhav, B. T.P.</t>
  </si>
  <si>
    <t>K L Deemed to be University;KKR and KSR Institute of Technology and Sciences</t>
  </si>
  <si>
    <t>60079446;114020667</t>
  </si>
  <si>
    <t>Subba Reddy V.</t>
  </si>
  <si>
    <t>Triple band notch tree structured fractal antenna for uwb applications</t>
  </si>
  <si>
    <t>2-s2.0-85045753627</t>
  </si>
  <si>
    <t>Ministry of Environment</t>
  </si>
  <si>
    <t>NIBR201601201</t>
  </si>
  <si>
    <t>Argestidae | biodiversity | meiofauna | Pacific Ocean | taxonomy</t>
  </si>
  <si>
    <t>57192273601;7004109706;7407088900</t>
  </si>
  <si>
    <t>10.2988/16-00013</t>
  </si>
  <si>
    <t>2-s2.0-85045847021</t>
  </si>
  <si>
    <t>['tested spore', 'significant differences', 'secondary metabolites', 'retention times', 'ms method', 'ms data', 'ml ).', 'mic 1', 'lavandulifolioside isomer', 'kaempferol rutinoside', 'iridoid glycosides', 'homostachydrine isomers', 'first time', 'et kuprian', 'containing compounds', 'chloroform extracts', 'antimicrobial activity', '8 ).', '6 ),', '5 mg', '2 ),', '16 compounds']</t>
  </si>
  <si>
    <t>An HPLC quadrupole time-of-flight (Q-TOF) MS method was developed for the identification of secondary metabolites in Leonurus turkestanicus V.I. Krecz. et Kuprian. Ethanolic and chloroform extracts from the plant‚Äôs aerial parts were tested. A total of 16 compounds (iridoid glycosides, phenylpropanoids, flavonoids, and nitrogen-containing compounds, as well as diterpene acetate derivatives) were identified and tentatively characterized based on (or using) their retention times and UV and Q-TOF-MS data. Previously reported aucubin (1), 6-deoxy-8-acetylharpagid (2), and stachydrine (13, 15) and homostachydrine isomers (14, 16) were identified, along with a lavandulifolioside isomer (3), verbascoside (4), rutin (5), 3-O-kaempferol rutinoside (6), and an unknown diterpene acetate (8). Compounds 3‚Äì6 were detected for the first time in this plant. Additionally. antimicrobial activity was evaluated. No significant differences were found between ethanolic and chloroform extracts of L. turkestanicus; however, the alcoholic extract showed stronger antifungal activity [minimal inhibitory concentration (MIC) of 2.5‚Äì5 mg/mL], whereas the chloroform extract showed stronger activity against the tested spore-forming Bacillus species (MIC 1.25‚Äì2.5 mg/mL).</t>
  </si>
  <si>
    <t>1700-1705</t>
  </si>
  <si>
    <t>Journal of AOAC International</t>
  </si>
  <si>
    <t>60108730;60069011;60069011;60069011;60033041;60108730;60069011;60085627;60069011</t>
  </si>
  <si>
    <t>57192924430;36728493000;19337883300;7801460397;35388049900;57190367737;7004072908;57189392522;24765731300</t>
  </si>
  <si>
    <t>Sermukhamedova, Olga;Wojtanowski, Krzysztof Kamil;Widelski, Jaros≈Çaw;Korona-G≈Çowniak, Izabela;Elansary, Hosam O.;Sakipova, Zuriyadda;Malm, Anna;G≈Çowniak, Kazimierz;Skalicka-Wozniak, Krystyna</t>
  </si>
  <si>
    <t>Kazakhstan;Poland;Poland;Egypt</t>
  </si>
  <si>
    <t>Almaty;Rzeszow;Lublin;Alexandria</t>
  </si>
  <si>
    <t>Kazakh National Medical University;Wy≈ºsza Szko≈Ça Informatyki i ZarzƒÖdzania z siedzibƒÖ w Rzeszowie;Medical University of Lublin;Alexandria University</t>
  </si>
  <si>
    <t>60108730;60085627;60069011;60033041</t>
  </si>
  <si>
    <t>Sermukhamedova O.</t>
  </si>
  <si>
    <t>Metabolic profile of and antimicrobial activity in the aerial part of leonurus turkestanicus V.I. Krecz. et Kuprian. from Kazakhstan</t>
  </si>
  <si>
    <t>10.5740/jaoacint.17-0236</t>
  </si>
  <si>
    <t>2-s2.0-85046109168</t>
  </si>
  <si>
    <t>['years ago', 'versatile applications', 'various patches', 'ordinarily utilized', 'low profile', 'high pick', 'high effectiveness', 'extremely basic', 'directing patch', 'development utilizing', 'considerable lot']</t>
  </si>
  <si>
    <t>Matlab tool | Patch antenna</t>
  </si>
  <si>
    <t>Propelled RF correspondence Systems require low profile, lightweight, high pick up and basic structure radio wires to guarantee unwavering quality, portability, and high effectiveness. A fix reception apparatus is extremely basic in development utilizing a traditional miniaturized scale strip manufacture procedure. It comprises of a fix of metallization on a grounded dielectric substrate. They are low profile, lightweight receiving wires, most appropriate for aviation and versatile applications. Fix receiving wires have developed extensively amid a years ago, and a considerable lot of their restrictions have been overcome. The directing patch can take any shape, yet roundabout arrangements are the most ordinarily utilized. In our investigation we are intrigued round fix reception apparatus outlines. The goal of this model is to investigation the aftereffects of various patches for various dielectric constants.</t>
  </si>
  <si>
    <t>1803-1811</t>
  </si>
  <si>
    <t>60079446;60079446;60079446;60079446</t>
  </si>
  <si>
    <t>57193338414;56167531400;57201895029;57201425535</t>
  </si>
  <si>
    <t>Raghavendra Rao, P.;Satyanarayana, S.;Aditya, L.;Sai Krishna, M.</t>
  </si>
  <si>
    <t>Raghavendra Rao P.</t>
  </si>
  <si>
    <t>Design of circular micro strip patch antenna on different resonant frequencies for 5 G wirelesses communication using matlab</t>
  </si>
  <si>
    <t>2-s2.0-85046448794</t>
  </si>
  <si>
    <t>['wlan band', 'well suitable', 'uwb applications', 'shape slot', 'rectangular strip', 'radiating monopoles', 'mutual coupling', 'making c', 'less ecc', 'dielectric substrate', 'arranged perpendicular', 'antenna comprises', 'another side', 'acceptable gain', '85 ghz', '02 show']</t>
  </si>
  <si>
    <t>Band-notch | Coplanar waveguide feed | High isolation | Multiple-input-multipleoutput | Ultra-wideband</t>
  </si>
  <si>
    <t>A simple and compact UWB MIMO antenna of size 26 x 40 mm2 with a notch at WLAN band is proposed in this work. The antenna comprises of two identical monopoles which are arranged perpendicular to each other and are fed by 50-ohm coplanar waveguide feed on top of a substrate. A common ground structure is placed on another side of dielectric substrate. A rectangular strip is added to the ground to obtain antenna impedance matching over entire UWB band and to minimize the mutual coupling between radiating monopoles. The frequency notching function is achieved by making C-shape slot on the radiating monopoles. The proposed antenna offers impedance matching (|S11|&lt;-10dB) from 2.4-12.4 GHz excluding 5.15- 5.85 GHz, while giving mutual coupling (|S21|) of less than -20dB, acceptable gain, and less ECC of lower than 0.02 show that designed MIMO antenna is well suitable for UWB applications.</t>
  </si>
  <si>
    <t>2727-2738</t>
  </si>
  <si>
    <t>60079446-60017411;60076416;60079446;60079446;60079446;60079446</t>
  </si>
  <si>
    <t>57201488992;57189388429;57201948962;57201943107;57201948419;57201948923</t>
  </si>
  <si>
    <t>Chandrasekhar Rao, J.;Venkateswara Rao, N.;Sri Harsha, P.;Aditya, Y. S.N.;Radha, V.;Himaval Reddy, K.</t>
  </si>
  <si>
    <t>Vaddeswaram;Bapatla;Guntur</t>
  </si>
  <si>
    <t>K L Deemed to be University;Bapatla Engineering College;Acharya Nagarjuna University</t>
  </si>
  <si>
    <t>60079446;60076416;60017411</t>
  </si>
  <si>
    <t>Chandrasekhar Rao J.</t>
  </si>
  <si>
    <t>A compact CPW-fedultra-wideband MIMO antenna with band notch characteristic at WLAN band</t>
  </si>
  <si>
    <t>2-s2.0-85046543061</t>
  </si>
  <si>
    <t>['square slot', 'return loss', 'radiation pattern', 'proposed antenna', 'operating frequency', 'lte applications', 'elevation planes', 'different slots', 'different shapes', 'current distributions', 'coaxial feed', 'circular slot', 'circular patch', 'band width', '9 ghz']</t>
  </si>
  <si>
    <t>Circular patch antennas | Inverted antennas | LTE radar antennas | Slotted antennas</t>
  </si>
  <si>
    <t>In this paper an inverted suspended circular patch antenna loaded with a square slot with operating frequency at 2.7 to 2.9 GHz for LTE Radar band application is designed. The antenna structure consists of a circular patch, square slot is loaded on the center of the patch and a circular slot which is used to give the coaxial feed. Different slots with different shapes will influence the performance of an antenna. A square slot is loaded in the circular patch to get full radiation from the antenna. The antenna is feed with coaxial probe feeding to enhance the band width and gain. The simulation is done by using HFSS software. Different antenna parameters like gain, directivity, return loss, radiation pattern in azimuthal and elevation planes, current distributions are analyzed by using the simulation. The proposed antenna can provide low cost, high gain radiation performance and it is suitable for LTE applications.</t>
  </si>
  <si>
    <t>2212-2218</t>
  </si>
  <si>
    <t>57189267303;57195959120;57201995423;57201977829;57201978399;57201989095</t>
  </si>
  <si>
    <t>Sowjanya, B.;Govardhani, I.;Saikiran, V.;Triveni, Y. L.;Sushma, N.;Rehana, Sk</t>
  </si>
  <si>
    <t>Sowjanya B.</t>
  </si>
  <si>
    <t>Analysis of inverted suspended circular patch antenna loaded with a square patch for LTE radar applications</t>
  </si>
  <si>
    <t>2-s2.0-85046696628</t>
  </si>
  <si>
    <t>['rectangular ring', 'placed behind', 'metallic conductor', 'maximum gain', 'dual bands', 'automotive applications', 'antenna operating', '85 db', '5 ghz']</t>
  </si>
  <si>
    <t>Automotive applications | Dual band antenna | Liquid crystal polymer | Reflector | Vehicular band</t>
  </si>
  <si>
    <t>In this paper, a compact dual band antenna is proposed which is designed on a Liquid Crystal Polymer substrate. The rectangular ring-shaped radiating element fed with coplanar waveguide feed is used in this structure. A metallic conductor is placed behind the antenna for reducing the backward radiation thus increasing the gain of the antenna. These structural elements make the antenna operating in the dual bands at 2.5 GHz and 8.5 GHz center frequencies and the maximum gain of the antenna being 7.85 dB which makes the antenna to be useful in automotive applications.</t>
  </si>
  <si>
    <t>36135595500;56397099300;57201726926;57201997429;57202012168;57195318311</t>
  </si>
  <si>
    <t>Madhav, B. T.P.;Ramakrishna, T. V.;Pavan Kumar, G.;Keertan, M.;Alekhya, A.;Anilkumar, T.</t>
  </si>
  <si>
    <t>Liquid crystal polymer based compact CPW fed dual band antenna for automotive applications</t>
  </si>
  <si>
    <t>2-s2.0-85046773510</t>
  </si>
  <si>
    <t>['truncated corners', 'symmetric slots', 'space communications', 'results show', 'paper presents', 'high directivity', 'circular polarization', 'array consists', 'antenna array', '8 elements', '76 ghz']</t>
  </si>
  <si>
    <t>Circular polarization | Coaxial feed | Microstrip antenna array | Symmetric slots | Truncated corners</t>
  </si>
  <si>
    <t>This paper presents a circularly polarized microstrip antenna array for space communications. The proposed antenna array can achieve high gain, high directivity and low return loss. The array consists of 8 elements which are fed by a coaxial feed technique. To broaden the input matching bandwidth, a pair of symmetric slots is used in each antenna array. To achieve the circular polarization, truncated corners are made on the patch. The results show that the gain is 14.801dB with 10dB return loss ranging from 5.63GHz to 5.76 GHz. The complexity of the antenna array is reduced as the number of elements is reduced to 8 and gain is improved by 6.414dB.</t>
  </si>
  <si>
    <t>1976-1982</t>
  </si>
  <si>
    <t>57193390161;57202077663;57202077832;57202079184;57202073458</t>
  </si>
  <si>
    <t>Sundaraiah, Pakam;Sailaja, G. Hima;Vaasudeva Reddy, T.;Gayatri, D.;Sindhu, S.</t>
  </si>
  <si>
    <t>Sundaraiah P.</t>
  </si>
  <si>
    <t>Circularly polarized microstrip array antenna for C-band applications</t>
  </si>
  <si>
    <t>2-s2.0-85047090192</t>
  </si>
  <si>
    <t>Research and Development</t>
  </si>
  <si>
    <t>['wireless technologies', 'widely expected', 'safety control', 'reliable operation', 'industrial market', 'industrial applications', 'including multi', 'future growth', 'future development', 'field trials', 'disaster management', 'becoming popular', 'aerial photography', 'aerial iot']</t>
  </si>
  <si>
    <t>The ‚Äúaerial industrial revolution‚Äù is widely expected, in which the small unmanned aircrafts, or ‚Äúdrones‚Äù, are becoming popular in aerial photography and videography, survey, logistics, and disaster management. However, the safety of the drones is still not sufficient and it is said to be essential for future development of the industrial market. For safety control and telemetry, the reliable radio communication is indispensable. However, the most of the current drones use the radio technology used in radio control toys. We introduced small fixed-wing unmanned aircrafts four years ago aiming to develop ‚Äúan aerial radio tower‚Äù for large-scale disaster situations, and have carried out field trials and radio propagation measurements and analysis. Moreover, based on those experience and its know-hows, we have also promoted R&amp;D on wireless technologies for reliable operation of drones, including multi-rotors, which is necessary for their future growth of industrial applications. We will further extend and develop those technologies for contribution to aerial IoT and aerial industrial revolution.</t>
  </si>
  <si>
    <t>57-70</t>
  </si>
  <si>
    <t>Journal of the National Institute of Information and Communications Technology</t>
  </si>
  <si>
    <t>120707685;120707685;120707769;120707708;120708044;120707704;120707699;120707685;120707686</t>
  </si>
  <si>
    <t>7103322075;7103026409;56200321900;56152516400;7403222711;36084975100;57220797361;35478438900;7006817989</t>
  </si>
  <si>
    <t>Miura, Ryu;Ono, Fumie;Kagawa, Toshinori;Shan, Lin;Tsuji, Hiroyuki;Li, Huan Bang;Matsuda, Takashi;Takizawa, Kenichi;Kojima, Fumihide</t>
  </si>
  <si>
    <t>Japan;Japan;Japan;Japan;Japan;Japan;Japan</t>
  </si>
  <si>
    <t>;;;;;;</t>
  </si>
  <si>
    <t>Strategic Program Produce Office;Wireless Networks Research Center Wireless control communication;Unmanned Aircraft System (UAS);Wireless Networks Research Center Wireless communication;Wireless Networks Research Center Wireless sensor network;Wireless Networks Research Center Wireless communcation;Wireless Networks Research Center Mobile communication</t>
  </si>
  <si>
    <t>120708044;120707769;120707708;120707704;120707699;120707686;120707685</t>
  </si>
  <si>
    <t>Miura R.</t>
  </si>
  <si>
    <t>2-9 Wireless communication technology for small unmanned aircraft systems ~towards the deployment of iot in the sky~</t>
  </si>
  <si>
    <t>2-s2.0-85047112449</t>
  </si>
  <si>
    <t>['satellite communication', 'sar ).', 'movie images', 'ground systems', 'flight experiment', 'enable us', 'effective means', 'doppler shift', 'capacity communication', 'beam antenna']</t>
  </si>
  <si>
    <t>Satellite communication has caught the attention of researchers as an effective means of communication in the absence of mobile communication systems on ground systems such as during the takeoff and landing of aircraft. At the time of aircraft's flight, a large-capacity communication is expecting for the use of entertainment for passengers on board. Its large capacity communication abilities will enable us to share detailed information, which is vital in times of disaster, such as movie images and ground data taken from synthetic aperture radar (SAR). In this study, we report the development of aeronautical earth station for WINDS and result of the flight experiment of satellite communication between developed aeronautical earth station and WINDS. We measured propagation characteristics that is pattern of the Multi-Beam Antenna (MBA) which was mounted on WINDS, variation of the Doppler shift for Ka-band aeronautical satellite communications, and the antenna tracking performance. In this experiment, we can success to transmit large capacity data in a few minutes on the fly.</t>
  </si>
  <si>
    <t>120707687;120707687;120707684</t>
  </si>
  <si>
    <t>56395031100;26321642900;57080368200</t>
  </si>
  <si>
    <t>Kan, Tomoshige;Katayama, Norihiko;Takahashi, Takashi</t>
  </si>
  <si>
    <t>Wireless Networks Research Center Satellite communication propagation;Wireless Networks Research Center Satellite communication</t>
  </si>
  <si>
    <t>120707687;120707684</t>
  </si>
  <si>
    <t>Kan T.</t>
  </si>
  <si>
    <t>3-8 Aeronautical satellite communications using winds</t>
  </si>
  <si>
    <t>2-s2.0-85047116790</t>
  </si>
  <si>
    <t>['winds apaa', 'trend assessments', 'signal fluctuation', 'rev problems', 'report shows', 'relative phases', 'relative amplitudes', 'phase setting', 'orbit rev', 'measured data', 'health test', 'earth station', 'confirmed consequently', 'beginning data', 'averaging method', 'atmospheric disturbance', 'antenna elements', 'almost reappeared']</t>
  </si>
  <si>
    <t>As a health test of the WINDS APAA, Rotating Element Electric Field Vector Method (REV) was applied between the satellite and the earth station. This report shows the problems on orbit REV, the data acquisition method, the data evaluation method and the phase compensation experiment. The REV problems on orbit are that the clocks of the satellite and the earth station are not synchronized and the received REV signal fluctuates due to the atmospheric disturbance. We have resolved those problems that the two times measurements for a phase setting are applied for the non-synchronization, and the averaging method is applied for the signal fluctuation. As the results of the trend assessments for the measured data, the relative amplitudes and the relative phases for the all antenna elements were almost reappeared for the beginning data. The health of the WINDS APAA was confirmed consequently.</t>
  </si>
  <si>
    <t>127-137</t>
  </si>
  <si>
    <t>120707688;120707688;120707688</t>
  </si>
  <si>
    <t>6602281424;7101854502;57080368200</t>
  </si>
  <si>
    <t>Akaishi, Akira;Ohkawa, Mitsugu;Takahashi, Takashi</t>
  </si>
  <si>
    <t>Wireless Networks Research Center Satellite communications system</t>
  </si>
  <si>
    <t>Akaishi A.</t>
  </si>
  <si>
    <t>3-7 experimental reports of APAA health test</t>
  </si>
  <si>
    <t>2-s2.0-85047137807</t>
  </si>
  <si>
    <t>['user equipment', 'type communications', 'resource blocks', 'mmtc ).', 'massive machine', 'low latency', 'iot era', 'frequency usage', 'drones needs', 'base station', '5 ms']</t>
  </si>
  <si>
    <t>In the IoT era, a radio access technology collects small-size messages sending from user equipment (UE) to base station (BS) is crucial in frequency efficiency viewpoint, especially in massive machine-type communications (mMTC). Some part of mMTC application fields like connected cars or drones needs a radio access technology that provides low latency. We have been engaging to develop a radio access technology that covers the requirements on both efficiency in frequency usage and low latency, by introducing a radio frame structure with resource blocks (RBs) shared by multiple UEs without grant from BS. We have conducted performance evaluation through link level simulations towards realizing a radio access technology that RBs are shared by 5 UEs per one BS antenna with latency of less than 5 ms.</t>
  </si>
  <si>
    <t>120707685;120707685;120707685;120707685;120707685;120707685;120707685;120707685</t>
  </si>
  <si>
    <t>35478438900;16507318100;6603898698;7003471083;57201727306;7402080324;16309218600;7006817989</t>
  </si>
  <si>
    <t>Takizawa, Kenichi;Moriyama, Masafumi;Oodo, Masayuki;Pyo, Changwoo;Tezuka, Hayato;Murakami, Homare;Ishizu, Kentaro;Kojima, Fumihide</t>
  </si>
  <si>
    <t>Wireless Networks Research Center Mobile communication</t>
  </si>
  <si>
    <t>Takizawa K.</t>
  </si>
  <si>
    <t>2-2 radio access technologies for massive machine-type communications</t>
  </si>
  <si>
    <t>2-s2.0-85047147277</t>
  </si>
  <si>
    <t>['working range', 'hundred kilohertz', 'effort scope', 'bit rate']</t>
  </si>
  <si>
    <t>Correspondence | Marine | Microsecond capacity | Ultraviolet dssipating</t>
  </si>
  <si>
    <t>The time common characteristics for regular marine ultraviolet correspondence have been contemplated and the multipath time delay and the state of postponing control range of NLOS single scrambling and various dissipating models are explored. The conclusion is that under the Marine barometrical condition the level of pulse full degree extends the marine UV individual disseminating correspondence is in the "microsecond" request of extent. The research transmission capacity can reach to a few hundred kilohertz, however, the working range is about 100 m. The optical antenna might drop the bit rate but enlarges the effort scope.</t>
  </si>
  <si>
    <t>8565-8567</t>
  </si>
  <si>
    <t>Specialissue9</t>
  </si>
  <si>
    <t>Ravichandran, P.</t>
  </si>
  <si>
    <t>Ravichandran P.</t>
  </si>
  <si>
    <t>Marine ultraviolet scattering communication-time characteristics</t>
  </si>
  <si>
    <t>10.3923/jeasci.2017.8565.8567</t>
  </si>
  <si>
    <t>2-s2.0-85047449476</t>
  </si>
  <si>
    <t>['subharmonics ).', 'results obtained', 'multiplier antennas', 'microstrip two', 'linear volt', 'functional devices', 'farad characteristics', 'basic frequency', 'antenna characteristic']</t>
  </si>
  <si>
    <t>Antenna pattern | MEMS | Reconfigurable antenna | Switches | Volt-farad characteristic</t>
  </si>
  <si>
    <t>The results of simulation of the microstrip two-frequency reconfigurable antenna pattern are provided in the paper. The influence of MEMS-switches possessing non-linear volt-farad characteristics and the level of excitation exerted upon the antenna characteristic is considered. It is shown the necessity of analyzing the reconfigurable antenna parameters not only at the basic frequency but also at the frequencies of harmonics (subharmonics). On the basis of the results obtained in the paper it is noted that this class of the antennas can be used at creating the multi-functional devices - the multiplier antennas, the interference-generating antennas etc.</t>
  </si>
  <si>
    <t>1509-1521</t>
  </si>
  <si>
    <t>60020615;60020615</t>
  </si>
  <si>
    <t>8214864300;56114523700</t>
  </si>
  <si>
    <t>Gavva, D. S.;Medvedev, E. A.</t>
  </si>
  <si>
    <t>Kharkiv National University of Radio Electronics</t>
  </si>
  <si>
    <t>Gavva D.</t>
  </si>
  <si>
    <t>The influence of non-linear characteristics of the RF switches upon the pattern of the reconfigurable antenna</t>
  </si>
  <si>
    <t>10.1615/TelecomRadEng.v76.i17.30</t>
  </si>
  <si>
    <t>2-s2.0-85047456774</t>
  </si>
  <si>
    <t>FA9550-14-1-0054</t>
  </si>
  <si>
    <t>['whose efficiency', 'sweeping range', 's11 curve', 'rayleigh quotient', 'proposed methods', 'partially air', 'much higher', 'mainly adopted', 'greatly improve', 'eigenfrequency solution', 'computationally expensive', 'computational efficiency', 'antenna sensor']</t>
  </si>
  <si>
    <t>Air-filled cavity | antenna sensor | eigenvalue perturbation | inverse power iteration method (IPIRQ) | multiphysics simulation | Rayleigh quotient iteration (RQI)</t>
  </si>
  <si>
    <t>To simulate the behavior of a passive antenna strain sensor, current multiphysics coupled simulation (between mechanics and electromagnetics) has mainly adopted the frequency domain solution. For every frequency point in the sweeping range, the frequency domain solver computes the value of scattering parameter S11. The S11 curve is used to identify the new resonance frequency when the antenna sensor is at certain strain level. As a result, the frequency domain solution is computationally expensive. In this study, an eigenfrequency solution, whose efficiency is shown to be much higher than the frequency domain solver, is proposed to directly detect changes of antenna resonance frequency under strain. Toward the eigenfrequency solution, cavity and partially air-filled cavity FEM modeling techniques are proposed to reduce the number of degrees of freedom. In addition, by formulating the eigenfrequency solution as an eigenvalue perturbation problem, Rayleigh quotient iteration and the inverse power iteration method with Rayleigh quotient are proposed to further improve the computational efficiency. The proposed methods will greatly improve the efficiency of antenna sensor designs.</t>
  </si>
  <si>
    <t>60019647;60019647-60021814;60019647;60019647;60019647</t>
  </si>
  <si>
    <t>55098002300;36019703100;57190014604;56002644400;7003916876</t>
  </si>
  <si>
    <t>Cho, Chunhee;Yi, Xiaohua;Li, Dan;Wang, Yang;Tentzeris, Manos M.</t>
  </si>
  <si>
    <t>Irving;Atlanta</t>
  </si>
  <si>
    <t>Exxon Mobil Corporation;Georgia Institute of Technology</t>
  </si>
  <si>
    <t>60021814;60019647</t>
  </si>
  <si>
    <t>Cho C.</t>
  </si>
  <si>
    <t>An Eigenvalue Perturbation Solution for the Multiphysics Simulation of Antenna Strain Sensors</t>
  </si>
  <si>
    <t>10.1109/JMMCT.2017.2698338</t>
  </si>
  <si>
    <t>2-s2.0-85047480540</t>
  </si>
  <si>
    <t>['time domain', 'thus providing', 'statistical output', 'space problems', 'solved via', 'sc method', 'polynomial basis', 'paper deals', 'lower medium', 'lower half', 'input parameters', 'hallen equation', 'gpr systems', 'field transmitted', 'field calculation', 'entirely unknown', 'earth properties', 'dipole antenna', 'antenna height']</t>
  </si>
  <si>
    <t>Deterministic boundary element modelling | Ground penetrating radar | Hallen integral equation | Stochastic collocation method | Time domain | Transmitted field</t>
  </si>
  <si>
    <t>The paper deals with time domain-deterministic stochastic assessment of a transient electric field generated by a ground penetrating radar (GPR) dipole antenna and transmitted into a lower half-space. The deterministic time domain formulation is based on the space-time Hallen integral equation for half-space problems. The Hallen equation is solved via the Galerkin‚ÄìBubnov variant of the Indirect Boundary Element Method (GB-IBEM) and the space-time current distribution along the dipole antenna is obtained, thus providing the field calculation. The field transmitted into the lower medium is obtained by solving the corresponding field integrals. As GPR systems are subjected to a rather complex environment, some input parameters, for example the antenna height over ground or earth properties, are partly or entirely unknown and, therefore, a simple stochastic collocation (SC) method is used to properly access relevant statistics about GPR time responses. The SC approach also aids in the assessment of corresponding confidence intervals from the set of obtained numerical results. The expansion of statistical output in terms of mean and variance over a polynomial basis, via the SC method, is shown to be a robust and efficient approach providing a satisfactory convergence rate.</t>
  </si>
  <si>
    <t>678-685</t>
  </si>
  <si>
    <t>International Journal of Computational Methods and Experimental Measurements</t>
  </si>
  <si>
    <t>60006948;60006948;60138276;60138276</t>
  </si>
  <si>
    <t>7004103789;26649616000;16025225200;6507032961</t>
  </si>
  <si>
    <t>Poljak, D.;Sesnic, S.;Lallechere, S.;El Khamlichi Drissi, K.</t>
  </si>
  <si>
    <t>France;Croatia</t>
  </si>
  <si>
    <t>Clermont-Ferrand;Split</t>
  </si>
  <si>
    <t>Universit√© Clermont Auvergne;Sveuƒçili≈°te u Splitu</t>
  </si>
  <si>
    <t>60138276;60006948</t>
  </si>
  <si>
    <t>Poljak D.</t>
  </si>
  <si>
    <t>Stochastic post-processing of the deterministic boundary element modelling of the transient electric field from GPR dipole antenna propagating through lower half-space</t>
  </si>
  <si>
    <t>10.2495/CMEM-V5-N5-678-685</t>
  </si>
  <si>
    <t>2-s2.0-85047828372</t>
  </si>
  <si>
    <t>['typically focused', 'several common', 'resonance frequency', 'radiation efficiency', 'patch antennas', 'particularly true', 'original designs', 'minor consideration', 'metamaterial structures', 'main emphasis', 'little impact', 'inspired two', 'inspired three', 'impedance bandwidth', 'huge impact', 'high directivities', 'hertzian dipole', 'ground plane', 'fundamental figure', 'frequent occurrence', 'element array', 'directivity performance', 'directivity becomes', 'achieve broadside']</t>
  </si>
  <si>
    <t>Directivity | Electrically small antennas | Huygens source | Metamaterial-inspired antennas | Patch antennas</t>
  </si>
  <si>
    <t>When an electrically small antenna is conceived, designed, simulated, and tested, the main emphasis is usually placed immediately on its impedance bandwidth and radiation efficiency. All too often it is assumed that its directivity will only be that of a Hertzian dipole and, hence, its directivity becomes a minor consideration. This is particularly true if such a compact antenna radiates in the presence of a large ground plane. Attention is typically focused on the radiator and its size, while the ground plane is forgotten. This has become a too frequent occurrence when antennas, such as patch antennas that have been augmented with metamaterial structures, are explored. In this paper, it is demonstrated that while the ground plane has little impact on the resonance frequency and impedance bandwidth of patch antennas or metamaterial-inspired three-dimensional magnetic EZ antennas, it has a huge impact on their directivity performance. Moreover, it is demonstrated that with both a metamaterial-inspired two-element array and a related Huygens dipole antenna, one can achieve broadside-radiating electrically small systems that have high directivities. Several common and original designs are used to highlight these issues and to emphasize why a fundamental figure of merit such as directivity should never be overlooked.</t>
  </si>
  <si>
    <t>EPJ Applied Metamaterials</t>
  </si>
  <si>
    <t>60023932-60010065</t>
  </si>
  <si>
    <t>Ziolkowski, Richard W.</t>
  </si>
  <si>
    <t>Australia;United States</t>
  </si>
  <si>
    <t>Sydney;Tucson</t>
  </si>
  <si>
    <t>University of Technology Sydney;The University of Arizona</t>
  </si>
  <si>
    <t>60023932;60010065</t>
  </si>
  <si>
    <t>Ziolkowski R.</t>
  </si>
  <si>
    <t>The directivity of a compact antenna: An unforgettable figure of merit</t>
  </si>
  <si>
    <t>10.1051/epjam/2017006</t>
  </si>
  <si>
    <t>2-s2.0-85047992429</t>
  </si>
  <si>
    <t>['pollination process', 'flowers plants', 'determine parameters', 'comparative evaluation', 'antenna elements']</t>
  </si>
  <si>
    <t>Beam width | Circular Array | Firefly Algorithm | Flower Pollination Algorithm | Side lobe level</t>
  </si>
  <si>
    <t>Flower Pollination Algorithm (FPA) is employed for the optimization of nonuniform circular antenna arrays. The flower pollination algorithm is based on the characteristics of pollination process of flowers plants. The method of FPA is used to determine parameters of antenna elements that provide the desired radiation pattern. The numerical results show the effectiveness of FPA for the design of antenna. Comparison of results of FPA is made with that obtained using Firefly Algorithm and uniform circular array. A comparative evaluation of FPA and FA in the performance to design circular antenna arrays is presented.</t>
  </si>
  <si>
    <t>767-778</t>
  </si>
  <si>
    <t>Special issue  14</t>
  </si>
  <si>
    <t>Pavani, T.</t>
  </si>
  <si>
    <t>Visakhapatnam</t>
  </si>
  <si>
    <t>Vignan Institute of Information Technology</t>
  </si>
  <si>
    <t>Pavani T.</t>
  </si>
  <si>
    <t>Synthesis of circular antenna arrays using flower pollination algorithm</t>
  </si>
  <si>
    <t>2-s2.0-85048943727</t>
  </si>
  <si>
    <t>['wireless communications', 'tested results', 'simulated results', 'satellite communication', 'return loss', 'recent years', 'radiation patterns', 'proposed antenna', 'performance characteristics', 'internal antennas', 'inset feed', 'impedance bandwidth', 'grown significantly', 'good agreement', 'dielectric constant', 'comparative analysis', 'compact size']</t>
  </si>
  <si>
    <t>Antenna Parameters | HFSS | Rectangular patch antenna array | Resonant frequency of patch antenna | Substrate</t>
  </si>
  <si>
    <t>In recent years, the demand for compact handheld communication devices has grown significantly. Devices having internal antennas have appeared to fill this need. In this paper we have implemented the Design and Comparative analysis on the performance characteristics of Microstrip patch antenna with and without Corner slots. The aim of this paper is to broaden the impedance bandwidth and also the gain thereby improving the performance of proposed antenna. In the proposed array antenna, each element has a size of 65 x 50.89 x 0.035mm3 and it is designed on FR4 Epoxy substrate with a dielectric constant of 4.4. The proposed antenna is characterized by a compact size and it is inset feed. This antenna was simulated using HFSS Software and we made a comparison between the structures of 2 x 2 array with and without corner slots and performance is compared in terms of return loss, Gain, radiation patterns, VSWR, and Beamwidth. After simulation, the same antenna was fabricated and tested. Good Agreement was found between simulated results and tested results. Applications such as aircraft, satellite communication, and wireless Communications.</t>
  </si>
  <si>
    <t>505-516</t>
  </si>
  <si>
    <t>;;</t>
  </si>
  <si>
    <t>57202642202;57202643523;57202646833</t>
  </si>
  <si>
    <t>Kusuma Kumari, E.;Kishore Kumar, M.;Ananda Rao, N.</t>
  </si>
  <si>
    <t>Kusuma Kumari E.</t>
  </si>
  <si>
    <t>Design and analysis of 2 X 2 patch array with &amp; without corner slots at 1.4 GHZ</t>
  </si>
  <si>
    <t>2-s2.0-85048952477</t>
  </si>
  <si>
    <t>['vswr ),', 'various parameters', 'terahertz frequency', 'rogers rt', 'radiation pattern', 'permeability 1', 'maximum radiation', 'generally preferred', 'duroid 5870', 'center frequency', 'antenna dimensions', '500 thz']</t>
  </si>
  <si>
    <t>Ansoft HFSS | Relative permittivity | Slotted nanostrip antenna | Substrate Rodgers RT/Duroid 5870(tm)</t>
  </si>
  <si>
    <t>Rogers RT/Duroid 5870(tm) dielectric material whose relative permittivity 2.33 &amp; permeability 1 has been used to design nanostrip antenna at Nanoscale. The essence of this endeavor is to design a slotted nano strip antenna for terahertz frequency. Antenna dimensions such as length (l), width (w), thickness (t) were calculated using transmission line model. Substrate with low dielectric constant is generally preferred for maximum radiation. The slotted nano strip antenna design is simulated for various parameters such as Gain(G),Directivity(D),voltage standing wave ratio(VSWR),s parameter(s11) and radiation pattern were analyzed using HFSS13.0. The center frequency to be operated is 500 THZ. It is proved that slotted nanostrip antenna is suitable for terahertz frequency.</t>
  </si>
  <si>
    <t>517-524</t>
  </si>
  <si>
    <t>60108710;60108710</t>
  </si>
  <si>
    <t>57118170100;57202645802</t>
  </si>
  <si>
    <t>Naga Jyothi, A.;Gowthami, A.</t>
  </si>
  <si>
    <t>Naga Jyothi A.</t>
  </si>
  <si>
    <t>Slotted nanostrip patch antenna in tera hertz regime</t>
  </si>
  <si>
    <t>2-s2.0-85048976466</t>
  </si>
  <si>
    <t>['terahertz region', 'terahertz domain', 'substrate height', 'substrate chosen', 'sections considered', 'scattering parameters', 'return loss', 'resultant characteristics', 'radiation patterns', 'nano scale', 'nano region', 'exciting alternative', 'design selection', 'copper patch', 'copper material', 'aim objective']</t>
  </si>
  <si>
    <t>Ansoft HFSS | Dispersive less channel | Multi-directional | Nanostrip patch antenna | Radiation Pattern | Return loss</t>
  </si>
  <si>
    <t>Rectangular nanostrip patch antenna with copper material as patch and Rogers RT Duroid as substrate at nano scale has been designed and optimized using Ansoft HFSS software. The aim objective of this work is to design nanostrip patch antenna for terahertz domain as per desired design specifications. The sections considered here are width (W), Length (L) and substrate height (h), Relative permittivity (Œµr), radiation parameters and Bandwidth. The substrate chosen in this work is Rogers RT Duroid as it is an exciting alternative for manufacturing of components and modules for high performance communication systems in nano region. Hence Rogers RT Duroid substrate and copper patch is designed at nano scale and is simulated with HFSS. In view of this design selection of length, width of the patch is done and is confined to nano region. Resultant characteristics such as gain, directivity, polarization, return loss, scattering parameters and radiation patterns were analyzed and proved that this antenna is suitable for multi directional radiation in terahertz region.</t>
  </si>
  <si>
    <t>671-679</t>
  </si>
  <si>
    <t>57118170100;56973271800</t>
  </si>
  <si>
    <t>Nagajyothi, A.;Das, Rudra Pratap</t>
  </si>
  <si>
    <t>Nagajyothi A.</t>
  </si>
  <si>
    <t>Rectangular nanostrip patch antenna for multi directional radiation in tera hertz applications</t>
  </si>
  <si>
    <t>2-s2.0-85048990936</t>
  </si>
  <si>
    <t>2016ZX05045-002-0003</t>
  </si>
  <si>
    <t>['tunnel filled', 'transmitting current', 'transmitting coil', 'site detecting', 'receiving coil', 'magnetic flow', 'laboratory experiment', 'cross coil', 'analytic expression', 'always used']</t>
  </si>
  <si>
    <t>Antenna | First field eliminating | Mine transient electromagnetic | Transmit-receive crossing coil</t>
  </si>
  <si>
    <t>The small multiturn overlapping coil is always used in mine transient electromagnetic exploration. For the effect of turn-off, the first field dominates total field during the off-time of transmitting current and early after off-time. This may cause unresponsive for shallow low resistance anomaly. So we suggest that use cross coil for first field eliminating: Analyzes the distribution of first field inside and outside the transmitting coil during the off-time; Deduces the analytic expression of magnetic flow for first field inside the receiving coil; Worked out the coefficient of position for receiving coil is 0.93 when the magnetic flow for first field inside the receiving coil is 0. According to laboratory experiment for low resistance model and site detecting for tunnel filled with water, we verify the availability of cross coil for first field eliminating and low resistance anomaly detecting. It provides technical support to mine transient electromagnetic exploration.</t>
  </si>
  <si>
    <t>125-141</t>
  </si>
  <si>
    <t>Modelling, Measurement and Control A</t>
  </si>
  <si>
    <t>110525318-60017060;110525318;110525318;60033420;110525318-60017060</t>
  </si>
  <si>
    <t>57203379038;36155815500;57094585100;57189464277;57094307200</t>
  </si>
  <si>
    <t>Zhang, Jun;Xu, Yangcheng;Li, Yunbo;Yang, Fenghao;Wu, Yanqing</t>
  </si>
  <si>
    <t>Canada;China;China</t>
  </si>
  <si>
    <t>Toronto;Changsha;Chongqing</t>
  </si>
  <si>
    <t>York University;Central South University;Engineering Group Corporation</t>
  </si>
  <si>
    <t>60033420;60017060;110525318</t>
  </si>
  <si>
    <t>Electromagnetic antenna based on transmitter-receiver crossing coil</t>
  </si>
  <si>
    <t>10.18280/mmc_a.900202</t>
  </si>
  <si>
    <t>2-s2.0-85049070993</t>
  </si>
  <si>
    <t>['triangular grids', 'steering angles', 'side lobes', 'plotted directivity', 'mathematical model', 'hann models', 'grid arrangements', 'frequent problem', 'elevation pattern', 'chebyshev technique', 'calculated gain', 'best among', 'antenna arrays']</t>
  </si>
  <si>
    <t>Directivity | Gain | Rectangular Lattice | Side lobe attenuation | Steering angle | Triangular Lattice</t>
  </si>
  <si>
    <t>In this paper phased array antenna in grid arrangements is proposed. The most frequent problem in antenna arrays is occurrence of side lobes. Due to side lobes the energy is being wasted. In this paper the mathematical model of rectangular, triangular grids have been studied. We have observed the optimization in side lobe level using different techniques like Taylor, Chebyshev, Kaiser, Hamming and Hann models. For this to be proved we have plotted the elevation pattern and observed directivity patterns for those grid arrangements using rectangular array pattern. By changing the spacing between the elements, number of elements, steering angles, side lobe elimination level we have proposed that Chebyshev technique is the best among those techniques we have verified in order to eliminate side lobe levels. We plotted directivity and calculated gain and peak side lobe level by using those techniques.</t>
  </si>
  <si>
    <t>2167-2177</t>
  </si>
  <si>
    <t>57195959120;55672461100;57202706299;57202718195;57202709658;57202712586</t>
  </si>
  <si>
    <t>Immadi, Govardhani;Venkata Narayana, M.;Maalika, Chittamuru Kavya;Ireesha, D. S.L.N.V.P.;Swetha Sai, K.;Akhil Chakravarthy, V.</t>
  </si>
  <si>
    <t>Design And Optimization Of Phased Array Antenna Using Ka Band Frequency</t>
  </si>
  <si>
    <t>2-s2.0-85049080075</t>
  </si>
  <si>
    <t>['wireless communications', 'return loss', 'paper analyses', 'new elements', 'main application', 'linear arrays', 'gain increases', 'circular patch', 'circle patch', 'basic antenna', 'antenna shown', 'antenna arrays', 'antenna array', 'achieved gain', '10 db']</t>
  </si>
  <si>
    <t>This paper analyses the design of an antenna arrays with circle patch which is intended with a frequency of 2.5GHz, and its main application in wireless communications. This array is used for obtaining high gain. From a basic antenna having circular patch, some new elements are introduced to get linear array. These linear arrays are used to attain high gains. For the antenna shown here, the achieved gain is 5.21dB,return loss(VSWR) is ‚â§ -10 dB. The antenna array was agitated by uniform microstripline feed method. An analysis was done considering 1x4 array. It is established that gain increases at a cost of B.W.</t>
  </si>
  <si>
    <t>2178-2185</t>
  </si>
  <si>
    <t>55672461100;57195959120;57202714606;57202707157;57130912700</t>
  </si>
  <si>
    <t>Venkata Narayana, M.;Immadi, Govardhani;Muppa, Harika;Nagisetty, Mahesh;Konda, Harsha Vardhan Reddy</t>
  </si>
  <si>
    <t>Venkata Narayana M.</t>
  </si>
  <si>
    <t>Design Of Microstrip Circular Patch Antenna Array</t>
  </si>
  <si>
    <t>2-s2.0-85049098382</t>
  </si>
  <si>
    <t>['various types', 'transmitted data', 'reconfigurable antennas', 'operating frequency', 'often built', 'numerical investigations', 'numerical analysis', 'linear effects', 'linear distortions', 'issues considered', 'influence exerted', 'functional capabilities', 'farad characteristic', 'executing forecasting', 'excitation upon', 'antenna structure', 'antenna characteristics', 'also result']</t>
  </si>
  <si>
    <t>MEMS | Reconfigurable antenna | Signal distortions | Switching of the electrodynamic structure | Volt-farad characteristic</t>
  </si>
  <si>
    <t>Modern telecommunication systems operating with different data transmission standards are often built on the basis of using the reconfigurable antennas. Insertion into the antenna structure of non-linear radio frequency elements allows providing for not only extension of functional capabilities of the antenna (switching of the operating frequency, variation of the shape of the pattern, changing of the polarization etc.) but it can also result in occurrence of a number of non-linear effects distorting the transmitted data. With regards to the foregoing the issues considered in this paper still remain important. And namely, the methodology of numerical analysis of the non-linear effects in reconfigurable antennas is described, the particularities of the non-linear RF switching elements applied in the antennas are considered, numerical investigations of the influence exerted by the volt-farad characteristic of the switch and the power of excitation upon the antenna characteristics are performed. The performed assessment investigations allow obtaining general representations and executing forecasting of non-linear distortions in the reconfigurable antennas resulting from availability of various types of RF switches therein.</t>
  </si>
  <si>
    <t>963-981</t>
  </si>
  <si>
    <t>The influence of rf switches upon the properties of reconfigurable antennas. Part 1: Single-frequency excitation</t>
  </si>
  <si>
    <t>10.1615/TelecomRadEng.v76.i11.30</t>
  </si>
  <si>
    <t>2-s2.0-85049140322</t>
  </si>
  <si>
    <t>['volumetric type', 'microstrip engineering', 'integral characteristics', 'important problem', 'experimental investigations', 'electrodynamic characteristics', 'dielectric substrate', 'dielectric structure', 'canonical topology', 'additional irregularities']</t>
  </si>
  <si>
    <t>Directional pattern | Disk resonator | Oscillation spectrum | Planar hybrid metal-dielectric structures</t>
  </si>
  <si>
    <t>In the paper, results are presented of theoretical and experimental investigations of the electrodynamic characteristics of a planar hybrid metal-dielectric structure of the canonical topology. The influence of additional irregularities of the volumetric type on the spectral and other integral characteristics of the structure is analyzed. A possibility is discussed of solving an important problem of the microstrip engineering as for surface wave suppression in the dielectric substrate.</t>
  </si>
  <si>
    <t>953-961</t>
  </si>
  <si>
    <t>8275326600;6603566968;57195359787</t>
  </si>
  <si>
    <t>Mayboroda, D. V.;Pogarsky, S. A.;Poznyakov, A. V.</t>
  </si>
  <si>
    <t>Mayboroda D.</t>
  </si>
  <si>
    <t>Impact of the design features on the integral characteristics of monopole disk resonators</t>
  </si>
  <si>
    <t>10.1615/TelecomRadEng.v76.i11.20</t>
  </si>
  <si>
    <t>2-s2.0-85049142594</t>
  </si>
  <si>
    <t>['operation principle', 'experimental results']</t>
  </si>
  <si>
    <t>Cylindrical-parabolic antenna | Dipole antenna | Unmanned aerial vehicles</t>
  </si>
  <si>
    <t>The design and operation principle of the directional antenna system for tactical unmanned aerial vehicles are considered. Simulation and experimental results are present.</t>
  </si>
  <si>
    <t>983-990</t>
  </si>
  <si>
    <t>60008300;60008300;60008300;60008300</t>
  </si>
  <si>
    <t>16064809600;57188707344;57090256100;57200151977</t>
  </si>
  <si>
    <t>Sibruk, L. V.;Zadorozhnii, R. O.;Bondarenko, D. P.;Syniak, I. V.</t>
  </si>
  <si>
    <t>Kiev</t>
  </si>
  <si>
    <t>National Aviation University</t>
  </si>
  <si>
    <t>Sibruk L.</t>
  </si>
  <si>
    <t>Airborne directional antennas</t>
  </si>
  <si>
    <t>10.1615/TelecomRadEng.v76.i11.40</t>
  </si>
  <si>
    <t>2-s2.0-85049151811</t>
  </si>
  <si>
    <t>['wavelength resolution', 'transmission spectrum', 'theoretical investigations', 'spectral properties', 'spatial defect', 'size antennas', 'photonic crystals', 'perfect periodicity', 'peaks associated', 'numerical calculations', 'nature occur', 'measurement results', 'including filters', 'good agreement', 'frequency range', 'forbidden zone', 'experimentally detected', 'electromagnetic sensors', 'defective modes', 'defective layer', 'date results', 'considerable attention', 'complete description', 'artificial media', 'analyzed within']</t>
  </si>
  <si>
    <t>Defective mode | Metamaterial | Wire medium</t>
  </si>
  <si>
    <t>At present, considerable attention is focused at investigating defective modes that arise as a result of disturbance of the periodicity in photonic crystals. This interest is provoked by the fact that disturbances of periodicity in nature occur more frequently than the perfect periodicity. The available to date results of theoretical investigations of the defective modes in artificial media (metamaterials) do not provide a complete description of this effect. In the paper, the spectral properties of an anisotropic wire metamaterial with a spatial defect are analyzed within the microwave frequency range. Defective modes have been experimentally detected to exist in the forbidden zone of the transmission spectrum of the anisotropic wire metamaterial with a defect. The positions of the transmission peaks corresponding to appearance of defective modes are analyzed in dependence on the frequency and thickness of the defective layer. The measurement results have been found to be in good agreement with numerical calculations. It is shown that the peaks associated with the defective modes shift toward lower-frequency range as the defective layer thickness is increased. Results of the study can be used in designing various telecommunication devices, including filters, couplers, attenuators, electromagnetic sensors, lenses with sub-wavelength resolution, small-size antennas, objects that are "invisible" within a certain frequency range, etc.</t>
  </si>
  <si>
    <t>1681-1688</t>
  </si>
  <si>
    <t>60068535;60027251;60068535-60027251-60020615</t>
  </si>
  <si>
    <t>57188715282;57201898206;35577492600</t>
  </si>
  <si>
    <t>Ivzhenko, L. I.;Yudina, D. I.;Tarapov, S. I.</t>
  </si>
  <si>
    <t>Kharkiv;Kharkiv;Kharkiv</t>
  </si>
  <si>
    <t>O. Ya. Usikov Institute for Radiophysics and Electronics of the National Academy of Sciences of Ukraine;V. N. Karazin Kharkiv National University;Kharkiv National University of Radio Electronics</t>
  </si>
  <si>
    <t>60068535;60027251;60020615</t>
  </si>
  <si>
    <t>Ivzhenko L.</t>
  </si>
  <si>
    <t>Defective modes in an anisotropic wire metamaterial in the microwave range</t>
  </si>
  <si>
    <t>10.1615/TelecomRadEng.v76.i19.10</t>
  </si>
  <si>
    <t>2-s2.0-85049157726</t>
  </si>
  <si>
    <t>['various types', 'reconfigurable antennas', 'reasoned selection', 'numerical method', 'nonlinear elements', 'linear volt', 'linear distortions', 'intermodulation characteristics', 'farad characteristics', 'executing forecasting', 'elementary base', 'antenna parameters']</t>
  </si>
  <si>
    <t>Harmonic balance method | Intermodulation distortions | MEMS | Reconfigurable antenna | Switches | Volt-farad characteristic | Volterra series method</t>
  </si>
  <si>
    <t>Results of simulation of the intermodulation characteristics of the dual-frequency reconfigurable antenna are provided in the paper. The influence of MEMS-switches possessing non-linear volt-farad characteristics on the antenna parameters is considered. It is demonstrated the necessity of a well-reasoned selection of the numerical method for the analysis, the elementary base of the device equivalent circuit, excitation levels etc. while modeling electrodynamic structures including also the reconfigurable antennas with the nonlinear elements. The performed assessment investigations allow obtaining general representations and executing forecasting of non-linear distortions in the reconfigurable antennas resulting from availability of various types of RF switches therein.</t>
  </si>
  <si>
    <t>1057-1067</t>
  </si>
  <si>
    <t>The influence of RF switches upon the properties of reconfigurable antennas. Part 2: Multi-frequency excitation</t>
  </si>
  <si>
    <t>10.1615/TelecomRadEng.v76.i12.30</t>
  </si>
  <si>
    <t>2-s2.0-85049175492</t>
  </si>
  <si>
    <t>['problems related', 'issues raising']</t>
  </si>
  <si>
    <t>Electromagnetic field focusing | Functional disablement | Multi-position system of emitters | Unmanned aerial vehicles</t>
  </si>
  <si>
    <t>A group of important issues related to the sphere of radio electronic warfare is covered in this paper. And namely - the issues raising at solving the problems related to the possibility of disabling the on-board radio electronic means of the unmanned aerial vehicles (UAV) using the out-of-band power emissions of the microwave electromagnetic fields that results in disruption of their normal rated functioning up to their disability.</t>
  </si>
  <si>
    <t>1069-1078</t>
  </si>
  <si>
    <t>Sulaiman, Y. H.</t>
  </si>
  <si>
    <t>Ramadi</t>
  </si>
  <si>
    <t>Al-Maarif University College</t>
  </si>
  <si>
    <t>Sulaiman Y.</t>
  </si>
  <si>
    <t>Functional disability of on-board electronic means of unmanned aerial vehicles</t>
  </si>
  <si>
    <t>10.1615/TelecomRadEng.v76.i12.40</t>
  </si>
  <si>
    <t>2-s2.0-85049179091</t>
  </si>
  <si>
    <t>['two variants', 'similar dimensions', 'cophased array', 'assisted analyzed', 'antenna array', 'absorbing element']</t>
  </si>
  <si>
    <t>Absorbing element | Antenna pattern | Axial radiation | Numerical simulation | Slot</t>
  </si>
  <si>
    <t>Directivity of the antenna array based on a dielectric filled rectangular metal waveguide with narrow rectangular slots being cur of in two wide walls has been computer-assisted analyzed. Two variants of antenna array are studied: with absorbing element and with the open radiation end. As calculations have shown, the axial radiation arrays have an asymmetric antenna pattern main lobe and an increased directivity factor as compared with a cophased array and dielectric rod antenna with similar dimensions.</t>
  </si>
  <si>
    <t>751-760</t>
  </si>
  <si>
    <t>Tsaliyev, T. A.</t>
  </si>
  <si>
    <t>Tsaliyev T.</t>
  </si>
  <si>
    <t>A weakly superdirective slotted waveguide antenna array of axial radiation</t>
  </si>
  <si>
    <t>10.1615/TelecomRadEng.v76.i9.10</t>
  </si>
  <si>
    <t>2-s2.0-85049182661</t>
  </si>
  <si>
    <t>['undistorted reception', 'total current', 'signals recorded', 'rectangular loops', 'magnetic components', 'magnetic component', 'incident field', 'field electric', 'experimentally confirmed', 'electric component', 'current induced', 'clarified based', 'circular loop']</t>
  </si>
  <si>
    <t>EMF | Loop antenna | Space-time current distributions | UWB antennas</t>
  </si>
  <si>
    <t>The causes of origination of the afterpulse current oscillations in electrically large loop antennas are clarified based on the analysis of the results of simulation of the space-time current distributions induced by the field electric and magnetic components in the circular and rectangular loops. It is determined that the pulse shape distortion is stipulated by availability of the current induced by the electric component of the incident field. The current induced by the magnetic component has to be separated from total current to provide for the undistorted reception. It is experimentally confirmed that the undistorted reception can be provided for by means of summation of the signals recorded in the diametrically opposite sections of the circular loop.</t>
  </si>
  <si>
    <t>1489-1502</t>
  </si>
  <si>
    <t>8410056300;57209176466;8410056400</t>
  </si>
  <si>
    <t>Kholod, P. V.;Varyanitsa-Roshchupkina, L. A.;Ogurtsova, T. N.</t>
  </si>
  <si>
    <t>Kholod P.</t>
  </si>
  <si>
    <t>Electrically large loop antenna for receiving UWB pulsed fields</t>
  </si>
  <si>
    <t>10.1615/TelecomRadEng.v76.i17.10</t>
  </si>
  <si>
    <t>2-s2.0-85049184224</t>
  </si>
  <si>
    <t>['w ).', 'villa ventana', 'sympatric congener', 'second pair', 'second legs', 'rods supporting', 'respiratory areas', 'proportional length', 'new species', 'lateral sinus', 'general colouring', 'caudal rami', 'body size', 'belisario stream', 'basal plate', 'argulus ventanensis', 'also differs']</t>
  </si>
  <si>
    <t>Amphibian | Argulus | Branchiuran | Crustacean parasites | Tadpoles</t>
  </si>
  <si>
    <t>Argulus ventanensis is described as a new species of crustacean branchiuran ectoparasitic on Hypsiboas pulchellus tadpoles. It was collected from the Belisario stream in Villa Ventana, Buenos Aires province, Argentina (38¬∞ 4' S, 61¬∞ 55' W). The most striking morphological differences between A. violaceus, a sympatric congener, and the new species are the body size, development of the lateral sinus, the extent and armature of antennae, armature of the rods supporting the suckers (first maxillae), the proportional length of the second antennal segment in respect to the third, the length of the flagellae on the first and second legs, the basal plate of maxillae, the number of setae on the caudal rami and the form of the respiratory areas. It also differs from A. patagonicus in the development of the carapace which only covers the first two pairs of legs, the general colouring, the form of the post maxillary spines, spatulate versus pointed, the flagellae on the first and the second pair of legs and the number of setae on the caudal rami.</t>
  </si>
  <si>
    <t>218-226</t>
  </si>
  <si>
    <t>Pan-American Journal of Aquatic Sciences</t>
  </si>
  <si>
    <t>60013496;60013496</t>
  </si>
  <si>
    <t>55936296900;57192681044</t>
  </si>
  <si>
    <t>Tanzola, Ruben D.;Villegas-Ojeda, Mar√≠a A.</t>
  </si>
  <si>
    <t>Argentina</t>
  </si>
  <si>
    <t>Bahia Blanca</t>
  </si>
  <si>
    <t>Universidad Nacional del Sur</t>
  </si>
  <si>
    <t>Tanzola R.</t>
  </si>
  <si>
    <t>Argulus ventanensis sp. n. (Crustacea, Branchiura) parasite of Hypsiboas pulchellus tadpoles (Anura, Hylidae)</t>
  </si>
  <si>
    <t>2-s2.0-85049193892</t>
  </si>
  <si>
    <t>['uwb systems', 'uwb system', 'uwb spatio', 'temporal signal', 'structural scheme', 'statistical synthesis', 'simulated environment', 'radiometric images', 'obtained according', 'integral v', 'correlated spatio', 'analytical form', 'ambiguity functions']</t>
  </si>
  <si>
    <t>Extended source | Optimal algorithm | Radiometric system | Radiometry | Spatio-temporal processing | Ultra-wideband signal processing</t>
  </si>
  <si>
    <t>The problem of statistical synthesis of correlated spatio-temporal signal processing algorithm (at the output of M-element antenna array) in an analytical form is solved by developed mathematical apparatus of the integral V-transformation that allows to remove the limitation on the synthesis of UWB spatio-temporal signal. More specifically, the algorithm of optimal signal processing at the output of M-element antenna array is derived in the analytical form. It allows to analyze the quality of estimations, obtained according to this algorithm, and to give physical interpretation of radiometric images, formed at the output of UWB systems. The structural scheme of UWB system with variable antenna quantity is developed in the simulated environment. The ambiguity functions of such systems, calculated for certain fixed antenna array geometries, were researched.</t>
  </si>
  <si>
    <t>709-719</t>
  </si>
  <si>
    <t>60029225-60033469-60109573;60068522;60068522;60104178;60068522</t>
  </si>
  <si>
    <t>55943071100;23397933100;57189332649;35577652100;7003358846</t>
  </si>
  <si>
    <t>Kravchenko, V. F.;Pavlikov, V. V.;Van, K. N.;Vertiy, A. A.;Volosyuk, V. K.</t>
  </si>
  <si>
    <t>Russian Federation;Kazakhstan;Ukraine;Russian Federation;Russian Federation</t>
  </si>
  <si>
    <t>Moscow;Nur-Sultan;Kharkiv;Moscow;Moscow</t>
  </si>
  <si>
    <t>Scientific and Technological Centre of Unique Instrumentation of the Russian Academy of Sciences;L.N. Gumilyov Eurasian National University;National Aerospace University ‚ÄúKharkiv Aviation Institute‚Äù;Bauman Moscow State Technical University;Kotelnikov Institute of Radioengineering and Electronics (IRE) of Russian Academy of Sciences</t>
  </si>
  <si>
    <t>60109573;60104178;60068522;60033469;60029225</t>
  </si>
  <si>
    <t>Kravchenko V.</t>
  </si>
  <si>
    <t>Multiantenna radiometric system for high resolution imaging: Synthesis of algorithm for optimal UWB signal processing</t>
  </si>
  <si>
    <t>10.1615/TelecomRadEng.v76.i8.40</t>
  </si>
  <si>
    <t>2-s2.0-85049201689</t>
  </si>
  <si>
    <t>['qga ).', 'proposed method', 'proposed based', 'position margin', 'optimization goal', 'convergence speed', 'better distributed', 'array elements', 'array element', 'array aperture']</t>
  </si>
  <si>
    <t>Antenna arrays | Linear array pattern | Margin space coding | Quantum genetic algorithm</t>
  </si>
  <si>
    <t>In order to reduce the peak sidelobe level (PSLL) of the linear array pattern, algorithm of linear array pattern optimization method is proposed based on margin space coding and quantum genetic algorithm (MS-QGA). Using the quantum genetic algorithm to optimize the position margin of array elements in the case that constrain the array aperture, the number of array elements and the minimum array elements space of the uniform linear array, and the optimization goal is to reduce the PSLL. The convergence speed of the proposed method is accelerated, the local search ability and the diversity of the population are improved to solve the premature convergence problem, the complexity of the method and the computation are reduced, the performance of PSLL of the sparse linear arrays is improved, and the array element is better distributed in the array aperture.</t>
  </si>
  <si>
    <t>1503-1507</t>
  </si>
  <si>
    <t>60104008;60068535;60003353;60030434;60003353</t>
  </si>
  <si>
    <t>57202753785;57198055136;57077098600;57200913434;57216841598</t>
  </si>
  <si>
    <t>Hu, W.;Lutsenko, V.;Guo, Q.;Zheng, Y.;Wang, Y.</t>
  </si>
  <si>
    <t>China;Ukraine;China;China</t>
  </si>
  <si>
    <t>Wenzhou;Kharkiv;Qingdao;Harbin</t>
  </si>
  <si>
    <t>Wenzhou Vocational and Technical College;O. Ya. Usikov Institute for Radiophysics and Electronics of the National Academy of Sciences of Ukraine;Qingdao University;Harbin Engineering University</t>
  </si>
  <si>
    <t>60104008;60068535;60030434;60003353</t>
  </si>
  <si>
    <t>Optimal design of sparse arrays based on modified quantum genetic algorithm</t>
  </si>
  <si>
    <t>10.1615/TelecomRadEng.v76.i17.20</t>
  </si>
  <si>
    <t>2-s2.0-85049202622</t>
  </si>
  <si>
    <t>['whole system', 'recent years', 'provide formation', 'parabolic profiles', 'new kind', 'large apertures', 'focusing properties', 'diffraction radiation', 'diffraction antenna', 'dielectric lens', 'cylindrical antennas', 'antennas capable']</t>
  </si>
  <si>
    <t>Concave grating | Dielectric waveguide | Diffraction radiation antennas | Field focusing | Millimeter waves | Photonic jet</t>
  </si>
  <si>
    <t>Linear, planar and cylindrical antennas of diffraction radiation have obtained wide distribution over the recent years. With large apertures they provide formation of narrow wave beams. However, antennas capable of strongly focusing electromagnetic waves quite often prove to be in demand as well. Traditionally, the problem of focusing is solved through the use of lenses. However, in some situations, especially, in radiometry, occurrence of a dielectric lens in an antenna of millimeter and all the more of submillimeter wavelength range can adversely affect performance of the whole system. In the paper, a new kind of diffraction antenna is suggested, which involves a focusing reflection grating. Focusing properties of cylindrical reflection gratings of circular and parabolic profiles are considered.</t>
  </si>
  <si>
    <t>761-775</t>
  </si>
  <si>
    <t>60104178;60104178-60068535;60104178;60104178;60104178;60104178</t>
  </si>
  <si>
    <t>35577652100;7003816203;24725586300;57191585075;57202748727;57193504210</t>
  </si>
  <si>
    <t>Vertiy, A. A.;Sirenko, Y. K.;Sautbekov, S. S.;Balabekov, K. N.;Sabirov, A. E.;Nurimbetov, N. A.</t>
  </si>
  <si>
    <t>Kazakhstan;Ukraine</t>
  </si>
  <si>
    <t>Nur-Sultan;Kharkiv</t>
  </si>
  <si>
    <t>L.N. Gumilyov Eurasian National University;O. Ya. Usikov Institute for Radiophysics and Electronics of the National Academy of Sciences of Ukraine</t>
  </si>
  <si>
    <t>60104178;60068535</t>
  </si>
  <si>
    <t>Vertiy A.</t>
  </si>
  <si>
    <t>Formation of converging beams by diffraction radiation antennas in the millimeter wavelength range</t>
  </si>
  <si>
    <t>10.1615/TelecomRadEng.v76.i9.20</t>
  </si>
  <si>
    <t>2-s2.0-85049206155</t>
  </si>
  <si>
    <t>['wlan bands', 'wlan 5', 'wireless communications', 'wide band', 'well suited', 'two strips', 'simulated results', 'results show', 'proposed antenna', 'presented antenna', 'novel ultra', 'mimo antenna', 'interference reduction', 'ground plane', 'frequency range', 'decreasing interference', 'compact size', 'antenna operates', 'antenna elements', 'antenna contains', '10 ghz']</t>
  </si>
  <si>
    <t>Band notched characteristics | Interference reduction | Multi input multi output antenna | Portable UWB applications | Ultra wide band</t>
  </si>
  <si>
    <t>A novel ultra-wide band (UWB) multi input multi output (MIMO) antenna is proposed for interference reduction in wireless communications. A band notch antenna is presented with a compact size of 22 √ó 36 mm2 for decreasing interference between UWB and WLAN bands. The antenna contains of two square monopole-antenna elements, a T-shaped ground stub, a vertical slot cut on the T-shaped ground stub to decrease mutual coupling, and two strips on the ground plane to create a notched frequency band. The presented antenna can be used for portable UWB applications. The proposed antenna is designed and simulated using electromagnetic software CST Microwave Studio and the results show that the antenna operates in the frequency range from 3.1 to 10 GHz with a notch in WLAN 5.15 to 5.85 GHz frequency. The antenna is fabricated and the comparison is made between measured and simulated results. The results show that the MIMO antenna is well suited for portable UWB applications.</t>
  </si>
  <si>
    <t>1307-1322</t>
  </si>
  <si>
    <t>60114400;60114400</t>
  </si>
  <si>
    <t>57202750171;55625558000</t>
  </si>
  <si>
    <t>Assa, M.;Ramesh, S.</t>
  </si>
  <si>
    <t>Kattankulathur</t>
  </si>
  <si>
    <t>Valliammai Engineering College</t>
  </si>
  <si>
    <t>Assa M.</t>
  </si>
  <si>
    <t>UWB MIMO antenna for interference reduction in wireless communications</t>
  </si>
  <si>
    <t>10.1615/TelecomRadEng.v76.i15.10</t>
  </si>
  <si>
    <t>2-s2.0-85049207082</t>
  </si>
  <si>
    <t>['various parameters', 'tube exert', 'theoretical study', 'surface wave', 'small angle', 'significant influence', 'sharp angles', 'radiation patterns', 'radiation intensity', 'plasma antennas', 'plane layer', 'paper provides', 'one lobe', 'metal substrate', 'intense theoretical', 'experimental studies', 'curvature radius', 'cold plasma', '3 rad']</t>
  </si>
  <si>
    <t>Antenna pattern | Cold plasma | Loop antennas | Slowing of the surface wave</t>
  </si>
  <si>
    <t>Plasma antennas are the subject of intense theoretical and experimental studies. The so-called loop antennas representing curved gas discharge tubes filled with cold plasma can be regarded as one of the types of the plasma antennas. The angle and the curvature radius of the tube exert a significant influence on the pattern and radiation intensity of the above antenna. This paper provides a theoretical study of the plasma loop antenna simulation, which is represented by a plane layer of plasma on a metal substrate with a small angle of bending. Radiation patterns and energy transformation coefficients of the surface wave are calculated for various parameters of the problem. It is shown that up to 10% of the surface wave energy is converted into radiation at the angle of bending of 0.3 rad. Radiation patterns have one lobe with a maximum at sharp angles.</t>
  </si>
  <si>
    <t>1273-1286</t>
  </si>
  <si>
    <t>60008794;60109880;60109880</t>
  </si>
  <si>
    <t>7007186249;56941529900;8572148100</t>
  </si>
  <si>
    <t>Kirichenko, Yu V.;Karlov, V. D.;Kiyko, A. S.</t>
  </si>
  <si>
    <t>Ukraine;Ukraine</t>
  </si>
  <si>
    <t>Kharkiv;Kharkiv</t>
  </si>
  <si>
    <t>Ivan Kozhedub Kharkiv National Air Force University;National Science Center Kharkov Institute of Physics and Technology</t>
  </si>
  <si>
    <t>60109880;60008794</t>
  </si>
  <si>
    <t>Kirichenko Y.</t>
  </si>
  <si>
    <t>Radiation of the plane plasma layer with a small angle of bending</t>
  </si>
  <si>
    <t>10.1615/TelecomRadEng.v76.i14.60</t>
  </si>
  <si>
    <t>2-s2.0-85049215188</t>
  </si>
  <si>
    <t>['thermal turbulence', 'received signals', 'reach 100', 'priori uncertainty', 'methodical error', 'arbitrary choice']</t>
  </si>
  <si>
    <t>Atmospheric air humidity | Correlation processing | RAS | Sounding | Systematic error | Temperature</t>
  </si>
  <si>
    <t>Methodological errors estimation of the air humidity measurement, arising from a priori uncertainty of other meteorological parameters altitude distribution, is made. Their influence on recording vertical profiles of the measured meteorological quantities is estimated using correlative processing of the received signals of radio acoustic sounding systems. It is shown that for an arbitrary choice of a pair of sounding audio frequencies, the methodical error of measuring relative humidity can reach 100% even with thermal turbulence. The influence of a wind and sounding wave refractive effects on formation of methodical measurement errors can be reduced by rational selecting technical parameters of the sounding system antenna arrangement.</t>
  </si>
  <si>
    <t>1861-1867</t>
  </si>
  <si>
    <t>60020615;60020615;60020615</t>
  </si>
  <si>
    <t>9534197500;7003842489;56784334400</t>
  </si>
  <si>
    <t>Kartashov, V. M.;Babkin, S. I.;Tolstykh, E. G.</t>
  </si>
  <si>
    <t>Kartashov V.</t>
  </si>
  <si>
    <t>Methodical errors in meteorological measurements during correlation processing of signals from radio acoustic sounding systems</t>
  </si>
  <si>
    <t>10.1615/TelecomRadEng.v76.i20.60</t>
  </si>
  <si>
    <t>2-s2.0-85049219175</t>
  </si>
  <si>
    <t>2016GXNSFBA380082</t>
  </si>
  <si>
    <t>['vertical profile', 'using yakumo', 'three points', 'survey line', 'spatial distribution', 'sedimentary structure', 'paper examines', 'layer velocities', 'interval velocities', 'gpr method', 'geological logs', 'eight transmitting', 'dielectric constants', 'conventional common', 'cmp gather', 'channel multi', '4 %.']</t>
  </si>
  <si>
    <t>antenna array | common mid-point (CMP) | ground penetrating radar (GPR) | tsunami deposits | velocity analysis</t>
  </si>
  <si>
    <t>This paper examines the capability of a multi-static ground penetrating radar (GPR) system 'Yakumo' to estimate a vertical profile of dielectric constants of stratified geological layers. Yakumo is equipped with eight transmitting and eight receiving antennas. By using Yakumo, we propose to obtain an eight-channel common mid-point (CMP) gather from the 64-channel multi-static radar dataset acquired at each point on the survey line. From each CMP gather, a vertical profile of interval velocities can be estimated by velocity spectrum analysis. By a laboratory sandbox experiment, we validate that the thickness of an 83 cm sand layer is estimated with an error of less than 4%. A field survey carried out on tsunami deposits demonstrates that our GPR method can provide the spatial distribution of layer velocities of the sedimentary structure and that the results are comparable with the geological logs at three points and a conventional common-offset GPR profile.</t>
  </si>
  <si>
    <t>669-674</t>
  </si>
  <si>
    <t>Exploration Geophysics</t>
  </si>
  <si>
    <t>60006356;60025345;60025345;60006019;60008435</t>
  </si>
  <si>
    <t>55874501700;54387037100;36774325000;7404709263;7405726997</t>
  </si>
  <si>
    <t>Wang, Honghua;Liu, Hai;Cui, Jie;Hu, Xiangyun;Sato, Motoyuki</t>
  </si>
  <si>
    <t>Guangzhou;Sendai;Guilin;Wuhan</t>
  </si>
  <si>
    <t>Guangzhou University;Tohoku University;Guilin University of Technology;China University of Geosciences</t>
  </si>
  <si>
    <t>60025345;60008435;60006356;60006019</t>
  </si>
  <si>
    <t>Wang H.</t>
  </si>
  <si>
    <t>Velocity analysis of CMP gathers acquired by an array GPR system 'Yakumo': Results from field application to tsunami deposits</t>
  </si>
  <si>
    <t>10.1071/EG16134</t>
  </si>
  <si>
    <t>2-s2.0-85049250166</t>
  </si>
  <si>
    <t>['wave structures', 'transmission factor', 'standing wave', 'small number', 'separate resonators', 'oscillation modes', 'obtained results', 'numerical experiment', 'natural oscillations', 'multiplet observed', 'long chain', 'linear accelerators', 'investigate properties', 'important problem', 'frequency dependence', 'electromagnetic wave', 'coupled resonators', 'conventional nomenclature']</t>
  </si>
  <si>
    <t>Chain of coupled resonators | Multiplet | Resonance-size waveguide irregularities | Transmission factor</t>
  </si>
  <si>
    <t>A numerical experiment is applied to investigate properties of the multiplet observed in the frequency dependence of the transmission factor of an electromagnetic wave through a chain of coupled waveguide resonators. An important problem of determining the standing wave structure appearing in the chain in the case of the resonance wave transmission through has been solved for a small number of the resonators. Limitations are discussed to the use of the conventional nomenclature of natural oscillations in such chains. A new physical interpretation has been given to those oscillation modes for which no standing wave is excited in separate resonators of the chain. Such oscillations can be regarded as disintegration of the long chain of coupled resonators into a sequence of uncoupled short trains. The obtained results can be used for designing waveguide filters, antennas, linear accelerators, and slow-wave structures.</t>
  </si>
  <si>
    <t>1121-1140</t>
  </si>
  <si>
    <t>Pazynin, V. L.</t>
  </si>
  <si>
    <t>Pazynin V.</t>
  </si>
  <si>
    <t>Properties of the multiplet observed in the spectrum of oscillations of a chain of coupled waveguide resonators</t>
  </si>
  <si>
    <t>10.1615/TelecomRadEng.v76.i13.10</t>
  </si>
  <si>
    <t>2-s2.0-85049299057</t>
  </si>
  <si>
    <t>['waves angle', 'one transmitter', 'much attention', 'ground state', 'array consisting']</t>
  </si>
  <si>
    <t>Explosive hazard | Synthetic antenna | Target buried object</t>
  </si>
  <si>
    <t>In the paper there are represented some results showing ability to detect of buried personnel mine prototypes with use of Forward Looking GPR system developed on the basis of Stepped Frequency Continuous Wave Probing Signal and Aperture Synthesis Technique that was realized by movement of a sub-array consisting of one transmitter and one receiver antennas sequentially step by step to form the antenna array aperture. Much attention was paid to the study of influence of changing the radio-waves angle of incidence and ground state on improving the visibility of buried explosive hazards.</t>
  </si>
  <si>
    <t>1149-1160</t>
  </si>
  <si>
    <t>6507561500;15836487400;35100841500</t>
  </si>
  <si>
    <t>Sugak, V. G.;Bukin, A. V.;Reznichenko, N. G.</t>
  </si>
  <si>
    <t>Sugak V.</t>
  </si>
  <si>
    <t>Forward looking ground penetrating radar with synthetic antenna aperture for buried explosive hazards detection</t>
  </si>
  <si>
    <t>10.1615/TelecomRadEng.v76.i13.30</t>
  </si>
  <si>
    <t>2-s2.0-85049323867</t>
  </si>
  <si>
    <t>['traditional geological', 'structural surveys', 'specific types', 'right hand', 'previous structures', 'particular structures', 'ornamental stones', 'new element', 'mylonitic marbles', 'metamorphic conditions', 'mechanical characteristics', 'information obtained', 'high commercial', 'geological landscape', 'excellent physical', 'ductile deformation', 'deformational event', 'data derived', 'd3 ),', 'arabescato marbles', 'apuan alps', 'angle faults', 'aesthetic value', 'aerial lidar']</t>
  </si>
  <si>
    <t>Apuan Alps | Marble | Mylonite | Shear zone</t>
  </si>
  <si>
    <t>The still ongoing studies on the geology of the Apuan Alps show the presence of a deformational event which is developed in the late-metamorphic to post-metamorphic conditions (D3), that has occurred on the previous structures and has created the low-angle shear zones and high-angle faults, associated with both right hand and left hand complicated movement systems. These shear zones represent a new element in the geological landscape of the Apuan Alps, and our knowledge about them is deducted from the information obtained from the traditional geological-structural surveys and photo-interpretation of data derived from aerial LIDAR and optical proximal sensing. The effects of brittle/ductile to ductile deformation which characterizes the Apuan Metamorphic Complex, has established the development of shear zones consisting the mylonitic marbles, such as the specific types of Bianco, Bardiglio, Nuvolato and Arabescato marbles, which are distinguished by their excellent physical and mechanical characteristics, as well as having high commercial and aesthetic value. These particular structures and their three-dimensional architecture affect the geometry of the deposits of ornamental stones and as the consequence, also on the planning of medium and long-term mining activities.</t>
  </si>
  <si>
    <t>25-39</t>
  </si>
  <si>
    <t>Italian Journal of Engineering Geology and Environment</t>
  </si>
  <si>
    <t>60002838;60002838;60002838;60032259;60002838;60002838</t>
  </si>
  <si>
    <t>7004619387;56247755300;36878955300;55832133500;57189387914;57194622761</t>
  </si>
  <si>
    <t>Carmignani, Luigi;Conti, Paolo;Massa, Giovanni;Pieruccioni, Diego;Xhixha, Elona;Khyabani, Fahimeh Ryazi</t>
  </si>
  <si>
    <t>Cagliari;Siena</t>
  </si>
  <si>
    <t>Universit√† degli Studi di Cagliari;Universit√† degli Studi di Siena</t>
  </si>
  <si>
    <t>60032259;60002838</t>
  </si>
  <si>
    <t>Carmignani L.</t>
  </si>
  <si>
    <t>Geological structures affecting the marble mining in the Apuan Alps (Northern Apennines)</t>
  </si>
  <si>
    <t>10.4408/IJEGE.2017-02.S-03</t>
  </si>
  <si>
    <t>2-s2.0-85049388135</t>
  </si>
  <si>
    <t>['tridimensional detection', 'tie points', 'test area', 'sfm algorithms', 'sensors mounted', 'results demonstrate', 'rapid technique', 'photogrammetric processing', 'particular geologic', 'marble district', 'large areas', 'inexpensive aircraft', 'gc ps', 'extraction sites', 'environmental interest', 'commercial software', 'case study', 'camera position', 'called radgyro', 'apuan alps', 'angular orientation', 'allow associating', 'algorithms represents', 'accurate alignment', '3d reconstruction']</t>
  </si>
  <si>
    <t>Airborne survey | Digital photogrammetry | Extraction sites | Proximal sensing | Structure from motion</t>
  </si>
  <si>
    <t>Nowadays digital photogrammetry based on Structure from Motion (SfM) algorithms represents a low-cost and rapid technique for the tridimensional detection and mapping of large areas of particular geologic-geomorphologic and environmental interest. In this case study, we use images captured from sensors mounted on a small and inexpensive aircraft for the 3D reconstruction of extraction sites. The aircraft, called RadGyro, is able to deal with morphologically complex zones, as the test area, located in the marble district of the Apuan Alps, the biggest and most exploited European extractive basin. The RadGyro is equipped with two digital cameras (full frame sensor and 35 mm fixed lens). Five GPS antennas and an Inertial Navigation System (IN S) allow associating to each frame the camera position and its angular orientation. Ground Control Points (GC Ps) acquired through traditional topographic surveys allow to improve the image exterior orientation as well as the SfM techniques allow detecting millions of tie points for an accurate alignment of photos. We finalize the photogrammetric processing by creating 3D point clouds, DSM, DTM and orthophotos. The results demonstrate how SfM algorithms, implemented in commercial software, emphasize the potentials of the RadGyro and are very useful in the photogrammetric processing.</t>
  </si>
  <si>
    <t>97-108</t>
  </si>
  <si>
    <t>60002838;60002838;60002838;60002838;60032259;60002838;60002838;120931587;60028868</t>
  </si>
  <si>
    <t>57202800548;57222862693;57189996003;57202804503;57202803283;57204952577;7004619387;36878955300;55832133500</t>
  </si>
  <si>
    <t>Tufarolo, Emanuele;Salvini, Riccardo;Seddaiu, Marcello;Lanciano, Chiara;BernaRdinetti, Stefano;Petrolo, Frances co;Carmignani, Luigi;Massa, Giovanni;Pieruccioni, Diego</t>
  </si>
  <si>
    <t>Cagliari;Pisa;Siena;</t>
  </si>
  <si>
    <t>Universit√† degli Studi di Cagliari;Universit√† di Pisa;Universit√† degli Studi di Siena;CGT Group</t>
  </si>
  <si>
    <t>60032259;60028868;60002838;120931587</t>
  </si>
  <si>
    <t>Tufarolo E.</t>
  </si>
  <si>
    <t>Structure from Motion technique of proximal sensing airborne data for 3D reconstruction of extraction sites</t>
  </si>
  <si>
    <t>10.4408/IJEGE.2017-02.S-11</t>
  </si>
  <si>
    <t>2-s2.0-85049389595</t>
  </si>
  <si>
    <t>['various substrates', 'various applications', 'solid applicant', 'simulation results', 'satellite communication', 'rigid surfaces', 'resonant frequency', 'operating frequency', 'microwave engineering', 'different substrates', 'advent use']</t>
  </si>
  <si>
    <t>Antenna characteristics | Micro chip patch Antenna | Various substrate</t>
  </si>
  <si>
    <t>Due to the advent use of microstrip patch antenna in various applications such as in microwave engineering and in satellite communication, it has become the solid applicant for research. These are so robust when mounted on rigid surfaces. It is versatile in terms of resonant frequency and impedance. In this paper rectangular microstrip patch antenna is designed with different substrates i.e with different permittivity‚Äôs and the simulation results were compared between various substrates at narrow band frequencies. the operating frequency is between 2.25Ghz to 2.4Ghz for various substrates.The results were simulated using Ansoft HFSS simulator.</t>
  </si>
  <si>
    <t>2747-2755</t>
  </si>
  <si>
    <t>18 Special Issue</t>
  </si>
  <si>
    <t>57202830809;57188727499;55189813300;56230053800</t>
  </si>
  <si>
    <t>Barath, Vadhyar Sai;Narmadha, R.;Sahaya Anselin Nisha, A.;Anitha, U.</t>
  </si>
  <si>
    <t>Barath V.</t>
  </si>
  <si>
    <t>Comparison of various parameters of rectangular microstrip patch antenna with different substrates</t>
  </si>
  <si>
    <t>2-s2.0-85049535072</t>
  </si>
  <si>
    <t>['suppress interferences', 'suitable technique', 'specified direction', 'special case', 'separation distance', 'particular direction', 'paper analyses', 'optimum value', 'optimum error', 'mse gives', 'motivated research', 'lms algorithm', 'interference doa', 'half wavelength', 'fundamental technique', 'doa ),', 'desired user', 'desired signal', 'desired direction', 'convergence rate', 'convergence performance', '1 ].']</t>
  </si>
  <si>
    <t>Beamforming | Correlated signal | Direction of arrival | Elements spacing | LMS | Mean square error | Number of element | SNR</t>
  </si>
  <si>
    <t>The demand for higher capacity wireless communication networks has motivated research in the techniques of adaptive beamforming using smart antennas. The technique is to radiate narrow beams in a desired direction and to suppress interferences. Antenna array beamforming is a fundamental technique for directional signal transmission and reception[1].The LMS algorithm has been identified as a suitable technique that optimises the SNR of the desired signal in a particular direction. The proposed adaptive beamforming scheme uses an array of antennas to realise maximum reception in a specified direction. This is achieved by adjusting the weights of each of the antennas with changing signal environment. This paper analyses the performance of the LMS adaptive algorithm in terms of the convergence rate of the Mean Square Error (MSE), also the effect of some antenna array elements like the number of elements and the spacing between elements, based on the Direction of Arrival (DOA), but also the special case when the interference is correlated to the desired user. The simulation results show that increasing the number of antenna elements results in narrower beams reduces the correlation of the interference DOA on the desired user direction, and the optimum value of separation distance between elements is half wavelength for which the MSE gives an optimum error in a particular direction. Also, increasing the SNR of the interference over the desired signal affects the convergence performance of the algorithm. The convergence of the LMS algorithm remains unchanged even the initial weight vector changes. The results are simulated using MATLAB.</t>
  </si>
  <si>
    <t>12735-12745</t>
  </si>
  <si>
    <t>114707565;60048717;60107202</t>
  </si>
  <si>
    <t>57204889017;6701891993;6508016675</t>
  </si>
  <si>
    <t>Azebaze, Joseph Paulin Nafack;Mwangi, Elijah;Konditi, Dominic B.O.</t>
  </si>
  <si>
    <t>Kenya;Kenya;Kenya</t>
  </si>
  <si>
    <t>Nairobi;Nairobi;Nairobi</t>
  </si>
  <si>
    <t>Technical University of Kenya;University of Nairobi;Pan African University</t>
  </si>
  <si>
    <t>60107202;60048717;114707565</t>
  </si>
  <si>
    <t>Azebaze J.</t>
  </si>
  <si>
    <t>Performance analysis of the LMS adaptive algorithm for adaptive beamforming</t>
  </si>
  <si>
    <t>2-s2.0-85049646709</t>
  </si>
  <si>
    <t>['work demonstrates', 'total size', 'reflector surface', 'reflected phase', 'reflectarray antennas', 'radiated beam', 'ohmic loss', 'offset fed', 'millimetre wave', 'measurements show', 'material costs', 'low loss', 'low cost', 'high gain', 'gain mm', 'excellent abilities', 'dielectric resonators', 'demonstrated reflectarray', 'compact volume', '67 g', '30 ghz']</t>
  </si>
  <si>
    <t>Reflectarray antennas have attracted extensive attention due to their low loss, high gain, compact volume, and their excellent abilities to control the radiated beam. The use of dielectric resonators as the reflectarray elements minimises the ohmic loss and the coupling between elements. This study uses fused deposition modelling (FDM) three-dimensional (3D) printing rapidly prototyping a low cost and light-weight dielectric resonator reflectarray. The demonstrated reflectarray is composed of 625 3D printed dielectric resonator elements to control the reflected phase over the reflector surface. The total size is 12 √ó 12 cm2 and the mass is 67 g. Measurements show that this reflectarray provides 28 dBi gain at 30 GHz when offset fed by a Ka-band horn antenna. This work demonstrates the potential of FDM for millimetre wave (mm-wave) applications. The new 3D printing approach can be deployed for high-gain mm-wave antenna fabrication with significantly reduced labour time and material costs.</t>
  </si>
  <si>
    <t>2005-2009</t>
  </si>
  <si>
    <t>Zhang, Shiyu</t>
  </si>
  <si>
    <t>Loughborough</t>
  </si>
  <si>
    <t>Loughborough University</t>
  </si>
  <si>
    <t>Three-dimensional printed millimetre wave dielectric resonator reflectarray</t>
  </si>
  <si>
    <t>10.1049/iet-map.2017.0278</t>
  </si>
  <si>
    <t>2-s2.0-85050388819</t>
  </si>
  <si>
    <t>['strongly related', 'operating frequency', 'multiband behavior', 'mobile applications', 'important parameter', 'good gain', 'excellent efficiency', 'data rates', 'data rate', 'antenna design', '6 ghz']</t>
  </si>
  <si>
    <t>Above 6 GHz band | Fractal antenna | Microstrip patch antenna | Pentagon fractal shape | Wireless communication systems</t>
  </si>
  <si>
    <t>Bandwidth of the operating frequency of an antenna is an important parameter in antenna design. It is strongly related to the performance of data rate. Hence to get more data rates for mobile applications, much higher bandwidths are needed. Frequency bands lies above 6 GHz, characterized by more continuous frequency range than bands below 6 GHz. This gives more chance to meet these requirements. To this end Pentagon fractal antenna is proposed here. It has multiband behavior and very good gain and directivity with excellent efficiency which make it very suitable for above 6 GHz applications.</t>
  </si>
  <si>
    <t>16017-16023</t>
  </si>
  <si>
    <t>60109276;60087636;60109276</t>
  </si>
  <si>
    <t>57204468022;57204888382;36638427700</t>
  </si>
  <si>
    <t>Shareef, Ammar Nadal;Seleh, Ali A.;Shaalan, Amer Basim</t>
  </si>
  <si>
    <t>Samawah;Baghdad</t>
  </si>
  <si>
    <t>Al-Muthanna University;Ministry of Oil, Republic of Iraq</t>
  </si>
  <si>
    <t>60109276;60087636</t>
  </si>
  <si>
    <t>Shareef A.</t>
  </si>
  <si>
    <t>Pentagon fractal antenna for above 6 Ghz band applications</t>
  </si>
  <si>
    <t>2-s2.0-85050830166</t>
  </si>
  <si>
    <t>['underwater environments', 'simulation results', 'physical experiment', 'operation speed', 'multiple region', 'matrix equation', 'field component', 'easily implemented', 'direction compared', 'dipole pair', 'conjugate gradient', 'confined region', 'computation burden']</t>
  </si>
  <si>
    <t>Boundary element method (BEM) | Electric dipole source | Hybrid search method | Multiple signal classification (MUSIC) algorithm | Receiving antenna array | Underwater localization</t>
  </si>
  <si>
    <t>A novel localization method based on multiple signal classification (MUSIC) algorithm is proposed for positioning an electric dipole source in a confined underwater environment by using electric dipole-receiving antenna array. In this method, the boundary element method (BEM) is introduced to analyze the boundary of the confined region by use of a matrix equation. The voltage of each dipole pair is used as spatial-temporal localization data, and it does not need to obtain the field component in each direction compared with the conventional fields based localization method, which can be easily implemented in practical engineering applications. Then, a global-multiple region-conjugate gradient (CG) hybrid search method is used to reduce the computation burden and to improve the operation speed. Two localization simulation models and a physical experiment are conducted. Both the simulation results and physical experiment result provide accurate positioning performance, with the help to verify the effectiveness of the proposed localization method in underwater environments.</t>
  </si>
  <si>
    <t>60003353;60003353;60003353-60019499;60003353;60003353</t>
  </si>
  <si>
    <t>55890245400;57204552256;36170735500;55498149600;56297526600</t>
  </si>
  <si>
    <t>Xu, Yidong;Xue, Wei;Li, Yingsong;Guo, Lili;Shang, Wenjing</t>
  </si>
  <si>
    <t>Beijing;Harbin</t>
  </si>
  <si>
    <t>Chinese Academy of Sciences;Harbin Engineering University</t>
  </si>
  <si>
    <t>60019499;60003353</t>
  </si>
  <si>
    <t>Multiple signal classification algorithm based electric dipole source localization method in an underwater environment</t>
  </si>
  <si>
    <t>10.3390/sym9100231</t>
  </si>
  <si>
    <t>2-s2.0-85051183522</t>
  </si>
  <si>
    <t>['technologically viable', 'scanning angle', 'require negative', 'plate inclusions', 'optics approach', 'moderate enhancement', 'metamaterial radomes', 'metamaterial radome', 'coordinate transformation', 'array antenna', 'alternative route']</t>
  </si>
  <si>
    <t>Metamaterials | phased-array antennas | radomes | transformation optics (TO)</t>
  </si>
  <si>
    <t>We apply the transformation-optics approach to the design of a metamaterial radome that can extend the scanning angle of a phased-array antenna. For moderate enhancement of the scanning angle, via suitable parameterization and optimization of the coordinate transformation, we obtain a design that admits a technologically viable, robust, and potentially broadband implementation in terms of thin-metallic-plate inclusions. Our results, validated via finite-element-based numerical simulations, indicate an alternative route to the design of metamaterial radomes that does not require negative-valued and/or extreme constitutive parameters.</t>
  </si>
  <si>
    <t>60004300;60004300;60109950;60109950;60109950;60004300</t>
  </si>
  <si>
    <t>40761966800;35236148200;56368248600;6603817853;6701923341;7004403725</t>
  </si>
  <si>
    <t>Moccia, Massimo;Castaldi, Giuseppe;D'Alterio, Giuliana;Feo, Maurizio;Vitiello, Roberto;Galdi, Vincenzo</t>
  </si>
  <si>
    <t>Rome;Benevento</t>
  </si>
  <si>
    <t>MBDA Italia S.p.A.;Universit√† degli Studi del Sannio</t>
  </si>
  <si>
    <t>60109950;60004300</t>
  </si>
  <si>
    <t>Moccia M.</t>
  </si>
  <si>
    <t>Transformation-Optics-Based Design of a Metamaterial Radome for Extending the Scanning Angle of a Phased-Array Antenna</t>
  </si>
  <si>
    <t>10.1109/JMMCT.2017.2713826</t>
  </si>
  <si>
    <t>2-s2.0-85051286812</t>
  </si>
  <si>
    <t>['vasilii grichanov', 'tener loew', 'new species', 'male genitalia']</t>
  </si>
  <si>
    <t>Croatia | Dolichopodidae | New species | Systenus</t>
  </si>
  <si>
    <t>Systenus bartaki sp. n. is described from Croatia. The new species is similar to S. tener Loew and S. vasilii Grichanov, but it differs by characters of the antennae and the male genitalia.</t>
  </si>
  <si>
    <t>39-41</t>
  </si>
  <si>
    <t>Alpine Entomology</t>
  </si>
  <si>
    <t>Naglis, Stefan</t>
  </si>
  <si>
    <t>Switzerland</t>
  </si>
  <si>
    <t>Zurich</t>
  </si>
  <si>
    <t>University of Zurich</t>
  </si>
  <si>
    <t>Naglis S.</t>
  </si>
  <si>
    <t>A new species of Systenus Loew (Diptera, Dolichopodidae) from Croatia</t>
  </si>
  <si>
    <t>10.3897/alpento.1.20462</t>
  </si>
  <si>
    <t>2-s2.0-85052019831</t>
  </si>
  <si>
    <t>Government of Ontario</t>
  </si>
  <si>
    <t>CFI</t>
  </si>
  <si>
    <t>['woodbury formula', 'unwanted components', 'treat objects', 'statistical isotropy', 'sidereal day', 'optimal signal', 'new generation', 'linear procedure', 'large numbers', 'frequency channels', 'efficiently invert', 'deconvolving maps', 'data management', 'cm surveys', 'analysis techniques', 'allows us']</t>
  </si>
  <si>
    <t>Cosmology: observations | Large-scale structure of Universe | Radio continuum: general | Radio lines: galaxies | Techniques: interferometric</t>
  </si>
  <si>
    <t>A new generation of wide-field radio interferometers designed for 21-cm surveys is being built as drift scan instruments allowing them to observe large fractions of the sky.With large numbers of antennas and frequency channels, the enormous instantaneous data rates of these telescopes require novel, efficient, data management and analysis techniques. The m-mode formalism exploits the periodicity of such data with the sidereal day, combined with the assumption of statistical isotropy of the sky, to achieve large computational savings and render optimal analysis methods computationally tractable.We present an extension to thatwork that allows us to adopt a more realistic sky model and treat objects such as bright point sources.We develop a linear procedure for deconvolving maps, using aWiener filter reconstruction technique, which simultaneously allows filtering of these unwanted components. We construct an algorithm, based on the Sherman-Morrison-Woodbury formula, to efficiently invert the data covariance matrix, as required for any optimal signal-to-noise ratio weighting. The performance of our algorithm is demonstrated using simulations of a cylindrical transit telescope.</t>
  </si>
  <si>
    <t>4928-4934</t>
  </si>
  <si>
    <t>60017159-60016849;60017159-60193810;60017159-60016849-60193810-60082875;60010365</t>
  </si>
  <si>
    <t>57219767255;37662106900;7005890052;55799040600</t>
  </si>
  <si>
    <t>Berger, Philippe;Oppermann, Niels;Pen, Ue Li;Richard Shaw, J.</t>
  </si>
  <si>
    <t>Canada;Canada;Canada;Canada;Canada</t>
  </si>
  <si>
    <t>Toronto;Toronto;Toronto;Toronto;Vancouver</t>
  </si>
  <si>
    <t>Dunlap Institute for Astronomy &amp; Astrophysics;Canadian Institute for Advanced Research;L‚ÄôInstitut Canadien d‚ÄôAstrophysique Th√©orique;University of Toronto;The University of British Columbia</t>
  </si>
  <si>
    <t>60193810;60082875;60017159;60016849;60010365</t>
  </si>
  <si>
    <t>Berger P.</t>
  </si>
  <si>
    <t>An efficient method for removing point sources from full-sky radio interferometric maps</t>
  </si>
  <si>
    <t>10.1093/MNRAS/STX2329</t>
  </si>
  <si>
    <t>2-s2.0-85052109807</t>
  </si>
  <si>
    <t>LQ16F010007</t>
  </si>
  <si>
    <t>['wave multiple', 'traditional approaches', 'system increases', 'sum rate', 'proposed approach', 'power allocation', 'perform better', 'paper investigates', 'output systems', 'input multiple', 'based approximation', 'asymptotic concavity', 'antennas increases', 'analysis demonstrates']</t>
  </si>
  <si>
    <t>Beamspace | Millimeter-wave (mm-wave) | Multiple-input multiple-output (MIMO) | Power allocation</t>
  </si>
  <si>
    <t>This paper investigates the power allocation in millimeter-wave multiple-input multiple-output systems. The asymptotic concavity of the sum rate of the system is utilized to form the proposed power allocation approach. In contrast to the traditional approaches, the proposed approach utilizes a channel asymptotic orthogonality-based approximation which is more suitable, thus achieves higher spectral efficiency. The analysis demonstrates that the sum rate of the system increases as the number of antennas increases. Numerical results verify the analysis and show that the proposed approach can perform better than those traditional approaches.</t>
  </si>
  <si>
    <t>25731-25740</t>
  </si>
  <si>
    <t>60013614;60013614</t>
  </si>
  <si>
    <t>55925373800;55271940500</t>
  </si>
  <si>
    <t>Hu, Anzhong;Pan, Peng</t>
  </si>
  <si>
    <t>Hu A.</t>
  </si>
  <si>
    <t>Concavity approximation based power allocation in millimeter-wave MIMO systems</t>
  </si>
  <si>
    <t>10.1109/ACCESS.2017.2773491</t>
  </si>
  <si>
    <t>2-s2.0-85052923588</t>
  </si>
  <si>
    <t>['uhf frequency', 'tag antennas', 'return loss', 'resonance frequency', 'radiation pattern', 'frequency range', 'dipole antennas', 'dipole antenna', 'dielectric constant', 'beneficial elements', 'band frequency', 'antennas including', '960 mhz', '910 mhz', '6 mm', '5 ghz']</t>
  </si>
  <si>
    <t>Dipole antenna | Dual-band and RFID | Folded | Meander line antenna | T-matching</t>
  </si>
  <si>
    <t>Ultrahigh-frequency (UHF) band radio frequency identification (RFID) tag antennas are deemed as paramount and beneficial elements in many diverse applications in the frequency range of 860-960 MHz. Two different design of tag antennas are investigated and presented in this paper which are dipole antennas and meander line antennas. It is shown that dipole antenna has bigger size compared to meander line antenna. The dipole antenna functions in dual-band frequency at two resonance frequencies of 910 MHz and 2.5 GHz. Meander line antenna operates in UHF frequency with resonance frequency of 910 MHz. The dipole antenna provides broad uniaxial lobe radiation pattern, while meander line antenna give omnidirectional pattern. The substrate material used in this paper is FR4 with dielectric constant of 4.6 and thickness of 1.6 mm. Comparison is carried out on the characteristics of the antennas including the size, return loss, radiation pattern and other performances.</t>
  </si>
  <si>
    <t>221-230</t>
  </si>
  <si>
    <t>55329920200;57211889411;57203791184;55328836300</t>
  </si>
  <si>
    <t>Samsuzzaman, Md;Rokunuzzaman, Md;Thian, Su Kian;Islam, Mohammad Tariqul</t>
  </si>
  <si>
    <t>Samsuzzaman M.</t>
  </si>
  <si>
    <t>A new design of bracket shape dipole and meander line UHF RFID tag</t>
  </si>
  <si>
    <t>2-s2.0-85052951397</t>
  </si>
  <si>
    <t>['underwater sound', 'uav technology', 'responsible use', 'recorder depth', 'recorded aerial', 'potential disturbance', 'median broad', 'measured levels', 'marine mammals', 'limited information', 'lagging behind', 'flight mode', 'drone levels', 'drone altitude', 'different environments', 'developing fast', 'commonly considered', 'behavioral responses', '30 db', '2 khz', '2 db', '100 db']</t>
  </si>
  <si>
    <t>Drone | Noise | Noise impact | Source level | UAV | Underwater noise</t>
  </si>
  <si>
    <t>Unmanned aerial vehicles/systems (UAV/UAS, drones) are increasingly being used for terrestrial and marine ecological surveying and research. Studies on the potential disturbance of fauna by UAVs have been sparse, with most reports on the behavioral responses of birds. Responses of marine mammals have been reported in the case of pin-nipeds on land, with very limited information on marine mammals at sea. Whether the stimulus was visual (the UAV or its shadow) or acoustic (noise) is unknown. While UAV technology is developing fast, guidelines for the responsible use of UAVs around fauna are lagging behind. We recorded aerial and underwater sound from four aerial drones in different environments. Sound spectra exhibited distinct tones &lt;2 kHz. Median broad-band source levels were 77‚Äì89 dB re 20 ŒºPa rms at 1 m in air. Under water, median broad-band received levels were &lt;100 dB re 1 ŒºPa rms varying with drone altitude, flight mode, and recorder depth. Drone power spectral density exceeded underwater ambient levels by up to 30 dB between 100 and 10 000 Hz. Drone levels were well below those commonly considered in underwater noise regulations. Simple sound propagation and transmission calculations predicted underwater levels within ‚àí3.2 to +6.2 dB of measured levels.</t>
  </si>
  <si>
    <t>92-101</t>
  </si>
  <si>
    <t>Journal of Unmanned Vehicle Systems</t>
  </si>
  <si>
    <t>60031226;60031226;60031226;60031226;60031226</t>
  </si>
  <si>
    <t>57207560606;36937982200;7202585291;36006819200;56462092900</t>
  </si>
  <si>
    <t>Erbe, Christine;Parsons, Miles;Duncan, Alec;Osterrieder, Sylvia K.;Allen, Kim</t>
  </si>
  <si>
    <t>Perth</t>
  </si>
  <si>
    <t>Curtin University</t>
  </si>
  <si>
    <t>Erbe C.</t>
  </si>
  <si>
    <t>Aerial and underwater sound of unmanned aerial vehicles (Uav)</t>
  </si>
  <si>
    <t>10.1139/juvs-2016-0018</t>
  </si>
  <si>
    <t>2-s2.0-85053134523</t>
  </si>
  <si>
    <t>['simultaneous transmission', 'receiver arrays', 'ofdm technology', 'ofdm system', 'multiple transmitter', 'also investigated']</t>
  </si>
  <si>
    <t>Channel length | MIMO | OFDM | OSIC | PIC</t>
  </si>
  <si>
    <t>Orthogonal frequency division multiplexing (OFDM) accomplishes high data rate through simultaneous transmission of data on multiple orthogonal sub-carriers. In multiple input multiple output (MIMO) technology, multiple transmitter and receiver arrays are employed in order to increase spectral efficiency in wireless multipath environment. The OFDM technology is combined with MIMO to achieve highest spectral efficiency and deliver high data throughput in wireless local area network and mobile broadband network standards. In this paper, the performance of MIMO-OFDM system is evaluated for different channel lengths in wireless multipath environment. The performance of spatial multiplexing interference cancellation techniques such as ordered successive interference cancellation (OSIC) and parallel interference cancellation (PIC) in multipath Rayleigh fading environment is also investigated in this paper. Bit error rate (BER) is considered as a means to analyze the performance of the 2X2 and 4X4 antenna configurations using MATLAB simulation.</t>
  </si>
  <si>
    <t>297-303</t>
  </si>
  <si>
    <t>60104649;60104649</t>
  </si>
  <si>
    <t>57203878362;8372935700</t>
  </si>
  <si>
    <t>Sai Priyanjali, K.;Seetha Ramanjaneyulu, B.</t>
  </si>
  <si>
    <t>Guntur</t>
  </si>
  <si>
    <t>Vignans Foundation for Science Technology and Research University</t>
  </si>
  <si>
    <t>Sai Priyanjali K.</t>
  </si>
  <si>
    <t>Performance analysis of MIMO OFDM system for different channel lengths and interference cancellation techniques</t>
  </si>
  <si>
    <t>2-s2.0-85053328561</t>
  </si>
  <si>
    <t>['study shows', 'rotman lenses', 'proposed lens', 'phase errors', 'phase equality', 'perfect beam', 'paper introduces', 'new lens', 'forming networks', 'constrained lenses', 'center point', 'beam position', 'analysis demonstrates']</t>
  </si>
  <si>
    <t>Antenna arrays | Constrained lens antenna | Multiple beams | Phase error | Rotman lens antennas</t>
  </si>
  <si>
    <t>Rotman lenses are constrained lenses that are used as beam-forming networks to feed array antennas. Their design is based on three focal points, producing three beams with perfect phase fronts. This paper introduces an alternative constrained lens, which has phase equality at five radiating array elements for each beam position. In addition, the center point of the feed curve produces a perfect beam at broadside. The performance of this lens is analyzed and compared to the conventional Rotman lens. The analysis demonstrates that the new lens has better phase performance for wide angle designs. Our study shows that the phase errors of the proposed lens can be as low as half of those produced when using the conventional Rotman lens.</t>
  </si>
  <si>
    <t>3334-3341</t>
  </si>
  <si>
    <t>60071323;60122121</t>
  </si>
  <si>
    <t>6506842239;6506458100</t>
  </si>
  <si>
    <t>Uyguroglu, Rasime;√ñztoprak, Abdullah Y√ºcel</t>
  </si>
  <si>
    <t>Cyprus;Cyprus</t>
  </si>
  <si>
    <t>Kyrenia;Famagusta</t>
  </si>
  <si>
    <t>Final International University;Eastern Mediterranean University</t>
  </si>
  <si>
    <t>60122121;60071323</t>
  </si>
  <si>
    <t>Uyguroglu R.</t>
  </si>
  <si>
    <t>An alternative approach to the design of multiple beam constrained lens antennas</t>
  </si>
  <si>
    <t>10.3906/elk-1606-215</t>
  </si>
  <si>
    <t>2-s2.0-85053774413</t>
  </si>
  <si>
    <t>15-ELE4651-04</t>
  </si>
  <si>
    <t>KFUPM</t>
  </si>
  <si>
    <t>['wall imaging', 'various targets', 'time analysis', 'target along', 'system consists', 'system applicability', 'results demonstrate', 'performed using', 'moving platform', 'moving objects', 'different distances', 'change detection', 'also considered', '3d image']</t>
  </si>
  <si>
    <t>Localization | Radar imaging | Synthetic aperture radar | Through wall imaging | Ultra-wideband</t>
  </si>
  <si>
    <t>In this paper, an ultra-wideband (UWB) synthetic aperture radar system that can perform 3D localization of objects is implemented. The system consists of a moving platform that positions two UWB horn antennas. The 3D image construction is performed using the delay-sum beamforming algorithm. Experiments were performed using two data acquisition techniques, namely, background measurements technique and change detection. The former can be used for imaging stationary targets while the latter is applicable for moving objects. At different distances and orientations from the antennas, various targets were imaged. Through-wall imaging was also considered. The system is augmented with a graphical user interface that allows the user to change input parameters and display a 3D image of the target along with plots of frequency and time analysis at different antenna positions. The results demonstrate the system applicability for many indoor applications.</t>
  </si>
  <si>
    <t>4510-4521</t>
  </si>
  <si>
    <t>Muqaibel, Ali</t>
  </si>
  <si>
    <t>Muqaibel A.</t>
  </si>
  <si>
    <t>Development and experimental evaluation of a 3D ultra-wideband localization system</t>
  </si>
  <si>
    <t>10.3906/elk-1701-312</t>
  </si>
  <si>
    <t>2-s2.0-85053784400</t>
  </si>
  <si>
    <t>['side lobe', 'radiation patterns', 'radar application', 'paper presents', 'circular array', 'chebyshev distribution', 'antenna arrays', 'also studied', '20 db']</t>
  </si>
  <si>
    <t>Circular patch | Circular ring | Radar | Side lobe level</t>
  </si>
  <si>
    <t>This paper presents the design and simulation of microstrip circular antenna arrays and studies the effect of excitation with uniform and Dolph-Chebyshev distribution. With side lobe level of 20 dB and 8 microstrip circular patches, the circular array has been demonstrated with minimum grating lobes. The effects of patch and antenna array length on directivity, radiation patterns, and side lobe are also studied in detail. It is found that these antenna arrays are suitable for radar application.</t>
  </si>
  <si>
    <t>3660-3672</t>
  </si>
  <si>
    <t>60010618;60010618;60000414;60010618</t>
  </si>
  <si>
    <t>56459665300;36052423500;24825828300;57216203652</t>
  </si>
  <si>
    <t>Kachalai Narsimman, Mohan;Choukiker, Yogesh Kumar;Zinka, Srinivasa Rao;Dhanaraj, Kannadassan</t>
  </si>
  <si>
    <t>Vellore;Pilani</t>
  </si>
  <si>
    <t>Vellore Institute of Technology;Birla Institute of Technology and Science, Pilani</t>
  </si>
  <si>
    <t>60010618;60000414</t>
  </si>
  <si>
    <t>Kachalai Narsimman M.</t>
  </si>
  <si>
    <t>Effect of uniform and Dolph-Chebyshev excitations on the performance of circular array antennas</t>
  </si>
  <si>
    <t>10.3906/elk-1604-222</t>
  </si>
  <si>
    <t>2-s2.0-85053817046</t>
  </si>
  <si>
    <t>['ulation schemes', 'spatial mod', 'phase weights', 'paper provides', 'optimization study', 'optimal power', 'modulation schemes', 'minimum cgd', 'insightful examination', 'employed cws', 'differential evolution', 'different numbers', 'cyclic structure', 'cws ),', 'csm scheme', 'csm ).', 'communications reliability', 'average enhancements', 'advantages achieved']</t>
  </si>
  <si>
    <t>Phase and power allocation | Space-time block codes | Spatial modulation</t>
  </si>
  <si>
    <t>This paper provides a brief and insightful examination of the advantages achieved by employing combined phase offsetting and power allocation mechanisms in the space-time block coded (STBC) transmission of spatial mod- ulation schemes with cyclic structure (CSM). In order to achieve increased coding gain distances (CGDs) between transmitted code words (CWs), the power allocation mechanism is cascaded to the constellation mapping process of a STBC-CSM scheme, and the optimal power and phase weights for the conveyed information symbols, together with the phases for each CW, are searched by a heuristic algorithm based on differential evolution that yields the best CGD available for the employed CWs. The outcomes of the optimization study, which is focused on maximizing the minimum CGD between all possible CW combinations for different numbers of antennas and modulation schemes, are then used to investigate and exhibit the average enhancements in the communications reliability.</t>
  </si>
  <si>
    <t>3713-3724</t>
  </si>
  <si>
    <t>Coskun, Ahmet Faruk</t>
  </si>
  <si>
    <t>Coskun A.</t>
  </si>
  <si>
    <t>Space-time block coded spatial modulation scheme enhanced by employing an intersymbol phase and power allocation</t>
  </si>
  <si>
    <t>10.3906/elk-1606-144</t>
  </si>
  <si>
    <t>2-s2.0-85053826527</t>
  </si>
  <si>
    <t>['user positions', 'therefore take', 'sphere decoder', 'presented work', 'dynamically adjusting', 'different number', 'cooperating cells', 'considerably enhanced', 'considerable reduction', 'channel matrix', 'cell clusters']</t>
  </si>
  <si>
    <t>Distributed antenna system | Multiuser detection | Sphere decoding | Sphere radius</t>
  </si>
  <si>
    <t>In this paper, the impact of initial search radius on the complexity and performance of a sphere decoding algorithm is investigated for different user positions within a distributed antenna system. In a distributed antenna system, users can take up random positions within the cell clusters. The channel matrix can therefore take up infinitely different forms. In the presented work, a distributed antenna system with three different user positions in the cooperating cells is considered by employing different channel matrices. The effect on the complexity and performance of the sphere decoder due to the choice of the initial sphere radius is investigated for these user positions. It is shown that the signal lattice volume changes considerably for different user positions within the cells. A dynamic radius allocation algorithm is proposed in which the behavior is exploited by dynamically adjusting the initial sphere radius based on the knowledge of the channel path gain matrix. The simulation results show that the proposed algorithm results in a considerable reduction in the complexity of the sphere decoder in a distributed antenna system. Additionally, the performance of the sphere decoder in different coupling scenarios within the distributed antenna system has been investigated for a different number of candidates. It is shown that the performance of cell edge users can be considerably enhanced with high channel diversity, which otherwise could severely deteriorate the overall system performance.</t>
  </si>
  <si>
    <t>4242-4253</t>
  </si>
  <si>
    <t>60212763;60212763;60212763</t>
  </si>
  <si>
    <t>55848802800;36656749700;57211811227</t>
  </si>
  <si>
    <t>Khawaja, Fahad;Zaib, Alam;Khattak, Shahid</t>
  </si>
  <si>
    <t>Khawaja F.</t>
  </si>
  <si>
    <t>Sphere decoding algorithm for multiuser detection in a distributed antenna system</t>
  </si>
  <si>
    <t>10.3906/elk-1612-336</t>
  </si>
  <si>
    <t>2-s2.0-85053827834</t>
  </si>
  <si>
    <t>['usual size', 'single band', 'simulated ones', 'set equal', 'rectangular strip', 'proposed antenna', 'planar inverted', 'measured results', 'impedance bandwidth', 'ground plane', 'f antenna', '6 ghz', '3rd generation', '3 mm', '2700 ),']</t>
  </si>
  <si>
    <t>3rd generation wire- less communication standard | 4th generation wireless communication standard | Long term evolution | Planar antennas | Planar inverted-f antennas | Universal serial bus</t>
  </si>
  <si>
    <t>A simple planar inverted-f antenna for universal serial bus dongles covering the frequency from 1.6 GHz to more than 3.6 GHz in a single band is presented in this paper. The height of the planar inverted-f antenna is only 3 mm and the dimensions of the ground plane are set equal to the usual size of a universal serial bus dongle (20 mm √ó 55 mm). For further enhancement in impedance bandwidth, a rectangular strip is etched on the ground plane. The frequency bands covered by this antenna include LTE / AWS / UMTS (1700), DCS (1800), PCS / LTE (1900), IMT / UMTS (2000), AWS / LTE (2100), WLAN / Bluetooth (2450), WiMAX / LTE (2500-2700), and LTE (3500) and can be employed in universal serial bus dongle applications for 3rd generation and 4th generation wireless communication standards. A prototype of the proposed antenna is fabricated to compare the measured results with the simulated ones.</t>
  </si>
  <si>
    <t>4280-4286</t>
  </si>
  <si>
    <t>60105081-60056462;60056462;60056462;60020661;60035301</t>
  </si>
  <si>
    <t>27367702600;55795965100;35408616600;35596180300;55581964200</t>
  </si>
  <si>
    <t>Chattha, Hassan Tariq;Nasir, Muhammad;Abbasi, Qammer Hussain;Huang, Yi;Aljaafreh, Saqer Saleh</t>
  </si>
  <si>
    <t>Saudi Arabia;Pakistan;Jordan;United Kingdom</t>
  </si>
  <si>
    <t>Madinah;Lahore;Karak;Liverpool</t>
  </si>
  <si>
    <t>Islamic University of Madinah;University of Engineering and Technology, Lahore;Mutah University;University of Liverpool</t>
  </si>
  <si>
    <t>60105081;60056462;60035301;60020661</t>
  </si>
  <si>
    <t>Chattha H.</t>
  </si>
  <si>
    <t>Planar inverted-f antenna for universal serial bus dongle applications</t>
  </si>
  <si>
    <t>10.3906/elk-1701-19</t>
  </si>
  <si>
    <t>2-s2.0-85053842386</t>
  </si>
  <si>
    <t>['unit cell', 'simulated efficiency', 'results show', 'noticeable change', 'desired frequency', 'also noticed', '6 db', '59 dbi', '5 ghz', '10 db', '1 %).', '074 dbi']</t>
  </si>
  <si>
    <t>Antennas | Electrical band gap | Flexible MIMO | Mutual coupling | WiMAX</t>
  </si>
  <si>
    <t>A flexible (2 √ó 1) multiple-input, multiple-output (MIMO) antenna with an electromagnetic band gap (EBG) unit cell is designed and measured. The proposed MIMO antenna is based on a circular slotted patch antenna to work at 3.5 GHz. An EBG unit cell is used to reduce the effect of the inherent mutual coupling produced between the closely spaced MIMO elements. The results show that the measured mutual coupling has been reduced by -11.6 dB (from -10 dB to -21.6 dB), and the measured realized gain has been increased by 1.074 dBi (from 1.59 dBi to 2.66 dBi). An improvement by 2.4% in the simulated efficiency was also noticed (from 78.7% to 81.1%). The proposed antenna also passed the flexibility test without a noticeable change in the S-parameter at the desired frequency.</t>
  </si>
  <si>
    <t>3061-3072</t>
  </si>
  <si>
    <t>60071174;60071174;60071174;60071174</t>
  </si>
  <si>
    <t>57203970279;57201259455;57203967381;57203967199</t>
  </si>
  <si>
    <t>Al-Fayyadh, Hussein Qasim;Abdulhameed, Abdulghafor Abdulghafar;Abdulah, Abdulkareem Swadi;Aisabbagh, Haider Mhohammed</t>
  </si>
  <si>
    <t>Basra</t>
  </si>
  <si>
    <t>University of Basrah</t>
  </si>
  <si>
    <t>Al-Fayyadh H.</t>
  </si>
  <si>
    <t>Flexible (2 √ó 1) MIMO antenna with electromagnetic band gap unit cell for WiMAX applications</t>
  </si>
  <si>
    <t>10.3906/elk-1603-94</t>
  </si>
  <si>
    <t>2-s2.0-85053859006</t>
  </si>
  <si>
    <t>['sequence transmission', 'performance measure', 'paper present', 'ofdm system', 'ofdm modulation', 'ofdm algorithm', 'message symbols', 'kept idle', 'awgn channels']</t>
  </si>
  <si>
    <t>Adaptive system | BER | Channel estimation | MIMO | OFDM</t>
  </si>
  <si>
    <t>Multiple Input Multiple Output-Orthogonal Frequency Division Multiplexing (MIMO-OFDM) estimates the channel using one antenna at a time for sequence transmission and the other antenna has been kept idle. This paper present the enhanced adaptive channel estimation technique. Here the simulations are carried out for the performance measure of the adaptive channel estimation technique of the MIMO-OFDM system for wireless fading channel like Rayleigh channel, AWGN Channel etc. In this paper BER performance of the SISO-OFDM is compared with MIMO-OFDM by using adaptive channel estimation techniques for same number of message symbols. The SISO-OFDM modulation with various modulation techniques is applied on Rayleigh and AWGN channels. The simulation results shows the effectiveness of the proposed enhanced channel estimation using MIMO-OFDM algorithm.</t>
  </si>
  <si>
    <t>12467-12473</t>
  </si>
  <si>
    <t>60102656;60102656</t>
  </si>
  <si>
    <t>57204889673;26423264200</t>
  </si>
  <si>
    <t>Solanki, Milendrakumar M.;Rathod, J. M.</t>
  </si>
  <si>
    <t>Vallabh Vidyanagar</t>
  </si>
  <si>
    <t>Birla Vishvakarma Mahavidyalaya Engineering College</t>
  </si>
  <si>
    <t>Solanki M.M.</t>
  </si>
  <si>
    <t>Performance measures of adaptive channel estimation methods for enhanced MIMO-OFDM</t>
  </si>
  <si>
    <t>2-s2.0-85054010381</t>
  </si>
  <si>
    <t>['work deals', 'threshold value', 'sufficient time', 'soil disinfection', 'realistic case', 'proposed approach', 'promising approach', 'profitable agriculture', 'pathogens temperature', 'nonlinear modeling', 'microwave power', 'fundamental requirement', 'food production', 'environmentally friendly', 'disinfection represent']</t>
  </si>
  <si>
    <t>Agricultural engineering | electromagnetic (EM) heating | microwave (MW) antennas | microwave power transmission | nonlinear equations | pest control | soil moisture</t>
  </si>
  <si>
    <t>Agriculture is facing the challenge of increasing the quality of food production with environmentally friendly and health compatible processes featuring limited use of chemicals. The elimination of pathogens and harmful biological agents still remains a fundamental requirement. Therefore, soil physical disinfestation and disinfection represent a promising approach to a sustainable and profitable agriculture. For this reason, a cheap and selective method based on microwave power is proposed. Microwave soil disinfection is based on increasing the soil and, consequently, the pathogens temperature, by radiating the system with microwaves and maintaining the temperature over a threshold value for a sufficient time. This work deals with the nonlinear modeling of electromagnetic and heating phenomena involved in the soil disinfection. Thus, the feasibility of the proposed approach is demonstrated in a realistic case and an optimal design process is derived for any kind of soil.</t>
  </si>
  <si>
    <t>105-114</t>
  </si>
  <si>
    <t>60032259;60032259;60032259;60032259;60032259</t>
  </si>
  <si>
    <t>36664325500;57191845884;57211403950;15130986300;7006097620</t>
  </si>
  <si>
    <t>Fanti, Alessandro;Spanu, Michele;Lodi, Matteo Bruno;Desogus, Francesco;Mazzarella, Giuseppe</t>
  </si>
  <si>
    <t>Fanti A.</t>
  </si>
  <si>
    <t>Nonlinear Analysis of Soil Microwave Heating: Application to Agricultural Soils Disinfection</t>
  </si>
  <si>
    <t>10.1109/JMMCT.2017.2723264</t>
  </si>
  <si>
    <t>2-s2.0-85054492466</t>
  </si>
  <si>
    <t>['volume scattering', 'two x', 'two glaciers', 'taking advantage', 'study consists', 'snow cover', 'singlepass interferometry', 'seasonal melting', 'sar images', 'penetration deeper', 'often interpreted', 'october 2013', 'largely due', 'komado glaciers', 'ice areas', 'hv signals', 'eastern slope', 'double bouncing', 'covered areas', 'august 2014', 'apparently overestimated', 'apparently imaged', 'also performed']</t>
  </si>
  <si>
    <t>DEM | Interferometry | Japanese glacier | Pi-SAR2 | Polarimetry</t>
  </si>
  <si>
    <t>We performed airborne synthetic aperture radar (SAR) observations at two glaciers (San'nomado and Komado glaciers) on the eastern slope of Mt. Tsurugi, Japan, in August and October 2013, and August 2014. The Pi-SAR2 system used in this study consists of two X-band SAR antennas. Taking advantage of singlepass interferometry, we have generated digital elevation models (DEM) at each epoch. Differencing the DEMs at August and October 2013, the elevations at the glaciers were reduced by ~20 m or more with errors on the order of ~20 m or more. As we could visually identify the reduction in the snow-covered areas in the SAR images of August and October 2013, those changes are attributable to seasonal melting of the snow but are apparently overestimated. Full polarimetric observations were also performed, indicating significant changes over the glaciers from August to October that were largely due to the reduction in snow cover. We could further identify localized spots that indicated strong intensity in the cross-polarized HV channel (transmission of vertically polarized wave and reception in horizontally polarized channel) over the glaciers. Bright HV signals are unexpected, because HV signals are often interpreted as volume scattering and appear to originate from the inside of the glaciers that are unlikely in the X-band SAR system; no penetration deeper than 1 m is expected in the X-band over the snow/ice areas. We interpret the apparent HV signals as due to double bouncing from both sides of the valley, which were apparently imaged over the glaciers.</t>
  </si>
  <si>
    <t>Bulletin of Glaciological Research</t>
  </si>
  <si>
    <t>60014652;120195455;120195455;60032325;60032325</t>
  </si>
  <si>
    <t>36869008600;16238573900;35113263400;7402412363;57202459593</t>
  </si>
  <si>
    <t>Furuya, Masato;Fukui, Kotaro;Iida, Hajime;Kojima, Shoichiro;Matsuoka, Takeshi</t>
  </si>
  <si>
    <t>Koganei;Sapporo;Toyama</t>
  </si>
  <si>
    <t>Japan National Institute of Information and Communications Technology;Hokkaido University;Tateyama Caldera Sabo Museum</t>
  </si>
  <si>
    <t>60032325;60014652;120195455</t>
  </si>
  <si>
    <t>Furuya M.</t>
  </si>
  <si>
    <t>Experimental Observations of Two Mountain Glaciers on the Eastern Slope of Mt. Tsurugi by Pi-SAR2 Airborne SAR</t>
  </si>
  <si>
    <t>10.5331/bgr.16R04</t>
  </si>
  <si>
    <t>2-s2.0-85054586025</t>
  </si>
  <si>
    <t>['well beyond', 'voluminously expanded', 'voluminous geometries', 'third dimension', 'reduced gain', 'raw materials', 'rapid prototyping', 'promising avenue', 'printing process', 'operating wavelength', 'novel inverted', 'modern electronics', 'industry alike', 'fabricated using', 'f design', 'electromagnetic properties']</t>
  </si>
  <si>
    <t>3D printing | Additive manufacturing | Conformal antennas | Electrically small Antennas | Inverted-F antennas</t>
  </si>
  <si>
    <t>Real estate pressures in modern electronics have resulted in the need for electrically small antennas, which have subsequently garnered interest amongst researchers and industry alike. These antennas are characterized by their largest dimensions translating to a fraction of the operating wavelength; such a diminutive size comes at the expense of reduced gain and efficiency, and a worse overall match to a corresponding power source. In order to compensate for this deterioration in performance, antenna designers must turn towards increasingly complex and voluminous geometries, well beyond the capabilities of traditional manufacturing techniques. We present voluminous metal antennas, based on a novel inverted-F design, and fabricated using the emergent selective electron beam melting manufacturing technique, a type of powder bed fusion process. As predicted by small antenna theory, simulation results presented show in increase in the antenna‚Äôs efficiency as it is voluminously expanded into the third dimension. Measurement results illustrate that key trends observed from simulations are upheld; however, further understanding of the electromagnetic properties of raw materials, in particular how these change during the printing process, is needed. Nevertheless, this type of additive manufacturing technique is suitable for rapid prototyping of novel and complex antenna geometries, and is a promising avenue for further research and maturation.</t>
  </si>
  <si>
    <t>70-75</t>
  </si>
  <si>
    <t>Advances in Science, Technology and Engineering Systems</t>
  </si>
  <si>
    <t>60001881;60001881;60001881;60001881</t>
  </si>
  <si>
    <t>56030573700;7501654116;35390344800;57000586800</t>
  </si>
  <si>
    <t>Mufti, Saad;Smith, Christopher;Tennant, Alan;Seed, Luke</t>
  </si>
  <si>
    <t>Mufti S.</t>
  </si>
  <si>
    <t>Selective electron beam melting manufacturing of electrically small antennas</t>
  </si>
  <si>
    <t>10.25046/aj020609</t>
  </si>
  <si>
    <t>2-s2.0-85056059839</t>
  </si>
  <si>
    <t>['visual landmarks', 'unique object', 'target point', 'suggestions stored', 'semantic location', 'robot uses', 'robot homing', 'robot considers', 'relevant objects', 'obstacle avoidance', 'next landmark', 'leave points', 'landmark searching', 'indoor environments', 'images captured', 'hybrid algorithm', 'experimental framework', 'directly related', 'characteristic scenes', 'based vision', 'autonomous navigation']</t>
  </si>
  <si>
    <t>Entropy search | Internal models | Unmanned aerial vehicles | Visual bug algorithm | Visual topological maps</t>
  </si>
  <si>
    <t>We introduce a hybrid algorithm for the self-semantic location and autonomous navigation of robots using entropy-based vision and visual topological maps. In visual topological maps the visual landmarks are considered as leave points for guiding the robot to reach a target point (robot homing) in indoor environments. These visual landmarks are defined from images of relevant objects or characteristic scenes in the environment. The entropy of an image is directly related to the presence of a unique object or the presence of several different objects inside it: the lower the entropy the higher the probability of containing a single object inside it and, conversely, the higher the entropy the higher the probability of containing several objects inside it. Consequently, we propose the use of the entropy of images captured by the robot not only for the landmark searching and detection but also for obstacle avoidance. If the detected object corresponds to a landmark, the robot uses the suggestions stored in the visual topological map to reach the next landmark or to finish the mission. Otherwise, the robot considers the object as an obstacle and starts a collision avoidance maneuver. In order to validate the proposal we have defined an experimental framework in which the visual bug algorithm is used by an Unmanned Aerial Vehicle (UAV) in typical indoor navigation tasks.</t>
  </si>
  <si>
    <t>Frontiers in Neurorobotics</t>
  </si>
  <si>
    <t>60028442;60028442;60028442</t>
  </si>
  <si>
    <t>6603953251;55888684400;55885057700</t>
  </si>
  <si>
    <t>Maravall, Dar√≠o;De Lope, Javier;Fuentes, Juan P.</t>
  </si>
  <si>
    <t>Madrid</t>
  </si>
  <si>
    <t>Universidad Polit√©cnica de Madrid</t>
  </si>
  <si>
    <t>Maravall D.</t>
  </si>
  <si>
    <t>Navigation and self-semantic location of drones in indoor environments by combining the visual bug algorithm and entropy-based vision</t>
  </si>
  <si>
    <t>10.3389/fnbot.2017.00046</t>
  </si>
  <si>
    <t>2-s2.0-85056206676</t>
  </si>
  <si>
    <t>Kakenhi 15K18051</t>
  </si>
  <si>
    <t>['variable phase', 'response time', 'previous 2', 'power stability', 'phase shifter', 'phase accuracy', 'magnetron output', 'injection method', 'high phase', 'experiments show', 'developed 5', 'controlled magnetron', 'controlled accuracy', 'anode current', '329 w', '160 w', '100 œºs']</t>
  </si>
  <si>
    <t>5.8 GHz magnetron | Phase locked loop | Phased array | Wireless power transfer</t>
  </si>
  <si>
    <t>We developed a 5.8 GHz power-variable phase-controlled magnetron (PVPCM) which controls the phase of magnetron output by a phase shifter and controls the power by the anode current of the magnetron. This method is different from the previous 2.45 GHz phase-controlled magnetron which utilizes an injection method and a phase locked loop by the anode current, since the frequency of 5.8 GHz magnetron hardly changes with the anode current. Our experiments show that the developed 5.8 GHz PVPCM had a variable output power with 1% power stability from 160 W to 329 W, the phase accuracy was nearly ¬±1‚ó¶, and the response time was less than 100 Œºs. Stable output power, high phase-controlled accuracy, and fast response speed microwave sources based on the PVPCMs are suitable for phased array system for wireless power transfer.</t>
  </si>
  <si>
    <t>901-907</t>
  </si>
  <si>
    <t>E100.C</t>
  </si>
  <si>
    <t>IEICE Transactions on Electronics</t>
  </si>
  <si>
    <t>60119341;60119341;60119341</t>
  </si>
  <si>
    <t>57202735083;8939041200;7102309284</t>
  </si>
  <si>
    <t>Yang, Bo;Mitani, Tomohiko;Shinohara, Naoki</t>
  </si>
  <si>
    <t>Uji</t>
  </si>
  <si>
    <t>Research Institute for Sustainable Humanosphere</t>
  </si>
  <si>
    <t>Yang B.</t>
  </si>
  <si>
    <t>Experimental study on a 5.8 GHz power-variable phase-controlled magnetron</t>
  </si>
  <si>
    <t>10.1587/transele.E100.C.901</t>
  </si>
  <si>
    <t>2-s2.0-85057437516</t>
  </si>
  <si>
    <t>['wave propagation', 'txs ),', 'simulation used', 'simplest solution', 'scale plm', 'rxs ),', 'results showed', 'restrictions placed', 'polarized antennas', 'plms ),', 'multimedia applications', 'main types', 'increased demand', 'frequency close', 'fewer parameters', 'distances ranging', 'delay spread', '5 ghz']</t>
  </si>
  <si>
    <t>60 ghz | CI | CIX | FI | Indoor propagation | Large-scale plms | Mm-wave | RMS delay spread | Simulation</t>
  </si>
  <si>
    <t>The past few years, the increased demand of multimedia applications and the growth in mobile data transfer have congested the 60 GHz sub-band. Therefore, millimeter-waves (mm-waves) are used to meet the needs of users. The 60 GHz band has recently received much attention because it enables attractive gigabit-per-second wireless applications. However, this band suffers great attenuation and penetration by obstacles. Hence, it has more restrictions placed on its use. This study simulates indoor mm-wave propagation at 61.5 GHz frequency, analyses the main types of Path Loss Models (PLMs), and demonstrates the Root Mean Square (RMS) delay spread for co- and cross-polarizations. ‚ÄúWireless InSite‚Äù was used to simulate the 4th floor inside the Faculty of Engineering at Al-Ahliyya Amman University in order to generate a large-scale PLM at a frequency of 61.5 GHz. The simulation used a set of three omnidirectional Transmitters (TXs), each with 3 dBi antenna gain and 25 dBm transmission power, and 26 directional Receivers (RXs), each with 8.5 dBi antenna gain, at distances ranging from 2.5 to 11.5 m for co-and cross-polarized antennas, both in Line-Of-Sight (LOS) and Non-Line-Of-Sight (NLOS) cases. The results showed that using the single-frequency Close-In (CI) reference distance PLM was the simplest solution, with fewer parameters, and ease of calculation and prediction.</t>
  </si>
  <si>
    <t>12971-12981</t>
  </si>
  <si>
    <t>60058937;60058937</t>
  </si>
  <si>
    <t>57204888763;35389455000</t>
  </si>
  <si>
    <t>Alsalman, Anas;Qasem, Nidal</t>
  </si>
  <si>
    <t>Jordan</t>
  </si>
  <si>
    <t>Amman</t>
  </si>
  <si>
    <t>Al-Ahliyya Amman University</t>
  </si>
  <si>
    <t>Alsalman A.</t>
  </si>
  <si>
    <t>60 GHZ millimeter-wave indoor propagation path loss models</t>
  </si>
  <si>
    <t>2-s2.0-85057637981</t>
  </si>
  <si>
    <t>['unfavorable belongings', 'modulation schemes', 'mimo systems', 'communication channel', 'channel equalization', 'ber ).', 'beamforming using', 'antenna diversity']</t>
  </si>
  <si>
    <t>EGC and channel equalization | Maximal-ratio combining</t>
  </si>
  <si>
    <t>Equalization of communication channel is a challenge because of extenuating the unfavorable belongings in a frequency-flat and/or selective fading dispersive communication tie among the correspondent and recipient. In this paper we have accessed receiver performances because of antenna diversity in flat fading environments by expressing in terms of bit error rate(BER). In SIMO and MIMO systems we have adapted different diversity techniques such as MRC,EGC,SC,ALAMOUTI-STBC and BEAMFORMING using some modulation schemes in channel equalization.</t>
  </si>
  <si>
    <t>11970-11975</t>
  </si>
  <si>
    <t>60079572;106249741;60071276</t>
  </si>
  <si>
    <t>57204889155;55445985000;23135371800</t>
  </si>
  <si>
    <t>Mohapatra, Pradyumna Ku;Panda, Ravi Narayan;Panigrahi, Siba Prasada</t>
  </si>
  <si>
    <t>Bhubaneswar;Sambalpur;Bubhaneswar</t>
  </si>
  <si>
    <t>Siksha O Anusandhan (Deemed to be University);VSS University of Technology;Nalanda Institute of Technology</t>
  </si>
  <si>
    <t>60079572;60071276;106249741</t>
  </si>
  <si>
    <t>Mohapatra P.K.</t>
  </si>
  <si>
    <t>Evaluation of BER using different adaptive techniques in a fading channel communication</t>
  </si>
  <si>
    <t>2-s2.0-85057638222</t>
  </si>
  <si>
    <t>['tuning stub', 'study characteristics', 'slot antenna', 'simulated results', 'return loss', 'research presents', 'rectangular slot', 'proposed antenna', 'microstrip line', 'impedance bandwidth', 'ie3d software', 'ground plane', 'front side', 'frequency band', 'elevation plane', 'current distributions', 'communication systems', 'azimuth plane', 'average gain', '6 ghz', '59 ghz', '42 ghz', '4 dbi']</t>
  </si>
  <si>
    <t>Slot antenna | Tuning stub | Wireless communication</t>
  </si>
  <si>
    <t>This research presents the simulations of rectangular slot-ring antenna fed by microstrip line with tuning stub for WLAN/WiMAX communication operations. The proposed antenna consists of a rectangular slot-ring shaped antenna cutting on the ground plane of the front side and microstrip feed line with tuning stub on the backside for excitation. This slot antenna is analyzed by using MoM method of IE3D software for study characteristics of the antenna. In this research are analyzed of return loss (S11 parameter), input impedance (Zin), VSWR, current distributions, gain and far field radiation patterns, respectively. The simulated results of the proposed antenna can be obtained an impedance bandwidth of frequency band of 4.42 GHz, coverage frequency band from 2.17 to 6.59 GHz. Therefore, it can cover the requirement of the bandwidths of WLAN and WiMAX (2-6 GHz) communication systems. The average gain of the proposed antenna is 4 dBi, and the far-field radiation pattern in azimuth plane (xy-plane) of frequencies is omni-directional and elevation plane (xz-plane) of frequencies is bi-directional.</t>
  </si>
  <si>
    <t>12997-13004</t>
  </si>
  <si>
    <t>Simulation of rectangular slot-ring antenna fed by microstrip line with tuning stub for WLAN/WIMAX communication applications</t>
  </si>
  <si>
    <t>2-s2.0-85057640795</t>
  </si>
  <si>
    <t>['two frequencies', 'simulation process', 'ring dra', 'ring along', 'proposed technique', 'proposed radiator', 'proposed antenna', 'obtained gain', 'max applications', 'max application', 'frequency band', 'frequency 2', 'communication inspects', 'band application', '4db respectively', '32db respectively', '0db respectively']</t>
  </si>
  <si>
    <t>Dielectric resonator antenna | Dual band | Reflection coefficient | S band applications wi-max | Slot antenna</t>
  </si>
  <si>
    <t>This communication inspects a Dual Band integrated Dielectric Resonator Antenna for S band and Wi-max application. The proposed technique is the combination of ring along with reformed polygon shaped slot antenna. Ring DRA is excited by using circular shaped aperture. The simulation process is done with the help of Ansoft HFSS simulation software. The software results show that the proposed radiating structure is operated at two frequencies which cover a frequency band of 2.75GHz to 3.96GHz.The bandwidth of the proposed antenna is 1.21GHz. For these two frequencies 2.9GHz and 3.7GHz, the minimum return loss is -40dB and-32dB respectively. The obtained gain of the antenna at frequency 2.9GHz and 3.7GHz is 4.9dB and 5.0dB respectively and directivity of the antenna at frequency 2.9GHz and 3.7GHz is 5.0dB and 6.4dB respectively. The proposed radiator is applicable for S band application and Wi-max applications.</t>
  </si>
  <si>
    <t>13995-13999</t>
  </si>
  <si>
    <t>57225683819;57194710306;35085043800</t>
  </si>
  <si>
    <t>Pathak, Deepika;Sharma, Sudhir Kumar;Kushwah, Vivek Singh</t>
  </si>
  <si>
    <t>Dual band integrated dielectric resonator antenna for S band and Wi-max applications</t>
  </si>
  <si>
    <t>2-s2.0-85057642763</t>
  </si>
  <si>
    <t>['user head', 'term evolution', 'results confirm', 'radiating elements', 'meandered line', 'handheld devices', 'folded patch', 'excellent performance', '787 mhz', '2170 mhz', '1990 mhz']</t>
  </si>
  <si>
    <t>Diversity antennas | Long-term evolution (LTE) | Multiple-input and multiple-output (MIMO) communication | Planar inverted-F antenna (PIFA) | Wireless fidelity (Wi-Fi)</t>
  </si>
  <si>
    <t>In this paper a novel compact antenna suitable for long-term evolution(LTE) applications is presented. In handheld devices. The radiating elements are two planar swastik shape constructed by a meandered line and folded patch with inter digitated capacitive strips connected to the folded patch. To achieve high isolation between the two radiating elements, a defected ground plane (a combination of rectangular slot ring and inverted T-shaped slot stub) is employed. The antenna is designed to operate in the 746-787 MHz, 1850-1990 MHz, 1920-2170 MHz, and 3600-3700 MHz frequency bands. The characterization of the antenna in free-space as well as in the proximity of the user head and hand is presented. The results confirm the excellent performance of the proposed diversity antenna.</t>
  </si>
  <si>
    <t>10063-10067</t>
  </si>
  <si>
    <t>60114662;60114662;60026146</t>
  </si>
  <si>
    <t>56694143100;7403489734;36011021000</t>
  </si>
  <si>
    <t>Naidu, M. Lakshmu;Rao, B. Rama;Raj, C. Dharma</t>
  </si>
  <si>
    <t>Aditya Institute of Technology and Management;Gandhi Institute of Technology and Management, Visakhapatnam</t>
  </si>
  <si>
    <t>60114662;60026146</t>
  </si>
  <si>
    <t>Naidu M.L.</t>
  </si>
  <si>
    <t>Compact rectangular microstrip patch antenna with defected ground structure (DGS) of swastik shape for LTE applications</t>
  </si>
  <si>
    <t>2-s2.0-85057642770</t>
  </si>
  <si>
    <t>['uses maximum', 'spatial multiplexing', 'proposed ce', 'performance analysis', 'mobile communication', 'mimo technology', 'likelihood detection', 'increase coverage', 'improved performance', 'high throughputs', 'future generation', 'error detection', 'different researches', 'different research', 'different multicarrier', 'convolutionally coded', 'conventional ofdm', 'constant envelope', 'better candidate', 'awgn scenario']</t>
  </si>
  <si>
    <t>Constant envelope orthogonal frequency division multiplexing (CE-OFDM) | MIMO | STSK</t>
  </si>
  <si>
    <t>The future generation of mobile communication is expected to increase coverage, speed in order to facilitate the communication for anything at any time at any place with everything. Thus the MIMO technology such as Spatial Multiplexing(SMUX), Spatial Modulation(SM) and Space Time Shift Keying(STSK) has been suggested in different researches to achieve that goal for next generation communication technology. However, STSK has become the better candidate in alleviating the better special diversity and multiplexing which has been poor to SM and SMUX with advantage of providing better information integrity and high throughputs. Again different multicarrier has been investigated in different research such as Orthogonal Frequency Division Multiplexing(OFDM), single carrier Frequency Division Multiple Access(SC-FDMA), however both of them has showed poor diversity. The fact that the high Peak Average Power Ratio(PARP) presence on both, opened another room for improvement which was introducing the Constant envelope(CE) to both which has achieved the better performance compare to conventional OFDM and SC-FDMA. In this paper, the CE-OFDM aided MIMO STSK is considered with respect to STSK MIMO OFDM. This exploits the advantages of CE-OFDM in SISO to MIMO. The proposed CE-OFDM MIMO STSK provides an improved performance in multipath channel due to being rich in diversity. Furthermore, the scheme is Convolutionally coded and uses Maximum-likelihood detection for error detection. The performance analysis is done under AWGN scenario.</t>
  </si>
  <si>
    <t>15848-15854</t>
  </si>
  <si>
    <t>114807371;114807371-60015986;114807371;60015986</t>
  </si>
  <si>
    <t>57204889785;56206655300;57193165269;57206423173</t>
  </si>
  <si>
    <t>Kajuna, Chrianus;Sacchi, Claudio;Langat, Kibet;Rahman, Talha F.</t>
  </si>
  <si>
    <t>Italy;Kenya</t>
  </si>
  <si>
    <t>Trento;Nairobi</t>
  </si>
  <si>
    <t>Universit√† di Trento;Pan African University Institute of Science, Technology and Innovation</t>
  </si>
  <si>
    <t>60015986;114807371</t>
  </si>
  <si>
    <t>Kajuna C.</t>
  </si>
  <si>
    <t>Space time shift keying (STSK) mimo based on constant envelope multicarrier multiple access in different antenna configuration under AWGN channel</t>
  </si>
  <si>
    <t>2-s2.0-85057642779</t>
  </si>
  <si>
    <t>Economic Development Board - Singapore</t>
  </si>
  <si>
    <t>['significant difference', 'root causes', 'rework multiplier', 'rework activities', 'revision rate', 'results quantify', 'relative impact', 'quantitative approach', 'occurrence rate', 'observation back', 'missed requirements', 'industrial development', 'development process', 'development cost', 'detected late', 'design freeze', 'design decisions', 'concept freeze', 'categorize activities', 'better understand', 'anecdotal 80', '50 %,']</t>
  </si>
  <si>
    <t>Conceptual design | Empirical study | Requirements | Root cause analysis</t>
  </si>
  <si>
    <t>To better understand the impact of early versus late design decisions, a study was undertaken on the root causes of missed requirements in new product development and their impact on development cost through rework activities. The context is the industrial development of unmanned aerial vehicles. The aim is to understand the occurrence rate of missed requirements, their root causes, and their relative impact. A quantitative approach of counting requirements changes and using engineering documentation enabled traceability from observation back to root cause origin. The development process was partitioned into sequential program segments, to categorize activities to before and after concept and design freeze. We found that there was a significant difference in the rate of design defects arising before and after concept freeze; and found there was a significantly higher number of corrective activities required for design defects arising earlier before concept freeze. The revision rate of concept phase decisions was over 50%, and the rework multiplier if detected late was over 10X. In combination, design decisions made before design freeze accounted for 86% of the total expected program cost, and 34% was determined before concept freeze. These results quantify and support the anecdotal 80-20 impact rule for design decisions.</t>
  </si>
  <si>
    <t>e12</t>
  </si>
  <si>
    <t>Design Science</t>
  </si>
  <si>
    <t>60104290;60103653;60104290</t>
  </si>
  <si>
    <t>57192012398;7102172315;35560724100</t>
  </si>
  <si>
    <t>Tan, James J.Y.;Otto, Kevin N.;Wood, Kristin L.</t>
  </si>
  <si>
    <t>Singapore;Finland</t>
  </si>
  <si>
    <t>;Espoo</t>
  </si>
  <si>
    <t>Singapore University of Technology and Design;Aalto University</t>
  </si>
  <si>
    <t>60104290;60103653</t>
  </si>
  <si>
    <t>Tan J.J.Y.</t>
  </si>
  <si>
    <t>Relative impact of early versus late design decisions in systems development</t>
  </si>
  <si>
    <t>S2053470117000130</t>
  </si>
  <si>
    <t>10.1017/dsj.2017.13</t>
  </si>
  <si>
    <t>2-s2.0-85058034151</t>
  </si>
  <si>
    <t>['wing uav', 'water stress', 'study represent', 'study area', 'photogrammetrically processed', 'paper deals', 'mean interval', 'instruments used', 'high resolution', 'grape samples', 'gerovassiliou winery', 'flight images', 'final results', 'fifteen flights', 'farm purposes', 'facts suggest', 'extract indices', 'efficient solution', 'best correlation', 'august 2015', 'agricultural applications', '2 weeks']</t>
  </si>
  <si>
    <t>Grape maturity | Multispectral camera | NIR camera | RGB camera | Spectral indices | UAV | Viticulture | Water stress</t>
  </si>
  <si>
    <t>This paper deals with the monitoring of vineyards for the assessment of water stress and grape maturity using an unmanned aerial vehicle (UAV) equipped with multispec-tral/infrared and red-green-blue (RGB) cameras. The study area is the Gerovassiliou winery in the region of Epanomi, Greece, cultivated with the local grape variety of Malagouzia. Fifteen flights were conducted with a fixed-wing UAV during the months of April to August 2015 with a mean interval of 2 weeks. The flight images were photogrammetrically processed for the production of orthoimages and then used to extract indices for the detection of water stress. Grape samples were collected 2 days before harvest and then analyzed and correlated with remote sensing indices. The TCARI/OSAVI index showed the best correlation with the grape samples with regards to maturity and the likelihood of water stress. Furthermore, the final results were of high resolution as far as farm purposes are concerned (a scale of 1:500 for all three sensors). These facts suggest that the instruments used in this study represent a fast, reliable, and efficient solution to the evaluation of crops for agricultural applications.</t>
  </si>
  <si>
    <t>37-50</t>
  </si>
  <si>
    <t>57222052122;55979802800;16032610500</t>
  </si>
  <si>
    <t>Soubry, I.;Patias, P.;Tsioukas, V.</t>
  </si>
  <si>
    <t>Soubry I.</t>
  </si>
  <si>
    <t>Monitoring vineyards with uav and multi-sensors for the assessment of water stress and grape maturity&lt;sup&gt;1&lt;/sup&gt;</t>
  </si>
  <si>
    <t>10.1139/juvs-2016-0024</t>
  </si>
  <si>
    <t>2-s2.0-85058922481</t>
  </si>
  <si>
    <t>['way one', 'way 2', 'way 1', 'waveguide short', 'vertical planes', 'solid angle', 'slot 2', 'sixteen beams', 'plane couplers', 'measured bandwidth', 'matrices beam', 'frequency characteristics', 'design frequency', 'butler matrix', 'body 2', 'around 1', 'approximately 2', 'aperture spacing', '9 db', '73 wavelength', '72 steradian']</t>
  </si>
  <si>
    <t>Beam-switching | Butler matrix | Waveguide short-slot coupler</t>
  </si>
  <si>
    <t>A 42 √ó 42-way one-body 2-D beam-switching Butler matrix with waveguide short-slot 2-plane couplers is designed and fabricated in the 22 GHz band. The one-body configuration using the commutativity and the overlapping of units allows reducing the size and loss in comparison with a cascade of matrices beam-switching for the horizontal and the vertical planes. It is achieved by replacing 2√ó2-way 1-plane couplers in the conventional block configuration for a Butler matrix with 22 √ó 22-way 2-plane couplers. The measured bandwidth is approximately 2% restricted by the frequency characteristics of the 2-plane couplers. In the radiation from the aperture array antenna of the 42 output ports, the 3.9 dB-down coverage of 3-D solid angle by the sixteen beams is around 1.72 steradian which is same as 27.4% of hemisphere at the design frequency for the aperture spacing of 0.73 √ó 0.73 wavelength.</t>
  </si>
  <si>
    <t>884-892</t>
  </si>
  <si>
    <t>60031126;60031126;60031126</t>
  </si>
  <si>
    <t>57077215000;7006899159;7402881322</t>
  </si>
  <si>
    <t>Kim, Dong Hun;Hirokawa, Jiro;Ando, Makoto</t>
  </si>
  <si>
    <t>Tokyo Institute of Technology</t>
  </si>
  <si>
    <t>One-body 2-D beam-switching butler matrix with waveguide short-slot 2-plane couplers</t>
  </si>
  <si>
    <t>10.1587/transele.E100.C.884</t>
  </si>
  <si>
    <t>2-s2.0-85059105220</t>
  </si>
  <si>
    <t>['would speed', 'would aid', 'traditional approaches', 'time consuming', 'synthesis results', 'smart antenna', 'single chip', 'simplified approach', 'separate hardware', 'resource utilization', 'reduced cost', 'much beneficial', 'important module', 'hardware design', 'great challenge']</t>
  </si>
  <si>
    <t>Beamformer | Blind adaptive beamforming | Cma | Fpga | Quadrature amplitude modulation (qam) | Smart antenna | Synthesis</t>
  </si>
  <si>
    <t>For the ever growing demands and challenges of wireless communication applications, usage of smart antenna is very much beneficial. Beamformer is an important module of smart antenna whose design and development is a great challenge. It demands performance enhancement, at reduced cost and size, with minimized system development times. Beamformers‚Äô performance depends on the choice of the algorithm. Advancements in the integrated circuits technology have paved a way for the fabrication of modules on a single chip. Traditional approaches of hardware design for any algorithm based system are time consuming and elaborative, due to separate hardware and software design paradigm. In this paper an approach that would speed up the beamforming algorithm development process and synthesis of beamformer using simulation tools is presented. In this work a simplified approach that would aid for the design of single chip solution for blind adaptive beamformer is presented. Normalized Constant Modulus Algorithm (NCMA) blind adaptive beamforming algorithm is considered for simulation using Matlab HDL coder ¬Ætool and synthesis is performed using Mentor Graphics‚Äô precision synthesis RTL plus ¬Æ tool. Synthesis results in terms of resource utilization and its functional verification using mentor graphics modelsim are presented.</t>
  </si>
  <si>
    <t>7137-7142</t>
  </si>
  <si>
    <t>60006536-121899379;121899378</t>
  </si>
  <si>
    <t>57193607961;54921209100</t>
  </si>
  <si>
    <t>Imtiyaz Ahmed, B. K.;Jabeen, Fathima</t>
  </si>
  <si>
    <t>Bangalore;Bengaluru;Bengaluru</t>
  </si>
  <si>
    <t>Jain University;Hazrath Khwaja Khutubuddin Bakthiar Kaki College of Engineering;Islamiah Institute of Technology</t>
  </si>
  <si>
    <t>60006536;121899379;121899378</t>
  </si>
  <si>
    <t>Imtiyaz Ahmed B.</t>
  </si>
  <si>
    <t>Synthesis of blind adaptive beamformer using NCMA for smart antenna</t>
  </si>
  <si>
    <t>2-s2.0-85059340788</t>
  </si>
  <si>
    <t>['uniform gain', 'results show', 'proposed antenna', 'frequency ofoperation', 'compact size', 'antenna operating', '5 ghz', '25 db', '1 db']</t>
  </si>
  <si>
    <t>Bandwidth enhancement | Open loop resonator slot | Square patch antenna</t>
  </si>
  <si>
    <t>A novel, modified square patch antenna with square open loop resonator slot, operating at 5.5 GHz, for improved bandwidth performance is proposed in this article. A complementary square open loop resonator is introduced on the patch to enhance the bandwidth more than twice that of the conventional square patch antenna operating at the same frequency. A prototype of the antenna operating at 5.5 GHz is designed and fabricated. Results show that 2:1 VSWR bandwidth of the antenna is 7% whereas the conventional square patch antenna offers only 3% bandwidth. The proposed antenna has a compact size of 1.9 cm x 2 cm. It offers a uniform gain of 4.25 dB and a directivity of 6.1 dB at the frequency ofoperation.</t>
  </si>
  <si>
    <t>1467-1471</t>
  </si>
  <si>
    <t>60104134;60104134</t>
  </si>
  <si>
    <t>54407342600;6602225296</t>
  </si>
  <si>
    <t>Gadhafi, Rida;Sanduleanu, Mihai</t>
  </si>
  <si>
    <t>United Arab Emirates</t>
  </si>
  <si>
    <t>Abu Dhabi</t>
  </si>
  <si>
    <t>Khalifa University of Science and Technology</t>
  </si>
  <si>
    <t>Gadhafi R.</t>
  </si>
  <si>
    <t>A modified patch antenna with square-open loop resonator slot for improved bandwidth performance in WiFi applications</t>
  </si>
  <si>
    <t>10.25046/aj0203183</t>
  </si>
  <si>
    <t>2-s2.0-85060201927</t>
  </si>
  <si>
    <t>Communications-Electronics Research, Development and Engineering Center</t>
  </si>
  <si>
    <t>CERDEC</t>
  </si>
  <si>
    <t>['uncomplicated fusion', 'total build', 'proposed structure', 'planar circuits', 'peak gain', 'paper reports', 'low harmonics', 'low cost', 'light weight', 'ii resonates', 'higher frequencies', 'hfss v', 'good agreement', 'filtenna structures', 'filtenna structure', 'filtenna design', 'experimentally verified', 'comparative study', 'compact size', 'band application', 'anechoic chamber', 'also presents', 'advantageous feature', 'achieved bandwidth', '8 dbi', '3300 mhz', '13 software']</t>
  </si>
  <si>
    <t>Antenna | Band pass filter | Defected ground structure | Filtenna | Filter | Split ring resonator</t>
  </si>
  <si>
    <t>This paper reports the design, simulation and characterization of two filtenna structures for Ku-band application. This also presents a comparative study of inductive and capacitive loaded Split Ring Resonator (SRR) in filtenna design. The proposed filtenna structures have the merits of compact size, light weight, low cost and uncomplicated fusion with other planar circuits, in comparison to other circuits. The filtenna structures were simulated with HFSS v.13 software and the results are experimentally verified. The proposed filtenna structures are measured at IIT, Roorkee using FieldFox Microwave Analyzer (N9918A) and anechoic chamber. A good agreement between the simulated and the measured result validates the design. The achieved bandwidth and peak gain of the filtenna structure-I is 3300 MHz and 4.87 dBi respectively for Ku-band. Similarly, the filtenna structure-II resonates at Ku-band with bandwidth 1800 MHz and the peak gain is about 4.8 dBi. The fractional bandwidth possessed by filtenna structure-I and II are 20.62% and 12.77% respectively at resonance. The total build up area of the both proposed structure is about 909.09 mm 2 , which is most advantageous feature for ku-band application. It also exhibits low insertion loss and low harmonics at higher frequencies.</t>
  </si>
  <si>
    <t>391-403</t>
  </si>
  <si>
    <t>Journal Europeen des Systemes Automatises</t>
  </si>
  <si>
    <t>60071276;60071276;60031818</t>
  </si>
  <si>
    <t>57189387544;36634866200;7005642176</t>
  </si>
  <si>
    <t>Mishra, Soumya Ranjan;Sheeja, K. L.;Pathak, Nagendra P.</t>
  </si>
  <si>
    <t>Sambalpur;Roorkee</t>
  </si>
  <si>
    <t>VSS University of Technology;Indian Institute of Technology Roorkee</t>
  </si>
  <si>
    <t>60071276;60031818</t>
  </si>
  <si>
    <t>Mishra S.</t>
  </si>
  <si>
    <t>Split ring resonator inspired microstrip filtenna for Ku-band application</t>
  </si>
  <si>
    <t>10.3166/JESA.20.391-403</t>
  </si>
  <si>
    <t>2-s2.0-85060576816</t>
  </si>
  <si>
    <t>['traffic congestion', 'private organizations', 'optimal collision', 'currently studied', 'autonomous robots', 'also take']</t>
  </si>
  <si>
    <t>Aerial robotics | collision avoidance | distributed robot systems | intelligent transportation systems | swarms</t>
  </si>
  <si>
    <t>Semi- or fully autonomous personal aerial vehicles (PAVs) are currently studied and developed by public and private organizations as a solution for traffic congestion. While optimal collision-free navigation algorithms have been proposed for autonomous robots, trajectories and accelerations for PAVs should also take into account human comfort. In this letter, we propose a reactive decentralized collision avoidance strategy that incorporates passenger physiological comfort based on the optimal reciprocal collision avoidance strategy. We study in simulation the effects of increasing PAV densities on the level of comfort, on the relative flight time and on the number of collisions per flight hour and demonstrate that our strategy reduces collision risk for platforms with limited dynamic range. Finally, we validate our strategy with a swarm of ten quadcopters flying outdoors.</t>
  </si>
  <si>
    <t>358-365</t>
  </si>
  <si>
    <t>IEEE Robotics and Automation Letters</t>
  </si>
  <si>
    <t>60028186;60028186;60028186;60028186</t>
  </si>
  <si>
    <t>57224200311;56703006300;22036473000;57203083668</t>
  </si>
  <si>
    <t>Dousse, Nicolas;Heitz, Gr√©goire;Schill, Felix;Floreano, Dario</t>
  </si>
  <si>
    <t>Lausanne</t>
  </si>
  <si>
    <t>Swiss Federal Institute of Technology Lausanne</t>
  </si>
  <si>
    <t>Dousse N.</t>
  </si>
  <si>
    <t>Human-Comfortable Collision-Free Navigation for Personal Aerial Vehicles</t>
  </si>
  <si>
    <t>10.1109/LRA.2016.2626520</t>
  </si>
  <si>
    <t>2-s2.0-85063311102</t>
  </si>
  <si>
    <t>['total size', 'significantly smaller', 'proposed antenna', 'past decade', 'novel design', 'monitor outside', 'microwave antennas', 'meta materials', 'meta material', 'medical applications', 'major components', 'hfss software', 'half compared', 'electromagnetic properties', 'communications technology', 'clinical environment', 'biomedical sensors', 'artificial structures', 'antenna structure', '7874mm thickness', '2x2 array']</t>
  </si>
  <si>
    <t>Antenna | Circular Micro strip antenna | HFSS software | Meta material | Rogers RT/ duroid 5880</t>
  </si>
  <si>
    <t>Communications technology and biomedical sensors offer services for the patient‚Äôs vital signs to be monitor outside the clinical environment. The demand for the implantable telecommunication devices in medical applications has been growing very rapidly over the past decade. Microwave antennas and biomedical sensors are the major components of telemetry systems linked to medical applications. Meta materials are artificial structures, and their electromagnetic properties does not present in nature. Employing Meta materials in micro strip antenna substrate will result in the improvement of the antenna parameters like bandwidth, gain, efficiency, etc. A novel design of Meta material is considered in order to miniaturize a circular micro strip patch antenna. Meta material is composed of two nested split Hexagons and it is located on a 10x10mm Rogers RT/duroid 5880 substrate with 0.7874mm thickness and dielectric constant value is 2.2. Here 2x2 array of such nested split Hexagons is placed on the patch antenna substrate. By using the Meta material in the antenna structure, the dimension of this proposed antenna is reduced to half compared to a micro strip patch antenna. Here the circular patch antennas loaded by an in homogeneous substrate partially filled with a negative Meta material is preferred because it supports a resounding radiating mode, even if the total size of the radiator is significantly smaller than the wavelength of operation. Here HFSS Software is used for simulation.</t>
  </si>
  <si>
    <t>Special Issue  1</t>
  </si>
  <si>
    <t>112591302;112591302;112591302;112591302</t>
  </si>
  <si>
    <t>57208200480;57200151963;57195926554;57208200487</t>
  </si>
  <si>
    <t>Keerthi, C.;Guru Prasad, G.;Nagendra, R.;Mehtaj Begum, S.</t>
  </si>
  <si>
    <t>Tirupati</t>
  </si>
  <si>
    <t>SVEC</t>
  </si>
  <si>
    <t>Keerthi C.</t>
  </si>
  <si>
    <t>Design of miniaturized meta material circular patch antennas for bio medical applications</t>
  </si>
  <si>
    <t>2-s2.0-85064096245</t>
  </si>
  <si>
    <t>['wireless communication', 'spectrum division', 'spatial division', 'smart antenna', 'signal rather', 'service quality', 'paper presents', 'infrastructure resources', 'emerging technologies', 'efficient use', 'brief account', 'beam forming', 'basic antenna', 'antenna beam']</t>
  </si>
  <si>
    <t>The wireless networks faced ever changing demands on their spectrum and infrastructure resources. The future wireless systems are supposed to have an impact on the efficient use of spectrum, reduction of cost, optimization of service quality and realization of transparent operation across multi technology wireless networks. Smart antenna is one of the emerging technologies which can fulfill the requirement. As Smart antenna makes use of spatial division of the signal rather than spectrum division, they can be considered for improving the performance of wireless communication. Smart antennas also known as adaptive array antennas are arrays with smart signal processing algorithms and are used to estimate the Direction of arrival (DOA) of the signal, and can also be used to calculate the best weight vector for beam forming to track and locate the antenna beam on the mobile/ target. This paper presents a brief account on smart antenna (SA) system. The paper further explains the architecture and how adaptive antennas differ from the basic antenna.</t>
  </si>
  <si>
    <t>100-105</t>
  </si>
  <si>
    <t>60075905;60115735</t>
  </si>
  <si>
    <t>57208451679;57202043052</t>
  </si>
  <si>
    <t>Lakshmi, T. S.Jyothi;Sivvam, Sandeep</t>
  </si>
  <si>
    <t>Gayatri Vidya Parishad College for Degree and P.G. Courses;Andhra University College of Engineering</t>
  </si>
  <si>
    <t>60115735;60075905</t>
  </si>
  <si>
    <t>Lakshmi T.</t>
  </si>
  <si>
    <t>Smart antennas for wireless communication</t>
  </si>
  <si>
    <t>2-s2.0-85064096268</t>
  </si>
  <si>
    <t>['using correlated', 'ura ),', 'system capacity', 'spatial correlation', 'simulation results', 'phase gradient', 'mutual coupling', 'mimo performance', 'maximum power', 'lower values', 'fundamental determinant', 'existing fact', 'es increase', 'elevation spread', 'decoupling process', 'decoupled array', 'coupling matrix', 'cbsms ).', 'azimuthal spread', 'antenna spacing', 'analytical function']</t>
  </si>
  <si>
    <t>Azimuthal spread (AS) | Decoupling network | Elevation spread (ES) | Mutual coupling (MC) | Spatial correlation function | Uniform rectangular array (URA)</t>
  </si>
  <si>
    <t>We explore the dependency of MIMO performance on azimuthal spread (AS) and elevation spread (ES) using correlated-based stochastic models (CBSMs). We represent the transmitter as uniform rectangular array (URA), and derive an analytical function for spatial correlation, in terms of maximum power when phase gradient of the incident wave follows a Student‚Äôs t-distribution. We model the correlated-based stochastic MIMO system to investigate the usefulness of the analytical function, under the condition that the magnitude and phase of mutual coupling and consequently the coupling matrix of the coupled receiving monopole array differs much from that of the decoupled array. Verification is achieved with the help of simulation results, which support the existing fact that the azimuthal spread is the fundamental determinant of system capacity. However, we observed that lower values of AS and ES increase the rate of deterioration in the symbol error rate (SER) and not antenna spacing after decoupling process.</t>
  </si>
  <si>
    <t>192-196</t>
  </si>
  <si>
    <t>57204776881;57208470235;57208473392;57190805024;57208467996</t>
  </si>
  <si>
    <t>Obour Agyekum, Kwame O.B.;Afriyie, Maxwell Oppong;Anane, Paul Oswald Kwasi;Ampoma, Affum Emmanuel;Akatey, Matthew Seddoh</t>
  </si>
  <si>
    <t>Obour Agyekum K.</t>
  </si>
  <si>
    <t>MIMO performance and decoupling network: Analysis of uniform rectangular array using correlated-based stochastic models</t>
  </si>
  <si>
    <t>10.25046/aj020123</t>
  </si>
  <si>
    <t>2-s2.0-85064863956</t>
  </si>
  <si>
    <t>['successfully suppressed', 'stubs structure', 'simulated result', 'proposed antenna', 'photonic bandgap', 'pbg antenna', 'pacific conference', 'harmonic frequencies', 'applied electromagnetics', 'apace ).', '8 ghz', '6 mm', '6 ghz', '4 substrate', '15 db']</t>
  </si>
  <si>
    <t>Antenna | Key 1 Rectangular inset feed | Key 2 PBG structure | Key 3 Band pass</t>
  </si>
  <si>
    <t>This paper is an extension of work originally presented in 2016 IEEE Asia-Pacific Conference on Applied Electromagnetics (APACE). A 2√ó1 microstrip patch array antenna integrated with photonic bandgap (PBG) and stubs is designed and analyzed. The performance of the PBG and stubs structure are explained and analyzed in terms of the elimination of the resonance at the harmonic frequencies of the antenna. The proposed antenna is designed on FR-4 substrate with thickness of 1.6 mm and operated at 2.45 GHz frequency suitable for rectenna design application. From the simulated result, the first harmonic frequency (5.4 GHz), the second harmonic frequency (6.6 GHz) and the third harmonic frequency (7.8 GHz) are successfully suppressed. For instance, the radiation to the forward of the stubs-PBG antenna is suppressed at more than 15 dB at the second and third harmonic frequencies.</t>
  </si>
  <si>
    <t>267-271</t>
  </si>
  <si>
    <t>57193061426;18133375800;35090525900</t>
  </si>
  <si>
    <t>Amir, Nur Aisyah;Hamzah, Shipun Anuar;Ramli, Khairun Nidzam</t>
  </si>
  <si>
    <t>Amir N.</t>
  </si>
  <si>
    <t>2X1 microstrip patch array antenna with harmonic suppression capability for rectenna</t>
  </si>
  <si>
    <t>10.25046/aj020632</t>
  </si>
  <si>
    <t>2-s2.0-85065569346</t>
  </si>
  <si>
    <t>['would require', 'tracking satellites', 'tracking accuracy', 'presented method', 'parabolic antenna', 'ordinary controllers', 'new method', 'mobile satellites', 'mechanical structure', 'mechanical changes', 'manufacturers without', 'highly increases', 'fixed circuit', 'feedback method', 'feedback controller', 'control system', 'considerable amount', 'advanced technology']</t>
  </si>
  <si>
    <t>Feedback-forward control | Parabolic antenna | Satellite tracking controller</t>
  </si>
  <si>
    <t>In this paper, we study the design of a new control structure for the pedestal of the parabolic antenna by means of which tracking the mobile satellites placed at the fixed circuit of earth is conducted with more accuracy than the present classic control methods.One of the methods for the observation of mobile satellites is called Two Line Elements (TLE) tracking. The structure of control system in this paper is composed of Feed-forward and Feedback controller. The Feed-forward and Feedback method in this kind of pedestals can be considered as a new method which highly increases the tracking accuracy. In this paper, it is shown that tracking satellites by means of Feed-forward and Feedback controller will be conducted with more accuracy than the ordinary controllers of these kinds of pedestals. The cost of designing such systems with such an advanced technology is so high, and to track the pedestal with more accuracy, its mechanical structure and designing may require undergoing a lot of changes, whereas the presented method in this paper can increase the accuracy of the pedestal of the parabolic antenna and meet the requirements of the manufacturers without any mechanical changes and designing-which would require a considerable amount of cost.</t>
  </si>
  <si>
    <t>60109836;60016206</t>
  </si>
  <si>
    <t>55884482300;57209183716</t>
  </si>
  <si>
    <t>Rasaienia, Abbas;Aliknani, Amir Arab</t>
  </si>
  <si>
    <t>Garmsar;Tehran</t>
  </si>
  <si>
    <t>Islamic Azad University, Garmsar Branch;Islamic Azad University, North Tehran Branch</t>
  </si>
  <si>
    <t>Rasaienia A.</t>
  </si>
  <si>
    <t>A novel feed-forward/feedback controller for satellite tracking systems</t>
  </si>
  <si>
    <t>2-s2.0-85066767745</t>
  </si>
  <si>
    <t>17-05-02212-a</t>
  </si>
  <si>
    <t>['wide variety', 'vendoconularia triradiata', 'various phyla', 'vanishing due', 'trace fossils', 'specific preservation', 'scyphozoa ?).', 'represented mainly', 'provisionally identified', 'precambrian fossils', 'possesses features', 'multicellular algae', 'mostly lost', 'limited number', 'limitations imposed', 'like appendages', 'kimberella quadrata', 'keretsa brutoni', 'intense locomotion', 'including antenna', 'giant protozoans', 'eumetazoan affinities', 'could belong', 'complicated non', 'colonial bacteria', 'characteristics similar', 'bilateral symmetry']</t>
  </si>
  <si>
    <t>Bilateria | Eumetazoa | Keretsa | Kimberella | Late precambrian | Vendoconularia</t>
  </si>
  <si>
    <t>In late Precambrian macrofossil assemblages ascribed to shallow-water marine benthos, remains of colonial bacteria, multicellular algae, giant protozoans, parazoans, and eumetazoans of various phyla were provisionally identified. However, the reliability of these definitions is vanishing due to limitations imposed by a specific preservation of Precambrian fossils, represented mainly by imprints or secondary external molds. A very limited number of taxa only possesses features which are indicative for their eumetazoan affinities. Thus, Vendoconularia triradiata had an inverted pyramidal theca covered with a complex sculpture alike that of some Cnidaria, (Scyphozoa?). Kimberella quadrata had a complicated non-metameric bilateral body, which left a wide variety of trace fossils of its intense locomotion, and, probably, could belong to the Trochozoa. Although morphological features of Keretsa brutoni were mostly lost during fossilization, it preserved an array of characteristics similar to those of arthropods, including antenna-like appendages, but lacking distinct trunk limbs and, probably, bilateral symmetry.</t>
  </si>
  <si>
    <t>Invertebrate Zoology</t>
  </si>
  <si>
    <t>Ivantsov, A. Yu</t>
  </si>
  <si>
    <t>Paleontological Institute of Russian Academy of Sciences</t>
  </si>
  <si>
    <t>Ivantsov A.Y.</t>
  </si>
  <si>
    <t>The most probable Eumetazoa among late Precambrian macrofossils</t>
  </si>
  <si>
    <t>10.15298/invertzool.14.2.05</t>
  </si>
  <si>
    <t>2-s2.0-85067991976</t>
  </si>
  <si>
    <t>CPDA150022</t>
  </si>
  <si>
    <t>UNIPD</t>
  </si>
  <si>
    <t>['work presents', 'thus paving', 'realistic model', 'realistic cases', 'real system', 'radiation pattern', 'quite ideal', 'provided questioned', 'proper design', 'previous work', 'pretty higher', 'plasma yagi', 'plasma discharges', 'overall antenna', 'one comment', 'one adopted', 'much easier', 'metallic reflector', 'least 3mm', 'important differences', 'feasibility study', 'experimental setup', 'dielectric vessel', 'design procedure', 'cylinder diameter', 'conference paper', 'collision frequency', 'collected data', 'antenna consists', 'actual realization', 'actual possibility', 'active element', 'achieving reconfigurability', 'achieve reconfigurability', '55 ghz']</t>
  </si>
  <si>
    <t>Microwave Antennas | Plasma Antennas | Reconfigurable Antennas | Yagi-Uda Antenna</t>
  </si>
  <si>
    <t>This paper is an extension of the work originally presented at the European Microwave Conference (EuMC) about a reconfigurable hybrid metal-plasma Yagi-Uda antenna operating at 1.55 GHz: this antenna consists of metallic reflector and active element and two plasma directors. The conference work showed through full-wave numerical simulations (CST Microwave Studio) how it is possible to achieve reconfigurability with respect to the gain by turning on/off the plasma discharges. However the model that was used to represent the plasma discharges was quite ideal, so one comment that was provided questioned the actual possibility of achieving reconfigurability in a real system. Consequently we performed extensive measurements of different plasma discharges and thanks to the collected data, we noticed some important differences between the full-wave numerical model of the plasma that we used in the conference paper and the actual plasma discharges that were generated in the experimental setup: the dielectric vessel and the metallic electrodes used respectively to confine and generate the plasma have an influence on the radiation pattern of the antenna and so they must be included in the design procedure; the cylindrical plasma discharge is much easier to realize when the cylinder diameter is at least 3mm; and finally the collision frequency of the plasma in realistic cases is pretty higher than the one adopted in our previous work. Therefore this work presents a feasibility study of a more detailed and realistic model of our antenna with respect to the plasma discharges. We will show that reconfigurability can still be achieved through a proper design of the overall antenna, thus paving the way to an actual realization of the proposed reconfigurable Yagi-Uda.</t>
  </si>
  <si>
    <t>441-448</t>
  </si>
  <si>
    <t>60000481;60000481;60000481</t>
  </si>
  <si>
    <t>57190395724;54934507400;7005751865</t>
  </si>
  <si>
    <t>Mansutti, Giulia;Melazzi, Davide;Capobianco, Antonio Daniele</t>
  </si>
  <si>
    <t>Mansutti G.</t>
  </si>
  <si>
    <t>A Reconfigurable metal-plasma yagi-yuda antenna for microwave applications</t>
  </si>
  <si>
    <t>10.25046/aj020357</t>
  </si>
  <si>
    <t>2-s2.0-85068443165</t>
  </si>
  <si>
    <t>DBI-1353870</t>
  </si>
  <si>
    <t>['working temperature', 'temperature environments', 'sustaining high', 'successful detection', 'require high', 'readily detect', 'provides access', 'polyimide membrane', 'overall size', 'operate reliably', 'noise ratio', 'new device', 'microelectromechanical systems', 'gas chromatography', 'fluidic connections', 'eag system', 'demodulation frequency', 'conventional gc', 'characterization reveals', 'antenna harvested', 'allow researchers', '22 times', '2 hz', '1 œºg', '1 pg']</t>
  </si>
  <si>
    <t>Electroantennography | Gas chromatography | MEMS flow control device | Microvalve</t>
  </si>
  <si>
    <t>We report the design, fabrication and characterization of a microelectromechanical systems (MEMS) flow control device for gas chromatography (GC) with the capability of sustaining high-temperature environments. We further demonstrate the use of this new device in a novel MEMS chopper-modulated gas chromatography-electroantennography (MEMS-GC-EAG) system to identify specific volatile organic compounds (VOCs) at extremely low concentrations. The device integrates four pneumatically actuated microvalves constructed via thermocompression bonding of the polyimide membrane between two glass substrates with microstructures. The overall size of the device is 32 mm √ó 32 mm, and it is packaged in a 50 mm √ó 50 mm aluminum housing that provides access to the fluidic connections and allows thermal control. The characterization reveals that each microvalve in the flow control chip provides an ON to OFF ratio as high as 1000:1. The device can operate reliably for more than 1 million switching cycles at a working temperature of 300 ¬∞C. Using the MEMS-GC-EAG system, we demonstrate the successful detection of cis-11-hexadecenal with a concentration as low as 1 pg at a demodulation frequency of 2 Hz by using an antenna harvested from the male Helicoverpa Virescens moth. In addition, 1 Œºg of a green leafy volatile (GLV) is barely detected using the conventional GC-EAG, while MEMS-GC-EAG can readily detect the same amount of GLV, with an improvement in the signal-to-noise ratio (SNR) of ~22 times. We expect that the flow control device presented in this report will allow researchers to explore new applications and make new discoveries in entomology and other fields that require high-temperature flow control at the microscale.</t>
  </si>
  <si>
    <t>Microsystems and Nanoengineering</t>
  </si>
  <si>
    <t>60001439;60001439;60001439;60001439;60001439;60001439;60001439;60001439</t>
  </si>
  <si>
    <t>55516142100;57197376592;24169313600;56183363000;55517010500;57198548705;7402604731;55613533400</t>
  </si>
  <si>
    <t>Zhou, Ming Da;Akbar, Muhammad;Myrick, Andrew J.;Xia, Yiqiu;Khan, Waleed J.;Gao, Xiang;Baker, Thomas C.;Zheng, Si Yang</t>
  </si>
  <si>
    <t>Zhou M.</t>
  </si>
  <si>
    <t>Chopper-modulated gas chromatography electroantennography enabled using high-temperature MEMS flow control device</t>
  </si>
  <si>
    <t>10.1038/micronano.2017.62</t>
  </si>
  <si>
    <t>2-s2.0-85068970850</t>
  </si>
  <si>
    <t>['support people', 'suitable form', 'software simulations', 'situational awareness', 'signal processing', 'rf imaging', 'rescue operations', 'recent development', 'receiving chains', 'range resolution', 'radiation pattern', 'problem solving', 'noise ratio', 'new phenomenology', 'microwave transceiver', 'innovative technologies', 'growing interest', 'giving data', 'give data', 'feasible techniques', 'existing systems', 'etc .,', 'effort provided', 'easy solution', 'easily available', 'different types', 'detection ability', 'debris search', 'data acquisition', 'audio format', 'anechoic chamber', 'also investigated']</t>
  </si>
  <si>
    <t>FMCW | ISM Band | MATLAB | Microwave | Radar | Reflectometer | Signal Processing | Transceiver</t>
  </si>
  <si>
    <t>There is a growing interest in using radio frequency in imaging for problem solving in situational awareness, surveillance, search and rescue operations, and screening for security. This has been fetched from recent development in addition to innovative technologies in microwave radar imaging applications. Despite the fact that no new phenomenology is exposed in this field, the prospects to eventually realize systems that operate under adverse weather conditions, interferences and obscuration has prompted newer prospects. However, the existing systems for RF imaging are not easy to afford and are not easily available and there is a need to make affordable imaging available to support people's lives. The effort provided an economic, compact and easy solution for human body detection applications using Radio Frequency (RF) by designing and developing a microwave transceiver that can give data in a suitable form for further signal processing and data acquisition. In this project, different types of RF imaging techniques and the most feasible techniques that may be employed for under debris search and rescue operations were studied. Link budget analysis and software simulations were conducted. Individual components along with the transmitting and receiving chains were tested on VNA. Gain and radiation pattern of antennas was determined in anechoic chamber. During this project the performance of transceiver, regarding its detection ability, range resolution, signal to noise ratio (SNR) etc., were also investigated. At the end a prototype FMCW transceiver is given that is able to detect human body under debris or behind a walls whether living or dead, which is effective at transmitting as well as receiving the reflections and giving data in an audio format for further signal processing.</t>
  </si>
  <si>
    <t>1092-1106</t>
  </si>
  <si>
    <t>Shah, Syed Daniyal Ali</t>
  </si>
  <si>
    <t>Lahore</t>
  </si>
  <si>
    <t>COMSATS Institute of Information Technology Lahore</t>
  </si>
  <si>
    <t>A microwave reflectometer prototype for detection of body through the rubble of collapsed buildings</t>
  </si>
  <si>
    <t>10.25046/aj0203139</t>
  </si>
  <si>
    <t>2-s2.0-85069215534</t>
  </si>
  <si>
    <t>['transmitting antennas', 'transmitted signal', 'transmitted block', 'transmit antennas', 'symbol chosen', 'subcarrier within', 'spatial modulation', 'receiver input', 'proposed method', 'information bits', 'detector recovers', 'channel interference', 'avoids inter']</t>
  </si>
  <si>
    <t>F-OFDM | Maximum-likelihood (ML) detector | Spatial Modulation | Spectral efficiency and Spectrum utilization</t>
  </si>
  <si>
    <t>In this paper, a spatial modulation (SM) which provides no synchronization between the transmitting antennas and avoids inter-channel interference (ICI) at the receiver input while maintaining high spectral efficiency is applied to filtered-orthogonal frequency division multiplexing (F-OFDM) transmission. The SM technique maps a block of information bits into two information carrying units, namely, a symbol chosen from a signal constellation diagram and a unique antenna number selected from the set of transmit antennas. Therefore, for F-OFDM wireless transmission, each subcarrier within the subband is mapped to one of the transmitting antennas. During wireless data transmission, there is only one active antenna transmitting power on that subcarrier at an instant of time and the rest of the antennas remains silent (zero power). At the receiver, a maximum-likelihood (ML) detector recovers the transmitted block of information bits by estimating the transmitted signal and the respective transmit antenna number. The effectiveness of the proposed method is verified using numerical results.</t>
  </si>
  <si>
    <t>981-986</t>
  </si>
  <si>
    <t>60005465-60087421</t>
  </si>
  <si>
    <t>Nusenu, Shaddrack Yaw</t>
  </si>
  <si>
    <t>Ghana;China</t>
  </si>
  <si>
    <t>Koforidua;Chengdu</t>
  </si>
  <si>
    <t>Koforidua Technical University;University of Electronic Science and Technology of China</t>
  </si>
  <si>
    <t>60087421;60005465</t>
  </si>
  <si>
    <t>Nusenu S.Y.</t>
  </si>
  <si>
    <t>Spatial modulation technique for filtered-OFDM based wireless transmission</t>
  </si>
  <si>
    <t>10.25046/aj0203124</t>
  </si>
  <si>
    <t>2-s2.0-85069221118</t>
  </si>
  <si>
    <t>Agence Nationale de S√©curit√© Sanitaire de l‚ÄôAlimentation, de l‚ÄôEnvironnement et du Travail</t>
  </si>
  <si>
    <t>ANSES</t>
  </si>
  <si>
    <t>['validated using', 'three orthogonal', 'proposed system', 'obtained levels', 'magnetic near', 'identical loops', 'frequency range', 'field emitted', 'fabricated circuit', 'electronic devices', 'designed probe', 'antenna factor', 'also designed', '6 mm', '3 turns', '10 mhz', '1 ghz']</t>
  </si>
  <si>
    <t>Electromagnetic fields | Exposure | Magnetic-field Probe | Near-field Measurements | RFID</t>
  </si>
  <si>
    <t>In this paper the design of a new 3D magnetic field (H-field) probe with a near-field scanning system is presented, then the near electromagnetic fields radiated by a Library RFID system is characterized. The proposed system is developed in order to determine the magnetic near-field emitted by electronic devices. The designed isotropic H-field probe consists of three orthogonal and identical loops each of diameter of 6 mm having 3 turns. The antenna factor of the designed probe is presented for a frequency range from 10 MHz to 1 GHz. The designed probe is tested and validated using a standard passive circuit as a device under test. An RFID reader antenna is also designed and simulated on HFSS (high frequency structural simulator) and the radiated magnetic field, obtained by simulations, is then compared to the real measured one above the fabricated circuit. The obtained levels are checked if they satisfy the European and ICNIRP Electromagnetic Fields Guidelines.</t>
  </si>
  <si>
    <t>492-497</t>
  </si>
  <si>
    <t>60104653;60104653;60068774;60068774;60068774</t>
  </si>
  <si>
    <t>57193058166;6701555390;55399273100;6602158512;7004305765</t>
  </si>
  <si>
    <t>Jomaa, Kassem;Ndagijimana, Fabien;Ayad, Hussam;Fadlallah, Majida;Jomaah, Jalal</t>
  </si>
  <si>
    <t>France;Lebanon</t>
  </si>
  <si>
    <t>Saint Martin d'Heres;Beirut</t>
  </si>
  <si>
    <t>Universite Grenoble Alpes;Universit√© Libanaise</t>
  </si>
  <si>
    <t>60104653;60068774</t>
  </si>
  <si>
    <t>Jomaa K.</t>
  </si>
  <si>
    <t>RFID antenna near-field characterization using a new 3D magnetic-field probe</t>
  </si>
  <si>
    <t>10.25046/aj020363</t>
  </si>
  <si>
    <t>2-s2.0-85069229564</t>
  </si>
  <si>
    <t>['studied subjects', 'required high', 'reception coils', 'quality images', 'modeling abnormalities', 'imaging methods', 'high demand', 'dimensions required', 'critical events', 'controlled environment', 'accurate imaging']</t>
  </si>
  <si>
    <t>MRI | Mutual induction | Parallelization | Receptor antennas | Small Animal</t>
  </si>
  <si>
    <t>Small animal modeling is an exciting research field where human pathogenic frameworks can be replicated in a controlled environment. Accurate Imaging is in high demand when modeling abnormalities and, magnetic resonance imaging plays a vital role due to its demonstrated lowest intrusion when compared with other imaging methods. However, the required high-resolution yields low-quality images and often, critical events are masked. In this manuscript, we improve the images in small animal frameworks by modifying the reception coils to parallelize the readings and by dealing with the mutual induction produced at the dimensions required for the studied subjects.</t>
  </si>
  <si>
    <t>532-539</t>
  </si>
  <si>
    <t>60020565;60062760</t>
  </si>
  <si>
    <t>56198172700;6603995415</t>
  </si>
  <si>
    <t>Yepes-Calderon, Fernando;Beuf, Olivier</t>
  </si>
  <si>
    <t>Villeurbanne;Los Angeles</t>
  </si>
  <si>
    <t>CREATIS (Centre de Recherche en Acquisition et Traitement de l'Image pour la Sant√©);Children's Hospital Los Angeles</t>
  </si>
  <si>
    <t>60062760;60020565</t>
  </si>
  <si>
    <t>Yepes-Calderon F.</t>
  </si>
  <si>
    <t>Homemade array of surface coils implementation for small animal magnetic resonance imaging</t>
  </si>
  <si>
    <t>10.25046/aj020368</t>
  </si>
  <si>
    <t>2-s2.0-85069231933</t>
  </si>
  <si>
    <t>['used extensively', 'paper presents', 'outlook appearance', 'mobile phones', 'mobile phone', 'mobile network', 'mobile devices', 'metallic rim', 'metal housing', 'communication antenna', 'aperture tuning', 'antenna performance', 'antenna design', '4th generation']</t>
  </si>
  <si>
    <t>Aperture tuning | Metallic back cover | Tunable antenna</t>
  </si>
  <si>
    <t>Metal housing has been used extensively on portable communication devices such as on mobile phones and tablets. The choice of metal housing ranges from metallic rim to metallic back cover. This metal housing tends to improve the outlook appearance of the mobile devices, and add mechanical strength towards the mobile devices. However, from the aspect of the communication antenna, the metal housing often posts great challenges towards the flexibility in antenna design and reduction in antenna performance. This paper presents an approach to overcome the challenges by integrating the metal housing of the mobile phone as part of the antenna, along with the introduction of tunable antenna concept to provide different forms of Aperture Tuning to the Cellular Main Antenna, to satisfy its wide frequency band coverages for the 2nd, 3rd and 4th Generation (2G, 3G and 4G) mobile network.</t>
  </si>
  <si>
    <t>49-55</t>
  </si>
  <si>
    <t>113238065-122909922;113238065;113238065</t>
  </si>
  <si>
    <t>57194458145;55510876900;55511637800</t>
  </si>
  <si>
    <t>Tan, Yew Choon Mark;Ng, Guan Hong;Tay, Yew Siow Roger</t>
  </si>
  <si>
    <t>Cavendish;AAC Technologies Pte Ltd</t>
  </si>
  <si>
    <t>122909922;113238065</t>
  </si>
  <si>
    <t>Tan Y.</t>
  </si>
  <si>
    <t>Flexible aperture tuning solution for cellular main antenna in metallic back cover mobile phone</t>
  </si>
  <si>
    <t>10.25046/aj020606</t>
  </si>
  <si>
    <t>2-s2.0-85069434727</t>
  </si>
  <si>
    <t>['unloaded bridge', 'secondary radiators', 'remote measurements', 'real bridges', 'radiators system', 'quadratic metric', 'practical situations', 'often cannot', 'new method', 'measuring deformations', 'measured field', 'main problem', 'loaded bridge', 'individual points', 'functional space', 'field zone', 'far zone', 'bridge surfaces', 'bridge surface', 'bridge due']</t>
  </si>
  <si>
    <t>Antenna directivity pattern | Field amplitude measurement | Radiating element | Remote measurement | Surface deflection</t>
  </si>
  <si>
    <t>In remote measurements on large-sized objects main focus is on measuring deformations of bridge surfaces and determination of the dynamic amplification factor in particular. The proposed method estimates deflections of entire lower surface of a bridge due to placement of secondary radiators on this surface. Antenna array directivity pattern (ADP) is distorted during deflection of the bridge surface. ADP distortions contain the information about deflections of the individual points of the surface. Minimization of the distance in a functional space with a quadratic metric (the functional) between a distorted measured ADP and theoretical one allows us to determine these deflections. The main problem is measurement of the secondary radiators system ADP in far zone which often cannot be achieved for real bridges in practical situations. Therefore, a new method for determining surface deflections based only on field amplitude measurements in near-field zone of a secondary radiators system is considered in the article. This amplitude of field strength depends on the bridge surface deflection. The modulus of difference between the normalized amplitude distribution of the measured field at the outputs of the receiving array elements, which is created by the radiators system of an unloaded bridge, and the similar amplitude field distribution of a loaded bridge is minimized and deflection of the bridge at the points of the radiating elements placement is calculated.</t>
  </si>
  <si>
    <t>217-224</t>
  </si>
  <si>
    <t>60021801;60021801;60021801;60068535;60068535</t>
  </si>
  <si>
    <t>14024556800;57205452988;56784403100;55943368800;8579309300</t>
  </si>
  <si>
    <t>Poliarus, Oleksandr;Poliakov, Yevhen;Lebedynskyi, Andrii;Ivanov, Viktor;Pashchenko, Ruslan</t>
  </si>
  <si>
    <t>Kharkiv;Kharkov</t>
  </si>
  <si>
    <t>O. Ya. Usikov Institute for Radiophysics and Electronics of the National Academy of Sciences of Ukraine;Kharkiv National Automobile and Highway University</t>
  </si>
  <si>
    <t>60068535;60021801</t>
  </si>
  <si>
    <t>Poliarus O.</t>
  </si>
  <si>
    <t>Measurement of the bridge surface deflections using near-field amplitude of secondary radiators system</t>
  </si>
  <si>
    <t>10.25046/aj020626</t>
  </si>
  <si>
    <t>2-s2.0-85069440870</t>
  </si>
  <si>
    <t>['polarization circuits', 'paper deals', 'distribution circuit']</t>
  </si>
  <si>
    <t>Agile radiating matrix antenna | Multimode radiating beams | Spatial telemetry</t>
  </si>
  <si>
    <t>This paper deals with the design of a new reconfigurable beam antenna used to improve the efficiency of spatial telemetry links on Nano-Satellite. This agile beam antenna is not built on the well-known array concept AESA (Agile Electronically Scanned Array) but using a new one called ARMA (Agile Matrix Radiating Antenna); MARPEM in French. In this paper there is the design of the circularly polarized matrix antenna, the generation of two beam forming modes, the design of the distribution circuit and the polarization circuits.</t>
  </si>
  <si>
    <t>63-69</t>
  </si>
  <si>
    <t>60008447-60068774;60068774;60008447;60068774;60017694;60008447</t>
  </si>
  <si>
    <t>57217909453;56007711400;7006402070;57223375316;55360676800;35101383000</t>
  </si>
  <si>
    <t>Siblini, Ali;Taam, Hussein Abou;Jecko, Bernard;Rammal, Mohammad;Bellion, Anthony;Arnaud, Eric</t>
  </si>
  <si>
    <t>Lebanon;France;France</t>
  </si>
  <si>
    <t>Beirut;Paris;Limoges</t>
  </si>
  <si>
    <t>Universit√© Libanaise;CNES Centre National d'Etudes Spatiales;Universite de Limoges</t>
  </si>
  <si>
    <t>60068774;60017694;60008447</t>
  </si>
  <si>
    <t>Siblini A.</t>
  </si>
  <si>
    <t>ARMA feeding techniques for isoflux coverage from a micro satellite</t>
  </si>
  <si>
    <t>10.25046/aj020608</t>
  </si>
  <si>
    <t>2-s2.0-85069469026</t>
  </si>
  <si>
    <t>['wireless communication', 'vivaldi antenna', 'several characteristics', 'return loss', 'results illustrate', 'remarkably offers', 'particular applications', 'mining detection', 'light illuminating', 'designed antenna', 'cellular networks', 'biomedical science', 'ava ).', 'attractive performance', 'antenna proposed']</t>
  </si>
  <si>
    <t>Antipodal Vivaldi antenna | Computer Simulation Technology | Global system for mobile | Long term evolution | Long Term Evolution Advanced | Perfect Electric Conductor | Return Loss | Ultra Wideband | Voltage Standing Wave Ratio | Wireless-fidelity | Worldwide interoperability for-microwave access | Worldwide Interoperability for-Microwave access</t>
  </si>
  <si>
    <t>The antenna proposed is a new geomantic structure of Ultra-Wideband (UWB) Anti- Podal Vivaldi antenna (AVA). It remarkably offers an attractive performance over the bands of cellular networks. However, its benefits are not limited only in particular applications, whereas radar imaging, mining detection, the biomedical science in the heating of brain cancer tumor and treatment, and the wireless communication are considered as the main applications suitable for utilization. Therefore, the focus on this paper is to spot the light illuminating into the cellular communications network Systems. On the other hands, several characteristics of Vivaldi antenna have been provided such as the gain, return loss, Voltage Standing Wave Ratio (VSWR), current distribution and E- fields. Finally, the results illustrate the capability and feasibility of the designed antenna.</t>
  </si>
  <si>
    <t>Alkhaibari, Asim</t>
  </si>
  <si>
    <t>Makkah</t>
  </si>
  <si>
    <t>Umm Al-Qura University</t>
  </si>
  <si>
    <t>Alkhaibari A.</t>
  </si>
  <si>
    <t>A review of anti- podal vivaldi antenna operating in cellular mobile communications</t>
  </si>
  <si>
    <t>10.25046/aj020427</t>
  </si>
  <si>
    <t>2-s2.0-85069477816</t>
  </si>
  <si>
    <t>B·ªô Gi√°o d·ª•c v√† √ê√†o t·∫°o</t>
  </si>
  <si>
    <t>B2015-01-93</t>
  </si>
  <si>
    <t>['two meander', 'rectenna provides', 'receiving antenna', 'received signal', 'proposed rectenna', 'powering low', 'paper presents', 'output voltage', 'novel dual', 'measured results', 'gsm bands', 'band rectifier', 'band rectenna', 'band antenna', '900 mhz', '415 mv']</t>
  </si>
  <si>
    <t>Dual-band antenna | Monopole antenna | Rectenna | RF energy harvesting | RF-DC conversion</t>
  </si>
  <si>
    <t>This paper presents a novel dual-band rectenna for RF energy harvesting system. This rectenna is created from a dual-band antenna and a dual-band rectifier which operates at GSM bands (900 MHz and 1800 MHz). The printed monopole antenna is miniaturized by two meander-lines. The received signal from the receiving antenna is rectified by a voltage double using Schottky diode SMS-7630. The rectifier is optimized for low input power level of -20dBm using harmonic balance. Prototype is designed and fabricated. The simulation is validated by measurement with power conversion efficiency of 20% and 40.8% (in measurement) at the input power level of -20dBm. The proposed rectenna has output voltage from 183-415 mV. From the measured results, this rectenna provides the possibility to harvest the ambient electromagnetic energy for powering low-power electronic devices.</t>
  </si>
  <si>
    <t>612-616</t>
  </si>
  <si>
    <t>60071354-60104274;60071354;60104274;60104274;60071354;60071354</t>
  </si>
  <si>
    <t>57193220245;57156064400;55817059200;15752170600;35211619300;54420469800</t>
  </si>
  <si>
    <t>Ho, Dinh Khanh;Ngo, Van Duc;Kharrat, Ines;Vuong, Tan Phu;Nguyen, Quoc Cuong;Le, Minh Thuy</t>
  </si>
  <si>
    <t>France;Viet Nam</t>
  </si>
  <si>
    <t>Grenoble;Hanoi</t>
  </si>
  <si>
    <t>MINATEC;Hanoi University of Science and Technology</t>
  </si>
  <si>
    <t>60104274;60071354</t>
  </si>
  <si>
    <t>Ho D.K.</t>
  </si>
  <si>
    <t>A novel dual-band rectenna for ambient rf energy harvesting at GSM 900 MHz and 1800 MHz</t>
  </si>
  <si>
    <t>10.25046/aj020378</t>
  </si>
  <si>
    <t>2-s2.0-85069484705</t>
  </si>
  <si>
    <t>['solar cell', 'rf transmission', 'performance analysis', 'new method', 'merge antenna', 'frequency signals', 'energy harvesting', 'contribution lies', '77 ghz']</t>
  </si>
  <si>
    <t>Antenna | Communication systems | Solar cell</t>
  </si>
  <si>
    <t>In this paper, a hybrid system solar cell antenna was studied. Our contribution lies in the combination of both optical and radio-frequency signals in a solar cell antenna. Hence, we propose a new method to merge antenna and solar cell. The leaf- shaped patch solar cell antenna was dedicated at a time to the energy harvesting and the RF transmission. A performance analysis of the solar cell antenna was conducted using Advanced Design System (ADS) software. Simulation results showed a resonance at a frequency of 15.77 GHz with an effective return loss of -27.62dB and a gain of 5.77dBi.</t>
  </si>
  <si>
    <t>130-135</t>
  </si>
  <si>
    <t>60060524;60060524;60060524;60060524</t>
  </si>
  <si>
    <t>57191982709;26534843800;36670732300;6508173492</t>
  </si>
  <si>
    <t>Baccouch, Chokri;Sakli, Hedi;Bouchouicha, Dhaou;Aguili, Taoufik</t>
  </si>
  <si>
    <t>Universit√© de Tunis El Manar, Ecole Nationale d'Ing√©nieurs de Tunis</t>
  </si>
  <si>
    <t>Baccouch C.</t>
  </si>
  <si>
    <t>Leaf-shaped solar cell antenna for energy harvesting and RF transmission in ku-band</t>
  </si>
  <si>
    <t>10.25046/aj020616</t>
  </si>
  <si>
    <t>2-s2.0-85069486311</t>
  </si>
  <si>
    <t>['unfriendly detector', 'system visibility', 'radar systems', 'proposed method', 'intercept receivers', 'highly visible', 'frequency increments', 'fda beam', 'carrier frequency', 'array factor', 'antenna employs', 'active radars']</t>
  </si>
  <si>
    <t>Costa sequence | Frequency diverse array | Low probability of intercept | Transmit beamforming</t>
  </si>
  <si>
    <t>Frequency diverse array (FDA) antenna employs a small frequency increment, as compared with the carrier frequency, across antenna array elements. The use of a frequency increment generates an array factor that is dependent on angle, time, and the range and this yields a range and angle dependent beampattern. In this paper, a transmit array beamforming FDA employing costa sequence frequency increments is proposed that offers low probability of interception (LPI) for radar systems. Because active radars are highly visible to intercept receivers, FDA beam with uniform linear array and non-linearly increasing frequency offsets to reduce the system visibility is replaced by the conventional high gain phased-array antenna beam. The proposed method produce random-like peak distribution without obvious peaks making it difficult to be detected by unfriendly detector or intercept receivers without known of the specified coding sequence for the frequency increments. Numerical simulation results verify the proposed method.</t>
  </si>
  <si>
    <t>24-29</t>
  </si>
  <si>
    <t>Koforidua</t>
  </si>
  <si>
    <t>Koforidua Technical University</t>
  </si>
  <si>
    <t>Nusenu S.</t>
  </si>
  <si>
    <t>Low probability of interception beampattern using frequency diverse array antenna</t>
  </si>
  <si>
    <t>10.25046/aj020304</t>
  </si>
  <si>
    <t>2-s2.0-85069513839</t>
  </si>
  <si>
    <t>['wireless transmission', 'undesired positions', 'transmitted signal', 'switching speed', 'robust security', 'purposely distorted', 'proposed method', 'potential physical', 'phase shifting', 'phase shifters', 'particular transmission', 'numerical examples', 'given range', 'desired amplitude', 'dam ),']</t>
  </si>
  <si>
    <t>Directional modulation | Frequency diverse array | Physical-layer security | Range-angle dependent</t>
  </si>
  <si>
    <t>Direction dependent antenna modulation (DAM), as a potential physical-layer security technique, is able to enhance the security of wireless communication systems by virtue of the capability of its direction-dependent signal modulation format transmission. In this paper, DAM using frequency diverse array (FDA) to produce the modulation is presented. By phase shifting each element, the desired amplitude and phase of each symbol can be produced during a particular transmission in a given range and angle position determined by the switching speed of the phase shifters. Accordingly, the proposed method offers a robust security for wireless transmission, as the transmitted signal can be purposely distorted in undesired positions, while preserving a clear constellation along prespecified position(s). Numerical examples are given to illustrate the effectiveness of the proposed method.</t>
  </si>
  <si>
    <t>227-232</t>
  </si>
  <si>
    <t>Directional antenna modulation technique using a two-element frequency diverse array</t>
  </si>
  <si>
    <t>10.25046/aj020331</t>
  </si>
  <si>
    <t>2-s2.0-85069533768</t>
  </si>
  <si>
    <t>['two ports', 'successfully measured', 'shaped slot', 'provides coupling', 'previously designed', 'paper presents', 'original solution', 'nanosatellite applications', 'ground plane', 'azimuth angle', 'axial ratio', '658 whatever', '4 ghz', '3 db', '0 db']</t>
  </si>
  <si>
    <t>Compact choke horn | Dual circular polarization | Isoflux radiation pattern | Nanosatellite application | Patch antenna</t>
  </si>
  <si>
    <t>This paper presents an original solution to design a compact dual circularly polarized isoflux antenna for nanosatellite applications. This kind of antenna has been previously designed in our laboratory, for a single circular polarization. This antenna is composed of a dual circularly polarized feed and a choke horn antenna. This feed is a cross-shaped slot in the ground plane, which provides coupling between a patch and a ring microstrip line with two ports. It is located at the center of a choke horn antenna. The simulated antenna presents an axial ratio,3 dB and a realized gain close to 0 dB over a 400 MHz bandwidth (8.0-8.4 GHz) at the limit of coverage, i.e. 658 whatever the azimuth angle (w) and the port. A 20 dB matching for each port and 13 dB isolation characteristics between the two ports have been achieved on this bandwidth. It has been realized and successfully measured.</t>
  </si>
  <si>
    <t>1509-1516</t>
  </si>
  <si>
    <t>7 Special Issue</t>
  </si>
  <si>
    <t>60027892;60027892;60027892;60027892;60027892</t>
  </si>
  <si>
    <t>35101383000;16024782800;56008278100;6603055868;7004028651</t>
  </si>
  <si>
    <t>Arnaud, Eric;Menudier, Cyrille;Fouany, Jamil;Monediere, Thierry;Thevenot, Marc</t>
  </si>
  <si>
    <t>XLIM Institut de Recherche</t>
  </si>
  <si>
    <t>Arnaud E.</t>
  </si>
  <si>
    <t>X-band compact dual circularly polarized isoflux antenna for nanosatellite applications</t>
  </si>
  <si>
    <t>10.1017/S1759078716001410</t>
  </si>
  <si>
    <t>2-s2.0-85070977962</t>
  </si>
  <si>
    <t>['viterbi maximum', 'training sequences', 'symbols interference', 'smallest probability', 'sequence exposure', 'selective channels', 'pulse shape', 'nearby pulses', 'linear equalizer', 'linear equalization', 'led us', 'incorrect sequence', 'feedback equalization', 'extremely complex', 'easily extended', 'dfe ).', 'delay spread', 'channel equalizers', 'blind algorithms', 'best form']</t>
  </si>
  <si>
    <t>Binary Phase-Shift Keying (BPSK) | Decision-Feedback Equalization (DFE) | Maximum Likelihood Sequence Estimation (MLSE) | Multiple-Input Multiple-Output (MIMO) | Single-Carrier Frequency Domain Equalizer (SC-FDE) | Single-Input Single-Output (SISO)</t>
  </si>
  <si>
    <t>Channel equalizers are used to reduce the Inter-Symbols Interference (ISI) arising from the delay spread or band-limitation of the channel by modifying the pulse shape, so that, it does not interfere with the nearby pulses. Major equalization techniques are linear equalization, Viterbi Maximum-Likelihood Sequence Estimation (MLSE) and Decision-Feedback Equalization (DFE). These receivers for frequency-selective channels can be easily extended to multiple antenna cases. Classical channel equalization methods such as the linear equalizer and the DFE are based on training sequences. There are some blind algorithms which avoid the use of training sequences. So that, led us to Maximum Likelihood Sequence Estimation (MLSE) is the best form of sequence exposure but is extremely complex and having the smallest probability of detecting the incorrect sequence.</t>
  </si>
  <si>
    <t>7375-7381</t>
  </si>
  <si>
    <t>60071164;60071164</t>
  </si>
  <si>
    <t>57192675896;57209176635</t>
  </si>
  <si>
    <t>Ali, Mustafa H.;Abu-Alsaad, Hiba A.</t>
  </si>
  <si>
    <t>Mustansiriyah University</t>
  </si>
  <si>
    <t>Ali M.H.</t>
  </si>
  <si>
    <t>The performance of different channel equalizer techniques in wireless communications using SISO and MIMO</t>
  </si>
  <si>
    <t>2-s2.0-85071282850</t>
  </si>
  <si>
    <t>['wide band', 'sum port', 'sum beam', 'simulated ones', 'simple dual', 'shaped slot', 'proposed antenna', 'port sum', 'isolation better', 'high port', 'high isolation', 'feeding network', 'difference port', 'difference beam', 'achieved covering', '50 db', '5 ghz', '33 ghz', '3 dbi', '05 ghz', '0 ghz']</t>
  </si>
  <si>
    <t>A simple dual-port sum-difference beam antenna with high isolation is proposed. A T-shaped slot is utilized to achieve both sum-difference beam pattern and high port-isolation. The slot coupling feeding structure simplifies the feeding network and avoids complicated fabrication. The proposed antenna is simulated, fabricated and measured. Experimental validations confirm that the antenna has 10-dB impedance bandwidths of 10.2% (4.82‚Äì5.33 GHz) for the sum port and 2.0% (4.95‚Äì 5.05 GHz) for the difference port, respectively. In addition, high port-isolation better than 50 dB is achieved covering a wide band from 4.0 GHz to 5.5 GHz. The proposed antenna exhibits a measured peak gain of 6.3 dBi for the sum beam and a null depth better than ‚àí26 dB for the difference beam. Measured results agree well with simulated ones.</t>
  </si>
  <si>
    <t>60025578;60025578;123882485;60025578;60025578</t>
  </si>
  <si>
    <t>57191363480;35265490700;56208540900;56121515700;57199242751</t>
  </si>
  <si>
    <t>Deng, Zhichao;Zhang, Fushun;Liang, Min;Yao, Yali;Zhang, Fan</t>
  </si>
  <si>
    <t>Xidian University;Avionics Department</t>
  </si>
  <si>
    <t>60025578;123882485</t>
  </si>
  <si>
    <t>Deng Z.</t>
  </si>
  <si>
    <t>A dual-port sum-difference beam antenna with simple structure and very high isolation</t>
  </si>
  <si>
    <t>10.2528/PIERC17031303</t>
  </si>
  <si>
    <t>2-s2.0-85072666674</t>
  </si>
  <si>
    <t>['various kinds', 'utilized flexibly', 'uhf band', 'result showed', 'low cost', 'gnu radio']</t>
  </si>
  <si>
    <t>Channel sounder | Directional channel property | GNU radio | MIMO channel | USRP</t>
  </si>
  <si>
    <t>MIMO channel sounding is essential for evaluating the MIMO transmission performance in real propagation environments. In this paper, we have developed a versatile channel sounder by using the GNU Radio and Universal Software Radio Peripheral (USRP) platform and the virtual antenna array method. The developed channel sounder is low cost and can be utilized flexibly for measurements in the UHF band. The performance of the developed channel sounder was validated through a T-junction cable connected test and an indoor channel measurement. The result showed that the performance quite agreed with the measurement of a VNA-based measurement system. The developed channel sounder is expected to be utilized for various kinds of propagation channel measurements.</t>
  </si>
  <si>
    <t>69-79</t>
  </si>
  <si>
    <t>ASEAN Engineering Journal</t>
  </si>
  <si>
    <t>57211339783;55478678100;35481283400</t>
  </si>
  <si>
    <t>Min, Tianyang;Saito, Kentaro;Takada, Jun Ichi</t>
  </si>
  <si>
    <t>Min T.</t>
  </si>
  <si>
    <t>Development of directional channel sounder using Usrpand GNU radio</t>
  </si>
  <si>
    <t>2-s2.0-85073557477</t>
  </si>
  <si>
    <t>['study area', 'scale error', 'polar descriptor', 'pad region', 'northeastern alberta', 'light detection', 'keypoints via', 'automatically compute', 'approximate values', 'approach uses', '123 ¬∞,']</t>
  </si>
  <si>
    <t>Automation | LiDAR | Matching | Point clouds | Registration | UAS</t>
  </si>
  <si>
    <t>An approach to automatically coregister 3-D point cloud surfaces from unmanned aerial systems (UASs) and light detection and ranging (LiDAR) systems is presented. A 3-D point cloud coregistration method is proposed to automatically compute all transformation parameters without the need for initial, approximate values. The approach uses a pair of point cloud height map images for automated feature point correspondence. Initially, keypoints are extracted on the height map images, and then a log-polar descriptor is used as an attribute for matching the keypoints via a Euclidean distance similarity measure. Our study area is the Peace‚ÄìAthabasca Delta (PAD) situated in northeastern Alberta, Canada. The PAD is a world heritage site, therefore regular monitoring of this wetland is important. Our method automatically coregisters UAS point clouds with airborne LiDAR data collected over the PAD. Together with UAS data acquisition, our approach can potentially be used in the future to facilitate automated coregistration of heterogeneous data throughout the PAD region. Reported transformation parameter accuracies are: a scale error of 0.02, an average rotation error of 0.123¬∞, and an average translation error of 0.237 m.</t>
  </si>
  <si>
    <t>159-177</t>
  </si>
  <si>
    <t>60033420;60033420;60024776;60023084</t>
  </si>
  <si>
    <t>55211927600;6602294399;7006813492;7003505161</t>
  </si>
  <si>
    <t>Persad, Ravi Ancil;Armenakis, Costas;Hopkinson, Chris;Brisco, Brian</t>
  </si>
  <si>
    <t>Toronto;Lethbridge;Ottawa</t>
  </si>
  <si>
    <t>York University;University of Lethbridge;Natural Resources Canada</t>
  </si>
  <si>
    <t>60033420;60024776;60023084</t>
  </si>
  <si>
    <t>Persad R.A.</t>
  </si>
  <si>
    <t>Automatic registration of 3-d point clouds from uas and airborne lidar platforms</t>
  </si>
  <si>
    <t>10.1139/juvs-2016-0034</t>
  </si>
  <si>
    <t>2-s2.0-85085262459</t>
  </si>
  <si>
    <t>['zaporizhzhia regions', 'surveyed region', 'significantly widespread', 'sheep bloodsuckers', 'parasitize 26', 'ovinus population', 'ovinus differ', 'one animal', 'new data', 'metric structure', 'metric indices', 'melophagus ovinus', 'maxillary palpus', 'infection intensity', 'highest abundance', 'head segment', 'females relative', 'fact differ', 'different stages', 'development within', 'copulatory apparatus', 'considerably lower', 'caudal segment', 'body length', 'abdominal segments', '7 specimens', '5 specimens', '4 specimens', '1 specimens']</t>
  </si>
  <si>
    <t>Bloodsucking insect | Differential signs | Index of abundance | Intensity of infestation | Sheep</t>
  </si>
  <si>
    <t>The indices of the Melophagus ovinus (Linnaeus, 1758) population in Ukraine, and also the peculiarities of morphological and metric structure of the insects‚Äô body at all the stages of their development within the conditions of the surveyed region were investigated. New data on morphometric differential signs of sexually mature males and females of sheep bloodsuckers were obtained. It was established that M. ovinus are significantly widespread in Poltava and Zaporizhzhia regions, and they parasitize 26.1% of the examined sheep stock with the infection intensity of 92.7 ¬± 1.4 specimens and abundance ‚Äì 24.7 specimens on one animal. The dynamics of M. ovinus population at different stages of development was characterized by the highest abundance of sexually mature males (11.1 specimens) and females (8.9 specimens). The given index concerning pupae and larvae was considerably lower (4.2 and 0.5 specimens on one animal). It was found that post-embryonic and adult development stages of M. ovinus differ in their metric indices.The length and width of the pupae were 17.4% and 13.2% larger than those of the larvae. The sizes of males and females relative to the indices of body length, the length and width of head, thoracic, and abdominal segments, the length of maxillary palpus and the length and width of the proboscis in fact differ in their values. The differential morphological species signs of M. ovinus are the form and location of oculi, antennae, the structure of the head segment of the body, and the mouthparts, and of sexual dimorphism ‚Äì the distance from the caudal segment of the copulatory apparatus to the rear of the insect‚Äôs last abdominal segment.</t>
  </si>
  <si>
    <t>243-248</t>
  </si>
  <si>
    <t>Biosystems Diversity</t>
  </si>
  <si>
    <t>60106554;60106554;60106554;60106554;60104553;60104424;60106554;60106554</t>
  </si>
  <si>
    <t>57189899412;57200222339;57189902892;57217246702;57208514264;57217246514;57217246285;57217246428</t>
  </si>
  <si>
    <t>Yevstafyeva, V. A.;Sharavara, T. A.;Melnychuk, V. V.;Sirenko, O. V.;Prijma, O.;Nagorna, L. V.;Kanivets, N. S.;Borodai, Y. O.</t>
  </si>
  <si>
    <t>Poltava;Lviv;Sumy</t>
  </si>
  <si>
    <t>Poltava State Agrarian Academy;Stepan Gzhytskyi National University of Veterinary Medicine and Biotechnologies Lviv;Sumy National Agrarian University</t>
  </si>
  <si>
    <t>60106554;60104553;60104424</t>
  </si>
  <si>
    <t>Yevstafyeva V.A.</t>
  </si>
  <si>
    <t>The dynamics of the population and peculiarities of the morphometric structure of Melophagus ovinus (Diptera, Hippoboscidae) in Ukraine</t>
  </si>
  <si>
    <t>10.15421/011737</t>
  </si>
  <si>
    <t>2-s2.0-85086891272</t>
  </si>
  <si>
    <t>U.S. Department of State</t>
  </si>
  <si>
    <t>DOS</t>
  </si>
  <si>
    <t>['west africa', 'uas imagery', 'tropical environments', 'study indicate', 'study evaluates', 'study compares', 'small uas', 'satellite imagery', 'resolution orthoimages', 'resolution imagery', 'relative accuracy', 'photogrammetric techniques', 'narrow field', 'high degree', 'field work', 'data gathered', 'collect imagery']</t>
  </si>
  <si>
    <t>Africa | Conflict minerals | Informal mining | Monitoring | UAS</t>
  </si>
  <si>
    <t>This study evaluates the use of a small unmanned aerial system (UAS) to collect imagery over artisanal mining sites in West Africa. The purpose of this study is to consider how very high-resolution imagery and digital surface models (DSMs) derived from structure-from-motion (SfM) photogrammetric techniques from a small UAS can fill the gap in geospatial data collection between satellite imagery and data gathered during field work to map and monitor informal mining sites in tropical environments. The study compares both wide-angle and narrow field of view camera systems in the collection and analysis of high-resolution orthoimages and DSMs of artisanal mining pits. The results of the study indicate that UAS imagery and SfM photogrammetric techniques permit DSMs to be produced with a high degree of precision and relative accuracy, but highlight the challenges of mapping small artisanal mining pits in remote and data sparse terrain.</t>
  </si>
  <si>
    <t>69-91</t>
  </si>
  <si>
    <t>60011347;60011347</t>
  </si>
  <si>
    <t>55649262200;56567687400</t>
  </si>
  <si>
    <t>Chirico, Peter G.;Dewitt, Jessica D.</t>
  </si>
  <si>
    <t>Reston</t>
  </si>
  <si>
    <t>United States Geological Survey</t>
  </si>
  <si>
    <t>Chirico P.G.</t>
  </si>
  <si>
    <t>Mapping informal small-scale mining features in a data-sparse tropical environment with a small uas</t>
  </si>
  <si>
    <t>10.1139/juvs-2017-0002</t>
  </si>
  <si>
    <t>2-s2.0-85090643980</t>
  </si>
  <si>
    <t>15AI02H</t>
  </si>
  <si>
    <t>['wing uav', 'wind conditions', 'wider variety', 'vertical speed', 'simulated 3', 'results show', 'requisite skills', 'recent increase', 'react appropriately', 'pitching torque', 'phenotypic behaviors', 'inexperienced aviators', 'ground level', 'elites algorithm', 'effective method', 'dangerous situation', 'control policies', '30 knots', '2 linear', '1 rotational']</t>
  </si>
  <si>
    <t>With the recent increase in the use of Unmanned Aerial Vehicles (UAVs) comes a surge of inexperienced aviators who may not have the requisite skills to react appropriately if weather conditions quickly change while their aircraft are in flight. This creates a dangerous situation, in which the pilot cannot safely land the vehicle. In this work we examine the use of the MAP-Elites algorithm to search for sets of weights for use in an artificial neural network. This neural network directly controls the thrust and pitching torque of a simulated 3-degree of freedom (2 linear, 1 rotational) fixed-wing UAV, with the goal of obtaining a smooth landing profile. We then examine the use of the same algorithm in high-wind conditions, with gusts up to 30 knots. Our results show that MAP-Elites is an effective method for searching for control policies, and by evolving two separate controllers and switching which controller is active when the UAV is near-ground level, we can produce a wider variety of phenotypic behaviors. The best controllers achieved landing at a vertical speed of &lt;1 m s-1 and at an angle of approach of &lt;1¬∞ degree.</t>
  </si>
  <si>
    <t>e20</t>
  </si>
  <si>
    <t>Knowledge Engineering Review</t>
  </si>
  <si>
    <t>60015481;60001769;60001769;60001769</t>
  </si>
  <si>
    <t>57215965998;57195228438;57219165123;56120350400</t>
  </si>
  <si>
    <t>Adibi, Sierra A.;Forer, Scott;Fries, Jeremy;Yliniemi, Logan</t>
  </si>
  <si>
    <t>Seattle;Reno</t>
  </si>
  <si>
    <t>University of Washington;University of Nevada, Reno</t>
  </si>
  <si>
    <t>60015481;60001769</t>
  </si>
  <si>
    <t>Adibi S.A.</t>
  </si>
  <si>
    <t>Autonomous Unmanned Aerial Vehicle (UAV) landing in windy conditions with MAP-Elites</t>
  </si>
  <si>
    <t>S0269888917000121</t>
  </si>
  <si>
    <t>10.1017/S0269888917000121</t>
  </si>
  <si>
    <t>2-s2.0-85091497712</t>
  </si>
  <si>
    <t>['two nodes', 'transmitting antenna', 'total number', 'results shown', 'residual si', 'receiving antenna', 'precoding design', 'one node', 'multiple output', 'matrix precoding', 'interference cancellation', 'duplex systems', 'also evaluated']</t>
  </si>
  <si>
    <t>Beamforming | Full-duplex | MIMO | MMSE | Postcoding | Precoding | Self-interference</t>
  </si>
  <si>
    <t>In this paper, we focus on the precoding design for sum rate maximization while considering the effects of residual SI for point ‚Äì to-point multiple input/multiple output (MIMO) Full-Duplex systems. The MMSE-based beamforming algorithm was proposed to cancel the SI. The results shown that, the self-interference cancellation is done by matrix precoding at the transmitter if the total number of transmitting antenna of two nodes is greater than the number of receiving antenna of one node. The Bit Error Rate (BER) was also evaluated in the simulation.</t>
  </si>
  <si>
    <t>72-75</t>
  </si>
  <si>
    <t>International Journal on Informatics Visualization</t>
  </si>
  <si>
    <t>60071357;60071357;60071357</t>
  </si>
  <si>
    <t>57188582189;57221373263;55827433200</t>
  </si>
  <si>
    <t>Bui-Thi-minh, Tu;Le, Xung;Nguyen-Duy-nhat, Vien</t>
  </si>
  <si>
    <t>Da Nang</t>
  </si>
  <si>
    <t>University of Danang</t>
  </si>
  <si>
    <t>Bui-Thi-minh T.</t>
  </si>
  <si>
    <t>A mmse-based beamforming algorithm for mimo point-to-point full-duplex communication systems</t>
  </si>
  <si>
    <t>10.30630/joiv.1.3.29</t>
  </si>
  <si>
    <t>2-s2.0-85098999209</t>
  </si>
  <si>
    <t>['thermal blankets', 'spacecraft applications', 'spacecraft 3', 'products discussed', 'process development', 'polyimide films', 'plain films', 'paper describes', 'multilayer insulation', 'mli blanket', 'metallic case', 'metalized form', 'ka band', 'insat series', 'electrical separation', 'dielectric insulator', 'cell stack']</t>
  </si>
  <si>
    <t>Polyimide films are used by the aerospace industry either in metalized form or as plain films. This paper presents technology developments in the field of high performance aromatic polyimides and their products in relation to ISRO‚Äôs space applications. The products discussed are 1) Plain polyimides films as a high performance material such as dielectric insulator in satellite solar panels and in Lithium ion cells, for electrical separation of cell stack from the metallic case of cells. 2) Aluminium coated polyimide films for spacecraft applications such as the multilayer insulation (MLI) thermal blankets and single layer radiation shield on spacecraft 3) Copper clad polyimide films for use in reflectors of Ka band &amp; Ku band Dual gridded antenna for GSAT and INSAT series of satellites. 4) ITO coated polyimide film for static charge mitigation in MLI blanket. This paper describes the challenges, process development and the product level properties to meet satellite application.</t>
  </si>
  <si>
    <t>Journal of Spacecraft Technology</t>
  </si>
  <si>
    <t>January-June 2017</t>
  </si>
  <si>
    <t>57221969142;57221955262;37111216500</t>
  </si>
  <si>
    <t>John, Ani K.;Nallaperumal, A. M.;Muraleekrishnan, R.</t>
  </si>
  <si>
    <t>John A.K.</t>
  </si>
  <si>
    <t>Development of polyimide-film products for satellite applications</t>
  </si>
  <si>
    <t>2-s2.0-85100721760</t>
  </si>
  <si>
    <t>['various ages', 'uav operation', 'successfully built', 'scholars willing', 'regulatory guidelines', 'readily adopted', 'quickly becoming', 'practitioners alike', 'potential global', 'north rupununi', 'making processes', 'level benefits', 'kept pace', 'introduce uavs', 'introduce technology', 'indigenous peoples', 'indigenous people', 'importing experts', 'important tools', 'important part', 'ground biomass', 'global north', 'following consultations', 'flew uavs', 'customary norms', 'aerial perspective', 'adopting uavs']</t>
  </si>
  <si>
    <t>Citizen science | Culture | Guyana | Natural resource management | Swidden agriculture</t>
  </si>
  <si>
    <t>Unmanned aerial vehicles (UAVs) are quickly becoming an important part of the conservation and natural resource management toolkit. Scholars and practitioners alike are adopting UAVs to study ecological phenomena and contribute to natural resource management decision-making processes. But while UAVs have been readily adopted in the global north their movement into spaces where resource management decision-making processes can benefit from the aerial perspective has not kept pace. In this paper, we describe the process we followed to introduce UAVs to two Amerindian communities in the North Rupununi, Guyana. Following consultations on the benefits and potential dangers associated with UAV operation, we successfully built and flew UAVs over swidden agriculture plots of various ages with indigenous peoples. Indigenous peoples suggested that UAVs can be important tools in their natural resource management efforts and in planning for long-term food security. We suggest that scholars willing to embrace and respect indigenous culture, regulatory guidelines, and customary norms, can build mutualistic relationships with indigenous peoples to introduce technology. The adoption of UAVs by indigenous people can lead to potential global-level benefits, including their involvement in monitoring above-ground biomass and carbon sequestration potential on their lands, rather than importing experts to complete these tasks.</t>
  </si>
  <si>
    <t>115-125</t>
  </si>
  <si>
    <t>60009415;105928382;105928382;119675549;119675549;119675579;119675579;119675579</t>
  </si>
  <si>
    <t>56525426700;56583803600;57193514876;57193514425;57193509061;57193508059;57222045594;57222045806</t>
  </si>
  <si>
    <t>Cummings, Anthony R.;Cummings, Garvin R.;Hamer, Esan;Moses, Persaud;Norman, Zacharias;Captain, Victor;Bento, Roy;Butler, Kenneth</t>
  </si>
  <si>
    <t>United States;Guyana;Guyana;Guyana</t>
  </si>
  <si>
    <t>Richardson;;;Georgetown</t>
  </si>
  <si>
    <t>The University of Texas at Dallas;Surama Village;Wowetta Village;Ministry of Agriculture</t>
  </si>
  <si>
    <t>60009415;119675579;119675549;105928382</t>
  </si>
  <si>
    <t>Cummings A.R.</t>
  </si>
  <si>
    <t>Developing a uav-based monitoring program with indigenous peoples</t>
  </si>
  <si>
    <t>10.1139/juvs-2016-0022</t>
  </si>
  <si>
    <t>2-s2.0-85101107897</t>
  </si>
  <si>
    <t>['wave simulated', 'provide guidelines', 'performed using', 'measured results', 'element pattern', 'design parameters', 'authors analyse', 'array factor', 'array antennas', 'analysed results']</t>
  </si>
  <si>
    <t>In this study, the authors analyse the effects of the design parameters of a high-power bipolar short-pulsed array antenna on a beamwidth and a sidelobe of a transient radiation pattern. The analysed results can provide guidelines for synthesising a desired transient radiation performance of high-power bipolar short pulsed-array antennas. The analysis is performed using a formulation that consists of an element pattern and an array factor of a transient radiation pattern. To verify the validation of the studies, the analysed results of various array configurations (1 √ó 3, 1 √ó 4, 3 √ó 1, 4 √ó 1 and 2 √ó 2 arrays) are compared to the full-wave simulated and measured results.</t>
  </si>
  <si>
    <t>2043-2048</t>
  </si>
  <si>
    <t>60068694;60016912;60016912;60068694;60068694</t>
  </si>
  <si>
    <t>56025151500;57195719558;7402126718;55795769400;37107017300</t>
  </si>
  <si>
    <t>Kim, Jae Sik;Cha, Seung Hun;Yoon, Young Joong;Ryu, Jiheon;Choi, Jin Soo</t>
  </si>
  <si>
    <t>Kim J.S.</t>
  </si>
  <si>
    <t>Analysis of transient radiation pattern of a high-power bipolar short-pulsed array antenna</t>
  </si>
  <si>
    <t>10.1049/iet-map.2017.0057</t>
  </si>
  <si>
    <t>2-s2.0-85101985786</t>
  </si>
  <si>
    <t>LE14015</t>
  </si>
  <si>
    <t>Aluminium Alloys | Chemical Nickel Plating | Elliptic Optical Mirrors | Galvanic Gilding | High Frequency | Hyperbolic Optical Mirrors | Pitting | Radio Telescope ALMA | Residual Tension</t>
  </si>
  <si>
    <t>27-28</t>
  </si>
  <si>
    <t>Production of High Frequency Elliptic and Hyperbolic Optic Mirrors</t>
  </si>
  <si>
    <t>10.21062/ujep/x.2017/a/1213-2489/MT/17/1/86</t>
  </si>
  <si>
    <t>2-s2.0-85107404900</t>
  </si>
  <si>
    <t>['three designs', 'small gap', 'reflection coefficient', 'large gap', 'design results', 'bandwidth compared', 'also compared']</t>
  </si>
  <si>
    <t>antenna | metamaterial | split ring resonator | Superstrate</t>
  </si>
  <si>
    <t>We present microstrip patch antenna loaded with multiple split ring resonator substrate and superstrate. We analyze how the loading of split ring resonator superstrate and substrate can improve the bandwidth compared to the simple microstrip patch antenna and microstrip patch antenna loaded with split ring resonator superstrate. Another important observation is made for multiple split ring resonator loading in superstrate and substrate of microstrip patch antenna. The design is compared for two, three, and four-ring split ring resonator loading. The designs are also compared for different gap spacing between the rings. All three designs are compared for small gap and large gap between the rings. The design results in the form of reflection coefficient and bandwidth is presented in this manuscript. The design results are also compared with previously published designs.</t>
  </si>
  <si>
    <t>Waves in Random and Complex Media</t>
  </si>
  <si>
    <t>60026306;60026306;117736327</t>
  </si>
  <si>
    <t>37102386100;24173335600;6602391485</t>
  </si>
  <si>
    <t>Patel, Shobhit K.;Argyropoulos, Christos;Kosta, Yogeshwar P.</t>
  </si>
  <si>
    <t>United States;India</t>
  </si>
  <si>
    <t>Lincoln;</t>
  </si>
  <si>
    <t>University of Nebraska‚ÄìLincoln;Marwadi Education Foundation‚Äôs Group of Institutions</t>
  </si>
  <si>
    <t>60026306;117736327</t>
  </si>
  <si>
    <t>Patel S.K.</t>
  </si>
  <si>
    <t>Broadband compact microstrip patch antenna design loaded by multiple split ring resonator superstrate and substrate</t>
  </si>
  <si>
    <t>10.1080/17455030.2016.1203081</t>
  </si>
  <si>
    <t>2-s2.0-84976412208</t>
  </si>
  <si>
    <t>['ultimately resulted', 'turn leads', 'srr using', 'srr superstrate', 'srr due', 'simulated results', 'return loss', 'radiation pattern', 'magnetic resonance', 'human head', 'gsm 900', 'dimension 59', 'designed initially', 'designed frequencies', 'circular current', 'band antenna', 'antenna along', 'also discussed', '8 ghz', '6 mm2', '4 substrate']</t>
  </si>
  <si>
    <t>dual-band antenna | human head model | SAR | SRR superstrate | stop bands</t>
  </si>
  <si>
    <t>A dual-band microstrip antenna operating at GSM 900 and GSM 1800 MHz is designed initially. Then a single split ring resonator (SRR) structure is used as a superstrate for this dual-band antenna. A circular current is induced in the SRR due to the perpendicular plane wave excitation, which in turn leads to an electric excitation coupled to the magnetic resonance. It also exhibits higher order excitations at 0.9 and 1.8 GHz which ultimately resulted in specific absorption rate (SAR) reduction of human head at both the designed frequencies of the antenna. The antenna and the SRR superstrate are printed on a 1.6 mm thick FR-4 substrate of dimension 59.6 √ó 49.6 mm2. Analysis of the SRR using the classic waveguide theory approach is discussed. Radiation pattern of the antenna in the presence of SRR superstrate and human head is also discussed. Prototype of the antenna along with the SRR superstrate is fabricated and measured for return loss and radiation pattern. Measurement results fairly agree with the simulated results. A human head phantom is utilized in the calculation of SAR.</t>
  </si>
  <si>
    <t>Electromagnetic Biology and Medicine</t>
  </si>
  <si>
    <t>60005630;60005630</t>
  </si>
  <si>
    <t>57190025817;56412949400</t>
  </si>
  <si>
    <t>Rosaline, Imaculate;Singaravelu, Raghavan</t>
  </si>
  <si>
    <t>Rosaline I.</t>
  </si>
  <si>
    <t>SAR reduction using a single SRR superstrate for a dual-band antenna</t>
  </si>
  <si>
    <t>10.3109/15368378.2016.1144065</t>
  </si>
  <si>
    <t>2-s2.0-84976596971</t>
  </si>
  <si>
    <t>R01CA181664</t>
  </si>
  <si>
    <t>['transverse ),', 'tissue sample', 'temperature slope', 'suggesting inaccuracies', 'simulation results', 'sar data', 'sar contours', 'proprietary design', 'power interruption', 'physics simulation', 'often unknown', 'mwa within', 'mwa experimentally', 'mwa antenna', 'mwa ablation', 'microwave power', 'microwave ablation', 'measure sar', 'lt ).', 'dielectric properties', 'dice coefficients', 'computational models', 'clinical applicators', 'axial ),', 'average difference', 'antenna geometry', 'antenna design', '6 min', '6 ),', '3 fps', '28 cm', '22 cm', '15 w', '1000 w', '10 cm', '03 cm']</t>
  </si>
  <si>
    <t>Ablation modelling | bio-heat transfer | microwave ablation | specific absorption rate | treatment planning</t>
  </si>
  <si>
    <t>Introduction: For computational models of microwave ablation (MWA), knowledge of the antenna design is necessary, but the proprietary design of clinical applicators is often unknown. We characterised the specific absorption rate (SAR) during MWA experimentally and compared to a multi-physics simulation. Methods: An infrared (IR) camera was used to measure SAR during MWA within a split ex vivo liver model. Perseon Medical‚Äôs short-tip (ST) or long-tip (LT) MWA antenna were placed on top of a tissue sample (n = 6), and microwave power (15 W) was applied for 6 min, while intermittently interrupting power. Tissue surface temperature was recorded via IR camera (3.3 fps, 320 √ó 240 resolution). SAR was calculated intermittently based on temperature slope before and after power interruption. Temperature and SAR data were compared to simulation results. Results: Experimentally measured SAR changed considerably once tissue temperatures exceeded 100 ¬∞C, contrary to simulation results. The ablation zone diameters were 1.28 cm and 1.30 ¬± 0.03 cm (transverse), and 2.10 cm and 2.66 ¬± ‚àí0.22 cm (axial), for simulation and experiment, respectively. The average difference in temperature between the simulation and experiment were 5.6 ¬∞C (ST) and 6.2 ¬∞C (LT). Dice coefficients for 1000 W/kg SAR iso-contour were 0.74 ¬± 0.01 (ST) and 0.77 (¬± 0.03) (LT), suggesting good agreement of SAR contours. Conclusion: We experimentally demonstrated changes in SAR during MWA ablation, which were not present in simulation, suggesting inaccuracies in dielectric properties. The measured SAR may be used in simplified computer simulations to predict tissue temperature when the antenna geometry is unknown.</t>
  </si>
  <si>
    <t>74-82</t>
  </si>
  <si>
    <t>International Journal of Hyperthermia</t>
  </si>
  <si>
    <t>60017866;60000689;60017866;60023222</t>
  </si>
  <si>
    <t>56669719000;14424447300;8856652000;6701515595</t>
  </si>
  <si>
    <t>Deshazer, Garron;Prakash, Punit;Merck, Derek;Haemmerich, Dieter</t>
  </si>
  <si>
    <t>Charleston;Providence;Manhattan</t>
  </si>
  <si>
    <t>Medical University of South Carolina;Rhode Island Hospital;Kansas State University</t>
  </si>
  <si>
    <t>60023222;60017866;60000689</t>
  </si>
  <si>
    <t>Deshazer G.</t>
  </si>
  <si>
    <t>Experimental measurement of microwave ablation heating pattern and comparison to computer simulations</t>
  </si>
  <si>
    <t>10.1080/02656736.2016.1206630</t>
  </si>
  <si>
    <t>2-s2.0-84978708895</t>
  </si>
  <si>
    <t>['work reports', 'tumour volume', 'treatment durations', 'treating small', 'tissue types', 'spherical reflector', 'sized targets', 'simplifying treatment', 'results suggest', 'percutaneous approach', 'parabolic reflectors', 'parabolic reflector', 'parabolic antenna', 'microwave ablation', 'group ).', 'forward direction', 'experimentally evaluated', 'critical structures', 'characterise mwa', 'brain tissue', 'applicators capable', 'applicator may', 'also used', '9 mm', '77 w', '7 mm', '5 repetitions', '10 min']</t>
  </si>
  <si>
    <t>Antennas | directional antenna | microwave ablation | thermal ablation | tumour ablation</t>
  </si>
  <si>
    <t>Purpose: Microwave ablation (MWA) applicators capable of creating directional heating patterns offer the potential of simplifying treatment of targets in proximity to critical structures and avoiding the need for piercing the tumour volume. This work reports on improved directional MWA antennas with the objectives of minimising device diameter for percutaneous use (‚â§ ‚àº13 gauge) and yielding larger ablation zones. Methods: Two directional MWA antenna designs, with a modified monopole radiating element and spherical and parabolic reflectors are proposed. A 3D-coupled electromagnetic heat transfer with temperature-dependent material properties was implemented to characterise MWA at 40 and 77 W, for 5 and 10 min. Simulations were also used to assess antenna impedance matching within liver, kidney, lung, bone and brain tissue. The two antenna designs were fabricated and experimentally evaluated with ablations in ex vivo tissue at the two power levels and treatment durations (n = 5 repetitions for each group). Results: The computed specific absorption rate (SAR) patterns for both antennas were similar, although simulations indicated slightly greater forward penetration for the parabolic antenna. Based on simulations for antennas inserted within different tissues, the proposed antenna design appears to offer good impedance matching for a variety of tissue types. Experiments in ex vivo tissue showed radial ablation depths of 19 ¬± 0.9 mm in the forward direction for the applicator with spherical reflector and 18.7 ¬± 0.7 mm for the applicator with parabolic reflector. Conclusion: These results suggest the applicator may be suitable for creating localised directional ablation zones for treating small and medium-sized targets with a percutaneous approach.</t>
  </si>
  <si>
    <t>51-60</t>
  </si>
  <si>
    <t>60000689-60013323;60000689;60013323;60000689</t>
  </si>
  <si>
    <t>57114718200;15050269000;13104061000;14424447300</t>
  </si>
  <si>
    <t>Sebek, Jan;Curto, Sergio;Bortel, Radoslav;Prakash, Punit</t>
  </si>
  <si>
    <t>Czech Republic;United States</t>
  </si>
  <si>
    <t>Prague;Manhattan</t>
  </si>
  <si>
    <t>Czech Technical University in Prague;Kansas State University</t>
  </si>
  <si>
    <t>60013323;60000689</t>
  </si>
  <si>
    <t>Sebek J.</t>
  </si>
  <si>
    <t>Analysis of minimally invasive directional antennas for microwave tissue ablation</t>
  </si>
  <si>
    <t>10.1080/02656736.2016.1195519</t>
  </si>
  <si>
    <t>2-s2.0-84978935193</t>
  </si>
  <si>
    <t>['wide range', 'various nws', 'spatial placement', 'solar cells', 'selected using', 'second approach', 'proposed structure', 'periodic array', 'optimized dimensions', 'optimization algorithm', 'multiple nws', 'multilayer structure', 'incident angles', 'first method', 'different parameters', 'different geometries', 'current density', 'cavity modes', 'better utilization', 'absorption enhancement', 'absorbing material']</t>
  </si>
  <si>
    <t>diffraction | optical antenna effect | optical resonators | Silicon nanowires | ultrathin solar cells</t>
  </si>
  <si>
    <t>In this paper, effects of geometry and spatial placement of quadrangle silicon nanowires (NWs) on the performance of laterally assembled NW solar cells are investigated. Two different approaches are proposed to reach the broadband absorption enhancement in these types of solar cells. In the first method, a semi-periodic array is used to have a better utilization of the optical antenna effect. The current density can be enhanced as a result of a compromise between the diffraction and optical antenna effects. In the second approach, multiple NWs with different geometries are employed to use the cavity modes of the various NWs. The best current density is achieved for the combination of both of these methods. The different parameters in each structure are selected using the optimization algorithm. Finally, a multilayer structure with the optimized dimensions is proposed to obtain the maximum achievable current density in ultrathin solar cells. The broadband absorption enhancement in the proposed structure is preserved for a wide range of incident angles. Using the multilayer NW arrays, it is possible to improve the absorption enhancement of solar cells without introducing more absorbing material.</t>
  </si>
  <si>
    <t>Journal of Modern Optics</t>
  </si>
  <si>
    <t>60072431;60072431;60072431</t>
  </si>
  <si>
    <t>36683257700;7006812587;24463314100</t>
  </si>
  <si>
    <t>Shahraki, Mojtaba;Salehi, Mohammad Reza;Abiri, Ebrahim</t>
  </si>
  <si>
    <t>Shahraki M.</t>
  </si>
  <si>
    <t>Omnidirectional broadband absorption enhancement in laterally assembled quadrangle silicon nanowire solar cells</t>
  </si>
  <si>
    <t>10.1080/09500340.2016.1205675</t>
  </si>
  <si>
    <t>2-s2.0-84979022626</t>
  </si>
  <si>
    <t>['tissue heating', 'thermal simulations', 'radial direction', 'performed electromagnetic', 'ohmic losses', 'microwave absorption', 'longitudinal direction', 'judicious choices', 'input power', 'important role', 'higher frequencies', 'experimental study', 'ex vivo', 'discrete frequencies', 'current systems', 'conducted simulations', 'comprehensive computational', 'cable heating', 'cable diameter', 'achievable well', 'ablation performance', 'ablation duration', '915 mhz', '9 ghz', '26 ghz']</t>
  </si>
  <si>
    <t>Antenna feed line heating | frequency effects | microwave ablation (MWA) | specific absorption rate (SAR) distribution | thermal diffusion</t>
  </si>
  <si>
    <t>Purpose: The use of higher frequencies in percutaneous microwave ablation (MWA) may offer compelling interstitial antenna design advantages over the 915 MHz and 2.45 GHz frequencies typically employed in current systems. To evaluate the impact of higher frequencies on ablation performance, we conducted a comprehensive computational and experimental study of microwave absorption and tissue heating as a function of frequency. Methods: We performed electromagnetic and thermal simulations of MWA in ex vivo and in vivo porcine muscle at discrete frequencies in the 1.9‚Äì26 GHz range. Ex vivo ablation experiments were performed in the 1.9‚Äì18 GHz range. We tracked the size of the ablation zone across frequency for constant input power and ablation duration. Further, we conducted simulations to investigate antenna feed line heating as a function of frequency, input power, and cable diameter. Results: As the frequency was increased from 1.9 to 26 GHz the resulting ablation zone dimensions decreased in the longitudinal direction while remaining relatively constant in the radial direction; thus at higher frequencies the overall ablation zone was more spherical. However, cable heating at higher frequencies became more problematic for smaller diameter cables at constant input power. Conclusion: Comparably sized ablation zones are achievable well above 1.9 GHz, despite increasingly localised power absorption. Specific absorption rate alone does not accurately predict ablation performance, particularly at higher frequencies where thermal diffusion plays an important role. Cable heating due to ohmic losses at higher frequencies may be controlled through judicious choices of input power and cable diameter.</t>
  </si>
  <si>
    <t>60032179;60032179;60032179;60032179</t>
  </si>
  <si>
    <t>57055164000;15521059000;6602939320;7003809691</t>
  </si>
  <si>
    <t>Sawicki, James F.;Shea, Jacob D.;Behdad, Nader;Hagness, Susan C.</t>
  </si>
  <si>
    <t>Sawicki J.</t>
  </si>
  <si>
    <t>The impact of frequency on the performance of microwave ablation</t>
  </si>
  <si>
    <t>10.1080/02656736.2016.1207254</t>
  </si>
  <si>
    <t>2-s2.0-84979497634</t>
  </si>
  <si>
    <t>['tissue looking', 'tissue close', 'recent research', 'possible developments', 'physical properties', 'open problems', 'mainly linked', 'increasing temperature', 'electromagnetic field', 'clinical practice', 'antenna applicator']</t>
  </si>
  <si>
    <t>microwave | modelling | Thermal ablation</t>
  </si>
  <si>
    <t>Microwave thermal ablation (MTA) is a minimally invasive therapeutic technique aimed at destroying pathologic tissues through a very high temperature increase induced by the absorption of an electromagnetic field at microwave (MW) frequencies. Open problems, which are delaying MTA applications in clinical practice, are mainly linked to the extremely high temperatures, up to 120 ¬∞C, reached by the tissue close to the antenna applicator, as well as to the ability of foreseeing and controlling the shape and dimension of the thermally ablated area. Recent research was devoted to the characterisation of dielectric, thermal and physical properties of tissue looking at their changes with the increasing temperature, looking for possible developments of reliable, automatic and personalised treatment planning. In this paper, a review of the recently obtained results as well as new unpublished data will be presented and discussed.</t>
  </si>
  <si>
    <t>83-100</t>
  </si>
  <si>
    <t>60019637;60019637;60032350;60032350</t>
  </si>
  <si>
    <t>21743282500;7202606261;56414396100;7003948945</t>
  </si>
  <si>
    <t>Lopresto, V.;Pinto, R.;Farina, L.;Cavagnaro, M.</t>
  </si>
  <si>
    <t>Sapienza Universit√† di Roma;Ente Per Le Nuove Tecnologie, l'Energia e l'Ambiente</t>
  </si>
  <si>
    <t>60032350;60019637</t>
  </si>
  <si>
    <t>Lopresto V.</t>
  </si>
  <si>
    <t>Treatment planning in microwave thermal ablation: clinical gaps and recent research advances</t>
  </si>
  <si>
    <t>10.1080/02656736.2016.1214883</t>
  </si>
  <si>
    <t>2-s2.0-84983043526</t>
  </si>
  <si>
    <t>['simulated results', 'reference antenna', 'planar waveguide', 'impedance bandwidth', 'good agreement', 'fabricated antenna', 'examined critically', 'dimensional parameters', 'antenna performance', '36 %.']</t>
  </si>
  <si>
    <t>Bandwidth | CPW | Fractal antenna | Ground plane | Microstrip | Wireless</t>
  </si>
  <si>
    <t>In this article, implementation of a plus shaped fractal geometry is proposed to broaden the impedance bandwidth of a co-planar waveguide (CPW) fed microstrip patch antenna. Compared to the reference antenna, the bandwidth of plus shaped fractal antenna is more than double (56% from 4.56 to 7.92¬†GHz covering most of the C-band) and size has been reduced by 11.36 %. Further, analysis of dimensional parameters of the co-planar ground plane has been examined critically in order to investigate its effect on antenna performance. Experiments have been performed on the fabricated antenna and the obtained results show a good agreement with the simulated results.</t>
  </si>
  <si>
    <t>0974780X</t>
  </si>
  <si>
    <t>IETE Journal of Research</t>
  </si>
  <si>
    <t>112854929;113209774</t>
  </si>
  <si>
    <t>55863022600;54384055500</t>
  </si>
  <si>
    <t>Kakkar, Sushil;Rani, Shweta</t>
  </si>
  <si>
    <t>Ropar;Sangrur</t>
  </si>
  <si>
    <t>ECE Department;Bhai Gurdas Institute of Engineering and Technology</t>
  </si>
  <si>
    <t>113209774;112854929</t>
  </si>
  <si>
    <t>Kakkar S.</t>
  </si>
  <si>
    <t>Implementation of Fractal Geometry to Enhance the Bandwidth of CPW Fed Printed Monopole Antenna</t>
  </si>
  <si>
    <t>10.1080/03772063.2016.1242382</t>
  </si>
  <si>
    <t>2-s2.0-84992080186</t>
  </si>
  <si>
    <t>['work presents', 'system configuration', 'sensing antennas', 'required number', 'linearized model', 'linear problem', 'dielectric constant', 'dbt image']</t>
  </si>
  <si>
    <t>Breast cancer detection | compressive sensing | convex optimization | microwave imaging</t>
  </si>
  <si>
    <t>This work presents a novel breast cancer imaging approach that uses compressive sensing in a hybrid digital breast tomosynthesis (DBT)/nearfield radar imaging (NRI) system configuration. The non-homogeneous tissue distribution of the breast, described in terms of dielectric constant and conductivity, is extracted from the DBT image, and it is used by a full-wave finite difference in the frequency domain method to build a linearized model of the non-linear NRI imaging problem. The inversion of the linear problem is solved using compressive sensing imaging techniques, which lead to a reduction on the required number of sensing antennas and operational bandwidth without loss of performance.</t>
  </si>
  <si>
    <t>72-81</t>
  </si>
  <si>
    <t>Journal of Electromagnetic Waves and Applications</t>
  </si>
  <si>
    <t>A compressive sensing approach for enhancing breast cancer detection using a hybrid DBT/NRI configuration</t>
  </si>
  <si>
    <t>10.1080/09205071.2016.1260064</t>
  </si>
  <si>
    <t>2-s2.0-84999862741</t>
  </si>
  <si>
    <t>IIITD</t>
  </si>
  <si>
    <t>['successfully fabricated', 'radiation characteristics', 'proposed structure', 'proposed array', 'process could', 'place machines', 'patch antennas', 'one side', 'microstrip arrays', 'medium bandwidth', 'measured results', 'low cross', 'individual elements', 'high gain', 'good substitute', 'good agreement', 'experimental study', 'difference time', 'definitely better', 'copper sheet', 'array applications', 'antenna array', 'always defiance', '95 ghz', '512 mhz', '50 dbi']</t>
  </si>
  <si>
    <t>Antenna array and copper strip excitation | computational electromagnetics | finite-differencetime-domain | rectangular dielectric resonator antennas</t>
  </si>
  <si>
    <t>In this article, the theoretical, simulation, and experimental study of high gain dual segment 4-element linear broadside rectangular dielectric resonator antenna array shaping the EŒ¶-field components with copper sheet on one side, has been carried out. Copper strip connected to microstripline is introduced to excite the proposed dielectric resonator antenna array to achieve the coupling for dielectric resonator material with lower dielectric constant (‚â§10). Proposed antenna array with copper strip excitation has been successfully fabricated and tested. The voltage standing wave ratio, gain, and radiation characteristics of the proposed array have been explored using Ansoft HFSS 15.0 simulation software. Antenna array is also investigated using the finite-difference time-domain numerical technique. Good agreement between the simulated, calculated, and measured results is obtained. High gain and appreciable bandwidth together with low cross polarization is always defiance for researchers. The gain of the proposed array has been raised by a factor of 6.05, compared with the gain of a single dielectric resonator antenna. The proposed antenna provides a high gain of 10.50 dBi with a medium bandwidth of 512 MHz (3.44‚Äì3.95 GHz) and low cross-polarization, which is definitely better than previous reported literatures. The proposed structure is a good substitute to patch antennas in array applications as it offers high gain, medium bandwidth, and nice impedance matching. However, one disadvantage compared to microstrip arrays is the added fabrication complexity involved in having to place and bond the individual elements. In the future, for mass production applications, this process could be automated using robotic pick-and-place machines.</t>
  </si>
  <si>
    <t>27-39</t>
  </si>
  <si>
    <t>1532527X</t>
  </si>
  <si>
    <t>Electromagnetics</t>
  </si>
  <si>
    <t>60104578-60008898;60008898</t>
  </si>
  <si>
    <t>56567030100;35203333800</t>
  </si>
  <si>
    <t>Gupta, Anshul;Gangwar, Ravi Kumar</t>
  </si>
  <si>
    <t>Raipur;Dhanbad</t>
  </si>
  <si>
    <t>National Institute of Technology Raipur;Indian Institute of Technology (Indian School of Mines), Dhanbad</t>
  </si>
  <si>
    <t>60104578;60008898</t>
  </si>
  <si>
    <t>Gupta A.</t>
  </si>
  <si>
    <t>Theoretical and Experimental Investigations on Rectangular Dielectric Resonator Antenna Array for Radar and Satellite Application</t>
  </si>
  <si>
    <t>10.1080/02726343.2017.1261222</t>
  </si>
  <si>
    <t>2-s2.0-85008354103</t>
  </si>
  <si>
    <t>2015R1C1A1A02036854</t>
  </si>
  <si>
    <t>['‚ äì19', 'shaped slit', 'proposed antenna', 'odd modes', 'cutting corner', 'average isolation', '84 db', '41 dbic', '39 dbic']</t>
  </si>
  <si>
    <t>Coplanar waveguide | dual circular polarization | shared-aperture | slot antenna | Spidron fractal</t>
  </si>
  <si>
    <t>A shared-aperture dual circularly-polarized Spidron fractal slot antenna is presented. The proposed antenna, which includes a Spidron fractal slot with an L-shaped slit and a cutting corner, is fed by two individual excitation ports. The left-handed circular polarization (LHCP) and right-handed circular polarization (RHCP) at the same operating frequency band are simultaneously achieved using the even and odd modes in a coplanar waveguide transmission line. The measured ‚Äì10 dB reflection and 3 dB axial ratio (AR) bandwidths are 20.24% and 8.0% for LHCP and 10.09% and 9.15% for RHCP. An average isolation of about ‚Äì19.84 dB is obtained between the two ports within the overlapped bandwidth (‚Äì10 dB reflection and 3 dB AR bandwidths). The measured peak gains of the proposed antenna for LHCP and RHCP are 5.41 dBic and 3.39 dBic, respectively.</t>
  </si>
  <si>
    <t>40-48</t>
  </si>
  <si>
    <t>60007511;60007511;60007511;60007511</t>
  </si>
  <si>
    <t>56719624600;7409390330;8335908000;56380923200</t>
  </si>
  <si>
    <t>Nguyen-Trung, Thanh;Yang, Youngoo;Lee, Kang Yoon;Hwang, Keum Cheol</t>
  </si>
  <si>
    <t>Sungkyunkwan University</t>
  </si>
  <si>
    <t>Nguyen-Trung T.</t>
  </si>
  <si>
    <t>Dual Circularly-Polarized Spidron Fractal Slot Antenna</t>
  </si>
  <si>
    <t>10.1080/02726343.2017.1261267</t>
  </si>
  <si>
    <t>2-s2.0-85008385964</t>
  </si>
  <si>
    <t>Sichuan Province Science and Technology Support Program</t>
  </si>
  <si>
    <t>2013HH0047</t>
  </si>
  <si>
    <t>['scattering estimation', 'scaled objects', 'reflecting surface', 'numerical examples', 'finally reduced', 'electrically large', 'complex extension', 'closed form', 'beam field']</t>
  </si>
  <si>
    <t>Complex source beam (CSB) | complex source point (CSP) | physical optics (PO) method | reflector antenna</t>
  </si>
  <si>
    <t>The physical optics method is a widely used radiation and scattering estimation for electrically large-scaled objects, and it is finally reduced to the calculation of highly oscillatory integrals. In this article, the physical optics integrals over the reflecting surface for an incident complex source point is evaluated here in closed form. A complex source point can generate a beam field, which is employed to expand an arbitrary source via a complex extension of the surface equivalence principle. Then the complex source beam expansion method is applied to analyze the field of large reflector antennas via physical optics method. Numerical examples are presented to illustrate the accuracy and efficiency of this complex source beam-physical optics hybrid method for analyzing general parabolic reflectors.</t>
  </si>
  <si>
    <t>17-26</t>
  </si>
  <si>
    <t>57199353714;55511198800;55429734200;56380739900</t>
  </si>
  <si>
    <t>Gao, Min;Yang, Feng;Yan, Fei;Zhou, Longjian</t>
  </si>
  <si>
    <t>Gao M.</t>
  </si>
  <si>
    <t>An Efficient Method for Calculation the Physical Optics Integral by Using Complex Source Beam for Electrically Large Reflector Antenna Applications</t>
  </si>
  <si>
    <t>10.1080/02726343.2017.1261221</t>
  </si>
  <si>
    <t>2-s2.0-85008395376</t>
  </si>
  <si>
    <t>['unit element', 'strip line', 'scan angles', 'obtained since', 'novel bandgap', 'matching network', 'leaky waves', 'broadside direction', 'article discusses', 'antenna structure', 'also radiates']</t>
  </si>
  <si>
    <t>Electromagnetic band gap | leaky waves | microstrip antennas | modeless substrate | phased arrays | scan blindness | surface waves</t>
  </si>
  <si>
    <t>This article discusses the investigation of the use of mode-free electromagnetic bandgap materials, a novel bandgap-antenna structure, to eliminate scan blindness from two-dimensional infinite microstrip phased arrays. This electromagnetic bandgap material is multi-functional; in addition to suppressing both surface and leaky waves, it also radiates to broadside direction as an antenna element within the mode-free bandgap region. A strip line impedance matching network is used to match the bandgap-antenna element‚Äôs input impedance to 50 Œ©, so that the actual bandgap behavior of the structure on the array can be obtained since the strip line does not allow couplings within the matching network. In addition, internal couplings within the unit element of the bandgap-antenna structure, which is composed of four metallic layers, are analyzed in detail; these internal couplings vary with array element‚Äôs excitation phase or scan angles, therefore, an optimum structure must consider scan behavior as well.</t>
  </si>
  <si>
    <t>60007278;60007278;117924840</t>
  </si>
  <si>
    <t>42460908000;7003924393;7004468161</t>
  </si>
  <si>
    <t>Adas, Enver;De Flaviis, Franco;Alexopoulos, Nicolaos G.</t>
  </si>
  <si>
    <t>Irvine;Newport Beach</t>
  </si>
  <si>
    <t>University of California, Irvine;Broadcom Foundation</t>
  </si>
  <si>
    <t>60007278;117924840</t>
  </si>
  <si>
    <t>Adas E.</t>
  </si>
  <si>
    <t>Integrated Microstrip Antennas and Phased Arrays with Mode-Free Electromagnetic Bandgap Materials for Scan Blindness Elimination</t>
  </si>
  <si>
    <t>10.1080/02726343.2017.1261220</t>
  </si>
  <si>
    <t>2-s2.0-85008400519</t>
  </si>
  <si>
    <t>KJ2015A107</t>
  </si>
  <si>
    <t>['temperature value', 'temperature gradient', 'temperature field', 'temperature distribution', 'stiffness matrix', 'solution region', 'results show', 'overall temperatures', 'node temperature', 'magnetic fields', 'magnetic field', 'horn surface', 'horn antenna', 'experiment results', 'established using', 'electric field', 'boundary conditions', 'asphalt mixtures', 'asphalt mixture']</t>
  </si>
  <si>
    <t>Asphalt mixture | dielectric loss model | microwave heating | stiffness matrix of overall temperatures | temperature distribution</t>
  </si>
  <si>
    <t>The proposed functional equation is established using a two-dimensional dielectric loss model with an unsteady temperature distribution inside the asphalt mixtures to obtain the temperature field when the asphalt mixture is heated by a horn antenna. Furthermore, the boundary conditions are built. The stiffness matrix of overall temperatures is obtained by the discretization of the solution region. The temperature value of each node can be obtained by solving the stiffness matrix. The temperature distribution is achieved in the direction of the electric and magnetic fields by using the Œ≤-spline function to fit each node temperature. Results show that the temperature gradient in the direction of the electric field is smaller than that in the direction of the magnetic field. The maximum temperature occurs near the center of the horn surface. The simulation and experiment results are consistent, which are significant in solving the stiffness matrix of the overall asphalt mixture temperature.</t>
  </si>
  <si>
    <t>49-63</t>
  </si>
  <si>
    <t>60083914;60083914</t>
  </si>
  <si>
    <t>25029151200;57192839813</t>
  </si>
  <si>
    <t>Sun, Tongsheng;Chen, Lujun</t>
  </si>
  <si>
    <t>Wuhu</t>
  </si>
  <si>
    <t>Anhui Polytechnic University</t>
  </si>
  <si>
    <t>Sun T.</t>
  </si>
  <si>
    <t>Dielectric Loss Model for Asphalt Mixture Based on Microwave Heating</t>
  </si>
  <si>
    <t>10.1080/02726343.2017.1261283</t>
  </si>
  <si>
    <t>2-s2.0-85008423150</t>
  </si>
  <si>
    <t>15K06010</t>
  </si>
  <si>
    <t>['temperature distribution', 'target region', 'several types', 'proposed method', 'induce coagulation', 'hepatocellular carcinoma', 'heating performances', 'experimental findings', 'effective treatment', 'detailed evaluation', 'coagulation therapy', 'coagulated region', 'calculated result']</t>
  </si>
  <si>
    <t>coagulated region | coaxial-slot antenna | Interstitial microwave heating | numerical calculation</t>
  </si>
  <si>
    <t>Microwave coagulation therapy (MCT) is an effective treatment for hepatocellular carcinoma. During MCT, the target region is heated to induce coagulation in the tissue, including cancer cells. Several types of antennas for MCT have been developed, the heating performances of which were evaluated via specific absorption rate (SAR) and temperature distribution. However, for coagulation therapy, detailed evaluation of the coagulated region is important. Therefore, a newly developed algorithm is presented for calculating the coagulated region within biological tissue. To confirm the validity of the proposed method, the calculated result is compared with the experimental findings.</t>
  </si>
  <si>
    <t>60002787;60002787</t>
  </si>
  <si>
    <t>55576600100;57223664212</t>
  </si>
  <si>
    <t>Saito, Kazuyuki;Ito, Koichi</t>
  </si>
  <si>
    <t>Chiba</t>
  </si>
  <si>
    <t>Chiba University</t>
  </si>
  <si>
    <t>Saito K.</t>
  </si>
  <si>
    <t>Preliminary investigation of numerical estimation of coagulated region generated by interstitial microwave antenna</t>
  </si>
  <si>
    <t>10.1080/02656736.2016.1220636</t>
  </si>
  <si>
    <t>2-s2.0-85009513393</t>
  </si>
  <si>
    <t>['ring slot', 'proper position', 'microstrip line', 'measured 3', 'lumped capacitor', 'introduced across', 'design concept', 'circularly polarized']</t>
  </si>
  <si>
    <t>Annular-ring slot antenna | circularly polarized antenna | reactive loading | slot antenna</t>
  </si>
  <si>
    <t>A simple and novel reactively loaded annular-ring slot antenna (ARSA) fed by a microstrip line is proposed and investigated for circularly polarized (CP) radiation. An appropriate reactive component, i.e. lumped capacitor/inductor, is introduced across the annular-ring slot at a proper position to achieve CP radiation. To validate the design concept, a capacitively loaded ARSA (CL-ARSA) and an inductively loaded ARSA (IL-ARSA) were implemented and measured, showing that good CP characteristics have been attained. The measured 3-dB axial ratio (AR) bandwidths for the CL-ARSA and IL-ARSA are 5.5 and 6.7%, respectively.</t>
  </si>
  <si>
    <t>60018308-60008724;60029943;60018308;60008724;60008724</t>
  </si>
  <si>
    <t>53164050800;15926620000;55836063200;7004721662;57190242812</t>
  </si>
  <si>
    <t>Li, Jianxing;Wang, Changqing;Zhang, Anxue;Joines, William T.;Liu, Qing Huo</t>
  </si>
  <si>
    <t>Xinxiang;Xi'an;Durham</t>
  </si>
  <si>
    <t>Henan Normal University;Xi'an Jiaotong University;Duke University</t>
  </si>
  <si>
    <t>60029943;60018308;60008724</t>
  </si>
  <si>
    <t>Microstrip-line-fed reactively loaded circularly polarized annular-ring slot antenna</t>
  </si>
  <si>
    <t>10.1080/09205071.2016.1277790</t>
  </si>
  <si>
    <t>2-s2.0-85009518358</t>
  </si>
  <si>
    <t>K201715</t>
  </si>
  <si>
    <t>['truncated type', 'results show', 'proposed antenna', 'patch antenna', 'one prototype', 'much wider', 'good right', 'gain variation', 'feeding structure', 'edpa ).', 'broadband property']</t>
  </si>
  <si>
    <t>circularly polarized | Metasurface | microstrip antenna | wideband</t>
  </si>
  <si>
    <t>Metasurface-based circularly polarized (CP) patch antenna with broadband property is proposed and analyzed in this paper. L-shaped slot coupling method is adopted to feed a 4¬†√ó¬†4 equally divided patch antenna (EDPA). By optimizing the geometry of the feeding structure, broad CP bandwidth is achieved which is much wider than the patch-truncated type. One prototype is fabricated for verification and the results show that the proposed antenna has a wide impedance bandwidth, which is 55.4% ranging from 4.66 to 8.23¬†GHz (S11¬†&lt;¬†‚àí10¬†dB). The 3-dB AR bandwidth is 23.6% from 5.6 to 7.1¬†GHz, among which a good right-handed circularly polarized radiation is obtained. Furthermore, the gain variation is small (7.3‚Äì8.1¬†dBic).</t>
  </si>
  <si>
    <t>111-120</t>
  </si>
  <si>
    <t>60005244-60088583;60088583;60005244;60088583</t>
  </si>
  <si>
    <t>55311398900;8633836500;56937616600;55230686900</t>
  </si>
  <si>
    <t>Cao, Wen Quan;Zhang, Bangning;Hong, Wei;Jin, Jun</t>
  </si>
  <si>
    <t>L-shaped slot coupling-fed low-profile broadband circularly polarized patch antenna with metasurface</t>
  </si>
  <si>
    <t>10.1080/09205071.2016.1278185</t>
  </si>
  <si>
    <t>2-s2.0-85009977228</t>
  </si>
  <si>
    <t>['whole order', 'tactile function', 'studied species', 'sensilla identified', 'sensilla coeloconica', 'present paper', 'porous pegs', 'plecoptera families', 'genus protonemura', 'dinocras cephalotes', 'differences exist', 'aquatic insects', 'antennal sensilla', '1842 ),']</t>
  </si>
  <si>
    <t>aquatic insects | hypogean species | morphology | sensorial system</t>
  </si>
  <si>
    <t>Summary: In the present paper we study the antennal sensilla of the unusual hypogean stonefly Protonemura gevi Tierno de Figueroa &amp; L√≥pez-Rodr√≠guez, 2010 (Plecoptera: Nemouridae), comparing them with those of two epigean species of the genus Protonemura, P. alcazaba (Aubert, 1954) and P. meyeri (Pictet, 1842), with the aim to describe possible peculiarities. No differences exist in the types and morphology of antennal sensilla among the studied species and neither between sexes. The types of sensilla identified are long aporous trichoid sensilla with a tactile function, uniporous gustatory sensilla chaetica, multiporous sensilla basiconica (porous pegs) and sensilla coeloconica (digitated pegs), with a supposed olfactory function, and domes probably hosting aporous thermohygroreceptive pegs. These sensilla are very similar to those observed in other Plecoptera families and described in detail in Dinocras cephalotes (Curtis, 1827), thus suggesting a quite conserved sensory function for the antenna in the whole order, as it happens in other aquatic insects, such as Ephemeroptera and Odonata.</t>
  </si>
  <si>
    <t>47-54</t>
  </si>
  <si>
    <t>Annales de la Societe Entomologique de France</t>
  </si>
  <si>
    <t>60003003;60003003;60014655;60014655</t>
  </si>
  <si>
    <t>16302162100;6701644978;15124329900;6603926421</t>
  </si>
  <si>
    <t>Piersanti, Silvana;Rebora, Manuela;L√≥pez-Rodr√≠guez, Manuel Jes√∫s;Tierno de Figueroa, Jos√© Manuel</t>
  </si>
  <si>
    <t>Spain;Italy</t>
  </si>
  <si>
    <t>Granada;Perugia</t>
  </si>
  <si>
    <t>Universidad de Granada, Facultad de Ciencias;Universit√† degli Studi di Perugia</t>
  </si>
  <si>
    <t>60014655;60003003</t>
  </si>
  <si>
    <t>Piersanti S.</t>
  </si>
  <si>
    <t>A comparison between the adult antennal sensilla of the cavernicolous stonefly Protonemura gevi and other epigean Protonemura species (Plecoptera: Nemouridae) in a biological context</t>
  </si>
  <si>
    <t>10.1080/00379271.2017.1289823</t>
  </si>
  <si>
    <t>2-s2.0-85014435111</t>
  </si>
  <si>
    <t>['temperature distribution', 'structure perfection', 'short sides', 'seven types', 'regeneration quality', 'minimal influence', 'microwave power', 'microwave heating', 'main parameters', 'horn antenna', 'heating method', 'guiding significance', 'energy loss', 'e planes', 'asphalt mixture', 'aperture plane', 'antenna lengths']</t>
  </si>
  <si>
    <t>Asphalt mixture | horn antenna | intermittent heating | microwave heating | temperature fields</t>
  </si>
  <si>
    <t>To improve regeneration quality of asphalt mixture through microwave heating, the main parameters that influence temperature field distribution is explored by analysing horn antenna radiation electromagnetic field and heat conduction model of the asphalt mixture. Seven types of horn antenna with different aperture plane sizes and lengths were used for simulation. The results are as follows: (1) the more similar the lengths of the aperture plane's long and short sides are, the more average temperature field distribution is, and (2) the antenna lengths in H and E planes have minimal influence on temperature field distribution. The microwave heating experiments with different powers revealed that after improving the microwave power, the speed of elevated temperature becomes more obvious, but the temperature field distribution becomes less uniform. A comparison of continuous microwave heating and intermittent microwave heating experiments shows that the intermittent heating method could improve the uniformity of temperature distribution, but energy loss is more than that of continuous microwave heating. The findings have a guiding significance for the choice of structure perfection of horn antenna and heating method, which finally could improve the regeneration quality of the asphalt mixture.</t>
  </si>
  <si>
    <t>59-70</t>
  </si>
  <si>
    <t>Journal of Microwave Power and Electromagnetic Energy</t>
  </si>
  <si>
    <t>Temperature field of asphalt mixture based on microwave heating</t>
  </si>
  <si>
    <t>10.1080/08327823.2017.1291068</t>
  </si>
  <si>
    <t>2-s2.0-85014607763</t>
  </si>
  <si>
    <t>R21NS076859</t>
  </si>
  <si>
    <t>['¬ ω', 'wire lengths', 'stronger heating', 'small watermelons', 'practically significant', 'plastic electrodes', 'odd multiples', 'observed heating', 'mri studies', 'mri safety', 'loop effect', 'important implications', 'gold cup', 'electromagnetic induction', 'electrode types', 'eeg electrodes', 'better understand', 'antenna effect']</t>
  </si>
  <si>
    <t>Antenna effect | EEG-fMRI | electromagnetic induction | MRI safety | thermal injuries</t>
  </si>
  <si>
    <t>Purpose: To investigate the heating of EEG electrodes during magnetic resonance imaging (MRI) scans and to better understand the underlying physical mechanisms with a focus on the antenna effect. Materials and Methods: Gold cup and conductive plastic electrodes were placed on small watermelons with fiberoptic probes used to measure electrode temperature changes during a variety of 1.5T and 3T MRI scans. A subset of these experiments was repeated on a healthy human volunteer. Results: The differences between gold and plastic electrodes did not appear to be practically significant. For both electrode types, we observed heating below 4¬∞C for straight wires whose lengths were multiples of ¬Ω the radiofrequency (RF) wavelength and stronger heating (over 15¬∞C) for wire lengths that were odd multiples of ¬º RF wavelength, consistent with the antenna effect. Conclusions: The antenna effect, which has received little attention so far in the context of EEG-MRI safety, can play as significant a role as the loop effect (from electromagnetic induction) in the heating of EEG electrodes, and therefore wire lengths that are odd multiples of ¬º RF wavelength should be avoided. These results have important implications for the design of EEG electrodes and MRI studies as they help to minimize the risk to patients undergoing MRI with EEG electrodes in place.</t>
  </si>
  <si>
    <t>69-83</t>
  </si>
  <si>
    <t>Neurodiagnostic Journal</t>
  </si>
  <si>
    <t>60030521;60016782;60010884-118206384;102067423;60030521;60030521</t>
  </si>
  <si>
    <t>7101775799;21433923100;7005386995;57193552207;7006054188;6701826656</t>
  </si>
  <si>
    <t>Balasubramanian, Mukund;Wells, William M.;Ives, John R.;Britz, Patrick;Mulkern, Robert V.;Orbach, Darren B.</t>
  </si>
  <si>
    <t>United States;United States;Canada;United States;Germany</t>
  </si>
  <si>
    <t>Boston;Boston;London;;Munich</t>
  </si>
  <si>
    <t>Children's Hospital Boston;Brigham and Women's Hospital;The University of Western Ontario;Ives EEG Solutions, Inc.;Brain Products GmbH</t>
  </si>
  <si>
    <t>60030521;60016782;60010884;118206384;102067423</t>
  </si>
  <si>
    <t>Balasubramanian M.</t>
  </si>
  <si>
    <t>RF Heating of Gold Cup and Conductive Plastic Electrodes during Simultaneous EEG and MRI</t>
  </si>
  <si>
    <t>10.1080/21646821.2017.1256722</t>
  </si>
  <si>
    <t>2-s2.0-85014868754</t>
  </si>
  <si>
    <t>['wave simulation', 'vivaldi elements', 'time delays', 'study regards', 'results show', 'proposed method', 'paper reports', 'optimizing true', 'optimization process', 'novel synthesis', 'new research', 'linear array', 'important remarks', 'computational cost']</t>
  </si>
  <si>
    <t>Flat-top energy pattern | Sequential quadratic programming | Timed antenna array | UWB array, Vivaldi antenna</t>
  </si>
  <si>
    <t>This paper reports a new research in the field of the timed antenna arrays. It is presented as a novel synthesis of timed antenna arrays for flat-top energy patterns. The synthesis is carried out by optimizing true-time delays and amplitudes of different pulsed antenna arrays. Specially, the study regards the linear array, uniform square array, and uniform concentric ring array geometries. The optimization process is carried out by the well-known sequential quadratic programming. This methodology is compared with the particle swarm optimization algorithm in terms of computational cost and the quality of solution. The results show the performance of different timed antenna arrays with optimum flat energy patterns. The mutual coupling effects are included by a full-wave simulation of Vivaldi elements for the timed linear array in order to verify the proposed method. Important remarks are given for the design of timed antenna arrays for a flat-top energy pattern.</t>
  </si>
  <si>
    <t>58-65</t>
  </si>
  <si>
    <t>IETE Technical Review (Institution of Electronics and Telecommunication Engineers, India)</t>
  </si>
  <si>
    <t>60019607;60032563</t>
  </si>
  <si>
    <t>26325144000;8392629300</t>
  </si>
  <si>
    <t>Reyna, Alberto;Panduro, Marco A.</t>
  </si>
  <si>
    <t>Synthesis of Timed Antenna Arrays for Flat-top Energy Patterns</t>
  </si>
  <si>
    <t>10.1080/02564602.2016.1141666</t>
  </si>
  <si>
    <t>2-s2.0-85026849361</t>
  </si>
  <si>
    <t>['‚ àí7', 'worldwide use', 'tag antenna', 'referenced microchip', 'proposed antennas', 'passive ultra', 'operating frequency', 'needed reactance', 'multiple co', 'metal plate', 'metal objects', 'measurement results', 'j212œ ©,', 'high frequency', 'final dimensions', 'fabrication inaccuracy', 'could shift']</t>
  </si>
  <si>
    <t>Complex impedance matching | metal object | patch antenna | radio frequency identification (RFID)</t>
  </si>
  <si>
    <t>In this research, two low profile metal mountable patch antenna designs for passive ultra-high frequency (UHF) radio frequency identification (RFID) tag are proposed. The complex impedance matching between the antenna and the referenced microchip, Alien-Higgs 3 whose impedance Zchip = 31 - j212Œ©, is realized through an inductively coupled loop feed structure where it provides the needed reactance for the tag antenna. To enhance the bandwidth of the antenna, multiple co-planar radiating patches are employed to excite several resonant modes for worldwide use. The wide impedance bandwidth also compensates for fabrication inaccuracy which could shift the operating frequency of the final antenna design. The final dimensions of the antennas are 87¬†√ó¬†45¬†√ó¬†1.6¬†mm3 and 130¬†√ó¬†63¬†√ó¬†1.6¬†mm3. The measured impedance bandwidths of the proposed antennas when mounted on a metal plate are 155¬†MHz (RL¬†‚â•¬†3¬†dB), which is from 830 to 985¬†MHz, and 117¬†MHz (RL¬†‚â•¬†6¬†dB), which is from 850 to 967¬†MHz, respectively. The maximum simulated gains are ‚àí7 and ‚àí11¬†dB at the operating frequency of 915¬†MHz. Based on the measurement results, it is expected that the proposed antenna would be able to provide a reasonable read range of at least 2¬†m throughout the entire UHF RFID band when being attached on metal objects.</t>
  </si>
  <si>
    <t>82-98</t>
  </si>
  <si>
    <t>International Journal of Electronics Letters</t>
  </si>
  <si>
    <t>55366101500;13806505800;26435981800</t>
  </si>
  <si>
    <t>Bashri, Mohd Saiful Riza;Ibrahimy, Muhammad Ibn;Motakabber, S. M.A.</t>
  </si>
  <si>
    <t>Bashri M.</t>
  </si>
  <si>
    <t>Design and development of wideband patch antenna for UHF RFID metal mountable tag</t>
  </si>
  <si>
    <t>10.1080/21681724.2015.1092591</t>
  </si>
  <si>
    <t>2-s2.0-85043720869</t>
  </si>
  <si>
    <t>['squeezed beam', 'shot noise', 'regular stream', 'quantum imaging', 'quantum feature', 'photophysical shortcomings', 'organic molecule', 'one photon', 'low photon', 'light would', 'light particles', 'information processing', 'experimental realizations', 'detection efficiency', 'collection efficiencies']</t>
  </si>
  <si>
    <t>A two-level atom cannot emit more than one photon at a time. As early as the 1980s, this quantum feature was identified as a gateway to ‚Ç¨ single-photon sources', where a regular excitation sequence would create a stream of light particles with photon number fluctuations below the shot noise. Such an intensity-squeezed beam of light would be desirable for a range of applications, such as quantum imaging, sensing, enhanced precision measurements and information processing. However, experimental realizations of these sources have been hindered by large losses caused by low photon-collection efficiencies and photophysical shortcomings. By using a planar metallodielectric antenna applied to an organic molecule, we demonstrate the most regular stream of single photons reported to date. The measured intensity fluctuations were limited by our detection efficiency and amounted to 2.2‚Ç¨...dB squeezing.</t>
  </si>
  <si>
    <t>Nature Photonics</t>
  </si>
  <si>
    <t>60104272-60000765;60104272-60000765;60104272-60000765</t>
  </si>
  <si>
    <t>56825046800;6602934104;7004272833</t>
  </si>
  <si>
    <t>Chu, Xiao Liu;G√∂tzinger, Stephan;Sandoghdar, Vahid</t>
  </si>
  <si>
    <t>Erlangen;Erlangen</t>
  </si>
  <si>
    <t>Max Planck Institute for the Science of Light;Friedrich-Alexander-Universit√§t Erlangen-N√ºrnberg</t>
  </si>
  <si>
    <t>60104272;60000765</t>
  </si>
  <si>
    <t>Chu X.L.</t>
  </si>
  <si>
    <t>A single molecule as a high-fidelity photon gun for producing intensity-squeezed light</t>
  </si>
  <si>
    <t>10.1038/nphoton.2016.236</t>
  </si>
  <si>
    <t>2-s2.0-85004010367</t>
  </si>
  <si>
    <t>['wireless systems', 'wireless networks', 'traditional methods', 'security tasks', 'secure communication', 'radio channel', 'provide security', 'physical properties', 'paper provides', 'natural framework', 'many cases', 'greater understanding', 'fundamental ability', 'data encryption', 'coding techniques', 'also suggestive', 'addressed separately']</t>
  </si>
  <si>
    <t>Information theory | Security | Wireless networks</t>
  </si>
  <si>
    <t>Security in wireless networks has traditionally been considered to be an issue to be addressed separately from the physical radio transmission aspects of wireless systems. However, with the emergence of new networking architectures that are not amenable to traditional methods of secure communication such as data encryption, there has been an increase in interest in the potential of the physical properties of the radio channel itself to provide communications security. Information theory provides a natural framework for the study of this issue, and there has been considerable recent research devoted to using this framework to develop a greater understanding of the fundamental ability of the so-called physical layer to provide security in wireless networks. Moreover, this approach is also suggestive in many cases of coding techniques that can approach fundamental limits in practice and of techniques for other security tasks such as authentication. This paper provides an overview of these developments.</t>
  </si>
  <si>
    <t>19-26</t>
  </si>
  <si>
    <t>Proceedings of the National Academy of Sciences of the United States of America</t>
  </si>
  <si>
    <t>60003269;60011604</t>
  </si>
  <si>
    <t>55665272100;55807559500</t>
  </si>
  <si>
    <t>Poor, H. Vincent;Schaefer, Rafael F.</t>
  </si>
  <si>
    <t>Berlin;Princeton</t>
  </si>
  <si>
    <t>Technical University of Berlin;Princeton University</t>
  </si>
  <si>
    <t>60011604;60003269</t>
  </si>
  <si>
    <t>Poor H.</t>
  </si>
  <si>
    <t>Wireless physical layer security</t>
  </si>
  <si>
    <t>10.1073/pnas.1618130114</t>
  </si>
  <si>
    <t>2-s2.0-85008197093</t>
  </si>
  <si>
    <t>['troubled scientists', 'study shows', 'stem arthropods', 'specific gene', 'segmental composition', 'protocerebral limbs', 'primary antennae', 'present data', 'potentially misleading', 'one hypothesis', 'morphological structure', 'least partially', 'labrum represents', 'genetic data', 'fused pair', 'frontal appendages', 'extant onychophorans', 'exclusively expressed', 'current debate', 'arthropod mouth', 'arthropod labrum', 'arthropod head', 'anterior region', 'additional line']</t>
  </si>
  <si>
    <t>Arthropod head problem | Arthropoda | Evolution | Labrum | Onychophora</t>
  </si>
  <si>
    <t>The arthropod head problem has troubled scientists for more than a century. The segmental composition of the arthropod head, homology of its appendages, and especially the nature of the most anterior region of the head are still, at least partially, unclear. One morphological feature of the head that is in the center of current debate is the labrum (upper lip), a fleshy appendicular structure that covers the arthropod mouth. One hypothesis is that the labrum represents a fused pair of protocerebral limbs that likely are homologous with the frontal appendages (primary antennae) of extant onychophorans and the so-called great appendages of stem arthropods. Recently, this hypothesis obtained additional support through genetic data, showing that six3, an anterior-specific gene, is exclusively expressed in the arthropod labrum and the onychophoran frontal appendages, providing an additional line of evidence for homology. Here I present data that put this finding into perspective. The outcome of my study shows that the homologization of a morphological structure by the expression of a single genetic factor is potentially misleading.</t>
  </si>
  <si>
    <t>EvoDevo</t>
  </si>
  <si>
    <t>Janssen, Ralf</t>
  </si>
  <si>
    <t>Janssen R.</t>
  </si>
  <si>
    <t>Comparative analysis of gene expression patterns in the arthropod labrum and the onychophoran frontal appendages, and its implications for the arthropod head problem</t>
  </si>
  <si>
    <t>10.1186/s13227-016-0064-4</t>
  </si>
  <si>
    <t>2-s2.0-85010202053</t>
  </si>
  <si>
    <t>['well known', 'theoretical predictions', 'system consisting', 'optical frequencies', 'microwave regime', 'magnetic dipoles', 'kinetic inductance', 'high frequencies', 'give rise', 'easily compromised', 'closed loop', 'antenna array', 'anapoles ."']</t>
  </si>
  <si>
    <t>It is well known that a closed loop of magnetic dipoles can give rise to the rather elusive toroidal moment. However, artificial structures required to generate the necessary magnetic moments in metamaterials are typically optically large, complex to make, and easily compromised by the kinetic inductance at high frequencies. Instead of using magnetic dipoles, we propose a minimal model based on just three aligned discrete electric dipoles in which the occurrence of resonant toroidal modes is guaranteed by symmetry. The advantage of this model is its simplicity and the same model supports toroidal moments from the microwave regime up to optical frequencies as exemplified by a three-antenna array and a system consisting of three nanosized plasmonic particles. Both the microwave and high-frequency configurations exhibit nonradiating "anapoles." Experiments in the microwave regime confirm the theoretical predictions.</t>
  </si>
  <si>
    <t>Physical Review B</t>
  </si>
  <si>
    <t>60023380;60023380;60023380;60008592;60008592;60008592;60023380</t>
  </si>
  <si>
    <t>56747163300;56457423900;57193098146;57193097777;55879646500;55031165900;8306222800</t>
  </si>
  <si>
    <t>Xiang, Hong;Ge, Lixin;Liu, Liang;Jiang, Tianshu;Zhang, Z. Q.;Chan, C. T.;Han, Dezhuan</t>
  </si>
  <si>
    <t>Chongqing;Hong Kong</t>
  </si>
  <si>
    <t>Chongqing University;Hong Kong University of Science and Technology</t>
  </si>
  <si>
    <t>60023380;60008592</t>
  </si>
  <si>
    <t>Xiang H.</t>
  </si>
  <si>
    <t>A minimal discrete model for toroidal moments and its experimental realization</t>
  </si>
  <si>
    <t>10.1103/PhysRevB.95.045403</t>
  </si>
  <si>
    <t>2-s2.0-85010710885</t>
  </si>
  <si>
    <t>['using steady', 'thus overcome', 'strongly accelerated', 'state cnds', 'spontaneous emission', 'significantly hinders', 'significantly enhanced', 'radiative transition', 'promising applications', 'practical use', 'pngs ),', 'plasmonic nanogaps', 'pl emission', 'optoelectronic devices', 'new class', 'metal loss', 'mature cadmium', 'friendly nanoemitters', 'experimental data', 'emitting devices', 'colloidal nanomaterials', 'au nanorods']</t>
  </si>
  <si>
    <t>carbon nano-dots | enhancement of radiative decay rates | plasmonic antennas | Purcell effects</t>
  </si>
  <si>
    <t>Compared with most mature cadmium-containing quantum dots (QDs), carbon nanodots (CNDs) are a new class of colloidal nanomaterials that exhibit unique photoluminescence (PL) properties while being nontoxic and easily manufactured using low-cost precursor materials. However, solid-state CNDs exhibit poor PL quantum yields (PL-QYs) and inefficient radiative transition, which significantly hinders their practical use in optoelectronic devices. To address this issue, plasmonic nanoantennas consisting of Au nanorods (Au-NRs) deposited on a flat Au film with inserted dielectric layers were used to enhance the spontaneous emission of solid-state CNDs with broad spectral linewidth. Using steady-state, time-resolved, and spatial-resolved PL measurements, we found that after coupling to plasmonic nanogaps (PNGs), the PL emission was significantly enhanced, accompanied by a PL lifetime shortening to the sub-nanosecond range (‚âà140 ps). According to the experimental data, the radiative transition is strongly accelerated and can thus overcome the metal loss, leading to a large PL enhancement. Our demonstration can pave the way to the design of eco-friendly nanoemitters with sub-nanosecond PL lifetime for promising applications in light-emitting devices.</t>
  </si>
  <si>
    <t>42-46</t>
  </si>
  <si>
    <t>ChemPhysChem</t>
  </si>
  <si>
    <t>60029740;60029740;60029740;60029740;60029740;60032186;60029740;60029740</t>
  </si>
  <si>
    <t>57192307289;57221300143;57192306832;57089426400;7404930766;23466217500;9639054400;15128402900</t>
  </si>
  <si>
    <t>Liu, Cheng Wei;Lin, Tzu Neng;Chang, Li Yun;Jiang, Zh Cheng;Shen, Ji Lin;Chen, Po Wen;Wang, Jyh Shyang;Yuan, Chi Tsu</t>
  </si>
  <si>
    <t>Longtan;Chung-Li</t>
  </si>
  <si>
    <t>Institute of Nuclear Energy Research Taiwan;Chung Yuan Christian University</t>
  </si>
  <si>
    <t>60032186;60029740</t>
  </si>
  <si>
    <t>Liu C.W.</t>
  </si>
  <si>
    <t>Carbon Nanodots with Sub-Nanosecond Spontaneous Emission Lifetime</t>
  </si>
  <si>
    <t>10.1002/cphc.201600858</t>
  </si>
  <si>
    <t>2-s2.0-85003845815</t>
  </si>
  <si>
    <t>LIGO-P1500277</t>
  </si>
  <si>
    <t>['precisely servoed', 'perot resonators', 'optical cavities', 'observation requires', 'length sensing', 'current strategies', 'control scheme', 'challenging due', 'analytically derive', 'advanced ligo']</t>
  </si>
  <si>
    <t>gravitational waves | interferometers | optomechanics</t>
  </si>
  <si>
    <t>Length sensing and control is vital for Advanced LIGO and its goal of performing astrophysical searches. The current kilometer scale gravitational wave antennae are dual recycled Michelson interferometers enhanced with Fabry-Perot resonators in the arms. Observation requires the lengths of all optical cavities to be precisely servoed in the vicinity of a resonance using feedback controls. Simultaneously achieving robustness and low-noise is challenging due to cross-couplings between the multiple coupled optical resonators. We analytically derive the Advanced LIGO sensing and control scheme, calculate the effects of radiation pressure forces and review the current strategies of minimizing the coupling of noise into the gravitational wave readout.</t>
  </si>
  <si>
    <t>Classical and Quantum Gravity</t>
  </si>
  <si>
    <t>60004285;60004285</t>
  </si>
  <si>
    <t>35111402700;7003652256</t>
  </si>
  <si>
    <t>Izumi, Kiwamu;Sigg, Daniel</t>
  </si>
  <si>
    <t>Richland</t>
  </si>
  <si>
    <t>LIGO Hanford</t>
  </si>
  <si>
    <t>Izumi K.</t>
  </si>
  <si>
    <t>Advanced LIGO: Length sensing and control in a dual recycled interferometric gravitational wave antenna</t>
  </si>
  <si>
    <t>10.1088/0264-9381/34/1/015001</t>
  </si>
  <si>
    <t>2-s2.0-85006339460</t>
  </si>
  <si>
    <t>Science and Technology Facilities Council</t>
  </si>
  <si>
    <t>LIGO-P1500258</t>
  </si>
  <si>
    <t>STFC</t>
  </si>
  <si>
    <t>['wave signals', 'virgo detectors', 'splinter allows', 'source rotation', 'signal due', 'search methods', 'rapid analysis', 'putative signals', 'overall sensitivity', 'minimal impact', 'many orders', 'improved method', 'higher efficiency', 'heterodyne approach', 'frequency domain', 'efficient follow', 'computational saving', 'antenna pattern']</t>
  </si>
  <si>
    <t>continuous gravitational waves | gravitational waves | neutron stars | pulsars</t>
  </si>
  <si>
    <t>We present an improved method of targeting continuous gravitational-wave signals in data from the LIGO and Virgo detectors with a higher efficiency than the time-domain Bayesian pipeline used in many previous searches. Our spectral interpolation algorithm, SplInter, removes the intrinsic phase evolution of the signal from source rotation and relative detector motion. We do this in the frequency domain and generate a time series containing only variations in the signal due to the antenna pattern. Although less flexible than the classic heterodyne approach, SplInter allows for rapid analysis of putative signals from isolated (and some binary) pulsars, and efficient follow-up searches for candidate signals generated by other search methods. The computational saving over the heterodyne approach can be many orders of magnitude, up to a factor of around fifty thousand in some cases, with a minimal impact on overall sensitivity for most targets.</t>
  </si>
  <si>
    <t>60001490-60004407;60001490;60001490</t>
  </si>
  <si>
    <t>55794026400;56213265600;6602186818</t>
  </si>
  <si>
    <t>Davies, Gareth S.;Pitkin, Matthew;Woan, Graham</t>
  </si>
  <si>
    <t>Cranfield;Glasgow</t>
  </si>
  <si>
    <t>Cranfield University;University of Glasgow</t>
  </si>
  <si>
    <t>60004407;60001490</t>
  </si>
  <si>
    <t>Davies G.</t>
  </si>
  <si>
    <t>A targeted spectral interpolation algorithm for the detection of continuous gravitational waves</t>
  </si>
  <si>
    <t>10.1088/1361-6382/34/1/015010</t>
  </si>
  <si>
    <t>2-s2.0-85006427625</t>
  </si>
  <si>
    <t>['upper bound', 'time csi', 'study proposes', 'proposed scheme', 'power allocation', 'output system', 'optimal solution', 'mitigate inter', 'local real', 'layer structure', 'layer beamformers', 'layer beamformer', 'jointly optimised', 'forcing scheme', 'existing zero', 'exchanging long', 'energy efficiency', 'enbs subject', 'cell interference', 'among enbs']</t>
  </si>
  <si>
    <t>To improve the energy efficiency of multi-cell massive multiple-input-multiple-output system while guaranteeing the information transmission quality, this study proposes a dual-layer coordinated beamforming scheme. In the proposed scheme, the beamformer at each evolved node B (eNB) is divided into a cell-layer beamformer and a user-layer beamformer. The cell-layer beamformer is used to mitigate inter-cell interference (ICI) by exchanging long-term channel state information (CSI) among eNBs. The user-layer beamformer serves user according to the local real-time CSI at each eNB. On the basis of the dual-layer structure, the cell-layer beamformers, the user-layer beamformers, and power allocation are jointly optimised in order to minimise the total transmit power across all the eNBs subject to the signal-to-interference-plus-noise ratio requirements and single-antenna power constraints. To make the original problem solvable, the ICI is replaced by its upper bound. Then, the problem is partitioned into two convex sub-problems, and two iterative algorithms are proposed in order to find the sub-optimal solution to the original optimisation problem. Simulation results show that the proposed scheme performs better than two reference schemes including the existing zero-forcing scheme and coordinative multiple point schemes.</t>
  </si>
  <si>
    <t>30-38</t>
  </si>
  <si>
    <t>IET Communications</t>
  </si>
  <si>
    <t>60016930;60016930;60016930;114681970</t>
  </si>
  <si>
    <t>57204102281;7404455005;57210438342;57192647627</t>
  </si>
  <si>
    <t>Mei, Jie;Zhao, Long;Zheng, Kan;Wang, Xiaoyu</t>
  </si>
  <si>
    <t>Beijing University of Posts and Telecommunications;Orange Labs International Center Beijing</t>
  </si>
  <si>
    <t>60016930;114681970</t>
  </si>
  <si>
    <t>Mei J.</t>
  </si>
  <si>
    <t>Energy-efficient dual-layer coordinated beamforming scheme in multi-cell massive multiple-input-multiple-output systems</t>
  </si>
  <si>
    <t>10.1049/iet-com.2016.0545</t>
  </si>
  <si>
    <t>2-s2.0-85006969127</t>
  </si>
  <si>
    <t>['user multiple', 'spatial correlation', 'rate floor', 'pilot asynchronism', 'overall performance', 'output systems', 'input multiple', 'channel estimation', 'asynchronous scenarios', 'asynchronism increases', 'actual channel']</t>
  </si>
  <si>
    <t>In this study, the effects of pilot asynchronism on channel estimation of multi-user multiple-input multiple-output systems are analysed. Classical linear sequences such as Gold, Walsh-Hadamard and quaternary were deployed as pilots in large-scale MIMO context aiming to trace their behaviour in asynchronous scenarios. Through this study, it was derived a closed form expression for the channel estimate error, suggesting that asynchronism on channel estimation may introduce deviations from the actual channel and spatial correlation, which decreases the overall performance. Numerical results also demonstrated performance degradation of the single-cell massive MIMO system as asynchronism increases, besides of highlighting the effect of the bit-error-rate floor as the number of base stations antennas increases in such scenarios.</t>
  </si>
  <si>
    <t>60027866;60027866</t>
  </si>
  <si>
    <t>56437259300;8964781700</t>
  </si>
  <si>
    <t>Kobayashi, Ricardo Tadashi;Abr√£o, Taufik</t>
  </si>
  <si>
    <t>Londrina</t>
  </si>
  <si>
    <t>Universidade Estadual de Londrina</t>
  </si>
  <si>
    <t>Kobayashi R.</t>
  </si>
  <si>
    <t>Theoretical error for asynchronous multi-user large-scale MIMO channel estimation</t>
  </si>
  <si>
    <t>10.1049/iet-com.2016.0738</t>
  </si>
  <si>
    <t>2-s2.0-85007019691</t>
  </si>
  <si>
    <t>['wideband dra', 'upper band', 'small substrate', 'rectangular dra', 'ratio bandwidths', 'ratio bandwidth', 'new geometry', 'lower band', 'impedance bandwidth', 'dra feed', 'compact wideband', 'circular polarisation', 'additionally removing', '91 dbic', '86 dbic', '45 ¬∞', '24 ghz', '18 ghz', '14 ghz']</t>
  </si>
  <si>
    <t>A new geometry of compact wideband/dual-band circularly polarised dielectric resonator antenna (DRA) is presented. First, a wideband DRA is realised by a rectangular dielectric resonator excited by a vertical coaxial probe feed which is supported by a small substrate. Circular polarisation is achieved by utilising a configuration of the DRA feed that excites orthogonal modes inside the DRA. A 3 dB axial-ratio bandwidth of about 20.8% (9.05-11.14 GHz) is achieved. Second, extension to dual-band circularly polarised operation is then realised by additionally removing a corner of the rectangular DRA at 45¬∞ and adding a floating parasitic strip. The experimental results demonstrate an impedance bandwidth of about 59.8% (6.57-12.18 GHz) and the dual 3 dB axial-ratio bandwidths of about 10.6% (8.31-9.24 GHz) and 13.5% (10.18-11.66 GHz). The measured peak gain varies from 4.47 to 4.86 dBiC in the lower band and 4.33 to 4.91 dBiC in the upper band.</t>
  </si>
  <si>
    <t>60021005;60021005;60021005;60021005;60001821</t>
  </si>
  <si>
    <t>55551876700;16025721900;42861274800;16021808600;55328836300</t>
  </si>
  <si>
    <t>Abedian, M.;Rahim, S. K.A.;Danesh, S.;Jamaluddin, M. H.;Islam, M. T.</t>
  </si>
  <si>
    <t>Johor Bahru;Bangi</t>
  </si>
  <si>
    <t>Universiti Teknologi Malaysia;Universiti Kebangsaan Malaysia</t>
  </si>
  <si>
    <t>60021005;60001821</t>
  </si>
  <si>
    <t>Abedian M.</t>
  </si>
  <si>
    <t>Compact wideband circularly polarised dielectric resonator antenna</t>
  </si>
  <si>
    <t>10.1049/el.2016.3803</t>
  </si>
  <si>
    <t>2-s2.0-85007309655</t>
  </si>
  <si>
    <t>['stencil transfer', 'preg materials', 'multifunctional composite', 'microwave componentry', 'microstrip lines', 'mechanical performance', 'manufacturing techniques', 'manufacturing approach', 'fully compatible', 'feed networks', 'electromagnetic performance', 'conductive veil', 'conductive thread', 'better suited', 'autoclave processing']</t>
  </si>
  <si>
    <t>The electromagnetic and mechanical performance of microstrip lines integrated into aerospace composite structure is discussed. The microstrip lines were manufactured using either an embroidery (with a conductive thread) or stencil transfer (with a conductive veil) technique. Both manufacturing techniques are fully compatible with existing aerospace pre-preg materials and autoclave processing. The embroidered microstrip line exhibited superior electromagnetic performance over the veil microstrip line. However, the electromagnetic performance of the embroidered microstrip line deteriorated rapidly when mechanically deformed unlike the veil microstrip line. Both manufacturing techniques resulted in a reduction of the maximum flexural stress at failure for the multifunctional composite. This suggests a trade between electromagnetic performance and mechanical durability governs which manufacturing approach is better suited to the integration of microwave componentry (such as antennas and feed networks) into aerospace composite structure.</t>
  </si>
  <si>
    <t>36-38</t>
  </si>
  <si>
    <t>116325103;116325103;60011362;60011362</t>
  </si>
  <si>
    <t>35790083000;57192687980;56492442700;6602413355</t>
  </si>
  <si>
    <t>Nicholson, K. J.;Dunbabin, O.;Baum, T.;Ghorbani, K.</t>
  </si>
  <si>
    <t>Melbourne;Melbourne</t>
  </si>
  <si>
    <t>RMIT University;DST Group</t>
  </si>
  <si>
    <t>60011362;116325103</t>
  </si>
  <si>
    <t>Nicholson K.J.</t>
  </si>
  <si>
    <t>Characterisation of integrated microstrip lines in aerospace composite structure</t>
  </si>
  <si>
    <t>10.1049/el.2016.3771</t>
  </si>
  <si>
    <t>2-s2.0-85007341034</t>
  </si>
  <si>
    <t>['receivers antennas', 'massive multiple', 'k clusters', 'input multipleoutput']</t>
  </si>
  <si>
    <t>Neyman-Pearson detection method is presented for a cluster-based wireless sensor network (WSN) massive multiple-input multipleoutput (MIMO) system. In this scenario, the sensors are divided into K clusters in which the number of clusters is smaller than the number of receivers antennas. A closed-form optimal solution is derived for the gain of each sensor. Simulation results show that for a constant total transmit power in the network, the probability of detection of the proposed method outperforms the corresponding methods addressed by Jiang et al.</t>
  </si>
  <si>
    <t>50-52</t>
  </si>
  <si>
    <t>57217445871;6602940349</t>
  </si>
  <si>
    <t>Hosseini, S. M.;Kahaei, M. H.</t>
  </si>
  <si>
    <t>Hosseini S.M.</t>
  </si>
  <si>
    <t>Target detection in cluster based WSN with massive MIMO systems</t>
  </si>
  <si>
    <t>10.1049/el.2016.2563</t>
  </si>
  <si>
    <t>2-s2.0-85007355523</t>
  </si>
  <si>
    <t>['two 3d', 'thz frequency', 'temperature co', 'simulation prediction', 'simulated results', 'significantly enhance', 'sicw cavity', 'sicw cavities', 'results indicate', 'new terahertz', 'high frequency', 'good agreement', 'filtering antenna', 'bandpass filter', 'along z', '8 ghz', '7 db']</t>
  </si>
  <si>
    <t>A new terahertz (THz) filtering antenna realised by 3D substrate integrated circular waveguide (3D-SICW) is presented. The filtering antenna is designed on a low-temperature co-fired ceramic substrate. Different from traditional planar structure, the direction of power in 3D-SICW is along Z-axis and this will significantly enhance the performance of the devices at THz frequency. The filtering antenna is constructed by two 3D-SICW cavities and a standard substrate integrated waveguide (SIW) cavity, where one SICW cavity and the standard SIW cavity form the bandpass filter by using electric coupling and the other SICW cavity is used as antenna. The results indicate that the passband of filtering antenna range from 170.4 to 177.8 GHz and the gain of antenna is about 5.7 dB. Finally, the filtering antenna is fabricated and measured to verify the simulation prediction. The measured and simulated results are in good agreement at such high frequency.</t>
  </si>
  <si>
    <t>57218424335;55505464000;57192687927;56389124400;34770327100</t>
  </si>
  <si>
    <t>Li, Yang;Yang, Lin An;Wang, Shao Bo;Du, Lin;Hao, Yue</t>
  </si>
  <si>
    <t>Design of 3D filtering antenna for the application of terahertz</t>
  </si>
  <si>
    <t>10.1049/el.2016.3808</t>
  </si>
  <si>
    <t>2-s2.0-85007401976</t>
  </si>
  <si>
    <t>['sweet receptor', 'significantly larger', 'significantly higher', 'significantly greater', 'sex pheromones', 'rpkm values', 'rpkm value', 'respectively investigated', 'receptors ir25a', 'qpcr analyses', 'pbp2 might', 'olfactory responses', 'olfactory response', 'olfactory mechanism', 'olfactory genes', 'old moths', 'migratory pest', 'male moths', 'identifying z11', 'host searching', 'high expression', 'gain insights', 'expression profile', 'expression levels', 'eag responses', 'eag response', 'benzaldehyde might', 'adult age', '5 pbps', '37 obps', '3 snmps', '16 irs', '14 csps', '13 grs', '10 ors']</t>
  </si>
  <si>
    <t>Co-receptor | Host searching | Migration | Mythimna separata | Olfaction | Pre-mating status | Sex pheromone</t>
  </si>
  <si>
    <t>Background: The oriental armyworm Mythimna separata (Walk) is a serious migratory pest; however, studies on its olfactory response and its underlying molecular mechanism are limited. To gain insights to the olfactory mechanism of migration, olfactory genes were identified using antennal transcriptome analysis. The olfactory response and the expression of olfactory genes for 1-day and 5-day-old moths were respectively investigated by EAG and RT-qPCR analyses. Results: Putative 126 olfactory genes were identified in M. separata, which included 43 ORs, 13 GRs, 16 IRs, 37 OBPs, 14 CSPs, and 3 SNMPs. RPKM values of IR75d and 10 ORs were larger than co-receptors IR25a and ORco, and the RPKM value of PR2 was larger than that of other ORs. Expression of GR1 (sweet receptor) was higher than that of other GRs. Several sex pheromones activated evident EAG responses where the responses of 5-day-old male moths to the sex pheromones were significantly greater than those of female and 1-day old male moths. In accordance with the EAG response, 11 pheromone genes, including 6 PRs and 5 PBPs were identified in M. separate, and the expression levels of 7 pheromone genes in 5-day-old moths were significantly higher than those of females and 1-day-old moths. PR2 and PBP2 might be used in identifying Z11-16: Ald, which is the main sex pheromone component of M. separata. EAG responses to 16 plant volatiles and the expression levels of 43 olfactory genes in 1-day-old moths were significantly greater than that observed in the 5-day-old moths. Heptanal, Z6-nonenal, and benzaldehyde might be very important floral volatiles for host searching and recognized by several olfactory genes with high expression. Some plant volatiles might be important to male moths because the EAG response to 16 plant volatiles and the expression of 43 olfactory genes were significantly larger in males than in females. Conclusions: The findings of the present study show the effect of adult age on olfactory responses and expression profile of olfactory genes in the migratory pest M. separate.</t>
  </si>
  <si>
    <t>BMC Genomics</t>
  </si>
  <si>
    <t>101883573;60008073;60008073;60008073</t>
  </si>
  <si>
    <t>57192832999;56720061400;57192830052;55253479400</t>
  </si>
  <si>
    <t>He, Yue qiu;Feng, Bo;Guo, Qian shuang;Du, Yongjun</t>
  </si>
  <si>
    <t>Wenzhou;Ningbo</t>
  </si>
  <si>
    <t>Wenzhou Medical University;Ningbo City College of Vocational Technology</t>
  </si>
  <si>
    <t>60008073;101883573</t>
  </si>
  <si>
    <t>Age influences the olfactory profiles of the migratory oriental armyworm mythimna separate at the molecular level</t>
  </si>
  <si>
    <t>10.1186/s12864-016-3427-2</t>
  </si>
  <si>
    <t>2-s2.0-85008315378</t>
  </si>
  <si>
    <t>ST/P002056/1</t>
  </si>
  <si>
    <t>['‚ àº0', 'wire target', 'wire surface', 'well reproduces', 'transient current', 'thz regime', 'thz radiation', 'thz energy', 'simulated result', 'obliquely incidenting', 'guided along', 'conversion efficiency', 'cone angle', 'cell simulation', 'appropriate conditions', 'acts like', '75 %.', '10 ka']</t>
  </si>
  <si>
    <t>Generation of intense coherent THz radiation by obliquely incidenting an intense laser pulse on a wire target is studied using particle-in-cell simulation. The laser-accelerated fast electrons are confined and guided along the surface of the wire, which then acts like a current-carrying line antenna and under appropriate conditions can emit electromagnetic radiation in the THz regime. For a driving laser intensity ‚àº3√ó1018W/cm2 and pulse duration ‚àº10 fs, a transient current above 10 KA is produced on the wire surface. The emission-cone angle of the resulting ‚àº0.15 mJ (‚àº58 GV/m peak electric field) THz radiation is ‚àº30¬∞. The conversion efficiency of laser-to-THz energy is ‚àº0.75%. A simple analytical model that well reproduces the simulated result is presented.</t>
  </si>
  <si>
    <t>Physical Review E</t>
  </si>
  <si>
    <t>60024350-60025084;60024350;60024350;60024350;60024350;60024350;60003970;60025084-60003970;60025084-60024724;60024350-60029625</t>
  </si>
  <si>
    <t>7003749221;57189469255;55900924700;35172453300;57189466794;54418399800;8948214600;55566635700;13308285700;8330847600</t>
  </si>
  <si>
    <t>Zhuo, H. B.;Zhang, S. J.;Li, X. H.;Zhou, H. Y.;Li, X. Z.;Zou, D. B.;Yu, M. Y.;Wu, H. C.;Sheng, Z. M.;Zhou, C. T.</t>
  </si>
  <si>
    <t>China;China;United Kingdom;China;China</t>
  </si>
  <si>
    <t>Beijing;Shanghai;Glasgow;Changsha;Hangzhou</t>
  </si>
  <si>
    <t>Beijing Institute of Applied Physics and Computational Mathematics;Shanghai Jiao Tong University;University of Strathclyde;National University of Defense Technology;Zhejiang University</t>
  </si>
  <si>
    <t>60029625;60025084;60024724;60024350;60003970</t>
  </si>
  <si>
    <t>Zhuo H.B.</t>
  </si>
  <si>
    <t>Terahertz generation from laser-driven ultrafast current propagation along a wire target</t>
  </si>
  <si>
    <t>10.1103/PhysRevE.95.013201</t>
  </si>
  <si>
    <t>2-s2.0-85010433094</t>
  </si>
  <si>
    <t>573959/2008-0</t>
  </si>
  <si>
    <t>['translational research', 'target genes', 'study characterises', 'several chemosensory', 'sensory processes', 'related genes', 'pheromone communication', 'molecular bases', 'microclimatic preferences', 'male adults', 'main vector', 'largely unknown', 'imaginal bugs', 'host searching', 'genes transcribed', 'expression levels', 'enhanced role', 'csps showed', 'consistent levels', 'chagas disease', 'adult bugs']</t>
  </si>
  <si>
    <t>The triatomine bug Rhodnius prolixus is a main vector of Chagas disease, which affects several million people, mostly in Latin-America. Host searching, pheromone communication, and microclimatic preferences are aspects of its behaviour that depend on multimodal sensory inputs. The molecular bases of these sensory processes are largely unknown. The expression levels of genes transcribed in antennae were compared between 5th instar larvae, and female and male adults by means of RNA-Seq. The antennae of R. prolixus showed increased expression of several chemosensory-related genes in imaginal bugs, while both sexes had similar expression patterns for most target genes. Few cases suggest involvement of target genes in sexually dimorphic functions. Most odorant and ionotropic receptor genes seemed to be expressed in all libraries. OBPs and CSPs showed very high expression levels. Other sensory-related genes such as TRPs, PPKs and mechanoreceptors had consistent levels of expression in all libraries. Our study characterises most of the sensory gene repertoire of these insects, opening an avenue for functional genetics studies. The increase in expression of chemosensory genes suggests an enhanced role in adult bugs. This knowledge allows developing new behaviour interfering strategies, increasing the options for translational research in the vector control field.</t>
  </si>
  <si>
    <t>60026004-60032057;60000745;60000745;60026004;60026004;60026004;60026004</t>
  </si>
  <si>
    <t>56499398100;7203066280;6701692502;7401444808;57192891284;7004249894;35564866000</t>
  </si>
  <si>
    <t>Latorre-Estivalis, Jose Manuel;Robertson, Hugh M.;Walden, Kimberly K.O.;Ruiz, Jer√¥nimo;Gon√ßalves, Leilane Oliveira;Guarneri, Alessandra A.;Lorenzo, Marcelo Gustavo</t>
  </si>
  <si>
    <t>Argentina;Brazil;United States</t>
  </si>
  <si>
    <t>La Plata;Rio de Janeiro;Urbana</t>
  </si>
  <si>
    <t>Universidad Nacional de La Plata;Fundacao Oswaldo Cruz;University of Illinois Urbana-Champaign</t>
  </si>
  <si>
    <t>60032057;60026004;60000745</t>
  </si>
  <si>
    <t>Latorre-Estivalis J.</t>
  </si>
  <si>
    <t>The molecular sensory machinery of a Chagas disease vector: Expression changes through imaginal moult and sexually dimorphic features</t>
  </si>
  <si>
    <t>srep40049</t>
  </si>
  <si>
    <t>10.1038/srep40049</t>
  </si>
  <si>
    <t>2-s2.0-85008601876</t>
  </si>
  <si>
    <t>ECCS1405201</t>
  </si>
  <si>
    <t>['single two', 'similar principle', 'quantum two', 'quantum systems', 'quantum antennas', 'level systems', 'level system', 'free space', 'far exceeding', 'dramatically enhanced', 'directional radiation', 'collective excitation', 'coherent time', 'classical radio']</t>
  </si>
  <si>
    <t>The classical radio-frequency antenna theory indicates that large cross sections can be realized through directional radiation. In this paper, a similar principle is applied in quantum systems, in which quantum antennas, constructed by a cluster of quantum two-level systems, explore the collective excitation of two-level systems to realize large directivity. Both the optical cross section and the coherent time can be dramatically enhanced in free space, far exceeding the case of a single two-level system.</t>
  </si>
  <si>
    <t>Physical Review A</t>
  </si>
  <si>
    <t>60032203-60032179;60032179;60032179;60025761;60032179</t>
  </si>
  <si>
    <t>24462080600;57188836150;57193005849;50461144800;15020090200</t>
  </si>
  <si>
    <t>Liu, Jingfeng;Zhou, Ming;Ying, Lei;Chen, Xuewen;Yu, Zongfu</t>
  </si>
  <si>
    <t>Guangzhou;Madison;Wuhan</t>
  </si>
  <si>
    <t>South China Agricultural University;University of Wisconsin-Madison;Huazhong University of Science and Technology</t>
  </si>
  <si>
    <t>60032203;60032179;60025761</t>
  </si>
  <si>
    <t>Enhancing the optical cross section of quantum antenna</t>
  </si>
  <si>
    <t>10.1103/PhysRevA.95.013814</t>
  </si>
  <si>
    <t>2-s2.0-85009971383</t>
  </si>
  <si>
    <t>Department of Electronics and Information Technology, Ministry of Communications and Information Technology</t>
  </si>
  <si>
    <t>DeitY</t>
  </si>
  <si>
    <t>['useful structure', 'simulation analysis', 'measurements performed', 'ground plane', 'antenna may', '83 ghz', '660 ghz', '33 ghz', '280 ghz', '12 ghz']</t>
  </si>
  <si>
    <t>In this communication, the design and performance of micro strip line feed U-shaped printed monopole antenna for Bluetooth/WI-MAX/WLAN communications systems is reported. The proposed monopole antenna has an eight shaped slot on the patch and an eight shaped ring structure in the ground with a metallic reflector beneath the ground plane. The CST Microwave Studio 2014 used for the simulation analysis of antennas while measurements performed by applying Vector Network Analyzer (R&amp;SZVA 40). This radiating structure provides triple broad impedance bandwidths, i.e. 265MHz (in 2.280 GHz to 2.545 GHz frequency range), 116 MHz (in 2.660 GHz to 2.776 GHz frequency range) &amp; 2.12 GHz (in 3.83 GHz to 5.956 GHz frequency range), wider 3dB axial ratio bandwidth 1.33 GHz (in 4.69GHz to 6.02GHz range), nearly flat gain (with maximum gain close to 5.56 (dBi) and good radiation patterns in the desired frequency range. This antenna may be a useful structure for 2.45GHz Bluetooth communication band as well as in WLAN &amp; WI-MAX communications bands.</t>
  </si>
  <si>
    <t>60108737;119673068;;119673068;60108737;119673068</t>
  </si>
  <si>
    <t>56352383400;57211455536;57211463266;35453137500;6507684354;36004177100</t>
  </si>
  <si>
    <t>Jangid, K. G.;Jain, P. K.;Sharma, B. R.;Saxena, V. K.;Kulhar, V. S.;Bhatnagar, D.</t>
  </si>
  <si>
    <t>Jaipur;Jaipur</t>
  </si>
  <si>
    <t>Manipal University Jaipur;Microwave Lab</t>
  </si>
  <si>
    <t>60108737;119673068</t>
  </si>
  <si>
    <t>Jangid K.</t>
  </si>
  <si>
    <t>Ring slotted circularly polarized U-shaped printed monopole antenna for various wireless applications</t>
  </si>
  <si>
    <t>10.7716/AEM.V6I1.460</t>
  </si>
  <si>
    <t>2-s2.0-85032372622</t>
  </si>
  <si>
    <t>F15SO-047</t>
  </si>
  <si>
    <t>['value problem', 'thz radiation', 'substrate system', 'simulated properties', 'resonance frequency', 'radiation reflection', 'present paper', 'magnetic permeability', 'highly absorptive', 'handed helices', 'fabricated structures', 'experimental study', 'experimental data', 'electromagnetic waves', 'dielectric permittivity', 'artificial bi', 'anisotropic elements', 'analytical expressions']</t>
  </si>
  <si>
    <t>In the present paper, a theoretical and experimental study of a highly absorptive, weakly reflective coating designed and fabricated on the basis of 3D THz resonant elements is reported. Transmission and reflection of electromagnetic waves from the metamaterial-substrate structure involving a highly absorptive, weakly reflective array of artificial bi-anisotropic elements were analyzed. The samples contained paired right-handed and left-handed helices, due to the fact that the chirality was compensated. The parameters of helices were optimized to achieve roughly identical values of dielectric permittivity and magnetic permeability. As a result, the metamaterial exhibited weak reflectivity in the vicinity of resonance frequency. On the other hand, effective resonance properties of the helices were tuned to ensure substantial absorption of THz radiation. Analytical expressions for the coefficients of radiation reflection and transmission in the samples were derived by solving a boundary-value problem for the propagation of electromagnetic waves in the metamaterial-substrate system. Simulated properties of fabricated structures were compared with experimental data.</t>
  </si>
  <si>
    <t>Journal of Applied Physics</t>
  </si>
  <si>
    <t>60038364;60038364;60038364-60103653;60068677;60068677;60068677;60057797;60057797;60057797;60057797</t>
  </si>
  <si>
    <t>57208699741;14419987900;55850116100;6603107422;7005017326;7003899540;7005090404;7004466029;6603467865;35617317900</t>
  </si>
  <si>
    <t>Semchenko, I. V.;Khakhomov, S. A.;Asadchy, V. S.;Golod, S. V.;Naumova, E. V.;Prinz, V. Ya;Goncharenko, A. M.;Sinitsyn, G. V.;Lyakhnovich, A. V.;Malevich, V. L.</t>
  </si>
  <si>
    <t>Finland;Russian Federation;Belarus;Belarus</t>
  </si>
  <si>
    <t>Espoo;Novosibirsk;Minsk;Gomel</t>
  </si>
  <si>
    <t>Aalto University;Institute of Semiconductor Physics, Siberian Branch, Russian Academy of Sciences;B. I. Stepanov Institute of Physics;Francisk Skorina Gomel State University</t>
  </si>
  <si>
    <t>60103653;60068677;60057797;60038364</t>
  </si>
  <si>
    <t>Semchenko I.</t>
  </si>
  <si>
    <t>Investigation of electromagnetic properties of a high absorptive, weakly reflective metamaterial - Substrate system with compensated chirality</t>
  </si>
  <si>
    <t>10.1063/1.4973679</t>
  </si>
  <si>
    <t>2-s2.0-85009118261</t>
  </si>
  <si>
    <t>vote4S056</t>
  </si>
  <si>
    <t>['worldwide interoperability', 'wlan applications', 'results show', 'radiation efficiency', 'proposed design', 'novel dual', 'mimo wimax', 'microwave access', 'isolation achieved', 'input multiple', 'ghz applications', 'envelope correlation', 'diversity gain', 'design operates', 'compact design', 'band multiple', '88 %.', '7 dbi', '61 dbi', '6 ghz', '2 ghz', '16 db', '13 db']</t>
  </si>
  <si>
    <t>In this study, a novel dual-band multiple-input multiple-output (MIMO) rectangular dielectric resonator antenna (DRA) for Worldwide interoperability for microwave access (WiMAX) (3.4-3.7) GHz and wireless local area network (WLAN) (5.15-5.35) GHz applications is proposed and investigated. The design operates at fundamental TEŒ¥11x, TE1Œ¥1y and higher order TEŒ¥21x, TE2Œ¥1y modes, excited through two coaxial probes, symmetrically placed adjacent to the DRA. A compact design is achieved by stacking a high permittivity material. The obtained impedance bandwidth at 3.6 GHz is 9.97% and at 5.2 GHz is 8.88%. Measured antenna gain through both ports at 3.6 GHz is 5.7 dBi and at 5.2 GHz is 6.61 dBi, respectively. Isolation achieved at 3.6 GHz is -13 dB and at 5.2 GHz is -16 dB, respectively. Co- and cross-polarisation, radiation efficiency, diversity gain, envelope correlation and mean effective gain of the proposed design are measured. Results show that the proposed design is suitable for use in MIMO WiMAX/WLAN applications.</t>
  </si>
  <si>
    <t>113-120</t>
  </si>
  <si>
    <t>60212763;60014001;60212763;60212763-60014001;60212763;60212763</t>
  </si>
  <si>
    <t>57189681544;16021808600;57189684323;56419640500;55263574500;36640693300</t>
  </si>
  <si>
    <t>Khan, Aftab Ahmad;Jamaluddin, Mohd Haizal;Aqeel, Sajid;Nasir, Jamal;Kazim, Jalil Ur Rehman;Owais, Owais</t>
  </si>
  <si>
    <t>Abbottabad;Johor Bahru</t>
  </si>
  <si>
    <t>COMSATS University Islamabad, Abbottabad Campus;School of Electrical Engineering</t>
  </si>
  <si>
    <t>60212763;60014001</t>
  </si>
  <si>
    <t>Dual-band MIMO dielectric resonator antenna for WiMAX/WLAN applications</t>
  </si>
  <si>
    <t>10.1049/iet-map.2015.0745</t>
  </si>
  <si>
    <t>2-s2.0-85010188954</t>
  </si>
  <si>
    <t>['switching functions', 'state diodes', 'specifically placed', 'shape fss', 'ring resonator', 'radiation pattern', 'proposed design', 'proposed configuration', 'omnidirectional antenna', 'novel design', 'measurement results', 'discontinuous split', 'cylindrical fss', 'base station', 'azimuth angles', '1 dbi']</t>
  </si>
  <si>
    <t>A novel design for a beam-switching antenna based on a new reconfigurable frequency selective surface (FSS) is presented at 2.1 GHz operating frequency. The antenna system consists of an omnidirectional antenna and a cylindrical FSS for controlling its radiation pattern characteristics. The discontinuous split-ring resonator (SRR) cross-shape FSS is composed of 12 FSS unit cells with 4 active elements in each one. To reconfigure the radiation pattern of the antenna, a PIN-diode is specifically placed in the discontinuity of the FSS hybrid element for its switching functions. The antenna radiation sector is determined by the off-state diodes. This design is used to realise a beam-switching active antenna covering all azimuth angles. The measurement results are in line with the simulation and confirm the proposed configuration of the antenna. The measurement of the proposed design at the operating frequency resulted in a gain of 8.1 dBi. This antenna can be used in the base station of the wireless communication systems.</t>
  </si>
  <si>
    <t>69-74</t>
  </si>
  <si>
    <t>60091645;60091645;60005415;60091645</t>
  </si>
  <si>
    <t>57023646400;21834832200;6701577028;6603916754</t>
  </si>
  <si>
    <t>Bouslama, Moufida;Traii, Moubarek;Denidni, Tayeb Ahmed;Gharsallah, Ali</t>
  </si>
  <si>
    <t>Tunisia;Canada</t>
  </si>
  <si>
    <t>Tunis;Varennes</t>
  </si>
  <si>
    <t>Universit√© de Tunis El Manar, Facult√© des Sciences de Tunis;Centre √ânergie Mat√©riaux T√©l√©communications</t>
  </si>
  <si>
    <t>60091645;60005415</t>
  </si>
  <si>
    <t>Bouslama M.</t>
  </si>
  <si>
    <t>Reconfigurable frequency selective surface for beam-switching applications</t>
  </si>
  <si>
    <t>10.1049/iet-map.2016.0080</t>
  </si>
  <si>
    <t>2-s2.0-85010189101</t>
  </si>
  <si>
    <t>['wave connectors', 'wave band', 'study presents', 'radiation characteristics', 'power dividers', 'polarisation level', 'keysight technologies', 'hybrid couplers', 'high level', 'different shapes', 'comparative study', 'circuits design', 'active circuits']</t>
  </si>
  <si>
    <t>This study presents a comparative study of several printed antennas having different shapes of the patch (rectangular, square, triangular, trapezoidal, circular, elliptical, and annular ring), suitable for 60 GHz wireless applications. All these microstrip patch antennas have been designed and fabricated on a very thin ceramic substrate to enable a high level of integration with other integrated circuits including passive circuits (such as power dividers, hybrid couplers, and passive filters), and active circuits (such as low noise amplifier (LNA), radio frequency (RF) mixers, and frequency multipliers). In that event, all of those circuits will be incorporated on a single and very small planar substrate to reduce overall size, and to avoid lossy millimetre-wave connectors. To analyse and compare the performances, advanced design system of Keysight Technologies was used for circuits design and simulation. This comparison is based on the obtained results particularly in radiation characteristics and inputs return loss, by determining the main associated parameters such as the bandwidth, voltage standing wave ratio, gain, directivity, efficiency, and cross-polarisation level. This comparative study would be very helpful for RF design engineers to select suitable antenna geometry while designing microstrip patch antenna arrays at 60 GHz millimetre-wave band.</t>
  </si>
  <si>
    <t>106-112</t>
  </si>
  <si>
    <t>Performance comparison of 60 GHz printed patch antennas with different geometrical shapes using miniature hybrid microwave integrated circuits technology</t>
  </si>
  <si>
    <t>10.1049/iet-map.2015.0720</t>
  </si>
  <si>
    <t>2-s2.0-85010192483</t>
  </si>
  <si>
    <t>['subsequently fine', 'study presents', 'stacked antenna', 'qualitative agreement', 'proposed method', 'measured results', 'large class', 'initial guess', 'given specification', 'full three', 'form equations', 'equivalent circuits', 'coupling parasitics', 'circuit model', 'broadband operation', 'antenna parameters', 'also considered']</t>
  </si>
  <si>
    <t>This study presents a technique for analysis of multilayered stacked microstrip antennas using transmission-line (TRL) equivalent circuits, which has been validated by analysis of a broadband stacked antenna. A circuit model is developed by dividing the antenna into a number of metal patch pairs which are modelled as TRLs. A procedure has also been outlined for applying the proposed method to a large class of multilayered stacked patch antennas. The proposed method models all the coupling parasitics of the stacked antenna, responsible for its broadband operation, by using only closed-form equations for TRL model parameters without any curve fitting techniques. Different propagating modes are also considered in the model. The circuit model response for a three-layered broadband stacked antenna is seen to be in qualitative agreement with simulated and measured results at each stage. The method enables quick circuit level simulation and optimisation to arrive at an initial guess of antenna parameters for a given specification. This can be subsequently fine-tuned through full three-dimensional electromagnetic simulation, which is slow, but is effective if given a good initial guess.</t>
  </si>
  <si>
    <t>81-91</t>
  </si>
  <si>
    <t>Analysis and optimisation of broadband stacked microstrip antennas using transmission line model</t>
  </si>
  <si>
    <t>10.1049/iet-map.2016.0112</t>
  </si>
  <si>
    <t>2-s2.0-85010204790</t>
  </si>
  <si>
    <t>['vertical direction', 'vertical beamwidths', 'two indicators', 'troposcatter propagation', 'target distance', 'scattering signal', 'scanned radar', 'results show', 'ranging resolution', 'radiation sources', 'one correspondence', 'measure requirement', 'lower ones', 'group delay', 'given parameters', 'form expression', 'erection heights', 'electromagnetic signals', 'data fusion', 'blos target', '300 km', '3 œºs', '033 œºs']</t>
  </si>
  <si>
    <t>The beyond-line-of-sight (BLOS) ranging of radiation sources can be realised through the troposcatter propagation of electromagnetic signals. Present troposcatter ranging systems are based on multi-station cross localisation theory wherein synchronisation and data fusion of all stations are not tractable. The troposcatter signal group delay properties provide a new ranging mechanism that can be realised through a single station conveniently and inexpensively. However, for radiation sources with multibeams, e.g. frequency-scanned radar, which forms several sub-beams with different elevation angles in the vertical direction, the scattering signal of sub-beams with high elevation angles has overall hysteresis compared to lower ones. This effect is called group delay between sub-beams. In this study, a one-to-one correspondence between group delay and target distance is derived to a closed-form expression with target and receiver antenna parameters. Furthermore, a group-delay-based passive ranging mechanism is proposed for exploiting this correspondence to increase the range of the BLOS target. Then two indicators for evaluation, ranging resolution and delay-measure requirement, are proposed for investigating ranging performance under the receiving antenna mode with different elevation angles, vertical beamwidths and erection heights. Results show the ranging resolution is ~0.1-0.3 Œºs/300 km and delay-measure requirement is ~0.002-0.033 Œºs for the given parameters.</t>
  </si>
  <si>
    <t>121-128</t>
  </si>
  <si>
    <t>12761624200;56729359900;56729243800;8721412100;56730166500</t>
  </si>
  <si>
    <t>Wang, Zhuang;Wang, Mengnan;Wang, Qi;Cheng, Zhu;Zhang, Xueting</t>
  </si>
  <si>
    <t>Receiving antenna mode of troposcatter passive ranging based on the signal group delay</t>
  </si>
  <si>
    <t>10.1049/iet-map.2016.0242</t>
  </si>
  <si>
    <t>2-s2.0-85010210774</t>
  </si>
  <si>
    <t>['wave antennas', 'two leaky', 'two antennas', 'theoretical results', 'measured results', 'even mode', 'dispersion characteristic', 'auxiliary sources', 'analysed efficiently']</t>
  </si>
  <si>
    <t>An even leaky mode in a microstrip line loaded with periodic shorting vias at the centre is investigated. The even leaky mode has a lower cutoff frequency than that of the first higher mode (odd mode). Thus, it is a fundamental leaky mode. The even leaky mode can generate dual symmetrical side beams that scan with frequency, similar to the second higher mode (even mode) in a non-loaded microstrip line. The dispersion characteristic of the even leaky mode is analysed efficiently with the method of auxiliary sources and validated with HFSS. Based on the leaky even mode, two leaky-wave antennas with different feeding structures are designed. Measured results for the two antennas are consistent with simulated and theoretical results.</t>
  </si>
  <si>
    <t>129-135</t>
  </si>
  <si>
    <t>60021182-116540447-116949265;60021182-116540447;60021182</t>
  </si>
  <si>
    <t>25624909500;18234202100;55911335300</t>
  </si>
  <si>
    <t>Liu, Juhua;Li, Yuanxin;Long, Yunliang</t>
  </si>
  <si>
    <t>Guangzhou;Nanjing;Shunde</t>
  </si>
  <si>
    <t>60021182;116949265;116540447</t>
  </si>
  <si>
    <t>Fundamental even leaky mode in microstrip line loaded with shorting vias</t>
  </si>
  <si>
    <t>10.1049/iet-map.2016.0244</t>
  </si>
  <si>
    <t>2-s2.0-85010211134</t>
  </si>
  <si>
    <t>2015R1A2A1A15055109</t>
  </si>
  <si>
    <t>['simulation results', 'return loss', 'network parameters', 'mapped onto', 'input impedance', 'equivalent model', 'develop insight', 'design parameters', 'circuit simulator', 'analysed using']</t>
  </si>
  <si>
    <t>A loop type ground radiation antenna has been analysed using an equivalent circuit model in this study. The proposed circuit model has been selected in such a way that the design parameters of the ground radiation antenna can be mapped onto the circuit. To demonstrate the accuracy of the model, a specific ground radiation antenna is designed in a full wave electromagnetic simulator and the equivalent circuit model of the antenna is optimised in a circuit simulator. The simulation results of the circuit simulator and full wave simulator are compared. Expressions of return loss and input impedance of the equivalent model have also been obtained. The proposed circuit model can be used to develop insight and describe the behaviour of the network parameters of the antenna.</t>
  </si>
  <si>
    <t>60024872;60024872</t>
  </si>
  <si>
    <t>56398275600;7410128245</t>
  </si>
  <si>
    <t>Zahid, Zeeshan;Kim, Hyeongdong</t>
  </si>
  <si>
    <t>Zahid Z.</t>
  </si>
  <si>
    <t>Analysis of a loop type ground radiation antenna based on equivalent circuit model</t>
  </si>
  <si>
    <t>10.1049/iet-map.2016.0250</t>
  </si>
  <si>
    <t>2-s2.0-85010213675</t>
  </si>
  <si>
    <t>['waveguide isolators', 'transmission line', 'simulation results', 'power capabilities', 'polarised wave', 'microwave measurement', 'low side', 'low cross', 'higher isolation', 'good agreement', 'faraday rotator', 'corrugated horn', 'cold tested', 'broad bandwidth', 'also achieves', '7 ghz', '7 db', '44 mm', '4 ghz', '4 db', '2 mm']</t>
  </si>
  <si>
    <t>The Faraday rotator is an important component used to separate the launching and receiving electromagnetic waves in the transmission line for millimetre wave radar systems. It has lower insertion loss, higher isolation and power capabilities as compared with the waveguide isolators. In this study, a HE11 mode corrugated horn for the microwave performance measurement of a Ka-band Faraday rotator was designed, fabricated and cold tested. The corrugated horn has a high conversion efficiency of above 99% over a bandwidth of 4 GHz. It is short in length, at 44 mm and produces a well-formed linearly polarised HE11 mode. The polarised wave has a well-defined primary lobe and a -26.7 dB side-lobe and also achieves a cross-polarisation of -57.4 dB. The measured microwave reflection coefficient of the corrugated horn was in good agreement with simulation results and the back-to-back transmission coefficient is above -0.7 dB over a bandwidth of 7 GHz for a distance of 2 mm between the horns. Except high conversion efficiency, broad bandwidth, low side-lobes and low cross-polarisation, this corrugated horn is short, simple and suitable for the microwave measurement of Faraday rotator.</t>
  </si>
  <si>
    <t>60005465;60005465;60005465;60005465;60005465;60005465;60005465</t>
  </si>
  <si>
    <t>57198720203;55505727000;57055138900;56136630300;8513840200;18234220600;36706289700</t>
  </si>
  <si>
    <t>Li, Fang;Liu, Guo;Wang, Li;Balfour, E. Agurgo;Wang, Jianxun;Pu, Youlei;Luo, Yong</t>
  </si>
  <si>
    <t>Li F.</t>
  </si>
  <si>
    <t>Design and microwave measurement of a Ka-band HE&lt;inf&gt;11&lt;/inf&gt; mode corrugated horn for the Faraday rotator</t>
  </si>
  <si>
    <t>10.1049/iet-map.2016.0288</t>
  </si>
  <si>
    <t>2-s2.0-85010216134</t>
  </si>
  <si>
    <t>['separation distance', 'parasitic patches', 'lobe levels', 'impedance bandwidth', 'gain region', 'commercial designs', 'antenna gains', '&lt;- 18', '&lt;- 14', '71 dbi', '7 db', '31 db']</t>
  </si>
  <si>
    <t>A 1 √ó 7 microstrip linear antenna array has been designed with parasitic patches in the 28.0 GHz sub-millimetre wave frequency band for fifth-generation mobile communication. A relatively large bandwidth and gain region has been investigated between a separation distance of 0.07Œªg in a two layer electromagnetically coupled rectangular patch antenna The one dimensional linear array was fabricated and measured to have an impedance bandwidth of &lt;-14.7 dB in a 2.1 GHz range; which is comparable with commercial designs but with reduced design complexity. Side-lobe levels were realised at &lt;-18.31 dB with antenna gains of up to 14.71 dBi.</t>
  </si>
  <si>
    <t>17-22</t>
  </si>
  <si>
    <t>60068689;60001558;60001558;60068689</t>
  </si>
  <si>
    <t>57193026251;55582957400;6701766129;7402506634</t>
  </si>
  <si>
    <t>Dzagbletey, Philip Ayiku;Kim, Kwang Seon;Byun, Woo Jin;Jung, Young Bae</t>
  </si>
  <si>
    <t>Yusong;Daejeon</t>
  </si>
  <si>
    <t>Hanbat National University;Electronics and Telecommunications Research Institute</t>
  </si>
  <si>
    <t>60068689;60001558</t>
  </si>
  <si>
    <t>Dzagbletey P.A.</t>
  </si>
  <si>
    <t>Stacked microstrip linear array with highly suppressed side-lobe levels and wide bandwidth</t>
  </si>
  <si>
    <t>10.1049/iet-map.2016.0161</t>
  </si>
  <si>
    <t>2-s2.0-85010223626</t>
  </si>
  <si>
    <t>T2012122</t>
  </si>
  <si>
    <t>['widely adopted', 'theoretical mean', 'theoretical analysis', 'serious deterioration', 'proposed algorithm', 'practical situations', 'new form', 'monopulse performance', 'mathematical simulations', 'dimension monopulse', 'difference beam', 'beam distortion', 'also exhibits', 'algorithm maintains', 'algorithm even', 'adaptive beamforming', 'accurately acquiring']</t>
  </si>
  <si>
    <t>Adaptive phased array | Interferences | Monopulse technique</t>
  </si>
  <si>
    <t>The monopulse angle measuring technique is widely adopted in radar systems due to its simplicity and speed in accurately acquiring a target‚Äôs angle. However, in a spatial adaptive array, beam distortion, due to adaptive beamforming, can result in serious deterioration of monopulse performance. In this paper, a novel constrained monopulse angle measuring algorithm is proposed for spatial adaptive arrays. This algorithm maintains the ability to suppress the unwanted signals without suffering from beam distortion. Compared with conventional adaptive monopulse methods, the proposed algorithm adopts a new form of constraint in forming the difference beam with the merit that it is more robust in most practical situations. At the same time, it also exhibits the simplicity of one-dimension monopulse, helping to make this algorithm even more appealing to use in adaptive planar arrays. The theoretical mean and variance of the proposed monopulse estimator is derived for theoretical analysis. Mathematical simulations are formulated to demonstrate the effectiveness and advantages of the proposed algorithm. Both theoretical analysis and simulation results show that the proposed algorithm can outperform the conventional adaptive monopulse methods in the presence of severe interference near the mainlobe.</t>
  </si>
  <si>
    <t>60016835-60003500;60016835;60016835;60030162;60016835;60003500</t>
  </si>
  <si>
    <t>56048616300;56048861100;36678552200;55462957200;24822277600;7403629358</t>
  </si>
  <si>
    <t>Zhang, Xinyu;Li, Yang;Yang, Xiaopeng;Zheng, Le;Long, Teng;Baker, Christopher J.</t>
  </si>
  <si>
    <t>New York;Beijing;Columbus</t>
  </si>
  <si>
    <t>Columbia University;Beijing Institute of Technology;The Ohio State University</t>
  </si>
  <si>
    <t>60030162;60016835;60003500</t>
  </si>
  <si>
    <t>A novel monopulse technique for adaptive phased array radar</t>
  </si>
  <si>
    <t>10.3390/s17010116</t>
  </si>
  <si>
    <t>2-s2.0-85012107875</t>
  </si>
  <si>
    <t>Biotechnology and Biological Sciences Research Council</t>
  </si>
  <si>
    <t>CZ 1.05/2.1.00/19.0392</t>
  </si>
  <si>
    <t>BBSRC</t>
  </si>
  <si>
    <t>['wild type', 'trimeric photosystem', 'tagged psb28', 'subunit oxygen', 'psii complexes', 'psii biogenesis', 'possible function', 'physiological importance', 'photoprotecting psii', 'pcc 6803', 'oligomeric forms', 'light conditions', 'light acclimation', 'intermittent high', 'increased irradiance', 'energy spillover', 'electron microscopy', 'dark conditions', 'complexes suggests', 'complex involves']</t>
  </si>
  <si>
    <t>photosystem I and II | Psb28 proteins | Synechocystis</t>
  </si>
  <si>
    <t>Formation of the multi-subunit oxygen-evolving photosystem II (PSII) complex involves a number of auxiliary protein factors. In this study we compared the localization and possible function of two homologous PSII assembly factors, Psb28-1 and Psb28-2, from the cyanobacterium Synechocystis sp. PCC 6803. We demonstrate that FLAG-tagged Psb28-2 is present in both the monomeric PSII core complex and a PSII core complex lacking the inner antenna CP43 (RC47), whereas Psb28-1 preferentially binds to RC47. When cells are exposed to increased irradiance, both tagged Psb28 proteins additionally associate with oligomeric forms of PSII and with PSII-PSI supercomplexes composed of trimeric photosystem I (PSI) and two PSII monomers as deduced from electron microscopy. The presence of the Psb27 accessory protein in these complexes suggests the involvement of PSI in PSII biogenesis, possibly by photoprotecting PSII through energy spillover. Under standard culture conditions, the distribution of PSII complexes is similar in the wild type and in each of the single psb28 null mutants except for loss of RC47 in the absence of Psb28-1. In comparison with the wild type, growth of mutants lacking Psb28-1 and Psb27, but not Psb28-2, was retarded under high-light conditions and, especially, intermittent high-light/dark conditions, emphasizing the physiological importance of PSII assembly factors for light acclimation.</t>
  </si>
  <si>
    <t>62-72</t>
  </si>
  <si>
    <t>Molecular Plant</t>
  </si>
  <si>
    <t>60027611-60009424;60009424-60008018;60015150;60027611-60009424;60015150;60027611-60009424</t>
  </si>
  <si>
    <t>55486639300;16417003000;55547111510;15059011400;7102754810;55023133800</t>
  </si>
  <si>
    <t>Beƒçkov√°, Martina;Gardian, Zdenko;Yu, Jianfeng;Konik, Peter;Nixon, Peter J.;Komenda, Josef</t>
  </si>
  <si>
    <t>Czech Republic;United Kingdom;Czech Republic;Czech Republic</t>
  </si>
  <si>
    <t>Prague;London;Ceske Budejovice;Ceske Budejovice</t>
  </si>
  <si>
    <t>Institute of Microbiology of the Academy of Sciences of the Czech Republic;Imperial College London;Jihoƒçesk√° Univerzita v ƒåesk√Ωch Budƒõjovic√≠ch;Institute of Plant Molecular Biology, Biology Centre of the Academy of Sciences of the Czech Republic</t>
  </si>
  <si>
    <t>60027611;60015150;60009424;60008018</t>
  </si>
  <si>
    <t>Beƒçkov√° M.</t>
  </si>
  <si>
    <t>Association of Psb28 and Psb27 Proteins with PSII-PSI Supercomplexes upon Exposure of Synechocystis sp. PCC 6803 to High Light</t>
  </si>
  <si>
    <t>S1674205216301617</t>
  </si>
  <si>
    <t>10.1016/j.molp.2016.08.001</t>
  </si>
  <si>
    <t>2-s2.0-85006791199</t>
  </si>
  <si>
    <t>Agence Nationale de la Recherche</t>
  </si>
  <si>
    <t>13039221-000325</t>
  </si>
  <si>
    <t>ANR</t>
  </si>
  <si>
    <t>['type levels', 'two mutants', 'remained unaltered', 'proteolytic resistance', 'photosystem ii', 'nine lhcis', 'new substrate', 'mutant defective', 'mutant compared', 'markedly reduced', 'major lhciis', 'lhcis accumulated', 'lhciis accumulated', 'lhci accumulation', 'less mutants', 'harvesting function', 'harvesting chlorophyll', 'harvesting capability', 'ftsh protease', 'dim light', 'defines lhci', 'dark background', 'crossing yid', 'cao mutation', 'cao mutant', 'bf3 ),', 'b complexes', 'antenna proteins']</t>
  </si>
  <si>
    <t>antenna protein | CAO gene | Chlamydomonas reinhardtii | chlorophyll b-less mutant</t>
  </si>
  <si>
    <t>The green alga Chlamydomonas reinhardtii contains several light-harvesting chlorophyll a/b complexes (LHC):¬†four major LHCIIs, two minor LHCIIs, and nine LHCIs. We characterized three chlorophyll b-less mutants to assess the effect of chlorophyll b deficiency on the function, assembly, and stability of these chlorophyll a/b binding proteins. We identified point mutations in two mutants that inactivate the CAO gene responsible for chlorophyll a to chlorophyll b conversion. All LHCIIs accumulated to wild-type levels in a CAO mutant but their light-harvesting function for photosystem II was impaired. In contrast, most LHCIs accumulated to wild-type levels in the mutant and their light-harvesting capability for photosystem I remained unaltered. Unexpectedly, LHCI accumulation and the photosystem I functional antenna size increased in the mutant compared with in the wild type¬†when grown in dim light. When the CAO mutation was placed in a yellow-in-the-dark background (yid-BF3), in which chlorophyll a synthesis remains limited in dim light, accumulation of the major LHCIIs and of most LHCIs was markedly reduced, indicating that¬†sustained synthesis of chlorophyll a is required to preserve the proteolytic resistance of antenna proteins. Indeed, after crossing yid-BF3 with a mutant defective for the thylakoid FtsH protease activity, yid-BF3-ftsh1 restored wild-type levels of LHCI, which defines LHCI as a new substrate for the FtsH protease.</t>
  </si>
  <si>
    <t>115-130</t>
  </si>
  <si>
    <t>60158007;60023147;60158007;60029516;60158007;60023147;60158007</t>
  </si>
  <si>
    <t>33067575000;56258126800;6701471773;25230733100;57207664122;35434054000;7006770347</t>
  </si>
  <si>
    <t>Bujaldon, Sandrine;Kodama, Natsumi;Rappaport, Fabrice;Subramanyam, Rajagopal;de Vitry, Catherine;Takahashi, Yuichiro;Wollman, Francis Andr√©</t>
  </si>
  <si>
    <t>France;India;Japan</t>
  </si>
  <si>
    <t>Paris;Hyderabad;Okayama</t>
  </si>
  <si>
    <t>Physiologie Membranaire et Moleculaire du Chloroplaste;University of Hyderabad;Okayama University</t>
  </si>
  <si>
    <t>60158007;60029516;60023147</t>
  </si>
  <si>
    <t>Bujaldon S.</t>
  </si>
  <si>
    <t>Functional Accumulation of Antenna Proteins in Chlorophyll b-Less Mutants of Chlamydomonas reinhardtii</t>
  </si>
  <si>
    <t>S1674205216302258</t>
  </si>
  <si>
    <t>10.1016/j.molp.2016.10.001</t>
  </si>
  <si>
    <t>2-s2.0-85007346886</t>
  </si>
  <si>
    <t>['wind tunnel', 'transgenic expression', 'study suggests', 'structures play', 'specific modulation', 'specific effect', 'related tissues', 'rapid flight', 'produced low', 'powered flight', 'pheromone production', 'pheromonal systems', 'olfactory input', 'major consequences', 'global biodiversity', 'gene expression', 'fly wings', 'flight performance', 'flies use', 'essential role', 'detection gene', 'control flies', 'also involved']</t>
  </si>
  <si>
    <t>The evolution of powered flight in insects had major consequences for global biodiversity and involved the acquisition of adaptive processes allowing individuals to disperse to new ecological niches. Flies use both vision and olfactory input from their antennae to guide their flight; chemosensors on fly wings have been described, but their function remains mysterious. We studied Drosophila flight in a wind tunnel. By genetically manipulating wing chemosensors, we show that these structures play an essential role in flight performance with a sex-specific effect. Pheromonal systems are also involved in Drosophila flight guidance: transgenic expression of the pheromone production and detection gene, desat1, produced low, rapid flight that was absent in control flies. Our study suggests that the sex-specific modulation of free-flight odor tracking depends on gene expression in various fly tissues including wings and pheromonal-related tissues.</t>
  </si>
  <si>
    <t>60112044;60112044;60110715;60112044</t>
  </si>
  <si>
    <t>8557667500;54397207000;6603830158;7004132091</t>
  </si>
  <si>
    <t>Houot, Benjamin;Gigot, Vincent;Robichon, Alain;Ferveur, Jean Fran√ßois</t>
  </si>
  <si>
    <t>Dijon;Sophia Antipolis</t>
  </si>
  <si>
    <t>Centre des Sciences du Go√ªt et de l'Alimentation;Institut Sophia Agrobiotech - (ISA)</t>
  </si>
  <si>
    <t>60112044;60110715</t>
  </si>
  <si>
    <t>Houot B.</t>
  </si>
  <si>
    <t>Free flight odor tracking in Drosophila: Effect of wing chemosensors, sex and pheromonal gene regulation</t>
  </si>
  <si>
    <t>10.1038/srep40221</t>
  </si>
  <si>
    <t>2-s2.0-85008936645</t>
  </si>
  <si>
    <t>['transmission signal', 'transmission channel', 'simulations demonstrated', 'signal form', 'proposed method', 'paper proposes', 'obtained using', 'multiple output', 'multiple channels', 'interference ratio', 'detection efficiency', 'concurrently transmitted', 'band signals', 'band signal']</t>
  </si>
  <si>
    <t>Jamming suppression | MIMO | Range direction | SAR | Sub-band synthesize</t>
  </si>
  <si>
    <t>Retransmission deception jamming seriously degrades the Synthetic Aperture Radar (SAR) detection efficiency and can mislead SAR image interpretation by forming false targets. In order to suppress retransmission deception jamming, this paper proposes a novel multiple input and multiple output (MIMO) SAR structure range direction MIMO SAR, whose multiple channel antennas are vertical to the azimuth. First, based on the multiple channels of range direction MIMO SAR, the orthogonal frequency division multiplexing (OFDM) linear frequency modulation (LFM) signal was adopted as the transmission signal of each channel, which is defined as a sub-band signal. This sub-band signal corresponds to the transmission channel. Then, all of the sub-band signals are modulated with random initial phases and concurrently transmitted. The signal form is more complex and difficult to intercept. Next, the echoes of the sub-band signal are utilized to synthesize a wide band signal after preprocessing. The proposed method will increase the signal to interference ratio and peak amplitude ratio of the signal to resist retransmission deception jamming. Finally, well-focused SAR imagery is obtained using a conventional imaging method where the retransmission deception jamming strength is degraded and defocused. Simulations demonstrated the effectiveness of the proposed method.</t>
  </si>
  <si>
    <t>60069720;60013789-60176034;60069720;60013789-60176034</t>
  </si>
  <si>
    <t>56482453400;55909160300;54390328900;56420982800</t>
  </si>
  <si>
    <t>Wang, Ruijia;Chen, Jie;Wang, Xing;Sun, Bing</t>
  </si>
  <si>
    <t>Wuhan;Xi'an;Beijing</t>
  </si>
  <si>
    <t>Collaborative Innovation Center of Geospatial Technology;Air Force Engineering University China;Beihang University</t>
  </si>
  <si>
    <t>60176034;60069720;60013789</t>
  </si>
  <si>
    <t>High-performance anti-retransmission deception jamming utilizing range direction multiple input and multiple output (MIMO) synthetic aperture radar (SAR)</t>
  </si>
  <si>
    <t>10.3390/s17010123</t>
  </si>
  <si>
    <t>2-s2.0-85009830737</t>
  </si>
  <si>
    <t>['wireless networks', 'sustainable evolution', 'mm technology', 'mm systems', 'mm ).', 'millimeter wave', 'maximization techniques', 'maximization non', 'massive multiple', 'massive mimo', 'making ee', 'key enablers', 'investigate ee', 'input multiple', 'heterogenous networks', 'critical analysis', 'comprehensive discussion', 'art ee', '5g technologies']</t>
  </si>
  <si>
    <t>As we make progress toward the 5G of wireless networks, the bit-per-joule energy efficiency (EE) becomes an important design criterion for sustainable evolution. In this regard, one of the key enablers for 5G is massive multiple-input multiple-output (MIMO) technology, where the BSs are equipped with an excess of antennas to achieve multiple orders of spectral and energy efficiency gains over current LTE networks. Here, we review and present a comprehensive discussion on techniques that further boost the EE gains offered by massive MIMO (MM). We begin with an overview of MM technology and explain how realistic power consumption models should be developed for MM systems. We then review prominent EE-maximization techniques for MM systems and identify a few limitations in the state-of-the-art. Next, we investigate EE-maximization in ¬´hybrid MM systems,¬ª where MM operates alongside two other promising 5G technologies: millimeter wave and heterogenous networks. Multiple opportunities open up for achieving larger EE gains than with conventional MM systems because massive MIMO benefits mutually from the co-existence with these 5G technologies. However, such a co-existence also introduces several new design constraints, making EE-maximization non-trivial. A critical analysis of the state-of-the-art EE-maximization techniques for hybrid MM systems allows us to identify several open research problems which, if addressed, will immensely help operators in planning for energy- efficient 5G deployments.</t>
  </si>
  <si>
    <t>60010365;60009697;60010365</t>
  </si>
  <si>
    <t>57193001383;6701362398;35512012600</t>
  </si>
  <si>
    <t>Prasad, K. N.R.Surya Vara;Hossain, Ekram;Bhargava, Vijay K.</t>
  </si>
  <si>
    <t>Vancouver;Winnipeg</t>
  </si>
  <si>
    <t>The University of British Columbia;University of Manitoba</t>
  </si>
  <si>
    <t>60010365;60009697</t>
  </si>
  <si>
    <t>Prasad K.</t>
  </si>
  <si>
    <t>Energy Efficiency in Massive MIMO-Based 5G Networks: Opportunities and Challenges</t>
  </si>
  <si>
    <t>10.1109/MWC.2016.1500374WC</t>
  </si>
  <si>
    <t>2-s2.0-85009912367</t>
  </si>
  <si>
    <t>['variable number', 'variable antenna', 'transmitting symbols', 'ssk ),', 'solutions result', 'less number', 'information bits', 'increasing effect', 'generalized ssk', 'excessive degradation', 'correlation effect', 'correlated channels', 'codeword sets', 'active antennas', '8 bits']</t>
  </si>
  <si>
    <t>bit error probability | exponentially correlated channel | MIMO systems | space shift keying</t>
  </si>
  <si>
    <t>In space shift keying (SSK), all information bits are transmitted by antenna indices rather than transmitting symbols. To obtain high spectral efficiency, exponentially increasing number of antennas is used, which is generally not practical. Less number of antennas can only be possible by using more than one active antenna, such as generalized SSK, but this type of solutions result in excessive degradation in bit error ratio in correlated channels. In this study, variable number of active antennas for each codeword is proposed and called variable antenna-SSK. First of all, pairwise error probability is obtained for variable number of antennas in the case of correlated channels. Then, to reduce the correlation effect, a novel antenna codeword construction method that minimizes the pairwise error probability is introduced for exponentially correlated channels. Codeword sets are obtained for k = 3 and 8 bits/s/Hz for 7 and 13 transmit antennas. Simulation results show that variable antenna-SSK gets better performance according to its counterparts with increasing effect of correlation. Copyright ¬© 2014 John Wiley &amp; Sons, Ltd.</t>
  </si>
  <si>
    <t>e2895</t>
  </si>
  <si>
    <t>International Journal of Communication Systems</t>
  </si>
  <si>
    <t>Osman, Onur</t>
  </si>
  <si>
    <t>ƒ∞stanbul Arel √úniversitesi</t>
  </si>
  <si>
    <t>Osman O.</t>
  </si>
  <si>
    <t>Variable antenna-space shift keying for high spectral efficiency in exponentially correlated channels</t>
  </si>
  <si>
    <t>10.1002/dac.2895</t>
  </si>
  <si>
    <t>2-s2.0-84911382837</t>
  </si>
  <si>
    <t>['two coplanar', 'theoretical maximum', 'term evolution', 'simulation results', 'simulated results', 'results shows', 'qam modulations', 'qam ),', 'polarized multiple', 'parasitic element', 'new structure', 'mutual coupling', 'microwave access', 'input multiple', 'frequency bands', 'big challenge', 'antenna prototype', 'acceptable agreement', '985 db', '6 ghz']</t>
  </si>
  <si>
    <t>dual polarization | multiple-input multiple-output (MIMO) | parasitic element | wireless access point (WAP)</t>
  </si>
  <si>
    <t>In this paper, a dual-polarized multiple-input multiple-output (MIMO) antenna system suitable for indoor wireless access point is proposed. The presented MIMO antenna system consists of two coplanar-waveguide-fed monopole antennas with orthogonally polarized modes. According to the closely spaced structure of the MIMO antenna system, the mutual coupling between the ports is a big challenge. Therefore, a new structure of parasitic element is introduced in order to improve the mutual coupling between the ports. For the purpose of validating the simulated results, the antenna prototype has been fabricated and measured; the comparison of the results shows that there is an acceptable agreement between the measurement and simulation results. The proposed design covers the frequency bands of WiFi (2.4 GHz), Worldwide Interoperability for Microwave Access (2.3 and 2.5 GHz), and Long-Term Evolution (LTE; 1.5 and 2.6 GHz) applications with a reflection coefficient less than ‚àí10 dB and a mutual coupling coefficient better than ‚àí15 dB. The MIMO antenna system provides an envelope correlation coefficient less than 0.15, polarization diversity gain more than 9.985 dB, and quasi-omnidirectional pattern within the expected frequency band. In addition, LTE downlink throughput measurements show that the proposed antenna system delivers data rates close to the theoretical maximum for quadrature phase shift keying, 16 quadrature amplitude modulation (QAM), and 64-QAM modulations. Copyright ¬© 2014 John Wiley &amp; Sons, Ltd.</t>
  </si>
  <si>
    <t>e2898</t>
  </si>
  <si>
    <t>60021005;60021005;60021005;60107653</t>
  </si>
  <si>
    <t>55453733600;55557598400;35148173400;56754210500</t>
  </si>
  <si>
    <t>Moradikordalivand, Alishir;Rahman, Tharek Abd;Leow, Chee Yen;Ebrahimi, Sepideh</t>
  </si>
  <si>
    <t>Aligudarz;Johor Bahru</t>
  </si>
  <si>
    <t>Islamic Azad University, Aligoudarz Branch;Universiti Teknologi Malaysia</t>
  </si>
  <si>
    <t>60107653;60021005</t>
  </si>
  <si>
    <t>Moradikordalivand A.</t>
  </si>
  <si>
    <t>Dual-polarized MIMO antenna system for WiFi and LTE wireless access point applications</t>
  </si>
  <si>
    <t>10.1002/dac.2898</t>
  </si>
  <si>
    <t>2-s2.0-84919622804</t>
  </si>
  <si>
    <t>['suitably allocated', 'special tree', 'solve drmr', 'single request', 'requests allocated', 'request efficiently', 'proposed scheme', 'multiple requests', 'multiple channels', 'multiple antennae', 'existing schemes', 'existing approaches', 'directly applicable', 'data items', 'client equipped']</t>
  </si>
  <si>
    <t>data broadcast | data retrieval | data schedule | indexing | mobile computing</t>
  </si>
  <si>
    <t>Given a set of multiple channels, a set of multiple requests, where each request contains multiple requested data items and a client equipped with multiple antennae, the multi-antenna-based multirequest data retrieval problem (DRMR-MA) is to find a data retrieval sequence for downloading all data items of the requests allocated to each antenna, such that the maximum access latency of all antennae is minimized. Most existing approaches for the data retrieval problem focus on either single antenna or single request and are hence not directly applicable to DRMR-MA for retrieving multiple requests. This paper proposes two data retrieval algorithms that adopt two different grouping schemes to solve DRMR-MA so that the requests can be suitably allocated to each antenna. To find the data retrieval sequence of each request efficiently, we present a data retrieval scheme that converts a wireless data broadcast system to a special tree. Experimental results show that the proposed scheme is more efficient than other existing schemes. Copyright ¬© 2014 John Wiley &amp; Sons, Ltd.</t>
  </si>
  <si>
    <t>e2917</t>
  </si>
  <si>
    <t>60022381;60021182-60009512;60017605;60022381</t>
  </si>
  <si>
    <t>56553606600;7404522601;38561315500;54955980500</t>
  </si>
  <si>
    <t>He, Ping;Shen, Hong;Guo, Longkun;Li, Yidong</t>
  </si>
  <si>
    <t>China;China;China;Australia</t>
  </si>
  <si>
    <t>Beijing;Guangzhou;Fuzhou;Adelaide</t>
  </si>
  <si>
    <t>Beijing Jiaotong University;Sun Yat-Sen University;Fuzhou University;The University of Adelaide</t>
  </si>
  <si>
    <t>60022381;60021182;60017605;60009512</t>
  </si>
  <si>
    <t>He P.</t>
  </si>
  <si>
    <t>Efficient data retrieval algorithms for multiple requests in MIMO wireless networks</t>
  </si>
  <si>
    <t>10.1002/dac.2917</t>
  </si>
  <si>
    <t>2-s2.0-84920135455</t>
  </si>
  <si>
    <t>['three flights', 'thoroughly addressed', 'stairwell channel', 'six stairwells', 'several applications', 'public safety', 'prior work', 'mean rms', 'including wi', 'horizontal polarization', 'ghz band', 'frequency bands', 'first work', 'ds ).', 'delay spread', '900 mhz', '57 ns', '5 ghz']</t>
  </si>
  <si>
    <t>channel modeling | delay spread | path loss | stairwell</t>
  </si>
  <si>
    <t>Measured channel characterization results are provided for six stairwells in the 5-GHz band, for two distinct stairwell types and two antenna polarizations. The stairwell channel is of interest for several applications, including Wi-Fi and public safety. Although other authors have reported stairwell path loss for other frequency bands (900 MHz, 2.4, 5.8 GHz), to our knowledge, ours is the first work at 5 GHz. More significantly, we report on floor attenuation factors and delay spread, which prior work has not thoroughly addressed. We measured power delay profiles and from these estimated propagation path loss and root-mean square delay spread (RMS-DS). Path loss exponents were between 5.5 and 8.3, and vertically polarized monopoles yield larger path loss and path loss exponents than horizontal polarization. Mean RMS-DS values ranged from 15 to 57 ns for link distances covering up to three flights of stairs. Copyright ¬© 2015 John Wiley &amp; Sons, Ltd.</t>
  </si>
  <si>
    <t>e2920</t>
  </si>
  <si>
    <t>55846245500;6701669753</t>
  </si>
  <si>
    <t>Sun, Ruoyu;Matolak, David W.</t>
  </si>
  <si>
    <t>Sun R.</t>
  </si>
  <si>
    <t>Path loss and delay spread for the stairwell channel at 5 GHz</t>
  </si>
  <si>
    <t>10.1002/dac.2920</t>
  </si>
  <si>
    <t>2-s2.0-84921287381</t>
  </si>
  <si>
    <t>['‚ àín', 'two dimensions', 'subcarriers ),', 'ofdm systems', 'new method', 'method avoids', 'joint estimate', 'joint cfo', 'initial estimate', 'initial cfo', 'hence degrades', 'full range', 'existing methods', 'excellent performance', 'computer simulations', 'channel orthogonality', 'channel interference', 'channel estimation', 'channel estimates', 'antenna correlation', 'also investigated', '6 ).']</t>
  </si>
  <si>
    <t>carrier frequency offset estimation | channel estimation | multiple antennas | OFDM</t>
  </si>
  <si>
    <t>Carrier frequency offset (CFO) in OFDM systems results in loss of channel orthogonality and hence degrades the system's performance. In this paper, we propose a new method for joint CFO/channel estimation for OFDM systems with two receive antennas. Our method avoids the complexity of full search methods in one or two dimensions. Using one training OFDM symbol and utilizing the knowledge of the structure of the inter-channel interference that results from CFO, we develop a two-stage estimation procedure. The first stage derives an initial CFO/channel estimate based on a one shot minimization step. The second stage refines this joint estimate by conducting a small CFO search in the vicinity of the initial estimate. This procedure provides CFO estimates over a full range of ‚àíN/2‚ÄìN/2, (N: number of subcarriers), as well as the channel estimates. Computer simulations show an excellent performance that is very close to the Cramer‚ÄìRao lower bound and superior to some existing methods. The effect of antenna correlation on performance is also investigated through computer simulations, showing small performance degradation even at medium correlation coefficients (0.3‚Äì0.6). Copyright ¬© 2015 John Wiley &amp; Sons, Ltd.</t>
  </si>
  <si>
    <t>e2937</t>
  </si>
  <si>
    <t>60044088;60044088;60044088;60044088</t>
  </si>
  <si>
    <t>6701851413;6701424507;6507430131;55252849000</t>
  </si>
  <si>
    <t>Al-Bayati, A. K.S.;Smadi, M. A.;Saraereh, O. A.;Nimrat, A.</t>
  </si>
  <si>
    <t>Zarqa</t>
  </si>
  <si>
    <t>Hashemite University</t>
  </si>
  <si>
    <t>Al-Bayati A.</t>
  </si>
  <si>
    <t>Joint carrier frequency offset and channel estimation for OFDM systems with two receive antennas</t>
  </si>
  <si>
    <t>10.1002/dac.2937</t>
  </si>
  <si>
    <t>2-s2.0-84922932614</t>
  </si>
  <si>
    <t>['using interleaved', 'transmit antennas', 'stbcs modulation', 'somewhat reasonable', 'rank codes', 'potential candidate', 'paper presents', 'orthogonal codes', 'mrd codes', 'mapping mrd', 'gaussian integers', 'galois fields', 'full rate', 'far less', 'efficient stbcs', 'efficient mrd', 'different number', 'design fundamentals', 'decoding stbcs', 'decoding scheme', 'decoding results', 'decoding mrd', 'decoding complexity', 'decoding algorithm', 'corresponding orthogonal', 'construct higher', 'complex constellations', 'comparative study', 'based stbcs', 'also included']</t>
  </si>
  <si>
    <t>coding gain | diversity gain | Galois field | hard-decision decoding | interleaved codes | multiple antennas | rank codes | space‚Äìtime block code</t>
  </si>
  <si>
    <t>This paper presents the design of space‚Äìtime block codes (STBCs) over maximum rank distance (MRD) codes, energy-efficient STBCs, STBCs using interleaved-MRD codes, the use of Gaussian integers for STBCs modulation, and Gabidulin's decoding algorithm for decoding STBCs. The design fundamentals of STBCs using MRD codes are firstly put forward for different number of transmit antennas. Extension finite fields (Galois fields) are used to design these linear block codes. Afterward, a comparative study of MRD-based STBCs with corresponding orthogonal and quasi-orthogonal codes is also included in the paper. The simulation results show that rank codes, for any number of transmit antennas, exhibit diversity gain at full rate contrary to orthogonal codes, which give diversity gain at full rate only for two transmit antennas case. Secondly, an energy-efficient MRD-STBC is proposed, which outperforms orthogonal STBC at least for 2 √ó 1 antenna system. Thirdly, interleaved-MRD codes are used to construct higher-order transmit antenna systems. Using interleaved-MRD codes further reduces the complexity (compared with normal MRD codes) of the decoding algorithm. Fourthly, the use of Gaussian integers is utilized in mapping MRD-based STBCs to complex constellations. Furthermore, it is described how an efficient and computationally less complex Gabidulin's decoding algorithm can be exploited for decoding complex MRD-STBCs. The decoding results have been compared against hard-decision maximum likelihood decoding. Under this decoding scheme, MRD-STBCs have been shown to be potential candidate for higher transmit antenna systems as the decoding complexity of Gabidulin's algorithm is far less, and its performance for decoding MRD-STBCs is somewhat reasonable. Copyright ¬© 2015 John Wiley &amp; Sons, Ltd.</t>
  </si>
  <si>
    <t>e2943</t>
  </si>
  <si>
    <t>60105168;60023643;60105168</t>
  </si>
  <si>
    <t>55193034500;7005662209;36473313400</t>
  </si>
  <si>
    <t>Asif, H. M.;Honary, B.;Hamayun, M. T.</t>
  </si>
  <si>
    <t>Lahore;Lancaster</t>
  </si>
  <si>
    <t>COMSATS Institute of Information Technology Lahore;Lancaster University</t>
  </si>
  <si>
    <t>60105168;60023643</t>
  </si>
  <si>
    <t>Asif H.M.</t>
  </si>
  <si>
    <t>Gaussian integers and interleaved rank codes for space‚Äìtime block codes</t>
  </si>
  <si>
    <t>10.1002/dac.2943</t>
  </si>
  <si>
    <t>2-s2.0-84923174582</t>
  </si>
  <si>
    <t>['simulated ones', 'sequentially rotated', 'rhcp ).', 'radio communications', 'proposed design', 'phased arrays', 'paper provides', 'oam generation', 'mode operation', 'high cost', 'getting multi', 'four elements', 'four dual', 'effective solution', 'cp elements', 'complicated structure', 'clockwise direction', 'channel capacity', 'antenna consists']</t>
  </si>
  <si>
    <t>Recently, vortex beam carrying orbital angular momentum (OAM) for radio communications has attracted much attention for its potential of transmitting multiple signals simultaneously at the same frequency, which can be used to increase the channel capacity. However, most of the methods for getting multi-mode OAM radio beams are of complicated structure and very high cost. This paper provides an effective solution of generating dual circularly-polarized (CP) dual-mode OAM beams. The antenna consists of four dual-CP elements which are sequentially rotated 90 degrees in the clockwise direction. Different from all previous published research relating to OAM generation by phased arrays, the four elements are fed with the same phase for both left-hand circular polarization (LHCP) and right-hand circular polarization (RHCP). The dual-mode operation for OAM is achieved through the opposite phase differences generated for LHCP and RHCP, when the dual-CP elements are sequentially rotated in the clockwise direction. The measured results coincide well with the simulated ones, which verified the effectiveness of the proposed design.</t>
  </si>
  <si>
    <t>60025084-112635358;60025084;112635358;112635358;60025084;60025084;60025084;60025084</t>
  </si>
  <si>
    <t>55210355100;56394726900;57202294218;57192919566;57192106072;56979551000;55192855900;7202927995</t>
  </si>
  <si>
    <t>Bai, Xu Dong;Liang, Xian Ling;Sun, Yun Tao;Hu, Peng Cheng;Yao, Yu;Wang, Kun;Geng, Jun Ping;Jin, Rong Hong</t>
  </si>
  <si>
    <t>Shanghai Jiao Tong University;Shanghai Aerospace Electronics Co. Ltd</t>
  </si>
  <si>
    <t>60025084;112635358</t>
  </si>
  <si>
    <t>Bai X.D.</t>
  </si>
  <si>
    <t>Experimental Array for Generating Dual Circularly-Polarized Dual-Mode OAM Radio Beams</t>
  </si>
  <si>
    <t>srep40099</t>
  </si>
  <si>
    <t>10.1038/srep40099</t>
  </si>
  <si>
    <t>2-s2.0-85009106947</t>
  </si>
  <si>
    <t>IITP-2016-R2718-16-0011</t>
  </si>
  <si>
    <t>['wireless charging', 'typically equipped', 'target radiation', 'sustainable operation', 'smaller proportion', 'smaller distances', 'simulations demonstrate', 'significant reduction', 'sensor nodes', 'proposed scheme', 'omnidirectional antenna', 'mobile charger', 'harvest energy', 'energy trading', 'efficient solution', 'directional antenna', 'combines charging', 'charging scheme']</t>
  </si>
  <si>
    <t>Clustering | Directional antenna | Energy trading | Hybrid charging | Mobile charger | Optimal charging</t>
  </si>
  <si>
    <t>Provision of energy to wireless sensor networks is crucial for their sustainable operation. Sensor nodes are typically equipped with batteries as their operating energy sources. However, when the sensor nodes are sited in almost inaccessible locations, replacing their batteries incurs high maintenance cost. Under such conditions, wireless charging of sensor nodes by a mobile charger with an antenna can be an efficient solution. When charging distributed sensor nodes, a directional antenna, rather than an omnidirectional antenna, is more energy-efficient because of smaller proportion of off-target radiation. In addition, for densely distributed sensor nodes, it can be more effective for some undercharged sensor nodes to harvest energy from neighboring overcharged sensor nodes than from the remote mobile charger, because this reduces the pathloss of charging signal due to smaller distances. In this paper, we propose a hybrid charging scheme that combines charging by a mobile charger with a directional antenna, and energy trading, e.g., transferring and harvesting, between neighboring sensor nodes. The proposed scheme is compared with other charging scheme. Simulations demonstrate that the hybrid charging scheme with a directional antenna achieves a significant reduction in the total charging time required for all sensor nodes to reach a target energy level.</t>
  </si>
  <si>
    <t>57192981218;57190298064;56982033800;56971057700</t>
  </si>
  <si>
    <t>Moraes, Celso;Myung, Sunghee;Lee, Sangkeum;Har, Dongsoo</t>
  </si>
  <si>
    <t>Moraes C.</t>
  </si>
  <si>
    <t>Distributed sensor nodes charged by mobile charger with directional antenna and by energy trading for balancing</t>
  </si>
  <si>
    <t>10.3390/s17010122</t>
  </si>
  <si>
    <t>2-s2.0-85009770641</t>
  </si>
  <si>
    <t>Northwest A and F University</t>
  </si>
  <si>
    <t>2016D01A052</t>
  </si>
  <si>
    <t>NWAFU</t>
  </si>
  <si>
    <t>['used rna', 'transcriptional level', 'three groups', 'seq technology', 'samples treated', 'research lays', 'related mainly', 'protein folding', 'negative influence', 'molecular mechanism', 'increased occurrence', 'high temperature', 'heat stress', 'heading stage', 'gene ontology', 'expression level', 'endoplasmic reticulum', 'cereal products', 'brachypodium distachyon', 'antenna proteins', 'analysis showed', '656 degs']</t>
  </si>
  <si>
    <t>Alternative splicing | Brachypodium distachyon | DEGs | Heat stress | RNA-seq</t>
  </si>
  <si>
    <t>Heat stress greatly affects plant growth/development and influences the output of crops. With the increased occurrence of extreme high temperature, the negative influence on cereal products from heat stress becomes severer and severer. It is urgent to reveal the molecular mechanism in response to heat stress in plants. In this research, we used RNA-seq technology to identify differentially expressed genes (DEGs) in leaves of seedlings, leaves and inflorescences at heading stage of Brachypodium distachyon, one model plant of grasses. Results showed many genes in responding to heat stress. Of them, the expression level of 656 DEGs were altered in three groups of samples treated with high temperature. Gene ontology (GO) analysis showed that the highly enriched DEGs were responsible for heat stress and protein folding. According to KEGG pathway analysis, the DEGs were related mainly to photosynthesis-antenna proteins, the endoplasmic reticulum, and the spliceosome. Additionally, the expression level of 454 transcription factors belonging to 49 gene families was altered, as well as 1,973 splicing events occurred after treatment with high temperature. This research lays a foundation for characterizing the molecular mechanism of heat stress response and identifying key genes for those responses in plants. These findings also clearly show that heat stress regulates the expression of genes not only at transcriptional level, but also at post-transcriptional level.</t>
  </si>
  <si>
    <t>1664462X</t>
  </si>
  <si>
    <t>Frontiers in Plant Science</t>
  </si>
  <si>
    <t>60031041-107066316;60031041-107066316</t>
  </si>
  <si>
    <t>57192991674;56981819500</t>
  </si>
  <si>
    <t>Chen, Shoukun;Li, Haifeng</t>
  </si>
  <si>
    <t>Yangling;Changji</t>
  </si>
  <si>
    <t>Northwest A&amp;F University;Xinjiang Agricultural Vocational Technical College</t>
  </si>
  <si>
    <t>60031041;107066316</t>
  </si>
  <si>
    <t>Heat stress regulates the expression of genes at transcriptional and post-transcriptional levels, revealed by RNA-seq in Brachypodium distachyon</t>
  </si>
  <si>
    <t>10.3389/fpls.2016.02067</t>
  </si>
  <si>
    <t>2-s2.0-85009771848</t>
  </si>
  <si>
    <t>DZXX-034</t>
  </si>
  <si>
    <t>['wideband signals', 'results achieved', 'proposed method', 'optimum reception', 'optical beamforming', 'highly related', 'field measurement', 'experimentally demonstrated', 'domain distortions', 'beamforming system']</t>
  </si>
  <si>
    <t>A wideband-generalized pattern multiplication approach to evaluate the performance of an optical beamforming-based wideband antenna array is proposed and experimentally demonstrated, which enables the far-field measurement of a large wideband array with a small anechoic chamber. Because the optimum reception of a wideband microwave signal is highly related to the time-domain distortions of the beamforming system, a correlation-receiver-based radiation pattern is applied to take the fidelity of the wideband signals into account. A four-element optical beamforming system is built to verify the feasibility of the proposed method. The results achieved by the proposed method agree well with the conventional direct measurements.</t>
  </si>
  <si>
    <t>Chinese Optics Letters</t>
  </si>
  <si>
    <t>60021666;60021666;60021666;60021666;60021666</t>
  </si>
  <si>
    <t>56150071600;57193005901;55446892200;35202835500;55609159400</t>
  </si>
  <si>
    <t>Ye, Xingwei;Zhang, Bowen;Zhang, Yamei;Zhu, Dan;Pan, Shilong</t>
  </si>
  <si>
    <t>Ye X.</t>
  </si>
  <si>
    <t>Performance evaluation of optical beamforming-based wideband antenna array</t>
  </si>
  <si>
    <t>10.3788/COL201715.010013</t>
  </si>
  <si>
    <t>2-s2.0-85009961366</t>
  </si>
  <si>
    <t>ERC-2014-STG</t>
  </si>
  <si>
    <t>['within 0', 'white dwarf', 'triple companion', 'travel time', 'stellar mass', 'secular variations', 'relativistic beaming', 'orbital elements', 'orbit around', 'noise ratio', 'merging binaries', 'longest time', 'larger separations', 'gravitational redshift', 'gravitational field', 'dwarf perturber', '100 mpc']</t>
  </si>
  <si>
    <t>black hole physics | gravitational waves | stars: kinematics and dynamics</t>
  </si>
  <si>
    <t>The Laser Interferometer Gravitational Wave Observatory (LIGO) has recently discovered gravitational waves (GWs) emitted by merging black hole binaries. We examine whether future GW detections may identify triple companions of merging binaries. Such a triple companion causes variations in the GW signal due to: (1) the varying path length along the line of sight during the orbit around the center of mass; (2) relativistic beaming, Doppler, and gravitational redshift; (3) the variation of the light-travel time in the gravitational field of the triple companion; and (4) secular variations of the orbital elements. We find that the prospects for detecting a triple companion are the highest for low-mass compact object binaries which spend the longest time in the LIGO frequency band. In particular, for merging neutron star binaries, LIGO may detect a white dwarf or M-dwarf perturber at a signal-to-noise ratio of 8, if it is within 0.4 R‚äô distance from the binary and the system is within a distance of 100 Mpc. Stellar mass (supermassive) black hole perturbers may be detected at a factor 5 √ó (103√ó) larger separations. Such pertubers in orbit around a merging binary emit GWs at frequencies above 1 mHz detectable by the Laser Interferometer Space Antenna in coincidence.</t>
  </si>
  <si>
    <t>0004637X</t>
  </si>
  <si>
    <t>Astrophysical Journal</t>
  </si>
  <si>
    <t>60025187;60025187;60020680</t>
  </si>
  <si>
    <t>23981027000;35373701500;35230271800</t>
  </si>
  <si>
    <t>Meiron, Yohai;Kocsis, Bence;Loeb, Abraham</t>
  </si>
  <si>
    <t>Hungary;United States</t>
  </si>
  <si>
    <t>Budapest;Cambridge</t>
  </si>
  <si>
    <t>E√∂tv√∂s Lor√°nd Tudom√°nyegyetem;Harvard-Smithsonian Center for Astrophysics</t>
  </si>
  <si>
    <t>60025187;60020680</t>
  </si>
  <si>
    <t>Meiron Y.</t>
  </si>
  <si>
    <t>DETECTING TRIPLE SYSTEMS with GRAVITATIONAL WAVE OBSERVATIONS</t>
  </si>
  <si>
    <t>10.3847/1538-4357/834/2/200</t>
  </si>
  <si>
    <t>2-s2.0-85010028309</t>
  </si>
  <si>
    <t>AYA2013-40825-P</t>
  </si>
  <si>
    <t>['wavelength observations', 'wavelength images', 'vlbi core', 'target millimeter', 'solving first', 'single source', 'significantly less', 'recollimation shock', 'provides bona', 'optical depth', 'normally hidden', 'new approach', 'low frequency', 'high frequency', 'frequency result', 'first demonstration', 'dependent effects', 'core shift', 'closely followed', 'calibration chain', 'blazar jets', 'black hole', 'bl lacertae', 'band centimeter', 'astrometric calibration', 'astrometric alignment', 'additional step', '43 ghz']</t>
  </si>
  <si>
    <t>astrometry | quasars: individual (BL-Lac) | radio continuum: galaxies | techniques: interferometric</t>
  </si>
  <si>
    <t>In this paper we describe a new approach for millimeter Very Long Baseline Interferometry (mm-VLBI) calibration that provides bona-fide astrometric alignment of the millimeter-wavelength images from a single source, for the measurement of frequency-dependent effects, such as "core-shifts" near the black hole of active galactic nucleus jets. We achieve our astrometric alignment by solving first for the ionospheric (dispersive) contributions using wide-band centimeter-wavelength observations. Second, we solve for the tropospheric (non-dispersive) contributions by using fast frequency-switching at the target millimeter-wavelengths. These solutions can be scaled and transferred from low frequency to the high frequency. To complete the calibration chain an additional step is required to remove a residual constant phase offset on each antenna. The result is an astrometric calibration and the measurement of the core-shift between 22 and 43 GHz for the jet in BL Lacertae to be -8 ¬±5, 20 ¬±6 Œºas, in R.A. and decl., respectively. By comparison to conventional phase referencing at centimeter-wavelengths we are able to show that this core shift at millimeter-wavelengths is significantly less than what would be predicted by extrapolating the low-frequency result, which closely followed the predictions of the Blandford &amp; K√∂ nigl conical jet model. As such it would be the first demonstration for the association of the VLBI core with a recollimation shock, normally hidden at low frequencies due to the optical depth, which could be responsible for the Œ≥-ray production in blazar jets.</t>
  </si>
  <si>
    <t>60031806;60031806-114696542-60068652;60021557;60021557</t>
  </si>
  <si>
    <t>57203972526;6603581768;44861378500;7402094981</t>
  </si>
  <si>
    <t>Dodson, Richard;Rioja, Mar√≠a J.;Molina, Sol N.;G√≥mez, Jos√© L.</t>
  </si>
  <si>
    <t>Spain;Australia;Spain;Australia</t>
  </si>
  <si>
    <t>Alcala de Henares;Perth;Granada;Perth</t>
  </si>
  <si>
    <t>Observatorio Astronomico Nacional;The University of Western Australia;Instituto de Astrof√≠sica de Andaluc√≠a - CSIC;CSIRO Astronomy and Space Science</t>
  </si>
  <si>
    <t>60068652;60031806;60021557;114696542</t>
  </si>
  <si>
    <t>Dodson R.</t>
  </si>
  <si>
    <t>HIGH-PRECISION ASTROMETRIC MILLIMETER VERY LONG BASELINE INTERFEROMETRY USING A NEW METHOD for MULTI-FREQUENCY CALIBRATION</t>
  </si>
  <si>
    <t>10.3847/1538-4357/834/2/177</t>
  </si>
  <si>
    <t>2-s2.0-85010440539</t>
  </si>
  <si>
    <t>['theoretical background', 'suggested mirror', 'simulation results', 'process simplicity', 'medical systems', 'mechanical flexibility', 'major advantages', 'homeland security', 'frequency alignment', 'flat mirrors', 'flat mirror', 'experimental results', 'diverse applications', 'also known']</t>
  </si>
  <si>
    <t>Flat mirrors, also known as flat parabolic surfaces, for millimeter-wave and terahertz imaging systems are demonstrated. This flat mirror is based on the metasurface in which an inexpensive printed circuit board technology is used to realize copper patterns printed on anFR4substrate. Compared to the conventional reflector antennas used today in diverse applications (for homeland security, medical systems, communication, etc.), the suggested mirror has major advantages in process simplicity, mechanical flexibility, frequency alignment, weight, and cost. The theoretical background, simulation results, experimental results, and proof of concept are given in this Letter.</t>
  </si>
  <si>
    <t>60080064;60080064;60080064</t>
  </si>
  <si>
    <t>57193201847;57193202064;57217861922</t>
  </si>
  <si>
    <t>Litmanovitch, Gil;Rrotshild, David;Abramovich, Amir</t>
  </si>
  <si>
    <t>Ariel</t>
  </si>
  <si>
    <t>Ariel University</t>
  </si>
  <si>
    <t>Litmanovitch G.</t>
  </si>
  <si>
    <t>Flat mirror for millimeter-wave and terahertz imaging systems using an inexpensive metasurface</t>
  </si>
  <si>
    <t>10.3788/COL201715.011101</t>
  </si>
  <si>
    <t>2-s2.0-85011536625</t>
  </si>
  <si>
    <t>['wireless part', 'wireless channel', 'system capacity', 'slightly decrease', 'single 7', 'results indicate', 'polmux method', 'polarization multiplexing', 'mainly determined', 'low cost', 'link performance', 'km 7', 'input multiple', 'ieee 802', 'experimentally demonstrate', 'crosstalk impacts', 'core fiber', 'compliant multiple', 'competitive solution', 'cascaded multi', 'area network', 'although employing']</t>
  </si>
  <si>
    <t>In this Letter, we experimentally demonstrate a full-duplex transmission system of IEEE 802.11ac-compliant multiple-input multiple-output (MIMO) signals over a 2-km 7-core fiber for in-building wireless local-area network (WLAN) distributed antenna systems. For full-duplex 3 √ó 3 MIMO demonstration, the crosstalk impacts of both fiber-transmission-only and optic-wireless transmission situation are evaluated. The results indicate that the impact of crosstalk on radio-over-fiber (ROF) link performance is not significant and the quality of the cascaded multi-core fiber and wireless channel is mainly determined by the wireless part. To further improve the system capacity, polarization multiplexing (PolMux) technology is employed to achieve a full-duplex 6 √ó 6 MIMO over a single 7-core fiber. Although employing the PolMux method will slightly decrease the EVM and condition number performance as opposed to a non-PolMux MCF system, it is still a competitive solution in large optical connection demand scenarios that require a low cost.</t>
  </si>
  <si>
    <t>60016930;60016930;60016930;60087294;60016930;60016930;60016930</t>
  </si>
  <si>
    <t>55863222900;36063155600;57190982708;56689012300;35265624900;7401513869;56437117400</t>
  </si>
  <si>
    <t>Fan, Yuting;Li, Jianqiang;Lei, Yi;Tang, Ming;Yin, Feifei;Dai, Yitang;Xu, Kun</t>
  </si>
  <si>
    <t>Wuhan;Beijing</t>
  </si>
  <si>
    <t>Wuhan National Laboratory for Optoelectronics;Beijing University of Posts and Telecommunications</t>
  </si>
  <si>
    <t>60087294;60016930</t>
  </si>
  <si>
    <t>Full-duplex transmission of IEEE 802.11ac-compliant MIMO WLAN signals over a 2-km 7-core fiber</t>
  </si>
  <si>
    <t>10.3788/COL201715.010011</t>
  </si>
  <si>
    <t>2-s2.0-85011590476</t>
  </si>
  <si>
    <t>['two species', 'two male', 'topological structure', 'specific types', 'specific sensilla', 'sensillum recordings', 'reversed ratios', 'results show', 'repeated backcrossing', 'population ratio', 'pheromone compounds', 'olfactory responses', 'male hybrids', 'male h', 'major gene', 'macroglomerular complex', 'inheritance pattern', 'helicoverpa assulta', 'female h', 'explore characteristics', 'digital 3d', 'assulta occurs', 'antennal lobes']</t>
  </si>
  <si>
    <t>Antennal lobes | Helicoverpa armigera | Helicoverpa assulta | Intraspecific hybridization | Olfactory sensory neurons | Sex pheromone</t>
  </si>
  <si>
    <t>Hybridization of sympatric closely related species may sometimes lead to introgression and speciation. The sister species Helicoverpa armigera and Helicoverpa assulta both use (Z)-11-hexadecenal and (Z)-9-hexadecenal as sex pheromone components but in reversed ratios. Female H. armigera and male H. assulta could hybridize and produce fertile male hybrids, which can then backcross with females of the two parent species to get backcross lines in the laboratory. In this study, we compared the olfactory responses to pheromone compounds in the periphery and in the antennal lobes (ALs) of males of the two species, as well as of their hybrids and backcrosses. Single-sensillum recordings were carried out to explore characteristics of male-specific sensilla on the antennae, and in vivo calcium imaging combined with digital 3D-reconstruction was used to describe what happens in the macroglomerular complex (MGC) of the AL. The results show that the population ratio of the two male-specific types of olfactory sensory neurons responding to two sex pheromone components are controlled by a major gene, and that the allele of H. armigera is dominant. Consistently, the study of the representative areas activated by sex pheromone components in the ALs further support the dominance of H. armigera. However, the topological structure of the MGC in the hybrid was similar but not identical to that in H. armigera. All subtypes of male-specific sensilla identified in the two species were found in the male hybrids and backcrosses. Moreover, two new subtypes with broader response spectra (the expanded A subtype and the expanded C subtype) emerged in the hybrids. Based on the inheritance pattern of the pheromone sensory system, we predict that when hybridization of female H. armigera and male H. assulta occurs in the field, male hybrids would readily backcross with female H. armigera, and introgression might occur from H. assulta into H. armigera through repeated backcrossing.</t>
  </si>
  <si>
    <t>Frontiers in Cellular Neuroscience</t>
  </si>
  <si>
    <t>60029608-60027363;60073587;60029608;60002833;60029608;60029608-60027363</t>
  </si>
  <si>
    <t>56949458300;55925018000;57193854458;24463761400;54911330400;57188996279</t>
  </si>
  <si>
    <t>Xu, Meng;Dong, Jun Feng;Wu, Han;Zhao, Xin Cheng;Huang, Ling Qiao;Wang, Chen Zhu</t>
  </si>
  <si>
    <t>Luoyang;Haidian;Beijing;Zhengzhou</t>
  </si>
  <si>
    <t>Henan University of Science and Technology;Institute of Zoology Chinese Academy of Sciences;University of Chinese Academy of Sciences;Henan Agricultural University</t>
  </si>
  <si>
    <t>60073587;60029608;60027363;60002833</t>
  </si>
  <si>
    <t>Xu M.</t>
  </si>
  <si>
    <t>The inheritance of the pheromone sensory system in two helicoverpa species: Dominance of H. armigera and possible introgression from H. assulta</t>
  </si>
  <si>
    <t>10.3389/fncel.2016.00302</t>
  </si>
  <si>
    <t>2-s2.0-85012065207</t>
  </si>
  <si>
    <t>['subspaces spanned', 'sphere decoding', 'sm systems', 'sd detection', 'optimum performance', 'optimal maximum', 'largest projections', 'high complexity', 'detection suffers', 'detection problem', 'complexity effectively', 'candidate symbols', 'antenna indices']</t>
  </si>
  <si>
    <t>Multi-user detection | Multiple-input multiple-output (MIMO) | Spatial modulation (SM)</t>
  </si>
  <si>
    <t>The detection problem for the Multipleaccess Spatial modulations (M-SM) is investigated in this paper, where multiple transmitters adopting spatial modulation communicate to the receiver at the same time. The optimal Maximum-likelihood (ML) detection suffers from the high computational complexity, while Sphere decoding (SD) can not reduce the complexity effectively because of the multiple active antennas in M-SM. In order to avoid the high complexity, a Space-alternating generalized expectation-maximization (SAGE) algorithm aided List-projection (S-LP) detector is proposed and applied to M-SM systems. The received signal vector is firstly projected onto the subspaces spanned by the columns of channel matrices corresponding to the possible active antennas. Then some combinations of antenna indices with the largest projections are selected as candidate index sets, based on which, a modified SAGE algorithm is applied to update the candidate symbols. Both analysis and simulation results show that the proposed S-LP detector achieves a near-optimum performance with a significantly reduced complexity compared with ML and SD detection.</t>
  </si>
  <si>
    <t>172-178</t>
  </si>
  <si>
    <t>55105753200;7202263003</t>
  </si>
  <si>
    <t>Zhou, Enzhi;Hao, Li</t>
  </si>
  <si>
    <t>Zhou E.</t>
  </si>
  <si>
    <t>On the detection of multiple-access spatial modulations</t>
  </si>
  <si>
    <t>10.1049/cje.2016.08.018</t>
  </si>
  <si>
    <t>2-s2.0-85014123751</t>
  </si>
  <si>
    <t>['radial profiles', 'plasma potential', 'magnetic throat', 'kung reactor', 'independently operating', 'field transport', 'electron temperature', 'electron density', 'annular chi']</t>
  </si>
  <si>
    <t>annular plasma reactor | cross-field transport | transport coefficients</t>
  </si>
  <si>
    <t>Cross-field transport of electrons has been studied at the magnetic throat of the annular Chi-Kung reactor. This annular configuration allows the creation of a low pressure argon plasma with two distinct electron heating locations by independently operating a radio-frequency antenna surrounding the outer source tube, or an antenna housed inside the inner source tube. The two antenna cases show opposite variation trends in radial profiles of electron energy probability function, electron density, plasma potential and electron temperature. The momentum and energy transport coefficients are obtained from the electron energy probability functions, and the related electron fluxes follow the path of electron cooling across the magnetic throat.</t>
  </si>
  <si>
    <t>Journal of Physics D: Applied Physics</t>
  </si>
  <si>
    <t>60008950;60008950;60008950</t>
  </si>
  <si>
    <t>56237923900;7102123181;7103354742</t>
  </si>
  <si>
    <t>Zhang, Yunchao;Charles, Christine;Boswell, Rod</t>
  </si>
  <si>
    <t>Canberra</t>
  </si>
  <si>
    <t>The Australian National University</t>
  </si>
  <si>
    <t>Cross-field transport of electrons at the magnetic throat in an annular plasma reactor</t>
  </si>
  <si>
    <t>10.1088/1361-6463/50/1/015205</t>
  </si>
  <si>
    <t>2-s2.0-85013418975</t>
  </si>
  <si>
    <t>['wing mode', 'vice versa', 'tasks characterized', 'satisfactory performance', 'rotor mode', 'results indicate', 'nonlinear system', 'input multi', 'full modes', 'flight strategy', 'controller adaptive', 'considering portability', 'article presents']</t>
  </si>
  <si>
    <t>control allocation | flight strategy | flight test | Tilt-rotor UAV | tricopter configuration</t>
  </si>
  <si>
    <t>Tilt-rotor unmanned aerial vehicles have attracted increasing attention due to their ability to perform vertical take-off and landing and their high-speed cruising abilities, thereby presenting broad application prospects. Considering portability and applications in tasks characterized by constrained or small scope areas, this article presents a compact tricopter configuration tilt-rotor unmanned aerial vehicle with full modes of flight from the rotor mode to the fixed-wing mode and vice versa. The unique multiple modes make the tilt-rotor unmanned aerial vehicle a multi-input multi-output, non-affine, multi-channel cross coupling, and nonlinear system. Considering these characteristics, a control allocation method is designed to make the controller adaptive to the full modes of flight. To reduce the cost, the accurate dynamic model of the tilt-rotor unmanned aerial vehicle is not obtained, so a full-mode flight strategy is designed in view of this situation. An autonomous flight test was conducted, and the results indicate the satisfactory performance of the control allocation method and flight strategy.</t>
  </si>
  <si>
    <t>International Journal of Advanced Robotic Systems</t>
  </si>
  <si>
    <t>57216232411;23020605200;26026735400;7401704588</t>
  </si>
  <si>
    <t>Chen, Chao;Zhang, Jiyang;Zhang, Daibing;Shen, Lincheng</t>
  </si>
  <si>
    <t>Control and flight test of a tilt-rotor unmanned aerial vehicle</t>
  </si>
  <si>
    <t>10.1177/1729881416678141</t>
  </si>
  <si>
    <t>2-s2.0-85014575732</t>
  </si>
  <si>
    <t>['work opens', 'tunable waveplates', 'resonant properties', 'reflection phase', 'present metasurfaces', 'polarization properties', 'plasmon resonator', 'pioneering works', 'overcoupling regimes', 'optical metasurfaces', 'light waves', 'judiciously controlling', 'growing interest', 'fundamental properties', 'dynamically control', 'displacement measurements', 'dense arrays', 'demand manipulation', 'basic properties', 'active metasurfaces', '180 ¬∞.']</t>
  </si>
  <si>
    <t>Electrical gating | Metasurface | Phase control | Polarization control</t>
  </si>
  <si>
    <t>Optical metasurfaces are two-dimensional optical elements composed of dense arrays of subwavelength optical antennas and afford on-demand manipulation of the basic properties of light waves. Following the pioneering works on active metasurfaces capable of modulating wave amplitude, there is now a growing interest to dynamically control other fundamental properties of light. Here, we present metasurfaces that facilitate electrical tuning of the reflection phase and polarization properties. To realize these devices, we leverage the properties of actively controlled plasmonic antennas and fundamental insights provided by coupled mode theory. Indium-tin-oxide is embedded into gap-plasmon resonator-antennas as it offers electrically tunable optical properties. By judiciously controlling the resonant properties of the antennas from under- to overcoupling regimes, we experimentally demonstrate tuning of the reflection phase over 180¬∞. This work opens up new design strategies for active metasurfaces for displacement measurements and tunable waveplates.</t>
  </si>
  <si>
    <t>407-413</t>
  </si>
  <si>
    <t>Nano Letters</t>
  </si>
  <si>
    <t>60091253-60003780;60091253;60091253;60091253;60091253</t>
  </si>
  <si>
    <t>56115445300;35753290500;56451945300;57193244472;6603867126</t>
  </si>
  <si>
    <t>Park, Junghyun;Kang, Ju Hyung;Kim, Soo Jin;Liu, Xiaoge;Brongersma, Mark L.</t>
  </si>
  <si>
    <t>Stanford;Suwon</t>
  </si>
  <si>
    <t>Geballe Laboratory for Advanced Materials;Samsung Electronics Co. Ltd.</t>
  </si>
  <si>
    <t>60091253;60003780</t>
  </si>
  <si>
    <t>Park J.</t>
  </si>
  <si>
    <t>Dynamic reflection phase and polarization control in metasurfaces</t>
  </si>
  <si>
    <t>10.1021/acs.nanolett.6b04378</t>
  </si>
  <si>
    <t>2-s2.0-85016270842</t>
  </si>
  <si>
    <t>['vinyl alcohol', 'titanium oxide', 'systems consisted', 'substantial improvement', 'stacked structures', 'spontaneous oxidation', 'reflection spectra', 'porphyrin photocurrent', 'porphyrin molecules', 'photoexcited species', 'oxidationsuppressing layers', 'moderately large', 'mercaptohexadecanoic acid', 'lspr excited', 'lspr ).', 'imaginary part', 'electrode surfaces', 'electrode surface', 'effectively suppressed', 'dye molecule', 'dielectric function', 'cu nanoantenna', 'arrayed electrodes', 'aqueous environment', 'accurately evaluate', '762 nm', '330 nm']</t>
  </si>
  <si>
    <t>Copper nanostructures | Light-harvesting nanoantenna | Localized surface plasmon resonance | Photocurrent | Photoelectric conversion system | Porphyrin</t>
  </si>
  <si>
    <t>We demonstrated the usefulness of Cu lightharvesting plasmonic nanoantennae for the development of inexpensive and efficient artificial organic photoelectric conversion systems. The systems consisted of the stacked structures of layers of porphyrin as a dye molecule, oxidationsuppressing layers, and plasmonic Cu arrayed electrodes. To accurately evaluate the effect of Cu nanoantenna on the porphyrin photocurrent, the production of Cu2O by the spontaneous oxidation of the electrode surfaces, which can act as a photoexcited species under visible light irradiation, was effectively suppressed by inserting the ultrathin linking layers consisting of 16-mercaptohexadecanoic acid, titanium oxide, and poly(vinyl alcohol) between the electrode surface and porphyrin molecules. The reflection spectra in an aqueous environment of the arrayed electrodes, which were prepared by thermally depositing Cu on two-dimensional colloidal crystals of silica with diameters of 160, 260, and 330 nm, showed clear reflection dips at 596, 703, and 762 nm, respectively, which are attributed to the excitation of localized surface plasmon resonance (LSPR). While the first dip lies within the wavelengths where the imaginary part of the Cu dielectric function is moderately large, the latter two dips lie within a region of a quite small imaginary part. Consequently, the LSPR excited at the red region provided a particularly large enhancement of porphyrin photocurrent at the Q-band (ca. 59-fold), compared to that on a Cu planar electrode. These results strongly suggest that the plasmonic Cu nanoantennae contribute to the substantial improvement of photoelectric conversion efficiency at the wavelengths, where the imaginary part of the dielectric function is small.</t>
  </si>
  <si>
    <t>750-762</t>
  </si>
  <si>
    <t>ACS Applied Materials and Interfaces</t>
  </si>
  <si>
    <t>60002561;60002561;60002561;60002561;60011846;60002561;60002561;60002561;60024621;60024621;60024621;60007144;60002561;60002561;60002561;60011047</t>
  </si>
  <si>
    <t>18635491800;55946376600;56941898300;57104266300;36143527900;57190948071;57193752023;56941215300;55375807200;12140572500;7103181297;57214924487;55626082100;56135041800;7003449695;7404922523</t>
  </si>
  <si>
    <t>Sugawa, Kosuke;Yamaguchi, Daisuke;Tsunenari, Natsumi;Uchida, Koji;Tahara, Hironobu;Takeda, Hideyuki;Tokuda, Kyo;Jin, Shota;Kusaka, Yasuyuki;Fukuda, Nobuko;Ushijima, Hirobumi;Akiyama, Tsuyoshi;Watanuki, Yasuhiro;Nishimiya, Nobuyuki;Otsuki, Joe;Yamada, Sunao</t>
  </si>
  <si>
    <t>Tsukuba;Nagasaki;Fukuoka;Hikone;Tokyo</t>
  </si>
  <si>
    <t>National Institute of Advanced Industrial Science and Technology;Nagasaki University;Kyushu University;The University of Shiga Prefecture;Nihon University</t>
  </si>
  <si>
    <t>60024621;60011846;60011047;60007144;60002561</t>
  </si>
  <si>
    <t>Sugawa K.</t>
  </si>
  <si>
    <t>Efficient photocurrent enhancement from porphyrin molecules on plasmonic copper arrays: Beneficial utilization of copper nanoanntenae on plasmonic photoelectric conversion systems</t>
  </si>
  <si>
    <t>10.1021/acsami.6b13147</t>
  </si>
  <si>
    <t>2-s2.0-85016303031</t>
  </si>
  <si>
    <t>['transmission radiuses', 'suited channels', 'smart medical', 'smart hospital', 'smart clinic', 'paper studies', 'optimal objective', 'network nodes', 'medical applications', 'larger challenge', 'idle channel', 'health monitoring', 'fairly challenging', 'disease diagnosis', 'direction antennas', 'corresponding algorithm', 'communication infrastructure', 'combining collaborations', 'cognitive users', 'cognitive user', 'channel allocations', 'channel allocation', 'bottleneck node', 'appropriate channels', 'approach takes', 'also propose', 'allocate firstly']</t>
  </si>
  <si>
    <t>Channel allocation | Cognitive wireless networks | Directional antenna | Intelligence medical applications | Multi-hop wireless communications</t>
  </si>
  <si>
    <t>With the advent of multimedia and pattern recognition based medical technology, intelligence medical applications in smart hospital, smart clinic, and smart medical for Individual, such as disease diagnosis, rehabilitation, health monitoring, and so on, have received extensive attentions. However, the communication infrastructure of supporting these applications is facing a larger challenge. This paper studies the channel allocation problem in cognitive wireless networks for these medical applications. Channel allocations are of importance for cognitive wireless networks. How to assign the appropriate channels to each cognitive user is fairly challenging. In this paper we study this problem by combining collaborations of network nodes. We take the maximum network connectivity as an optimal objective to build our collaborative channel allocation model. Our approach takes in account the channel idle status and the transmission radiuses of cognitive users. We allocate firstly the idle channel to bottleneck node and assign the suited channels to all other cognitive users as possible. In such a way, we present three channel allocation strategies with the maximum network connectivity via the omni-directional and direction antennas. We also propose the corresponding algorithm to perform the channel allocation for all cognitive users in cognitive wireless networks. Simulation results show that our approach is promising.</t>
  </si>
  <si>
    <t>Neurocomputing</t>
  </si>
  <si>
    <t>60031863;60031863;60031863;115741101</t>
  </si>
  <si>
    <t>23388835100;55843217100;55489226200;57020785300</t>
  </si>
  <si>
    <t>Jiang, Dingde;Wang, Yuanting;Han, Yang;Lv, Haibin</t>
  </si>
  <si>
    <t>Shenyang;Qingdao</t>
  </si>
  <si>
    <t>Northeastern University;Qingdao Huanhai Marine Engineering Prospecting Institute</t>
  </si>
  <si>
    <t>60031863;115741101</t>
  </si>
  <si>
    <t>Jiang D.</t>
  </si>
  <si>
    <t>Maximum connectivity-based channel allocation algorithm in cognitive wireless networks for medical applications</t>
  </si>
  <si>
    <t>S0925231216309122</t>
  </si>
  <si>
    <t>10.1016/j.neucom.2016.05.102</t>
  </si>
  <si>
    <t>2-s2.0-84994102115</t>
  </si>
  <si>
    <t>['results show', 'network connectivity', 'iris model', 'general framework', 'directional antennas', 'computational complexity', 'channel randomness', 'better approximation', 'analytical framework']</t>
  </si>
  <si>
    <t>Connectivity | Directional antennas | Wireless sensor networks</t>
  </si>
  <si>
    <t>In this paper, we investigate the network connectivity of wireless sensor networks with directional antennas. In particular, we establish a general framework to analyze the network connectivity while considering various antenna models and the channel randomness. Since existing directional antenna models have their pros and cons in the accuracy of reflecting realistic antennas and the computational complexity, we propose a new analytical directional antenna model called the iris model to balance the accuracy against the complexity. We conduct extensive simulations to evaluate the analytical framework. Our results show that our proposed analytical model on the network connectivity is accurate, and our iris antenna model can provide a better approximation to realistic directional antennas than other existing antenna models.</t>
  </si>
  <si>
    <t>60072902;60072902;60021182;60013183;60007183</t>
  </si>
  <si>
    <t>55857141100;55602606800;25224189400;57200275504;57200495061</t>
  </si>
  <si>
    <t>Wang, Qiu;Dai, Hong Ning;Zheng, Zibin;Imran, Muhammad;Vasilakos, Athanasios V.</t>
  </si>
  <si>
    <t>Macao;China;Saudi Arabia;Sweden</t>
  </si>
  <si>
    <t>Taipa;Guangzhou;Riyadh;Lulea</t>
  </si>
  <si>
    <t>Macau University of Science and Technology;Sun Yat-Sen University;King Saud University;Lule√• tekniska Universitet</t>
  </si>
  <si>
    <t>60072902;60021182;60013183;60007183</t>
  </si>
  <si>
    <t>On connectivity of wireless sensor networks with directional antennas</t>
  </si>
  <si>
    <t>10.3390/s17010134</t>
  </si>
  <si>
    <t>2-s2.0-85009971523</t>
  </si>
  <si>
    <t>['two high', 'spatial dimension', 'signals transmitted', 'scintillation patterns', 's4 index', 'receiving antennas', 'rate measurements', 'paper gives', 'one another', 'measurement set', 'located close', 'lag times', 'gps satellite', 'gnsss ).', 'geometric constellation', 'first overview', 'drift velocity', 'current gnsss', 'correlation analysis', 'bahir dar', 'applying cross', 'allows us', '50 hz']</t>
  </si>
  <si>
    <t>Ionosphere (ionospheric disturbances; ionospheric irregularities; instruments and techniques)</t>
  </si>
  <si>
    <t>Small-scale ionospheric disturbances may cause severe radio scintillations of signals transmitted from global navigation satellite systems (GNSSs). Consequently, small-scale plasma irregularities may heavily degrade the performance of current GNSSs such as GPS, GLONASS or Galileo. This paper presents analysis results obtained primarily from two high-rate GNSS receiver stations designed and operated by the German Aerospace Center (DLR) in cooperation with Bahir Dar University (BDU) at 11.6¬∞ N, 37.4¬∞ E. Both receivers collect raw data sampled at up to 50 Hz, from which characteristic scintillation parameters such as the S4 index are deduced. This paper gives a first overview of the measurement set-up and the observed scintillation events over Bahir Dar in 2015. Both stations are located close to one another and aligned in an east-west, direction which allows us to estimate the zonal drift velocity and spatial dimension of equatorial ionospheric plasma irregularities. Therefore, the lag times of moving electron density irregularities and scintillation patterns are derived by applying cross-correlation analysis to high-rate measurements of the slant total electron content (sTEC) along radio links between a GPS satellite and both receivers and to the associated signal power, respectively. Finally, the drift velocity is derived from the estimated lag time, taking into account the geometric constellation of both receiving antennas and the observed GPS satellites.</t>
  </si>
  <si>
    <t>Annales Geophysicae</t>
  </si>
  <si>
    <t>60007798;60007798;60007798;60007798;60071189</t>
  </si>
  <si>
    <t>56781214700;6701464009;26435100900;57192206492;57192946720</t>
  </si>
  <si>
    <t>Kriegel, Martin;Jakowski, Norbert;Berdermann, Jens;Sato, Hiroatsu;Mersha, Mogese Wassaie</t>
  </si>
  <si>
    <t>Ethiopia;Germany</t>
  </si>
  <si>
    <t>Bahar Dar;¬†Cologne</t>
  </si>
  <si>
    <t>Bahar Dar University;Deutsches Zentrum fur Luft- Und Raumfahrt</t>
  </si>
  <si>
    <t>60071189;60007798</t>
  </si>
  <si>
    <t>Kriegel M.</t>
  </si>
  <si>
    <t>Scintillation measurements at Bahir Dar during the high solar activity phase of solar cycle 24</t>
  </si>
  <si>
    <t>10.5194/angeo-35-97-2017</t>
  </si>
  <si>
    <t>2-s2.0-85009377529</t>
  </si>
  <si>
    <t>03G33</t>
  </si>
  <si>
    <t>['shaped dual', 'proposed design', 'presented antenna', 'optimal position', 'mimo performance', 'matching strips', 'input multiple', 'gap along', 'diversity performance', 'diversity gain', 'dielectric resonator', 'cylindrical air', 'band multiple', '7849 ghz', '69 ghz', '6 ghz', '17 db']</t>
  </si>
  <si>
    <t>Dielectric resonator antenna | LTE | MIMO | Mutual coupling</t>
  </si>
  <si>
    <t>An L-shaped dual-band multiple-input multiple-output (MIMO) rectangular dielectric resonator antenna (RDRA) for long term evolution (LTE) applications is proposed. The presented antenna can transmit and receive information independently using fundamental TE111 and higher order TE121 modes of the DRA. TE111 degenerate mode covers LTE band 2 (1.85‚Äì1.99 GHz), 3 (1.71‚Äì1.88 GHz), and 9 (1.7499‚Äì1.7849 GHz) at fr = 1.8 GHz whereas TE121 covers LTE band 7 (2.5‚Äì2.69 GHz) at fr = 2.6 GHz, respectively. An efficient design method has been used to reduce mutual coupling between ports by changing the effective permittivity values of DRA by introducing a cylindrical air-gap at an optimal position in the dielectric resonator. This air-gap along with matching strips at the corners of the dielectric resonator keeps the isolation at a value more than 17 dB at both the bands. The diversity performance has also been evaluated by calculating the envelope correlation coefficient, diversity gain, and mean effective gain of the proposed design. MIMO performance has been evaluated by measuring the throughput of the proposed MIMO antenna. Experimental results successfully validate the presented design methodology in this work.</t>
  </si>
  <si>
    <t>60021005-60212763;60021005;60212763;60021005;60021005;60212763</t>
  </si>
  <si>
    <t>56419640500;16021808600;57076773400;11940735500;35148173400;36640693300</t>
  </si>
  <si>
    <t>Nasir, Jamal;Jamaluddin, Mohd Haizal;Ahmad Khan, Aftab;Kamarudin, Muhammadramlee;Chee Yen, Bruceleow;Owais, Owais</t>
  </si>
  <si>
    <t>COMSATS University Islamabad, Abbottabad Campus;Universiti Teknologi Malaysia</t>
  </si>
  <si>
    <t>60212763;60021005</t>
  </si>
  <si>
    <t>Nasir J.</t>
  </si>
  <si>
    <t>Throughput measurement of a dual-band MIMO rectangular dielectric resonator antenna for LTE applications</t>
  </si>
  <si>
    <t>10.3390/s17010148</t>
  </si>
  <si>
    <t>2-s2.0-85009952075</t>
  </si>
  <si>
    <t>FP/2007 n 2013</t>
  </si>
  <si>
    <t>['visible region', 'vibrational frequency', 'ultraviolet range', 'target molecules', 'space radiation', 'space mid', 'polymeric templates', 'plasmonic material', 'plasma frequency', 'nanoporous gold', 'molecular vibrations', 'metal deposition', 'matter coupling', 'infrared region', 'infrared radiation', 'enhanced physical', 'energy transfer', 'efficient light', 'currently limited', 'chemical reactions', 'bulk gold', '3 nm', '1240 cm']</t>
  </si>
  <si>
    <t>The applications of plasmonics to energy transfer from free-space radiation to molecules are currently limited to the visible region of the electromagnetic spectrum due to the intrinsic optical properties of bulk noble metals that support strong electromagnetic field confinement only close to their plasma frequency in the visible/ultraviolet range. In this work, we show that nanoporous gold can be exploited as a plasmonic material for the mid-infrared region to obtain strong electromagnetic field confinement, co-localized with target molecules into the nanopores and resonant with their vibrational frequency. The effective optical response of the nanoporous metal enables the penetration of optical fields deep into the nanopores, where molecules can be loaded thus achieving a more efficient light-matter coupling if compared to bulk gold. In order to realize plasmonic resonators made of nanoporous gold, we develop a nanofabrication method based on polymeric templates for metal deposition and we obtain antenna arrays resonating at mid-infrared wavelengths selected by design. We then coat the antennas with a thin (3 nm) silica layer acting as the target dielectric layer for optical energy transfer. We study the strength of the light-matter coupling at the vibrational absorption frequency of silica at 1240 cm-1 through the analysis of the experimental Fano lineshape that is benchmarked against identical structures made of bulk gold. The boost in the optical energy transfer from free-space mid-infrared radiation to molecular vibrations in nanoporous 3D nanoantenna arrays can open new application routes for plasmon-enhanced physical-chemical reactions.</t>
  </si>
  <si>
    <t>915-922</t>
  </si>
  <si>
    <t>60102151;60102151;60102151;60032350;60021199;60021199;60102151;60102151</t>
  </si>
  <si>
    <t>8314490400;56351586800;55141859600;7004250966;7004050471;6602265495;8290267400;57203054720</t>
  </si>
  <si>
    <t>Garoli, D.;Calandrini, E.;Bozzola, A.;Ortolani, M.;Cattarin, S.;Barison, S.;Toma, A.;De Angelis, F.</t>
  </si>
  <si>
    <t>Genoa;Rome;Rome</t>
  </si>
  <si>
    <t>Istituto Italiano di Tecnologia;Sapienza Universit√† di Roma;Consiglio Nazionale delle Ricerche</t>
  </si>
  <si>
    <t>60102151;60032350;60021199</t>
  </si>
  <si>
    <t>Garoli D.</t>
  </si>
  <si>
    <t>Boosting infrared energy transfer in 3D nanoporous gold antennas</t>
  </si>
  <si>
    <t>10.1039/c6nr08231a</t>
  </si>
  <si>
    <t>2-s2.0-85008932602</t>
  </si>
  <si>
    <t>15-42-02339</t>
  </si>
  <si>
    <t>['tips prepared', 'tip apex', 'surface shape', 'standardizing tip', 'pulse lengths', 'gain insight', 'etchant effect', 'duty cycle', 'designed chemically', 'curvature radius', 'calibration grating']</t>
  </si>
  <si>
    <t>Calibration grating | Electrochemical etching | Enhanced optical spectroscopy | Etchant effect | Gold tip | Optical antenna | Optical near-field | Polyethelene | Polyimide | Surface plasmon | Tip-enhanced Raman scattering</t>
  </si>
  <si>
    <t>In this paper, we gain insight into the design and optimization of plasmonic (metallic) tips prepared with dc-pulsed voltage electrochemical etching gold wires, provided that, a duty cycle is self-tuned. Physically, it means that etching electrolyte attacks the gold wire equally for all pulse lengths, regardless of its surface shape. Etchant effect on the reproducibility of a curvature radius of the tip apex is demonstrated. It means that the gold conical tips can be designed chemically with a choice of proper etchant electrolyte. It is suggested to use a microtomed binary polymer blend consisting of polyamide and low density polyethylene, as a calibration grating, for optimizing and standardizing tip-enhanced Raman scattering performance.</t>
  </si>
  <si>
    <t>139-143</t>
  </si>
  <si>
    <t>Spectrochimica Acta - Part A: Molecular and Biomolecular Spectroscopy</t>
  </si>
  <si>
    <t>60070941-60222240;60104301-117184986;60018522</t>
  </si>
  <si>
    <t>6603562847;55286055800;7006699103</t>
  </si>
  <si>
    <t>Kharintsev, Sergey;Alekseev, Alexander;Loos, Joachim</t>
  </si>
  <si>
    <t>Russian Federation;Kazakhstan;Russian Federation;Netherlands;Russian Federation</t>
  </si>
  <si>
    <t>Kazan;Nur-Sultan;Kazan;Heerlen;Moscow</t>
  </si>
  <si>
    <t>Tatarstan Academy of Sciences;Nazarbayev University;Kazan Federal University;Koninklijke DSM N.V.;STC NMST</t>
  </si>
  <si>
    <t>60222240;60104301;60070941;60018522;117184986</t>
  </si>
  <si>
    <t>Kharintsev S.</t>
  </si>
  <si>
    <t>Etchant-based design of gold tip apexes for plasmon-enhanced Raman spectromicroscopy</t>
  </si>
  <si>
    <t>S1386142516304395</t>
  </si>
  <si>
    <t>10.1016/j.saa.2016.07.048</t>
  </si>
  <si>
    <t>2-s2.0-84982719104</t>
  </si>
  <si>
    <t>103.05-2013.75</t>
  </si>
  <si>
    <t>['typical thz', 'thick low', 'theoretical prediction', 'tds using', 'subsequently attached', 'shaped antennas', 'shaped antenna', 'peak amplitudes', 'lowest limit', 'h -),', 'frequency region', 'frequency detected', 'fold enhancement', 'experimentally investigated', 'efficient terahertz', 'e .,', 'detection responsivity', 'detection characteristics', 'bowtie shapes', 'around 0', 'approximately 67', 'approximately 3', 'agreed well']</t>
  </si>
  <si>
    <t>Photoconductive antenna | Photoconductive material | Terahertz detection | Terahertz time-domain spectroscopy | Terahertz wave</t>
  </si>
  <si>
    <t>We designed various photoconductive antennas applicable to efficient terahertz (THz) receivers and experimentally investigated their detection characteristics. Three different antennas based on Grischkowsky (H-), I-, and bowtie shapes were fabricated on a 1.2-Œºm-thick low-temperature GaAs layer that was grown on a semi-insulating GaAs substrate and subsequently attached to extended hemispherical silicon lenses. The experimental results showed different characteristics for detection responsivity and agreed well with the theoretical prediction. Measurements of the peak-to-peak amplitudes of the detected THz photocurrent were approximately 67, 42, and 59¬†nA for the H-shaped, I-shaped, and bowtie-shaped antennas, respectively. The I- and bowtie-shaped antennas provided higher THz detection sensitivities than the H-shaped antenna in the low-frequency region, i.e., below 0.6¬†THz. At a frequency of 0.2¬†THz, the I- and bowtie-shaped antennas offered an approximately 3.6-fold and 6-fold enhancement, respectively, in THz detection sensitivity compared to the H-shaped antenna. The bowtie-shaped antenna produced better peak amplitude and a wider spectral bandwidth than the I-shaped antenna. The observed detection peak frequencies of the I-shaped and bowtie-shaped antennas possessing very long dipole arms indicate that the lowest limit of the frequency detected in a typical THz-TDS using a GaAs photoconductive antenna as emitter/detector is around 0.2¬†THz.</t>
  </si>
  <si>
    <t>50-56</t>
  </si>
  <si>
    <t>60078563;60002445;60002445;60013361;60002445;60002445;60002445;60013361;60002445-60032144</t>
  </si>
  <si>
    <t>55318932000;57204720145;55735044500;56271528000;55052592700;35286030300;10043078000;7003831458;7003540294</t>
  </si>
  <si>
    <t>Nguyen, Truong Khang;Kim, Won Tae;Kang, Bong Joo;Bark, Hyeon Sang;Kim, Kangho;Lee, Jaejin;Park, Ikmo;Jeon, Tae In;Rotermund, Fabian</t>
  </si>
  <si>
    <t>Viet Nam;South Korea;South Korea;South Korea</t>
  </si>
  <si>
    <t>Ho Chi Minh City;Daejeon;Busan;Kyonggi-do</t>
  </si>
  <si>
    <t>Ton-Duc-Thang University;Korea Advanced Institute of Science and Technology;Korea Maritime and Ocean University;Ajou University</t>
  </si>
  <si>
    <t>60078563;60032144;60013361;60002445</t>
  </si>
  <si>
    <t>Nguyen T.</t>
  </si>
  <si>
    <t>Photoconductive dipole antennas for efficient terahertz receiver</t>
  </si>
  <si>
    <t>S0030401816307490</t>
  </si>
  <si>
    <t>10.1016/j.optcom.2016.08.064</t>
  </si>
  <si>
    <t>2-s2.0-84984795707</t>
  </si>
  <si>
    <t>['transmission spectrum', 'structure symmetry', 'slow light', 'optical properties', 'numerically investigated', 'light speed', 'induced transparency', 'exhibits plasmon', 'excellent potential', 'designed metamaterial']</t>
  </si>
  <si>
    <t>Plasmon-induced transparency | Plasmonic metamaterial | Slow light</t>
  </si>
  <si>
    <t>We numerically investigated the optical properties of planar nanorod antennas metamaterial that exhibits plasmon-induced transparency (PIT) effect. The designed metamaterial is made of a silver nanorod dimer antenna surrounded by two parallel silver nanorods. The interaction between two parallel nanorods and middle nanorod dimer antenna leads to a single PIT band in the transmission spectrum. Moreover, the double PIT windows and slow light can be realized by breaking the structure symmetry. The multi-bands PIT effect offers an excellent potential to manipulate the light speed at multi-frequencies.</t>
  </si>
  <si>
    <t>60018554;60018554;60018554;60018554;60018554;60073735</t>
  </si>
  <si>
    <t>35211843800;57190966629;43861107000;23978283700;7103381218;7102023000</t>
  </si>
  <si>
    <t>Wang, Junqiao;Zhang, Jia;Fan, Chunzhen;Mu, Kaijun;Liang, Erjun;Ding, Pei</t>
  </si>
  <si>
    <t>Zhengzhou;Zhengzhou</t>
  </si>
  <si>
    <t>Zhengzhou Institute of Aeronautical Industry Management;Zhengzhou University</t>
  </si>
  <si>
    <t>60073735;60018554</t>
  </si>
  <si>
    <t>Electromagnetic field manipulation in planar nanorod antennas metamaterial for slow light application</t>
  </si>
  <si>
    <t>S0030401816307441</t>
  </si>
  <si>
    <t>10.1016/j.optcom.2016.08.057</t>
  </si>
  <si>
    <t>2-s2.0-84984804352</t>
  </si>
  <si>
    <t>['unwanted radiation', 'typically used', 'transmitter non', 'system bandwidth', 'standard values', 'ssb signal', 'software simulation', 'signals based', 'results show', 'received signal', 'raus ),', 'phase shift', 'order harmonics', 'model consists', 'mode fibers', 'modal dispersion', 'mathematical model', 'low maintenance', 'low cost', 'length product', 'lans ).', 'international norms', 'hybrid coupler', 'generates two', 'generated due', 'causes degradation', 'building networks', '90 ¬∞', '120 ¬∞).']</t>
  </si>
  <si>
    <t>Orthogonal Frequency Division Multiplexing (OFDM) | Radio over Fiber (RoF) | Single and Multimode fiber | Single Sideband Generation (SSB)</t>
  </si>
  <si>
    <t>Single mode fibers (SMF) are typically used in Wide Area Networks (WAN), Metropolitan Area Networks (MAN) and also find applications in Radio over Fiber (RoF) architectures supporting data transmission in Fiber to the Home (FTTH), Remote Antenna Units (RAUs), in-building networks etc. Multi-mode fibers (MMFs) with low cost, ease of installation and low maintenance are predominantly (85‚Äì90%) deployed in-building networks providing data access in local area networks (LANs). The transmission of millimeter wave signals through the SMF in WAN and MAN, along with the reuse of MMF in-building networks will not levy fiber reinstallation cost. The transmission of the millimeter waves experiences signal impairments due to the transmitter non-linearity and modal dispersion of the MMF. The MMF exhibiting large modal dispersion limits the bandwidth-length product of the fiber. The second and higher-order harmonics present in the optical signal fall within the system bandwidth. This causes degradation in the received signal and an unwanted radiation of power at the RAU. The power of these harmonics is proportional to the non-linearity of the transmitter and the modal dispersion of the MMF and should be maintained below the standard values as per the international norms. In this paper, a mathematical model is developed for Second-order Harmonic Distortion (HD2) generated due to non-linearity of the transmitter and chromatic-modal dispersion of the SMF-MMF optic link. This is also verified using a software simulation. The model consists of a Mach Zehnder Modulator (MZM) that generates two m-QAM OFDM Single Sideband (SSB) signals based on phase shift of the hybrid coupler (90¬∞ and 120¬∞). Our results show that the SSB signal with 120¬∞ hybrid coupler has suppresses the higher-order harmonics and makes the system more robust against the HD2 in the SMF-MMF optic link.</t>
  </si>
  <si>
    <t>294-303</t>
  </si>
  <si>
    <t>60026881;60026881;60026881</t>
  </si>
  <si>
    <t>57189988462;57189997432;56032021200</t>
  </si>
  <si>
    <t>Patel, Dhananjay;Singh, Vinay Kumar;Dalal, U. D.</t>
  </si>
  <si>
    <t>Surat</t>
  </si>
  <si>
    <t>S. V. National Institute of Technology</t>
  </si>
  <si>
    <t>Patel D.</t>
  </si>
  <si>
    <t>Analysis of second order harmonic distortion due to transmitter non-linearity and chromatic and modal dispersion of optical OFDM SSB modulated signals in SMF-MMF fiber links</t>
  </si>
  <si>
    <t>S0030401816307908</t>
  </si>
  <si>
    <t>10.1016/j.optcom.2016.09.018</t>
  </si>
  <si>
    <t>2-s2.0-84987968768</t>
  </si>
  <si>
    <t>['wireless communication', 'tendency future', 'single antenna', 'recent years', 'rate equations', 'rate equation', 'random attack', 'power law', 'numerical simulation', 'nodes degree', 'mobile station', 'intentional attack', 'important role', 'four cases', 'fitness model', 'diversity gain', 'different probabilities', 'degree distribution', 'cooperative communication', 'complex networks', 'average degree']</t>
  </si>
  <si>
    <t>Complex networks | Cooperative communication | Degree distribution | Fitness | Robustness</t>
  </si>
  <si>
    <t>In recent years, wireless communication plays an important role in our lives. Cooperative communication, is used by a mobile station with single antenna to share with each other forming a virtual MIMO antenna system, will become a development with a diversity gain for wireless communication in tendency future. In this paper, a fitness model of evolution network based on complex networks with mixed attachment mechanisms is devised in order to study an actual network‚ÄîCCFN (cooperative communication fitness network). Firstly, the evolution of CCFN is given by four cases with different probabilities, and the rate equations of nodes degree are presented to analyze the evolution of CCFN. Secondly, the degree distribution is analyzed by calculating the rate equation and numerical simulation with the examples of four fitness distributions such as power law, uniform fitness distribution, exponential fitness distribution and Rayleigh fitness distribution. Finally, the robustness of CCFN is studied by numerical simulation with four fitness distributions under random attack and intentional attack to analyze the effects of degree distribution, average path length and average degree. The results of this paper offers insights for building CCFN systems in order to program communication resources.</t>
  </si>
  <si>
    <t>120-132</t>
  </si>
  <si>
    <t>Physica A: Statistical Mechanics and its Applications</t>
  </si>
  <si>
    <t>60018273;60018273;60017482</t>
  </si>
  <si>
    <t>55550444100;56023477100;55798152600</t>
  </si>
  <si>
    <t>Wang, Jianrong;Wang, Jianping;Han, Dun</t>
  </si>
  <si>
    <t>Beijing;Zhenjiang</t>
  </si>
  <si>
    <t>University of Science and Technology Beijing;Jiangsu University</t>
  </si>
  <si>
    <t>60018273;60017482</t>
  </si>
  <si>
    <t>Nonlinear dynamic evolution and control in CCFN with mixed attachment mechanisms</t>
  </si>
  <si>
    <t>S0378437116305611</t>
  </si>
  <si>
    <t>10.1016/j.physa.2016.08.044</t>
  </si>
  <si>
    <t>2-s2.0-84988492956</t>
  </si>
  <si>
    <t>['zno photocatalyst', 'zno nanostructure', 'practical applications', 'possible applications', 'paper contributes', 'oxidative conversion', 'organic pollutants', 'obtained au', 'mediated method', 'gel method', 'functional nanocomposites', 'fine chemicals', 'fabricate au', 'excited electrons', 'exceptional choice', 'environmental purification', 'enhanced properties', 'could contribute', 'au nanoparticles', 'aqueous solution']</t>
  </si>
  <si>
    <t>Inversed nanostructure | Nano Au | SPR effect | Visible-light photocatalysis | ZnO semiconductor</t>
  </si>
  <si>
    <t>In this paper, we fabricate Au/ZnO nanostructure with smaller ZnO nanoparticles loaded onto bigger gold nanoparticles via combining seed-mediated method and sol-gel method. The obtained Au/ZnO nanocomposites exhibit excellent properties in photocatalysis process like methyl orange (MO) degradation and oxidative conversion of methanol into formaldehyde under visible light irradiation. The enhanced properties were ascribed to the surface plasmon resonance (SPR) effect of Au nanoparticles, which could contribute to the separation of photo-excited electrons and holes and facilitate the process of absorbing visible light. This paper contributes to the emergence of multi-functional nanocomposites with possible applications in visible-light driven photocatalysts and makes the Au/ZnO photocatalyst an exceptional choice for practical applications such as environmental purification of organic pollutants in aqueous solution and the synthesis of fine chemicals and intermediates.</t>
  </si>
  <si>
    <t>616-623</t>
  </si>
  <si>
    <t>Applied Surface Science</t>
  </si>
  <si>
    <t>60010080;60010080;60010080;60010080</t>
  </si>
  <si>
    <t>55933416800;57087475900;57190963258;34977027200</t>
  </si>
  <si>
    <t>Liu, Tianyu;Chen, Wei;Hua, Yuxiang;Liu, Xiaoheng</t>
  </si>
  <si>
    <t>Liu T.</t>
  </si>
  <si>
    <t>Au/ZnO nanoarchitectures with Au as both supporter and antenna of visible-light</t>
  </si>
  <si>
    <t>S0169433216319018</t>
  </si>
  <si>
    <t>10.1016/j.apsusc.2016.09.033</t>
  </si>
  <si>
    <t>2-s2.0-84988663105</t>
  </si>
  <si>
    <t>University Grants Committee</t>
  </si>
  <si>
    <t>.540/8/DRS/2013/SAP-I</t>
  </si>
  <si>
    <t>['‚ àí1', 'water molecule', 'vs 24', 'using sparkle', 'triplet state', 'thoroughly characterized', 'theoretical values', 'step method', 'rm1 structures', 'rm1 structure', 'rm1 model', 'priori design', 'ofelt parameters', 'lower value', 'iii ))', 'higher value', 'high yield', 'great means', 'good agreement', 'exchange mechanism', 'empirical sparkle', 'e .,', 'coupling mechanism', 'coordination sphere', 'characteristic red', 'brilliant red', 'bpy results', 'blue emissions', 'appreciable enhancement', 'antenna effect', '870 œºs', '5d4 ).', '35 %),', '330 vs', '2 ).']</t>
  </si>
  <si>
    <t>1,1,1-Trifluoro-2,4-pentanedione | Lanthanide | Photophysical properties | Sparkle/RM1</t>
  </si>
  <si>
    <t>Semi-empirical Sparkle/RM1 model is employed to elucidate the ground state geometry of [Ln(tfaa)3bpy] complexes [Ln = Pr (1), Eu (2), Tb (3), Dy (4) and Tm (5); tfaa = 1,1,1-trifluoro-2,4-pentanedione and bpy = 2,2'-bipyridyl], which were synthesized in high yield by a one-step method and thoroughly characterized. The room-temperature photoluminescence study confirms the sensitization of Pr (III), Eu (III), Tb (III), Dy (III) and Tm (III) ions by the antenna effect, leading to characteristic red, brilliant red, green, yellow and blue emissions, respectively. Replacement of the water molecule from the coordination sphere of [Ln(tfaa)3H2O] by bpy results in appreciable enhancement of the quantum yields [(i.e., 3.2% vs. 35% for Eu(III); 21.0% vs 24.0% for Tb(III); 0.3% vs.1.2% for Dy(III) and 0.03% vs. 0.14% for Tm(III)) and lifetimes (330 vs. 870 Œºs for 5D0; and 220 vs 330 Œºs for 5D4). The Judd-Ofelt parameters (Œ©2 and Œ©4) were calculated for the Eu(III) complexes and theoretical values of these parameters (Œ©2 and Œ©4) were obtained by using Sparkle/RM1 structures. The higher value of the Œ©2 parameter (14.37 √ó 10‚àí20 cm2) shows a highly polarizable chemical environment around Eu(III) ion and suggests that the dynamic-coupling mechanism is dominant. The Judd-Ofelt parameters were used to calculate the radiative decay rate, energy transfer rate (WET) and back energy transfer rate (WBT) in the case of (2). The energy transfer processes show that energy transfer occurs from the triplet state of the ligands (T) to the first emissive level 5D1 of Eu(III) and immediate next lower energy level 5D0 of Eu(III) ion i.e., T ‚Üí 5D1 (WET = 5.33 √ó 109 s‚àí1) and T‚Üí 5D0 (WET = 4.91 √ó 109 s‚àí1) levels. Furthermore, the lower value of energy transfer rate of S1 ‚Üí 5D4 (WET = 4.61 √ó 103 s‚àí1) reflects that exchange mechanism is dominant. The theoretical emission quantum yield (31%) obtained from the Sparkle/RM1 structure is in good agreement with the experimental emission quantum yield (35%), which reflects that the present theoretical approach could be a great means for the a priori design of highly luminescent lanthanide complexes.</t>
  </si>
  <si>
    <t>142-155</t>
  </si>
  <si>
    <t>Journal of Photochemistry and Photobiology A: Chemistry</t>
  </si>
  <si>
    <t>60020458;60020458</t>
  </si>
  <si>
    <t>36508644800;6602888604</t>
  </si>
  <si>
    <t>Ilmi, Rashid;Iftikhar, K.</t>
  </si>
  <si>
    <t>Jamia Millia Islamia</t>
  </si>
  <si>
    <t>Ilmi R.</t>
  </si>
  <si>
    <t>Photophysical properties of Lanthanide(III) 1,1,1-trifluoro-2,4-pentanedione complexes with 2,2'-Bipyridyl: An experimental and theoretical investigation</t>
  </si>
  <si>
    <t>S101060301630291X</t>
  </si>
  <si>
    <t>10.1016/j.jphotochem.2016.10.014</t>
  </si>
  <si>
    <t>2-s2.0-84992603235</t>
  </si>
  <si>
    <t>NRF-2015R1A2A2A01008218</t>
  </si>
  <si>
    <t>['spiral antenna', 'salt method', 'rogers 3210', 'real permeability', 'polymer matrix', 'phantom model', 'magnetodielectric substrate', 'magnetic loss', 'implantable antennas', 'implant position', 'firstly proposed', 'bandwidth 70']</t>
  </si>
  <si>
    <t>Antenna substrate | Hexaferrite | Implantable medical antenna | Magnetodielectric | MICS band</t>
  </si>
  <si>
    <t>A magnetodielectric substrate is firstly proposed for implantable antennas in medical implant communication service (MICS) band. Ba3Co2Fe24O41 (Co2Z), Z-type hexaferrite flakes synthesized by molten-salt method were incorporated with a polymer matrix, having a real permeability of 2.88 and a magnetic loss of 0.029 at 402¬†MHz. A spiral antenna with the magnetodielectric substrate has a bandwidth 70% and 50% broader than that with a commercial dielectric substrate, Rogers 3210, in a 2/3-phantom model and a multi-layered body model, respectively. The band broadening retains the bandwidth to be overlapped after implant positions change, leading to an enhancement in insensitivity to the implant position.</t>
  </si>
  <si>
    <t>94-97</t>
  </si>
  <si>
    <t>0167577X</t>
  </si>
  <si>
    <t>Materials Letters</t>
  </si>
  <si>
    <t>60027550;60092864;60001558;115418674;60027550;60092864</t>
  </si>
  <si>
    <t>36995556000;57195967017;56535595800;7402730463;13310322300;23392263200</t>
  </si>
  <si>
    <t>Lee, Sang Eui;Kim, Han Joon;Lee, Jae Ho;Oh, Kyoung Sub;Hahn, H. Thomas;Choi, Ji Woong</t>
  </si>
  <si>
    <t>South Korea;United States;South Korea;South Korea</t>
  </si>
  <si>
    <t>Daegu;Los Angeles;Daejeon;Hwasung</t>
  </si>
  <si>
    <t>Daegu Gyeongbuk Institute of Science and Technology;University of California, Los Angeles;Electronics and Telecommunications Research Institute;Gamma Nu Inc.</t>
  </si>
  <si>
    <t>60092864;60027550;60001558;115418674</t>
  </si>
  <si>
    <t>Lee S.E.</t>
  </si>
  <si>
    <t>Magnetodielectric hexaferrite flake/polymer substrate for implantable antenna with an enhanced insensitivity to implant position</t>
  </si>
  <si>
    <t>S0167577X16313957</t>
  </si>
  <si>
    <t>10.1016/j.matlet.2016.08.100</t>
  </si>
  <si>
    <t>2-s2.0-84993984961</t>
  </si>
  <si>
    <t>15-CM-MA-12</t>
  </si>
  <si>
    <t>['situ non', 'section using', 'real defects', 'radomes made', 'radome structures', 'proposed hardware', 'pe upi', 'newly developed', 'mobile inside', 'inspection strategy', 'field pulse', 'external forces', 'epoxy plies', 'easily damaged', 'detect damage', 'destructive testing', 'defect area', 'curvature structure', 'cross section', 'composite materials', 'also developed', 'aircraft antennas']</t>
  </si>
  <si>
    <t>Composite radome structure | Curvature compensating algorithm | In situ non-destructive evaluation | Pulse-echo ultrasonic propagation imaging</t>
  </si>
  <si>
    <t>Most aircraft antennas are protected by radomes made of composite materials. However, antenna radome structures are easily damaged by external forces and internal manufacturing defects. To detect damage in the composite antenna radomes while in service, a full-field pulse-echo ultrasonic propagation imaging (PE UPI) system is proposed as an in situ non-destructive inspection technique, which is mobile inside a hangar. The radome is generally a double-curvature structure, and thus, a curvature compensation algorithm is also developed to increase damage visibility. The proposed hardware and software have been tested by detecting a resin rich region formed between the E-glass/epoxy plies. To visualize the damage, PE ultrasonic wave propagation imaging has been performed, and ultrasonic energy mapping has also been applied. A curvature compensating algorithm has been newly developed and compared for its performance in damage visibility improvement. To verify the size of the real defects of a UHF antenna radome, destructive testing has been performed by cutting the defect area, polishing the cross section and investigating the section using a 50√ó microscope. The results have shown the feasibility of the proposed PE UPI system and the inspection strategy as an in situ non-destructive evaluation technique for radome structures.</t>
  </si>
  <si>
    <t>16-22</t>
  </si>
  <si>
    <t>Composite Structures</t>
  </si>
  <si>
    <t>60001187-114330566;60032144;60032144;114330566-60032144</t>
  </si>
  <si>
    <t>55523595400;57202138091;55523269400;8549444100</t>
  </si>
  <si>
    <t>Shin, Hye Jin;Park, Jae Yoon;Hong, Seung Chan;Lee, Jung Ryul</t>
  </si>
  <si>
    <t>Daejeon;Jeonju;Jeonju</t>
  </si>
  <si>
    <t>Korea Advanced Institute of Science and Technology;Jeonbuk National University;X-NDT Inc.</t>
  </si>
  <si>
    <t>60032144;60001187;114330566</t>
  </si>
  <si>
    <t>Shin H.</t>
  </si>
  <si>
    <t>In situ non-destructive evaluation of an aircraft UHF antenna radome based on pulse-echo ultrasonic propagation imaging</t>
  </si>
  <si>
    <t>S026382231631666X</t>
  </si>
  <si>
    <t>10.1016/j.compstruct.2016.10.058</t>
  </si>
  <si>
    <t>2-s2.0-84994051899</t>
  </si>
  <si>
    <t>['terrestrial interference', 'swarm must', 'solar maxima', 'satellites observing', 'radio astronomy', 'pulsar observations', 'olfar ).', 'offered also', 'new investigations', 'new avenues', 'mutually exclusive', 'massive electromagnetism', 'magnetar data', 'low frequencies', 'latter acts', 'fundamental physics', 'frequency squared', 'frbs ),', 'first time', 'earlier set', 'dispersion measure', 'dispersion goes', 'avoid distorsions']</t>
  </si>
  <si>
    <t>Fast radio bursts | Magnetars | Photons | Pulsars | Radio astronomy | Satellites</t>
  </si>
  <si>
    <t>Our understanding of the universe relies mostly on electromagnetism. As photons are the messengers, fundamental physics is concerned in testing their properties. Photon mass upper limits have been earlier set through pulsar observations, but new investigations are offered by the excess of dispersion measure (DM), sometimes observed with pulsar and magnetar data at low frequencies, or with the fast radio bursts (FRBs), of yet unknown origin. Arguments for the excess of DM do not reach a consensus, but are not mutually exclusive. Thus, we remind that for massive electromagnetism, dispersion goes as the inverse of the frequency squared. Thereby, new avenues are offered also by the recently operating ground observatories in 10‚Äì80¬†MHz domain and by the proposed Orbiting Low Frequency Antennas for Radio astronomy (OLFAR). The latter acts as a large aperture dish by employing a swarm of nano-satellites observing the sky for the first time in the 0.1‚Äì15¬†MHz spectrum. The swarm must be deployed sufficiently away from the ionosphere to avoid distorsions from terrestrial interference, especially during solar maxima, and offer stable conditions for calibration during observations.</t>
  </si>
  <si>
    <t>736-747</t>
  </si>
  <si>
    <t>Advances in Space Research</t>
  </si>
  <si>
    <t>60020599-60025529;60210263-60029689-60008134;60210263-60029689-60008134</t>
  </si>
  <si>
    <t>6508214174;55974586500;56015706000</t>
  </si>
  <si>
    <t>Bentum, Mark J.;Bonetti, Luca;Spallicci, Alessandro D.A.M.</t>
  </si>
  <si>
    <t>France;France;Netherlands;Netherlands;France</t>
  </si>
  <si>
    <t>Orl√©ans;Orleans;Dwingeloo;Enschede;Paris</t>
  </si>
  <si>
    <t>Observatoire des Sciences de l'Univers en R√©gion Centre;Universite d'Orleans;Netherlands Foundation for Research in Astronomy;Universiteit Twente;CNRS Centre National de la Recherche Scientifique</t>
  </si>
  <si>
    <t>60210263;60029689;60025529;60020599;60008134</t>
  </si>
  <si>
    <t>Bentum M.J.</t>
  </si>
  <si>
    <t>Dispersion by pulsars, magnetars, fast radio bursts and massive electromagnetism at very low radio frequencies</t>
  </si>
  <si>
    <t>S0273117716305968</t>
  </si>
  <si>
    <t>10.1016/j.asr.2016.10.018</t>
  </si>
  <si>
    <t>2-s2.0-84998752420</t>
  </si>
  <si>
    <t>['stormwater drainage', 'spatial distribution', 'pyrogenic sources', 'parking lots', 'nearby streets', 'derived largely', 'combustion products', 'carcinogenic properties', 'average percentage', 'aerial deposition']</t>
  </si>
  <si>
    <t>Marina | Pollution | Polycyclic aromatic hydrocarbons | San Diego Bay | Spatial distribution | Surface sediment</t>
  </si>
  <si>
    <t>Polycyclic aromatic hydrocarbons (PAHs) have garnered much attention due to their bioaccumulation, carcinogenic properties, and persistence in the environment. Investigation of the spatial distribution, composition, and sources of PAHs in sediments of three recreational marinas in San Diego Bay, California revealed significant differences among marinas, with concentrations in one site exceeding 16,000¬†ng¬†g‚àí¬†1. ‚ÄòHotspots‚Äô of PAH concentration suggest an association with stormwater outfalls draining into the basins. High-molecular weight PAHs (4‚Äì6 rings) were dominant (&gt;¬†86%); the average percentage of potentially carcinogenic PAHs was high in all sites (61.4‚Äì70%) but ecotoxicological risks varied among marinas. Highly toxic benzo(a)pyrene (BaP) was the main contributor (&gt;¬†90%) to the total toxic equivalent quantity (TEQ) in marinas. PAHs in San Diego Bay marina sediments appear to be derived largely from pyrogenic sources, potentially from combustion products that reach the basins by aerial deposition and stormwater drainage from nearby streets and parking lots.</t>
  </si>
  <si>
    <t>466-479</t>
  </si>
  <si>
    <t>0025326X</t>
  </si>
  <si>
    <t>Marine Pollution Bulletin</t>
  </si>
  <si>
    <t>60121585;60018926;60121585;60018926;60121585</t>
  </si>
  <si>
    <t>57206410481;56884619200;8045414400;16021785100;7202247083</t>
  </si>
  <si>
    <t>Neira, Carlos;Cossaboon, Jennifer;Mendoza, Guillermo;Hoh, Eunha;Levin, Lisa A.</t>
  </si>
  <si>
    <t>Center for Marine Biodiversity and Conservation;San Diego State University</t>
  </si>
  <si>
    <t>60121585;60018926</t>
  </si>
  <si>
    <t>Neira C.</t>
  </si>
  <si>
    <t>Occurrence and distribution of polycyclic aromatic hydrocarbons in surface sediments of San Diego Bay marinas</t>
  </si>
  <si>
    <t>S0025326X16308256</t>
  </si>
  <si>
    <t>10.1016/j.marpolbul.2016.10.009</t>
  </si>
  <si>
    <t>2-s2.0-85001871863</t>
  </si>
  <si>
    <t>['urgent demand', 'transparent walls', 'transmission performance', 'temperature conditions', 'reached higher', 'modern aircraft', 'microwave signals', 'mainly composed', 'high temperatures', 'heating sample', 'errors caused', 'design method', 'dependent distortion', 'damage detection', 'calibration method', 'broadband free', 'band properties', 'band applications', 'ambient temperature', 'aerospace structures']</t>
  </si>
  <si>
    <t>Calibration | Dual-band | High-temperature | Radome wall structure | Transmission measurement</t>
  </si>
  <si>
    <t>Modern aircraft have reached higher and higher flight speed, resulting in the urgent demand of design and characterization for high-temperature airborne radomes, especially for those with dual-band or multi-band properties. In this paper, an A-sandwich radome wall structure made of quartz is designed for both centimeter and millimeter wave applications at high temperatures. Its transmission performance in the 4‚Äì 40 GHz frequency range at ambient temperature to 800 ¬∞C is characterized by a broadband free-space microwave measurement system, which is mainly composed of a vector network analyzer, spot-focusing lens horn antennas, and a furnace for heating sample. A calibration method is proposed to eliminate the temperature-dependent distortion of microwave signals by the microwave-transparent walls of the furnace, and the errors caused by the wall position variations as well. Transmission measurements show that the radome wall structure is feasible for dual-band applications in the 4‚Äì 10 GHz and 24‚Äì 40 GHz frequency spans with the transmission efficiency higher than 70% at temperatures up to 800 ¬∞C, and demonstrate the effectiveness of the design method. It can be expected that the free-space microwave measurement system in conjunction with the proposed calibration method is capable of damage detection for aerospace structures under high-temperature conditions.</t>
  </si>
  <si>
    <t>264-270</t>
  </si>
  <si>
    <t>Materials and Design</t>
  </si>
  <si>
    <t>60024542;60024542;60024542;60014966</t>
  </si>
  <si>
    <t>55975377400;27170717700;7402081222;14060750300</t>
  </si>
  <si>
    <t>Zhou, Licheng;Liu, Zejia;Tang, Liqun;Pei, Yongmao</t>
  </si>
  <si>
    <t>Guangzhou;Beijing</t>
  </si>
  <si>
    <t>South China University of Technology;Peking University</t>
  </si>
  <si>
    <t>60024542;60014966</t>
  </si>
  <si>
    <t>Zhou L.</t>
  </si>
  <si>
    <t>Design and characterization for a high-temperature dual-band radome wall structure for airborne applications</t>
  </si>
  <si>
    <t>S0264127516314629</t>
  </si>
  <si>
    <t>10.1016/j.matdes.2016.11.067</t>
  </si>
  <si>
    <t>2-s2.0-85006001762</t>
  </si>
  <si>
    <t>['use low', 'unique separation', 'underlying compactness', 'tensor representations', 'tensor decomposition', 'source signals', 'signal compression', 'scale data', 'scale applications', 'sample size', 'rank structure', 'rank matrix', 'mixture simultaneously', 'mixing coefficients', 'method reformulates', 'many real', 'many large', 'life signals', 'general technique', 'closely related', 'called segmentation', 'based tensorization', 'arrival estimation', 'also compressible', 'allows us']</t>
  </si>
  <si>
    <t>big data | Blind source separation | higher-order tensor | low-rank approximation | tensor decomposition</t>
  </si>
  <si>
    <t>Many real-life signals are compressible, meaning that they depend on much fewer parameters than their sample size. In this paper, we use low-rank matrix or tensor representations for signal compression. We propose a new deterministic method for blind source separation that exploits the low-rank structure, enabling a unique separation of the source signals and providing a way to cope with large-scale data. We explain that our method reformulates the blind source separation problem as the computation of a tensor decomposition, after reshaping the observed data matrix into a tensor. This deterministic tensorization technique is called segmentation and is closely related to Hankel-based tensorization. We apply the same strategy to the mixing coefficients of the blind source separation problem, as in many large-scale applications, the mixture is also compressible because of many closely located sensors. Moreover, we combine both strategies, resulting in a general technique that allows us to exploit the underlying compactness of the sources and the mixture simultaneously. We illustrate the techniques for fetal electrocardiogram extraction and direction-of-arrival estimation in large-scale antenna arrays.</t>
  </si>
  <si>
    <t>346-358</t>
  </si>
  <si>
    <t>60025063;60025063;60025063</t>
  </si>
  <si>
    <t>57188864315;56338509600;6701866141</t>
  </si>
  <si>
    <t>Bousse, Martijn;Debals, Otto;De Lathauwer, Lieven</t>
  </si>
  <si>
    <t>Bousse M.</t>
  </si>
  <si>
    <t>A Tensor-Based Method for Large-Scale Blind Source Separation Using Segmentation</t>
  </si>
  <si>
    <t>10.1109/TSP.2016.2617858</t>
  </si>
  <si>
    <t>2-s2.0-85012277281</t>
  </si>
  <si>
    <t>['station antennas', 'signal subspaces', 'signal subspace', 'signal bandwidth', 'rf chains', 'require sampling', 'reduce complexity', 'proposed estimators', 'power consumption', 'performance comparable', 'multiuser mimo', 'multiplexing gain', 'massive mimo', 'jsdm implementation', 'jsdm ),', 'input multi', 'hybrid digital', 'grouped according', 'given p', 'fundamental role', 'full knowledge', 'drive hundreds', 'downlink precoder', 'dim projections', 'dim beamformer', 'digital precoder', 'conversion necessary', 'best p', 'analog architectures', 'analog ),', 'achieved using', '100 mhz']</t>
  </si>
  <si>
    <t>joint spatial division and multiplexing (JSDM) | low-dim projections | Massive MIMO | signal subspace estimation</t>
  </si>
  <si>
    <t>Massive MIMO is a variant of multiuser MIMO (Multi-Input Multi-Output) system, where the number of base-station antennas M is very large and generally much larger than the number of spatially multiplexed data streams. Unfortunately, the front-end A/D conversion necessary to drive hundreds of antennas, with a signal bandwidth of 10 to 100 MHz, requires very large sampling bit-rate and power consumption. To reduce complexity, Hybrid Digital-Analog architectures have been proposed. Our work in this paper is motivated by one of such schemes named Joint Spatial Division and Multiplexing (JSDM), where the downlink precoder (resp., uplink linear receiver) is split into product of a baseband linear projection (digital) and an RF reconfigurable beamforming network (analog), such that only m &lt; M A/D converters and RF chains is needed. In JSDM, users are grouped according to similarity of their signal subspaces, and these groups are separated by the analog beamforming stage. Further multiplexing gain in each group is achieved using the digital precoder. Therefore, it is apparent that extracting the signal subspace of the M -dim channel vectors from snapshots of m -dim projections, with m &lt; M , plays a fundamental role in JSDM implementation. In this paper, we develop efficient subspace estimation algorithms that require sampling only m=O(2 ‚àöM) antennas and, for a given p &lt; M , return a p-dim beamformer (subspace) that has a performance comparable with the best p -dim beamformer designed from the full knowledge of the exact channel covariance matrix. We assess the performance of our proposed estimators both analytically and empirically via numerical simulations.</t>
  </si>
  <si>
    <t>303-318</t>
  </si>
  <si>
    <t>60011604;60011604</t>
  </si>
  <si>
    <t>55391860500;7004399543</t>
  </si>
  <si>
    <t>Haghighatshoar, Saeid;Caire, Giuseppe</t>
  </si>
  <si>
    <t>Berlin</t>
  </si>
  <si>
    <t>Technical University of Berlin</t>
  </si>
  <si>
    <t>Haghighatshoar S.</t>
  </si>
  <si>
    <t>Massive MIMO channel subspace estimation from low-dimensional projections</t>
  </si>
  <si>
    <t>10.1109/TSP.2016.2616336</t>
  </si>
  <si>
    <t>2-s2.0-85012911452</t>
  </si>
  <si>
    <t>['zigbee nodes', 'wireless signal', 'walls increases', 'walls added', 'verified according', 'varying pattern', 'two walls', 'three groups', 'test result', 'results showed', 'result showed', 'regression analysis', 'plr value', 'plants growing', 'plant height', 'plant growing', 'piggery wall', 'pig farm', 'parameters used', 'parameters change', 'node deployment', 'integrated experiments', 'installing antenna', 'important parameters', 'data obtained', 'correlation coefficient', 'comprehensive model', 'characteristic affecting', 'antenna heights', 'antenna height', '602 dbm', '120 cm', '12 times']</t>
  </si>
  <si>
    <t>Farms | Models | Path loss | Pig breeding | Received signal strength indicator (RSSI) | Wireless sensor networks (WSN)</t>
  </si>
  <si>
    <t>In order to build a path loss model and optimize the deployment of ZigBee nodes, in this study, how the characteristic affecting the wireless signal propagation in pig farm environment is evaluated. The research is based on ZigBee wireless sensor network technology. Depend on the environment of pig farm, we consider piggery wall and plant growing between piggeries as the two mainly barriers which affect the wireless signal propagation greatly. During the research, packet loss rate (PLR) of wireless signal and received signal strength indicator (RSSI) are the most important parameters being used to evaluate transmission characteristics. We chose direct ray model as the basic path loss model and designed three groups of experiment to measure the parameters used in the model. Firstly, we tested RSSI value changed with the distance between transmitter and receiver in the case of no obstacle for 12 times. Based on the data obtained by regression analysis, the path loss exponent value was 2.02 and the correlation coefficient was higher than 0.9. Secondly, the influence of barrier was taken in count. The thickness of piggery wall was 0.4 m and the antenna height was set at 1.2 m for avoiding the effect of other obstacles. By increasing the number of wall, the rate of packet loss obviously changed. Result showed that one or two walls have no influence on PLR value, but it turns to 17.75% when the number of walls increases to 3 and when the number of walls added to 5, with PLR value reaches 100%. The influence of wall is transformed into the wall attenuation factor that added into the path loss model, and its value is computed to be 2.64. There are plants growing between the piggeries, which can be divided into three groups, 40, 80 and 120 cm. We set 4 groups of antenna heights for each kind of plant, which is depending on their own height. At each antenna height, we tested RSSI value with the changes of distance between transmitter and receiver, and then get the varying pattern of plant attenuation factor with the antenna height based on the regression analysis. Results showed that plant attenuation factor decreased with the rising of the height of installing antenna. Finally, prediction path loss model with the wall attenuation factor 2.64 and the plant attenuation factor, we use multi stage function to express when the plant height is 40, 80 and 120 cm, were obtained. In order to test the accuracy and practicability of the model, the integrated experiments with both wall and plant as the barriers in the pig farm environment were investigated, and the model was verified according to the field-test result. In the model, the path loss exponent is 2.02 and the basic path loss value is 63.602 dBm and other parameters change with the plant height or antenna height. The model is a comprehensive model that can be used for predicting the path loss value of ZigBee wireless signal in the pig farm environment. On the basic of the prediction path loss model, we can optimize the node deployment for increasing the network coverage rate and connectivity.</t>
  </si>
  <si>
    <t>205-212</t>
  </si>
  <si>
    <t>Nongye Gongcheng Xuebao/Transactions of the Chinese Society of Agricultural Engineering</t>
  </si>
  <si>
    <t>60013551;60013551;60013551;60013551</t>
  </si>
  <si>
    <t>56266720300;57213575936;55234322400;7406277022</t>
  </si>
  <si>
    <t>Zhu, Hong;Li, Shuang;Zheng, Limin;Yang, Lu</t>
  </si>
  <si>
    <t>China Agricultural University</t>
  </si>
  <si>
    <t>Modeling and validation on path loss of WSN in pig breeding farm</t>
  </si>
  <si>
    <t>10.11975/j.issn.1002-6819.2017.02.028</t>
  </si>
  <si>
    <t>2-s2.0-85017181475</t>
  </si>
  <si>
    <t>['water molecules', 'tumor cells', 'simple variation', 'shell nanoparticles', 'shell morphology', 'promising candidates', 'pheochromocytoma 12', 'pc 12', 'obtained via', 'negligible effect', 'nanoparticles results', 'magnetic properties', 'magnetic performance', 'luminescent output', 'longitudinal relaxivity', 'high level', 'green luminescence', 'gadolinium complexes', 'fluorescent bioimaging', 'first synthesized', 'dual magneto', 'diketone ligand', 'core composition', 'coordination sphere', 'cell viability', 'bright coloring', 'arene tetra', 'antenna effect']</t>
  </si>
  <si>
    <t>Polyelectrolyte-coated nanoparticles consisting of terbium and gadolinium complexes with calix[4]arene tetra-diketone ligand were first synthesized. The antenna effect of the ligand on Tb(III) green luminescence and the presence of water molecules in the coordination sphere of Gd(III) bring strong luminescent and magnetic performance to the core-shell nanoparticles. The size and the core-shell morphology of the colloids were studied using transmission electron microscopy and dynamic light scattering. The correlation between photophysical and magnetic properties of the nanoparticles and their core composition was highlighted. The core composition was optimized for the longitudinal relaxivity to be greater than that of the commercial magnetic resonance imaging (MRI) contrast agents together with high level of Tb(III)-centered luminescence. The tuning of both magnetic and luminescent output of nanoparticles is obtained via the simple variation of lanthanide chelates concentrations in the initial synthetic solution. The exposure of the pheochromocytoma 12 (PC 12) tumor cells and periphery human blood lymphocytes to nanoparticles results in negligible effect on cell viability, decreased platelet aggregation and bright coloring, indicating the nanoparticles as promising candidates for dual magneto-fluorescent bioimaging.</t>
  </si>
  <si>
    <t>60095468-60070941;60095468-60070941;60095468-60070941;60095468-60105002;60016437;60095468;60095468;60070941;60016437-60000990;60007183-60009358;60095468;60007183</t>
  </si>
  <si>
    <t>25226403900;35463663500;55293154800;35799942900;57191593046;57194432295;8885207700;6506744677;57191591851;36044269100;7006930577;55337060500</t>
  </si>
  <si>
    <t>Zairov, Rustem;Mustafina, Asiya;Shamsutdinova, Nataliya;Nizameev, Irek;Moreira, Beatriz;Sudakova, Svetlana;Podyachev, Sergey;Fattakhova, Alfia;Safina, Gulnara;Lundstrom, Ingemar;Gubaidullin, Aidar;Vomiero, Alberto</t>
  </si>
  <si>
    <t>Russian Federation;Russian Federation;Russian Federation;Sweden;Sweden;Sweden;Sweden</t>
  </si>
  <si>
    <t>Kazan;Kazan;Kazan;Gothenburg;Linkoping;Lulea;Gothenburg</t>
  </si>
  <si>
    <t>Kazan National Research Technological University;A.E. Arbuzov Institute of Organic and Physical Chemistry, Kazan Scientific Center, Russian Academy of Sciences;Kazan Federal University;G√∂teborgs Universitet;Linkoping University;Lule√• tekniska Universitet;Chalmers University of Technology</t>
  </si>
  <si>
    <t>60105002;60095468;60070941;60016437;60009358;60007183;60000990</t>
  </si>
  <si>
    <t>Zairov R.</t>
  </si>
  <si>
    <t>High performance magneto-fluorescent nanoparticles assembled from terbium and gadolinium 1,3-diketones</t>
  </si>
  <si>
    <t>10.1038/srep40486</t>
  </si>
  <si>
    <t>2-s2.0-85009910028</t>
  </si>
  <si>
    <t>['user traffic', 'performance limits', 'perfectly feasible', 'mobile terminals', 'law ,"', 'indoor locations', 'indoor environments', 'indeed provide', 'indeed feasible', 'high capacity', 'high capacities', 'given cost', 'fundamental aspects', 'four orders', 'expected future', 'engineering problem', 'energy consumption', 'economic problem', 'dense barrier', 'cellular systems', 'business models', 'active number', 'access points', '1 gb']</t>
  </si>
  <si>
    <t>It has become increasingly clear that the current design paradigm for mobile broadband systems is not a scalable and economically feasible way to solve the expected future "capacity crunch," in particular in indoor locations with large user densities. "Moore's law," for example, state-of-The art signal processing and advanced antenna techniques now being researched, as well as more millimeter wave spectrum, indeed provide more capacity, but are not the answer to the three to four orders of magnitude more capacity at today's cost, that is needed. We argue that solving the engineering problem of providing high data rates alone is not sufficient. Instead, we need to solve the techno-economic problem to find both business models and scalable technical solutions that provide extreme area capacity for a given cost and energy consumption. In this article we will show that achieving very high capacities is indeed feasible in indoor environments. However, to become economically viable, approaches with radically different fundamental cost factors compared to those used in today's cellular systems are needed. To reach very high capacity we must venture beyond the ultra-dense barrier, that is, networks where the number of access points in an area is (considerably) larger than the active number of mobile terminals. In such networks area capacities of more than 1 Gb/s/m2 are perfectly feasible. The problem set encountered in such UDN is very different from conventional cellular systems and their solution requires conceptually new tools. We will address some of the fundamental aspects and performance limits, modeling of propagation, deployment and user traffic, and discuss the techno-economics of various network architectures. Finally we will summarize some of the most significant unsolved research questions in the field.</t>
  </si>
  <si>
    <t>96-102</t>
  </si>
  <si>
    <t>Zander, Jens</t>
  </si>
  <si>
    <t>Zander J.</t>
  </si>
  <si>
    <t>Beyond the Ultra-Dense Barrier: Paradigm Shifts on the Road beyond 1000x Wireless Capacity</t>
  </si>
  <si>
    <t>10.1109/MWC.2017.1500377WC</t>
  </si>
  <si>
    <t>2-s2.0-85009913156</t>
  </si>
  <si>
    <t>72-1C02</t>
  </si>
  <si>
    <t>['vorticity values', 'vertical velocities', 'study demonstrates', 'profound implications', 'ocean biogeochemistry', 'largest observed', 'large number', 'lagrangian observations', 'inhomogeneous sampling', 'geostrophic dynamics', 'extreme departure', 'eddies identified', 'coriolis frequency', 'convergent regions', 'broad range', 'biases associated', 'aerial guidance']</t>
  </si>
  <si>
    <t>kinematics | Lagrangian | submesoscale</t>
  </si>
  <si>
    <t>Fronts and eddies identified with aerial guidance are seeded with drifters to quantify submesoscale flow kinematics. The Lagrangian observations show mean divergence and vorticity values that can exceed 5 times the Coriolis frequency. Values are the largest observed in the field to date and represent an extreme departure from geostrophic dynamics. The study also quantifies errors and biases associated with Lagrangian observations of the underlying velocity strain tensor. The greatest error results from undersampling, even with a large number of drifters. A significant bias comes from inhomogeneous sampling of convergent regions that accumulate drifters within a few hours of deployment. The study demonstrates a Lagrangian sampling paradigm for targeted submesoscale structures over a broad range of scales and presents flow kinematic values associated with vertical velocities O(10) m h‚àí1 that can have profound implications on ocean biogeochemistry.</t>
  </si>
  <si>
    <t>330-337</t>
  </si>
  <si>
    <t>Geophysical Research Letters</t>
  </si>
  <si>
    <t>60029241;60101299;60027550-60025288;60009037;60027271;60027271</t>
  </si>
  <si>
    <t>6601977242;6602575793;6603342211;35594051500;57195974292;57207800170</t>
  </si>
  <si>
    <t>Ohlmann, J. C.;Molemaker, M. J.;Baschek, B.;Holt, B.;Marmorino, G.;Smith, G.</t>
  </si>
  <si>
    <t>United States;United States;United States;United States;Germany;United States</t>
  </si>
  <si>
    <t>Los Angeles;Santa Barbara;Los Angeles;Washington, D.C.;Geesthacht;Pasadena</t>
  </si>
  <si>
    <t>University of California, Los Angeles, Institute of Geophysics and Planetary Physics;University of California, Santa Barbara;University of California, Los Angeles;Naval Research Laboratory;Helmholtz-Zentrum Geesthacht - Zentrum f√ºr Material- und K√ºstenforschung GmbH;Jet Propulsion Laboratory</t>
  </si>
  <si>
    <t>60101299;60029241;60027550;60027271;60025288;60009037</t>
  </si>
  <si>
    <t>Ohlmann J.</t>
  </si>
  <si>
    <t>Drifter observations of submesoscale flow kinematics in the coastal ocean</t>
  </si>
  <si>
    <t>10.1002/2016GL071537</t>
  </si>
  <si>
    <t>2-s2.0-85010633333</t>
  </si>
  <si>
    <t>['various lengths', 'situated dorsally', 'sitotroga cerealella', 'sexual gland', 'sexual communication', 'sex pheromones', 'seven types', 'serious pest', 'sensilla trichodea', 'sensilla styloconica', 'sensilla squamiformia', 'sensilla coeloconica', 'sensilla chaetica', 'sensilla auricillica', 'release pheromones', 'ovipositor sensilla', 'mate finding', 'males detect', 'male antennae', 'intersegmental membrane', 'glandular epithelium', 'females produce', 'eversible sac', 'bohm bristles', 'better understanding', 'better understand', 'antennal sensilla', '8 th']</t>
  </si>
  <si>
    <t>The Angoumois grain moth, Sitotroga cerealella, is a serious pest of stored grains worldwide. Presently, the best effective control against the moth is to disrupt the sexual communication between sexes. Sexual communication in moths includes two processes in which females produce and release pheromones from the sex pheromone gland and males detect and respond to them with a relatively sophisticated olfactory system in their antennae. To better understand these processes, we studied the ultrastructure of antennal and ovipositor sensilla of S. cerealella and determined the location of the female sex pheromone gland. Seven types of antennal sensilla were identified on both sexes: sensilla trichodea, sensilla chaetica, sensilla coeloconica, sensilla styloconica, sensilla auricillica, sensilla squamiformia and Bohm bristles. Of these sensilla, the sensilla trichodea were significantly more abundant on male antennae than on those of females, suggesting that these sensilla may detect the sex pheromones. On the ovipositor, only sensilla chaetica of various lengths were found. The sexual gland was an eversible sac of glandular epithelium that was situated dorsally in the intersegmental membrane between the 8 th and 9 th abdominal segments. These results will lead to a better understanding of mate finding with sex pheromones for this worldwide pest species.</t>
  </si>
  <si>
    <t>60032955;60032955;60032955;60032955;60032955</t>
  </si>
  <si>
    <t>57188984090;57188984743;57192997647;8966819000;35742363700</t>
  </si>
  <si>
    <t>Ma, Min;Chang, Meng Meng;Lu, Yan;Lei, Chao Liang;Yang, Feng Lian</t>
  </si>
  <si>
    <t>Huazhong Agricultural University</t>
  </si>
  <si>
    <t>Ma M.</t>
  </si>
  <si>
    <t>Ultrastructure of sensilla of antennae and ovipositor of Sitotroga cerealella (Lepidoptera: Gelechiidae), and location of female sex pheromone gland</t>
  </si>
  <si>
    <t>10.1038/srep40637</t>
  </si>
  <si>
    <t>2-s2.0-85009874559</t>
  </si>
  <si>
    <t>2013CBA01700</t>
  </si>
  <si>
    <t>['spatial orthogonality', 'practical applications', 'polarizations channels', 'photonic integration', 'oam multiplexer', 'oam make', 'highly integrated', 'fundamental modes', 'division multiplexing', 'different directions', 'components difficult', 'component based', 'axis technique', 'angular momentum']</t>
  </si>
  <si>
    <t>off-axis | optical communication | optical integration | orbital angular momentum</t>
  </si>
  <si>
    <t>Orbital angular momentum (OAM) has recently gained much interest in high-speed optical communication due to its spatial orthogonality. However, complex spatial phase distributions of OAM make the components difficult for nano-photonic integration. In this work, a method to multiplex and demultiplex multiple OAMs, wavelengths, and polarizations channels by a highly integrated off-axis technique on a metasurface is presented. As a multiplexer, beams without OAM can be transferred into coaxial beams carrying different OAM features by different incident angles; as a demultiplexer, coaxial beams carrying multi-OAMs can be divided into different directions with fundamental modes. Furthermore, the component based on dipole optical antenna metasurface can be used not only as an OAM multiplexer/demultiplexer but also as a multiplexer/demultiplexer to achieve wavelength division multiplexing and polarization-division multiplexing, as both these applications are based on the conservations of momentum and angular momentum. For practical applications, phase-only hologram is analyzed to demonstrate multiple functions of this method.</t>
  </si>
  <si>
    <t>Advanced Optical Materials</t>
  </si>
  <si>
    <t>60003302-60017161-60027363;60003302;60017161;60003302;60003302-60027363;60017161;60003302</t>
  </si>
  <si>
    <t>57075635800;35795842900;56085741400;56506627300;56797167000;7402687946;7402871013</t>
  </si>
  <si>
    <t>Li, Yang;Li, Xiong;Chen, Lianwei;Pu, Mingbo;Jin, Jinjin;Hong, Minghui;Luo, Xiangang</t>
  </si>
  <si>
    <t>China;Singapore;China</t>
  </si>
  <si>
    <t>Beijing;Singapore City;Chengdu</t>
  </si>
  <si>
    <t>University of Chinese Academy of Sciences;National University of Singapore;Institute of Optics and Electronics Chinese Academy of Sciences</t>
  </si>
  <si>
    <t>60027363;60017161;60003302</t>
  </si>
  <si>
    <t>Orbital Angular Momentum Multiplexing and Demultiplexing by a Single Metasurface</t>
  </si>
  <si>
    <t>10.1002/adom.201600502</t>
  </si>
  <si>
    <t>2-s2.0-84995923291</t>
  </si>
  <si>
    <t>['vanadium dioxide', 'stripe phases', 'single crystal', 'infrared nano', 'increasing temperature', 'growth axis', 'grow towards', 'ferroelastic domains', 'delicate balance', 'crystal surface', 'coexisting metallic', 'coexisting metal', 'characteristic signature', 'changing materials']</t>
  </si>
  <si>
    <t>ferroelastic domains | phase transition | plasmonics | stripe phases | vanadium dioxide</t>
  </si>
  <si>
    <t>The appearance of stripe phases is a characteristic signature of strongly correlated quantum materials, and its origin in phase-changing materials has only recently been recognized as the result of the delicate balance between atomic and mesoscopic materials properties. A vanadium dioxide (VO2) single crystal is one such strongly correlated material with stripe phases. Infrared nano-imaging on low-aspect-ratio, single-crystal VO2 microbeams decorated with resonant plasmonic nanoantennas reveals a novel herringbone pattern of coexisting metallic and insulating domains intercepted and altered by ferroelastic domains, unlike previous reports on high-aspect-ratio VO2 crystals where the coexisting metal/insulator domains appear as alternating stripe phases perpendicular to the growth axis. The metallic domains nucleate below the crystal surface and grow towards the surface with increasing temperature as suggested by the near-field plasmonic response of the gold nanorod antennas.</t>
  </si>
  <si>
    <t>Nanotechnology</t>
  </si>
  <si>
    <t>60003915;60012387;60003915-60019533;60012387;60003915-60032927;60003915;60012387</t>
  </si>
  <si>
    <t>44461913300;35853391600;14829251000;57192670455;55312347000;7004940940;6507056438</t>
  </si>
  <si>
    <t>McGahan, Christina;Gamage, Sampath;Liang, Jiran;Cross, Brendan;Marvel, Robert E.;Haglund, Richard F.;Abate, Yohannes</t>
  </si>
  <si>
    <t>United States;China;United States;United States</t>
  </si>
  <si>
    <t>Waltham;Tianjin;Atlanta;Nashville</t>
  </si>
  <si>
    <t>Thermo Fisher Scientific Inc.;Tianjin University;Georgia State University;Vanderbilt University</t>
  </si>
  <si>
    <t>60032927;60019533;60012387;60003915</t>
  </si>
  <si>
    <t>McGahan C.</t>
  </si>
  <si>
    <t>Geometric constraints on phase coexistence in vanadium dioxide single crystals</t>
  </si>
  <si>
    <t>10.1088/1361-6528/aa5652</t>
  </si>
  <si>
    <t>2-s2.0-85011423505</t>
  </si>
  <si>
    <t>H2020 LEIT Nanotechnologies</t>
  </si>
  <si>
    <t>NANO</t>
  </si>
  <si>
    <t>['subtle interplay', 'spectral properties', 'nanostructures forming', 'nanostructure size', 'lorentz force', 'impinging electrons', 'formalism permits', 'experimental observation', 'excellent agreement', 'energy range', 'energy lost', 'easy separation', 'different sizes', 'coupled system', 'computations based', 'commonly explained', 'based approach', 'absorption losses']</t>
  </si>
  <si>
    <t>Electron energy loss spectroscopy | Gold | Nanoparticles | Silver | Surface integral equation method transmission electron microscopy</t>
  </si>
  <si>
    <t>Electron energy loss spectroscopy is a method of choice for the characterization of both the spatial and spectral properties of localized surface plasmon resonances. The energy lost by the impinging electrons is commonly explained by the Lorentz force acting on their motion. Here, we adopt another point of view to compute the electron energy loss spectra. Coupling the energy conservation law with full-wave electromagnetic computations based on a surface integral equation method, we derive the electron energy loss spectra directly from two dissipative processes, namely, absorption and scattering. This antenna-based approach is applied to nanostructures with different sizes and materials, showing an excellent agreement with experimental observation and computations based on the evaluation of the Lorentz force. This formalism permits the easy separation of absorption losses in the nanostructures forming a coupled system and reveals the subtle interplay between absorption and scattering, which are controlled by the materials, the nanostructure size, and the energy range.</t>
  </si>
  <si>
    <t>156-164</t>
  </si>
  <si>
    <t>ACS Photonics</t>
  </si>
  <si>
    <t>106169387-60028186;106169387-60028186;60028186;119829486-60028186;60028186;106169387-60028186</t>
  </si>
  <si>
    <t>56166332100;36092636400;55258473300;7402830368;57201142581;7102395712</t>
  </si>
  <si>
    <t>Bernasconi, Gabriel D.;Butet, Jere my;Flauraud, Valentin;Alexander, Duncan;Brugger, Juergen;Martin, Olivier J.F.</t>
  </si>
  <si>
    <t>Switzerland;Switzerland;Switzerland</t>
  </si>
  <si>
    <t>Lausanne;;Lausanne</t>
  </si>
  <si>
    <t>Swiss Federal Institute of Technology Lausanne;Interdisciplinary Center for Electron Microscopy;Nanophotonics and Metrology Laboratory</t>
  </si>
  <si>
    <t>60028186;119829486;106169387</t>
  </si>
  <si>
    <t>Bernasconi G.D.</t>
  </si>
  <si>
    <t>Where does energy go in electron energy loss spectroscopy of nanostructures?</t>
  </si>
  <si>
    <t>10.1021/acsphotonics.6b00761</t>
  </si>
  <si>
    <t>2-s2.0-85018465450</t>
  </si>
  <si>
    <t>16H04174</t>
  </si>
  <si>
    <t>['tch .)', 'reaction center', 'rc complexes', 'powerful technique', 'photosynthetic proteins', 'past decade', 'overall scheme', 'little attention', 'excitation evolution', 'employed 2des', 'direct observation', 'crucial step', 'clearly identified', '2des ).']</t>
  </si>
  <si>
    <t>The purple bacterial core light harvesting antenna-reaction center (LH1-RC) complex is the simplest system able to achieve the entire primary function of photosynthesis. During the past decade, a variety of photosynthetic proteins were studied by a powerful technique, two-dimensional electronic spectroscopy (2DES). However, little attention has been paid to LH1-RC, although its reversible uphill energy transfer, trapping, and backward detrapping processes, represent a crucial step in the early photosynthetic reaction dynamics. Thus, in this work, we employed 2DES to study two LH1-RC complexes of Thermochromatium (Tch.) tepidum. By direct observation of detrapping, the complex reversible process was clearly identified and an overall scheme of the excitation evolution in LH1-RC was obtained.</t>
  </si>
  <si>
    <t>591-594</t>
  </si>
  <si>
    <t>Journal of the American Chemical Society</t>
  </si>
  <si>
    <t>60008734;60000099-60023147;60008734;60000099;60008734</t>
  </si>
  <si>
    <t>55245277100;56155100700;57225222525;57219472135;35599806700</t>
  </si>
  <si>
    <t>Ma, Fei;Yu, Long Jiang;Hendrikx, Ruud;Wang-Otomo, Zheng Yu;Van Grondelle, Rienk</t>
  </si>
  <si>
    <t>Japan;Netherlands;Japan</t>
  </si>
  <si>
    <t>Okayama;Amsterdam;Mito</t>
  </si>
  <si>
    <t>Okayama University;Vrije Universiteit Amsterdam;Ibaraki University</t>
  </si>
  <si>
    <t>60023147;60008734;60000099</t>
  </si>
  <si>
    <t>Ma F.</t>
  </si>
  <si>
    <t>Direct observation of energy detrapping in LH1-RC complex by two-dimensional electronic spectroscopy</t>
  </si>
  <si>
    <t>10.1021/jacs.6b11017</t>
  </si>
  <si>
    <t>2-s2.0-85019086313</t>
  </si>
  <si>
    <t>National Institute of General Medical Sciences</t>
  </si>
  <si>
    <t>P01GM107012</t>
  </si>
  <si>
    <t>NIGMS</t>
  </si>
  <si>
    <t>['unnatural gala', 'uniquely extended', 'tetraantennary glycan', 'single precursor', 'selective extension', 'next generation', 'lacnac ),', 'isolated glycans', 'glycan found', 'glycan biosynthesis', 'first time', 'facilitate identification', 'exact structures', 'enzymatically modified', 'elucidate pathways', 'complex structure', 'complex n', 'chemoenzymatic methodology', 'chemical synthesis', 'biological samples', 'asymmetric tetra', 'asymmetric bi', 'appropriate glycosidase', 'antennary n']</t>
  </si>
  <si>
    <t>Progress in glycoscience is hampered by a lack of well-defined complex oligosaccharide standards that are needed to fabricate the next generation of microarrays, to develop analytical protocols to determine exact structures of isolated glycans, and to elucidate pathways of glycan biosynthesis. We describe here a chemoenzymatic methodology that makes it possible, for the first time, to prepare any bi-, tri-, and tetra-antennary asymmetric N-glycan from a single precursor. It is based on the chemical synthesis of a tetraantennary glycan that has N-acetylglucosamine (GlcNAc), N-acetyllactosamine (LacNAc), and unnatural Gala(1,4)-GlcNAc and ManŒ≤(1,4)-GlcNAc appendages. Mammalian glycosyltransferases recognize only the terminal LacNAc moiety as a substrate, and thus this structure can be uniquely extended. Next, the Œ≤-GlcNAc terminating antenna can be converted into LacNAc by galactosylation and can then be enzymatically modified into a complex structure. The unnatural Œ±-Gal and Œ≤-Man terminating antennae can sequentially be decaged by an appropriate glycosidase to liberate a terminal Œ≤-GlcNAc moiety, which can be converted into LacNAc and then elaborated by a panel of glycosyltransferases. Asymmetric bi- and triantennary glycans could be obtained by removal of a terminal Œ≤-GlcNAc moiety by treatment with Œ≤-N-acetylglucosaminidase and selective extension of the other arms. The power of the methodology is demonstrated by the preparation of an asymmetric tetra-antennary N-glycan found in human breast carcinoma tissue, which represents the most complex N-glycan ever synthesized. Multistage mass spectrometry of the two isomeric triantennary glycans uncovered unique fragment ions that will facilitate identification of exact structures of glycans in biological samples.</t>
  </si>
  <si>
    <t>1011-1018</t>
  </si>
  <si>
    <t>60070172;60029747;60070172;60010954-60025742;60070172;60070172;60010954-60025742;60070172-60029747</t>
  </si>
  <si>
    <t>56036438100;36661181100;6603467219;57194186083;56525853800;6602183131;35279863900;25635472000</t>
  </si>
  <si>
    <t>Gagarinov, Ivan A.;Li, Tiehai;Tora√±o, Javier Sastre;Caval, Tomislav;Srivastava, Apoorva D.;Kruijtzer, John A.W.;Heck, Albert J.R.;Boons, Geert Jan</t>
  </si>
  <si>
    <t>Netherlands;United States;Netherlands;Netherlands</t>
  </si>
  <si>
    <t>Utrecht;Athens;Utrecht;Utrecht</t>
  </si>
  <si>
    <t>Utrecht Institute of Pharmaceutical Sciences;University of Georgia;Netherlands Proteomics Centre - NPC;Bijvoet Center for Biomolecular Research</t>
  </si>
  <si>
    <t>60070172;60029747;60025742;60010954</t>
  </si>
  <si>
    <t>Gagarinov I.A.</t>
  </si>
  <si>
    <t>Chemoenzymatic approach for the preparation of asymmetric bi-, tri-, and tetra-antennary N-glycans from a common precursor</t>
  </si>
  <si>
    <t>10.1021/jacs.6b12080</t>
  </si>
  <si>
    <t>2-s2.0-85019159380</t>
  </si>
  <si>
    <t>['œª3 scaling', 'utilize spin', 'spectrally match', 'spectral range', 'seira enhancement', 'scaling behavior', 'present work', 'plasmonic nanostructures', 'particularly toward', 'particularly threonine', 'numerical simulations', 'increase toward', 'fullerenes c60', 'frequency range', 'fabricate arrays', 'excellent agreement', 'enhanced spectroscopy', 'broad range', 'beam lithography', 'assisted surface', 'antennas resonant', '7 thz', '45 thz', '2 orders', '1 order']</t>
  </si>
  <si>
    <t>Amino acids | C60 | IR spectroscopy | Molecular fingerprints | Plasmonic nanoantennas | Surface-enhanced infrared absorption (SEIRA) | THz spectroscopy</t>
  </si>
  <si>
    <t>Weak vibrational signals in the infrared and terahertz spectral region can be enhanced by orders of magnitude when employing the electromagnetic near fields of plasmonic nanostructures. This approach is known as antenna-assisted surface-enhanced infrared absorption (SEIRA) and allows for a broad range of possible sensing applications. In the present work, we investigate the scaling of the SEIRA enhancement with wavelength, particularly toward the molecular fingerprint region (500‚àí1500 cm‚àí1). We apply the concept of SEIRA to perform resonant antenna-enhanced spectroscopy of molecules in a spectral range from 4.5 to 45 THz (6.7‚àí67 Œºm wavelength, 150‚àí1500 cm‚àí1) using a standard Fourier transform infrared spectrometer. We fabricate arrays of rectangular gold antennas by electron-beam lithography and coat them with 30 nm thick layers of the fullerenes C60 and C70, respectively. For the single digit THz measurements, we utilize spin-coated amino acids, particularly threonine. The resonances of the structures are tailored to spectrally match the molecular absorption features. An increased SEIRA enhancement of 2 orders of magnitude is found for antennas resonant at 6.7 THz when compared to 45 THz, corresponding to a Œª3 scaling over a frequency range of 1 order of magnitude. This scaling behavior is in excellent agreement with both numerical simulations and classical antenna theory. Further increase toward the single-digit THz region will yield the potential for ultrasensitive THz spectroscopy.</t>
  </si>
  <si>
    <t>119829737;119829737;119829737;60007902;119829737;60016908;60016908;60015815;60015815;119829737;119829737</t>
  </si>
  <si>
    <t>56708033300;13006551300;57189222095;57214595578;36673059700;57196694717;57205868774;57195334747;7004818141;7005590294;23992830500</t>
  </si>
  <si>
    <t>Weber, Ksenia;Nesterov, Maxim L.;Weiss, Thomas;Scherer, Michael;Hentschel, Mario;Vogt, Jochen;Huck, Christian;Li, Weiwu;Dressel, Martin;Giessen, Harald;Neubrech, Frank</t>
  </si>
  <si>
    <t>Germany;Germany;Germany;Germany</t>
  </si>
  <si>
    <t>Heidelberg;Stuttgart;Braunschweig;</t>
  </si>
  <si>
    <t>Universit√§t Heidelberg;Universit√§t Stuttgart;Technische Universit√§t Braunschweig;4th Physics Institute and Research Center SCoPE</t>
  </si>
  <si>
    <t>60016908;60015815;60007902;119829737</t>
  </si>
  <si>
    <t>Weber K.</t>
  </si>
  <si>
    <t>Wavelength scaling in antenna-enhanced infrared spectroscopy: Toward the far-IR and THz region</t>
  </si>
  <si>
    <t>10.1021/acsphotonics.6b00534</t>
  </si>
  <si>
    <t>2-s2.0-85019561868</t>
  </si>
  <si>
    <t>FA9550-14-0389</t>
  </si>
  <si>
    <t>['unit element', 'spp wavefronts', 'single line', 'shaped nanoantennas', 'scattered wavefronts', 'popular choices', 'one side', 'key point', 'either side', 'bimodal nature', 'asymmetric features', 'antenna allows']</t>
  </si>
  <si>
    <t>Metamaterials | Metasurfaces | Nanoantennas | Near-field scanning optical microscopy | Surface plasmon polaritons</t>
  </si>
  <si>
    <t>V-shaped nanoantennas are among the popular choices for the unit element of a metasurface, a nanostructured surface used for its ability to mold and control the wavefront of light. In general, the motivation for choosing the V-antenna as the unit element comes from its bimodal nature, where the introduction of the second mode offers extra control over the scattered wavefronts. Here, through near-field scanning optical microscopy, we study a 1D metastructure comprised of V-antennas in the context of generating asymmetric surface plasmon polariton (SPP) wavefronts. The key point is that the use of the V-antenna allows for the creation of a two-dimensional phase gradient with a single line of antennas, where the extra phase dimension offers additional control and allows for asymmetric features. Two different asymmetries are created: (1) SPP wavefronts that have different propagation directions on either side of the metastructure, and (2) SPP wavefront asymmetry through focusing: one side of the metastructure focuses SPP wavefronts, while the other side has diverging SPP wavefronts.</t>
  </si>
  <si>
    <t>22-27</t>
  </si>
  <si>
    <t>60077572;60077572-60017293;60077572;60077572-60008134;60077572</t>
  </si>
  <si>
    <t>36145604000;8084941200;55329652100;15131744800;35411336600</t>
  </si>
  <si>
    <t>Wintz, Daniel;Ambrosio, Antonio;Zhu, Alexander Y.;Genevet, Patrice;Capasso, Federico</t>
  </si>
  <si>
    <t>United States;Italy;France</t>
  </si>
  <si>
    <t>Cambridge;Naples;Paris</t>
  </si>
  <si>
    <t>Harvard John A. Paulson School of Engineering and Applied Sciences;Universit√† degli Studi di Napoli Federico II;CNRS Centre National de la Recherche Scientifique</t>
  </si>
  <si>
    <t>60077572;60017293;60008134</t>
  </si>
  <si>
    <t>Wintz D.</t>
  </si>
  <si>
    <t>Anisotropic surface plasmon polariton generation using bimodal V-antenna based metastructures</t>
  </si>
  <si>
    <t>10.1021/acsphotonics.6b00758</t>
  </si>
  <si>
    <t>2-s2.0-85019923060</t>
  </si>
  <si>
    <t>Project Management</t>
  </si>
  <si>
    <t>14-2-4-118-jch</t>
  </si>
  <si>
    <t>TIFR</t>
  </si>
  <si>
    <t>['thickness ratios', 'study provides', 'single layers', 'positive permittivity', 'polymer matrix', 'permittivity improved', 'novel design', 'new route', 'negative permittivity', 'multilayer high', 'loss tangent', 'loss remains', 'k metacomposites', 'k materials', 'k composites', 'greater increase', 'great significance', 'dielectric properties', 'dielectric performances', 'dielectric materials', 'considerable interest', 'bilayer high', 'bilayer composites']</t>
  </si>
  <si>
    <t>Dielectric property | High-k material | Metamaterial | Multilayer composite | Negative permittivity</t>
  </si>
  <si>
    <t>Polymer matrix high-k composites are of considerable interest in various electronic devices, such as capacitors, antennas, actuators, etc. However, how to enhance the permittivity without elevating the loss remains a challenge for us. Here we present a novel design of bilayer high-k metacomposites consisting of two stacked single layers with positive permittivity and negative permittivity. Interestingly, the bilayer system shows an obvious permittivity boost effect with a permittivity improved by a 40-fold increase compared with the polymer matrix, while maintaining a loss tangent as low as 0.06. Further calculation results indicate that the permittivity of the bilayer composites could be enhanced by 4000-fold or even a greater increase as compared with the polymer matrix via balancing the dielectric properties of single layers. Insights into how the thickness ratios and dielectric properties of single layers interfere with the dielectric performances of bilayer composites were discussed. This study provides a new route for the design of high-k materials, and it will have great significance on the development of dielectric materials. Hopefully, multilayer high-k metacomposites with fascinating dielectric performances could be achieved via balancing the dielectric properties of single layers.</t>
  </si>
  <si>
    <t>1793-1800</t>
  </si>
  <si>
    <t>60022422;60022422;60022422;60022422;60022422</t>
  </si>
  <si>
    <t>57216678028;55468453800;57027205500;8711715900;57203579713</t>
  </si>
  <si>
    <t>Wang, Jing;Shi, Zhicheng;Mao, Fan;Chen, Shougang;Wang, Xin</t>
  </si>
  <si>
    <t>Qingdao</t>
  </si>
  <si>
    <t>Ocean University of China</t>
  </si>
  <si>
    <t>Bilayer polymer metacomposites containing negative permittivity layer for new High-k materials</t>
  </si>
  <si>
    <t>10.1021/acsami.6b12786</t>
  </si>
  <si>
    <t>2-s2.0-85021663934</t>
  </si>
  <si>
    <t>['varying behavior', 'universal behavior', 'unbalanced distribution', 'transmission reliability', 'simulation results', 'sensor nodes', 'sensing parameters', 'sensing application', 'received measure', 'proposed framework', 'propagation environment', 'network lifetime', 'multiple antennas', 'mimo channel', 'input multiple', 'high number', 'generally considered', 'fusion center', 'feedback channel', 'event reporting', 'event data', 'energy conservation', 'eddeec respectively', 'dynamic property', 'dynamic clustering', 'dynamic behavior', 'different distances', 'cooperative clustering', 'cluster heads', 'channel set', 'channel quality', 'adopted within']</t>
  </si>
  <si>
    <t>Adaptive resource selection | channel quality index (CQI) | collaborative sensing | cooperative transmission | dynamic clustering | quality of service (QoS) | virtual MIMO | wireless sensor networks</t>
  </si>
  <si>
    <t>Energy conservation is considered to be one of the key design challenges within resource constrained wireless sensor networks that leads the researchers to investigate energy efficient protocols with some application specific challenges. Dynamic clustering is generally considered as one of the energy conservation techniques; but unbalanced distribution of cluster heads, highly variable number of sensor nodes in the clusters and high number of sensor nodes involved in event reporting tend to drain out the network energy quickly resulting premature decrease in network lifetime. In this paper, a dynamic and cooperative clustering and neighborhood formation scheme is proposed that is expected to evenly distribute energy demand from the cluster heads and optimize the number of sensor nodes involved in event reporting. Assuming multiple sensors will form a cluster, while responding to an event to report to the fusion center. However, all the sensor nodes are assuming to report the sensing parameters to a cluster-head; which are to be summarized and then report it to fusion center. The transmission of the same event data from multiple sensors within the cluster at different distances with single or multiple antennas to the cluster-head with similar antenna characteristics can be realized as multiple-input multiple-output (MIMO) channel set up as found in the literature. Such realization among clusters of MIMO channel and existence of a feedback channel between the clusters and fusion center is the key of the proposed framework. The dynamic behavior has been adopted within the framework with a proposed index derived from the received measure of the channel quality, which has been attained through the feedback channel from the fusion center. The dynamic property of the proposed framework makes it robust against time-varying behavior of the propagation environment. The proposed framework is independent of the nature of the sensing application, providing with universal behavior. From simulation results, it is observed that the proposed clustering scheme enhances network lifetime by 24.5% and 36% as compared to existing schemes e.g. DDEEC and EDDEEC respectively. Furthermore, it is validated by simulation results that the proposed framework provides a trade-off model between network lifetime and transmission reliability.</t>
  </si>
  <si>
    <t>12318-12337</t>
  </si>
  <si>
    <t>60021219;60100434;60108863</t>
  </si>
  <si>
    <t>57198040583;12243521700;15844922500</t>
  </si>
  <si>
    <t>Naeem, Muhammad Kamran;Patwary, Mohammad;Abdel-Maguid, Mohamed</t>
  </si>
  <si>
    <t>Ipswich;Birmingham;Stoke-on-Trent</t>
  </si>
  <si>
    <t>University of Suffolk;Birmingham City University;Staffordshire University</t>
  </si>
  <si>
    <t>60108863;60100434;60021219</t>
  </si>
  <si>
    <t>Naeem M.</t>
  </si>
  <si>
    <t>Universal and Dynamic Clustering Scheme for Energy Constrained Cooperative Wireless Sensor Networks</t>
  </si>
  <si>
    <t>10.1109/ACCESS.2017.2655345</t>
  </si>
  <si>
    <t>2-s2.0-85028826410</t>
  </si>
  <si>
    <t>['triple band', 'trapezoid ground', 'ring resonators', 'radiation patch', 'occupied area', 'notched characteristic', 'frequency bands', 'flexible electronics', 'directional antenna', 'bent circumstances', '825 ghz', '35 ghz', '2 ghz']</t>
  </si>
  <si>
    <t>A triple band-notched UWB monopole antennas is presented for flexible electronics. To enhance the flexibility, ultra-thin liquid crystal polymer with 50 Œºm thickness is used as the substrate. The antennas are constituted by swallow tail radiation patch and trapezoid ground. Moreover, band-notched characteristic is realised by etching different sized elliptic single complementary split-ring resonators on the radiation patch. An improved triple band-notched UWB antenna with notched-frequency bands at 3.7-4.2 GHz, 5.15-5.35 GHz, and 5.725-5.825 GHz are designed by a novel capacitance compensation method. The measured radiation patterns indicate that the antennas are an omni-directional antenna both at flat and bent circumstances. The occupied area of antenna is 27 √ó 21 mm.</t>
  </si>
  <si>
    <t>57-58</t>
  </si>
  <si>
    <t>56096150200;56519348000;56519045900;16053931300;24734372400;23011114400</t>
  </si>
  <si>
    <t>Xiao, Wei;Mei, Tengda;Lan, Yu;Wu, Yunqiu;Xu, Ruimin;Xu, Yuehang</t>
  </si>
  <si>
    <t>Xiao W.</t>
  </si>
  <si>
    <t>Triple band-notched UWB monopole antenna on ultra-thin liquid crystal polymer based on ESCSRR</t>
  </si>
  <si>
    <t>10.1049/el.2016.3807</t>
  </si>
  <si>
    <t>2-s2.0-85010046996</t>
  </si>
  <si>
    <t>['simulation environment', 'radiation pattern', 'proposed improvement', 'numerical dispersion', 'necessary size', 'main idea', 'introduced improvement', 'directly leads', 'direct estimation', 'cumbersome near', 'computational domain', 'antenna geometry']</t>
  </si>
  <si>
    <t>Application of direct radiation pattern estimation in finite difference time domain (FDTD) simulation environment as an alternative to cumbersome near-to-far field transformation is considered. With the proposed improvement, direct estimation of the radiation pattern from the field strength samples in FDTD method becomes significantly less sensitive to the antenna geometry and thus more applicable to practically relevant cases. The main idea is to use field samples taken at two different radii to account for antenna geometry. The samples are taken at radii that are as close as possible to the antenna but still not too close to spoil the correctness of the results. The introduced improvement, combined with multigrid simulation domain and higher order accuracy FDTD formulations, reduces the necessary size of the computational domain, which directly leads to reduced memory consumption and a smaller error due to numerical dispersion.</t>
  </si>
  <si>
    <t>60-62</t>
  </si>
  <si>
    <t>60068806;60068806;60068806;60068806</t>
  </si>
  <si>
    <t>24473528700;16033248500;15764401800;24468798400</t>
  </si>
  <si>
    <t>Nikolic, B.;Dimitrijevic, B.;Aleksic, S.;Raicevic, N.</t>
  </si>
  <si>
    <t>Nikolic B.</t>
  </si>
  <si>
    <t>Improved direct radiation pattern estimation in FDTD</t>
  </si>
  <si>
    <t>10.1049/el.2016.3639</t>
  </si>
  <si>
    <t>2-s2.0-85010051327</t>
  </si>
  <si>
    <t>AUT</t>
  </si>
  <si>
    <t>['simple approach', 'ieee 802', 'creating slot', 'c band']</t>
  </si>
  <si>
    <t>A tunable multiband folded printed quadrifilar helical antenna (FPQHA) is proposed. Creating slot on the arms of FPQHA is a simple approach for designing multiband helical antenna. Also varying width and length of the slot can cause to tune the interested frequency bands. The operating frequency ranges in L/S/C band that covers L1 GPS band and most of the commercial wireless communication systems, such as WLAN [IEEE 802.11 (2.4/3.6/5 GHz)], LTE and WiMAX (2.5/3.5 GHz).</t>
  </si>
  <si>
    <t>58-60</t>
  </si>
  <si>
    <t>57191845637;48161222700;55453859600</t>
  </si>
  <si>
    <t>Khajepour, Somayeh;Ghaffarian, Mohammad Saeid;Moradi, Gholamreza</t>
  </si>
  <si>
    <t>Khajepour S.</t>
  </si>
  <si>
    <t>Design of novel multiband folded printed quadrifilar helical antenna for GPS/WLAN applications</t>
  </si>
  <si>
    <t>10.1049/el.2016.3889</t>
  </si>
  <si>
    <t>2-s2.0-85010058739</t>
  </si>
  <si>
    <t>T32GM007184</t>
  </si>
  <si>
    <t>['transcriptional programs', 'transcription factors', 'time series', 'sop ).', 'sensory identity', 'puparium formation', 'prepatterning factors', 'orn development', 'olfactory system', 'neurogenesis ),', 'key role', 'highly similar', 'expression profiles', 'chemical environment', 'asymmetric divisions', 'antennal development', 'adult antennae']</t>
  </si>
  <si>
    <t>Drosophila uses 50 different olfactory receptor neuron (ORN) classes that are clustered within distinct sensilla subtypes to decipher their chemical environment. Each sensilla subtype houses 1-4 ORN identities that arise through asymmetric divisions of a single sensory organ precursor (SOP). Despite a number of mutational studies investigating the regulation of ORN development, a majority of the transcriptional programs that lead to the different ORN classes in the developing olfactory system are unknown. Here we use transcriptional profiling across the time series of antennal development to identify novel transcriptional programs governing the differentiation of ORNs. We surveyed four critical developmental stages of the olfactory system: 3rd instar larval (prepatterning), 8 hours after puparium formation (APF, SOP selection), 40 hrs APF (neurogenesis), and adult antennae. We focused on the expression profiles of olfactory receptor genes and transcription factors - the two main classes of genes that regulate the sensory identity of ORNs. We identify distinct clusters of genes that have overlapping temporal expression profiles suggesting they have a key role during olfactory system development. We show that the expression of the transcription factor distal antenna (dan) is highly similar to other prepatterning factors and is required for the expression of a subset of ORs.</t>
  </si>
  <si>
    <t>60008724;60008724-60012708;60008724;60025111;60025111;60008724</t>
  </si>
  <si>
    <t>56692634200;55703437800;7404098278;57193058395;36618778900;6506376616</t>
  </si>
  <si>
    <t>Barish, Scott;Li, Qingyun;Pan, Jia W.;Soeder, Charlie;Jones, Corbin;Volkan, Pelin C.</t>
  </si>
  <si>
    <t>Chapel Hill;Palo Alto;Durham</t>
  </si>
  <si>
    <t>The University of North Carolina at Chapel Hill;Stanford University;Duke University</t>
  </si>
  <si>
    <t>60025111;60012708;60008724</t>
  </si>
  <si>
    <t>Barish S.</t>
  </si>
  <si>
    <t>Transcriptional profiling of olfactory system development identifies distal antenna as a regulator of subset of neuronal fates</t>
  </si>
  <si>
    <t>srep40873</t>
  </si>
  <si>
    <t>10.1038/srep40873</t>
  </si>
  <si>
    <t>2-s2.0-85010341417</t>
  </si>
  <si>
    <t>Defence Science and Technology Laboratory</t>
  </si>
  <si>
    <t>EP/J011797/1</t>
  </si>
  <si>
    <t>Dstl</t>
  </si>
  <si>
    <t>['two mechanisms', 'trends extracted', 'structural asymmetry', 'strong coupling', 'scattering intensities', 'polarization conversion', 'plasmonic antennas', 'plasmon hybridization', 'optical circuits', 'nanophotonic devices', 'model system', 'mode hybridization', 'investigate l', 'individual antennas', 'independently controlled', 'field susceptibilities', 'excitation wavelength', 'coupling strength', 'antenna morphology', 'analytical model']</t>
  </si>
  <si>
    <t>Polarization control using single plasmonic nanoantennas is of interest for subwavelength optical components in nano-optical circuits and metasurfaces. Here, we investigate the role of two mechanisms for polarization conversion by plasmonic antennas: Structural asymmetry and plasmon hybridization through strong coupling. As a model system we investigate L-shaped antennas consisting of two orthogonal nanorods which lengths and coupling strength can be independently controlled. An analytical model based on field susceptibilities is developed to extract key parameters and to address the influence of antenna morphology and excitation wavelength on polarization conversion efficiency and scattering intensities. Optical spectroscopy experiments performed on individual antennas, further supported by electrodynamical simulations based on the Green Dyadic Method, confirm the trends extracted from the analytical model. Mode hybridization and structural asymmetry allow address-ing different input polarizations and wavelengths, providing additional degrees of freedom for agile polarization conversion in nanophotonic devices.</t>
  </si>
  <si>
    <t>60102124;60102124-60025225;60025225;60102124;60102124;60025225;60102124</t>
  </si>
  <si>
    <t>55312967800;56237251600;36723025200;6701761284;7202447549;6602562927;6506678374</t>
  </si>
  <si>
    <t>Wiecha, Peter R.;Black, Leo Jay;Wang, Yudong;Paillard, Vincent;Girard, Christian;Muskens, Otto L.;Arbouet, Arnaud</t>
  </si>
  <si>
    <t>France;United Kingdom</t>
  </si>
  <si>
    <t>Toulouse;Southampton</t>
  </si>
  <si>
    <t>Universit√© F√©d√©rale Toulouse Midi-Pyr√©n√©es;University of Southampton</t>
  </si>
  <si>
    <t>60102124;60025225</t>
  </si>
  <si>
    <t>Wiecha P.R.</t>
  </si>
  <si>
    <t>Polarization conversion in plasmonic nanoantennas for metasurfaces using structural asymmetry and mode hybridization</t>
  </si>
  <si>
    <t>srep40906</t>
  </si>
  <si>
    <t>10.1038/srep40906</t>
  </si>
  <si>
    <t>2-s2.0-85010408051</t>
  </si>
  <si>
    <t>TEC2013-46011-C3</t>
  </si>
  <si>
    <t>['using electromagnetic', 'surface make', 'standard model', 'simulation setups', 'several antennas', 'serious disadvantages', 'sensor network', 'second step', 'sea water', 'routing protocols', 'procedures used', 'optical technologies', 'measuring setup', 'made possible', 'link characterization', 'interesting applications', 'high conductivity', 'harsh environment', 'first step', 'environmental monitoring', 'em waves', 'different distances', 'channel hard', 'benefits offered', 'attenuation measurements']</t>
  </si>
  <si>
    <t>Antennas | Electromagnetic | Measurements | Sea water | Simulations | Testbed | Underwater wireless sensor networks (UWSNs)</t>
  </si>
  <si>
    <t>Underwater Wireless Sensor Networks (UWSNs) using electromagnetic (EM) technology in marine shallow waters are examined, not just for environmental monitoring but for further interesting applications. Particularly, the use of EM waves is reconsidered in shallow waters due to the benefits offered in this context, where acoustic and optical technologies have serious disadvantages. Sea water scenario is a harsh environment for radiocommunications, and there is no standard model for the underwater EM channel. The high conductivity of sea water, the effect of seabed and the surface make the behaviour of the channel hard to predict. This justifies the need of link characterization as the first step to approach the development of EM underwater sensor networks. To obtain a reliable link model, measurements and simulations are required. The measuring setup for this purpose is explained and described, as well as the procedures used. Several antennas have been designed and tested in low frequency bands. Agreement between attenuation measurements and simulations at different distances was analysed and made possible the validation of simulation setups and the design of different communications layers of the system. This leads to the second step of this work, where data and routing protocols for the sensor network are examined.</t>
  </si>
  <si>
    <t>60009669;60009669-60009455;60009669;60009669;60009669;60009455;60009455;60117420;60117420;60117420</t>
  </si>
  <si>
    <t>57193063689;57191879496;6603181795;37077082600;6507073233;6701549562;57191876218;55845740700;57212251770;57191999309</t>
  </si>
  <si>
    <t>Quintana-D√≠az, Gara;Mena-Rodr√≠guez, Pablo;P√©rez-√Ålvarez, Iv√°n;Jim√©nez, Eugenio;Dorta-Naranjo, Blas Pablo;Zazo, Santiago;P√©rez, Marina;Quevedo, Eduardo;Cardona, Laura;Hern√°ndez, J. Joaqu√≠n</t>
  </si>
  <si>
    <t>Telde;Las Palmas de Gran Canaria;Madrid</t>
  </si>
  <si>
    <t>Plataforma Oce√°nica de Canarias;Universidad de Las Palmas de Gran Canaria;Escuela T√©cnica Superior de Ingenieros de Telecomunicaci√≥n, Universidad Polit√©cnica de Madrid</t>
  </si>
  <si>
    <t>60117420;60009669;60009455</t>
  </si>
  <si>
    <t>Quintana-D√≠az G.</t>
  </si>
  <si>
    <t>Underwater electromagnetic sensor networks‚Äîpart I: Link characterization</t>
  </si>
  <si>
    <t>10.3390/s17010189</t>
  </si>
  <si>
    <t>2-s2.0-85010408106</t>
  </si>
  <si>
    <t>['square error', 'rmse values', 'relative error', 'regression since', 'reasonable predictor', 'pronounced effect', 'multiple regressions', 'main findings', 'lidar estimates', 'lidar data', 'fractional cover', 'flight height', 'canopy height', 'also analyzed', 'aboveground biomass', '89 g', '1 %).']</t>
  </si>
  <si>
    <t>Aboveground biomass | Canopy height | Fractional cover | Grasslands | UAV lidar</t>
  </si>
  <si>
    <t>Accurate canopy structure datasets, including canopy height and fractional cover, are required to monitor aboveground biomass as well as to provide validation data for satellite remote sensing products. In this study, the ability of an unmanned aerial vehicle (UAV) discrete light detection and ranging (lidar) was investigated for modeling both the canopy height and fractional cover in Hulunber grassland ecosystem. The extracted mean canopy height, maximum canopy height, and fractional cover were used to estimate the aboveground biomass. The influences of flight height on lidar estimates were also analyzed. The main findings are: (1) the lidar-derived mean canopy height is the most reasonable predictor of aboveground biomass (R2 = 0.340, root-mean-square error (RMSE) = 81.89 g m-2, and relative error of 14.1%). The improvement of multiple regressions to the R2 and RMSE values is unobvious when adding fractional cover in the regression since the correlation between mean canopy height and fractional cover is high; (2) Flight height has a pronounced effect on the derived fractional cover and details of the lidar data, but the effect is insignificant on the derived canopy height when the flight height is within the range (&lt;100 m). These findings are helpful for modeling stable regressions to estimate grassland biomass using lidar returns.</t>
  </si>
  <si>
    <t>60017705-60031150;60017705;60031150;60007919;60011347;60023237</t>
  </si>
  <si>
    <t>55713405600;16317691300;7101974470;36021087200;7404804221;55717837500</t>
  </si>
  <si>
    <t>Wang, Dongliang;Xin, Xiaoping;Shao, Quanqin;Brolly, Matthew;Zhu, Zhiliang;Chen, Jin</t>
  </si>
  <si>
    <t>China;China;China;United States;United Kingdom</t>
  </si>
  <si>
    <t>Beijing;Beijing;Beijing;Reston;Brighton</t>
  </si>
  <si>
    <t>Institute of Geographical Sciences and Natural Resources Research Chinese Academy of Sciences;Beijing Normal University;Chinese Academy of Agricultural Sciences;United States Geological Survey;University of Brighton</t>
  </si>
  <si>
    <t>60031150;60023237;60017705;60011347;60007919</t>
  </si>
  <si>
    <t>Modeling aboveground biomass in Hulunber grassland ecosystem by using unmanned aerial vehicle discrete lidar</t>
  </si>
  <si>
    <t>10.3390/s17010180</t>
  </si>
  <si>
    <t>2-s2.0-85010465187</t>
  </si>
  <si>
    <t>['underlying mechanisms', 'top part', 'tg polyimide', 'strong adhesion', 'simple circuits', 'rolling tests', 'practical applications', 'pi substrate', 'photonic sintering', 'pet substrates', 'mechanical flexibility', 'low resistivities', 'ipl sintering', 'ipl ).', 'high conductivity', 'harsh conditions', 'copper film', 'adhesion test']</t>
  </si>
  <si>
    <t>adhesion | copper | flexible electronics | photonic sintering | printable electronics</t>
  </si>
  <si>
    <t>Copper (Cu) films and circuits were fabricated by screen-printing Cu nanoink on low-Tg (glass transition temperature) flexible plastic substrates (PEN and PET) instead of widely used high-Tg polyimide (PI) substrate. Photonic sintering of printed Cu films was carried out using intensive pulsed light (IPL). Low resistivities of 28 ŒºŒ© ‚Ä¢ cm on PEN and 44 ŒºŒ© ‚Ä¢ cm on PET were obtained without damaging the substrates. The sintered Cu films exhibited strong adhesion to PEN and PET substrates, with measured adhesion strength of 5B by the ASTM D3359 international standard, whereas the top part of the copper film on the PI substrate was stripped off during the adhesion test. The sintered Cu films also showed excellent stability in harsh conditions and mechanical flexibility in rolling tests. The underlying mechanisms of the high conductivity and strong adhesion on PEN and PET substrates with low-energy IPL sintering were investigated. Simple circuits and radio frequency identification antennas were made by screen-printing Cu nanoink and IPL sintering, demonstrating the technique's feasibility for practical applications.</t>
  </si>
  <si>
    <t>60117396;60117396;60117396;60117396</t>
  </si>
  <si>
    <t>55673642500;57208922027;57192430742;24764502800</t>
  </si>
  <si>
    <t>Wu, Xinzhou;Shao, Shuangshuang;Chen, Zheng;Cui, Zheng</t>
  </si>
  <si>
    <t>Suzhou Institute of Nano-tech and Nano-Bionics, Chinese Academy of Sciences</t>
  </si>
  <si>
    <t>Printed highly conductive Cu films with strong adhesion enabled by low-energy photonic sintering on low-Tg flexible plastic substrate</t>
  </si>
  <si>
    <t>10.1088/1361-6528/28/3/035203</t>
  </si>
  <si>
    <t>2-s2.0-85006482300</t>
  </si>
  <si>
    <t>W911NF-16-2-0049</t>
  </si>
  <si>
    <t>['transmission mode', 'single chip', 'simplified true', 'receive operations', 'principle demonstration', 'dimensional steering', 'based beamformer', 'array antennas']</t>
  </si>
  <si>
    <t>We have designed a simplified true-time-delay beamforming architecture using integrated photonics for phased-array antennas. This architecture can independently control multiple RF beams simultaneously with only a single tuning parameter to steer the beam in each direction for each beam. We have made a proof-of-the-principle demonstration of an X-band, 30 x 4-elements, fiber-optics-based beamformer for one-dimensional steering in transmission mode. The goal is to develop a semiconductor-based integrated photonic circuit so that a 2D beamforming array for both transmit and receive operations can be made on a single chip. For that, we have designed a Si-based integrated waveguide circuit using two types of "slow-light" waveguide for tunable time delays for two-dimensional steering.</t>
  </si>
  <si>
    <t>B5-B13</t>
  </si>
  <si>
    <t>1559128X</t>
  </si>
  <si>
    <t>Applied Optics</t>
  </si>
  <si>
    <t>60033252;60033252;60033252;60005248;60025534;60033252-60025534;60025534</t>
  </si>
  <si>
    <t>55366279800;7003688769;35551073300;13106207800;55075491300;57190982192;57203545413</t>
  </si>
  <si>
    <t>Zhou, Weimin;Stead, Michael;Weiss, Steven;Okusaga, Olukayode;Jiang, Lingjun;Anderson, Stephen;Huang, Z. Rena</t>
  </si>
  <si>
    <t>Adelphi;Troy;Baltimore</t>
  </si>
  <si>
    <t>U.S. Army Research Laboratory;Rensselaer Polytechnic Institute;Johns Hopkins University</t>
  </si>
  <si>
    <t>60033252;60025534;60005248</t>
  </si>
  <si>
    <t>Zhou W.</t>
  </si>
  <si>
    <t>Developing an integrated photonic system with a simple beamforming architecture for phased-array antennas</t>
  </si>
  <si>
    <t>10.1364/AO.56.0000B5</t>
  </si>
  <si>
    <t>2-s2.0-85010210730</t>
  </si>
  <si>
    <t>['unidirectional behavior', 'transmission path', 'transformation optics', 'transformation medium', 'point source', 'new type', 'microwave communication', 'information processing', 'fundamental elements', 'experimentally realize', 'electromagnetic waves', 'directive antennas', 'directional emitter', 'designed device']</t>
  </si>
  <si>
    <t>High directive antennas are fundamental elements for microwave communication and information processing. Here, inspired by the method of transformation optics, we propose and demonstrate a transformation medium to control the transmission path of a point source, resulting in the unidirectional behavior of electromagnetic waves (directional emitter) without any reflectors. The network of inductor-capacitor transmission lines is designed to experimentally realize the transformation medium. Furthermore, the designed device can work in a broadband frequency range. The unidirectional-manner-based device demonstrated in this work will be an important step forward in developing a new type of directive antennas.</t>
  </si>
  <si>
    <t>60008691-114420475;60008691-114420475;60008691;60008691-114420475;60008691-60022195;60008691-114420475</t>
  </si>
  <si>
    <t>36616747500;24400323100;56473177900;57140889400;57193071346;34574408300</t>
  </si>
  <si>
    <t>Zang, Xiaofei;Zhu, Yiming;Ji, Xuebin;Chen, Lin;Hu, Qing;Zhuang, Songlin</t>
  </si>
  <si>
    <t>Cambridge;Shanghai;Chengdu</t>
  </si>
  <si>
    <t>Massachusetts Institute of Technology;University of Shanghai for Science and Technology;Cooperative Innovation Centre of Terahertz Science</t>
  </si>
  <si>
    <t>60022195;60008691;114420475</t>
  </si>
  <si>
    <t>Zang X.</t>
  </si>
  <si>
    <t>Broadband unidirectional behavior of electromagnetic waves based on transformation optics</t>
  </si>
  <si>
    <t>srep40941</t>
  </si>
  <si>
    <t>10.1038/srep40941</t>
  </si>
  <si>
    <t>2-s2.0-85010303914</t>
  </si>
  <si>
    <t>Ministerstvo ≈†kolstv√≠, Ml√°de≈æe a Tƒõlov√Ωchovy</t>
  </si>
  <si>
    <t>M≈†MT</t>
  </si>
  <si>
    <t>['œ ∑', 'wide range', 'warm gas', 'velocity profile', 'second generation', 'results show', 'results confirm', 'reinserted winds', 'radius 2', 'previous findings', 'model provides', 'mass loading', 'highly idealized', 'heating efficiency', 'dimensional radiation', 'computationally inexpensive', 'central zones', 'analytic model', '38 pc', '1g ),']</t>
  </si>
  <si>
    <t>galaxies: ISM | galaxies: star clusters: general | galaxies: star formation | globular clusters: general | H II regions</t>
  </si>
  <si>
    <t>We study a model of rapidly cooling shocked stellar winds in young massive clusters and estimate the circumstances under which secondary star formation, out of the reinserted winds from a first stellar generation (1G), is possible. We have used two implementations of the model: a highly idealized, computationally inexpensive, spherically symmetric semi-analytic model, and a complex, three-dimensional radiation-hydrodynamic, simulation; they are in a good mutual agreement. The results confirm our previous findings that, in a cluster with 1G mass 107 M o and half-mass-radius 2.38 pc, the shocked stellar winds become thermally unstable, collapse into dense gaseous structures that partially accumulate inside the cluster, self-shield against ionizing stellar radiation, and form the second generation (2G) of stars. We have used the semi-analytic model to explore a subset of the parameter space covering a wide range of the observationally poorly constrained parameters: the heating efficiency, Œ∑ he, and the mass loading, Œ∑ ml. The results show that the fraction of the 1G stellar winds accumulating inside the cluster can be larger than 50% if Œ∑ he ‚â≤ 10%, which is suggested by the observations. Furthermore, for low Œ∑ he, the model provides a self-consistent mechanism predicting 2G stars forming only in the central zones of the cluster. Finally, we have calculated the accumulated warm gas emission in the H30Œ± recombination line, analyzed its velocity profile, and estimated its intensity for super star clusters in interacting galaxies NGC4038/9 (Antennae) showing that the warm gas should be detectable with ALMA.</t>
  </si>
  <si>
    <t>60001847;60001847;60030699;60001847</t>
  </si>
  <si>
    <t>8858767300;55892467900;55993734600;55959339700</t>
  </si>
  <si>
    <t>W√ºnsch, R.;Palou≈°, J.;Tenorio-Tagle, G.;Ehlerov√°, S.</t>
  </si>
  <si>
    <t>Mexico;Czech Republic</t>
  </si>
  <si>
    <t>Puebla;Ondrejov</t>
  </si>
  <si>
    <t>Instituto Nacional de Astrofisica Optica y Electronica;Astronomical Institute, Academy of Sciences of the Czech Republic v.v.i.</t>
  </si>
  <si>
    <t>60030699;60001847</t>
  </si>
  <si>
    <t>W√ºnsch R.</t>
  </si>
  <si>
    <t>THE FORMATION of SECONDARY STELLAR GENERATIONS in MASSIVE YOUNG STAR CLUSTERS from RAPIDLY COOLING SHOCKED STELLAR WINDS</t>
  </si>
  <si>
    <t>10.3847/1538-4357/835/1/60</t>
  </si>
  <si>
    <t>2-s2.0-85011269745</t>
  </si>
  <si>
    <t>AST-0905990</t>
  </si>
  <si>
    <t>['western australia', 'term polynomial', 'reflection measurements', 'redshifted signal', 'receiver interface', 'propagate uncertainties', 'performance objective', 'murchison radio', 'instrument used', 'impedance match', 'edges high', 'current uncertainties', 'current strategy', 'band receiver', 'astronomy observatory', 'antenna measurements', '190 mhz', '1 mk']</t>
  </si>
  <si>
    <t>galaxies: jets | ISM: jets and outflows | plasmas | stars: winds, outflows | Sun: filaments, prominences</t>
  </si>
  <si>
    <t>The EDGES High-Band experiment aims to detect the sky-average brightness temperature of the 21 cm signal from the epoch of reionization in the redshift range 14.8 ‚â≤ z ‚â≤ 6.5. To probe this redshifted signal, EDGES High-Band conducts single-antenna measurements in the frequency range 90-190 MHz from the Murchison Radio-astronomy Observatory in Western Australia. In this paper, we describe the current strategy for calibration of the EDGES High-Band receiver and report calibration results for the instrument used in the 20152016 observational campaign. We propagate uncertainties in the receiver calibration measurements to the antenna temperature using a Monte Carlo approach. We define a performance objective of 1 mK residual rms after modeling foreground subtraction from a fiducial temperature spectrum using a five-term polynomial. Most of the calibration uncertainties yield residuals of 1 mK or less at 95% confidence. However, current uncertainties in the antenna and receiver reflection coefficients can lead to residuals of up to 20 mK even in low-foreground sky regions. These dominant residuals could be reduced by (1) improving the accuracy in reflection measurements, especially their phase, (2) improving the impedance match at the antenna-receiver interface, and (3) decreasing the changes with frequency of the antenna reflection phase.</t>
  </si>
  <si>
    <t>60000221-60009043;60015009;60009043;60009043</t>
  </si>
  <si>
    <t>36457039700;7402815984;7401849890;6506296811</t>
  </si>
  <si>
    <t>Monsalve, Raul A.;Rogers, Alan E.E.;Bowman, Judd D.;Mozdzen, Thomas J.</t>
  </si>
  <si>
    <t>Westford;Tempe;Boulder</t>
  </si>
  <si>
    <t>MIT Haystack Observatory;School of Earth and Space Exploration;University of Colorado Boulder</t>
  </si>
  <si>
    <t>60015009;60009043;60000221</t>
  </si>
  <si>
    <t>Monsalve R.A.</t>
  </si>
  <si>
    <t>CALIBRATION of the EDGES HIGH-BAND RECEIVER to OBSERVE the GLOBAL 21 cm SIGNATURE from the EPOCH of REIONIZATION</t>
  </si>
  <si>
    <t>10.3847/1538-4357/835/1/49</t>
  </si>
  <si>
    <t>2-s2.0-85011312646</t>
  </si>
  <si>
    <t>PHY-1125897</t>
  </si>
  <si>
    <t>['swept across', 'south atlantic', 'sky instruments', 'sensitive regions', 'selection effects', 'seasonal variations', 'right ascensions', 'north america', 'net bias', 'longitudes near', 'localization probability', 'local night', 'local midnight', 'ligo detectors', 'indian ocean', 'impact ligo', 'equatorial observatories', 'earth rotates', 'detected events', 'detectable sources', 'based interferometers', 'average observation', 'also find', 'access closer', '70 %.', '44 ¬∞']</t>
  </si>
  <si>
    <t>gravitational waves | methods: observational</t>
  </si>
  <si>
    <t>Ground-based interferometers are not perfect all-sky instruments, and it is important to account for their behavior when considering the distribution of detected events. In particular, the LIGO detectors are most sensitive to sources above North America and the Indian Ocean, and as the Earth rotates, the sensitive regions are swept across the sky. However, because the detectors do not acquire data uniformly over time, there is a net bias on detectable sources' right ascensions. Both LIGO detectors preferentially collect data during their local night; it is more than twice as likely to be local midnight than noon when both detectors are operating. We discuss these selection effects and how they impact LIGO's observations and electromagnetic (EM) follow-up. Beyond galactic foregrounds associated with seasonal variations, we find that equatorial observatories can access over 80% of the localization probability, while mid-latitudes will access closer to 70%. Facilities located near the two LIGO sites can observe sources closer to their zenith than their analogs in the south, but the average observation will still be no closer than 44¬∞ from zenith. We also find that observatories in Africa or the South Atlantic will wait systematically longer before they can begin observing compared to the rest of the world; though, there is a preference for longitudes near the LIGOs. These effects, along with knowledge of the LIGO antenna pattern, can inform EM follow-up activities and optimization, including the possibility of directing observations even before gravitational-wave events occur.</t>
  </si>
  <si>
    <t>60029278;60113291;60113291;60029278;60113291</t>
  </si>
  <si>
    <t>57215375135;55793823300;57200867873;7003592271;13607106000</t>
  </si>
  <si>
    <t>Chen, Hsin Yu;Essick, Reed;Vitale, Salvatore;Holz, Daniel E.;Katsavounidis, Erik</t>
  </si>
  <si>
    <t>Cambridge;Chicago</t>
  </si>
  <si>
    <t>LIGO, Massachusetts Institute of Technology;The University of Chicago</t>
  </si>
  <si>
    <t>60113291;60029278</t>
  </si>
  <si>
    <t>Chen H.Y.</t>
  </si>
  <si>
    <t>OBSERVATIONAL SELECTION EFFECTS with GROUND-BASED GRAVITATIONAL WAVE DETECTORS</t>
  </si>
  <si>
    <t>10.3847/1538-4357/835/1/31</t>
  </si>
  <si>
    <t>2-s2.0-85011416642</t>
  </si>
  <si>
    <t>['‚ äô', 'wave searches', 'secondary bh', 'rich background', 'resolution simulations', 'rate forecasts', 'range 107', 'previous belief', 'orbital decay', 'necessarily conducive', 'massive gas', 'massive clumps', 'mass bhs', 'many cases', 'larger eccentricities', 'kiloparsec scales', 'future gravitational', 'forming clumps', 'fastest decay', 'eccentric orbits', 'early phase', 'dynamical friction', 'disc torques', 'disc mid', 'delay significantly', 'decay time', 'concurrent growth', 'calibrating event', 'binary formation', 'bh pair', 'also show', '2 kpc']</t>
  </si>
  <si>
    <t>Black hole physics | Galaxies: active | Galaxies: evolution | Galaxies: highredshift | Galaxies: nuclei</t>
  </si>
  <si>
    <t>Massive gas-rich galaxy discs at z ~ 1-3 host massive star-forming clumps with typical baryonic masses in the range 107-108 M‚äô which can affect the orbital decay and concurrent growth of supermassive black hole (BH) pairs. Using a set of high-resolution simulations of isolated clumpy galaxies hosting a pair of unequal-mass BHs, we study the interaction between massive clumps and a BH pair at kiloparsec scales, during the early phase of the orbital decay. We find that both the interaction with massive clumps and the heating of the cold gas layer of the disc by BH feedback tend to delay significantly the orbital decay of the secondary, which in many cases is ejected and then hovers for a whole gigayear around a separation of 1-2 kpc. In the envelope, dynamical friction is weak and there is no contribution of disc torques: these lead to the fastest decay once the orbit of the secondary BH has circularized in the disc mid-plane. In runs with larger eccentricities the delay is stronger, although there are some exceptions. We also show that, even in discs with very sporadic transient clump formation, a strong spiral pattern affects the decay time-scale for BHs on eccentric orbits. We conclude that, contrary to previous belief, a gas-rich background is not necessarily conducive to a fast BH decay and binary formation, which prompts more extensive investigations aimed at calibrating event-rate forecasts for ongoing and future gravitational-wave searches, such as with Pulsar Timing Arrays and the future evolved Laser Interferometer Space Antenna.</t>
  </si>
  <si>
    <t>2952-2962</t>
  </si>
  <si>
    <t>60012614;60012614;60012614;60011425;60031828</t>
  </si>
  <si>
    <t>56971602000;23099035400;7201915434;25225073100;6602981025</t>
  </si>
  <si>
    <t>Tamburello, Valentina;Capelo, Pedro R.;Mayer, Lucio;Bellovary, Jillian M.;Wadsley, James W.</t>
  </si>
  <si>
    <t>Canada;Switzerland;United States</t>
  </si>
  <si>
    <t>Hamilton;Zurich;New York</t>
  </si>
  <si>
    <t>McMaster University;University of Zurich;American Museum of Natural History</t>
  </si>
  <si>
    <t>60031828;60012614;60011425</t>
  </si>
  <si>
    <t>Tamburello V.</t>
  </si>
  <si>
    <t>Supermassive black hole pairs in clumpy galaxies at high redshift: Delayed binary formation and concurrent mass growth</t>
  </si>
  <si>
    <t>10.1093/mnras/stw2561</t>
  </si>
  <si>
    <t>2-s2.0-85016578259</t>
  </si>
  <si>
    <t>Thailand Research Fund</t>
  </si>
  <si>
    <t>RTA5780010</t>
  </si>
  <si>
    <t>TRF</t>
  </si>
  <si>
    <t>['wave illumination', 'spherical wave', 'relatively simple', 'plane wave', 'part problem', 'good enough', 'good agreement', 'engineering applications', 'cylindrical wave', 'ansatz obtained']</t>
  </si>
  <si>
    <t>antennas | diffraction | material junction | Uniform geometrical theory of diffraction</t>
  </si>
  <si>
    <t>A novel approximate uniform geometrical theory of diffraction (UTD) for analyzing an electromagnetic wave diffracted by a planar material junction on PEC ground plane has been developed in this research. The proposed UTD solution is based on an ansatz obtained from the Weiner‚ÄìHopf (W‚ÄìH) solution by approximating the W‚ÄìH split functions. This makes the proposed UTD solution to be a relatively simple and closed form expression. Additionally, the proposed UTD solution can deal with both a planar material junction on PEC ground plane and a two-part problem with any types of wave illumination such as a plane wave, a cylindrical wave, and a spherical wave. The accuracy of the proposed UTD solution is compared with the W‚ÄìH solution and finite different time domain (FDTD) which provides very good agreement. The proposed UTD solution has very small numerical errors. However, the accuracy of the proposed UTD solution is good enough for engineering applications.</t>
  </si>
  <si>
    <t>166-181</t>
  </si>
  <si>
    <t>112595949;60103462;60103462;60103462</t>
  </si>
  <si>
    <t>55837221800;6507123997;24830023300;6506006755</t>
  </si>
  <si>
    <t>Saowadee, Montree;Lertwiriyaprapa, Titipong;Chalermwisutkul, Suramate;Akkaraekthalin, Prayoot</t>
  </si>
  <si>
    <t>Thailand;Thailand</t>
  </si>
  <si>
    <t>Bangkok;Bangkok</t>
  </si>
  <si>
    <t>King Mongkut's University of Technology North Bangkok;Anunda Technology Co. Ltd.</t>
  </si>
  <si>
    <t>60103462;112595949</t>
  </si>
  <si>
    <t>Saowadee M.</t>
  </si>
  <si>
    <t>Novel approximate UTD ray solution for the radiation and scattering by antennas near a planar material junction on PEC ground plane</t>
  </si>
  <si>
    <t>10.1080/09205071.2016.1266288</t>
  </si>
  <si>
    <t>2-s2.0-85009986192</t>
  </si>
  <si>
    <t>SB/EMEQ-319/2013</t>
  </si>
  <si>
    <t>['suppressed sll', 'steering angle', 'specific direction', 'resultant patterns', 'per requirement', 'paper presents', 'novel pso', 'maximum peak', 'main beam', 'good performance', 'evolutionary optimization', 'different values', 'different numbers', 'amplitude excitations']</t>
  </si>
  <si>
    <t>array pattern | beam steering | evolutionary optimization | isotropic element | Linear array antenna | novel PSO | particle swarm optimization | side lobe level</t>
  </si>
  <si>
    <t>In this paper, the beam steerable isotropic Linear Antenna Array is designed for reducing the side lobe level using evolutionary optimization technique. The optimization techniques particle swarm optimization (PSO) and Novel PSO are used to reduce the side lobe level (SLL) as well as to steer the main beam in specific direction. In this design of steerable Linear arrays, the amplitude excitations are optimized. Obtained results show that the maximum peak of SLL of the resultant patterns is as per requirement. This paper presents a good performance in the array factor response and suppressed SLL for different numbers of elements and different values of the steering angle of direction of the main beam with evolutionary optimization.</t>
  </si>
  <si>
    <t>182-208</t>
  </si>
  <si>
    <t>57189248398;35737537800</t>
  </si>
  <si>
    <t>Banerjee, Sudipta;Mandal, Durbadal</t>
  </si>
  <si>
    <t>Banerjee S.</t>
  </si>
  <si>
    <t>Array pattern optimization for steerable linear isotropic antenna array using novel particle swarm optimization</t>
  </si>
  <si>
    <t>10.1080/09205071.2016.1268074</t>
  </si>
  <si>
    <t>2-s2.0-85010699620</t>
  </si>
  <si>
    <t>['various shapes', 'simple cross', 'optical regime', 'optical imaging', 'noticed due', 'metasurface design', 'infrared application', 'graphene layer', 'good transmission', 'circular polarization', 'biological materials', 'aperture shape', '80 nm']</t>
  </si>
  <si>
    <t>FOM | Metasurface | Nano-aperture | Plasmonic</t>
  </si>
  <si>
    <t>Recently, nano-aperture is noticed due to its good transmission in the optical regime. Also, the nano-apertures are developed at the metasurface design for circular polarization; for this aim, various shapes of the nano-aperture are suggested. To reach this objective, we have developed a novel Jerusalem cross fractal shape for a mid-infrared application. We have simulated various formations of the nano-fractal Jerusalem cross based on a simple cross to show the effect of nano-aperture shape on electrical field enhancement in the near-field which is important in spectroscopy and optical imaging. In addition, we have used a single layer graphene over the aperture as a coat for making reconfigurable characteristic also creating a membrane for placement of nano-particle over the aperture. Implementation of the graphene is an amendment to the transfer of the nano-apertures. The biological materials with a thickness of 80 nm have been placed over the graphene layer and the Figures of Merits (FOM) have been obtained. Additionally, the prototype of nano-antenna is independent from incident wave polarization. The Finite Difference Time Domain (FDTD) calculations have been implemented in the simulation and modeling the nano-apertures.</t>
  </si>
  <si>
    <t>140-144</t>
  </si>
  <si>
    <t>Physics Letters, Section A: General, Atomic and Solid State Physics</t>
  </si>
  <si>
    <t>60103630;60105471;60105471;60105242;60107603</t>
  </si>
  <si>
    <t>55493345800;57191984656;57191973906;56986583800;56029998400</t>
  </si>
  <si>
    <t>Heydari, Samaneh;Rastan, Iman;Parvin, Amin;Pirooj, Azadeh;Zarrabi, Ferdows B.</t>
  </si>
  <si>
    <t>Iran;Iran;Iran;Iran</t>
  </si>
  <si>
    <t>Babol;Shiraz;Tehran;Isfahan</t>
  </si>
  <si>
    <t>Islamic Azad University, Babol Branch;Islamic Azad University, Shiraz Branch;Islamic Azad University, Science and Research Branch;Islamic Azad University, Isfahan Branch</t>
  </si>
  <si>
    <t>60107603;60105471;60105242;60103630</t>
  </si>
  <si>
    <t>Heydari S.</t>
  </si>
  <si>
    <t>Investigation of novel fractal shape of the nano-aperture as a metasurface for bio sensing application</t>
  </si>
  <si>
    <t>S037596011631341X</t>
  </si>
  <si>
    <t>10.1016/j.physleta.2016.10.028</t>
  </si>
  <si>
    <t>2-s2.0-84995665367</t>
  </si>
  <si>
    <t>['‚ àº2', 'usually covered', 'systematically study', 'quantitatively separated', 'harmonic generation', 'field distribution', 'centrosymmetric local', 'centrosymmetric cross', 'asymmetric local', 'asymmetric degree', '5 times']</t>
  </si>
  <si>
    <t>We systematically study the contribution of local-field distribution to second-harmonic generation (SHG) in cross-shaped Ag nanohole arrays, which is usually covered by resonance enhancement effect. By increasing one arm-length of the centrosymmetric cross-shaped Ag nanohole, the local-field distribution varies from centrosymmetric to non-centrosymmetric, while the localized surface plasmon resonance peak is red-shifted to the wavelength of the pumping laser accordingly. Both experimental and stimulated results indicate that the contribution of the asymmetric local-field distribution to SHG is quantitatively separated from a strong resonance enhancement effect. It shows that the pure effective second-order nonlinear susceptibility increases as the asymmetric degree of local-field distribution increases, and the largest effective second-order nonlinear susceptibility is ‚àº2.5 times to that in a centrosymmetric local-field distribution. Our results provide evidence for optimizing the design of nonlinear plasmonic nanoantennas and metasurfaces.</t>
  </si>
  <si>
    <t>1296-1307</t>
  </si>
  <si>
    <t>60087294;60087294;60087294;60087294;60087294;60087294;60087294-60003028</t>
  </si>
  <si>
    <t>57187240800;57223767667;15056420500;56640199200;57190373575;56911235300;7402292862</t>
  </si>
  <si>
    <t>Chen, Jiawei;Wang, Kai;Long, Hua;Hu, Hongbo;Han, Xiaobo;Wang, Bing;Lu, Peixiang</t>
  </si>
  <si>
    <t>Wuhan National Laboratory for Optoelectronics;Wuhan Institute of Technology</t>
  </si>
  <si>
    <t>60087294;60003028</t>
  </si>
  <si>
    <t>Quantitatively extracting the contribution of asymmetric local-field to œá&lt;sup&gt;(2)&lt;/sup&gt; in cross-shaped Ag nanoholes</t>
  </si>
  <si>
    <t>10.1364/OE.25.001296</t>
  </si>
  <si>
    <t>2-s2.0-85010223680</t>
  </si>
  <si>
    <t>NNCI-1542205</t>
  </si>
  <si>
    <t>['polarized parallel', 'optical nano', 'numerically estimate', 'numerical simulation', 'good agreement', 'fold increase', 'device exhibits', 'bias dependence', 'antenna rods', 'antenna orientation', 'antenna arrays']</t>
  </si>
  <si>
    <t>We report the fabrication of a colloidal quantum dot based photodetector designed for the 3-5 Œºm mid infrared wavelength range incorporated with optical nano-antenna arrays to enhance the photocurrent. The fabricated arrays exhibit a resonant behavior dependent on the length of the nano-antenna rods, in good agreement with numerical simulation. The device exhibits a three-fold increase in the spectral photoresponse compared to a photodetector device without antennas, and the resonance is polarized parallel to the antenna orientation. We numerically estimate the device quantum efficiency and investigate its bias dependence.</t>
  </si>
  <si>
    <t>Applied Physics Letters</t>
  </si>
  <si>
    <t>60117872;60117872;60117872</t>
  </si>
  <si>
    <t>26425339600;57193094936;7004350576</t>
  </si>
  <si>
    <t>Yifat, Yuval;Ackerman, Matthew;Guyot-Sionnest, Philippe</t>
  </si>
  <si>
    <t>The James Franck Institute</t>
  </si>
  <si>
    <t>Yifat Y.</t>
  </si>
  <si>
    <t>Mid-IR colloidal quantum dot detectors enhanced by optical nano-antennas</t>
  </si>
  <si>
    <t>10.1063/1.4975058</t>
  </si>
  <si>
    <t>2-s2.0-85010737746</t>
  </si>
  <si>
    <t>['vinoculer ).', 'similarly expensive', 'selective acquisition', 'provides high', 'proposed architecture', 'preliminary results', 'plant phenotyping', 'individual plants', 'hand demonstrate', 'entire field', 'either comprehensive', 'detailed data', 'data collection', 'data analysis', 'cost effective', 'architecture consists', 'abiotic stresses']</t>
  </si>
  <si>
    <t>3D reconstruction | Field phenotyping | Mobile robotics | Robotics | Vision</t>
  </si>
  <si>
    <t>In this paper, a new robotic architecture for plant phenotyping is being introduced. The architecture consists of two robotic platforms: an autonomous ground vehicle (Vinobot) and a mobile observation tower (Vinoculer). The ground vehicle collects data from individual plants, while the observation tower oversees an entire field, identifying specific plants for further inspection by the Vinobot. The advantage of this architecture is threefold: first, it allows the system to inspect large areas of a field at any time, during the day and night, while identifying specific regions affected by biotic and/or abiotic stresses; second, it provides high-throughput plant phenotyping in the field by either comprehensive or selective acquisition of accurate and detailed data from groups or individual plants; and third, it eliminates the need for expensive and cumbersome aerial vehicles or similarly expensive and confined field platforms. As the preliminary results from our algorithms for data collection and 3D image processing, as well as the data analysis and comparison with phenotype data collected by hand demonstrate, the proposed architecture is cost effective, reliable, versatile, and extendable.</t>
  </si>
  <si>
    <t>60006173;60006173;60006173;60006173</t>
  </si>
  <si>
    <t>57193112738;56769150400;6602404305;6701775683</t>
  </si>
  <si>
    <t>Shafiekhani, Ali;Kadam, Suhas;Fritschi, Felix B.;Desouza, Guilherme N.</t>
  </si>
  <si>
    <t>Shafiekhani A.</t>
  </si>
  <si>
    <t>Vinobot and vinoculer: Two robotic platforms for high-throughput field phenotyping</t>
  </si>
  <si>
    <t>10.3390/s17010214</t>
  </si>
  <si>
    <t>2-s2.0-85010850421</t>
  </si>
  <si>
    <t>Council for Scientific and Industrial Research, South Africa</t>
  </si>
  <si>
    <t>DST/TM/SERI/FR/121</t>
  </si>
  <si>
    <t>CSIR</t>
  </si>
  <si>
    <t>['stable fluorescence', 'solar cells', 'show bright', 'pnc solution', 'packed pncs', 'lifetime decrease', 'isolated pncs', 'individual pncs', 'hydrophobic surface', 'fluorescence lifetime', 'fluorescence intensity', 'film states', 'exciton migration', 'electron transfer', 'c60places c60', 'c60adsorbed onto', 'c60 ),']</t>
  </si>
  <si>
    <t>electron transfer | exciton migration | fluorescence quenching | fullerenes | perovskite nanocrystals</t>
  </si>
  <si>
    <t>Hydrophobically capped nanocrystals of formamidinium lead bromide (FAPbBr3) perovskite (PNC) show bright and stable fluorescence in solution and thin-film states. When compared with isolated PNCs in a solution, close-packed PNCs in a thin film show extended fluorescence lifetime (ca. 4.2 Œºs), which is due to hopping or migration of photogenerated excitons among PNCs. Both fluorescence quantum efficiency and lifetime decrease in a PNC thin film doped with fullerene (C60), which is attributed to channeling of exciton migration into electron transfer to C60. On the other hand, quenching of fluorescence intensity of a PNC solution is not accompanied by any change in fluorescence lifetime, indicating static electron transfer to C60adsorbed onto the hydrophobic surface of individual PNCs. Exciton migration among close-packed PNCs and electron transfer to C60places C60-doped PNC thin films among cost-effective antenna systems for solar cells.</t>
  </si>
  <si>
    <t>1214-1218</t>
  </si>
  <si>
    <t>Angewandte Chemie - International Edition</t>
  </si>
  <si>
    <t>60014652-60075894-60121522;60075894-60121522;60013983;60014652;60014652-60024621</t>
  </si>
  <si>
    <t>11239295900;56406302100;7006264796;57192700553;35599000500</t>
  </si>
  <si>
    <t>Nair, Vijayakumar C.;Muthu, Chinnadurai;Rogach, Andrey L.;Kohara, Reiko;Biju, Vasudevanpillai</t>
  </si>
  <si>
    <t>India;India;Japan;Japan;Hong Kong</t>
  </si>
  <si>
    <t>Ghaziabad;Thiruvananthapuram;Tsukuba;Sapporo;Kowloon</t>
  </si>
  <si>
    <t>Academy of Scientific and Innovative Research (AcSIR);National Institute for Interdisciplinary Science and Technology;National Institute of Advanced Industrial Science and Technology;Hokkaido University;City University of Hong Kong</t>
  </si>
  <si>
    <t>60121522;60075894;60024621;60014652;60013983</t>
  </si>
  <si>
    <t>Nair V.C.</t>
  </si>
  <si>
    <t>Channeling Exciton Migration into Electron Transfer in Formamidinium Lead Bromide Perovskite Nanocrystal/Fullerene Composites</t>
  </si>
  <si>
    <t>10.1002/anie.201610070</t>
  </si>
  <si>
    <t>2-s2.0-85007495636</t>
  </si>
  <si>
    <t>PON03PE_00092_2</t>
  </si>
  <si>
    <t>['supramolecular organization', 'spontaneous alignment', 'porphyrin core', 'photophysical properties', 'new family', 'multifunctional liquid', 'high tendency', 'easy processability', 'dynamic nature', 'device applications', 'crystalline porphyrin', 'core dendrimers']</t>
  </si>
  <si>
    <t>antenna effect | charge transport | dendrimers | nematic discotic phases | porphyrins</t>
  </si>
  <si>
    <t>We report a new family of multifunctional liquid-crystalline porphyrin-core dendrimers that have coumarin functional groups around the porphyrin core. Porphyrin metalation strongly affects the photophysical properties, and therefore ZnIIand CuIIderivatives have also been prepared. All the synthesized dendrimers form a nematic discotic mesophase. Their high tendency for homeotropic alignment makes these dendrimers excellent candidates for device applications, owing to their easy processability, spontaneous alignment between electrodes, and self-healing of defects because of their dynamic nature. The charge mobility values of these materials are the highest ever reported for a nematic discotic phase. Moreover, these values are similar to the highest values reported for ordered columnar mesophases, and this shows that a supramolecular organization in columns is not necessary to achieve high charge mobility.</t>
  </si>
  <si>
    <t>1259-1263</t>
  </si>
  <si>
    <t>60016809;60016809;60016809;60189536;60020261;60020261</t>
  </si>
  <si>
    <t>56338810100;35550311300;7103404583;55163693200;6602484771;6701423619</t>
  </si>
  <si>
    <t>Concell√≥n, Alberto;Marcos, Mercedes;Romero, Pilar;Serrano, Jos√© Luis;Termine, Roberto;Golemme, Attilio</t>
  </si>
  <si>
    <t>Spain;Italy;Spain</t>
  </si>
  <si>
    <t>Zaragoza;Rende;Zaragoza</t>
  </si>
  <si>
    <t>Instituto de Nanociencia de Arag√≥n;Universit√† della Calabria;Universidad de Zaragoza</t>
  </si>
  <si>
    <t>60189536;60020261;60016809</t>
  </si>
  <si>
    <t>Concell√≥n A.</t>
  </si>
  <si>
    <t>Not Only Columns: High Hole Mobility in a Discotic Nematic Mesophase Formed by Metal-Containing Porphyrin-Core Dendrimers</t>
  </si>
  <si>
    <t>10.1002/anie.201611017</t>
  </si>
  <si>
    <t>2-s2.0-85009817244</t>
  </si>
  <si>
    <t>JP25115006</t>
  </si>
  <si>
    <t>['term enhancement', 'subsequent al', 'simultaneous stimulation', 'results indicate', 'regulate plasticity', 'postsynaptic activity', 'nrs ),', 'nr activation', 'mushroom bodies', 'mb neurons', 'd1rs ).', 'ascending fibers', 'antennal lobes']</t>
  </si>
  <si>
    <t>Simultaneous stimulation of the antennal lobes (ALs) and the ascending fibers of the ventral nerve cord (AFV), two sensory inputs to the mushroom bodies (MBs), induces long-term enhancement (LTE) of subsequent AL-evoked MB responses. LTE induction requires activation of at least three signaling pathways to the MBs, mediated by nicotinic acetylcholine receptors (nAChRs), NMDA receptors (NRs), and D1 dopamine receptors (D1Rs). Here, we demonstrate that inputs from the AL are transmitted to the MBs through nAChRs, and inputs from the AFV are transmitted by NRs. Dopamine signaling occurs downstream of both nAChR and NR activation, and requires simultaneous stimulation of both pathways. Dopamine release requires the activity of the rutabaga adenylyl cyclase in postsynaptic MB neurons, and release is restricted to MB neurons that receive coincident stimulation. Our results indicate that postsynaptic activity can gate presynaptic dopamine release to regulate plasticity.</t>
  </si>
  <si>
    <t>e21076</t>
  </si>
  <si>
    <t>2050084X</t>
  </si>
  <si>
    <t>eLife</t>
  </si>
  <si>
    <t>60002783;60002783;60002783;60002783;60002783;60002783</t>
  </si>
  <si>
    <t>7403134457;57193140402;26021412500;56644867000;7103118612;57203878522</t>
  </si>
  <si>
    <t>Ueno, Kohei;Suzuki, Ema;Naganos, Shintaro;Ofusa, Kyoko;Horiuchi, Junjiro;Saitoe, Minoru</t>
  </si>
  <si>
    <t>Tokyo Metropolitan Institute of Medical Science</t>
  </si>
  <si>
    <t>Ueno K.</t>
  </si>
  <si>
    <t>Coincident postsynaptic activity gates presynaptic dopamine release to induce plasticity in Drosophila mushroom bodies</t>
  </si>
  <si>
    <t>10.7554/eLife.21076</t>
  </si>
  <si>
    <t>2-s2.0-85011024042</t>
  </si>
  <si>
    <t>['tyr sites', 'successfully developed', 'structural similarity', 'protein surface', 'promising applications', 'precise manipulation', 'possessing optical', 'photosynthetic process', 'noncovalent interactions', 'natural thylakoids', 'natural chloroplast', 'mutant sp1', 'mimic chloroplasts', 'harvesting system', 'great challenge', 'form nanostructures', 'electronic properties', 'designated sites', 'design strategy', 'couple together', 'combined covalent', 'coassembled system', 'bioaffinity standpoints', 'based light', 'assembly orientation', 'artificial light', 'acceptor chromophores', '2d nanosheets']</t>
  </si>
  <si>
    <t>chloroplast mimic | light-harvesting | protein assembly | protein nanostructures | quantum dot</t>
  </si>
  <si>
    <t>The elegance and efficiency by which chloroplasts harvest solar energy and conduct energy transfer have been a source of inspiration for chemists to mimic such process. However, precise manipulation to obtain orderly arranged antenna chromophores in constructing artificial chloroplast mimics was a great challenge, especially from the structural similarity and bioaffinity standpoints. Here we reported a design strategy that combined covalent and noncovalent interactions to prepare a protein-based light-harvesting system to mimic chloroplasts. Cricoid stable protein one (SP1) was utilized as a building block model. Under enzyme-triggered covalent protein assembly, mutant SP1 with tyrosine (Tyr) residues at the designated sites can couple together to form nanostructures. Through controlling the Tyr sites on the protein surface, we can manipulate the assembly orientation to respectively generate 1D nanotubes and 2D nanosheets. The excellent stability endowed the self-assembled protein architectures with promising applications. We further integrated quantum dots (QDs) possessing optical and electronic properties with the 2D nanosheets to fabricate chloroplast mimics. By attaching different sized QDs as donor and acceptor chromophores to the negatively charged surface of SP1-based protein nanosheets via electrostatic interactions, we successfully developed an artificial light-harvesting system. The assembled protein nanosheets structurally resembled the natural thylakoids, and the QDs can achieve pronounced FRET phenomenon just like the chlorophylls. Therefore, the coassembled system was meaningful to explore the photosynthetic process in vitro, as it was designed to mimic the natural chloroplast.</t>
  </si>
  <si>
    <t>938-945</t>
  </si>
  <si>
    <t>1936086X</t>
  </si>
  <si>
    <t>ACS Nano</t>
  </si>
  <si>
    <t>60007711;60007711;60007711;60007711;60007711;60007711;60007711;60007711;60007711;60007711;60007711;60007711;60007711</t>
  </si>
  <si>
    <t>55696383200;55915317300;57190342194;56673122200;56972734000;56688119200;57028181100;55508376600;56244145100;35783412300;7407002412;57216577045;8582484300</t>
  </si>
  <si>
    <t>Zhao, Linlu;Zou, Haoyang;Zhang, Hao;Sun, Hongcheng;Wang, Tingting;Pan, Tiezheng;Li, Xiumei;Bai, Yushi;Qiao, Shanpeng;Luo, Quan;Xu, Jiayun;Hou, Chunxi;Liu, Junqiu</t>
  </si>
  <si>
    <t>Enzyme-Triggered Defined Protein Nanoarrays: Efficient Light-Harvesting Systems to Mimic Chloroplasts</t>
  </si>
  <si>
    <t>10.1021/acsnano.6b07527</t>
  </si>
  <si>
    <t>2-s2.0-85018475155</t>
  </si>
  <si>
    <t>['wsns ).', 'vicinity using', 'three concerns', 'remained unresolved', 'paper targeted', 'packets may', 'optimal results', 'optimal analysis', 'one point', 'novel semi', 'mobile sink', 'major efforts', 'four das', 'entire vicinity', 'energy may', 'efficient wsns', 'directional antennas', 'continuous motion', 'completely scan', 'based model', 'antennas may']</t>
  </si>
  <si>
    <t>directional antennas | energy efficient | mobile sink | semi-Markov decision</t>
  </si>
  <si>
    <t>Using mobile sink with directional antennas (DAs) is one of the major efforts in the literature to improve energy efficiency in wireless sensor networks (WSNs). However, there are three important concerns that have remained unresolved when utilizing this method: namely, (i) packets may be lost because of the continuous motion of the mobile sink; (ii) energy may be wasted when the mobile sink is transiting from one point to another; and (iii) the antennas may not completely scan the entire vicinity of the mobile sink because of continuous directional motion. Our research for this paper targeted these three concerns. For this purpose, a novel semi-Markov decision process-based model is constructed for energy-efficient WSNs with a mobile sink using DAs. Optimal results in terms of the average optimal value of the sum of expected total discounted energy consumption is achieved. Through this optimal analysis, the conclusion is reached that packet loss due to the continuous directional motion of the mobile sink will be eliminated, energy will be preserved, and the mobile sink will completely scan its vicinity using the four DAs. Our results may provide guidelines for using mobile sinks with DAs to further improve energy efficiency in WSNs. Copyright ¬© 2015 John Wiley &amp; Sons, Ltd.</t>
  </si>
  <si>
    <t>e3007</t>
  </si>
  <si>
    <t>60028812;60028812</t>
  </si>
  <si>
    <t>6505696595;56204488800</t>
  </si>
  <si>
    <t>Ajofoyinbo, Abayomi M.;Li, Wei W.</t>
  </si>
  <si>
    <t>Houston</t>
  </si>
  <si>
    <t>Texas Southern University</t>
  </si>
  <si>
    <t>Ajofoyinbo A.</t>
  </si>
  <si>
    <t>Directional antennas MAC protocol for energy-efficient wireless sensor networks with mobile sink</t>
  </si>
  <si>
    <t>10.1002/dac.3007</t>
  </si>
  <si>
    <t>2-s2.0-84932161254</t>
  </si>
  <si>
    <t>['total throughput', 'spectrum sensing', 'sensing delay', 'proposed scheme', 'largely ignored', 'ieee 802', 'high density', 'first time', 'exponential function', 'energy efficiency', 'distributed antennas', 'certain sparsity']</t>
  </si>
  <si>
    <t>compressed sensing | energy efficiency | QoS | WRANs</t>
  </si>
  <si>
    <t>Distributed antennas (DAs) are introduced into IEEE 802.22 wireless regional area network (WRAN) in order to improve consumer premise equipment (CPE) access in high density or large scale network scenario. However, guaranteeing the CPEs' QoS in DA-WRAN in the process of spectrum sensing is largely ignored. In this paper, we introduce compressed sensing theory into DA-WRAN and propose a QoS-Aware Green Cooperative Compressed Sensing scheme, which aims to maximize energy efficiency of DA-WRAN under its basic QoS constraints of packet drop probability, sensing delay and total throughput. In the proposed scheme, the expression for accuracy of compressed signal recovery under certain sparsity is fitted into exponential function, and the number of compressed samples number is taken into account during the energy efficiency optimization for the first time. To solve the formulated nonlinear multivariate optimal problem, a sub-optimal algorithm based on particle swarm optimization is presented. At last, the performances of the proposed scheme are simulated and discussed. The simulation results show that the performance on energy efficiency of proposed scheme is better than contrasting algorithms without compromising CPEs' QoS. Copyright ¬© 2014 John Wiley &amp; Sons, Ltd.</t>
  </si>
  <si>
    <t>e2890</t>
  </si>
  <si>
    <t>60001604;60001604;60001604;60001604</t>
  </si>
  <si>
    <t>55606371200;55718109700;55163869400;36066996200</t>
  </si>
  <si>
    <t>Shan, Baokun;Li, Xi;Ji, Hong;Li, Yi</t>
  </si>
  <si>
    <t>Ministry of Education China</t>
  </si>
  <si>
    <t>Shan B.</t>
  </si>
  <si>
    <t>A QoS-aware green cooperative compressed sensing scheme in IEEE 802.22 WRAN</t>
  </si>
  <si>
    <t>10.1002/dac.2890</t>
  </si>
  <si>
    <t>2-s2.0-84950249713</t>
  </si>
  <si>
    <t>MOTIE</t>
  </si>
  <si>
    <t>['torsion angles', 'simulated results', 'rf performance', 'rf application', 'require low', 'microstrip lines', 'measurement process', 'low frequencies', 'jet printing', 'flexible systems', 'flexible substrates', 'film substrates', 'end antennae', 'directly patterned', 'computational simulation', 'ag ink', '4 substrate']</t>
  </si>
  <si>
    <t>Bending | Ink-jet printing | Microstrip line | Printed electronics | Silver nanoparticle | Torsion</t>
  </si>
  <si>
    <t>In this paper, microstrip lines that are directly patterned by Ag ink-jet printing are discussed and their RF performance is investigated on both rigid and flexible substrates, which are FR-4 and polyimide (PI) film substrates, respectively. Microstrip lines are designed by computational simulation, and the simulated results are compared with the measured RF results of the fabricated microstrip lines. The measured transmission losses of the microstrip lines are 0.24¬†dB/cm for the FR-4 substrate and 0.66¬†dB/cm for the PI film substrate at 3¬†GHz. To measure the RF performance of the printed microstrip lines undergoing bending tests, the distances between the ends of the bended microstrip line are varied from 5¬†cm to 9.2¬†cm. The microstrip lines are twisted by torsion angles in the range of 0‚Äì40¬∞. The RF performance and characteristics remain nearly unchanged under bending and torsion tests except for negligible variation caused by impedance mismatching occurred during the measurement process. The measured RF performance demonstrates that the printed Ag conductive lines can be utilized in RF application such as wearable and flexible systems, which require low-cost and low-end antennae at low frequencies.</t>
  </si>
  <si>
    <t>Microelectronic Engineering</t>
  </si>
  <si>
    <t>60001187;60001187;60001187;60080940;60080940;60001187</t>
  </si>
  <si>
    <t>57027099400;57026536800;57192544310;24072160800;36945744600;57193814871</t>
  </si>
  <si>
    <t>Sim, Sung min;Lee, Yeonsu;Kang, Hye Lim;Shin, Kwon Yong;Lee, Sang Ho;Kim, Jung Mu</t>
  </si>
  <si>
    <t>Cheonan;Jeonju</t>
  </si>
  <si>
    <t>Korea Institute of Industrial Technology;Jeonbuk National University</t>
  </si>
  <si>
    <t>60080940;60001187</t>
  </si>
  <si>
    <t>Sim S.m.</t>
  </si>
  <si>
    <t>RF performance of ink-jet printed microstrip lines on rigid and flexible substrates</t>
  </si>
  <si>
    <t>S0167931716304646</t>
  </si>
  <si>
    <t>10.1016/j.mee.2016.11.011</t>
  </si>
  <si>
    <t>2-s2.0-85006722279</t>
  </si>
  <si>
    <t>['whole system', 'two fold', 'special cobalt', 'small custom', 'reaction chamber', 'produce 5', 'power system', 'peristaltic pump', 'particular application', 'hydrogen fed', 'fuel cell', 'flow rate', 'feed fuel', 'feed 50', 'energy density', 'current ).', 'base catalyst', 'air cooling', '9 ¬†', '5 vdc', '10 cycle']</t>
  </si>
  <si>
    <t>Fuel cell | Hydrogen generation system | Sodium borohydride | UAV</t>
  </si>
  <si>
    <t>A hydrogen generation system utilizing sodium borohydride solution and a 200¬†W fuel cell system were developed for powering a small custom-designed and manufactured unmanned aerial vehicle. A complete hydrogen generation system having a special cobalt-base catalyst, was able to produce 5.4¬†L/min of hydrogen in an 11¬†cm3reactor volume with durability of more than 10 cycle. This flow rate of hydrogen was enough to feed 50-cell fuel cell system to produce 218¬†W power (24.5 VDC and 8.9¬†A current). Hydrogen generation system mainly consisted of peristaltic pump to feed fuel, reaction chamber for catalyst, reaction product cooling, gas/water separation tank and flow control units. Fuel cell system had air cooling and air-breathing cathode providing air for the reaction. Hydrogen fed through porous gas diffusion layer structure and humidity of the membrane electrode assemblies were controlled by dead-end operation algorithm. The weight of the whole system was 7.5¬†kg including UAV. The energy density of power system (fuel cell, hydrogen generation system and fuel) is measured as 325¬†Wh/kg which is about two fold of lithium-ion energy density of this particular application.</t>
  </si>
  <si>
    <t>2691-2697</t>
  </si>
  <si>
    <t>International Journal of Hydrogen Energy</t>
  </si>
  <si>
    <t>60014221;60014221;60014221;60014221;60014221;60014221;60014221;60014221;60014221;60014221</t>
  </si>
  <si>
    <t>6508320448;8663871500;55668520400;57191988855;57191990867;57191992907;57210095315;57191996571;57191512687;57221600751</t>
  </si>
  <si>
    <t>Okumus, Emin;Boyaci San, Fatma Gul;Okur, Osman;Turk, Betul Erdor;Cengelci, Ekrem;Kilic, Murat;Karadag, Cigdem;Cavdar, Metin;Turkmen, Anilcan;Yazici, Mehmet Suha</t>
  </si>
  <si>
    <t>Gebze</t>
  </si>
  <si>
    <t>TUBITAK Marmara Research Center</t>
  </si>
  <si>
    <t>Okumus E.</t>
  </si>
  <si>
    <t>Development of boron-based hydrogen and fuel cell system for small unmanned aerial vehicle</t>
  </si>
  <si>
    <t>S0360319916314641</t>
  </si>
  <si>
    <t>10.1016/j.ijhydene.2016.09.009</t>
  </si>
  <si>
    <t>2-s2.0-84995784706</t>
  </si>
  <si>
    <t>['weak law', 'uniform pa', 'two multi', 'theoretical analysis', 'target value', 'target signal', 'sum rate', 'snr ).', 'single antenna', 'rate improvements', 'optimal pa', 'optimal allocation', 'noise ratio', 'massive multiple', 'large numbers', 'forward relay', 'first case', 'authors study', 'authors derive', 'antenna terminals', '2 db']</t>
  </si>
  <si>
    <t>The authors study the transmit power allocation (PA) problem for a network of two multi-antenna terminals (one of which is a massive multiple-input and multiple-output (MIMO) terminal) and a two-way, amplify-and-forward relay. The relay is limited to a single antenna. Using perfect channel state information, the terminals employ beamforming with maximum-ratio-transmission and maximum-ratio-combining for transmission and reception, respectively. The authors investigate two practical problems, namely; (i) maximising the sum rate subject to a total power constraint (ii) maximising the sum rate when one of the terminals must exceed a target signal-to-noise ratio (SNR). For the first case, the authors derive the closed-form optimal PA and for the second, the authors derive a sub-optimal PA. In both cases, the resulting sum rates are a function of instantaneous channel gains. Thus by averaging over the Nakagami-m distribution and exploiting the weak law of large numbers, the authors derive the closed-form ergodic sum rates. Finally, the simulation results validate the theoretical analysis and show the sum-rate improvements over uniform PA. For example, to achieve 4 bit/s/Hz, a uniform allocation needs 1 dB more than the authors' optimal allocation. When one of the SNRs must exceed a target value, the gap between the authors' sub-optimal PA and random PA increases to 2 dB.</t>
  </si>
  <si>
    <t>211-217</t>
  </si>
  <si>
    <t>60030835;60007751;60030835;60030835</t>
  </si>
  <si>
    <t>57193007245;55655315900;35580965000;7006820583</t>
  </si>
  <si>
    <t>Roshandeh, Koosha Pourtahmasi;Kuhestani, Ali;Ardakani, Masoud;Tellambura, Chintha</t>
  </si>
  <si>
    <t>Roshandeh K.</t>
  </si>
  <si>
    <t>Ergodic sum rate analysis and efficient power allocation for a massive MIMO two-way relay network</t>
  </si>
  <si>
    <t>10.1049/iet-com.2015.1029</t>
  </si>
  <si>
    <t>2-s2.0-85009956145</t>
  </si>
  <si>
    <t>['variant fss', 'unit cell', 'transmitted beam', 'simple design', 'proposed two', 'proposed structure', 'phase distribution', 'particular design', 'orthogonal direction', 'one direction', 'modified anchor', 'layer fss', 'horn antenna', 'good performance', 'fss ),', 'first time', 'communication systems', 'circular polarizer', 'best knowledge', 'beamforming characteristic', 'added horn']</t>
  </si>
  <si>
    <t>We propose a circular polarizer with beamforming features based on frequency selective surface (FSS), in which a modified anchor-shaped unit cell is used to reach the circular polarizer function. The beamforming characteristic is realized by a particular design of the unit-phase distribution, which is obtained by varying the scale of the unit cell. Instead of using plane waves, a horn antenna is designed to feed the phase-variant FSS. The proposed two-layer FSS is fabricated and measured to verify the design. The measured results show that the proposed structure can convert the linearly polarized waves to circularly polarized waves. Compared with the feeding horn antenna, the transmitted beam of the FSS-added horn is 14.43¬∞ broader in one direction, while 3.77¬∞ narrower in the orthogonal direction. To our best knowledge, this is the first time to realize circular polarizer with beamforming as the extra function based on FSS, which is promising in satellite and communication systems for potential applications due to its simple design and good performance.</t>
  </si>
  <si>
    <t>60005244;60005244;60013983;60005244-116694380</t>
  </si>
  <si>
    <t>56367300900;55808582500;56066496200;55342807700</t>
  </si>
  <si>
    <t>Yin, Jia Yuan;Wan, Xiang;Ren, Jian;Cui, Tie Jun</t>
  </si>
  <si>
    <t>Kowloon;Nanjing;Chengdu</t>
  </si>
  <si>
    <t>City University of Hong Kong;Southeast University;Cooperative Innovation Center of Terahertz Science</t>
  </si>
  <si>
    <t>60013983;60005244;116694380</t>
  </si>
  <si>
    <t>Yin J.Y.</t>
  </si>
  <si>
    <t>A Circular Polarizer with Beamforming Feature Based on Frequency Selective Surfaces</t>
  </si>
  <si>
    <t>srep41505</t>
  </si>
  <si>
    <t>10.1038/srep41505</t>
  </si>
  <si>
    <t>2-s2.0-85011006638</t>
  </si>
  <si>
    <t>['material properties', 'ferroelectric structure', 'ferroelectric polarization']</t>
  </si>
  <si>
    <t>magnetic antenna | magnetoelectric effect | multiferroics | spintronics</t>
  </si>
  <si>
    <t>We suggest and demonstrate via large scale numerical simulations an electrically operated spin-wave inducer based on composite multiferroic junctions. Specifically, we consider an interfacially coupled ferromagnetic/ferroelectric structure that emits controllably spin waves in the ferromagnets if the ferroelectric polarization is poled by an external electric field. The roles of geometry and material properties are discussed.</t>
  </si>
  <si>
    <t>1361648X</t>
  </si>
  <si>
    <t>Journal of Physics Condensed Matter</t>
  </si>
  <si>
    <t>60014059;60014059;60014059;60028265;60017060;60014059</t>
  </si>
  <si>
    <t>36496151900;23973943000;6602824544;7202262287;56995523700;7005673654</t>
  </si>
  <si>
    <t>Wang, X. G.;Sukhov, A.;Chotorlishvili, L.;Jia, C. L.;Guo, G. H.;Berakdar, J.</t>
  </si>
  <si>
    <t>China;China;Germany</t>
  </si>
  <si>
    <t>Lanzhou;Changsha;Halle</t>
  </si>
  <si>
    <t>Lanzhou University;Central South University;Martin-Universit√§t Halle-Wittenberg</t>
  </si>
  <si>
    <t>60028265;60017060;60014059</t>
  </si>
  <si>
    <t>Wang X.G.</t>
  </si>
  <si>
    <t>Electrically driven magnetic antenna based on multiferroic composites</t>
  </si>
  <si>
    <t>10.1088/1361-648X/aa5562</t>
  </si>
  <si>
    <t>2-s2.0-85013141180</t>
  </si>
  <si>
    <t>14-13967S</t>
  </si>
  <si>
    <t>['ycf39 protein', 'two non', 'trans configuration', 'small complex', 'slight distortion', 'may provide', 'known structures', 'inducible proteins', 'inducible protein', 'hlip protein', 'high light', 'harvesting antenna', 'flat conformation', 'five non', 'farthest blue', 'excitations indicates', 'energetic levels', 'different conformations', 'cyanobacteria possess', 'bound pigments', 'binding pocket', 'binding modes', 'attributed entirely', 'also result', 'absorption position', 'absorption maximum', 'absorption maxima', '522 nm', '5 modifying']</t>
  </si>
  <si>
    <t>Cyanobacteria possess a family of one-helix high light-inducible proteins (Hlips) that are homologous to light-harvesting antenna of plants and algae. An Hlip protein, high light-inducible protein D (HliD) purified as a small complex with the Ycf39 protein is evaluated using resonance Raman spectroscopy. We show that the HliD binds two different Œ≤-carotenes, each present in two non-equivalent binding pockets with different conformations, having their (0,0) absorption maxima at 489 and 522 nm, respectively. Both populations of Œ≤-carotene molecules were in all-trans configuration and the absorption position of the farthest blue-shifted Œ≤-carotene was attributed entirely to the polarizability of the environment in its binding pocket. In contrast, the absorption maximum of the red-shifted Œ≤-carotene was attributed to two different factors: the polarizability of the environment in its binding pocket and, more importantly, to the conformation of its Œ≤-rings. This second Œ≤-carotene has highly twisted Œ≤-rings adopting a flat conformation, which implies that the effective conjugation length N is extended up to 10.5 modifying the energetic levels. This increase in N will also result in a lower S1 energy state, which may provide a permanent energy dissipation channel. Analysis of the carbonyl stretching region for chlorophyll a excitations indicates that the HliD binds six chlorophyll a molecules in five non-equivalent binding sites, with at least one chlorophyll a presenting a slight distortion to its macrocycle. The binding modes and conformations of HliD-bound pigments are discussed with respect to the known structures of LHCII and CP29.</t>
  </si>
  <si>
    <t>1396-1403</t>
  </si>
  <si>
    <t>1083351X</t>
  </si>
  <si>
    <t>Journal of Biological Chemistry</t>
  </si>
  <si>
    <t>60106129;60027611;60106129;60027611;60106129;60009424;60106129</t>
  </si>
  <si>
    <t>32667951900;8923939600;55258965100;56526316700;7006934557;7004628948;7103125115</t>
  </si>
  <si>
    <t>Llansola-Portoles, Manuel J.;Sobotka, Roman;Kish, Elizabeth;Shukla, Mahendra Kumar;Pascal, Andrew A.;Pol√≠vka, Tom√°≈°;Robert, Bruno</t>
  </si>
  <si>
    <t>France;Czech Republic;Czech Republic</t>
  </si>
  <si>
    <t>Gif-sur-Yvette;Prague;Ceske Budejovice</t>
  </si>
  <si>
    <t>Institut de Biologie Int√©grative de la Cellule;Institute of Microbiology of the Academy of Sciences of the Czech Republic;Jihoƒçesk√° Univerzita v ƒåesk√Ωch Budƒõjovic√≠ch</t>
  </si>
  <si>
    <t>60106129;60027611;60009424</t>
  </si>
  <si>
    <t>Llansola-Portoles M.J.</t>
  </si>
  <si>
    <t>Twisting a Œ≤-carotene, an adaptive trick from nature for dissipating energy during photoprotection</t>
  </si>
  <si>
    <t>10.1074/jbc.M116.753723</t>
  </si>
  <si>
    <t>2-s2.0-85022214281</t>
  </si>
  <si>
    <t>EEC-1160504</t>
  </si>
  <si>
    <t>['results show', 'resonant analysis', 'radiation efficiency', 'piezomagnetic material', 'paper proposes', 'mechanically vibrating', 'frequency dependence', 'electromagnetic radiation']</t>
  </si>
  <si>
    <t>This paper proposes the creation of strain powered antennas that radiate electromagnetic energy by mechanically vibrating a piezoelectric or piezomagnetic material. A closed form analytic model of electromagnetic radiation from a strain powered electrically small antenna is derived and analyzed. Fundamental scaling laws and the frequency dependence of strain powered antennas are discussed. The radiation efficiency of strain powered electrically small antennas is contrasted with a conventional electric dipole. Analytical results show that operating at the first mechanical resonance produces the most efficient strain powered radiation relative to electric dipole antennas. A resonant analysis is exploited to determine the material property space that produces efficient strain powered antennas. These results show how a properly designed strain powered antenna can radiate more efficiently than an equally sized electric dipole antenna.</t>
  </si>
  <si>
    <t>60027550;60027550</t>
  </si>
  <si>
    <t>56044878300;7101801087</t>
  </si>
  <si>
    <t>Domann, John P.;Carman, Greg P.</t>
  </si>
  <si>
    <t>Los Angeles</t>
  </si>
  <si>
    <t>University of California, Los Angeles</t>
  </si>
  <si>
    <t>Domann J.P.</t>
  </si>
  <si>
    <t>Strain powered antennas</t>
  </si>
  <si>
    <t>10.1063/1.4975030</t>
  </si>
  <si>
    <t>2-s2.0-85010868137</t>
  </si>
  <si>
    <t>['small multiple', 'shaped inverted', 'results show', 'radiation pattern', 'peak gain', 'network band', 'mutual coupling', 'multiplexing efficiency', 'mimo antenna', 'input multiple', 'impedance bandwidth', 'f antenna', 'elements designed', 'correlation coefficient', 'compact size', 'compact printed', 'circuit board', '65 ghz', '5 %).', '2 mm', '13l ).', '13 mm2']</t>
  </si>
  <si>
    <t>A decoupling technique using a patterned ground structure for small multiple-input multiple-output (MIMO) antennas is proposed in this study. The MIMO antenna consists of two symmetrical L-shaped inverted-F antenna (IFA) elements designed to operate in the wireless-local-area-network band and installed on a compact printed-circuit board (PCB) with a size of 72.4 √ó 20 mm2 serving as ground. The two IFA elements have a very short separating distance of only 16.2 mm (0.13l). To reduce strong mutual coupling, a diamond-shaped patterned ground resonator (DSPGR) with a compact size of 16.2 √ó 10.13 mm2 is printed on the PCB between the two IFA elements. The effect of the DSPGR on reducing mutual coupling is studied using computer simulation. The impedance bandwidth, mutual coupling, peak gain, radiation pattern and efficiency, envelope-correlation coefficient and multiplexing efficiency of the MIMO antenna are studied using simulation and measurement. Results show that the DSPGR can dramatically reduce mutual coupling between the two IFA elements to below -20 dB within the operating frequency range of 2.18-2.65 GHz (19.5%).</t>
  </si>
  <si>
    <t>177-183</t>
  </si>
  <si>
    <t>57044330000;7202472784;57190337955;56082232800</t>
  </si>
  <si>
    <t>Wu, Di;Cheung, Sing Wai;Li, Qin Long;Yuk, Tung Ip</t>
  </si>
  <si>
    <t>Decoupling using diamond-shaped patterned ground resonator for small MIMO antennas</t>
  </si>
  <si>
    <t>10.1049/iet-map.2016.0400</t>
  </si>
  <si>
    <t>2-s2.0-85011957149</t>
  </si>
  <si>
    <t>['slot antenna', 'reflection response', 'optimised antenna', 'optimisation process', 'meandered slot', 'maintaining reflection', 'geometry parameters', 'favourably compared', 'design process', 'computational cost', 'antenna structure', '9 mm', '160 mm2']</t>
  </si>
  <si>
    <t>In this study, a structure and design optimisation procedure of a novel compact ultra-wideband (UWB) slot antenna has been presented. In order to achieve small size of the structure andmaintain acceptable electrical performance, a sufficiently large number of geometry parameters have been introduced. These include a stepped-impedance feed line and a meandered slot with all of dimensions being parameterised and subject to optimisation. All parameters are simultaneously adjusted using automated electromagnetic (EM)-simulation-driven optimisation algorithm. The design process is oriented towards explicit size reduction of the antenna structure. Penalty function approach is utilised to control the reflection response. In order to reduce the computational cost of the optimisation process, variable-fidelity EM models are utilised. The footprint of the optimised antenna is only 8.93 √ó 17.9 mm (160 mm2) while maintaining reflection below the -10 dB threshold in the entire UWB frequency range. The antenna has been favourably compared with the state-of-the-art compact structures in terms of the size. The obtained numerical results are supported by measurements of the fabricated antenna prototype.</t>
  </si>
  <si>
    <t>219-223</t>
  </si>
  <si>
    <t>54390788100;57204542925</t>
  </si>
  <si>
    <t>Bekasiewicz, Adrian;Koziel, Slawomir</t>
  </si>
  <si>
    <t>Bekasiewicz A.</t>
  </si>
  <si>
    <t>Structure and EM-driven design of novel compact UWB slot antenna</t>
  </si>
  <si>
    <t>10.1049/iet-map.2016.0467</t>
  </si>
  <si>
    <t>2-s2.0-85011960835</t>
  </si>
  <si>
    <t>['resultant design', 'quite suitable', 'proposed design', 'proposed antenna', 'previous works', 'polarisation level', 'mwi applications', 'moderate gain', 'microwave imaging', 'largest dimension', 'important characteristics', 'impedance bandwidth', 'designed dipole', 'circular scanner', 'authors present', 'also test', 'also shown', '6 cm', '20 db', '2 wavelength', '2 ghzalong']</t>
  </si>
  <si>
    <t>In this study, the authors present a novel dipole antenna for microwave imaging (MWI) applications. Differentfrom the previous works, the designed dipole is compact while having a wide-impedance bandwidth of 1-4.2 GHzalong with a moderate gain. In particular, the largest dimension of the antenna is 6 cm, which is 0.2 wavelength at thevery lower end of the operating frequency bandwidth. Furthermore, the resultant design has a cross-polarisation level&lt;20 dB. Important characteristics of the proposed design are given with the simulations through analysis system highfrequencystructure simulator. Obtained simulation results are also shown to be consistent with the measurements. Inaddition to measuring fundamental parameters of the designed dipole, they also test the proposed antenna in acircular MWI system. In this context, several dielectric scatterers are measured in a circular scanner and obtainedscattered field measurements are supplied to the well-known contrast source inversion method. Imaging results showthat the proposed antenna is quite suitable for MWI applications.</t>
  </si>
  <si>
    <t>265-270</t>
  </si>
  <si>
    <t>60022002;60022002;60022002;60022002;60022002;60022002</t>
  </si>
  <si>
    <t>24605278600;56247048100;55886073800;56494674600;56234932000;6601954863</t>
  </si>
  <si>
    <t>Abbak, Mehmet;Akinci, Mehmet Nuri;Ertay, Agah Oktay;√ñzg√ºr, Sel√ßuk;I≈üik, Cevdet;Akduman, Ibrahim</t>
  </si>
  <si>
    <t>Wideband compact dipole antenna for microwave imaging applications</t>
  </si>
  <si>
    <t>10.1049/iet-map.2016.0151</t>
  </si>
  <si>
    <t>2-s2.0-85011961536</t>
  </si>
  <si>
    <t>['tm30 modes', 'tm10and tm03', 'stubs loaded', 'square patch', 'single radiator', 'single layer', 'single feed', 'simulated ones', 'radiation gains', 'radiating patchand', 'prototype operating', 'patch antenna', 'hand cp', 'geometrical symmetry', 'four pairs', 'four corners', 'folded stubs', 'designedand fabricated', 'design principle', 'design method', 'degenerate modes', 'cp radiation', 'compact size', '49 ghz']</t>
  </si>
  <si>
    <t>A dual-band circularly polarised (CP) patch antenna with single layer and single feed is proposed. Different fromother methods resorting to two dissimilar radiators, this antenna employs two pairs of degenerate modes, i.e. TM01/TM10and TM03/TM30 modes, of a single radiator, making it compact size and geometrical symmetry. The antenna is composedof a square patch and four pairs of folded stubs at its four corners. The senses of CP radiation in the lower and upper bandsare independently controlled, which can be the same or orthogonal. The influence of stubs loaded on the radiating patchand the design principle are given. To validate the design method, a prototype operating at 2.73 and 4.49 GHz is designedand fabricated. Measured results show that the right-hand CP and left-hand CP radiations can be obtained in the lower andupper bands. Measured results agree well with simulated ones, achieving the radiation gains of about 7.0 and 5.9 dBic inthe two bands, respectively.</t>
  </si>
  <si>
    <t>224-231</t>
  </si>
  <si>
    <t>60010080;60022317;60022317;60010080</t>
  </si>
  <si>
    <t>56342880600;7404201926;57189381832;7407079527</t>
  </si>
  <si>
    <t>Zhang, Jin Dong;Zhu, Lei;Liu, Neng Wu;Wu, Wen</t>
  </si>
  <si>
    <t>CP patch antenna with controllable polarisation over dual-frequency bands</t>
  </si>
  <si>
    <t>10.1049/iet-map.2016.0216</t>
  </si>
  <si>
    <t>2-s2.0-85011961706</t>
  </si>
  <si>
    <t>['worldwide interoperability', 'wideband radiator', 'wide bandwidth', 'tm03œ ¥', 'three modes', 'suitable candidate', 'stacked configuration', 'simultaneously excited', 'shaped dr', 'radiation pattern', 'proposed antenna', 'operating band', 'microwave access', 'maltese cross', 'experimental results', 'electric monopole', 'composite structure', 'coaxial probe', 'centrally fed', 'antenna comprises', '9 ghz', '82 ghz', '65 ghz', '5 ghz', '09 dbi']</t>
  </si>
  <si>
    <t>A new maltese cross-shaped dielectric resonator (DR) antenna is presented and analysed as a wideband radiator. The antenna comprises of maltese cross-shaped DR, arranged in a stacked configuration and centrally fed by a coaxial probe. The proposed antenna radiates such as an electric monopole, generating omnidirectional linearly polarised fields. Three modes: namely, TM01Œ¥, TM02Œ¥ and TM03Œ¥ are simultaneously excited and merged in the composite structure to obtain a wide bandwidth of 59.5% [for voltage standing wave ratio&gt;2], covering frequency range from 3.15 to 5.82 GHz. The radiation pattern of the proposed antenna is fairly stable throughout the operating band with the measured peak gain varies from 3.27 to 6.09 dBi. A prototype of the proposed antenna is built and tested. Both the simulations and experimental results are presented and discussed. The proposed antenna is suitable candidate for worldwide interoperability for microwave access (3.5 GHz) and wireless local area network (3.65 GHz/4.9 GHz/5 GHz) applications. Moreover, it can also be used for lower European ultra-wideband frequency band (3.4-5 GHz) applications.</t>
  </si>
  <si>
    <t>247-252</t>
  </si>
  <si>
    <t>Wideband stacked maltese cross-shaped DR antenna for WiMAX and WLAN applications</t>
  </si>
  <si>
    <t>10.1049/iet-map.2016.0367</t>
  </si>
  <si>
    <t>2-s2.0-85011966229</t>
  </si>
  <si>
    <t>['wavearray consists', 'wave band', 'support 4g', 'planar 2', 'obtained across', 'microwave frequencies', 'integratedantenna system', 'compact implementations', 'antenna system', '965mmback plane', '8 dbi', '5g communications', '4g band', '28 ghz', '2530 mhz', '100 mm']</t>
  </si>
  <si>
    <t>A novel integrated antenna solution for wireless handheld devices is proposed for the existing 4G standards andupcoming 5G systems for broadband, high data rate communications. The complete antenna system is a uniquecombination of a multiple-input-multiple-output (MIMO) antenna system at microwave frequencies and a millimetre(mm)-wave antenna array. The MIMO antenna system consists of two reactive loaded monopoles while the mm-wavearray consists of a planar 2 by four slot antennas. The integrated antenna system covers the frequency bands from1870 to 2530 MHz for 4G standards along with the upcoming 5G mm-wave band at 28 GHz. In addition, the integratedantenna system is planar and is designed for typical smart phone devices with a standard 60 mm by 100 mm by 0.965mmback plane. Excellent field correlation values were obtained across the 4G band while realised peak gain values of4 and 8 dBi were, respectively, measured for the MIMO and mm-wave antenna arrays. The proposed antenna designmay also be useful for other compact implementations that support 4G and 5G communications.</t>
  </si>
  <si>
    <t>271-279</t>
  </si>
  <si>
    <t>60009506;60009506;60019656;60009506</t>
  </si>
  <si>
    <t>39861697200;57044705900;25638908400;14063982000</t>
  </si>
  <si>
    <t>Hussain, Rifaqat;Alreshaid, Ali T.;Podilchak, Symon K.;Sharawi, Mohammad S.</t>
  </si>
  <si>
    <t>United Kingdom;Saudi Arabia</t>
  </si>
  <si>
    <t>Edinburgh;Dhahran</t>
  </si>
  <si>
    <t>Heriot-Watt University;King Fahd University of Petroleum and Minerals</t>
  </si>
  <si>
    <t>60019656;60009506</t>
  </si>
  <si>
    <t>Hussain R.</t>
  </si>
  <si>
    <t>Compact 4G MIMO antenna integrated with a 5G array for current and future mobile handsets</t>
  </si>
  <si>
    <t>10.1049/iet-map.2016.0738</t>
  </si>
  <si>
    <t>2-s2.0-85011971647</t>
  </si>
  <si>
    <t>['triangular koch', 'stated properties', 'square koch', 'prototype model', 'proposed antennas', 'prevent interference', 'phase centres', 'periodic antennas', 'medical imaging', 'low variation', 'impulse radio', 'fire radiation', 'fire log', 'fidelity factor', 'effectively miniaturised', 'domain operations', 'commercial bands', 'available literature', 'also miniaturisation', '9 due', '3 ghz']</t>
  </si>
  <si>
    <t>Several microstrip log-periodic antennas are introduced having square Koch, triangular Koch, tree and Giuseppe Peano fractals applied to the edges of their branches with substrate integrated waveguide feed system. The proposed antennas are designed for end-fire radiation and ultra-wideband (UWB) operation (3.1-10.6 GHz), which achieve a fidelity factor of better than 0.9 due to the low variation of their phase centres. These antennas are effectively miniaturised and are suitable for impulse radio-UWB and medical imaging. To prevent interference with commercial bands of 5.8 and 8.3 GHz, two spiral slots are cut on the patch. Their frequency and time-domain operations and also miniaturisation are compared with those in the available literature. A prototype model of an end-fire log-periodic microstrip antenna with the Giuseppe Peano fractal applied to the edges of truncated rhombic branches is fabricated and measured to evaluate and demonstrate its stated properties and specifications.</t>
  </si>
  <si>
    <t>193-202</t>
  </si>
  <si>
    <t>6602214507;57189363990;57193236674</t>
  </si>
  <si>
    <t>Oraizi, Homayoon;Amini, Amrollah;Mehr, Mehdi Karimi</t>
  </si>
  <si>
    <t>Oraizi H.</t>
  </si>
  <si>
    <t>Design of miniaturised UWB log-periodic end-fire antenna using several fractals with WLAN band-rejection</t>
  </si>
  <si>
    <t>10.1049/iet-map.2015.0716</t>
  </si>
  <si>
    <t>2-s2.0-85011973265</t>
  </si>
  <si>
    <t>['triangular surfaces', 'tmz mode', 'theoretical results', 'theoretical analysis', 'side walls', 'resonant frequency', 'rectangular crosssection', 'published data', 'open literature', 'modelled either', 'measured data', 'isolated etdra', 'first time', 'efficient evaluation', 'effective dimensions', 'close agreement', 'also given', 'also fabricated', '4 %.']</t>
  </si>
  <si>
    <t>Equilateral triangular dielectric resonator antenna (ETDRA) is investigated here analytically for TMz mode. For theoretical analysis, the triangular surfaces on the top and bottom of the isolated ETDRA are modelled either as perfect magnetic conductors (PMC) or imperfect magnetic conductors (IPMC), whereas the side walls having rectangular crosssection are modelled as PMC only. The concept of reduction in effective size due to the avoidance of any corner by the electric field lines is used for the first time to predict the resonant frequency for different TMzmnp modes with an accuracy of 4%. Consequently, an expression is also given here for efficient evaluation of effective dimensions of the ETDRA for various TMz mnp modes. Closed form expressions for the far-field radiation patterns of dominant TMz101 mode are also presented using both (PMC and IPMC) models. Theoretical results are compared with published data as found in the open literature. One antenna prototype is also fabricated, tested and measured for further verification. It is found that the authors' theoretical results are in close agreement with measured data.</t>
  </si>
  <si>
    <t>184-192</t>
  </si>
  <si>
    <t>60020825;60020825</t>
  </si>
  <si>
    <t>36994973100;55109397800</t>
  </si>
  <si>
    <t>Maity, Sudipta;Gupta, Bhaskar</t>
  </si>
  <si>
    <t>Kolkata</t>
  </si>
  <si>
    <t>Jadavpur University</t>
  </si>
  <si>
    <t>Maity S.</t>
  </si>
  <si>
    <t>Theoretical investigations on equilateral triangular dielectric resonator antenna</t>
  </si>
  <si>
    <t>10.1049/iet-map.2015.0547</t>
  </si>
  <si>
    <t>2-s2.0-85011982243</t>
  </si>
  <si>
    <t>['widely used', 'used toimprove', 'thestandard cso', 'recent years', 'maximum sll', 'mainlobe width', 'initial solution', 'high directivity', 'hierarchy mechanism', 'excitation amplitude', 'convergence rate', 'communication system', 'caa compared', 'caa ).', 'better performance', 'antenna arrays']</t>
  </si>
  <si>
    <t>An antenna array application with high directivity and low sidelobe level (SLL) is an important technology thatcan enhance the reliability and validity of a communication system. In recent years, swarm intelligence optimisationalgorithms have been widely used in the design of antenna arrays. In this study, a hybrid heuristic swarm intelligenceoptimisation algorithm called cuckoo search-chicken swarm optimisation (CSCSO) is proposed to optimise theexcitation amplitude of a linear antenna array (LAA) and the excitation amplitude and spacing between the arrayelements of a circular antenna array (CAA). The maximum SLL will be obtained while the mainlobe width is fixed.CSCSO combines cuckoo search (CS) and chicken swarm optimisation (CSO) and thus, it will have the excellent globalsearch capability of CS as well as introduce the hierarchy mechanism of CSO to improve algorithm precision. Chaostheory is utilised to determine the initial solution of the algorithm, while Levy flight weight coefficient is used toimprove the convergence rate in CSCSO. Simulation results show that CSCSO has a better performance in terms ofsolution accuracy and convergence rate in the radiation pattern optimisation of LAA and CAA compared with thestandard CSO, CS, and particle swarm optimisation algorithms.</t>
  </si>
  <si>
    <t>209-218</t>
  </si>
  <si>
    <t>60007711;60007711;60007711</t>
  </si>
  <si>
    <t>57192942148;35232991100;56673281900</t>
  </si>
  <si>
    <t>Liang, Shuang;Feng, Tie;Sun, Geng</t>
  </si>
  <si>
    <t>Liang S.</t>
  </si>
  <si>
    <t>Sidelobe-level suppression for linear and circular antenna arrays via the cuckoo search-chicken swarm optimisation algorithm</t>
  </si>
  <si>
    <t>10.1049/iet-map.2016.0083</t>
  </si>
  <si>
    <t>2-s2.0-85011990206</t>
  </si>
  <si>
    <t>['worldwide interoperability', 'vswr bandwidth', 'term evolution', 'services supported', 'second band', 'prototype follows', 'parasitic element', 'multiservice radio', 'multiservice characteristics', 'mobile communication', 'microwave access', 'frequency identification', 'driven element', 'configuration constituting', 'antenna suitable', 'also offers', '9 ghz', '77 ghz', '4 ghz', '3 ghz', '183 mhz', '1 ghz']</t>
  </si>
  <si>
    <t>A multiservice radio-frequency identification (RFID) antenna with wideband axial ratio (AR) response around 2.4 GHz is presented in this study. This antenna offers dual band operation. The prototype follows a configuration constituting a driven element (radiator) and a parasitic element. The first band offers a voltage standing wave ratio (VSWR) bandwidth (3:1) of 183 MHz (0.85-1.04 GHz). The VSWR bandwidth (3:1) for the second band is 2.77 GHz (2-4.77 GHz). It also offers a 3 dB AR bandwidth of 1.1 GHz (2.1-3.2 GHz). The 2:1 VSWR bandwidth of 0.9 GHz (2.1-3 GHz) and cross-polarisation in the second band makes this antenna suitable for 2.4 GHz RFID reader applications. The other services supported by the proposed antenna include global system for mobile communication (0.88- 0.96 GHz), long-term evolution (2.3-2.4 GHz), wireless fidelity (2.4-2.5 GHz), bluetooth low energy (2.4 GHz) and worldwide interoperability for microwave access (3.5 GHz). To extract the multiservice characteristics, it is necessary to integrate this antenna to a handheld computing platform. For assessing the performance in such a platform, the prototype is optimised and merged with a larger ground plane of size 170 mm√ó 130 mm and studied in the course of this study.</t>
  </si>
  <si>
    <t>232-239</t>
  </si>
  <si>
    <t>60108956;60108956</t>
  </si>
  <si>
    <t>55646790600;55511179300</t>
  </si>
  <si>
    <t>Pakkathillam, Jayaram Kizhekke;Kanagasabai, Malathi</t>
  </si>
  <si>
    <t>College of Engineering, Guindy</t>
  </si>
  <si>
    <t>Circularly polarised multiservice RFID antenna</t>
  </si>
  <si>
    <t>10.1049/iet-map.2016.0364</t>
  </si>
  <si>
    <t>2-s2.0-85011993355</t>
  </si>
  <si>
    <t>['phase excitation', 'peak gains', 'passive microstrip', 'may also', 'individual cdras', 'elements operating', 'compact implementations', 'beam tilting', '7 dbi', '30 ghz']</t>
  </si>
  <si>
    <t>In this study, a millimetre-wave dielectric resonator (DR)-based multiple-input-multiple-output (MIMO) antenna system based on two linear arrays is presented. Each array that represents a single MIMO antenna consists of four cylindrical DR antenna (cDRA) elements operating at 30 GHz with a bandwidth of at least 1 GHz. Each array is designed with a fixed beam direction which is tilted to provide low field correlation. A passive microstrip-based feed network was designed to achieve this beam tilting enabling suitable magnitude and phase excitation of the individual cDRAs for radiation. The complete antenna system was designed on a two-layer substrate occupying 48 mm√ó 21 mm. Excellent field correlation values were measured (below 0.002) across the band of operation while peak gains were &gt;7 dBi. High radiation efficiency is obtained. The proposed design approach for beam tilting, which enables MIMO operation, may also be useful for other compact implementations to support 5G communications.</t>
  </si>
  <si>
    <t>287-293</t>
  </si>
  <si>
    <t>60009506;60019656-60026338;60009506;60026338</t>
  </si>
  <si>
    <t>14063982000;25638908400;55243232800;35566584200</t>
  </si>
  <si>
    <t>Sharawi, Mohammad S.;Podilchak, Symon K.;Hussain, Mohamed T.;Antar, Yahia M.M.</t>
  </si>
  <si>
    <t>Canada;United Kingdom;Saudi Arabia</t>
  </si>
  <si>
    <t>Kingston;Edinburgh;Dhahran</t>
  </si>
  <si>
    <t>Royal Military College of Canada;Heriot-Watt University;King Fahd University of Petroleum and Minerals</t>
  </si>
  <si>
    <t>60026338;60019656;60009506</t>
  </si>
  <si>
    <t>Sharawi M.</t>
  </si>
  <si>
    <t>Dielectric resonator based MIMO antenna system enabling millimetre-wave mobile devices</t>
  </si>
  <si>
    <t>10.1049/iet-map.2016.0457</t>
  </si>
  <si>
    <t>2-s2.0-85011999986</t>
  </si>
  <si>
    <t>['wideband applications', 'proposed antenna', 'measured results', 'lumped capacitor', 'impedance bandwidth', 'good agreement', 'frequency band', 'case iii', 'case ii', 'array element', '52 ghz', '49 %).', '43 %);', '4 ghz', '103 %).', '1 ghz']</t>
  </si>
  <si>
    <t>In this study, a Koch snowflake frequency reconfigurable antenna for wideband applications is presented including experimental verification. The frequency reconfigurable approach is obtained for UHF band using RF PIN diodes, lumped capacitor and inductors. Proposed antenna is compact, therefore, it can be used as an array element. It has three measured frequency bands. These bands are: case I, 3.34- 4.52 GHz (30%); case II, 2.2-3.4 GHz (43%); and case III, 1.45-4.1 GHz (95.49%). In cases I and II, two different bands are obtained and case III covers almost the frequency band of case I and case II. Thus, the impedance bandwidth of the proposed antenna provides continuous wideband frequency coverage from 1.45 to 4.52 GHz (103%). In addition, the measurements are carried out to validate the performance of the antenna. The proposed antenna has good agreement between simulated and measured results with reasonably low cross polarisation.</t>
  </si>
  <si>
    <t>203-208</t>
  </si>
  <si>
    <t>60010618;60000934</t>
  </si>
  <si>
    <t>36052423500;7006815680</t>
  </si>
  <si>
    <t>Choukiker, Yogesh Kumar;Behera, Santanu Kumar</t>
  </si>
  <si>
    <t>Vellore;Rourkela</t>
  </si>
  <si>
    <t>Vellore Institute of Technology;National Institute of Technology Rourkela</t>
  </si>
  <si>
    <t>Choukiker Y.</t>
  </si>
  <si>
    <t>Wideband frequency reconfigurable Koch snowflake fractal antenna</t>
  </si>
  <si>
    <t>10.1049/iet-map.2016.0238</t>
  </si>
  <si>
    <t>2-s2.0-85012005130</t>
  </si>
  <si>
    <t>['trps ).', 'term evolution', 'talk mode', 'subsequently used', 'study presents', 'results show', 'resonant modes', 'radiation pattern', 'radiated powers', 'prototyped antenna', 'placed closely', 'phone case', 'phone applications', 'phantom head', 'phantom hand', 'peak gain', 'measured using', 'measured results', 'measured efficiencies', 'lower band', 'low profile', 'loop antenna', 'impedance bandwidth', 'generate three', 'data mode', 'area network', 'antenna performance', 'antenna inside', 'also presented', 'also fabricated']</t>
  </si>
  <si>
    <t>This study presents a 3D-loop antenna for wireless-wide-area network/long-term evolution (WWAN/LTE) operation. The size is compact and low profile and so the antenna is suitable for mobile-phone applications. The loop itself generates four resonant modes. Three parasitic elements are placed closely to the 3D-meandered loop radiator to generate three more resonant modes. These resonant modes form a dual-band, a lower band and a wide upper band, to cover many current mobile standards. The antenna performance, in terms of impedance bandwidth, efficiency, peak gain and radiation pattern, is studied using simulation. The antenna is also fabricated and the prototyped antenna is measured using the Satimo StarLab system. The measured results of the antenna inside a phone case on a phantom hand and phantom head in the data mode and talk mode, respectively, (defined by the Cellular Telephone Industries Association) are also presented. The measured efficiencies are subsequently used to estimate the total-radiated powers (TRPs). Results show that the TRPs in all covered standards meet the strictest over-the-air testing requirement of Vodafone.</t>
  </si>
  <si>
    <t>240-246</t>
  </si>
  <si>
    <t>60006541;60006541;60006541</t>
  </si>
  <si>
    <t>57044330000;7202472784;56082232800</t>
  </si>
  <si>
    <t>Wu, Di;Cheung, Sing Wai;Yuk, Tung Ip</t>
  </si>
  <si>
    <t>Compact 3D-loop antenna with bandwidth enhancement for WWAN/LTE mobile-phones applications</t>
  </si>
  <si>
    <t>10.1049/iet-map.2016.0243</t>
  </si>
  <si>
    <t>2-s2.0-85012031909</t>
  </si>
  <si>
    <t>['two configurations', 'thz radiation', 'simple gap', 'photomixer devices', 'electromagnetic problems', 'conventional structures', 'active area']</t>
  </si>
  <si>
    <t>Fractal antenna | High radiation power | Photomixer | Terahertz | THz generation</t>
  </si>
  <si>
    <t>A photoconductive fractal antenna significantly improves the performance of photomixing-based continuous wave (CW) terahertz (THz) systems. An analysis has been carried out for the generation of CW-THz radiation by photomixer photoconductive antenna technique. To increase the active area for generation and hence the THz radiation power we used interdigitated electrodes that are coupled with a fractal tree antenna. In this paper, both semiconductor and electromagnetic problems are considered. Here, photomixer devices with Thue-Morse fractal tree antennas in two configurations (narrow and wide) are discussed. This new approach gives better performance, especially in the increasing of THz output power of photomixer devices, when compared with the conventional structures. In addition, applying the interdigitated electrodes improved THz photocurrent, considerably. It produces THz radiation power several times higher than the photomixers with simple gap.</t>
  </si>
  <si>
    <t>International Journal of Modern Physics B</t>
  </si>
  <si>
    <t>115385687;60006622;115385687-60006622;115385687;115385687</t>
  </si>
  <si>
    <t>57213101786;55647447000;7005439033;6506524747;23477181700</t>
  </si>
  <si>
    <t>Jafari, H.;Heidarzadeh, H.;Rostami, A.;Rostami, G.;Dolatyari, M.</t>
  </si>
  <si>
    <t>Tabriz;Tabriz</t>
  </si>
  <si>
    <t>University of Tabriz;Industrial Park of Advanced Technologies</t>
  </si>
  <si>
    <t>60006622;115385687</t>
  </si>
  <si>
    <t>Jafari H.</t>
  </si>
  <si>
    <t>Significant performance enhancement in continuous wave terahertz photomixers based on fractal structures</t>
  </si>
  <si>
    <t>10.1142/S0217979217500023</t>
  </si>
  <si>
    <t>2-s2.0-84992699710</t>
  </si>
  <si>
    <t>Fondation Brain Canada</t>
  </si>
  <si>
    <t>FDN-143209</t>
  </si>
  <si>
    <t>CIHR</t>
  </si>
  <si>
    <t>['water restriction', 'specific tracking', 'specific behavior', 'simple protocol', 'sample software', 'rfid tags', 'reduces potential', 'physiological task', 'physiological parameters', 'new method', 'multiple mice', 'injected sub', 'increasing well', 'facilitate adoption', 'existing methods', 'employ glass', 'detect mice', 'defined targets', 'background automation', 'automated imaging', '4 mm']</t>
  </si>
  <si>
    <t>Automation | Behavior | Mouse | Open-source | Radio-frequency identification</t>
  </si>
  <si>
    <t>Background Automation of animal experimentation improves consistency, reduces potential for error while decreasing animal stress and increasing well-being. Radio frequency identification (RFID) tagging can identify individual mice in group housing environments enabling animal-specific tracking of physiological parameters. New method We describe a simple protocol to radio frequency identification (RFID) tag and detect mice. RFID tags were injected sub-cutaneously after brief isoflurane anesthesia and do not require surgical steps such as suturing or incisions. We employ glass-encapsulated 125 kHz tags that can be read within 30.2 ¬± 2.4 mm of the antenna. A raspberry pi single board computer and tag reader enable automated logging and cross platform support is possible through Python. Results We provide sample software written in Python to provide a flexible and cost effective system for logging the weights of multiple mice in relation to pre-defined targets. Comparison with existing methods The sample software can serve as the basis of any behavioral or physiological task where users will need to identify and track specific animals. Recently, we have applied this system of tagging to automated mouse brain imaging within home-cages. Conclusions We provide a cost effective solution employing open source software to facilitate adoption in applications such as automated imaging or tracking individual animal weights during tasks where food or water restriction is employed as motivation for a specific behavior.</t>
  </si>
  <si>
    <t>1872678X</t>
  </si>
  <si>
    <t>Journal of Neuroscience Methods</t>
  </si>
  <si>
    <t>60010365-60083635;60010365-60083635;60010365-60083635</t>
  </si>
  <si>
    <t>57189696741;56371437500;7401632487</t>
  </si>
  <si>
    <t>Bola√±os, Federico;LeDue, Jeff M.;Murphy, Timothy H.</t>
  </si>
  <si>
    <t>Vancouver;Vancouver</t>
  </si>
  <si>
    <t>Djavad Mowafaghian Centre for Brain Health;The University of British Columbia</t>
  </si>
  <si>
    <t>60083635;60010365</t>
  </si>
  <si>
    <t>Bola√±os F.</t>
  </si>
  <si>
    <t>Cost effective raspberry pi-based radio frequency identification tagging of mice suitable for automated in vivo imaging</t>
  </si>
  <si>
    <t>S0165027016302783</t>
  </si>
  <si>
    <t>10.1016/j.jneumeth.2016.11.011</t>
  </si>
  <si>
    <t>2-s2.0-85002703644</t>
  </si>
  <si>
    <t>['theoretical expressions', 'theoretical analysis', 'system capacity', 'special cases', 'slight degradation', 'receive antennas', 'performance analysis', 'perfect csi', 'path loss', 'outage probability', 'outage capacity', 'numerical calculation', 'may simplify', 'imperfect csi', 'form expressions', 'form expression', 'estimation error', 'ergodic capacity', 'downlink das', 'downlink capacity', 'also derived', 'accurate closed']</t>
  </si>
  <si>
    <t>Distributed antenna systems | Ergodic capacity | Imperfect CSI | Multiple receive antennas | Outage capacity | Path loss</t>
  </si>
  <si>
    <t>In this paper, considering that perfect channel state information (CSI) is hard to achieve in practice, the downlink capacity of distributed antenna systems (DAS) with imperfect CSI and multiple receive antennas is investigated over composite Rayleigh fading channel. According to the performance analysis, using the numerical calculation, the probability density function (PDF) of the effective output SNR is derived. With this PDF, accurate closed-form expressions of ergodic capacity and outage probability of DAS with imperfect CSI are, respectively, obtained, and they include the ones under perfect CSI as special cases. Besides, the outage capacity of DAS in the presence of imperfect CSI is also derived, and a Newton‚Äôs method based practical iterative algorithm is proposed to find the accurate outage capacity. By utilizing the Gaussian distribution approximation, another approximate closed-form expression of outage capacity is also derived, and it may simplify the calculation of accurate outage capacity. These theoretical expressions can provide good performance evaluation for downlink DAS for both perfect and imperfect CSI. Simulation results verify the effectiveness of the theoretical analysis, and the system capacity can be improved by increasing the receive antennas, and decreasing the estimation error or path loss. Moreover, the system can tolerate the estimation error variance up to about 0.01 with a slight degradation in the capacity.</t>
  </si>
  <si>
    <t>253-271</t>
  </si>
  <si>
    <t>60088583-60106849;60088583</t>
  </si>
  <si>
    <t>7404428894;55724121000</t>
  </si>
  <si>
    <t>Xu, Weiye;Lin, Min</t>
  </si>
  <si>
    <t>Nanjing Institute of Technology;PLA University of Science and Technology</t>
  </si>
  <si>
    <t>60106849;60088583</t>
  </si>
  <si>
    <t>Downlink capacity analysis of distributed antenna systems with imperfect channel state information</t>
  </si>
  <si>
    <t>10.3837/tiis.2017.01.013</t>
  </si>
  <si>
    <t>2-s2.0-85011028488</t>
  </si>
  <si>
    <t>['wireless communications', 'stringent control', 'practical application', 'peculiar direction', 'lateral motion', 'geometric dimension', 'electric bias', 'changed within', 'broadband range', 'applications ranging', '8 thz', '2 thz']</t>
  </si>
  <si>
    <t>Despite a plethora of applications ranging from wireless communications to sensing and spectroscopy, the current terahertz beam steering technologies suffer from tremendous insert loss, stringent control of electric bias, limited scanning angle, relatively complicated configuration and narrow operation bandwidth, preventing further practical application. We propose and demonstrate a conceptually new approach for terahertz beam steering by virtue of gap plasmon geodesic antennas. By adjusting the geometric dimension of the gap plasmon geodesic antennas, all gap plasmon modes add coherently along a peculiar direction that depends on the geodesic mean surface. Consequently, high directive beams are generated through the antenna, whose direction could be changed within a wide-angle range spanning ¬±45¬∞ by lateral motion of the feed. Furthermore, an assembled antenna structure consisting of four-element geodesic antennas array is proposed for full 360¬∞ beam steering, which can operate in a broadband range from 0.8 THz to 1.2 THz.</t>
  </si>
  <si>
    <t>60003302;60003302;60003302;60003302;60003302;60003302</t>
  </si>
  <si>
    <t>55863450900;45961182300;56506627300;54941667100;35795842900;7402871013</t>
  </si>
  <si>
    <t>Liu, Kaipeng;Guo, Yinghui;Pu, Mingbo;Ma, Xiaoliang;Li, Xiong;Luo, Xiangang</t>
  </si>
  <si>
    <t>Institute of Optics and Electronics Chinese Academy of Sciences</t>
  </si>
  <si>
    <t>Liu K.</t>
  </si>
  <si>
    <t>Wide Field-of-view and Broadband Terahertz Beam Steering Based on Gap Plasmon Geodesic Antennas</t>
  </si>
  <si>
    <t>srep41642</t>
  </si>
  <si>
    <t>10.1038/srep41642</t>
  </si>
  <si>
    <t>2-s2.0-85011252766</t>
  </si>
  <si>
    <t>BB/L019027/1</t>
  </si>
  <si>
    <t>['œîph alone', 'œîph ).', 'zeaxanthin increases', 'thylakoid membranes', 'psbs bound', 'psbs acts', 'protein psbs', 'prevent photo', 'precise role', 'photosystem ii', 'photosynthetic membrane', 'oxidative damage', 'npq state', 'npq recovery', 'npq ).', 'mainly associated', 'light environment', 'lhcii particles', 'lhcii interactions', 'lhcii ),', 'investigated psbs', 'feedback mechanism', 'enzymatic de', 'bound violaxanthin', 'antenna system']</t>
  </si>
  <si>
    <t>To maintain high photosynthetic rates, plants must adapt to their light environment on a timescale of seconds to minutes. Therefore, the light-harvesting antenna system of photosystem II in thylakoid membranes, light-harvesting complex II (LHCII), has a feedback mechanism, which determines the proportion of absorbed energy dissipated as heat: non-photochemical chlorophyll fluorescence quenching (NPQ). This is crucial to prevent photo-oxidative damage to photosystem II (PSII) and is controlled by the transmembrane pH differences (ŒîpH). High ŒîpH activates NPQ by protonation of the protein PsbS and the enzymatic de-epoxidation of LHCII-bound violaxanthin to zeaxanthin. But the precise role of PsbS and its interactions with different LHCII complexes remain uncertain. We have investigated PsbS-LHCII interactions in native thylakoid membranes using magnetic-bead-linked antibody pull-downs. The interaction of PsbS with the antenna system is affected by both ŒîpH and the level of zeaxanthin. In the presence of ŒîpH alone, PsbS is found to be mainly associated with the trimeric LHCII protein polypeptides, Lhcb1, Lhcb2 and Lhcb3. However, a combination of ŒîpH and zeaxanthin increases the proportion of PsbS bound to the minor LHCII antenna complex proteins Lhcb4, Lhcb5 and Lhcb6. This pattern of interaction is not influenced by the presence of PSII reactions centres. Similar to LHCII particles in the photosynthetic membrane, PsbS protein forms clusters in the NPQ state. NPQ recovery in the dark requires uncoupling of PsbS. We suggest that PsbS acts as a 'seeding' centre for the LHCII antenna rearrangement that is involved in NPQ.</t>
  </si>
  <si>
    <t>Nature Plants</t>
  </si>
  <si>
    <t>60105356;60105356;60105356;60105356;60105356</t>
  </si>
  <si>
    <t>38061990600;36559308700;23135979200;36470668200;7102944615</t>
  </si>
  <si>
    <t>Sacharz, Joanna;Giovagnetti, Vasco;Ungerer, Petra;Mastroianni, Giulia;Ruban, Alexander V.</t>
  </si>
  <si>
    <t>School of Biological and Chemical Sciences Queen Mary University of London</t>
  </si>
  <si>
    <t>Sacharz J.</t>
  </si>
  <si>
    <t>The xanthophyll cycle affects reversible interactions between PsbS and light-harvesting complex II to control non-photochemical quenching</t>
  </si>
  <si>
    <t>10.1038/nplants.2016.225</t>
  </si>
  <si>
    <t>2-s2.0-85011308868</t>
  </si>
  <si>
    <t>['transmitting x', 'results show', 'reflection modes', 'radiation source', 'polarized waves', 'patch antenna', 'operating bandwidth', 'metasurface sample', 'gain antenna', 'focal point', 'focal length', 'enhance gain', 'antenna performance', '30 mm', '3 ghz', '2 ghz', '15 ghz', '1 db']</t>
  </si>
  <si>
    <t>anisotropic focusing | high gain | lens antenna | phase-gradient metasurface | plane wave | quasi-spherical wave</t>
  </si>
  <si>
    <t>In this paper, we propose an anisotropic focusing metasurface with function of focusing orthogonally polarized waves in refraction and reflection modes respectively. By employing four layered metallic patches spaced by triple layered dielectric spacers, an anisotropic phase element is designed with capability of transmitting x-polarized waves but reflecting y-polarized beams efficiently. Composed of 21 √ó 21 cells and with size of 105 √ó 105 mm2, a focusing metasurface operating at 15 GHz is designed with the same focal length of 30 mm for x- and y-polarized waves. By setting a patch antenna at the focal point, the metasurface sample is employed to enhance gain of the radiation source. For verification, the metasurface sample is fabricated and measured. The antenna performance, in terms of realized boresight gain and operating bandwidth under x- and y-polarized waves illumination, is presented. Results show that the 1 dB gain bandwidths are respectively from 14.7 to 15.3 GHz and 14.7 to 15.2 GHz, and the gain are enhanced by 14.1 dB, 15.1 dB in refraction and reflection modes when the metasurface is impinged by x- and y-polarized spherical waves. The proposed anisotropic metasurface may afford an alternative for designing anisotropic planar lens or high-gain antenna.</t>
  </si>
  <si>
    <t>60069720;60069720;60069720;60069720;60069720;60069720</t>
  </si>
  <si>
    <t>57094403700;35320575500;46062298100;57189346237;57192642378;56005155700</t>
  </si>
  <si>
    <t>Guo, Wenlong;Wang, Guangming;Li, Haipeng;Li, Tangjing;Ge, Qichao;Zhuang, Yaqiang</t>
  </si>
  <si>
    <t>Guo W.</t>
  </si>
  <si>
    <t>Design of anisotropic focusing metasurface and its application for high-gain lens antenna</t>
  </si>
  <si>
    <t>10.1088/1361-6463/aa5539</t>
  </si>
  <si>
    <t>2-s2.0-85011968886</t>
  </si>
  <si>
    <t>CE110001018</t>
  </si>
  <si>
    <t>['transverse magnetic', 'transverse electric', 'tmz polarization', 'tez polarization', 'purcell factor', 'propagating solutions', 'numerical simulations', 'isofrequency surfaces', 'impedance method', 'fishnet metamaterial', 'eigenmode calculations', 'dos calculated', 'dos ).', 'dispersion relation', 'dipole antenna', 'different locations', 'compare measurements', 'band structure', 'also use', '15 ghz']</t>
  </si>
  <si>
    <t>We determine, experimentally and numerically, the electric and magnetic Purcell factors in a fishnet metamaterial in the frequency range 5-15 GHz by measuring the impedance of a dipole antenna. We compare measurements and numerical simulations of the Purcell factor for transverse electric (TEz) and transverse magnetic (TMz) polarizations. For TMz polarization, the dispersion relation of the structure is hyperbolic and enhances the Purcell factor. For TEz polarization, the dispersion relation does not allow any propagating solutions and decreases the Purcell factor below the effective plasma frequency. Eigenmode calculations of the periodic unit cell of the metamaterial are used to obtain the band structure and confirm the presence of hyperbolic isofrequency surfaces. The isofrequency surfaces are used to calculate the density of states (DOS). We also use the impedance method to obtain the DOS by averaging the Purcell factor obtained at different locations over the periodic unit cell and find good agreement with DOS calculated from eigenmode calculations.</t>
  </si>
  <si>
    <t>60107031-60025709;60107031;60025709;60025709;60107031</t>
  </si>
  <si>
    <t>57188759820;35736776000;6508140541;6602121713;7004482782</t>
  </si>
  <si>
    <t>Rustomji, Kaizad;Abdeddaim, Redha;De Sterke, C. Martijn;Kuhlmey, Boris;Enoch, Stefan</t>
  </si>
  <si>
    <t>France;Australia</t>
  </si>
  <si>
    <t>Marseille;Sydney</t>
  </si>
  <si>
    <t>Institut Fresnel;The University of Sydney</t>
  </si>
  <si>
    <t>60107031;60025709</t>
  </si>
  <si>
    <t>Rustomji K.</t>
  </si>
  <si>
    <t>Measurement and simulation of the polarization-dependent Purcell factor in a microwave fishnet metamaterial</t>
  </si>
  <si>
    <t>10.1103/PhysRevB.95.035156</t>
  </si>
  <si>
    <t>2-s2.0-85012250781</t>
  </si>
  <si>
    <t>['√∂ hn', '√ òkland', 'western palearctic', 'type species', 'thirty species', 'tekomyia populi', 'second species', 'porricondylinae ).', 'peromyia trimera', 'new zealand', 'new records', 'male morphology', 'male genitalia', 'lamellepidosis spungisi', 'lamellepidosis mamaev', 'intersexual specimen', 'gall midges', 'first time', 'female antennae', 'epicola spungis', 'dallaiella mamaev', 'close relative', 'allaretella meyer', '1938 ).']</t>
  </si>
  <si>
    <t>Australasian region | Fennoscandia | Japan | New Zealand | Nikandria | Palearctic region | Peromyia</t>
  </si>
  <si>
    <t>Thirty species of gall midges, Cecidomyiidae, of the mycophagous subfamilies Lestremiinae, Micromyinae, Winnertziinae, and Porricondylinae are reported from Sweden for the first time, including several extremely seldom collected species. Genera newly found in Sweden are Allaretella Meyer &amp; Spungis (in Lestremiinae), Tekomyia M√∂hn (in Micromyinae), Nikandria Mamaev (in Winnertziinae), Arctepidosis Mamaev, Dallaiella Mamaev, Epicola Spungis, and Lamellepidosis Mamaev (all in Porricondylinae). Peromyia trimera (Edwards, 1938) stat. rev. is revived from the synonymy with P. ramosa (Edwards, 1938). Descriptions of the male morphology are provided of the micromyines Aprionus aberrantis Mamaev, Campylomyza abjecta Mamaev, Peromyia leveillei Kieffer (type species of the genus Peromyia Kieffer), Peromyia trimera, and Tekomyia populi M√∂hn; the winnertziine Nikandria brevitarsis Mamaev; and the porricondylines Arctepidosis jamalensis Mamaev, Dallaiella petrosa Mamaev, and Lamellepidosis spungisi Mamaev. Bryomyia amurensis Mamaev &amp; √òkland, Campylomyza abjecta Mamaev, and Peromyia gotohi Jaschhof (all in Micromyinae) are new records in the Western Palearctic. New species described are Peromyia sororia spec. nov.from Japan, a close relative of P. leveillei, and Nikandria australis spec. nov.from New Zealand, only the second species in the genus Nikandria Mamaev. An intersexual specimen of Lamellepidosis spungisi with female antennae and male genitalia is described.</t>
  </si>
  <si>
    <t>546-570</t>
  </si>
  <si>
    <t>Zootaxa</t>
  </si>
  <si>
    <t>112768628;112768628</t>
  </si>
  <si>
    <t>6506486365;22035065700</t>
  </si>
  <si>
    <t>Jaschhof, Mathias;Jaschhof, Catrin</t>
  </si>
  <si>
    <t>Farjestaden</t>
  </si>
  <si>
    <t>Station Linn√©</t>
  </si>
  <si>
    <t>Jaschhof M.</t>
  </si>
  <si>
    <t>Mycophagous gall midges (Diptera, Cecidomyiidae: Lestremiinae, Micromyinae, Winnertziinae, porricondylinae): First records in Sweden and descriptions of closely related new species from elsewhere</t>
  </si>
  <si>
    <t>10.11646/zootaxa.4226.4.6</t>
  </si>
  <si>
    <t>2-s2.0-85015709482</t>
  </si>
  <si>
    <t>['upper band', 'suitable candidate', 'shaped antenna', 'radiating patch', 'lower band', 'antenna prototype', 'antenna occupies', '94 ghz', '75 ghz', '13 dbi', '1 dbi', '05 ghz', '04 ghz', '0 mm']</t>
  </si>
  <si>
    <t>composite material | Ku/K band | microstrip antenna | satellite applications</t>
  </si>
  <si>
    <t>A straight forward design of rectangular slotted microstrip planar antenna fed by 50 ohm microstrip line is proposed for Ku/K band satellite applications. The radiating patch of the antenna occupies an area of 17 √ó 17 mm2 and fabricated on 1.0 mm-thick ceramic filled bioplastic composite material substrate whose dielectric constant (Œµr) is 10.0. The dual resonant square-shaped antenna has been formed by inserting four arc shape slots at the corners with the combination of circle and square and wide square shape slot at the center. The results from the measured data show that the antenna has a lower resonant mode impedance bandwidth for S11 &lt; ‚àí10 dB is of 18.4% (11.67‚Äì14.05 GHz) and upper resonant mode bandwidth is of 8.2% (18.19‚Äì19.75 GHz) centered at 12.94 GHz and 19.04 GHz, respectively. The antenna prototype has achieved maximum gains of 3.1 dBi and 4.13 dBi with average radiation efficiencies of 75.3% and 86.4% for the lower band and the upper band, respectively. The numerical data analyses of both the measured and simulated results show relatively good agreement. Moreover, the consistent and symmetrical radiation patters of the proposed antenna make it suitable candidate for the Ku/K band satellite applications. Copyright ¬© 2015 John Wiley &amp; Sons, Ltd.</t>
  </si>
  <si>
    <t>e2970</t>
  </si>
  <si>
    <t>60001821;60001821;60029157</t>
  </si>
  <si>
    <t>31567523400;55328836300;9235332400</t>
  </si>
  <si>
    <t>Ahsan, Md Rezwanul;Islam, Mohammad Tariqul;Ullah, Mohammad Habib</t>
  </si>
  <si>
    <t>Kuala Lumpur;Bangi</t>
  </si>
  <si>
    <t>Universiti Malaya;Universiti Kebangsaan Malaysia</t>
  </si>
  <si>
    <t>60029157;60001821</t>
  </si>
  <si>
    <t>Ahsan M.R.</t>
  </si>
  <si>
    <t>A simple design of planar microstrip antenna on composite material substrate for Ku/K band satellite applications</t>
  </si>
  <si>
    <t>10.1002/dac.2970</t>
  </si>
  <si>
    <t>2-s2.0-84927949403</t>
  </si>
  <si>
    <t>['wimax applications', 'simulated results', 'similar type', 'resonant frequency', 'radiation patterns', 'radiation characteristics', 'proposed antenna', 'obtained consistently', 'ieee 802', 'good agreement', 'found enhancement', 'experimental results', 'dra shapes', 'ansoft hfss', '45 ghz', '10 db']</t>
  </si>
  <si>
    <t>Monopole | Probe feed | Triangular dielectric resonator antenna (TDRA) | Wideband | WLAN and WiMAX</t>
  </si>
  <si>
    <t>A wideband four element triangular dielectric resonator antenna (TDRA) has been designed and fabricated by using 50 Œ© coaxial probe feed. The input and radiation characteristics of the proposed antenna have been extracted through Ansoft HFSS and CST Microwave Studio simulation software and compared with the experimental results. The simulated results have been in good agreement with the experimental results. The proposed antenna characteristics have also been compared with the same dimensions of the single element TDRA, and found enhancement in bandwidth with lower resonant frequency. Its performance has also been compared with same area (equal to proposed antenna) of single element TDRA. The proposed antenna provides nearly 37% bandwidth (|S11| &lt; -10 dB) at a resonant frequency of 5.45 GHz with 4.76 dBi peak gain. The symmetry and uniformity in the radiation patterns is obtained consistently for the entire operating bandwidth. The proposed antenna shows consistently symmetric monopole type radiation pattern with low cross polarization for WLAN (IEEE 802.16) and WiMAX applications. The performance of the proposed antenna has been compared with some similar type of dielectric resonator antenna (DRA) shapes and it has been observed that TDRA is taking very less radiation area for giving better performance than other DRA shapes.</t>
  </si>
  <si>
    <t>113-119</t>
  </si>
  <si>
    <t>35203333800;55937691900;56653491100</t>
  </si>
  <si>
    <t>Gangwar, Ravi Kumar;Ranjan, Pinku;Aigal, Abhishek</t>
  </si>
  <si>
    <t>Gangwar R.</t>
  </si>
  <si>
    <t>Four element triangular dielectric resonator antenna for wireless application</t>
  </si>
  <si>
    <t>S1759078715000860</t>
  </si>
  <si>
    <t>10.1017/S1759078715000860</t>
  </si>
  <si>
    <t>2-s2.0-84929678244</t>
  </si>
  <si>
    <t>Thiagarajar College of Engineering</t>
  </si>
  <si>
    <t>TCE</t>
  </si>
  <si>
    <t>['worldwide interoperability', 'wireless usb', 'ultra wideband', 'transfer function', 'prototype introduces', 'proposed antenna', 'parametric study', 'paper presents', 'outdoor propagation', 'microwave access', 'impulse response', 'group delay', 'frequencies within', 'fr4 substrate', 'experimentally validated', 'deploying fusion', 'compact size', 'clover shaped', 'band operations', '9 ghz', '6 mm', '30 ghz', '1 ghz']</t>
  </si>
  <si>
    <t>Antenna design | Antennas and propagation for wireless systems | Modeling and measurements</t>
  </si>
  <si>
    <t>This paper presents the design, testing, and analysis of a clover structured monopole antenna for super wideband applications. The proposed antenna has a wide impedance bandwidth (-10 dB bandwidth) from 1.9 GHz to frequency over 30 GHz. The clover shaped antenna with a compact size of 50 mm √ó 45 mm is designed and fabricated on an FR4 substrate with a thickness of 1.6 mm. Parametric study has been performed by varying the parameters of the clover to obtain an optimum wide band characteristics. Furthermore, the prototype introduces a method of achieving super wide bandwidth by deploying fusion of elliptical patch geometries (clover shaped) with a semi elliptical ground plane, loaded with a V-cut at the ground. The proposed antenna has a 14 dB bandwidth from 5.9 to 13.1 GHz, which is suitable for ultra wideband (UWB) outdoor propagation. The prototype is experimentally validated for frequencies within and greater than UWB. Transfer function, impulse response, and group delay has been plotted in order to address the time domain characteristics of the proposed antenna with fidelity factor values. The possible applications cover wireless local area network, C-band, Ku-band, K-band operations, Worldwide Interoperability for Microwave Access, and Wireless USB.</t>
  </si>
  <si>
    <t>133-141</t>
  </si>
  <si>
    <t>60021176;60021176;60070264;60021176;60021176;60021176</t>
  </si>
  <si>
    <t>56158830800;55511179300;57213684746;54580566800;56060134700;55646790600</t>
  </si>
  <si>
    <t>Palaniswamy, Sandeep Kumar;Kanagasabai, Malathi;Arun Kumar, Shrivastav;Alsath, M. Gulam Nabi;Velan, Sangeetha;Pakkathillam, Jayaram Kizhekke</t>
  </si>
  <si>
    <t>SAMEER-Centre for Electromagnetics India;Anna University</t>
  </si>
  <si>
    <t>60070264;60021176</t>
  </si>
  <si>
    <t>Super wideband printed monopole antenna for ultra wideband applications</t>
  </si>
  <si>
    <t>S1759078715000951</t>
  </si>
  <si>
    <t>10.1017/S1759078715000951</t>
  </si>
  <si>
    <t>2-s2.0-84930164034</t>
  </si>
  <si>
    <t>['slot antenna', 'port 2', 'port 1', 'peak gain', 'overall structure', 'orthogonal position', 'measured ).', 'low values', 'isolation better', 'hexagonal patches', 'ground plane', 'good isolation', 'double stepped', 'diversity parameters', 'diversity applications', 'cpw feeds', 'capacity loss', 'antenna consists', 'also measured', '5 dbi', '25 db', '15 db', '12 ghz']</t>
  </si>
  <si>
    <t>Multi-input multi-output | Polarization diversity | Slot antenna | UWB antenna</t>
  </si>
  <si>
    <t>An ultra-wideband (UWB) slot antenna for diversity applications is introduced. The overall structure of the antenna consists of two similar coplanar waveguide (CPW)-fed stepped rectangular slots placed in an orthogonal position. The slots are asymmetric with respect to their placement in the ground plane. The CPW feeds are double stepped and terminated on hexagonal patches for better impedance matching. A wide impedance bandwidth (measured) from 3 to 12 GHz with an isolation better than 15 dB is obtained with this antenna. To improve the isolation, the design is modified and an I-shaped slot strip is introduced between the two slot antennas. With this, the isolation is brought about 25 dB of most of the band, while the impedance bandwidth remains the same (2.8-12 GHz for port 1, measured and 2.9-12 GHz for port 2, measured). The far-field radiation patterns are also measured and a peak gain of about 5 dBi is obtained. Finally, the diversity parameters such as envelope correlation coefficient and capacity loss are calculated and found to have low values. The antenna is expected to be useful for UWB diversity applications with good isolation.</t>
  </si>
  <si>
    <t>151-162</t>
  </si>
  <si>
    <t>60015465;60097583</t>
  </si>
  <si>
    <t>57223379009;56543811800</t>
  </si>
  <si>
    <t>Kumar, Raj;Pazare, Neha</t>
  </si>
  <si>
    <t>Pune;Dehradun</t>
  </si>
  <si>
    <t>Defence Institute of Advanced Technology;Defence Research and Development Organisation India</t>
  </si>
  <si>
    <t>60097583;60015465</t>
  </si>
  <si>
    <t>A CPW-fed stepped slot UWB antenna for MIMO/diversity applications</t>
  </si>
  <si>
    <t>S1759078715000975</t>
  </si>
  <si>
    <t>10.1017/S1759078715000975</t>
  </si>
  <si>
    <t>2-s2.0-84930324292</t>
  </si>
  <si>
    <t>['without dgs', 'radiating patch', 'measured results', 'lower bands', 'gain value', 'fractal dgs', 'fractal defect', 'diagonal corners', 'deploying symmetrical', 'concept shifts', 'bandwidth enhancement', 'asymmetrical boundaries', 'antenna prototype', '575 ghz']</t>
  </si>
  <si>
    <t>Defected ground structure | Gain and impedance bandwidth | Minkowski fractal patch antenna | Spur lines</t>
  </si>
  <si>
    <t>In this paper, a compact, dual-band patch antenna is proposed over Minkowski fractal defected ground structure (DGS) for bandwidth enhancement of global positioning system (GPS) applications. The proposed design combines the truncated dual L-shaped slits cut on diagonal corners of radiating patch and fractal defect on the metallic ground plane. This concept shifts the frequencies to lower bands with improvement in antenna radiation properties. By deploying symmetrical and asymmetrical boundaries to the structure for the fractal DGS on metallic ground plane, improvement in bandwidth and gain are obtained. Compact antenna size is achieved for dual-band GPS frequencies of L1 (1.575 GHz) and L2 (1.227 GHz). The measured results for antenna prototype are (1.2-1.245 GHz): L2 band and (1.51-1.59 GHz): L1 band for 10 dB return loss bandwidth with better pattern radiation. Gain value with and without DGS is observed for compact antenna overall volume of 0.32Œª0 √ó 0.32Œª0 √ó 0.024Œª0.</t>
  </si>
  <si>
    <t>163-170</t>
  </si>
  <si>
    <t>55670628800;26323387500</t>
  </si>
  <si>
    <t>Reddy, B. Rama Sanjeeva;Vakula, D.</t>
  </si>
  <si>
    <t>Reddy B.</t>
  </si>
  <si>
    <t>Compact dual-band truncated patch antenna with fractal defected ground structure for wireless applications</t>
  </si>
  <si>
    <t>S1759078715000987</t>
  </si>
  <si>
    <t>10.1017/S1759078715000987</t>
  </si>
  <si>
    <t>2-s2.0-84930327542</t>
  </si>
  <si>
    <t>['swb antennas', 'reflection coefficient', 'ratio bandwidth', 'radiating patch', 'notched band', 'frequency band', 'feed region', 'employed near', 'cgp etched', 'cgp ),', '787 mm3', '6 ghz', '100 ghz', '10 db']</t>
  </si>
  <si>
    <t>Band-notch function | Large impedance bandwidth | Super wideband (SWB) antenna | Triangular tapered microstrip feed line</t>
  </si>
  <si>
    <t>In this paper, a band-notched compact printed monopole super wideband (SWB) antenna has been designed and fabricated. The SWB antenna composed of a radiating patch with a 50 triangular tapered feed line which is connected through a feed region, and a chamfered ground plane (CGP), that covers the frequency band from 0.9-100 GHz (ratio bandwidth of 111.1:1) with a reflection coefficient |S11| &lt; -10 dB, except in the notched band of 4.7-6 GHz for Wireless local area network IEEE 802.11a and HIPERLAN/2 WLAN band. To realize the band notch characteristics a C-shape parasitic element is employed near the CGP etched with two symmetrical L-slots and placed under the radiating patch. Proposed antenna structure occupies a relatively small space (30 √ó 40 √ó 0.787 mm3) and achieved much wider impedance bandwidth as well as higher gain compared with the existing ultra wideband and SWB antennas.</t>
  </si>
  <si>
    <t>143-150</t>
  </si>
  <si>
    <t>60107382;60010126;60010126</t>
  </si>
  <si>
    <t>57213767400;15923291800;7004080022</t>
  </si>
  <si>
    <t>Manohar, Murli;Kshetrimayum, Rakhesh Singh;Gogoi, Anup Kumar</t>
  </si>
  <si>
    <t>Ponda;Guwahati</t>
  </si>
  <si>
    <t>National Institute of Technology Goa;Indian Institute of Technology Guwahati</t>
  </si>
  <si>
    <t>60107382;60010126</t>
  </si>
  <si>
    <t>Manohar M.</t>
  </si>
  <si>
    <t>Super wideband antenna with single band suppression</t>
  </si>
  <si>
    <t>S1759078715000963</t>
  </si>
  <si>
    <t>10.1017/S1759078715000963</t>
  </si>
  <si>
    <t>2-s2.0-84930354605</t>
  </si>
  <si>
    <t>['vswr ),', 'simulated ones', 'shaped antenna', 'return loss', 'radiation pattern', 'pattern diversities', 'multiport excitation', 'good agreement', 'compact structures', 'antenna performances', 'achieving diversity']</t>
  </si>
  <si>
    <t>This paper presents different reconfigurable antennas with frequency, polarization, and pattern diversities. All the antennas have a very simple, novel, and compact structures, which are used for different wireless communication applications. These antennas employ switching for obtaining different reconfigurations. At first, an E-shaped antenna is designed for multi-band frequency reconfigurability. Second, circular and rectangular-shaped patch antennas are designed for achieving diversity in polarization. At last, a pattern reconfigurable antenna is designed with multiport excitation. These antenna performances are analyzed using various parameters such as return loss, radiation pattern, voltage standing wave ratio (VSWR), and gain. The prototypes of the antennas are fabricated and measured results along with simulated ones are presented. Both the results are in good agreement.</t>
  </si>
  <si>
    <t>121-132</t>
  </si>
  <si>
    <t>57201404229;57202624104</t>
  </si>
  <si>
    <t>Sulakshana, Chilukuri;Anjaneyulu, Lokam</t>
  </si>
  <si>
    <t>Sulakshana C.</t>
  </si>
  <si>
    <t>Reconfigurable antennas with frequency, polarization, and pattern diversities for multi-radio wireless applications</t>
  </si>
  <si>
    <t>S1759078715000926</t>
  </si>
  <si>
    <t>10.1017/S1759078715000926</t>
  </si>
  <si>
    <t>2-s2.0-84930464098</t>
  </si>
  <si>
    <t>['upper limit', 'sll ),', 'sideband frequency', 'ring radii', 'pso ).', 'power radiated', 'outperforms case', 'optimization design', 'maximum radius', 'life environment', 'improved directivity', 'important constraint', 'greater extent', 'given array', 'fundamental frequency', 'element spacing', 'dynamic efficiency', 'differential evolution', 'center frequency', 'array radiates', 'aperture size']</t>
  </si>
  <si>
    <t>ADE | ADEPSO | Concentric circular arrays | DEPSO | FNBW | RF Switch | SLL | Time modulation</t>
  </si>
  <si>
    <t>In this paper time modulated nine-ring concentric circular antenna array (TMCCAA) using fitness based novel hybrid adaptive differential evolution with particle swarm optimization (ADEPSO) has been studied. ADEPSO is hybrid of fitness based adaptive differential evolution and particle swarm optimization (PSO). Differential evolution is a simple and robust evolutionary algorithm but sometimes causes instability problem; PSO is also a simple, population based robust evolutionary algorithm but has the problem of sub-optimality. ADEPSO has overcome the above individual disadvantages faced by both the algorithms and is used for the design of TMCCAA. The comparative case studies as Case-1 and Case-2 are made with three control parameters like uniform inter-element spacing in rings, inter-ring radii and the switching ON times of rings. The same array radiates at various harmonic frequencies. The first two harmonic frequencies have been considered in this work. The numerical results show Case-2, outperforms Case-1 with respect to better side lobe level (SLL), and more improved directivity. Apart from this, the authors have computed powers radiated at the center/fundamental frequency and the first two sideband frequencies, and dynamic efficiency. It is found that power radiated by any sideband frequency is very less as compared with the power radiated at the center frequency. It has been observed that as the sideband frequency increases, side band level decreases to the greater extent as compared with SLL. The aperture size is a very important constraint for the array, since there is an upper limit for the aperture size of a given array in real-life environment. Hence, in our optimization design, the maximum radius of the concentric ring array is constrained.</t>
  </si>
  <si>
    <t>177-190</t>
  </si>
  <si>
    <t>60103561;60103561;60103561;60103561</t>
  </si>
  <si>
    <t>55609152600;35737537800;24829362000;7006765652</t>
  </si>
  <si>
    <t>Ram, Gopi;Mandal, Durbadal;Kar, Rajib;Ghoshal, Sakti Prasad</t>
  </si>
  <si>
    <t>Ram G.</t>
  </si>
  <si>
    <t>Directivity improvement and optimal far field pattern of time modulated concentric circular antenna array using hybrid evolutionary algorithms</t>
  </si>
  <si>
    <t>S1759078715001075</t>
  </si>
  <si>
    <t>10.1017/S1759078715001075</t>
  </si>
  <si>
    <t>2-s2.0-84933055261</t>
  </si>
  <si>
    <t>['œü ).', 'way divider', 'total efficiency', 'rg higher', 'rg ).', 'phase shifter', 'paper presents', 'nanosatellite applications', 'much damage', 'isoflux pattern', 'insertion losses', 'feed complexity', 'circular polarization', 'azimuth angle', 'axial ratio', 'ar lower', '5 db', '0 db']</t>
  </si>
  <si>
    <t>Circular polarization | Compact choke horn | Helix antenna | Isoflux pattern | Nanosatellite application</t>
  </si>
  <si>
    <t>This paper presents a solution to reduce the feed complexity and to improve the total efficiency of X-band compact choke horn antenna with circular polarization and isoflux pattern. This kind of antenna had been designed before by our laboratory for nanosatellite applications, but it required a 4-way divider with phase shifter which generates the insertion losses and therefore a lower realized gain (RG). Among several feeds, a uniform circular helix antenna has been used here, which produces a satisfying feed without too much damage for the axial ratio (AR) and the isoflux pattern over a 400 MHz radiation bandwidth (8.0-8.4 GHz). Theoretical and experimental results show an AR lower than 5 dB and a RG higher than 0 dB at the limit of coverage, i.e. 65¬∞ whatever the azimuth angle (œÜ).</t>
  </si>
  <si>
    <t>197-203</t>
  </si>
  <si>
    <t>60008447;114175989;60017694;60008447;60008447;60017694</t>
  </si>
  <si>
    <t>35101383000;57196923447;36441109400;56008278100;6603055868;7004028651</t>
  </si>
  <si>
    <t>Arnaud, Eric;Duchesne, Luc;Elis, Kevin;Fouany, Jamil;Monediere, Thierry;Thevenot, Marc</t>
  </si>
  <si>
    <t>Paris;Limoges;VILLEBON SUR YVETTE</t>
  </si>
  <si>
    <t>CNES Centre National d'Etudes Spatiales;Universite de Limoges;SATIMO INDUSTRIES SAS</t>
  </si>
  <si>
    <t>60017694;60008447;114175989</t>
  </si>
  <si>
    <t>Total efficiency enhancement of X-band compact choke horn antenna with circular polarization and isoflux pattern</t>
  </si>
  <si>
    <t>S1759078715001117</t>
  </si>
  <si>
    <t>10.1017/S1759078715001117</t>
  </si>
  <si>
    <t>2-s2.0-84933557891</t>
  </si>
  <si>
    <t>['worldwide interoperability', 'three bands', 'single device', 'shaped slot', 'proposed antenna', 'microwave access', 'measured results', 'inverted l', 'integrate wlan', 'good agreement', 'designed antenna', 'compact triple', 'compact size', 'band antenna', '91 ghz', '8 ghz', '51 ghz', '08 ghz']</t>
  </si>
  <si>
    <t>Defected ground plane | Slot antenna | Triple-band antenna | WiMAX/WLAN applications</t>
  </si>
  <si>
    <t>To incorporate two different communication standards in a single device, a compact triple-band antenna is proposed in this paper. The proposed antenna is formed by etching an inverted L-shaped slot on the patch with defected ground structure. The antenna is targeted to excite three separate bands first from 2.39-2.51, second from 3.15-3.91, and third from 4.91-6.08 GHz that covers entire Wireless Local Area Network (WLAN) (2.4/5.2/5.8 GHz) and Worldwide Interoperability for Microwave Access (WiMAX) (2.5/3.5/5.5) bands. Thus, the proposed antenna provides feasibility to integrate WLAN and WiMAX communication standards in a single device with good radiation pattern quality. Furthermore, a prototype of the proposed antenna fabricated and measured to validate the design, shows a good agreement between simulated and measured results. The simulation and measurement results show that the designed antenna is capable of operating over the 2.39-2.51 GHz, 3.15-3.91 GHz, and 4.91-6.08 GHz frequency bands while rejecting frequency ranges between these three bands. The proposed antenna offers a compact size of 20 √ó 30 mm2 as compared with earlier reported papers.</t>
  </si>
  <si>
    <t>191-196</t>
  </si>
  <si>
    <t>112656504;112656504;60114993</t>
  </si>
  <si>
    <t>56088189500;14825060800;56962785800</t>
  </si>
  <si>
    <t>Kunwar, Alaknanda;Gautam, Anil Kumar;Kanaujia, Binod Kumar</t>
  </si>
  <si>
    <t>New Delhi;Garhwal</t>
  </si>
  <si>
    <t>Ambedkar Institute of Advanced Communication Technologies &amp; Research;G. B. Pant Engineering College</t>
  </si>
  <si>
    <t>60114993;112656504</t>
  </si>
  <si>
    <t>Inverted L-slot triple-band antenna with defected ground structure for WLAN and WiMAX applications</t>
  </si>
  <si>
    <t>S1759078715001105</t>
  </si>
  <si>
    <t>10.1017/S1759078715001105</t>
  </si>
  <si>
    <t>2-s2.0-84933563944</t>
  </si>
  <si>
    <t>['worldwide interoperability', 'validated experimentally', 'typical configuration', 'simulated results', 'prototype model', 'multifrequency operations', 'microwave access', 'dual mode', '5678 mhz']</t>
  </si>
  <si>
    <t>Asymmetric coplanar strip (ACS) | Circularly polarized antenna | Monopole antenna | Multiband antenna | Multifrequency antenna | Printed antenna | Sinc antenna</t>
  </si>
  <si>
    <t>A compact asymmetric coplanar strip fed Sinc shaped monopole antenna suitable for multifrequency operations is proposed for portable wireless devices. The proposed Sinc shaped monopole antenna with truncated half ground plane operates at three frequency bands, 2110-2380, 4180-4600, and 5200-5678 MHz, showing fractional impedance bandwidths of 12, 9, and 8.8%, respectively, suitable for Universal Mobile Telecommunications System, Long Term Evolution handheld devices, Worldwide Interoperability for Microwave Access, Wireless Local Area Network, Hyperlan-2, and aeronautical navigation applications. Proposed antenna shows a dual mode of polarization. Finally a prototype model is developed for a typical configuration and the simulated results are validated experimentally.</t>
  </si>
  <si>
    <t>205-211</t>
  </si>
  <si>
    <t>60026714;60026714</t>
  </si>
  <si>
    <t>35253582000;7402490454</t>
  </si>
  <si>
    <t>Badhai, Ritesh Kumar;Gupta, Nisha</t>
  </si>
  <si>
    <t>Badhai R.</t>
  </si>
  <si>
    <t>Compact asymmetric coplanar strip fed Sinc shaped monopole antenna for multiband applications</t>
  </si>
  <si>
    <t>S1759078715001142</t>
  </si>
  <si>
    <t>10.1017/S1759078715001142</t>
  </si>
  <si>
    <t>2-s2.0-84937242939</t>
  </si>
  <si>
    <t>['wave antenna', 'two bands', 'shaped ground', 'partial arc', 'larger bandwidth', 'impedance matching', 'impedance bandwidths', 'guided wavelength', 'frequency operation', 'frequency antenna', 'enhanced bandwidth', 'elliptical patch', 'conventional half', 'compact size', 'compact dual', 'bandwidth enhancement', '8 ghz', '31 œª1']</t>
  </si>
  <si>
    <t>Bandwidth improvement | Compact | Dual-frequency | Partial ground</t>
  </si>
  <si>
    <t>A compact dual-frequency antenna with enhanced bandwidth is proposed in this paper. Dual-frequency operation is realized by cutting a slot in the elliptical patch, and bandwidth enhancement is achieved by using a partial ground plane. Compared with the conventional half-wave antenna, the antenna has a compact size of 24 √ó 20 mm2, which equals to 0.38 Œª1 √ó 0.31 Œª1 (Œª1, the guided wavelength at the first resonant frequency). The dual-frequency antenna with a partial rectangle ground and a partial arc-shaped ground is investigated for impedance matching. Simulated results indicate that the antenna with a partial arc-shaped ground can obtain a larger bandwidth for two bands than that with a partial rectangle ground. Experimental results show that the antenna with a partial arc-shaped ground can operate in 2.4 and 5 GHz bands, which covers the 2.4, 5.2 and 5.8 GHz for wireless local area network. The impedance bandwidths of two bands are 9.5 and 13.6%, respectively. Also, good radiation performances have been achieved at two bands.</t>
  </si>
  <si>
    <t>213-218</t>
  </si>
  <si>
    <t>60002222;60002222;60002222;60002222;60002222</t>
  </si>
  <si>
    <t>15925656900;55995071900;55314760100;15755682300;35785312800</t>
  </si>
  <si>
    <t>Han, Liping;Hao, Longfei;Yan, Liyun;Ma, Runbo;Zhang, Wenmei</t>
  </si>
  <si>
    <t>Shanxi University</t>
  </si>
  <si>
    <t>Design of compact dual-frequency antenna with bandwidth enhancement</t>
  </si>
  <si>
    <t>S1759078715001166</t>
  </si>
  <si>
    <t>10.1017/S1759078715001166</t>
  </si>
  <si>
    <t>2-s2.0-84937826025</t>
  </si>
  <si>
    <t>['showing improvements', 'receiving elements', 'proposed method', 'minimum redundancy', 'mimo radars', 'input multiple', 'given number', 'effective exploration', 'convergence rate', 'configuration variety', 'computational cost', 'based search', 'based method', 'bare aco']</t>
  </si>
  <si>
    <t>Antennas and propagation for wireless systems | Digital beam forming | MIMO | Smart antennas</t>
  </si>
  <si>
    <t>As a recently proposed concept, multiple-input multiple-output (MIMO) radars exhibit much higher spatial resolution than traditional transmitter based radars because of the synthesized virtual array. In this paper, the problem of minimum redundancy (MR)-MIMO array synthesis is addressed, which seeks to maximize the virtual array aperture of MIMO radars for a given number of transmitting and receiving elements. A hybrid method combining autocorrelation property of cyclic difference sets (CDSs) and global search characteristics of ant colony optimization (ACO) is proposed for a rapid and numerically-effective exploration of MR-MIMO array configurations. Numerical experiments validate the proposed method, showing improvements in convergence rate and computational cost with respect to bare ACO-based search as well as improvements in the generality and configuration variety with respect to the CDS-based method.</t>
  </si>
  <si>
    <t>56953930600;7102948095;34770667100</t>
  </si>
  <si>
    <t>Dong, Jian;Shi, Ronghua;Guo, Ying</t>
  </si>
  <si>
    <t>Minimum redundancy MIMO array synthesis with a hybrid method based on cyclic difference sets and ACO</t>
  </si>
  <si>
    <t>S1759078715001257</t>
  </si>
  <si>
    <t>10.1017/S1759078715001257</t>
  </si>
  <si>
    <t>2-s2.0-84937955096</t>
  </si>
  <si>
    <t>['significantly used', 'rf ),', 'radio frequency', 'proposed design', 'proposed antenna', 'power consumption', 'patient safety', 'overall dimension', 'medical band', 'made compatible', 'industrial scientific', 'human tissues', 'designed antenna', '5 mm3', '5 ghz', '48 ghz']</t>
  </si>
  <si>
    <t>Antennas | Coplanar waveguide structure | Industrial | scientific and medical (ISM) band</t>
  </si>
  <si>
    <t>In this paper, an implantable coplanar waveguide-fed tapered monopole antenna for industrial scientific and medical band (2.4-2.48 GHz) applications is proposed. This proposed design has an overall dimension of 44 √ó 44 √ó 0.5 mm3. The designed antenna is made compatible for implantation on human tissues such as skin, fat, or muscles by embedding it on the RT Duroid substrate and the 10 dB return loss bandwidth is 6.12% ranging from 2.35 to 2.5 GHz. This proposed antenna can be significantly used in implantable medical devices and radio frequency (RF), because of its merits such as conformability, flexibility in design and shape, biocompatibility, patient safety, miniaturization, power consumption, etc.</t>
  </si>
  <si>
    <t>227-230</t>
  </si>
  <si>
    <t>Mathialagan, Srimathi</t>
  </si>
  <si>
    <t>Viluppuram</t>
  </si>
  <si>
    <t>TSM Jain College of Technology</t>
  </si>
  <si>
    <t>Mathialagan S.</t>
  </si>
  <si>
    <t>Design of CPW-fed tapered MIMO antenna for ISM band applications</t>
  </si>
  <si>
    <t>S175907871500121X</t>
  </si>
  <si>
    <t>10.1017/S175907871500121X</t>
  </si>
  <si>
    <t>2-s2.0-84938295548</t>
  </si>
  <si>
    <t>['via holes', 'rotman lens', 'performance parameters', 'paper presents', 'novel technique', 'location positioning', 'fabrication costs', 'expensive connectors', 'dummy ports', 'communication range', 'beam forming', 'antenna array']</t>
  </si>
  <si>
    <t>Array antenna | Beamforming | Rotman lens | Via hole</t>
  </si>
  <si>
    <t>This paper presents a novel technique to design a Rotman lens feeding a wide bandwidth microstrip patch antenna array for 60 GHz radio frequency identification (RFID) applications. The proposed scheme supports both location positioning and increases the communication range through beam forming. The antenna array is designed using Œª/4 microstrip transmission lines to support high gain, directivity, and bandwidth. The progressive phase delay using the Rotman lens is realized independently using transmission lines to reduce the complexity of the design and improve the performance parameters. The dummy ports are terminated by Œª/4 radial stubs which eliminates the need for via holes and expensive connectors which reduces the fabrication costs.</t>
  </si>
  <si>
    <t>219-225</t>
  </si>
  <si>
    <t>60012468;60012468;60012468</t>
  </si>
  <si>
    <t>56180394500;15072924800;6603003952</t>
  </si>
  <si>
    <t>Attaran, Ali;Rashidzadeh, Rashid;Muscedere, Roberto</t>
  </si>
  <si>
    <t>Windsor</t>
  </si>
  <si>
    <t>University of Windsor</t>
  </si>
  <si>
    <t>Attaran A.</t>
  </si>
  <si>
    <t>Rotman lens combined with wide bandwidth antenna array for 60 GHz RFID applications</t>
  </si>
  <si>
    <t>S1759078715001208</t>
  </si>
  <si>
    <t>10.1017/S1759078715001208</t>
  </si>
  <si>
    <t>2-s2.0-84938632320</t>
  </si>
  <si>
    <t>['proposed challenge', 'proposed antenna', 'international patent', 'innovative antennas', 'experimental prototype', 'drive researchers', 'beam forming', 'article describes', 'accepted national']</t>
  </si>
  <si>
    <t>Agile antenna | Beam forming | Beam forming network | Beam steering | Electromagnetic | Electromagnetic Band Gap antenna | High scanning angles</t>
  </si>
  <si>
    <t>Today's increase of functions, improvement of performances, and cost reductions required on an agile electronically scanned antenna, drive researchers to develop an innovative antennas' concept in order to deal with the proposed challenge. In this context, this article describes and demonstrates an experimental prototype to show the reliability and efficiency of the electromagnetic band gap (EBG) matrix antenna theoretical aspect, for beam forming and beam steering applications. The originality of this work is the antenna itself which constitutes the subject of an accepted national and international patent. In fact, the proposed antenna is based on the equivalent radiating surface approach and used special EBG antennas called pixels to overcome some of the array approach defects. The antenna has demonstrated different electromagnetic behaviors, such as low mutual coupling, high gain preservation for high scanning angles values, etc.</t>
  </si>
  <si>
    <t>231-239</t>
  </si>
  <si>
    <t>60027892;60027892;60027892;118050417;118050627;60027892;115654545</t>
  </si>
  <si>
    <t>56007711400;36240978700;35101383000;56829010600;7006147741;7006402070;57223375316</t>
  </si>
  <si>
    <t>Taam, Hussein Abou;Zakka El Nashef, Georges;Arnaud, Eric;Chevalier, Nicolas;Lenoir, Bertrand;Jecko, Bernard;Rammal, Mohamed</t>
  </si>
  <si>
    <t>France;France;France;Lebanon</t>
  </si>
  <si>
    <t>Limoges;Brive;Limoges;</t>
  </si>
  <si>
    <t>XLIM Institut de Recherche;INOVEOS SARL;CISTEME;Institut Universitaire de Technologie</t>
  </si>
  <si>
    <t>60027892;118050627;118050417;115654545</t>
  </si>
  <si>
    <t>Taam H.A.</t>
  </si>
  <si>
    <t>Design development and experimental validation of an EBG matrix antenna for tracking application</t>
  </si>
  <si>
    <t>S1759078715001245</t>
  </si>
  <si>
    <t>10.1017/S1759078715001245</t>
  </si>
  <si>
    <t>2-s2.0-84941243393</t>
  </si>
  <si>
    <t>['wrist watches', 'study consists', 'steering implementations', 'results show', 'radiation properties', 'polytetrafluoroethylene substrate', 'mobile devices', 'low losses', 'linear polarization', 'important applications', 'human beings', 'fed arrays', 'conformal millimeter', 'antenna array', '8 ghz']</t>
  </si>
  <si>
    <t>Antenna array | Conformal antenna | Flexible antenna | mm-wave</t>
  </si>
  <si>
    <t>In this paper, we study the influence of the radius of a cylindrical supporting structure on radiation properties of a conformal millimeter-wave antenna array. Bent antenna array structures on cylindrical surfaces may have important applications in future mobile devices. Small radii may be needed if the antenna is printed on the edges of mobile devices and in items which human beings are wearing, such as wrist watches, bracelets, and rings. The antenna under study consists of four linear series-fed arrays of four patch elements and is operating at 58.8 GHz with linear polarization. The antenna array is fabricated on polytetrafluoroethylene substrate with thickness of 127 m due to its good plasticity properties, and low losses. Results for both planar and conformal antenna arrays show rather good agreement between simulation and measurements. The results show that conformal antenna structures allow achieving large angular coverage and may allow beam-steering implementations if switches are used to select between different arrays around a cylindrical supporting structure.</t>
  </si>
  <si>
    <t>241-247</t>
  </si>
  <si>
    <t>60103653;60110693-60102593;114407394;60106716;60110693-60029631;60110755;60104081;60103653</t>
  </si>
  <si>
    <t>55816655600;55581928000;25630882200;8416175800;11838770200;11839550200;6505968580;35809669200</t>
  </si>
  <si>
    <t>Semkin, V.;Bisognin, A.;Kyr√∂, M.;Kolmonen, V. M.;Luxey, C.;Ferrero, F.;Devillers, F.;R√§is√§nen, A. V.</t>
  </si>
  <si>
    <t>France;France;Netherlands;France;Finland;France;France;Finland</t>
  </si>
  <si>
    <t>Sophia Antipolis;Nice;Eindhoven;Issy-les-Moulineaux;Espoo;Paris;Paris;Helsinki</t>
  </si>
  <si>
    <t>Laboratoire D'√©lectronique, Antennes et T√©l√©communications;Universit√© C√¥te d'Azur;Philips Healthcare Nederland;Orange Labs;Aalto University;STMicroelectronics SA, France;Institut Universitaire de France;Finnish Patent and Registration Office</t>
  </si>
  <si>
    <t>60110755;60110693;60106716;60104081;60103653;60102593;60029631;114407394</t>
  </si>
  <si>
    <t>Semkin V.</t>
  </si>
  <si>
    <t>Conformal antenna array for millimeter-wave communications: Performance evaluation</t>
  </si>
  <si>
    <t>S1759078715001282</t>
  </si>
  <si>
    <t>10.1017/S1759078715001282</t>
  </si>
  <si>
    <t>2-s2.0-84943742641</t>
  </si>
  <si>
    <t>1045/10</t>
  </si>
  <si>
    <t>['œ ±.', 'wireless networks', 'wedge wp', 'triplet independently', 'theorem guarantees', 'surprising theorem', 'spanning tree', 'set p', 'rq ).', 'resulting graph', 'radius rp', 'present constant', 'new structure', 'n triplets', 'minimum weight', 'major results', 'let p', 'let 0', 'important applications', 'graph induced', 'geometric point', 'edges adjacent', 'directional antennas', 'degree mst', 'apex p', 'always exists', 'always exist', 'additional property', '3n points', '2011 ).', '2 œä']</t>
  </si>
  <si>
    <t>Approximation algorithms | Directional antennas | Hop spanner | Minimum spanning tree | NP-hardness | Power assignment | Wireless networks</t>
  </si>
  <si>
    <t>We introduce a new structure for a set of points in the plane and an angle Œ±, which is similar in flavor to a bounded-degree MST. We name this structure Œ±-MST. Let P be a set of points in the plane and let 0 &lt; Œ±‚â§ 2 œÄ be an angle. An Œ±-ST of P is a spanning tree of the complete Euclidean graph induced by P, with the additional property that for each point p‚àà P, the smallest angle around p containing all the edges adjacent to p is at most Œ±. An Œ±-MST of P is then an Œ±-ST of P of minimum weight, where the weight of an Œ±-ST is the sum of the lengths of its edges. For Œ±&lt; œÄ/ 3 , an Œ±-ST does not always exist, and, for Œ±‚â• œÄ/ 3 , it always exists (Ackerman et al. in Comput Geom Theory Appl 46(3):213‚Äì218, 2013; Aichholzer et al. in Comput Geom Theory Appl 46(1):17‚Äì28, 2013; Carmi et al. in Comput Geom Theory Appl 44(9):477‚Äì485, 2011). In this paper, we study the problem of computing an Œ±-MST for several common values of Œ±. Motivated by wireless networks, we formulate the problem in terms of directional antennas. With each point p‚àà P, we associate a wedge Wp of angle Œ± and apex p. The goal is to assign an orientation and a radius rp to each wedge Wp, such that the resulting graph is connected and its MST is an Œ±-MST (we draw an edge between p and q if p‚ààWq, q‚ààWp, and | pq| ‚â§ rp, rq). We prove that the problem of computing an Œ±-MST is NP-hard, at least for Œ±= œÄ and Œ±= 2 œÄ/ 3 , and present constant-factor approximation algorithms for Œ±= œÄ/ 2 , 2 œÄ/ 3 , œÄ. One of our major results is a surprising theorem for Œ±= 2 œÄ/ 3 , which, besides being interesting from a geometric point of view, has important applications. For example, the theorem guarantees that given any set P of 3n points in the plane and any partitioning of the points into n triplets, one can orient the wedges of each triplet independently, such that the graph induced by P is connected. We apply the theorem to the antenna conversion problem and to the orientation and power assignment problem.</t>
  </si>
  <si>
    <t>349-373</t>
  </si>
  <si>
    <t>Algorithmica</t>
  </si>
  <si>
    <t>36105269600;14621197900</t>
  </si>
  <si>
    <t>Aschner, Rom;Katz, Matthew J.</t>
  </si>
  <si>
    <t>Aschner R.</t>
  </si>
  <si>
    <t>Bounded-Angle Spanning Tree: Modeling Networks with Angular Constraints</t>
  </si>
  <si>
    <t>10.1007/s00453-015-0076-9</t>
  </si>
  <si>
    <t>2-s2.0-84944567516</t>
  </si>
  <si>
    <t>['sight conditions', 'ranging accuracy', 'proposed approach', 'narrowband transmissions', 'mitigation techniques', 'effectively improve', 'antenna rotations', 'achievable performance']</t>
  </si>
  <si>
    <t>Antenna directivity | Indoor positioning | Multipath mitigation | Radio frequency | Received signal strength</t>
  </si>
  <si>
    <t>In this paper, a ranging technique based on narrowband transmissions in the 2.4 GHz ISM band is discussed. Multipath mitigation techniques based on Multiple Input Multiple Output (MIMO) philosophy are considered, discussing the effect of antenna rotations on the achievable performance under Line of Sight conditions, and the effect of RSSI measurement uncertainty on the effectiveness of the mitigation techniques. Simulation and experimental results show that the proposed approach can effectively improve the ranging accuracy.</t>
  </si>
  <si>
    <t>429-438</t>
  </si>
  <si>
    <t>60003003;60003003;60003003</t>
  </si>
  <si>
    <t>56451170700;6603726671;6603240631</t>
  </si>
  <si>
    <t>Pasku, Valter;Fravolini, Mario Luca;Moschitta, Antonio</t>
  </si>
  <si>
    <t>Pasku V.</t>
  </si>
  <si>
    <t>Effects of antenna directivity on RF ranging when using space diversity techniques</t>
  </si>
  <si>
    <t>S0263224115006168</t>
  </si>
  <si>
    <t>10.1016/j.measurement.2015.11.030</t>
  </si>
  <si>
    <t>2-s2.0-84949008444</t>
  </si>
  <si>
    <t>['total size', 'ratio bandwidth', 'proposed antenna', 'peak gain', 'measured 3', 'db axial', 'coaxial cable', 'array antenna', '5 ghz', '2 ghz', '10 db', '1 dbic', '1 ),']</t>
  </si>
  <si>
    <t>Array antenna | Circularly polarized | Feed network | Planar antenna | Slot antenna</t>
  </si>
  <si>
    <t>In this paper, an array antenna with asymmetric antenna fed network is presented. Total size of the proposed array antenna (with 2 √ó 2 elements) is 90 √ó 90 mm2 and distance between elements (fed by fed) is Œª0/2 (Œª0 = wavelength in free space). The proposed antenna is fed by coaxial cable that isolated input impedance from impedance of the array antenna feed network. The measured impedance bandwidth of the coaxial fed circular polarization array (S11 &lt; -10 dB) is 47.9% from 4.6 to 7.5 GHz (1.63:1), and the measured 3-dB axial-ratio bandwidth is 42% from 4.7 to 7.2 GHz. The peak gain of antenna is 9.1 dBic.</t>
  </si>
  <si>
    <t>171-175</t>
  </si>
  <si>
    <t>60107357;60107357</t>
  </si>
  <si>
    <t>57003417200;55224076600</t>
  </si>
  <si>
    <t>Bairami, Puria;Zavvari, Mahdi</t>
  </si>
  <si>
    <t>Islamic Azad University, Urmia Branch</t>
  </si>
  <si>
    <t>Bairami P.</t>
  </si>
  <si>
    <t>Broad band circularly polarized square slot array antenna with improved sequentially rotated feed network for C-band application</t>
  </si>
  <si>
    <t>S175907871500104X</t>
  </si>
  <si>
    <t>10.1017/S175907871500104X</t>
  </si>
  <si>
    <t>2-s2.0-84949775619</t>
  </si>
  <si>
    <t>NRF-2010-0022282</t>
  </si>
  <si>
    <t>['target devs', 'several hops', 'security enhancement', 'secure anymore', 'protection probabilities', 'paper explores', 'one hop', 'mmwave band', 'interference free', 'hop communications', 'hop case', 'four cases', 'exposure region', 'eavesdropping attack', 'directional antenna', 'devs increases', 'devs ),', 'communicate safely', 'better protection', 'band communication']</t>
  </si>
  <si>
    <t>Directional antenna | Eavesdropping attack | IEEE 802.15.3c | Millimeter wave | Multi-hop communication</t>
  </si>
  <si>
    <t>This paper explores the benefits of using directional antennas in an eavesdropping attack in millimeter-wave (mmWave)-based wireless personal area networks (WPANs) and the security enhancement of mmWaves. The detection and protection probabilities are analyzed for the eavesdropper‚Äôs and transmitter‚Äôs perspectives, respectively. The analysis is based on the probability density function of distance between devices (DEVs), the exposure region, and the interference free (limited) exposure region of a DEV. Four cases, in which all target DEVs and an eavesdropper are equipped with either a directional antenna or an omni-directional antenna, are considered in a single-hop and a multi-hop communications. The expected lower bound of an eavesdropper‚Äôs detection probability and the relative detection rate are presented. Numerical results show that there exists a number of DEVs such that an eavesdropper can detect DEVs maximally. The detection probability tends to zero in a single-hop case, while it is saturated in a multi-hop case, as the number of DEVs increases. A DEV can communicate safely in one hop, while the communication is not secure anymore after several hops. Based on these results, we can conclude that the use of a directional antenna enables the better protection from an eavesdropping attack in mmWave-band communication and mmWave band can improve the security in communication.</t>
  </si>
  <si>
    <t>355-369</t>
  </si>
  <si>
    <t>60005273;60005273;60001558</t>
  </si>
  <si>
    <t>57195724070;7101826788;7601385883</t>
  </si>
  <si>
    <t>Kim, Meejoung;Hwang, Eenjun;Kim, Jeong Nyeo</t>
  </si>
  <si>
    <t>Korea University;Electronics and Telecommunications Research Institute</t>
  </si>
  <si>
    <t>60005273;60001558</t>
  </si>
  <si>
    <t>Kim M.</t>
  </si>
  <si>
    <t>Analysis of eavesdropping attack in mmWave-based WPANs with directional antennas</t>
  </si>
  <si>
    <t>10.1007/s11276-015-1160-4</t>
  </si>
  <si>
    <t>2-s2.0-84951760233</t>
  </si>
  <si>
    <t>['two decision', 'spectrum sensing', 'solved based', 'soft one', 'soft decision', 'sensor selection', 'selection combining', 'recent years', 'making techniques', 'making technique', 'low signal', 'important issue', 'hard decision', 'energy consumption', 'combination scheme', 'antenna sensors']</t>
  </si>
  <si>
    <t>Detection performance | Energy efficiency | Multi-antenna struture | Networks | Sensor</t>
  </si>
  <si>
    <t>This paper will address sensor selection problem for spectrum sensing in a cognitive radio network. The sensor‚Äôs limited energy is an important issue which has attracted more attention in recent years. An energy efficient cooperative spectrum sensing will hereby be proposed when multi-antenna sensors are used. Two decision-making techniques are utilized for the combination of antennas‚Äô signals in each sensor: hard and soft decision-making. OR rule is used for hard decision-making technique while selection combining, equal gain combining and maximum ratio combining (MRC) are used for the soft one. In each combination scheme, the sensor selection is a problem by means of which both the energy consumption is minimized and the detection performance gets satisfied. The problem is solved based on the standard convex optimization method. Simulation results show the achievement of a significant energy saving compared to the networks using single-antenna sensors specifically in low signal to noise ratio state. Among all methods, MRC combining enjoys the least energy consumption, as well; it satisfies the desired detection performance.</t>
  </si>
  <si>
    <t>567-578</t>
  </si>
  <si>
    <t>60089290;60089290;60089290;60108504</t>
  </si>
  <si>
    <t>56023979600;35614895700;26667566500;55638396500</t>
  </si>
  <si>
    <t>Hojjati, Seyed Hani;Ebrahimzadeh, Ataollah;Andargoli, Seyed Mehdi Hosseini;Najimi, Maryam</t>
  </si>
  <si>
    <t>Behshahr;Babol</t>
  </si>
  <si>
    <t>University of Science and Technology of Mazandaran, Behshahr;Babol Noshirvani University of Technology</t>
  </si>
  <si>
    <t>60108504;60089290</t>
  </si>
  <si>
    <t>Hojjati S.</t>
  </si>
  <si>
    <t>Energy efficient cooperative spectrum sensing in wireless multi-antenna sensor network</t>
  </si>
  <si>
    <t>10.1007/s11276-015-1175-x</t>
  </si>
  <si>
    <t>2-s2.0-84952927637</t>
  </si>
  <si>
    <t>['simulations inside', 'sar efficiencies', 'receive performance', 'quantitatively investigated', 'quality mri', 'provided high', 'prostate kidneys', 'noise ratio', 'magnetic resonance', 'limiting inter', 'improved transmit', 'higher snr', 'functional images', 'existing 7', 'element coupling', 'eight loop', 'dipole elements', 'dipole blocks', 'complementary near', 'combining loop', 'channel radiofrequency', 'acquire anatomic', '16ld provided', '16ld improved']</t>
  </si>
  <si>
    <t>7T body coil | body MRI at 7T | dipole antenna | loop-dipole coil | parallel transmit | prostate MRI</t>
  </si>
  <si>
    <t>Purpose: To develop a 16-channel transceive body imaging array at 7.0 T with improved transmit, receive, and specific absorption rate (SAR) performance by combining both loop and dipole elements and using their respective and complementary near and far field characteristics. Methods: A 16-channel radiofrequency (RF) coil array consisting of eight loop-dipole blocks (16LD) was designed and constructed. Transmit and receive performance was quantitatively investigated in phantom and human model simulations, and experiments on five healthy volunteers inside the prostate. Comparisons were made with 16-channel microstrip line (16ML) and 10-channel fractionated dipole antenna (10DA) arrays. The 16LD was used to acquire anatomic and functional images of the prostate, kidneys, and heart. Results: The 16LD provided &gt; 14% improvements in the signal-to-noise ratio (SNR), peak B1+, B1+ transmit, and SAR efficiencies over the 16ML and 10DA in simulations inside the prostate. Experimentally, the 16LD had &gt; 20% higher SNR and B1+ transmit efficiency compared with other arrays, and achieved up to 51.8% higher peak B1+ compared with 10DA. Conclusion: Combining loop and dipole elements provided a body imaging array with high channel count and density while limiting inter-element coupling. The 16LD improved both near and far-field performance compared with existing 7.0T body arrays and provided high-quality MRI of the prostate kidneys and heart. Magn Reson Med 77:884‚Äì894, 2017. ¬© 2016 International Society for Magnetic Resonance in Medicine.</t>
  </si>
  <si>
    <t>884-894</t>
  </si>
  <si>
    <t>60008772;60032724;60008772;60008772;60008772</t>
  </si>
  <si>
    <t>54583361800;8224901800;35602418800;7102722412;7006821685</t>
  </si>
  <si>
    <t>Ert√ºrk, M. Arcan;Raaijmakers, Alexander J.E.;Adriany, Gregor;Uƒüurbil, K√¢mil;Metzger, Gregory J.</t>
  </si>
  <si>
    <t>Netherlands;United States</t>
  </si>
  <si>
    <t>Utrecht;Minneapolis</t>
  </si>
  <si>
    <t>University Medical Center Utrecht;University of Minnesota Medical School</t>
  </si>
  <si>
    <t>60032724;60008772</t>
  </si>
  <si>
    <t>A 16-channel combined loop-dipole transceiver array for 7 Tesla body MRI</t>
  </si>
  <si>
    <t>10.1002/mrm.26153</t>
  </si>
  <si>
    <t>2-s2.0-84959421120</t>
  </si>
  <si>
    <t>PIRSES-GA-2012-317981</t>
  </si>
  <si>
    <t>['unpleasant smell', 'tagetes patula', 'sweet basil', 'significantly attractive', 'results showed', 'pentanoic acids', 'parasitoid offspring', 'olfactory attractiveness', 'olfactometer experiments', 'olfactometer bioassays', 'odour emitted', 'ocimum basilicum', 'natural enemies', 'little overlap', 'integrating chemo', 'highly attractive', 'hexenyl acetate', 'headspace extracts', 'headspace analyses', 'food resources', 'flowering plants', 'field studies', 'examples exist', 'ecological methods', 'distinct profiles', 'crop habitats', 'buckwheat flowers', 'basalis antennae', 'attractive compounds', 'also need']</t>
  </si>
  <si>
    <t>Buckwheat | Chemosensory response | Companion plants | Ecosystem services | Egg parasitoids | Trissolcus basalis</t>
  </si>
  <si>
    <t>Conservation biological control aims to enhance natural enemy populations in crop habitats, e.g. by providing flowering plants as food resources. Suitable flower species must enhance the survival and fecundity of natural enemies but in addition they also need to be highly attractive and thus frequently visited. To date, few examples exist that have considered both criteria. In this study, we tested the effects of the flowering plants alyssum (Lobularia maritima), buckwheat (Fagopyrum esculentum), French marigold (Tagetes patula) and sweet basil (Ocimum basilicum) on the fecundity and olfactory attractiveness of the egg parasitoid Trissolcus basalis, an important biological control agent of the stink bug Nezara viridula. Our results showed that access to buckwheat and basil flowers increased the parasitoid offspring. However, in olfactometer experiments where T. basalis was allowed to choose between flowering and non-flowering plants, only buckwheat floral scent was attractive. Headspace analyses of the odour emitted by the four plant species revealed very distinct profiles with little overlap in compounds. Buckwheat floral scent was characterized by an unpleasant smell for the human nose due to the presence of short-chain carboxylic acids. Headspace extracts of buckwheat flowers and a blend of six buckwheat plant volatiles consisting of butanoic, 2-methylbutanoic, 3-methylbutanoic and pentanoic acids, (Z)-3-hexenyl acetate and Œ±-farnesene were significantly attractive in olfactometer bioassays. Furthermore, electrophysiological experiments showed most of these compounds elicited significant responses in T. basalis antennae. Integrating chemo-ecological methods into conservation biological control allowed us to identify a potential resource plant and attractive compounds for field studies.</t>
  </si>
  <si>
    <t>299-310</t>
  </si>
  <si>
    <t>Journal of Pest Science</t>
  </si>
  <si>
    <t>60017697-60006625;60006625;60017697;112757189;60017697-60006625;60006625;60017697</t>
  </si>
  <si>
    <t>57210690493;6506548812;6507074055;57188746074;57188742890;55407705200;6603941097</t>
  </si>
  <si>
    <t>Foti, Maria Cristina;Rost√°s, Michael;Peri, Ezio;Park, Kye Chung;Slimani, Takoua;Wratten, Stephen David;Colazza, Stefano</t>
  </si>
  <si>
    <t>Italy;New Zealand;New Zealand</t>
  </si>
  <si>
    <t>Palermo;Lincoln;</t>
  </si>
  <si>
    <t>Universit√† degli Studi di Palermo;Lincoln University;New Zealand Institute for Plant and Food Research</t>
  </si>
  <si>
    <t>60017697;60006625;112757189</t>
  </si>
  <si>
    <t>Foti M.C.</t>
  </si>
  <si>
    <t>Chemical ecology meets conservation biological control: identifying plant volatiles as predictors of floral resource suitability for an egg parasitoid of stink bugs</t>
  </si>
  <si>
    <t>10.1007/s10340-016-0758-3</t>
  </si>
  <si>
    <t>2-s2.0-84962717896</t>
  </si>
  <si>
    <t>2011YQ16000204</t>
  </si>
  <si>
    <t>['working principles', 'wide variety', 'theoretically investigated', 'simultaneous excitation', 'scanning near', 'realize low', 'proposed probe', 'promising tool', 'optical properties', 'like shape', 'high resolution', 'greatly boost', 'field measurements', 'excitation mode', 'enhancement factor', 'conventional tip', 'collection modes', 'collection mode', 'collection efficiency', 'aperture probe', 'antenna mounted']</t>
  </si>
  <si>
    <t>Localized surface plasmon resonance | Nano-antenna | Optical fiber probe | Scanning near-field optical microscopy</t>
  </si>
  <si>
    <t>A novel optical fiber probe with a parabola-like shape and a nano-antenna mounted on the center of its endface is proposed for simultaneous excitation and collection modes in scanning near-field optical microscopy. The working principles of the probe are demonstrated, and its optical properties are theoretically investigated and compared with the conventional tip-on-aperture probe. It shows that the probe can greatly boost both the enhancement factor for the excitation mode and the collection efficiency for the collection mode. The proposed probe is a promising tool to realize low-cost and high resolution for a wide variety of near-field measurements in biology, physics, and chemistry.</t>
  </si>
  <si>
    <t>Plasmonics</t>
  </si>
  <si>
    <t>60025761-60087294;60025761;60025761;60025761-60087294</t>
  </si>
  <si>
    <t>57188815899;7202756528;7102948451;16178726600</t>
  </si>
  <si>
    <t>Zhu, Wei;Shi, Tielin;Liao, Guanglan;Tang, Zirong</t>
  </si>
  <si>
    <t>Wuhan National Laboratory for Optoelectronics;Huazhong University of Science and Technology</t>
  </si>
  <si>
    <t>60087294;60025761</t>
  </si>
  <si>
    <t>Zhu W.</t>
  </si>
  <si>
    <t>Antenna-Attached Parabolic Probe for Excitation and Collection Modes in SNOM</t>
  </si>
  <si>
    <t>10.1007/s11468-016-0233-2</t>
  </si>
  <si>
    <t>2-s2.0-84964530044</t>
  </si>
  <si>
    <t>15K13940</t>
  </si>
  <si>
    <t>['sers spectra', 'raman spectra', 'peptide ligands', 'nanogap antenna', 'intensity fluctuations', 'good agreement', 'exhibited blinking', 'cyclic rgd', 'characteristic peaks', 'bulk c', 'aqueous environment']</t>
  </si>
  <si>
    <t>biophotonics | cyclic RGD | fluctuations | nanogap antennas | plasmonic | Raman | SERS</t>
  </si>
  <si>
    <t>The cyclic RGD (cRGD) peptide ligands of cells have become widely used for treating several cancers. We report a highly sensitive analysis of c(RGDfC) using surface enhanced Raman spectroscopy (SERS) using single dimer nanogap antennas in aqueous environment. Good agreement between characteristic peaks of the SERS and the Raman spectra of bulk c(RGDfC) with its peptide's constituents were observed. The exhibited blinking of the SERS spectra and synchronization of intensity fluctuations, suggest that the SERS spectra acquired from single dimer nanogap antennas was dominated by the spectrum of single to a few molecules. SERS spectra of c(RGDfC) could be used to detect at the nanoscale, the cells' transmembrane proteins binding to its ligand. (Figure presented.) SERS of cyclic RGD on nanogap antenna.</t>
  </si>
  <si>
    <t>294-302</t>
  </si>
  <si>
    <t>1864063X</t>
  </si>
  <si>
    <t>Journal of Biophotonics</t>
  </si>
  <si>
    <t>60031126;60031126;60028186;60028186;60025272;60031126</t>
  </si>
  <si>
    <t>56205375700;7403277025;8520858000;7102395712;7102907592;7403348780</t>
  </si>
  <si>
    <t>Portela, Alejandro;Yano, Taka Aki;Santschi, Christian;Martin, Olivier J.F.;Tabata, Hitoshi;Hara, Masahiko</t>
  </si>
  <si>
    <t>Japan;Switzerland;Japan</t>
  </si>
  <si>
    <t>Tokyo;Lausanne;Tokyo</t>
  </si>
  <si>
    <t>Tokyo Institute of Technology;Swiss Federal Institute of Technology Lausanne;The University of Tokyo</t>
  </si>
  <si>
    <t>60031126;60028186;60025272</t>
  </si>
  <si>
    <t>Portela A.</t>
  </si>
  <si>
    <t>Highly sensitive SERS analysis of the cyclic Arg‚ÄìGly‚ÄìAsp peptide ligands of cells using nanogap antennas</t>
  </si>
  <si>
    <t>10.1002/jbio.201500327</t>
  </si>
  <si>
    <t>2-s2.0-84964790979</t>
  </si>
  <si>
    <t>['transmissions toward', 'several existing', 'secondary radio', 'propose adding', 'powered systems', 'performance degrades', 'path loss', 'passive reflector', 'outdoor scenarios', 'ordnance disposal', 'intended receiver', 'intelligence necessary', 'estimator based', 'dynamic switching', 'dynamic environments', 'disaster assessment', 'directional radio', 'deemed unreliable', 'constrained robots', 'conserve energy', 'challenging problem']</t>
  </si>
  <si>
    <t>Directional antennas | Fuzzy control | Link quality estimation | Mobile ad hoc networks | Radio switching | Wireless robot networks</t>
  </si>
  <si>
    <t>Several existing and emerging robotic applications such as ordnance disposal, disaster assessment, and search-and-rescue require high-speed communication links to span large distances. Path loss, combined with other wireless propagation effects, makes this a challenging problem. Directing radio frequency (RF) transmissions toward the intended receiver can mitigate this issue; however, operating smart antenna technology is costly for resource-constrained robots, and its performance degrades in light-of-sight (LOS) conditions, which is common in outdoor scenarios. In order to overcome this challenge, we propose adding a secondary radio, combined with a passive reflector, which is only employed when the primary omnidirectional radio is deemed unreliable. The dynamic switching of the directional radio between sleep and idle states provides communication diversity, while striving to conserve energy for battery-powered systems. An efficient link quality (LQ) estimator based on fuzzy logic provides the intelligence necessary to perform the radio switching action. Our method of passively assessing LQ at the transmitter is shown to be more efficient and agile than other presented LQ estimators, while still remaining effective in dynamic environments.</t>
  </si>
  <si>
    <t>245-275</t>
  </si>
  <si>
    <t>Journal of Intelligent and Robotic Systems: Theory and Applications</t>
  </si>
  <si>
    <t>60020633;60020633</t>
  </si>
  <si>
    <t>55092865100;22734332600</t>
  </si>
  <si>
    <t>Lowrance, Christopher J.;Lauf, Adrian P.</t>
  </si>
  <si>
    <t>Louisville</t>
  </si>
  <si>
    <t>University of Louisville</t>
  </si>
  <si>
    <t>Lowrance C.</t>
  </si>
  <si>
    <t>Link Estimation in Robot Networks for Multi-Radio Control and Range Extension</t>
  </si>
  <si>
    <t>10.1007/s10846-016-0372-x</t>
  </si>
  <si>
    <t>2-s2.0-84966702404</t>
  </si>
  <si>
    <t>BB/L012251/1</t>
  </si>
  <si>
    <t>['whereas ipsdienol', 'urgent need', 'three countries', 'smoke volatiles', 'recent reporting', 'pwd ).', 'monochamus sutor', 'ips pheromones', 'insect species', 'host finding', 'field tests', 'fact supposes', 'elicit responses', 'electroantennographic responses', 'efficient pheromone', 'efficient lure', 'effective tools', 'completely ineffective', 'chalcogran elicited', 'causal agent', 'attractive kairomone', 'also studied', '.¬† sutor']</t>
  </si>
  <si>
    <t>kairomones | optimal bait | pheromone | pine wilt disease | pine wood nematode | trapping</t>
  </si>
  <si>
    <t>Monochamus sutor (Linnaeus) (Coleoptera: Cerambycidae) is a secondary wood borer that has been hypothesized as capable of transmitting Bursaphelenchus xylophilus, the causal agent of pine wilt disease (PWD). This fact supposes a risk of spread of PWD over Europe and has created an urgent need for effective tools to detect and monitor both the nematode and the insect species that vectors it. Recent reporting of 2-undecyloxy-1-ethanol as the M.¬†sutor male-produced aggregation pheromone has opened the possibility of developing an efficient lure for this species. It is known that some European bark beetle pheromone compounds and host volatiles kairomonally attract this species. Besides, smoke volatiles from burnt trees might play a role in M.¬†sutor host location. In this work, field trapping experiments during 3¬†years in three countries (Spain, Sweden and Austria), aimed to develop an efficient pheromone-kairomone lure operative for M.¬†sutor management were carried out. Electroantennographic responses by M.¬†sutor to Ips pheromones and to the Pityogenes chalcographus pheromone chalcogran were also studied. GC-EAG recording showed that M.¬†sutor males and females clearly responded to ipsenol and ipsdienol, and females also responded to 2-methyl-3-buten-2-ol. Chalcogran elicited a response to M.¬†sutor female antennae. In field tests, ipsenol was the most attractive kairomone to both sexes of M.¬†sutor, whereas ipsdienol, cis-verbenol and 2-methyl-3-buten-2-ol were attractive and chalcogran was unattractive. When combined with the pheromone, most bark beetle kairomones increased catches of both sexes although chalcogran was completely ineffective. Thus, ipsenol was the strongest individual kairomone for M.¬†sutor and the best single kairomone to be combined with the pheromone. Smoke volatile blends tested in Spain and Austria did not elicit responses, suggesting that these compounds are likely not involved in host finding by this species.</t>
  </si>
  <si>
    <t>97-111</t>
  </si>
  <si>
    <t>Journal of Applied Entomology</t>
  </si>
  <si>
    <t>60024695;60024695;60003661;113916465;60026496;60026496;60027152;60027152;60027152</t>
  </si>
  <si>
    <t>7005557299;36479822000;7404435415;56396882300;56247603300;57189292963;57189297517;57213462086;16507646000</t>
  </si>
  <si>
    <t>Pajares, J. A.;√Ålvarez, G.;Hall, D. R.;Ibarra, N.;Hoch, G.;Halbig, P.;Coco≈ü, D.;Johansson, H.;Schroeder, M.</t>
  </si>
  <si>
    <t>Sweden;Austria;Spain;United Kingdom;Spain</t>
  </si>
  <si>
    <t>Uppsala;Vienna;Valladolid;Chatham;Zaragoza</t>
  </si>
  <si>
    <t>Sveriges lantbruksuniversitet;Bundesforschungszentrum f√ºr Wald;Universidad de Valladolid;Natural Resources Institute;Aragon Government</t>
  </si>
  <si>
    <t>60027152;60026496;60024695;60003661;113916465</t>
  </si>
  <si>
    <t>Pajares J.A.</t>
  </si>
  <si>
    <t>Attractants for management of the pine sawyer beetle Monochamus sutor, a potential vector of Bursaphelenchus xylophilus</t>
  </si>
  <si>
    <t>10.1111/jen.12320</t>
  </si>
  <si>
    <t>2-s2.0-84968662575</t>
  </si>
  <si>
    <t>XDA04061202</t>
  </si>
  <si>
    <t>CAS</t>
  </si>
  <si>
    <t>['time processing', 'system parameters', 'swath width', 'single slice', 'simulation model', 'results show', 'resolution requirement', 'resolution observations', 'relatively fast', 'polarized scatterometer', 'near end', 'method called', 'frequency full', 'following situations', 'far end', 'combined slices', 'band dual', 'azimuth sampling', '5 km', '1000 km']</t>
  </si>
  <si>
    <t>Burst pulse scheme | doppler discrimination | rotating antenna | scatterometer</t>
  </si>
  <si>
    <t>In order to satisfy a relatively high resolution for the retrieval of snow water equivalent, an X/Ku-band dual-frequency full-polarized SCATterometer (DFPSCAT) onboard Water Cycle Observation Mission (WCOM) satellite is designed for high-resolution observations. However, given the following situations, the method called 'rotating azimuth Doppler discrimination' is proposed, which can satisfy the resolution requirement and real-time processing: 1) the conically rotation rate of antenna is relatively fast; 2) the swath width is larger than 1000 km; and 3) day or night observation capabilities are required. Considering the complexity of the system's design and the improvement of azimuth resolution capability, a burst pulsing scheme is addressed to satisfy the numbers of azimuth sampling. The simulation model is used to analyze the feasibility of azimuth discrimination method based on geometry and system parameters. It is shown that the achievable azimuth resolution is about 2-5 km at far end of the swath and only 5km at near end of the swath. The results show that when the size of a slice is set as 2-5 km, the Kpc is about less than 0.4 as snow depth varies, and the Kpc of combined slices is smaller than a single slice.</t>
  </si>
  <si>
    <t>572-579</t>
  </si>
  <si>
    <t>IEEE Journal of Selected Topics in Applied Earth Observations and Remote Sensing</t>
  </si>
  <si>
    <t>60019499-60027363;60019499;60019499;117890138</t>
  </si>
  <si>
    <t>57188718990;7401796718;56420939800;56388368300</t>
  </si>
  <si>
    <t>Wang, Gang;Dong, Xiaolong;Zhu, Di;Bao, Qingliu</t>
  </si>
  <si>
    <t>University of Chinese Academy of Sciences;Chinese Academy of Sciences;National Satellite Ocean Application Service</t>
  </si>
  <si>
    <t>60027363;60019499;117890138</t>
  </si>
  <si>
    <t>Wang G.</t>
  </si>
  <si>
    <t>Azimuth High Resolution for a Conically Scanned Pencil-Beam Scatterometer Using Rotating Azimuth Doppler Discrimination</t>
  </si>
  <si>
    <t>10.1109/JSTARS.2016.2566639</t>
  </si>
  <si>
    <t>2-s2.0-84971449650</t>
  </si>
  <si>
    <t>['work together', 'theoretically exhibited', 'step procedure', 'radiation characteristics', 'prototype antenna', 'proposed model', 'proposed antenna', 'predicted performance', 'new loop', 'mode operation', 'mode feeding', 'mode excitation', 'loop antennas', 'loop antenna', 'good agreement', 'experimental results', 'evidently confirmed', 'circularly polarised', 'calculated results']</t>
  </si>
  <si>
    <t>equivalent multi-source model | even-mode operation | loop-dipole combined antenna | natural boundary condition | Square loop antenna</t>
  </si>
  <si>
    <t>A square loop antenna under even-mode operation is analysed and an approximate model based on equivalent multiple sources is developed to describe its radiation characteristics. The calculated results of the proposed model are validated by a few classical analytical models at first. The proposed model is then applied to analyse traditional linearly polarised (LP) and circularly polarised (CP) loop antennas. Afterwards, it is further used to design a new loop-dipole combined antenna in the step-by-step procedure. It is theoretically exhibited that a loop antenna under even-mode excitation can work together a conventional dipole antenna with odd-mode feeding to form a new complementary antenna with cardiac-shaped radiation pattern. Finally, a prototype antenna is designed, fabricated and measured at the 2‚Äì3¬†GHz band. The operating fractional bandwidth of the proposed antenna can achieve up to 30% in both theory and measurement. In addition to that the proposed approximate model for the square loop antenna under even-mode operation is evidently confirmed, a new loop-dipole combined antenna is proposed and its predicted performance is found in good agreement with numerical and experimental results.</t>
  </si>
  <si>
    <t>271-285</t>
  </si>
  <si>
    <t>International Journal of Electronics</t>
  </si>
  <si>
    <t>60009400;60009400;60022317;60009400</t>
  </si>
  <si>
    <t>56915164100;55484291200;7404201926;8882010600</t>
  </si>
  <si>
    <t>Chen, Ying;Lu, Wen Jun;Zhu, Lei;Zhu, Hong Bo</t>
  </si>
  <si>
    <t>Square loop antenna under even-mode operation: modelling, validation and implementation</t>
  </si>
  <si>
    <t>10.1080/00207217.2016.1196753</t>
  </si>
  <si>
    <t>2-s2.0-84975488090</t>
  </si>
  <si>
    <t>['zf algorithm', 'zf ).', 'zero forcing', 'two conditions', 'two categories', 'transmitting antennas', 'traditional ones', 'proposed criterion', 'proposed algorithm', 'partitioning users', 'multicell system', 'local channels', 'ici ),', 'different number', 'decentralized beamforming', 'cell interference', 'bs utilizes', 'beamforming vector', 'base station']</t>
  </si>
  <si>
    <t>Decentralized beamforming | Hermitian angle | modulus | multicell | zero forcing</t>
  </si>
  <si>
    <t>Conventional distributed beamforming schemes in multicell system often ignore two practical conditions, (1) the coexistence of intra-cell interference (InCI) and inter-cell interference (ICI), (2) the number of users is larger than the number of base station (BS) antennas. In this paper, we consider these two conditions and analyze the decentralized beamforming of the multicell system from the viewpoint of zero forcing (ZF). A novel user selection method based on ZF algorithm is proposed to divide the users into two categories, i.e. one of the categories is eligible to participate in ZF algorithm and the other is not. The proposed criterion of partitioning users is based on the degree of parallelity between local channels. In addition, each BS utilizes only the local channel state informations (CSIs) to derive its beamforming vector. The simulation results demonstrate that our proposed algorithm can achieve higher rates and are more robust against InCI and ICI than the traditional ones under the different number of transmitting antennas and users.</t>
  </si>
  <si>
    <t>164-178</t>
  </si>
  <si>
    <t>Journal of Difference Equations and Applications</t>
  </si>
  <si>
    <t>60069744;60069744;60001604;60001604</t>
  </si>
  <si>
    <t>55763757100;57192615127;55736995100;56208697500</t>
  </si>
  <si>
    <t>Wang, Dongyu;Wang, Weidong;Wang, Xiaoxiang;Huang, Zijia</t>
  </si>
  <si>
    <t>General Hospital of People's Liberation Army;Ministry of Education China</t>
  </si>
  <si>
    <t>60069744;60001604</t>
  </si>
  <si>
    <t>Decentralized transmit beamforming scheme with zero forcing and user selection for multicell system dynamical systems</t>
  </si>
  <si>
    <t>10.1080/10236198.2016.1203430</t>
  </si>
  <si>
    <t>2-s2.0-84979021558</t>
  </si>
  <si>
    <t>['supporting reliable', 'results demonstrate', 'reducing interference', 'office environment', 'network interference', 'monopole antennas', 'gather measurements', 'experimental setups', 'body signal', 'body communications', 'body channels']</t>
  </si>
  <si>
    <t>Creeping waves | interference | wireless body area network (WBAN)</t>
  </si>
  <si>
    <t>We consider the on-body, off-body, and body-to-body channels in wireless body area networks utilizing creeping wave antennas. Experimental setups are used to gather measurements in the 2.4 GHz band with body area networks operating in an office environment. Data packets providing received signal strength indicators are used to assess the performance of the creeping wave antenna in reducing interference at a neighboring on-body access point while supporting reliable on-body communications. Results demonstrate that creeping wave antennas provide reliable on-body communications while significantly reducing inter-network interference; the inter-network interference is shown to be 10 dB weaker than the on-body signal. In addition, the inter-network interference when both networks utilize creeping wave antennas is shown to be 3 dB weaker than the interference when monopole antennas are used.</t>
  </si>
  <si>
    <t>IEEE Transactions on Biomedical Circuits and Systems</t>
  </si>
  <si>
    <t>60001777;60001777;60001777</t>
  </si>
  <si>
    <t>9638075500;57190346896;22986768300</t>
  </si>
  <si>
    <t>Tsouri, Gill R.;Zambito, Stephanie R.;Venkataraman, Jayanti</t>
  </si>
  <si>
    <t>Rochester</t>
  </si>
  <si>
    <t>Rochester Institute of Technology</t>
  </si>
  <si>
    <t>Tsouri G.</t>
  </si>
  <si>
    <t>On the Benefits of Creeping Wave Antennas in Reducing Interference between Neighboring Wireless Body Area Networks</t>
  </si>
  <si>
    <t>10.1109/TBCAS.2016.2539281</t>
  </si>
  <si>
    <t>2-s2.0-84979239936</t>
  </si>
  <si>
    <t>BE2015337</t>
  </si>
  <si>
    <t>['time input', 'tilled ryegrass', 'supported growth', 'study suggests', 'ssa rates', 'sewage sludge', 'safety standard', 'results showed', 'positively correlated', 'organic matter', 'organic fertilizers', 'ni concentrations', 'national standards', 'mudflat soil', 'maize grown', 'large amount', 'land application', 'investigate impact', 'interaction zone', 'innovative solution', 'initial fertility', 'heavy metals', 'green manures', 'grain yield', 'gb 2762', 'economic choice', 'chemical properties', 'available n', 'arable lands', 'aerial part', '2012 ).']</t>
  </si>
  <si>
    <t>Green manure | Heavy metals | Mudflat salt-soil improvement | Sewage sludge | Soil amendment</t>
  </si>
  <si>
    <t>Sewage sludge is by-product in the process of centralized wastewater treatment. Land application of sewage sludge is one of the important disposal alternatives. Mudflats in the interaction zone between land and sea can be important alternative sources for arable lands if amended by large amount of organic fertilizers. Rich in organic matter and other nutrients, sewage sludge has been considered as the economic choice for an initial fertility driver. However, sewage sludge amendment has been greatly hampered due to availability of potential toxic metals. Using sewage sludge in compliance with the national standards for agricultural usage could avoid the accumulation of heavy metals. Nevertheless, it is not clear whether massive input of sewage sludge would increase heavy metals concentration in crops. The objective of this study was to investigate impact of sewage sludge amendment (SSA) as an initial fertility driver by one-time input, with the rates of 0, 30, 75, 150, and 300 t ha‚àí 1, on biomass of green manures, soil chemical properties, and growth and heavy metals uptake of maize (Zea mays L.) grown in mudflat soil. Results showed that one-time sewage sludge amendment promoted an initial fertility for infertile mudflat soil, supported growth of ryegrass as the first season green manure. By tilled ryegrass, it modified the chemical properties of mudflat soil by increasing soil organic carbon, total and available N and P, and decreasing soil salinity and pH, which promoted subsequent growth of two green manures for sesbania and ryegrass. The sewage sludge as an initial fertility driver combined with planting and tilling green manures, increased dry matter of the aerial part and grain yield of maize grown in mudflat soil. Cd and Ni concentrations in grain of maize were positively correlated with sewage sludge amendment rates. Importantly, heavy metal concentrations in grain of maize at all SSA rates did not exceed the safety standard for food in China (GB 2762-2012). The study suggests that sewage sludge can be applied as an initial fertility driver for mudflat soil amendment, which provides an innovative solution for arable land resources and solid waste disposal.</t>
  </si>
  <si>
    <t>60007381-60073600-60019499;60007381;60007381;60020441;60073600;117055033;117055033;60007381;60007381;60007381</t>
  </si>
  <si>
    <t>17342118800;57190383174;57190377919;23477141000;15021477300;57190383392;57190383494;55743236600;7203036622;7102924497</t>
  </si>
  <si>
    <t>Bai, Yanchao;Zang, Caiyun;Gu, Minjing;Gu, Chuanhui;Shao, Hongbo;Guan, Yongxiang;Wang, Xukui;Zhou, Xiaojian;Shan, Yuhua;Feng, Ke</t>
  </si>
  <si>
    <t>China;United States;China;China;China</t>
  </si>
  <si>
    <t>Nanjing;Boone;Beijing;Yangzhou;Nanjing</t>
  </si>
  <si>
    <t>Jiangsu Academy of Agricultural Sciences;Appalachian State University;Chinese Academy of Sciences;Yangzhou University;Jiangsu Cultivated Land Quality and Agro-Environment Protection Station</t>
  </si>
  <si>
    <t>60073600;60020441;60019499;60007381;117055033</t>
  </si>
  <si>
    <t>Bai Y.</t>
  </si>
  <si>
    <t>Sewage sludge as an initial fertility driver for rapid improvement of mudflat salt-soils</t>
  </si>
  <si>
    <t>S0048969716312566</t>
  </si>
  <si>
    <t>10.1016/j.scitotenv.2016.06.083</t>
  </si>
  <si>
    <t>2-s2.0-84979555819</t>
  </si>
  <si>
    <t>['world applications', 'upgrade stpp', 'two real', 'temporal dynamics', 'stpp achieves', 'special hardware', 'result shows', 'relative locations', 'reader obtains', 'phase profiles', 'phase profile', 'ordering accuracy', 'mostly focus', 'misplaced books', 'implemented stpp', 'distance ranging', 'basic idea', 'baggage order', 'baggage handling', 'absolute locations']</t>
  </si>
  <si>
    <t>Communication technology | wireless communication | wireless networks</t>
  </si>
  <si>
    <t>Many object localization applications need the relative locations of a set of objects as oppose to their absolute locations. Although many schemes for object localization using radio frequency identification (RFID) tags have been proposed, they mostly focus on absolute object localization and are not suitable for relative object localization because of large error margins and the special hardware that they require. In this paper, we propose an approach called spatial-temporal phase profiling (STPP) to RFID-based relative object localization. The basic idea of STPP is that by moving a reader over a set of tags during which the reader continuously interrogating the tags, for each tag, the reader obtains a sequence of RF phase values, which we call a phase profile, from the tag's responses over time. By analyzing the spatial-temporal dynamics in the phase profiles, STPP can calculate the spatial ordering among the tags. In comparison with prior absolute object localization schemes, STPP requires neither dedicated infrastructure nor special hardware. We implemented STPP and evaluated its performance in two real-world applications: locating misplaced books in a library and determining the baggage order in an airport. The experimental results show that STPP achieves about 84% ordering accuracy for misplaced books and 95% ordering accuracy for baggage handling. We further leverage the controllable reader antenna and upgrade STPP to infer the spacing between each pair of tags. The result shows that STPP could achieve promising performance on distance ranging.</t>
  </si>
  <si>
    <t>596-609</t>
  </si>
  <si>
    <t>IEEE/ACM Transactions on Networking</t>
  </si>
  <si>
    <t>60025278;60025278;60031707;60025858;60025278</t>
  </si>
  <si>
    <t>54682330900;55716675200;8339909200;55837681100;8235471000</t>
  </si>
  <si>
    <t>Shangguan, Longfei;Yang, Zheng;Liu, Alex X.;Zhou, Zimu;Liu, Yunhao</t>
  </si>
  <si>
    <t>United States;Switzerland;China</t>
  </si>
  <si>
    <t>East Lansing;Zurich ZH,;Beijing</t>
  </si>
  <si>
    <t>Michigan State University;ETH Zurich;Tsinghua University</t>
  </si>
  <si>
    <t>60031707;60025858;60025278</t>
  </si>
  <si>
    <t>Shangguan L.</t>
  </si>
  <si>
    <t>STPP: Spatial-Temporal Phase Profiling-Based Method for Relative RFID Tag Localization</t>
  </si>
  <si>
    <t>10.1109/TNET.2016.2590996</t>
  </si>
  <si>
    <t>2-s2.0-84979730460</t>
  </si>
  <si>
    <t>['well tight', 'upper bounds', 'system superbly', 'simulation results', 'shown throughout', 'results show', 'relay vehicles', 'relay antenna', 'practical design', 'lower bound', 'large snr', 'joint relay', 'increasing number', 'form expressions', 'exact expression', 'derive closed', 'computer simulations', 'channel parameters', 'cascaded nakagami', 'antennas installed', 'analytic results', 'analytic derivations']</t>
  </si>
  <si>
    <t>Antenna selection | Cascaded fading channels | MIMO | Outage probability | Physical layer network coding | Relay selection | Vehicle-to-vehicle communications</t>
  </si>
  <si>
    <t>We investigate the joint relay and antenna selection performance in a multiple input multiple output (MIMO) Vehicle-to-Vehicle (V2V) communication system employing physical layer network coding (PLNC) with amplify-and-forward (AF) scheme at the relay antenna. Analytic results are derived under the cascaded Nakagami-m fading channel model assumption, which covers cascaded Rayleigh and conventional cellular channel models as well. We evaluate the performance of the system in terms of joint outage probability of sources and derive closed-form expressions for lower and upper bounds while an exact expression is found as a single integral form. Besides, the asymptotic diversity order is analyzed and quantified as a function of number of relays and antennas installed on the source and relay vehicles, and channel parameters. Finally, we verify the analytic derivations by computer simulations. Our results show that the outage probability performance decreases with the increasing cascading degrees of the channels but joint relay and antenna selection enhances the performance of the system superbly with the increasing number of relays and antennas. Also it is shown throughout all the simulation results, the lower bound for the joint outage probability seems to consistently be well tight for large SNR. Therefore it can be used for practical design of inter-vehicular communication systems which contain multiple relays and antennas.</t>
  </si>
  <si>
    <t>901-923</t>
  </si>
  <si>
    <t>60022002;60022002</t>
  </si>
  <si>
    <t>36781787200;6602223585</t>
  </si>
  <si>
    <t>Ata, S. O.;Altunbas, I.</t>
  </si>
  <si>
    <t>Ata S.</t>
  </si>
  <si>
    <t>Joint Relay and Antenna Selection in MIMO PLNC Inter-vehicular Communication Systems over Cascaded Fading Channels</t>
  </si>
  <si>
    <t>10.1007/s11277-016-3584-2</t>
  </si>
  <si>
    <t>2-s2.0-84981249189</t>
  </si>
  <si>
    <t>['structured mc', 'strict restrictions', 'several problems', 'recent years', 'rank property', 'proposed method', 'potential advantages', 'partial observations', 'new theory', 'matrix operations', 'matrix completion', 'introduce mc', 'input multiple', 'entire data', 'easily solved', 'direct application', 'demanding amount', 'compressive sensing']</t>
  </si>
  <si>
    <t>Matrix completion (MC) | Multiple-input multiple-output (MIMO) radar | Radar imaging | Sparse planar array</t>
  </si>
  <si>
    <t>Multiple-input multiple-output (MIMO) radar with sparse planar arrays is expected to provide one snapshot imaging of complex motion targets at low hardware costs. In recent years, compressive sensing (CS) has been applied to MIMO radar imaging with limited antenna arrays. However, CS has to convert the matrix into a vector, which results in a large measurement matrix and a demanding amount of storage. Matrix completion (MC) is a new theory of recovering the entire data with partial observations. Compared with CS, MC is more suitable for matrix operations and avoids the basis mismatch problem. Due to the potential advantages, we introduce MC to MIMO radar imaging using a sparse planar array. Despite the success of MC in other fields, direct application in MIMO radar imaging leads to several problems, such as strict restrictions of the low-rank property and uniform random samples in MC. To solve these problems, a structured MC(StMC)-based method is proposed. With the method, MIMO radar imaging via a sparse planar array is converted to complete a low-rank structured matrix, which can be easily solved as a semi-definite program problem. Experimental results confirm the validity of the proposed method.</t>
  </si>
  <si>
    <t>Signal Processing</t>
  </si>
  <si>
    <t>56571695400;15043358100;57190690089;57189891896;57190011322</t>
  </si>
  <si>
    <t>Hu, Xiaowei;Tong, Ningning;Wang, Jianye;Ding, Shanshan;Zhao, Xiaoru</t>
  </si>
  <si>
    <t>Hu X.</t>
  </si>
  <si>
    <t>Matrix completion-based MIMO radar imaging with sparse planar array</t>
  </si>
  <si>
    <t>S0165168416301852</t>
  </si>
  <si>
    <t>10.1016/j.sigpro.2016.07.034</t>
  </si>
  <si>
    <t>2-s2.0-84981266831</t>
  </si>
  <si>
    <t>['space wavelength', 'rogers ro4003', 'radiating patch', 'proposed antennas', 'peak gain', 'first psa', 'electrical size', 'cells constituted', 'asymmetrical unit', 'aperture size', 'antenna gain', '5 dbi', '35 ¬†%', '25 ¬†%']</t>
  </si>
  <si>
    <t>Composite right/left handed transmission-lines | Metamaterial | Microwave devices | Planar slotted antennas | RF circuits | UHF‚ÄìSHF bands | Wireless comunications systems</t>
  </si>
  <si>
    <t>Two novel planar slotted-antennas (PSAs) are presented that exhibit good radiation characteristics at the UHF‚ÄìSHF bands. The proposed antennas are constructed using metamaterial unit-cells constituted from capacitive slots etched in the radiating patch and grounded spiral shaped inductive stubs. The proposed PSA design is fabricated on a commercially available dielectric substrate, i.e. Rogers RO4003 with permittivity of 3.38 and thickness of 1.6¬†mm. The first PSA comprising five symmetrical unit-cells of slot‚Äìinductor‚Äìslot configuration operates over a wide bandwidth extending from 1 to 4.2¬†GHz with a peak gain of 1.5 dBi and efficiency of 35¬†% at 2¬†GHz. The second PSA consists of ten asymmetrical unit-cells of slot‚Äìinductor configuration on the same size of substrate as the first PSA, enhances the antenna gain by 2¬†dB and efficiency by 25¬†% and operates over 0.75‚Äì4.5¬†GHz. The asymmetrical unit-cell effectively increases the aperture size of the antenna without comprising its size. The electrical size of the antenna is 0.083Œª0¬†√ó¬†0.033Œª0¬†√ó¬†0.005Œª0, where free-space wavelength (Œª0) is 1¬†GHz.</t>
  </si>
  <si>
    <t>1029-1038</t>
  </si>
  <si>
    <t>60105242;60105242;60016248;60002826;60027509</t>
  </si>
  <si>
    <t>57192946347;24169546000;6603101867;6603900197;7003359891</t>
  </si>
  <si>
    <t>Alibakhshi-Kenari, Mohammad;Naser-Moghadasi, Mohammad;Sadeghzadeh, R. A.;Virdee, Bal Singh;Limiti, Ernesto</t>
  </si>
  <si>
    <t>Iran;Italy;Iran;United Kingdom</t>
  </si>
  <si>
    <t>Tehran;Rome;Tehran;London</t>
  </si>
  <si>
    <t>Islamic Azad University, Science and Research Branch;Universit√† degli Studi di Roma "Tor Vergata";K. N. Toosi¬†University¬†of Technology;London Metropolitan University</t>
  </si>
  <si>
    <t>60105242;60027509;60016248;60002826</t>
  </si>
  <si>
    <t>Alibakhshi-Kenari M.</t>
  </si>
  <si>
    <t>New CRLH-Based Planar Slotted Antennas with Helical Inductors for Wireless Communication Systems, RF-Circuits and Microwave Devices at UHF‚ÄìSHF Bands</t>
  </si>
  <si>
    <t>10.1007/s11277-016-3590-4</t>
  </si>
  <si>
    <t>2-s2.0-84981288001</t>
  </si>
  <si>
    <t>['wireless devices', 'wearable phones', 'sar values', 'sar value', 'results demonstrate', 'radiation patterns', 'radiation pattern', 'planar inverted', 'letter proposes', 'important issue', 'human body', 'f antenna', 'devices worn', 'designed structure', 'center frequency', 'amc structures', 'amc structure', 'access band']</t>
  </si>
  <si>
    <t>Metamaterial | specific absorption rate (SAR) | wearable device</t>
  </si>
  <si>
    <t>This letter proposes a planar inverted-F antenna (PIFA) with an artificial magnetic conductor (AMC) structure for body specific absorption rate (SAR) reduction in a wideband-code-division-multiple-access band. As wireless devices such as wearable phones and smart watches become more common, health risks originating from electromagnetic waves generated by devices worn on the body have become an important issue. AMC structures are a type of metamaterial that can act as a perfect magnetic conductor and control the radiation pattern of an antenna. Thus, an antenna with an AMC structure is capable of preventing hazardous electromagnetic fields being emitted in the direction of the body. The S-parameters, radiation patterns, total radiated power values, and SAR values of such a designed structure are presented. The results demonstrate a 43.3% reduction in the SAR value at the center frequency. Thus, the human body can be protected from electromagnetic waves using metamaterials.</t>
  </si>
  <si>
    <t>297-300</t>
  </si>
  <si>
    <t>IEEE Transactions on Electromagnetic Compatibility</t>
  </si>
  <si>
    <t>60001558-60016912;60001558;60001558;60016912</t>
  </si>
  <si>
    <t>24483474300;7006825380;56146908500;7402126718</t>
  </si>
  <si>
    <t>Kwak, Sang Il;Sim, Dong Uk;Kwon, Jong Hwa;Yoon, Young Joong</t>
  </si>
  <si>
    <t>Yonsei University;Electronics and Telecommunications Research Institute</t>
  </si>
  <si>
    <t>60016912;60001558</t>
  </si>
  <si>
    <t>Kwak S.</t>
  </si>
  <si>
    <t>Design of PIFA with Metamaterials for Body-SAR Reduction in Wearable Applications</t>
  </si>
  <si>
    <t>10.1109/TEMC.2016.2593493</t>
  </si>
  <si>
    <t>2-s2.0-84981331786</t>
  </si>
  <si>
    <t>16H02831</t>
  </si>
  <si>
    <t>['time estimation', 'target devices', 'screen image', 'screen displays', 'remote visualization', 'proposed method', 'potential threat', 'portable equipment', 'parameters related', 'paper proposes', 'paper presents', 'mobile environment', 'mobile devices', 'information leakage', 'experiment shows', 'consequently determines', 'areas near']</t>
  </si>
  <si>
    <t>Electromagnetic (EM) information leakage | notebook PCs | remote screen-image visualization | security of public spaces</t>
  </si>
  <si>
    <t>This paper presents a potential threat of remote visualization for screen displays of various mobile devices used in public spaces via electromagnetic waves (electromagnetic (EM) screen remote visualization). The traditional EM screen remote visualization uses nonportable equipment on a specific target device, and requires sufficient time to estimate the parameters related to information leakage of each target. In contrast, this paper proposes a method that allows for real-time estimation of information leakage parameters without requiring to know the target of remote visualization in details. The proposed method models the process of information leakage for each device, and consequently determines the frequency that leaks screen information faster than ever before. In addition, in this paper, portable equipment and a pseudo-antenna that blends into the mobile environment were used to implement the proposed method. The experiment shows that the screen image can be reconstructed from EM emanation obtained from the areas near some target devices. Furthermore, we discuss the measures against EM remote visualization of mobile devices.</t>
  </si>
  <si>
    <t>24-33</t>
  </si>
  <si>
    <t>60033089;60008435;60025555;60025555;60008435</t>
  </si>
  <si>
    <t>55489692800;7004540717;57225310894;7005367376;7404613416</t>
  </si>
  <si>
    <t>Hayashi, Yu Ichi;Homma, Naofumi;Toriumi, Yohei;Takaya, Kazuhiro;Aoki, Takafumi</t>
  </si>
  <si>
    <t>Sendai;Tokyo;Sendai</t>
  </si>
  <si>
    <t>Tohoku Gakuin University;Nippon Telegraph and Telephone Corporation;Tohoku University</t>
  </si>
  <si>
    <t>60033089;60025555;60008435</t>
  </si>
  <si>
    <t>Hayashi Y.I.</t>
  </si>
  <si>
    <t>Remote Visualization of Screen Images Using a Pseudo-Antenna That Blends into the Mobile Environment</t>
  </si>
  <si>
    <t>10.1109/TEMC.2016.2594237</t>
  </si>
  <si>
    <t>2-s2.0-84981333749</t>
  </si>
  <si>
    <t>['underlay mode', 'unconstrained mode', 'single tas', 'secondary users', 'secondary receivers', 'secondary receiver', 'received signal', 'primary users', 'primary spectrum', 'popular technique', 'one case', 'oc technique', 'new scenario', 'multiple number', 'image data', 'fixed distance', 'different number', 'cr ad', 'channel design', 'ber performance', 'another case', 'also presented', 'aggregate interference']</t>
  </si>
  <si>
    <t>Aggregate interference | Bit error rate (BER) | Cognitive radio (CR) | Optimum combining (OC) | Transmit antenna selection (TAS)</t>
  </si>
  <si>
    <t>Transmit antenna selection (TAS) is most popular technique in underlay cognitive radio (CR) networks as they increase the capacity of secondary users with less hardware requirements. In this paper, a new scenario of CR ad-hoc network topology is proposed in which apart from primary users, there are multiple number of secondary users which are assumed to be distributed as homogeneous spatial Poisson point process (PPP) and are trying to use the primary spectrum in underlay mode. These multiple secondary transmitters generate the aggregate interference and can degrade the performance of secondary receiver. Here this aggregate interference is estimated and its impact on performance of secondary receiver under unconstrained mode of operation is presented. Further, to enhance the performance of secondary receivers in this scenario, single TAS technique based on maximizing the received signal to interference noise ratio by using optimum combining (OC) method is proposed. Furthermore, in this work the design of end to end Simulink based environment for secondary trans‚Äìreceiver system with advancements in channel design and estimation is proposed. The bit error rate (BER) analysis is presented and verified for image data for single TAS-OC technique for unconstrained mode in underlay CR network in Rician fading channel. The BER performance is also presented for different number of secondary interference sources which are located at fixed distance in one case and they are assumed to be distributed as PPP in another case.</t>
  </si>
  <si>
    <t>60023330;60114400;60069506;60069506</t>
  </si>
  <si>
    <t>55842650500;55315756300;56370698900;57190607712</t>
  </si>
  <si>
    <t>Hendre, Vaibhav;Murugan, M.;Deshmukh, Madhukar;Ingle, Sanket</t>
  </si>
  <si>
    <t>Kattankulathur;Pune;Chennai</t>
  </si>
  <si>
    <t>Valliammai Engineering College;Government College of Engineering Pune;Sathyabama Institute of Science and Technology</t>
  </si>
  <si>
    <t>60114400;60069506;60023330</t>
  </si>
  <si>
    <t>Hendre V.</t>
  </si>
  <si>
    <t>Transmit Antenna Selection with Optimum Combining for Aggregate Interference in Cognitive Underlay Radio Network</t>
  </si>
  <si>
    <t>10.1007/s11277-016-3593-1</t>
  </si>
  <si>
    <t>2-s2.0-84981485959</t>
  </si>
  <si>
    <t>['type silicon', 'two kinds', 'two back', 'sji consists', 'results show', 'resonance principle', 'radio frequency', 'radiated excitation', 'protection ability', 'predesigned size', 'little correlation', 'langlie method', 'fired level', 'electromagnetic susceptibility', 'doping density', 'coupling modes', 'become inert', 'antenna design', '500 v', '300 mhz', '10 mhz', '1 ghz']</t>
  </si>
  <si>
    <t>Electroexplosive devices (EEDs) | electromagnetic compatibility | electrostatic discharges (ESDs) | semiconductor junctions</t>
  </si>
  <si>
    <t>The fabrication and radio frequency (RF) protection ability of semiconductor junction igniter (SJI) is presented. The SJI consists of two back-to-back PN junctions, with a predesigned size, which is designed to protect against the RF and electrostatic discharge events. The effect of doping density on electromagnetic susceptibility of SJI is studied by two kinds of SJI. In addition, SJI under different electromagnetic environments are tested, which are based on radiation and conductive coupling modes. For the radiated excitation, SJI with different doping density are tested by gigahertz transverse electromagnetic cell experiment ranging from 10 MHz to 1 GHz. The results show that the resonance frequency agrees with the resonance principle of antenna design. The best coupling frequency is 300 MHz and both types of SJI are not fired for the electric field strength of 500 V/m. For the excitation of directly injecting RF energy, both types of SJI are tested by RF sensitivity testing. Based on the Langlie method, the RF no-fired level is calculated. According to the results, we consider the SJI will become inert by increasing the doping density of n-type silicon. Furthermore, we conclude that there is little correlation between two kinds of coupling modes.</t>
  </si>
  <si>
    <t>199-206</t>
  </si>
  <si>
    <t>57221357028;55836130900;55620684300;42761185400</t>
  </si>
  <si>
    <t>Wang, Jun;Zhou, Bin;Qiao, Zheng Guang;Chen, Hou He</t>
  </si>
  <si>
    <t>Electromagnetic Susceptibility of Semiconductor Junction Igniter with Different Doping Density</t>
  </si>
  <si>
    <t>10.1109/TEMC.2016.2593706</t>
  </si>
  <si>
    <t>2-s2.0-84981725467</t>
  </si>
  <si>
    <t>RMIT University</t>
  </si>
  <si>
    <t>15YF1413700</t>
  </si>
  <si>
    <t>RMIT</t>
  </si>
  <si>
    <t>['work presents', 'wireless sensing', 'successfully used', 'sns2 nanoflakes', 'resonant antenna', 'planar inductor', 'physical adsorption', 'no2 gas', 'ltcc template', 'ltcc platform', 'interdigital capacitor', 'harsh environments', 'great promise', 'fully described', 'fired ceramic', 'developed technology', 'concentrations lower', 'capacitance due', 'brief description', 'atmospheric gas', '2d sns2']</t>
  </si>
  <si>
    <t>2D SnS  nanoflakes 2 | LTCC technology | NO 2 | Wireless gas sensor</t>
  </si>
  <si>
    <t>This work presents the development of a highly selective wireless NO2 gas sensor based on a resonant antenna circuit using a low temperature co-fired ceramic (LTCC) technique. The wireless LTCC based gas sensor consists of a planar inductor-interdigital capacitor (LC) resonant antenna, which incorporates two dimensional (2D) SnS2 nanoflakes as a model NO2 gas selective material. The fabrication of the LTCC platform is fully described, a brief description on the characterization of the gas sensitive material is presented and eventually the operation of the system for the sensing of NO2 gas is investigated. The response of the LTCC template was associated to the changes of its resistance and capacitance due to the alterations in the properties of 2D SnS2 as a result of physical adsorption of NO2 gas molecules onto its surface. The wireless gas sensing performance under different operating temperatures and NO2 gas concentrations are presented. The obtained LC gas sensor is successfully used for the wireless sensing of NO2 in the background of atmospheric gas at concentrations lower than 0.6¬†ppm. The developed technology has a great promise for establishing wireless gas sensors for harsh environments</t>
  </si>
  <si>
    <t>711-717</t>
  </si>
  <si>
    <t>60020044;60011362;60020044;60011362;60011362;60020044;60011362;60020044-60011362</t>
  </si>
  <si>
    <t>54416193900;57190672802;56937942700;55946516100;36550690200;7406678899;26540761800;57196300821</t>
  </si>
  <si>
    <t>Ma, Mingsheng;Khan, Hareem;Shan, Wei;Wang, Yichao;Ou, Jian Zhen;Liu, Zhifu;Kalantar-zadeh, Kourosh;Li, Yongxiang</t>
  </si>
  <si>
    <t>Shanghai;Melbourne</t>
  </si>
  <si>
    <t>Shanghai Institute of Ceramics Chinese Academy of Sciences;RMIT University</t>
  </si>
  <si>
    <t>60020044;60011362</t>
  </si>
  <si>
    <t>A novel wireless gas sensor based on LTCC technology</t>
  </si>
  <si>
    <t>S0925400516313090</t>
  </si>
  <si>
    <t>10.1016/j.snb.2016.08.073</t>
  </si>
  <si>
    <t>2-s2.0-84982099473</t>
  </si>
  <si>
    <t>['upper band', 'superstrate loading', 'simulated results', 'proposed structures', 'parasitic element', 'measured results', 'maximum level', 'lower band', 'good agreement', 'frequency bands', 'cross slot', 'cover l', 'circular polarization', 'band gps', 'antennas resonate', 'antenna gain', '3 ¬†%', '1 ¬†%', '1 consisting']</t>
  </si>
  <si>
    <t>Circularly polarized | Dual-band | Stacked microstrip antenna | Superstrate</t>
  </si>
  <si>
    <t>The paper presents three single fed circularly polarized square patch antenna structures for wireless communication applications. The antennas resonate from 1.5 to 1.8¬†GHz and can cover L-band GPS and GSM 1800¬†band. The antenna-1 consisting of four slits introduced at the boundary of radiating square patch with a cross slot in the centre. The antenna-2 exhibits four slits, a cross slot in the centre with radiating square patch protected using dielectric superstrate. A wider impedance bandwidth of 100¬†MHz is achieved with superstrate loading. Also, the antenna gain is improved up to a maximum level of 7 dB within the band of operation. Further, stacking of antenna-1 is done using conventional square patch as the parasitic element. The dual-band resonating antenna-3 is achieved with circular polarization in both of the frequency bands. The 3-dB axial ratio bandwidth is 1.1¬†% for the upper band and 1.3¬†% for the lower band. Proposed structures are fabricated on the FR-4 epoxy substrate and fed using SMA connector. The measured results are in good agreement with the simulated results.</t>
  </si>
  <si>
    <t>1333-1346</t>
  </si>
  <si>
    <t>60114993;60114993-60030622;60114993;113649411</t>
  </si>
  <si>
    <t>56907994000;56962785800;55891187900;14825060800</t>
  </si>
  <si>
    <t>Kumar, Sachin;Kanaujia, Binod Kumar;Khandelwal, Mukesh Kumar;Gautam, A. K.</t>
  </si>
  <si>
    <t>New Delhi;New Delhi;Garhwal</t>
  </si>
  <si>
    <t>Ambedkar Institute of Advanced Communication Technologies &amp; Research;Jawaharlal Nehru University;G. B. Pant Engineering College</t>
  </si>
  <si>
    <t>60114993;60030622;113649411</t>
  </si>
  <si>
    <t>Single-Feed Superstrate Loaded Circularly Polarized Microstrip Antenna for Wireless Applications</t>
  </si>
  <si>
    <t>10.1007/s11277-016-3608-y</t>
  </si>
  <si>
    <t>2-s2.0-84982108472</t>
  </si>
  <si>
    <t>['small number', 'single snapshot', 'reduced number', 'proposed algorithm', 'mpm performance', 'minimum number', 'many algorithms', 'limiting factor', 'large number', 'heavy processing', 'genetic algorithm', 'doa estimation', 'causes delay', 'automotive radar', 'antenna elements']</t>
  </si>
  <si>
    <t>Direction of arrival | Genetic algorithm | Matrix pencil | Single snapshot</t>
  </si>
  <si>
    <t>Many algorithms have been proposed to estimate the direction of arrival for the targets, but through using a large number of snapshots. In real time applications such as automotive radar, this is unacceptable as it causes delay and heavy processing. Instead, if only a small number of snapshots or, optimally, a single snapshot is available for DoA estimation, it will be fast and efficient. Single snapshot algorithms have a drawback as they require a large number of antenna elements, which considered a limiting factor. In this paper, a single snapshot DoA estimation technique is introduced by using optimized antenna arrays. The proposed algorithm is based on utilization of virtual array extension, matrix pencil method, and the genetic algorithm. The use of virtual array extension greatly improves the MPM performance. Furthermore, it exhibits a high DoA estimation accuracy by using a reduced number of antenna elements. The genetic algorithm is employed to determine the minimum number of antenna elements, which are required to estimate the DoAs with minimal root mean square error.</t>
  </si>
  <si>
    <t>1271-1279</t>
  </si>
  <si>
    <t>60011568;60011568;60011568</t>
  </si>
  <si>
    <t>57190666511;8600792400;55431389900</t>
  </si>
  <si>
    <t>El-dawi, Haidy A.;Napoleon, Sameh A.;Hussein, Amr H.</t>
  </si>
  <si>
    <t>El-dawi H.A.</t>
  </si>
  <si>
    <t>VAE/MPM/GA Technique for DoA Estimation Using Optimized Antenna Arrays</t>
  </si>
  <si>
    <t>10.1007/s11277-016-3605-1</t>
  </si>
  <si>
    <t>2-s2.0-84982130920</t>
  </si>
  <si>
    <t>['widest bandwidth', 'various applications', 'single element', 'sierpinski curve', 'radiation patterns', 'nearly omnidirectional', 'koch fractal', 'fractal geometry', 'fractal geometries', 'fidelity factor', 'effective length', 'domain analysis', 'desired miniaturization', 'demonstrate application', 'compact ultrawideband', 'antenna characteristics', 'analytical expression']</t>
  </si>
  <si>
    <t>Fidelity factor | Fractal geometry | Koch | Octagonal | Time-domain analysis | UWB | Wideband</t>
  </si>
  <si>
    <t>In this paper, compact ultrawideband (UWB) antennas (1-Element and 2-Element) are presented in order to demonstrate application of fractal geometry in UWB antenna design, which helps to improve the antenna characteristics in a given smaller area. Some features of Euclidean shape geometry are improved after the application of fractals at the edges of the polygon. It is demonstrated that the application of Koch fractal in the antenna design helps to achieve the desired miniaturization, compactness and wideband operability due to its self-similar and space filling characteristics. An analytical expression is provided to calculate the effective length and area of the structure with the increase in iteration‚Äôs order. Its performance is further compared with other fractal geometries such as Minkowski and Sierpinski curve. It is observed that the proposed Koch fractal based antenna yields the widest bandwidth and better gain compared to other fractal geometry based antennas. In addition, the time-domain analysis of the antenna is performed in terms of fidelity factor and its values are better than 0.81. 1-Element antennas shows operational bandwidth from 2.3 to 13.2¬†GHz with a maximum gain value of 3.8¬†dB, whereas in case of 2-Element antenna operating bandwidth is 2.3‚àí14¬†GHz with a maximum gain value of 7.2¬†dB. Moreover, the radiation patterns of the single element and 2-Element are nearly omnidirectional. These characteristics offer opportunities to explore the proposed UWB antenna for various applications such as WPAN, WBAN, etc.</t>
  </si>
  <si>
    <t>1423-1442</t>
  </si>
  <si>
    <t>60104343;60004750;60104343</t>
  </si>
  <si>
    <t>Jodhpur;Kharagpur</t>
  </si>
  <si>
    <t>Indian Institute of Technology Jodhpur;Indian Institute of Technology Kharagpur</t>
  </si>
  <si>
    <t>60104343;60004750</t>
  </si>
  <si>
    <t>A Compact UWB Koch Fractal Antenna for UWB Antenna Array Applications</t>
  </si>
  <si>
    <t>10.1007/s11277-016-3613-1</t>
  </si>
  <si>
    <t>2-s2.0-84982291254</t>
  </si>
  <si>
    <t>['targeted single', 'simultaneously interfere', 'simulations show', 'semidefinite programming', 'robust optimization', 'robust beamforming', 'power transfer', 'one relaxation', 'one feasible', 'novel method', 'multiple multi', 'input single', 'convex programming', 'channel uncertainty', 'antenna receivers']</t>
  </si>
  <si>
    <t>Beamforming | Interference channels | Robust | Simultaneous wireless information and power transfer (SWIPT)</t>
  </si>
  <si>
    <t>Taking the channel uncertainty into account, we investigate the robust beamforming design for simultaneous wireless information and power transfer in multiple-input single-output interference channels, where multiple multi-antenna transmitters communicate with their targeted single-antenna receivers and simultaneously interfere with all other receivers. Under quality-of-service and energy harvesting constraints at the receivers which adopt power splitting scheme, we aim to minimize the total transmit power at the transmitters when the channel uncertainty is modeled as the norm-bounded. The robust optimization is non-convex and the global optimal solution is challenging. With the help of the extension of the S-Procedure and rank-one relaxation, the robust beamforming is transformed into a semidefinite programming. We develop an novel method to recover a rank-one feasible and locally optimal solution, which is based on difference of convex programming and sequential parametric convex approximation method. Simulations show that our proposed algorithm outperforms the well-known Gaussian randomization method and has much lower computational complexity.</t>
  </si>
  <si>
    <t>1545-1557</t>
  </si>
  <si>
    <t>60021182;60021182;60021182;60021182-112920379;60021182</t>
  </si>
  <si>
    <t>56764768000;56764808300;56764981100;55709029400;7402896480</t>
  </si>
  <si>
    <t>Zhou, Xiang;Liu, Fengzheng;Yin, Yihang;Li, Quanzhong;Qin, Jiayin</t>
  </si>
  <si>
    <t>Sun Yat-Sen University;Guangdong Key Laboratory of Information Security</t>
  </si>
  <si>
    <t>60021182;112920379</t>
  </si>
  <si>
    <t>Robust Beamforming for Simultaneous Wireless Information and Power Transfer in MISO Interference Channels</t>
  </si>
  <si>
    <t>10.1007/s11277-016-3620-2</t>
  </si>
  <si>
    <t>2-s2.0-84982299344</t>
  </si>
  <si>
    <t>Ministry of Communication and Information Technology</t>
  </si>
  <si>
    <t>MCIT</t>
  </si>
  <si>
    <t>['study proposes', 'spectral efficiency', 'mobile nodes', 'mobile node', 'mlpsttc ).', 'information transmitted', 'hardware constraint', 'diversity gain', 'destination node', 'decoded information', 'cooperating node', 'component codes', 'coding gain']</t>
  </si>
  <si>
    <t>Cooperative diversity | Multilevel coding | Rayleigh fading channel | Space‚Äìtime trellis code</t>
  </si>
  <si>
    <t>Several multilevel space‚Äìtime trellis coding (MLSTTC) techniques have been investigated in the past few years to attain the benefits of spectral efficiency, coding gain and diversity gain. However, these techniques require multiple transmit antennas for their operation and cannot be used for mobile nodes with size, cost or hardware constraint. This study proposes a cooperative transmission technique for single-antenna mobile nodes using novel multilevel pseudo space‚Äìtime trellis coding (MLPSTTC). Each mobile node behave as a cooperating node and decodes the information transmitted by other mobile nodes to the common destination node. The self-information of a cooperating node and decoded information of other nodes is further encoded using multilevel coding scheme with pseudo space‚Äìtime trellis codes as component codes. The resultant MLPSTTC symbols generated at each cooperating node are transmitted to the common destination node through independent fading channels. Thus, the destination node receives multiple copies of information of each mobile node. The received coded signal at the destination node is passed through a multistage Viterbi decoder to detect the information of each mobile node. The performance of proposed cooperative multilevel pseudo space‚Äìtime trellis coding technique is superior to most of the existing MLSTTC techniques.</t>
  </si>
  <si>
    <t>1787-1800</t>
  </si>
  <si>
    <t>57209983908;55358649400</t>
  </si>
  <si>
    <t>Sharma, Sakshi Aneja;Sharma, Sanjay</t>
  </si>
  <si>
    <t>Sharma S.A.</t>
  </si>
  <si>
    <t>A Novel Cooperative Diversity Technique Based on Multilevel Pseudo Space‚ÄìTime Trellis Coding</t>
  </si>
  <si>
    <t>10.1007/s11277-016-3634-9</t>
  </si>
  <si>
    <t>2-s2.0-84983385299</t>
  </si>
  <si>
    <t>['signal received', 'relays compared', 'recent times', 'ofdm systems', 'multiple antennas', 'mimo configuration', 'mathematical analysis', 'key enabler', 'joint estimation', 'input single', 'input multi', 'independent oscillators', 'fundamental difficulties', 'frequency offset', 'dmimo networks', 'distributed multi', 'coverage area', 'cooperative communications', 'consider estimate', 'coherent communications', 'channel gains', 'channel estimation']</t>
  </si>
  <si>
    <t>Cooperative communication | ECM | Joint estimation | SAGE</t>
  </si>
  <si>
    <t>In recent times, cooperative communications or distributed multi-input multi-output (DMIMO) systems are being considered as key enabler for increasing spectral efficiency and coverage area in 4G and beyond wireless communication system. DMIMO¬†system employs multiple relays each with single or multiple antennas in between the source and destination to form a virtual antenna array. However, a few of the fundamental difficulties in deployment of DMIMO networks with coherent communications are synchronization, tracking of independent oscillators, and channel estimation. The signal received at the destination is characterized by multiple carrier frequency offsets (MCFOs) and MIMO channel effects due to sparsely distributed relay nodes. In this paper, we address the issue of joint estimation of frequency offset and channel gains in a DMIMO orthogonal frequency division multiplexing (OFDM) systems deploying multiple antennas at the relays. We consider estimate-and-forward¬†(EF) protocol for relaying where the coarse estimation process at the low cost relays generates inter carrier interference (ICI) in a multi-carrier system resulting in severe performance degradation and decrease in reliability of the network. The two iterative estimators, expectation conditional maximization¬†(ECM) and space-alternating generalized expectation maximization¬†(SAGE), are proposed to jointly estimate MCFOs and channel in the presence of ICI. The robustness of the estimators are evaluated through mathematical analysis and validated using simulations. The performance of the estimators is measured in terms of mean square error¬†(MSE) and bit error rate¬†(BER). Simulation results show that the proposed estimators provide a significant performance gain in DMIMO-OFDM systems with MIMO configuration at the relays compared to single-input single-output¬†(SISO) system.</t>
  </si>
  <si>
    <t>1829-1847</t>
  </si>
  <si>
    <t>57188669530;18134599100</t>
  </si>
  <si>
    <t>Chakraborty, Sucharita;Sen, Debarati</t>
  </si>
  <si>
    <t>Chakraborty S.</t>
  </si>
  <si>
    <t>Joint Frequency Offset and Channel Estimation in Distributed MIMO-OFDM Systems</t>
  </si>
  <si>
    <t>10.1007/s11277-016-3636-7</t>
  </si>
  <si>
    <t>2-s2.0-84983792616</t>
  </si>
  <si>
    <t>['resolution limit', 'rcs based', 'rcs ).', 'publication profile', 'promising technologies', 'new method', 'improve reliability', 'identification process', 'four categories', 'emerging technologies', 'clustering algorithms', 'classify technologies', 'case study', 'bibliometric approach', 'analyzing papers', 'also discussed']</t>
  </si>
  <si>
    <t>antenna | Citation analysis | emerging research fronts</t>
  </si>
  <si>
    <t>The detection of emerging technologies is vital for R&amp;D managers and policymakers; hence, the bibliometric approach to analyzing papers and patents was developed. In this study, we proposed a new method, the research classification schema (RCS). We used citation network analysis to classify technologies into four categories: change-maker, breakthrough, matured, and incremental. Each technology is then plotted on the RCS based on its publication profile. A case study in the field of antennas was undertaken to evaluate the relevance and effectiveness of the RCS. The RCS method demonstrates the usefulness of the identification process of promising technologies, and therefore, the convenience of target designing research projects in universities and companies. We also discussed the effect of the resolution limit of clustering algorithms on the RCS to improve reliability.</t>
  </si>
  <si>
    <t>International Journal of Innovation and Technology Management</t>
  </si>
  <si>
    <t>55574849600;7005247495;35495699200</t>
  </si>
  <si>
    <t>Takano, Yasutomo;Kajikawa, Yuya;Ando, Makoto</t>
  </si>
  <si>
    <t>Takano Y.</t>
  </si>
  <si>
    <t>Trends and Typology of Emerging Antenna Propagation Technologies: Citation Network Analysis</t>
  </si>
  <si>
    <t>10.1142/S0219877017400053</t>
  </si>
  <si>
    <t>2-s2.0-84984843663</t>
  </si>
  <si>
    <t>2014KL012</t>
  </si>
  <si>
    <t>['weight constraint', 'total weight', 'topology variables', 'topology optimization', 'structure performance', 'structural performances', 'structural design', 'shape optimization', 'results illustrate', 'reflector antennas', 'proposed method', 'powerful method', 'one kind', 'numerical examples', 'maximum gain', 'matrix representation', 'integrated thermal', 'genetic algorithms', 'g .,', 'first time', 'finally judged', 'electromagnetic performances', 'electromagnetic performance', 'backup structure', 'antenna gain', 'also performed']</t>
  </si>
  <si>
    <t>BUS | Electromagnetic performance | Genetic algorithm | Integrated TSE analysis | Reflector antenna | Topology optimization</t>
  </si>
  <si>
    <t>In the area of structural design of reflector antennas, the existing researches mainly focus on size/shape optimization or just optimizing for structural performances (e.g., the reflector surface accuracy). Reflector antennas are one kind of equipment which is finally judged by its electromagnetic performances, and topology optimization has been proven a powerful method for structural design. In this paper, an integrated thermal-structural-electromagnetic (TSE) analysis procedure based on topology variables for reflector antennas is established for the first time. Then, topology optimization of the backup structure (BUS) of reflector antennas is developed and solved by genetic algorithms (GA) with bit-matrix representation of chromosome. The proposed optimization design method takes both the electromagnetic performance (antenna gain) and structure performance (total weight) into consideration. Numerical examples of BUS topology optimization of maximum gain with weight constraint are carried out. For comparison, a traditional minimum compliance design is also performed. The results illustrate the validity and effectiveness of the proposed method in the topology optimization of reflector antennas.</t>
  </si>
  <si>
    <t>715-722</t>
  </si>
  <si>
    <t>60025578;60025578;60025578;60025578;60025578;60073699</t>
  </si>
  <si>
    <t>56388233800;57203531288;55490800300;55857673700;55856807600;57191075520</t>
  </si>
  <si>
    <t>Hu, Naigang;Bao, Hong;Duan, Baoyan;Yang, Guigeng;Zong, Yali;Wang, Meng</t>
  </si>
  <si>
    <t>China Aerospace Science and Technology Corporation;Xidian University</t>
  </si>
  <si>
    <t>60073699;60025578</t>
  </si>
  <si>
    <t>Hu N.</t>
  </si>
  <si>
    <t>Topology optimization of reflector antennas based on integrated thermal-structural-electromagnetic analysis</t>
  </si>
  <si>
    <t>10.1007/s00158-016-1581-4</t>
  </si>
  <si>
    <t>2-s2.0-84986247548</t>
  </si>
  <si>
    <t>112R024</t>
  </si>
  <si>
    <t>['vitro experiments', 'solenoid ),', 'resulting device', 'resonant markers', 'require rigid', 'plate capacitor', 'mri successfully', 'distal shaft', 'different orientations', 'catheter surface', 'catheter shafts', '6 compared']</t>
  </si>
  <si>
    <t>iCMRI | Interventional MRI | RF antenna | RF resonant marker | Thin film coating</t>
  </si>
  <si>
    <t>Objectives: A new microfabrication method to produce low profile radio frequency (RF) resonant markers on catheter shafts was developed. A semi-active RF resonant marker incorporating a solenoid and a plate capacitor was constructed on the distal shaft of a 5 Fr guiding catheter. The resulting device can be used for interventional cardiovascular MRI procedures. Materials and methods: Unlike current semi-active device visualization techniques that require rigid and bulky analog circuit components (capacitor and solenoid), we fabricated a low profile RF resonant marker directly on guiding the catheter surface by thin film metal deposition and electroplating processes using a modified physical vapor deposition system. Results: The increase of the overall device profile thickness caused by the semi-active RF resonant marker (130¬†¬µm thick) was lowered by a factor of 4.6 compared with using the thinnest commercial non-magnetic and rigid circuit components (600¬†¬µm thick). Moreover, adequate visibility performance of the RF resonant marker in different orientations and overall RF safety were confirmed through in vitro experiments under MRI successfully. Conclusion: The developed RF resonant marker on a clinical grade 5 Fr guiding catheter will enable several interventional congenital heart disease treatment procedures under MRI.</t>
  </si>
  <si>
    <t>93-101</t>
  </si>
  <si>
    <t>Magnetic Resonance Materials in Physics, Biology and Medicine</t>
  </si>
  <si>
    <t>60005803-60106488;60005803;60005803;60005803;60005803</t>
  </si>
  <si>
    <t>26321398600;57191071383;57213318645;57200085018;12795548200</t>
  </si>
  <si>
    <t>Baysoy, Engin;Yildirim, Dursun Korel;Ozsoy, Cagla;Mutlu, Senol;Kocaturk, Ozgur</t>
  </si>
  <si>
    <t>Istanbul;Bebek</t>
  </si>
  <si>
    <t>Acibadem Mehmet Ali Aydinlar Universitesi;Boƒüazi√ßi √úniversitesi</t>
  </si>
  <si>
    <t>60106488;60005803</t>
  </si>
  <si>
    <t>Baysoy E.</t>
  </si>
  <si>
    <t>Thin film based semi-active resonant marker design for low profile interventional cardiovascular MRI devices</t>
  </si>
  <si>
    <t>10.1007/s10334-016-0586-8</t>
  </si>
  <si>
    <t>2-s2.0-84986253364</t>
  </si>
  <si>
    <t>['white light', 'uniquely contain', 'type pbs', 'tricylindrical cores', 'synthesize chlorophylls', 'synechococcus sp', 'study shows', 'structural model', 'remodel ps', 'red light', 'ps ii', 'process known', 'pentacylindrical cores', 'pcc 7335', 'leptolyngbya sp', 'harvest light', 'frl ).', 'farlip strain', 'farlip cyanobacteria', 'farlip cluster', 'contain apce2', 'cells grown', 'bicylindrical cores', 'antenna complexes', 'acclimation responses', 'absorption maxima']</t>
  </si>
  <si>
    <t>Chlorophyll f | Cyanobacteria | Far-red light | Photoacclimation | Photosynthesis</t>
  </si>
  <si>
    <t>Phycobilisomes (PBS) are antenna complexes that harvest light for photosystem (PS) I and PS II in cyanobacteria and some algae. A process known as far-red light photoacclimation (FaRLiP) occurs when some cyanobacteria are grown in far-red light (FRL). They synthesize chlorophylls d and f and remodel PS I, PS II, and PBS using subunits paralogous to those produced in white light. The FaRLiP strain, Leptolyngbya sp. JSC-1, replaces hemidiscoidal PBS with pentacylindrical cores, which are produced when cells are grown in red or white light, with PBS with bicylindrical cores when cells are grown in FRL. This study shows that the PBS of another FaRLiP strain, Synechococcus sp. PCC 7335, are not remodeled in cells grown in FRL. Instead, cells grown in FRL produce bicylindrical cores that uniquely contain the paralogous allophycocyanin subunits encoded in the FaRLiP cluster, and these bicylindrical cores coexist with red-light-type PBS with tricylindrical cores. The bicylindrical cores have absorption maxima at 650 and 711¬†nm and a low-temperature fluorescence emission maximum at 730¬†nm. They contain ApcE2:ApcF:ApcD3:ApcD2:ApcD5:ApcB2 in the approximate ratio 2:2:4:6:12:22, and a structural model is proposed. Time course experiments showed that bicylindrical cores were detectable about 48¬†h after cells were transferred from RL to FRL and that synthesis of red-light-type PBS continued throughout a 21-day growth period. When considered in comparison with results for other FaRLiP cyanobacteria, the results here show that acclimation responses to FRL can differ considerably among FaRLiP cyanobacteria.</t>
  </si>
  <si>
    <t>187-202</t>
  </si>
  <si>
    <t>Photosynthesis Research</t>
  </si>
  <si>
    <t>60001439;60001439;60001439;60001439-60022522</t>
  </si>
  <si>
    <t>57190281075;56364557500;7401966860;7202225529</t>
  </si>
  <si>
    <t>Ho, Ming Yang;Gan, Fei;Shen, Gaozhong;Bryant, Donald A.</t>
  </si>
  <si>
    <t>Bozeman;University Park</t>
  </si>
  <si>
    <t>Montana State University;Pennsylvania State University</t>
  </si>
  <si>
    <t>60022522;60001439</t>
  </si>
  <si>
    <t>Ho M.</t>
  </si>
  <si>
    <t>Far-red light photoacclimation (FaRLiP) in Synechococcus sp. PCC 7335. II.Characterization of phycobiliproteins produced during acclimation to far-red light</t>
  </si>
  <si>
    <t>10.1007/s11120-016-0303-5</t>
  </si>
  <si>
    <t>2-s2.0-84987670165</t>
  </si>
  <si>
    <t>['statistical csi', 'single antenna', 'simulations show', 'rss ).', 'rician fading', 'relay stations', 'relay network', 'ratio combining', 'power saving', 'paper considers', 'optimal strategy', 'low complexity', 'form expressions', 'energy efficiency', 'detailed analysis', 'csi ).']</t>
  </si>
  <si>
    <t>energy efficiency | full duplex | massive MIMO | relay network | relay selection</t>
  </si>
  <si>
    <t>This paper considers a distributed full duplex relay network where multiple sources simultaneously transmit their signals to multiple destinations via the cooperation of a set of relay stations (RSs). Each RS is assumed to be equipped with large antenna arrays while all sources and destinations only have a single antenna. We assume the channels are Rician fading and the RSs use linear processing to process the signals with imperfect channel state information (CSI). We derive the closed-form expressions of the end-to-end achievable rates for the maximum-ratio combining/matched-filter (MRC/MF) and the zero-forcing (ZF) processing. These results are then used to pursue a detailed analysis of the power saving of the relay network. Then we study the energy-efficiency-aware relay selection strategy since the energy efficiency affects network lifetime in future wireless network. We propose a sub-optimal strategy with low complexity that only requires the statistical CSI. Simulations show that the energy efficiency of the system can be improved with optimal power allocation and our proposed strategy performs very close to the exhaustive search algorithm which is optimal.</t>
  </si>
  <si>
    <t>1674733X</t>
  </si>
  <si>
    <t>Science China Information Sciences</t>
  </si>
  <si>
    <t>60022381;60022381-60005244;60022381-60005244;60022381</t>
  </si>
  <si>
    <t>56436909800;36242356700;55715574200;23471353800</t>
  </si>
  <si>
    <t>Li, Yongzhi;Tao, Cheng;Liu, Liu;Zhang, Lingwen</t>
  </si>
  <si>
    <t>Beijing Jiaotong University;Southeast University</t>
  </si>
  <si>
    <t>60022381;60005244</t>
  </si>
  <si>
    <t>Energy-efficiency-aware relay selection in distributed full duplex relay network with massive MIMO</t>
  </si>
  <si>
    <t>10.1007/s11432-016-5601-1</t>
  </si>
  <si>
    <t>2-s2.0-84987784860</t>
  </si>
  <si>
    <t>['studied properties', 'samples x', 'reflection loss', 'presented study', 'percentage absorption', 'observed trends', 'layer absorber', 'impurity ions', 'imaginary permittivity', 'frequency range', 'ferrites suggests', 'ferrite pellets', 'electromagnetic pollution', 'determined experimentally', 'conductivity analysis', 'complex permittivity', 'ceramic method', 'calculated theoretically', 'average absorption', 'antenna patterns', 'absorption properties']</t>
  </si>
  <si>
    <t>Absorption | Attenuation constant | Barium hexaferrite | Electromagnetic properties | K band | Ka band</t>
  </si>
  <si>
    <t>The aim of the presented study is to characterize the electromagnetic and absorption properties of cobalt-titanium-substituted barium hexaferrites BaCo x Ti xFe 12‚àí2xO19 (x = 0.0, 0.1, 0.3, 0.5, 0.7 and 0.9), synthesized by ceramic method, in 12.4‚Äì40 GHz frequency range. A vector network analyser was employed to investigate the complex permittivity and permeability. Doping of impurity ions has resulted in an increase in imaginary permittivity and permeability. Conductivity analysis has been done to understand its influence over the absorption properties. Reflection loss and transmission loss values have been determined experimentally on the ferrite pellets, and percentage absorption was calculated theoretically. Absorption analysis shows that all ferrites are observed to have 60 to 76 % average absorption in this frequency range. Samples x = 0.3 and x = 0.7 have achieved absorption peaks of 97.37 and 90.45 %, respectively, at 36.22 GHz frequency. A.C. conductivity, impedance and attenuation constant calculations have been made in order to support the observed trends in the studied properties. The entire absorption analysis of these ferrites suggests their application as a single-layer absorber in reducing the electromagnetic pollution and shaping of antenna patterns.</t>
  </si>
  <si>
    <t>Journal of Superconductivity and Novel Magnetism</t>
  </si>
  <si>
    <t>60000078;60000078</t>
  </si>
  <si>
    <t>9747458300;57009104800</t>
  </si>
  <si>
    <t>Narang, Sukhleen Bindra;Pubby, Kunal</t>
  </si>
  <si>
    <t>Amritsar</t>
  </si>
  <si>
    <t>Guru Nanak Dev University</t>
  </si>
  <si>
    <t>Narang S.</t>
  </si>
  <si>
    <t>Electromagnetic Characterization of Co-Ti-Doped Ba-M Ferrite-Based Frequency-Tunable Microwave Absorber in 12.4‚Äì40 GHz</t>
  </si>
  <si>
    <t>10.1007/s10948-016-3789-3</t>
  </si>
  <si>
    <t>2-s2.0-84988329833</t>
  </si>
  <si>
    <t>['sin substrate', 'simple design', 'refractive index', 'proposed nano', 'presented based', 'plasmonic resonance', 'metal layer', 'gap method', 'fano resonance', 'biasing effect']</t>
  </si>
  <si>
    <t>Controllable field enhancement | Fano resonance | Plasmonic | Split Ring Resonator | Subwavelength</t>
  </si>
  <si>
    <t>In this article, a reconfigurable subwavelength plasmonic nano-antenna with Fano resonance effect is presented based on the dual ring structure. In order to achieve reconfigurable characteristics, the interaction of gold with graphene is studied. SiN substrate with refractive index of 1.98 and gold with Palik optical characteristic modified for metal layer are utilized in the design of the proposed nano-antenna. Simulations are performed by using CST Microwave Studio. The biasing effect on extinction cross section is studied for 0 to 0.8¬†eV. It is shown that the gap method is useful for exciting the Fano resonance in the dual ring nano-antenna and there is only a plasmonic resonance in the simple dual ring antenna. The proposed nano-antenna is useful for THz medical spectroscopy due to its simple design and the ability to control the second resonance frequency by changing the bias of the graphene.</t>
  </si>
  <si>
    <t>203-207</t>
  </si>
  <si>
    <t>Journal of Magnetism and Magnetic Materials</t>
  </si>
  <si>
    <t>60105242;60105242;60107603</t>
  </si>
  <si>
    <t>18133899700;56986583800;56029998400</t>
  </si>
  <si>
    <t>Hosseinbeig, Ahmad;Pirooj, Azadeh;Zarrabi, Ferdows B.</t>
  </si>
  <si>
    <t>Hosseinbeig A.</t>
  </si>
  <si>
    <t>A reconfigurable subwavelength plasmonic fano nano-antenna based on split ring resonator</t>
  </si>
  <si>
    <t>S0304885316322326</t>
  </si>
  <si>
    <t>10.1016/j.jmmm.2016.09.076</t>
  </si>
  <si>
    <t>2-s2.0-84988883664</t>
  </si>
  <si>
    <t>['wlan applications', 'upper band', 'simulated ones', 'novel dual', 'measured results', 'measured isolation', 'lower band', 'good agreement', 'ghz bands', 'frequency ratio', 'frequency bands', 'entire wimax', 'diversity gain', 'antenna ports']</t>
  </si>
  <si>
    <t>dielectric resonator antenna | envelop correlation coefficient | mean effective gain | multiple input multiple outputs</t>
  </si>
  <si>
    <t>A novel dual-band MIMO dielectric resonator antenna with high port isolation for WiMAX and WLAN applications is designed and investigated. The proposed antenna operates at 3.5 and 5.25 GHz bands. High port isolation is achieved using hybrid feeding mechanism that excites two orthogonal modes at each frequency bands. The measured impedance bandwidth of the proposed antenna covers the entire WiMAX (3.4‚Äì3.7) GHz and WLAN (5.15‚Äì5.35) GHz bands. The scalable behavior along with the frequency ratio of the antenna has also been investigated in this work. The measured isolation between antenna ports is ‚àí52 dB at the lower band and ‚àí46 dB at the upper band, respectively. Envelope correlation coefficient, diversity gain and mean effective gain have also been investigated. Moreover, measured results are in good agreement with the simulated ones.</t>
  </si>
  <si>
    <t>e21058</t>
  </si>
  <si>
    <t>60212763;60212763;60212763;60212763-60014001;60212763;60212763</t>
  </si>
  <si>
    <t>57189681544;57189212783;57189684323;56419640500;42262506700;57204232188</t>
  </si>
  <si>
    <t xml:space="preserve">Khan, Aftab Ahmad;Khan, Rizwan;Aqeel, Sajid;Nasir, Jamal;Saleem, Jawad;Owais, </t>
  </si>
  <si>
    <t>Design of a dual-band MIMO dielectric resonator antenna with high port isolation for WiMAX and WLAN applications</t>
  </si>
  <si>
    <t>10.1002/mmce.21058</t>
  </si>
  <si>
    <t>2-s2.0-84990842123</t>
  </si>
  <si>
    <t>['velocities corresponding', 'tiny micro', 'reduction ratio', 'real road', 'range rois', 'proposed algorithm', 'processing scheme', 'processed compared', 'presence probability', 'high magnitude', 'dramatically reduce', 'doppler cells', 'different velocities', 'designed method', 'designed algorithm', 'conventional method', 'conventional 2d', 'cfar detection', 'car occupying', 'bsd zone', 'anechoic chamber', '4 %.']</t>
  </si>
  <si>
    <t>Automotive radar | Blind spot detection radar | BSD radar | FMCW radar | Low complexity</t>
  </si>
  <si>
    <t>In the conventional 2D-FFT based target detection method, all range-Doppler cells are computed by FFT (Fast Fourier Transform) and scanned by CA-CFAR (Cell-Averaging Constant False Alarm Rate) detection. This results in high computational complexity and long processing time. In this paper, we developed an automotive 24 GHz BSD (Blind Spot Detection) FMCW (Frequency Modulated Continuous Wave) radar with a low complexity target detection architecture based on a ROI (Region Of Interest) pre-processing scheme. In the real BSD zone, because the number of cars to be detected is limited, the designed method only extracts their velocities corresponding to the range ROIs in which real targets exist. Moreover, the presence probability of vehicles with the same range-bin but different velocities is very low. Thus, in the designed method, some Doppler ROIs cells with a high magnitude are only applied for CA-CFAR detection. This architecture can dramatically reduce the amount of data to be processed compared to that of the conventional 2D FFT based method, resulting in enhanced processing time. We developed a 24 GHz FMCW radar system composed a transceiver, antennas, and signal processing module. The designed algorithm was implemented in a tiny micro-processor of the signal processing module. By implementing our proposed algorithm in the developed 24 GHz FMCW radar system in an anechoic chamber and a real road, we verified that the range and velocity of a car occupying the BSD zone were detected. Compared to that of the conventional method, the reduction ratio of the total processing time was measured to be 52.4 %.</t>
  </si>
  <si>
    <t>165-177</t>
  </si>
  <si>
    <t>International Journal of Automotive Technology</t>
  </si>
  <si>
    <t>Hyun, E.;Jin, Y. S.;Lee, J. H.</t>
  </si>
  <si>
    <t>Design and development of automotive blind spot detection radar system based on ROI pre-processing scheme</t>
  </si>
  <si>
    <t>10.1007/s12239-017-0017-5</t>
  </si>
  <si>
    <t>2-s2.0-84990889292</t>
  </si>
  <si>
    <t>['tentatively termed', 'subunit ii', 'subsequently analyzed', 'sri lanka', 'sequence variation', 'sensilla chaeticum', 'sand flies', 'relative length', 'present study', 'phylogenetic analysis', 'morphological variations', 'morphological criteria', 'leishmaniasis endemic', 'lately become', 'initially screened', 'important adjunct', 'genetic evidence', 'first morphological', 'dna sequences', 'cryptic species', 'correct identification', 'bailyi specimens', 'bailyi species', 'bailyi complex', 'antennal flagellomere', '175 se']</t>
  </si>
  <si>
    <t>antennal flagellomere | COI | COII | cryptic species | sand fly | sensilla chaeticum | Sergentomyia bailyi | Sri Lanka</t>
  </si>
  <si>
    <t>The correct identification of sand fly vectors of leishmaniasis is important for controlling the disease. Genetic, particularly DNA sequence data, has lately become an important adjunct to the use of morphological criteria for this purpose. A recent DNA sequencing study revealed the presence of two cryptic species in the Sergentomyia bailyi species complex in India. The present study was undertaken to ascertain the presence of cryptic species in the Se. bailyi complex in Sri Lanka using morphological characteristics and DNA sequences from cytochrome c oxidase subunits. Sand flies were collected from leishmaniasis endemic and non-endemic dry zone districts of Sri Lanka. A total of 175 Se. bailyi specimens were initially screened for morphological variations and the identified samples formed two groups, tentatively termed as Se. bailyi species A and B, based on the relative length of the sensilla chaeticum and antennal flagellomere. DNA sequences from the mitochondrial cytochrome c oxidase subunit I (COI) and subunit II (COII) genes of morphologically identified Se. bailyi species A and B were subsequently analyzed. The two species showed differences in the COI and COII gene sequences and were placed in two separate clades by phylogenetic analysis. An allele specific polymerase chain reaction assay based on sequence variation in the COI gene accurately differentiated species A and B. The study therefore describes the first morphological and genetic evidence for the presence of two cryptic species within the Se. bailyi complex in Sri Lanka and a DNA-based laboratory technique for differentiating them.</t>
  </si>
  <si>
    <t>Bulletin of Entomological Research</t>
  </si>
  <si>
    <t>60071103;60071103;60000913;60071103</t>
  </si>
  <si>
    <t>54788644000;26653521000;7005377892;8686774300</t>
  </si>
  <si>
    <t>Tharmatha, T.;Gajapathy, K.;Ramasamy, R.;Surendran, S. N.</t>
  </si>
  <si>
    <t>Sri Lanka;United Kingdom</t>
  </si>
  <si>
    <t>Jaffna;Cambridge</t>
  </si>
  <si>
    <t>University of Jaffna;Anglia Ruskin University</t>
  </si>
  <si>
    <t>60071103;60000913</t>
  </si>
  <si>
    <t>Tharmatha T.</t>
  </si>
  <si>
    <t>Morphological and molecular identification of cryptic species in the Sergentomyia bailyi (Sinton, 1931) complex in Sri Lanka</t>
  </si>
  <si>
    <t>S0007485316000626</t>
  </si>
  <si>
    <t>10.1017/S0007485316000626</t>
  </si>
  <si>
    <t>2-s2.0-84990990428</t>
  </si>
  <si>
    <t>['wide range', 'simulation model', 'resonant frequencies', 'proposed antenna', 'parametric variation', 'free space', 'feed line', 'fabricated prototype', 'excitation mechanism', 'design guideline', 'design dimension', 'cavity modes', 'band applications', 'back ratio', 'antenna resonates', '79 ghz', '7 dbi', '10 db']</t>
  </si>
  <si>
    <t>cavity backed antenna | dumbbell slot | hybrid mode | slot antenna | substrate integrated waveguide | triple band</t>
  </si>
  <si>
    <t>In this article, a study of planar triple band unidirectional Substrate Integrated Waveguide (SIW) cavity backed slot antenna using equivalent circuit model is presented. The proposed antenna uses a modified dumbbell shaped slot of much larger length placed in a planar SIW cavity to excite three closely spaced SIW cavity hybrid modes which help the slot to radiate into free space. The design is analyzed with the help of equivalent circuit model to predict the resonant frequencies of the design and also to explain the excitation mechanism of the proposed slot antenna. The proposed circuit model is validated by comparing its performance with the simulation model for a wide range of parametric variation. The relationship between modification in design dimension with the variation of coupling between feed line and cavity modes is studied which gives a design guideline for the proposed antenna. The fabricated prototype of the antenna resonates at 7.39, 9.43, and 14.79 GHz with a gain of 3.2, 4.9, 4.7 dBi and front-to-back ratio (FTBR) of 10 dB, respectively, at three resonant frequencies which makes it suitable for C (4‚Äì8 GHz), X (8‚Äì12 GHz), and Ku (12‚Äì18 GHz) band applications.</t>
  </si>
  <si>
    <t>e21060</t>
  </si>
  <si>
    <t>34971742500;55989618200</t>
  </si>
  <si>
    <t>Mukherjee, Soumava;Biswas, Animesh</t>
  </si>
  <si>
    <t>Computer aided equivalent circuit model of SIW cavity backed triple band slot antenna</t>
  </si>
  <si>
    <t>10.1002/mmce.21060</t>
  </si>
  <si>
    <t>2-s2.0-84991573119</t>
  </si>
  <si>
    <t>['television antennas', 'power lasers', 'new route', 'homogeneous boussinesq', 'burgers equations']</t>
  </si>
  <si>
    <t>Boussinesq-Burgers equations (BBEs) | Multi-soliton | Optical communications | Traveling wave solutions(TWS)</t>
  </si>
  <si>
    <t>Very recently, multi-solitary long waves for the homogeneous Boussinesq-Burgers equations (BBEs) were studied. Here its found that the time dependent coefficients (BBEs), shows multi-graded-index solitons waves, which are graded refractive index profile and can offer a new route for high-power lasers and transmission. They should increase data rates in low-cost telecommunications systems. Further, that (BBEs) show long periodic solitons waves in communications and television antennas.</t>
  </si>
  <si>
    <t>60026365;60026365</t>
  </si>
  <si>
    <t>6603752855;55255670600</t>
  </si>
  <si>
    <t>Abdel-Gawad, H. I.;Tantawy, M.</t>
  </si>
  <si>
    <t>Abdel-Gawad H.</t>
  </si>
  <si>
    <t>On multi-graded-index soliton solutions for the Boussinesq-Burgers equations in optical communications</t>
  </si>
  <si>
    <t>S0030401816308604</t>
  </si>
  <si>
    <t>10.1016/j.optcom.2016.09.064</t>
  </si>
  <si>
    <t>2-s2.0-84991577864</t>
  </si>
  <si>
    <t>['ultrasound array', 'tensile stress', 'technique allows', 'stiffened panel', 'state excitation', 'similar manner', 'signal attenuation', 'reproducible manner', 'receiving elements', 'realistic flaws', 'quite accurate', 'particular type', 'paper presents', 'naturally filter', 'material defects', 'manufacturing defects', 'main limitations', 'linear ultrasonic', 'image damages', 'high interest', 'experimental tests', 'defect detection', 'cna requires', 'capturing position', 'better resolution']</t>
  </si>
  <si>
    <t>Composite | Laser vibrometer | Nonlinear ultrasound | Phased array | TFM</t>
  </si>
  <si>
    <t>Recently, there has been high interest in the capabilities of nonlinear ultrasound techniques for damage/defect detection as these techniques have been shown to be quite accurate in imaging some particular type of damage. This paper presents a Constructive Nonlinear Array (CNA) method, for the detection and imaging of material defects/damage in a complex composite stiffened panel. CNA requires the construction of an ultrasound array in a similar manner to standard phased arrays systems, which require multiple transmitting and receiving elements. The method constructively phase-match multiple captured signals at a particular position given multiple transmit positions, similar to the total focusing method (TFM) method. Unlike most of the ultrasonic linear techniques, a longer excitation signal was used to achieve a steady-state excitation at each capturing position, so that compressive and tensile stress at defect/crack locations increases the likelihood of the generation of nonlinear elastic waves. Moreover, the technique allows the reduction of instrumentation nonlinear wave generation by relying on signal attenuation to naturally filter these errors. Experimental tests were carried out on a stiffened panel with manufacturing defects. Standard industrial linear ultrasonic test were carried out for comparison. The proposed new method allows to image damages/defects in a reliable and reproducible manner and overcomes some of the main limitations of nonlinear ultrasound techniques. In particular, the effectiveness and robustness of CNA and the advantages over linear ultrasonic were clearly demonstrated allowing a better resolution and imaging of complex and realistic flaws.</t>
  </si>
  <si>
    <t>30-47</t>
  </si>
  <si>
    <t>60030480;60030480</t>
  </si>
  <si>
    <t>56493228900;8650571500</t>
  </si>
  <si>
    <t>Malfense Fierro, Gian Piero;Meo, Michele</t>
  </si>
  <si>
    <t>Bath</t>
  </si>
  <si>
    <t>University of Bath</t>
  </si>
  <si>
    <t>Malfense Fierro G.</t>
  </si>
  <si>
    <t>Nonlinear imaging (NIM) of flaws in a complex composite stiffened panel using a constructive nonlinear array (CNA) technique</t>
  </si>
  <si>
    <t>S0041624X16301986</t>
  </si>
  <si>
    <t>10.1016/j.ultras.2016.09.018</t>
  </si>
  <si>
    <t>2-s2.0-84992052928</t>
  </si>
  <si>
    <t>Glasgow Caledonian University</t>
  </si>
  <si>
    <t>GCU</t>
  </si>
  <si>
    <t>['two categories', 'thus solving', 'results show', 'research proposes', 'power transformers', 'partial discharge', 'paper evaluates', 'novel approach', 'location performance', 'iterative method', 'iterative algorithms', 'insulation material', 'initial values', 'error bound', 'discharge source', 'antenna arrangement', 'algorithms fall']</t>
  </si>
  <si>
    <t>Fault location | Iterative algorithms | Non-iterative algorithms | Partial discharges | Radio frequency | Time difference of arrival</t>
  </si>
  <si>
    <t>Partial discharge (PD) is an electrical discharge phenomenon that occurs when the insulation material of high voltage equipment is subjected to high electric field stress. Its occurrence can be an indication of incipient failure within power equipment such as power transformers, underground transmission cable or switchgear. Radio frequency measurement methods can be used to detect and locate discharge sources by measuring the propagated electromagnetic wave arising as a result of ionic charge acceleration. An array of at least four receiving antennas may be employed to detect any radiated discharge signals, then the three dimensional position of the discharge source can be calculated using different algorithms. These algorithms fall into two categories; iterative or non-iterative. This paper evaluates, through simulation, the location performance of an iterative method (the standard least squares method) and a non-iterative method (the Bancroft algorithm). Simulations were carried out using (i) a ‚ÄúY‚Äù shaped antenna array and (ii) a square shaped antenna array, each consisting of a four-antennas. The results show that PD location accuracy is influenced by the algorithm's error bound, the number of iterations and the initial values for the iterative algorithms, as well as the antenna arrangement for both the non-iterative and iterative algorithms. Furthermore, this research proposes a novel approach for selecting adequate error bounds and number of iterations using results of the non-iterative method, thus solving some of the iterative method dependencies.</t>
  </si>
  <si>
    <t>110-120</t>
  </si>
  <si>
    <t>Electric Power Systems Research</t>
  </si>
  <si>
    <t>60180337;60024724;60023998;60007573</t>
  </si>
  <si>
    <t>42261409800;9744477400;55247823000;6701399663</t>
  </si>
  <si>
    <t>El Mountassir, Othmane;Stewart, Brian G.;Reid, Alistair J.;McMeekin, Scott G.</t>
  </si>
  <si>
    <t>United Kingdom;United Kingdom;United Kingdom;United Kingdom</t>
  </si>
  <si>
    <t>Glasgow;Glasgow;Cardiff;Glasgow</t>
  </si>
  <si>
    <t>Offshore Renewable Energy Catapult;University of Strathclyde;Cardiff University;Glasgow Caledonian University</t>
  </si>
  <si>
    <t>El Mountassir O.</t>
  </si>
  <si>
    <t>Quantification of the performance of iterative and non-iterative computational methods of locating partial discharges using RF measurement techniques</t>
  </si>
  <si>
    <t>S0378779616304333</t>
  </si>
  <si>
    <t>10.1016/j.epsr.2016.10.036</t>
  </si>
  <si>
    <t>2-s2.0-84992432115</t>
  </si>
  <si>
    <t>16JF002</t>
  </si>
  <si>
    <t>['well fitted', 'results indicate', 'nzo composites', 'much enhanced', 'miniaturized antennas', 'laminated structure', 'laminated czn', 'laminated ca', 'dielectric properties', 'dielectric composites', 'conventional solid', '10 mhz', '1 ghz']</t>
  </si>
  <si>
    <t>A. Composites | A. Magnetic materials | B. Magnetic properties | D. Dielectric properties | D. Dielectrics</t>
  </si>
  <si>
    <t>Laminated Ca(Zn1/3Nb2/3)O3(CZN)-Ni0.8Zn0.2Fe2O4(NZO) composites were prepared by the conventional solid-state sintering method. Compared with the common polycrystalline ceramics, the permeability of the CZN-NZO composites can be much enhanced by the laminated structure. Meanwhile, all the samples show excellent magneto-dielectric properties in a wide frequency range from 10 MHz to 1 GHz. The results indicate that this kind of magneto-dielectric composites can be used in the high frequency communications for the capacitor-inductor integrating devices such as miniaturized antennas, filters and electromagnetic interference suppression devices. The permeabilities of the laminated CZN-NZO composites are well fitted with the Maxwell-Garnett mixing law.</t>
  </si>
  <si>
    <t>101-106</t>
  </si>
  <si>
    <t>Materials Research Bulletin</t>
  </si>
  <si>
    <t>60069726-115494022;60069726;60069726;60069726;115494022</t>
  </si>
  <si>
    <t>55714566300;57102981900;14061417500;7501307962;57102076100</t>
  </si>
  <si>
    <t>Lin, Ying;Liu, Xiao;Yang, Haibo;Wang, Fen;Liu, Chun</t>
  </si>
  <si>
    <t>Xinyang;Xianyang</t>
  </si>
  <si>
    <t>Shaanxi University of Science and Technology;Xianyang Research and Design Institute of Ceramics</t>
  </si>
  <si>
    <t>60069726;115494022</t>
  </si>
  <si>
    <t>Magnetic and dielectric properties of laminated Ca(Zn&lt;inf&gt;1/3&lt;/inf&gt;Nb&lt;inf&gt;2/3&lt;/inf&gt;)O&lt;inf&gt;3&lt;/inf&gt;-Ni&lt;inf&gt;0.8&lt;/inf&gt;Zn&lt;inf&gt;0.2&lt;/inf&gt;Fe&lt;inf&gt;2&lt;/inf&gt;O&lt;inf&gt;4&lt;/inf&gt; magneto-dielectric composites</t>
  </si>
  <si>
    <t>S0025540816312582</t>
  </si>
  <si>
    <t>10.1016/j.materresbull.2016.10.002</t>
  </si>
  <si>
    <t>2-s2.0-84994010385</t>
  </si>
  <si>
    <t>['stroke model', 'south kyushu', 'slow antenna', 'power facilities', 'observed electric', 'lightning damage', 'lightning characteristics', 'estimated return', 'du model', 'current parameters']</t>
  </si>
  <si>
    <t>Charge | current | electric field | lightning | return stroke</t>
  </si>
  <si>
    <t>To establish effective countermeasures on power facilities against lightning damage, it is necessary to clarify the lightning characteristics such as current parameters at the area of interest. In order to collect lightning current parameters effectively, the authors have observed electric and magnetic field waveforms simultaneously at south Kyushu, where the lightning flash density in summer is high. Based on observed electric field waveforms, the lightning current parameters have been estimated by adopting the Diendorfer‚ÄìUman model (DU model) as the return-stroke model. In this paper, the accuracy of the estimated return-stroke current waveform is verified by comparison with directly measured return-stroke current waveform, along with the accuracy of the estimated charge transfer from the electric field waveform measured with a slow antenna.</t>
  </si>
  <si>
    <t>77-85</t>
  </si>
  <si>
    <t>Electrical Engineering in Japan (English translation of Denki Gakkai Ronbunshi)</t>
  </si>
  <si>
    <t>60103427;60103427;60103427;60103680</t>
  </si>
  <si>
    <t>36452874800;55504838000;57199712700;6701589113</t>
  </si>
  <si>
    <t>Kurihara, Satoshi;Nakata, Hidehiro;Hashimoto, Yosuke;Michishita, Koji</t>
  </si>
  <si>
    <t>Shizuoka;Fukuoka</t>
  </si>
  <si>
    <t>Shizuoka University;Kyushu Electric Power Co, Inc</t>
  </si>
  <si>
    <t>60103680;60103427</t>
  </si>
  <si>
    <t>Kurihara S.</t>
  </si>
  <si>
    <t>A Verification of Estimation Accuracy of Lightning Current Waveform and Charge Transfer from Measured E-Field Waveform</t>
  </si>
  <si>
    <t>10.1002/eej.22928</t>
  </si>
  <si>
    <t>2-s2.0-84994091790</t>
  </si>
  <si>
    <t>['technique due', 'successfully replaces', 'stationary multiple', 'slow imaging', 'resolution printer', 'polar approach', 'one fifth', 'liquid containers', 'large number', 'input multiple', 'ghz 17', 'frequency identification', 'credit card', 'cost solution', 'conventional sar', 'array antenna', 'antenna elements']</t>
  </si>
  <si>
    <t>Millimeter-wave technology | multiple-input multiple-output (MIMO) radar | radar imaging | radio-frequency identification (RFID) tags | synthetic aperture radar (SAR)</t>
  </si>
  <si>
    <t>Spatial diversity cross-polar approach to fast electromagnetic imaging of millimeter-wave chipless radio-frequency identification (RFID) tags is proposed. Slow imaging in the synthetic aperture radar (SAR) technique due to the moving reader antenna is replaced by a stationary multiple-input multiple-output (MIMO) array antenna. The proposed MIMO technique requires a large number of antenna elements, which impedes practical implementation of the reader. An optimized MIMO system through a genetic algorithm halves the number of antenna elements and successfully replaces the conventional SAR. The optimized antenna system combines with the original spatial diversity approach to provide a low-cost solution for chipless RFID tagging with enhanced content capacity. The system successfully decodes a 60-GHz 17-b chipless tag in an area that is one fifth of a credit card. The tag can be printed with a low-resolution printer and read on metal and liquid containers.</t>
  </si>
  <si>
    <t>661-669</t>
  </si>
  <si>
    <t>118229334;60019578</t>
  </si>
  <si>
    <t>55204658400;7006035284</t>
  </si>
  <si>
    <t>Zomorrodi, Mohammad;Karmakar, Nemai Chandra</t>
  </si>
  <si>
    <t>Monash University;RFS Company</t>
  </si>
  <si>
    <t>60019578;118229334</t>
  </si>
  <si>
    <t>Zomorrodi M.</t>
  </si>
  <si>
    <t>Optimized MIMO-SAR Technique for Fast EM-Imaging of Chipless RFID System</t>
  </si>
  <si>
    <t>10.1109/TMTT.2016.2616865</t>
  </si>
  <si>
    <t>2-s2.0-84994220037</t>
  </si>
  <si>
    <t>ECCS-1509212</t>
  </si>
  <si>
    <t>['wireless backhaul', 'system throughput', 'small cells', 'significant challenge', 'scheduling algorithm', 'proposed algorithm', 'promising candidate', 'performance boost', 'mobile network', 'mmwave frequencies', 'mmwave band', 'homogeneous macrocells', 'fifth generation', 'explosive growth', 'existing schemes', 'backhaul communication', 'aware capability', 'achieving qos']</t>
  </si>
  <si>
    <t>5G | Directional antenna | mmWave | QoS | Wireless network</t>
  </si>
  <si>
    <t>With the explosive growth of mobile data demand, small cells densely deployed underlying the homogeneous macrocells are emerging as a promising candidate for the fifth generation (5G) mobile network. The backhaul communication for small cells poses a significant challenge. However, with huge bandwidth available in the mmWave band, the wireless backhaul at mmWave frequencies can be a promising backhaul solution for small cells. In this paper, we propose Distributed Maximum QoS-aware (DMQ) scheduling algorithm for the mmWave backhaul network of small cells to maximize the system throughput while satisfying QoS requirements for each flow. Based on CSMA/CA, the proposed algorithm is the first that prioritizes MAC contention window to provide better concurrent transmission support while achieving QoS-aware capability. Simulations in the 73¬† GHz band are conducted to demonstrate 25%‚Äì40% performance boost in terms of system throughput and packet loss ratio against other existing schemes.</t>
  </si>
  <si>
    <t>62-71</t>
  </si>
  <si>
    <t>Ad Hoc Networks</t>
  </si>
  <si>
    <t>60013959;60013959;60013959</t>
  </si>
  <si>
    <t>56487203100;56911222500;12807474900</t>
  </si>
  <si>
    <t>Li, Jiade;Zhu, Yun;Wu, Dapeng Oliver</t>
  </si>
  <si>
    <t>Gainesville</t>
  </si>
  <si>
    <t>University of Florida</t>
  </si>
  <si>
    <t>Practical distributed scheduling for QoS-aware small cell mmWave mesh backhaul network</t>
  </si>
  <si>
    <t>S1570870516302293</t>
  </si>
  <si>
    <t>10.1016/j.adhoc.2016.09.014</t>
  </si>
  <si>
    <t>2-s2.0-84994496708</t>
  </si>
  <si>
    <t>['unusual feature', 'spain based', 'soldier flies', 'relatively primitive', 'nov .,', 'northern myanmar', 'general characters', 'diverse group', 'definitive stratiomyids', 'cretaceous amber', 'confined exclusively']</t>
  </si>
  <si>
    <t>Cenomanian | Myanmar | Stratiomyidae | Taxonomy</t>
  </si>
  <si>
    <t>Stratiomyidae, or soldier flies, are a relatively primitive and diverse group of Brachycera, but definitive stratiomyids from the Mesozoic are rare. Here we describe the first soldier fly, Lysistrata burmensis sp. nov., in the mid-Cretaceous amber from northern Myanmar. The new species mostly resembles Lysistrata emerita Grimaldi and Arillo from the upper Lower Cretaceous Spanish amber and Montsecia martinezdelclosi Mostovski from the Lower Cretaceous Montsec Formation of Spain based on the general characters of venation, antennae and cerci. The new form displays an unusual feature (tibial spurs formula 0-1-0) that is confined exclusively to the modern genus Allognosta Meigen.</t>
  </si>
  <si>
    <t>142-146</t>
  </si>
  <si>
    <t>60006019;60012060;60012060</t>
  </si>
  <si>
    <t>57206824086;44461012300;7403891105</t>
  </si>
  <si>
    <t>Liu, Yuming;Cai, Chenyang;Huang, Diying</t>
  </si>
  <si>
    <t>Nanjing;Wuhan</t>
  </si>
  <si>
    <t>Nanjing Institute of Geology and Palaeontology Chinese Academy of Sciences;China University of Geosciences</t>
  </si>
  <si>
    <t>60012060;60006019</t>
  </si>
  <si>
    <t>First soldier fly from the mid-Cretaceous Burmese amber (Diptera, Stratiomyidae)</t>
  </si>
  <si>
    <t>S0195667116301768</t>
  </si>
  <si>
    <t>10.1016/j.cretres.2016.10.007</t>
  </si>
  <si>
    <t>2-s2.0-84994681856</t>
  </si>
  <si>
    <t>['wavelength plasmonic', 'srr element', 'sin substrate', 'refractive index', 'prototype structures', 'polarization angle', 'normal direction', 'nano particles', 'nano antenna', 'metal layer', 'incident wave', 'field enhancements', 'fano resonances', 'fano resonance', 'fano mode', '90 ¬∞']</t>
  </si>
  <si>
    <t>Controllable field enhancement | Fano resonance | Plasmonic nano antenna | SRR | Sub wavelength structures</t>
  </si>
  <si>
    <t>The optical electric field enhancement in the normal direction is noticed for Plasmonic and Fano mode at Nano antenna, therefore, we have modeled four various designs for Sub-wavelength Plasmonic and Nano-antenna with modified Split Ring Resonator (SRR) by adding new capacitors and SRR element to achieve the Fano resonance mode in various incident wave angles. Here, for all structures, the E-field enhancements at resonances are compared and design parameters effect on Fano resonance is debated. The incident wave direction is studied for making multi Fano resonance in all prototype structures and the extinction cross section comparison for 0¬∞, 45¬∞ and 90¬∞ is revealed that the FANO resonances are related to the polarization angle of the incident wave and size of the gaps in Nano particles. SiN Substrate is selected with refractive index of 1.98 and silver with Johnson optical characteristic has been used for modeling of the metal layer. It has been observed that the |E2|/|Eint2| increased to 200¬†000 at Fano resonances and the parametric studies showed that the gap size controls the Fano resonance frequency.</t>
  </si>
  <si>
    <t>21-28</t>
  </si>
  <si>
    <t>Optik</t>
  </si>
  <si>
    <t>60107603;60022609;60016536;60107357</t>
  </si>
  <si>
    <t>56029998400;57132969500;36625301900;57056359000</t>
  </si>
  <si>
    <t>Zarrabi, Ferdows B.;Pandesh, Saeedeh;Gandji, Navid;Arezomand, Afsaneh Saee</t>
  </si>
  <si>
    <t>Iran;Iran;Iran;United States</t>
  </si>
  <si>
    <t>Babol;Urmia;Tabriz East Azarbaijan;Houghton</t>
  </si>
  <si>
    <t>Islamic Azad University, Babol Branch;Islamic Azad University, Urmia Branch;Islamic Azad University, Tabriz Branch;Michigan Technological University</t>
  </si>
  <si>
    <t>60107603;60107357;60022609;60016536</t>
  </si>
  <si>
    <t>Sub wavelength plasmonic nano-antenna with modified SRR structure for Fano resonance</t>
  </si>
  <si>
    <t>S0030402616313924</t>
  </si>
  <si>
    <t>10.1016/j.ijleo.2016.11.066</t>
  </si>
  <si>
    <t>2-s2.0-84995566495</t>
  </si>
  <si>
    <t>['theoretical results', 'theoretical analysis', 'source beamforming', 'simulation results', 'simply determined', 'simplified scheme', 'relay node', 'optimal counterpart', 'input multiple', 'employing amplify']</t>
  </si>
  <si>
    <t>amplify-and-forward | beamforming | diversity | relay antenna selection | two-way relaying</t>
  </si>
  <si>
    <t>A simplified relay antenna selection with source beamforming (RAS-BF) scheme is advocated for multiple-input multiple-output (MIMO) two-way relaying networks (TWRNs) employing amplify-and-forward (AF) protocol, which does not require channel estimation at the relay node and the optimal relay antenna can be simply determined by comparing the minimum received pilot signaling powers pertaining to each antenna. The theoretical analysis of system outage probability and average symbol error rate (SER) shows that full diversity order can also be achieved by the simplified scheme. Simulation results are provided to verify our theoretical results and further illustrate that the simplified scheme outperforms the outage-optimal counterpart in the presence of channel state information (CSI) imperfections.</t>
  </si>
  <si>
    <t>60025578;60025578;60025578;60025578;60021666</t>
  </si>
  <si>
    <t>55885380300;56504179000;14061705600;55533168000;7404115747</t>
  </si>
  <si>
    <t>Li, Jing;Zheng, Yu;Ge, Jianhua;Zhang, Chensi;Yu, Xiangbin</t>
  </si>
  <si>
    <t>Xidian University;Nanjing University of Aeronautics and Astronautics</t>
  </si>
  <si>
    <t>60025578;60021666</t>
  </si>
  <si>
    <t>Simplified relay antenna selection with source beamforming for MIMO two-way relaying networks</t>
  </si>
  <si>
    <t>10.1007/s11432-015-0352-4</t>
  </si>
  <si>
    <t>2-s2.0-84995743379</t>
  </si>
  <si>
    <t>2013R1A2A2A01005849</t>
  </si>
  <si>
    <t>['transmitter cannot', 'si cancellation', 'si ).', 'proposed circuits', 'main contribution', 'ibfd system', 'hot issue', 'evaluate performance', 'desired signal', 'cancel self']</t>
  </si>
  <si>
    <t>Balanced feed network | In-band full duplex | Self-interference | Self-interference cancellation | Single antenna</t>
  </si>
  <si>
    <t>Recently, there have been hot issue and many research activities on the In-band full duplex (IBFD) for the spectral efficiency improvement in wireless and mobile communication system. In IBFD system, it is very important to cancel self-interference (SI). Especially SI cancellation of RF-stage is important because high power SI causes the saturation of ADC and the desired signal from the transmitter cannot be processed to recover the information. In this paper, we propose an RF cancellation method using the double balanced feed network (BFN) for the IBFD system, which is the main contribution of this paper. So, at first we introduce the conventional RF cancellation using BFN. Next we will show the proposed RF cancellation using double BFN. And then, we evaluate performance of the proposed circuits. As results of simulation, we can confirm that conventional RF cancellation using single BFN has 45‚Äì47¬†dB of SI cancellation. However, we can confirm that the proposed RF cancellation using double BFN has 72¬†dB of SI cancellation. This performance of SI cancellation is around 25¬†dB higher than conventional RF cancellation using single BFN.</t>
  </si>
  <si>
    <t>1599-1610</t>
  </si>
  <si>
    <t>60004739;60004739</t>
  </si>
  <si>
    <t>56131560900;7202276496</t>
  </si>
  <si>
    <t>An, Changyoung;Ryu, Heung Gyoon</t>
  </si>
  <si>
    <t>Cheongju</t>
  </si>
  <si>
    <t>Chungbuk National University</t>
  </si>
  <si>
    <t>An C.</t>
  </si>
  <si>
    <t>Double Balanced Feed Network for the Self-Interference Cancellation in Full Duplex Communication System</t>
  </si>
  <si>
    <t>10.1007/s11277-016-3624-y</t>
  </si>
  <si>
    <t>2-s2.0-84995802012</t>
  </si>
  <si>
    <t>National Key Research and Development Program of China</t>
  </si>
  <si>
    <t>2016YFD0200504</t>
  </si>
  <si>
    <t>['three diamides', 'significant increase', 'significant decrease', 'regulated transcription', 'obvious change', 'lethal effects', 'l level', 'h ec50', 'glutathione peroxidase', 'flubendiamide respectively', 'flubendiamide based', 'findings indicate', 'daphnia magna', 'chronic loec', 'become one', 'aquatic ecosystems', 'acute exposure', 'activity exhibited', '8 œºg', '5 œºg', '36 œºg']</t>
  </si>
  <si>
    <t>Daphnia magna | Diamide insecticides | Embryonic development | Life history | Oxidative stress</t>
  </si>
  <si>
    <t>The diamides have become one of the most promising new classes of insecticides. In this study, we evaluated the toxicity of three diamides (chlorantraniliprole, cyantraniliprole and flubendiamide) to Daphnia magna. The acute toxicity test showed that the 48-h EC50 of chlorantraniliprole, cyantraniliprole and flubendiamide were 8.5, 23.9 and 63.5 Œºg/L, respectively. Biochemical measurements revealed a significant increase in reactive oxygen species (ROS) in D. magna after acute exposure to the three diamides. A significant decrease in activities of antioxidant enzymes superoxide dismutase (SOD) and glutathione peroxidase (GPx) was observed, which was consistent with the down-regulated transcription of antioxidant genes sod and gpx. Catalase (CAT) activity exhibited a significant increase while the related gene cat showed no obvious change in daphnids acutely exposed to the three diamides. The chronic test revealed that the three diamides could cause lethal and sub-lethal effects on daphnids within constricted range of concentrations at Œºg/L level. The 21-d EC50 of chlorantraniliprole, cyantraniliprole and flubendiamide for mobility were 5.0, 13.6 and 36.8 Œºg/L, respectively. The chronic LOEC of chlorantraniliprole, cyantraniliprole and flubendiamide based on survival, growth and reproduction of D. magna were 4.05, 10.24 and 19.36 Œºg/L, respectively. Moreover, these three diamides can induce severe developmental abnormalities in D. magna embryos including underdeveloped second antennae, curved tail spine and abnormal body region after acute exposure and the 48-h EC50 were 6.2, 14.1 and 30.8 Œºg/L for chlorantraniliprole, cyantraniliprole and flubendiamide respectively. Our findings indicate that even low levels of diamides can pose ecological risks to aquatic ecosystems.</t>
  </si>
  <si>
    <t>56640633800;37100922500;57192010356;36992665200</t>
  </si>
  <si>
    <t>Cui, Feng;Chai, Tingting;Qian, Le;Wang, Chengju</t>
  </si>
  <si>
    <t>Cui F.</t>
  </si>
  <si>
    <t>Effects of three diamides (chlorantraniliprole, cyantraniliprole and flubendiamide) on life history, embryonic development and oxidative stress biomarkers of Daphnia magna</t>
  </si>
  <si>
    <t>S0045653516316083</t>
  </si>
  <si>
    <t>10.1016/j.chemosphere.2016.11.073</t>
  </si>
  <si>
    <t>2-s2.0-84995933258</t>
  </si>
  <si>
    <t>['œª corresponding', 'two frequencies', 'simulation analysis', 'prs acts', 'prototype operating', 'proposed structure', 'parametric analysis', 'overall size', 'opposite sides', 'microstrip patch', 'measured gain', 'hence resulting', 'free space', 'dual resonance', 'dielectric material', 'complementary layers', '9 ghz', '5 dbi', '4 ghz', '09 œª']</t>
  </si>
  <si>
    <t>Fabry-Perot cavity | gain improvement | high-gain antennas | partially reflective surfaces | resonant cavity antenna</t>
  </si>
  <si>
    <t>A low profile dual band resonant cavity antenna that incorporates double sided partially reflective surface (PRS) with complementary layers is presented here. The PRS is formed by printing periodic array of complementary metallic square loops on the opposite sides of the dielectric material. The PRS has been used as a superstrate, placed above the radiating microstrip patch. This PRS acts as a dual band matching section between the microstrip patch and free space, hence resulting in dual resonance. The proposed structure has been analyzed using equivalent circuit model. Parametric analysis of the sensitive structural parameters has also been discussed. To validate the design, the simulation analysis and experimental results obtained from a prototype operating at 8.9 and 9.4 GHz are presented. The measured gain at the two frequencies is 10.2 and 8.5 dBi, respectively. The overall size of the antenna is 1.78Œª √ó 1.78Œª √ó 0.09 Œª with Œª corresponding to 8.9 GHz.</t>
  </si>
  <si>
    <t>e21065</t>
  </si>
  <si>
    <t>60012304;60114993</t>
  </si>
  <si>
    <t>Ambedkar Institute of Advanced Communication Technologies &amp; Research;Guru Gobind Singh Indraprastha University</t>
  </si>
  <si>
    <t>60114993;60012304</t>
  </si>
  <si>
    <t>A low profile dual band resonant cavity antenna</t>
  </si>
  <si>
    <t>10.1002/mmce.21065</t>
  </si>
  <si>
    <t>2-s2.0-84996644841</t>
  </si>
  <si>
    <t>['proposed antenna', 'offset fed', 'microstrip line', 'appropriate offset', '90 ¬∞', '89 ghz', '68 ghz', '04 ghz']</t>
  </si>
  <si>
    <t>axial ratio (AR) | broadband antenna | circular polarization (CP) | monopole antenna</t>
  </si>
  <si>
    <t>A novel broadband circularly polarized monopole antenna consisting of an isosceles trapezoidal monopole antenna which is offset fed by a microstrip line is presented. By choosing an appropriate offset, it is possible to establish two orthogonal current components that are out of phase by 90¬∞ and thus producing circular polarization. The axial ratio bandwidth of the proposed antenna has been further increased by adding a vertical slot parallel to the microstrip feed line. The measured results show that the proposed antenna has a 34.57% (1.89 GHz to 2.68 GHz) 3 dB axial ratio bandwidth. The ‚àí10 dB reflection coefficient bandwidth is 122.53% (1.04 GHz to 4.33 GHz). The advantages of the proposed antenna are simplicity and a broad 3 dB axial ratio bandwidth.</t>
  </si>
  <si>
    <t>e21063</t>
  </si>
  <si>
    <t>57220603590;57188555510;6602286276</t>
  </si>
  <si>
    <t>Kumar, Trivesh;Saraswat, Kapil;Harish, A. R.</t>
  </si>
  <si>
    <t>Kumar T.</t>
  </si>
  <si>
    <t>Offset-fed trapezoidal monopole antenna for broadband circular polarization</t>
  </si>
  <si>
    <t>10.1002/mmce.21063</t>
  </si>
  <si>
    <t>2-s2.0-84997079857</t>
  </si>
  <si>
    <t>203368-2012</t>
  </si>
  <si>
    <t>['three states', 'proposed method', 'promising performance', 'paper presents', 'painted ).', 'interior partition', 'indoor sites', 'image processing', 'help leverage', 'four modules', 'five states', 'fast performance', 'electrical outlets', 'drywall sheets', 'different contexts', 'detect studs', 'construction trades', 'computer vision', 'based modules', 'based algorithm', 'automatically detects', 'algorithm relies', 'actual state']</t>
  </si>
  <si>
    <t>Computer vision | Digital images | Image processing | Indoors | Interior construction | Machine learning</t>
  </si>
  <si>
    <t>This paper presents a computer vision-based algorithm that automatically detects the components of an interior partition and infers its current state using 2D digital images. The algorithm relies on four integrated shape and color-based modules, which detect studs, insulation, electrical outlets, and three states for drywall sheets (installed, plastered, and painted). Based on the results of the four modules, images are classified into five states. The proposed method was validated using three image databases of indoor construction sites captured by a quadcopter (a type of unmanned aerial vehicle), a smartphone, and collected from publically available sources on the internet. The method's high accuracy rates, its fast performance, and applicability to different contexts such as automated robotic inspection are indicative of its promising performance. The visual detection results can potentially provide situational awareness for construction trades, provide future progress tracking systems with information on actual state, and help leverage the use of image processing at indoor sites.</t>
  </si>
  <si>
    <t>78-94</t>
  </si>
  <si>
    <t>Automation in Construction</t>
  </si>
  <si>
    <t>60016849;60016849;60016849</t>
  </si>
  <si>
    <t>57190003796;7103103969;57192155734</t>
  </si>
  <si>
    <t>Hamledari, Hesam;McCabe, Brenda;Davari, Shakiba</t>
  </si>
  <si>
    <t>Hamledari H.</t>
  </si>
  <si>
    <t>Automated computer vision-based detection of components of under-construction indoor partitions</t>
  </si>
  <si>
    <t>S0926580516304046</t>
  </si>
  <si>
    <t>10.1016/j.autcon.2016.11.009</t>
  </si>
  <si>
    <t>2-s2.0-84998678895</t>
  </si>
  <si>
    <t>State Scholarships Foundation</t>
  </si>
  <si>
    <t>IKY</t>
  </si>
  <si>
    <t>['underwater vehicles', 'two sides', 'study presents', 'secondary current', 'real time', 'proven superior', 'proposed control', 'power transfer', 'phase difference', 'output voltage', 'optical communication', 'nominal gap', 'natural frequency', 'locked loop', 'load independent', 'kw prototype', 'harsh environments', 'fixed frequencies', 'experimental results', 'dynamic conditions', 'controller tracks', 'continuous motion']</t>
  </si>
  <si>
    <t>Dynamic charging | frequency control | inductive charging | misalignment | phase-locked loop (PLL)</t>
  </si>
  <si>
    <t>Inductive power transfer is a highly attractive option for powering unmanned aerial or underwater vehicles, in harsh environments and while in continuous motion. This study presents a variable frequency controller for series-series compensated contactless chargers operating in dynamic conditions. The controller tracks, in real time, the frequency for which the output voltage is load independent. The criterion for that is the zeroing of the phase difference between the secondary current and the primary-side inverter output voltage. Control is performed by a phase-locked loop with optical communication between the two sides. Experimental results on a 1-kW prototype, for power transfer while in motion, show fast frequency response, along with steady output voltage, despite load variations. Comparison is performed with two other fixed frequencies of operation; the natural frequency of the primary resonant circuit and the maximum output power frequency at nominal gap. The proposed control is proven superior in terms of output power level and stability, as well as safety to highly misaligned conditions.</t>
  </si>
  <si>
    <t>1684-1696</t>
  </si>
  <si>
    <t>56028266600;55976050400;7003390977</t>
  </si>
  <si>
    <t>Gati, Eleni;Kampitsis, Georgios;Manias, Stefanos</t>
  </si>
  <si>
    <t>Gati E.</t>
  </si>
  <si>
    <t>Variable frequency controller for inductive power transfer in dynamic conditions</t>
  </si>
  <si>
    <t>10.1109/TPEL.2016.2555963</t>
  </si>
  <si>
    <t>2-s2.0-84999266387</t>
  </si>
  <si>
    <t>['rfid band', 'reader antenna', 'radiating patch', 'proposed antenna', 'operate within', 'novel method', 'impedance bandwidth', 'gain level', 'experimental results', 'ended slots', 'also measured', 'also attained', '930 mhz', '901 mhz', '8 dbic', '650 mhz', '1125 mhz']</t>
  </si>
  <si>
    <t>axial ratio | circular polarization | patch antenna | RFID antenna</t>
  </si>
  <si>
    <t>The design of a simple ultrahigh frequency RFID (radio frequency identification) reader antenna that can operate within the North America RFID band (902‚Äì928 MHz) is studied. To generate circular polarization (CP) radiation in this band, a novel method of loading two narrow open-ended slots (slits) into an eccentric annular slot patch is proposed. To allow optimum impedance matching with enhanced CP bandwidth, the radiating patch is loaded to an L-shaped ground plane. From the experimental results, the proposed antenna can yield an impedance bandwidth (10-dB return loss) between 650 MHz to 1125 MHz, while good CP bandwidth (3-dB axial ratio, AR) from 901 MHz to 930 MHz is also attained. Furthermore, gain level and efficiency of more than 7.8 dBic and 90%, respectively, were also measured. By simply removing one of the slits, this proposed antenna can also be modified to operate within the China (840‚Äì846 MHz) and European (865‚Äì868 MHz) RFID band.</t>
  </si>
  <si>
    <t>e21059</t>
  </si>
  <si>
    <t>60000937;60004879;60004879;60004879</t>
  </si>
  <si>
    <t>42861553600;8273190800;57147779100;56527502800</t>
  </si>
  <si>
    <t>Ge, Lei;Sim, Chow Yen Desmond;Lin, Chuan Wei;Chen, Ting An</t>
  </si>
  <si>
    <t>Taiwan;China</t>
  </si>
  <si>
    <t>Taichung;Shenzhen</t>
  </si>
  <si>
    <t>Feng Chia University;Shenzhen University</t>
  </si>
  <si>
    <t>60004879;60000937</t>
  </si>
  <si>
    <t>Eccentric annular slot patch antenna with frequency agility for UHF RFID reader applications</t>
  </si>
  <si>
    <t>10.1002/mmce.21059</t>
  </si>
  <si>
    <t>2-s2.0-84999711775</t>
  </si>
  <si>
    <t>105-2221-E-027-016</t>
  </si>
  <si>
    <t>['thoroughly investigated', 'successfully developed', 'stage optimizer', 'stage mechanism', 'proposed method', 'paper presents', 'optimization technique', 'optimization algorithm', 'objective functions', 'loss curve', 'general rule', 'designed based', 'design optimization', 'conventional methods']</t>
  </si>
  <si>
    <t>antennas | design engineering | mobile antennas | multiband antennas | optimization</t>
  </si>
  <si>
    <t>This paper presents an optimization technique that aims at multiband antenna design. The proposed method is based on the framework of multi-objective evolutionary algorithms, and a two-stage mechanism that balances the degree of optimizing impedance matching and the degree of providing a wide impedance bandwidth is incorporated. Conventionally, the design optimization of multiband antennas relies on minimizing the maximum reflection coefficient or maximizing the area under the return-loss curve over targeted frequency bands. However, these widely used methods direct an optimization algorithm to improper solution sub-domains in the multiband design problem. To overcome the limitation of these conventional methods, the general rule of objective functions is thoroughly investigated in this paper. Furthermore, a two-stage optimizer is designed based on what the multiband optimization problem needs. With the use of the proposed method, two multiband antennas for mobile communication systems covering 824‚Äì960 MHz and 1710‚Äì2170 MHz are successfully developed. Simulated and measured results show that the proposed technique outperforms conventional optimization approaches significantly.</t>
  </si>
  <si>
    <t>e21064</t>
  </si>
  <si>
    <t>Chen, Yen Sheng</t>
  </si>
  <si>
    <t>Performance enhancement of multiband antennas through a two-stage optimization technique</t>
  </si>
  <si>
    <t>10.1002/mmce.21064</t>
  </si>
  <si>
    <t>2-s2.0-85000613246</t>
  </si>
  <si>
    <t>['tensioned cables', 'previous publications', 'potential energy', 'paper presents', 'net tension', 'net system', 'net structure', 'method presented', 'lagrange equation', 'kinetic energy', 'geopotential energy', 'flexible multi', 'energy standpoint', 'deployable truss', 'deployable antenna', 'composite structure', 'built based', 'antenna truss']</t>
  </si>
  <si>
    <t>Cable-net structure | Deployable antenna | Deployment | Dynamic analysis</t>
  </si>
  <si>
    <t>This paper presents a dynamic analysis approach for the composite structure of a deployable truss and cable-net system. An Elastic Catenary Element is adopted to model the slack/tensioned cables. Then, from the energy standpoint, the kinetic energy, elasticity-potential energy and geopotential energy of the cable-net structure and deployable truss are derived. Thus, the flexible multi-body dynamic model of the deployable antenna is built based on the Lagrange equation. The effect of the cable-net tension on the antenna truss is discussed and compared with previous publications and a dynamic deployment analysis is performed. Both the simulation and experimental results verify the validity of the method presented.</t>
  </si>
  <si>
    <t>57204397955;56795224400;55857673700;56979900400</t>
  </si>
  <si>
    <t>Zhang, Yiqun;Li, Na;Yang, Guigeng;Ru, Wenrui</t>
  </si>
  <si>
    <t>Dynamic analysis of the deployment for mesh reflector deployable antennas with the cable-net structure</t>
  </si>
  <si>
    <t>S0094576516305860</t>
  </si>
  <si>
    <t>10.1016/j.actaastro.2016.11.038</t>
  </si>
  <si>
    <t>2-s2.0-85000631160</t>
  </si>
  <si>
    <t>SKLOF201514</t>
  </si>
  <si>
    <t>['snmps ),', 'results showed', 'quantitative real', 'phylogenetic analysis', 'largely expressed', 'important foundation', 'highly attracted', 'hemiptera species', 'full length', 'four grs', 'flowering plants', 'expression levels', 'detailed tissue', 'crucial macromolecules', 'available tools', 'antennal transcriptome', 'adult antennae', '88 ors', '12 irs']</t>
  </si>
  <si>
    <t>Adelphocoris lineolatus | antennal transcriptome analysis | chemosensory membrane proteins | olfactory perception | tissue expression profile</t>
  </si>
  <si>
    <t>Chemosensory membrane proteins, including odorant receptors (ORs), ionotropic receptors (IRs), gustatory receptors (GRs) and sensory neurone membrane proteins (SNMPs), are supposed to be crucial macromolecules in the insect olfactory signal transduction pathway. The alfalfa plant bug Adelphocoris lineolatus (Goeze) (Hemiptera: Miridae) is highly attracted to high-nitrogen or flowering plants and destroys many important agricultural crops. We assembled the antennal transcriptome of A. lineolatus using Illumina sequencing technology and identified a total of 108 transcripts encoding chemosensory membrane proteins (88 ORs, 12 IRs, four GRs and four SNMPs), amongst which 90 candidates appeared to be full length. Subsequently, both semiquantitative reverse transcription PCR and quantitative real-time PCR experiments were performed to investigate their tissue- and sex-biased expression profiles. The results showed that nearly all of the 108 candidate chemosensory membrane protein genes were largely expressed in adult antennae, and some genes additionally displayed significant differences in the expression levels between sexes. The results of our phylogenetic analysis and the detailed tissue- and sex-biased expression characteristics given here provide an important foundation for further understanding of the complex chemoreception system of the alfalfa plant bug and other Hemiptera species, which also could help us use chemosensory membrane proteins as targets to manipulate insect olfactory behaviour and broaden the applications of available tools for insect pest control.</t>
  </si>
  <si>
    <t>74-91</t>
  </si>
  <si>
    <t>Insect Molecular Biology</t>
  </si>
  <si>
    <t>60024045-60017705;60017705;60024045-60017705;60017705;60017705;60017705;60017705;60024045;60017705</t>
  </si>
  <si>
    <t>57212133150;56601496000;57190136081;57216138879;56987975500;55848270500;7406310821;8530929800;55739753400</t>
  </si>
  <si>
    <t>Xiao, Y.;Sun, L.;Ma, X. Y.;Dong, K.;Liu, H. W.;Wang, Q.;Guo, Y. Y.;Liu, Z. W.;Zhang, Y. J.</t>
  </si>
  <si>
    <t>Nanjing Agricultural University;Chinese Academy of Agricultural Sciences</t>
  </si>
  <si>
    <t>60024045;60017705</t>
  </si>
  <si>
    <t>Xiao Y.</t>
  </si>
  <si>
    <t>Identification and characterization of the distinct expression profiles of candidate chemosensory membrane proteins in the antennal transcriptome of Adelphocoris lineolatus (Goeze)</t>
  </si>
  <si>
    <t>10.1111/imb.12272</t>
  </si>
  <si>
    <t>2-s2.0-85002533473</t>
  </si>
  <si>
    <t>['surface soc', 'southeast queensland', 'significantly higher', 'sediment salinity', 'sediment chlorophyll', 'rhizophora stylosa', 'release co2', 'previous studies', 'positive effect', 'positive driver', 'overlying water', 'organic carbon', 'negative impact', 'marina stands', 'mangrove species', 'landform setting', 'holistic perspective', 'fine sediment', 'field data', 'explaining 93', 'explaining 41', 'dark conditions', 'crab burrows', 'covariation among', 'blue carbon', 'biogenic structures', 'avicennia marina', 'averaged 15', 'aerial roots', 'abiotic drivers', '2015 ),']</t>
  </si>
  <si>
    <t>Blue carbon | CO  flux 2 | Mangroves | Sediment | SOC content | Structural equation model</t>
  </si>
  <si>
    <t>Mangroves are blue carbon ecosystems that sequester significant carbon but release CO2, and to a lesser extent CH4 from the sediment through oxidation of organic carbon or from overlying water when flooded. Previous studies, e.g. Leopold et al. (2015), have investigated sediment organic carbon (SOC) content and CO2 flux separately, but could not provide a holistic perspective for both components of blue carbon. Based on field data from a mangrove in southeast Queensland, Australia, we used a structural equation model to elucidate (1) the biotic and abiotic drivers of surface SOC (10¬†cm) and sediment CO2 flux; (2) the effect of SOC on sediment CO2 flux; and (3) the covariation among the environmental drivers assessed. Sediment water content, the percentage of fine-grained sediment (&lt;¬†63¬†Œºm), surface sediment chlorophyll and light condition collectively drive sediment CO2 flux, explaining 41% of their variation. Sediment water content, the percentage of fine sediment, season, landform setting, mangrove species, sediment salinity and chlorophyll collectively drive surface SOC, explaining 93% of its variance. Sediment water content and the percentage of fine sediment have a negative impact on sediment CO2 flux but a positive effect on surface SOC content, while sediment chlorophyll is a positive driver of both. Surface SOC was significantly higher in Avicennia marina (2994¬†¬±¬†186¬†g¬†m‚àí¬†2, mean¬†¬±¬†SD) than in Rhizophora stylosa (2383¬†¬±¬†209¬†g¬†m‚àí¬†2). SOC was significantly higher in winter (2771¬†¬±¬†192¬†g¬†m‚àí¬†2) than in summer (2599¬†¬±¬†211¬†g¬†m‚àí¬†2). SOC significantly increased from creek-side (865¬†¬±¬†89¬†g¬†m‚àí¬†2) through mid (3298¬†¬±¬†137¬†g¬†m‚àí¬†2) to landward (3933¬†¬±¬†138¬†g¬†m‚àí¬†2) locations. Sediment salinity was a positive driver of SOC. Sediment CO2 flux without the influence of biogenic structures (crab burrows, aerial roots) averaged 15.4¬†mmol¬†m‚àí¬†2¬†d‚àí¬†1 in A. marina stands under dark conditions, lower than the global average dark flux (61¬†mmol¬†m‚àí¬†2¬†d‚àí¬†1) for mangroves.</t>
  </si>
  <si>
    <t>513-522</t>
  </si>
  <si>
    <t>60032987;60032987;60032987</t>
  </si>
  <si>
    <t>57192406351;7601394910;7101819604</t>
  </si>
  <si>
    <t>Ouyang, Xiaoguang;Lee, Shing Yip;Connolly, Rod M.</t>
  </si>
  <si>
    <t>Griffith University</t>
  </si>
  <si>
    <t>Ouyang X.</t>
  </si>
  <si>
    <t>Structural equation modelling reveals factors regulating surface sediment organic carbon content and CO&lt;inf&gt;2&lt;/inf&gt; efflux in a subtropical mangrove</t>
  </si>
  <si>
    <t>S0048969716324184</t>
  </si>
  <si>
    <t>10.1016/j.scitotenv.2016.10.218</t>
  </si>
  <si>
    <t>2-s2.0-85002534736</t>
  </si>
  <si>
    <t>University of New South Wales</t>
  </si>
  <si>
    <t>UNSW</t>
  </si>
  <si>
    <t>['weight value', 'three blocks', 'studies indicate', 'satellite r06', 'received c', 'properly weighted', 'positioning computation', 'positioning accuracy', 'position dilution', 'observation geometry', 'necessary supplement', 'n0 data', 'investigations indicate', 'inverse square', 'gps satellites', 'glonass serves', 'glonass satellites', 'glonass data', 'four blocks', 'first earth', 'eirp patterns', 'data span', 'data received', 'boresight angle', 'accuracy improves', '77 %.', '7 ¬†', '6 ¬†', '5t1 spacecraft', '4 times']</t>
  </si>
  <si>
    <t>CE-5T1 | GNSS | PDOP | Positioning error | Sidelobe | Space applications</t>
  </si>
  <si>
    <t>In this paper the performance of a high sensitivity GPS/GLONASS receiver mounted on CE-5T1 Service Module is studied and the data received on the first Earth-lunar transfer orbit is processed and analyzed. At least four GLONASS satellites are visible for 46% of the data span while for 98% of the data span at least four GPS satellites are visible. GLONASS serves as a necessary supplement to GPS in real time positioning whenever less than four GPS satellites are tracked, and helps to optimize the observation geometry by reducing the Position Dilution of Precision (PDOP) values by up to 77%. However, noisier GLONASS pseudorange data should be properly weighted in order not to deteriorate the positioning accuracy. Studies indicate that when the inverse square of the pseudorange measurement error of each satellite is applied as the weight value, single point positioning (SPP) accuracy improves from 57.7¬†m (RMS) with GPS data alone to 44.6¬†m (RMS) with the addition of GLONASS data. Transmitter antenna Equivalent Isotropic Radiated Power (EIRP)s of all the four blocks of GPS satellites as well as GLONASS satellites are derived from the received C/N0 data and show significant variance in sidelobe power patterns. In general, the EIRP patterns of GPS Block IIR-M and GLONASS satellite antennas have a comparatively flat power level of around 10¬†dB¬†W within the off-boresight angle range of 30‚Äì80¬∞ and roll off at the off-boresight angle of about 80¬∞, offering deep space applications greater benefits than the other three blocks of GPS satellites. In addition, an interesting close encounter happens between CE-5T1 spacecraft and GLONASS satellite R06. Investigations indicate that the PDOP value increases up to 1.4 times and the SPP accuracy deteriorates by more than 142% if satellite R06 is excluded in the positioning computation.</t>
  </si>
  <si>
    <t>895-906</t>
  </si>
  <si>
    <t>112961993-60105821;112961993-60105821;60105821;60024350;112961993-60105821</t>
  </si>
  <si>
    <t>37112644400;35770350800;37112065700;49061333900;23971918900</t>
  </si>
  <si>
    <t>Liu, Huicui;Cao, Jianfeng;Cheng, Xiao;Peng, Jing;Tang, Geshi</t>
  </si>
  <si>
    <t>Beijing;Changsha;Beijing</t>
  </si>
  <si>
    <t>Beijing Aerospace Command and Control Center;National University of Defense Technology;National Key Laboratory of Science and Technology on Aerospace Flight Dynamics</t>
  </si>
  <si>
    <t>60105821;60024350;112961993</t>
  </si>
  <si>
    <t>The data processing and analysis for the CE-5T1 GNSS experiment</t>
  </si>
  <si>
    <t>S0273117716303520</t>
  </si>
  <si>
    <t>10.1016/j.asr.2016.06.035</t>
  </si>
  <si>
    <t>2-s2.0-85002650888</t>
  </si>
  <si>
    <t>['two terminal', 'two subterminal', 'two setae', 'three subterminal', 'spine lower', 'sp .,', 'smaller compared', 'simple setae', 'similar size', 'similar maxilla', 'riggia paranaensis', 'riggia nana', 'riggia cryptocularis', 'riggia brasiliensis', 'riggia acuticaudata', 'relative position', 'puyensis n', 'plumose setae', 'new species', 'new specie', 'new isopod', 'middle article', 'main difference', 'located within', 'last species', 'five spines', 'different disposition', 'different compared', 'developed eyes', 'cymothoidae family', 'chaetostoma microps', 'bobonaza rivers', 'bigger compared', 'basal article']</t>
  </si>
  <si>
    <t>Chaetostoma | Crustaceans parasites | Ecuador | Riggia</t>
  </si>
  <si>
    <t>A new isopod was found parasitizing Chaetostoma breve and Chaetostoma microps from the Puyo and Bobonaza rivers. The parasite found belongs to the Cymothoidae family and could be located within the genus Riggia instead of Artystone by the presence of abdominal plates fused with the telson. The specimens found represent a new species, Riggia puyensis n. sp., and could be distinguished from Riggia cryptocularis by the presence of developed eyes. The main difference of the new specie from Riggia nana and Riggia brasiliensis is the size, bigger compared with the first and smaller compared with the last species. Riggia acuticaudata have the maxilliped with simple setae, the palp without spination, and maxillule with five spines (two terminal and three subterminal) instead in R. puyensis n. sp. the maxilliped have plumose setae, the palp have spination (with one apical spine, two setae on middle article and one in the basal article) and the maxillule have five spines: two terminal, two subterminal and other spine lower to the others. Riggia paranaensis have similar size, same number of segments in the antena, and similar maxilla to R. puyensis n. sp., but the antennule in the new specie have seven segments instead 6 in R. paranaensis, the antennule and antenna present spines not mentioned in R. paranaensis. Besides, the relative position of the mandible in R. puyensis n. sp. is different compared with R. paranaensis, the maxillule have the same number of spines but with different disposition, and the maxilliped have simple setae in R. paranaensis but those are plumose in the new specie.</t>
  </si>
  <si>
    <t>328-335</t>
  </si>
  <si>
    <t>0001706X</t>
  </si>
  <si>
    <t>Acta Tropica</t>
  </si>
  <si>
    <t>60032057;60032057;60032057;60032057</t>
  </si>
  <si>
    <t>57192266869;55225532100;18434932800;55954298900</t>
  </si>
  <si>
    <t>Haro, C. Rodr√≠guez;Montes, M. M.;Marcotegui, P.;Martorelli, S. R.</t>
  </si>
  <si>
    <t>La Plata</t>
  </si>
  <si>
    <t>Universidad Nacional de La Plata</t>
  </si>
  <si>
    <t>Haro C.</t>
  </si>
  <si>
    <t>Riggia puyensis n. sp. (Isopoda: Cymothoidae) parasitizing Chaetostoma breve and Chaetostoma microps (Siluriformes: Loricariidae) from Ecuador</t>
  </si>
  <si>
    <t>S0001706X16305824</t>
  </si>
  <si>
    <t>10.1016/j.actatropica.2016.11.037</t>
  </si>
  <si>
    <t>2-s2.0-85003002941</t>
  </si>
  <si>
    <t>['vertical accuracy', 'topographic products', 'temporal resolution', 'similar conclusions', 'results maps', 'optimal results', 'many applications', 'increasing importance', 'high spatial', 'ground level', 'five replications', 'contour interval', 'accuracy measurement', 'account 4', '21 cm', '20 gcps', '160 images', '150 scale', '15 gcps', '15 cm']</t>
  </si>
  <si>
    <t>Accuracy evaluation | Georeferencing | Orthophoto | Photogrammetry | UAV</t>
  </si>
  <si>
    <t>Digital Surface Models and orthoimages at high spatial and temporal resolution and accuracy is of increasing importance for many applications. From several years ago photogrammetry-UAV is being used to produce these topographic products. The aim of this study is to analyse the influence of the number of Ground Control Points used for georeferencing on Digital Surface Model and orthoimage accuracies obtained with UAV-photogrammetry. In this purpose, 160 images were taken on a 17.64 ha surface at 120 m altitude above ground level, and five replications of photogrammetric projects taking into account 4, 5, 6, 7, 8, 9, 10, 15, and 20 GCPs were made. Root Mean Square Error (RMSE) was used as accuracy measurement. Optimal results for RMSEX, RMSEY and RMSEXY mean ¬± standard deviation values were reached for 15 GCPs: 3.3 ¬± 0.346, 3.2 ¬± 0.441, 4.6 ¬± 0.340 and 4.5 ¬± 0.169 cm respectively. Similar conclusions was derived for vertical accuracy: lower RMSEZ mean ¬± standard deviation values were reached for 15 and 20 GCPs: 5.8 ¬± 1.21 cm and 4.7 ¬± 0.860 cm respectively. In view of these results maps at 1:150 scale and contour interval of 15 cm can be obtained from UAV-photogrammetry.</t>
  </si>
  <si>
    <t>221-227</t>
  </si>
  <si>
    <t>60016818;60016818;119084261</t>
  </si>
  <si>
    <t>57201033449;57201031500;57191432058</t>
  </si>
  <si>
    <t>Ag√ºera-Vega, Francisco;Carvajal-Ram√≠rez, Fernando;Mart√≠nez-Carricondo, Patricio</t>
  </si>
  <si>
    <t>Almeria;Almeria</t>
  </si>
  <si>
    <t>Universidad de Almer√≠a;Drones-Ingenier√≠a</t>
  </si>
  <si>
    <t>60016818;119084261</t>
  </si>
  <si>
    <t>Ag√ºera-Vega F.</t>
  </si>
  <si>
    <t>Assessment of photogrammetric mapping accuracy based on variation ground control points number using unmanned aerial vehicle</t>
  </si>
  <si>
    <t>S026322411630700X</t>
  </si>
  <si>
    <t>10.1016/j.measurement.2016.12.002</t>
  </si>
  <si>
    <t>2-s2.0-85003422026</t>
  </si>
  <si>
    <t>['relevant due', 'proposed either', 'paper describes', 'new cubesat', 'nearby obstacles', 'mitigation techniques', 'measurement setup', 'installation stage', 'improve efficiency', 'given site', 'case study', 'best estimation', 'application results', 'antenna location', 'antenna design']</t>
  </si>
  <si>
    <t>Antenna elevation mask | CubeSat-LEO missions | Data capturing sensors | Data fusion | Interfering signal | Measurement setup | Simulation</t>
  </si>
  <si>
    <t>In urban and metropolitan areas presence of nearby obstacles and signal interference sources surrounding tracking antenna locations reduces satellite communication times. In low orbit missions these obstructions are even more relevant due to a few minutes per satellite pass. In this scenario a best estimation of the antenna elevation mask in the mission frequency band is proposed to test the antenna design for a given site by applying mission simulation software before the installation stage. If needed, to improve efficiency in satellite tracking operations, mitigation techniques will be proposed either in the redesign or relocation of the antenna. This paper describes a methodology for deriving the horizon elevation diagram, which includes a measurement setup when different data capturing sensors are used: geographic and electromagnetic. Application results which have contributed in the selection of the antenna location can be seen in the case study of the new CubeSat-LEO tracking antenna at Cal Poly University.</t>
  </si>
  <si>
    <t>60108424;60108424;60009455</t>
  </si>
  <si>
    <t>57192310504;35182891200;22985843200</t>
  </si>
  <si>
    <t>Nieves-Chinchilla, Jes√∫s;Farjas, Mercedes;Mart√≠nez, Ram√≥n</t>
  </si>
  <si>
    <t>Escuela T√©cnica Superior de Ingenieros de Topograf√≠a, Geodesia y Cartograf√≠a, Universidad Polit√©cnica de Madrid;Escuela T√©cnica Superior de Ingenieros de Telecomunicaci√≥n, Universidad Polit√©cnica de Madrid</t>
  </si>
  <si>
    <t>60108424;60009455</t>
  </si>
  <si>
    <t>Nieves-Chinchilla J.</t>
  </si>
  <si>
    <t>Measurement of the Horizon Elevation for Satellite Tracking Antennas Located in Urban and Metropolitan Areas Combining Geographic and Electromagnetic Sensors</t>
  </si>
  <si>
    <t>S0263224116306753</t>
  </si>
  <si>
    <t>10.1016/j.measurement.2016.11.030</t>
  </si>
  <si>
    <t>2-s2.0-85004024077</t>
  </si>
  <si>
    <t>['tactful transformation', 'system dynamic', 'stepping technique', 'several strict', 'previewing error', 'preview point', 'path dynamics', 'paper proposes', 'originally non', 'novel back', 'much slower', 'five loops', 'extensive simulations', 'eso ).', 'controller design']</t>
  </si>
  <si>
    <t>Active disturbance rejection control | Autonomous aerial refueling | Back-stepping | Fuzzy logic control | Preview control | Receiver flight control</t>
  </si>
  <si>
    <t>This paper proposes a novel back-stepping based flight controller for the receiver in Autonomous Aerial Refueling (AAR) by the combination of active disturbance rejection control (ADRC) and preview control methodology. Firstly, the proposed flight control law design is divided into five loops by the back-stepping technique. The 6 DOF model for aircraft is written into several strict-feedback nonlinear forms through tactful transformation, considering that the path dynamics are originally non-affine nonlinear forms and are intractable for controller design. Secondly, the influences of the unknown flow perturbations on a receiver in each loop are viewed as the components of the ‚Äútotal disturbances‚Äù which are estimated and compensated by extended state observer (ESO). Thirdly, the preview control methodology is introduced into the position loop design as the system dynamic of the receiver is much slower than drogue. The position loop determines the proper reference path angle by using a fuzzy-logic ADRC controller in which previewing error and current tracking error are both taken into consideration. And a novel adaptive look-ahead distance scheme based on the fuzzy logic control (FLC) is proposed for the selection of the preview point. Finally, extensive simulations and comparisons on the 6 DOF receiver model are carried out to demonstrate the effectiveness of the proposed flight controller.</t>
  </si>
  <si>
    <t>95-108</t>
  </si>
  <si>
    <t>Aerospace Science and Technology</t>
  </si>
  <si>
    <t>60013789;60013789;60013789;60013789;60013789</t>
  </si>
  <si>
    <t>56440686200;54386269800;56511198200;57196145342;57192309878</t>
  </si>
  <si>
    <t>Su, Zikang;Wang, Honglun;Yao, Peng;Huang, Yu;Qin, Yong</t>
  </si>
  <si>
    <t>Back-stepping based anti-disturbance flight controller with preview methodology for autonomous aerial refueling</t>
  </si>
  <si>
    <t>S1270963816302565</t>
  </si>
  <si>
    <t>10.1016/j.ast.2016.11.028</t>
  </si>
  <si>
    <t>2-s2.0-85004024882</t>
  </si>
  <si>
    <t>['topology optimization', 'remainder part', 'region occupied', 'proposed methodology', 'numerical results', 'inverse problems', 'image processing', 'hyperthermia therapy', 'fracture mechanics', 'electromagnetic waves', 'cancer treatment', 'body tissue', 'basic idea', 'artificially heated']</t>
  </si>
  <si>
    <t>Electromagnetic waves | Optimization method | Regional hyperthermia | Topological derivatives | Topology design of antenna | Treatment of cancer</t>
  </si>
  <si>
    <t>The topological derivative concept has been proved to be useful in many relevant applications such as topology optimization, inverse problems, image processing, multi-scale constitutive modeling, fracture mechanics and damage evolution modeling. In this work, we develop a new optimization method based on the topological derivative concept applied to the cancer treatment by hyperthermia. Hyperthermia therapy is a non-invasive medical treatment in which body tissue is artificially heated through electromagnetic waves, focusing the heat in cancerous cells undergoing apoptosis. The basic idea, therefore, consists in finding a distribution of heat source generated by electromagnetic antenna aiming to increase the temperature in the region occupied by the tumor, while keeping the temperature in the remainder part of the body. Numerical results are presented illustrating possible application of the proposed methodology to treatment of cancer by hyperthermia.</t>
  </si>
  <si>
    <t>209-222</t>
  </si>
  <si>
    <t>0307904X</t>
  </si>
  <si>
    <t>Applied Mathematical Modelling</t>
  </si>
  <si>
    <t>114459574;114459574;114459574</t>
  </si>
  <si>
    <t>57192304904;6604099029;7006022758</t>
  </si>
  <si>
    <t>Amad, Alan A.S.;Loula, Abimael F.D.;Novotny, Antonio A.</t>
  </si>
  <si>
    <t>Laborat√≥rio Nacional de Computa√ß√£o Cient√≠fica - LNCC/MCTI</t>
  </si>
  <si>
    <t>Amad A.</t>
  </si>
  <si>
    <t>A new method for topology design of electromagnetic antennas in hyperthermia therapy</t>
  </si>
  <si>
    <t>S0307904X1630525X</t>
  </si>
  <si>
    <t>10.1016/j.apm.2016.10.010</t>
  </si>
  <si>
    <t>2-s2.0-85004064318</t>
  </si>
  <si>
    <t>['test system', 'supply reliability', 'novel method', 'method together', 'ion battery', 'integrated state', 'effective method', 'core role', 'charging maintenance', 'bmts equipment', 'battery maintenance', 'accuracy rate', '95 %.']</t>
  </si>
  <si>
    <t>Aerial lithium-ion battery | Comprehensive estimation | Improved extended kalman filter | Optimal prediction | State of charge</t>
  </si>
  <si>
    <t>An effective method to estimate the integrated state of charge (SOC) value for the lithium-ion battery (LIB) pack is proposed, because of its capacity state estimation needs in the high-power energy supply applications, which is calculated by using the improved extended Kalman filter (EKF) method together with the one order equivalent circuit model (ECM) to evaluate its remaining available power state. It is realized by the comprehensive estimation together with the discharging and charging maintenance (DCM) process, implying an accurate remaining power estimation with low computational calculation demand. The battery maintenance and test system (BMTS) equipment for the aerial LIB pack is developed, which is based on the proposed SOC estimation method. Experimental results show that, it can estimate SOC value of the LIB pack effectively. The BMTS equipment has the advantages of high detection accuracy and stability and can guarantee its power-supply reliability. The SOC estimation method is realized on it, the results of which are compared with the conventional SOC estimation method. The estimation has been done with an accuracy rate of 95% and has an absolute root mean square error (RMSE) of 1.33% and an absolute maximum error of 4.95%. This novel method can provide reliable technical support for the LIB power supply application, which plays a core role in promoting its power supply applications.</t>
  </si>
  <si>
    <t>2352152X</t>
  </si>
  <si>
    <t>Journal of Energy Storage</t>
  </si>
  <si>
    <t>60002980;60011885;60002980;60002980;120568192</t>
  </si>
  <si>
    <t>36919518900;57102587200;7005575491;56052661800;57060956200</t>
  </si>
  <si>
    <t>Wang, Shunli;Fernandez, Carlos;Shang, Liping;Li, Zhanfeng;Li, Jianchao</t>
  </si>
  <si>
    <t>Aberdeen;Mianyang;</t>
  </si>
  <si>
    <t>Robert Gordon University;Southwest University of Science and Technology;MianYang Product Quality Supervision &amp; Inspection Institute</t>
  </si>
  <si>
    <t>60011885;60002980;120568192</t>
  </si>
  <si>
    <t>Online state of charge estimation for the aerial lithium-ion battery packs based on the improved extended Kalman filter method</t>
  </si>
  <si>
    <t>S2352152X16301608</t>
  </si>
  <si>
    <t>10.1016/j.est.2016.09.008</t>
  </si>
  <si>
    <t>2-s2.0-85006248645</t>
  </si>
  <si>
    <t>N00014-13-1-0061</t>
  </si>
  <si>
    <t>['uniform structures', 'uniform arrays', 'two non', 'prime arrays', 'performance degradation', 'numerical simulations', 'mutual coupling', 'microstrip antennas', 'detrimental effects', 'antenna types']</t>
  </si>
  <si>
    <t>Co-prime arrays | Direction finding | Direction-of-arrival | Mutual coupling | Nested array | Non-uniform arrays</t>
  </si>
  <si>
    <t>In this paper, we investigate the effect of mutual coupling on direction-of-arrival (DOA) estimation using non-uniform arrays. We compare and contrast the DOA estimation accuracy in the presence of mutual coupling for three different non-uniform array geometries, namely, minimum redundancy arrays (MRAs), nested arrays, and co-prime arrays, and for two antenna types, namely dipole antennas and microstrip antennas. We demonstrate through numerical simulations that the mutual coupling, if unaccounted for, can, in general, lead to performance degradation, with the MRA faring better against mutual coupling than the other two non-uniform structures for both antenna types. We also propose two methods that can compensate for the detrimental effects of mutual coupling, leading to accurate and reliable DOA estimation. Supporting numerical simulation results are provided which show the effectiveness of the proposed compensation methods.</t>
  </si>
  <si>
    <t>60000009;60000009;60000009;60000009</t>
  </si>
  <si>
    <t>56038749200;7101861831;35242065300;7004169306</t>
  </si>
  <si>
    <t>BouDaher, Elie;Ahmad, Fauzia;Amin, Moeness G.;Hoorfar, Ahmad</t>
  </si>
  <si>
    <t>Villanova</t>
  </si>
  <si>
    <t>Villanova University</t>
  </si>
  <si>
    <t>BouDaher E.</t>
  </si>
  <si>
    <t>Mutual coupling effect and compensation in non-uniform arrays for direction-of-arrival estimation</t>
  </si>
  <si>
    <t>S1051200416300689</t>
  </si>
  <si>
    <t>10.1016/j.dsp.2016.06.005</t>
  </si>
  <si>
    <t>2-s2.0-85006371346</t>
  </si>
  <si>
    <t>['various applications', 'useful method', 'symmetrical formation', 'star element', 'special shape', 'sharp edge', 'polarization independent', 'plasmonic mode', 'novel shape', 'noticed recently', 'nano particle', 'metamaterial shape', 'loop structure', 'loop particle', 'infrared application', 'increased drastically', 'incident wave', 'fano resonance', 'energy enhancement', 'dark mode', 'bio application']</t>
  </si>
  <si>
    <t>Fano | Figure of merit | Nano antenna | Plasmonic</t>
  </si>
  <si>
    <t>Controlling the Fano resonance in nano-particle have been noticed recently for various applications such as bio-sensing. Concentration is the energy in the gaps are useful method for improving the energy enhancement at mid- infrared application. In addition, the shape of the nano particle is important for making a layer of nano particle with polarization independent. Therefore, in this work, we have designed the novel shape of the nanoparticle with symmetrical formation for bio application with polarization independence based on metamaterial shape and trapping the incident wave for improving the energy. We show that a special shape of the loop particle is made two Lorentzian resonances. In loop structure, the sharp edge is potential to make dark mode and then by adding a star element with a plasmonic mode at the same frequency, the plasmonic mode is omitted by interaction with dark mode and improved the Fano resonance at this frequency. The energy enhancement is increased drastically from 30,000 (V/m) 2 to 44,500 (V/m) 2 and so more than 50% enhancement is obtained. We have compared the electric field enhancement for various incident polarization angles.</t>
  </si>
  <si>
    <t>1191-1196</t>
  </si>
  <si>
    <t>60107603;60003246;60105242;60107357</t>
  </si>
  <si>
    <t>56029998400;57016832500;24169546000;56641736300</t>
  </si>
  <si>
    <t>Zarrabi, Ferdows B.;Bazgir, Maryam;Naser-Moghadasi, Mohammad;Arezoomand, Afsaneh Saee</t>
  </si>
  <si>
    <t>Babol;Urmia;Tehran;Arak</t>
  </si>
  <si>
    <t>Islamic Azad University, Babol Branch;Islamic Azad University, Urmia Branch;Islamic Azad University, Science and Research Branch;Islamic Azad University, Arak Branch</t>
  </si>
  <si>
    <t>60107603;60107357;60105242;60003246</t>
  </si>
  <si>
    <t>Symmetrical metamaterial nano particle for improving the Fano mode for biological application at mid infrared</t>
  </si>
  <si>
    <t>S0030402616314814</t>
  </si>
  <si>
    <t>10.1016/j.ijleo.2016.11.145</t>
  </si>
  <si>
    <t>2-s2.0-85006410869</t>
  </si>
  <si>
    <t>CNS-1239243</t>
  </si>
  <si>
    <t>['visualized using', 'topological features', 'minimal sensing', 'localization constraints', 'local representations', 'integrates geometric', 'graphical representation', 'global map', 'global exploration', 'experimental results', 'cyborg insects', 'controlled locomotion', 'classification scheme', 'biobotic insects', 'aerial leader']</t>
  </si>
  <si>
    <t>Cyborg insects | Emergency response | Manifold learning | Metric estimation | Topological data analysis | Topological mapping</t>
  </si>
  <si>
    <t>We present an approach for global exploration and mapping of unknown environments using a swarm of cyborg insects, known as biobots, for emergency response scenarios under minimal sensing and localization constraints. We exploit natural stochastic motion models and controlled locomotion of biobots in conjunction with an aerial leader to explore and map a domain of interest. A sliding window strategy is adopted to construct local maps from coordinate free encounter information of the agents by means of local metric estimation. Robust topological features from these local representations are extracted using topological data analysis and a classification scheme. These maps are then merged into a global map which can be visualized using a graphical representation, that integrates geometric as well as topological features of the environment. Simulation and experimental results with biologically inspired robotic platform are presented to illustrate and verify the correctness of our approach, which provides building blocks for SLAM with biobotic insects.</t>
  </si>
  <si>
    <t>79-96</t>
  </si>
  <si>
    <t>Robotics and Autonomous Systems</t>
  </si>
  <si>
    <t>60004923;60004923;60004923</t>
  </si>
  <si>
    <t>36095646500;7005378822;24450724500</t>
  </si>
  <si>
    <t>Dirafzoon, Alireza;Bozkurt, Alper;Lobaton, Edgar</t>
  </si>
  <si>
    <t>Dirafzoon A.</t>
  </si>
  <si>
    <t>A framework for mapping with biobotic insect networks: From local to global maps</t>
  </si>
  <si>
    <t>S092188901530289X</t>
  </si>
  <si>
    <t>10.1016/j.robot.2016.11.004</t>
  </si>
  <si>
    <t>2-s2.0-85006741718</t>
  </si>
  <si>
    <t>['wave signals', 'two harmonics', 'simultaneous amplitude', 'signal synthesis', 'second harmonic', 'second example', 'scalable architecture', 'radiated pulses', 'pure tones', 'pulse trains', 'pulse train', 'ps pulsewidth', 'phase control', 'periodic mm', 'paper demonstrates', 'multiple harmonics', 'measured pulsewidth', 'integrated antennas', 'fundamental frequency', 'first example', 'element array', 'either generated', 'controlled interference', 'chip demonstrating', 'arbitrary amplitudes', 'allows synthesis', 'allows extraction', '6 ps', '6 dbm', '5 ghz', '215 ghz', '0 dbm']</t>
  </si>
  <si>
    <t>Antennas | arrays | beam-forming | CMOS | mm-wave | picosecond | signal generation | terahertz | waveform shaping</t>
  </si>
  <si>
    <t>In this paper, we present a scalable architecture in silicon that allows synthesis and dynamic waveform shaping of periodic mm-wave signals, either generated on-chip or quasi-optically through radiation in free space capable of producing pulse trains with picosecond time signatures. This is achieved through an architecture that allows extraction of multiple harmonics above fmax with simultaneous amplitude and phase control. Signal synthesis is achieved through controlled interference of multiple traveling waves with rich harmonic components and delays. The first example, presented in this paper, is where the signal synthesis is achieved on-chip demonstrating a pulse train at the output with a measured pulsewidth of 2.6 ps and a 0.46-mW output power. The second example is a four-element array with integrated antennas, which allows signal synthesis in space and is demonstrated to show reconfigurable radiation of pulse trains with a 2.6-ps pulsewidth, pure tones at a fundamental frequency of 107.5 GHz with an effective isotropic radiated power (EIRP) of 4.6 dBm and a second harmonic of 215 GHz with EIRP of 5.0 dBm, as well as any combination of these two harmonics with arbitrary amplitudes and delays. To the best of the authors' knowledge, this paper demonstrates the sharpest on-chip and radiated pulses with dynamic waveform shaping in any integrated circuit technology. This can open the door to innovations in broadband terahertz imaging, sensing, and spectroscopy.</t>
  </si>
  <si>
    <t>389-405</t>
  </si>
  <si>
    <t>IEEE Journal of Solid-State Circuits</t>
  </si>
  <si>
    <t>60003269;60003269</t>
  </si>
  <si>
    <t>56939372200;55390016900</t>
  </si>
  <si>
    <t>Wu, Xue;Sengupta, Kaushik</t>
  </si>
  <si>
    <t>Princeton</t>
  </si>
  <si>
    <t>Princeton University</t>
  </si>
  <si>
    <t>Dynamic Waveform Shaping With Picosecond Time Widths</t>
  </si>
  <si>
    <t>10.1109/JSSC.2016.2616349</t>
  </si>
  <si>
    <t>2-s2.0-85006866952</t>
  </si>
  <si>
    <t>['phase shifter', 'letter presents', 'insertion loss', 'gain simultaneously', 'first time', 'conformal shaping', 'band frequencies', '60 ghz', '2 mw', '2 ghz', '12 db']</t>
  </si>
  <si>
    <t>beamformer | CMOS | conformal | phase shifter | phased array antenna | variable gain | vector modulator</t>
  </si>
  <si>
    <t>This letter presents for the first time the development of a variable gain CMOS phase shifter using 0.18 ¬µm CMOS process in the S-band frequencies to be integrated with conformal phased array beamforming antenna for smart communication radar applications. The vector modulator based phase shifter has an integrated variable gain amplifier codesigned with the phase shifter circuitry in order to be capable of controlling both phase and gain simultaneously which is necessary to recover the degraded radiation pattern due to the conformal shaping of the phased array antenna. The phase shifter achieves measured continuous phase shift of 303¬∞ along with measured 7 dB gain control range over 2‚Äì2.60 GHz and an insertion loss of 7.12 dB at 2.2 GHz. The measured DC power consumption of the phase shifter is 34.2 mW from a 2 V supply with a smaller chip area of 1.12 mm2 including all pads. ¬© 2016 Wiley Periodicals, Inc. Microwave Opt Technol Lett 59:324‚Äì328, 2017.</t>
  </si>
  <si>
    <t>324-328</t>
  </si>
  <si>
    <t>60032270;60032270;60032270</t>
  </si>
  <si>
    <t>57190950827;56739885300;6601976092</t>
  </si>
  <si>
    <t>Mitra, Dipankar;Roy, Palash;Dawn, Debasis</t>
  </si>
  <si>
    <t>Fargo</t>
  </si>
  <si>
    <t>North Dakota State University</t>
  </si>
  <si>
    <t>Mitra D.</t>
  </si>
  <si>
    <t>A variable gain CMOS phase shifter for phased array antenna applications</t>
  </si>
  <si>
    <t>10.1002/mop.30283</t>
  </si>
  <si>
    <t>2-s2.0-85006963297</t>
  </si>
  <si>
    <t>['using superstrate', 'ultra wideband', 'single side', 'reflection coefficient', 'radiating patch', 'peak gain', 'overall dimension', 'novel technique', 'measurement result', 'ground plane', 'fractal structure', 'enhance gain', 'dielectric superstrate', 'conventional design', 'also improved', '6 db', '5 mm2', '15 mm3', '11 ghz']</t>
  </si>
  <si>
    <t>dielectric superstrate | fractal | monopole antenna</t>
  </si>
  <si>
    <t>A novel technique is applied on fractal monopole antenna to enhance gain for ultra wideband (UWB) applications. The fringing field effect of the antenna is increased by using dielectric superstrate, and it is designed by fabricating rectangular conductor on single side of the superstrate with dimension 10 √ó 21.5 mm2. The fractal structure is designed by the identical triangle structure in the radiating patch. The dielectric superstrate is placed on the fractal monopole antenna. At the time of feeding, the conductor of the superstrate is connected through ground plane of the antenna. The overall dimension of the fractal monopole antenna with superstrate is 24.5 √ó 21.6 √ó 3.15 mm3. The measurement result of the reflection coefficient is below ‚àí10 dB indicating impedance bandwidth of 3.1 to 11 GHz. The measured radiation patterns are also improved and peak gain of the conventional antenna increases approximately 1.6 dB by using superstrate with reference to conventional design. ¬© 2016 Wiley Periodicals, Inc. Microwave Opt Technol Lett 59:482‚Äì488, 2017.</t>
  </si>
  <si>
    <t>482-488</t>
  </si>
  <si>
    <t>Singha, Rahul;Vakula, D.</t>
  </si>
  <si>
    <t>Compact ultra-wideband fractal monopole antenna with high gain using single layer superstrate</t>
  </si>
  <si>
    <t>10.1002/mop.30317</t>
  </si>
  <si>
    <t>2-s2.0-85006968259</t>
  </si>
  <si>
    <t>R1110003</t>
  </si>
  <si>
    <t>['proposed antenna', 'peak gain', 'mode resonance', 'microstrip antenna', 'measurement results', 'generally higher', 'compact size', 'antenna gain']</t>
  </si>
  <si>
    <t>multiple-mode resonance | patch antenna | surface plasmon wave | ultrawideband</t>
  </si>
  <si>
    <t>A novel compact ultrawideband (UWB) pattern-etched microstrip patch antenna is proposed. The microstrip antenna has two layers consists of a meshed top patch and a patterned bottom ground plane generating multiple-mode resonance and surface plasmon wave. The proposed antenna is designed on the cheap FR4 substrate with compact size of 28¬†√ó¬†32¬†√ó¬†0.794¬†mm3. The simulated impedance bandwidth covers from 3.3 to 12¬†GHz for S-parameter of less than ‚àí10¬†dB level. The measured return loss falls from 3.75 to 6.15¬†GHz and from 7.2 to 10.6¬†GHz. The antenna gain is generally higher than 1.7¬†dBi with the peak gain of 5.8¬†dBi. From the simulation and measurement results, it is observed that the proposed antenna has good radiation characteristics and ultrabandwidth for potential UWB applications. ¬© 2016 Wiley Periodicals, Inc. Microwave Opt Technol Lett 59:456‚Äì459, 2017.</t>
  </si>
  <si>
    <t>456-459</t>
  </si>
  <si>
    <t>60013614;60013614;60013614;60013614</t>
  </si>
  <si>
    <t>57204514566;57188694406;15723471600;57192639822</t>
  </si>
  <si>
    <t>Yuan, Bo;Dai, Yuanlong;Hong Zhang, Xiao;Qing Luo, Guo</t>
  </si>
  <si>
    <t>Yuan B.</t>
  </si>
  <si>
    <t>Compact ultrawideband patch antenna based on multiple-mode resonance and surface plasmon wave</t>
  </si>
  <si>
    <t>10.1002/mop.30325</t>
  </si>
  <si>
    <t>2-s2.0-85006969802</t>
  </si>
  <si>
    <t>['radiation pattern', 'projection method', 'increase coverage', 'conformal surfaces', 'complex surfaces', 'change shape', 'bend according', 'autonomously recover']</t>
  </si>
  <si>
    <t>complete surfaces | conformal antennas | phased-arrays</t>
  </si>
  <si>
    <t>Conformal antennas placed on complex surfaces are gaining more attention as a method to increase coverage of modern wireless communication systems. These antennas are capable of adapting to surfaces that change shape in time thus raising the issue of keeping the radiation pattern undistorted when the array is deformed. In this work the projection method is exploited to solve this problem and to fabricate two new self-adapting conformal array antennas: a 1 √ó 4 and a 1 √ó 6 arrays that bend according to an S-shaped and a Z-shaped surface respectively. These two conformal arrays consist of microstrip patch antennas distanced l from each other, a reconfigurable sensor circuit used to measure the curvature of the conformal surfaces and voltage controlled phase-shifters through which phase-compensation is implemented to autonomously recover the radiation pattern as the surfaces on which the arrays are placed change shape. Throughout this paper analytical computations, full-wave numerical simulations and measurements are compared and shown to agree. ¬© 2016 Wiley Periodicals, Inc. Microwave Opt Technol Lett 59:393‚Äì399, 2017.</t>
  </si>
  <si>
    <t>393-399</t>
  </si>
  <si>
    <t>60000481;60000481-60089631;60000481;60089631-60032270;60089631-60032270</t>
  </si>
  <si>
    <t>57190395724;25122598400;7005751865;55605583300;56717414100</t>
  </si>
  <si>
    <t>Mansutti, Giulia;Khan, Saeedm;Capobianco, A. D.;Iftikhar, Adnan;Asif, Sajid</t>
  </si>
  <si>
    <t>Pakistan;United States;Italy</t>
  </si>
  <si>
    <t>Islamabad;Fargo;Padua</t>
  </si>
  <si>
    <t>COMSATS University Islamabad;North Dakota State University;Universit√† degli Studi di Padova</t>
  </si>
  <si>
    <t>60089631;60032270;60000481</t>
  </si>
  <si>
    <t>Self-adapting conformal phased array antennas for complex changing surfaces</t>
  </si>
  <si>
    <t>10.1002/mop.30301</t>
  </si>
  <si>
    <t>2-s2.0-85006971132</t>
  </si>
  <si>
    <t>['theoretical analysis', 'simulation results', 'input impedance']</t>
  </si>
  <si>
    <t>CPW fed monopole | induced emf method | input impedance</t>
  </si>
  <si>
    <t>Theoretical analysis for the input impedance of a CPW fed strip monopole antenna is made. Induced emf method is used for the purpose. The analysis is compared with the simulation results. ¬© 2016 Wiley Periodicals, Inc. Microwave Opt Technol Lett 59:346‚Äì348, 2017.</t>
  </si>
  <si>
    <t>346-348</t>
  </si>
  <si>
    <t>14524128500;56894705200</t>
  </si>
  <si>
    <t>Banerjee, Amartya;Bandyopadhyay, Anup Kumar</t>
  </si>
  <si>
    <t>Banerjee A.</t>
  </si>
  <si>
    <t>Theoretical investigation on the input impedance of a CPW fed strip monopole antenna</t>
  </si>
  <si>
    <t>10.1002/mop.30287</t>
  </si>
  <si>
    <t>2-s2.0-85006973749</t>
  </si>
  <si>
    <t>['yagi antenna', 'stable end', 'polarization level', 'low cross', 'impedance bandwidth', 'different frequencies', 'bandwidth ranging', 'antenna provides', 'antenna prototype', '3 ghz']</t>
  </si>
  <si>
    <t>bandwidth enhancement | mode excitation | parasitic strip | printed quasi-Yagi antenna</t>
  </si>
  <si>
    <t>A novel printed quasi-Yagi antenna with dual stubs loaded on a parasitic strip director has been presented. The impedance bandwidth is analyzed and compared when we add or eliminate the parasitic strip director. Then, two open stubs are loaded on the strip to excite an additional resonant mode, which lead to a wider impedance bandwidth. To demonstrate the effectiveness of this design, an antenna prototype is fabricated and tested. Experimental results show that the antenna provides a bandwidth ranging from 4.4 to 9.3 GHz and within the whole band larger than 4.1 dBi gain is achieved. Additionally, the proposed antenna presents a stable end-fire radiation directivity and low cross-polarization level at different frequencies with a compact structural size of 35 mm √ó 26 mm. ¬© 2016 Wiley Periodicals, Inc. Microwave Opt Technol Lett 59:447‚Äì451, 2017.</t>
  </si>
  <si>
    <t>447-451</t>
  </si>
  <si>
    <t>60018205;60018205;60018205;60008724;60018714</t>
  </si>
  <si>
    <t>55752825800;57189631306;55919535300;57190242812;36958613500</t>
  </si>
  <si>
    <t>Xu, Kai Da;Xu, Han;Liu, Yan Hui;Liu, Qing Huo;Zeng, Qingsheng</t>
  </si>
  <si>
    <t>Canada;China;United States</t>
  </si>
  <si>
    <t>Ottawa;Xiamen;Durham</t>
  </si>
  <si>
    <t>Communications Research Centre;Xiamen University;Duke University</t>
  </si>
  <si>
    <t>60018714;60018205;60008724</t>
  </si>
  <si>
    <t>A printed quasi-Yagi antenna with dual-stub-loaded parasitic strip director for bandwidth enhancement</t>
  </si>
  <si>
    <t>10.1002/mop.30298</t>
  </si>
  <si>
    <t>2-s2.0-85006974495</t>
  </si>
  <si>
    <t>['uwb applications', 'stepped slots', 'proposed antenna', 'high inter', 'ground plane', 'frequency spectrum', 'decoupling network', 'compact multiple', 'antenna element', 'acceptable values', '9 ghz', '20 db']</t>
  </si>
  <si>
    <t>channel capacity loss | envelope correlation coefficient | multiple-input-multiple-output | slot antenna | ultrawideband</t>
  </si>
  <si>
    <t>A compact multiple-input-multiple-output (MIMO) antenna with high inter-element isolation without any decoupling network for UWB applications is proposed in this communication. Each antenna element is realized by etching the stepped slots in the ground plane. The stepped slot antenna not only reduces the footprint of the proposed antenna, but also provides directional radiation behavior which leads to high isolation among them. Each of the antenna element is radiating in one of the four cardinal directions, that results in multidirectional radiation characteristics. The prototype of the proposed antenna is fabricated and measured. The size of the compact UWB MIMO antenna is 24 √ó 24 √ó 0.8mm3. The designed antenna radiates (S11 ‚â§ ‚àí10 dB) in the frequency spectrum of 3 GHz‚Äì10.9 GHz, with inter-element isolation better than 20 dB. The acceptable values of envelope correlation coefficient (ECC) and channel capacity loss (CCL) guarantees good MIMO performance. ¬© 2016 Wiley Periodicals, Inc. Microwave Opt Technol Lett 59:243‚Äì248, 2017.</t>
  </si>
  <si>
    <t>56427565100;9239858400;57202662632</t>
  </si>
  <si>
    <t>Srivastava, Gunjan;Mohan, Akhilesh;Chakraborty, Ajay</t>
  </si>
  <si>
    <t>A compact multidirectional UWB MIMO slot antenna with high isolation</t>
  </si>
  <si>
    <t>10.1002/mop.30276</t>
  </si>
  <si>
    <t>2-s2.0-85006975298</t>
  </si>
  <si>
    <t>['wave antenna', 'uda antenna', 'robust design', 'measured beamwidths', 'high gain', 'fire radiation', 'fabricated antenna', 'error rate', 'compact millimeter', 'article presents', 'antenna comprises', 'aip provides', '68 ¬∞', '60 ghz', '6 dbi', '5 cm', '13 mm', '105 ¬∞']</t>
  </si>
  <si>
    <t>60 GHz | antenna | antenna-in-package | compact | end-fire | low-cost | millimeter-wave | short-range | Yagi-Uda</t>
  </si>
  <si>
    <t>This article presents a low-cost, compact millimeter-wave antenna-in-package (AiP) for short-range wireless communications. The antenna is based on a Yagi-Uda antenna for high gain and end-fire radiation and is implemented on a single dielectric layer using a truncated printed circuit board. Integrated with a CMOS transceiver chip, the AiP provides a low-cost, compact, and robust design. The antenna comprises a microstrip-to-coplanar strip line transition, driver, reflector, and director. The fabricated antenna and AiP have dimensions of 6 mm √ó 5.5 mm √ó 0.13 mm and 6 mm √ó 7.2 mm √ó 0.13 mm, respectively. The antenna has measured beamwidths of 68¬∞ (E-plane) and 105¬∞ (H-plane) and a gain of 6.6 dBi at 60 GHz, while the fabricated AiP achieved a 10.7-Gb/s wireless data transmission rate over 5 cm at a bit-error rate of less than 10‚àí12. ¬© 2016 Wiley Periodicals, Inc. Microwave Opt Technol Lett 59:329‚Äì333, 2017.</t>
  </si>
  <si>
    <t>329-333</t>
  </si>
  <si>
    <t>60033270;60032144</t>
  </si>
  <si>
    <t>27567446000;55728047200</t>
  </si>
  <si>
    <t>Byeon, Chul Woo;Park, Chul Soon</t>
  </si>
  <si>
    <t>Iksan;Daejeon</t>
  </si>
  <si>
    <t>Wonkwang University;Korea Advanced Institute of Science and Technology</t>
  </si>
  <si>
    <t>Byeon C.</t>
  </si>
  <si>
    <t>Low-cost, compact millimeter-wave antenna-in-package for short-range wireless communications</t>
  </si>
  <si>
    <t>10.1002/mop.30296</t>
  </si>
  <si>
    <t>2-s2.0-85006975320</t>
  </si>
  <si>
    <t>['wearable applications', 'various parameters', 'return loss', 'regular perforations', 'radiation pattern', 'prototype model', 'proposed antenna', 'investigated experimentally', 'dielectric losses', 'antenna performance']</t>
  </si>
  <si>
    <t>microstrip antenna | on-body communication | perforated substrate | permittivity measurement | wearable antenna</t>
  </si>
  <si>
    <t>In this article, the performance of a rectangular patch antenna on inexpensive perforated flexible plastic substrate is investigated experimentally. The antenna is designed for wearable application operating at Wi-Fi and HiperLAN frequency bands. The regular perforations in the substrate material help in reducing the dielectric losses which is common with other textile materials thus improving the antenna performance. The prototype model of the proposed antenna is developed and measured. Various parameters such as return loss, VSWR, radiation pattern and gain are presented to validate the suitability for wearable applications. ¬© 2016 Wiley Periodicals, Inc. Microwave Opt Technol Lett 59:265‚Äì270, 2017.</t>
  </si>
  <si>
    <t>60070201;60070201;60026714;60026714</t>
  </si>
  <si>
    <t>57209747888;57214055097;7402490454;57192644903</t>
  </si>
  <si>
    <t>Kumar, Raghvendra;Kumar, Pankaj;Gupta, Nisha;Dubey, Rahul</t>
  </si>
  <si>
    <t>Muzaffarpur;Ranchi</t>
  </si>
  <si>
    <t>Babasaheb Bhimrao Ambedkar Bihar University;Birla Institute of Technology, Mesra</t>
  </si>
  <si>
    <t>60070201;60026714</t>
  </si>
  <si>
    <t>Experimental investigations of wearable antenna on flexible perforated plastic substrate</t>
  </si>
  <si>
    <t>10.1002/mop.30280</t>
  </si>
  <si>
    <t>2-s2.0-85006976719</t>
  </si>
  <si>
    <t>['working mechanism', 'well suited', 'upper hemisphere', 'simulated results', 'proposed antenna', 'measured results', 'geometry characteristics', 'fractal theory', 'designed based', 'band applications']</t>
  </si>
  <si>
    <t>annular slot | axial ratio (AR) | circularly polarized (CP) | dual-band | fractal geometry</t>
  </si>
  <si>
    <t>A compact circularly polarized (CP) antenna with fractal-geometry characteristics for dual-band applications is proposed in this paper. The antenna is fabricated on a 41¬†mm¬†√ó¬†41¬†mm¬†√ó¬†1.6¬†mm FR4 substrate with 10-dB impedance bandwidth of 2.19‚Äì3.7¬†GHz and 3-dB axial ratio (AR) bandwidth of 2.3 ‚àí 2.5 and 3.39‚Äì3.55¬†GHz. The antenna is designed based on fractal theory and the working mechanism is investigated. Due to its unique slot structure, left hand circular polarization radiation is achieved at the upper hemisphere. Simulated results and measured results are given and analyzed in detail. The dual-band CP performance demonstrates that the proposed antenna is well suited for the WLAN/WiMAX wireless applications. ¬© 2016 Wiley Periodicals, Inc. Microwave Opt Technol Lett 59:451‚Äì456, 2017.</t>
  </si>
  <si>
    <t>55857051800;7402022616</t>
  </si>
  <si>
    <t>Shuai, Xiang;Xiao, Shaoqiu</t>
  </si>
  <si>
    <t>Shuai X.</t>
  </si>
  <si>
    <t>A novel dual-band circularly polarized slot antenna with fractal slot geometry</t>
  </si>
  <si>
    <t>10.1002/mop.30297</t>
  </si>
  <si>
    <t>2-s2.0-85006976945</t>
  </si>
  <si>
    <t>2014FJ2017</t>
  </si>
  <si>
    <t>['triple notches', 'steps patch', 'proposed antenna', 'embedded onto', 'circular split', 'band ).', 'antenna bandwidth', 'antenna achieves', '8 ghz', '5 ns', '5 ghz']</t>
  </si>
  <si>
    <t>circular split-ring slot | inverted-L shaped slot | multistep patch | triple notched bands | ultra wideband antenna</t>
  </si>
  <si>
    <t>A novel compact low-profile printed antenna is designed and analyzed for wireless communication applications. The proposed antenna is composed of a four-steps patch and a three-steps segmental ground plane with two small rectangular slits. To enhance the antenna bandwidth and generate multiple notches, a circular split-ring slot integrated with double strip slots is introduced in the multistep radiating patch, and a inverted-L shaped slot is embedded onto the defected ground plane. The simulated and measured results show that the antenna achieves a wider bandwidth ranging from 3.0 to 16.5 GHz (the return loss &lt;‚Äì10 dB) with triple notches of 3.3‚Äì3.8 GHz (WiMAX band), 5.1‚Äì5.8 GHz (WLAN band), and 7.2‚Äì7.8 GHz (X-band). Furthermore, the proposed antenna obtains relative high gain (&gt;4.0 dBi), lower group delay (&lt;2.5 ns) and stable radiation patterns. ¬© 2016 Wiley Periodicals, Inc. Microwave Opt Technol Lett 59:270‚Äì275, 2017.</t>
  </si>
  <si>
    <t>270-275</t>
  </si>
  <si>
    <t>60024617;60024617;60024617;60024617;60024617</t>
  </si>
  <si>
    <t>23981511100;36140014000;15119263200;57192647353;36768414600</t>
  </si>
  <si>
    <t>Tang, Zhi Jun;Zhan, Jie;Xi, Zai Fang;Wu, Shi Gang;Li, Mu</t>
  </si>
  <si>
    <t>Xiangtan</t>
  </si>
  <si>
    <t>Hunan University of Science and Technology</t>
  </si>
  <si>
    <t>Tang Z.</t>
  </si>
  <si>
    <t>A compact triple band-notched UWB printed antenna with multistep patches integrated by multitype slots</t>
  </si>
  <si>
    <t>10.1002/mop.30279</t>
  </si>
  <si>
    <t>2-s2.0-85006978197</t>
  </si>
  <si>
    <t>['working mechanisms', 'whole gsm850', 'upper band', 'slits embedded', 'planar inverted', 'oriented diagonally', 'mobile antenna', 'middle band', 'main ground', 'lte applications', 'lower band', 'grounded portion', 'fed tri', 'f antenna', 'detailed geometry', 'band multiple', 'antenna size', 'antenna elements', '4 substrate']</t>
  </si>
  <si>
    <t>mobile antennas | multiple-input-multiple-output (MIMO) | parallel spiral slit | slitted ground</t>
  </si>
  <si>
    <t>In this paper, a coupled-fed tri-band multiple-input-multiple-output (MIMO) mobile antenna is proposed for WWAN and LTE applications. The MIMO antenna system is composed of two antenna elements and they are oriented diagonally at the non-grounded portion of the FR-4 substrate. Each antenna element consists of a planar inverted-F antenna (PIFA) coupled-fed by a L-shaped driven strip monopole. By adding a parallel-resonant spiral slit in the main ground, the bandwidth of the lower band can be enhanced to cover the whole GSM850 and GSM900 bands without increasing the antenna size. Slits embedded on the ground are employed to enhance port isolation between the antenna elements. The proposed antenna provides triple bands including the lower band of 810‚Äì965 MHz, middle band of 1560‚Äì3320 MHz, and upper band of 3400‚Äì3590 MHz for WWAN and LTE applications. Detailed geometry and working mechanisms of the antenna are presented. ¬© 2016 Wiley Periodicals, Inc. Microwave Opt Technol Lett 59:463‚Äì468, 2017.</t>
  </si>
  <si>
    <t>463-468</t>
  </si>
  <si>
    <t>60016930;60000937;60016930;60016930;60016930</t>
  </si>
  <si>
    <t>57095162700;56032016000;36645835400;55864652900;16022226800</t>
  </si>
  <si>
    <t>Zhu, Jianfeng;Feng, Botao;Deng, Li;Peng, Biao;Li, Shufang</t>
  </si>
  <si>
    <t>Beijing;Shenzhen</t>
  </si>
  <si>
    <t>Beijing University of Posts and Telecommunications;Shenzhen University</t>
  </si>
  <si>
    <t>60016930;60000937</t>
  </si>
  <si>
    <t>Coupled-fed tri-band MIMO mobile antenna for WWAN and LTE applications</t>
  </si>
  <si>
    <t>10.1002/mop.30323</t>
  </si>
  <si>
    <t>2-s2.0-85006979131</t>
  </si>
  <si>
    <t>['special e', 'radiation pattern', 'radiate high', 'proposed split', 'horn aperture', 'horn antenna', 'dielectric breakdown', 'conventional split', 'compact split', 'air breakdown', '50 mw', '10 mw']</t>
  </si>
  <si>
    <t>dielectric/air breakdown | E-plane field shaper | high-power | split-horn antenna</t>
  </si>
  <si>
    <t>A compact split-horn antenna with a high-power handling capability to be able to radiate high-power pulse energy through vacuum dielectric window into the free space without the occurrence of dielectric/air breakdown is proposed at S-band. To increase the threshold of dielectric/air and vacuum/dielectric breakdown, it uses the special E-plane field shaper at the edges of the split-horn aperture. The proposed split-horn antenna has a high-power handling capability of 50 MW which is five times larger than that of the conventional split-horn antenna of 10 MW for the air breakdown threshold of 30 kV¬†cm‚àí1 as well as a similar antenna gain and a radiation pattern. ¬© 2016 Wiley Periodicals, Inc. Microwave Opt Technol Lett 59:442‚Äì447, 2017.</t>
  </si>
  <si>
    <t>442-447</t>
  </si>
  <si>
    <t>60068694;60068694;60068694</t>
  </si>
  <si>
    <t>56395639200;7402723925;57204796995</t>
  </si>
  <si>
    <t>Choi, Jun Ho;Shin, Jin Woo;So, Joon Ho</t>
  </si>
  <si>
    <t>Agency for Defense Development</t>
  </si>
  <si>
    <t>Enhanced window breakdown threshold of the split-horn antenna using an E-plane field shaper</t>
  </si>
  <si>
    <t>10.1002/mop.30302</t>
  </si>
  <si>
    <t>2-s2.0-85006979807</t>
  </si>
  <si>
    <t>['solar cells', 'solar cell', 'lossy substrate', 'cover glass', 'commercial space', 'blocks light', '2 db', '10 ghz', '1 %.']</t>
  </si>
  <si>
    <t>CubeSat | gain loss | integration | patch antenna | solar cell</t>
  </si>
  <si>
    <t>An X band patch antenna was integrated on top of the cover glass of commercial space-certified solar cell and was studied for understanding the interaction between the solar cell and the antenna. It was found that the solar cell acts as a lossy substrate for the antenna and reduces the gain of the antenna by about 2 dB, and such a reduction remains consistent for different working states of the solar cell. The patch antenna reduces the efficiency of the solar cells because it blocks light, however, at 10 GHz, the impact of a patch antenna alone to the solar cell's efficiency is less than 1%. ¬© 2016 Wiley Periodicals, Inc. Microwave Opt Technol Lett 59:260‚Äì265, 2017.</t>
  </si>
  <si>
    <t>260-265</t>
  </si>
  <si>
    <t>60031706;60031706</t>
  </si>
  <si>
    <t>57189030360;16027856900</t>
  </si>
  <si>
    <t>Yekan, Taha;Baktur, Reyhan</t>
  </si>
  <si>
    <t>Yekan T.</t>
  </si>
  <si>
    <t>An X band patch antenna integrated with commercial triple-junction space solar cells</t>
  </si>
  <si>
    <t>10.1002/mop.30275</t>
  </si>
  <si>
    <t>2-s2.0-85006981184</t>
  </si>
  <si>
    <t>['wlan transceiver', 'two resonances', 'two bands', 'square elc', 'rfid applications', 'research evolves', 'proposed antenna', 'parametric investigations', 'paper includes', 'measurement details', 'measurement data', 'making use', 'closed ring', '87 ghz', '6 mm3', '52 ghz', '5 ghz', '28 ghz', '20 ghz']</t>
  </si>
  <si>
    <t>closed ring resonator | CPW-fed | dual band | ELC | metamaterial</t>
  </si>
  <si>
    <t>This letter presents metamaterial (MTM) based dual band antenna. Two resonances are obtained by making use of square ELC (Electric-inductive-capacitive) resonator and CR (Closed Ring) resonator. This research evolves an antenna having dimension only of 21 √ó 30 √ó 1.6 mm3 which operates at two bands from 3.28 GHz to 4.52 GHz and from 5.20 GHz to 5.87 GHz. This antenna can be useful for WiMAX and WLAN transceiver at 3.5 GHz and 5 GHz band respectively. It can also be used in RFID applications at 3.9 GHz band. This paper includes the parametric investigations as well as measurement details. Simulation and measurement data have shown good equivalence which emphasis the practicability of the proposed antenna. ¬© 2016 Wiley Periodicals, Inc. Microwave Opt Technol Lett 59:304‚Äì307, 2017.</t>
  </si>
  <si>
    <t>304-307</t>
  </si>
  <si>
    <t>60107356;60107356</t>
  </si>
  <si>
    <t>38661052200;57193069626</t>
  </si>
  <si>
    <t>Boopathi Rani, R.;Pandey, S. K.</t>
  </si>
  <si>
    <t>National Institute of Technology Puducherry</t>
  </si>
  <si>
    <t>Boopathi Rani R.</t>
  </si>
  <si>
    <t>ELC metamaterial based CPW-fed printed dual-band antenna</t>
  </si>
  <si>
    <t>10.1002/mop.30292</t>
  </si>
  <si>
    <t>2-s2.0-85006982003</t>
  </si>
  <si>
    <t>2016GZ0061</t>
  </si>
  <si>
    <t>['vias applied', 'three groups', 'ridged end', 'ridged configuration', 'plane dual', 'phase disorder', 'mounted characteristic', 'impedance matching', 'frequency range', 'fire antenna', 'exactly end', 'easy flush', 'dielectric slab', 'conformal applications', 'conformal application', 'characteristic impedance', '2 dbi']</t>
  </si>
  <si>
    <t>conformal antenna | end-fire radiation | H-plane horn dual-ridged antenna | wideband antenna</t>
  </si>
  <si>
    <t>A 6‚Äì18 GHz wideband substrate integrated waveguide (SIW) H-Plane dual-ridged end-fire antenna is presented in this paper for conformal application. The dual-ridged configuration is used to reduce the cut-off frequency and the characteristic impedance of the SIW. Three groups of air-vias applied in the front of the dielectric slab can improve the impedance matching. And two bending air slots are integrated in the top metallic layer of the SIW to correct the phase disorder and to further improve the impedance matching performance. With these novel improved designs, the proposed antenna shows experimentally a good impedance matching (|S11| &lt; ‚àí7 dB) and exactly end-fire gain (&gt;4.2 dBi) performances in the frequency range of 6‚Äì18 GHz. The proposed antenna also keeps low-profile and easy flush-mounted characteristic which is suitable for conformal applications of high speed moving objects. ¬© 2016 Wiley Periodicals, Inc. Microwave Opt Technol Lett 59:286‚Äì292, 2017.</t>
  </si>
  <si>
    <t>286-292</t>
  </si>
  <si>
    <t>60005465;60005465;60005465;60005465;60005465;117869135</t>
  </si>
  <si>
    <t>55920658600;55744581500;56486228600;39763201700;7102510668;56486258500</t>
  </si>
  <si>
    <t>Li, Jian;Huang, Yongjun;Wang, Ruizhen;Wang, Yao;Wen, Guangjun;Zhang, Haobin</t>
  </si>
  <si>
    <t>University of Electronic Science and Technology of China;Science and Technology on Electronic Information Control Laboratory</t>
  </si>
  <si>
    <t>60005465;117869135</t>
  </si>
  <si>
    <t>Wideband SIW H-plane dual-ridged end-fire antenna for conformal application</t>
  </si>
  <si>
    <t>10.1002/mop.30281</t>
  </si>
  <si>
    <t>2-s2.0-85006983141</t>
  </si>
  <si>
    <t>['type slot', 'two slot', 'two patches', 'two branch', 'small size', 'radiating element', 'proposed antenna', 'multilayer structure', 'measurements show', 'loaded patches', 'axial ratio', 'antenna includes', 'agree well']</t>
  </si>
  <si>
    <t>antenna | broadband | circularly polarized | double-Y type slot | high gain</t>
  </si>
  <si>
    <t>A broadband and high gain circularly polarized stacked antenna with small size was designed. The antenna includes a double-Y type slot radiator and two slot-loaded patches with chamfering. Right hand circular polarization performance is achieved by adjusting the length of the two branch of Y type slot. In order to expand the antenna impedance bandwidth and axial ratio (AR) bandwidth, multilayer structure was used. Two patches with chamfering were chosen for radiating element. With the form of orthogonal, rectangular slot cut on the center of the two patches, small size of antenna can be achieved. The measurements show that, the proposed antenna's ‚àí10¬†dB impedance bandwidth is 32.7% (from 4.1 to 5.7¬†GHz), the 3¬†dB (AR) bandwidth is 20.7% (from 4.4 to 5.4¬†GHz) and the gain of the antenna is about 9¬†dB, which agree well with the simulations. ¬© 2016 Wiley Periodicals, Inc. Microwave Opt Technol Lett 59:292‚Äì298, 2017.</t>
  </si>
  <si>
    <t>292-298</t>
  </si>
  <si>
    <t>Circularly polarized stacked antenna with broadband and high gain characteristics</t>
  </si>
  <si>
    <t>10.1002/mop.30295</t>
  </si>
  <si>
    <t>2-s2.0-85006983311</t>
  </si>
  <si>
    <t>['‚ àº4', 'uda antenna', 'range ultra', 'proposed antenna', 'peak gain', 'maximum front', 'high directivity', 'compact size', 'back ratio', 'approximately 0', '5 mm2', '5 dbi', '17 db', '14 œª0']</t>
  </si>
  <si>
    <t>high directivity | miniaturized | printed Yagi-Uda antenna | UHF RFID</t>
  </si>
  <si>
    <t>A miniaturized printed Yagi-Uda antenna with high directivity for long-range ultra-high-frequency radio frequency identification item tracking systems is presented. The proposed antenna consists of a meandered driven element and a reflector to obtain a compact size and high directivity. Using a printed microstrip balun, the proposed antenna is fed by a 50-Œ© microstrip line in a printed circuit board. The peak gain and maximum front-to-back ratio of the proposed antenna are ‚àº4.5 dBi and 17 dB at the authorized UHF RFID band in Korea, respectively. The antenna physical size is 80 √ó 45.5 mm2 (approximately 0.25Œª0 √ó 0.14 Œª0 at 920 MHz). ¬© 2016 Wiley Periodicals, Inc. Microwave Opt Technol Lett 59:439‚Äì441, 2017.</t>
  </si>
  <si>
    <t>439-441</t>
  </si>
  <si>
    <t>60023075;60023075;60023075;60023075</t>
  </si>
  <si>
    <t>57194082237;57189343360;57189345260;55778141185</t>
  </si>
  <si>
    <t>Kim, J. H.;Jeong, M. G.;Bae, S. H.;Lee, W. S.</t>
  </si>
  <si>
    <t>Jinju</t>
  </si>
  <si>
    <t>Gyeongsang National University</t>
  </si>
  <si>
    <t>Miniaturized printed YAGI-Uda antenna with high directivity for long range UHF RFID item tracking systems</t>
  </si>
  <si>
    <t>10.1002/mop.30303</t>
  </si>
  <si>
    <t>2-s2.0-85006983910</t>
  </si>
  <si>
    <t>['wireless monitoring', 'receiver circuitry', 'radar antennas', 'physical contact', 'nonintrusive alternative', 'experimentally demonstrated', 'breathing rate', 'antenna subsystem', 'accurately recover']</t>
  </si>
  <si>
    <t>fiber optics | fiber optics sensors | microwaves | OCIS codes: (280.5600) Radar, (060.2310) Fiber optics, (060.2370) Fiber optics sensors, (350.4010) Microwaves, (060.5625) Radio Frequency Photonics | radar | radio frequency photonics</t>
  </si>
  <si>
    <t>Wireless monitoring of human vital signs such as breathing rate is a nonintrusive alternative to contemporary solutions relying on physical contact. To ease the installment, fiber optical transmission is used to extend the reach from the transmitter and receiver circuitry to the antenna subsystem. In this paper, a frequency modulated carrier wave radar, operating at 25.7‚Äì26.6¬†GHz and utilizing optical fiber extension, was experimentally demonstrated to accurately recover the breathing rate of a human placed 1¬†m away from the radar antennas. ¬© 2016 Wiley Periodicals, Inc. Microwave Opt Technol Lett 59:353‚Äì356, 2017.</t>
  </si>
  <si>
    <t>353-356</t>
  </si>
  <si>
    <t>60011373;60011373;60011373</t>
  </si>
  <si>
    <t>56681200600;7003831693;7006049634</t>
  </si>
  <si>
    <t>Frejstrup Suhr, L.;Monroy, I. T.;Olmos, J. J.Vegas</t>
  </si>
  <si>
    <t>Lyngby</t>
  </si>
  <si>
    <t>Danmarks Tekniske Universitet</t>
  </si>
  <si>
    <t>Frejstrup Suhr L.</t>
  </si>
  <si>
    <t>Optical fiber reach extended FMCW radar for remote respiratory tracking</t>
  </si>
  <si>
    <t>10.1002/mop.30284</t>
  </si>
  <si>
    <t>2-s2.0-85006987018</t>
  </si>
  <si>
    <t>['using orthogonal', 'three resonances', 'stable gain', 'shaped monopole', 'resonant frequencies', 'phase currents', 'operating bands', 'magnetic monopole', 'loop currents', 'longer arm', 'ground plane', 'good efficiency', 'circularly polarized', 'circular polarization', 'band operation', 'achieved due', '55 ghz', '2600 mhz', '2100 bands']</t>
  </si>
  <si>
    <t>circular polarization | monopole antenna | printed antennas | return loss | slot loading</t>
  </si>
  <si>
    <t>A circularly polarized Y-shaped monopole antenna with L-shaped slot loaded ground-plane is proposed in this letter. The multi-band operation is achieved due to the resonances of asymmetrical monopole arms as well as the slot in the ground plane. The circular polarization for LTE (band-7, 2600 MHz) is achieved by using orthogonal and out of phase currents on surface of Y shaped monopole, whereas circular polarization for GNSS and UMTS-2100 bands is the result of interaction of currents on longer arm of Y shaped monopole and loop currents on ground, which acts as a magnetic monopole. The antenna has been designed and optimised on a low cost FR-4 epoxy substrate. The proposed antenna exhibits impedance bandwidths of 13.1, 9.7, and 7.4% at the resonant frequencies of 1.57, 2.02, and 2.55 GHz, respectively. At these three resonances, 3 dB axial ratio bandwidths of 3.7, 4.9, and 5.06% are achieved. The antenna has dual sense circular polarization, bidirectional radiation patterns, stable gain and good efficiency in the operating bands. ¬© 2016 Wiley Periodicals, Inc. Microwave Opt Technol Lett 59:298‚Äì304, 2017.</t>
  </si>
  <si>
    <t>298-304</t>
  </si>
  <si>
    <t>57192641731;57212976310;36782986700;56246262700</t>
  </si>
  <si>
    <t>Singh Brar, Rajveer;Saurav, Kushmanda;Sarkar, Debdeep;Vaibhav Srivastava, Kumar</t>
  </si>
  <si>
    <t>Singh Brar R.</t>
  </si>
  <si>
    <t>A triple band circular polarized monopole antenna for GNSS/UMTS/LTE</t>
  </si>
  <si>
    <t>10.1002/mop.30294</t>
  </si>
  <si>
    <t>2-s2.0-85006989120</t>
  </si>
  <si>
    <t>['usually surrounded', 'surrounding encourages', 'surrounding dielectric', 'surface waves', 'simply placing', 'return loss', 'reduced using', 'radiation pattern', 'proposed techniques', 'proposed concept', 'pattern deterioration', 'patch antenna', 'offer band', 'measured results', 'leakage currents', 'fundamental mode', 'dielectric coating', 'antennas installed']</t>
  </si>
  <si>
    <t>cavity backed antenna | dielectric coating | metamaterials | patch antenna | substrate integrated waveguide</t>
  </si>
  <si>
    <t>This research work addresses the performance deterioration challenges of dielectric embedded patch antenna. Antennas installed on the surface of high speed aerial vehicles are usually surrounded by dielectric coating to cater for the environmental effects like friction and humidity, the presence of dielectric in the surrounding encourages the propagation of strong surface waves causing the pattern deterioration and increase in return loss. The surface waves are suppressed in two stages first with the help of substrate integrated waveguide cavity created on the back of patch antenna to reduce the leakage currents. Secondly the remaining surface waves which propagate in the dielectric are suppressed by simply placing an array of modified complementary split ring resonator (CSRR) on the surface of surrounding dielectric. CSRR is known to offer band-gap characteristics thus it ensures complete blockage of the fundamental mode of surface waves without any additional fabrication complexity. The radiation pattern is restored and the return loss is reduced using the proposed techniques. The measured results from the fabricated prototype authenticate the proposed concept. ¬© 2016 Wiley Periodicals, Inc. Microwave Opt Technol Lett 59:357‚Äì362, 2017.</t>
  </si>
  <si>
    <t>357-362</t>
  </si>
  <si>
    <t>36169277000;57201517821;53984206800</t>
  </si>
  <si>
    <t>Asad, M. Javid;Shafique, M. Farhan;Khan, Shahid A.</t>
  </si>
  <si>
    <t>Asad M.</t>
  </si>
  <si>
    <t>Performance restoration of dielectric embedded antennas using omega like complementary split ring resonators</t>
  </si>
  <si>
    <t>10.1002/mop.30314</t>
  </si>
  <si>
    <t>2-s2.0-85006990190</t>
  </si>
  <si>
    <t>['slot antenna', 'proposed antenna', 'proposed 8', 'port multi', 'pattern gain', 'parasitic elements', 'overall size', 'magnetic dipole', 'input multioutput', 'ideal 6', 'ground plane', 'four pairs', 'f antennas', 'f antenna', 'ergodic capacity', 'electric dipole', 'compact 8', 'common ground', 'antenna direction', 'antenna consists']</t>
  </si>
  <si>
    <t>antenna system | compact antenna | multi-input multi-output</t>
  </si>
  <si>
    <t>A novel and compact 8-port multi-input multioutput (MIMO) antenna is presented, which uses pattern gain to achieve more than an ideal 6-port polarimetric antenna gain. Antenna elements types, geometry on the common ground and antenna elements rotation are optimized for the pattern gain. The antenna consists of four pairs of inverted-F antennas, quarter wavelength slot antennas, parasitic elements, and ground plane. For the orthogonality, the inverted-F antenna for electric dipole and slot antenna for magnetic dipole are selected as elements of radiator. Four pairs of the inverted-F antenna and slot antenna symmetrically stand on the ground and the antenna direction, location and the parasitic elements are studied for low mutual coupling and correlation. The proposed MIMO antenna shows isolation of better than ‚àí10¬†dB with an overall size of 0.5Œª¬†√ó¬†0.5Œª¬†√ó¬†0.13Œª. The ergodic capacity of proposed antenna is presented to verify the MIMO antenna performance. The proposed 8-port MIMO antenna is extensible to 40-port antenna cube and its prototype is presented. ¬© 2016 Wiley Periodicals, Inc. Microwave Opt Technol Lett 59:236‚Äì240, 2017.</t>
  </si>
  <si>
    <t>236-240</t>
  </si>
  <si>
    <t>57219507846;55204788100;55818138900;55608574700</t>
  </si>
  <si>
    <t>Lee, D. J.;Lee, S. J.;Khang, S. T.;Yu, J. W.</t>
  </si>
  <si>
    <t>Lee D.J.</t>
  </si>
  <si>
    <t>Extensible compact 8-port MIMO antenna with pattern gain</t>
  </si>
  <si>
    <t>10.1002/mop.30268</t>
  </si>
  <si>
    <t>2-s2.0-85006990240</t>
  </si>
  <si>
    <t>['type tag', 'tag bonding', 'sensitive properties', 'rfid technology', 'little bit', 'high tag', 'degrade rapidly', 'chosen material', 'attached materials', 'articulated experimentations']</t>
  </si>
  <si>
    <t>fragment type | material sensing | multi-objective optimization | radio frequency identification | sensor tag</t>
  </si>
  <si>
    <t>Antennas can always be affected by the attached materials. Such a property is here integrated with RFID technology of designing a passive RFID tag which is sensitive to a chosen object material. A good sensing ability will help the tag bonding up with the chosen material, which will benefit material security a lot. To achieve a high tag-object bonding sensitivity, a fragmented-type tag is introduced here. When permittivity of attached object material changes a little bit, readability of the tag will degrade rapidly. The sensitive properties are investigated by simulated and articulated experimentations. ¬© 2016 Wiley Periodicals, Inc. Microwave Opt Technol Lett 59:318‚Äì323, 2017.</t>
  </si>
  <si>
    <t>318-323</t>
  </si>
  <si>
    <t>60019118;60019118;60019118;60105079</t>
  </si>
  <si>
    <t>56304151500;56925706900;55258071500;6506523166</t>
  </si>
  <si>
    <t>Yang, Chenwei;Wang, Gang;Song, Xiaotian;Sid√©n, Johan</t>
  </si>
  <si>
    <t>Sweden;China</t>
  </si>
  <si>
    <t>Harnosand;Hefei</t>
  </si>
  <si>
    <t>Mid Sweden University, H√§rn√∂sand;University of Science and Technology of China</t>
  </si>
  <si>
    <t>60105079;60019118</t>
  </si>
  <si>
    <t>Design of secure UHF RFID tag by binding object dielectric permittivity</t>
  </si>
  <si>
    <t>10.1002/mop.30288</t>
  </si>
  <si>
    <t>2-s2.0-85006990362</t>
  </si>
  <si>
    <t>['wideband mode', 'two varactors', 'spectrum sensing', 'selected channels', 'proposed structure', 'proposed design', 'potentially suitable', 'polarization levels', 'operate either', 'narrowband mode', 'low cross', 'ground plane', 'frequency tunable', 'continuously tune', 'bandwidth reconfigurability', 'achieved bandwidths', '2 ghz', '11 b']</t>
  </si>
  <si>
    <t>cognitive radio | filtenna | frequency agility | PIN and varactor diodes | reconfigurable antennas</t>
  </si>
  <si>
    <t>A frequency tunable and bandwidth reconfigurable antenna with ring slot resonators embedded into its ground plane is presented. To achieve the bandwidth reconfigurability, two PIN diodes are inserted to couple or decouple two pairs of ring slot resonators from the antenna feed line. By switching the diodes on or off, the antenna can operate either in a wideband or narrowband mode. In the narrowband mode, two varactors are used to continuously tune the antenna operating frequency from 2.55 to 3.2 GHz. Due to the achieved bandwidths, the proposed structure can cover various bands used for LTE (1/2/7/33-41 bands), WiMAX, and WLAN (802.11 b/g/n/s bands) applications. Similar radiation patterns with low cross-polarization levels are obtained for different diodes states. The measured results show that the proposed design is potentially suitable for cognitive radio applications; in which the wideband mode is used for spectrum sensing while the narrowband mode for communicating over the selected channels. ¬© 2016 Wiley Periodicals, Inc. Microwave Opt Technol Lett 59:399‚Äì404, 2017.</t>
  </si>
  <si>
    <t>399-404</t>
  </si>
  <si>
    <t>112789754;112789754;112789754;112789754</t>
  </si>
  <si>
    <t>56464190400;36802452300;14042342800;35249797000</t>
  </si>
  <si>
    <t>Nachouane, Hamza;Najid, Abdellah;Riouch, Fatima;Tribak, Abdelwahed</t>
  </si>
  <si>
    <t>Agdal Rabat</t>
  </si>
  <si>
    <t>Institut National des Postes et T√©l√©communications (INPT)</t>
  </si>
  <si>
    <t>Nachouane H.</t>
  </si>
  <si>
    <t>Electronically reconfigurable filtenna for cognitive radios</t>
  </si>
  <si>
    <t>10.1002/mop.30299</t>
  </si>
  <si>
    <t>2-s2.0-85006995780</t>
  </si>
  <si>
    <t>['thz sources', 'systematic manner', 'substrate materials', 'photoconductive switch', 'highest reproducibility', 'growth temperatures', 'geometrical parameters', 'gaas wafers', 'excellently suited', 'domain system', '3 h']</t>
  </si>
  <si>
    <t>photoconductive switch | terahertz | time domain spectroscopy</t>
  </si>
  <si>
    <t>We report on a terahertz (THz) time-domain system to characterize photoconductive THz emitters and detectors, that is designed for highest reproducibility. This system is excellently suited for studying the performance of THz sources and detectors in a systematic manner, either by varying the substrate materials or the geometrical parameters of metallic antenna contacts building a photoconductive switch. After confirming the reproducibility and stability of the system with errors of only 1.9% (over 3 h) and 2.6% (over 9 days), we use the system to compare the performance of five low temperature grown (LT) GaAs wafers with growth temperatures between 200¬∞C and 300¬∞C. ¬© 2016 Wiley Periodicals, Inc. Microwave Opt Technol Lett 59:468‚Äì472, 2017.</t>
  </si>
  <si>
    <t>468-472</t>
  </si>
  <si>
    <t>60012556;60012556;60007774;60012556;60012556;60011226</t>
  </si>
  <si>
    <t>57016728300;36665719500;8161161500;56709354500;56941303500;14056842500</t>
  </si>
  <si>
    <t>Abdulmunem, Oday Mazin;Born, Norman;Mikulics, Martin;Balzer, Jan Christof;Koch, Martin;Preu, Sascha</t>
  </si>
  <si>
    <t>Marburg;Darmstadt;J√ºlich</t>
  </si>
  <si>
    <t>Philipps-Universit√§t Marburg;Technische Universit√§t Darmstadt;Forschungszentrum J√ºlich (FZJ)</t>
  </si>
  <si>
    <t>60012556;60011226;60007774</t>
  </si>
  <si>
    <t>Abdulmunem O.</t>
  </si>
  <si>
    <t>High accuracy terahertz time-domain system for reliable characterization of photoconducting antennas</t>
  </si>
  <si>
    <t>10.1002/mop.30322</t>
  </si>
  <si>
    <t>2-s2.0-85006995870</t>
  </si>
  <si>
    <t>['simultaneously extends', 'conventional ava', 'ava ).']</t>
  </si>
  <si>
    <t>antipodal Vivaldi antenna | fractal antenna | medical near-field microwave imaging | ultra-wideband antenna</t>
  </si>
  <si>
    <t>We present a new fractal slot edge antipodal Vivaldi antenna (AVA). When compared to a conventional AVA, it simultaneously extends the low-end bandwidth limitation, mitigates the side lobe level, and increases the main lobe gain. ¬© 2016 Wiley Periodicals, Inc. Microwave Opt Technol Lett 59:337‚Äì346, 2017.</t>
  </si>
  <si>
    <t>60106854;60008088;60001430;60008088;117876817;60106854;60030052</t>
  </si>
  <si>
    <t>55202993200;7006561009;6506028642;6603630423;35619554500;57192643639;7007171277</t>
  </si>
  <si>
    <t>de Oliveira, Alexandre M.;Justo, Jo√£o F.;Perotoni, Marcelo B.;Kofuji, S√©rgio T.;Neto, Alfredo G.;Bueno, Regis C.;Baudrand, Henri</t>
  </si>
  <si>
    <t>Brazil;France;Brazil;Brazil;Brazil</t>
  </si>
  <si>
    <t>Salvador;Toulouse;Sao Paulo;Santo Andre;</t>
  </si>
  <si>
    <t>Suzano Papel e Celulose;Institut National Polytechnique de Toulouse;Universidade de S√£o Paulo;Universidade Federal do ABC;Group of Telecommunications and Applied Electromagnetism at Federal Institute of Paraiba</t>
  </si>
  <si>
    <t>60106854;60030052;60008088;60001430;117876817</t>
  </si>
  <si>
    <t>de Oliveira A.M.</t>
  </si>
  <si>
    <t>A high directive Koch fractal Vivaldi antenna design for medical near-field microwave imaging applications</t>
  </si>
  <si>
    <t>10.1002/mop.30293</t>
  </si>
  <si>
    <t>2-s2.0-85006996454</t>
  </si>
  <si>
    <t>['uwb performance', 'specific design', 'mic ).', 'loss better', 'letter presents', 'fr4 substrate', '3 ghz', '10 db']</t>
  </si>
  <si>
    <t>microstrip monopole antenna | ultra-wideband</t>
  </si>
  <si>
    <t>This letter presents a specific design of an ultra-wideband (UWB) microstrip monopole antenna of dimensions 35 √ó 25 √ó 1.6 mm3 realised on FR4 substrate. The UWB performance from 3.1 to 16.3 GHz is achieved with return-loss better than 10 dB. To achieve UWB performance, a quarter circular patch with tapered microstrip feed line has been used. This antenna has compact and simple structure suitable for fabrication and integration with microwave integrated circuits (MIC). Effect of varying geometric parameters on return-loss has been studied using Ansoft High Frequency Structure Simulator (HFSS) software. ¬© 2016 Wiley Periodicals, Inc. Microwave Opt Technol Lett 59:225‚Äì229, 2017.</t>
  </si>
  <si>
    <t>225-229</t>
  </si>
  <si>
    <t>112653173;112653173</t>
  </si>
  <si>
    <t>57208517025;25638670600</t>
  </si>
  <si>
    <t>Singh, R. K.;Pujara, Dhaval A.</t>
  </si>
  <si>
    <t>Institute of Technology, Electronics and Communication Engineering</t>
  </si>
  <si>
    <t>Singh R.K.</t>
  </si>
  <si>
    <t>A novel design of ultra-wideband quarter circular microstrip monopole antenna</t>
  </si>
  <si>
    <t>10.1002/mop.30271</t>
  </si>
  <si>
    <t>2-s2.0-85007010231</t>
  </si>
  <si>
    <t>['wide area', 'uhf band', 'square loop', 'operate close', 'near zone', 'mobile terminals', 'measurement phase', 'magnetic field', 'human body', 'discovered improving', 'coaxial cable', 'bandwidth even', 'antennas need']</t>
  </si>
  <si>
    <t>circuit modeling | loop antenna | low profile | UHF band</t>
  </si>
  <si>
    <t>Here we proposed a low profile antenna which is an electrically coupled loop fed by a coaxial cable and operates in UHF band. With acquisition of a square loop, near zone is covered by magnetic field that has no harm to living being. By optimizing the dimensions with genetic algorithm 12% of bandwidth, 2.45¬†dB realized gain and 33% miniaturization (l¬Æ2/3l) at 500¬†MHz is obtained. Afterwards, the performance of the antenna is analyzed with a general circuit model and verified using frequency domain solver simulation. In the measurement phase a technique was discovered improving the bandwidth even more, hence 150¬†MHz bandwidth equal 30% at 500¬†MHz was achieved. These characteristics together make this antenna very beneficial in mobile terminals that have a very wide area of applications such as ground station targeting UAVs and where antennas need to operate close to the human body. Due to semidirectional radiation pattern it can be used in short and medium range remote wireless bridge networks. ¬© 2016 Wiley Periodicals, Inc. Microwave Opt Technol Lett 59:459‚Äì463, 2017.</t>
  </si>
  <si>
    <t>459-463</t>
  </si>
  <si>
    <t>60016248;60016248;60022927;60016248</t>
  </si>
  <si>
    <t>57190948698;57192644947;56514932500;57192641358</t>
  </si>
  <si>
    <t>Taghvaee, H.;Habibi, A.;Rezaee, A.;Zarinkhat, F.</t>
  </si>
  <si>
    <t>University of Tehran;K. N. Toosi¬†University¬†of Technology</t>
  </si>
  <si>
    <t>60022927;60016248</t>
  </si>
  <si>
    <t>Taghvaee H.</t>
  </si>
  <si>
    <t>Low profile UHF loop antenna prototyped and investigated by circuit modeling</t>
  </si>
  <si>
    <t>10.1002/mop.30324</t>
  </si>
  <si>
    <t>2-s2.0-85007012121</t>
  </si>
  <si>
    <t>['substrate size', 'single element', 'similar patch', 'reconfigurable mechanism', 'radiation efficiency', 'initially antenna', 'antenna b', '7 ghz', '35 ghz', '240 mhz']</t>
  </si>
  <si>
    <t>antenna | c-band | microstrip antenna | performance diversity | tri bands | via feed</t>
  </si>
  <si>
    <t>A novel modified elliptical patch antenna is designed to provide performance diversity for c-band wireless applications. Initially antenna A and antenna B are designed to enhance the radiation efficiency and bandwidth, respectively. With the similar patch and substrate size of both antennas by controlling the length of the slots and width of the feed antenna C is designed to yield unique performance in a single element. Antenna C achieves the performance of enhanced radiation efficiency and bandwidth with the reconfigurable mechanism. When antenna C switch to antenna A configuration, it resonates in the frequencies of 3.7, 5.1, and 6.35 GHz have the radiation efficiency of 82.55, 83.3, and 87.09%, respectively and whenever it turns to antenna B configuration it resonates at the bands of 4, 4.8, and, 6.7 GHz have the bandwidth of 260, 300, and 240 MHz, respectively. ¬© 2016 Wiley Periodicals, Inc. Microwave Opt Technol Lett 59:408‚Äì415, 2017.</t>
  </si>
  <si>
    <t>408-415</t>
  </si>
  <si>
    <t>57057309900;57190169367;57057865500;57203137966</t>
  </si>
  <si>
    <t>Rajagopal, Chithradevi;Balakrishnapillai Suseela, Sreeja;Noorullakhan, Nafiza;Sankararajan, Radha</t>
  </si>
  <si>
    <t>Rajagopal C.</t>
  </si>
  <si>
    <t>A novel performance diversity modified elliptical patch antenna for C-band applications</t>
  </si>
  <si>
    <t>10.1002/mop.30316</t>
  </si>
  <si>
    <t>2-s2.0-85007012787</t>
  </si>
  <si>
    <t>['wave band', 'total length', 'structure consisting', 'significantly higher', 'resonance frequency', 'proposed technique', 'operating frequency', 'operating bandwidth', 'mobile device', 'measured efficiency', 'inductors installed', 'ground mode', 'fabricated wire', 'easily accommodated', 'antenna using', '80 mm', '74 mhz']</t>
  </si>
  <si>
    <t>bandwidth | efficiency | ground mode | mobile antenna | resonance</t>
  </si>
  <si>
    <t>In this paper, an efficiency enhancement technique is proposed for a loop type ground radiation antenna on a small sized ground plane whose resonance frequency of the fundamental ground mode is significantly higher than the operating frequency. The efficiency is enhanced by matching the resonance frequency of the ground mode with the operating frequency. This was accomplished with a structure consisting of a loop of wire and inductors installed at both edges of the rectangular ground plane. The total length of each fabricated wire is 80 mm, which can be easily accommodated in the rim of a mobile device. The technique also increased the operating bandwidth. The measured efficiency of the antenna using the proposed technique is 47.44% and the bandwidth is 74 MHz at the Z-wave band. ¬© 2016 Wiley Periodicals, Inc. Microwave Opt Technol Lett 59:476‚Äì478, 2017.</t>
  </si>
  <si>
    <t>476-478</t>
  </si>
  <si>
    <t>Enhancement technique for loop type ground radiation antenna using ground mode tuning structure</t>
  </si>
  <si>
    <t>10.1002/mop.30319</t>
  </si>
  <si>
    <t>2-s2.0-85007014724</t>
  </si>
  <si>
    <t>['wlan bands', 'upper patch', 'two patches', 'tm21 mode', 'simultaneously resonant', 'simulation performed', 'ratio bandwidth', 'prototype operated', 'prototype designed', 'patch antennas', 'measured results', 'fundamental mode', 'frequency band', 'circular polarization', '15 %.']</t>
  </si>
  <si>
    <t>circular polarization | dual-band antenna | microstrip antenna</t>
  </si>
  <si>
    <t>A design for dual-band circularly polarized microstrip antennas with different radiation patterns is described. The design is based on a stacked patch antenna composed of an upper circular patch and a lower ring patch. For the higher operation band, the two patches are simultaneously resonant at the TM21 mode and the stacked patch antenna can produce a conical radiation pattern. As for the lower operation band, only the upper patch is resonant at its fundamental mode and a broadside radiation pattern is obtained. To allow the two radiation patterns to be with circular polarization, 90¬∞ hybrid couplers are used to excite the patch antennas at the two operation bands. A prototype designed at the GPS and WLAN bands is constructed. The experimental results demonstrate that the prototype operated at each frequency band has a 3dB-axial-ratio bandwidth of more than 15%. Simulation performed with HFSS also validates the measured results. ¬© 2016 Wiley Periodicals, Inc. Microwave Opt Technol Lett 59:404‚Äì408, 2017.</t>
  </si>
  <si>
    <t>404-408</t>
  </si>
  <si>
    <t>60006834;60006834</t>
  </si>
  <si>
    <t>57188571315;7004026337</t>
  </si>
  <si>
    <t>Yang, Jhe Sheng;Row, Jeen Sheen</t>
  </si>
  <si>
    <t>Changhua</t>
  </si>
  <si>
    <t>National Changhua University of Education</t>
  </si>
  <si>
    <t>Dual-band circularly polarized microstrip antenna</t>
  </si>
  <si>
    <t>10.1002/mop.30312</t>
  </si>
  <si>
    <t>2-s2.0-85007017711</t>
  </si>
  <si>
    <t>['tag antenna', 'small change', 'significant response', 'several lc', 'novel study', 'network sensitivity', 'matching network', 'load variation', 'load impedances', 'input impedance', 'high sensitivity', 'certain source']</t>
  </si>
  <si>
    <t>matching network | RFID | sensitivity | sensor</t>
  </si>
  <si>
    <t>A novel study on sensitivity of matching network to load variation is presented in this work. In passive RFID sensor tag, it is desired that a small change in input impedance of tag antenna should yield a significant response, which can be achieved by a matching network with high sensitivity. In this work, network sensitivity is defined and maximum sensitivity matching network is acquired for certain source and load impedances. Several LC and microstrip matching circuits are designed and fabricated to verify the network sensitivity theory. By inserting a sensitive matching network to a temperature sensor tag in literature, three times higher sensitivity is achieved, which proves the merit of the theory. ¬© 2016 Wiley Periodicals, Inc. Microwave Opt Technol Lett 59:232‚Äì236, 2017.</t>
  </si>
  <si>
    <t>232-236</t>
  </si>
  <si>
    <t>60019118;60019118-60019499</t>
  </si>
  <si>
    <t>55258071500;56925706900</t>
  </si>
  <si>
    <t>Song, Xiaotian;Wang, Gang</t>
  </si>
  <si>
    <t>Beijing;Hefei</t>
  </si>
  <si>
    <t>Chinese Academy of Sciences;University of Science and Technology of China</t>
  </si>
  <si>
    <t>60019499;60019118</t>
  </si>
  <si>
    <t>On the sensitivity of matching network to load variation for passive RFID sensor</t>
  </si>
  <si>
    <t>10.1002/mop.30269</t>
  </si>
  <si>
    <t>2-s2.0-85007018139</t>
  </si>
  <si>
    <t>['wavelength mode', 'upper band', 'two slits', 'two coupled', 'simple coupled', 'shorter coupled', 'radiation pattern', 'providing hepta', 'proposed antenna', 'order mode', 'metal rim', 'lte operation', 'lower band', 'longer coupled', 'letter presents', 'initially provided', 'ground portion', 'fed loop', 'efficiency indicate', 'distributed inductor', 'band wwan', 'antenna prototype', 'antenna gain']</t>
  </si>
  <si>
    <t>coupled-fed loops | metal-frame antenna | WWAN/LTE operation</t>
  </si>
  <si>
    <t>This letter presents a very simple coupled-fed loop antenna for metal-framed mobile phones, which is capable of providing hepta-band WWAN/LTE operation. By utilizing the metal rim as a part of antenna, the proposed antenna only occupies a 14.5 √ó 8 mm2 area of the no-ground portion. The proposed antenna consists of two coupled-fed loops mainly composed of parts of the metal rim with two slits, a high-pass matching circuit, and a distributed inductor. The lower band is initially provided by the quarter-wavelength resonant mode of the longer coupled-fed loop and further widen by a high-pass matching circuit. The upper band is attained by the higher-order mode of the longer coupled-fed loop along with the quarter-wavelength mode of the shorter coupled-fed loop. Consequently, the generated two wide bands can cover the 824‚Äì960 and 1710‚Äì2690 MHz simultaneously. Besides, an antenna prototype is manufactured as well as tested, and the good measured antenna performances including reflection coefficient, radiation pattern, antenna gain and efficiency indicate that the proposed antenna is suitable for the metal-frame mobile phone applications. ¬© 2016 Wiley Periodicals, Inc. Microwave Opt Technol Lett 59:371‚Äì377, 2017.</t>
  </si>
  <si>
    <t>371-377</t>
  </si>
  <si>
    <t>57188593454;36071625800;7203001464</t>
  </si>
  <si>
    <t>Liu, Guifeng;Liu, Ying;Gong, Shuxi</t>
  </si>
  <si>
    <t>A coupled-fed loop antenna for metal-rimmed mobile phone applications</t>
  </si>
  <si>
    <t>10.1002/mop.30311</t>
  </si>
  <si>
    <t>2-s2.0-85007020092</t>
  </si>
  <si>
    <t>['shaped antenna', 'proposed antennas', 'proposed antenna', 'new interpretation', 'hardly reachable', 'gain properties', 'frequency band', 'experimental investigations', 'electric size', 'compact structure', 'build pair', 'antenna arrays', '3 wavelengths', '25 %.', '17 ghz']</t>
  </si>
  <si>
    <t>antenna arrays | broadband microstrip antenna | microstrip antennas</t>
  </si>
  <si>
    <t>The new interpretation of E-shaped microstrip patch antenna is presented. E-shaped antenna can be treated as a pair of symmetrically fed broadband diploes folded into compact structure with frequency band up to 25%. Proposed antenna was used as element to build pair of antenna arrays for 1.92‚Äì2.17 GHz and 1.5‚Äì1.75 GHz frequency bands. The electric size of proposed antenna arrays is about 1.3√ó1.3 wavelengths which is hardly reachable for air substrate single-layer microstrip antennas operating in 15% bandwidth. The results of theoretical and experimental investigations of matching and gain properties of proposed antennas are presented. ¬© 2016 Wiley Periodicals, Inc. Microwave Opt Technol Lett 59:229‚Äì232, 2017.</t>
  </si>
  <si>
    <t>229-232</t>
  </si>
  <si>
    <t>117876876;60023211</t>
  </si>
  <si>
    <t>26537931900;55225851600</t>
  </si>
  <si>
    <t>Makarov, E. S.;Fedorov, S. M.</t>
  </si>
  <si>
    <t>Voronezh;Saint Petersburg (ex Leningrad)</t>
  </si>
  <si>
    <t>Voronezh State Technical University;Quantenna Communications</t>
  </si>
  <si>
    <t>60023211;117876876</t>
  </si>
  <si>
    <t>Makarov E.</t>
  </si>
  <si>
    <t>Broadband double-dipole microstrip antenna with symmetrical corner-fed and planar antenna array on its basis</t>
  </si>
  <si>
    <t>10.1002/mop.30270</t>
  </si>
  <si>
    <t>2-s2.0-85007020455</t>
  </si>
  <si>
    <t>['œ ∏', 'simulated results', 'ris structure', 'proposed antenna', 'primary radiators', 'overall volume', 'miniaturization purpose', 'experimental demonstration', 'center frequency', 'acceptable agreements', '5 ghz', '48 ¬∞.', '3 dbic']</t>
  </si>
  <si>
    <t>circularly polarization | compact antenna size | conical beam | reactive impedance surface</t>
  </si>
  <si>
    <t>A compact circularly polarized (CP) conical-beam antenna based on the reactive impedance substrate (RIS) is proposed in this work. This single-fed antenna utilizes a small circular patch and six curved branches as primary radiators. For the miniaturization purpose, the RIS structure is used, and an overall volume of only 0.66Œª √ó 0.66Œª √ó 0.066Œª with respect to 5 GHz is achieved. For experimental demonstration, the proposed antenna is fabricated and tested. Acceptable agreements are obtained between the measured and simulated results. The antenna peak gain at the center frequency is 3.3 dBic and occurs at Œ∏ = 48¬∞. Moreover, good omnidirectional CP feature is obtained. ¬© 2016 Wiley Periodicals, Inc. Microwave Opt Technol Lett 59:240‚Äì243, 2017.</t>
  </si>
  <si>
    <t>240-243</t>
  </si>
  <si>
    <t>56396055400;7102211932;57214725402;56580675300</t>
  </si>
  <si>
    <t>Zhang, Huan;Jiao, Yong Chang;Zhao, Gang;Wang, Rui Qi</t>
  </si>
  <si>
    <t>Compact circularly polarized conical-beam antenna based on the reactive impedance substrate</t>
  </si>
  <si>
    <t>10.1002/mop.30267</t>
  </si>
  <si>
    <t>2-s2.0-85007022478</t>
  </si>
  <si>
    <t>FA8721-05-C-0002</t>
  </si>
  <si>
    <t>['quantum simulators', 'quantum oscillators', 'quantum dynamics', 'quantum computers', 'proposed scheme', 'harvesting antenna', 'flux qubits', 'electronic state', 'discuss simulation', 'chlorosome light', 'alternative devices', 'accurate simulation']</t>
  </si>
  <si>
    <t>Photochemistry | Quantum algorithms and protocols | Quantum information | Quantum interference devices | Quantum simulation | Superconducting circuits</t>
  </si>
  <si>
    <t>With quantum computers being out of reach for now, quantum simulators are alternative devices for efficient and accurate simulation of problems that are challenging to tackle using conventional computers. Quantum simulators are classified into analog and digital, with the possibility of constructing ‚Äúhybrid‚Äù simulators by combining both techniques. Here we focus on analog quantum simulators of open quantum systems and address the limit that they can beat classical computers. In particular, as an example, we discuss simulation of the chlorosome light-harvesting antenna from green sulfur bacteria with over 250 phonon modes coupled to each electronic state. Furthermore, we propose physical setups that can be used to reproduce the quantum dynamics of a standard and multiple-mode Holstein model. The proposed scheme is based on currently available technology of superconducting circuits consist of flux qubits and quantum oscillators.</t>
  </si>
  <si>
    <t>Quantum Information Processing</t>
  </si>
  <si>
    <t>60009982-60033010;60009982-60032330;60009982;60022195;60009982-60033235;60032834;60009982</t>
  </si>
  <si>
    <t>14009173800;55858358200;36183997500;7003441475;55628535650;8691336200;6507007526</t>
  </si>
  <si>
    <t>Mostame, Sarah;Huh, Joonsuk;Kreisbeck, Christoph;Kerman, Andrew J.;Fujita, Takatoshi;Eisfeld, Alexander;Aspuru-Guzik, Al√°n</t>
  </si>
  <si>
    <t>Japan;United States;Germany;South Korea;United States;United States</t>
  </si>
  <si>
    <t>Okazaki;Santa Clara;Dresden;Pohang;Cambridge;Cambridge</t>
  </si>
  <si>
    <t>National Institutes of Natural Sciences - Institute for Molecular Science;Intel Corporation;Max Planck Institute for the Physics of Complex Systems;Pohang University of Science and Technology;Massachusetts Institute of Technology;Harvard University</t>
  </si>
  <si>
    <t>60033235;60033010;60032834;60032330;60022195;60009982</t>
  </si>
  <si>
    <t>Mostame S.</t>
  </si>
  <si>
    <t>Emulation of complex open quantum systems using superconducting qubits</t>
  </si>
  <si>
    <t>10.1007/s11128-016-1489-3</t>
  </si>
  <si>
    <t>2-s2.0-85007460023</t>
  </si>
  <si>
    <t>['vegetation biomass', 'trunk component', 'surface environments', 'soil moisture', 'several applications', 'scattering polarizations', 'rhcp signals', 'remote sensing', 'reflected lhcp', 'reflected left', 'received power', 'pr variation', 'polarimetric ratio', 'new 4', 'least amount', 'land field', 'key role', 'incoherent part', 'geographical environments', 'fe ).', 'efficient tool', 'different types', 'considerably independent', 'channel prototype', 'carbon cycles', 'airborne measurement']</t>
  </si>
  <si>
    <t>GNSS-R | Polarimetric measurement | Soil moisture | Vegetation</t>
  </si>
  <si>
    <t>GNSS-Reflectometry is an efficient tool for remote sensing and plays a key role in several applications. The estimation of soil moisture and vegetation in the land field is attracting widespread interest in hydrology, climatology and carbon cycles. In order to investigate the scattering polarization properties from different types of surface environments, an airborne measurement was performed, equipped with a new 4-channel prototype for collecting the direct, reflected left-hand circular polarization (LHCP) and right-hand circular polarization (RHCP) signals. Both the reflected LHCP and RHCP signals were acquired at the same time by a dual polarization antenna. A data averaging procedure was used to reduce the incoherent part of the received power and two reflected signals were normalized by direct signals obtained from each front-end (FE). Then three polarimetric observables were used to analyze vegetation biomass and soil moisture fluctuations. It was concluded that the polarimetric ratio (PR) is sensitive to soil moisture content (SMC) and considerably independent of roughness and vegetation biomass. The trunk component is confirmed to be the most important factor affecting the amplitude of scattering polarizations. Furthermore, the measurement results showed that the PR variation between different elevation angles was affected by roughness and biomass. The PR variation in forests with big biomass shows the least amount of changes when compared to other geographical environments. The results show another possibility of further geophysical parameter evaluations employing polarimetric applications in GNSS-R.</t>
  </si>
  <si>
    <t>858-869</t>
  </si>
  <si>
    <t>57075479800;7005438782</t>
  </si>
  <si>
    <t>Jia, Yan;Savi, Patrizia</t>
  </si>
  <si>
    <t>Jia Y.</t>
  </si>
  <si>
    <t>Sensing soil moisture and vegetation using GNSS-R polarimetric measurement</t>
  </si>
  <si>
    <t>S0273117716306718</t>
  </si>
  <si>
    <t>10.1016/j.asr.2016.11.028</t>
  </si>
  <si>
    <t>2-s2.0-85007575284</t>
  </si>
  <si>
    <t>['transmitter system', 'time stamp', 'time altitude', 'test shows', 'technical details', 'tail unit', 'strongly influenced', 'source electromagnetic', 'recording high', 'mcsem performance', 'marine controlled', 'gas hydrate', 'flexible electrodes', 'effective tool', 'effective source', 'data link', 'copper cable', 'controlling functions', 'achieve inverting']</t>
  </si>
  <si>
    <t>Deep-tow transmitter system | Gas hydrate | Marine experiment | MCSEM</t>
  </si>
  <si>
    <t>The Marine Controlled-Source Electromagnetic (MCSEM) method has been recognized as an important and effective tool to detect electrically resistive structures, such as oil, gas, and gas hydrate. The MCSEM performance is strongly influenced by the transmitter system design. We have developed a deep-tow MCSEM transmitter system. In this paper, some new technical details will be present. A 10,000 m optical‚Äìelectrical composite cable is used to support high power transmission and fast data transfer; a new clock unit is designed to keep the synchronization between transmitter and receivers, and mark the time stamp into the transmission current full waveform; a data link is established to monitor the real-time altitude of the tail unit; an online insulation measuring instrument is adopted to monitor current leakage from high voltage transformer; a neutrally buoyant dipole antenna of copper cable and flexible electrodes are created to transmit the large power current into seawater; a new design method for the transmitter, which is called ‚Äúreal-time control technology of hardware parallelism‚Äù, is described to achieve inverting and recording high-power current waveform, controlling functions, and collecting auxiliary information. We use a gas hydrate exploration test to verify the performance of the transmitter system, focusing on more technical details, rather than applications. The test shows that the transmitter can be used for gas hydrate exploration as an effective source.</t>
  </si>
  <si>
    <t>138-144</t>
  </si>
  <si>
    <t>60170254-60023018;60170254;112293905;112293905;60170254;60170254</t>
  </si>
  <si>
    <t>55570386700;7202079468;56368570900;55993179900;27168464200;55683565600</t>
  </si>
  <si>
    <t>Wang, Meng;Deng, Ming;Wu, Zhongliang;Luo, Xianhu;Jing, Jianen;Chen, Kai</t>
  </si>
  <si>
    <t>Beijing;San Diego;Guangzhou</t>
  </si>
  <si>
    <t>Key Laboratory of Geo-Detection;Scripps Institution of Oceanography;Guangzhou Marine Geological Survey</t>
  </si>
  <si>
    <t>60170254;60023018;112293905</t>
  </si>
  <si>
    <t>The deep-tow marine controlled-source electromagnetic transmitter system for gas hydrate exploration</t>
  </si>
  <si>
    <t>S0926985116306978</t>
  </si>
  <si>
    <t>10.1016/j.jappgeo.2016.12.019</t>
  </si>
  <si>
    <t>2-s2.0-85008167409</t>
  </si>
  <si>
    <t>['underwent ct', 'tumor recurrences', 'technical success', 'stratifies complexity', 'scoring system', 'renal tumors', 'renal score', 'rac score', 'rac high', 'procedure duration', 'predict risk', 'positive correlation', 'percutaneous ablation', 'methods analysis', 'median follow', 'mean age', 'imaging studies', 'guided microwave', 'differ statistically', 'determined based', 'complexity category', 'antenna insertions', '7 months', '6 %).', '42 ).', '4 cm', '081 ).', '028 ).', '002 ).', '001 ).']</t>
  </si>
  <si>
    <t>Purpose To develop a scoring system that stratifies complexity of percutaneous ablation of renal tumors. Materials and Methods Analysis was performed of 36 consecutive patients (mean age, 64 y; range, 30‚Äì89 y) who underwent CT-guided microwave (MW) ablation of 45 renal tumors (mean tumor diameter, 2.4 cm; range, 1.2‚Äì4.0 cm). Technical success and effectiveness were determined based on intraprocedural and follow-up imaging studies. The RENAL score and the proposed percutaneous renal ablation complexity (P-RAC) score were calculated for each tumor. Results Technical success was 93.3% (n = 42). Biopsy of 38 of 45 renal tumors revealed 23 renal cell carcinomas. Median follow-up period was 9.7 months (range, 2.9‚Äì46.8 months). There were no tumor recurrences. One major complication, ureteropelvic junction stricture, occurred (2.6%). The P-RAC score was found to differ statistically from the RENAL score (t = 3.754, df = 44, P = .001). A positive correlation was found between the P-RAC score and number of antenna insertions (r = .378, n = 45, P = .011) and procedure duration (r = .328, n = 45, P = .028). No correlation was found between the RENAL score and number of MW antenna insertions (r = .110, n = 45, P = .472) or procedure duration (r = .263, n = 45, P = .081). Hydrodissection was significantly more common in the P-RAC high-complexity category than in low-complexity category (œá2 = 12.073, df = 2, P = .002). Conclusions The P-RAC score may be useful in stratifying percutaneous renal ablation complexity. Further studies with larger sample sizes are necessary to validate the P-RAC score and to determine if it can predict risk of complications.</t>
  </si>
  <si>
    <t>222-229</t>
  </si>
  <si>
    <t>Journal of Vascular and Interventional Radiology</t>
  </si>
  <si>
    <t>60013913;60013913;60013913;60013913;60013913;60013913</t>
  </si>
  <si>
    <t>6604001505;56625969600;56684608900;57190177049;57190740586;56490321900</t>
  </si>
  <si>
    <t>Mansilla, Alberto V.;Bivins, Eugene E.;Contreras, Francisco;Hernandez, Manuel A.;Kohler, Nathan;Pepe, Julie W.</t>
  </si>
  <si>
    <t>Orlando</t>
  </si>
  <si>
    <t>Florida Hospital</t>
  </si>
  <si>
    <t>Mansilla A.V.</t>
  </si>
  <si>
    <t>CT‚ÄìGuided Microwave Ablation of 45 Renal Tumors: Analysis of Procedure Complexity Utilizing a Percutaneous Renal Ablation Complexity Scoring System</t>
  </si>
  <si>
    <t>S1051044316306388</t>
  </si>
  <si>
    <t>10.1016/j.jvir.2016.10.013</t>
  </si>
  <si>
    <t>2-s2.0-85008194304</t>
  </si>
  <si>
    <t>Tata Institute of Fundamental Research</t>
  </si>
  <si>
    <t>‡§ü‡•Ä‡§Ü‡§à‡§è‡§´‡§Ü‡§∞</t>
  </si>
  <si>
    <t>['treated microtubule', 'tissue extracts', 'tail domains', 'recombinant tails', 'previous studies', 'photobleach analysis', 'olfactory cilia', 'ms characterization', 'intraflagellar transport', 'heterotrimeric kinesin', 'fluorescent recovery', 'flagella growth', 'drosophila indicated', 'direct interaction', 'cultured cells', 'affinity purification']</t>
  </si>
  <si>
    <t>antenna | cilia | Drosophila | Kif3A | Kif3B | kinesin-like-protein 64D | kinesin-like-protein 68D | mouse</t>
  </si>
  <si>
    <t>The assembly of microtubule-based cytoskeleton propels the cilia and flagella growth. Previous studies have indicated that the kinesin-2 family motors transport tubulin into the cilia through intraflagellar transport. Here, we report a direct interaction between the C-terminal tail fragments of heterotrimeric kinesin-2 and Œ±-tubulin1 isoforms in vitro. Blot overlay screen, affinity purification from tissue extracts, cosedimentation with subtilisin-treated microtubule and LC-ESI-MS/MS characterization of the tail-fragment-associated tubulin identified an association between the tail domains and Œ±-tubulin1A/D isotype. The interaction was confirmed by Forster's resonance energy transfer assay in tissue-cultured cells. The overexpression of the recombinant tails in NIH3T3 cells affected the primary cilia growth, which was rescued by coexpression of a Œ±-tubulin1 transgene. Furthermore, fluorescent recovery after photobleach analysis in the olfactory cilia of Drosophila indicated that tubulin is transported in a non-particulate form requiring kinesin-2. These results provide additional new insight into the mechanisms underlying selective tubulin isoform enrichment in the cilia.</t>
  </si>
  <si>
    <t>123-133</t>
  </si>
  <si>
    <t>Traffic</t>
  </si>
  <si>
    <t>60031855;60014153;60031855;60031855;60031855;60031855;60031855;60031855;60031855;60014153;60031855</t>
  </si>
  <si>
    <t>46761093800;35356945200;57192816831;57192806825;57192807555;56526560800;55372736000;57189354969;57192812352;57200901387;7203056093</t>
  </si>
  <si>
    <t>Girotra, Mukul;Srivastava, Shalini;Kulkarni, Anuttama;Barbora, Ayan;Bobra, Kratika;Ghosal, Debnath;Devan, Pavithra;Aher, Amol;Jain, Akanksha;Panda, Dulal;Ray, Krishanu</t>
  </si>
  <si>
    <t>Mumbai;Mumbai</t>
  </si>
  <si>
    <t>Tata Institute of Fundamental Research, Mumbai;Indian Institute of Technology Bombay</t>
  </si>
  <si>
    <t>60031855;60014153</t>
  </si>
  <si>
    <t>Girotra M.</t>
  </si>
  <si>
    <t>The C-terminal tails of heterotrimeric kinesin-2 motor subunits directly bind to Œ±-tubulin1: Possible implications for cilia-specific tubulin entry</t>
  </si>
  <si>
    <t>10.1111/tra.12461</t>
  </si>
  <si>
    <t>2-s2.0-85008198132</t>
  </si>
  <si>
    <t>['three arms', 'redundantly actuated', 'presented mechanism', 'power consumption', 'possible solutions', 'pointing device', 'payload capability', 'orientation accuracy', 'numerical examples', 'moving parts', 'may provide', 'key factor', 'inverse kinematics', 'eliminating singularities', 'effective way', 'differential kinematics', 'detailed characters', 'design uses', 'antenna pointing']</t>
  </si>
  <si>
    <t>Antenna pointing mechanism | error analysis | orientation workspace | redundant drive | singularity analysis</t>
  </si>
  <si>
    <t>Orientation accuracy is a key factor in the design of mechanisms for antenna pointing. Our design uses a redundantly actuated parallel mechanism which may provide an effective way to solve this problem, and even can increase its payload capability and reliability. The presented mechanism can be driven by rotary motors fixed on the base to reduce the inertia of the moving parts and to lower the power consumption. The mechanism is redundantly actuated by three arms, and is used as a two-dimensional antenna tracking and pointing device. Both the forward and inverse kinematics are investigated to find all the possible solutions. Detailed characters of the platform are analyzed to demonstrate the advantages in eliminating singularities and improving pointing accuracy. A method of calculating the overconstrained orientational error is also proposed based on the differential kinematics. All the methods are verified by numerical examples.</t>
  </si>
  <si>
    <t>229-239</t>
  </si>
  <si>
    <t>Proceedings of the Institution of Mechanical Engineers, Part G: Journal of Aerospace Engineering</t>
  </si>
  <si>
    <t>60013789-60005248;60013789;60005248</t>
  </si>
  <si>
    <t>56646670800;7401929247;7006027155</t>
  </si>
  <si>
    <t>Li, Xin;Ding, Xilun;Chirikjian, Gregory S.</t>
  </si>
  <si>
    <t>Beijing;Baltimore</t>
  </si>
  <si>
    <t>Beihang University;Johns Hopkins University</t>
  </si>
  <si>
    <t>60013789;60005248</t>
  </si>
  <si>
    <t>Analysis of a mechanism with redundant drive for antenna pointing</t>
  </si>
  <si>
    <t>10.1177/0954410016636157</t>
  </si>
  <si>
    <t>2-s2.0-85008698688</t>
  </si>
  <si>
    <t>['vivo evidence', 'significant electrophysiological', 'rna interference', 'results reveal', 'present study', 'moth pbps', 'male mutants', 'male moths', 'helicoverpa armigera', 'harmpbp2 genes', 'decreased sensitivity', 'behavioral responses', 'behavioral changes']</t>
  </si>
  <si>
    <t>Helicoverpa armigera | Pheromone binding proteins | RNA interference | Sex pheromone detection</t>
  </si>
  <si>
    <t>Pheromone binding proteins (PBPs) are thought to play key roles in insect sex pheromone recognition; however, there is little in vivo evidence to support this viewpoint in comparison to abundant biochemical data in vitro. In the present study, two noctuid PBP genes HarmPBP1 and HarmPBP2 of the serious agricultural pest, Helicoverpa armigera were selected to be knocked down by RNA interference, and then the changes in electrophysiological and behavioral responses of male mutants to their major sex pheromone component (Z)-11-hexadecenal (Z11‚Äì16:Ald) were recorded. There were no significant electrophysiological or behavioral changes of tested male moths in response to Z11‚Äì16:Ald when either single PBP gene was knocked down. However, decreased sensitivity of male moths in response to Z11‚Äì16:Ald was observed when both HarmPBP1 and HarmPBP2 genes were silenced. These results reveal that both HarmPBP1 and HarmPBP2 are required for the recognition of the main sex pheromone component Z11‚Äì16:Ald in H. armigera. Furthermore, these findings may help clarify physiological roles of moth PBPs in the sex pheromone recognition pathway, which in turn could facilitate pest control by exploring sex pheromone blocking agents.</t>
  </si>
  <si>
    <t>60013551-60017705;60017705;60017705;60017705;60002793;60017705;60017705-60062370;60013551;60017705;60017705</t>
  </si>
  <si>
    <t>57216138879;56601496000;55851839400;55255620100;8268605100;55625136300;56703521400;8666977800;7406310821;55739753400</t>
  </si>
  <si>
    <t>Dong, Kun;Sun, Liang;Liu, Jing Tao;Gu, Shao Hua;Zhou, Jing Jiang;Yang, Ruo Nan;Dhiloo, Khalid Hussain;Gao, Xi Wu;Guo, Yu Yuan;Zhang, Yong Jun</t>
  </si>
  <si>
    <t>Pakistan;China;China;United Kingdom</t>
  </si>
  <si>
    <t>Tando Jam;Beijing;Beijing;Harpenden</t>
  </si>
  <si>
    <t>Sindh Agriculture University;Chinese Academy of Agricultural Sciences;China Agricultural University;Rothamsted Research</t>
  </si>
  <si>
    <t>60062370;60017705;60013551;60002793</t>
  </si>
  <si>
    <t>Dong K.</t>
  </si>
  <si>
    <t>RNAi-Induced Electrophysiological and Behavioral Changes Reveal two Pheromone Binding Proteins of Helicoverpa armigera Involved in the Perception of the Main Sex Pheromone Component Z11‚Äì16:Ald</t>
  </si>
  <si>
    <t>10.1007/s10886-016-0816-6</t>
  </si>
  <si>
    <t>2-s2.0-85008700676</t>
  </si>
  <si>
    <t>['updated generations', 'track angle', 'three satellites', 'three leo', 'scale applications', 'put forward', 'operation mode', 'new scheme', 'network communication', 'low apertures', 'lens unit', 'focal length', 'emission energy', 'communication platform', 'big range', 'among platforms', '20 ¬∞', '1000 km']</t>
  </si>
  <si>
    <t>optical communications | optical networking | rotating parabolic reflecting antenna</t>
  </si>
  <si>
    <t>Laser communication network technology has not been broken through and it needs to meet the demands of "high-speed, real-time, dynamic and big range" among platforms, which seriously restricts large-scale engineering application and space network system. To solve the problem of communication platform for networking, a new solution based on rotating parabolic model and a new scheme of laser communication networking antenna system has been put forward in the paper. Depending on the operation mode of the system, multiple mathematical optimization models have been established. Tracking communication range, emission energy efficiency, and receiving energy efficiency have been analyzed and optimized. Relationship among opening up and low apertures, lens unit aperture, focal length of lens unit as well as rotating parabolic focal length have been analyzed. After preliminary optimized design of the system, demand of three satellites in 1000 km, 360¬∞ circumferential range, pitch range greater than 20¬∞ under the condition of network communication can be reached. Under the background of three LEO (low earth orbit) satellites within 1000 km distance of 2.5 Gbps rate in networking, communication link energy is analyzed and calculated to meet the smallest and the lightest of laser emission energy. Relationship between track angle and receiving as well as emission energy is analyzed. Conclusions can promote various fields of engineering, large-scale applications, and updated generations.</t>
  </si>
  <si>
    <t>1042346X</t>
  </si>
  <si>
    <t>Journal of Laser Applications</t>
  </si>
  <si>
    <t>60010955;60010955;60010955;60102437;60010955;60010955</t>
  </si>
  <si>
    <t>55636319374;57164302200;57217745398;56307860600;57220822358;7404465954</t>
  </si>
  <si>
    <t>Zhang, Tao;Mao, Shan;Fu, Qiang;Cao, Guixing;Su, Shi;Jiang, Huilin</t>
  </si>
  <si>
    <t>Beijing;Changchun</t>
  </si>
  <si>
    <t>China Academy of Space Technology;Changchun University of Science and Technology</t>
  </si>
  <si>
    <t>60102437;60010955</t>
  </si>
  <si>
    <t>Networking optical antenna of space laser communication</t>
  </si>
  <si>
    <t>10.2351/1.4969092</t>
  </si>
  <si>
    <t>2-s2.0-85008870819</t>
  </si>
  <si>
    <t>Commonwealth Scientific and Industrial Research Organisation</t>
  </si>
  <si>
    <t>CSIRO</t>
  </si>
  <si>
    <t>['thz signal', 'temperature superconducting', 'mixer based', 'isolation circuits', 'harmonic mixing', 'film ring', 'design details', '77 k', '600 ghz', '40 ghz', '31st order']</t>
  </si>
  <si>
    <t>harmonic mixing | high-temperature superconductor | Josephson junction | terahertz antenna | terahertz mixer</t>
  </si>
  <si>
    <t>A high-temperature superconducting (HTS) terahertz (THz) frequency down-converter or mixer based on a thin-film ring-slot antenna coupled YBa2Cu3O7-x (YBCO)/MgO step-edge Josephson junction is reported. The frequency down-conversion was achieved using higher order harmonics of an applied lower frequency (19-40 GHz) local oscillator signal in the Josephson junction mixing with a THz signal of over 600 GHz, producing a 1-3 GHz intermediate frequency signal. Up to 31st order of harmonic mixing was obtained and the mixer operated stably at temperatures up to 77 K. The design details of the antenna, HTS Josephson junction mixer, the matching and isolation circuits, and the DC and RF performance evaluation are described in this paper.</t>
  </si>
  <si>
    <t>Superconductor Science and Technology</t>
  </si>
  <si>
    <t>60029470;60108057;60029470;60108057;60029470;60023932</t>
  </si>
  <si>
    <t>7402574861;6701696164;57192387988;57192181840;7102587469;55911871600</t>
  </si>
  <si>
    <t>Du, Jia;Weily, Andrew R.;Gao, Xiang;Zhang, Ting;Foley, Cathy P.;Guo, Yingjie Jay</t>
  </si>
  <si>
    <t>Australia;Australia;Australia</t>
  </si>
  <si>
    <t>Sydney;Melbourne;Sydney</t>
  </si>
  <si>
    <t>CSIRO Data61;Commonwealth Scientific and Industrial Research Organization;University of Technology Sydney</t>
  </si>
  <si>
    <t>60108057;60029470;60023932</t>
  </si>
  <si>
    <t>HTS step-edge Josephson junction terahertz harmonic mixer</t>
  </si>
  <si>
    <t>10.1088/0953-2048/30/2/024002</t>
  </si>
  <si>
    <t>2-s2.0-85009227744</t>
  </si>
  <si>
    <t>15-8130-0547-CA</t>
  </si>
  <si>
    <t>['traps baited', 'specific macroglomerulus', 'report identification', 'olfactory system', 'odorant receptors', 'may aid', 'lures might', 'limited success', 'life history', 'kill millions', 'key odorants', 'gene family', 'functional characterization', 'female transcriptome', 'dimensional reconstruction', 'cerambycid beetles', 'cause billions', 'attractive mixture', 'antennal lobes', 'adults suggested', 'adult beetles', '132 ors']</t>
  </si>
  <si>
    <t>Anoplophora glabripennis | Antennal lobe morphology | Cerambycidae | Olfactory receptor | Pheromone</t>
  </si>
  <si>
    <t>The Asian longhorned beetle Anoplophora glabripennis (Motchulsky) is an exotic forest pest that has repeatedly invaded North America and Europe from Asia, and has the potential to kill millions of trees and cause billions of dollars in damage. Traps baited with an attractive mixture of volatile organic compounds from hosts have been of limited success in monitoring invasion sites. We propose that lures might be improved through studying the olfactory system of adult beetles, especially the gene family of odorant receptors (ORs) and the structure of the antennal lobes of the brain. Here, we report identification of 132 ORs in the genome of A. glabripennis (inclusive of one Orco gene and 11 pseudogenes), some of which are orthologous to known pheromone receptors of other cerambycid beetles. We also identified three ORs that are strongly biased toward expression in the female transcriptome, and a single OR strongly biased toward males. Three-dimensional reconstruction of the antennal lobes of adults suggested a male-specific macroglomerulus and several enlarged glomeruli in females. We predict that functional characterization of ORs and glomeruli will lead to identification of key odorants in the life history of A. glabripennis that may aid in monitoring and controlling future invasions.</t>
  </si>
  <si>
    <t>99-109</t>
  </si>
  <si>
    <t>Journal of Comparative Physiology A: Neuroethology, Sensory, Neural, and Behavioral Physiology</t>
  </si>
  <si>
    <t>60010065-60029146;60001439;60091302;60028599;60001439;60010065</t>
  </si>
  <si>
    <t>55448661600;56216023100;8702831900;7103178708;7402604731;7102653635</t>
  </si>
  <si>
    <t>Mitchell, Robert F.;Hall, Loyal P.;Reagel, Peter F.;McKenna, Duane D.;Baker, Thomas C.;Hildebrand, John G.</t>
  </si>
  <si>
    <t>United States;United States;United States;United States;United States</t>
  </si>
  <si>
    <t>Riverdale;Oshkosh;Memphis;Tucson;University Park</t>
  </si>
  <si>
    <t>USDA Animal and Plant Health Inspection Service (APHIS);University of Wisconsin Oshkosh;University of Memphis;The University of Arizona;Pennsylvania State University</t>
  </si>
  <si>
    <t>60091302;60029146;60028599;60010065;60001439</t>
  </si>
  <si>
    <t>Mitchell R.F.</t>
  </si>
  <si>
    <t>Odorant receptors and antennal lobe morphology offer a new approach to understanding olfaction in the Asian longhorned beetle</t>
  </si>
  <si>
    <t>10.1007/s00359-016-1138-4</t>
  </si>
  <si>
    <t>2-s2.0-85009275207</t>
  </si>
  <si>
    <t>['wifi bands', 'wide bandwidth', 'tl ).', 'reject interferences', 'radiating patches', 'plane conductor', 'impedance bandwidth', 'frequency bands', 'fractional bandwidth', 'empirical results', 'antenna consists', '66 %.']</t>
  </si>
  <si>
    <t>Bluetooth | GPS | Microstrip technology | Notch bands | Planar antennas | Portable wireless systems | Wideband antenna | WiFi</t>
  </si>
  <si>
    <t>Empirical results are presented for a novel miniature planar antenna that operates over a wide bandwidth (500¬†MHz to 3.05G¬†Hz). The antenna consists of dual-square radiating patches separated by two narrow vertical stubs to reject interferences from GPS, Bluetooth and WiFi bands. Radiating patches and stubs are surrounded by a ground-plane conductor, and the antenna is fed through a common coplanar waveguide transmission line (CPW-TL). The two vertical stubs generate pass-band resonances enabling wideband operation across the following communications standards: cellular, APMS, JCDMA, GSM, DCS, PCS, KPCS, IMT-2000, WCDMA, UMTS and WiMAX. Embedded in the ground-plane conductor is an H-shaped dielectric slit, which has been rotated by 90¬∞, whose function is to reject interferences from GPS, Bluetooth and WiFi bands. Measurements results confirm the antenna exhibits notched characteristics at frequency bands of GPS (1574.4‚Äì1576.4¬†MHz), Bluetooth (2402‚Äì2480¬†MHz) and WiFi (2412‚Äì2483.5¬†MHz). The impedance bandwidth of the antenna is 2.55G¬†Hz for VSWR¬†&lt;¬†2, which corresponds to a fractional bandwidth of 143.66%. Measured results also confirm that the antenna radiates omnidirectionally in the E-plane with appreciable gain performance over its operating frequency range. The antenna has dimensions of 15¬†√ó¬†15¬†√ó¬†0.8¬†mm3.</t>
  </si>
  <si>
    <t>79-85</t>
  </si>
  <si>
    <t>60027509;60027509;60105242;60002826;60016248</t>
  </si>
  <si>
    <t>57192946347;7003359891;24169546000;6603900197;6603101867</t>
  </si>
  <si>
    <t>Alibakhshikenari, Mohammad;Limiti, Ernesto;Naser-Moghadasi, Mohammad;Virdee, Bal S.;Sadeghzadeh, R. A.</t>
  </si>
  <si>
    <t>Alibakhshikenari M.</t>
  </si>
  <si>
    <t>A new wideband planar antenna with band-notch functionality at GPS, Bluetooth and WiFi bands for integration in portable wireless systems</t>
  </si>
  <si>
    <t>S1434841116309955</t>
  </si>
  <si>
    <t>10.1016/j.aeue.2016.11.023</t>
  </si>
  <si>
    <t>2-s2.0-85009349599</t>
  </si>
  <si>
    <t>['optimization efficiency', 'objective design', 'numerical results', 'modified moea', 'improved multi', 'improved moea', 'experimental validation', 'computational cost', 'assisted model', 'also provided']</t>
  </si>
  <si>
    <t>Antenna design | MOEA/D | Multi-objective optimization | Surrogate model</t>
  </si>
  <si>
    <t>For multi-objective design of multi-parameter antenna structures, optimization efficiency and computational cost are two major concerns. In this paper, an improved multi-objective evolutionary algorithm based on decomposition (MOEA/D) is proposed to improve global optimization capability by diversity detection operation and mixed population update operation. Further, in order to reduce the computational cost, a hybrid optimization strategy integrating a dynamically updatable surrogate-assisted model into the improved MOEA/D is proposed. The numerical results of test functions show that our algorithm outperforms original MOEA/D, modified MOEA/D (M-MOEA/D), and nondominated sorting genetic algorithm II (NGSA-II) in terms of diversity. Experimental validation of Pareto-optimal planar miniaturized multiband antenna designs is also provided, showing excellent convergence and considerable computational savings compared to those previously published approaches.</t>
  </si>
  <si>
    <t>192-199</t>
  </si>
  <si>
    <t>56953930600;57192950449;7202008013</t>
  </si>
  <si>
    <t>Dong, Jian;Li, Qianqian;Deng, Lianwen</t>
  </si>
  <si>
    <t>Fast multi-objective optimization of multi-parameter antenna structures based on improved MOEA/D with surrogate-assisted model</t>
  </si>
  <si>
    <t>S1434841116306355</t>
  </si>
  <si>
    <t>10.1016/j.aeue.2016.12.007</t>
  </si>
  <si>
    <t>2-s2.0-85009350143</t>
  </si>
  <si>
    <t>['special geometry', 'simulation results', 'reduced considerably', 'proposed method', 'propagator method', 'position displacement', 'pm ).', 'multiple sources', 'important issue', 'existing methods', 'elevation angles', 'azimuth pairing', 'axial direction']</t>
  </si>
  <si>
    <t>Azimuth and elevation pairing | Parallel uniform linear arrays | Propagator method | Two-dimensional (2-D) direction-of-arrival (DOA) estimation</t>
  </si>
  <si>
    <t>In two-dimensional (2-D) direction-of-arrival (DOA) estimation, paring the azimuth and elevation angles of multiple sources is an important issue. In this letter, we propose a new automatically paired 2-D DOA estimation method by designing the geometry of two antenna subarrays and using the propagator method (PM). A special geometry between two parallel uniform linear arrays (ULAs) with a position displacement on the axial direction is proposed to facilitate the elevation and azimuth pairing and estimation. The simulation results have shown that the proposed method can achieve the same 2-D DOA estimation performance as the existing methods, while the complexity is reduced considerably.</t>
  </si>
  <si>
    <t>46-51</t>
  </si>
  <si>
    <t>60010591;60010591;60029306</t>
  </si>
  <si>
    <t>56449709000;57203594499;9243680600</t>
  </si>
  <si>
    <t>Luo, Jun;Zhang, Guoping;Yu, Kegen</t>
  </si>
  <si>
    <t>Wuhan University;Huazhong Normal University</t>
  </si>
  <si>
    <t>60029306;60010591</t>
  </si>
  <si>
    <t>Luo J.</t>
  </si>
  <si>
    <t>An automatically paired two-dimensional direction-of-arrival estimation method for two parallel uniform linear arrays</t>
  </si>
  <si>
    <t>S1434841116305660</t>
  </si>
  <si>
    <t>10.1016/j.aeue.2016.11.017</t>
  </si>
  <si>
    <t>2-s2.0-85009354395</t>
  </si>
  <si>
    <t>MB/11/12/436</t>
  </si>
  <si>
    <t>['single director', 'radiation efficiency', 'human effects', 'evaluate sar', 'domain method', 'different antenna', 'difference time', 'composite configurations', 'combined use', 'antenna performance', '70 %)', '67 %)', '110 %)']</t>
  </si>
  <si>
    <t>Antenna performance | Conductive composite | Radiation efficiency | Specific absorption rate</t>
  </si>
  <si>
    <t>In this paper, we describe a technique for reducing the specific absorption rate (SAR) and human effects on antenna performance, based on combined use of rubber conductive composite loaded with carbon-silica hybrid filler used like a single director and a resonant half wave dipole. The finite-difference time-domain method was used to evaluate SAR and antenna performance for different antenna-composite configurations and distances. Bandwidth, gain, and radiation efficiency for different antenna-composite configurations were compared. It was found that the presence of a conductive composite loaded with carbon-silica hybrid filler can effectively reduce maximum SAR value (up to 70%) in a human head model, increasing the radiation efficiency (up to 67%) and the bandwidth (up to 110%) of the antenna.</t>
  </si>
  <si>
    <t>184-191</t>
  </si>
  <si>
    <t>60004582;60004582;60004582;60022097;60077051-60070358;60077051-60070358</t>
  </si>
  <si>
    <t>7007086768;37057097300;23476587900;55911093800;56979084700;22833617700</t>
  </si>
  <si>
    <t>Al-Ghamdi, Ahmed A.;Al-Hartomy, Omar A.;Al-Solamy, Falleh R.;Dishovsky, Nikolay T.;Atanasov, Nikolay T.;Atanasova, Gabriela L.</t>
  </si>
  <si>
    <t>Bulgaria;Bulgaria;Bulgaria;Saudi Arabia</t>
  </si>
  <si>
    <t>Sofia;Blagoevgrad;Sofia;Jeddah</t>
  </si>
  <si>
    <t>University of Telecommunications and Post;South-West University Neofit Rilski;University of Chemical Technology and Metallurgy Sofia;King Abdulaziz University</t>
  </si>
  <si>
    <t>60077051;60070358;60022097;60004582</t>
  </si>
  <si>
    <t>Al-Ghamdi A.</t>
  </si>
  <si>
    <t>Enhancing antenna performance and SAR reduction by a conductive composite loaded with carbon-silica hybrid filler</t>
  </si>
  <si>
    <t>S1434841116306367</t>
  </si>
  <si>
    <t>10.1016/j.aeue.2016.12.013</t>
  </si>
  <si>
    <t>2-s2.0-85009371942</t>
  </si>
  <si>
    <t>['sensitivity analysis', 'proposed method', 'premature convergence', 'overall performance', 'obtained results', 'null positions', 'local optima', 'fast convergence', 'existing methods', 'different parameters', 'convergence speed']</t>
  </si>
  <si>
    <t>Cat swarm optimization | Cauchy mutation | HFSS | Linear antenna array synthesis | Peak sidelobe level | Wire dipole antenna</t>
  </si>
  <si>
    <t>A novel Cauchy mutated cat swarm optimization (CMCSO) that features effective global search capabilities with fast convergence is introduced in this paper. The Cauchy mutation enables the cats of the cat swarm optimization (CSO) algorithm to seek their positions in directions that avoid the problem of premature convergence and local optima. In this communication, CMCSO is applied to the synthesis of linear aperiodic arrays for minimizing sidelobe level and controlling the null positions. Various synthesis examples are considered and the obtained results are compared with linear aperiodic array designs from literature. Numerical results demonstrate that the proposed method is superior to existing methods in terms of accuracy and convergence speed. Some of the synthesized aperiodic array designs are implemented with wire dipole antenna elements using a full-wave electromagnetic simulator. Furthermore, experiments are conducted on several standard benchmark complex multimodal problems to demonstrate the effectiveness of the proposed method. The sensitivity analysis is performed on different parameters of CMCSO to demonstrate their influence on the overall performance of the benchmark and antenna array synthesis problems.</t>
  </si>
  <si>
    <t>52-64</t>
  </si>
  <si>
    <t>60104339;60104339</t>
  </si>
  <si>
    <t>55617130000;15064135900</t>
  </si>
  <si>
    <t>Pappula, Lakshman;Ghosh, Debalina</t>
  </si>
  <si>
    <t>Bhubaneswar</t>
  </si>
  <si>
    <t>Indian Institute of Technology Bhubaneswar</t>
  </si>
  <si>
    <t>Pappula L.</t>
  </si>
  <si>
    <t>Synthesis of linear aperiodic array using Cauchy mutated cat swarm optimization</t>
  </si>
  <si>
    <t>S1434841116312857</t>
  </si>
  <si>
    <t>10.1016/j.aeue.2016.11.016</t>
  </si>
  <si>
    <t>2-s2.0-85009374118</t>
  </si>
  <si>
    <t>['uld variations', 'uld variation', 'uld model', 'turn conserves', 'study evaluates', 'study benchmarks', 'simulation performed', 'results show', 'paramount importance', 'optimal number', 'one third', 'massive mimo', 'energy efficiency', 'efficient design', 'daily basis', 'coverage areas', 'consumed energy', 'certain number', 'center focused', 'cell loading', 'bs configurations', 'boundary focused', 'base station', 'assumed identical', 'active antennas', '5g systems']</t>
  </si>
  <si>
    <t>Energy efficiency | Massive MIMO | User location distribution (ULD) model</t>
  </si>
  <si>
    <t>High data rate and energy-efficient design are of paramount importance for 5G systems. Massive MIMO can ensure both of these by extending the number of antennas at base station (BS) to a few hundreds and operating in time division duplex (TDD) mode to serve several tens of terminals. This study evaluates the impact of user location distribution (ULD) variation on the energy efficiency of a load-adaptive massive MIMO system. Then, it suggests a dynamic resource allocation strategy that exploits the advantage of ULD variations to attain a more energy-efficient design. Daily ULD variation is modeled by splitting the cell into a certain number of coverage areas and assigning different user densities to each one for each hour. This modeling yields different ULD variations, such as boundary focused (BF), middle focused (MF), uniform, and center focused (CF) ULD variations. For clarity, all cells are assumed identical in terms of BS configurations, cell loading and ULD variation. The simulation performed in this study benchmarks the proposed dynamic strategy with a fixed strategy dimensioned at maximum cell load and BF ULD model. The results show that the optimal number of antennas depends primarily on ULD model and secondarily on cell loading. Up to one third of the active antennas can be turned off on a daily basis, and this in turn conserves up to 36‚Äì50% of the consumed energy.</t>
  </si>
  <si>
    <t>60028583;60028583</t>
  </si>
  <si>
    <t>57192946470;57198744450</t>
  </si>
  <si>
    <t>Abuibaid, Mohammed A.;Aldƒ±rmaz √áolak, Sultan</t>
  </si>
  <si>
    <t>Kocaeli √úniversitesi</t>
  </si>
  <si>
    <t>Abuibaid M.A.</t>
  </si>
  <si>
    <t>Energy-efficient massive MIMO system: Exploiting user location distribution variation</t>
  </si>
  <si>
    <t>S1434841116305118</t>
  </si>
  <si>
    <t>10.1016/j.aeue.2016.11.013</t>
  </si>
  <si>
    <t>2-s2.0-85009375146</t>
  </si>
  <si>
    <t>['shaped slot', 'radiation characteristics', 'proposed antenna', 'opposite side', 'mirror image', 'microwave access', 'linearly polarised', 'ieee 802', 'ground plane', 'g bands', 'circularly polarised', 'circular polarisation', 'ax bands', 'asymmetric u', '11 b']</t>
  </si>
  <si>
    <t>Circularly polarised | Dual polarised | IEEE 802.11 a/b/g/n/ac/ax | Multiband</t>
  </si>
  <si>
    <t>A compact microstrip fed dual polarised multiband monopole antenna for IEEE 802.11 a/b/g/n/ac/ax communication based applications is presented. The antenna is circularly polarised in IEEE 802.11 b/g bands while linearly polarised in IEEE 802.11 a/n/ac/ax bands. The asymmetric U-shaped slot in the ground plane of proposed antenna is used to introduce the necessary 90¬∞ phase shift between two orthogonal electric field vectors necessary for circular polarisation. The Œ©-shaped slot on patch is used to introduce a band elimination notch between the usable frequency bands. The radiation characteristics of the proposed antenna (at 2.4¬†GHz) can be changed from left hand circular polarisation (LHCP) to right hand circular polarisation (RHCP) by replacing asymmetric U-shaped slot with its mirror image on the opposite side of ground plane. The proposed antenna has a wide impedance bandwidth of 110.8% and can also be used in various applications including worldwide interoperability for microwave access (WiMAX) and IEEE 802.11p standard based V2V (Vehicle to Vehicle) communication.</t>
  </si>
  <si>
    <t>60008898;60030622;60008898;60076033;60016649</t>
  </si>
  <si>
    <t>55971027000;56962785800;13205077400;56907994000;57198002702</t>
  </si>
  <si>
    <t>Saxena, Shobhit;Kanaujia, Binod K.;Dwari, Santanu;Kumar, Sachin;Tiwari, Rahul</t>
  </si>
  <si>
    <t>Ghaziabad;New Delhi;Meerut;Dhanbad</t>
  </si>
  <si>
    <t>ABES Engineering College;Jawaharlal Nehru University;Ch. Charan Singh University;Indian Institute of Technology (Indian School of Mines), Dhanbad</t>
  </si>
  <si>
    <t>60076033;60030622;60016649;60008898</t>
  </si>
  <si>
    <t>Saxena S.</t>
  </si>
  <si>
    <t>A compact microstrip fed dual polarised multiband antenna for IEEE 802.11 a/b/g/n/ac/ax applications</t>
  </si>
  <si>
    <t>S1434841116310445</t>
  </si>
  <si>
    <t>10.1016/j.aeue.2016.11.024</t>
  </si>
  <si>
    <t>2-s2.0-85009376433</t>
  </si>
  <si>
    <t>['proposed antenna', 'pin diode', 'measured result', 'measured gain', 'large bandwidth', 'd2 ¬†=¬†', 'd1 ¬†=¬†', 'circularly polarized', 'centre frequencies']</t>
  </si>
  <si>
    <t>Aperture coupled feeding | Defected ground | Intelligent transportation system | Reconfigurability | Ultra wide band</t>
  </si>
  <si>
    <t>A novel reconfigurable ultra wide band (UWB) antenna for intelligent transportation system (ITS) is proposed in this paper. This antenna has defected ground structure. The proposed antenna works on two centre frequencies of 24.2¬†GHz (D1¬†=¬†on and D2¬†=¬†on) and 24.5¬†GHz (D1¬†=¬†off and D2¬†=¬†on). Reconfigurability of antenna is achieved by pin diode. The measured result of proposed antenna achieves a very large bandwidth of 9.1¬†GHz and 8.8¬†GHz for 24.2¬†GHz and 24.5¬†GHz centre frequencies respectively. The measured gain for both these centre frequencies are 18¬†dBi and 18.7¬†dBi respectively. The proposed antenna is circularly polarized in nature.</t>
  </si>
  <si>
    <t>210-215</t>
  </si>
  <si>
    <t>60000846;60000846;60000846</t>
  </si>
  <si>
    <t>57200810958;55810605800;9039347700</t>
  </si>
  <si>
    <t>Kishore, Nand;Prakash, Arun;Tripathi, Vijay Shanker</t>
  </si>
  <si>
    <t>Motilal Nehru National Institute of Technology Allahabad</t>
  </si>
  <si>
    <t>Kishore N.</t>
  </si>
  <si>
    <t>A reconfigurable ultra wide band antenna with defected ground structure for ITS application</t>
  </si>
  <si>
    <t>S1434841116304472</t>
  </si>
  <si>
    <t>10.1016/j.aeue.2016.12.009</t>
  </si>
  <si>
    <t>2-s2.0-85009382023</t>
  </si>
  <si>
    <t>['two c', 'thoroughly discussed', 'shaped slot', 'return loss', 'resistance curve', 'radiation plots', 'parametric analysis', 'multiband antennas', 'improving s11', 'housing effect', 'ground plane', 'fr4 substrate', 'feed point', 'efficiency obtained', 'dimensions 50']</t>
  </si>
  <si>
    <t>C-shaped cut | Planar monopole | Ultra wideband (UWB) and upper bevel cut</t>
  </si>
  <si>
    <t>Multiband antennas have the advantage of supporting multiple standards simultaneously which is the need in recent communication system applications. In this paper, a compact annular ring shaped antenna with an L-shaped slot has been designed. An additional slot near the feed point for minimizing the return loss S11 at 2.9¬†GHz is proposed. For enhancement of bandwidth for covering wide range, an upper bevel cut with defected ground plane has been used. Two C-shaped slot are etched in the ground plane for improving S11 at 7.5¬†GHz. The stepwise design procedure along with parametric analysis has been thoroughly discussed. The antenna has been designed with an FR4 substrate and fabricated using gold plating for increasing antenna durability and lifetime. The proposed compact monopole antenna has dimensions 50.9¬†√ó¬†33¬†√ó¬†0.8¬†mm3. We have also analysed impedance bandwidth, reactance and resistance curve, return loss, radiation plots and housing effect. Efficiency obtained at 2.9¬†GHz, 3.4¬†GHz and 7.5¬†GHz is above 85% with S11 around ‚àí20¬†dB.</t>
  </si>
  <si>
    <t>60103994;60103994</t>
  </si>
  <si>
    <t>57188981551;36004944700</t>
  </si>
  <si>
    <t>Goswami, Siddhant Arun;Karia, Deepak</t>
  </si>
  <si>
    <t>Sardar Patel Institute of Technology, Mumbai</t>
  </si>
  <si>
    <t>Goswami S.</t>
  </si>
  <si>
    <t>A compact monopole antenna for wireless applications with enhanced bandwidth</t>
  </si>
  <si>
    <t>S1434841116311086</t>
  </si>
  <si>
    <t>10.1016/j.aeue.2016.10.024</t>
  </si>
  <si>
    <t>2-s2.0-85009403809</t>
  </si>
  <si>
    <t>['suitable candidate', 'significantly larger', 'sampling rate', 'remote station', 'remote pico', 'proposed pdac', 'potential performance', 'photonic drof', 'photonic antenna', 'photonic analogue', 'photo diode', 'mobile networks', 'effective number', 'drof system', 'digital radio', 'digital converter', 'consequent increase', 'central station', 'carrier frequencies', 'bit binary', 'better performance', 'available bandwidth', 'analogue converter', '60 gsample']</t>
  </si>
  <si>
    <t>In fifth-generation (5G) mobile networks the available bandwidth and the range of carrier frequencies will be significantly larger than in current mobile networks. To cope with the consequent increase in traffic 5G networks will be digital radio over fibre (DRoF) networks for deploying cloud radio access networks. As conventional electronic data converters in DRoF networks suffer from jitter at very high giga sampling rates while photonic data converters have better performance, photonic data converters are considered a fundamental building block of a DRoF system for 5G. All photonic DRoF (AP-DRoF) is a suitable candidate for carrying future 5G data traffic from a central station for delivery to remote pico-cells. In this study an 8-bit binary-weighted photonic digital to analogue converter (PDAC) for AP-DRoF is proposed for the conversion of an optical bit stream generated by a photonic analogue-to-digital converter into optical analogue signal for delivery to the photo diode of a remote station's photonic antenna. The potential performance of the proposed PDAC is investigated at a sampling rate of 60 Gsample/s through simulation in terms of its effective number of bits and spurious free dynamic range.</t>
  </si>
  <si>
    <t>20-28</t>
  </si>
  <si>
    <t>IET Optoelectronics</t>
  </si>
  <si>
    <t>60020623;60020623;60020623</t>
  </si>
  <si>
    <t>6603326559;35586300900;7101751105</t>
  </si>
  <si>
    <t>Abdollahi, Seyedreza;Al-Raweshidy, Hamed Saffa;Owens, Thomas J.</t>
  </si>
  <si>
    <t>Uxbridge</t>
  </si>
  <si>
    <t>Brunel University London</t>
  </si>
  <si>
    <t>Abdollahi S.</t>
  </si>
  <si>
    <t>Binary-weighted photonic digital-to-analogue converter</t>
  </si>
  <si>
    <t>10.1049/iet-opt.2016.0012</t>
  </si>
  <si>
    <t>2-s2.0-85009415791</t>
  </si>
  <si>
    <t>['size reduction', 'radiation patterns', 'placed symmetrically', 'pin diodes', 'experimental data', 'conventional patch']</t>
  </si>
  <si>
    <t>Frequency reconfigurable | Microstrip antenna | PIN diodes | Polarization reconfigurable | WLAN</t>
  </si>
  <si>
    <t>In this paper, a novel single feed frequency and polarization reconfigurable microstrip patch antenna is presented. This antenna mainly comprises of a corner truncated square patch with a rectangular ring slot, eight PIN diodes and six conductive pads. Four PIN diodes are placed symmetrically in the rectangular ring slot to bridge the gap and to switch the frequency between WLAN bands resonating at 5.2G¬†Hz and 5.8G¬†Hz. Four PIN diodes connect the corner truncated square patch to parasitic triangular conductors. PIN diodes are used to switch the polarization between linear, right hand circular and left hand circular at each frequency. When compared to conventional patch, the proposed design provides a size reduction of 12% at 5.2G¬†Hz, and 30% at 5.8G¬†Hz. The simulated reflection coefficient and radiation patterns are presented and compared with the experimental data. This antenna finds applications for modern wireless communication system.</t>
  </si>
  <si>
    <t>60023311;116614618;60114590</t>
  </si>
  <si>
    <t>57193613642;6602097815;7801597292</t>
  </si>
  <si>
    <t>Anantha, Bharathi;Merugu, Lakshminarayana;Somasekhar Rao, P. V.D.</t>
  </si>
  <si>
    <t>Hyderabad;Hyderabad;</t>
  </si>
  <si>
    <t>G. Narayanamma Institute of Technology and Science (for women);Osmania University;Kshatriya College of Engg.</t>
  </si>
  <si>
    <t>60114590;60023311;116614618</t>
  </si>
  <si>
    <t>Anantha B.</t>
  </si>
  <si>
    <t>A novel single feed frequency and polarization reconfigurable microstrip patch antenna</t>
  </si>
  <si>
    <t>S1434841116306240</t>
  </si>
  <si>
    <t>10.1016/j.aeue.2016.11.012</t>
  </si>
  <si>
    <t>2-s2.0-85009415817</t>
  </si>
  <si>
    <t>['wave responses', 'water table', 'waste stratification', 'waste layers', 'two lysimeters', 'time consuming', 'surface reflectors', 'subsurface reflection', 'significant effect', 'signal strength', 'scale measurements', 'results show', 'relative thickness', 'reflected waves', 'reflected wave', 'pulse ekko', 'polluted areas', 'plume thickness', 'penetrating radar', 'much needed', 'modeling approach', 'inorganic contaminants', 'field test', 'environmental monitoring', 'ec level', 'dry conditions', 'destructive method', 'current methods', 'controlled lysimeter', 'also found', '28 ¬†', '2 ).']</t>
  </si>
  <si>
    <t>Contamination | Ground-penetrating radar | Groundwater | Leachate | Municipal solid waste</t>
  </si>
  <si>
    <t>The assessment of polluted areas and municipal solid waste (MSW) sites using non-destructive geophysical methods is timely and much needed in the field of environmental monitoring and management. The objectives of this study are (i) to evaluate the ground-penetrating radar (GPR) wave responses as a result of different electrical conductivity (EC) in groundwater and (ii) to conduct MSW stratification using a controlled lysimeter and modeling approach. A GPR wave simulation was carried out using GprMax2D software, and the field test was done on two lysimeters that were filled with sand (Lysimeter-1) and MSW (Lysimeter-2). A Pulse EKKO-Pro GPR system with 200- and 500-MHz center frequency antennae was used to collect GPR field data. Amplitudes of GPR-reflected waves (sub-surface reflectors and water table) were studied under different EC levels injected to the water table. Modeling results revealed that the signal strength of the reflected wave decreases with increasing EC levels and the disappearance of the subsurface reflection and wave amplitude reaching zero at higher EC levels (when EC &gt;0.28¬†S/m). Further, when the EC level was high, the plume thickness did not have a significant effect on the amplitude of the reflected wave. However, it was also found that reflected signal strength decreases with increasing plume thickness at a given EC level. 2D GPR profile images under wet conditions showed stratification of the waste layers and relative thickness, but it was difficult to resolve the waste layers under dry conditions. These results show that the GPR as a non-destructive method with a relatively larger sample volume can be used to identify highly polluted areas with inorganic contaminants in groundwater and waste stratification. The current methods of MSW dumpsite investigation are tedious, destructive, time consuming, costly, and provide only point-scale measurements. However, further research is needed to verify the results under heterogeneous aquifer conditions and complex dumpsite conditions.</t>
  </si>
  <si>
    <t>60104606;60071082;60071082;60028263;60000500</t>
  </si>
  <si>
    <t>56184722500;57192986658;14014629700;14070437700;56458695400</t>
  </si>
  <si>
    <t>Wijewardana, Y. N.S.;Shilpadi, A. T.;Mowjood, M. I.M.;Kawamoto, K.;Galagedara, L. W.</t>
  </si>
  <si>
    <t>Sri Lanka;Sri Lanka;Japan;Canada</t>
  </si>
  <si>
    <t>Badulla;Peradeniya;Saitama;Corner Brook</t>
  </si>
  <si>
    <t>Uva Wellassa University;University of Peradeniya;Saitama University;Memorial University of Newfoundland, Grenfell Campus</t>
  </si>
  <si>
    <t>60104606;60071082;60028263;60000500</t>
  </si>
  <si>
    <t>Wijewardana Y.N.S.</t>
  </si>
  <si>
    <t>Ground-penetrating radar (GPR) responses for sub-surface salt contamination and solid waste: modeling and controlled lysimeter studies</t>
  </si>
  <si>
    <t>10.1007/s10661-017-5770-4</t>
  </si>
  <si>
    <t>2-s2.0-85009731605</t>
  </si>
  <si>
    <t>['two antennas', 'reliable segmentation', 'paper presents', 'like activities', 'frequency domain', 'falls automatically', 'fall exploits', 'experimental results', 'allows users', 'activity recognition']</t>
  </si>
  <si>
    <t>activity recognition | channel state information (CSI) | Fall detection | phase difference | WiFi</t>
  </si>
  <si>
    <t>This paper presents the design and implementation of RT-Fall, a real-Time, contactless, low-cost yet accurate indoor fall detection system using the commodity WiFi devices. RT-Fall exploits the phase and amplitude of the fine-grained Channel State Information (CSI) accessible in commodity WiFi devices, and for the first time fulfills the goal of segmenting and detecting the falls automatically in real-Time, which allows users to perform daily activities naturally and continuously without wearing any devices on the body. This work makes two key technical contributions. First, we find that the CSI phase difference over two antennas is a more sensitive base signal than amplitude for activity recognition, which can enable very reliable segmentation of fall and fall-like activities. Second, we discover the sharp power profile decline pattern of the fall in the time-frequency domain and further exploit the insight for new feature extraction and accurate fall segmentation/detection. Experimental results in four indoor scenarios demonstrate that RT-fall consistently outperforms the state-of-The-Art approach WiFall with 14 percent higher sensitivity and 10 percent higher specificity on average.</t>
  </si>
  <si>
    <t>511-526</t>
  </si>
  <si>
    <t>60001604;60001604;60001604;60001604;60014966;60001604</t>
  </si>
  <si>
    <t>7501744627;35729509300;8729530100;56969955400;57191506729;57191546011</t>
  </si>
  <si>
    <t>Wang, Hao;Zhang, Daqing;Wang, Yasha;Ma, Junyi;Wang, Yuxiang;Li, Shengjie</t>
  </si>
  <si>
    <t>Peking University;Ministry of Education China</t>
  </si>
  <si>
    <t>60014966;60001604</t>
  </si>
  <si>
    <t>RT-Fall: A Real-Time and Contactless Fall Detection System with Commodity WiFi Devices</t>
  </si>
  <si>
    <t>10.1109/TMC.2016.2557795</t>
  </si>
  <si>
    <t>2-s2.0-85009736013</t>
  </si>
  <si>
    <t>['six procedures', 'road surfaces', 'road features', 'refinement processes', 'paper presents', 'otsu segmentation', 'new method', 'new framework', 'lidar data', 'initial extraction', 'high accuracy', 'fused data', 'final extraction', 'elevated objects', 'data fusion', 'curve fitting', 'color component', 'blue difference', 'aerial images', 'aerial imagery']</t>
  </si>
  <si>
    <t>Airborne lidar | Color space | Flatness index constraint | Otsu segmentation | Road extraction</t>
  </si>
  <si>
    <t>This paper presents a new framework of road feature extraction from color component-based data fusion of aerial imagery and lidar data. The proposed framework consists of six procedures: (1) removal of elevated objects (e.g., buildings) from lidar data with a flatness index constraint; (2) removal of shadows and vegetation from aerial images using the Otsu segmentation; (3) data fusion of the modified lidar data and aerial images; (4) initial extraction of road features from the fused data; (5) refinement of road features to remove false positives and join up misclosures; and (6) final extraction of road surfaces and centerlines. A new method is proposed for data fusion of aerial images and lidar data to extract road features by utilizing color components, such as luminance, saturation, and hue, in hue/saturation/intensity and brightness/blue difference/red difference color spaces. A series of refinement processes, including hierarchical median filtering and k-nearest-neighborhood, are implemented to remove open areas (e.g., parking lots) of the road extraction results. A local spatial interpolation method is applied to join up misclosures, and curve fitting is used to obtain accurate road centerlines. The results of tests on sample data sets indicate that the proposed framework performs well, with high accuracy, completeness, and quality.</t>
  </si>
  <si>
    <t>Journal of Surveying Engineering</t>
  </si>
  <si>
    <t>60028333;60028333</t>
  </si>
  <si>
    <t>56559045500;14827020900</t>
  </si>
  <si>
    <t>Liu, Li;Lim, Samsung</t>
  </si>
  <si>
    <t>Sydney</t>
  </si>
  <si>
    <t>UNSW Sydney</t>
  </si>
  <si>
    <t>Color component-based road feature extraction from airborne lidar and imaging data sets</t>
  </si>
  <si>
    <t>10.1061/(ASCE)SU.1943-5428.0000198</t>
  </si>
  <si>
    <t>2-s2.0-85009769615</t>
  </si>
  <si>
    <t>2013AA122701</t>
  </si>
  <si>
    <t>['weather research', 'visibilities collected', 'tropical cyclones', 'time sequence', 'retrieved image', 'results show', 'random noises', 'radiative transfer', 'observation process', 'national center', 'imaging period', 'imaging effect', 'image retrieval', 'forecasting model', 'correction processing']</t>
  </si>
  <si>
    <t>Geostationary Interferometric Microwave Sounder (GIMS) | imaging performance | imaging period | synthetic aperture microwave sounder | time-sharing sampling mode</t>
  </si>
  <si>
    <t>The Geostationary Interferometric Microwave Sounder (GIMS) is a synthetic aperture microwave sounder working in time-sharing sampling mode with a rotating circular antenna array, thus having a relatively long imaging period. Since target motion in the imaging period will pose a problem to imaging effect, observing dynamic target such as fast changing weather of tropical cyclones will introduce imaging error to the retrieved image of GIMS. A method that combines Kalman filter and interpolation to reduce imaging error are presented, which utilizes a time sequence of visibilities collected by time-sharing sampling method. Simulations of GIMS's observation process in viewing a series of near real case brightness temperature maps modeled by the National Center for Environmental Prediction Final Operational Global Analysis data/Weather Research and Forecasting Model/Radiative Transfer for Television Infrared Observation Satellite Operational Vertical Sounder method, together with postprocessing of dynamic observation error-correction processing and image retrieval are conducted for the method. Results show that the method can reduce imaging error even if there are random noises in visibilities.</t>
  </si>
  <si>
    <t>1545598X</t>
  </si>
  <si>
    <t>IEEE Geoscience and Remote Sensing Letters</t>
  </si>
  <si>
    <t>60027363-60019499;60019499;60019499;60019499;60019499</t>
  </si>
  <si>
    <t>56029030100;56119448500;36005103200;56256141400;36655633900</t>
  </si>
  <si>
    <t>Zhang, Ying;Liu, Hao;Wu, Ji;Zhang, Cheng;He, Jieying</t>
  </si>
  <si>
    <t>Method to Reduce Imaging Errors in Dynamic Target Observation of the Geostationary Interferometric Microwave Sounder</t>
  </si>
  <si>
    <t>10.1109/LGRS.2016.2638470</t>
  </si>
  <si>
    <t>2-s2.0-85009834514</t>
  </si>
  <si>
    <t>['nbde ).', 'main benefit', 'discrete valued', 'differential evolution', 'design problems', 'binary versions', 'binary space', 'best suited']</t>
  </si>
  <si>
    <t>Several antenna design problems are discrete valued. Particle swarm optimization (PSO) and differential evolution (DE) are popular evolutionary algorithms that have been applied to a number of design problems in electromagnetics. However, both PSO and DE are best suited for continuous search spaces. Therefore, to apply these to binary-coded combinatorial optimization problems, binary versions of the aforementioned algorithms must be used. In this article, we introduce a design technique based on novel binary DE (NBDE). The main benefit of NBDE is reserving the DE updating strategy to binary space.</t>
  </si>
  <si>
    <t>74-93</t>
  </si>
  <si>
    <t>Goudos, Sotirios</t>
  </si>
  <si>
    <t>Goudos S.</t>
  </si>
  <si>
    <t>Antenna Design Using Binary Differential Evolution: Application to discrete-valued design problems.</t>
  </si>
  <si>
    <t>10.1109/MAP.2016.2630041</t>
  </si>
  <si>
    <t>2-s2.0-85009844401</t>
  </si>
  <si>
    <t>['wide bandwidth', 'two prototypes', 'simulated ones', 'optimized antenna', 'operational bandwidth', 'iwo ),', 'group delay', 'general approach', 'experimental outcomes', 'domain response', 'designs cited', 'compact size', 'communication systems', 'center frequency', 'article presents', 'also investigated', 'also covers', '6 ghz', '50 mm', '4 ghz', '11 &lt;/&gt;']</t>
  </si>
  <si>
    <t>This article presents a general approach to design and optimize printed ultrawideband (UWB) antennas by using invasive weed optimization (IWO), a well-known global optimization algorithm. To achieve the required radiation parameters over a wide bandwidth, a frequencyrelated cost function with optimal weighting coefficients is suggested. Two prototypes of the optimized antenna have been manufactured and examined. The experimental outcomes show good agreement with the simulated ones that validate the proposed optimization approach. The optimized antenna has a compact size of 50 mm &amp;times; 50 mm. The operational bandwidth of the antenna for S&lt; &gt;11&lt;/&gt; &amp;lt;-10 dB, from both measurement and simulation, is 150%, based on the center frequency of 6.4 GHz (1.6-11.2 GHz), which also covers the UWB (3.1-10.6 GHz) applications. The time-domain response of the antenna was also investigated by measurement of the group delay. Finally, the efficiency of the optimized antenna in terms of bandwidth, size, and gain are compared with a number of previously proposed designs. Comparison results show that the optimized antenna outperforms other designs cited. The experimental outcomes in frequency as well as the time domain show that the antenna is suitable for use in UWB or other communication systems.</t>
  </si>
  <si>
    <t>48-57</t>
  </si>
  <si>
    <t>Optimization of a Printed UWB Antenna: Application of the invasive weed optimization algorithm in antenna design.</t>
  </si>
  <si>
    <t>10.1109/MAP.2016.2630025</t>
  </si>
  <si>
    <t>2-s2.0-85009865405</t>
  </si>
  <si>
    <t>['wireless users', 'wireless networks', 'wireless channels', 'target receiver', 'successful probability', 'recent research', 'ofdm systems', 'new attack', 'location changes', 'impersonate movements', 'facilitate authentication', 'experimental results', 'easily hide', 'distinguish locations', 'discovered attack', 'detection technique', 'corresponding defenses', 'auxiliary receiver', 'also discuss', '2 percent', '0 percent']</t>
  </si>
  <si>
    <t>Channel impulse response | MIMO | multipath | OFDM | security</t>
  </si>
  <si>
    <t>In wireless networks, location distinction aims to detect location changes or facilitate authentication of wireless users. To achieve location distinction, recent research has focused on investigating the spatial uncorrelation property of wireless channels. Specifically, differences in wireless channel characteristics are used to distinguish locations or identify location changes. However, we discover a new attack against all existing location distinction approaches that are built on the spatial uncorrelation property of wireless channels. In such an attack, the adversary can easily hide her location changes or impersonate movements by injecting fake wireless channel characteristics into a target receiver. To defend against this attack, we propose a detection technique that utilizes an auxiliary receiver or antenna to identify these fake channel characteristics. We also discuss such attacks and corresponding defenses in OFDM systems. Experimental results on our USRP-based prototype show that the discovered attack can craft any desired channel characteristic with a successful probability of 95.0 percent to defeat spatial uncorrelation based location distinction schemes and our novel detection method achieves a detection rate higher than 91.2 percent while maintaining a very low false alarm rate.</t>
  </si>
  <si>
    <t>566-580</t>
  </si>
  <si>
    <t>60007740;60007740;60004923;60025084;60007740</t>
  </si>
  <si>
    <t>56379510300;57205068292;55816093700;19640836400;56336387000</t>
  </si>
  <si>
    <t>Fang, Song;Liu, Yao;Shen, Wenbo;Zhu, Haojin;Wang, Tao</t>
  </si>
  <si>
    <t>Shanghai;Tampa;Raleigh</t>
  </si>
  <si>
    <t>Shanghai Jiao Tong University;University of South Florida, Tampa;NC State University</t>
  </si>
  <si>
    <t>60025084;60007740;60004923</t>
  </si>
  <si>
    <t>Fang S.</t>
  </si>
  <si>
    <t>Virtual Multipath Attack and Defense for Location Distinction in Wireless Networks</t>
  </si>
  <si>
    <t>10.1109/TMC.2016.2549519</t>
  </si>
  <si>
    <t>2-s2.0-85009868505</t>
  </si>
  <si>
    <t>['scheme uses', 'rl model', 'reinforcement learning', 'optimal quality', 'nodes equipped', 'network performance', 'multimedia transmission', 'long time', 'long term', 'joined node', 'following features', "expert ')", 'experiments demonstrate', 'difficult choice', 'channel quality', 'caused deafness', 'capture effects', 'beam orientation', 'apprenticeship learning', "apprentice ')."]</t>
  </si>
  <si>
    <t>apprenticeship learning | channel selection | directional antennas | multi-beam | multimedia transmission | reinforcement learning | Spectrum decision | wireless mesh networks (wmn)</t>
  </si>
  <si>
    <t>We propose a novel spectrum decision scheme (i.e., channel selection and handoff) for wireless mesh networks (WMN) which use multiple channels and nodes equipped with multi-beam directional antennas. Our scheme has the following features: (i) It performs spectrum decision by considering various WMN parameters, including the channel quality, beam orientation, antenna-caused deafness and capture effects, and application priority level. (ii) It uses the reinforcement learning (RL)-based spectrum decision process to achieve the optimal quality of multimedia transmission in the long term. However, a newly-joined WMN node could take a long time to make a correct spectrum decision due to the difficult choice of initial RL parameters. Therefore, our scheme uses the apprenticeship learning in conjunction with the RL model, to speed up the spectrum decision process by choosing a suitable neighboring node (called 'expert') to teach a newly-joined node (called 'apprentice'). Our experiments demonstrate that the proposed spectrum decision scheme improves the network performance and multimedia transmission quality.</t>
  </si>
  <si>
    <t>314-325</t>
  </si>
  <si>
    <t>60025371;60025371;60018926;60019228;60000248;60029526</t>
  </si>
  <si>
    <t>56102131000;35272229100;57203774901;6508115765;36624424200;57212261851</t>
  </si>
  <si>
    <t>Wu, Yeqing;Hu, Fei;Kumar, Sunil;Matyjas, John D.;Sun, Qingquan;Zhu, Yingying</t>
  </si>
  <si>
    <t>Riverside;Tuscaloosa;Dayton;San Diego;San Bernardino</t>
  </si>
  <si>
    <t>University of California, Riverside;The University of Alabama;Air Force Research Laboratory;San Diego State University;California State University, San Bernardino</t>
  </si>
  <si>
    <t>60029526;60025371;60019228;60018926;60000248</t>
  </si>
  <si>
    <t>Wu Y.</t>
  </si>
  <si>
    <t>Apprenticeship Learning Based Spectrum Decision in Multi-Channel Wireless Mesh Networks with Multi-Beam Antennas</t>
  </si>
  <si>
    <t>10.1109/TMC.2016.2548461</t>
  </si>
  <si>
    <t>2-s2.0-85009919381</t>
  </si>
  <si>
    <t>11-INF1951-02</t>
  </si>
  <si>
    <t>['wireless channel', 'upper bound', 'ser approximation', 'ser ),', 'relay positioning', 'performance improvements', 'performance gain', 'optimum relays', 'novel scheme', 'cooperative schemes', 'also considered']</t>
  </si>
  <si>
    <t>Alamouti coding | Cooperative communications | Optimum power allocation | Optimum relay position | Relay selection | Virtual antenna array</t>
  </si>
  <si>
    <t>An optimal cooperation strategy, decode-to-cooperate, is proposed and investigated for performance improvements in dual-hop wireless relay networks. Based on decode-and-forward (DF) strategy with multiple relay selection, we design a novel scheme such that the source node keeps transmitting sequentially and the selected relays cooperate by transmitting the decoded signal using distributed Alamouti coding. We exploit the multipath propagation effect of the wireless channel to achieve lower probability of error and introduce optimum power allocation and relay positioning. We analyze the scenario when the source to destination direct link is not available and derive a closed form expression for symbol error rate (SER), its upper bound and an asymptotically tight approximation to exploit the performance gain by selecting the optimum relays in a multiple-relay cooperation scheme. Moreover, asymptotic optimum power allocation (based on the SER approximation) and optimal relay positioning are also considered to further improve the SER. The proposed relay selection scheme outperforms cooperative (DF) and non-cooperative schemes by more than 2¬†dB.</t>
  </si>
  <si>
    <t>355-366</t>
  </si>
  <si>
    <t>Telecommunication Systems</t>
  </si>
  <si>
    <t>60011019;60011019;60011019;60013183</t>
  </si>
  <si>
    <t>56816412100;8369159500;57216642943;55397957000</t>
  </si>
  <si>
    <t>Hussain, N.;Ziri-Castro, K.;Jayalath, D.;Arafah, M.</t>
  </si>
  <si>
    <t>Saudi Arabia;Australia</t>
  </si>
  <si>
    <t>Riyadh;Brisbane</t>
  </si>
  <si>
    <t>King Saud University;Queensland University of Technology</t>
  </si>
  <si>
    <t>60013183;60011019</t>
  </si>
  <si>
    <t>Hussain N.</t>
  </si>
  <si>
    <t>Decode-to-cooperate: a sequential alamouti-coded cooperation strategy in dual-hop wireless relay networks</t>
  </si>
  <si>
    <t>10.1007/s11235-016-0181-3</t>
  </si>
  <si>
    <t>2-s2.0-85009944200</t>
  </si>
  <si>
    <t>['‚ àº2', 'waveguides vacuum', 'total power', 'three outputs', 'stable generation', 'power obtained', 'one output', 'movable plungers', 'microwaves radiation', 'microwave radiation', 'magnetron resonance', 'free space', 'experimental study', 'desired distance', 'coherently added', '570 mw', '5 ka']</t>
  </si>
  <si>
    <t>Magnetron | microwaves | phased array antenna</t>
  </si>
  <si>
    <t>The results of an experimental study of the S-band magnetron operation with a six-vane anode block and multichannel radial outputs for microwave power extraction are presented. The magnetron was driven by a linear induction accelerator (‚àº350 kV, ‚àº2.5 kA, and 150 ns). In the case of three outputs for microwave power extraction and another three outputs connected to waveguides short circuited by movable plungers for adjusting the magnetron resonance, frequency-stable generation of the microwaves radiation with a total power of 570 MW from these three outputs was demonstrated. This power was equal to the power obtained when the same magnetron with one output was operated with high efficiency (‚â• 40 %). In addition, it was shown that the distribution of the generated microwave power between the three outputs allows wedge insulators to be used in the waveguides vacuum-air interface without electrical breakdown. Finally, microwave radiation, extracted in free space by a cluster of horn antennas connected at the output of the waveguides, was coherently added to each other at the desired distance with a three times larger microwave power density than in the case of 570-MW single output magnetron operation.</t>
  </si>
  <si>
    <t>229-234</t>
  </si>
  <si>
    <t>122602874;60081033;122602874</t>
  </si>
  <si>
    <t>6602333729;57212948448;35552188000</t>
  </si>
  <si>
    <t>Sayapin, Arkady;Dai, Uri;Krasik, Yakov E.</t>
  </si>
  <si>
    <t>Israel;Israel</t>
  </si>
  <si>
    <t>Tel Aviv-Yafo;Haifa</t>
  </si>
  <si>
    <t>Ministry of Defence, Government of Israel;Technion</t>
  </si>
  <si>
    <t>60081033;122602874</t>
  </si>
  <si>
    <t>Sayapin A.</t>
  </si>
  <si>
    <t>S-Band Relativistic Magnetron Operation with Multichannel Radial Outputs of the Microwave Power</t>
  </si>
  <si>
    <t>10.1109/TPS.2016.2647320</t>
  </si>
  <si>
    <t>2-s2.0-85009957876</t>
  </si>
  <si>
    <t>INECOL-10816</t>
  </si>
  <si>
    <t>['tricholaterialis ),', 'species belonging', 'sensu galati', 'probable vector', 'novel antenna', 'neotropical sandflies', 'immature stages', 'first time', 'egg exochorion', 'cruciata possesses', 'cruciata egg', 'coquillett ),', 'chaetotaxic descriptions', 'categories 2']</t>
  </si>
  <si>
    <t>chaetotaxy | Exochorion | larvae | pupae | sand fly</t>
  </si>
  <si>
    <t>The present study presents morphological and chaetotaxic descriptions of the immature stages of Lutzomyia (Tricholateralis) cruciata (Coquillett), a probable vector of leishmaniasis in Mexico. The egg exochorion is consistent with the species already known as Lu. (Tricholaterialis), but different from the Lu. cruciata egg of Chiapas, Mexico. The fourth instar larva of Lu. (Tricholateralis) cruciata possesses a novel antenna, combining morphological characteristics of categories 2 and 3 for neotropical sandflies. Differences between the chaetotaxy of first and fourth instar larvae of Lu. cruciata with those of Lu. (Lutzomyia) and Lu. (Tricholaterlis) are compared and discussed. This is the first time in which the chaetotaxy and morphology of pupa of a species belonging to Lutzomyia (Tricholateralis) sensu Galati have been described, and we recorded for the first time the anterior prothorax setae, which was previously only considered for Old World species.</t>
  </si>
  <si>
    <t>66-85</t>
  </si>
  <si>
    <t>1519566X</t>
  </si>
  <si>
    <t>Neotropical Entomology</t>
  </si>
  <si>
    <t>60024712;60025417;60013499;60024712</t>
  </si>
  <si>
    <t>57188829692;55995872600;57189839590;6602708990</t>
  </si>
  <si>
    <t>Montes de Oca-Aguilar, A. C.;Rebollar-T√©llez, E. A.;Piermarini, P. M.;Ib√°√±ez-Bernal, S.</t>
  </si>
  <si>
    <t>Mexico;Mexico;United States</t>
  </si>
  <si>
    <t>San Nicolas de los Garza;Xalapa;Wooster</t>
  </si>
  <si>
    <t>Universidad Aut√≥noma de Nuevo Le√≥n;Instituto de Ecolog√≠a, A.C.;Ohio Agricultural Research and Development Center</t>
  </si>
  <si>
    <t>60025417;60024712;60013499</t>
  </si>
  <si>
    <t>Montes de Oca-Aguilar A.</t>
  </si>
  <si>
    <t>Descriptions of the Immature Stages of Lutzomyia (Tricholateralis) cruciata (Coquillett) (Diptera: Psychodidae, Phlebotominae)</t>
  </si>
  <si>
    <t>10.1007/s13744-016-0439-1</t>
  </si>
  <si>
    <t>2-s2.0-85009973295</t>
  </si>
  <si>
    <t>['toxic values', 'suggest using', 'study evaluated', 'rhizophagus intraradices', 'rhizophagus fasciculatus', 'propose indicators', 'one ).', 'intraradical structures', 'intraradical hyphae', 'index values', 'index based', 'gleysol contaminated', 'funneliformis geosporum', 'eight morphospecies', 'eight concentrations', 'diversispora sp', 'diversispora eburnea', 'crude oil']</t>
  </si>
  <si>
    <t>Diversispora | Gleysol | Indicator | Toxicity</t>
  </si>
  <si>
    <t>This study evaluated the effect of crude oil on the intraradical structures and morphospecies of arbuscular mycorrhizal fungi (AMF) and on the aerial and root dry matter of the grass Leersia hexandra Swartz in order to propose indicators of toxicity. An experiment was conducted in a microtunnel for 180¬†days. The concentrations (g¬†kg‚àí1) of crude oil in the Gleysol were 0.693 (control), 3, 10, 30, 60, 90, 120, 150, and 180. The growth of intraradical hyphae, arbuscules, vesicles, and spores in soil was stimulated by crude oil concentrations of 3, 10, 30 and 60¬†g, but concentrations of 90, 120, 150, and 180¬†g¬†kg‚àí1inhibited it. Eight morphospecies of AMF were identified. The number of spores of Rhizophagus fasciculatus, Rhizophagus intraradices, Funneliformis geosporum, Diversispora eburnea, and Ambispora gerdemannii showed sensitivity to the concentration of crude oil (index values were lower than one). The number of spores of Diversispora sp. was stimulated by exposure to crude oil, with non-toxic values for the eight concentrations. The index based on the aerial dry matter of L. hexandra showed toxicity values lower than one with crude oil concentrations of 60, 90, 120, 150, and 180¬†g¬†kg‚àí1, but the root dry matter showed non-toxic values with the eight concentrations. We suggest using the number of spores and morphospecies as an index of toxicity of crude oil and recommend using Diversispora sp. and L. hexandra for the phytoremediation of Gleysol contaminated with crude oil in the Mexican humid tropics.</t>
  </si>
  <si>
    <t>Water, Air, and Soil Pollution</t>
  </si>
  <si>
    <t>60006537;60006537;60029589;60011345;100734953;60006537</t>
  </si>
  <si>
    <t>57193008869;55783302400;26029063000;22940248900;6506444701;57193008554</t>
  </si>
  <si>
    <t>Alejandro-C√≥rdova, A.;Rivera-Cruz, M. C.;Hern√°ndez-Cuevas, L. V.;Alarc√≥n, A.;Trujillo-Narc√≠a, A.;la Cruz, R. Garc√≠a de</t>
  </si>
  <si>
    <t>Mexico;Mexico;Mexico;Mexico</t>
  </si>
  <si>
    <t>Tlaxcala;Montecillo;Lazaro Cardenas;Heroica C√°rdenas</t>
  </si>
  <si>
    <t>Universidad Aut√≥noma de Tlaxcala;Colegio de Postgraduados, Campus Montecillo;Colegio de Postgraduados, Campus Tabasco;Universidad Popular de la Chontalpa</t>
  </si>
  <si>
    <t>60029589;60011345;60006537;100734953</t>
  </si>
  <si>
    <t>Alejandro-C√≥rdova A.</t>
  </si>
  <si>
    <t>Responses of Arbuscular Mycorrhizal Fungi and Grass Leersia hexandra Swartz Exposed to Soil with Crude Oil</t>
  </si>
  <si>
    <t>10.1007/s11270-017-3247-2</t>
  </si>
  <si>
    <t>2-s2.0-85009987906</t>
  </si>
  <si>
    <t>['various source', 'synthetic observations', 'shape estimates', 'resolving power', 'resolution limit', 'noise ratio', 'model derive', 'given interferometer', 'gain calibration', 'form part', 'elliptical gaussian', 'diffraction limit', 'dependent gains', 'data incorporating', 'corresponding uncertainties', 'bayesian criterion', 'aforementioned systematics']</t>
  </si>
  <si>
    <t>Methods: data analysis | Methods: statistical | Quasars: individual: CGRaBS J0809+5341 | Techniques: high angular resolution | Techniques: interferometric</t>
  </si>
  <si>
    <t>We analyse very long baseline interferometry (VLBI) observations of the blazar CGRaBS J0809+5341 using Bayesian inference methods. The observation was carried out at 5 GHz using eight telescopes which form part of the European VLBI Network. Imaging and deconvolution using traditional methods imply that the blazar is unresolved. To search for source structure beyond the diffraction limit, we perform Bayesian model selection between three source models (point, elliptical Gaussian and circular Gaussian). Our modelling jointly accounts for antenna-dependent gains and system equivalent flux densities. We obtain posterior distributions for the various source and instrumental parameters along with the corresponding uncertainties and correlations between them. We find that there is very strong evidence (&gt;109:1) in favour of an elliptical Gaussian structure and using this model derive the apparent brightness temperature distribution of the blazar, accounting for uncertainties in the shape estimates. To test the integrity of our method, we also perform model selection on synthetic observations and use this to develop a Bayesian criterion for the minimum resolvable source size and consequently the maximum measurable brightness temperature for a given interferometer, dependent on the signal-to-noise ratio (SNR) of the data incorporating the aforementioned systematics.We find that calibration errors play an increasingly important role in determining the over-resolution limit for SNR‚â´100. We show that it is possible to exploit the resolving power of future VLBI arrays down to about 5 per cent of the size of the naturally weighted restoring beam, if the gain calibration is precise to 1 per cent or less.</t>
  </si>
  <si>
    <t>4306-4317</t>
  </si>
  <si>
    <t>60000356;112979258;60000356-60031569;60111177;60111177-60026548;60000356</t>
  </si>
  <si>
    <t>56712819200;6701811624;23973964000;7201961742;56368837800;6603567609</t>
  </si>
  <si>
    <t>Natarajan, Iniyan;Paragi, Zsolt;Zwart, Jonathan;Perkins, Simon;Smirnov, Oleg;van der Heyden, Kurt</t>
  </si>
  <si>
    <t>South Africa;South Africa;South Africa;South Africa;Netherlands</t>
  </si>
  <si>
    <t>Pinelands;Bellville;Grahamstown;Cape Town;Dwingeloo</t>
  </si>
  <si>
    <t>Square Kilometre Array, South Africa;University of the Western Cape;Rhodes University;University of Cape Town;Joint Institute for VLBI ERIC</t>
  </si>
  <si>
    <t>60111177;60031569;60026548;60000356;112979258</t>
  </si>
  <si>
    <t>Natarajan I.</t>
  </si>
  <si>
    <t>Resolving the blazar CGRaBS J0809+5341 in the presence of telescope systematics</t>
  </si>
  <si>
    <t>10.1093/mnras/stw2653</t>
  </si>
  <si>
    <t>2-s2.0-85010026694</t>
  </si>
  <si>
    <t>Ministry of Education - Singapore</t>
  </si>
  <si>
    <t>['three types', 'propagation loss', 'previous generation', 'long distance', 'high gain', 'high frequency', 'good since', 'gain obtained', 'gain achieved', 'fifth generation', 'directive beams', '7 dbi']</t>
  </si>
  <si>
    <t>Fifth generation (5G) needs to provide better coverage than the previous generation. However, high frequency and millimeter wave experience penetration loss, propagation loss and even more loss in energy for long distance. Hence, a graphene array antenna is proposed for high gain to cover a long distance communications since array antenna enables in providing more directive beams. The investigation is conducted on three types of substrates with gain achieved is more than 7 dBi. The gain obtained is good since it is comparable with other studies. In addition, these antennas consume small numbers of elements to achieve high gain.</t>
  </si>
  <si>
    <t>60014001;60014001;60090601;60090652;60090656</t>
  </si>
  <si>
    <t>57193016591;11940735500;35319754100;24483755700;6603320149</t>
  </si>
  <si>
    <t>Sa‚Äôdon, Siti Nor Hafizah;Kamarudin, Muhammad Ramlee;Ahmad, Fauzan;Jusoh, Muzammil;Majid, Huda A.</t>
  </si>
  <si>
    <t>Batu Pahat;Arau;Kuala Lumpur;Johor Bahru</t>
  </si>
  <si>
    <t>Universiti Tun Hussein Onn Malaysia;Universiti Malaysia Perlis;Universiti Teknologi Malaysia Kuala Lumpur;School of Electrical Engineering</t>
  </si>
  <si>
    <t>60090656;60090652;60090601;60014001</t>
  </si>
  <si>
    <t>Sa‚Äôdon S.N.H.</t>
  </si>
  <si>
    <t>Graphene array antenna for 5G applications</t>
  </si>
  <si>
    <t>10.1007/s00339-016-0749-5</t>
  </si>
  <si>
    <t>2-s2.0-85010069480</t>
  </si>
  <si>
    <t>['supported polarizations', 'size reduction', 'radiation pattern', 'performance validation', 'patch antenna', 'harmonic suppression', 'circular polarizations']</t>
  </si>
  <si>
    <t>Active integrated antenna (AIA) | circular polarization (CP) | harmonic suppression | linear polarization (LP) | patch antenna | power added efficiency (PAE)</t>
  </si>
  <si>
    <t>A patch antenna and class B power amplifier are integrated for size reduction and high power added efficiency (PAE) through harmonic suppression. Harmonic suppressing slits are etched on the patch such that both linear and circular polarizations are supported. The mechanism of the slits is explained, and both components are characterized and examined for performance validation. Measured results show that the harmonic suppression leads to up to 5% improvement in PAE and that the antenna's radiation pattern is not disturbed by the added harmonic suppressing slits for all supported polarizations.</t>
  </si>
  <si>
    <t>238-245</t>
  </si>
  <si>
    <t>60031706;60031706;60031706;60006832</t>
  </si>
  <si>
    <t>36240601900;57189030360;16027856900;7003381644</t>
  </si>
  <si>
    <t>Khoshniat, Ali;Yekan, Taha;Baktur, Reyhan;Warnick, Karl F.</t>
  </si>
  <si>
    <t>Logan;Provo</t>
  </si>
  <si>
    <t>Utah State University;Brigham Young University</t>
  </si>
  <si>
    <t>60031706;60006832</t>
  </si>
  <si>
    <t>Khoshniat A.</t>
  </si>
  <si>
    <t>Active Integrated Antenna Supporting Linear and Circular Polarizations</t>
  </si>
  <si>
    <t>10.1109/TCPMT.2016.2646484</t>
  </si>
  <si>
    <t>2-s2.0-85010188929</t>
  </si>
  <si>
    <t>['realizing high', 'radiating aperture', 'printing technique', 'performance waveguide', 'paper shows', 'multilayer waveguide', 'microwave components', 'matching cavity', 'machining technique', 'high precision', 'high gain', 'high efficiency', 'ghz bandwidth', 'feeding waveguide', 'favorably compared', 'fabricate waveguide', 'experimental results', 'compact size', 'center frequency', 'based structures', 'based antennas', 'avoid drawbacks']</t>
  </si>
  <si>
    <t>3-D printing | binder jetting | high efficiency | waveguide-based antenna</t>
  </si>
  <si>
    <t>A multilayer waveguide-based antenna radiator is proposed to achieve a wide operational bandwidth of high gain and high efficiency in a compact size. It is a 2√ó2 array, consisting of a feeding waveguide, a matching cavity, and a radiating aperture. The proposed design provides sufficient freedom for the radiator to achieve broadband impedance matching. In order to improve radiation efficiency and avoid drawbacks from the traditional machining techniques, a binder-jetting process using metallic particles is adopted to realize the relatively complicated structure. This 3-D metal-direct-printing technique is competent to fabricate waveguide-based structures with high precision. Experimental results are favorably compared to the results of the fabrication by the machining technique. The measured relative bandwidth with VSWR ‚â§ 1.5 is 23.7% (13.0-16.5 GHz). A high efficiency of 90% is obtained at the center frequency, and more than 80% efficiency can be maintained over a 2.3-GHz bandwidth. This paper shows that the binder-jetting printing technique is a promising manufacturing approach to realizing high-performance waveguide-based antennas and microwave components.</t>
  </si>
  <si>
    <t>254-260</t>
  </si>
  <si>
    <t>60000937-60017161;60017161-60003977;60000937</t>
  </si>
  <si>
    <t>55477028400;26435010100;57193028283</t>
  </si>
  <si>
    <t>Huang, Guan Long;Zhou, Shi Gang;Yuan, Tao</t>
  </si>
  <si>
    <t>Singapore;China;China</t>
  </si>
  <si>
    <t>Singapore City;Xi'an;Shenzhen</t>
  </si>
  <si>
    <t>National University of Singapore;Northwestern Polytechnical University;Shenzhen University</t>
  </si>
  <si>
    <t>60017161;60003977;60000937</t>
  </si>
  <si>
    <t>Development of a Wideband and High-Efficiency Waveguide-Based Compact Antenna Radiator With Binder-Jetting Technique</t>
  </si>
  <si>
    <t>10.1109/TCPMT.2016.2646386</t>
  </si>
  <si>
    <t>2-s2.0-85010216017</t>
  </si>
  <si>
    <t>['turbulent eddies', 'shear layer', 'radial position', 'plasma current', 'phase velocity', 'perpendicular velocity', 'perpendicular direction', 'pedestal position', 'neoclassical calculations', 'method shows', 'magnetic field', 'important condition', 'fusion machines', 'expected shape', 'expected dependence', 'density fluctuations', 'decorrelation time', 'asdex upgrade', 'additional inclination', '3 ¬∞).']</t>
  </si>
  <si>
    <t>diagnostic | flows | magnetic field pitch angle | turbulence</t>
  </si>
  <si>
    <t>In fusion machines, turbulent eddies are expected to be aligned with the direction of the magnetic field lines and to propagate in the perpendicular direction. Time delay measurements of density fluctuations can be used to calculate the magnetic field pitch angle Œ± and perpendicular velocity profiles. The method is applied to poloidal correlation reflectometry installed at ASDEX Upgrade and TEXTOR, which measure density fluctuations from poloidally and toroidally separated antennas. Validation of the method is achieved by comparing the perpendicular velocity (composed of the drift and the phase velocity of turbulence ) with Doppler reflectometry measurements and with neoclassical calculations. An important condition for the application of the method is the presence of turbulence with a sufficiently long decorrelation time. It is shown that at the shear layer the decorrelation time is reduced, limiting the application of the method. The magnetic field pitch angle measured by this method shows the expected dependence on the magnetic field, plasma current and radial position. The profile of the pitch angle reproduces the expected shape and values. However, comparison with the equilibrium reconstruction code cliste suggests an additional inclination of turbulent eddies at the pedestal position (2-3¬∞). This additional angle decreases towards the core and at the edge.</t>
  </si>
  <si>
    <t>60026838-60117813;60007774;60026838;60026838;60026838-60117813;60026838-60117813;60026838-60117813-60004956;60026838-60117813</t>
  </si>
  <si>
    <t>56766022200;6701593963;8627612400;26421170900;57003715100;24076538600;56765601400;35276133000</t>
  </si>
  <si>
    <t>Prisiazhniuk, D.;Kramer-Flecken, A.;Conway, G. D.;Happel, T.;Lebschy, A.;Manz, P.;Nikolaeva, V.;Stroth, U.</t>
  </si>
  <si>
    <t>Germany;Germany;Germany;Portugal</t>
  </si>
  <si>
    <t>Garching bei Munchen;Garching bei Munchen;J√ºlich;Lisbon</t>
  </si>
  <si>
    <t>Fakult√§t f√ºr Physik, Technische Universit√§t M√ºnchen;Max Planck Institute for Plasma Physics;Forschungszentrum J√ºlich (FZJ);Instituto Superior T√©cnico</t>
  </si>
  <si>
    <t>60117813;60026838;60007774;60004956</t>
  </si>
  <si>
    <t>Prisiazhniuk D.</t>
  </si>
  <si>
    <t>Magnetic field pitch angle and perpendicular velocity measurements from multi-point time-delay estimation of poloidal correlation reflectometry</t>
  </si>
  <si>
    <t>10.1088/1361-6587/59/2/025013</t>
  </si>
  <si>
    <t>2-s2.0-85010338908</t>
  </si>
  <si>
    <t>['wave launchers', 'v rf', 'spatial structure', 'slow wave', 'simple rf', 'simple model', 'sheath walls', 'sheath radio', 'rf part', 'realistic geometries', 'parallel antisymmetry', 'oscillations relate', 'located closer', 'linear combination', 'lateral boundaries', 'ion cyclotron', 'investigate theoretically', 'individual contributions', 'evanescence coupled', 'emission point', 'direct current', 'asymptotic regime']</t>
  </si>
  <si>
    <t>We investigate theoretically how sheath radio-frequency (RF) oscillations relate to the spatial structure of the near RF parallel electric field E ‚à• emitted by ion cyclotron (IC) wave launchers. We use a simple model of slow wave (SW) evanescence coupled with direct current (DC) plasma biasing via sheath boundary conditions in a 3D parallelepiped filled with homogeneous cold magnetized plasma. Within a 'wide-sheath' asymptotic regime, valid for large-amplitude near RF fields, the RF part of this simple RF + DC model becomes linear: the sheath oscillating voltage V RF at open field line boundaries can be re-expressed as a linear combination of individual contributions by every emitting point in the input field map. SW evanescence makes individual contributions all the larger as the wave emission point is located closer to the sheath walls. The decay of |V RF| with the emission point/sheath poloidal distance involves the transverse SW evanescence length and the radial protrusion depth of lateral boundaries. The decay of |V RF| with the emitter/sheath parallel distance is quantified as a function of the parallel SW evanescence length and the parallel connection length of open magnetic field lines. For realistic geometries and target SOL plasmas, poloidal decay occurs over a few centimeters. Typical parallel decay lengths for |V RF| are found to be smaller than IC antenna parallel extension. Oscillating sheath voltages at IC antenna side limiters are therefore mainly sensitive to E ‚à• emission by active or passive conducting elements near these limiters, as suggested by recent experimental observations. Parallel proximity effects could also explain why sheath oscillations persist with antisymmetric strap toroidal phasing, despite the parallel antisymmetry of the radiated field map. They could finally justify current attempts at reducing the RF fields induced near antenna boxes to attenuate sheath oscillations in their vicinity.</t>
  </si>
  <si>
    <t>60003729;60003729;60004280;60026838;60003729;60003729;60003729;60104289;60104289</t>
  </si>
  <si>
    <t>6603540410;56921018000;25958262100;50761103900;25959090100;56333545600;8306830000;6603589807;6507638179</t>
  </si>
  <si>
    <t>Colas, Laurent;Lu, Ling Feng;K≈ôivsk√°, Alena;Jacquot, Jonathan;Hillairet, Julien;Helou, Walid;Goniche, Marc;Heuraux, St√©phane;Faudot, Eric</t>
  </si>
  <si>
    <t>France;Germany;Belgium;France</t>
  </si>
  <si>
    <t>Nancy;Garching bei Munchen;Brussels;Saint Paul lez Durance</t>
  </si>
  <si>
    <t>Universit√© de Lorraine;Max Planck Institute for Plasma Physics;Koninklijke Militaire School - Ecole Royale Militaire;CEA Cadarache</t>
  </si>
  <si>
    <t>60104289;60026838;60004280;60003729</t>
  </si>
  <si>
    <t>Colas L.</t>
  </si>
  <si>
    <t>Spatial proximity effects on the excitation of sheath RF voltages by evanescent slow waves in the ion cyclotron range of frequencies</t>
  </si>
  <si>
    <t>10.1088/1361-6587/59/2/025014</t>
  </si>
  <si>
    <t>2-s2.0-85010391284</t>
  </si>
  <si>
    <t>CCF-1320895</t>
  </si>
  <si>
    <t>['r2 receiving', 'r2 bits', 'partial decode', 'division half', 'cutset bound', 'corresponding results', 'capacity bounds', 'also established']</t>
  </si>
  <si>
    <t>Additive gap | channel capacity | compress-forward | cutset bound | multiplicative gap | partial decode-forward</t>
  </si>
  <si>
    <t>Capacity bounds are studied for the multiple-antenna complex Gaussian relay channel with t1 transmitting antennas at the sender, r2 receiving and t2 transmitting antennas at the relay, and r3 receiving antennas at the receiver. It is shown that the partial decode-forward coding scheme achieves within min (t1,r2) bits from the cutset bound and at least one half of the cutset bound, establishing a good approximate characterization of the capacity. A similar additive gap of min (t1 + t2, r3) + r2 bits is shown to be achieved by the compress-forward coding scheme. The corresponding results for time-division half-duplex relay channels are also established.</t>
  </si>
  <si>
    <t>1167-1176</t>
  </si>
  <si>
    <t>60008783;60121655</t>
  </si>
  <si>
    <t>24331784500;57193745065</t>
  </si>
  <si>
    <t>Jin, Xianglan;Kim, Young Han</t>
  </si>
  <si>
    <t>San Diego;Busan</t>
  </si>
  <si>
    <t>The Electrical and Computer Engineering Department;Pusan National University</t>
  </si>
  <si>
    <t>60121655;60008783</t>
  </si>
  <si>
    <t>The Approximate Capacity of the MIMO Relay Channel</t>
  </si>
  <si>
    <t>10.1109/TIT.2016.2632625</t>
  </si>
  <si>
    <t>2-s2.0-85010430662</t>
  </si>
  <si>
    <t>['vsies ).', 'vies ),', 'usually solved', 'usually neglected', 'traditional mom', 'proposed approach', 'packaging structures', 'multiscale property', 'much inconvenience', 'mixed approach', 'microstrip antenna', 'metallic microstrip', 'matching scheme', 'form vsies', 'electromagnetic analysis', 'dielectric substrate', 'dielectric parts', 'conforming meshes', 'conducting part', 'conducting microstrip', 'approach considers']</t>
  </si>
  <si>
    <t>Hypersingular integral | microstrip antenna | mixed approach | packaging structure | volume-surface integral equation (VSIE)</t>
  </si>
  <si>
    <t>Electromagnetic analysis for microstrip antenna and packaging structures is formulated by volume-surface integral equations (VSIEs). The conducting microstrip and ground are described with SIEs, while the dielectric substrate is governed by volume integral equations (VIEs), and they are coupled to each other to form VSIEs. Using VIEs instead of SIEs for dielectric substrate can improve the conditioning of system matrix related to the multiscale property of antenna and packaging structures. The VSIEs are usually solved by the method of moments (MoM) with well-designed basis functions defined over conforming meshes, resulting in much inconvenience of implementation. We propose a mixed approach to solve the VSIEs by combining the traditional MoM for the conducting part and a point-matching scheme for the dielectric part together. The approach uses cuboids to discretize the dielectric substrate and does not require conforming meshes between the conducting and dielectric parts. Also, the approach considers the thickness of metallic microstrip and ground, which is usually neglected. Typical numerical examples are presented to demonstrate the proposed approach, and its effectiveness has been verified.</t>
  </si>
  <si>
    <t>261-268</t>
  </si>
  <si>
    <t>60073652;60073652</t>
  </si>
  <si>
    <t>55511472300;57192103410</t>
  </si>
  <si>
    <t>Tong, Mei Song;Wang, Shi Cong</t>
  </si>
  <si>
    <t>Tong M.</t>
  </si>
  <si>
    <t>A Mixed Approach for Solving Volume-Surface Integral Equations in the Analysis of Microstrip Antenna and Packaging Structures</t>
  </si>
  <si>
    <t>10.1109/TCPMT.2016.2645882</t>
  </si>
  <si>
    <t>2-s2.0-85010664513</t>
  </si>
  <si>
    <t>['throughout asia', 'thermal stability', 'sensillum lymph', 'proteins upon', 'present study', 'ol exhibits', 'odorant affinity', 'mutant mcinobp2', 'mutant form', 'including japan', 'expressed mainly', 'deployed successfully', 'biocontrol agent', 'binding protein', 'binding effects', 'binding affinities', 'aliphatic alcohols', 'adult antennae']</t>
  </si>
  <si>
    <t>binding affinity | circular dichroism | odorant-binding protein | thermal stability</t>
  </si>
  <si>
    <t>The polyembryonic endoparasitoid wasp Macrocentrus cingulum Brischke (Hymenoptera: Braconidae) is deployed successfully as a biocontrol agent for corn pest insects from the Lepidopteran genus Ostrinia in Europe and throughout Asia, including Japan, Korea, and China. The odorants are recognized, bound, and solubilized by odorant-binding protein (OBP) in the initial biochemical recognition steps in olfaction that transport them across the sensillum lymph to initiate behavioral response. In the present study, we examine the odorant-binding effects on thermal stability of McinOBP2, McinOBP3, and their mutant form that lacks the third disulfide bonds. Real-time PCR experiments indicate that these two are expressed mainly in adult antennae, with expression levels differing by sex. Odorant-binding affinities of aldehydes, terpenoids, and aliphatic alcohols were measured with circular dichroism spectroscopy based on changes in the thermal stability of the proteins upon their affinities to odorants. The obtained results reveal higher affinity of trans-caryophelle, farnesene, and cis-3-Hexen-1-ol exhibits to both wild and mutant McinOBP2 and McinOBP3. Although conformational flexibility of the mutants and shape of binding cavity make differences in odorant affinity between the wild-type and mutant, it suggested that lacking the third disulfide bond in mutant proteins may have chance to incorrect folded structures that reduced the affinity to these odorants. In addition, CD spectra clearly indicate proteins enriched with Œ±-helical content.</t>
  </si>
  <si>
    <t>e21374</t>
  </si>
  <si>
    <t>60017705-116759331;60017705;60017705;60017705;60017705</t>
  </si>
  <si>
    <t>55675886300;40561907000;17343124300;7202010776;17341920100</t>
  </si>
  <si>
    <t>Ahmed, Tofael;Zhang, Tiantao;Wang, Zhenying;He, Kanglai;Bai, Shuxiong</t>
  </si>
  <si>
    <t>China;Bangladesh</t>
  </si>
  <si>
    <t>Beijing;Pabna</t>
  </si>
  <si>
    <t>Chinese Academy of Agricultural Sciences;Bangladesh Sugarcrop Research Institute</t>
  </si>
  <si>
    <t>60017705;116759331</t>
  </si>
  <si>
    <t>Ahmed T.</t>
  </si>
  <si>
    <t>Molecular cloning, expression profile, odorant affinity, and stability of two odorant-binding proteins in Macrocentrus cingulum Brischke (Hymenoptera: Braconidae)</t>
  </si>
  <si>
    <t>10.1002/arch.21374</t>
  </si>
  <si>
    <t>2-s2.0-85010850238</t>
  </si>
  <si>
    <t>15-54-78061</t>
  </si>
  <si>
    <t>['two claws', 'three setae', 'terminal segment', 'taeniacanthid copepods', 'segmented endopod', 'one aesthetasc', 'leg 1', 'four setae', 'found associated', 'first segment', 'first report', 'first finding', 'diagnostic features', 'crustacean copepods', 'copepods associated', 'clavisodalis humes']</t>
  </si>
  <si>
    <t>Two new coexisting species of crustacean copepods (Poecilostomatoida) belonging to the echinoid-specific genera Mecomerinx Humes, 1977 (Pseudanthessiidae) and Clavisodalis Humes, 1970 (Taeniacanthidae) found associated with the venomous flower urchin Toxopneustes pileolus (Lamarck) (Echinodermata: Echinoidea: Toxopneustidae) in the South China Sea (Vietnam) are described. The diagnostic features of Mecomerinx ohtsukai n. sp. are: (i) three setae and one aesthetasc on the first segment of antennules; (ii) relatively long caudal ramus; (iii) elongated terminal segment of the antenna; and (iv) two claws on the terminal segment of antenna slightly unequal in length. The taeniacanthid copepod Clavisodalis toxopneusti n. sp. is distinguished from all seven known congeners by having two-segmented endopod of the legs 2‚Äì4 and four setae on the distal endopodal segment of the leg 1. This is the first report on copepods associated with echinoids of the genus Toxopneustes Agassiz and the first finding of Mecomerinx as well as taeniacanthid copepods in the South China Sea associated with echinoids.</t>
  </si>
  <si>
    <t>227-241</t>
  </si>
  <si>
    <t>Systematic Parasitology</t>
  </si>
  <si>
    <t>60007215;60017442;60097365;60007457</t>
  </si>
  <si>
    <t>14053192800;36047272300;56024317700;7006497614</t>
  </si>
  <si>
    <t>Venmathi Maran, Balu Alagar;Kim, Il Hoi;Bratova, Olga A.;Ivanenko, Viatcheslav N.</t>
  </si>
  <si>
    <t>Russian Federation;South Korea;Russian Federation;South Korea</t>
  </si>
  <si>
    <t>Moscow;Gangneung;Moscow;Gwangju</t>
  </si>
  <si>
    <t>A.N. Severtsov Institute of Ecology and Evolution Russian Academy of Sciences;Gangneung-Wonju National University;Lomonosov Moscow State University;Chonnam National University</t>
  </si>
  <si>
    <t>60097365;60017442;60007457;60007215</t>
  </si>
  <si>
    <t>Venmathi Maran B.</t>
  </si>
  <si>
    <t>Two new species of poecilostomatoid copepods symbiotic on the venomous echinoid Toxopneustes pileolus (Lamarck) (Echinodermata) from Vietnam</t>
  </si>
  <si>
    <t>10.1007/s11230-016-9698-9</t>
  </si>
  <si>
    <t>2-s2.0-85010857503</t>
  </si>
  <si>
    <t>14J03700</t>
  </si>
  <si>
    <t>['suctorial disc', 'styliform needle', 'study discussed', 'specialised mandibula', 'siphonostomatoid copepods', 'seventh limbs', 'previous works', 'oral cone', 'ohtsukai n', 'never hitherto', 'morphological comparisons', 'may feed', 'maxillula structures', 'feeding habits', 'feeding function', 'distal hooks', 'considered adaptations', 'commensal life', 'commensal genera', 'closely associated', 'body fluid', 'asteriidae ).', 'ambulacral grooves']</t>
  </si>
  <si>
    <t>A new commensal ostracod Asterositus ohtsukai n. g., n. sp. (Podocopida: Cytheroidea: Paradoxostomatidae) is described. This new taxon occurs on the ambulacral grooves and wreath of pedicellariae around superomarginal spines of the sea star Sclerasterias euplecta (Fisher) (Asteroidea: Forcipulatida: Asteriidae). Although the family Paradoxostomatidae Brady &amp; Norman, 1889 contains four ectoparasitic or commensal genera, the association with asteroideans has never hitherto been reported. Morphological observations suggested that A. ohtsukai n. g., n. sp. is closely associated with the host sea star as it typically has distal hooks on the antenna and fifth to seventh limbs, and specialised mandibula and maxillula structures that are considered adaptations to a commensal life-style. In addition, this study discussed the feeding habits of A. ohtsukai n. g., n. sp. based on comparison with previous works. The extremely reduced palp and endites of maxillula of A. ohtsukai n. g., n. sp. imply that they have unique feeding habits that are not based on the feeding function of maxillula. From morphological comparisons with siphonostomatoid copepods, we suggest that A. ohtsukai n. g., n. sp. may feed on the body of host sea star by injuring them with styliform needle-like mandibular coxa and sucking the tissues, body fluid, or mucus with the suctorial disc on the oral cone.</t>
  </si>
  <si>
    <t>60030788;60025272</t>
  </si>
  <si>
    <t>57194336526;57193113572</t>
  </si>
  <si>
    <t>Tanaka, Hayato;Arai, Mikihito</t>
  </si>
  <si>
    <t>Higashihiroshima;Tokyo</t>
  </si>
  <si>
    <t>Hiroshima University;The University of Tokyo</t>
  </si>
  <si>
    <t>Tanaka H.</t>
  </si>
  <si>
    <t>A new commensal ostracod Asterositus ohtsukai n. g., n. sp. (Paradoxostomatidae) on the sea star Sclerasterias euplecta (Fisher) (Asteriidae) and its feeding habits</t>
  </si>
  <si>
    <t>10.1007/s11230-016-9690-4</t>
  </si>
  <si>
    <t>2-s2.0-85010874880</t>
  </si>
  <si>
    <t>['¬± 5', 'wideband radar', 'proposed sensor', 'ground reflection', 'grass pasture', 'field measurements', 'experimental prototype', 'enable measurements', 'developed prototype', 'antenna beamwidth']</t>
  </si>
  <si>
    <t>radar techniques | remote sensing | smart irrigation | soil moisture measurement</t>
  </si>
  <si>
    <t>In this paper, we presented the development of a proximal soil moisture sensor that measured the soil moisture content of dairy pasture directly from the boom of an irrigator. The proposed sensor was capable of soil moisture measurements at an accuracy of ¬±5% volumetric moisture content, and at meter scale ground area resolutions. The sensor adopted techniques from the ultra-wideband radar to enable measurements of ground reflection at resolutions that are smaller than the antenna beamwidth of the sensor. An experimental prototype was developed for field measurements. Extensive field measurements using the developed prototype were conducted on grass pasture at different ground conditions to validate the accuracy of the sensor in performing soil moisture measurements.</t>
  </si>
  <si>
    <t>60109890;60109890;60109890;60109890</t>
  </si>
  <si>
    <t>9632541100;36960163800;24379918300;6603244685</t>
  </si>
  <si>
    <t>Tan, Adrian Eng Choon;Richards, Sean;Platt, Ian;Woodhead, Ian</t>
  </si>
  <si>
    <t>Christchurch</t>
  </si>
  <si>
    <t>Lincoln Agritech Ltd</t>
  </si>
  <si>
    <t>Tan A.</t>
  </si>
  <si>
    <t>On-irrigator pasture soil moisture sensor</t>
  </si>
  <si>
    <t>10.1088/1361-6501/aa5399</t>
  </si>
  <si>
    <t>2-s2.0-85010976501</t>
  </si>
  <si>
    <t>['wide range', 'specific direction', 'spatial domains', 'set circuits', 'phase interpolators', 'mhz bandwidth', 'frequency dividers', 'b ps', 'also works', '55 db', '30 mhz', '3 ghz', '20 db']</t>
  </si>
  <si>
    <t>Analog null steering | Complementary metal-oxide-semiconductor (CMOS) | Harmonic rejection mixer (HRM) | Multi-chip phased array system</t>
  </si>
  <si>
    <t>A 30-MHz-3-GHz wideband complementary metal-oxide-semiconductor phased array receiver with interference suppression capability in the frequency and spatial domains is presented. A frequency filtering function is provided by a twostage harmonic rejection mixer with 16-phase local oscillator (LO) signals that are generated by frequency dividers and phase interpolators. The developed IC suppresses third- to seventhorder harmonic interference by more than 55 dB in a wide range from 30 MHz to 3 GHz. The 16-phase LO signal generator combined with a 2-b baseband phase shifter (PS) also works as a 6-b PS. Equipped with a 6-b amplitude control in addition to the 6-b phase control, the array receiver enables analog null steering that can reduce a spatial interference coming from a specific direction. The multi-chip synchronization needed for the null steering function is realized with pre-set circuits in the frequency dividers. Space propagation measurements made on a four-element array antenna system using the developed ICs indicated that the null steering function reduces spatial interference by 20 dB and reduces the error vector magnitude of a 2-GHz radio frequency, 20-MHz bandwidth, and 64-quadrature amplitude modulation signal from -12.7 to -26.3 dB even when a strong interferer exists.</t>
  </si>
  <si>
    <t>362-373</t>
  </si>
  <si>
    <t>60031293;60031293;60031293;60031293</t>
  </si>
  <si>
    <t>34973181400;8667492400;56038514700;7003949360</t>
  </si>
  <si>
    <t>Oshima, Naoki;Kitsunezuka, Masaki;Tsukamoto, Kenta;Kunihiro, Kazuaki</t>
  </si>
  <si>
    <t>NEC Corporation</t>
  </si>
  <si>
    <t>Oshima N.</t>
  </si>
  <si>
    <t>A 30-MHz-3-GHz CMOS array receiver with frequency and spatial interference filtering for adaptive multi-antenna systems</t>
  </si>
  <si>
    <t>10.1109/TMTT.2017.2647947</t>
  </si>
  <si>
    <t>2-s2.0-85011294802</t>
  </si>
  <si>
    <t>['wide range', 'various applications', 'terahertz frequencies', 'structures able', 'single micro', 'promising candidate', 'millimeter waves', 'imaging systems', 'imaging applications', 'field mapping', 'experimental demonstration', 'demonstrated using', 'coupling provided', 'control signal', 'continuous current', 'actuated using', '5 thz']</t>
  </si>
  <si>
    <t>The modulated scattering technique is based on the use of reconfigurable electromagnetic scatterers, structures able to scatter and modulate an impinging electromagnetic field in function of a control signal. The modulated scattering technique is used in a wide range of frequencies up to millimeter waves for various applications, such as field mapping of circuits or antennas, radio-frequency identification devices and imaging applications. However, its implementation in the terahertz domain remains challenging. Here, we describe the design and experimental demonstration of the modulated scattering technique at terahertz frequencies. We characterize a modulated scatterer consisting in a bowtie antenna loaded with a vanadium dioxide switch, actuated using a continuous current. The modulated scatterer behavior is demonstrated using a time domain terahertz spectroscopy setup and shows significant signal strength well above 0.5 THz, which makes this device a promising candidate for the development of fast and energy-efficient THz communication devices and imaging systems. Moreover, our experiments allowed us to verify the operation of a single micro-meter sized VO 2 switch at terahertz frequencies, thanks to the coupling provided by the antenna.</t>
  </si>
  <si>
    <t>60028186;60028186;60005415;60005415;60028186;60028186;60005415;60028186;60028186</t>
  </si>
  <si>
    <t>36946373800;55502905000;55572890000;6603000316;23993818100;6701417455;7005832360;7006665188;13310000100</t>
  </si>
  <si>
    <t>Vitale, W. A.;Tamagnone, M.;√âmond, N.;Le Drogoff, B.;Capdevila, S.;Skrivervik, A.;Chaker, M.;Mosig, J. R.;Ionescu, A. M.</t>
  </si>
  <si>
    <t>Switzerland;Canada</t>
  </si>
  <si>
    <t>Lausanne;Varennes</t>
  </si>
  <si>
    <t>Swiss Federal Institute of Technology Lausanne;Centre √ânergie Mat√©riaux T√©l√©communications</t>
  </si>
  <si>
    <t>60028186;60005415</t>
  </si>
  <si>
    <t>Vitale W.A.</t>
  </si>
  <si>
    <t>Modulated scattering technique in the terahertz domain enabled by current actuated vanadium dioxide switches</t>
  </si>
  <si>
    <t>srep41546</t>
  </si>
  <si>
    <t>10.1038/srep41546</t>
  </si>
  <si>
    <t>2-s2.0-85011295527</t>
  </si>
  <si>
    <t>['œîœ ≤', 'œ ≤,', 'œ ≤', 'stable throughout', 'spectral index', 'results improve', 'overall uncertainty', 'night reproducibility', 'lst bins', 'gsm tends', 'galactic centre', 'frequency averaged', 'extensive sources', 'edges instrument', 'edges beam', 'edges ).', 'earlier findings', 'de oliveira', 'data acquired', '7 ¬∞.', '7 h', '211 nights', '2016 march', '2015 july', '02 across']</t>
  </si>
  <si>
    <t>Dark ages | First stars | Galaxy: structure | Instrumentation: miscellaneous | Reionization</t>
  </si>
  <si>
    <t>We report absolutely calibrated measurements of diffuse radio emission between 90 and 190MHzfrom the Experiment to Detect the Global EoR Signature (EDGES). EDGESemploys a wide beam zenith-pointing dipole antenna centred on a declination of -26.7¬∞. We measure the sky brightness temperature as a function of frequency averaged over the EDGES beam from 211 nights of data acquired from 2015 July to 2016 March.We derive the spectral index, Œ≤, as a function of local sidereal time (LST) and find -2.60 &gt; Œ≤ &gt; -2.62 ¬± 0.02 between 0 and 12 h LST. When the Galactic Centre is in the sky, the spectral index flattens, reaching Œ≤ = -2.50 ¬± 0.02 at 17.7 h. The EDGES instrument is shown to be very stable throughout the observations with night-to-night reproducibility of œÉ Œ≤ &lt; 0.003. Including systematic uncertainty, the overall uncertainty of Œ≤ is 0.02 across all LST bins. These results improve on the earlier findings of Rogers &amp; Bowman by reducing the spectral index uncertainty from 0.10 to 0.02 while considering more extensive sources of errors. We compare our measurements with spectral index simulations derived from the Global Sky Model (GSM) of de Oliveira- Costa et al. and with fits between the Guzm√°n et al. 45MHz and Haslam et al. 408 MHz maps. We find good agreement at the transit of the Galactic Centre. Away from transit, the GSM tends to overpredict (GSM less negative) by 0.05 &lt; Œî Œ≤ = Œ≤GSM - Œ≤EDGES &lt; 0.12, while the 45-408 MHz fits tend to overpredict by ŒîŒ≤ &lt; 0.05.</t>
  </si>
  <si>
    <t>4995-5002</t>
  </si>
  <si>
    <t>60009043;60009043;60009043-60000221;60015009</t>
  </si>
  <si>
    <t>6506296811;7401849890;36457039700;7402815984</t>
  </si>
  <si>
    <t>Mozdzen, T. J.;Bowman, J. D.;Monsalve, R. A.;Rogers, A. E.E.</t>
  </si>
  <si>
    <t>Mozdzen T.J.</t>
  </si>
  <si>
    <t>Improved measurement of the spectral index of the diffuse radio background between 90 and 190 MHz</t>
  </si>
  <si>
    <t>10.1093/mnras/stw2696</t>
  </si>
  <si>
    <t>2-s2.0-85011300938</t>
  </si>
  <si>
    <t>['usually installed', 'tile transmitting', 'structural surface', 'sized prototype', 'rf layer', 'receiving modules', 'radio frequency', 'provide load', 'paper presents', 'package layer', 'innovative design', 'fired ceramics', 'electromagnetic performance', 'bearing structure', 'armored vehicles', 'also implemented', 'aerodynamic pressure', 'aerodynamic loads']</t>
  </si>
  <si>
    <t>composite-antenna-structure | electromechanical coupling | microchannel heat sink | multifunctional composite structure | smart skin antenna</t>
  </si>
  <si>
    <t>An active skin antenna is a multifunctional composite structure that can provide load-bearing structure and steerable beam pointing functions, and is usually installed in the structural surface of aircraft, warships, and armored vehicles. This paper presents an innovative design of the active skin antenna, which consists of a package layer, control and signal processing layer, and RF (radio frequency) layer. The RF layer is fabricated by low temperature co-fired ceramics, with 64 microstrip antenna elements, tile transmitting and receiving modules, microchannel heat sinks, and feeding networks integrated into a functional block 2.8 mm thick. In this paper, a full-sized prototype of an active skin antenna was designed, fabricated, and tested. Moreover, a coupling analysis method was presented to evaluate the mechanical and electromagnetic performance of the active skin antenna subjected to aerodynamic loads. A deformed experimental system was built to validate the effectiveness of the coupling analysis method, which was also implemented to evaluate the performance of the active skin antenna when subjected to aerodynamic pressure. The fabricated specimen demonstrated structural configuration feasibility, and superior environmental load resistance.</t>
  </si>
  <si>
    <t>1361665X</t>
  </si>
  <si>
    <t>Smart Materials and Structures</t>
  </si>
  <si>
    <t>60025578-60004538;60025578;101684172;60073606;60025578</t>
  </si>
  <si>
    <t>24924099100;56293347400;16549759900;57189587952;56390786300</t>
  </si>
  <si>
    <t>Zhou, Jinzhu;Huang, Jin;He, Qingqang;Tang, Baofu;Song, Liwei</t>
  </si>
  <si>
    <t>Nanjing;Xi'an;Dalian;Chengdu</t>
  </si>
  <si>
    <t>Nanjing Research Institute of Electronics Technology;Xidian University;Dalian University of Technology;Southwest China Institute of Electronic Technology</t>
  </si>
  <si>
    <t>60073606;60025578;60004538;101684172</t>
  </si>
  <si>
    <t>Development and coupling analysis of active skin antenna</t>
  </si>
  <si>
    <t>10.1088/1361-665X/26/2/025011</t>
  </si>
  <si>
    <t>2-s2.0-85011320335</t>
  </si>
  <si>
    <t>['wide range', 'terahertz wave', 'steering elements', 'recent advances', 'rapid development', 'potential applications', 'physical analysis', 'novel filters', 'measured permittivity', 'give rise', 'enz concept', 'directivity antennas', 'design guideline', 'control devices', 'beam profile', 'beam dividers', '27 obtained']</t>
  </si>
  <si>
    <t>Metamaterials can give rise to unprecedented refractive indices and drive the rapid development of metadevices with on-demand electromagnetic properties. Recent advances in terahertz science demand high-performance optical elements beyond conventional designs of naturally occurring materials in the terahertz wave band. However, how an epsilon-near-zero (ENZ) structure can exploit terahertz metadevices is still not fully demonstrated based on a physical analysis. Here, inspired by the ENZ concept, we demonstrate a design guideline of a terahertz ENZ cut-through metal-slit array antenna. Measurements by a terahertz imager visualize the beam profile of a terahertz wave, and the measured permittivity of 0.26 agrees well with that of 0.27 obtained by simulation and theory. The terahertz ENZ antenna provides a wide range of potential applications such as high-directivity antennas, beam dividers, beam-steering elements, phase-control devices, and novel filters.</t>
  </si>
  <si>
    <t>60000099;60000099;60000099;60010848;60000099;60000099</t>
  </si>
  <si>
    <t>55511541500;57193166522;56443694800;7005408146;56954196600;57189329766</t>
  </si>
  <si>
    <t>Suzuki, Takehito;Kimura, Tatsuya;Togashi, Takahisa;Kitahara, Hideaki;Ishihara, Koki;Sato, Tatsuya</t>
  </si>
  <si>
    <t>Fukui;Mito</t>
  </si>
  <si>
    <t>University of Fukui;Ibaraki University</t>
  </si>
  <si>
    <t>60010848;60000099</t>
  </si>
  <si>
    <t>Suzuki T.</t>
  </si>
  <si>
    <t>Terahertz epsilon-near-zero cut-through metal-slit array antenna</t>
  </si>
  <si>
    <t>10.1007/s00339-016-0714-3</t>
  </si>
  <si>
    <t>2-s2.0-85011340493</t>
  </si>
  <si>
    <t>['wnf products', 'wnf data', 'winds retrieved', 'validation component', 'surface winds', 'reprocessed using', 'measurement physics', 'measured nrcs', 'ifremer ).', 'expected values', 'era interim', 'corrected nrcs', 'cfsr models', 'buoy winds', 'buoy data', 'backscatter coefficient', 'analysed along', 'also used', 'also investigated', '2 winds', '2 data', '0 products']</t>
  </si>
  <si>
    <t>homogenization | scatterometer | surface wind</t>
  </si>
  <si>
    <t>Surface winds (10 m equivalent neutral wind velocity) from scatterometer missions since 1992 to present require homogenization to meet the requirements for oceanic and atmospheric climate data records. Sources of differences between winds retrieved from different scatterometer measurements mainly arise from calibration/validation procedures used for each scatterometer and differences in measurement physics. In this study, we focus on the calibration/validation component of the European Remote Sensing Satellite (ERS)-1 and ERS-2 wind speed biases. ERS-1 and ERS-2 data, named as WNF products, are from the Institut Fran√ßais de Recherche pour l'Exploitation de la MER (IFREMER). In addition to WNF data, the newly calibrated ERS-2 products provided by the European Space Agency (ESA), indicated as ASPS2.0 products, are also used. Our approach utilizes collocated satellite-buoy data. Expected values of the normalized radar cross section (NRCS) are calculated from buoy winds for each antenna beam using the Cmod5.n geophysical model function. The comparisons between expected and measured NRCS examine differences along with variables such as backscatter coefficient and incidence angle ranges. The difference between the expected and measured NRCS is then used to set up empirical models aiming at the correction for biases in ERS-1 and ERS-2 WNF NRCS calibrations. Finally, ERS-1 and ERS-2 wind retrievals are reprocessed using the corrected NRCS and Cmod5.n. These earlier corrected ERS-1/2 winds are analysed along with later scatterometer data (QuikSCAT and ASCAT-A) for their deviations from in situ buoy winds during 1992‚Äì2011 period. The scatterometer data homogeneity is also investigated at global scales based on the use of collocated scatterometer retrievals and atmospheric re-analyses winds derived from ERA Interim and CFSR models.</t>
  </si>
  <si>
    <t>870-889</t>
  </si>
  <si>
    <t>International Journal of Climatology</t>
  </si>
  <si>
    <t>60019839;60020304;60004280;60019839;60019839-60019762</t>
  </si>
  <si>
    <t>56033706400;6701508198;35147768300;56209544000;56121991900</t>
  </si>
  <si>
    <t>Bentamy, Abderrahim;Grodsky, Semyon A.;Elyouncha, Anis;Chapron, Bertrand;Desbiolles, Fabien</t>
  </si>
  <si>
    <t>United States;France;France;Belgium</t>
  </si>
  <si>
    <t>College Park;Plouzane;Brest;Brussels</t>
  </si>
  <si>
    <t>University of Maryland, College Park;IFREMER Institut Francais de Recherche pour l'Exploitation de la Mer;Universit√© de Brest (UBO);Koninklijke Militaire School - Ecole Royale Militaire</t>
  </si>
  <si>
    <t>60020304;60019839;60019762;60004280</t>
  </si>
  <si>
    <t>Bentamy A.</t>
  </si>
  <si>
    <t>Homogenization of scatterometer wind retrievals</t>
  </si>
  <si>
    <t>10.1002/joc.4746</t>
  </si>
  <si>
    <t>2-s2.0-85011340561</t>
  </si>
  <si>
    <t>91/0300</t>
  </si>
  <si>
    <t>['tunable antennas', 'transmission lines', 'toxic alternatives', 'switching speed', 'switchable metasurfaces', 'rf applications', 'primarily due', 'often lead', 'leading choice', 'judicious choice', 'hg encourages', 'gallium alloys', 'electromagnetic polarizer', 'dielectric fluid', 'dielectric breakdown', 'device architecture', '91 db', '46 db', '2 ghz', '12 ms']</t>
  </si>
  <si>
    <t>electrowetting | liquid metal | microfluidics | radio frequency | reconfigurable electronics</t>
  </si>
  <si>
    <t>Electrowetting is well-established as a fluid manipulation technique in such areas as lab-on-a-chip, visible light optics, and displays, yet has seen far less implementation in the field of radio-frequency (RF) electronics and electromagnetics. This is primarily due to a lack of appropriate materials selection and control in these devices. Low loss RF conductive fluids such as room temperature liquid metals (i.e. Hg, EGaIn, Galinstan) are by far the leading choice of active material due to their superior electrical properties but require high actuating voltages due to their inherently high surface tensions (&gt;400 mN m-1) which often lead to dielectric breakdown. While the toxicity of Hg encourages the pursuit of non-toxic alternatives such as gallium alloys, the native surface oxide formation often prohibits reliable device functionality. Additionally, traditional electrowetting architectures rely on lossy electrode materials which degrade RF transmission efficiencies and result in non-reversible material diffusion at the electrode/liquid metal contact. In this work, we report on approaches to utilize liquid metals in electrowetting on dielectric (EWOD) devices that resolve all of these challenges by judicious choice of novel electrode materials, dielectric fluid, and device architecture. A functional RF device, namely an electromagnetic polarizer, is demonstrated that can be activated on demand through EWOD and provides an average signal attenuation of 12.91 dB in the on state and 1.46 dB in the off state over the range of 8-9.2 GHz, with a switching speed of about 12 ms. These results can be further extended to other RF applications such as tunable antennas, transmission lines, and switchable metasurfaces.</t>
  </si>
  <si>
    <t>Journal of Micromechanics and Microengineering</t>
  </si>
  <si>
    <t>60025152-60008724;60019228;60025152;60019228;60025152;60004923;60025152</t>
  </si>
  <si>
    <t>57199053582;55265297200;57192279103;14020342400;7004099159;6701464806;6603789184</t>
  </si>
  <si>
    <t>Diebold, A. V.;Watson, A. M.;Holcomb, S.;Tabor, C.;Mast, D.;Dickey, M. D.;Heikenfeld, J.</t>
  </si>
  <si>
    <t>Cincinnati;Dayton;Durham;Raleigh</t>
  </si>
  <si>
    <t>University of Cincinnati;Air Force Research Laboratory;Duke University;NC State University</t>
  </si>
  <si>
    <t>60025152;60019228;60008724;60004923</t>
  </si>
  <si>
    <t>Diebold A.V.</t>
  </si>
  <si>
    <t>Electrowetting-actuated liquid metal for RF applications</t>
  </si>
  <si>
    <t>10.1088/1361-6439/aa556a</t>
  </si>
  <si>
    <t>2-s2.0-85011347286</t>
  </si>
  <si>
    <t>['single antenna', 'phase shifter', 'original setup', 'growing demand', 'communication systems', 'channel solutions', 'channel setup', 'channel individually', 'broadcasting platform', 'available space', '5 db', '15 db']</t>
  </si>
  <si>
    <t>Phase matching | Phase shifters | Stripline couplers | VHF devices</t>
  </si>
  <si>
    <t>The growing demand for communication systems requires multi-channel solutions. However, the number of antennas in communication systems is dictated by the number of channels in each system which is limited by the available space on a broadcasting platform and by the limited available resources. We have developed a Multi-Channel Phase Control coupler in the VHF frequency range enabling a reduction in the number of antennas to a third of the original setup. The system is based on a phase shifter in a meander stripline geometry connected to each channel individually. The channels are then phase matched simultaneously to a single antenna through a computer-controlled capacitor bank connected to each phase shifter. The system performance shows a low insertion loss of 0.5 dB and a low return loss of -15 dB for the multi-channel setup.</t>
  </si>
  <si>
    <t>60080064;60080064-60002765;60080064;60104129;60080064;60080064</t>
  </si>
  <si>
    <t>55547000800;35784736300;35784258400;35078969100;7003412012;7202535906</t>
  </si>
  <si>
    <t>Holdengreber, E.;Mizrahi, M.;Glassner, E.;Koral, Y.;Schacham, S. E.;Farber, E.</t>
  </si>
  <si>
    <t>Israel;Israel;Israel</t>
  </si>
  <si>
    <t>Haifa;Ariel;Ramat Gan</t>
  </si>
  <si>
    <t>Elbit Systems Ltd.;Ariel University;Bar-Ilan University</t>
  </si>
  <si>
    <t>60104129;60080064;60002765</t>
  </si>
  <si>
    <t>Holdengreber E.</t>
  </si>
  <si>
    <t>Phase shift combiner for multi-channel VHF communication</t>
  </si>
  <si>
    <t>S1759078715001464</t>
  </si>
  <si>
    <t>10.1017/S1759078715001464</t>
  </si>
  <si>
    <t>2-s2.0-85011347865</t>
  </si>
  <si>
    <t>FP7 KBBE 2011-5-289566</t>
  </si>
  <si>
    <t>['young palms', 'tagged weevils', 'screen cage', 'rhynchophorus ferrugineus', 'rfid glued', 'promoting studies', 'precise movements', 'monitor movements', 'main pest', 'insects kept', 'insects equipped', 'increasingly used', 'gregarious behavior', 'flight activity', 'efficient tool', 'easily identified', 'cryptic habits', 'burrowing behavior', 'broken antenna', 'boxes filled', 'active tags', 'active radio']</t>
  </si>
  <si>
    <t>Flight | Radio-transmitters | RFID | The red palm weevil | Tracking</t>
  </si>
  <si>
    <t>The invasive red palm weevil, Rhynchophorus ferrugineus (Olivier) (Coleoptera: Dryophthoridae) has become the main pest of palms. Because of the cryptic habits of the adult, little is known about the precise movements on palms and the actual dispersal capability in a population. Such data would help to improve risk assessment and management. Miniature radio tags have been increasingly used to monitor movements of animals. In this study, we evaluated the resistance of passive radio frequency identification (RFID) and active radio-transmitters (comprising an antenna) to the burrowing behavior of the insect and their effects on the flight activity. Tagged weevils were placed in boxes filled with fibrous plant material. After 1¬†week, ca. 90% of insects kept the tag but 83% of the radio-transmitters had a broken antenna. In a screen cage, 100% of insects equipped with RFID flew normally, in contrast to the 17% of insects equipped with active tags. RFID-tagged insects inserted in palm tissue could be easily identified. RFID glued to the thorax affected neither mating behavior nor oviposition. In conclusion, RFID tags appear to be the most efficient tool for tracking the displacement of the weevil in young palms and present new opportunities for promoting studies about gregarious behavior of the red palm weevil on young infected palms.</t>
  </si>
  <si>
    <t>165-173</t>
  </si>
  <si>
    <t>1347605X</t>
  </si>
  <si>
    <t>Applied Entomology and Zoology</t>
  </si>
  <si>
    <t>60112048;60112048;60112048;60112048</t>
  </si>
  <si>
    <t>26632836200;6504400482;57193162282;56536546300</t>
  </si>
  <si>
    <t>Hamidi, Rachid;Couzi, Philippe;Khfif, Khalid;Rochat, Didier</t>
  </si>
  <si>
    <t>Institut d'Ecologie et des Sciences de l'Environnement de Paris (IEES Paris)</t>
  </si>
  <si>
    <t>Hamidi R.</t>
  </si>
  <si>
    <t>Impact of active and passive radio tags on the flying and burrowing behavior of the red palm weevil, Rhynchophorus ferrugineus (Coleoptera: Dryophthoridae)</t>
  </si>
  <si>
    <t>10.1007/s13355-016-0464-x</t>
  </si>
  <si>
    <t>2-s2.0-85011357036</t>
  </si>
  <si>
    <t>['transmittance tensor', 'special frequency', 'slot width', 'since metasurfaces', 'sin substrate', 'plasmonic characteristic', 'phase difference', 'parametric studies', 'optical range', 'optical polarizers', 'optical devices', 'novel shape', 'nano aperture', 'metasurface layer', 'linear polarization', 'infrared applications', 'gold layer', 'dimension modification', 'circular polarizations', 'circular polarization', 'boundary condition', 'biological materials']</t>
  </si>
  <si>
    <t>Infrared | Metasurface | Nano aperture antenna | Optical polarizer | Plasmonic</t>
  </si>
  <si>
    <t>Since Metasurfaces are playing important roles in optical devices such as optical polarizers and detectors, in this article, we have proposed a novel shape of nano aperture antenna for mid-infrared applications such as bio-sensing and other potential optical applications based on plasmonic characteristic of the gold layer over the SiN substrate. The transmittance tensor is obtained for vertical and horizontal linear polarization and base on boundary condition of the metasurface, the circular polarizations are extracted which are confirmed by the electric field distributions. We have shown by the parametric studies that the phase difference is altered by the gap and slot width and so with the dimension modification, we are able to achieve circular polarizer in the optical range. The biological materials with a thickness of 80¬†nm have then been placed over the metasurface layer and the figures of merits have been obtained. We have revealed that when the circular polarization is osculated to the metasurface at a special frequency the linear polarization is obtained in the other side of the metasurface. The nano aperture has been modeled and the finite difference time domain calculations are performed in CST Microwave Studio as a commercial full wave simulation software.</t>
  </si>
  <si>
    <t>60103630;60003246;60107603;60016536;60003246</t>
  </si>
  <si>
    <t>55493345800;57016832500;56029998400;36625301900;57191984656</t>
  </si>
  <si>
    <t>Heydari, Samaneh;Bazgir, Maryam;Zarrabi, Ferdows B.;Gandji, Navid P.;Rastan, Iman</t>
  </si>
  <si>
    <t>Iran;Iran;United States;Iran</t>
  </si>
  <si>
    <t>Babol;Isfahan;Houghton;Arak</t>
  </si>
  <si>
    <t>Islamic Azad University, Babol Branch;Islamic Azad University, Isfahan Branch;Michigan Technological University;Islamic Azad University, Arak Branch</t>
  </si>
  <si>
    <t>60107603;60103630;60016536;60003246</t>
  </si>
  <si>
    <t>Novel optical polarizer design based on metasurface nano aperture for biological sensing in mid-infrared regime</t>
  </si>
  <si>
    <t>10.1007/s11082-017-0924-8</t>
  </si>
  <si>
    <t>2-s2.0-85011371085</t>
  </si>
  <si>
    <t>['work proposes', 'work builds', 'transmitting antenna', 'thermal transport', 'seva ).', 'reconfigurable electronics', 'radiating elements', 'quantify first', 'part work', 'part 2', 'part 1', 'ongoing research', 'new concept', 'multifunctional structure', 'mechanical responses', 'liquid metal', 'laminated structures', 'highly reconfigurable', 'filled channels', 'experiment study', 'example design', 'electromagnetic response', 'cyclically replacing', 'continuously removed', 'based antennas', 'automated framework']</t>
  </si>
  <si>
    <t>aerospace | antenna | composites | liquid metal | microvascular | multifunctional composite</t>
  </si>
  <si>
    <t>This work proposes a new concept for a reconfigurable structurally embedded vascular antenna (SEVA). The work builds on ongoing research of structurally embedded microvascular systems in laminated structures for thermal transport and self-healing and on studies of non-toxic liquid metals for reconfigurable electronics. In the example design, liquid metal-filled channels in a laminated composite act as radiating elements for a high-power planar zig-zag wire log periodic dipole antenna. Flow of liquid metal through the channels is used to limit the temperature of the composite in which the antenna is embedded. A multiphysics engineering model of the transmitting antenna is formulated that couples the electromagnetic, fluid, thermal, and mechanical responses. In part 1 of this two-part work, it is shown that the liquid metal antenna is highly reconfigurable in terms of its electromagnetic response and that dissipated thermal energy generated during high power operation can be offset by the action of circulating or cyclically replacing the liquid metal such that heat is continuously removed from the system. In fact, the SEVA can potentially outperform traditional copper-based antennas in high-power operational configurations. The coupled engineering model is implemented in an automated framework and a design of experiment study is performed to quantify first-order design trade-offs in this multifunctional structure. More rigorous design optimization is addressed in part 2.</t>
  </si>
  <si>
    <t>60019228-60018588;60019228-60000443;60020547;60019228</t>
  </si>
  <si>
    <t>57203078336;7401891147;7005239216;7005216688</t>
  </si>
  <si>
    <t>Hartl, D. J.;Frank, G. J.;Huff, G. H.;Baur, J. W.</t>
  </si>
  <si>
    <t>College Station;Dayton;Dayton;Dayton</t>
  </si>
  <si>
    <t>Texas A&amp;M University;Air Force Research Laboratory;Universal Technology Corporation;University of Dayton Research Institute</t>
  </si>
  <si>
    <t>60020547;60019228;60018588;60000443</t>
  </si>
  <si>
    <t>Hartl D.J.</t>
  </si>
  <si>
    <t>A liquid metal-based structurally embedded vascular antenna: I. Concept and multiphysical modeling</t>
  </si>
  <si>
    <t>10.1088/1361-665X/aa5142</t>
  </si>
  <si>
    <t>2-s2.0-85011376173</t>
  </si>
  <si>
    <t>['work considers', 'surrogate leads', 'structurally integrated', 'structural effects', 'situ adjustment', 'simultaneously allowing', 'resonant frequencies', 'reconfigurable electronics', 'reconfigurable antennas', 'particularly applicable', 'part work', 'part 2', 'part 1', 'optimization approach', 'optimal response', 'operating conditions', 'microvascular composites', 'liquid metal', 'laminated composite', 'iteratively correcting', 'initial exploration', 'heat transfer', 'design trends', 'clearly demonstrated', 'antenna performance', 'antenna directivity', 'adaptive approaches']</t>
  </si>
  <si>
    <t>aerospace | antenna | composites | liquid metal | multifunctional composite | optimization</t>
  </si>
  <si>
    <t>Research on the structurally embedded vascular antenna concept leverages past efforts on liquid metal (LM) reconfigurable electronics, microvascular composites, and structurally integrated and reconfigurable antennas. Such a concept has potential for reducing system weight or volume while simultaneously allowing in situ adjustment of resonant frequencies and/or changes in antenna directivity. This work considers a microvascular pattern embedded in a laminated composite and filled with LM. The conductive liquid provides radio frequency (RF) functionality while also allowing self-cooling. Models describing RF propagation and heat transfer, in addition to the structural effects of both the inclusion of channels and changes in temperature, were described in part 1 of this two-part work. In this part 2, the engineering models developed and demonstrated in part 1 toward the initial exploration of design trends are implemented into multiple optimization frameworks for more detailed design studies, one of which being novel and particularly applicable to this class of problem. The computational expense associated with the coupled multiphysical analysis of the structurally embedded LM transmitting antenna motivates the consideration of surrogate-based optimization methods. Both static and adaptive approaches are explored; it is shown that iteratively correcting the surrogate leads to more accurate optimized design predictions. The expected strong dependence of antenna performance on thermal environment motivates the consideration of a novel 'parameterized' optimization approach that simultaneously calculates whole families of optimal designs based on changes in design or operational variables generally beyond the control of the designer. The change in Pareto-optimal response with evolution in operating conditions is clearly demonstrated.</t>
  </si>
  <si>
    <t>57203078336;7401891147;6602411490;7005216688</t>
  </si>
  <si>
    <t>Hartl, D. J.;Frank, G. J.;Malak, R. J.;Baur, J. W.</t>
  </si>
  <si>
    <t>A liquid metal-based structurally embedded vascular antenna: II. Multiobjective and parameterized design exploration</t>
  </si>
  <si>
    <t>10.1088/1361-665X/aa513d</t>
  </si>
  <si>
    <t>2-s2.0-85011385310</t>
  </si>
  <si>
    <t>R01GM095941</t>
  </si>
  <si>
    <t>['transition zone', 'transition fibers', 'structures include', 'specialized composition', 'proximal axoneme', 'plasma membrane', 'contiguous cytosol', 'composition distinct', 'cilium depends', 'ciliary membrane', 'ciliary gate', 'ciliary assembly', 'cellular propellers', 'adjacent membrane']</t>
  </si>
  <si>
    <t>Cilia are plasma membrane protrusions that act as cellular propellers or antennae. To perform these functions, cilia must maintain a composition distinct from those of the contiguous cytosol and plasma membrane. The specialized composition of the cilium depends on the ciliary gate, the region at the ciliary base separating the cilium from the rest of the cell. The ciliary gate‚Äôs main structural features are electron dense struts connecting microtubules to the adjacent membrane. These structures include the transition fibers, which connect the distal basal body to the base of the ciliary membrane, and the Y-links, which connect the proximal axoneme and ciliary membrane within the transition zone. Both transition fibers and Y-links form early during ciliogenesis and play key roles in ciliary assembly and trafficking. Accordingly, many human ciliopathies are caused by mutations that perturb ciliary gate function.</t>
  </si>
  <si>
    <t>a028134</t>
  </si>
  <si>
    <t>Cold Spring Harbor Perspectives in Biology</t>
  </si>
  <si>
    <t>60026796;60023691</t>
  </si>
  <si>
    <t>7801414277;7006266972</t>
  </si>
  <si>
    <t>Garcia-Gonzalo, Francesc R.;Reiter, Jeremy F.</t>
  </si>
  <si>
    <t>Madrid;San Francisco</t>
  </si>
  <si>
    <t>Universidad Aut√≥noma de Madrid;University of California, San Francisco</t>
  </si>
  <si>
    <t>Garcia-Gonzalo F.R.</t>
  </si>
  <si>
    <t>Open Sesame: How transition fibers and the transition zone control ciliary composition</t>
  </si>
  <si>
    <t>10.1101/cshperspect.a028134</t>
  </si>
  <si>
    <t>2-s2.0-85011629218</t>
  </si>
  <si>
    <t>['wireless multiple', 'theoretically proved', 'theoretical study', 'system level', 'snr ).', 'several properties', 'several closed', 'receive antennas', 'rayleigh fading', 'proposed approximation', 'particularly useful', 'noise ratio', 'mimo systems', 'mimo capacity', 'many variations', 'input multiple', 'independent impacts', 'distributed mimo', 'channel capacity', 'antenna numbers']</t>
  </si>
  <si>
    <t>Capacity approximation | Channel capacity | Distributed MIMO | Massive MIMO</t>
  </si>
  <si>
    <t>The channel capacity of a wireless multiple-input multiple-output (MIMO) communication link subject to i.i.d. Rayleigh fading is a critical performance benchmark for the study of many variations of MIMO systems. Several closed-form approximations exist to express the MIMO capacity as a function of the numbers of transmit/receive antennas and the signal-to-noise ratio (SNR). However, these approximations cannot decouple the impacts of antenna numbers and SNR on the MIMO capacity. This paper first proposes a new approximation formula for MIMO channel capacity at the high SNR regime. Moreover, several properties of MIMO channel capacity at the high SNR regime are theoretically proved to validate our approximation. The merit of the proposed approximation is that it provides structural insights into the independent impacts of antenna numbers and SNR on the capacity. This merit is particularly useful for the theoretical study of distributed MIMO and massive MIMO systems at the system level.</t>
  </si>
  <si>
    <t>405-411</t>
  </si>
  <si>
    <t>1881803X</t>
  </si>
  <si>
    <t>ICIC Express Letters</t>
  </si>
  <si>
    <t>60018205;60018205;60018205;60018205;60018205</t>
  </si>
  <si>
    <t>55448228400;57193213894;57193207015;14008304200;7404494682</t>
  </si>
  <si>
    <t>Shi, Haibin;Lin, Yingyi;Ye, Hongji;Hong, Xuemin;Shi, Jianghong</t>
  </si>
  <si>
    <t>Xiamen</t>
  </si>
  <si>
    <t>Xiamen University</t>
  </si>
  <si>
    <t>Closed-form approximation of large scale MIMO channel capacity at high SNR regime</t>
  </si>
  <si>
    <t>2-s2.0-85011635929</t>
  </si>
  <si>
    <t>['simulation results', 'quite challenging', 'quadrotor system', 'quadrotor model', 'proposed algorithm', 'parametric uncertainties', 'mathematical model', 'external disturbances', 'external disturbance', 'different conditions']</t>
  </si>
  <si>
    <t>Adaptive backstepping | Adaptive sliding mode | Quadrotor helicopter</t>
  </si>
  <si>
    <t>The design of a flight control system for an under-actuated quadrotor aircraft in presence of parametric uncertainties and external disturbance is quite challenging. In this study, we propose an adaptive trajectory tracking control base on sliding mode approach, an adaptive command filtered backstepping technique to stabilize the attitude of the quadrotor and using online estimators to estimate unknown aerodynamic parameters and external disturbances. First of all, the mathematical model of a quadrotor unmanned aerial vehicle (UAV) is presented. The adaptive tracking trajectory position and attitude control scheme are then formulated and the perturbations in quadrotor system are compensated by employing special Lyapunov functions. Simulation results are given to demonstrate the validity and effectiveness of the proposed algorithm on a quadrotor model under different conditions.</t>
  </si>
  <si>
    <t>International Journal of Precision Engineering and Manufacturing</t>
  </si>
  <si>
    <t>56669371600;14017829800</t>
  </si>
  <si>
    <t>Dinh, To Xuan;Ahn, Kyoung Kwan</t>
  </si>
  <si>
    <t>Dinh T.X.</t>
  </si>
  <si>
    <t>Adaptive tracking control of a quadrotor unmanned vehicle</t>
  </si>
  <si>
    <t>10.1007/s12541-017-0022-7</t>
  </si>
  <si>
    <t>2-s2.0-85011659631</t>
  </si>
  <si>
    <t>Takeda Science Foundation</t>
  </si>
  <si>
    <t>15H04370</t>
  </si>
  <si>
    <t>['specifically localized', 'retrograde trafficking', 'proteins involved', 'protein interactions', 'peripheral subcomplex', 'peripheral ift', 'observations demonstrate', 'intraflagellar transport', 'including smoothened', 'ift )-', 'gpcrs ),', 'functional ift', 'distinct roles', 'distally located', 'developmental signaling', 'detect protein', 'data presented', 'coupled receptors', 'core subcomplex', 'complex mediates', 'ciliary entry', 'cilia serve', 'cellular antennae', 'bulged tips', 'b trafficking', 'b accumulation', 'anterograde ift', 'also entry']</t>
  </si>
  <si>
    <t>Cilia serve as cellular antennae where proteins involved in sensory and developmental signaling, including G protein-coupled receptors (GPCRs), are specifically localized. Intraflagellar transport (IFT)-A and -B complexes mediate retrograde and anterograde ciliary protein trafficking, respectively. Using a visible immunoprecipitation assay to detect protein-protein interactions, we show that the IFT-A complex is divided into a core subcomplex, composed of IFT122/IFT140/IFT144, which is associated with TULP3, and a peripheral subcomplex, composed of IFT43/IFT121/IFT139, where IFT139 is most distally located. IFT139-knockout (KO) and IFT144-KO cells demonstrated distinct phenotypes: IFT139-KO cells showed the accumulation of IFT-A, IFT-B, and GPCRs, including Smoothened and GPR161, at the bulged ciliary tips; IFT144-KO cells showed failed ciliary entry of IFT-A and GPCRs and IFT-B accumulation at the bulged tips. These observations demonstrate the distinct roles of the core and peripheral IFT-A subunits: IFT139 is dispensable for IFT-A assembly but essential for retrograde trafficking of IFT-A, IFT-B, and GPCRs; in contrast, IFT144 is essential for functional IFT-A assembly and ciliary entry of GPCRs but dispensable for anterograde IFT-B trafficking. Thus the data presented here demonstrate that the IFT - A complex mediates not only retrograde trafficking but also entry into cilia of GPCRs.</t>
  </si>
  <si>
    <t>429-439</t>
  </si>
  <si>
    <t>Molecular Biology of the Cell</t>
  </si>
  <si>
    <t>60011001;60011001;60011001;60023691</t>
  </si>
  <si>
    <t>57193206326;55189226600;57221449048;55628335800</t>
  </si>
  <si>
    <t>Hirano, Tomoaki;Katoh, Yohei;Nakayama, Kazuhisa;Marshall, Wallace</t>
  </si>
  <si>
    <t>San Francisco;Kyoto</t>
  </si>
  <si>
    <t>University of California, San Francisco;Kyoto University</t>
  </si>
  <si>
    <t>60023691;60011001</t>
  </si>
  <si>
    <t>Hirano T.</t>
  </si>
  <si>
    <t>Intraflagellar transport - A complex mediates ciliary entry and retrograde trafficking of ciliary G protein-coupled receptors</t>
  </si>
  <si>
    <t>10.1091/mbc.E16-11-0813</t>
  </si>
  <si>
    <t>2-s2.0-85011691055</t>
  </si>
  <si>
    <t>['umts ),', 'realized inexpensively', 'learning capabilities', 'gsm evolution', 'extremely dependent', 'crosstalk path', 'cartesian transmitters', 'antenna impedance']</t>
  </si>
  <si>
    <t>Adaptive control | crosstalk (xtalk) | digital phase-locked loop (DPLL) | interference mitigation | local oscillator (LO) | oscillator pulling | system on chip (SoC)</t>
  </si>
  <si>
    <t>This brief presents novel methods to resolve the long persisting oscillator pulling effect for the two most important radio transmitter categories, namely, the polar and Cartesian transmitters. In practice, oscillator injection arises from the coupling of the power-amplifier output signal. In particular, for nonconstant envelope modulation schemes, e.g., enhanced data rates for GSM evolution (GSM-EDGE), Bluetooth enhanced data rate (EDR), WiFi, or universal mobile telecommunications system (UMTS), the pulling is extremely troublesome due to the conversion of the amplitude to frequency, which happens in the oscillator. What renders the pulling most severe is the fact that the crosstalk path is unpredictable and, moreover, extremely dependent on the process as well as environmental factors like temperature and antenna impedance. To mitigate the pulling, novel predistortion techniques with self-learning capabilities are presented. These methods are based on algorithms from adaptive filter theory that can be realized inexpensively in digital submicrometer complementary metal-oxide semiconductor technologies.</t>
  </si>
  <si>
    <t>121-125</t>
  </si>
  <si>
    <t>60033010;60102213;60033010</t>
  </si>
  <si>
    <t>6603567083;48361121400;57188710320</t>
  </si>
  <si>
    <t>Li Puma, Giuseppe;Avivi, Rotem;Carbonne, Christophe</t>
  </si>
  <si>
    <t>Israel;United States</t>
  </si>
  <si>
    <t>Haifa;Santa Clara</t>
  </si>
  <si>
    <t>Intel Development Center, Israel;Intel Corporation</t>
  </si>
  <si>
    <t>60102213;60033010</t>
  </si>
  <si>
    <t>Li Puma G.</t>
  </si>
  <si>
    <t>Adaptive techniques to mitigate oscillator pulling in radio transmitters</t>
  </si>
  <si>
    <t>10.1109/TCSII.2016.2552143</t>
  </si>
  <si>
    <t>2-s2.0-85011702067</t>
  </si>
  <si>
    <t>['two antennas', 'thus showing', 'three antennas', 'successful resolution', 'standalone irnss', 'signal capability', 'service area', 'realize 24', 'planar arrays', 'planar array', 'phase ambiguities', 'operational name', 'offering positioning', 'may 2016', 'linear array', 'irnss l5', 'integer carrier', 'first time', 'data collected', 'contribution provides', 'become fully', '10 degrees']</t>
  </si>
  <si>
    <t>Attitude determination | Indian Regional Navigation Satellite System (IRNSS) | Integer carrier-phase ambiguity resolution | MC-LAMBDA | Multivariate constrained integer least-squares | Navigation with Indian Constellation (NavIC)</t>
  </si>
  <si>
    <t>The Indian Regional Navigation Satellite System (IRNSS) has recently (May 2016) become fully-operational and has been provided with the operational name of NavIC (Navigation with Indian Constellation). It has been developed by the Indian Space Research Organization (ISRO) with the objective of offering positioning, navigation and timing (PNT) to the users in its service area. This contribution provides for the first time an assessment of the IRNSS L5-signal capability to achieve instantaneous attitude determination on the basis of data collected in Perth, Australia. Our evaluations are conducted for both a linear array of two antennas and a planar array of three antennas. A pre-requisite for precise and fast IRNSS attitude determination is the successful resolution of the double-differenced (DD) integer carrier-phase ambiguities. In this contribution, we will compare the performances of different such methods, amongst which the unconstrained and the multivariate-constrained LAMBDA method for both linear and planar arrays. It is demonstrated that the instantaneous ambiguity success rates increase from 15% to 90% for the linear array and from 5% to close to 100% for the planar array, thus showing that standalone IRNSS can realize 24-h almost instantaneous precise attitude determination with heading and elevation standard deviations of 0.05 and 0.10 degrees, respectively.</t>
  </si>
  <si>
    <t>60031226;60031226-60118024;60031226</t>
  </si>
  <si>
    <t>55668723500;7005359574;55416713800</t>
  </si>
  <si>
    <t>Zaminpardaz, Safoora;Teunissen, Peter J.G.;Nadarajah, Nandakumaran</t>
  </si>
  <si>
    <t>Netherlands;Australia</t>
  </si>
  <si>
    <t>Delft;Perth</t>
  </si>
  <si>
    <t>Department of Geoscience &amp; Remote Sensing, TU Delft;Curtin University</t>
  </si>
  <si>
    <t>60118024;60031226</t>
  </si>
  <si>
    <t>Zaminpardaz S.</t>
  </si>
  <si>
    <t>IRNSS/NavIC l5 attitude determination</t>
  </si>
  <si>
    <t>10.3390/s17020274</t>
  </si>
  <si>
    <t>2-s2.0-85011709956</t>
  </si>
  <si>
    <t>['two g', 'spectral tuning', 'second related', 'scotopic vision', 'schopenhauer predicted', 'rods ).', 'rgb space', 'rgb photo', 'photopic vision', 'peak wavelengths', 'peak value', 'overall illumination', 'optical products', 'object space', 'german philosopher', 'fundamental r', 'field interferences', 'colors seen', '559 nmr', '537 nmg', '512 nm', '447 nmb']</t>
  </si>
  <si>
    <t>Diffraction of light at the spatial cellular phase grating outer nuclear layer of the retina could produce Fresnel near-field interferences in three RGB diffraction orders accessible to photoreceptors (cones/rods). At perpendicular light incidence the wavelengths of the RGB diffraction orders in photopic vision - a fundamental R-wave with two G + B-harmonics - correspond to the peak wavelengths of the spectral brightness sensitivity curves of the cones at 559 nmR, 537 nmG, and 447 nmB. In scotopic vision the R + G diffraction orders optically fuse at 512 nm, the peak value of the rod's spectral brightness sensitivity curve. The diffractive-optical transmission system with sender (resonator), space waves, and receiver antennae converts the spectral light components involved in imaging into RGB space. The colors seen at objects are diffractive-optical products in the eye, as the German philosopher A. Schopenhauer predicted. They are second related to the overall illumination in object space. The RGB transmission system is the missing link optically managing the spectral tuning of the RGB photo-pigments.</t>
  </si>
  <si>
    <t>1261-1265</t>
  </si>
  <si>
    <t>Lauinger, Norbert</t>
  </si>
  <si>
    <t>Wetzlar</t>
  </si>
  <si>
    <t>Inst. of Optosensory Systems</t>
  </si>
  <si>
    <t>Lauinger N.</t>
  </si>
  <si>
    <t>Space grating optical structure of the retina and RGB-color vision</t>
  </si>
  <si>
    <t>10.1364/AO.56.001261</t>
  </si>
  <si>
    <t>2-s2.0-85011823760</t>
  </si>
  <si>
    <t>['wave signal', 'various scenarios', 'two elements', 'power difference', 'polynomial function', 'input multiple', 'including antenna', 'efficient method', 'developed function', 'correlation coefficient', 'channel capacity', 'calculated using', 'calculated results', 'antenna systems', 'anechoic chamber', 'also validated']</t>
  </si>
  <si>
    <t>Channel capacity | MIMO antenna | Monte Carlo method | Multivariate regression analysis</t>
  </si>
  <si>
    <t>A simple but efficient method for evaluating the channel capacity of 2 √ó2 multiple-input multiple-output (MIMO) antenna systems is proposed. First, the channel capacity of a half-wavelength dipole array antenna is calculated using the Monte Carlo method by changing the incident-wave signal-to-noise power ratio, the power difference between two elements, and the correlation coefficient. Using the calculated results, a polynomial function is derived by multivariate regression analysis to estimate the channel capacity. The validity of the developed function is confirmed by comparing the channel capacity estimated by the developed function with that calculated by the Monte Carlo method using a MIMO array antenna operated under various scenarios, including antenna-human body electromagnetic interactions and radio-wave propagation environments, for future MIMO systems. The function is also validated by means of two experimental approaches: The use of radiation patterns measured in an anechoic chamber and the use of a spatial fading emulator that can create a two-dimensional fading environment.</t>
  </si>
  <si>
    <t>323-335</t>
  </si>
  <si>
    <t>60021895;60021895;60021895;60021895</t>
  </si>
  <si>
    <t>54414313400;55576068500;55817837800;7404212156</t>
  </si>
  <si>
    <t>Honda, Kazuhiro;Kitamura, Takeshi;Li, Kun;Ogawa, Koichi</t>
  </si>
  <si>
    <t>Honda K.</t>
  </si>
  <si>
    <t>Regression-based channel capacity for the evaluation of 2 √ó 2 MIMO antennas</t>
  </si>
  <si>
    <t>10.1587/transcom.2016ebp3107</t>
  </si>
  <si>
    <t>2-s2.0-85011831986</t>
  </si>
  <si>
    <t>['whose number', 'user terminals', 'service area', 'proposed method', 'much larger', 'key technologies', 'interference mitigation', 'high power', 'enables improvement', 'digital part', 'computer simulation', 'blind algorithm', 'beam selection', 'analog part']</t>
  </si>
  <si>
    <t>Constant modulus algorithm | Massive MIMO | Multi-beam | Quadrature amplitude and phase modulation</t>
  </si>
  <si>
    <t>Massive MIMO transmission, whose number of antennas is much larger than the number of user terminals, has been attracted much attention as one of key technologies in next-generation mobile communication system because it enables improvement in service area and interference mitigation by simple signal processing. Multi-beam massive MIMO has proposed that utilizes the beam selection with high power in analog part and blind algorithm such as constant modulus algorithm (CMA) which does not need channel state information (CSI) is applied in digital part. Proposed configuration obtains high transmission efficiency. We have evaluated QPSK signals because the CMA basically focuses on the constant amplitude modulation. In this paper, in order to achieve the further higher transmission rate, the amplitude and phase compensation scheme is proposed when using the CMA with amplitude and phase modulation scheme such as QAM. The effectiveness of proposed method is verified by the computer simulation.</t>
  </si>
  <si>
    <t>262-268</t>
  </si>
  <si>
    <t>60022313;60022313;60022313</t>
  </si>
  <si>
    <t>57193222995;7006575598;7402754956</t>
  </si>
  <si>
    <t>Taniguchi, Ryotaro;Nishimori, Kentaro;Makino, Hideo</t>
  </si>
  <si>
    <t>Niigata</t>
  </si>
  <si>
    <t>Niigata University</t>
  </si>
  <si>
    <t>Taniguchi R.</t>
  </si>
  <si>
    <t>Multi-beam massive MIMO using constant modulus algorithm for QAM signals employing amplitude and phase offset compensation</t>
  </si>
  <si>
    <t>10.1587/transcom.2016wsp0006</t>
  </si>
  <si>
    <t>2-s2.0-85011838356</t>
  </si>
  <si>
    <t>['switched msa', 'steering capabilities', 'steered electronically', 'spherical angles', 'reported laboratory', 'range resolution', 'msa ).', 'moving platform', 'measured cross', 'main beam', 'hardware burden', 'circular area', 'approximate diameter', 'aperture without', '7 ghz', '6000 liquid', '6 cm']</t>
  </si>
  <si>
    <t>Synthetic aperture radar (SAR) synthesizes a large effective aperture via coherent processing of multiple measurements taken from a moving platform. We present an approach for SAR imaging using an X-band (10-13.7 GHz) dynamic metasurface antenna (MSA). This newly developed antenna has over 6000 liquid-crystal-switched radiating elements that cover a circular area with an approximate diameter of 0.45 m. The MSA's main beam can be steered electronically to spherical angles of up to ¬±70¬∞. To the best of our knowledge, we present the first-reported laboratory-scale imaging experiments with a liquid-crystal-switched MSA. We leverage the beam-steering capabilities of the MSA in a spotlight SAR mode to achieve a measured cross-range resolution of 1.6 cm, a 62% improvement over the 4.2 cm cross-range resolution achieved with the same aperture without the metasurface-enabled beam steering. The dynamic MSA offers the superior image resolution of a beam-steering device without the hardware burden of conventional phased array antennas.</t>
  </si>
  <si>
    <t>300-306</t>
  </si>
  <si>
    <t>60015481;60015481;60008724;60015481</t>
  </si>
  <si>
    <t>55249558500;55364840100;57198520497;57198296802</t>
  </si>
  <si>
    <t>Watts, Claire M.;Pedross-Engel, Andreas;Smith, David R.;Reynolds, Matthew S.</t>
  </si>
  <si>
    <t>Seattle;Durham</t>
  </si>
  <si>
    <t>University of Washington;Duke University</t>
  </si>
  <si>
    <t>60015481;60008724</t>
  </si>
  <si>
    <t>Watts C.</t>
  </si>
  <si>
    <t>X-band SAR imaging with a liquid-crystal-based dynamic metasurface antenna</t>
  </si>
  <si>
    <t>10.1364/JOSAB.34.000300</t>
  </si>
  <si>
    <t>2-s2.0-85011841784</t>
  </si>
  <si>
    <t>['unique features', 'terminal concept', 'stream processing', 'proposed concept', 'pilot contamination', 'performance results', 'novel variation', 'mode beamforming', 'massive multiple', 'key feature', 'input multiple', 'fed independently', 'dubbed multi', 'conductive body', 'conductive bodies', 'characteristic modes', 'antenna ports', 'antenna conception', '100 gbps']</t>
  </si>
  <si>
    <t>In this tutorial, a novel variation of massive multiple-input multiple-output (MIMO) is proposed, dubbed multi-mode massive MIMO. A key feature is an advanced antenna design suitable for small-scale user terminals like smartphones. Unlike traditional antenna layouts employing a single-antenna port per antenna element, multiple orthogonal modes shall be excited on a conductive body, like the printed circuit board. This antenna conception is motivated by the theory of characteristic modes for conductive bodies. Each mode can be assigned with an individual antenna port, and all antenna ports can be fed independently. In conjunction with suitable baseband processing, unique features, such as single-mode beamforming, can be exploited. Most importantly, some bottlenecks of conventional massive MIMO in conjunction with single-antenna terminals like single-stream processing on the uplink and pilot contamination on the downlink can be improved. Performance results for a three-port prototype multi-mode antenna support the feasibility of the proposed concept. The terminal concept is suitable in context of the upcoming fifth mobile radio generation (5G) and for ultra-fast (100 Gbps) wireless internet access among other applications. Copyright ¬© 2015 John Wiley &amp; Sons, Ltd.</t>
  </si>
  <si>
    <t>e2934</t>
  </si>
  <si>
    <t>60012345;60012345</t>
  </si>
  <si>
    <t>7004568592;57193231568</t>
  </si>
  <si>
    <t>Hoeher, P. A.;Doose, N.</t>
  </si>
  <si>
    <t>Kiel</t>
  </si>
  <si>
    <t>Christian-Albrechts-Universit√§t zu Kiel</t>
  </si>
  <si>
    <t>Hoeher P.</t>
  </si>
  <si>
    <t>A massive MIMO terminal concept based on small-size multi-mode antennas</t>
  </si>
  <si>
    <t>10.1002/ett.2934</t>
  </si>
  <si>
    <t>2-s2.0-85011843615</t>
  </si>
  <si>
    <t>['return loss', 'radiation efficiency', 'planar inverted', 'pifa ).', 'paper represents', 'human head', 'gsm frequencies', 'f antenna', 'comparative study', 'antenna performances', 'anechoic chamber', 'also investigated']</t>
  </si>
  <si>
    <t>antenna | electromagnetic radiation | mobile phone | PIFA | printed monopole | specific absorption rate (SAR)</t>
  </si>
  <si>
    <t>This paper represents a comparative study on electromagnetic (EM) absorption in the human head between a printed monopole antenna and a planar inverted-F antenna (PIFA). The specific absorption rate (SAR) values and total absorbed power in the human head phantom are used to evaluate EM absorption for both antennae. Moreover, antenna performances in terms of return loss, radiation efficiency, and gain are also investigated in this study. The finite integration technique (FIT) based on CST Microwave studio and SAM head phantom are used in this study. The antenna performances are measured in an anechoic chamber and the SAR is tested using COMOSAR measurement system. The obtained results indicate that the printed monopole antenna lead to higher EM absorption in the human head as compared to PIFA for both GSM frequencies.</t>
  </si>
  <si>
    <t>13-21</t>
  </si>
  <si>
    <t>Biomedizinische Technik</t>
  </si>
  <si>
    <t>Hossain, Md Ikbal;Iqbal Faruque, Mohammad Rashed;Islam, Mohammad Tariqul</t>
  </si>
  <si>
    <t>A comparative study of the PIFA and printed monopole antenna em absorption</t>
  </si>
  <si>
    <t>10.1515/bmt-2015-0177</t>
  </si>
  <si>
    <t>2-s2.0-85011844990</t>
  </si>
  <si>
    <t>['operational principle', 'microstrip line', 'measured bandwidths', 'ground plane', 'geometrical parameters', 'elliptical patch', 'circularly polarizedwave', 'axial ratio', 'approximately 88', '47 ghz', '3 db', '20 ghz', '12 ghz']</t>
  </si>
  <si>
    <t>Circular polar-ization | Elliptical patch | Printed monopole antenna | Wideband antenna</t>
  </si>
  <si>
    <t>In this paper, a printed elliptical monopole antenna for wideband circular polarization is proposed. The antenna's structure is asymmetric with regard to the microstrip line. The section of the ground plane that overlaps the elliptical patch is removed. With simulations, the relationship between the antenna's geometrical parameters and the antenna's axial ratio of circularly polarizedwave is clarified. The operational principle for wideband circular polarization is explained by the simulated electric current distributions. The simulated and measured bandwidths of the 3 dB-axial ratio with a 2-VSWR is approximately 88.4% (2.12 GHz-5.47 GHz) and 83.6% (2.20 GHz-5.36 GHz), respectively.</t>
  </si>
  <si>
    <t>203-210</t>
  </si>
  <si>
    <t>60011846;60011846;60011846</t>
  </si>
  <si>
    <t>7401913773;57193225827;56536235800</t>
  </si>
  <si>
    <t>Fujimoto, Takafumi;Ishikubo, Takaya;Takamura, Masaya</t>
  </si>
  <si>
    <t>Nagasaki</t>
  </si>
  <si>
    <t>Nagasaki University</t>
  </si>
  <si>
    <t>Fujimoto T.</t>
  </si>
  <si>
    <t>A wideband printed elliptical monopole antenna for circular polarization</t>
  </si>
  <si>
    <t>10.1587/transcom.2016wsp0002</t>
  </si>
  <si>
    <t>2-s2.0-85011851543</t>
  </si>
  <si>
    <t>9003‚Äì00537</t>
  </si>
  <si>
    <t>['reflection coefficient', 'rectangular patch', 'radiator operating', 'radiation patterns', 'pdms ),', 'overall structure', 'improved gains', 'human users', 'enable dual', 'designed based', 'compact form', 'antenna integrated', 'amc plane']</t>
  </si>
  <si>
    <t>A flexible fluidic antenna with an artificial magnetic conductor (AMC) plane is presented in this work. The overall structure is embedded in polydimethylsiloxane (PDMS), while the radiator is fabricated using eutectic gallium indium alloy (EGaIn) conductor. This radiator operating over an AMC plane is designed based on a rectangular patch which is integrated with slot and slits to enable dual-band WLAN ISM (2.4 and 5.8¬†GHz) operation, while maintaining a compact form. The integration of the AMC plane behind the proposed antenna reduced backward radiation towards the human users and improved gains. The evaluation of the antenna integrated with the AMC plane indicated satisfactory performance in terms of reflection coefficient, bandwidth and radiation patterns.</t>
  </si>
  <si>
    <t>57212753379;56456741800;54915241200;55575524700;57193221825;57194469675</t>
  </si>
  <si>
    <t>Ramli, Muhammad Nazrin;Soh, Ping Jack;Jamlos, Mohd Faizal;Lago, Herwansyah;Aziz, Norazizan Mohd;Al-Hadi, Azremi Abdullah</t>
  </si>
  <si>
    <t>Dual-band wearable fluidic antenna with metasurface embedded in a PDMS substrate</t>
  </si>
  <si>
    <t>10.1007/s00339-017-0754-3</t>
  </si>
  <si>
    <t>2-s2.0-85011866903</t>
  </si>
  <si>
    <t>['small cell', 'results showed', 'particularly important', 'paper shows', 'paper introduces', 'noise ratio', 'macro cell', 'field tests', 'base station', 'author focuses', 'area simulations', 'antenna system', 'achieving high']</t>
  </si>
  <si>
    <t>Active antenna system | Base station antenna | Cellular | Null | Small cell</t>
  </si>
  <si>
    <t>This paper introduces a base station antenna system as a future cellular technology. The base station antenna system is the key to achieving high-speed data transmission. It is particularly important to improve the frequency reuse factor as one of the roles of a base station. Furthermore, in order to solve the interference problem due to the same frequency being used by the macro cell and the small cell, the author focuses on beam and null control using an AAS (Active Antenna System) and elucidates their effects through area simulations and field tests. The results showed that AAS can improve the SINR (signal to interference-plus-noise ratio) of the small cell area inside macro cells. The paper shows that cell quality performance can be improved by incorporating the AAS into a cellular base station as its antenna system for beyond 4G radio access technology including the 5G cellular system.</t>
  </si>
  <si>
    <t>195-202</t>
  </si>
  <si>
    <t>Nakano, Masayuki</t>
  </si>
  <si>
    <t>Fujimino</t>
  </si>
  <si>
    <t>KDDI R&amp;D Laboratories</t>
  </si>
  <si>
    <t>Nakano M.</t>
  </si>
  <si>
    <t>Novel cellular active array antenna system at base station for beyond 4G</t>
  </si>
  <si>
    <t>10.1587/transcom.2016wsi0001</t>
  </si>
  <si>
    <t>2-s2.0-85011875912</t>
  </si>
  <si>
    <t>['srr elements', 'srr ),', 'ring resonator', 'input multi', 'channel capacity', 'antenna system', 'antenna characteristics']</t>
  </si>
  <si>
    <t>Channel capacity | Metamaterial | MIMO antenna | Split-ring resonator | Wireless LAN</t>
  </si>
  <si>
    <t>A novel compact multi-input multi-output (MIMO) antenna system with split-ring resonator (SRR), a popular metamaterial structure, is presented. The MIMO antenna system consists of SRRs as radiator elements arranged close to each other on a printed circuit board. We evaluate the antenna characteristics with a single and two SRR elements arranged within various sizes of area. We also analyze MIMO channel capacities of SRR elements by using radiation patterns. The obtained results confirmthat the proposed MIMO antenna system can achieve the same channel capacity as a conventional MIMO antenna system but with a 30% smaller footprint area and is very suitable for compact wireless equipment in next-generation wireless systems.</t>
  </si>
  <si>
    <t>60031293;60031293;60031293</t>
  </si>
  <si>
    <t>56684266400;22982098500;6602151132</t>
  </si>
  <si>
    <t>Kosaka, Keishi;Toyao, Hiroshi;Hankui, Eiji</t>
  </si>
  <si>
    <t>Kosaka K.</t>
  </si>
  <si>
    <t>A compact MIMO antenna system using split-ring resonator antennas</t>
  </si>
  <si>
    <t>10.1587/transcom.2016wsp0010</t>
  </si>
  <si>
    <t>2-s2.0-85011879013</t>
  </si>
  <si>
    <t>Universit√© Paris-Saclay</t>
  </si>
  <si>
    <t>ANR-11-IDEX-0003-02</t>
  </si>
  <si>
    <t>['world applications', 'transformed space', 'transformation optics', 'superstrate increases', 'spatial compression', 'semicylindrical shape', 'realized using', 'peak directivity', 'patch antenna', 'essentially show', 'discretized version', 'design frequency', 'derived solution', 'cuboidal superstrate', '297 ¬∞']</t>
  </si>
  <si>
    <t>In this article, a dielectric superstrate inspired from transformation optics is presented. When placed over a patch antenna, this superstrate increases the half power beam width (HPBW) of a classical patch antenna. An appropriate spatial transformation relation with spatial compression and refractive index shift factors has been used to derive an expression for a dielectric material profile. The wave front exiting from the transformed space is optimized for a semicylindrical shape. Then, a discretized version of this profile has been used to design a cuboidal superstrate. Full wave simulations have been presented that essentially show a superstrate device capable of producing a 297¬∞ of HPBW in H-plane with a peak directivity of 3.2¬†dBi at the design frequency. The derived solution can be realized using the standard dielectric materials for real-world applications.</t>
  </si>
  <si>
    <t>60106017;60106017;60106017</t>
  </si>
  <si>
    <t>56999928900;36856670500;57203908624</t>
  </si>
  <si>
    <t>Joshi, Chetan;Lepage, Anne Claire;Begaud, Xavier</t>
  </si>
  <si>
    <t>Saint-Aubin</t>
  </si>
  <si>
    <t>Universite Paris-Saclay</t>
  </si>
  <si>
    <t>Joshi C.</t>
  </si>
  <si>
    <t>Low profile superstrate using transformation optics for semicircular radiation pattern of antenna</t>
  </si>
  <si>
    <t>10.1007/s00339-017-0787-7</t>
  </si>
  <si>
    <t>2-s2.0-85011883713</t>
  </si>
  <si>
    <t>['widely used', 'service areas', 'reflector shapes', 'primary radiator', 'japan coverage', 'design method']</t>
  </si>
  <si>
    <t>Multimode horn | Optimization | Reflector antenna | Shaped beam | Shaped reflector</t>
  </si>
  <si>
    <t>Shaped beam reflector antennas are widely used because they can achieve a shaped beam even with a single primary feed. Because coverage shapes depend on service areas, optimum primary radiators and reflector shapes are determined by the service areas. In this paper, we propose a simultaneous optimal design method of the primary radiator and reflector for the shaped beam antenna. Particle swarm optimization and the conjugate gradient method are adopted to optimize the primary radiator and reflector. The design method is applied to Japan coverage to verify its effectiveness.</t>
  </si>
  <si>
    <t>211-218</t>
  </si>
  <si>
    <t>53880767200;53880755200;6507022912;7102537181</t>
  </si>
  <si>
    <t>Tomura, Takashi;Takikawa, Michio;Inasawa, Yoshio;Miyashita, Hiroaki</t>
  </si>
  <si>
    <t>Tomura T.</t>
  </si>
  <si>
    <t>Simultaneous optimal design method of primary radiator and main reflector for shaped beam antennas</t>
  </si>
  <si>
    <t>10.1587/transcom.2016wsp0007</t>
  </si>
  <si>
    <t>2-s2.0-85011897734</t>
  </si>
  <si>
    <t>['wrg ).', 'transverse direction', 'results obtained', 'physical system', 'equivalent circuit', 'demonstrate use', 'array antenna', 'also discuss']</t>
  </si>
  <si>
    <t>Array antenna | Fastwave | Ridge | Slowwave | Waffle-iron | Waveguide | Wavelength</t>
  </si>
  <si>
    <t>In this paperwe use equivalent circuits to analyze the wave-lengths in a Fast and Slow wave Waffle-iron Ridge Guide (FS-WRG). An equivalent circuit for the transverse direction is employed and the transverse resonance method is used to determine the fast wave wavelength. Another equivalent circuit, for the inserted series reactance in the waveguide, is employed for the fast and slow wave wavelength. We also discuss the physical system that determines the wavelengths and the accuracy of this analysis by comparing the wavelengths with those calculated by EM-simulation. Furthermore, we demonstrate use of the results obtained in designing an array antenna.</t>
  </si>
  <si>
    <t>219-226</t>
  </si>
  <si>
    <t>28267816600;54414313400;55817837800;7404212156</t>
  </si>
  <si>
    <t>Kirino, Hideki;Honda, Kazuhiro;Li, Kun;Ogawa, Koichi</t>
  </si>
  <si>
    <t>Kirino H.</t>
  </si>
  <si>
    <t>Wavelength analysis using equivalent circuits in a fast and slow wave waffle-iron ridge guide</t>
  </si>
  <si>
    <t>10.1587/transcom.2016wsp0003</t>
  </si>
  <si>
    <t>2-s2.0-85011898331</t>
  </si>
  <si>
    <t>['temperate conditions', 'study deals', 'species differs', 'potential parasitoid', 'new parasitoid', 'intensive management', 'indian mustard', 'important pest', 'garden peas', 'female antenna', 'chromatomyia horticola']</t>
  </si>
  <si>
    <t>Chromatomyia horticola | Eulophid | Leafminer | Parasitoid | Quadrastichus plaquoi</t>
  </si>
  <si>
    <t>Chromatomyia horticola (Goureau) is an important pest of many economically important crops throughout the world. The study deals with Quadrastichus plaquoi Reina and LaSalle (Hymenoptera: Eulophidae) as a new parasitoid of C.¬†horticola. This species differs from Q.¬†liriomyzae, its closely related species; in characters that both sexes of Q.¬†plaquoi have pronotum mainly yellow with a median dark area, first two funicular segments of female antenna are equal in length and scape reaching slightly beyond the apex of vertex. The parasitoid was distributed in all the agriclimatic conditions ranging from subtropical low hills to dry temperate high mountains resulting in 0.14‚Äì13.63¬†% parasitization of C.¬†horticola. Parasitoid was more abundant in sub-temperate mid hills than sub-tropical or temperate conditions. Indian mustard was observed to be more attractive than garden peas to the parasitoid. Being a native and potential parasitoid, in future, it can be used for bio-intensive management of C.¬†horticola.</t>
  </si>
  <si>
    <t>0250541X</t>
  </si>
  <si>
    <t>National Academy Science Letters</t>
  </si>
  <si>
    <t>60000759;113083546</t>
  </si>
  <si>
    <t>56890219500;55707347700</t>
  </si>
  <si>
    <t>Sharma, P. L.;Kumar, R.</t>
  </si>
  <si>
    <t>Solan;</t>
  </si>
  <si>
    <t>Dr. Yashwant Singh Parmar University of Horticulture and Forestry;Mata Gujri College</t>
  </si>
  <si>
    <t>New Record of Quadrastichus plaquoi (Hymenoptera: Eulophidae) as Parasitoid of Chromatomyia horticola (Diptera: Agromyzidae)</t>
  </si>
  <si>
    <t>10.1007/s40009-016-0508-3</t>
  </si>
  <si>
    <t>2-s2.0-85011898420</t>
  </si>
  <si>
    <t>['wireless biotelemetry', 'resonant characteristics', 'removed antenna', 'reflection coefficients', 'prototype fabrication', 'proposed antenna', 'intended applications', 'good agreement', 'frequency band', 'ferrite substrate', 'f antenna', 'dielectric material', 'confirm compliance', 'available bandwidth', 'artificial magneto', 'antenna size', 'antenna gain', 'ansi ).', '7 db', '6 w', '405 mhz']</t>
  </si>
  <si>
    <t>Antenna miniaturization | Bandwidth enhancement | Implantable antenna | Magneto-dielectrics | MICS | Wireless biotelemetry</t>
  </si>
  <si>
    <t>A miniaturized and bandwidth-enhanced implantable antenna is designed for wireless biotelemetry in the medical implantable communications service (MICS) frequency band of 402-405 MHz. To reduce the antenna size and enhance the available bandwidth with regard to the reflection coefficients, a meandered planar inverted-F antenna (PIFA) structure is adopted on a dielectric/ferrite substrate which is an artificial magneto-dielectric material. The potential of the proposed antenna for the intended applications is verified through prototype fabrication and measurement with a 2/3 human muscle phantom. Good agreement is observed between the simulation and measurement in terms of resonant characteristics and gain radiation patterns; the bandwidth is enhanced in comparison with that of the ferrite-removed antenna, and antenna gain of -27:7 dB is obtained in the measurement. Allowances are made for probable fabrication inaccuracies and practical operating environments. An analysis of 1-g SAR distribution is conducted to confirm compliance with the specific absorption rate limitation (1.6 W/kg) of the American National Standards Institute (ANSI).</t>
  </si>
  <si>
    <t>227-233</t>
  </si>
  <si>
    <t>60001558;60001558</t>
  </si>
  <si>
    <t>56535595800;35171443100</t>
  </si>
  <si>
    <t>Lee, Jae Ho;Seo, Dong Wook</t>
  </si>
  <si>
    <t>Electronics and Telecommunications Research Institute</t>
  </si>
  <si>
    <t>Lee J.H.</t>
  </si>
  <si>
    <t>Design of miniaturized and bandwidth-enhanced implantable antenna on dielectric/ferrite substrate for wireless biotelemetry</t>
  </si>
  <si>
    <t>10.1587/transcom.2016wsp0001</t>
  </si>
  <si>
    <t>2-s2.0-85011932100</t>
  </si>
  <si>
    <t>['worldwide diversity', 'walking legs', 'troglobitic species', 'troglobitic millipedes', 'troglobitic lifestyle', 'taxonomic diversity', 'species belonging', 'southern china', 'public alike', 'phylogenetic groups', 'morphological characters', 'morphological adaptations', 'longer body', 'four characters', 'fascinated researchers', 'evolved convergently', 'epigean species', 'direct adaptation', 'class diplopoda', 'character matrix', 'cave millipedes', 'cave life', 'cave adaptations', 'animal life', 'analyzed independently', '20 characters', '10 characters']</t>
  </si>
  <si>
    <t>Animal life in caves has fascinated researchers and the public alike because of the unusual and sometimes bizarre morphological adaptations observed in numerous troglobitic species. Despite their worldwide diversity, the adaptations of cave millipedes (Diplopoda) to a troglobitic lifestyle have rarely been examined. In this study, morphological characters were analyzed in species belonging to four different orders (Glomerida, Polydesmida, Chordeumatida, and Spirostreptida) and six different families (Glomeridae, Paradoxosomatidae, Polydesmidae, Haplodesmidae, Megalotylidae, and Cambalopsidae) that represent the taxonomic diversity of class Diplopoda. We focused on the recently discovered millipede fauna of caves in southern China. Thirty different characters were used to compare cave troglobites and epigean species within the same genera. A character matrix was created to analyze convergent evolution of cave adaptations. Males and females were analyzed independently to examine sex differences in cave adaptations. While 10 characters only occurred in a few phylogenetic groups, 20 characters were scored for in all families. Of these, four characters were discovered to have evolved convergently in all troglobitic millipedes. The characters that represented potential morphological cave adaptations in troglobitic species were: (1) a longer body; (2) a lighter body color; (3) elongation of the femora; and (4) elongation of the tarsi of walking legs. Surprisingly, female, but not male, antennae were more elongated in troglobites than in epigean species. Our study clearly shows that morphological adaptations have evolved convergently in different, unrelated millipede orders and families, most likely as a direct adaptation to cave life.</t>
  </si>
  <si>
    <t>e0170717</t>
  </si>
  <si>
    <t>60032203-112772440;60097365;112772440;60032203</t>
  </si>
  <si>
    <t>55251343500;6701750557;14020885000;24588212700</t>
  </si>
  <si>
    <t>Liu, Weixin;Golovatch, Sergei;Wesener, Thomas;Tian, Mingyi</t>
  </si>
  <si>
    <t>Russian Federation;China;Germany</t>
  </si>
  <si>
    <t>Moscow;Guangzhou;Bonn</t>
  </si>
  <si>
    <t>A.N. Severtsov Institute of Ecology and Evolution Russian Academy of Sciences;South China Agricultural University;Zoological Research Museum A. Koenig</t>
  </si>
  <si>
    <t>60097365;60032203;112772440</t>
  </si>
  <si>
    <t>Convergent evolution of unique morphological adaptations to a subterranean environment in cave millipedes (Diplopoda)</t>
  </si>
  <si>
    <t>10.1371/journal.pone.0170717</t>
  </si>
  <si>
    <t>2-s2.0-85012005525</t>
  </si>
  <si>
    <t>['uwb characteristics', 'uwb antenna', 'thus contributing', 'simulated results', 'resonant part', 'resonant frequencies', 'paper presents', 'measured results', 'lumped elements', 'impedance bandwidth', 'first designed', 'entire range', 'electromagnetic simulator', 'circuit model', 'also fabricated', '7 ghz', '6 ghz', '12 ghz', '1 ghz']</t>
  </si>
  <si>
    <t>Equivalent circuit | Lumped element | Resonant frequency | Return Loss | S 11 | Ultra wideband (UWB) antenna</t>
  </si>
  <si>
    <t>This paper presents an equivalent circuit model of an octagonal UWB antenna. The UWB antenna is first designed in the electromagnetic simulator, after which the circuit model is developed to match its result. The circuit model utilizes the concept of lumped elements, cascaded in stages, in which each represents the resonant part of the designed antenna element, thus contributing to the resonant frequencies. The antenna is also fabricated and the measured results are similar to that of the simulated results. This antenna also exhibits an impedance bandwidth from 2.7 GHz to 12 GHz, which covers the entire range of UWB characteristics from 3.1 GHz to 10.6 GHz.</t>
  </si>
  <si>
    <t>439-450</t>
  </si>
  <si>
    <t>Journal of Engineering Science and Technology</t>
  </si>
  <si>
    <t>Ping, Lee Chia</t>
  </si>
  <si>
    <t>Subang Jaya</t>
  </si>
  <si>
    <t>Taylor's University Malaysia</t>
  </si>
  <si>
    <t>Ping L.</t>
  </si>
  <si>
    <t>Equivalent circuit model of octagonal ultra wideband (UWB) antenna</t>
  </si>
  <si>
    <t>2-s2.0-85012013928</t>
  </si>
  <si>
    <t>DE-SC 0001035</t>
  </si>
  <si>
    <t>['require pufx', 'rba .)', 'qh2 traffic', 'qh2 exchange', 'pufx component', 'pore adjacent', 'photosynthetic bacteria', 'lh1 ring', 'exchange across', 'evolutionary upgrade', 'confining q', '.) tepidum']</t>
  </si>
  <si>
    <t>bacterial photosynthesis | carotenoid | light-harvesting | membrane protein | quinones, reaction centre</t>
  </si>
  <si>
    <t>Photosynthesis in some phototrophic bacteria requires the PufX component of the reaction centre‚Äìlight-harvesting 1‚ÄìPufX (RC-LH1-PufX) complex, which creates a pore for quinone/quinol (Q/QH2) exchange across the LH1 barrier surrounding the RC. However, photosynthetic bacteria such as Thermochromatium (T.) tepidum do not require PufX because there are fewer carotenoid binding sites, which creates multiple pores in the LH1 ring for Q/QH2 exchange. We show that an Œ±Trp-24‚ÜíPhe alteration of the Rhodobacter (Rba.) sphaeroides LH1 antenna impairs carotenoid binding and allows photosynthetic growth in the absence of PufX. We propose that acquisition of PufX and confining Q/QH2 traffic to a pore adjacent to the RC QB site is an evolutionary upgrade that allows increased LH1 carotenoid content for enhanced light absorption and photoprotection.</t>
  </si>
  <si>
    <t>573-580</t>
  </si>
  <si>
    <t>FEBS Letters</t>
  </si>
  <si>
    <t>7403259482;55240401900;13105070700</t>
  </si>
  <si>
    <t>Olsen, John D.;Martin, Elizabeth C.;Hunter, C. Neil</t>
  </si>
  <si>
    <t>Olsen J.D.</t>
  </si>
  <si>
    <t>The PufX quinone channel enables the light-harvesting 1 antenna to bind more carotenoids for light collection and photoprotection</t>
  </si>
  <si>
    <t>10.1002/1873-3468.12575</t>
  </si>
  <si>
    <t>2-s2.0-85012081760</t>
  </si>
  <si>
    <t>['wave band', 'two kinds', 'two four', 'significant influences', 'proposed elements', 'proposed concept', 'novel concept', 'mounting errors', 'larger scales', 'great potential', 'feeding network', 'fabrication process', 'easily extended', 'dra element', 'designing millimeter', 'communication describes', 'cofabricated using', 'circular polarization', 'array applications', 'antenna element', 'also designed']</t>
  </si>
  <si>
    <t>Cofabrication | dielectric resonator antenna (DRA) | millimeter-wave (mm-wave) antenna | substrate integrated antenna</t>
  </si>
  <si>
    <t>This communication describes a novel concept of designing millimeter-wave (mm-wave) dielectric resonator antenna (DRA) arrays, in which the DRA element and part of its feeding network can be codesigned and cofabricated using the printed circuit board technology. Conventionally, the DRA and its feed are designed and fabricated using different dielectric materials. As a result, a large error might take place when mounting the DRA to its feed, which will result in significant influences to the performance of the antenna, especially to those operating in the mm-wave band. The proposed concept of the substrate integrated DRA provides a possibility to minimize the above mounting errors, by shaping the DRA and its feed together using the same material and fabrication process. Two kinds of antenna element, which separately exhibits linear and circular polarization, are designed at Ka-band. In order to demonstrate the feasibility of the proposed elements for array applications, two four-element antenna arrays in cooperation with different feeding networks and transitions are also designed, fabricated, and measured. Investigations show good agreement between simulation and measurement. The proposed substrate integrated DRA array can be easily extended to larger scales and has great potential to be integrated into mm-wave transceiver modules.</t>
  </si>
  <si>
    <t>909-914</t>
  </si>
  <si>
    <t>36863387000;57198926864</t>
  </si>
  <si>
    <t>Chu, Hui;Guo, Yong Xin</t>
  </si>
  <si>
    <t>Chu H.</t>
  </si>
  <si>
    <t>A Novel Approach for Millimeter-Wave Dielectric Resonator Antenna Array Designs by Using the Substrate Integrated Technology</t>
  </si>
  <si>
    <t>10.1109/TAP.2016.2632702</t>
  </si>
  <si>
    <t>2-s2.0-85012110493</t>
  </si>
  <si>
    <t>['times 4', 'shaped structure', 'results show', 'reconfigurable windmill', 'port windmill', 'main beam', 'input amplitudes', 'impedance surface', 'fabricated array', 'element planar', '92 ¬∞', '72 ¬∞']</t>
  </si>
  <si>
    <t>High-impedance surface (HIS) | hybrid particle swarm optimization (HPSO) | pattern-reconfigurable antenna (PRA) | wide-angle scanning phased array | windmill-shaped loop antenna</t>
  </si>
  <si>
    <t>A wide-angle scanning planar phased array with pattern-reconfigurable windmill-shaped loop elements has been designed. Each element has a four-port windmill-shaped structure over a high-impedance surface, and it can steer the main beam in four different space quadrants by exciting one port at a time. A 16-element planar ( 4 \times 4 ) array is fabricated and measured to demonstrate the wide-angle scanning performance of the array. The results show that the fabricated array is able to scan its main beam up to 72¬∞ and supports a 3-dB scanning coverage up to 92¬∞ in each quadrant. In addition, input amplitudes and phases for the array are optimized with a hybrid particle swarm optimization algorithm to enhance the array scanning performance.</t>
  </si>
  <si>
    <t>932-936</t>
  </si>
  <si>
    <t>Planar Wide-Angle Scanning Phased Array with Pattern-Reconfigurable Windmill-Shaped Loop Elements</t>
  </si>
  <si>
    <t>10.1109/TAP.2016.2632736</t>
  </si>
  <si>
    <t>2-s2.0-85012117010</t>
  </si>
  <si>
    <t>['wave solution', 'tr technique', 'target detection', 'reflection mode', 'radar detection', 'paper presents', 'nondestructive evaluation', 'focuses back', 'dielectric samples', 'defect imaging', 'back propagated']</t>
  </si>
  <si>
    <t>Focusing | microwave imaging | radar detection | target identification | ultrawideband (UWB) antennas</t>
  </si>
  <si>
    <t>Time-reversal (TR) focusing is based on the fact that when a wave solution is reversed in time and back propagated, it focuses back at the source. TR techniques using microwave measurements have proved to be promising for radar detection and defect imaging in nondestructive evaluation of dielectric samples. This paper presents a TR technique for target detection and localization applications using far-field microwave measurements in reflection mode. Simulation results investigate the feasibility and robustness of this approach and determine the limits of this technique. Experimental results based on reflection mode measurements validate the approach for the detection of source and closely spaced multiple dielectric targets.</t>
  </si>
  <si>
    <t>820-828</t>
  </si>
  <si>
    <t>60031707;60031707;60031707;60031707</t>
  </si>
  <si>
    <t>55912107600;7006190446;7005953984;7006894465</t>
  </si>
  <si>
    <t>Mukherjee, Saptarshi;Udpa, Lalita;Udpa, Satish;Rothwell, Edward J.</t>
  </si>
  <si>
    <t>Target Localization Using Microwave Time-Reversal Mirror in Reflection Mode</t>
  </si>
  <si>
    <t>10.1109/TAP.2016.2627011</t>
  </si>
  <si>
    <t>2-s2.0-85012123664</t>
  </si>
  <si>
    <t>['wave nature', 'time transitions', 'time modulation', 'system operates', 'radiation operation', 'periodic space', 'overall mixer', 'nonreciprocal nature', 'interesting features', 'harmonic wave', 'full transceiver', 'field distributions', 'experimental results', 'duplexing operation', 'dispersion relation', 'antenna operation', 'antenna leaky']</t>
  </si>
  <si>
    <t>Duplexer | leaky-wave antenna | mixer | nonreciprocity | space-time modulation | transceiver</t>
  </si>
  <si>
    <t>We present a mixer-duplexer-antenna leaky-wave system based on periodic space-time modulation. This system operates as a full transceiver, where the upconversion and downconversion mixing operations are accomplished via space-time transitions; the duplexing operation is induced by the nonreciprocal nature of the structure, and the radiation operation is provided by the leaky-wave nature of the wave. A rigorous electromagnetic solution is derived for the dispersion relation and field distributions. The system is implemented in the form of a spatio-temporally modulated microstrip leaky-wave structure incorporating an array of subwavelengthly spaced varactors modulated by a harmonic wave. In addition to the overall mixer-duplexer-antenna operation, frequency beam scanning at fixed input frequency is demonstrated as one of the interesting features of the system. A prototype is realized and demonstrated by full-wave and experimental results.</t>
  </si>
  <si>
    <t>442-452</t>
  </si>
  <si>
    <t>60104244;60104244</t>
  </si>
  <si>
    <t>48661495900;7004272195</t>
  </si>
  <si>
    <t>Taravati, Sajjad;Caloz, Christophe</t>
  </si>
  <si>
    <t>Centre de Recherche Poly-Grames</t>
  </si>
  <si>
    <t>Taravati S.</t>
  </si>
  <si>
    <t>Mixer-Duplexer-Antenna Leaky-Wave System Based on Periodic Space-Time Modulation</t>
  </si>
  <si>
    <t>10.1109/TAP.2016.2632735</t>
  </si>
  <si>
    <t>2-s2.0-85012154142</t>
  </si>
  <si>
    <t>['wide 3', 'tremendously improved', 'slightly separated', 'significantly extended', 'shorting position', 'resonant frequencies', 'proposed method', 'properly chosen', 'pin radius', 'patch size', 'patch antennas', 'mainly dependent', 'introduced along', 'fully controlled', 'extensive analysis', 'electrical width', 'db arbw', 'central line', '50 ¬∞', '140 ¬∞']</t>
  </si>
  <si>
    <t>Axial ratio beamwidth (ARBW) | circularly polarized (CP) patch antenna | degenerate modes | shorting pins</t>
  </si>
  <si>
    <t>Pin-loaded circularly polarized (CP) patch antennas with wide 3-dB axial ratio beamwidth (ARBW) are proposed in this paper. The ARBW of a CP patch antenna is mainly dependent on its electrical width at a frequency, while the patch size at resonance is fully controlled by the shunt inductive load. First of all, four shorting pins are introduced along the diagonals of the dual-fed square patch, so as to exhibit that the 3-dB ARBW can be significantly extended if the shorting position and pin radius are properly chosen. Next, the two degenerate modes in a single-fed CP patch antenna are slightly separated in resonant frequencies by loading another pair of shorting pins along the central line of the patch, so as to excite CP radiation. After extensive analysis is executed, two patch antennas with and without shorting pins are fabricated and measured. Simulated and measured results show good agreement, and both of them demonstrate that the 3-dB ARBW is tremendously improved from 50¬∞ to 140¬∞ or gets nearly 90¬∞ increment by means of the proposed method.</t>
  </si>
  <si>
    <t>521-528</t>
  </si>
  <si>
    <t>60022317;60022317;60022317</t>
  </si>
  <si>
    <t>57188866124;7404201926;57189381832</t>
  </si>
  <si>
    <t>Zhang, Xiao;Zhu, Lei;Liu, Neng Wu</t>
  </si>
  <si>
    <t>Macao</t>
  </si>
  <si>
    <t>Taipa</t>
  </si>
  <si>
    <t>University of Macau</t>
  </si>
  <si>
    <t>Pin-Loaded Circularly-Polarized Patch Antennas with Wide 3-dB Axial Ratio Beamwidth</t>
  </si>
  <si>
    <t>10.1109/TAP.2016.2632728</t>
  </si>
  <si>
    <t>2-s2.0-85012155398</t>
  </si>
  <si>
    <t>['transmit elements', 'spatial beamforming', 'seven elements', 'scanning coverage', 'reflection loss', 'radar systems', 'proposed antenna', 'power distribution', 'planar lens', 'patch antennas', 'output systems', 'operating bandwidth', 'maximum gain', 'low cost', 'linear array', 'input multiple', 'ghz bands', 'gain tolerance', 'fed stacked', 'easy integration', 'design method', 'compact size', 'aperture efficiency', 'antenna consists', '7 db', '29 ghz', '2 dbi']</t>
  </si>
  <si>
    <t>28-GHz | lens antenna | metamaterial (MTM) | multibeam | multiple-input and multiple-output (MIMO) | spatial beamforming | substrate integrated waveguide (SIW)</t>
  </si>
  <si>
    <t>A metamaterial (MTM)-based thin planar lens antenna is proposed for spatial beamforming and multibeam massive multiple-input multiple-output systems. The antenna consists of a planar lens and a linear array of receive/transmit elements. To lower the insertion and reflection loss, the lens is formed by the two-layered ultrathin MTM-based surface separated with air and fed by substrate integrated waveguide-fed stacked-patch antennas. The effects of the focal-to-diameter ( f/D ) on the power distribution of the lens are investigated to work out a design method. A planar lens antenna fed with seven elements is, for example, designed to operate at 28-GHz bands. The measured results show that the proposed antenna can achieve a scanning coverage of ¬±27¬∞ with a gain tolerance of 3.7 dB and a maximum gain of 24.2 dBi with an aperture efficiency of 24.5% over the operating bandwidth of 26.6-29 GHz. The lens antenna also features the advantages of compact size, low cost, lightweight, simple feeding network, and easy integration with other circuits for the next generation mobile communication and radar systems.</t>
  </si>
  <si>
    <t>464-472</t>
  </si>
  <si>
    <t>113177875;60017161;60005244;60005244;113177875</t>
  </si>
  <si>
    <t>55328380300;7409485017;55912077900;56937616600;53872282800</t>
  </si>
  <si>
    <t>Jiang, Mei;Chen, Zhi Ning;Zhang, Yan;Hong, Wei;Xuan, Xiaobo</t>
  </si>
  <si>
    <t>Singapore City;Nanjing;Shanghai</t>
  </si>
  <si>
    <t>National University of Singapore;Southeast University;Shanghai Key Laboratory of Electromagnetic Environmental Effects for Aerospace Vehicle</t>
  </si>
  <si>
    <t>60017161;60005244;113177875</t>
  </si>
  <si>
    <t>Jiang M.</t>
  </si>
  <si>
    <t>Metamaterial-Based Thin Planar Lens Antenna for Spatial Beamforming and Multibeam Massive MIMO</t>
  </si>
  <si>
    <t>10.1109/TAP.2016.2631589</t>
  </si>
  <si>
    <t>2-s2.0-85012157793</t>
  </si>
  <si>
    <t>['ultrahigh frequency', 'times54 mm2', 'tag antenna', 'safety glass', 'ratio bandwidth', 'power bandwidth', 'paper describes', 'obtained across', 'measured half', 'meander strip', 'db axial', '938 mhz', '928 mhz']</t>
  </si>
  <si>
    <t>Bidirectional | circularly polarized (CP) | ultrahigh frequency radio frequency identification (UHF RFID) tag</t>
  </si>
  <si>
    <t>This paper describes a novel compact design of a planar circularly polarized (CP) tag antenna for use in a ultrahigh frequency (UHF) radio frequency identification (RFID) system. Introducing the meander strip into the right-arm of the square-ring structure enables the measured half-power bandwidth of the proposed CP tag antenna to exceed 100 MHz (860-960 MHz), which includes the entire operating bandwidth of the global UHF RFID system. A 3-dB axial-ratio bandwidth of approximately 36 MHz (902-938 MHz) can be obtained, which is suitable for American (902-928 MHz), European (918-926 MHz), and Taiwanese UHF RFID (922-928 MHz) applications. Since the overall antenna dimensions are only 54\times54 mm2, the proposed tag antenna can be operated with a size that is 64% smaller than that of the tag antennas attached on the safety glass. With a bidirectional reading pattern, the measured reading distance is about 8.3 m. Favorable tag sensitivity is obtained across the desired frequency band.</t>
  </si>
  <si>
    <t>432-441</t>
  </si>
  <si>
    <t>7601561423;55820838700</t>
  </si>
  <si>
    <t>Lu, Jui Han;Chang, Bo Shen</t>
  </si>
  <si>
    <t>Planar Compact Square-Ring Tag Antenna with Circular Polarization for UHF RFID Applications</t>
  </si>
  <si>
    <t>10.1109/TAP.2016.2633162</t>
  </si>
  <si>
    <t>2-s2.0-85012157798</t>
  </si>
  <si>
    <t>['variational formulation', 'two dipoles', 'spatial domain', 'related functional', 'radiating structures', 'moments code', 'modal behavior', 'inductive modes', 'explicit form', 'detailed analysis', 'deeper insight', 'cm decomposition', 'characteristic modes', 'analytical functional']</t>
  </si>
  <si>
    <t>Antenna theory | eigenvalues and eigenfunctions | electromagnetic theory</t>
  </si>
  <si>
    <t>Aspects of the theory of characteristic modes (CMs), based on their variational formulation, are presented and an explicit form of a related functional, involving only currents in a spatial domain, is derived. The new formulation leads to deeper insight into the modal behavior of radiating structures as demonstrated by a detailed analysis of three canonical structures: a dipole, an array of two dipoles and a loop, cylinder, and a sphere. It is demonstrated that knowledge of the analytical functional can be utilized to solve important problems related to the theory of CM decomposition such as the resonance of inductive modes or the benchmarking of method of moments code.</t>
  </si>
  <si>
    <t>713-720</t>
  </si>
  <si>
    <t>60013323;60013323;60013323;60013323</t>
  </si>
  <si>
    <t>24824101600;57201071715;57189000059;57193266954</t>
  </si>
  <si>
    <t>Capek, Miloslav;Hazdra, Pavel;Masek, Michal;Losenicky, Vit</t>
  </si>
  <si>
    <t>Capek M.</t>
  </si>
  <si>
    <t>Analytical Representation of Characteristic Mode Decomposition</t>
  </si>
  <si>
    <t>10.1109/TAP.2016.2632725</t>
  </si>
  <si>
    <t>2-s2.0-85012157964</t>
  </si>
  <si>
    <t>['wireless applications', 'wimax lower', 'uwb groups', 'second resonance', 'proposed fr', 'middle bands', 'first resonance', 'f 1', 'band states', '8 ghz', '58 ghz', '22 ghz', '18 dual', '05 ghz']</t>
  </si>
  <si>
    <t>Frequency reconfigurable annular sector slot antenna (FR-ASSA) | independent tuning of resonances | inwardly and outwardly ridged slot | multi-dual-band | multi-ultrawideband (multi-UWB)</t>
  </si>
  <si>
    <t>A novel compact multi-ultrawideband (multi-UWB) and multi-dual-band frequency reconfigurable annular sector slot antenna (FR-ASSA) is presented for wireless applications. Three measured UWB states (3.48-5.5, 5.18-7.35, and 6.06-8.05 GHz) are achieved using six p-i-n diodes employed across a moderately wide slot inserted in a 32√ó35 mm2 ground plane. Furthermore, 18 dual-band states with independent tuning ability of each band are provided. In dual-band states, the measured frequency tuning ranges are from 2.5 to 3.22 GHz (1.29:1) for the first resonance ( f 1) and from 4.36 to 6.58 GHz (1.51:1) for the second resonance ( f 2). The proposed FR-ASSA can support the standards such as WiMAX lower and middle bands (2.5-28 and 5.2-5.8 GHz), 4G LTE 2500 (2500-2690 MHz), WLAN IEEE 802.11a (5.15-5.825 GHz), and UWB groups #1 (3.4-5 GHz), #2 (5-6.6 GHz), and #3 (6.6-8 GHz) spectrums.</t>
  </si>
  <si>
    <t>893-898</t>
  </si>
  <si>
    <t>60005710;60001784;60016248</t>
  </si>
  <si>
    <t>56405534800;16038985700;6603101867</t>
  </si>
  <si>
    <t>Gholamrezaei, Mohsen;Geran, Fatemeh;Sadeghzadeh, R. A.</t>
  </si>
  <si>
    <t>Tehran;Tehran;Tehran</t>
  </si>
  <si>
    <t>K. N. Toosi¬†University¬†of Technology;Malek Ashtar University of Technology;Shahid Rajaee Teacher Training University</t>
  </si>
  <si>
    <t>60016248;60005710;60001784</t>
  </si>
  <si>
    <t>Gholamrezaei M.</t>
  </si>
  <si>
    <t>Completely Independent Multi-Ultrawideband and Multi-Dual-Band Frequency Reconfigurable Annular Sector Slot Antenna (FR-ASSA)</t>
  </si>
  <si>
    <t>10.1109/TAP.2016.2632726</t>
  </si>
  <si>
    <t>2-s2.0-85012158577</t>
  </si>
  <si>
    <t>['verified experimentally', 'steering capabilities', 'shifting capability', 'random distribution', 'radiation efficiency', 'polarized side', 'main beam', 'horn antenna', 'focal source', 'focal distance', 'experimental characterization', 'electronic beam', 'demonstrated numerically', 'db bandwidth', 'compared numerically', 'broadside gain', 'antenna compactness', '8 dbi', '58 %.', '0 ghz']</t>
  </si>
  <si>
    <t>Beam steering | circular polarization (CP) | discrete lens | planar lens | reconfigurable antenna | transmitarray</t>
  </si>
  <si>
    <t>The design, realization, and experimental characterization of a 400-element electronically reconfigurable transmitarray operating in the Ka-band is presented. It is based on linearly polarized unit-cells with 180¬∞ phase-shifting capability. Several sequential rotation schemes have been compared numerically to generate a circularly polarized beam over a broad frequency band, and a random distribution has been selected to mitigate spurious cross-polarized side-lobes when scanning the main beam. The 2-D electronic beam-steering capabilities of ¬±60¬∞ have been verified experimentally. The prototype, illuminated by a horn antenna as a focal source, exhibits a broadside gain of 20.8 dBi at 29.0 GHz and a 3-dB bandwidth of 14.6% with radiation efficiency of 58%. The axial ratio remains below 2 dB within this bandwidth. Next, a planar substrate integrated waveguide focal source array was designed in order to reduce the focal distance by about 50% and thereby significantly improve the antenna compactness, and similar radiation performance is demonstrated numerically and experimentally.</t>
  </si>
  <si>
    <t>529-540</t>
  </si>
  <si>
    <t>60104653-60007823-60104163;60104653-60007823;60104653-60007823;60030553;109913292;111045406</t>
  </si>
  <si>
    <t>56405296400;41761372500;55884101500;23973241400;35194778100;6701365631</t>
  </si>
  <si>
    <t>Di Palma, Luca;Clemente, Antonio;Dussopt, Laurent;Sauleau, Ronan;Potier, Patrick;Pouliguen, Philippe</t>
  </si>
  <si>
    <t>France;Italy;France;France;France;France</t>
  </si>
  <si>
    <t>Saint Martin d'Heres;Rome;Rennes;Grenoble;Bagneux;Bruz</t>
  </si>
  <si>
    <t>Universite Grenoble Alpes;Space Engineering S.p.A;Universite de Rennes 1;CEA LETI¬†;Direction G√©n√©rale de l'Armement;Direction G√©n√©rale de l'Armement</t>
  </si>
  <si>
    <t>60104653;60104163;60030553;60007823;111045406;109913292</t>
  </si>
  <si>
    <t>Di Palma L.</t>
  </si>
  <si>
    <t>Circularly-Polarized Reconfigurable Transmitarray in Ka-Band with Beam Scanning and Polarization Switching Capabilities</t>
  </si>
  <si>
    <t>10.1109/TAP.2016.2633067</t>
  </si>
  <si>
    <t>2-s2.0-85012159861</t>
  </si>
  <si>
    <t>TNLIST</t>
  </si>
  <si>
    <t>['uncoupled 20', 'transmit bands', 'significantly reduce', 'proposed fss', 'proposed dual', 'phase errors', 'mutual coupling', 'measured gains', 'layer fss', 'ka receive', 'ghz dual', 'fed 20', 'experimentally validate', 'effectively suppress', 'circular aperture', 'aperture efficiency', '7 dbic', '400 mm', '4 ghz', '2 ghz', '2 dbic']</t>
  </si>
  <si>
    <t>Dual-band | frequency selective surface (FSS) | mutual coupling suppression | reflectarray</t>
  </si>
  <si>
    <t>A high-efficiency wideband frequency selective surface (FSS)-backed 20/30-GHz dual-band circularly polarized reflectarray antenna is presented. In order to effectively suppress the mutual coupling between the different element sets and improve the aperture efficiency, the variable element size and the element rotation angle phasing techniques are utilized in the multilayer reflectarray element designs at the Ka receive and transmit bands, respectively. Furthermore, a double-layer FSS with double concentric square loops is employed between the 20- and 30-GHz element layers. Thus, the uncoupled 20/30-GHz phase responses can significantly reduce the phase errors and simplify the dual-band reflectarray design process. To experimentally validate the performance of the proposed FSS-backed element configuration, an offset-fed 20/30-GHz dual-band circularly polarized reflectarray with a circular aperture of 400 mm is designed, fabricated, and measured. The measured gains are 36.7 dBic with aperture efficiency of 64.1% at 20.4 GHz and 40.2 dBic with aperture efficiency of 65.4% at 30.2 GHz, respectively. The measured aperture efficiencies exceed 47% within the whole receiving band (19.6-21.2 GHz) and 59% within the whole transmitting band (29.4-31 GHz), respectively. The proposed dual-band circularly polarized reflectarray antenna can be used for satellite communication applications at Ka-band.</t>
  </si>
  <si>
    <t>926-931</t>
  </si>
  <si>
    <t>56381017000;57198993246;13907922300;7405263889</t>
  </si>
  <si>
    <t>Deng, Ruyuan;Yang, Fan;Xu, Shenheng;Li, Maokun</t>
  </si>
  <si>
    <t>An FSS-Backed 20/30-GHz Dual-Band Circularly Polarized Reflectarray with Suppressed Mutual Coupling and Enhanced Performance</t>
  </si>
  <si>
    <t>10.1109/TAP.2016.2633159</t>
  </si>
  <si>
    <t>2-s2.0-85012164845</t>
  </si>
  <si>
    <t>['unwanted modes', 'two groups', 'traditional single', 'supply dual', 'shaped dr', 'reflection coefficient', 'realize dual', 'radiation properties', 'polarized function', 'lower cross', 'high isolation', 'frequency bands', 'experimental prototypes', 'excited mode', 'ended counterpart', 'end feeding', 'electromagnetic fields', 'differential dual', 'differential dra', 'communication presents', 'band dual', 'band characteristic', 'also made']</t>
  </si>
  <si>
    <t>Dielectric resonator antenna (DRA) | differential | dual-band | dual-polarized | high isolation | low cross-polarization</t>
  </si>
  <si>
    <t>This communication presents a differential dual-band dual-polarized dielectric resonator antenna (DRA) with high isolation and low cross polarization using a cross-shaped DR. In the differential DRA, some of the higher order modes are eliminated and electromagnetic fields of each excited mode have no interaction with its corresponding orthogonal mode. Two groups of modes are utilized to realize dual-band characteristic and each group with two orthogonal modes is used to supply dual-polarized function. Differential feeding provides the DRA with suppression of unwanted modes, much higher isolation and lower cross-polarization in both frequency bands, compared with the traditional single-end feeding. The experimental prototypes of the proposed differential DRA and its single-ended counterpart are designed and implemented. The comparison between them is also made in reflection coefficient, isolation, and radiation properties. Both simulated and measured results show significantly improved performance of the proposed differential DRA.</t>
  </si>
  <si>
    <t>855-860</t>
  </si>
  <si>
    <t>60021783;60021783;60021783;60021783;60021783</t>
  </si>
  <si>
    <t>36456408200;55809951900;55765929700;55633128000;57193089756</t>
  </si>
  <si>
    <t>Tang, Hui;Chen, Jian Xin;Yang, Wen Wen;Zhou, Li Heng;Li, Wenhua</t>
  </si>
  <si>
    <t>Nantong</t>
  </si>
  <si>
    <t>Nantong University</t>
  </si>
  <si>
    <t>Differential Dual-Band Dual-Polarized Dielectric Resonator Antenna</t>
  </si>
  <si>
    <t>10.1109/TAP.2016.2630661</t>
  </si>
  <si>
    <t>2-s2.0-85012170724</t>
  </si>
  <si>
    <t>['uses wavetraps', 'similar results', 'residual si', 'proposed design', 'passive isolation', 'measurement results', 'duplex relay', 'duplex operation', 'anechoic chamber', '80 mhz', '70 db']</t>
  </si>
  <si>
    <t>Antenna design | digital cancellation | full duplex | isolation | relay | RF measurements | self-interference (SI)</t>
  </si>
  <si>
    <t>In this communication, the self-interference (SI) channel and the novel enabling techniques for a compact inband full-duplex relay are described and characterized in different operating environments. The full-duplex operation is based on a novel antenna design that uses wavetraps to provide passive isolation of up to 70 dB between the transmit and receive antenna ports. The passive isolation is complemented with novel active RF and digital cancellation stages that further suppress the residual SI to the receiver noise floor. Measurement results of a complete prototype implementation show that the proposed design can achieve an overall SI cancellation performance of over 100 dB even with an ambitious instantaneous bandwidth of 80 MHz. Similar results are obtained both in an anechoic chamber as well as in realistic multipath indoor environments.</t>
  </si>
  <si>
    <t>960-965</t>
  </si>
  <si>
    <t>60011170;60103653;60103653;60103653;60011170</t>
  </si>
  <si>
    <t>55489367800;56381119300;6603413948;7007182576;6603051439</t>
  </si>
  <si>
    <t>Korpi, Dani;Heino, Mikko;Icheln, Clemens;Haneda, Katsuyuki;Valkama, Mikko</t>
  </si>
  <si>
    <t>Espoo;Tampere</t>
  </si>
  <si>
    <t>Aalto University;Tampereen Yliopisto</t>
  </si>
  <si>
    <t>60103653;60011170</t>
  </si>
  <si>
    <t>Korpi D.</t>
  </si>
  <si>
    <t>Compact Inband Full-Duplex Relays with beyond 100 dB Self-Interference Suppression: Enabling Techniques and Field Measurements</t>
  </si>
  <si>
    <t>10.1109/TAP.2016.2632740</t>
  </si>
  <si>
    <t>2-s2.0-85012188506</t>
  </si>
  <si>
    <t>['vertical monopole', 'two sets', 'time domain', 'successfully demonstrated', 'resolved based', 'receive modes', 'predicted characteristics', 'matching bandwidth', 'knowledge acquired', 'improved gain', 'experimentally validated', 'entire band', 'earlier investigations', 'design approach', 'dbi gain', 'customized prototypes']</t>
  </si>
  <si>
    <t>A design approach has been explored and successfully demonstrated to achieve an improved gain of a hybrid monopole maintaining its optimum achievable bandwidth. This challenge has been resolved based on the knowledge acquired in earlier investigations. A three-segment composite dielectric ring resonator (DRR) has been designed and fabricated. This, along with a vertical monopole, promises about 137% (5.4:1) matching bandwidth with consistent monopolelike radiation and 6-10-dBi gain over the entire band. Two sets of customized prototypes have been realized and experimentally validated to furnish the predicted characteristics in transmit and receive modes, both in frequency and time domain.</t>
  </si>
  <si>
    <t>60069521;118086890;60029694;60023345;60075894;60026338</t>
  </si>
  <si>
    <t>7006844165;55371609900;34770547600;36053370700;35553813500;35566584200</t>
  </si>
  <si>
    <t>Guha, Debatosh;Ganguly, Debarati;George, Sumesh;Kumar, Chandrakanta;Sebastian, Mailadil;Antar, Yahia M.M.</t>
  </si>
  <si>
    <t>India;India;India;Canada;India;India</t>
  </si>
  <si>
    <t>Thiruvananthapuram;Kolkata;Kottayam;Kingston;Bengaluru;Thiruvananthapuram</t>
  </si>
  <si>
    <t>National Institute for Interdisciplinary Science and Technology;Institute of Radiophysics and Electronics India;Mahatma Gandhi University;Royal Military College of Canada;Indian Space Research Organization;ECE</t>
  </si>
  <si>
    <t>60075894;60069521;60029694;60026338;60023345;118086890</t>
  </si>
  <si>
    <t>Guha D.</t>
  </si>
  <si>
    <t>A New Design Approach for a Hybrid Monopole to Achieve Increased Ultrawide Bandwidth [Antenna Designer's Notebook]</t>
  </si>
  <si>
    <t>10.1109/MAP.2016.2629180</t>
  </si>
  <si>
    <t>2-s2.0-85012191001</t>
  </si>
  <si>
    <t>['wireless systems', 'wide bandwidth', 'unprecedented performance', 'proposed sl', 'promising potentials', 'profile compactness', 'lwa provides', 'lwa generate', 'frequency range', 'frequency change', 'desired frequencies', 'coplanar waveguide', 'broadside radiation', 'antenna operating', '80 %).', '5 ghz', '5 db', '2 ghz', '2 %).']</t>
  </si>
  <si>
    <t>Antenna radiation patterns | beam steering | leaky wave antennas (LWAs) | periodic structures | plasmons</t>
  </si>
  <si>
    <t>A single-layered leaky wave antenna (SL-LWA) exploiting the groundless spoof plasmons (SPs) structure is presented and validated to achieve consistent scanning beam and broadside gain across a wide bandwidth. The antenna is composed of single-layered meander SP cells and coplanar waveguide to SP structure converters. The periodically arranged SP cells of the SL-LWA generate a radiating space harmonic with forward, backward, and broadside radiation against frequency change. The study and experimental validation show that the proposed SL-LWA provides the consistent gain variation less than 2.5 dB of scanning beams within the 10-dB reflection bandwidth of 10.4-24.5 GHz (or 80%). In addition, the proposed antenna offers the wideband broadside radiation with 1-dB gain variation within the frequency range of 16.5-17.2 GHz (or 4.2%). The method to design the antenna operating at desired frequencies is provided. Benefiting from the low-profile compactness and unprecedented performance, the proposed SL-LWA has promising potentials for applications in wireless systems.</t>
  </si>
  <si>
    <t>681-687</t>
  </si>
  <si>
    <t>60017161-60002668;60017161;60017161</t>
  </si>
  <si>
    <t>56624382700;7409485017;8589921500</t>
  </si>
  <si>
    <t>Kianinejad, Amin;Chen, Zhi Ning;Qiu, Cheng Wei</t>
  </si>
  <si>
    <t>Kianinejad A.</t>
  </si>
  <si>
    <t>A Single-Layered Spoof-Plasmon-Mode Leaky Wave Antenna with Consistent Gain</t>
  </si>
  <si>
    <t>10.1109/TAP.2016.2633161</t>
  </si>
  <si>
    <t>2-s2.0-85012199055</t>
  </si>
  <si>
    <t>['wireless applications', 'wide tunability', 'size reduction', 'simulation results', 'simple single', 'reflection coefficient', 'radius value', 'radiation patterns', 'radiating patch', 'practical requirements', 'one edge', 'measurement results', 'measured results', 'good agreement', 'frequency ratios', 'first discussed', 'feed structure', 'efficiencies vary', 'communication introduces', 'band antennas', 'band antenna', '06 dbi', '04 ghz']</t>
  </si>
  <si>
    <t>Frequency ratio | miniaturized antennas | multiband antennas | patch antenna | single-feed</t>
  </si>
  <si>
    <t>This communication introduces an approach for designing miniaturized single-feed multiband patch antennas. The size reduction is obtained by loading shorting metalized vias on one edge of the radiating patch, while multiband is obtained by etching inverted multiple U-shapes. A dual-band antenna with a large measured frequency ratio of 2.74 is first discussed. Then triple-band, and further quad-band antennas are, respectively, designed. The antennas have sufficient electrical small size when considering the radius of the minimum enclosing sphere to the radiating patch. A radius value of 0.09\lambda -0 is obtained for the quad-band antenna with respect to the lowest operating frequency centered at 3.04 GHz. Simulated and measured results of the antennas' reflection coefficient and radiation patterns are provided. Good agreement between the simulation results and measurement results is achieved. The antennas' measured peak gains and efficiencies vary from 1.43 to 3.06 dBi and 42% to 74%, respectively. Compared with other designs, the proposed antennas exhibit multiband performance by using a simple single-feed structure, realize different combinations of highly isolated frequency bands with wide tunability of frequency ratios, and have directional stable radiation patterns that are compact and of electrically small size. Indeed, they have the potential to meet the practical requirements for wireless applications.</t>
  </si>
  <si>
    <t>850-854</t>
  </si>
  <si>
    <t>Miniaturized Single-Feed Multiband Patch Antennas</t>
  </si>
  <si>
    <t>10.1109/TAP.2016.2632620</t>
  </si>
  <si>
    <t>2-s2.0-85012202703</t>
  </si>
  <si>
    <t>['wideband applications', 'type radiator', 'theoretical analysis', 'test case', 'strong coupling', 'resonant frequency', 'resonance mode', 'one end', 'mobile devices', 'mhz operation', 'metal loads', 'lumped elements', 'important parameters', 'ground plane', 'geometrical characteristics', 'easy control', 'corresponding equations', 'compact design', 'bottom intended', 'average efficiency', 'antenna performance', '77 %.', '210 mhz', '110 mm', '1 vswr']</t>
  </si>
  <si>
    <t>Compact design | ground radiation antenna | metal loads | mode-controlled | strong coupling | wideband applications</t>
  </si>
  <si>
    <t>In this communication, we introduce a mode-controlled ground radiation antenna comprised of a resonance-controlled ground plane and a nonradiating feeding slot for wideband applications in mobile devices. A 110 mm \times50 mm ground plane for 850-MHz operation is studied as a test case. The resonant frequency of the ground plane is lowered by adding metal loads at the top and bottom intended for strong coupling with a miniature feeding slot located at one end, so that the ground plane is resonant as a half wavelength dipole-type radiator. The metal loads can be the structures of strips, plates, or wires, and they can take the form of broken metal rims or frames with cuts or gaps in smartphones. In addition, the metal loads are connected to the ends of the ground plane by lumped elements (inductors and/or capacitors) for easy control of the resonance mode and compact design. Equivalent circuit model and corresponding equations are provided for theoretical analysis. The impedance bandwidth based on 3:1 VSWR is 210 MHz (from 760 to 970 MHz), with an average efficiency of 77%. Geometrical characteristics of the metal loads are shown to be important parameters for the antenna performance.</t>
  </si>
  <si>
    <t>867-872</t>
  </si>
  <si>
    <t>60024872;60024872;60024872;60024872;60024872</t>
  </si>
  <si>
    <t>56963327400;56963063200;57092387200;57200686781;7410128245</t>
  </si>
  <si>
    <t>Qu, Longyue;Zhang, Rui;Shin, Hyunwoong;Kim, Jihoon;Kim, Hyeongdong</t>
  </si>
  <si>
    <t>Qu L.</t>
  </si>
  <si>
    <t>Mode-Controlled Wideband Slot-Fed Ground Radiation Antenna Utilizing Metal Loads for Mobile Applications</t>
  </si>
  <si>
    <t>10.1109/TAP.2016.2632519</t>
  </si>
  <si>
    <t>2-s2.0-85012202974</t>
  </si>
  <si>
    <t>['using metal', 'superdirective antennas', 'power dissipated', 'narrow bandwidth', 'incident field', 'horn antenna', 'field carries', 'fabrication errors', 'extreme sensitivity', 'enhancing screens', 'broadband operation', 'aperture efficiency', 'aperture antennas', 'antenna structure', 'almost 200']</t>
  </si>
  <si>
    <t>Effective area shape | Poynting streamlines | receiving antenna | superdirective antenna</t>
  </si>
  <si>
    <t>A receiving antenna alters an incident field in such a way that the field is concentrated at the terminals of the antenna. The Poynting power flux density vector associated with the field carries to the antenna the power dissipated in the antenna structure and the load. Streamlines of the Poynting vector field can be used to understand electromagnetic energy flow near linear and aperture antennas. Poynting streamlines provide a way to understand and guide the design of superdirective antennas. Directivity-enhancing screens that attract Poynting streamlines and increase the aperture efficiency of a horn antenna to almost 200% are studied. Superdirective antennas generally have limited practical value due to poor radiation efficiency, narrow bandwidth, and extreme sensitivity to fabrication errors. We show that these limitations can be mitigated by using metal-only structures that are optimized for broadband operation. The tradeoff between peak achievable aperture efficiency and bandwidth is explored.</t>
  </si>
  <si>
    <t>861-866</t>
  </si>
  <si>
    <t>60006832;60006832</t>
  </si>
  <si>
    <t>48361087900;7003381644</t>
  </si>
  <si>
    <t>Diao, Junming;Warnick, Karl F.</t>
  </si>
  <si>
    <t>Provo</t>
  </si>
  <si>
    <t>Brigham Young University</t>
  </si>
  <si>
    <t>Diao J.</t>
  </si>
  <si>
    <t>Poynting Streamlines, Effective Area Shape, and the Design of Superdirective Antennas</t>
  </si>
  <si>
    <t>10.1109/TAP.2016.2632618</t>
  </si>
  <si>
    <t>2-s2.0-85012204094</t>
  </si>
  <si>
    <t>['uniform dspsl', 'triangular truncation', 'transmission mode', 'strip lines', 'side parallel', 'radiation patterns', 'proposed antenna', 'periodic structure', 'peak gain', 'operating modes', 'main beam', 'firing direction', 'endfire beam', 'current distribution', 'consequently broadened', 'antenna scans', 'antenna consists', 'absolute end', '9 ghz', '7 dbi']</t>
  </si>
  <si>
    <t>Backfire to endfire | double-side parallel-strip lines (DSPSL) | open stopband | periodic | triangle truncated</t>
  </si>
  <si>
    <t>A backfire to endfire beam-scanning antenna based on double-side parallel-strip lines (DSPSL) is presented in this communication. The antenna consists of periodic offset DSPSL structures with triangular truncation. A series of uniform DSPSL and offset DSPSL equations were established to analyze its operating modes, transmission mode, and first higher order. The working band range in the periodic DSPSL structure is shown to assist the design of the proposed antenna. The main beam of the antenna scans from backfire to endfire as operating frequency increases owing to its periodic structure. Truncating the periodic offset DSPSL improved the current distribution and consequently broadened the impendence, enhancing the radiation patterns. Experimental results showed that the main lobe scans electronically and continuously from the backfire ( - z -direction) to endfire in the yz plane toward the absolute end-firing direction ( + z -direction) with two open stopbands when operating frequency increases from 1.2 to 5.9 GHz. The peak gain of the antenna is about 9.7 dBi, and the gain in the whole working band exceeds 4 dBi.</t>
  </si>
  <si>
    <t>845-849</t>
  </si>
  <si>
    <t>60021182-113801916;60021182-113801916;60021182-113801916;60021182-113801916;60021182-113801916;60021182-113801916</t>
  </si>
  <si>
    <t>57189728709;18234202100;55328529300;25624909500;16308543500;55911335300</t>
  </si>
  <si>
    <t>Ye, Daofeng;Li, Yuanxin;Liang, Zhixi;Liu, Juhua;Zheng, Shaoyong;Long, Yunliang</t>
  </si>
  <si>
    <t>60021182;113801916</t>
  </si>
  <si>
    <t>Ye D.</t>
  </si>
  <si>
    <t>Periodic Triangle-Truncated DSPSL-Based Antenna with Backfire to Endfire Beam-Scanning Capacity</t>
  </si>
  <si>
    <t>10.1109/TAP.2016.2632520</t>
  </si>
  <si>
    <t>2-s2.0-85012206697</t>
  </si>
  <si>
    <t>['transmitting array', 'radio beams', 'proposed methods', 'oam states', 'oam beams', 'feed port', 'experimentally investigated', 'dynamically configured', 'digital signals']</t>
  </si>
  <si>
    <t>Antenna arrays | orbital angular momentum (OAM) measurement | tunable OAM</t>
  </si>
  <si>
    <t>A system of generating tunable orbital angular momentum (OAM) radio beams and a method of measuring the OAM states are proposed and experimentally investigated. The OAM beams, which are generated by a uniform circular array, can be dynamically configured by controlling the digital signals in the baseband. A 2-D near-field scanning platform is built to measure the OAM states of the system. The platform can provide multiple feed ports for the transmitting array. Iteration is used to calibrate the amplitude and phase of each feed port. The experimental results demonstrate the feasibility of the proposed methods on generating and measuring tunable OAM beams.</t>
  </si>
  <si>
    <t>899-902</t>
  </si>
  <si>
    <t>60025278-60016835;60025278;60025278</t>
  </si>
  <si>
    <t>55667902500;55619308327;7403443114</t>
  </si>
  <si>
    <t>Deng, Changjiang;Zhang, Kai;Feng, Zhenghe</t>
  </si>
  <si>
    <t>Generating and Measuring Tunable Orbital Angular Momentum Radio Beams with Digital Control Method</t>
  </si>
  <si>
    <t>10.1109/TAP.2016.2632532</t>
  </si>
  <si>
    <t>2-s2.0-85012207000</t>
  </si>
  <si>
    <t>['proposed expressions', 'proposed expression', 'memory requirement', 'isotropic elements', 'interelement distances', 'identical omnidirectional', 'generalized templates', 'examples show', 'element patterns', 'directivity expressions', 'computational speed', 'communication identifies', 'antenna elements', 'antenna arrays', '3rd rule']</t>
  </si>
  <si>
    <t>Antenna arrays | conformal arrays | directivity | generalized expression | linear arrays | planar arrays | volumetric arrays</t>
  </si>
  <si>
    <t>This communication identifies and proposes the generalized templates of directivity expressions for antenna arrays with identical omnidirectional and isotropic elements. Parameters of this expression are the element patterns, interelement distances, and the complex excitation coefficients of all elements. It is further shown that the proposed expression can also satisfactorily calculate the directivity of antenna elements. Examples show the efficiency of the proposed expressions in terms of computational speed, accuracy, and memory requirement. Simpson's 1/3rd rule is followed for numerical pattern integration.</t>
  </si>
  <si>
    <t>915-919</t>
  </si>
  <si>
    <t>55737998100;35737537800;7006765652;24829362000</t>
  </si>
  <si>
    <t>Das, Sudipta;Mandal, Durbadal;Ghoshal, Sakti Prasad;Kar, Rajib</t>
  </si>
  <si>
    <t>Das S.</t>
  </si>
  <si>
    <t>Generalization of Directivity Expressions for Antenna Arrays</t>
  </si>
  <si>
    <t>10.1109/TAP.2016.2632738</t>
  </si>
  <si>
    <t>2-s2.0-85012207577</t>
  </si>
  <si>
    <t>['similarly equivalent', 'polarized radiations', 'polarization levels', 'physical reflectors', 'nonperiodic plane', 'low cross', 'high polarization', 'high isolation', 'high efficiency', 'efficiency antennas', 'easily integrated', 'cylindrical surface', 'also exhibit', '30 db', '20 db']</t>
  </si>
  <si>
    <t>Artificial magnetic conductor (AMC) | high efficiency | high isolation | nonperiodic | projection equivalence</t>
  </si>
  <si>
    <t>This communication presents dual-orthogonally polarized patch antennas using nonperiodic rectangle artificial magnetic conductor (RAMC) structure, which take the features of high efficiency and high isolation. The artificial ground composed of several nonperiodic RAMC cells is first theoretically analyzed by projecting it onto a cylindrical surface. It is found that the nonperiodic plane can be similarly equivalent to a cylindrical metal reflector for strongly focusing electromagnetic waves to realize an extremely directive antenna with high aperture efficiency. Based on the above analysis, a novel spherically projected nonperiodic RAMC plane is proposed, and two differentially fed dual-polarized patch antennas using the newly proposed plane are well designed accordingly. Both simulated and measured results demonstrate dual-polarized radiations with very high aperture efficiencies of about 90% and low cross-polarization levels of less than -20 dB at each state, as well as high polarization-isolations of over 30 dB. Compared with 3-D physical reflectors, the proposed artificial grounds not only have similar strong reflections for high-efficiency antennas, but also exhibit a low-profile planar structure, which would be more easily integrated with antennas for applications in wireless communication systems.</t>
  </si>
  <si>
    <t>887-892</t>
  </si>
  <si>
    <t>60010080-60005244;60010080;60010080</t>
  </si>
  <si>
    <t>55806890000;57190179938;7005404060</t>
  </si>
  <si>
    <t>Yang, Wanchen;Chen, Dongxu;Che, Wenquan</t>
  </si>
  <si>
    <t>Nanjing University of Science and Technology;Southeast University</t>
  </si>
  <si>
    <t>60010080;60005244</t>
  </si>
  <si>
    <t>High-Efficiency High-Isolation Dual-Orthogonally Polarized Patch Antennas Using Nonperiodic RAMC Structure</t>
  </si>
  <si>
    <t>10.1109/TAP.2016.2632700</t>
  </si>
  <si>
    <t>2-s2.0-85012219120</t>
  </si>
  <si>
    <t>['wave band', 'subarray covers', 'spiral antenna', 'sequential rotation', 'promising candidate', 'opposite sides', 'measured 3', 'maximum gain', 'impedance bandwidth', 'easily integrated', 'differentially fed', 'designed subarray', 'ar values', 'ar bandwidth', 'antenna array', 'also demonstrates', 'achieve 23', '9 dbic', '68 ghz', '5 dbic', '3 %,', '13 ghz', '1 %,']</t>
  </si>
  <si>
    <t>60-GHz | antenna array | circular polarization | millimeter-wave | substrate integrated waveguide</t>
  </si>
  <si>
    <t>A novel circularly polarized (CP) antenna element based on spiral antenna is proposed in this paper. It is differentially fed with an aperture through two vias locating at opposite sides of the aperture. This element can be easily integrated with the low loss substrate integrated waveguide and fabricated with the low cost printed circuit board technology. It can achieve 23.0% impedance bandwidth and 21.9% 3-dB axial ratio (AR) bandwidth with a maximum gain of 7.9 dBic. In order to broaden the AR bandwidth and lower the AR values of the antenna array, sequential rotation is applied to make a 2 √ó 2 subarray. The subarray covers an impedance bandwidth of 21.3%, with AR values lower than 1.1 dB across the whole impedance matching band. Thereafter, by employing the designed subarray, a 4 √ó 4 antenna array is composed and fabricated. The measured impedance bandwidth covers 14.1%, from 56.55 to 65.13 GHz, and the measured 3-dB AR bandwidth covers 21.1%, from 55 to 68 GHz. The maximum measured gain is 19.5 dBic. It also demonstrates that the proposed antenna element is a promising candidate to design high gain CP antenna arrays in millimeter-wave band.</t>
  </si>
  <si>
    <t>636-643</t>
  </si>
  <si>
    <t>56447541900;36652928300;55511318500</t>
  </si>
  <si>
    <t>Zhu, Qian;Ng, Kung Bo;Chan, Chi Hou</t>
  </si>
  <si>
    <t>Zhu Q.</t>
  </si>
  <si>
    <t>Printed Circularly Polarized Spiral Antenna Array for Millimeter-Wave Applications</t>
  </si>
  <si>
    <t>10.1109/TAP.2016.2640019</t>
  </si>
  <si>
    <t>2-s2.0-85012237116</t>
  </si>
  <si>
    <t>['moments solution', 'lossy material', 'lossy finite', 'load impedance', 'good agreement', 'approximate value', 'antenna terminals', 'antenna structure']</t>
  </si>
  <si>
    <t>Dipole antenna | electromagnetic wave absorption | lossy antenna</t>
  </si>
  <si>
    <t>Approximate analytical expression is presented for calculating the current flowing along a lossy finite-length dipole antenna illuminated by an obliquely incident plane wave. This current is used to evaluate the total power absorbed, both by the lumped load connected across the antenna terminals and by the lossy material of which the antenna structure is made. An approximate value of the load impedance that maximizes the total absorbed power is then derived. The results are compared against results obtained using a method of moments solution and good agreement is found.</t>
  </si>
  <si>
    <t>424-431</t>
  </si>
  <si>
    <t>60022403;60022403</t>
  </si>
  <si>
    <t>55445267300;7005691179</t>
  </si>
  <si>
    <t>Markish, Ofer;Leviatan, Yehuda</t>
  </si>
  <si>
    <t>Markish O.</t>
  </si>
  <si>
    <t>On Maximum Absorption by Lossy Finite-Length Dipole Antennas</t>
  </si>
  <si>
    <t>10.1109/TAP.2016.2642826</t>
  </si>
  <si>
    <t>2-s2.0-85012240008</t>
  </si>
  <si>
    <t>['technique implements', 'systematic procedure', 'rf components', 'residue errors', 'radiation patterns', 'phased arrays', 'paper presents', 'optimization variables', 'manufacturing discrepancies', 'genetic algorithm', 'elemental excitations', 'demonstration examples', 'control codes', 'binary codes', 'amplitude states', 'allows one', 'actual phase']</t>
  </si>
  <si>
    <t>Antenna radiation | genetic algorithm (GA) | measurement facility | pattern distortion</t>
  </si>
  <si>
    <t>This paper presents an effective optimization procedure to calibrate the deviations of beam patterns radiated from phased arrays of antennas. The pattern distortions occur from the discretization of the radio-frequency (RF) components' output and the residue errors in amplitudes and phases from manufacturing discrepancies. This technique implements a genetic algorithm (GA) with an antenna measurement facility, and allows one to optimize the radiation patterns by using the actual phase and amplitude states of the RF components. The optimization variables are the control codes of the RF components, which are more direct and applicable to the GA as binary codes, rather than the phases and amplitudes of the elemental excitations. The systematic procedure and demonstration examples are presented to validate the feasibility.</t>
  </si>
  <si>
    <t>593-601</t>
  </si>
  <si>
    <t>60005429;60013395</t>
  </si>
  <si>
    <t>7202063846;57191989383</t>
  </si>
  <si>
    <t>Chou, Hsi Tseng;Cheng, Dun Yuan</t>
  </si>
  <si>
    <t>Chung-Li;Taipei</t>
  </si>
  <si>
    <t>Yuan Ze University;National Taiwan University</t>
  </si>
  <si>
    <t>60013395;60005429</t>
  </si>
  <si>
    <t>Chou H.</t>
  </si>
  <si>
    <t>Beam-Pattern Calibration in a Realistic System of Phased-Array Antennas via the Implementation of a Genetic Algorithm with a Measurement System</t>
  </si>
  <si>
    <t>10.1109/TAP.2016.2635630</t>
  </si>
  <si>
    <t>2-s2.0-85012241874</t>
  </si>
  <si>
    <t>['wave simulation', 'truncation errors', 'tangential components', 'scanned surface', 'rather cumbersome', 'radiation pattern', 'proposed approach', 'plane wave', 'performed using', 'particular interest', 'optical probe', 'nonintrusive near', 'new near', 'miniaturized low', 'good agreement', 'gain characterization', 'frequency antennas', 'field results', 'field radiation', 'field measurements', 'extremely small', 'electric field', 'direct far', 'dimensions 0', 'dielectric electro', 'broadband measurements', 'arbitrary surface', '40 mhz', '02 œª0']</t>
  </si>
  <si>
    <t>Antenna measurements | antenna radiation patterns | electrically small antennas | electro-optical (EO) system | high frequency (HF)/very HF (VHF) antennas | near-field measurements</t>
  </si>
  <si>
    <t>A nonintrusive near-field measurement technique for 3-D radiation pattern and gain characterization of antennas is presented. The method is of particular interest for low-frequency antennas for which anechoic chambers cannot be developed and far-field measurements are rather cumbersome. Nonintrusive, broadband measurements are performed using an extremely small all-dielectric electro-optical probe to measure the tangential electric fields of an antenna under test (AUT) at a very-near surface enclosing the antenna. Far-field radiation is computed from a new near-field to far-field transformation formulation using only the tangential components of the electric field over an arbitrary surface. This procedure employs reciprocity theorem and the excited electric current on the surface of a perfect electric conductor enclosure having the same geometry as the scanned surface and illuminated by a plane wave. In this way, a full spherical radiation pattern and gain of the AUT are easily computed without expensive computation and truncation errors. To demonstrate the proposed approach, a miniaturized low very high frequency antenna operating at 40 MHz with dimensions 0.013Œª0 √ó 0.013Œª0 √ó 0.02 Œª0 is utilized. The far-field results from our approach are shown to be in good agreement with those obtained from full-wave simulation and direct far-field measurement performed in an elevated outdoor range.</t>
  </si>
  <si>
    <t>489-497</t>
  </si>
  <si>
    <t>60025778;60025778;100324225;100324225</t>
  </si>
  <si>
    <t>35585913500;55757892500;57055424900;6603809493</t>
  </si>
  <si>
    <t>Sarabandi, Kamal;Choi, Jihun;Sabet, Ali;Sabet, Kazem</t>
  </si>
  <si>
    <t>Ann Arbor;Ann Arbor</t>
  </si>
  <si>
    <t>University of Michigan, Ann Arbor;EMAG TECHNOLOGIES, INC.</t>
  </si>
  <si>
    <t>60025778;100324225</t>
  </si>
  <si>
    <t>Sarabandi K.</t>
  </si>
  <si>
    <t>Pattern and Gain Characterization Using Nonintrusive Very-Near-Field Electro-Optical Measurements over Arbitrary Closed Surfaces</t>
  </si>
  <si>
    <t>10.1109/TAP.2016.2633949</t>
  </si>
  <si>
    <t>2-s2.0-85012247673</t>
  </si>
  <si>
    <t>P01CA159992</t>
  </si>
  <si>
    <t>['wireless mri', 'wave radio', 'system uses', 'short range', 'optical links', 'mri field', 'minimal inter', 'linearly polarized', 'ideal candidate', 'highly directional', 'data transmission', 'created simultaneously', 'console room', 'channel interference', 'assess performance', '65 cm', '60 ghz', '5 gb', '200 mb']</t>
  </si>
  <si>
    <t>60 GHz | Close range | dipole antenna | horn antenna | imaging | impulse radio | IR-UWB | low power | mm-wave | MRI | OOK | optical transceiver | wireless MRI</t>
  </si>
  <si>
    <t>A millimeter (mm) wave radio is presented in this work to support wireless MRI data transmission. High path loss and availability of wide bandwidth make mm-waves an ideal candidate for short range, high data rata communication required for wireless MRI. The proposed system uses a custom designed integrated chip (IC) mm-wave radio with 60 GHz as radio frequency carrier. In this work, we assess performance in a 1.5 T MRI field, with the addition of optical links between the console room and magnet. The system uses ON-OFF keying (OOK) modulation for data transmission and supports data rates from 200 Mb/s to 2.5 Gb/s for distances up-to 65 cm. The presence of highly directional, linearly polarized, on-chip dipole antennas on the mm-wave radio along with the time division multiplexing (TDM) circuitry allows multiple wireless links to be created simultaneously with minimal inter-channel interference. This leads to a highly scalable solution for wireless MRI.</t>
  </si>
  <si>
    <t>574-583</t>
  </si>
  <si>
    <t>1558254X</t>
  </si>
  <si>
    <t>IEEE Transactions on Medical Imaging</t>
  </si>
  <si>
    <t>60012708;60012708;60012708;60012708-60013301;60012708;60012708;60012708</t>
  </si>
  <si>
    <t>56109938300;56023325300;25927462400;6508122760;7101724924;7103068863;7402930555</t>
  </si>
  <si>
    <t>Aggarwal, Kamal;Joshi, Kiran R.;Rajavi, Yashar;Taghivand, Mazhareddin;Pauly, John M.;Poon, Ada S.Y.;Scott, Greig</t>
  </si>
  <si>
    <t>Aggarwal K.</t>
  </si>
  <si>
    <t>A Millimeter-Wave Digital Link for Wireless MRI</t>
  </si>
  <si>
    <t>10.1109/TMI.2016.2622251</t>
  </si>
  <si>
    <t>2-s2.0-85012247685</t>
  </si>
  <si>
    <t>['wave applications', 'surface waves', 'radiating element', 'novel concept', 'low losses', 'directly combined', 'different antennas', 'combining capabilities', 'antenna power', 'active multiple', '320 ghz', '10 db']</t>
  </si>
  <si>
    <t>Dielectric lens | H-band | in-antenna powercombining | integrated lens antenna (ILA) | millimeterwave (mm-wave) single-chip integrated circuits | multiple-feed antenna | system-on-chip</t>
  </si>
  <si>
    <t>The design and measurement of active multiple-feed on-chip antennas realized in a SiGe seven metal layer backend process are presented for millimeter-wave applications. To prevent the excitation of surface waves, the principle of an integrated lens antenna (ILA) is used. In-antenna power-combining is realized by using a novel concept in which the outputs of two or more parallel differential amplifiers are directly combined in the radiating element itself. The proof-of-concept is shown by characterizing the antennas directly without the amplifiers being connected and by using adequate feeding networks capable of demonstrating high ILA bandwidths. Further, the power-splitting is realized through distributed transformer circuits, which offer high bandwidths at low losses. Different antennas are evaluated in order to attain reflection coefficients better than-10 dB over the entire frequency band of 200-320 GHz. Finally, the power-combining capabilities of such antennas are demonstrated by connecting a four-feed differential antenna to four single stage cascode amplifiers in parallel.</t>
  </si>
  <si>
    <t>416-423</t>
  </si>
  <si>
    <t>60102538;60111731;60075649;60022995;60022995;60102538</t>
  </si>
  <si>
    <t>55209988300;56001725100;57193274493;56465010400;7007045448;7003694193</t>
  </si>
  <si>
    <t>Goettel, Benjamin;Pahl, Philipp;Kutschker, Christoph;Malz, Stefan;Pfeiffer, Ullrich R.;Zwick, Thomas</t>
  </si>
  <si>
    <t>United States;Germany;Germany;Germany</t>
  </si>
  <si>
    <t>Santa Rosa;Karlsruhe;Munich;Wuppertal</t>
  </si>
  <si>
    <t>Keysight Technologies;Karlsruher Institut f√ºr Technologie;MueTec;Bergische Universit√§t Wuppertal</t>
  </si>
  <si>
    <t>60111731;60102538;60075649;60022995</t>
  </si>
  <si>
    <t>Goettel B.</t>
  </si>
  <si>
    <t>Active Multiple Feed On-Chip Antennas with Efficient In-Antenna Power Combining Operating at 200-320 GHz</t>
  </si>
  <si>
    <t>10.1109/TAP.2016.2634398</t>
  </si>
  <si>
    <t>2-s2.0-85012248462</t>
  </si>
  <si>
    <t>['two indicators', 'theoretical results', 'theoretical formulations', 'theoretical analysis', 'radiation fields', 'radiation field', 'pure region', 'pure mode', 'paper investigates', 'numerical experiments', 'mode purity', 'mode distribution', 'minimum number', 'main lobe', 'intensity deviation', 'factors affecting', 'elevation angle', 'array parameters', 'array design']</t>
  </si>
  <si>
    <t>Mode decomposition | mode purity | orbital angular momentum (OAM) | radio vortex | twisted wave | uniform circular arrays (UCAs)</t>
  </si>
  <si>
    <t>This paper investigates the orbital angular momentum (OAM) mode of a vortical radio wave generated by a circular antenna array. Theoretical formulations of the radiation fields are deduced, and factors affecting the mode distribution are identified. Because the array antenna cannot ideally generate a pure mode, two indicators, namely, the fundamental mode energy ratio and the degree of intensity deviation, are defined to evaluate the quality of the radiated vortex beams. The relationship between mode purity and the array parameters, OAM mode number and elevation angle, is shown through both theoretical analysis and numerical experiments. Given a threshold of mode purity, the boundary of the pure mode region is determined, and the minimum number of elements is obtained to ensure that the main lobe is located in the pure region. An ${X}$-band experimental setup for vortical radio beams is created, and the radiation field is measured to validate the theoretical results. The theoretical analysis can benefit the array design and application of vortical radio waves.</t>
  </si>
  <si>
    <t>688-695</t>
  </si>
  <si>
    <t>Mode Characteristics of Vortical Radio Wave Generated by Circular Phased Array: Theoretical and Experimental Results</t>
  </si>
  <si>
    <t>10.1109/TAP.2016.2635620</t>
  </si>
  <si>
    <t>2-s2.0-85012254094</t>
  </si>
  <si>
    <t>['working mechanism', 'wavelength modes', 'proposed antenna', 'monopole branch', 'mobile phones', 'measured patterns', 'lumped element', 'lte2500 bands', 'lower band', 'higher bands', 'higher band', 'ground branch', 'coupled line', 'band antenna', 'attractive merits', 'analyzed based', '960 mhz', '92 ghz', '8 mm', '6 mm', '5 -,', '350 mhz', '27 ghz', '2690 mhz', '02 ghz']</t>
  </si>
  <si>
    <t>Coupled line | ground branch | monopole antenna | monopole branch | octa-band | small nonground size</t>
  </si>
  <si>
    <t>An octa-band antenna for 5.7-in mobile phones with the size of 80 mm √ó6 mm √ó 5.8 mm is proposed and studied. The proposed antenna is composed of a coupled line, a monopole branch, and a ground branch. By using the 0.25-, 0.5-, and 0.75-wavelength modes, the lower band (704-960 MHz) and the higher band (1710-2690 MHz) are covered. The working mechanism is analyzed based on the S-parameters and the surface current distributions. The attractive merits of the proposed antenna are that the nonground portion height is only 6 mm and any lumped element is not used. A prototype of the proposed antenna is fabricated and measured. The measured-6 dB impedance bandwidths are 350 MHz (0.67-1.02 GHz) and 1.27 GHz (1.65-2.92 GHz) at the lower and higher bands, respectively, which can cover the LTE700, GSM850, GSM900, GSM1800, GSM1900, UMTS, LTE2300, and LTE2500 bands. The measured patterns, gains, and efficiencies are presented.</t>
  </si>
  <si>
    <t>878-882</t>
  </si>
  <si>
    <t>An Octa-band Monopole Antenna with a Small Nonground Portion Height for LTE/WLAN Mobile Phones</t>
  </si>
  <si>
    <t>10.1109/TAP.2016.2632530</t>
  </si>
  <si>
    <t>2-s2.0-85012254110</t>
  </si>
  <si>
    <t>['uniform amplitude', 'translation properties', 'spherical waves', 'rigorously taken', 'radiated field', 'paper proposes', 'obtained analytically', 'mutual coupling', 'field radiated', 'coupled array', 'cost function', 'corresponding direction', 'aperiodic arrays']</t>
  </si>
  <si>
    <t>Aperiodic arrays | array synthesis | gradient method | local optimization | mutual coupling | spherical waves</t>
  </si>
  <si>
    <t>This paper proposes the synthesis of aperiodic arrays of realistic antennas excited with uniform amplitude, where the mutual coupling between elements is rigorously taken into account. A cost function that involves the expression of the radiated field of the coupled array is obtained and its gradient is evaluated in order to move the elements in the corresponding direction at each iteration. The synthesis method involves the calculation of the gradient of the field radiated by the coupled array, which is obtained analytically by using a full-wave method based on the generalized scattering matrix, spherical mode expansions and rotation, and translation properties of spherical waves.</t>
  </si>
  <si>
    <t>541-551</t>
  </si>
  <si>
    <t>60000874;60009455;60017838;60000874</t>
  </si>
  <si>
    <t>57193272418;6506362194;7202580563;6603945085</t>
  </si>
  <si>
    <t>Ignacio, Echeveste;Gonz√°lez De Aza, Miguel A.;Rubio, Jes√∫s;Craeye, Christophe</t>
  </si>
  <si>
    <t>Ignacio E.</t>
  </si>
  <si>
    <t>Gradient-Based Aperiodic Array Synthesis of Real Arrays with Uniform Amplitude Excitation Including Mutual Coupling</t>
  </si>
  <si>
    <t>10.1109/TAP.2016.2638359</t>
  </si>
  <si>
    <t>2-s2.0-85012254462</t>
  </si>
  <si>
    <t>['ultrawideband multiple', 'suppression properties', 'proposed method', 'previous work', 'optimization method', 'experimental results', 'excellent performances']</t>
  </si>
  <si>
    <t>2-D sparse array | array topology design | multiple-input-multiple-output (MIMO) array | ultrawideband (UWB) high-resolution imaging</t>
  </si>
  <si>
    <t>An optimization method for ultrawideband multiple-input-multiple-output (MIMO) planar array topology design, which can satisfy both uniformity and lower element shadowing principles, is proposed by extending our previous work. Two planar MIMO arrays, namely, the basic optimal array (BOA) and the extended optimal array (EOA) are optimized. The focusing and sidelobe-suppression properties of the BOA and the EOA are demonstrated to be superior to other two previous state-of-the-art planar MIMO arrays. The advantages of the two optimized arrays in 3-D imaging are further indicated by experimental results for different distributed targets. The validity of the proposed method is verified by the excellent performances of the BOA and the EOA.</t>
  </si>
  <si>
    <t>989-994</t>
  </si>
  <si>
    <t>60019499-60016724;60019499;60019499;60019499;60016724;60016724;60016724;60016724</t>
  </si>
  <si>
    <t>36184768300;35204388200;56042369500;36647088300;55801618900;56122697100;8258742500;8383238900</t>
  </si>
  <si>
    <t>Tan, Kai;Wu, Shiyou;Wang, Youcheng;Ye, Shengbo;Chen, Jie;Liu, Xiaojun;Fang, Guangyou;Yan, Shefeng</t>
  </si>
  <si>
    <t>Chinese Academy of Sciences;Institute of Acoustics Chinese Academy of Sciences</t>
  </si>
  <si>
    <t>60019499;60016724</t>
  </si>
  <si>
    <t>Tan K.</t>
  </si>
  <si>
    <t>On Sparse MIMO Planar Array Topology Optimization for UWB Near-Field High-Resolution Imaging</t>
  </si>
  <si>
    <t>10.1109/TAP.2016.2632626</t>
  </si>
  <si>
    <t>2-s2.0-85012255085</t>
  </si>
  <si>
    <t>['vertical probes', 'two modes', 'sla element', 'simultaneously excited', 'scanning range', 'gain beams', 'four ports', 'feeding ports', 'elevation plane', 'depending upon', 'axial beam', '9 dbi', '60 ¬∞', '5 dbi', '36 ¬∞)', '180 ¬∞,']</t>
  </si>
  <si>
    <t>Array antennas | beam scanning | grating lobes | pattern reconfigurable antennas</t>
  </si>
  <si>
    <t>A 2 √ó 2 array antenna comprised of conventional hybrid high impedance surface-based reconfigurable square loop antennas (SLAs) as elements is presented. The SLA element has four conducting arms and each arm is fed at the middle by vertical probes, which is connected to a 50 Œ© port at the bottom of antenna ground plane. Thus, the SLA element has four feeding ports and it is capable of generating five distinct radiation patterns by using a combination of its feeding ports. Depending upon which of its four ports are excited it can provide four high gain off-boresight tilted beams (8.9 dBi at Œ∏max= 36¬∞) in four different quadrants of the space (tilted beam mode). When all the four ports are simultaneously excited with phases of 0¬∞, 0¬∞, 180¬∞, and 180¬∞, it provides an axial beam (6.5 dBi) at boresight (axial beam mode). By combining these two modes the 2 √ó 2 array of SLAs can provide a scanning range of-60¬∞ to +60¬∞ in the elevation plane with high-gain beams (14-11.2 dBi).</t>
  </si>
  <si>
    <t>576-583</t>
  </si>
  <si>
    <t>60004572;60004572;60001359;60030526</t>
  </si>
  <si>
    <t>52464187100;56232129300;7004582770;55633340100</t>
  </si>
  <si>
    <t>Pal, Arpan;Mehta, Amit;Mirshekar-Syahkal, Dariush;Nakano, Hisamatsu</t>
  </si>
  <si>
    <t>Japan;United Kingdom;United Kingdom</t>
  </si>
  <si>
    <t>Tokyo;Swansea;Colchester</t>
  </si>
  <si>
    <t>Hosei University;Swansea University;University of Essex</t>
  </si>
  <si>
    <t>60030526;60004572;60001359</t>
  </si>
  <si>
    <t>Pal A.</t>
  </si>
  <si>
    <t>2 √ó 2 Phased Array Consisting of Square Loop Antennas for High Gain Wide Angle Scanning with Low Grating Lobes</t>
  </si>
  <si>
    <t>10.1109/TAP.2016.2637858</t>
  </si>
  <si>
    <t>2-s2.0-85012255154</t>
  </si>
  <si>
    <t>['shaped stub', 'resonant frequency', 'metallic objects', 'least 3', 'ground patch', 'digital serration', '009 œª']</t>
  </si>
  <si>
    <t>Folded patch | metal mountable | serration | UHF tag antenna</t>
  </si>
  <si>
    <t>A folded-patch tag antenna (30 mm √ó 30 mm √ó 3 mm or 0.0912 Œª √ó 0.0912 Œª √ó 0.009 Œª) is designed for mounting on metallic objects. It consists of a serrated patch radiator, ground patch, and loop-shaped stub, which are made on a flexible inlay wrapping around soft foam. Digital serration is used for fine-tuning the resonant frequency. The proposed tag antenna is able to achieve a read range beyond 7 m on metal. It can also be read from at least 3.5 m when used on dielectrics with permittivity in the range from 1 to 12.</t>
  </si>
  <si>
    <t>873-877</t>
  </si>
  <si>
    <t>57193273152;24825036300;56105940900</t>
  </si>
  <si>
    <t>Bong, Fwee Leong;Lim, Eng Hock;Lo, Fook Loong</t>
  </si>
  <si>
    <t>Bong F.</t>
  </si>
  <si>
    <t>Flexible Folded-Patch Antenna with Serrated Edges for Metal-Mountable UHF RFID Tag</t>
  </si>
  <si>
    <t>10.1109/TAP.2016.2633903</t>
  </si>
  <si>
    <t>2-s2.0-85012257281</t>
  </si>
  <si>
    <t>['synthesis process', 'reasonable tradeoff', 'real antennas', 'proposed method', 'pattern characteristics', 'mutual coupling', 'multiple patterns', 'high efficiency', 'focuss method', 'active algorithm']</t>
  </si>
  <si>
    <t>Active element pattern (AEP) | multiple measurement vectors (MMVs) sparse recovery | pattern reconfigurable | sparse array synthesis</t>
  </si>
  <si>
    <t>A new technique based on the multiple measurement vectors FOCal Underdetermined System Solver (M-FOCUSS) for synthesis of pattern reconfigurable sparse arrays is presented. The method, based on the MMVs sparse recovery theory, is used for finding the common element positions and individual element excitations for multiple patterns in the guidance of collaborative synthesis strategy. A reasonable tradeoff between the number of active antenna elements and pattern characteristics can be achieved. Numerical examples show the high efficiency and robustness of the proposed method. Furthermore, the M-FOCUSS method is combined with the active element pattern technique so that the mutual coupling between real antennas can be taken into account in the synthesis process. The M-FOCUSS-Active algorithm is used to design an E-plane coupled microstrip antenna array. Measured results validate the effectiveness of this approach.</t>
  </si>
  <si>
    <t>602-611</t>
  </si>
  <si>
    <t>55429734200;55220025700;55511198800;56380739900;57199353714</t>
  </si>
  <si>
    <t>Yan, Fei;Yang, Peng;Yang, Feng;Zhou, Longjian;Gao, Min</t>
  </si>
  <si>
    <t>Yan F.</t>
  </si>
  <si>
    <t>Synthesis of Pattern Reconfigurable Sparse Arrays with Multiple Measurement Vectors FOCUSS Method</t>
  </si>
  <si>
    <t>10.1109/TAP.2016.2640182</t>
  </si>
  <si>
    <t>2-s2.0-85012263745</t>
  </si>
  <si>
    <t>['radiating elements', 'operational bandwidths', 'nfrp element', 'measured 3', 'driven element', 'dipole elements', 'db bandwidth', '709 ghz', '699 ghz', '615 ghz', '6 ghz', '595 ghz', '542 ghz', '535 ghz', '508 mm', '35 mhz', '26 db', '226 mhz', '218 mhz', '145 mhz', '12 mhz', '0027 œª0', '0 ¬∞']</t>
  </si>
  <si>
    <t>Broadband | circular polarization | crossed dipole | dual-band | near-field resonant parasitic (NFRP) elements</t>
  </si>
  <si>
    <t>Two compact planar crossed-dipole antennas loaded with near-field resonant parasitic (NFRP) elements are reported. The NFRP and crossed-dipole elements are designed for the desired circularly polarized (CP) radiation. By placing the NFRP element over the driven element at angles of 0¬∞ and 45¬∞, respectively, dual-band and broadband CP antennas are realized. All radiating elements of antennas are 35 mm √ó 35 mm √ó 0.508 mm (0.187 Œª0 √ó 0.187 Œª0 √ó 0.0027 Œª0 at 1.6 GHz) in size. The dual-band CP antenna has a measured S11 &lt;-10-dB bandwidth of 226 MHz (1.473-1.699 GHz) and measured 3-dB axial ratio (AR) bandwidths of 12 MHz (1.530-1.542 GHz) and 35 MHz (1.580-1.615 GHz) with minimum AR CP frequencies of 1.535 GHz (AR = 0.26 dB) and 1.595 GHz (AR = 2.08 dB), respectively. The broadband CP antenna has a measured S11 &lt;-10-dB bandwidth of 218 MHz (1.491-1.709 GHz) and a 3-dB AR bandwidth of 145 MHz (1.490-1.635 GHz). These compact antennas yield bidirectional electromagnetic fields with high radiation efficiency across their operational bandwidths.</t>
  </si>
  <si>
    <t>60002445;60002445;60002445;60002445-60023932</t>
  </si>
  <si>
    <t>36976575100;14058287500;10043078000;7006392487</t>
  </si>
  <si>
    <t>Ta, Son Xuat;Lee, Keekeun;Park, Ikmo;Ziolkowski, Richard W.</t>
  </si>
  <si>
    <t>Australia;South Korea</t>
  </si>
  <si>
    <t>Sydney;Kyonggi-do</t>
  </si>
  <si>
    <t>University of Technology Sydney;Ajou University</t>
  </si>
  <si>
    <t>60023932;60002445</t>
  </si>
  <si>
    <t>Compact Crossed-Dipole Antennas Loaded with Near-Field Resonant Parasitic Elements</t>
  </si>
  <si>
    <t>10.1109/TAP.2016.2633226</t>
  </si>
  <si>
    <t>2-s2.0-85012266371</t>
  </si>
  <si>
    <t>['young age', 'true nature', 'thorough understanding', 'tests conclude', 'test sources', 'simulated observations', 'said changes', 'reconstructed images', 'realistic modeling', 'quicker algorithms', 'primary beams', 'primary beam', 'point sources', 'physical size', 'paper aims', 'many aspects', 'main lobe', 'dynamic ranges', 'dynamic range', 'aperture simply']</t>
  </si>
  <si>
    <t>Aperture antennas | radio astronomy | radio interferometry | submillimeter wave propagation</t>
  </si>
  <si>
    <t>Many aspects of the Atacama Large Millimeter Array (ALMA) instrument are still unknown due to its young age. One such aspect is the true nature of the primary beam of each baseline, and how changes to the individual primary beams affect astronomical observations when said changes are ignored during imaging. This paper aims to create a more thorough understanding of the strengths and weaknesses of ALMA through realistic modeling of the primary beams and simulated observations, which in turn can inform the user of the necessity of implementing more computationally costly algorithms, such as A-Projection, and when simpler, quicker algorithms will suffice. We quantify our results by examining the dynamic range of each observation, along with the ability to reconstruct the Stokes I amplitude of the test sources. These tests conclude that for the dynamic ranges of less than 1000, for point sources and sources much smaller than the main lobe of the primary beam, the accuracy of the primary beam model beyond the physical size of the aperture simply does not matter. In the observations of large extended sources, deconvolution errors dominate the reconstructed images and the individual primary beam errors were indistinguishable from each other.</t>
  </si>
  <si>
    <t>644-653</t>
  </si>
  <si>
    <t>60025038;60021907;60025778;60021907</t>
  </si>
  <si>
    <t>55846341500;28367841100;7004934665;7101884831</t>
  </si>
  <si>
    <t>Kundert, Kara;Rau, Urvashi;Bergin, Edwin;Bhatnagar, Sanjay</t>
  </si>
  <si>
    <t>Ann Arbor;Berkeley;Socorro</t>
  </si>
  <si>
    <t>University of Michigan, Ann Arbor;University of California, Berkeley;National Radio Astronomy Observatory Socorro</t>
  </si>
  <si>
    <t>60025778;60025038;60021907</t>
  </si>
  <si>
    <t>Kundert K.</t>
  </si>
  <si>
    <t>Understanding Systematic Errors Through Modeling of ALMA Primary Beams</t>
  </si>
  <si>
    <t>10.1109/TAP.2016.2633899</t>
  </si>
  <si>
    <t>2-s2.0-85012267035</t>
  </si>
  <si>
    <t>['wimax applications', 'times 0', 'reflector elements', 'novel two', 'measured results', 'like multiple', 'good agreement', 'entire band', 'diversity gain', 'complex back', 'based yagi', 'back ratio', 'antenna system', '8 mm3', '8 ghz', '6 db', '5 mm2', '3 dbi', '12 db']</t>
  </si>
  <si>
    <t>Correlation | front-to-back ratio (FBR) | isolation | multiple-input-multiple-output (MIMO) antenna | printed-Yagi</t>
  </si>
  <si>
    <t>A novel two-element single layer semiring slot-based Yagi-like multiple-input-multiple-output (MIMO) antenna system with a compact complementary slot reflector element is presented. This antenna system covers the 3.5 GHz band for WiMAX applications. It has a minimum measured bandwidth of 320 MHz covering from 3.48-3.8 GHz. A simple and compact slot reflector element having the size of 14 √ó 9.5 mm2 is used to achieve a minimum measured front-to-back ratio of 10 dB without using additional metallic layers, reflector elements, or any complex back-lobe reduction technique. The total board size of the MIMO antenna system is 80 √ó 40\times 0.8 mm3 while the single antenna element has a size of 40 √ó 40 √ó 0.8 mm3. The antenna system is fabricated and tested. Good agreement is found between simulated and measured results. A measured realized gain of 4.3 dBi, directivity of 6 dB and a minimum measured total radiation efficiency of 73% across the entire band of operation were achieved. This MIMO antenna system has minimum measured isolation of 12 dB, maximum measured envelope correlation value of 0.0385 and diversity gain of 9.81 dB across the entire band of operation.</t>
  </si>
  <si>
    <t>937-942</t>
  </si>
  <si>
    <t>60009506;60009506</t>
  </si>
  <si>
    <t>57190879929;14063982000</t>
  </si>
  <si>
    <t>Jehangir, Syed S.;Sharawi, Mohammad S.</t>
  </si>
  <si>
    <t>Jehangir S.</t>
  </si>
  <si>
    <t>A Single Layer Semi-Ring Slot Yagi-Like MIMO Antenna System with High Front-to-Back Ratio</t>
  </si>
  <si>
    <t>10.1109/TAP.2016.2633938</t>
  </si>
  <si>
    <t>2-s2.0-85012277250</t>
  </si>
  <si>
    <t>['well retained', 'sufficiently reduced', 'rcs reduction', 'radiation performance', 'proposed method', 'new way', 'metal ground', 'energy cancelation', 'easily fabricated', 'cover half', 'band rcs', 'antenna structure', 'antenna array', 'anisotropic metasurface']</t>
  </si>
  <si>
    <t>Asymmetrical ridged waveguide slot array (ARWSA) | metasurface | radar cross section (RCS)</t>
  </si>
  <si>
    <t>A novel approach aimed at reducing the in-band radar cross section (RCS) of a waveguide slot array while maintaining its radiation performance is presented. Anisotropic metasurface is developed and applied to cover half of the antenna structure. The RCS reduction is based on the energy cancelation from the metasurface and the metal ground. Both simulated and measured results show that after loading the metasurface, the in-band RCS is sufficiently reduced for both copolarized and cross-polarized incident waves while the radiation performance is well retained. The proposed method is simple, low-cost, and easily fabricated, providing a new way for in-band RCS reduction of antenna array.</t>
  </si>
  <si>
    <t>943-947</t>
  </si>
  <si>
    <t>60069720;60069720;60069720;60069720;109710589;60069720;60069720</t>
  </si>
  <si>
    <t>55568683500;55515043300;12782119800;56344789700;57192078339;51161550200;56992458100</t>
  </si>
  <si>
    <t>Zhao, Yi;Gao, Jun;Cao, Xiangyu;Liu, Tao;Xu, Liming;Liu, Xiao;Cong, Lili</t>
  </si>
  <si>
    <t>In-Band RCS Reduction of Waveguide Slot Array Using Metasurface Bars</t>
  </si>
  <si>
    <t>10.1109/TAP.2016.2633951</t>
  </si>
  <si>
    <t>2-s2.0-85012277266</t>
  </si>
  <si>
    <t>['ultrawide bandwidth', 'optimized design', 'oblique incidence', 'normal incidence', 'nearly 7', 'multilayer structure', 'measurement results', 'interconnecting computations', 'infinite array', 'finite arrays', 'different sizes', 'demonstrated thanks', 'comparative simulations', 'analytical model', '60 ¬∞', '19 ghz']</t>
  </si>
  <si>
    <t>Domain decomposition method | equivalent circuit | finite-element method | radar cross section (RCS) reduction | self-complementary connected array antenna | ultrawideband antenna arrays</t>
  </si>
  <si>
    <t>In this paper, a wideband dual polarized self-complementary connected array antenna with low radar cross section (RCS) under normal and oblique incidence is presented. First, an analytical model of the multilayer structure is proposed in order to obtain a fast and reliable predimensioning tool providing an optimized design of the infinite array. The accuracy of this model is demonstrated thanks to comparative simulations with a full wave analysis software. RCS reduction compared to a perfectly conducting flat plate of at least 10 dB has been obtained over an ultrawide bandwidth of nearly 7:1 at normal incidence and 5:1 (3.8 to 19 GHz) at 60¬∞ in both polarizations. These performances are confirmed by finite element tearing and interconnecting computations of finite arrays of different sizes. Finally, the realization of a 28 √ó 28 cell prototype and measurement results are detailed.</t>
  </si>
  <si>
    <t>567-575</t>
  </si>
  <si>
    <t>60106017;60068950;60102124;60106017;60106017</t>
  </si>
  <si>
    <t>36241048500;6504779345;7003495100;36856670500;57203908624</t>
  </si>
  <si>
    <t>Varault, Stefan;Soiron, Michel;Barka, Andr√©;Lepage, Anne Claire;Begaud, Xavier</t>
  </si>
  <si>
    <t>Saint-Aubin;Toulouse;Bagnolet</t>
  </si>
  <si>
    <t>Universite Paris-Saclay;Universit√© F√©d√©rale Toulouse Midi-Pyr√©n√©es;Saft</t>
  </si>
  <si>
    <t>60106017;60102124;60068950</t>
  </si>
  <si>
    <t>Varault S.</t>
  </si>
  <si>
    <t>RCS Reduction with a Dual Polarized Self-Complementary Connected Array Antenna</t>
  </si>
  <si>
    <t>10.1109/TAP.2016.2637860</t>
  </si>
  <si>
    <t>2-s2.0-85012278072</t>
  </si>
  <si>
    <t>['wave analysis', 'trap problem', 'several strategies', 'reflectarray full', 'proposed method', 'optimization process', 'method allows', 'memory usage', 'marquardt algorithm', 'lp calls', 'lp ).', 'local periodicity', 'local optimizers', 'isoflux pattern', 'integrated within', 'european coverage', 'employed full', 'element level', 'crosspolar component', 'coverage zone', 'backward projector', 'accurately characterize']</t>
  </si>
  <si>
    <t>Crosspolar optimization | direct broadcast satellite (DBS) | full-wave analysis | generalized Intersection Approach | isoflux | Levenberg-Marquardt algorithm (LMA) | reflectarray | shaped beam antenna</t>
  </si>
  <si>
    <t>A method for the optimization of the crosspolar component of dual-polarized reflectarrays using full-wave analysis at the element level is described and demonstrated. The reflectarray full-wave analysis is based on local periodicity (LP) and integrated within the optimization process in order to accurately characterize the crosspolar far field. The proposed method is based on the generalized Intersection Approach framework using the Levenberg-Marquardt Algorithm as backward projector, and the employed full-wave analysis is based on the Method of Moments assuming Local Periodicity (MoM-LP). Several strategies to accelerate the computations are exploited, such as the parallelization of all the algorithm building blocks. To minimize the impact of MoM-LP in the optimization process, a strategy to reduce the number of MoM-LP calls is described, further accelerating the algorithm. Moreover, the convergence is improved by working with the squared field amplitude, alleviating the trap problem of local optimizers. This method allows to optimize the crosspolar component in the whole visible region or only in the coverage zone to facilitate the convergence, reducing computing time and memory usage. Two test cases are provided to validate the technique, one with an isoflux pattern for global Earth coverage and another with European coverage for direct broadcast satellite application.</t>
  </si>
  <si>
    <t>623-635</t>
  </si>
  <si>
    <t>60006793;60006793;60006793;60033284;60033284;60028442;60006793</t>
  </si>
  <si>
    <t>55445139800;56029367400;7006738451;53879759200;35561784500;7005853672;6701608102</t>
  </si>
  <si>
    <t>Prado, Daniel R.;Arrebola, Manuel;Pino, Marcos R.;Florencio, Rafael;Boix, Rafael R.;Encinar, Jose A.;Las-Heras, Fernando</t>
  </si>
  <si>
    <t>Sevilla;Madrid;Oviedo</t>
  </si>
  <si>
    <t>Universidad de Sevilla;Universidad Polit√©cnica de Madrid;Universidad de Oviedo</t>
  </si>
  <si>
    <t>60033284;60028442;60006793</t>
  </si>
  <si>
    <t>Efficient Crosspolar Optimization of Shaped-Beam Dual-Polarized Reflectarrays Using Full-Wave Analysis for the Antenna Element Characterization</t>
  </si>
  <si>
    <t>10.1109/TAP.2016.2633950</t>
  </si>
  <si>
    <t>2-s2.0-85012278141</t>
  </si>
  <si>
    <t>['uniformly excited', 'two targets', 'termed tmofo', 'single time', 'simultaneous generation', 'proposed two', 'phase conjugator', 'numerical examples', 'multiple targets', 'multiple interrogators', 'modulated array', 'modified time', 'invariant maxima', 'hbas dealing', 'hba ).', 'generated range', 'conventional time', 'array schemes', 'achieving time']</t>
  </si>
  <si>
    <t>4-D beampattern | antenna arrays | frequency diversity | range focusing | retrodirectivity | time modulation</t>
  </si>
  <si>
    <t>This paper proposes two classes of time-modulated frequency diverse arrays for achieving time-invariant spatial focusing for multiple targets. Both are based on modified time-modulated optimized frequency offset (TMOFO) that depends only on the range, and they are termed TMOFO-based phase conjugating array (TMOFO-PCA) and TMOFO-based harmonic beam array (TMOFO-HBA). For the TMOFO-PCA, each phase conjugator in each channel is fed with a local oscillator signal at twice the RF frequency plus a small interelement frequency offset, resulting in the generated range-angle-dependent retrodirective beampatterns with single time-invariant maxima for each of the multiple interrogators. For the TMOFO-HBA, the multiple harmonic frequencies in a conventional time-modulated array are utilized with a common small interelement frequency offset, resulting in the simultaneous generation of range-angle-dependent harmonic beampatterns with single time-invariant maxima for each of the multiple targets. To validate the proposed two-array schemes, numerical examples of uniformly excited, equally spaced TMOFO-PCAs and TMOFO-HBAs dealing with two targets are reported and discussed.</t>
  </si>
  <si>
    <t>552-566</t>
  </si>
  <si>
    <t>56640764500;7407079527;56042261700</t>
  </si>
  <si>
    <t>Yao, A. Min;Wu, Wen;Fang, Da Gang</t>
  </si>
  <si>
    <t>Yao A.</t>
  </si>
  <si>
    <t>Solutions of Time-Invariant Spatial Focusing for Multi-Targets Using Time Modulated Frequency Diverse Antenna Arrays</t>
  </si>
  <si>
    <t>10.1109/TAP.2016.2633902</t>
  </si>
  <si>
    <t>2-s2.0-85012280751</t>
  </si>
  <si>
    <t>['two types', 'theoretical concepts', 'tapered power', 'simple fabrication', 'sidelobe level', 'microstrip filter', 'loaded resonators', 'good verification', 'efficient integration', 'distribution among', 'coupling strength', 'antenna array']</t>
  </si>
  <si>
    <t>Filtering antenna array | low sidelobe | microstrip antenna | patch antenna | stub-loaded resonator (SLR)</t>
  </si>
  <si>
    <t>For the requirements of efficient integration and simple fabrication, a new codesign approach for a microstrip filter with an antenna array with reduced sidelobe level is introduced in this communication. The microstrip patch antennas and the stub-loaded resonators are used to illustrate the synthesis of a bandpass filtering antenna array. By controlling the coupling strength between the resonators, a uniform or nonuniform power divider network can be obtained. A nonuniform power division is used to reduce the sidelobe level. The equivalent lumped circuit model is developed and analyzed in detail. Two types of eight-element filtering antenna array with uniform and tapered power-distribution among the elements have been designed. Simulated and measured results provide a good verification for the theoretical concepts.</t>
  </si>
  <si>
    <t>903-908</t>
  </si>
  <si>
    <t>60024542;60024542;60024542;60024542;60019702</t>
  </si>
  <si>
    <t>24823809200;56179617100;57191495179;55554965100;7101744863</t>
  </si>
  <si>
    <t>Chen, Fu Chang;Hu, Hao Tao;Li, Run Shuo;Chu, Qing Xin;Lancaster, Michael J.</t>
  </si>
  <si>
    <t>Guangzhou;Birmingham</t>
  </si>
  <si>
    <t>South China University of Technology;University of Birmingham</t>
  </si>
  <si>
    <t>60024542;60019702</t>
  </si>
  <si>
    <t>Chen F.C.</t>
  </si>
  <si>
    <t>Design of Filtering Microstrip Antenna Array with Reduced Sidelobe Level</t>
  </si>
  <si>
    <t>10.1109/TAP.2016.2639469</t>
  </si>
  <si>
    <t>2-s2.0-85012284441</t>
  </si>
  <si>
    <t>['wireless devices', 'upper bounds', 'unobtrusive body', 'uhf band', 'order role', 'optimal size', 'optimal design', 'numerical simulations', 'new frontier', 'mounted electronics', 'made antennas', 'laboratory tests', 'human skin', 'hosting medium', 'finally derived', 'fabricated prototypes', 'epidermal antennas', 'direct contact', 'device size', 'conductivity higher', 'common classes', 'antenna shape', 'analysis demonstrates', '6 cm', '15 cm', '10 db']</t>
  </si>
  <si>
    <t>Body sensor network | epidermal antennas | radio frequency identification (RFID) | skin sensor | UHF RFID tags | wireless sensor</t>
  </si>
  <si>
    <t>Skin-mounted electronics is the new frontier for unobtrusive body-centric monitoring systems. In designing the wireless devices to be placed in direct contact with the human skin, the presence of the lossy body cannot be ignored because of strong electromagnetic interactions. In this paper, the performance of epidermal antennas, for application to radio frequency identification (RFID) links in the UHF band, was investigated by means of numerical simulations and laboratory tests on fabricated prototypes. The analysis demonstrates the existence of an optimal size of the antennas (from 3 to 6 cm for loops and from 6 to 15 cm for dipoles) and of upper bounds in the achievable radiation gain (less than-10 dB in the case of 0.5 mm thick application substrates) as a consequence of the balance between the two opposing mechanisms of radiation and loss. This behavior, which is controlled by the hosting medium, does not depend on the antenna shape, even if the loop layout permits considerably minimizing the device size. Even the conductivity of the antenna trace plays only a second-order role; low-cost inkjet printable paints with conductivity higher than 104 S/m are suitable to provide radiation performance comparable with the performance of copper-made antennas. Starting from the investigation of the above cited physical phenomena, including the effect of common classes of suitable substrate membranes, guidelines are finally derived for the optimal design of real RFID epidermal antennas.</t>
  </si>
  <si>
    <t>473-481</t>
  </si>
  <si>
    <t>60027509;60027509</t>
  </si>
  <si>
    <t>56381499200;7006055951</t>
  </si>
  <si>
    <t>Amendola, Sara;Marrocco, Gaetano</t>
  </si>
  <si>
    <t>Universit√† degli Studi di Roma "Tor Vergata"</t>
  </si>
  <si>
    <t>Amendola S.</t>
  </si>
  <si>
    <t>Optimal Performance of Epidermal Antennas for UHF Radio Frequency Identification and Sensing</t>
  </si>
  <si>
    <t>10.1109/TAP.2016.2639829</t>
  </si>
  <si>
    <t>2-s2.0-85012284839</t>
  </si>
  <si>
    <t>['sebo ).', 'major advantage', 'key step', 'genetic algorithms', 'experimental results', 'exhaustively searching', 'dual bands', 'design objective', 'cyclically optimize', 'binary variables', 'also provided', 'also introduced', 'adaptive version', 'adaptive sebo']</t>
  </si>
  <si>
    <t>Binary optimization | pixel antenna | successive exhaustive Boolean optimization (SEBO)</t>
  </si>
  <si>
    <t>We propose a novel heuristic method for optimizing planar pixel antennas which we refer to as successive exhaustive Boolean optimization (SEBO). The key step in SEBO is to cyclically optimize a multivariable binary optimization problem by exhaustively searching a subset of binary variables. An adaptive version of SEBO is also introduced. We provide both simulation and experimental results for optimized antennas covering single and dual bands for mobile phone applications. Comparisons with genetic algorithms, binary particle swarm optimization, and angle modulate differential evolution are also provided and these show that SEBO and adaptive SEBO have up to 50% less computational complexity and can satisfy the design objective more consistently. A major advantage of SEBO and adaptive SEBO is that only one parameter needs to be set up for the optimization, while for evolutionary optimization two or more parameters usually need to be set up.</t>
  </si>
  <si>
    <t>920-925</t>
  </si>
  <si>
    <t>60008592;60008592;60008592;60008592;60008592</t>
  </si>
  <si>
    <t>57043913400;56346954400;53880502800;6603425703;7006019510</t>
  </si>
  <si>
    <t>Shen, Shanpu;Sun, Ying;Song, Sichao;Palomar, Daniel P.;Murch, Ross D.</t>
  </si>
  <si>
    <t>Shen S.</t>
  </si>
  <si>
    <t>Successive Boolean Optimization of Planar Pixel Antennas</t>
  </si>
  <si>
    <t>10.1109/TAP.2016.2634399</t>
  </si>
  <si>
    <t>2-s2.0-85012294000</t>
  </si>
  <si>
    <t>['two configurations', 'spiral traveling', 'simulation results', 'reader surface', 'printed matching', 'overall antenna', 'level characterization', 'good agreement', 'field coverage', 'em field', 'delay network', 'decimeters away']</t>
  </si>
  <si>
    <t>Aperture-shared antenna | desktop reader | near-field (NF) antenna | radio-frequency identification (RFID) | reconfigurable antenna | smart point reader</t>
  </si>
  <si>
    <t>In this paper, a reconfigurable modular antenna is presented for smart point readers employed in near-field (NF) radio-frequency identification applications at the ultrahigh frequency European Telecommunications Standards Institute band (865-868 MHz). The antenna comprises two modules sharing the same 250 √ó 250 mm2 aperture: a spiral-shaped traveling wave antenna and an array of four resonating slot antennas connected in series to the traveling wave antenna through a printed matching/delay network. The electromagnetic (EM) field distribution generated by the overall antenna can be controlled and shaped through an absorptive RF switch placed at the end of the spiral traveling wave antenna. Specifically, two configurations can be selected, on the basis of the particular operating scenario. In the spiral traveling-wave antenna configuration, that is, the best for tag writing operations, the EM field is maximized in the reader central area, right on its surface only (reactive NF region). In the modular antenna configuration, a field coverage is guaranteed up to a few decimeters away from the reader surface (radiative NF region). Measurements on a prototype and simulation results are in good agreement. Moreover, a system-level characterization has been carried out and compared to a numerical analysis aimed to qualitatively predict tag detection performance.</t>
  </si>
  <si>
    <t>498-506</t>
  </si>
  <si>
    <t>60028868;60006793;60028868</t>
  </si>
  <si>
    <t>55511355900;7006738451;7003596999</t>
  </si>
  <si>
    <t>Michel, Andrea;Rodriguez Pino, Marcos;Nepa, Paolo</t>
  </si>
  <si>
    <t>Pisa;Oviedo</t>
  </si>
  <si>
    <t>Universit√† di Pisa;Universidad de Oviedo</t>
  </si>
  <si>
    <t>60028868;60006793</t>
  </si>
  <si>
    <t>Reconfigurable Modular Antenna for NF UHF RFID Smart Point Readers</t>
  </si>
  <si>
    <t>10.1109/TAP.2016.2640140</t>
  </si>
  <si>
    <t>2-s2.0-85012294466</t>
  </si>
  <si>
    <t>['via arrays', 'soft surfaces', 'propagation inside', 'narrow beamwidth', 'measured results', 'horn aperture', 'hard conditions', 'hard condition', 'filled horn', 'covering layers', 'back radiations', 'aperture resulting', 'air medium']</t>
  </si>
  <si>
    <t>Hard horn | horn antenna | soft surface | substrate integrated waveguide (SIW)</t>
  </si>
  <si>
    <t>A new substrate integrated horn antenna with hard side walls combined with a couple of soft surfaces is introduced. The horn takes advantage of the air medium for propagation inside, while having a thickness of dielectric on the walls to realize hard conditions. The covering layers of the air-filled horn are equipped with strip-via arrays, which act as soft surfaces around the horn aperture to reduce the back radiations. The uniform amplitude distribution of the aperture resulting from the hard conditions and the phase correction combined with the profiled horn walls provided a narrow beamwidth and-13 dB sidelobe levels in the frequency of the hard condition, which is validated by the simulated and measured results.</t>
  </si>
  <si>
    <t>514-520</t>
  </si>
  <si>
    <t>57044745000;7004922524</t>
  </si>
  <si>
    <t>Bayat-Makou, Nima;Kishk, Ahmed A.</t>
  </si>
  <si>
    <t>Substrate Integrated Horn Antenna with Uniform Aperture Distribution</t>
  </si>
  <si>
    <t>10.1109/TAP.2016.2640144</t>
  </si>
  <si>
    <t>2-s2.0-85012297135</t>
  </si>
  <si>
    <t>['wave simulations', 'three center', 'phoenix elements', 'measured gains', 'measured 1', 'lower bands', 'layer dual', 'frequency bands', 'fed single', 'fed dual', 'experimental verification', 'elements operating', 'conventional approaches', 'completely avoided', 'circular aperture', 'band reflectarrays', 'band operation', 'aperture efficiency', 'achieved simultaneously', '400 mm', '3 dbi', '20 ghz', '10 ghz', '1 dbi']</t>
  </si>
  <si>
    <t>Antenna | dual band | phoenix elements | polarization | reflectarray</t>
  </si>
  <si>
    <t>A novel design methodology for single-layer dual-band reflectarray antennas with wide frequency ratios is proposed by exploiting the unique reflection phase properties of Phoenix elements. Full 360¬∞ phase ranges at both frequency bands are achieved simultaneously by using only one element set. Compared to conventional approaches that use two sets of elements for dual-band operation, physical and electromagnetic mutual interferences between the elements operating at different frequency bands can be completely avoided. A detailed design procedure for single-layer dual-band reflectarrays with a wide frequency ratio up to 2.5 is presented, and a set of three center-fed dual-band reflectarrays operating at 15/10, 20/10, and 25/10 GHz, respectively, are designed and numerically verified using full-wave simulations. Furthermore, an offset-fed single-layer dual-band reflectarray operating at 20/10 GHz with a circular aperture of 400 mm in diameter is designed, fabricated, and tested for experimental verification. The measured gains are 36.1 dBi with an aperture efficiency of 58.0% at 20 GHz and 30.3 dBi with an aperture efficiency of 61.1% at 10 GHz, respectively. The measured 1-dB gain bandwidth is 9.1% and 14.0% at the upper and lower bands, respectively. Both the simulated and measured results successfully demonstrate the effectiveness of the proposed design methodology.</t>
  </si>
  <si>
    <t>612-622</t>
  </si>
  <si>
    <t>Single-Layer Dual-Band Reflectarray Antennas with Wide Frequency Ratios and High Aperture Efficiencies Using Phoenix Elements</t>
  </si>
  <si>
    <t>10.1109/TAP.2016.2639023</t>
  </si>
  <si>
    <t>2-s2.0-85012297273</t>
  </si>
  <si>
    <t>['wearable applications', 'various cases', 'superior candidate', 'structural deformation', 'semiflexible rt', 'reported efficient', 'reflection phase', 'qualitatively explain', 'proposed antenna', 'paper presents', 'measured gain', 'impedance matching', 'impedance bandwidth', 'high performance', 'electromagnetic bandgap', 'ebg layer', 'detailed analysis', 'compact size', 'body communication', 'backed monopole', 'antenna operates', '88 dbi', '5 %,', '45 ghz']</t>
  </si>
  <si>
    <t>Antenna | biomedical | electromagnetic band-gap (EBG) | planar monopole | wearable</t>
  </si>
  <si>
    <t>This paper presents a planar monopole backed with a 2 √ó 1 array of electromagnetic bandgap (EBG) structures. The reflection phase of a single EBG unit cell has been studied and exploited toward efficient radiation of a planar monopole antenna, intended for wearable applications. The shape of the EBG unit cell and the gap between the ground and the EBG layer are adjusted so that the antenna operates at 2.45 GHz. The proposed antenna retains its impedance matching when placed directly upon a living human subject with an impedance bandwidth of 5%, while it exhibits a measured gain of 6.88 dBi. A novel equivalent array model is presented to qualitatively explain the reported radiation mechanism of the EBG-backed monopole. The proposed antenna is fabricated on a 68 √ó 38 √ó 1.57 mm3 board of semiflexible RT/duroid 5880 substrate. Detailed analysis and measurements are presented for various cases when the antenna is subjected to structural deformation and human body loading, and in all cases, the EBG-backed monopole antenna retains its high performance. The reported efficient and robust radiation performance with very low specific absorption rate, compact size, and high gain make the proposed antenna a superior candidate for most wearable applications used for off-body communication.</t>
  </si>
  <si>
    <t>453-463</t>
  </si>
  <si>
    <t>60104670;60104670;60071343;60068815;60104670</t>
  </si>
  <si>
    <t>55248100600;12241678300;6603209463;7103334682;25639115700</t>
  </si>
  <si>
    <t>Abbasi, Muhammad Ali Babar;Nikolaou, Symeon Simos;Antoniades, Marco A.;Nikoliƒá Stevanoviƒá, Marija;Vryonides, Photos</t>
  </si>
  <si>
    <t>Cyprus;Cyprus;Serbia</t>
  </si>
  <si>
    <t>Nicosia;Nicosia;Belgrade</t>
  </si>
  <si>
    <t>Frederick University;University of Cyprus;University of Belgrade</t>
  </si>
  <si>
    <t>60104670;60071343;60068815</t>
  </si>
  <si>
    <t>Abbasi M.A.B.</t>
  </si>
  <si>
    <t>Compact EBG-Backed Planar Monopole for BAN Wearable Applications</t>
  </si>
  <si>
    <t>10.1109/TAP.2016.2635588</t>
  </si>
  <si>
    <t>2-s2.0-85012298004</t>
  </si>
  <si>
    <t>['shorting walls', 'removed attributing', 'relatively uniform', 'raur ).', 'prototype shows', 'phase 1', 'periodically loading', 'peak gain', 'parallel concatenating', 'neighboring 1', 'microstrip line', 'measured bandwidth', 'layer high', 'interconnecting planes', 'gain antennas', 'element 1', 'electromagnetic wave', 'eight rows', 'design strategy', 'currents along', 'blocking stubs', 'based eight', '20 ghz', '1 dbi']</t>
  </si>
  <si>
    <t>High gain | magnetic current array | microstrip line structure | realized aperture usage rate (RAUR) | single layer</t>
  </si>
  <si>
    <t>A new antenna structure is proposed to show that a single-layer magnetic current array based on the microstrip line structure can achieve a relatively uniform and large in-phase radiating aperture together with high realized aperture usage rate (RAUR). By alternatively and periodically loading the microstrip line with blocking stubs, the equivalent magnetic currents along one direction are suppressed while the currents along the other direction are left, forming a relatively uniform and in-phase 1-D magnetic current array. The electromagnetic wave is radiated into space while traveling forward along the line. By in-parallel concatenating a series of the 1-D arrays with adjacent arrays presenting mirror relations, a large in-phase radiating aperture is built with a relatively high RAUR performance. Moreover, the shorting walls at the interconnecting planes of the neighboring 1-Darrays can be removed attributing to the antenna arrangement style and the required feed network. Eight rows of the 24-element 1-D magnetic current array fed using a substrate integrated waveguide-based eight-way power divider fabricated using a single substrate board is simulated and built to demonstrate the design strategy. The prototype shows a measured bandwidth of 4.37% and a peak gain of 25.1 dBi at 20 GHz. The RAUR is 8.66/Œª02, which is higher than most of the single-layer high-gain antennas.</t>
  </si>
  <si>
    <t>584-592</t>
  </si>
  <si>
    <t>Single-Layer Magnetic Current Antenna Array with High Realized Aperture Usage Rate Based on Microstrip Line Structure</t>
  </si>
  <si>
    <t>10.1109/TAP.2016.2635622</t>
  </si>
  <si>
    <t>2-s2.0-85012298035</t>
  </si>
  <si>
    <t>['spherical near', 'simulated measurement', 'measurement sphere', 'measurement probe', 'matrix inversion', 'corrected using', 'constant radius']</t>
  </si>
  <si>
    <t>Antenna measurements | antenna theory | near-field far-field transformation</t>
  </si>
  <si>
    <t>Spherical wave expansion algorithms based on matrix inversion are flexible. They allow arbitrary sampling schemes and higher order probe correction. However, the probe correction technique assumes, up until now, the same measurement probe at every measurement point. This is a limitation, especially for dual-polarized measurement probes and multiprobe measurement systems. In this communication, a spherical near-field (SNF) far-field transformation procedure, including pointwise probe correction, is presented. For a measurement sphere with constant radius, the additional calculation time is small. Furthermore, varying but known measurement distances can be corrected using the same technique. The procedure is tested with a dual-polarized SNF measurement and a simulated measurement with varying measurement distances.</t>
  </si>
  <si>
    <t>995-997</t>
  </si>
  <si>
    <t>60115295;60115295</t>
  </si>
  <si>
    <t>55583220700;7003872994</t>
  </si>
  <si>
    <t>Cornelius, Rasmus;Heberling, Dirk</t>
  </si>
  <si>
    <t>Aachen</t>
  </si>
  <si>
    <t>Institut f√ºr Hochfrequenztechnik der RWTH</t>
  </si>
  <si>
    <t>Cornelius R.</t>
  </si>
  <si>
    <t>Spherical Near-Field Scanning with Pointwise Probe Correction</t>
  </si>
  <si>
    <t>10.1109/TAP.2016.2633952</t>
  </si>
  <si>
    <t>2-s2.0-85012298289</t>
  </si>
  <si>
    <t>['wideband application', 'resonant modes', 'mobile platforms', 'loop element', 'ground plane', '9 ghz', '75 dbi', '32 %).']</t>
  </si>
  <si>
    <t>Broadband antenna | dual polarization | mobile antenna | multimode | segmented loop antenna</t>
  </si>
  <si>
    <t>A wideband planar double-segmented loop antenna that can excite different modes with perpendicular polarized omnidirectional radiation patterns is designed for mobile platforms. The proposed antenna combines these resonant modes with adjacent resonant frequencies for wideband application. One of the modes is induced by the loop element itself and generates horizontally polarized radiation pattern. Meanwhile, the other mode generates vertically polarized radiation pattern when the ground plane is excited by the loop element and operates as a radiator. The measured results confirm that the antenna is capable of achieving wide bandwidth (10-dB return loss) from 2.1 to 2.9 GHz (the corresponding fractional bandwidth is 32%). The average total realized gain of the antenna is 2.75 dBi over the entire operating bandwidth.</t>
  </si>
  <si>
    <t>883-886</t>
  </si>
  <si>
    <t>Wideband Segmented Loop Antenna with Dual-Polarized Omnidirectional Patterns for Mobile Platforms</t>
  </si>
  <si>
    <t>10.1109/TAP.2016.2632704</t>
  </si>
  <si>
    <t>2-s2.0-85012299178</t>
  </si>
  <si>
    <t>['using transformations', 'underlined formulation', 'space green', 'scattered fields', 'resulting scattered', 'recursion formula', 'mid 40', 'form expressions', 'final expressions', 'final closed', 'field zones', 'field integrals', 'excellent agreement', 'evaluated analytically', 'equivalent quasi', 'equivalence principle', 'early 50', 'derived using', 'data generated']</t>
  </si>
  <si>
    <t>Electromagnetic scattering | quasi-static aperture model | subwavelength circular aperture</t>
  </si>
  <si>
    <t>Closed-form analytical expressions for the on-axis scattered fields by a subwavelength circular aperture in an infinite perfectly conducting plane were derived using a vector potential formulation and the equivalence principle. The final expressions are valid for the near-field, intermediate-field, and far-field zones. The underlined formulation is based on the equivalent quasi-static magnetic current distributions in the aperture, which were derived by Bethe and Bouwkamp in the mid 40's and early 50's. The resulting scattered-field integrals, which involve the free-space Green's function, were evaluated analytically after introducing Taylor series expansion and using transformations. The final closed-form expressions of the scattered fields are given in terms of a recursion formula. Obtained results based on these closed-form expressions are in excellent agreement with data generated by a numerical integration scheme.</t>
  </si>
  <si>
    <t>978-982</t>
  </si>
  <si>
    <t>60104028;60104028</t>
  </si>
  <si>
    <t>7005461077;15843247200</t>
  </si>
  <si>
    <t>Polycarpou, Anastasis C.;Christou, Marios A.</t>
  </si>
  <si>
    <t>Polycarpou A.</t>
  </si>
  <si>
    <t>Closed-Form Expressions for the On-Axis Scattered Fields by a Subwavelength Circular Aperture in an Infinite Conducting Plane</t>
  </si>
  <si>
    <t>10.1109/TAP.2016.2634278</t>
  </si>
  <si>
    <t>2-s2.0-85012302312</t>
  </si>
  <si>
    <t>['special shape', 'prototype using', 'measured bandwidth', 'light sources', 'ground plane', 'greatly facilitating', 'glass dr', 'function dra', 'four open', 'eœü components', 'eœ ∏', 'entire 2', 'cp technique', 'also serves', '90 ¬∞.']</t>
  </si>
  <si>
    <t>Circular polarization | dielectric resonator antenna (DRA) | dual-function antenna | glass antenna | transparent antenna</t>
  </si>
  <si>
    <t>A new omnidirectional circularly polarized (CP) cylindrical dielectric resonator (DR) antenna (DRA) is excited by four open-ended logarithmic spiral slots in the ground plane. Radiated EŒ∏ and EœÜ components are obtained from the TM01Œ¥ mode of the DR and the slotted ground plane, respectively. Omnidirectional CP fields can be obtained when EŒ∏ and EœÜ are equal in magnitude but different in phase by 90¬∞. This CP technique does not require any special shape or treatment of DR, greatly facilitating the design. To demonstrate the idea, a prototype using a glass DR was fabricated. It is a dual-function DRA that also serves as the cover of light sources. The prototype has a measured bandwidth of 6.2%, covering the entire 2.4-GHz WLAN band.</t>
  </si>
  <si>
    <t>839-844</t>
  </si>
  <si>
    <t>60013983;60013983;60013983-60170556;60005879</t>
  </si>
  <si>
    <t>41763207100;56415172000;42661688300;57193276767</t>
  </si>
  <si>
    <t>Yang, Nan;Leung, Kwok Wa;Lu, Kai;Wu, Nan</t>
  </si>
  <si>
    <t>Netherlands;Hong Kong;China</t>
  </si>
  <si>
    <t>Eindhoven;Kowloon;Guiyang</t>
  </si>
  <si>
    <t>The Antenna Company International N.V.;City University of Hong Kong;Guizhou Normal University</t>
  </si>
  <si>
    <t>60170556;60013983;60005879</t>
  </si>
  <si>
    <t>Yang N.</t>
  </si>
  <si>
    <t>Omnidirectional Circularly Polarized Dielectric Resonator Antenna with Logarithmic Spiral Slots in the Ground</t>
  </si>
  <si>
    <t>10.1109/TAP.2016.2634280</t>
  </si>
  <si>
    <t>2-s2.0-85012302488</t>
  </si>
  <si>
    <t>['therefore takes', 'real parts', 'radiated field', 'proposed analysis', 'plate waveguide', 'open end', 'novel since', 'frequencies equal', 'field zones', 'disk resonator', 'diameter ).', 'cylindrical space', 'complex eigenfrequencies', 'canonical problem']</t>
  </si>
  <si>
    <t>Antenna | circular disk | geometrical theory of diffraction (GTD) | parallel-plate waveguide | radiation pattern</t>
  </si>
  <si>
    <t>High-frequency asymptotic electromagnetic field solution is described for a resonant antenna formed by two perfectly conducting circular disks. The double-disk resonator is excited by a vertical electric dipole located at the center of the cylindrical space between the two horizontal disks. The solution is valid for comparatively large disks (at least few wavelengths in diameter). At the same time, the separation of the disks can be arbitrary. The proposed analysis is similar to the uniform geometrical theory of diffraction and provides asymptotic formulas describing the radiated field in both the far-and near-field zones. However, the method is novel since it is based on the canonical problem of diffraction on an open end of a parallel-plate waveguide and therefore takes into account the presence of higher order guided modes travelling between the disks. The method allows calculation of the total radiated power, which has maxima at frequencies equal to real parts of resonator's complex eigenfrequencies. Obtained theoretical directivity patterns in a broad frequency range show good agreement with full-wave numerical simulation.</t>
  </si>
  <si>
    <t>507-513</t>
  </si>
  <si>
    <t>60029012;60072485;60029012</t>
  </si>
  <si>
    <t>6602568314;56196347700;57219546900</t>
  </si>
  <si>
    <t>Zalipaev, Victor V.;Glybovski, Stanislav B.;Andreev, Alexander Y.</t>
  </si>
  <si>
    <t>Saint Petersburg National Research University of Information Technologies, Mechanics and Optics University ITMO;Krylov State Research Centre</t>
  </si>
  <si>
    <t>60072485;60029012</t>
  </si>
  <si>
    <t>Zalipaev V.V.</t>
  </si>
  <si>
    <t>High-Frequency Asymptotic Description of Resonant Antenna Formed by Two Metallic Parallel Disks</t>
  </si>
  <si>
    <t>10.1109/TAP.2016.2635621</t>
  </si>
  <si>
    <t>2-s2.0-85012306052</t>
  </si>
  <si>
    <t>['wire half', 'wavelength dipoles', 'several limitations', 'results obtained', 'proposed fdtd', 'proposed approach', 'processing methods', 'postprocessing techniques', 'possible application', 'parallel side', 'orthogonal arrangements', 'numerical examples', 'input multiple', 'fd scheme', 'fast prediction', 'difference time', 'correlation green', 'cgf techniques', 'cgf scheme', 'based techniques', 'based schemes', 'arbitrary multiple', 'antenna system', 'also included']</t>
  </si>
  <si>
    <t>Cross-correlation Green's function (CGF) | envelope correlation coefficient (ECC) | finite-difference time-domain (FDTD)</t>
  </si>
  <si>
    <t>In this paper, the concept of cross-correlation Green's functions (CGFs) is used in conjunction with the finite-difference time-domain (FDTD) technique for the calculation of envelope correlation coefficient (ECC) of any arbitrary multiple-input multiple-output (MIMO) antenna system over wide frequency band. Both frequency-domain (FD) and time-domain (TD) postprocessing techniques are proposed for possible application with this FDTD-CGF scheme. The FDTD-CGF-TD scheme utilizes TD signal-processing methods and exhibits significant reduction in ECC computation time as compared with the FDTD-CGF-FD scheme, for high-frequency resolution requirements. The proposed FDTD-CGF-based schemes can be applied for accurate and fast prediction of wideband ECC response, instead of the conventional scattering parameter-based techniques which have several limitations. Numerical examples of the proposed FDTD-CGF techniques are provided for two-element MIMO systems involving thin-wire half-wavelength dipoles in parallel side-by-side as well as orthogonal arrangements. Furthermore, examples of two-element MIMO systems involving multiband LC resonator loaded dipoles and pattern-diversity antennas using parasitic elements are also included. The results obtained from the FDTD-CGF techniques are compared with results from commercial electromagnetic solver Ansys HFSS, to verify the validity of proposed approach.</t>
  </si>
  <si>
    <t>730-740</t>
  </si>
  <si>
    <t>Sarkar, Debdeep;Srivastava, Kumar Vaibhav</t>
  </si>
  <si>
    <t>Application of Cross-Correlation Greens Function Along with FDTD for Fast Computation of Envelope Correlation Coefficient over Wideband for MIMO Antennas</t>
  </si>
  <si>
    <t>10.1109/TAP.2016.2633158</t>
  </si>
  <si>
    <t>2-s2.0-85012307092</t>
  </si>
  <si>
    <t>['work includes', 'various aspects', 'uncertainty associated', 'twoantenna method', 'linear ridges', 'detailed description']</t>
  </si>
  <si>
    <t>In this article, a rigorous gain measurement campaign is reported for a 4.8-11-GHz wideband double-ridged horn antenna with linear ridges. This work includes a systematic uncertainty analysis in which a detailed description is given for the uncertainty associated with various aspects of the measurement of the gain by means of the twoantenna method.</t>
  </si>
  <si>
    <t>110-113</t>
  </si>
  <si>
    <t>60079728;60079728;60019544-60023932;60070264</t>
  </si>
  <si>
    <t>56473681600;6701834327;7202832083;7004947893</t>
  </si>
  <si>
    <t>Lingasamy, V.;Selvan, Krishnasamy T.;Bird, Trevor S.;Venkatesan, V.</t>
  </si>
  <si>
    <t>India;India;Australia;Australia</t>
  </si>
  <si>
    <t>Kanchipuram;Chennai;Sydney;North Ryde</t>
  </si>
  <si>
    <t>SSN College of Engineering, Kalavakkam;SAMEER-Centre for Electromagnetics India;University of Technology Sydney;Macquarie University</t>
  </si>
  <si>
    <t>60079728;60070264;60023932;60019544</t>
  </si>
  <si>
    <t>Lingasamy V.</t>
  </si>
  <si>
    <t>Uncertainty Estimation in the Two-Antenna Gain Measurement of a 4.8-11-GHz Double-Ridged Horn [Measurements Corner]</t>
  </si>
  <si>
    <t>10.1109/MAP.2016.2629845</t>
  </si>
  <si>
    <t>2-s2.0-85012885933</t>
  </si>
  <si>
    <t>DE- C0001939</t>
  </si>
  <si>
    <t>['range 1', 'quadruple antenna', 'plasma parameters', 'plasma density', 'microwave cut', 'matching system', 'good matching', 'generated inside', 'gas pressure', 'features make', 'electron temperature', 'either ar', 'diameter filled', 'capacitive coupling', 'also shown', '8 ns', '5 ev', '25 cm']</t>
  </si>
  <si>
    <t>inductive coupling | Langmuir probe diagnostics | microwave interferometry | RF plasma | spectroscopy</t>
  </si>
  <si>
    <t>The results of the characterization of large-scale RF plasma for studying nonlinear interaction with a high-power (‚àº400 MW) short duration (‚àº0.8 ns) microwave (‚àº10 GHz) beam are presented. The plasma was generated inside a Pyrex tube 80 cm in length and 25 cm in diameter filled by either Ar or He gas at a pressure in the range 1.3-13 Pa using a 2 MHz RF generator with a matching system and a quadruple antenna. Good matching was obtained between the plasma parameters, which were determined using different methods including a movable Langmuir probe, microwave cut-off, interferometry, and optical emission spectroscopy. It was shown that, depending on the gas pressure and RF power delivered to the antenna, the plasma density and electron temperature can be controlled in the range 1 √ó1010-5 √ó1012 cm-3 and 1-3.5 eV, respectively. The plasma density was found to be uniform in terms of axial (‚àº60 cm) and radial (‚àº10 cm) dimensions. Further, it was also shown that the application of the quadruple antenna, with resonating capacitors inserted in its arms, decreases the capacitive coupling of the antenna and the plasma as well as the RF power loss along the antenna. These features make this plasma source suitable for microwave plasma wake field experiments.</t>
  </si>
  <si>
    <t>60022403;60010892;60025778;60022403;60022403;60022403;60022403;60017563;60023053;60022403</t>
  </si>
  <si>
    <t>20436807300;56451000300;7007130579;6603493423;6602757110;6506751779;57125863300;7004215552;6701731394;35552188000</t>
  </si>
  <si>
    <t>Shafir, G.;Zolotukhin, D.;Godyak, V.;Shlapakovski, A.;Gleizer, S.;Slutsker, Ya;Gad, R.;Bernshtam, V.;Ralchenko, Yu;Krasik, Ya E.</t>
  </si>
  <si>
    <t>United States;United States;Israel;Israel;Russian Federation</t>
  </si>
  <si>
    <t>Ann Arbor;Gaithersburg;Haifa;Rehovot;Tomsk</t>
  </si>
  <si>
    <t>University of Michigan, Ann Arbor;National Institute of Standards and Technology;Technion - Israel Institute of Technology;Weizmann Institute of Science Israel;Tomsk State University of Control Systems and Radioelectronics</t>
  </si>
  <si>
    <t>60025778;60023053;60022403;60017563;60010892</t>
  </si>
  <si>
    <t>Shafir G.</t>
  </si>
  <si>
    <t>Characterization of inductively coupled plasma generated by a quadruple antenna</t>
  </si>
  <si>
    <t>10.1088/1361-6595/aa5300</t>
  </si>
  <si>
    <t>2-s2.0-85012891245</t>
  </si>
  <si>
    <t>National Heart, Lung, and Blood Institute</t>
  </si>
  <si>
    <t>R37HL096023</t>
  </si>
  <si>
    <t>NHLBI</t>
  </si>
  <si>
    <t>['wide range', 'transverse oscillation', 'traditional focused', 'theoretically predict', 'specific context', 'snr increased', 'results suggest', 'remains advantageous', 'pwto technique', 'pwto ).', 'physical aperture', 'phased arrays', 'paper concludes', 'noise ratio', 'investigated signal', 'displacement magnitudes', 'clinical environment', 'certain displacement', 'beamforming parameters', 'ba functions', 'also predict']</t>
  </si>
  <si>
    <t>Cramer-Rao lower bound (CRLB) | phased arrays | simulation | transverse oscillations (TOs)</t>
  </si>
  <si>
    <t>The transverse oscillation (TO) technique can improve the estimation of tissue motion perpendicular to the ultrasound beam direction. TOs can be introduced using plane wave (PW) insonification and bilobed Gaussian apodization (BA) on receive (abbreviated as PWTO). Furthermore, the TO frequency of PWTO can be doubled after a heterodyning demodulation process is performed (abbreviated as PWTO‚àó). This paper is concerned with identifying the limitations of the PWTO technique in the specific context of myocardial deformation imaging with phased arrays and investigating the conditions in which it remains advantageous over traditional focused (FOC) beamforming. For this purpose, several tissue phantoms were simulated using Field II, undergoing a wide range of displacement magnitudes and modes (lateral, axial, and rotational motions). The Cramer-Rao lower bound was used to optimize TO beamforming parameters and theoretically predict the fundamental tracking performance limits associated with the FOC, PWTO, and PWTO‚àó beamforming scenarios. This framework was extended to also predict the performance for BA functions that are windowed by the physical aperture of the transducer, leading to higher lateral oscillations. It was found that windowed BA functions resulted in lower jitter errors compared with traditional BA functions. PWTO‚àó outperformed FOC at all investigated signal-to-noise ratio (SNR) levels but only up to a certain displacement, with the advantage rapidly decreasing when the SNR increased. These results suggest that PWTO‚àó improves lateral tracking performance, but only when interframe displacements remain relatively low. This paper concludes by translating these findings into a clinical environment by suggesting optimal scanner settings.</t>
  </si>
  <si>
    <t>320-334</t>
  </si>
  <si>
    <t>IEEE Transactions on Ultrasonics, Ferroelectrics, and Frequency Control</t>
  </si>
  <si>
    <t>60008724-60121253;60008724;60121253;60008724</t>
  </si>
  <si>
    <t>44461273600;55752247200;7006639761;57204305687</t>
  </si>
  <si>
    <t>Heyde, Brecht;Bottenus, Nick;D'Hooge, Jan;Trahey, Gregg E.</t>
  </si>
  <si>
    <t>Belgium;United States</t>
  </si>
  <si>
    <t>Leuven;Durham</t>
  </si>
  <si>
    <t>Departement Cardiovasculaire Wetenschappen;Duke University</t>
  </si>
  <si>
    <t>60121253;60008724</t>
  </si>
  <si>
    <t>Heyde B.</t>
  </si>
  <si>
    <t>Evaluation of the transverse oscillation technique for cardiac phased array imaging: A theoretical study</t>
  </si>
  <si>
    <t>10.1109/TUFFC.2016.2622818</t>
  </si>
  <si>
    <t>2-s2.0-85012905467</t>
  </si>
  <si>
    <t>Collaborative Research in Engineering, Science and Technology Centre</t>
  </si>
  <si>
    <t>4B151</t>
  </si>
  <si>
    <t>CREST</t>
  </si>
  <si>
    <t>['transmission line', 'slot shapes', 'reduce higher', 'paper presents', 'order harmonics', 'novel stubs', 'ism band', 'impedance bandwidth', 'cp property', 'conventional design', '64 dbi', '63 ghz', '53 %,', '27 %,']</t>
  </si>
  <si>
    <t>This paper presents a compact circularly polarized (CP) antenna with an integrated higher order harmonic rejection filter. The proposed design operates within the ISM band of 2.32 GHz¬± 2.63 GHz and is suitable for example for wireless power transfer applications. Asymmetrical truncated edges on a square ring create a defected ground structure to excite the CP property, simultaneously realizing compactness. It offers a 50.5% reduced patch area compared to a conventional design. Novel stubs and slot shapes are integrated in the transmission line to reduce higher (up to the third) order harmonics. The proposed prototype yields a -10 dB reflection coefficient (S11) impedance bandwidth of 12.53%, a 3 dB axial ratio bandwidth of 3.27%, and a gain of 5.64 dBi. Measurements also show good agreement with simulations.</t>
  </si>
  <si>
    <t>e0172162</t>
  </si>
  <si>
    <t>60021005;60021005;60021005;60090652;60090644;60025063</t>
  </si>
  <si>
    <t>49962252500;16025721900;35148173400;56456741800;56963625800;7005545716</t>
  </si>
  <si>
    <t>Sabran, Mursyidul Idzam;Rahim, Sharul Kamal Abdul;Leow, Chee Yen;Soh, Ping Jack;Chew, Beng Wah;Vandenbosch, Guy A.E.</t>
  </si>
  <si>
    <t>Malaysia;Malaysia;Belgium;Malaysia</t>
  </si>
  <si>
    <t>Arau;Bayan Lepas;3000 Leuven;Johor Bahru</t>
  </si>
  <si>
    <t>Universiti Malaysia Perlis;Intel Technology Malaysia Sdn. Bhd.;KU Leuven;Universiti Teknologi Malaysia</t>
  </si>
  <si>
    <t>60090652;60090644;60025063;60021005</t>
  </si>
  <si>
    <t>Sabran M.</t>
  </si>
  <si>
    <t>Compact circularly polarized truncated square ring slot antenna with suppressed higher resonances</t>
  </si>
  <si>
    <t>10.1371/journal.pone.0172162</t>
  </si>
  <si>
    <t>2-s2.0-85012905959</t>
  </si>
  <si>
    <t>['wind field', 'upwind turn', 'uavs ).', 'two energy', 'stimulates interest', 'still indeterminate', 'simultaneously satisfied', 'simulated trajectory', 'schematically depicted', 'reference frames', 'reference frame', 'previous studies', 'past decades', 'make use', 'lower part', 'loss phases', 'higher altitude', 'gain ones', 'gain mechanisms', 'flight trajectory', 'energy transfer', 'energy sources', 'energy harvesting', 'energy gain', 'effortless flight', 'dynamic soaring', 'downwind turn', 'downwind dive', 'different patterns', 'correlation among', 'connect energy', 'classical four', 'achieve large']</t>
  </si>
  <si>
    <t>albatross | dynamic soaring | dynamic soaring patterns | energy-harvesting mechanism | trajectory optimization | unmanned aerial vehicle (UAV)</t>
  </si>
  <si>
    <t>Albatrosses can make use of the dynamic soaring technique extracting energy from the wind field to achieve large-scale movement without a flap, which stimulates interest in effortless flight with small unmanned aerial vehicles (UAVs). However, mechanisms of energy harvesting in terms of the energy transfer from the wind to the flyer (albatross or UAV) are still indeterminate and controversial when using different reference frames in previous studies. In this paper, the classical four-phase Rayleigh cycle, includes sequentially upwind climb, downwind turn, downwind dive and upwind turn, is introduced in analyses of energy gain with the albatross's equation of motions and the simulated trajectory in dynamic soaring. Analytical and numerical results indicate that the energy gain in the air-relative frame mostly originates from large wind gradients at lower part of the climb and dive, while the energy gain in the inertial frame comes from the lift vector inclined to the wind speed direction during the climb, dive and downwind turn at higher altitude. These two energy-gain mechanisms are not equivalent in terms of energy sources and reference frames but have to be simultaneously satisfied in terms of the energy-neutral dynamic soaring cycle. For each reference frame, energy-loss phases are necessary to connect energy-gain ones. Based on these four essential phases in dynamic soaring and the albatrosses' flight trajectory, different dynamic soaring patterns are schematically depicted and corresponding optimal trajectories are computed. The optimal dynamic soaring trajectories are classified into two closed patterns including 'O' shape and '8' shape, and four travelling patterns including 'Œ©' shape, 'Œ±' shape, 'C' shape and 'S' shape. The correlation among these patterns are analysed and discussed. The completeness of the classification for different patterns is confirmed by listing and summarising dynamic soaring trajectories shown in studies over the past decades.</t>
  </si>
  <si>
    <t>Bioinspiration and Biomimetics</t>
  </si>
  <si>
    <t>56331483000;7201896713;55726210000;35110062000;35145648500</t>
  </si>
  <si>
    <t>Liu, Duo Neng;Hou, Zhong Xi;Guo, Zheng;Yang, Xi Xiang;Gao, Xian Zhong</t>
  </si>
  <si>
    <t>Liu D.N.</t>
  </si>
  <si>
    <t>Bio-inspired energy-harvesting mechanisms and patterns of dynamic soaring</t>
  </si>
  <si>
    <t>10.1088/1748-3190/aa547c</t>
  </si>
  <si>
    <t>2-s2.0-85012915110</t>
  </si>
  <si>
    <t>U01HL121838</t>
  </si>
  <si>
    <t>['unidirectional enhancement', 'travels across', 'time delays', 'specimen using', 'spatial influence', 'single element', 'scheme presented', 'results show', 'remaining elements', 'proposed technique', 'priori knowledge', 'possible without', 'material thickness', 'longitudinal waves', 'gws ),', 'guided waves', 'generated using', 'existing techniques', 'either side', 'dispersion relation', 'dispersion curves', 'db enhancement', 'constructively interfering', 'beamsteering approach', 'array transducer', 'aluminum plate', 'acquired waveforms', 'acoustic velocity']</t>
  </si>
  <si>
    <t>Bandwidth | chirp | control systems | delay effects | dispersion | energy resolution | imaging | inspection | material properties | phased arrays | signal resolution | signal to noise ratio | steel | transducers | transforms</t>
  </si>
  <si>
    <t>Control over the direction of wave propagation allows an engineer to spatially locate defects. When imaging with longitudinal waves, time delays can be applied to each element of a phased array transducer to steer a beam. Because of the highly dispersive nature of guided waves (GWs), this beamsteering approach is suboptimal. More appropriate time delays can be chosen to direct a GW if the dispersion relation of the material is known. Existing techniques, however, need a priori knowledge of material thickness and acoustic velocity, which change as a function of temperature and strain. The scheme presented here does not require prior knowledge of the dispersion relation or properties of the specimen to direct a GW. Initially, a GW is generated using a single element of an array transducer. The acquired waveforms from the remaining elements are then processed and retransmitted, constructively interfering with the wave as it travels across the spatial influence of the transducer. The scheme intrinsically compensates for the dispersion of the waves, and thus can adapt to changes in material thickness and acoustic velocity. The proposed technique is demonstrated in simulation and experimentally. Dispersion curves from either side of the array are acquired to demonstrate the scheme's ability to direct a GW in an aluminum plate. The results show that unidirectional enhancement is possible without a priori knowledge of the specimen using an arbitrary pitch array transducer. The experimental results show a 34-dB enhancement in one direction compared with the other.</t>
  </si>
  <si>
    <t>441-451</t>
  </si>
  <si>
    <t>60012070;60012070;60012070;60012070;60003242;60012070</t>
  </si>
  <si>
    <t>56905150800;25627901700;23102747000;57188641363;6507662480;23102587700</t>
  </si>
  <si>
    <t>Adams, Chris;Harput, Sevan;Cowell, David;Carpenter, Thomas M.;Charutz, David M.;Freear, Steven</t>
  </si>
  <si>
    <t>United Kingdom;Israel</t>
  </si>
  <si>
    <t>Leeds;Yaune</t>
  </si>
  <si>
    <t>University of Leeds;Soreq Nuclear Research Center</t>
  </si>
  <si>
    <t>60012070;60003242</t>
  </si>
  <si>
    <t>Adams C.</t>
  </si>
  <si>
    <t>An adaptive array excitation scheme for the unidirectional enhancement of guided waves</t>
  </si>
  <si>
    <t>10.1109/TUFFC.2016.2628100</t>
  </si>
  <si>
    <t>2-s2.0-85012925201</t>
  </si>
  <si>
    <t>['work focuses', 'wideband systems', 'verified experimentally', 'transmitting coils', 'transmitting coil', 'transmitter circuitry', 'thus reduces', 'resulting problems', 'receiver location', 'power consumed', 'optimal design', 'minimization problems', 'lower dimension', 'increased performances', 'high dimension', 'general three', 'equivalent problem', 'dimensional coils', 'computational complexity', 'coil geometries', 'analytic solution', 'analytic methods']</t>
  </si>
  <si>
    <t>This work focuses on the design of transmitting coils in weakly coupled magnetic induction communication systems. We propose several optimization methods that reduce the active, reactive and apparent power consumption of the coil. These problems are formulated as minimization problems, in which the power consumed by the transmitting coil is minimized, under the constraint of providing a required magnetic field at the receiver location. We develop efficient numeric and analytic methods to solve the resulting problems, which are of high dimension, and in certain cases non-convex. For the objective of minimal reactive power an analytic solution for the optimal current distribution in flat disc transmitting coils is provided. This problem is extended to general three-dimensional coils, for which we develop an expression for the optimal current distribution. Considering the objective of minimal apparent power, a method is developed to reduce the computational complexity of the problem by transforming it to an equivalent problem of lower dimension, allowing a quick and accurate numeric solution. These results are verified experimentally by testing a number of coil geometries. The results obtained allow reduced power consumption and increased performances in magnetic induction communication systems. Specifically, for wideband systems, an optimal design of the transmitter coil reduces the peak instantaneous power provided by the transmitter circuitry, and thus reduces its size, complexity and cost.</t>
  </si>
  <si>
    <t>e0171982</t>
  </si>
  <si>
    <t>60022403;60022403;60008455;60022403</t>
  </si>
  <si>
    <t>6602898003;6602627923;12345281800;34872716200</t>
  </si>
  <si>
    <t>Tal, Nikolay;Shatz, Lisa;Morag, Yahav;Levron, Yoash</t>
  </si>
  <si>
    <t>Haifa;Boston</t>
  </si>
  <si>
    <t>Technion - Israel Institute of Technology;Suffolk University</t>
  </si>
  <si>
    <t>60022403;60008455</t>
  </si>
  <si>
    <t>Design optimization of transmitting antennas for weakly coupled magnetic induction communication systems</t>
  </si>
  <si>
    <t>10.1371/journal.pone.0171982</t>
  </si>
  <si>
    <t>2-s2.0-85012926798</t>
  </si>
  <si>
    <t>Comisi√≥n Nacional de √Åreas Naturales Protegidas</t>
  </si>
  <si>
    <t>CONANP</t>
  </si>
  <si>
    <t>['volatile constituents', 'volatile compounds', 'suberosus using', 'linoleic acid', 'la escobilla', 'highly attractive', 'field investigations', 'facultative predator', 'f .)', 'eschscholtz ).', 'dimethyl sulphide', 'dimethyl disulphide', 'data presented', 'conventional baits', 'combined bait']</t>
  </si>
  <si>
    <t>The beetle Omorgus suberosus (F.) is a facultative predator of eggs of the olive ridley turtle Lepidochelys olivacea (Eschscholtz). Laboratory and field investigations were conducted in order to characterize volatile attractants of O. suberosus and to explore the potential for application of these volatiles in a selective mass trapping method. Headspace sorptive extraction (HSSE) coupled to thermo-desorption gas chromatography¬±mass spectrometry (TD-GC-MS) analysis of the volatile constituents from beetles or turtle nests revealed 24 potential compounds. However, electroantennographic (EAG) measurements revealed antennal sensitivity only to indole, linoleic acid, trimethylamine, dimethyl sulphide, dimethyl disulphide and ammonia. Behavioural tests showed that these compounds are highly attractive to O. suberosus. Field trapping experiments revealed that indole and ammonia were more attractive than the other volatile compounds and showed similar attractiveness to that produced by conventional baits (chicken feathers). The use of a combined bait of indole and NH3 would therefore be the most effective trap design. The data presented are the first to demonstrate effective massive capture of O. suberosus using an attractant-based trapping method. These findings have potential for the development of an efficient mass trapping method for control of this beetle as part of efforts towards conservation of L. olivacea at La Escobilla in Oaxaca, Mexico.</t>
  </si>
  <si>
    <t>e0172015</t>
  </si>
  <si>
    <t>60010844;60010844;60014586;60024712</t>
  </si>
  <si>
    <t>54399954900;7102009588;36485101700;6603415336</t>
  </si>
  <si>
    <t>Cortez, Vieyle;Verd√∫, Jos√© R.;Ortiz, Antonio J.;Halffter, Gonzalo</t>
  </si>
  <si>
    <t>Mexico;Spain;Spain</t>
  </si>
  <si>
    <t>Xalapa;Jaen;Alicante</t>
  </si>
  <si>
    <t>Instituto de Ecolog√≠a, A.C.;Universidad de Ja√©n;Universitat d'Alacant</t>
  </si>
  <si>
    <t>60024712;60014586;60010844</t>
  </si>
  <si>
    <t>Cortez V.</t>
  </si>
  <si>
    <t>Identification &amp; evaluation of semiochemicals for the biological control of the beetle Omorgus suberosus (F.) (Coleoptera: Trogidae), a facultative predator of eggs of the sea turtle Lepidochelys olivacea (Eschscholtz)</t>
  </si>
  <si>
    <t>10.1371/journal.pone.0172015</t>
  </si>
  <si>
    <t>2-s2.0-85012930870</t>
  </si>
  <si>
    <t>['subcarrier precoding', 'subcarrier level', 'optimized design', 'multiuser multiple', 'mse formula', 'minimum mse', 'linear precoders', 'input multiple', 'extra degrees', 'earlier works', 'distortion caused', 'decoding matrix', 'classical approaches', 'bs antennas', 'base station']</t>
  </si>
  <si>
    <t>FBMC | frequency selective channel | MU MIMO</t>
  </si>
  <si>
    <t>The design of linear precoders or decoders for multiuser multiple-input multiple-output filterbank multicarrier (FBMC) modulations in the case of a strong channel frequency selectivity is presented. The users and the base station (BS) communicate using space division multiple access. The low complexity proposed solution is based on a single tap per-subcarrier precoding/decoding matrix at the BS in the downlink/uplink. As opposed to classical approaches that assume flat channel frequency selectivity at the subcarrier level, the BS does not make this assumption and takes into account the distortion caused by channel frequency selectivity. The expression of the FBMC asymptotic mean squared error (MSE) in the case of strong channel selectivity derived in earlier works is developed and extended. The linear precoders and decoders are found by optimizing the MSE formula under two design criteria, namely zero forcing or minimum MSE. Finally, simulation results demonstrate the performance of the optimized design. As long as the number of BS antennas is larger than the number of users, it is shown that those extra degrees of freedom can be used to compensate for the channel frequency selectivity.</t>
  </si>
  <si>
    <t>587-600</t>
  </si>
  <si>
    <t>60000874-60000145;101941481;60000145;60000874</t>
  </si>
  <si>
    <t>57189329985;6601968404;6602620171;55907150200</t>
  </si>
  <si>
    <t>Rottenberg, Francois;Mestre, Xavier;Horlin, Francois;Louveaux, Jerome</t>
  </si>
  <si>
    <t>Belgium;Belgium;Spain</t>
  </si>
  <si>
    <t>Louvain-la-Neuve;Brussels;Barcelona</t>
  </si>
  <si>
    <t>Universit√© Catholique de Louvain;Universit√© Libre de Bruxelles;Centre Tecnolgic de Telecomunicacions de Catalunya</t>
  </si>
  <si>
    <t>60000874;60000145;101941481</t>
  </si>
  <si>
    <t>Rottenberg F.</t>
  </si>
  <si>
    <t>Single-Tap Precoders and Decoders for Multiuser MIMO FBMC-OQAM under Strong Channel Frequency Selectivity</t>
  </si>
  <si>
    <t>10.1109/TSP.2016.2621722</t>
  </si>
  <si>
    <t>2-s2.0-85012932077</t>
  </si>
  <si>
    <t>NRF-2014R1A2A2A01005741</t>
  </si>
  <si>
    <t>['unbalanced excitation', 'thylakoid light', 'stn7 kinase', 'rice ortholog', 'reversible phosphorylation', 'recombinant protein', 'phosphatase involved', 'osstn8 kinase', 'limiting light', 'light stress', 'kinase catalyzing', 'harvesting proteins', 'excess light', 'enzymes act', 'enhancing resistance', 'different set', 'dephosphorylating p', 'damaged psii', 'cp29 phosphorylation', 'also responsible']</t>
  </si>
  <si>
    <t>CP29 | high-light illumination | PBCP phosphatase | photosystem II | protein phosphorylation | Rice | STN8 kinase</t>
  </si>
  <si>
    <t>Reversible phosphorylation of thylakoid light-harvesting proteins is a mechanism to compensate for unbalanced excitation of photosystem I (PSI) versus photosystem II (PSII) under limiting light. In monocots, an additional phosphorylation event on the PSII antenna CP29 occurs upon exposure to excess light, enhancing resistance to light stress. Different from the case of the major LHCII antenna complex, the STN7 kinase and its related PPH1 phosphatase were proven not to be involved in CP29 phosphorylation, indicating that a different set of enzymes act in the high-light (HL) response. Here, we analyze a rice stn8 mutant in which both PSII core proteins and CP29 phosphorylation are suppressed in HL, implying that STN8 is the kinase catalyzing this reaction. In order to identify the phosphatase involved, we produced a recombinant enzyme encoded by the rice ortholog of AtPBCP, antagonist of AtSTN8, which catalyzes the dephosphorylation of PSII core proteins. The recombinant protein was active in dephosphorylating P-CP29. Based on these data, we propose that the activities of the OsSTN8 kinase and the antagonistic OsPBCP phosphatase, in addition to being involved in the repair of photo-damaged PSII, are also responsible for the HL-dependent reversible phosphorylation of the inner antenna CP29.</t>
  </si>
  <si>
    <t>681-691</t>
  </si>
  <si>
    <t>60032256-60121355;60008783-60104544;60032256;60008783;60032256;60008783</t>
  </si>
  <si>
    <t>26657071800;55841851800;57193315846;57191899101;35553979700;35233847200</t>
  </si>
  <si>
    <t>Betterle, Nico;Poudyal, Roshan Sharma;Rosa, Anthony;Wu, Guangxi;Bassi, Roberto;Lee, Choon Hwan</t>
  </si>
  <si>
    <t>United States;South Korea;Italy;South Korea</t>
  </si>
  <si>
    <t>Berkeley;Daejeon;Verona;Busan</t>
  </si>
  <si>
    <t>Department of Plant &amp; Microbial Biology;Institute for Basic Science, Daejeon;Universit√† degli Studi di Verona;Pusan National University</t>
  </si>
  <si>
    <t>60121355;60104544;60032256;60008783</t>
  </si>
  <si>
    <t>Betterle N.</t>
  </si>
  <si>
    <t>The STN8 kinase-PBCP phosphatase system is responsible for high-light-induced reversible phosphorylation of the PSII inner antenna subunit CP29 in rice</t>
  </si>
  <si>
    <t>10.1111/tpj.13412</t>
  </si>
  <si>
    <t>2-s2.0-85012940846</t>
  </si>
  <si>
    <t>['œºm aperture', 'two channel', 'three channel', 'terahertz time', 'synthesized time', 'reach 1', 'precise control', 'photoconductive antenna', 'generated synchronously', 'delay lines', '45 times', '45 %,']</t>
  </si>
  <si>
    <t>photoconductive antennas | Terahertz</t>
  </si>
  <si>
    <t>In order to increase the terahertz output power of the photoconductive antenna, a new multiple terahertz power synthesis technology based on terahertz time domain spectroscopy waveform consistency is proposed. The dipole photoconductive antenna with 500-Œºm aperture and a plurality of delay lines are used to build multiple terahertz power synthesis system. A synthesis efficiency evaluation method is proposed on the basis of the temporal coherence degree. The terahertz time-domain spectroscopy signals can be generated synchronously by virtue of the precise control of multiple delay lines, which can be realized the maximizing frequency domain peak power. Experimental results showed that the synthesized time-domain spectroscopy signal peaks and frequency domain power peaks are maximized, when the terahertz optical path difference is consistent. Two channel, three channel, and four channel synthetic temporal coherence values are 99.47%, 90.45%, and 83.37%, respectively, and the terahertz radiation power peaks can reach 1.94, 2.27, and 2.45 times the peaks before synthesis, respectively.</t>
  </si>
  <si>
    <t>IEEE Photonics Journal</t>
  </si>
  <si>
    <t>60002980;60002980;60002980;60002980</t>
  </si>
  <si>
    <t>41561165700;7005575491;36570717000;55881833300</t>
  </si>
  <si>
    <t>Deng, Hu;Shang, Liping;Qu, Weiwei;Li, Xiaoxia</t>
  </si>
  <si>
    <t>Mianyang</t>
  </si>
  <si>
    <t>Southwest University of Science and Technology</t>
  </si>
  <si>
    <t>Deng H.</t>
  </si>
  <si>
    <t>Multiple Photoconductive Antennas Terahertz Power Synthesis Technology Based on Time-Domain Waveform Consistency</t>
  </si>
  <si>
    <t>10.1109/JPHOT.2016.2629091</t>
  </si>
  <si>
    <t>2-s2.0-85012981834</t>
  </si>
  <si>
    <t>['ps2 exhibits', 'ps1 exhibits', 'insulator cmos', 'input double', 'higher gain', 'element coupled', 'consumes 18', 'compact area', 'b3 db', 'b 3db', 'average p1db', 'average nf', 'average gain', '9 ¬∞', '9 db', '89 ghz', '87 ghz', '83 db', '8 ghz', '8 db', '7 dbm', '68 db', '6 dbm', '50 %).', '5 db', '46 db', '4 ¬∞', '4 ghz', '3 db', '2 ¬∞', '2 ghz', '2 db']</t>
  </si>
  <si>
    <t>28 nm fully depleted silicon-oninsulator (FDSOI) CMOS | phase shifter | phased array | quadrature coupler | vector modulator | W-band</t>
  </si>
  <si>
    <t>This paper presents two 4-bit (16-phase) mm-wave vector modulator phase shifters exploiting a novel in-phase and quadrature signal generator that consists of a single-input double-output cascode amplifier incorporating a lumped-element coupled-line quadrature coupler. The two circuit implementations have been designed and fabricated in a 28 nm fully depleted silicon-on-insulator CMOS. The first (PS1) achieves a higher gain and the second (PS2) has a more compact area (reduced to about 50%). Each consumes 18 mA from a 1.2 V supply. PS1 exhibits an average gain of 2.3 dB at 87.4 GHz and B3 dB from 78.8 to 92.8 GHz; rms gain error of 1.68 dB at 87.4 GHz and &lt;2 dB in the B 3 dB; rms phase error of 9.4¬∞ at 87.4 GHz and &lt;11.9¬∞ in B3 dB; S11 &lt;-10.5 dB in B3 dB; average P1 dB of-7 dBm; and average noise figure (NF) equal to 10.8 dB at 87 GHz. PS2 exhibits an average gain of 0.83 dB at 89.2 GHz and B3 dB from 80.2 to 96.8 GHz; rms gain error of 1.46 dB at 89.2 GHz and &lt;2 dB in B3dB; rms phase error of 11.2¬∞ at 89.2 GHz and &lt;11.9¬∞ in B 3dB; S11 &lt;-11.5 dB in B3dB; average P1dB of-6 dBm; and average NF of 11.9 dB at 89 GHz.</t>
  </si>
  <si>
    <t>344-356</t>
  </si>
  <si>
    <t>60004591-60001898;60001898-60025160-60029616</t>
  </si>
  <si>
    <t>22735002200;23391493900</t>
  </si>
  <si>
    <t>Pepe, Domenico;Zito, Domenico</t>
  </si>
  <si>
    <t>Denmark;Ireland;Italy;Ireland</t>
  </si>
  <si>
    <t>Aarhus;Cork;Modena;Cork</t>
  </si>
  <si>
    <t>Aarhus Universitet;University College Cork;Universit√† degli Studi di Modena e Reggio Emilia;Tyndall National Institute</t>
  </si>
  <si>
    <t>60029616;60025160;60004591;60001898</t>
  </si>
  <si>
    <t>Pepe D.</t>
  </si>
  <si>
    <t>Two mm-Wave Vector Modulator Active Phase Shifters with Novel IQ Generator in 28 nm FDSOI CMOS</t>
  </si>
  <si>
    <t>10.1109/JSSC.2016.2605659</t>
  </si>
  <si>
    <t>2-s2.0-85012981963</t>
  </si>
  <si>
    <t>['two schemes', 'transmission latency', 'stall avoidance', 'similar conditions', 'saw processes', 'results show', 'remains unchanged', 'paper presents', 'packets inside', 'packet size', 'n stop', 'mimo system', 'input multiple', 'dropped packets', 'antenna selection']</t>
  </si>
  <si>
    <t>Antenna selection | ARQ | Cross layer | MIMO | Stall avoidance</t>
  </si>
  <si>
    <t>This paper presents an analysis of the performance of transmit antenna selection in multiple-input multiple-output (MIMO) systems with N Stop and Wait (N-SAW) at the data link layer. The impact of packet size, number of SAW processes and the stalling of packets inside the receiver reordering buffer, due to N-SAW, on transmit antenna selection is investigated. Antenna selection is implemented as a signal processing technique that enhances the performance of the MIMO system; two schemes, throughput and capacity based transmit antenna selection are considered. Results show that under similar conditions, throughput maximization outperforms capacity maximization in terms of throughput, transmission latency and dropped packets when stall avoidance is implemented. The results further show that throughput and dropped packets increase with increase in SAW processes and decrease with increase in packet size. Transmission latency increases with increase in packet size and remains unchanged with increase in number of SAW processes.</t>
  </si>
  <si>
    <t>144-153</t>
  </si>
  <si>
    <t>60000356;60000356</t>
  </si>
  <si>
    <t>57191621767;6602672553</t>
  </si>
  <si>
    <t>Okumu, Elizabeth M.;Dlodlo, Mqhele E.</t>
  </si>
  <si>
    <t>Cape Town</t>
  </si>
  <si>
    <t>University of Cape Town</t>
  </si>
  <si>
    <t>Okumu E.</t>
  </si>
  <si>
    <t>Transmit antenna selection for multiple antenna systems with stall avoidance</t>
  </si>
  <si>
    <t>S0045790617302355</t>
  </si>
  <si>
    <t>10.1016/j.compeleceng.2017.01.030</t>
  </si>
  <si>
    <t>2-s2.0-85012996137</t>
  </si>
  <si>
    <t>['tracing technique', 'suitable spacing', 'spatial diversity', 'road surface', 'received power', 'radar architecture', 'proposed radar', 'proposed design', 'paper proposes', 'multipath effect', 'modulation continuous', 'ghz frequency', 'close agreement', 'certain distances', 'calculation results', 'automotive applications', '20 db']</t>
  </si>
  <si>
    <t>24-GHz frequency-modulation continuous-wave (FMCW) radar | Automotive radar | multipath reflection | ray tracing | spatial diversity radar</t>
  </si>
  <si>
    <t>In automotive radar applications, a realistic road surface can cause multipath reflection, degrade the received power, and reduce detection probability. This paper proposes a one-transmitter-two-receiver (1T2R) 24-GHz frequency-modulation continuous-wave (FMCW) radar architecture with spatial diversity and ground effect compensation for automotive applications. A ray-tracing technique was developed to evaluate the multipath effect of the road surface. In the proposed design, suitable spacing between the two receiving antennas compensated for the multipath effect of the road surface and improved the signal-to-ground clutter ratio of the receivers by a minimum of 20 dB at certain distances. The measurement and calculation results of the proposed radar are in close agreement.</t>
  </si>
  <si>
    <t>965-973</t>
  </si>
  <si>
    <t>37121006000;57193341701;55469205300</t>
  </si>
  <si>
    <t>Wang, Hsiao Ning;Huang, Ying Wei;Chung, Shyh Jong</t>
  </si>
  <si>
    <t>Spatial Diversity 24-GHz FMCW Radar with Ground Effect Compensation for Automotive Applications</t>
  </si>
  <si>
    <t>10.1109/TVT.2016.2565608</t>
  </si>
  <si>
    <t>2-s2.0-85013036532</t>
  </si>
  <si>
    <t>['time scale', 'theoretical predictions', 'technical systems', 'synchronized states', 'stability properties', 'scale systems', 'results demonstrate', 'quantitatively predict', 'provide robust', 'phase model', 'organized synchronization', 'mutually delay', 'locked loops', 'engineering principle', 'electronic systems', 'coupled dplls', 'core processors', 'collective frequencies', 'antenna arrays']</t>
  </si>
  <si>
    <t>Self-organized synchronization occurs in a variety of natural and technical systems but has so far only attracted limited attention as an engineering principle. In distributed electronic systems, such as antenna arrays and multi-core processors, a common time reference is key to coordinate signal transmission and processing. Here we show how the self-organized synchronization of mutually coupled digital phase-locked loops (DPLLs) can provide robust clocking in large-scale systems. We develop a nonlinear phase description of individual and coupled DPLLs that takes into account filter impulse responses and delayed signal transmission. Our phase model permits analytical expressions for the collective frequencies of synchronized states, the analysis of stability properties and the time scale of synchronization. In particular, we find that signal filtering introduces stability transitions that are not found in systems without filtering. To test our theoretical predictions, we designed and carried out experiments using networks of off-The-shelf DPLL integrated circuitry. We show that the phase model can quantitatively predict the existence, frequency, and stability of synchronized states. Our results demonstrate that mutually delay-coupled DPLLs can provide robust and self-organized synchronous clocking in electronic systems.</t>
  </si>
  <si>
    <t>e0171590</t>
  </si>
  <si>
    <t>60032834-60116451;60032834-60116451-60121115-60028377;60116451-60018353;60116451-60018353;60116451-60018353;60032834-60116451</t>
  </si>
  <si>
    <t>56416122300;55233582100;56022841200;7003851164;7007049752;8411938800</t>
  </si>
  <si>
    <t>Wetzel, Lucas;J√∂rg, David J.;Pollakis, Alexandros;Rave, Wolfgang;Fettweis, Gerhard;J√ºlicher, Frank</t>
  </si>
  <si>
    <t>United Kingdom;Germany;Germany;United Kingdom;Germany</t>
  </si>
  <si>
    <t>Cambridge;Dresden;Dresden;Cambridge;Dresden</t>
  </si>
  <si>
    <t>Department of Physics;Center for Advancing Electronics Dresden;Max Planck Institute for the Physics of Complex Systems;Wellcome Trust/ Cancer Research UK Gurdon Institute;Technische Universit√§t Dresden</t>
  </si>
  <si>
    <t>60121115;60116451;60032834;60028377;60018353</t>
  </si>
  <si>
    <t>Wetzel L.</t>
  </si>
  <si>
    <t>Self-organized synchronization of digital phase-locked loops with delayed coupling in theory &amp; experiment</t>
  </si>
  <si>
    <t>10.1371/journal.pone.0171590</t>
  </si>
  <si>
    <t>2-s2.0-85013041619</t>
  </si>
  <si>
    <t>['‚ àö', 'times lower', 'times higher', 'proposed mc', 'omnidirectional antennas', 'network equipped', 'network capacity', 'network ).', 'log n', 'interfaces mounted', 'infrastructure support', 'infrastructure node', 'infrastructure communications', 'directional antennas', 'da network', 'ci },', 'channels dedicated', 'channel network', 'average delay', 'ah network']</t>
  </si>
  <si>
    <t>Delay | Infrastructure | Multi-channel | Throughput | Wireless networks</t>
  </si>
  <si>
    <t>In this paper, we propose a novel multichannel network with infrastructure support, which is called an MC-IS network, that has not been studied in the literature. To the best of our knowledge, we are the first to study such an MC-IS network. Our proposed MC-IS network has a number of advantages over three existing conventional networks: a single-channel wireless ad hoc network (called an SC-AH network), a multichannel wireless ad hoc network (called an MC-AH network), and a single-channel network with infrastructure support (called an SC-IS network). In particular, the network capacity of our proposed MC-IS network is ‚àö{n log n} times higher than that of an SC-AH network and an MC-AH network and the same as that of an SC-IS network, where $n$ is the number of nodes in the network. The average delay of our MC-IS network is ‚àö{log n/n} times lower than that of an SC-AH network and an MC-AH network and min{CI},m} times lower than the average delay of an SC-IS network, where CI and m denote the number of channels dedicated for infrastructure communications and the number of interfaces mounted at each infrastructure node, respectively. Our analysis on an MC-IS network equipped with omnidirectional antennas has been extended to an MC-IS network equipped with directional antennas only, which are named as an MC-IS-DA network. We show that an MC-IS-DA network has an even lower delay of c/([{2}œÄ\Œ∏] CI) compared with an SC-IS network and our MC-IS network. For example, when CI=12 and Œ∏=œÄ/12, an MC-IS-DA can further reduce the delay by 24 times lower than that of an MC-IS network and by 288 times lower than that of an SC-IS network.</t>
  </si>
  <si>
    <t>1589-1604</t>
  </si>
  <si>
    <t>60072902;60008592;60013141</t>
  </si>
  <si>
    <t>55602606800;8703542100;57202273307</t>
  </si>
  <si>
    <t>Dai, Hong Ning;Wong, Raymond Chi Wing;Wang, Hao</t>
  </si>
  <si>
    <t>Macao;Norway;Hong Kong</t>
  </si>
  <si>
    <t>Taipa;Trondheim;Hong Kong</t>
  </si>
  <si>
    <t>Macau University of Science and Technology;Norges Teknisk-Naturvitenskapelige Universitet;Hong Kong University of Science and Technology</t>
  </si>
  <si>
    <t>60072902;60013141;60008592</t>
  </si>
  <si>
    <t>Dai H.N.</t>
  </si>
  <si>
    <t>On Capacity and Delay of Multichannel Wireless Networks with Infrastructure Support</t>
  </si>
  <si>
    <t>10.1109/TVT.2016.2553783</t>
  </si>
  <si>
    <t>2-s2.0-85013054811</t>
  </si>
  <si>
    <t>['way protocol', 'two signal', 'relaying system', 'received snr', 'noise ratios', 'input multi', 'growing number', 'downlink traffics', 'base station', 'analytical expression']</t>
  </si>
  <si>
    <t>amplify-and-forward | bit error rate | full duplex | massive MIMO | outage probability | performance analysis</t>
  </si>
  <si>
    <t>In this paper, the antenna selection problem is investigated for the relaying system with the base station having massive multiple antennas, where the relay station works in the full duplex mode and the two-way protocol. The antenna selection scheme is optimized by maximizing the minimum of the two signal to noise ratios (SNRs) with each corresponding to the uplink and the downlink traffics. With the optimized antenna selection scheme, the approximate probability density function (PDF) of the received SNR for each receiver is derived. In what follows, both the overall outage probability and the bit error rate are obtained in the analytical expression for the whole massive multi-input multi-output (MIMO) system. Moreover, the asymptotic overall outage probability is derived in an analytical expression with respect to the growing number of the antennas on the massive MIMO base station. Numerical simulations verify the derived analytical results.</t>
  </si>
  <si>
    <t>36739907800;24824758400;56964559900;7406279559</t>
  </si>
  <si>
    <t>Song, Kang;Li, Chunguo;Huang, Yongming;Yang, Luxi</t>
  </si>
  <si>
    <t>Song K.</t>
  </si>
  <si>
    <t>Antenna selection for two-way full duplex massive MIMO networks with amplify-and-forward relay</t>
  </si>
  <si>
    <t>10.1007/s11432-016-5577-x</t>
  </si>
  <si>
    <t>2-s2.0-85013066194</t>
  </si>
  <si>
    <t>15KJB510025</t>
  </si>
  <si>
    <t>['users k', 'users increases', 'useful guide', 'transmit power', 'system parameters', 'rrhs ).', 'rrh n', 'practical deployment', 'pilot contamination', 'pc ),', 'optimal n', 'optimal ee', 'massive dass', 'massive das', 'massive cas', 'large number', 'insights provide', 'form expressions', 'existing works', 'energy efficient', 'energy efficiency', 'circuit power', 'cass ),', 'backhauling power', 'backhaul power']</t>
  </si>
  <si>
    <t>Distributed antenna system (DAS) | Energy efficiency (EE) | Massive multiple-input multiple-output | Multicell | Pilot contamination (PC)</t>
  </si>
  <si>
    <t>In this paper, we study the energy efficiency (EE) of a downlink multicell massive distributed antenna system (DAS) in the presence of pilot contamination (PC), where the antennas are clustered on the remote radio heads (RRHs). We employ a practical power consumption model by considering the transmit power, the circuit power, and the backhaul power, in contrast to most of the existing works which focus on colocated antenna systems (CASs), where the backhaul power is negligible. For a given average user rate, we consider the problem of maximizing the EE with respect to the number of antennas of each RRH n, the number of RRHs M, and the number of users K and study the impact of system parameters on the optimal n, M, and K. Specifically, by applying random matrix theory, we derive the closed-form expressions of the optimal n and find the solution of the optimal M and K under a simplified channel model with maximum ratio transmission. From the results, we find that, to achieve the optimal EE, a large number of antennas is needed for a given user rate and PC. As the number of users increases, EE can be improved further by having more RRHs and antennas. Moreover, if the backhauling power is not large, a massive DAS can be more energy efficient than a massive CAS. These insights provide a useful guide to the practical deployment of massive DASs.</t>
  </si>
  <si>
    <t>1209-1221</t>
  </si>
  <si>
    <t>60014966;60009400;60104290;60014966;60014966</t>
  </si>
  <si>
    <t>57190401556;55961790800;24473792300;55486151800;36882561300</t>
  </si>
  <si>
    <t>Zuo, Jun;Zhang, Jun;Yuen, Chau;Jiang, Wei;Luo, Wu</t>
  </si>
  <si>
    <t>;Beijing;Nanjing</t>
  </si>
  <si>
    <t>Singapore University of Technology and Design;Peking University;Nanjing University of Post and TeleCommunications</t>
  </si>
  <si>
    <t>60104290;60014966;60009400</t>
  </si>
  <si>
    <t>Zuo J.</t>
  </si>
  <si>
    <t>Energy-efficient downlink transmission for multicell massive DAS with pilot contamination</t>
  </si>
  <si>
    <t>10.1109/TVT.2016.2555842</t>
  </si>
  <si>
    <t>2-s2.0-85013074639</t>
  </si>
  <si>
    <t>2012D15</t>
  </si>
  <si>
    <t>['three nodes', 'system performance', 'relay network', 'performance analysis', 'output signal', 'outage probability', 'op ),', 'noise ratio', 'multiple antennas', 'key parameters', 'hop multiple', 'high snr', 'form expression', 'first obtain', 'exact closed', 'enable us', 'efficient method', 'diversity order', 'computer simulations', 'ccis ),', 'asymptotic result', 'array gain']</t>
  </si>
  <si>
    <t>Amplify-and-forward (AF) relaying | cochannel interferences (CCIs) | dual-hop system | multiple-input multiple-output (MIMO) | outage probability (OP)</t>
  </si>
  <si>
    <t>In this paper, we investigate the performance of a dual-hop multiple-input-multiple-output (MIMO) amplify-and-forward (AF) relay network, where the source, relay, and destination are all equipped with multiple antennas. By using maximum ratio transmission (MRT) at the transmitter and maximum ratio combining (MRC) at the receiver, we first obtain the output signal-to-interference-plus-noise ratio (SINR) of the dual-hop AF relay system, considering multiple cochannel interferences (CCIs), as well as noise at the relay. Then, we derive an exact closed-form expression for the outage probability (OP), and the asymptotic result of OP at high SNR, which can be used to calculate the array gain and diversity order. Finally, computer simulations are conducted to validate the performance analysis. Our new analytical expressions not only provide a fast and efficient method to evaluate the system performance but enable us to gain valuable insights into the effects of key parameters on the MIMO AF relaying network performance that benefits from implementing multiple antennas at each of the three nodes as well.</t>
  </si>
  <si>
    <t>1891-1897</t>
  </si>
  <si>
    <t>60088583;113023296-60005244;60033154;60005244;60022148;60088583</t>
  </si>
  <si>
    <t>56908402500;55724121000;57201872698;56964559900;7404759940;36164942500</t>
  </si>
  <si>
    <t>Li, Min;Lin, Min;Zhu, Wei Ping;Huang, Yongming;Wong, Kai Kit;Yu, Quan</t>
  </si>
  <si>
    <t>China;Canada;United Kingdom;China;China</t>
  </si>
  <si>
    <t>Nanjing;Montreal;London;Nanjing;Nanjing</t>
  </si>
  <si>
    <t>PLA University of Science and Technology;Concordia University;University College London;Southeast University;Nanjing Institute of Telecommunication Technology</t>
  </si>
  <si>
    <t>60088583;60033154;60022148;60005244;113023296</t>
  </si>
  <si>
    <t>Li M.</t>
  </si>
  <si>
    <t>Performance Analysis of Dual-Hop MIMO AF Relaying Network with Multiple Interferences</t>
  </si>
  <si>
    <t>10.1109/TVT.2016.2567602</t>
  </si>
  <si>
    <t>2-s2.0-85013102340</t>
  </si>
  <si>
    <t>2014ZX03003003-002</t>
  </si>
  <si>
    <t>['upper bounds', 'thus suitable', 'step sizes', 'simulation results', 'significantly better', 'rigorous analysis', 'relays equipped', 'realistic applications', 'provide coverage', 'multiple types', 'existing state', 'efficient technique', 'effective suppression', 'early termination', 'duplex relays', 'duplex relaying', 'distributed beamforming', 'direct links', 'base station', 'also presented', 'algorithm 2', 'algorithm 1']</t>
  </si>
  <si>
    <t>Distributed beamforming | full-duplex relays | interference suppression | multiple-input multiple-output (MIMO) | power efficiency</t>
  </si>
  <si>
    <t>Multiple-input-multiple-output (MIMO) full-duplex relaying (FDR) has been considered an efficient technique to provide coverage to users where their direct links from the base station (BS) are too weak for reliable signal reception. However, when multiple MIMO full-duplex relays are deployed in a network, the signal reception quality relies on the effective suppression of multiple types of interference. In this paper, the distributed beamforming is studied for the MIMO FDR network by formulating a power minimization problem with a nonstrict convex objective function (total transmit power of both the BS and all the relays in the network) under individual user rate constraints. We come up with two iterative distributed beamforming algorithms, Algorithm 1 for relays equipped with single receive antenna and Algorithm 2 with multiple receive antennas. The former can yield a global optimal solution of the power minimization problem, whereas the latter can yield only a local optimal solution due to conservative successive convex approximations (SCAs) performed at each iteration, and a rigorous analysis on the upper bounds of step sizes is proposed to guarantee their convergence. The proposed two algorithms only require local information exchange between relays and hence are scalable for different network sizes and topologies. An "early termination" strategy in the operation of the proposed two algorithms is also presented to acquire an acceptable transmit power solution with less computation time consumption and thus suitable for realistic applications. Finally, some simulation results are provided to demonstrate that the proposed two algorithms perform well and significantly better than the existing state-of-the-art scheme reported in the work of Lee and Shin.</t>
  </si>
  <si>
    <t>1087-1103</t>
  </si>
  <si>
    <t>60025278;60021182-60025278;60025278;60025278;60018029;60025278</t>
  </si>
  <si>
    <t>56022636800;57188817677;56430219800;7404165116;7401898890;55920646700</t>
  </si>
  <si>
    <t>Xu, Xiaofei;Chen, Xiang;Zhao, Ming;Zhou, Shidong;Chi, Chong Yung;Wang, Jing</t>
  </si>
  <si>
    <t>Beijing;Guangzhou;Hsinchu</t>
  </si>
  <si>
    <t>Tsinghua University;Sun Yat-Sen University;National Tsing Hua University</t>
  </si>
  <si>
    <t>60025278;60021182;60018029</t>
  </si>
  <si>
    <t>Xu X.</t>
  </si>
  <si>
    <t>Power-Efficient Distributed Beamforming for Full-Duplex MIMO Relaying Networks</t>
  </si>
  <si>
    <t>10.1109/TVT.2016.2551376</t>
  </si>
  <si>
    <t>2-s2.0-85013104433</t>
  </si>
  <si>
    <t>TEC2014-57901-R</t>
  </si>
  <si>
    <t>['stay combining', 'output snr', 'output signal', 'noise ratio', 'multiple single', 'multiple antennas', 'insightful connection', 'distributed diversity', 'common approach', 'colocated diversity', 'based techniques', 'based decode', 'antenna threshold', 'alternative formulation']</t>
  </si>
  <si>
    <t>Cooperative systems | diversity methods | fading channels | higher order statistics | switched systems</t>
  </si>
  <si>
    <t>We analyze the level crossing rate (LCR) and the average fade duration of the output signal-to-noise ratio (SNR) in switch-and-stay combining (SSC) systems. By using a common approach, we study these higher order statistics for two different kinds of configurations: 1) colocated diversity, i.e., receiver equipped with multiple antennas, and 2) distributed diversity, i.e., relaying link with multiple single-antenna threshold-based decode-and-forward (DF) relays. Whenever using threshold-based techniques such as DF or SSC, the output SNR is a discontinuous random process, and hence, the classic Rice approach to calculate the LCR is not applicable. Thus, we use an alternative formulation, in terms of the 1-D and 2-D cumulative distribution functions of the output SNR. Our results are general and hold for any arbitrary fading distribution at the different diversity branches with any arbitrary time correlation model. Moreover, we develop a general asymptotic framework to calculate these higher order statistics in high average SNR environments that only needs the univariate probability density function (PDF), finding an insightful connection between the asymptotes of the LCR and the fading diversity order.</t>
  </si>
  <si>
    <t>1222-1232</t>
  </si>
  <si>
    <t>60003662;60003662;60003662;60003662</t>
  </si>
  <si>
    <t>57192590182;6507169226;55493112100;7801401742</t>
  </si>
  <si>
    <t>Sauco-Gallardo, Adri√°n;Fern√°ndez-Plazaola, Unai;D√≠ez, Luis;Martos-Naya, Eduardo</t>
  </si>
  <si>
    <t>Malaga</t>
  </si>
  <si>
    <t>Universidad de M√°laga</t>
  </si>
  <si>
    <t>Sauco-Gallardo A.</t>
  </si>
  <si>
    <t>Higher Order Statistics in Switch and Stay Diversity Systems</t>
  </si>
  <si>
    <t>10.1109/TVT.2016.2557659</t>
  </si>
  <si>
    <t>2-s2.0-85013113236</t>
  </si>
  <si>
    <t>['varying nature', 'user mobility', 'transmit power', 'relative movement', 'regularized zero', 'recent works', 'phase noise', 'performance comparison', 'negative impact', 'key technology', 'joint model', 'joint effects', 'investigated herein', 'interference ratios', 'input multiple', 'inevitable time', 'hardware impairments', 'generalized model', 'first propose', 'favorable even', 'energy efficiency', 'deterministic equivalents', 'cost transceivers', 'channel aging', 'certain quality', 'burden due', 'attractive way', 'achievable sum']</t>
  </si>
  <si>
    <t>Channel estimation | Doppler shift | hardware impairments | linear precoding | massive multiple-input multiple-output (MIMO) | phase noise | Time-division duplex (TDD) systems</t>
  </si>
  <si>
    <t>Recent works have identified massive multiple-input multiple-output (MIMO) as a key technology for achieving substantial gains in spectral and energy efficiency. Additionally, the turn to low-cost transceivers, being prone to hardware impairments, is the most effective and attractive way for cost-efficient applications concerning massive MIMO systems. In this context, the impact of channel aging, which severely affects performance, is investigated herein by considering a generalized model. Specifically, we show that both Doppler shift due to the users' relative movement, as well as phase noise due to noisy local oscillators, contribute to channel aging. To this end, we first propose a joint model, encompassing both effects, to investigate the performance of a massive MIMO system based on the inevitable time-varying nature of realistic mobile communications. Then, we derive the deterministic equivalents for the signal-to-noise-and-interference ratios (SINRs) with maximum ratio transmission (MRT) and regularized zero-forcing (RZF) precoding. Our analysis not only demonstrates a performance comparison between MRT and RZF under these conditions but, most importantly, also reveals interesting properties regarding the effects of user mobility and phase noise. In particular, the large antenna limit behavior profoundly depends on both effects, but the burden due to user mobility is much more detrimental than phase noise even for moderate user velocities (‚âà 30 km/h), whereas the negative impact of phase noise is noteworthy at lower mobility conditions. Moreover, massive MIMO systems are favorable even in general channel aging conditions. Nevertheless, we demonstrate that the transmit power of each user to maintain a certain quality of service can be scaled down, at most, by 1‚àöM (M is the number of base station antennas), which indicates that the joint effects of phase noise and user mobility do not degrade the power scaling law but only the achievable sum-rate.</t>
  </si>
  <si>
    <t>1428-1442</t>
  </si>
  <si>
    <t>Papazafeiropoulos, Anastasios K.</t>
  </si>
  <si>
    <t>Imperial College London</t>
  </si>
  <si>
    <t>Papazafeiropoulos A.</t>
  </si>
  <si>
    <t>Impact of General Channel Aging Conditions on the Downlink Performance of Massive MIMO</t>
  </si>
  <si>
    <t>10.1109/TVT.2016.2570742</t>
  </si>
  <si>
    <t>2-s2.0-85013127812</t>
  </si>
  <si>
    <t>['spatial correlation', 'reception diversity', 'position modulation', 'performance degradation', 'input multiple', 'channel fading']</t>
  </si>
  <si>
    <t>Ergodic channel capacity | Free space optical | Multiple-input multiple-output | Multipulse pulse-position modulation | Spatial correlation</t>
  </si>
  <si>
    <t>The spatial correlation extensively exists in the multiple-input multiple-output (MIMO) free space optical (FSO) communication systems due to the channel fading and the antenna space limitation. Wilkinson's method was utilized to investigate the impact of spatial correlation on the MIMO FSO communication system employing multipulse pulse-position modulation. Simulation results show that the existence of spatial correlation reduces the ergodic channel capacity, and the reception diversity is more competent to resist this kind of performance degradation.</t>
  </si>
  <si>
    <t>60025945;60025945;60025945</t>
  </si>
  <si>
    <t>56032538900;57190302850;35219703600</t>
  </si>
  <si>
    <t>Wang, Huiqin;Wang, Xue;Cao, Minghua</t>
  </si>
  <si>
    <t>Lanzhou</t>
  </si>
  <si>
    <t>Lanzhou University of Technology</t>
  </si>
  <si>
    <t>Ergodic channel capacity of spatial correlated multiple-input multiple-output free space optical links using multipulse pulse-position modulation</t>
  </si>
  <si>
    <t>10.1117/1.OE.56.2.026103</t>
  </si>
  <si>
    <t>2-s2.0-85013174170</t>
  </si>
  <si>
    <t>['temperature increases', 'simulated results', 'resonance frequency', 'measured ones', 'good agreement', 'dielectric constant', 'closely related', 'approach provides']</t>
  </si>
  <si>
    <t>A thermally tunable slot-coupled dielectric resonator antenna (DRA) has been designed and prepared by placing a thermosensitive ceramic resonator onto the slot. Typical magnetic resonance occurs in the resonator, which is closely related to its dielectric constant. Because the dielectric constant of the ceramic resonator decreases as the temperature increases, the resonance frequency of the proposed DRA increases as the temperature increases. The simulated results are in good agreement with the measured ones, which confirms the thermally tunable behavior. This approach provides a way for designing the frequency tunable antennas.</t>
  </si>
  <si>
    <t>AIP Advances</t>
  </si>
  <si>
    <t>60016930;60016930;60016930;60016930;60016930-60025278;60016930;60016930;60016930</t>
  </si>
  <si>
    <t>37015430700;57209600323;56640062900;55723528200;55680843800;55487385400;12783443000;57193758741</t>
  </si>
  <si>
    <t>Bi, Ke;Chen, Cong;Wang, Qingmin;Liu, Wenjun;Hao, Yanan;Gao, Xinlu;Huang, Shanguo;Lei, Ming</t>
  </si>
  <si>
    <t>Thermally tunable slot-coupled dielectric resonator antenna</t>
  </si>
  <si>
    <t>10.1063/1.4976825</t>
  </si>
  <si>
    <t>2-s2.0-85013192608</t>
  </si>
  <si>
    <t>['way amplify', 'two multiple', 'two ess', 'transmitted signal', 'studied scheme', 'shift keying', 'shadowed rician', 'scheme form', 'satellite system', 'satellite channels', 'novel beamforming', 'mgf ).', 'meijer g', 'maximum eigenvalue', 'identically distributed', 'generating function', 'form expression', 'existing beamforming', 'diversity order', 'derive expressions', 'considered scheme', 'combining vectors', 'combining vector', 'combining scheme', 'based satellite', 'based approach', 'asymptotic property', 'assume independent', 'ary phase', 'also shown', 'also derived']</t>
  </si>
  <si>
    <t>Amplify-And-forward (AF) protocol | M-Ary phase-shift keying (MPSK) | Multipleinput-multiple-output (MIMO) systems | Satellite systems | Shadowed rician (SR) fading</t>
  </si>
  <si>
    <t>We propose a novel beamforming and combining scheme for a two-way amplify-And-forward (AF) satellite system. Exchange of the data in between two multiple-Antenna-based Earth stations (ESs) via a single-Antenna-based satellite is performed. The transmitting ES uses beamforming for transmission of the data, and the receiving ES utilizes the combining vector for detecting the transmitted signal. By using maximum eigenvalue criterion, the beamforming and combining vectors are calculated. The satellite channels (uplink and downlink) are assumed to be shadowed Rician (SR) fading. First, we assume independent and identically distributed (i.i.d.) SR fading channels and derive the probability density function (pdf) of maximum eigenvalue to obtain the expression of moment-generating function (mgf). The closed-form expression for the symbol error rate (SER) of the scheme forM-Ary phase-shift keying (MPSK) is obtained by using an mgf-based approach. The diversity order of the studied scheme is also derived by exploiting the asymptotic property of the Meijer G-function. Next, we consider correlated SR fading channels and derive expressions of SER and diversity order. It is shown by simulations that the proposed scheme outperforms the existing beamforming and combining based scheme in two-way AF satellite systems. It is concluded on the basis of the diversity order analysis that the diversity of the proposed scheme linearly depends upon the minimum of the number of antennas of two ESs. Furthermore, it is also shown by simulation and analysis that correlation does not affect the diversity order of the considered scheme.</t>
  </si>
  <si>
    <t>1248-1256</t>
  </si>
  <si>
    <t>Arti, M. K.</t>
  </si>
  <si>
    <t>Dr. Akhilesh Das Gupta Institute of Technology &amp; Management</t>
  </si>
  <si>
    <t>Arti M.</t>
  </si>
  <si>
    <t>A novel beamforming and combining scheme for two-way AF satellite systems</t>
  </si>
  <si>
    <t>10.1109/TVT.2016.2557352</t>
  </si>
  <si>
    <t>2-s2.0-85013200650</t>
  </si>
  <si>
    <t>['variation period', 'simulations proved', 'signal reflection', 'reflected signals', 'possible solutions', 'phase characteristics', 'orbit determination', 'observation time', 'noise ratio', 'main cause', 'large turbulence', 'improve accuracy', 'group delay', 'ground instruments', 'ce5t1 ),', 'board antennas']</t>
  </si>
  <si>
    <t>delay | multipath effect | reflection | spacecraft layout | VLBI</t>
  </si>
  <si>
    <t>The third Chinese lunar spacecraft Chang'E-3 (CE3) was launched in 2013, and very long baseline interferometry (VLBI) observations were performed to improve accuracy of its orbit determination. During all the observation time, VLBI group delay experienced very large turbulence, which was up to hundreds of picoseconds, and with variation period of a few tens of seconds. However, VLBI group delay of another lunar spacecraft Chang'E-5-T1 (CE5T1), which was launched in 2014, did not show such turbulence. Influences from the troposphere, ionosphere, ground instruments, and phase characteristics of the on board antennas were considered at first, but none of these were the main cause of this large turbulence. Further investigations were made on differential phase delay turbulence, signal-to-noise ratio, and layout of spacecraft. The investigation results indicated that the large turbulence on group delay was caused by an interference of reflected signals from the CE3 spacecraft surface. Simulations proved that the delay error caused by signal reflection varied with frequency and therefore caused large turbulence on group delay. To minimize the multipath effect caused by signal reflection, some possible solutions are presented.</t>
  </si>
  <si>
    <t>235-247</t>
  </si>
  <si>
    <t>60032168-60027363;60032168;60032168</t>
  </si>
  <si>
    <t>56384075100;55789677600;55556756700</t>
  </si>
  <si>
    <t>He, Qingbao;Liu, Qinghui;Zheng, Xin</t>
  </si>
  <si>
    <t>Shanghai Astronomical Observatory Chinese Academy of Sciences;University of Chinese Academy of Sciences</t>
  </si>
  <si>
    <t>60032168;60027363</t>
  </si>
  <si>
    <t>He Q.</t>
  </si>
  <si>
    <t>Chang'E-3 spacecraft surface reflection causes turbulence on VLBI delay</t>
  </si>
  <si>
    <t>10.1002/2016RS006228</t>
  </si>
  <si>
    <t>2-s2.0-85013272324</t>
  </si>
  <si>
    <t>['œª 0', 'using ultra', 'taking advantage', 'stopband property', 'simulated results', 'proposed strategy', 'mutual coupling', 'h planes', 'h plane', 'good agreement', 'first time', 'first investigated', 'fabricated dual', 'e plane', 'designed dual', 'circuit size', 'antenna elements', '86 ghz', '40 ghz', '35œª 0']</t>
  </si>
  <si>
    <t>dual-band microstrip antenna array | mutual coupling reduction | ultra-compact circuit size | waveguided metamaterial (WG-MTM)</t>
  </si>
  <si>
    <t>In this paper, an ultra-compact single negative (SNG) electric waveguided metamaterial (WG-MTM) is first investigated and used to reduce the mutual coupling in E &amp; H planes of a dual-band microstrip antenna array. The proposed SNG electric WG-MTM unit cell is designed by etching two different symmetrical spiral lines on the ground, and has two stopbands operating at 1.86 GHz and 2.40 GHz. The circuit size is very compact, which is only (where Œª 0 is the wavelength at 1.86 GHz in free space). Taking advantage of the dual-stopband property of the proposed SNG electric WG-MTM, a dual-band microstrip antenna array operating at 1.86 GHz and 2.40 GHz with very low mutual coupling is designed by embedding a cross shaped array of the proposed SNG electric WG-MTM. The measured and simulated results of the designed dual-band antenna array are in good agreement with each other, indicating that the mutual coupling of the fabricated dual-band antenna array realizes 9.8/11.1 dB reductions in the H plane, 8.5/7.9 dB reductions in the E plane at 1.86 GHz and 2.40 GHz, respectively. Besides, the distance of the antenna elements in the array is only 0.35Œª 0 (where Œª 0 is the wavelength at 1.86 GHz in free space). The proposed strategy is used for the first time to reduce the mutual coupling in E &amp; H planes of the dual-band microstrip antenna array by using ultra-compact SNG electric WG-MTM.</t>
  </si>
  <si>
    <t>Chinese Physics B</t>
  </si>
  <si>
    <t>57198668975;55589363000;26028785600;35320575500;22035662200</t>
  </si>
  <si>
    <t>Fu, Xiao Long;Wu, Guo Cheng;Bai, Wei Xiong;Wang, Guang Ming;Liang, Jian Gang</t>
  </si>
  <si>
    <t>Fu X.</t>
  </si>
  <si>
    <t>Electromagnetic coupling reduction in dual-band microstrip antenna array using ultra-compact single-negative electric metamaterials for MIMO application</t>
  </si>
  <si>
    <t>10.1088/1674-1056/26/2/024101</t>
  </si>
  <si>
    <t>2-s2.0-85013278375</t>
  </si>
  <si>
    <t>['wave antenna', 'upper ground', 'simulated results', 'qmsiw ).', 'periodic leaky', 'operating frequencyrange', 'metamaterial structure', 'maximum gain', 'lwa ),', 'good agreement', 'first propose', '9 ghz11', '8 ghz', '43 ¬∞', '32 ¬∞', '2 db', '12 db', '11 qmsiw', '10 db']</t>
  </si>
  <si>
    <t>continuous beam scanning property | metamaterial leaky-wave antenna | quarter mode substrate integrated waveguide (QMSIW)</t>
  </si>
  <si>
    <t>In this paper, we first propose a metamaterial structure by etching the same two interdigital fingers on the upper ground of quarter mode substrate integrated waveguide (QMSIW). The simulated results show that the proposed QMSIWbased metamaterial has a continuous phase constant changing from negative to positive values within its passband. A periodic leaky-wave antenna (LWA), which consists of 11 QMSIW-based metamaterial unit cells, is designed, fabricated, and measured. The measured results show that the fabricated antenna achieves a continuous beam scanning property from backward -43¬∞ to forward +32¬∞ over an operating frequencyrange of 8.9 GHz11.8 GHz with return loss better than 10 dB. The measured antenna gain keeps consistent with the variation of less than 2 dB over the operating frequency range with a maximum gain of 12 dB. Besides, the measured and simulated results are in good agreement with each other, indicating the significance and effectiveness of this method.</t>
  </si>
  <si>
    <t>55589363000;35320575500;57198668975;22035662200;26028785600</t>
  </si>
  <si>
    <t>Wu, Guo Cheng;Wang, Guang Ming;Fu, Xiao Long;Liang, Jian Gang;Bai, Wei Xiong</t>
  </si>
  <si>
    <t>Wu G.</t>
  </si>
  <si>
    <t>Metamaterial beam scanning leaky-wave antenna based on quarter mode substrate integrated waveguide structure</t>
  </si>
  <si>
    <t>10.1088/1674-1056/26/2/024102</t>
  </si>
  <si>
    <t>2-s2.0-85013301413</t>
  </si>
  <si>
    <t>['unordered eigenvalue', 'system parameters', 'sandwich theorem', 'rigorously quantified', 'results provide', 'performance analysis', 'paper proposes', 'noise ratio', 'new results', 'new methodology', 'mainly focused', 'lower bounds', 'interesting insights', 'general class', 'first compare', 'e .,', 'bounds via', 'arbitrary numbers', 'arbitrary moments']</t>
  </si>
  <si>
    <t>Ergodic capacity | Jensen's inequality | MIMO | random matrix theory | upper and lower bounds</t>
  </si>
  <si>
    <t>Due to the difficulty in manipulating the distribution of Wishart random matrices, the performance analysis of multiple-input-multiple-output (MIMO) channels has mainly focused on deriving capacity bounds via Jensen's inequality. However, to the best of our knowledge, the tightness of Jensen's bounds has not yet been rigorously quantified in the general MIMO context. This paper proposes a new methodology for measuring the tightness of Jensen's bounds via the sandwich theorem. In particular, we first compare the tightness of two different pairs of upper/lower bounds for a general class of MIMO channels based on the unordered eigenvalue of the instantaneous correlation matrix and for arbitrary numbers of antennas. The tightness of Jensen's bounds in different channel scenarios is investigated including multiuser MIMO with maximal ratio combining. Our analysis is facilitated by deriving some new results for finite-dimensional Wishart matrices, i.e., for the arbitrary moments of the unordered eigenvalue of central and non-central Wishart matrices. Our results provide very interesting insights into the implications of the system parameters, such as the number of antennas, and signal-to-noise ratio, on the tightness of Jensen's bounds, and showcase the suitability and limitations of Jensen's bounds.</t>
  </si>
  <si>
    <t>579-593</t>
  </si>
  <si>
    <t>60005244;60029738;60005244;60104026</t>
  </si>
  <si>
    <t>57193380820;23051214500;55243233900;11940803400</t>
  </si>
  <si>
    <t>Yuan, Jide;Matthaiou, Michail;Jin, Shi;Gao, Feifei</t>
  </si>
  <si>
    <t>;Belfast;Nanjing</t>
  </si>
  <si>
    <t>Tsinghua National Laboratory for Information Science and Technology;Queen's University Belfast;Southeast University</t>
  </si>
  <si>
    <t>60104026;60029738;60005244</t>
  </si>
  <si>
    <t>Tightness of Jensen's Bounds and Applications to MIMO Communications</t>
  </si>
  <si>
    <t>10.1109/TCOMM.2016.2623945</t>
  </si>
  <si>
    <t>2-s2.0-85013360384</t>
  </si>
  <si>
    <t>['worthwhile approach', 'without increasing', 'system utilizing', 'rf chains', 'receive antenna', 'radio frequency', 'proposed scheme', 'orthogonal basis', 'maximization problem', 'less number', 'detection performance', 'channel matrix']</t>
  </si>
  <si>
    <t>hybrid combining | Large MIMO | massive MIMO | RF chains</t>
  </si>
  <si>
    <t>We address the issue of reducing the number of radio frequency (RF) chains in large/massive multiple input multiple output systems while retaining their detection performance. For this, we use a hybrid combining approach and formulate a signal to interference plus noise ratio (SINR) maximization problem. We argue that using an orthogonal basis of the channel matrix to maximize the numerator of the SINR is a worthwhile approach to pursue and use it to propose a quasi-orthogonal combining scheme. Simulation results show that the proposed scheme can provide a detection performance and sum rate close to that of a system utilizing a dedicated RF chain for each receive antenna with less number of RF chains and without increasing the overall computational complexity.</t>
  </si>
  <si>
    <t>126-129</t>
  </si>
  <si>
    <t>IEEE Wireless Communications Letters</t>
  </si>
  <si>
    <t>56473455100;9333507700</t>
  </si>
  <si>
    <t>Sah, Abhay Kumar;Chaturvedi, A. K.</t>
  </si>
  <si>
    <t>Sah A.</t>
  </si>
  <si>
    <t>Quasi-Orthogonal Combining for Reducing RF Chains in Massive MIMO Systems</t>
  </si>
  <si>
    <t>10.1109/LWC.2016.2639509</t>
  </si>
  <si>
    <t>2-s2.0-85013378465</t>
  </si>
  <si>
    <t>['wave antenna', 'selectable depending', 'radiation waves', 'measurements agree', 'light cone', 'field pattern', 'directly synthesized', 'dimensional leaky']</t>
  </si>
  <si>
    <t>In this paper, far-field pattern of one-dimensional leaky-wave antenna (LWA) is directly synthesized by sinusoidally modulating surface currents of the antenna. Due to the characteristic of light cone in distinguishing surface waves and radiation waves, the numbers of the beams are selectable depending on the modulations. A one-dimensional substrate integrated waveguide (SIW) antenna producing two beams are designed and fabricated. Measurements agree very well with the simulations, indicating the validity of the presented synthesizing method as well as the practicalities of the presented SIW antenna.</t>
  </si>
  <si>
    <t>55808582500;57102168500;55342807700</t>
  </si>
  <si>
    <t>Wan, Xiang;Chen, Tian Yi;Cui, Tie Jun</t>
  </si>
  <si>
    <t>Wan X.</t>
  </si>
  <si>
    <t>One-dimensional leaky-wave antenna producing multiple beams</t>
  </si>
  <si>
    <t>10.1063/1.4977187</t>
  </si>
  <si>
    <t>2-s2.0-85013391783</t>
  </si>
  <si>
    <t>['wiretap channel', 'transmit power', 'system model', 'stackelberg game', 'stackelberg equilibriums', 'secrecy performance', 'results reveal', 'proposed jammer', 'proposed algorithm', 'properly selected', 'paper investigates', 'output multiple', 'optimal solutions', 'meanwhile save', 'legitimate link', 'information signals', 'greatly improve', 'friendly jammers', 'first proved', 'first formulate', 'derived results', 'assisting jammers', 'asking prices', 'artificial noise', 'analytically derived', 'also proposed']</t>
  </si>
  <si>
    <t>MISOME wiretap channel | multiple assisting jammers | optimal power allocation | Stackelberg game</t>
  </si>
  <si>
    <t>This paper investigates the secrecy rate maximization problem for the multiple-input-single-output multiple-antenna-eavesdropper (MISOME) wiretap channel with multiple randomly located jammers. The multi-antenna base station (BS) transmits information signals along with artificial noise (AN) to disturb the eavesdropper. Moreover, the friendly jammers are properly selected to assist the legitimate link for better secure transmission with some payoffs. With this system model, we first formulate a Stackelberg game between the BS and the assisting jammers with full channel state information. Stackelberg equilibriums, including optimal fraction of transmit power for AN, optimal transmit power, and asking prices of assisting jammers, are first proved to exist and then analytically derived. A policy iterative algorithm is also proposed to obtain the optimal solutions. We then extend the Stackelberg game to the case of MISOME broadcast wiretap channel with channel distribution information of eavesdropper. Numerical results verify the accuracy of the derived results and the efficiency of the proposed algorithm. The results reveal that the proposed jammer-assisted secure transmission can greatly improve the secrecy performance and meanwhile save more energy for information signals, which is significant for future wireless communication.</t>
  </si>
  <si>
    <t>775-789</t>
  </si>
  <si>
    <t>60016930;60016930;60005837;60016930;60016930</t>
  </si>
  <si>
    <t>56870552700;14052963500;55767186700;56795203400;57187259800</t>
  </si>
  <si>
    <t>Wu, Huici;Tao, Xiaofeng;Han, Zhu;Li, Na;Xu, Jin</t>
  </si>
  <si>
    <t>Beijing;Houston</t>
  </si>
  <si>
    <t>Beijing University of Posts and Telecommunications;University of Houston</t>
  </si>
  <si>
    <t>60016930;60005837</t>
  </si>
  <si>
    <t>Secure Transmission in MISOME Wiretap Channel with Multiple Assisting Jammers: Maximum Secrecy Rate and Optimal Power Allocation</t>
  </si>
  <si>
    <t>10.1109/TCOMM.2016.2636288</t>
  </si>
  <si>
    <t>2-s2.0-85013422802</t>
  </si>
  <si>
    <t>['users go', 'user loading', 'spectral efficiency', 'snr increases', 'snr ).', 'results show', 'noise ratio', 'low snr', 'high snr', 'forcing precoding', 'fixed ratio', 'channel signal', 'asymptotically equal', 'asymptotic signal', 'allows us']</t>
  </si>
  <si>
    <t>Massive MIMO | regularized zero-forcing | SLNR | user loading</t>
  </si>
  <si>
    <t>We consider a downlink massive multiple-input multiple output system employing regularized zero-forcing precoding. We derive the asymptotic signal-To-leakage-plus-noise ratio (SLNR) as both the number of antennas and the number of users go to infinity at a fixed ratio. Focusing on spatially uncorrelated channels with homogeneous large scale fading gains, we show that the SLNR is asymptotically equal to signal-To-interference-plus-noise ratio, which allows us to optimize the user loading for spectral efficiency. The results show that the optimal user loading varies depending on the channel signal-To-noise ratio (SNR). As the SNR increases, the optimal user loading decreases at low SNR, but increases at high SNR.</t>
  </si>
  <si>
    <t>118-121</t>
  </si>
  <si>
    <t>60013372;60013372;60109024;60013372</t>
  </si>
  <si>
    <t>57189050503;57043697200;57193378542;55934670700</t>
  </si>
  <si>
    <t>Park, Sungwoo;Park, Jeonghun;Yazdan, Ali;Heath, Robert W.</t>
  </si>
  <si>
    <t>Park S.</t>
  </si>
  <si>
    <t>Optimal User Loading in Massive MIMO Systems with Regularized Zero Forcing Precoding</t>
  </si>
  <si>
    <t>10.1109/LWC.2016.2638914</t>
  </si>
  <si>
    <t>2-s2.0-85013439655</t>
  </si>
  <si>
    <t>['unlimited base', 'switching factor', 'secondary system', 'rate trade', 'primary transmission', 'primary base', 'powered multi', 'output system', 'optimal time', 'noise ratio', 'limited base', 'input multiple', 'information transmission', 'harvest energy']</t>
  </si>
  <si>
    <t>Cognitive radio | Energy harvesting | Massive MIMO</t>
  </si>
  <si>
    <t>The achievable sum rate of a wireless-powered multi-cell/multi-user cognitive radio massive multiple-input multiple-output system with underlay spectrum sharing is investigated. The secondary user nodes can harvest energy from the primary user transmissions, and then access and utilize the primary network spectrum for information transmission. The signal-To-interference-plus-noise ratio and achievable sum rate are derived for two specific antenna configurations: 1) unlimited base-station antenna arrays and 2) limited base-station antenna arrays. Furthermore, the optimal time-switching factor and the energy-rate trade-off are quantified in closed-form. The asymptotic analysis reveals that the secondary system can be operated by using its maximum harvested energy when the number of primary base-station antennas grows without bound without hindering the primary transmission.</t>
  </si>
  <si>
    <t>134-137</t>
  </si>
  <si>
    <t>60029472;60029472</t>
  </si>
  <si>
    <t>56102735000;57193385580</t>
  </si>
  <si>
    <t>Al-Hraishawi, Hayder;Aruma Baduge, Gayan Amarasuriya</t>
  </si>
  <si>
    <t>Carbondale</t>
  </si>
  <si>
    <t>Southern Illinois University Carbondale</t>
  </si>
  <si>
    <t>Al-Hraishawi H.</t>
  </si>
  <si>
    <t>Wireless Energy Harvesting in Cognitive Massive MIMO Systems with Underlay Spectrum Sharing</t>
  </si>
  <si>
    <t>10.1109/LWC.2016.2641962</t>
  </si>
  <si>
    <t>2-s2.0-85013455425</t>
  </si>
  <si>
    <t>['user provided', 'transmitting mechanisms', 'technology equips', 'targeted problem', 'supplementary source', 'spectrum efficiency', 'reducing interference', 'recursion machinery', 'proposed algorithm', 'prior algorithm', 'precisely defined', 'power grid', 'power allocated', 'paper applies', 'open literature', 'multiple antennas', 'mimo technology', 'make use', 'input multiple', 'field requirements', 'energy harvesting', 'constraints comes']</t>
  </si>
  <si>
    <t>energy harvesting (EH) | exact solution | multiple input multiple output (MIMO) | power grid (PG) | Radio resource management | water-filling algorithm with mixed constraints</t>
  </si>
  <si>
    <t>Multiple-input multiple-output (MIMO) technology equips the transmitters with the multiple antennas. It can combine with energy harvesting (EH) to lift the spectrum efficiency and make use of a greener energy resource. A power grid is added to serve as a supplementary source to regulate the not-so-stable harvested energy supply of the system. Besides the MIMO technology being used, the power allocated to the user provided by both EH and the power grid is subject to the epoch power upper bound constraints. The background of these constraints comes from field requirements, such as avoiding the saturation of power allocated to the user(s), avoiding system-level out-of-band power leakage, and reducing interference with other transmitter(s) due to the non-linearity generated via the transmitting mechanisms to the user(s). The epoch power upper bound constraints make this problem more challenging, with the controllable power grid energy budget and its allocation. This paper applies our recently proposed geometric water-filling with group upper bounded power constraints and recursion machinery to form the proposed algorithm for solving the proposed throughput maximization problem. Our algorithm is precisely defined, and further provides the exact solution via the lower degree polynomial complexity. This point is very suitable for the massive MIMO system. To the best of our knowledge, no prior algorithm has been reported in the open literature to solve the targeted problem in this paper.</t>
  </si>
  <si>
    <t>827-838</t>
  </si>
  <si>
    <t>60030838;60030838;60030838</t>
  </si>
  <si>
    <t>36185510400;57203512775;7006518081</t>
  </si>
  <si>
    <t>He, Peter;Zhao, Lian;Venkatesh, Bala</t>
  </si>
  <si>
    <t>Ryerson University</t>
  </si>
  <si>
    <t>Novel Water-Filling for Maximum Throughput of Power Grid, MIMO, and Energy Harvesting Coexisting System with Mixed Constraints</t>
  </si>
  <si>
    <t>10.1109/TCOMM.2016.2638907</t>
  </si>
  <si>
    <t>2-s2.0-85013484772</t>
  </si>
  <si>
    <t>CCF-1563622</t>
  </si>
  <si>
    <t>['vulnerability region', 'strongest receivers', 'special cases', 'simultaneously receiving', 'simulations show', 'scheduling algorithm', 'schedule transmissions', 'rxfj signals', 'proposed solution', 'powers allocated', 'nearby eve', 'mimo zero', 'l eavesdroppers', 'interference suppression', 'input multiple', 'information signal', 'given guarantees', 'friendly jamming', 'fj ).', 'eves ).', 'broadcast channel', 'based fj', 'average rather', 'augmenting tx', 'antenna transmitter']</t>
  </si>
  <si>
    <t>Broadcast channel | channel correlation | friendly jamming | full-duplex | physical layer security</t>
  </si>
  <si>
    <t>We consider a broadcast channel in which a multi-antenna transmitter (Alice) sends K confidential information signals to K legitimate users (Bobs) in the presence of L eavesdroppers (Eves). Alice uses multiple-input multiple-output (MIMO) precoding to generate the information signals along with her own (Tx-based) friendly jamming (FJ). Interference at each Bob is removed by MIMO zero-forcing. This, however, leaves a 'vulnerability region' around each Bob, which can be exploited by a nearby Eve. We address this problem by augmenting Tx-based FJ (TxFJ) with Rx-based FJ (RxFJ), generated by each Bob. Specifically, each Bob uses self-interference suppression to transmit a friendly jamming signal, while simultaneously receiving an information signal over the same channel. We minimize the powers allocated to the information, TxFJ, and RxFJ signals under given guarantees on the individual secrecy rate for each Bob. The problem is solved for the cases when the eavesdropper's channel state information is known/unknown. Simulations show the effectiveness of the proposed solution. Furthermore, we discuss how to schedule transmissions when the rate requirements need to be satisfied on average rather than instantaneously. Under special cases, a scheduling algorithm that serves only the strongest receivers is shown to outperform the one that schedules all receivers.</t>
  </si>
  <si>
    <t>956-968</t>
  </si>
  <si>
    <t>60010065;60010065;60010065</t>
  </si>
  <si>
    <t>57189037811;24781133700;15519628000</t>
  </si>
  <si>
    <t>Akgun, Berk;Koyluoglu, Onur Ozan;Krunz, Marwan</t>
  </si>
  <si>
    <t>Tucson</t>
  </si>
  <si>
    <t>The University of Arizona</t>
  </si>
  <si>
    <t>Akgun B.</t>
  </si>
  <si>
    <t>Exploiting Full-Duplex Receivers for Achieving Secret Communications in Multiuser MISO Networks</t>
  </si>
  <si>
    <t>10.1109/TCOMM.2016.2641949</t>
  </si>
  <si>
    <t>2-s2.0-85013499966</t>
  </si>
  <si>
    <t>['widespread civilian', 'novel approach', 'modulation type', 'military applications', 'letter presents', 'interference inherent', 'handled separately', 'existing literature', 'cooperative identification', 'antenna transmission']</t>
  </si>
  <si>
    <t>MIMO | modulation type classification | signal identification | space time block code classification</t>
  </si>
  <si>
    <t>Non-cooperative identification of unknown communication signals is a popular research area with widespread civilian and military applications. Multiple input multiple output (MIMO) systems employing multi-antenna transmission pose new challenges to signal identification systems, such as the classification of the employed space time block code (STBC) and modulation in the presence of the self-interference inherent to the multi-antenna transmission. In the existing literature, these two classification problems have been handled separately, despite the fact that they are interrelated. This letter presents a novel approach to MIMO signal identification by considering the modulation type and the STBC classification tasks as a joint classification problem.</t>
  </si>
  <si>
    <t>60010477;60010477</t>
  </si>
  <si>
    <t>37017931600;8273901600</t>
  </si>
  <si>
    <t>Bayer, √ñzg√ºr;√ñner, Meng√º√ß</t>
  </si>
  <si>
    <t>I≈üik √úniversitesi</t>
  </si>
  <si>
    <t>Bayer √ñ.</t>
  </si>
  <si>
    <t>Joint Space Time Block Code and Modulation Classification for MIMO Systems</t>
  </si>
  <si>
    <t>10.1109/LWC.2016.2631167</t>
  </si>
  <si>
    <t>2-s2.0-85013683120</t>
  </si>
  <si>
    <t>['spr modes', 'plasmonic enhancement', 'plane waves', 'monopole antenna', 'mcda ).', 'linear correlation', 'integrated square', 'incident angles', 'enhancement ratio', 'dominating factor', 'different wavelengths', 'closely resemble']</t>
  </si>
  <si>
    <t>In this paper, we analyze the plasmonic resonance excited by linearly polarized longwave infrared (LWIR) plane waves in a metallic circular disk optical antenna (MCDA). The surface current distributions are simulated at different wavelengths, incident angles, and polarizations. The excited surface plasmonic resonance waves (SPRs) are different from the Bessel-type of SPR modes and closely resemble those in a monopole antenna. An MCDA coupled LWIR quantum dot infrared photodetector (QDIP) was fabricated and measured at different LWIR plane wave wavelengths and incident angles. A linear correlation between the enhancement ratio and the integrated square of the current is obtained, indicating the monopole antenna effect is a dominating factor for the plasmonic enhancement.</t>
  </si>
  <si>
    <t>60033461;60020863;60033461;60025209;60033461;60025209;60033461</t>
  </si>
  <si>
    <t>57193416721;37099936700;56737274300;7006709781;8508237300;57192317552;7404839154</t>
  </si>
  <si>
    <t>Kemsri, Thitikorn;Gu, Guiru;Zhang, Yingjie;Lan, Xing;Zhang, Hualiang;Tice, Jesse;Lu, Xuejun</t>
  </si>
  <si>
    <t>Lowell;Los Angeles;Easton</t>
  </si>
  <si>
    <t>University of Massachusetts Lowell;Northrop Grumman corporation;Stonehill College</t>
  </si>
  <si>
    <t>60033461;60025209;60020863</t>
  </si>
  <si>
    <t>Kemsri T.</t>
  </si>
  <si>
    <t>Angular-dependent photodetection enhancement by a metallic circular disk optical antenna</t>
  </si>
  <si>
    <t>10.1063/1.4975705</t>
  </si>
  <si>
    <t>2-s2.0-85013838767</t>
  </si>
  <si>
    <t>['weight coefficients', 'weight coefficient', 'waves changes', 'wave propagation', 'wave fields', 'wave field', 'uniform media', 'short wavelengths', 'reflection agrees', 'ray tracing', 'profile corresponding', 'power depositions', 'power deposition', 'plasma heating', 'plasma evolves', 'partly destroys', 'often designed', 'numerical simulations', 'general geometries', 'fraction as2', 'first pass', 'expected amplitude', 'bounded media', 'bounded domains']</t>
  </si>
  <si>
    <t>Numerical simulations of plasma heating with radiofrequency waves often require repetitive calculations of wave fields as the plasma evolves. To enable effective simulations, bench marked formulas of the power deposition have been developed. Here, a statistical model applicable to waves with short wavelengths is presented, which gives the expected amplitude of the wave field as a superposition of four wave fields with weight coefficients depending on the single pass damping, as. The weight coefficient for the wave field coherent with that calculated in the absence of reflection agrees with the coefficient for strong single pass damping of an earlier developed heuristic model, for which the weight coefficients were obtained empirically using a full wave code to calculate the wave field and power deposition. Antennas launching electromagnetic waves into bounded domains are often designed to produce localised wave fields and power depositions in the limit of strong single pass damping. The reflection of the waves changes the coupling that partly destroys the localisation of the wave field, which explains the apparent paradox arising from the earlier developed heuristic formula that only a fraction as2(2‚àías) and not as of the power is absorbed with a profile corresponding to the power deposition for the first pass of the rays. A method to account for the change in the coupling spectrum caused by reflection for modelling the wave field with ray tracing in bounded media is proposed, which should be applicable to wave propagation in non-uniform media in more general geometries.</t>
  </si>
  <si>
    <t>Hellsten, T.</t>
  </si>
  <si>
    <t>Hellsten T.</t>
  </si>
  <si>
    <t>A statistical model of the wave field in a bounded domain</t>
  </si>
  <si>
    <t>10.1063/1.4977053</t>
  </si>
  <si>
    <t>2-s2.0-85013944777</t>
  </si>
  <si>
    <t>14J08134</t>
  </si>
  <si>
    <t>['three molecules', 'systematic difference', 'submillimeter array', 'stage merger', 'resolution maps', 'photon dominated', 'nuclear region', 'northern galaxy', 'millimeter emission', 'line ratios', 'inflowing gas', 'future burst', 'forming regions', 'five molecules', 'first time', 'continuum emission', 'antennae galaxies', 'active star', '3 mm']</t>
  </si>
  <si>
    <t>Galaxies: individual (NGC 4038) | Galaxies: interactions | Radio lines: galaxies</t>
  </si>
  <si>
    <t>We present 1"(&gt;100pc) resolution maps of millimeter emission from five molecules-CN, HCN, HCO+, CH3OH, and HNCO-obtained towards NGC4038, which is the northern galaxy of the mid-stage merger, Antennae galaxies, with the Atacama Large Millimeter/submillimeter Array. Three molecules (CN, CH3OH, and HNCO) were detected for the first time in the nuclear region of NGC4038. High-resolution mapping reveals a systematic difference in distributions of different molecular species and continuum emission. Active star-forming regions identified by the 3 mm and 850 Œºm continuum emission are offset from the gas-rich region associated with the HCN (1-0) and CO (3-2) peaks. The CN (1-0)/HCN (1-0) line ratios are enhanced (CN/HCN ‚âà 0.8-1.2) in the star-forming regions, suggesting that the regions are photon dominated. The large molecular gas mass (108 M) within a 0".6 (‚àº60pc) radius of the CO (3-2) peak and a high dense gas fraction (&gt;20%) suggested by the HCN (1-0)/CO (3-2) line ratio may signify a future burst of intense star formation there. The shocked gas traced in the CH3OH and HNCO emission indicates sub-kpc-scale molecular shocks. We suggest that the molecular shocks may be driven by collisions between inflowing gas and the central massive molecular complex.</t>
  </si>
  <si>
    <t>2053051X</t>
  </si>
  <si>
    <t>Publications of the Astronomical Society of Japan</t>
  </si>
  <si>
    <t>60020680-60029701;60025272;60029701-60021523;60020680;60020680;60029701-60025272;60029701-60021523-60025272;60029701-60025272;60019032</t>
  </si>
  <si>
    <t>55264187700;56539067600;6603122276;7006773875;22988294100;56119646300;35449270400;57222030724;9235621200</t>
  </si>
  <si>
    <t>Ueda, Junko;Watanabe, Yoshimasa;Iono, Daisuke;Wilner, David J.;Fazio, Giovanni G.;Ohashi, Satoshi;Kawabe, Ryohei;Saito, Toshiki;Komugi, Shinya</t>
  </si>
  <si>
    <t>Japan;Japan;Japan;United States;Japan</t>
  </si>
  <si>
    <t>Mitaka;Tokyo;Hayama;Cambridge;Tokyo</t>
  </si>
  <si>
    <t>National Institutes of Natural Sciences - National Astronomical Observatory of Japan;The University of Tokyo;The Graduate University for Advanced Studies;Harvard-Smithsonian Center for Astrophysics;Kogakuin University</t>
  </si>
  <si>
    <t>60029701;60025272;60021523;60020680;60019032</t>
  </si>
  <si>
    <t>Ueda J.</t>
  </si>
  <si>
    <t>ALMA observations of the dense and shocked gas in the nuclear region of NGC4038 (Antennae galaxies)</t>
  </si>
  <si>
    <t>10.1093/pasj/psw110</t>
  </si>
  <si>
    <t>2-s2.0-85014111029</t>
  </si>
  <si>
    <t>['wall thickness', 'twisting effects', 'test platform', 'stress state', 'satellite antenna', 'rotational freedom', 'rotary shaft', 'precision instruments', 'one end', 'moment model', 'key component', 'important parameter', 'feed shaft', 'calculation result', 'calculating formula', '15 %.']</t>
  </si>
  <si>
    <t>Elastic thin shell | Error analysis | Experimental verification | Hydraulic locking sleeve | Locking torque | Theoretical calculation</t>
  </si>
  <si>
    <t>The hydraulic locking sleeve is a key component of precision instruments such as five-axis machine tools, giant astronomical telescope, and satellite antenna. This is subjected to the action of pressure load causing large elastic deformation and locking the rotational freedom of feed shaft at any angle. The maximum locking torque is an important parameter for designing the hydraulic locking sleeve. First, the hydraulic locking sleeve is simplified as elastic thin cylindrical shell structure. Neglecting the bending and twisting effects, the calculation equations describing the deformation and stress state between the hydraulic locking sleeve and rotary shaft are derived by applying the theory of elastic thin shell. Then, taking into account that one end of the hydraulic lock sleeve is fixed to the shaft sleeve seat by the end face flange; the calculating formula of the maximum locking torque of the hydraulic locking sleeve is obtained by modifying the deformation equation based on moment model. Finally, a test platform of hydraulic locking sleeve is designed, which can measure the maximum locking torque of the hydraulic locking sleeve. The error between the calculation result of locking torque theoretical calculation model and the experimental measured value is &lt;15%. As a result, the causes of the error are analyzed, and the effects of the shaft sleeve length, wall thickness, and radius on the maximum locking torque are calculated.</t>
  </si>
  <si>
    <t>Advances in Mechanical Engineering</t>
  </si>
  <si>
    <t>60023212;60023212</t>
  </si>
  <si>
    <t>35094750300;57193492378</t>
  </si>
  <si>
    <t>Yan, Ming;Liu, Hai Chao</t>
  </si>
  <si>
    <t>Shenyang University of Technology</t>
  </si>
  <si>
    <t>Yan M.</t>
  </si>
  <si>
    <t>Calculation method of locking torque based on elastic thin shell theory for hydraulic locking sleeve</t>
  </si>
  <si>
    <t>10.1177/1687814017692696</t>
  </si>
  <si>
    <t>2-s2.0-85014282015</t>
  </si>
  <si>
    <t>KZ201510015014</t>
  </si>
  <si>
    <t>['traveling wave', 'propagation characteristic', 'magnetic probe', 'magnetic field', 'lower half', 'helicon waves', 'helicon wave', 'e .,', 'discharge strength', 'discharge mode', 'boswell antenna', 'also determines']</t>
  </si>
  <si>
    <t>helicon plasma | reversal of radial glow distribution | the direction of magnetic field</t>
  </si>
  <si>
    <t>In this work, the reversal of radial glow distribution induced by reversed magnetic field is reported. Based on the Boswell antenna which is symmetric and insensitive to the magnetic field direction, it seems such a phenomenon in theory appears impossible. However, according to the diagnostic of the helicon waves by magnetic probe, it is found that the direction of magnetic field significantly affects the propagation characteristic of helicon waves, i.e., the interchange of the helicon waves at the upper and the lower half of tube was caused by reversing the direction of magnetic field. It is suggested that the variation of helicon wave against the direction of magnetic field causes the reversed radial glow distribution. The appearance of the traveling wave does not only improve the discharge strength, but also determines the transition of the discharge mode.</t>
  </si>
  <si>
    <t>Plasma Science and Technology</t>
  </si>
  <si>
    <t>60016835;60016835;60073441;60073441;60016835;60073441</t>
  </si>
  <si>
    <t>56900294800;56443057000;57193099156;15763245600;14520568400;55543543900</t>
  </si>
  <si>
    <t>Wang, Y.;Zhao, G.;Niu, C.;Liu, Z. W.;Ouyang, J. T.;Chen, Q.</t>
  </si>
  <si>
    <t>Reversal of radial glow distribution in helicon plasma induced by reversed magnetic field</t>
  </si>
  <si>
    <t>10.1088/2058-6272/19/2/024003</t>
  </si>
  <si>
    <t>2-s2.0-85014390469</t>
  </si>
  <si>
    <t>['well separated', 'two gas', 'strongly restricts', 'star formation', 'similar mass', 'significant amount', 'rich cluster', 'recent attempts', 'natal star', 'models aiming', 'masses similar', 'mass radius', 'mass concentrations', 'globular clusters', 'gas left', 'free clusters', 'forming clouds', 'forming cloud', 'first episode', 'different zones', 'dense star', 'day clusters', 'conditions required', 'central issue', 'antennae galaxies']</t>
  </si>
  <si>
    <t>Galaxies: star clusters: general | Galaxies: star formation | Hydrodynamics</t>
  </si>
  <si>
    <t>The ability of young stellar clusters to expel or retain the gas left over after a first episode of star formation is a central issue in all models aiming to explain multiple stellar populations and the peculiar light element abundance patterns in globular clusters. Recent attempts to detect the gas left over from star formation in present-day clusters with masses similar to those of globular clusters did not reveal a significant amount of gas in the majority of them, which strongly restricts the scenarios of multiple stellar population formation. Here the conditions required to retain the gas left over from star formation within the natal star-forming cloud are revised. It is shown that the usually accepted concept regarding the thermalization of the star cluster kinetic energy due to nearby stellar winds and supernova ejecta collisions must be taken with care in the case of very compact and dense star-forming clouds where three star formation regimes are possible if one considers different star formation efficiencies and mass concentrations. The three possible regimes are well separated in the half-mass radius and in the natal gas central density versus pre-stellar cloud mass parameter space. The two gas-free clusters in the Antennae galaxies and the gas-rich cluster with a similar mass and age in the galaxy NGC 5253 appear in different zones in these diagrams. The critical lines obtained for clusters with a solar and a primordial gas metallicity are compared.</t>
  </si>
  <si>
    <t>60030699;60030699</t>
  </si>
  <si>
    <t>55995939400;55993734600</t>
  </si>
  <si>
    <t>Silich, Sergiy;Tenorio-Tagle, Guillermo</t>
  </si>
  <si>
    <t>Puebla</t>
  </si>
  <si>
    <t>Instituto Nacional de Astrofisica Optica y Electronica</t>
  </si>
  <si>
    <t>Silich S.</t>
  </si>
  <si>
    <t>Gas expulsion versus gas retention: What process dominates in young massive clusters?</t>
  </si>
  <si>
    <t>10.1093/mnras/stw2879</t>
  </si>
  <si>
    <t>2-s2.0-85014399110</t>
  </si>
  <si>
    <t>['various sources', 'time delay', 'td sequences', 'spectrum differences', 'simulated model', 'signals captured', 'separation rate', 'proposed method', 'previously reported', 'previous method', 'pd sources', 'partial discharge', 'novel method', 'noise ratio', 'located accurately', 'locate multi', 'localization result', 'localization accuracy', 'field test', 'directions using', 'dimensional plane', 'different angles', 'characteristic parameters', 'accurate three']</t>
  </si>
  <si>
    <t>Error probability | Multi-point measuring direction | Multiple PD sources separation | Partial discharge localization | Substation</t>
  </si>
  <si>
    <t>To separate and locate multi-partial discharge (PD) sources in a substation, the use of spectrum differences of ultra-high frequency signals radiated from various sources as characteristic parameters has been previously reported. However, the separation success rate was poor when signal-to-noise ratio was low, and the localization result was a coordinate on two-dimensional plane. In this paper, a novel method is proposed to improve the separation rate and the localization accuracy. A directional measuring platform is built using two directional antennas. The time delay (TD) of the signals captured by the antennas is calculated, and TD sequences are obtained by rotating the platform at different angles. The sequences are separated with the TD distribution feature, and the directions of the multi-PD sources are calculated. The PD sources are located by directions using the error probability method. To verify the method, a simulated model with three PD sources was established by XFdtd. Simulation results show that the separation rate is increased from 71% to 95% compared with the previous method, and an accurate three-dimensional localization result was obtained. A field test with two PD sources was carried out, and the sources were separated and located accurately by the proposed method.</t>
  </si>
  <si>
    <t>60029306;60029306;60029306;60029306;117161412;117161412</t>
  </si>
  <si>
    <t>57188718011;7404516111;36919607600;57188095600;57189989188;57190985017</t>
  </si>
  <si>
    <t>Li, Pengfei;Zhou, Wenjun;Yang, Shuai;Liu, Yushun;Tian, Yan;Wang, Yong</t>
  </si>
  <si>
    <t>Wuhan;Guangzhou</t>
  </si>
  <si>
    <t>Wuhan University;Guangzhou Power Supply Bureau Co., Ltd.</t>
  </si>
  <si>
    <t>60029306;117161412</t>
  </si>
  <si>
    <t>A novel method for separating and locating multiple partial discharge sources in a substation</t>
  </si>
  <si>
    <t>10.3390/s17020247</t>
  </si>
  <si>
    <t>2-s2.0-85014409405</t>
  </si>
  <si>
    <t>National Center for Atmospheric Research</t>
  </si>
  <si>
    <t>NCAR</t>
  </si>
  <si>
    <t>['wind fields', 'tomographic inversion', 'technique discussed', 'sound emitted', 'paper uses', 'paper describes', 'group velocities', 'ground microphones', 'correlate well', 'atmosphere based']</t>
  </si>
  <si>
    <t>Acoustic atmospheric tomography calculates temperature and wind velocity fields in a slice or volume of atmosphere based on travel time estimates between strategically located sources and receivers. The technique discussed in this paper uses the natural acoustic signature of an unmanned aerial vehicle as it overflies an array of microphones on the ground. The sound emitted by the aircraft is recorded on-board and by the ground microphones. The group velocities of the intersecting sound rays are then derived by comparing these measurements. Tomographic inversion is used to estimate the temperature and wind fields from the group velocity measurements. This paper describes a technique for deriving travel time (and hence group velocity) with an accuracy of 0.1% using these assets. This is shown to be sufficient to obtain highly plausible tomographic inversion results that correlate well with independent SODAR measurements.</t>
  </si>
  <si>
    <t>1269-1281</t>
  </si>
  <si>
    <t>Journal of the Acoustical Society of America</t>
  </si>
  <si>
    <t>60031846;60031846</t>
  </si>
  <si>
    <t>35320510500;8521878200</t>
  </si>
  <si>
    <t>Rogers, Kevin J.;Finn, Anthony</t>
  </si>
  <si>
    <t>Adelaide</t>
  </si>
  <si>
    <t>University of South Australia</t>
  </si>
  <si>
    <t>Rogers K.</t>
  </si>
  <si>
    <t>Accurate group velocity estimation for unmanned aerial vehicle-based acoustic atmospheric tomography</t>
  </si>
  <si>
    <t>10.1121/1.4976818</t>
  </si>
  <si>
    <t>2-s2.0-85014436743</t>
  </si>
  <si>
    <t>['theoretical analysis', 'steering vector', 'simulation results', 'similar performance', 'proposed approach', 'linear constraints', 'kronecker product', 'jammer motion', 'fewer number', 'eye matrix', 'equal number', 'deeper nulls', 'covariance matrix', 'constructed compared', 'computation complexity', 'array elements', 'also expanded']</t>
  </si>
  <si>
    <t>Beamforming | Covariance matrix expansion | Null broadening</t>
  </si>
  <si>
    <t>In order to improve the performance of antenna array beamforming in the case of jammer motion, a null broadening beamforming approach based on covariance matrix expansion is proposed in this paper. The covariance matrix of the array is expanded through the Kronecker product of an eye matrix and the sample covariance matrix. The steering vector of the array is also expanded. When the expanded covariance matrix is used for beamforming, more linear constraints can be constructed compared with the original sample covariance matrix, so wider and deeper nulls can be obtained with equal number of array elements, or similar performance can be obtained with fewer number of array elements. Necessary numerical procedures are provided and computation complexity is analyzed. The validity of the proposed approach is verified by theoretical analysis and simulation results.</t>
  </si>
  <si>
    <t>128-134</t>
  </si>
  <si>
    <t>7501794025;57189635872;15842589800;55332163700</t>
  </si>
  <si>
    <t>Li, Wenxing;Zhao, Yu;Ye, Qiubo;Li, Si</t>
  </si>
  <si>
    <t>A null broadening beamforming approach based on covariance matrix expansion</t>
  </si>
  <si>
    <t>2-s2.0-85014519080</t>
  </si>
  <si>
    <t>['transformation based', 'tikhonov equation', 'stable behavior', 'singular values', 'rnf region', 'regularized srm', 'regularization parameter', 'proposed algorithm', 'near field', 'first time', 'ff transformation', 'far field', 'evanescent modes', 'curve method', 'carefully studied', 'accurate results']</t>
  </si>
  <si>
    <t>Reactive near field | Regularization | Source current reconstruction | Tikhonov inverse problem</t>
  </si>
  <si>
    <t>The source current reconstruction method (SRM) is based on reconstructing equivalent current from the known electric field and can be used as a method of near field to far field transformation. In this paper for the first time the reactive near field (RNF) to far field (FF) transformation based on SRM is carefully studied. It is shown that in the RNF region, the singular values of the SRM transformation matrix can magnify the evanescent modes of RNF region and unstable the SRM iterative solvers. Therefore, in this paper for RNF/FF transformation a regularized SRM is proposed and the equivalent magnetic current of an antenna under test is reconstructed from the Tikhonov SRM equation. The regularization parameter of the Tikhonov equation is determined by the L-curve method. The effect of near field distance and noise on the accuracy of far field transformation of the proposed algorithm are studied in two different antenna simulations. It is shown that in all cases in the RNF region a regularized SRM have more stable behavior and more accurate results.</t>
  </si>
  <si>
    <t>60007751;60007751;60007751;60007751</t>
  </si>
  <si>
    <t>54918504900;26657498200;55453859600;18434111200</t>
  </si>
  <si>
    <t>Bod, M.;Sarraf-Shirazi, R.;Moradi, G. H.;Jafargholi, A.</t>
  </si>
  <si>
    <t>Bod M.</t>
  </si>
  <si>
    <t>A regularized source current reconstruction method for reactive near field to far field transformation</t>
  </si>
  <si>
    <t>2-s2.0-85014522359</t>
  </si>
  <si>
    <t>['radiation characteristics', 'proposed structure', 'paper deals', 'microstrip antenna', 'metamaterial absorber', 'measurement results', 'experimental verification', 'effective performance']</t>
  </si>
  <si>
    <t>Dual-band absorber | Metamaterial | Microstrip antenna | Radar absorbing materials | Radar cross section</t>
  </si>
  <si>
    <t>This paper deals with the design and experimental verification of a dual-band metamaterial radar absorbing structure for the reduction of radar cross section (RCS) of a microstrip antenna. A Metamaterial Absorber (MMA) is designed to work in X-band with absorption rate near 100%. To demonstrate the effective performance of the proposed structure, its influence on RCS and performance of a microstrip antenna is investigated. According to the numerical and measurement results, one can find that the designed antenna shows dual-band RCS reduction within X-band for wide incident angles, while the radiation characteristics of the antenna are sustained without undesired changes.</t>
  </si>
  <si>
    <t>135-140</t>
  </si>
  <si>
    <t>60022927;60023478</t>
  </si>
  <si>
    <t>57193517185;54881462000</t>
  </si>
  <si>
    <t>Shater, Alireza;Zarifi, Davoud</t>
  </si>
  <si>
    <t>Kashan;Tehran</t>
  </si>
  <si>
    <t>University of Kashan;University of Tehran</t>
  </si>
  <si>
    <t>60023478;60022927</t>
  </si>
  <si>
    <t>Shater A.</t>
  </si>
  <si>
    <t>Radar cross section reduction of microstrip antenna using dual-band metamaterial absorber</t>
  </si>
  <si>
    <t>2-s2.0-85014533909</t>
  </si>
  <si>
    <t>['wellknown boundary', 'time needed', 'space stations', 'significant interest', 'signal acquisition', 'short introduction', 'rf measurements', 'information converters', 'ground stations', 'first survey', 'efficient wss', 'efficient characterization', 'different techniques', 'current state', 'compressed sampling', 'antenna systems', 'aerospace field', '5 ].', '1 ].']</t>
  </si>
  <si>
    <t>Currently, monitoring radio frequency (RF) emissions in the aerospace field is done by means of different techniques and methods. The RF measurements are carried out on ground stations and space stations (e.g., satellites). To allow a fast and efficient characterization of aerospace RF emissions, a significant interest of researchers has been on reducing the time needed for the Wideband Spectrum Sensing (WSS) [1]. The current state-of-the-art of A/D conversion of wideband signals coming from antenna systems is a wellknown boundary to that aim. Recently, compressed sampling (CS) and analog-to-information converters (AICs) have been proposed as a means to allow an efficient WSS [2]-[4]. A first survey about the challenges of WSS in the existing aerospace RF environment and a short introduction on signal acquisition for measurement purposes using AICs for CS was presented in [5].</t>
  </si>
  <si>
    <t>IEEE Instrumentation and Measurement Magazine</t>
  </si>
  <si>
    <t>60017293;60004300;60004300;60009915</t>
  </si>
  <si>
    <t>7005446324;21933335500;6603548115;55825350500</t>
  </si>
  <si>
    <t>Daponte, Pasquale;Vito, Luca De;Rapuano, Sergio;Tudosa, Ioan</t>
  </si>
  <si>
    <t>Italy;Romania;Italy</t>
  </si>
  <si>
    <t>Naples;Iasi;Benevento</t>
  </si>
  <si>
    <t>Universit√† degli Studi di Napoli Federico II;Universitatea Tehnica Gh. Asachi din IasI;Universit√† degli Studi del Sannio</t>
  </si>
  <si>
    <t>60017293;60009915;60004300</t>
  </si>
  <si>
    <t>Daponte P.</t>
  </si>
  <si>
    <t>Analog-to-information converters in the wideband rf measurement for aerospace applications: Current situation and perspectives</t>
  </si>
  <si>
    <t>10.1109/MIM.2017.7864545</t>
  </si>
  <si>
    <t>2-s2.0-85014632278</t>
  </si>
  <si>
    <t>['uplink signal', 'suboptimal two', 'step scheme', 'performance bottleneck', 'optimization problem', 'massive multiple', 'low complexity', 'interference ratio', 'input multiple', 'general formulas', 'first deduce', 'division duplex', 'channel capacity', 'bs antennas', 'average capacity']</t>
  </si>
  <si>
    <t>Performance analysis | Pilot assignment scheme | Pilot contamination | Single-cell massive MIMO</t>
  </si>
  <si>
    <t>In Time-Division Duplex (TDD) massive Multiple-Input Multiple-Output (MIMO) systems, pilot contamination becomes the performance bottleneck when the number of terminals is larger than that of available pilot sequences. In this paper, we first deduce the general formulas for uplink Signal-to-Interference Ratio (SIR) and channel capacity in single-cell massive MIMO circumstances with insufficient pilot sequences. Then, in order to enhance the Quality of Service (QoS) for the terminals who suffer from severe pilot contamination, an optimization problem is formulated to maximize the minimum uplink capacity of all terminals. Next, because the complexity of finding the optimal pilot assignment is too high, a suboptimal two-step assignment approach with low complexity is proposed to solve the optimization problem. Compared with the random pilot assignment scheme in single-cell massive MIMO systems, simulation results prove the effectiveness of this two-step scheme in obtaining better minimum uplink SIR and minimum channel capacity when the number of BS antennas is great but finite. Meanwhile, the average capacity of all terminals can also be improved.</t>
  </si>
  <si>
    <t>91-97</t>
  </si>
  <si>
    <t>57113904600;15022380500;56342876200;55715384400;7404801897</t>
  </si>
  <si>
    <t>Li, Pengxiang;Gao, Yuehong;Li, Zhidu;Zhang, Xin;Yang, Dacheng</t>
  </si>
  <si>
    <t>A pilot assignment scheme for single-cell massive MIMO circumstances</t>
  </si>
  <si>
    <t>10.12720/jcm.12.2.91-97</t>
  </si>
  <si>
    <t>2-s2.0-85014792471</t>
  </si>
  <si>
    <t>['would otherwise', 'txs ),', 'su transmitters', 'su network', 'significantly improve', 'signals transmitted', 'severely limited', 'secondary user', 'relay selection', 'perfect csi', 'optimal structure', 'imperfect csi', 'different levels', 'csi impact', 'beamforming scheme', 'beamforming matrix', 'antenna relays', 'also investigate']</t>
  </si>
  <si>
    <t>Cognitive radio | cooperative communications | distributed power allocation | Optimization</t>
  </si>
  <si>
    <t>A cognitive radio scenario is considered where the signals transmitted by a secondary user (SU) are relayed by multi-antenna relays using an amplify-and-forward cooperation protocol. In this paper, the optimal power allocation and beamforming scheme is derived for the SU transmitters (SU-TXs), which minimizes the exact outage probability of the SU network with relay selection, under both a transmit power constraint and a constraint on the interference power generated at every primary user receiver. After deriving the optimal structure of the beamforming matrix, several distributed resource allocation algorithms are obtained for different levels of channel state information (CSI) at the SU-TXs: perfect CSI and imperfect CSI are considered, along with the case where only channel distribution information is available. The numerical results show that the multi-antenna relays can significantly improve the performance of the SU network, which would otherwise be severely limited by the harsh interference constraints. Furthermore, we also investigate how the number of relays, the number of antennas, and the level of CSI impact the performance of the SU network. Finally, we point out that the proposed algorithms outperform several algorithms presented in the literature.</t>
  </si>
  <si>
    <t>1236-1249</t>
  </si>
  <si>
    <t>60033316;60028868;60028868;60028868;60000874;60033316</t>
  </si>
  <si>
    <t>6507846088;56426976000;6602501403;57193672546;7005685897;7006024992</t>
  </si>
  <si>
    <t>Van Hecke, Jeroen;Del Fiorentino, Paolo;Lottici, Vincenzo;Giannetti, Filippo;Vandendorpe, Luc;Moeneclaey, Marc</t>
  </si>
  <si>
    <t>Belgium;Italy;Belgium</t>
  </si>
  <si>
    <t>Ghent;Pisa;Louvain-la-Neuve</t>
  </si>
  <si>
    <t>Universiteit Gent;Universit√† di Pisa;Universit√© Catholique de Louvain</t>
  </si>
  <si>
    <t>60033316;60028868;60000874</t>
  </si>
  <si>
    <t>Van Hecke J.</t>
  </si>
  <si>
    <t>Distributed Dynamic Resource Allocation for Cooperative Cognitive Radio Networks with Multi-Antenna Relay Selection</t>
  </si>
  <si>
    <t>10.1109/TWC.2016.2642942</t>
  </si>
  <si>
    <t>2-s2.0-85014902832</t>
  </si>
  <si>
    <t>CCF-1018927</t>
  </si>
  <si>
    <t>['transmit signals', 'training sequences', 'signal design', 'proposed method', 'power ratio', 'particularly instrumental', 'output channels', 'noise statistics', 'new approach', 'low peak', 'input multi', 'arbitrary channel', 'antenna power', 'accurate estimation']</t>
  </si>
  <si>
    <t>Channel estimation | massive MIMO | peak-to-average-power ratio (PAR) | signal design | Training sequence</t>
  </si>
  <si>
    <t>In this paper, we propose a new approach to the design of training sequences that can be used for an accurate estimation of multi-input multi-output channels. The proposed method is particularly instrumental in training sequence designs that deal with three key challenges: 1) arbitrary channel and noise statistics that do not follow specific models, 2) limitations on the properties of the transmit signals, including total power, per-antenna power, having a constant-modulus, discrete-phase, or low peak-to-average-power ratio, and 3) signal design for large-scale or massive antenna arrays. Several numerical examples are provided to examine the proposed method.</t>
  </si>
  <si>
    <t>1135-1143</t>
  </si>
  <si>
    <t>60027561;60028174;60002014-60004661;60003858;60031581</t>
  </si>
  <si>
    <t>35790506500;36350102900;54795952000;36040796700;7006111389</t>
  </si>
  <si>
    <t>Soltanalian, Mojtaba;Naghsh, Mohammad Mahdi;Shariati, Nafiseh;Stoica, Petre;Hassibi, Babak</t>
  </si>
  <si>
    <t>United States;Iran;United States;Sweden;Sweden;Sweden</t>
  </si>
  <si>
    <t>Pasadena;Isfahan;Chicago;Stockholm;Uppsala;Stockholm</t>
  </si>
  <si>
    <t>California Institute of Technology;Isfahan University of Technology;University of Illinois at Chicago;Telefonaktiebolaget LM Ericsson;Uppsala Universitet;The Royal Institute of Technology (KTH)</t>
  </si>
  <si>
    <t>60031581;60028174;60027561;60004661;60003858;60002014</t>
  </si>
  <si>
    <t>Soltanalian M.</t>
  </si>
  <si>
    <t>Training Signal Design for Correlated Massive MIMO Channel Estimation</t>
  </si>
  <si>
    <t>10.1109/TWC.2016.2639485</t>
  </si>
  <si>
    <t>2-s2.0-85014922075</t>
  </si>
  <si>
    <t>['wireless systems', 'wireless system', 'wireless links', 'wireless link', 'wireless communication', 'widely considered', 'wave signals', 'wave bands', 'spectral efficiency', 'simplified mm', 'next generation', 'millimeter wave', 'loop ).', 'key technique', 'indoor fiber', 'indoor coverage', 'ghz bands', 'experimentally demonstrated', 'energy efficiency', 'combining fiber', 'breaking 16', 'bit rates', 'beam steering', '8 gb', '50 mb']</t>
  </si>
  <si>
    <t>5G | mm-wave | optical mm-wave beam steering | optical tunable delay line | photonic integrated circuit</t>
  </si>
  <si>
    <t>Millimeter wave (mm-wave) beam steering is a key technique for the next generation (5G) wireless communication. The 28 and 38-GHz bands are widely considered as the candidates for 5G. In the context of indoor coverage, fiber-wireless systems with multiple simplified remote antenna sites are attractive to avoid the indoor coverage problem caused by the high wall penetration loss of mm-wave signals. To allow enough antenna gain at the mm-wave bands, radio beam steering (and beamforming) is desired. Combining fiber-wireless system with remotely controlled photonic mm-wave beam steering can bring significant advances in terms of energy efficiency and cost. In this paper, we explore two kinds of indoor fiber-wireless network architectures for such mm-wave beam steering. Then, we discuss and investigate the key enabling device, which is an arrayed waveguide grating feedback loop (AWG-loop). Based on the AWG-loop, we further design two fiber-wireless links to accommodate the two network architectures. Both links with bit rates from 50 Mb/s to 8 Gb/s per spatial channel are experimentally demonstrated with a 38-GHz carrier frequency. The advanced reversely modulated optical transmitter and half-cycled 16 quadrature amplitude modulation (QAM-16) are employed to realize a simplified mm-wave beam steered fiber-wireless link with the record-breaking 16-b/s/Hz (4 spatial channels √ó 4/s/Hz) spatial-spectral efficiency in its kind.</t>
  </si>
  <si>
    <t>IEEE Journal of Quantum Electronics</t>
  </si>
  <si>
    <t>60032882;60032882;60011055;60032882;60032882</t>
  </si>
  <si>
    <t>26424497300;56889926900;22935266900;55609143100;6701482696</t>
  </si>
  <si>
    <t>Cao, Z.;Zhao, X.;Soares, F. M.;Tessema, N.;Koonen, A. M.J.</t>
  </si>
  <si>
    <t>Netherlands;Germany</t>
  </si>
  <si>
    <t>Eindhoven;Berlin</t>
  </si>
  <si>
    <t>Technische Universiteit Eindhoven;Fraunhofer Institute for Telecommunications, Heinrich-Hertz-Institut, HHI</t>
  </si>
  <si>
    <t>60032882;60011055</t>
  </si>
  <si>
    <t>Cao Z.</t>
  </si>
  <si>
    <t>38-GHz Millimeter Wave Beam Steered Fiber Wireless Systems for 5G Indoor Coverage: Architectures, Devices, and Links</t>
  </si>
  <si>
    <t>10.1109/JQE.2016.2640221</t>
  </si>
  <si>
    <t>2-s2.0-85014932565</t>
  </si>
  <si>
    <t>['typical range', 'two counterparts', 'statistical distributions', 'providing moment', 'proposed detectors', 'obtained closed', 'noise ratio', 'geometric mean', 'form expressions', 'find closed', 'detectors within', 'detection probabilities', 'cr application', 'cognitive radio', 'based approximations', 'agm detectors']</t>
  </si>
  <si>
    <t>Asymptotic relative efficiency (ARE) | Cognitive radio | constant false-alarm rate (CFAR) | eigenvalue | higher order moments | invariant test | multiple antenna | performance evaluation | spectrum sensing</t>
  </si>
  <si>
    <t>The problem of multiple antenna spectrum sensing in cognitive radio (CR) networks is studied in this paper. We propose two new invariant constant false-alarm rate eigenvalue-based (EVB) detectors, using the higher order moments of the sample covariance matrix eigenvalues, by exploiting the separating function estimation test framework. We find closed-form expressions for the false-alarm and detection probabilities of the proposed detectors by providing moment-based approximations of their statistical distributions. The accuracy of the obtained closed-form expressions is validated by Monte Carlo simulations. In addition, we compare the performance of the proposed detectors with that of their two counterparts, i.e., John's and the arithmetic to geometric mean (AGM) detectors, in terms of the asymptotic relative efficiency. This comparison enables us to demonstrate the superiority of our proposed detectors over those detectors within the typical range of signal-to-noise ratio in CR application. The comparative simulation results also illustrate the superiority of the proposed detectors over John's and the AGM detectors as well as some other state-of-the-art EVB algorithms given in the literature.</t>
  </si>
  <si>
    <t>1168-1184</t>
  </si>
  <si>
    <t>60031209;60031209;60016005;60072749</t>
  </si>
  <si>
    <t>55322971100;23135497700;56224678400;8334317300</t>
  </si>
  <si>
    <t>Sedighi, Saeid;Taherpour, Abbas;Gazor, Saeed;Khattab, Tamer</t>
  </si>
  <si>
    <t>Qatar;Iran;Canada</t>
  </si>
  <si>
    <t>Doha;Qazvin;Kingston</t>
  </si>
  <si>
    <t>Qatar University;Imam Khomeini International University;Queen‚Äôs University</t>
  </si>
  <si>
    <t>60072749;60031209;60016005</t>
  </si>
  <si>
    <t>Sedighi S.</t>
  </si>
  <si>
    <t>Eigenvalue-Based Multiple Antenna Spectrum Sensing: Higher Order Moments</t>
  </si>
  <si>
    <t>10.1109/TWC.2016.2640299</t>
  </si>
  <si>
    <t>2-s2.0-85014942976</t>
  </si>
  <si>
    <t>['vast reduction', 'times 4', 'theoretically concluded', 'system architecture', 'sight multiple', 'physical constraint', 'microwave frequency', 'mathematically analyzed', 'conventional line', '10 ghz']</t>
  </si>
  <si>
    <t>high spectral efficiency | low receiver complexity | Microwave communication | Mode division multiplexing (MDM) | orbital angular momentum (OAM)</t>
  </si>
  <si>
    <t>Mode division multiplexing (MDM) using orbital angular momentum (OAM) is a recently developed physical layer transmission technique, which has obtained intensive interest among optics, millimeter-wave, and radio frequency due to its capability to enhance communication capacity while retaining an ultra-low receiver complexity. In this paper, the system model based on OAM-MDM is mathematically analyzed and it is theoretically concluded that such system architecture can bring a vast reduction in receiver complexity without capacity penalty compared with conventional line-of-sight multiple-in-multiple-out systems under the same physical constraint. Furthermore, a $4\times 4$ OAM-MDM communication experiment adopting a pair of easily realized Cassegrain reflector antennas capable of multiplexing/demultiplexing four orthogonal OAM modes of $l = {-3}$ ,-2, +2, and +3 is carried out at a microwave frequency of 10 GHz. The experimental results show high spectral efficiency as well as low receiver complexity.</t>
  </si>
  <si>
    <t>1308-1318</t>
  </si>
  <si>
    <t>57188662480;7403146865;55910786500;57205989150;35247862300;7102258781;7410264846</t>
  </si>
  <si>
    <t>Zhang, Weite;Zheng, Shilie;Hui, Xiaonan;Dong, Ruofan;Jin, Xiaofeng;Chi, Hao;Zhang, Xianmin</t>
  </si>
  <si>
    <t>Mode Division Multiplexing Communication Using Microwave Orbital Angular Momentum: An Experimental Study</t>
  </si>
  <si>
    <t>10.1109/TWC.2016.2645199</t>
  </si>
  <si>
    <t>2-s2.0-85014954201</t>
  </si>
  <si>
    <t>Konkuk University</t>
  </si>
  <si>
    <t>KU</t>
  </si>
  <si>
    <t>['small cells', 'sensor networks', 'rf powering', 'relay station', 'recycled energy', 'rate region', 'proposed systems', 'power used', 'power allocation', 'link protocol', 'investigate self', 'high value', 'er helps', 'energy recycling', 'data transmission', 'coverage extension', 'conventional rc', 'associated protocols', 'access point']</t>
  </si>
  <si>
    <t>Beamforming | Multiple antennas | RF powered relay channel | Self-energy recycling</t>
  </si>
  <si>
    <t>We investigate self-energy recycling (S-ER)-based RF powered multi-antenna relay channels (RCs) for the coverage extension in sensor networks or small cells. In the S-ER-based RF powered RC, the power used at the relay station for data transmission depends only on the energy from the access point and the recycled energy from its own transmission. We propose an optimal beamforming scheme with associated protocols and study their behaviors for both cases of downlink only and joint up-down link. Strategies for the power allocation between data transmission and RF powering are provided and a comparison with the conventional RF powered RC is made. For the proposed power allocation strategies, the performance of the conventional RC is achieved by the proposed RF powered RC only when infinite RF power is available. A high value of S-ER helps the proposed systems to reach the performance of conventional relay systems. In the joint up-down link protocol, we show that the up-down rate region can simply be constructed with easy power allocation strategy.</t>
  </si>
  <si>
    <t>812-824</t>
  </si>
  <si>
    <t>60000142;60007511;60000142;60000142</t>
  </si>
  <si>
    <t>14018134900;56380923200;35476060100;55574232454</t>
  </si>
  <si>
    <t>Hwang, Duckdong;Hwang, Keum Cheol;Kim, Dong In;Lee, Tae Jin</t>
  </si>
  <si>
    <t>Sungkyunkwan University;Konkuk University</t>
  </si>
  <si>
    <t>60007511;60000142</t>
  </si>
  <si>
    <t>Hwang D.</t>
  </si>
  <si>
    <t>Self-Energy Recycling for RF Powered Multi-Antenna Relay Channels</t>
  </si>
  <si>
    <t>10.1109/TWC.2016.2630688</t>
  </si>
  <si>
    <t>2-s2.0-85014955902</t>
  </si>
  <si>
    <t>IITP-2016-H8601-16-1005</t>
  </si>
  <si>
    <t>['widely used', 'upper bounds', 'minimum eigenvalues', 'minimum eigenvalue', 'input multiple', 'exponential model', 'directly applicable', 'conditioned channels', 'also tight']</t>
  </si>
  <si>
    <t>exponential model | Massive MIMO | maximum eigenvalue | minimum eigenvalue | Spatial correlation matrix</t>
  </si>
  <si>
    <t>It is important to understand the properties of spatial correlation matrices in multiple-input multiple-output (MIMO) systems. In this paper, we derive new bounds for the maximum and minimum eigenvalues of spatial correlation matrices characterized by the exponential model. The new upper bounds for the maximum and minimum eigenvalues are tighter than the previously known bounds. Moreover, the new lower bound for the minimum eigenvalue, which has not yet been derived in the literature as a function of the number of antennas, is also tight. In order to predict the behavior of these bounds, we investigate the gap between the lower and upper bounds. These bounds are directly applicable to the analysis of wireless communication scenarios, such as uniform planar arrays and ill-conditioned channels, which are expected to be widely used for massive MIMO systems.</t>
  </si>
  <si>
    <t>1196-1204</t>
  </si>
  <si>
    <t>60024872;60068694;60024872</t>
  </si>
  <si>
    <t>56043624400;55922108900;57204628475</t>
  </si>
  <si>
    <t>Lim, Hyeongyong;Jang, Yeonsoo;Yoon, Dongweon</t>
  </si>
  <si>
    <t>Agency for Defense Development;Hanyang University</t>
  </si>
  <si>
    <t>60068694;60024872</t>
  </si>
  <si>
    <t>Lim H.</t>
  </si>
  <si>
    <t>Bounds for Eigenvalues of Spatial Correlation Matrices with the Exponential Model in MIMO Systems</t>
  </si>
  <si>
    <t>10.1109/TWC.2016.2641419</t>
  </si>
  <si>
    <t>2-s2.0-85014968469</t>
  </si>
  <si>
    <t>['using beamforming', 'ssop ).', 'security performance', 'security level', 'paper formalizes', 'numerical analysis', 'novel definition', 'legitimate user', 'legitimate transmission', 'leaking information', 'increasing number', 'exposure region', 'considerable interest', 'base stations', 'array type', 'approach may']</t>
  </si>
  <si>
    <t>Beamforming | Exposure region | Physical layer security | Spatial Secrecy outage probability | Uniform linear array</t>
  </si>
  <si>
    <t>With the increasing number of antennae in base stations, there is considerable interest in using beamforming to improve physical layer security, by creating an 'exposure region' that enhances the received signal quality for a legitimate user and reduces the possibility of leaking information to a randomly located passive eavesdropper. This paper formalizes this concept by proposing a novel definition for the security level of such a legitimate transmission, called the spatial secrecy outage probability (SSOP). By performing a theoretical and numerical analysis, it is shown how the antenna array parameters can affect the SSOP and its analytic upper bound. While this approach may be applied to any array type and any fading channel model, it is shown here how the security performance of a uniform linear array varies in a Rician fading channel by examining the analytic SSOP upper bound.</t>
  </si>
  <si>
    <t>900-912</t>
  </si>
  <si>
    <t>60029738;60029738;60029738;60020661</t>
  </si>
  <si>
    <t>56811753700;56243520400;56240998100;36038718500</t>
  </si>
  <si>
    <t>Zhang, Yuanrui;Ko, Youngwook;Woods, Roger;Marshall, Alan</t>
  </si>
  <si>
    <t>Belfast;Liverpool</t>
  </si>
  <si>
    <t>Queen's University Belfast;University of Liverpool</t>
  </si>
  <si>
    <t>60029738;60020661</t>
  </si>
  <si>
    <t>Defining Spatial Secrecy Outage Probability for Exposure Region-Based Beamforming</t>
  </si>
  <si>
    <t>10.1109/TWC.2016.2633351</t>
  </si>
  <si>
    <t>2-s2.0-85014972073</t>
  </si>
  <si>
    <t>['wifi techniques', 'wifi networks', 'trrs ).', 'synchronization errors', 'strong nonline', 'perfect centimeter', 'online phase', 'one pair', 'offline phase', 'office environment', 'multiple channels', 'location fingerprints', 'location fingerprint', 'location according', 'local database', 'level accuracy', 'ips determines', 'industry recently', 'indoor spaces', 'indoor environment', 'favorable since', 'database via', 'built upon', 'based ips', 'bandwidth limit', 'approaches based']</t>
  </si>
  <si>
    <t>Channel frequency response (CFR) | Indoor localization | Time-reversal resonating strength (TRRS) | WiFi</t>
  </si>
  <si>
    <t>Indoor positioning systems (IPSs) are attracting more and more attention from the academia and industry recently. Among them, approaches based on WiFi techniques are more favorable since they are built upon the WiFi infrastructures available in most indoor spaces. However, due to the bandwidth limit in mainstream WiFi systems, the IPS leveraging WiFi can hardly achieve centimeter localization accuracy under strong nonline-of-sight (NLOS) conditions which is common for indoor environment. In this paper, to achieve the centimeter-level accuracy, we present a WiFi-based IPS that exploits the frequency diversity via frequency hopping. In the offline phase, the system collects channel frequency responses (CFRs) from multiple channels and from a number of locations-of-interest. Then, the CFRs are post-processed to mitigate the synchronization errors as well as interference from other WiFi networks. Then, using bandwidth concatenation, the CFRs from multiple channels are combined into location fingerprints which are stored into a local database. During the online phase, CFRs are formulated into the location fingerprint and is compared against the fingerprints in the database via the time-reversal resonating strength (TRRS). Finally, the IPS determines the location according to the TRRS. Extensive experiment results demonstrate a perfect centimeter-level accuracy in an office environment with strong NLOS using only one pair of single-antenna WiFi devices.</t>
  </si>
  <si>
    <t>IEEE Internet of Things Journal</t>
  </si>
  <si>
    <t>60121760-60078684;60121760-60005465;60121760-60078684;60121760-60078684;60121760-60078684</t>
  </si>
  <si>
    <t>57189029611;55630447100;55608981900;22835107300;7404200118</t>
  </si>
  <si>
    <t>Chen, Chen;Chen, Yan;Han, Yi;Lai, Hung Quoc;Liu, K. J.Ray</t>
  </si>
  <si>
    <t>United States;United States;China</t>
  </si>
  <si>
    <t>Greenbelt;College Park;Chengdu</t>
  </si>
  <si>
    <t>Origin Wireless, Inc.;A. James Clark School of Engineering;University of Electronic Science and Technology of China</t>
  </si>
  <si>
    <t>60121760;60078684;60005465</t>
  </si>
  <si>
    <t>Achieving Centimeter-Accuracy Indoor Localization on WiFi Platforms: A Frequency Hopping Approach</t>
  </si>
  <si>
    <t>10.1109/JIOT.2016.2628701</t>
  </si>
  <si>
    <t>2-s2.0-85015171575</t>
  </si>
  <si>
    <t>['spectral efficiency', 'scheme provides', 'represent states', 'quaternion expression', 'proposed scheme', 'polarized antennas', 'letter presents', 'excellent candidate', 'energy efficiency', 'detector based', 'data transmission']</t>
  </si>
  <si>
    <t>BER | Dual-polarized | high data rate | quaternion modulation | wireless communications</t>
  </si>
  <si>
    <t>This letter presents a new modulation scheme for dual-polarized antennas based on the theory of quaternion. First, we introduce the concept of quaternions to represent states of polarized antennas and data transmission. Second, we describe a detector based on the quaternion expression for polarized wireless systems and its corresponding theoretical performance. Compared with the spatial multiplexing scheme, the proposed scheme is more energy efficiency. On the other hand, the scheme can generate more benefits than the spatial modulation scheme in terms of the spectral efficiency. Therefore, the scheme provides a tradeoff between spectral- and energy-efficiency, making it an excellent candidate for future wireless communications systems.</t>
  </si>
  <si>
    <t>18433938200;9042159400</t>
  </si>
  <si>
    <t>Gu, Jian Feng;Wu, Ke</t>
  </si>
  <si>
    <t>Quaternion Modulation for Dual-Polarized Antennas</t>
  </si>
  <si>
    <t>10.1109/LCOMM.2016.2614512</t>
  </si>
  <si>
    <t>2-s2.0-85015176119</t>
  </si>
  <si>
    <t>['zor bandwidth', 'wide band', 'uwb communication', 'undesirable due', 'small size', 'slight impact', 'separate slots', 'reflection coefficient', 'radiating patch', 'proposed antenna', 'order resonance', 'matching network', 'mainly determined', 'impedance mismatching', 'handed inductance', 'ground plane', 'frequency resonance', 'free structure', 'feeding antenna', 'designed based', '5 mm2', '13 ghz', '10 db']</t>
  </si>
  <si>
    <t>bandwidthmerging | CPW | ENG antenna | ultra-wide band | ZOR</t>
  </si>
  <si>
    <t>In this paper, a compact coplanar epsilon-negative (ENG) antenna is proposed with ultra-wide operation band and small size of 18x11.5 mm2. The proposed antenna is designed based on a coplanar-waveguide (CPW) feeding antenna, and thus the via-free structure is employed to realize the ENG unit cell, which is convenient to tune the frequency of zeroth-order resonance (ZOR) and extends the ZOR bandwidth. The high-order resonant frequencies are achieved and mainly determined by the separate slots that are located between the radiating patch and the ground plane. Adding the left-handed inductance between the radiating patch and ground has slight impact on the high-order resonant frequencies, and then the ultra-wide band is achieved by merging the ZOR bandwidth with the high-order resonant bandwidths. The ground plane primarily works as a matching network for the proposed antenna. Although it generates a low-frequency resonance, the performance is undesirable due to the impedance mismatching. The measured results show that the reflection coefficient, |S11| &lt; -10 dB, is in a wide frequency range from 5.25 to 13 GHz, which covers the upper operation band of UWB communication. Also, the antenna contains relatively stable gains and omni-directional radiation patterns.</t>
  </si>
  <si>
    <t>49-56</t>
  </si>
  <si>
    <t>China Communications</t>
  </si>
  <si>
    <t>60010421;60010421;60010421</t>
  </si>
  <si>
    <t>57191250727;10040304600;55237009300</t>
  </si>
  <si>
    <t>Tao, Jun;Feng, Quanyuan;Zheng, Zongliang</t>
  </si>
  <si>
    <t>Compact coplanar epsilon-negative antenna with ultra-wide band character</t>
  </si>
  <si>
    <t>10.1109/CC.2017.7868174</t>
  </si>
  <si>
    <t>2-s2.0-85015181880</t>
  </si>
  <si>
    <t>['various assumptions', 'typical user', 'two types', 'tractable numerical', 'tier within', 'simulation results', 'rate characteristics', 'potential bs', 'network distributed', 'fading scenario', 'eavesdropper density', 'distributed according', 'coexist within', 'chosen bs', 'association scenarios', 'association scenario', 'antenna figures', 'antenna eavesdroppers', 'analyzed analytically', 'also assumed']</t>
  </si>
  <si>
    <t>Fading | heterogeneous | multitier | path gain | Poisson point processes (PPPs) | random wireless networks | Secrecy rate</t>
  </si>
  <si>
    <t>In this paper, the secrecy-rate characteristics of multitier downlink heterogeneous networks under generalized fading model is investigated for two types of base-station (BS)-user(s) association scenarios. Each tier within the network has a single multiantenna BS that intends to serve multiple single-antenna mobile users. These users are assumed to be distributed according to homogeneous Poisson point process (PPP) with particular density parameter. Single-antenna eavesdroppers which intend to wiretap the communication between the chosen BS and intended mobile user are also assumed to coexist within the network distributed as PPP with different intensity parameter. We have adopted the maximum received path gain, rather than distance, as a metric to describe the association scenario between a BS and typical user. Therefore, a typical user associates itself with: 1) a BS that provides the user with the maximum path gain or 2) any potential BS that provides the k th maximum path gain to the user. Using stochastic geometry as a tool, the received path gain distributions and the achievable average secrecy rate expressions from the perspective of association with the 'best' and the k th best BS are analyzed analytically. Tractable numerical and simulation results are presented under various assumptions of fading scenario, path loss exponent, eavesdropper density, and antenna figures to support the lemmas and propositions stated within this paper.</t>
  </si>
  <si>
    <t>60016458;60027272;60016458-60105159</t>
  </si>
  <si>
    <t>57044711500;55653000200;23007477700</t>
  </si>
  <si>
    <t>Tolossa, Yohannes Jote;Vuppala, Satyanarayana;Abreu, Giuseppe</t>
  </si>
  <si>
    <t>Japan;United Kingdom;Germany</t>
  </si>
  <si>
    <t>Kusatsu;Edinburgh;Bremen</t>
  </si>
  <si>
    <t>Ritsumeikan University Biwako-Kusatsu Campus;The University of Edinburgh;Jacobs University Bremen</t>
  </si>
  <si>
    <t>60105159;60027272;60016458</t>
  </si>
  <si>
    <t>Tolossa Y.</t>
  </si>
  <si>
    <t>Secrecy-Rate Analysis in Multitier Heterogeneous Networks under Generalized Fading Model</t>
  </si>
  <si>
    <t>10.1109/JIOT.2016.2628241</t>
  </si>
  <si>
    <t>2-s2.0-85015181974</t>
  </si>
  <si>
    <t>117-612014063</t>
  </si>
  <si>
    <t>['white noise', 'transmit beamforming', 'thus propose', 'system performance', 'slnr ).', 'sinr ),', 'residual self', 'relaying network', 'relay transmitter', 'receive beamforming', 'proposed low', 'polynomial one', 'maximum likelihood', 'iterative manner', 'interference whitening', 'input multiple', 'exponential time', 'exponential function', 'existing schemes', 'duplex transmissions', 'duplex multiple', 'conventional ml', 'complexity whitening', 'colored interference', 'cml due']</t>
  </si>
  <si>
    <t>decoding-and-forward | full-duplex | iterativebeamforming | MIMOrelay | self-interference</t>
  </si>
  <si>
    <t>In this paper, we consider a full-duplex multiple-input multiple-output (MIMO) relaying network with the decode-and-forward (DF) protocol. Due to the full-duplex transmissions, the self-interference from the relay transmitter to the relay receiver degrades the system performance. We thus propose an iterative beamforming structure (IBS) to mitigate the self-interference. In this method, the receive beamforming at the relay is optimized to maximize the signal-to-interference- plus-noise-ratio (Max-SINR), while the transmit beamforming at the relay is optimized to maximize the signal-to-leakage-plusnoise- ratio (Max-SLNR). To further improve the performance, the receive and transmit beamforming matrices are optimized between Max-SINR and Max-SLNR in an iterative manner. Furthermore, in the presence of the residual self-interference, a low-complexity whitening-filter (WF) maximum likelihood (ML) detector is proposed. In this detector, a WF is designed to transform a colored interference- plus-noise to a white noise, while the singular value decomposition is used to convert coupled spatial subchannels to parallel independent ones. From simulations, we find that the proposed IBS performs much better than the existing schemes. Also, the proposed low-complexity detector significantly reduces the complexity of the conventional ML (CML) detector from exponential time (an exponential function of the number of the source transmit antennas) to polynomial one while achieving a slightly better BER performance than the CML due to interference whitening.</t>
  </si>
  <si>
    <t>60004630-60010080-60005244;60025441-60010080;60004630;60010080;60010080;60090755</t>
  </si>
  <si>
    <t>7006845044;57199493795;56924036300;57201011824;55921951100;7004279281</t>
  </si>
  <si>
    <t>Shu, Feng;Zhou, Ye;Chen, Riqing;Wang, Jin;Li, Jun;Vucetic, Branka</t>
  </si>
  <si>
    <t>Australia;China;China;China;China</t>
  </si>
  <si>
    <t>Sydney;Nanjing;Nanjing;Nanjing;Fuzhou</t>
  </si>
  <si>
    <t>Faculty of Engineering;Nanjing Tech University;Nanjing University of Science and Technology;Southeast University;Fujian Agriculture and Forestry University</t>
  </si>
  <si>
    <t>60090755;60025441;60010080;60005244;60004630</t>
  </si>
  <si>
    <t>Shu F.</t>
  </si>
  <si>
    <t>High-performance beamformer and low-complexity detector for DF-based full-duplex MIMO relaying networks</t>
  </si>
  <si>
    <t>10.1109/CC.2017.7868165</t>
  </si>
  <si>
    <t>2-s2.0-85015186945</t>
  </si>
  <si>
    <t>['tailed due', 'successfully fabricated', 'single nanopolarizer', 'shaped antennas', 'resolution imaging', 'polarization state', 'plasmonic effect', 'optical trapping', 'numerical simulations', 'induced pancharatnam', 'fork hologram', 'berry phase', 'behaves like', 'application fields', 'antenna unit', 'annular circles', 'anisotropic metasurface', '200 nm']</t>
  </si>
  <si>
    <t>metasurfaces | plasmonic antennas | Surface plasmons | vectorial optical beams</t>
  </si>
  <si>
    <t>In this paper, a 2-D anisotropic metasurface for generating an azimuthally polarized beam is structured with a patterned metallic layer, which is composed of a fork hologram and periodically aligned sector-shaped antennas in annular circles. The polarization state of the light is tailed due to the plasmonic effect of the antenna unit, which behaves like a single nanopolarizer. The induced Pancharatnam-Berry phase will be compensated by the fork hologram. Such a metasurface in a large pattern size of 27 by 27 $\mu \text{m}$ with fine nanoaperture slits in a resolution of 200 nm is successfully fabricated. Numerical simulations of the single antenna element and the whole holographic structure are performed and coincide with experimental results well. An azimuthally polarized vector beam with a ring-shaped intensity distribution is generated by the metasurface from an incident circularly polarized light, which will serve as flat optical components in optical trapping, super-resolution imaging, and other application fields.</t>
  </si>
  <si>
    <t>60008691;60008691;60008691-60073726;60008691;60008691;60008691;60008691</t>
  </si>
  <si>
    <t>57188658788;57191676064;56011532600;57188866359;57193322389;16837416400;8365460000</t>
  </si>
  <si>
    <t>Wen, Jing;Feng, Hui;Chen, Jiannong;Wang, Kang;Lv, Yating;Zhong, Yangwan;Zhang, Dawei</t>
  </si>
  <si>
    <t>Yantai;Shanghai</t>
  </si>
  <si>
    <t>Ludong University;University of Shanghai for Science and Technology</t>
  </si>
  <si>
    <t>60073726;60008691</t>
  </si>
  <si>
    <t>Wen J.</t>
  </si>
  <si>
    <t>Plasmonic holographic metasurfaces for generation of vector optical beams</t>
  </si>
  <si>
    <t>10.1109/JPHOT.2017.2651981</t>
  </si>
  <si>
    <t>2-s2.0-85015191495</t>
  </si>
  <si>
    <t>DESC0001035</t>
  </si>
  <si>
    <t>['synthetic protein', 'synthetic four', 'step transfer', 'specifically bind', 'proven robust', 'natural protein', 'minimal reference', 'harvesting subunit', 'harvesting phycobilisome', 'harvesting antenna', 'genetic fusion', 'first time', 'first principles', 'extraordinarily adaptable', 'directing energy', 'different bilin', 'cpca subunit', 'cofactor constructs', 'bilin light', 'bacteriochlorin cofactors', 'activated chemistry']</t>
  </si>
  <si>
    <t>Excitation energy transfer | Fusion protein | Light-harvesting antenna | Maquette | Phycobiliprotein | Synthetic protein</t>
  </si>
  <si>
    <t>Synthetic proteins designed and constructed from first principles with minimal reference to the sequence of any natural protein have proven robust and extraordinarily adaptable for engineering a range of functions. Here for the first time we describe the expression and genetic fusion of a natural photosynthetic light-harvesting subunit with a synthetic protein designed for light energy capture andmulti-step transfer.We demonstrate excitation energy transfer fromthe bilin of the CpcA subunit (phycocyanin a subunit) of the cyanobacterial photosynthetic light-harvesting phycobilisome to synthetic four-helix-bundle proteins accommodating sites that specifically bind a variety of selected photoactive tetrapyrroles positioned to enhance energy transfer by relay. The examination of combinations of different bilin, chlorin and bacteriochlorin cofactors has led to identification of the preconditions for directing energy from the bilin light-harvesting antenna into synthetic protein-cofactor constructs that can be customized for light-activated chemistry in the cell.</t>
  </si>
  <si>
    <t>Journal of the Royal Society Interface</t>
  </si>
  <si>
    <t>60006297;60006297;60004923;60004923;60004923;60001439;60006297;60006297</t>
  </si>
  <si>
    <t>55229225700;23485394600;55639880400;56662412900;7201528924;7202225529;57205860378;35567593700</t>
  </si>
  <si>
    <t>Mancini, Joshua A.;Kodali, Goutham;Jiang, Jianbing;Reddy, Kanumuri Ramesh;Lindsey, Jonathan S.;Bryant, Donald A.;Dutton, P. Leslie;Moser, Christopher C.</t>
  </si>
  <si>
    <t>Philadelphia;Raleigh;University Park</t>
  </si>
  <si>
    <t>University of Pennsylvania;NC State University;Pennsylvania State University</t>
  </si>
  <si>
    <t>60006297;60004923;60001439</t>
  </si>
  <si>
    <t>Mancini J.</t>
  </si>
  <si>
    <t>Multi-step excitation energy transfer engineered in genetic fusions of natural and synthetic light-harvesting proteins</t>
  </si>
  <si>
    <t>10.1098/rsif.2016.0896</t>
  </si>
  <si>
    <t>2-s2.0-85015196321</t>
  </si>
  <si>
    <t>['values independently', 'single antenna', 'rayleigh fading', 'noncoherent two', 'next block', 'mild signal', 'many antennas', 'letter considers', 'large number', 'given bep', 'error performance', 'base station', 'almost equal']</t>
  </si>
  <si>
    <t>Massive MIMO | noncoherent ML detection | orthogonal binary modulation division</t>
  </si>
  <si>
    <t>This letter considers a noncoherent two-user uplink system, where each user has a single antenna and a base station is equipped with a large number of antennas. It is assumed that small scale channel fading is Rayleigh fading and quasi-static in two consecutive time slots and changes to other values independently in the next block. For such massive MIMO uplink system, we propose an orthogonal binary modulation scheme and utilize a noncoherent maximum likelihood receiver rather than a commonly adopted channel orthogonality approximation to analyze its error performance. A fast decoding algorithm is obtained and an exact bit error probability (BEP) formula is derived. When the large scale fading coefficients are available at the transmitters, a closed-form optimal power loading is attained that minimizes a tight upper bound of BEP. Computer simulations demonstrate that in a mild signal-to-noise ratio region, the optimized upper bound is almost equal to the truly optimized BEP. Hence, our derived BEP formula can be used to quantify how many antennas we need for the given BEP. In addition, the extension of all these results to the system with coherence time longer than two is also briefly discussed.</t>
  </si>
  <si>
    <t>60018554-60031828;60031828;60031828;60018554</t>
  </si>
  <si>
    <t>49663322400;57223763788;15066178800;7102123435</t>
  </si>
  <si>
    <t>Han, Gangtao;Dong, Zheng;Zhang, Jian Kang;Mu, Xiaomin</t>
  </si>
  <si>
    <t>Hamilton;Zhengzhou</t>
  </si>
  <si>
    <t>McMaster University;Zhengzhou University</t>
  </si>
  <si>
    <t>60031828;60018554</t>
  </si>
  <si>
    <t>Han G.</t>
  </si>
  <si>
    <t>Orthogonal Binary Modulation Division for Two-User Uplink Massive MIMO Systems with Noncoherent ML Detection</t>
  </si>
  <si>
    <t>10.1109/LCOMM.2016.2618787</t>
  </si>
  <si>
    <t>2-s2.0-85015214344</t>
  </si>
  <si>
    <t>['superior performance', 'simultaneously minimizing', 'robust precoder', 'receive antenna', 'proposed techniques', 'maximum gain', 'fusion center', 'channel uncertainties']</t>
  </si>
  <si>
    <t>Channel uncertainty | decentralized estimation | parameter estimation | robust precoding</t>
  </si>
  <si>
    <t>This letter proposes novel precoding techniques for robust decentralized parameter estimation with only imperfect channel state information (CSI) in a coherent multiple access channel based wireless sensor network. For scalar parameter estimation, the proposed technique minimizes the worst case estimation error arising due to the channel uncertainties while ensuring the maximum gain at each receive antenna. For vector parameter estimation, since the general noisy measurement case is intractable, a robust precoder is developed for noiseless sensor measurements that eliminates the need for postprocessing at the fusion center while simultaneously minimizing the worst case estimation error. Simulation results show that the proposed techniques have a superior performance in comparison to imperfect CSI agnostic estimation techniques.</t>
  </si>
  <si>
    <t>240-244</t>
  </si>
  <si>
    <t>55322664300;57193615114;8327633900</t>
  </si>
  <si>
    <t>Venkategowda, Naveen K.D.;Narayana, Bhargav B.;Jagannatham, Aditya K.</t>
  </si>
  <si>
    <t>Venkategowda N.</t>
  </si>
  <si>
    <t>Precoding for Robust Decentralized Estimation in Coherent-MAC-Based Wireless Sensor Networks</t>
  </si>
  <si>
    <t>10.1109/LSP.2017.2647984</t>
  </si>
  <si>
    <t>2-s2.0-85015234731</t>
  </si>
  <si>
    <t>['sum game', 'performance metric', 'nash equilibrium', 'information zero', 'fusion center', 'fc ),', 'expected utility', 'error probability', 'also show']</t>
  </si>
  <si>
    <t>Detection networks | jamming | multiple access channels | saddle-point equilibrium</t>
  </si>
  <si>
    <t>In this letter, we model a complete-information zero-sum game between a centralized detection network with a multiple access channel between the sensors and the fusion center (FC), and a jammer with multiple transmitting antennas. We choose error probability at the FC as the performance metric, and investigate pure strategy equilibria for this game, and show that the jammer has no impact on the FC's error probability by employing pure strategies at the Nash equilibrium. Furthermore, we also show that the jammer has an impact on the expected utility if it employs mixed strategies.</t>
  </si>
  <si>
    <t>186-190</t>
  </si>
  <si>
    <t>60000745;60014097;60030551</t>
  </si>
  <si>
    <t>39161707500;57211762683;35571661500</t>
  </si>
  <si>
    <t>Nadendla, Venkata Sriram Siddhardh;Sharma, Vinod;Varshney, Pramod K.</t>
  </si>
  <si>
    <t>United States;India;United States</t>
  </si>
  <si>
    <t>Syracuse;Bengaluru;Urbana</t>
  </si>
  <si>
    <t>Syracuse University;Indian Institute of Science;University of Illinois Urbana-Champaign</t>
  </si>
  <si>
    <t>60030551;60014097;60000745</t>
  </si>
  <si>
    <t>Nadendla V.</t>
  </si>
  <si>
    <t>On Strategic Multi-Antenna Jamming in Centralized Detection Networks</t>
  </si>
  <si>
    <t>10.1109/LSP.2017.2649378</t>
  </si>
  <si>
    <t>2-s2.0-85015236916</t>
  </si>
  <si>
    <t>['wifi systems', 'wifi devices', 'wifi channel', 'training phase', 'specific information', 'spatial diversity', 'single pair', 'proposed ips', 'positioning phase', 'office environment', 'nlos scenario', 'measurement resolution', 'localization accuracy', 'limited bandwidth', 'ipss ).', 'hardly achieve', 'grained location', 'fully harnesses', 'experiment results', 'environment dynamics', 'effective bandwidth', 'cfrs acquired', 'based ipss', '321 mhz', '2 cm']</t>
  </si>
  <si>
    <t>Channel frequency response (CFR) | indoor localization | multiple-input-multiple-output (MIMO) | Time-reversal resonating strength (TRRS)</t>
  </si>
  <si>
    <t>Channel frequency response (CFR) is a fine-grained location-specific information in WiFi systems that can be utilized in indoor positioning systems (IPSs). However, CFR-based IPSs can hardly achieve an accuracy at the centimeter level due to the limited bandwidth in WiFi systems. To achieve such accuracy using WiFi devices, we propose an IPS that fully harnesses the spatial diversity in multiple-input-multiple-output WiFi systems, which leads to a much larger effective bandwidth than the bandwidth of a WiFi channel. The proposed IPS obtains CFRs associated with locations-of-interest on multiple antenna links during the training phase. In the positioning phase, the IPS captures instantaneous CFRs from a location to be estimated and compares it with the CFRs acquired in the training phase via the time-reversal resonating strength with residual synchronization errors compensated. Extensive experiment results in an office environment with a measurement resolution of 5 cm demonstrate that, with a single pair of WiFi devices and an effective bandwidth of 321 MHz, the proposed IPS achieves detection rates of 99.91% and 100% with false alarm rates of 1.81% and 1.65% under the line-of-sight (LOS) and non-LOS (NLOS) scenarios, respectively. Meanwhile, the proposed IPS is robust against environment dynamics. Moreover, experiment results with a measurement resolution of 0.5 cm demonstrate a localization accuracy of 1-2 cm in the NLOS scenario.</t>
  </si>
  <si>
    <t>122-134</t>
  </si>
  <si>
    <t>60121760-60078684;60121760-60005465;60121760;60121760;60121760-60078684;60121760-60078684</t>
  </si>
  <si>
    <t>57189029611;55630447100;55608981900;22835107300;57193615257;7404200118</t>
  </si>
  <si>
    <t>Chen, Chen;Chen, Yan;Han, Yi;Lai, Hung Quoc;Zhang, Feng;Liu, K. J.Ray</t>
  </si>
  <si>
    <t>Achieving Centimeter-Accuracy Indoor Localization on WiFi Platforms: A Multi-Antenna Approach</t>
  </si>
  <si>
    <t>10.1109/JIOT.2016.2628713</t>
  </si>
  <si>
    <t>2-s2.0-85015257442</t>
  </si>
  <si>
    <t>['wearable uhf', 'numerical simulations', 'layer antennas', 'human body', 'experimental measurements', 'design criterion', 'coupling effects', 'body separation', 'antenna electric', 'antenna border']</t>
  </si>
  <si>
    <t>body-antenna coupling | Ungrounded antennas | Wearable antennas</t>
  </si>
  <si>
    <t>The robustness of wearable UHF-band ungrounded antennas with respect to body-coupling effects is addressed. Two different configurations of single-layer antennas, with different energy density distributions, are presented, and a design criterion to improve their performance with respect to the antenna-body separation is derived. Through an analysis of the antenna electric and magnetic energy density distributions, it is shown that the degradation of the antenna performance due to the proximity of the human body can be reduced if the electric energy density is confined in specific regions far from the antenna border. The proposed design criterion has been validated by numerical simulations and experimental measurements.</t>
  </si>
  <si>
    <t>687-694</t>
  </si>
  <si>
    <t>60032259;60028868;60032259;60028868;60031612</t>
  </si>
  <si>
    <t>57191625533;55511355900;6602557171;7003596999;36483531300</t>
  </si>
  <si>
    <t>Casula, Giovanni Andrea;Michel, Andrea;Montisci, Giorgio;Nepa, Paolo;Valente, Giuseppe</t>
  </si>
  <si>
    <t>Cagliari;Rome;Pisa</t>
  </si>
  <si>
    <t>Universit√† degli Studi di Cagliari;Agenzia Spaziale Italiana;Universit√† di Pisa</t>
  </si>
  <si>
    <t>60032259;60031612;60028868</t>
  </si>
  <si>
    <t>Casula G.</t>
  </si>
  <si>
    <t>Energy-Based Considerations for Ungrounded Wearable UHF Antenna Design</t>
  </si>
  <si>
    <t>10.1109/JSEN.2016.2636564</t>
  </si>
  <si>
    <t>2-s2.0-85015332049</t>
  </si>
  <si>
    <t>['upstream migration', 'turbine discharge', 'smolts migrated', 'smolts descended', 'small heps', 'sloping racks', 'sloping rack', 'significantly longer', 'rfid antennae', 'released 100', 'rack inclination', 'passages downstream', 'oloron river', 'night releases', 'median times', 'hep bypass', 'different times', 'bypass discharge', 'bar spacing', 'average 80', 'april 2015', '9 %)', '8 m3', '5 m3', '5 groups', '21min ),', '20 mm', '2 hours', '1 ).']</t>
  </si>
  <si>
    <t>Downstream passage | fish protection system | Hydroelectric | Salmonids</t>
  </si>
  <si>
    <t>In April 2015, the efficiency of a system of low-sloping rack and bypass has been assessed for Atlantic salmon smolts at the small hydroelectric plant (HEP) of Auterrive on the Gave d'Oloron River (France; turbine discharge: 7.8 m3.s-1; rack inclination: 26¬∞ relative to the horizontal; bar spacing: 20 mm; bypass discharge: 0.5 m3.s-1). 239 hatchery smolts (mean length 185 mm) were PIT-tagged and released 100 m upstream the HEP, in 5 groups at different times of the day. Their passages downstream the HEP by the bypass and as well by the fishpass for upstream migration were monitored with RFID antennae. On average 80.7% of smolts migrated through the HEP bypass and 3.8% of smolts descended through the fishpass. In total, 84.5% (min-max: 75.5-91.9%) of smolts migrated downstream the HEP via safe routes. 50% of them did it in less than 23 minutes since their release and 75% of them did it in less than 2 hours. Fish migration time was similar for afternoon, evening and night releases (median times between 19 and 21min), but was significantly longer when the fishes were released in the morning (median migration time: 3hours 17min). Our findings give credence to the recommended design criteria for low-sloping racks, which is the main solution implemented in France for small HEPs.</t>
  </si>
  <si>
    <t>Houille Blanche</t>
  </si>
  <si>
    <t>118230506;118230506;118230506</t>
  </si>
  <si>
    <t>23393772500;55130579700;56029818800</t>
  </si>
  <si>
    <t>Tomanova, Sylvie;Courret, Dominique;Alric, Alain</t>
  </si>
  <si>
    <t>Toulouse</t>
  </si>
  <si>
    <t>P√¥le Ecohydraulique ONEMA-Irstea-INP</t>
  </si>
  <si>
    <t>Tomanova S.</t>
  </si>
  <si>
    <t>Protecting fish from entering turbines: The efficiency of a low-sloping rack for downstream migration of Atlantic salmon smolts</t>
  </si>
  <si>
    <t>10.1051/lhb/2017002</t>
  </si>
  <si>
    <t>2-s2.0-85015618533</t>
  </si>
  <si>
    <t>Qatar Foundation</t>
  </si>
  <si>
    <t>QF</t>
  </si>
  <si>
    <t>['three types', 'signals captured', 'sharp pd', 'resonant frequencies', 'recognition rate', 'proposed antennas', 'pd signals', 'pd detection', 'partial discharge', 'noise performance', 'inception voltage', 'different types', 'classification capabilities', 'captured signals', 'best antenna', 'artificially generated', 'antenna design']</t>
  </si>
  <si>
    <t>Partial discharge | pattern recognition | ultra-high frequency</t>
  </si>
  <si>
    <t>Three Hilbert fractal antenna designs are proposed in this work to capture and classify common types of partial discharge (PD) in an oil insulated system. Each antenna design shows unique characteristics in terms of resonant frequencies, inception voltage, classification capabilities and noise performance. Three types of PD signals are artificially generated; namely, corona, surface and sharp PD. The captured signals from each antenna design are analyzed then fed to a trained artificial neural network for classification. A recognition rate of 97% is achieved when classifying the different types of PD using one of the proposed antennas. Moreover, the SNR of signals captured from each antenna design are analyzed to determine the best antenna for PD detection under intense noisy environments.</t>
  </si>
  <si>
    <t>60070791;60070791;60070791;60072749;60072749</t>
  </si>
  <si>
    <t>57189025201;6602723923;7004607473;55849721400;8938806700</t>
  </si>
  <si>
    <t>Zahed, Abd Almonam;El-Hag, Ayman H.;Qaddoumi, Nasser;Hussein, Ramy;Shaban, Khaled B.</t>
  </si>
  <si>
    <t>Qatar;United Arab Emirates</t>
  </si>
  <si>
    <t>Doha;Sharjah</t>
  </si>
  <si>
    <t>Qatar University;American University of Sharjah</t>
  </si>
  <si>
    <t>60072749;60070791</t>
  </si>
  <si>
    <t>Zahed A.A.</t>
  </si>
  <si>
    <t>Comparison of different fourth order Hilbert fractal antennas for partial discharge measurement</t>
  </si>
  <si>
    <t>10.1109/TDEI.2016.005862</t>
  </si>
  <si>
    <t>2-s2.0-85015776108</t>
  </si>
  <si>
    <t>['work presented', 'recognition rates', 'partial discharge', 'paper involves', 'online rf', 'insulator life', 'insulator defects', 'feature reduction', 'extracted features', 'discharges arising', 'different types', 'detrimental effect', 'defective samples', 'defective discs', 'considered individually', 'classification results', 'also reported', 'also incorporated', 'activities within', '4 insulators']</t>
  </si>
  <si>
    <t>Ceramic insulators | defects | online monitoring | partial discharge | radio frequency antenna | wavelet packet transform</t>
  </si>
  <si>
    <t>Defects in ceramic insulators like broken, cracked and punctured discs give rise to the initiation of partial discharge (PD) activities within the samples which has a detrimental effect on the insulator life. Hence it is important for the utilities to identify such defective samples as early as possible so that appropriate replacement strategies can be devised. The work presented in this paper involves the investigation of a number of cases of insulator defects, with the goal of developing an online RF-based PD technique for monitoring ceramic disc insulators. The three classes examined are a cracked ceramic insulator disc; a disc with a hole through the cap, and a completely broken insulator disc. The defective discs are considered individually and are also incorporated into strings of 2, 3, and 4 insulators. The captured RF pulses are processed by extracting wavelet packet based features. Feature reduction and selection is carried out and classification results are obtained. To classify the discharges arising from different types of defects, an artificial neural network (ANN) algorithm is applied to the extracted features, and recognition rates of more than 95% were reported for each class. The results of preliminary field tests carried out on a 40 feet high test transmission tower are also reported and their analysis showed good discrimination between the different defect types.</t>
  </si>
  <si>
    <t>183-190</t>
  </si>
  <si>
    <t>60014171;60014171;60070791;60160432</t>
  </si>
  <si>
    <t>56715294600;35568943100;6602723923;6507544797</t>
  </si>
  <si>
    <t>Anjum, Shaharyar;Jayaram, Shesha;El-Hag, Ayman;Jahromi, Ali Naderian</t>
  </si>
  <si>
    <t>Canada;United Arab Emirates;Canada</t>
  </si>
  <si>
    <t>Mississauga;Sharjah;Waterloo</t>
  </si>
  <si>
    <t>Metsco Energy Solutions;American University of Sharjah;University of Waterloo</t>
  </si>
  <si>
    <t>60160432;60070791;60014171</t>
  </si>
  <si>
    <t>Anjum S.</t>
  </si>
  <si>
    <t>Detection and classification of defects in ceramic insulators using RF antenna</t>
  </si>
  <si>
    <t>10.1109/TDEI.2016.005867</t>
  </si>
  <si>
    <t>2-s2.0-85015783701</t>
  </si>
  <si>
    <t>['typical methods', 'time difference', 'tdoa vectors', 'sensing technique', 'results indicate', 'proposed algorithm', 'presented algorithm', 'pd signals', 'pd experiments', 'pd coordinates', 'paper presents', 'normally distributed', 'localization accuracy', 'linearized form', 'large number', 'joint pdf', 'insulated substation', 'highest probability', 'effectively reduce', 'based algorithm', 'ais ).']</t>
  </si>
  <si>
    <t>Air-insulated substation | localization | partial discharge | probability-based algorithm | ultra-high frequency</t>
  </si>
  <si>
    <t>Ultra-high-frequency (UHF) sensing technique has been introduced to detect and localize partial discharge (PD) sources in air-insulated substation (AIS). This paper presents a probability-based algorithm to localize multiple PD sources which may occur simultaneously in different power equipment. Assuming that the time difference of arrival (TDOA) between all pairs of antennas in a array are normally distributed, the probability density function (PDF) of PD source coordinates can be obtained by substituting the linearized form of time difference equations into PDFs of TDOAs. When large number of PD signals are recorded, the joint PDF (JPDF) can be calculated from the product of PDF of each TDOA. Then the PD coordinates to be solved are regarded as with highest probability, and can be solved by taking the derivative of JPDF. In the case of multiple PD sources, mixed UHF signals are separated by clustering the TDOA vectors with K Means clustering method. PD experiments are performed to test the presented algorithm, and the localization accuracy of proposed algorithm is compared with other typical methods such as Newton-Raphson, Particle Swarm Optimization and plane intersection method. The results indicate that the probability-based localization algorithm reasonably integrates the TDOAs of continuous signal sequence, which can effectively reduce the influence of TDOA estimation errors and improve the localization accuracy.</t>
  </si>
  <si>
    <t>157-166</t>
  </si>
  <si>
    <t>60018308;60018308;60018308;60018308;60018308;60018308;113172842;113172842</t>
  </si>
  <si>
    <t>56072575400;57211416034;57005654400;57188858090;14015676800;7405273029;36544434500;56435175700</t>
  </si>
  <si>
    <t>Zhu, Ming Xiao;Wang, Yan Bo;Liu, Qing;Zhang, Jia Ning;Deng, Jun Bo;Zhang, Guan Jun;Shao, Xian Jun;He, Wen Lin</t>
  </si>
  <si>
    <t>Xi'an;Hangzhou</t>
  </si>
  <si>
    <t>Xi'an Jiaotong University;State Grid Zhejiang Electric Power Company Research Institute</t>
  </si>
  <si>
    <t>60018308;113172842</t>
  </si>
  <si>
    <t>Zhu M.</t>
  </si>
  <si>
    <t>Localization of multiple partial discharge sources in air-insulated substation using probability-based algorithm</t>
  </si>
  <si>
    <t>10.1109/TDEI.2016.005964</t>
  </si>
  <si>
    <t>2-s2.0-85015799840</t>
  </si>
  <si>
    <t>['various applications', 'uhf sensors', 'uhf method', 'transformer tank', 'sensor characteristics', 'second part', 'power transformers', 'penalty costs', 'pd measurement', 'partial discharge', 'obtain calibration', 'key precondition', 'installed sensor', 'insertion depth', 'high outage', 'high frequency', 'first part', 'electrical equipment', 'calibration procedure', 'antenna factor']</t>
  </si>
  <si>
    <t>calibration | partial discharges | Power transformers | UHF antennas | UHF measurements</t>
  </si>
  <si>
    <t>The reliability of electrical energy networks depends on both, the quality and reliability of its electrical equipment, e.g. power transformers. Local failures inside their insulation may lead to breakdowns and hence to high outage and penalty costs. Power transformers can be tested on partial discharge (PD) activity before commissioning and monitored during service in order to prevent these events. In the first part, this contribution presents different types of ultra-high frequency (UHF) sensors for PD measurement. Various applications of UHF sensors and proper sensor installation are discussed. The second part of the contribution is about the necessity of UHF measurement comparability and reproducibility. Therefore, a new calibration procedure for the UHF method is proposed and discussed in respect of the procedure for the IEC 60270 compliant conventional electric method. The characterization of UHF sensors is a key precondition for the UHF calibration process in order to obtain calibration for the full measurement path. Sensor characteristics are described by the antenna factor (AF) which is determined under inside transformer conditions in an oil-filled Gigahertz Transversal Electromagnetic cell (GTEM cell). In addition to the calibration procedure, the performance of the installed sensor has to be determined. The evaluation is based on the concept of transmitting electromagnetic waves through the transformer tank from one UHF sensor to another. This performance check procedure is used in this contribution for the examination of the influence of the sensor's insertion depth into the tank. These results are compared to the reference GTEM cell measurement used for calibration.</t>
  </si>
  <si>
    <t>331-339</t>
  </si>
  <si>
    <t>60015815;60015815;60015815;60015623</t>
  </si>
  <si>
    <t>56559337600;55490464000;6602926746;24824125700</t>
  </si>
  <si>
    <t>Siegel, Martin;Beltle, Michael;Tenbohlen, Stefan;Coenen, Sebastian</t>
  </si>
  <si>
    <t>Stuttgart;Boston</t>
  </si>
  <si>
    <t>Universit√§t Stuttgart;General Electric Company</t>
  </si>
  <si>
    <t>60015815;60015623</t>
  </si>
  <si>
    <t>Siegel M.</t>
  </si>
  <si>
    <t>Application of UHF sensors for PD measurement at power transformers</t>
  </si>
  <si>
    <t>10.1109/TDEI.2016.005913</t>
  </si>
  <si>
    <t>2-s2.0-85015807858</t>
  </si>
  <si>
    <t>['wavelength band', 'wave effects', 'wave beams', 'vc brightness', 'studied experimentally', 'spatial resolution', 'spatial distribution', 'review focuses', 'resolved method', 'quality imaging', 'positive column', 'plasma slab', 'operating principles', 'new technique', 'millimeter waves', 'local relation', 'induced variations', 'horn antennas', 'gas pressure', 'first part', 'field patterns', 'entire millimeter', 'energy sensitivities', 'discharge tube', 'dc discharge', 'cesium vapor', '45 torr', '200 œºj', '2 mm', '10 œºj']</t>
  </si>
  <si>
    <t>The first part of the review is presented which is dedicated to the time-resolved method of imaging and measuring the spatial distribution of the intensity of millimeter waves by using visible continuum (VC) emitted by the positive column (PC) of a dc discharge in a mixture of cesium vapor with xenon. The review focuses on the operating principles, fundamentals, and applications of this new technique. The design of the discharge tube and experimental setup used to create a wide homogeneous plasma slab with the help of the Cs‚ÄìXe discharge at a gas pressure of 45 Torr are described. The millimeter-wave effects on the plasma slab are studied experimentally. The mechanism of microwave-induced variations in the VC brightness and the causes of violation of the local relation between the VC brightness and the intensity of millimeter waves are discussed. Experiments on the imaging of the field patterns of horn antennas and quasi-optical beams demonstrate that this technique can be used for good-quality imaging of millimeter-wave beams in the entire millimeter-wavelength band. The method has a microsecond temporal resolution and a spatial resolution of about 2 mm. Energy sensitivities of about 10 ŒºJ/cm2 in the Ka-band and about 200 ŒºJ/cm2 in the D-band have been demonstrated.</t>
  </si>
  <si>
    <t>253-270</t>
  </si>
  <si>
    <t>Gitlin, M. S.</t>
  </si>
  <si>
    <t>Nizhny Novgorod</t>
  </si>
  <si>
    <t>Institute of Applied Physics of the Russian Academy of Sciences</t>
  </si>
  <si>
    <t>Gitlin M.S.</t>
  </si>
  <si>
    <t>Imaging of spatial distributions of the millimeter wave intensity by using visible continuum radiation from a discharge in a Cs‚ÄìXe mixture. Part I: Review of the method and its fundamentals</t>
  </si>
  <si>
    <t>10.1134/S1063780X17020040</t>
  </si>
  <si>
    <t>2-s2.0-85015812463</t>
  </si>
  <si>
    <t>['r modules', 'pol rcs', 'novel w', 'measuring full', 'main components']</t>
  </si>
  <si>
    <t>Millimeter-wave radar | Polarimetric measurement radar | Polarimetric scattering characteristics</t>
  </si>
  <si>
    <t>A novel W-band digital variable polarimetric radar for target characteristic measurement is presented in this paper. The main components of the digital variable polarimetric radar are the two-subarrays variable polarized antenna, the two-channels T/R modules, and the digital signal processing unit. This radar transmits arbitrary polarized electromagnetic wave by spatial polarimetric synthesis, and receives arbitrary polarized echo by digital polarimetric synthesis. The experimental results illustrate that the W-band digital variable polarized measurement radar can extract the polarimetric scattering matrix accurately under various polarimetric modes, has the ability of measuring full-pol RCS of the target and can be used for target polarimetric information analyzing and research.</t>
  </si>
  <si>
    <t>Hongwai Yu Haomibo Xuebao/Journal of Infrared and Millimeter Waves</t>
  </si>
  <si>
    <t>60016835;60016835;60016835;60016835;60016835;60016835</t>
  </si>
  <si>
    <t>56075611700;36606109500;36684321000;56180326100;24734558100;7102857080</t>
  </si>
  <si>
    <t>Li, Zhang Feng;Hu, Bing;Zhao, Guo Qiang;Li, Shi Yong;Sun, Hou Jun;Tao, Ran</t>
  </si>
  <si>
    <t>A W-band digital variable polarimetric radar for target characteristic measurement</t>
  </si>
  <si>
    <t>10.11972/j.issn.1001-9014.2017.01.008</t>
  </si>
  <si>
    <t>2-s2.0-85016134299</t>
  </si>
  <si>
    <t>['various elevations', 'undergraduate education', 'true three', 'temporal understanding', 'stratigraphic interpretation', 'steeply dipping', 'small uav', 'slope deposits', 'results yield', 'resulting dtms', 'resolution photographs', 'rendered digitally', 'previously unattainable', 'new zealand', 'modeling outcrops', 'image sequences', 'greatly improved', 'geometric variability', 'enhance classroom', 'dtms ),', 'digital representations', 'cut platforms', 'complex topography', 'characterize outcrops', 'characterize deposits', 'centimeter scale', 'approach makes', 'along 2000', 'aerial investigation']</t>
  </si>
  <si>
    <t>The ability to view and characterize outcrops that are difficult to study from the ground is greatly improved by aerial investigation. We describe the application of flying a small, unmanned aerial vehicle (UAV) to collect photographic data for modeling rock outcrops and creating detailed digital terrain models (DTMs), which can be used for multi-scale digital feature mapping in true three-dimensional (3-D) space. Georeferenced digital outcrops can complement field measurements, as well as enhance classroom to field learning experiences for undergraduate education. High-resolution photographs, acquired at various elevations and azimuths by a small UAV, are used to convert stratigraphic features to 3-D digital representations with spatial accuracy approaching 1 cm. Complex topography, recorded in 2-D image sequences, is rendered digitally in 3-D surface models using Structure from Motion (SfM) photogrammetry. The resulting DTMs are populated with the high-resolution photographs for stratigraphic interpretation at the centimeter scale. The method of imaging and modeling outcrops is demonstrated in the Miocene East Coast Basin, New Zealand, where steep, coastal cliff exposures of continental-slope deposits and extensive, wave-cut platform exposures of steeply dipping, deep-water basin deposits offer exceptional opportunities to investigate depositional processes and the resulting stratigraphic architecture. Our approach makes it possible to characterize deposits that are exposed in inaccessible, 150-mhigh, vertical sea cliffs and along 2000 m of wave-cut platforms, and to quantify their geometric variability. Results yield a spatial and temporal understanding of two depositional systems at a scale that was previously unattainable by conventional field techniques.</t>
  </si>
  <si>
    <t>126-132</t>
  </si>
  <si>
    <t>Journal of Sedimentary Research</t>
  </si>
  <si>
    <t>60012708;60012708</t>
  </si>
  <si>
    <t>57193919756;7401977987</t>
  </si>
  <si>
    <t>Nieminski, Nora M.;Graham, Stephan A.</t>
  </si>
  <si>
    <t>Nieminski N.M.</t>
  </si>
  <si>
    <t>Modeling stratigraphic architecture using small unmanned aerial vehicles and photogrammetry: Examples from the Miocene East Coast Basin, New Zealand</t>
  </si>
  <si>
    <t>10.2110/jsr.2017.5</t>
  </si>
  <si>
    <t>2-s2.0-85017023407</t>
  </si>
  <si>
    <t>['potential solution', 'phase shifters', 'path gain', 'millimeter wave', 'matrices lies', 'massive multiple', 'key challenge', 'input multiple', 'implemented easily', 'hybrid combining', 'hybrid beamforming', 'high availability', 'computational complexity', 'asymptotically unitary', 'analog beamforming', 'algorithm based', 'absolute value', 'aar matrices']</t>
  </si>
  <si>
    <t>asymptotically unitary | hybrid beamforming | low complexity | massive MIMO | mmWave communication</t>
  </si>
  <si>
    <t>In millimeter wave (mmWave) massive multiple-input multiple-output (MIMO) systems, because of the high hardware cost and high power consumption, the traditional fully digital beamforming (DBF) cannot be implemented easily. Meanwhile, analog beamforming which is implemented with phase shifters has high availability but suffers poor performance. Considering the advantages of above two, a potential solution is to design an appropriate hybrid analog and digital beamforming structure, where the available iterative optimization algorithm can get performance close to fully digital processing, but solving this sparse optimization problem faces with a high computational complexity. The key challenge of seeking out hybrid beamforming (HBF) matrices lies in leveraging the trade-off between the spectral efficiency performance and the computational complexity. In this paper, we propose an asymptotically unitary hybrid precoding (AUHP) algorithm based on antenna array response (AAR) properties to solve the HBF optimization problem. Firstly, we get the optimal orthogonal analog and digital beamforming matrices relying on the channel's path gain in absolute value by taking into account that the AAR matrices are asymptotically unitary. Then, an improved simultaneously orthogonal matching pursuit (SOMP) algorithm based on recursion is adopted to refine the hybrid combining. Numerical results demonstrate that our proposed AUHP algorithm enables a lower computational complexity with negligible spectral efficiency performance degradation.</t>
  </si>
  <si>
    <t>Journal of China Universities of Posts and Telecommunications</t>
  </si>
  <si>
    <t>57202396866;57193503104;57193504829;54790284200</t>
  </si>
  <si>
    <t>Xiaohui, Li;Meimei, Meng;Yingchao, Lin;Yongqiang, Hei</t>
  </si>
  <si>
    <t>Xiaohui L.</t>
  </si>
  <si>
    <t>Low complexity asymptotically unitary algorithm for hybrid beamforming in mmWave communication systems</t>
  </si>
  <si>
    <t>S1005888517601833</t>
  </si>
  <si>
    <t>10.1016/S1005-8885(17)60183-3</t>
  </si>
  <si>
    <t>2-s2.0-85017027527</t>
  </si>
  <si>
    <t>['working frequency', 'time tuning', 'time operation', 'source consisting', 'rf circuit', 'response time', 'response ft', 'rapid variations', 'previous research', 'power injection', 'power fast', 'plasma density', 'maximum power', 'magnet system', 'load variations', 'insertion loss', 'gradient distribution', 'good enough', 'ferrite material', 'extremely significant', 'experimental data', 'eight transmitters', 'east ).', 'determined according', 'design parameters', 'design goals', 'cannot cope', 'antenna load', 'achieve real', '70 mhz', '5 mw']</t>
  </si>
  <si>
    <t>EAST | ICRF | Impedance matching</t>
  </si>
  <si>
    <t>Ion cyclotron resonance frequency (ICRF) heating is one of the traditional auxiliary heating methods adopted in the Experimental Advanced Superconducting Tokamak (EAST). The radio-frequency (rf) source consisting of eight transmitters has been fabricated since 2012 and has a working frequency of 24 to 70 MHz. It has a maximum total power of ‚àº12 MW. However, the power injection into plasma has been restricted by the variable antenna load, which is sensitive to the scrape-off-layer boundary condition and the gradient distribution of plasma density. Triple liquid stub tuners, which have been employed for ICRF impedance matching, cannot cope with such rapid variations because of the low response speed. In previous research, a 300-kW ferrite tuner (FT) was developed and tested, but it was not good enough to meet the requirements of real-Time impedance matching. Research on a high-power fast-response FT with maximum power of 1.5 MW was carried out to achieve real-Time tuning to trace the load variations of the antenna. The design parameters of the FT were determined according to the experimental data of the antenna load in EAST. The ferrite material, rf circuit, and magnet system of the FT were discussed to satisfy the design goals. The test results showed good performance of response time, differential phase shift, and insertion loss, which was extremely significant for the high-power, real-Time operation of an impedance matching network based on FTs.</t>
  </si>
  <si>
    <t>Fusion Science and Technology</t>
  </si>
  <si>
    <t>60020697;60020697;60020697;60020697;60020697;60020697</t>
  </si>
  <si>
    <t>55754674300;8060486400;7401999720;55534645300;55715754500;57188845872</t>
  </si>
  <si>
    <t>Chen, Gen;Zhao, Yanping;Mao, Yuzhou;Shuai, Yuan;Zhang, Xinjun;Qing, Chengming</t>
  </si>
  <si>
    <t>Institute of Plasma Physics Chinese Academy of Sciences</t>
  </si>
  <si>
    <t>High-power fast-response ferrite tuner for ICRF impedance matching in EAST</t>
  </si>
  <si>
    <t>10.13182/FST15-228</t>
  </si>
  <si>
    <t>2-s2.0-85017112896</t>
  </si>
  <si>
    <t>['system rate', 'system performance', 'source node', 'send information', 'rn forward', 'rn ),', 'relay system', 'relay node', 'received signal', 'ps scheme', 'proposed algorithm', 'power transfer', 'paper studies', 'numerical results', 'harvested energy', 'energy simultaneously', 'destination node', 'computational complexity', 'antenna switching']</t>
  </si>
  <si>
    <t>antennas switching | energy harvesting | power splitting | relay | SWIPT</t>
  </si>
  <si>
    <t>This paper studies a multiple input multiple output (MIMO) simultaneous wireless information and power transfer (SWIPT) relay system, in which the source node (SN) send information and energy simultaneously to the relay node (RN), and the RN forward the received signal to the destination node (DN) powered by harvested energy. In particular, we consider two SWIPT receiver designs, namely power splitting (PS) and antenna switching (AS) in the relay system. For each design, iterative algorithms based on convex optimization technique are proposed to maximize the system rate. Furthermore, in order to strike a balance between computational complexity and system performance, based on the AS scheme, we propose a low complexity optimization method for PS scheme where a suboptimal PS ratio is given. Numerical results are provided to evaluate the performance of the proposed algorithm for MIMO SWIPT relay systems. It is shown that the performance of the proposed suboptimal method approaches that of the optimal PS scheme.</t>
  </si>
  <si>
    <t>60008332;60008332;60008332;60072904</t>
  </si>
  <si>
    <t>57193852895;57193848699;56134781400;35426425500</t>
  </si>
  <si>
    <t>Fahui, Wu;Lin, Xiao;Dingcheng, Yang;Cuthbert, Laurie</t>
  </si>
  <si>
    <t>Macau;Nanchang</t>
  </si>
  <si>
    <t>Macao Polytechnic Institute;Nanchang University</t>
  </si>
  <si>
    <t>60072904;60008332</t>
  </si>
  <si>
    <t>Fahui W.</t>
  </si>
  <si>
    <t>Transmission strategies for wireless powered MIMO relay systems</t>
  </si>
  <si>
    <t>S100588851760181X</t>
  </si>
  <si>
    <t>10.1016/S1005-8885(17)60181-X</t>
  </si>
  <si>
    <t>2-s2.0-85017146866</t>
  </si>
  <si>
    <t>['two methods', 'transmission power', 'transmission line', 'surface resistance', 'stub tuner', 'significantly reduced', 'rf vrr', 'rf voltage', 'optimized position', 'one issue', 'obviously improved', 'icrf antenna', 'high radio', 'heating system', 'four straps', 'characteristic impedance', 'ceramic feedthrough', 'breakdown within', 'also decreased', '70 mhz', '12 mw']</t>
  </si>
  <si>
    <t>EAST | RF voltage | Transmission line</t>
  </si>
  <si>
    <t>The ion cyclotron range of frequency (ICRF) heating system of the Experimental Advanced Superconducting Tokamak (EAST) is characterized by high radio-frequency (RF) power up to 12 MW and wide frequency range over 25 to 70 MHz. A high RF power transmission system composed of a liquid impedance matching device, ceramic feedthrough, decoupler, and ICRF heating antenna with four straps has been in operation for some years. In a high-power ICRF experiment, one issue that needs to be solved is the high RF voltage on the coaxial transmission line between the ICRF antenna and the impedance matching device, which is caused by low antenna loading resistance compared to the characteristic impedance of the transmission line. A stub tuner is employed to reduce the RF voltage in the EAST ICRF power transmission system. Two methods to reduce RF voltage using short-circuited and open-circuited stub tuners are introduced in detail. The optimized position and length of the stub tuner are analyzed and calculated to achieve a smaller voltage reduction ratio (VRR) on the transmission line. The test with the stub tuner to reduce the RF voltage of the transmission line is carried out, and a RF VRR of 0.57 is achieved. The RF voltage on the transmission line is significantly reduced, and the capability of the transmission power is obviously improved. Ohmic losses caused by the surface resistance of the conductor of the coaxial transmission line are also decreased, and the probability of breakdown within the transmission line is reduced under high RF power operation.</t>
  </si>
  <si>
    <t>150-161</t>
  </si>
  <si>
    <t>60020697;60020697;60020697;60020697;60020697</t>
  </si>
  <si>
    <t>55754674300;7401999720;57206659635;56780610700;8060486400</t>
  </si>
  <si>
    <t>Chen, Gen;Mao, Yuzhou;Yuan, Shuai;Zhang, Kai;Zhao, Yanping</t>
  </si>
  <si>
    <t>Pre-stub tuner for reduction of radio-frequency voltage along transmission Line in EAST-ICRF System</t>
  </si>
  <si>
    <t>10.13182/FST15-214</t>
  </si>
  <si>
    <t>2-s2.0-85017173695</t>
  </si>
  <si>
    <t>['validation purpose', 'simulation results', 'radiation patterns', 'proposed model', 'multiple frequencies', 'modified structure', 'measured results', 'impedance bandwidth', 'good agreement', 'gain characteristics', 'furnished along', 'fractal structure', 'fr4 substrate', 'clearly demonstrated', 'basic model', 'base model', 'bandwidth characteristics', 'antenna structure']</t>
  </si>
  <si>
    <t>Deflected ground structure (dgs). communicated by s. sivanantham | Fr4 substrate | Fractal antenna | Frequency selective surface (fss) | Impedance bandwidth | Spiral monopole</t>
  </si>
  <si>
    <t>In this article, a novel spiral fractal monopole antenna is designed to operate in the communication band applications. The performance characteristics like bandwidth, gain and radiation patterns are improved by placing frequency selective surface beneath the antenna structure. A basic model with closed loop ground is designed to operate at multiple frequencies as per the fractal structure. The basic model is modified with deflected ground structure in the monopole fractal configuration to enhance the bandwidth characteristics. Bandwidth is enhanced by double when compared with base model and an impedance bandwidth of 118% is achieved from the modified structure. The FSS is used as a reflector in the modified structure. The FSS is used as a reflector in the modified fractal antenna to enhance the gain characteristics. The complete antenna analysis with modifications in the structure as well as placing of FSS is clearly demonstrated with FEM based HFSS tool. The proposed model is fabricated on FR4 substrate and measured results are furnished along with simulation results for validation purpose. The measured results from ZNB20 vector analyzer are in good agreement with simulation results of HFSS.</t>
  </si>
  <si>
    <t>Far East Journal of Electronics and Communications</t>
  </si>
  <si>
    <t>36135595500;57193864108;57193311167;57214420443;56439915000</t>
  </si>
  <si>
    <t>Madhav, B. T.P.;Charishma, M. Sai;Kavya, P.;Kumar, A. Sai;Supriya, K.</t>
  </si>
  <si>
    <t>Frequency selective surface based spiral fractal monopole antenna</t>
  </si>
  <si>
    <t>10.17654/EC017010027</t>
  </si>
  <si>
    <t>2-s2.0-85017194319</t>
  </si>
  <si>
    <t>['vehicular ad', 'using repeaters', 'traditional protocols', 'repeaters placed', 'paper proposes', 'mobile networking', 'message forwarding', 'hoc network', 'high mobility', 'high building', 'great number', 'frequent change', 'avoid breakage']</t>
  </si>
  <si>
    <t>Authentication | Directional antenna | Intelligent transport system | Its | MANETs | Mobile nodes | Rsus | VANETs</t>
  </si>
  <si>
    <t>The mobile networking has attracted a great number of researchers and industries. The vehicular ad-hoc network is a key to intelligent transport system. Due to high mobility and frequent change in topology, traditional protocols of MANETs are not suitable for VANETs. This paper proposes an enhanced routing protocol for VANETs which concerns security issues of VANETs from some aspects and provides the solution to those issues. We also have repeaters placed on high building in order to avoid breakage of signals. Besides this, the message forwarding is the responsibility of the farthest node available in the range. This enhanced routing protocol along with dual way authentication also provides signal strengthening by using repeaters.</t>
  </si>
  <si>
    <t>39-48</t>
  </si>
  <si>
    <t>60094571;60094571</t>
  </si>
  <si>
    <t>57193866987;56659576800</t>
  </si>
  <si>
    <t>Walia, Pawanpreet;Malik, Arun</t>
  </si>
  <si>
    <t>Phagwara</t>
  </si>
  <si>
    <t>Lovely Professional University</t>
  </si>
  <si>
    <t>Walia P.</t>
  </si>
  <si>
    <t>A secure and reliable routing framework for vanet</t>
  </si>
  <si>
    <t>10.17654/EC017010039</t>
  </si>
  <si>
    <t>2-s2.0-85017257096</t>
  </si>
  <si>
    <t>['unknown values', 'radiating elements', 'normalized frequencies', 'mathematical models', 'integral representations', 'input resistance', 'frequency dependences', 'electromagnetic field']</t>
  </si>
  <si>
    <t>On the basis of integral representations of the electromagnetic field, mathematical models of the spiral radiators located on the surface of an ellipsoid are constructed. The internal electrodynamic problem is reduced to the set of linear algebraic equations written with respect to unknown values of current on radiating elements. In the band of normalized frequencies, the input resistance of antennas and the distribution of currents over the branches of spirals are calculated. Analysis of the frequency dependences of the input resistance makes it possible to reveal the phenomena of the parallel and serial macroresonance caused by the shape of the surface containing branches of spirals.</t>
  </si>
  <si>
    <t>63-66</t>
  </si>
  <si>
    <t>Doklady Physics</t>
  </si>
  <si>
    <t>60096204;60101980;60101980</t>
  </si>
  <si>
    <t>57132718000;6506189193;35792879100</t>
  </si>
  <si>
    <t>Dementyev, A. N.;Klyuev, D. S.;Tabakov, D. P.</t>
  </si>
  <si>
    <t>Samara;Moscow</t>
  </si>
  <si>
    <t>Povolzhskiy State University of Telecommunications and Informatics;MIREA - Russian Technological University (RTU MIREA)</t>
  </si>
  <si>
    <t>60101980;60096204</t>
  </si>
  <si>
    <t>Dementyev A.</t>
  </si>
  <si>
    <t>Electrodynamic analysis of helical radiators located on an elliptical surface</t>
  </si>
  <si>
    <t>10.1134/S1028335817020021</t>
  </si>
  <si>
    <t>2-s2.0-85017703651</t>
  </si>
  <si>
    <t>JU</t>
  </si>
  <si>
    <t>['surface current', 'relatively small', 'reflection coefficient', 'radiation pattern', 'radiation efficiency', 'proposed antenna', 'paper presents', 'new technique', 'miniaturized dual', 'impedance bandwidth', 'gsm 1900', 'gsm 1800', 'frequency operation', 'designed antenna', 'antenna characteristics', 'also analyzed', 'achieve dual', '70 ghz']</t>
  </si>
  <si>
    <t>CPW-fed | Dual-band antenna | FSS | GSM | MGS | Wi-Fi/WLAN</t>
  </si>
  <si>
    <t>This paper presents a unique and miniaturized dual-band coplanar waveguide (CPW-fed) antenna for modern wireless communication. A new technique of using a modified ground structure (MGS) and frequency shifting strips (FSS) has been employed in the design to achieve dual-frequency operation. The proposed antenna generates two separate impedance bandwidths and covers the minimum required frequency bands of GSM 1800, GSM 1900, and Wi-Fi/WLAN 5 GHz. The proposed antenna is relatively small (17 √ó 20 mm2) and operates over frequency ranges 1.51~2.06 and 4.43~6.70 GHz. The designed antenna was simulated using Ansoft HFSS, a FEM based simulator, and antenna characteristics, such as reflection coefficient, gain, radiation efficiency, radiation pattern, impedance bandwidth, VSWR, surface current, and electric field distributions, are reported in this paper. The effect of the antenna‚Äôs key structural parameters on its performance is also analyzed.</t>
  </si>
  <si>
    <t>119-123</t>
  </si>
  <si>
    <t>Transactions on Electrical and Electronic Materials</t>
  </si>
  <si>
    <t>60070262;60070262;60107380</t>
  </si>
  <si>
    <t>57190060964;57190070445;56437110400</t>
  </si>
  <si>
    <t>Borah, Janmoni;Sheikh, Tasher Ali;Roy, Sahadev</t>
  </si>
  <si>
    <t>Yupia;Itanagar</t>
  </si>
  <si>
    <t>National Institute of Technology, Arunachal Pradesh;North Eastern Regional Institute of Science and Technology</t>
  </si>
  <si>
    <t>60107380;60070262</t>
  </si>
  <si>
    <t>Borah J.</t>
  </si>
  <si>
    <t>Miniaturization of a CPW-fed Dual-Band antenna for GSM 1800/1900 and WLAN 5 GHz applications</t>
  </si>
  <si>
    <t>10.4313/TEEM.2017.18.2.119</t>
  </si>
  <si>
    <t>2-s2.0-85018296222</t>
  </si>
  <si>
    <t>['vehicular radar', 'uwb system', 'simulated results', 'rectangular slots', 'proposed antenna', 'nearly omni', 'microwave imaging', 'measured result', 'impedance match', 'ground plane', 'good agreement', 'article presents', 'antenna throughout', 'antenna offers', 'antenna mode', 'also discussed', '265 ghz', '0 ghz']</t>
  </si>
  <si>
    <t>CPW-feed | Fractal geometry | Microstrip antenna | Monopole antenna | UWB system</t>
  </si>
  <si>
    <t>This article presents the design of sectoral circular disc fractal antenna. The proposed antenna has been excited using CPW ‚Äì feed. The measured result of this antenna offers the ultra wideband characteristics from 3.265 GHz to 15.0 GHz. The measured and simulated results are compared and found in good agreement. The impedance match of the antenna throughout the band is improved by incorporating the rectangular slots in the ground plane. The measured radiation patterns of this antenna are nearly omni-directional in H-plane and bidirectional in E-plane. The backscattering of antenna is also discussed and calculated for antenna mode and structural mode scattering. This type of antenna is useful for UWB system, microwave imaging and vehicular radar, precision positioning location.</t>
  </si>
  <si>
    <t>18-27</t>
  </si>
  <si>
    <t>60015465;60015465</t>
  </si>
  <si>
    <t>57223379009;55838774600</t>
  </si>
  <si>
    <t>Kumar, Raj;Kushwaha, Nagendra</t>
  </si>
  <si>
    <t>Dehradun</t>
  </si>
  <si>
    <t>Defence Research and Development Organisation India</t>
  </si>
  <si>
    <t>Design and investigation of sectoral circular disc monopole fractal antenna and its backscattering</t>
  </si>
  <si>
    <t>S2215098616300374</t>
  </si>
  <si>
    <t>10.1016/j.jestch.2016.07.001</t>
  </si>
  <si>
    <t>2-s2.0-85018299888</t>
  </si>
  <si>
    <t>['tuning range', 'terahertz qcls', 'surrounding medium', 'sensitive dependence', 'radiative properties', 'qcls ),', 'qcl chip', 'process deposition', 'practical temperature', 'plasmonic lasers', 'mode narrow', 'mode metal', 'lobed beam', 'ideally suited', 'hybrid surface', 'free tuning', 'feedback scheme', 'directional far', 'dielectric deposition', 'detail including', 'copper mount', 'cavity mode', 'cascade lasers', 'bonded onto', '78 k']</t>
  </si>
  <si>
    <t>A new tuning mechanism is demonstrated for single-mode metal-clad plasmonic lasers, in which the refractive-index of the laser's surrounding medium affects the resonant-cavity mode in the same vein as the refractive-index of gain medium inside the cavity. Reversible, continuous, and mode-hop-free tuning of ‚àº57 GHz is realized for single-mode narrow-beam terahertz plasmonic quantum-cascade lasers (QCLs), which is demonstrated at a much more practical temperature of 78 K. The tuning is based on post-process deposition/etching of a dielectric (silicon-dioxide) on a QCL chip that has already been soldered and wire-bonded onto a copper mount. This is a considerably larger tuning range compared to previously reported results for terahertz QCLs with directional far-field radiation patterns. The key enabling mechanism for tuning is a recently developed antenna-feedback scheme for plasmonic lasers, which leads to the generation of hybrid surface-plasmon-polaritons propagating outside the cavity of the laser with a large spatial extent. The effect of dielectric deposition on QCL's characteristics is investigated in detail including that on maximum operating temperature, peak output power, and far-field radiation patterns. Single-lobed beam with low divergence (&lt;7¬∞) is maintained through the tuning range. The antenna-feedback scheme is ideally suited for modulation of plasmonic lasers and their sensing applications due to the sensitive dependence of spectral and radiative properties of the laser on its surrounding medium.</t>
  </si>
  <si>
    <t>60000060;60000060;60007843;60000060</t>
  </si>
  <si>
    <t>56009554000;57194470804;7005206923;56764848900</t>
  </si>
  <si>
    <t>Wu, Chongzhao;Jin, Yuan;Reno, John L.;Kumar, Sushil</t>
  </si>
  <si>
    <t>Albuquerque;Bethlehem</t>
  </si>
  <si>
    <t>Sandia National Laboratories, New Mexico;Lehigh University</t>
  </si>
  <si>
    <t>60007843;60000060</t>
  </si>
  <si>
    <t>Large static tuning of narrow-beam terahertz plasmonic lasers operating at 78 K</t>
  </si>
  <si>
    <t>10.1063/1.4972127</t>
  </si>
  <si>
    <t>2-s2.0-85018944807</t>
  </si>
  <si>
    <t>BO 1482/17-1</t>
  </si>
  <si>
    <t>['wide range', 'type tobacco', 'subunit plays', 'state transitions', 'redox reactions', 'reaction centre', 'psi trimerization', 'psi subunits', 'psi content', 'physiologically indistinguishable', 'nicotiana tabacum', 'leaf senescence', 'knockout mutant', 'higher plants', 'growth conditions', 'eukaryotic psi', 'chilling stress']</t>
  </si>
  <si>
    <t>Chloroplast transformation | Heat stress | Leaf senescence | Light acclimation | Photosynthesis | Photosystem I | Plastocyanin | PsaI | Tobacco</t>
  </si>
  <si>
    <t>PsaI is the only subunit of PSI whose precise physiological function has not yet been elucidated in higher plants. While PsaI is involved in PSI trimerization in cyanobacteria, trimerization was lost during the evolution of the eukaryotic PSI, and the entire PsaI side of PSI underwent major structural remodelling to allow for binding of light harvesting complex II antenna proteins during state transitions. Here, we have generated a tobacco (Nicotiana tabacum) knockout mutant of the plastid-encoded psaI gene. We show that PsaI is not required for the redox reactions of PSI. Neither plastocyanin oxidation nor the processes at the PSI acceptor side are impaired in the mutant, and both linear and cyclic electron flux rates are unaltered. The PSI antenna cross section is unaffected, state transitions function normally, and binding of other PSI subunits to the reaction centre is not compromised. Under a wide range of growth conditions, the mutants are phenotypically and physiologically indistinguishable from wild-type tobacco. However, in response to high-light and chilling stress, and especially during leaf senescence, PSI content is reduced in the mutants, indicating that the I-subunit plays a role in stabilizing PSI complexes.</t>
  </si>
  <si>
    <t>1137-1155</t>
  </si>
  <si>
    <t>60027725;60027725;60027725;60027725;60027725;60027725;60027725;60027725;60027725;60027725</t>
  </si>
  <si>
    <t>15758080500;16032481600;57194157362;53363158600;16031330600;24336897800;57194156466;6603495837;7005192044;34568152200</t>
  </si>
  <si>
    <t>Sch√∂ttler, Mark Aurel;Thiele, Wolfram;Belkius, Karolina;Bergner, Sonja Verena;Fl√ºgel, Claudia;Wittenberg, Gal;Agrawal, Shreya;Stegemann, Sandra;Ruf, Stephanie;Bock, Ralph</t>
  </si>
  <si>
    <t>Potsdam</t>
  </si>
  <si>
    <t>Max Planck Institute of Molecular Plant Physiology</t>
  </si>
  <si>
    <t>Sch√∂ttler M.</t>
  </si>
  <si>
    <t>The plastid-encoded PsaI subunit stabilizes photosystem i during leaf senescence in tobacco</t>
  </si>
  <si>
    <t>10.1093/jxb/erx009</t>
  </si>
  <si>
    <t>2-s2.0-85019004041</t>
  </si>
  <si>
    <t>['yet addressed', 'techniques developed', 'sufficient robustness', 'robust beamforming', 'response ripple', 'recently devoted', 'proposed methods', 'precisely control', 'motivates us', 'many efforts', 'main beam', 'linearization solutions', 'grid search', 'flexibly adjusting', 'existing methods', 'employed directly', 'conventional methods', 'complicated formulation', 'approximate solver', 'allows us', 'adaptive beamformer', 'accurately controlling']</t>
  </si>
  <si>
    <t>Adaptive beamforming | antenna array | beampattern synthesis | main beam | semidefinite programming (SDP) | steering vector uncertainty</t>
  </si>
  <si>
    <t>Many efforts have been recently devoted to robust adaptive beamforming with main beam control such that sufficient robustness against large look direction mismatches can be achieved by flexibly adjusting the beamwidth and response ripple. However, most of the existing approaches inherently rely on assuming an exactly known array manifold, but have not yet addressed the issue of robust beamforming with precise main beam control in the presence of arbitrary steering vector uncertainties. This motivates us to develop a robust beamforming approach that is capable of accurately controlling the array main beam. Unlike the conventional methods, steering vector uncertainties are taken into account in the magnitude response constraints of the adaptive beamformer. This allows us to control the main beam as prescribed. As the resultant nonconvex problem has a more complicated formulation than that of the existing methods, techniques developed for solving the problem of robust beamforming with magnitude response constraints cannot be employed directly. To tackle this problem, the lower and upper norm bounds of the beamformer weight vector are derived. The semidefinite relaxation technique is then employed as approximate solver, ending up with iterative, grid search, and linearization solutions. Simulation results show that the proposed methods are able to precisely control the main beam magnitude response in the presence of steering vector uncertainties.</t>
  </si>
  <si>
    <t>345-356</t>
  </si>
  <si>
    <t>IEEE Transactions on Aerospace and Electronic Systems</t>
  </si>
  <si>
    <t>60000937;60000937;60000937;60000937;60013983</t>
  </si>
  <si>
    <t>56675364400;55616077800;56168641400;56461638200;7102300029</t>
  </si>
  <si>
    <t>Liao, Bin;Guo, Chongtao;Huang, Lei;Li, Qiang;So, Hing Cheung</t>
  </si>
  <si>
    <t>Kowloon;Shenzhen</t>
  </si>
  <si>
    <t>City University of Hong Kong;Shenzhen University</t>
  </si>
  <si>
    <t>60013983;60000937</t>
  </si>
  <si>
    <t>Liao B.</t>
  </si>
  <si>
    <t>Robust Adaptive Beamforming with Precise Main Beam Control</t>
  </si>
  <si>
    <t>10.1109/TAES.2017.2650578</t>
  </si>
  <si>
    <t>2-s2.0-85019087325</t>
  </si>
  <si>
    <t>15J05687</t>
  </si>
  <si>
    <t>['resolution imaging', 'range bin', 'proposed method', 'numerical simulations', 'image artifacts', 'enables high', 'effective method', 'capon methods']</t>
  </si>
  <si>
    <t>Adaptive arrays | Doppler radar | high-resolution imaging | ultrawideband (UWB) radar</t>
  </si>
  <si>
    <t>Ultrawideband Doppler radar interferometry is known as an effective method that enables high-resolution imaging when using a simple antenna array. The technique, however, suffers from image artifacts when multiple moving targets with the similar Doppler velocities are present in the same range bin. To resolve this problem, we combine the Doppler interferometry technique with the Capon methods. Through numerical simulations and experiments, we show the remarkable performance improvement achieved by the proposed method.</t>
  </si>
  <si>
    <t>190-200</t>
  </si>
  <si>
    <t>60011001;60011001;60011001-60119325;60023499;60105159;60107350;60107350;60107350;60107350</t>
  </si>
  <si>
    <t>57193347329;56043924500;7403584142;7403624756;54933834900;8338111500;55263266900;55575098100;35434038100</t>
  </si>
  <si>
    <t>Anabuki, Motoshi;Okumura, Shigeaki;Sato, Toru;Sakamoto, Takuya;Saho, Kenshi;Yoshioka, Mototaka;Inoue, Kenichi;Fukuda, Takeshi;Sakai, Hiroyuki</t>
  </si>
  <si>
    <t>Kyoto;Kadoma;Kusatsu;Kobe;Kyoto</t>
  </si>
  <si>
    <t>Graduate School of Informatics;Panasonic Corporation;Ritsumeikan University Biwako-Kusatsu Campus;University of Hyogo;Kyoto University</t>
  </si>
  <si>
    <t>60119325;60107350;60105159;60023499;60011001</t>
  </si>
  <si>
    <t>Anabuki M.</t>
  </si>
  <si>
    <t>Ultrawideband Radar Imaging Using Adaptive Array and Doppler Separation</t>
  </si>
  <si>
    <t>10.1109/TAES.2017.2649798</t>
  </si>
  <si>
    <t>2-s2.0-85019157236</t>
  </si>
  <si>
    <t>B0194-16-1001</t>
  </si>
  <si>
    <t>['wireless technologies', 'transmitting data', 'paper addresses', 'multiple sites', 'interference signal', 'human subject', 'human body', 'hbc devices', 'hbc device', 'hbc ),', 'electronic devices', 'effectively used', 'antenna function']</t>
  </si>
  <si>
    <t>Bit error rate (BER) | electromagnetic interference (EMI) | interference channels | interference elimination</t>
  </si>
  <si>
    <t>In human body communication (HBC), the human body is used as a medium for transmitting data between devices as a replacement for wired and wireless technologies. The human body functions as an antenna in the low-frequency band used by HBC. Owing to this antenna function, electromagnetic waves radiating from electronic devices or wireless services cause electromagnetic interference (EMI) in HBC devices. This paper addresses such EMI in HBC devices. The interference signal caused by EMI was measured while the human subject, who was using an HBC device, was exposed to a general EMI environment at multiple sites. Using the interference model obtained from the measured interference signals, bit-error-rate degradation caused by the interference signal was simulated. The interference model presented in this paper can be effectively used to achieve reliable data communication in various HBC devices.</t>
  </si>
  <si>
    <t>60001558;60001558;60001558;60032144</t>
  </si>
  <si>
    <t>14035393300;57203268354;56146908500;34971825100</t>
  </si>
  <si>
    <t>Hwang, Jung Hwan;Kang, Tae Wook;Kwon, Jong Hwa;Park, Seong Ook</t>
  </si>
  <si>
    <t>Daejeon;Daejeon</t>
  </si>
  <si>
    <t>Korea Advanced Institute of Science and Technology;Electronics and Telecommunications Research Institute</t>
  </si>
  <si>
    <t>60032144;60001558</t>
  </si>
  <si>
    <t>Effect of Electromagnetic Interference on Human Body Communication</t>
  </si>
  <si>
    <t>10.1109/TEMC.2016.2598582</t>
  </si>
  <si>
    <t>2-s2.0-85027303006</t>
  </si>
  <si>
    <t>['secrecy performance', 'practical low', 'power offset', 'paper studies', 'numerical results', 'new closed', 'main outcomes', 'input multiple', 'imperfect csi', 'high signal', 'form expressions', 'efficient output', 'asymptotic analysis', 'array gains']</t>
  </si>
  <si>
    <t>diversity order | estimation error | MIMO | OT-MRC | Physical layer security</t>
  </si>
  <si>
    <t>This paper studies the achievable secrecy performance of multiple-input multiple-output wiretap channels in the presence of imperfect channel state information (CSI) with practical low-complexity transmission schemes. In particular, we propose a general order transmit antenna selection and power-efficient output-threshold maximal ratio combining scheme. Two separate cases depending on the availability of the eavesdropper's CSI at the transmitter are considered. New closed-form expressions of the secrecy outage probability and the average secrecy rate are obtained. In addition, the secrecy diversity order and array gains, high signal-to-noise ratio slope, and power offset are characterized through asymptotic analysis, which enables the characterization of the effect of imprecise transmit antenna selection, output-threshold, and imperfect CSI on the secrecy performance. Numerical results are presented to validate the main outcomes of this paper.</t>
  </si>
  <si>
    <t>257-270</t>
  </si>
  <si>
    <t>60072753;60088583;60072753;60104002;105414394;60072753</t>
  </si>
  <si>
    <t>23767202400;36986742000;56801901100;8845373200;23398998300;7004304016</t>
  </si>
  <si>
    <t>Al-Qahtani, Fawaz S.;Huang, Yuzhen;Hessien, Salah;Radaydeh, Redha M.;Zhong, Caijun;Alnuweiri, Hussein M.</t>
  </si>
  <si>
    <t>Saudi Arabia;China;Qatar;China</t>
  </si>
  <si>
    <t>Riyadh;Nanjing;Doha;Hangzhou</t>
  </si>
  <si>
    <t>Alfaisal University;PLA University of Science and Technology;Texas A&amp;M University at Qatar;Zjejiang University</t>
  </si>
  <si>
    <t>60104002;60088583;60072753;105414394</t>
  </si>
  <si>
    <t>Al-Qahtani F.S.</t>
  </si>
  <si>
    <t>Secrecy Analysis of MIMO Wiretap Channels with Low-Complexity Receivers under Imperfect Channel Estimation</t>
  </si>
  <si>
    <t>10.1109/TIFS.2016.2604490</t>
  </si>
  <si>
    <t>2-s2.0-85027402150</t>
  </si>
  <si>
    <t>Bureau of Energy, Ministry of Economic Affairs, Republic of Taiwan</t>
  </si>
  <si>
    <t>103-EC-17-A-03-S1-214</t>
  </si>
  <si>
    <t>BOE</t>
  </si>
  <si>
    <t>['video layer', 'system performance', 'svc layers', 'spatial channels', 'rate adaptation', 'proposed scheme', 'proper allocation', 'previous works', 'mimo systems', 'mimo system', 'layer dependency', 'jointly determined', 'joint rate', 'input multioutput', 'favorable performance', 'decoding quality', 'coding schemes', 'coding rates', 'bit stream', 'best modulation', 'applying app', 'also effectively']</t>
  </si>
  <si>
    <t>Multi-input multi-output (MIMO) | power allocation | rate adaptation | scalable video coding (SVC)</t>
  </si>
  <si>
    <t>We propose a joint rate and power adaptation scheme to maximize the decoding quality for scalable video coding (SVC)-based video transmissions over multi-input multioutput (MIMO) systems. The rate adaptation in our proposed scheme includes selection of the best modulation and coding schemes, set of spatial channels, number of SVC layers (source coding rates), and their corresponding application layer forward error correction (APP-FEC) coding rates. The power adaptation involves the proper allocation of the power to each antenna in the MIMO system. SVC-based video transmissions require unequal error protection (UEP) for different SVC layers due to the inter-layer dependency. In most of the previous works, the bit stream of each particular SVC layer is allocated to one spatial channel and the UEP is achieved by transmitting the more important SVC layers through the spatial channels with higher channel gains. However, in our proposed scheme, the bit stream of each particular SVC layer is distributed to multiple spatial channels so that additional diversity gain can be exploited by applying APP-FEC. The UEP can also be achieved by allocating different APP-FEC coding rates on each video layer. Moreover, transmit power allocation is also effectively and jointly determined to improve the system performance. The effectiveness and favorable performance of our proposed scheme are shown by simulations with H.264 SVC traces of high-definition video clips over MIMO systems.</t>
  </si>
  <si>
    <t>366-379</t>
  </si>
  <si>
    <t>IEEE Transactions on Circuits and Systems for Video Technology</t>
  </si>
  <si>
    <t>117495244;60015481;60015481;60011357;112926896</t>
  </si>
  <si>
    <t>57192468292;57211608162;7006447110;7410149423;57197324880</t>
  </si>
  <si>
    <t>Chen, Xiang;Hwang, Jenq Neng;Ritcey, James A.;Lee, Chung Nan;Yeh, Fu Ming</t>
  </si>
  <si>
    <t>United States;Taiwan;United States;Taiwan</t>
  </si>
  <si>
    <t>Seattle;Kaohsiung;Bellevue;Hsin-chu</t>
  </si>
  <si>
    <t>University of Washington;National Sun Yat-Sen University;Tupl Inc.;Gemtek Technology Company, Ltd.</t>
  </si>
  <si>
    <t>60015481;60011357;117495244;112926896</t>
  </si>
  <si>
    <t>Quality-Driven Joint Rate and Power Adaptation for Scalable Video Transmissions over MIMO Systems</t>
  </si>
  <si>
    <t>10.1109/TCSVT.2015.2511815</t>
  </si>
  <si>
    <t>2-s2.0-85027527938</t>
  </si>
  <si>
    <t>['‚ äòbi', 'widely explored', 'various parts', 'uniform spread', 'selected lines', 'rf power', 'parameters including', 'new designs', 'n2 determined', 'multiple antennas', 'metastable fractions', 'last decade', 'icp ).', 'ferromagnetic core', 'emission intensities', 'electron temperature', 'electron density', 'electron densities', 'eepfs ).', 'dissociation fraction', 'ar concentration', 'also reported', 'also observed', 'also calculated', 'actinometry ),']</t>
  </si>
  <si>
    <t>ICP | MaPE-ICP | OES</t>
  </si>
  <si>
    <t>Over the last decade, the plasma sources based on electromagnetic power absorption mechanisms have emerged for large scale semiconductor manufacturing. For this purpose inductively coupled plasmas (ICPs), helicons, electron cyclotron resonance (ECR) etc have been widely explored. Recently, new designs of ICPs have been proposed for the improvement of plasma processing reactors including ICPs enhanced by a ferromagnetic core and ICPs with multiple antennas for a uniform spread of plasma over a large processing area. Present paper deals with variation in plasma processing parameters of a low pressure Ar-N2 inductively coupled plasma source with magnetic pole enhancement (MaPE-ICP). Optical emission spectroscopy (OES) and an RF compensated Langmuir probe are employed to examine the trends of parameters including the electron density, electron temperature and electron energy probability functions (EEPFs). Moreover, Ar metastable fractions are also calculated from line ratio method using optical emission intensities of the Ar spectral lines. The variation in emission intensities of the selected lines and in metastable fractions can be related with electron densities in various parts of the EEPFs. Furthermore, at low RF powers the evolution in EEPFs from ‚Äòbi-Maxwellian‚Äô to ‚ÄòMaxwellian‚Äô distribution with increasing Ar concentration in the mixture is also observed. The dissociation fraction of N2 determined by ‚Äòadvanced actinometry‚Äô technique, based on Trace rare gas-actinometry (TRG-actinometry), is also reported. It is found that dissociation fraction increases with Ar concentration in the discharge as well as RF power and filling gas pressure.</t>
  </si>
  <si>
    <t>877-886</t>
  </si>
  <si>
    <t>60064058;60089631</t>
  </si>
  <si>
    <t>57150609900;57215467569</t>
  </si>
  <si>
    <t>Younus, Maria;Rehman, N. U.</t>
  </si>
  <si>
    <t>Islamabad;Islamabad</t>
  </si>
  <si>
    <t>COMSATS University Islamabad;Quaid-i-Azam University</t>
  </si>
  <si>
    <t>60089631;60064058</t>
  </si>
  <si>
    <t>Younus M.</t>
  </si>
  <si>
    <t>Spectroscopic and Langmuir probe measurements of Ar-N&lt;inf&gt;2&lt;/inf&gt; mixture plasma in magnetic pole enhanced ICP source</t>
  </si>
  <si>
    <t>S0030402616313316</t>
  </si>
  <si>
    <t>10.1016/j.ijleo.2016.11.013</t>
  </si>
  <si>
    <t>2-s2.0-85028278293</t>
  </si>
  <si>
    <t>['typical occurrence', 'subsequent strokes', 'paper presents', 'lightning observed', 'field measurements', 'different ways']</t>
  </si>
  <si>
    <t>Chaotic pulse trains | Electric field change | Position | Preliminary breakdown pulses | Return stroke</t>
  </si>
  <si>
    <t>This paper presents the chaotic pulse train (CPT) waveforms of the vertical electric field generated by lightning observed in Malaysia. Focusing on the position where these electric field changes occur in a number of cloud to ground (CG) flashes, these CPTs were detected in different ways of occurrences, durations, intensities and amplitudes. Seventy-six chaotic pulse trains were found in this study from a sum of 172 CG flash records from three thunderstorm days. The fast field antenna was employed to do the field measurements. As opposed to the typical occurrence of chaotic pulse trains prior to subsequent strokes as reported in the literature, this study has found chaotic pulse trains occurring in different places along the CG electric field waveforms.</t>
  </si>
  <si>
    <t>53-60</t>
  </si>
  <si>
    <t>S</t>
  </si>
  <si>
    <t>Pertanika Journal of Science and Technology</t>
  </si>
  <si>
    <t>60025577;60025577</t>
  </si>
  <si>
    <t>56178515100;57201335285</t>
  </si>
  <si>
    <t>Hamzah, Muhammad Noh;Gomes, Chandima</t>
  </si>
  <si>
    <t>Serdang</t>
  </si>
  <si>
    <t>Universiti Putra Malaysia</t>
  </si>
  <si>
    <t>Hamzah M.N.</t>
  </si>
  <si>
    <t>Distinct position of chaotic pulse trains observed in Malaysia</t>
  </si>
  <si>
    <t>2-s2.0-85029621778</t>
  </si>
  <si>
    <t>['toxic chemicals', 'toxic chemical', 'time management', 'smart devices', 'smart device', 'single tag', 'secure stability', 'rfid reader', 'recognition rate', 'radioactive substances', 'outstanding permeability', 'liquid form', 'gain value', 'frequency range', 'close vicinity', 'bottle containing', 'based real', 'alternatively switching', 'abovementioned problem', '56mhz bandwidth']</t>
  </si>
  <si>
    <t>ICT | Intelligent objects | IOT | RFID | Toxic chemical</t>
  </si>
  <si>
    <t>In this paper, research was conducted on the system of monitoring the status of toxic chemical by transmitting the data to smart devices by acquiring the information of the RFID tag attached to the bottle containing the toxic chemicals. Despite a frequency range in the 13.56MHz bandwidth with outstanding permeability for the recognition of the tag on the glass bottle containing the liquid form of toxic chemicals, frequency interference occurred due to the presence of a RFID reader in the close vicinity. The interference was minimized by adjusting the gain value through the adjustment of the capacitor of the antenna to resolve the abovementioned problem. In addition, it was possible to secure more than 90% of the recognition rate by alternatively switching the "active" and "idle" states in order for a single to recognize only a single tag. Tag information acquired is then transmitted to the gateway for further transmission to the smart device of the administrator in order to secure stability through mobile-based real-time management of the toxic chemicals. Moreover, it could be applied to the management of radioactive substances and/or guns, etc.</t>
  </si>
  <si>
    <t>1015-1022</t>
  </si>
  <si>
    <t>Information (Japan)</t>
  </si>
  <si>
    <t>60030953;60030953;60030953;60030953</t>
  </si>
  <si>
    <t>56039578100;55330336300;8654053900;57210657838</t>
  </si>
  <si>
    <t>Kang, Min Soo;Jung, Young Gyu;Mun, Ji Young;Ihm, Chun Hwa</t>
  </si>
  <si>
    <t>Eulji University</t>
  </si>
  <si>
    <t>Kang M.S.</t>
  </si>
  <si>
    <t>A study on the real-time toxic chemical management system based iot</t>
  </si>
  <si>
    <t>2-s2.0-85033220735</t>
  </si>
  <si>
    <t>['visualized using', 'tracheal system', 'terminal segment', 'synchrotron accelerator', 'results suggest', 'reproductive organs', 'rays generated', 'rays delivered', 'proboscis located', 'particularly apparent', 'optimal device', 'internal structures', 'hemocoel structures', 'heart beat', 'distinct characteristics', 'clear vision', 'buccal cavity', 'anopheline mosquito', 'anopheles sinensis', 'also obtained', 'also detected']</t>
  </si>
  <si>
    <t>Anopheles sinensis | Internal structures | Observation of living organism | X-rays</t>
  </si>
  <si>
    <t>Internal structures of the Anopheline mosquito were visualized using the X-rays generated by a synchrotron accelerator. The X-rays delivered a clear vision of the distinct characteristics of the proboscis located in the head. Dynamics of the terminal segment were particularly apparent. The compound eye consisted of the ommatidia was also detected by the X-rays. In addition, we were able to visualize the hemocoel structures in the antenna and buccal cavity. The reproductive organs and dynamics of the tracheal system under the heart beat were also obtained. Our results suggest that the accelerator can be used as an optimal device in visualizing living organs of Anopheles sinensis, a known malaria transmitter.</t>
  </si>
  <si>
    <t>1023-1030</t>
  </si>
  <si>
    <t>60030953;60025960;60068695;60032330;60030953;60005273</t>
  </si>
  <si>
    <t>8654053900;57189761069;7407086391;7102027373;56039578100;35233402000</t>
  </si>
  <si>
    <t>Mun, Ji Young;Lee, Kyung Eun;Lee, Won Ja;Youn, Hwa Shik;Kang, Min Soo;Han, Sung Sik</t>
  </si>
  <si>
    <t>South Korea;South Korea;South Korea;South Korea;South Korea</t>
  </si>
  <si>
    <t>Cheongju;Pohang;Daejeon;Seoul;Seoul</t>
  </si>
  <si>
    <t>Korea National Institute of Health;Pohang University of Science and Technology;Eulji University;Korea Institute of Science and Technology;Korea University</t>
  </si>
  <si>
    <t>60068695;60032330;60030953;60025960;60005273</t>
  </si>
  <si>
    <t>Mun J.</t>
  </si>
  <si>
    <t>Visualization device of living organism through soft X-ray</t>
  </si>
  <si>
    <t>2-s2.0-85033231911</t>
  </si>
  <si>
    <t>['wing surface', 'upstream propagation', 'type structure', 'swirling pattern', 'study addresses', 'static situation', 'significant increase', 'pressure region', 'pitching low', 'performed employing', 'oriented leading', 'number conditions', 'normal vorticity', 'maximum lift', 'maximum incidence', 'legs anchored', 'initially spanwise', 'induced velocity', 'image underneath', 'higher angle', 'gust interactions', 'good agreement', 'flow structure', 'edge vortex', 'distinct characteristic', 'computed three', 'circulation pattern', 'chord axis', 'arch vortex', 'achieved relative', 'accurately capturing']</t>
  </si>
  <si>
    <t>This study addresses the flow structure and unsteady loading arising over a pitching low-aspect-ratio rectangular wing under low-Reynolds-number conditions of interest in small unmanned aerial vehicle operation and gust interactions. Simulations are performed employing a high-fidelity computational approach capable of accurately capturing the complex unsteady transitional flows. The wing is pitched about its quarter-chord axis to a maximum incidence of 45? over time intervals ranging from four to 16 convective time scales. The Reynolds number based on the wing chord varied from 103 to 4√ó104. For the highest pitch rate, good agreement between the computed three-dimensional (3D) flow structure and recent experimental measurements is demonstrated. The 3D dynamic stall process is characterized by the formation of an initially spanwise-oriented leading-edge vortex which evolves into an arch-type structure with legs anchored to the wing surface. The normal vorticity in the arch vortex legs establishes a low-pressure region and swirling pattern on the wing surface. A distinct characteristic of the arch vortex is its upstream propagation and persistence over the wing, postulated to be the result of the self-induced velocity of the vortex and its image underneath the plate. Increasing either pitch rate or Reynolds number promotes a more coherent arch vortex and circulation pattern, and delays the onset of stall to a higher angle of attack. Even for the lowest pitch rate considered, a significant increase in maximum lift is achieved relative to the static situation.</t>
  </si>
  <si>
    <t>2469990X</t>
  </si>
  <si>
    <t>Physical Review Fluids</t>
  </si>
  <si>
    <t>Visbal, Miguel R.</t>
  </si>
  <si>
    <t>Dayton</t>
  </si>
  <si>
    <t>Visbal M.R.</t>
  </si>
  <si>
    <t>Unsteady flow structure and loading of a pitching low-aspect-ratio wing</t>
  </si>
  <si>
    <t>10.1103/PhysRevFluids.2.024703</t>
  </si>
  <si>
    <t>2-s2.0-85035350544</t>
  </si>
  <si>
    <t>['theoretical results', 'theoretical analysis', 'ring resonator', 'parasitic element', 'microstrip line', 'close agreement', 'antenna resonates', '9 ghz', '8 ghz']</t>
  </si>
  <si>
    <t>Dual-band | Microstrip line fed | Microstrip Patch Antenna (MSA) | parasitic elements | split-ring resonator (SRR)</t>
  </si>
  <si>
    <t>In this paper, theoretical analysis of microstrip line fed rectangular patch antenna loaded with parasitic element and split-ring resonator is presented. The proposed antenna shows that the dualband operation depends on gap between parasitic element, split-ring resonator, length and width of microstrip line. It is found that antenna resonates at two distinct resonating modes i.e., 0.9 GHz and 1.8 GHz for lower and upper resonance frequencies respectively. The antenna shows dual frequency nature with frequency ratio 2.0. The characteristics of microstrip line fed rectangular patch antenna loaded with parasitic element and split-ring resonator antenna is compared with other prototype microstrip line fed antennas. Further, the theoretical results are compared with simulated and reported experimental results, they are in close agreement.</t>
  </si>
  <si>
    <t>279-286</t>
  </si>
  <si>
    <t>Open Engineering</t>
  </si>
  <si>
    <t>60018476;60018476-60094585;60018476-60115597;60018476</t>
  </si>
  <si>
    <t>37066126100;55149660600;37006654300;7003390412</t>
  </si>
  <si>
    <t>Singh, Ashish;Aneesh, Mohammad;Kamakshi, ;Ansari, J. A.</t>
  </si>
  <si>
    <t>Ghaziabad;Bengaluru;Allahabad</t>
  </si>
  <si>
    <t>IMS Engineering College;Dr. Ambedkar Institute of Technology;University of Allahabad</t>
  </si>
  <si>
    <t>60115597;60094585;60018476</t>
  </si>
  <si>
    <t>Singh A.</t>
  </si>
  <si>
    <t>Analysis of Microstrip Line Fed Patch Antenna for Wireless Communications</t>
  </si>
  <si>
    <t>10.1515/eng-2017-0034</t>
  </si>
  <si>
    <t>2-s2.0-85036524835</t>
  </si>
  <si>
    <t>['zeta sizer', 'zeta potential', 'water solution', 'virus nanoparticle', 'tem ).', 'ruined vlps', 'room temperature', 'purified nanoparticles', 'prepared aunps', 'pav combined', 'particle symmetry', 'outer surface', 'local cultivar', 'justo cultivar', 'interior surface', 'intensity degree', 'infected leaves', 'hordeum vulgare', 'high yield', 'gold nanoparticles', 'giza 121', 'different intensity', 'deteriorated vlps', 'binding units', 'a280 ratio']</t>
  </si>
  <si>
    <t>Agri-nanotechnology | AuNPs optical antennas | Dispersed gold nanoparticles | Gold barley yellow dwarf virus | Optical scattering energy | Optical sensing | Plasmonic resonant energy | Viral biotemplates</t>
  </si>
  <si>
    <t>Gold nanoparticles (AuNPs) application melted barley yellow dwarf virus-PAV (BYDV-PAV) spherical nanoparticle capsids. Synergistic therapeutic effects for plant virus resistance were induced by interaction with binding units of prepared AuNPs in a water solution which was characterized and evaluated by zeta sizer, zeta potential and transmission electron microscopy (TEM). The yield of purified nanoparticles of BYDV-PAV was obtained from Hordeum vulgare (Barley) cultivars, local and Giza 121/Justo. It was 0.62¬†mg/ml from 27.30¬†g of infected leaves at an A260/A280 ratio. Virus nanoparticle has a spherical shape 30¬†nm in size by TEM. BYDV-PAV combined with AuNPs to challenge virus function in vivo and in vitro. Dual AuNPs existence in vivo and in vitro affected compacted configuration of viral capsid protein in the interior surface of capsomers, the outer surface, or between the interface of coat protein subunits for 24 and 48¬†h incubation period in vitro at room temperature. The sizes of AuNPs that had a potentially dramatic deteriorated effect are 3.151 and 31.67¬†nm with a different intensity of 75.3% for the former and 24.7% for the latter, which enhances optical sensing applications to eliminate virus infectivity. Damages of capsid protein due to AuNPs on the surface of virus subunits caused variable performance in four different types of TEM named puffed, deteriorated and decorated, ruined and vanished. Viral yield showed remarkably high-intensity degree of particle symmetry and uniformity in the local cultivar greater than in Giza 121/Justo cultivar. A high yield of ruined VLPs in the local cultivar than Justo cultivar was noticed. AuNPs indicated complete lysed VLPs and some deteriorated VLPs at 48¬†h.</t>
  </si>
  <si>
    <t>Applied Nanoscience (Switzerland)</t>
  </si>
  <si>
    <t>57205362090;54942267900</t>
  </si>
  <si>
    <t>Alkubaisi, Noorah A.;Aref, Nagwa M.A.</t>
  </si>
  <si>
    <t>Alkubaisi N.A.</t>
  </si>
  <si>
    <t>Dispersed gold nanoparticles potentially ruin gold barley yellow dwarf virus and eliminate virus infectivity hazards</t>
  </si>
  <si>
    <t>10.1007/s13204-016-0540-0</t>
  </si>
  <si>
    <t>2-s2.0-85059759708</t>
  </si>
  <si>
    <t>['yellowing symptoms', 'time pcr', 'study based', 'phenylpropanoid biosynthesis', 'phenylalanine metabolism', 'kyoto encyclopedia', 'ko00940 ).', 'ko00360a ),', 'host interaction', 'differential expression', 'cucurbit plants', 'crinivirus interactions', 'ccyv remains', 'ccyv infection', 'antenna proteins', '865 degs', '12 genes']</t>
  </si>
  <si>
    <t>CCYV | Cucumber | RNA-Seq | Transcriptome</t>
  </si>
  <si>
    <t>Background: Cucurbit chlorotic yellows virus (CCYV) is a recently reported bipartite crinivirus that causes chlorotic leaf spots and yellowing symptoms on the leaves of cucurbit plants. The virus-host interaction of CCYV remains to be elucidated, and the influence of criniviruses on the host gene transcriptome requires analysis. Methods: We used transcriptome sequencing to analyse the differentially expressed genes (DEGs) caused by CCYV infection. Results: CCYV infection resulted in 865 DEGs. The Kyoto Encyclopedia of Genes and Genomes (KEGG) pathway enrichment analysis identified 67 pathways, and the three major enrichment pathways (according to the P-values) were photosynthesis-antenna proteins (KO00196), phenylalanine metabolism (KO00360a), and phenylpropanoid biosynthesis (KO00940). Of the 13 DEGs identified in phenylalanine metabolism, 11 genes encode disease resistance-related phenylalanine ammonia-lyase (PAL) genes. Using quantitative real-time PCR, we validated the differential expression of 12 genes. Conclusions: Our study based on the CCYV-cucumber interaction provides comprehensive transcriptomic information, and will improve our understanding of host-crinivirus interactions.</t>
  </si>
  <si>
    <t>1743422X</t>
  </si>
  <si>
    <t>Virology Journal</t>
  </si>
  <si>
    <t>60002833;60002833;60017705;60002833;60002833;60002833</t>
  </si>
  <si>
    <t>57190015734;35977175600;23102821000;24168923900;57193170211;56416755100</t>
  </si>
  <si>
    <t>Sun, Xinyan;Wang, Zhenyue;Gu, Qinsheng;Li, Honglian;Han, Weili;Shi, Yan</t>
  </si>
  <si>
    <t>Beijing;Zhengzhou</t>
  </si>
  <si>
    <t>Chinese Academy of Agricultural Sciences;Henan Agricultural University</t>
  </si>
  <si>
    <t>60017705;60002833</t>
  </si>
  <si>
    <t>Sun X.</t>
  </si>
  <si>
    <t>Transcriptome analysis of Cucumis sativus infected by Cucurbit chlorotic yellows virus</t>
  </si>
  <si>
    <t>10.1186/s12985-017-0690-z</t>
  </si>
  <si>
    <t>2-s2.0-85011349931</t>
  </si>
  <si>
    <t>['vertical placed', 'proposed radiator', 'hem12œ ¥', 'electric dipole', 'cdra simultaneously', '8 ghz', '5 ghz']</t>
  </si>
  <si>
    <t>A multiband cylindrical dielectric resonator antenna (CDRA) is reported in this Letter. Three unique features of proposed radiator are (i) modified feeding mechanism behaves both as magnetic and electric dipole (horizontal and vertical placed) and generates five different radiating modes (HEM11Œ¥, TM01Œ¥, HEM12Œ¥-like, HEM12Œ¥ and HEM11Œ¥+1) in CDRA simultaneously, (ii) different radiating modes provide diversified radiation pattern at different frequency bands and (iii) multiband characteristics makes the proposed radiator appropriate for WLAN (5.2/5.8 GHz) and WiMAX (2.5/3.3/5.5 GHz) applications.</t>
  </si>
  <si>
    <t>132-134</t>
  </si>
  <si>
    <t>56808491600;55937691900;35203333800</t>
  </si>
  <si>
    <t>Sharma, A.;Ranjan, P.;Gangwar, R. K.</t>
  </si>
  <si>
    <t>Multiband cylindrical dielectric resonator antenna for WLAN/WiMAX application</t>
  </si>
  <si>
    <t>10.1049/el.2016.3548</t>
  </si>
  <si>
    <t>2-s2.0-85011844287</t>
  </si>
  <si>
    <t>['standalone configuration', 'range performance', 'proposed layout', 'oriented design', 'industrial internet', 'improved read', 'fast prototyping', 'external booster', 'expansion traces', 'electromagnetically coupled', 'dielectric objects', 'board may']</t>
  </si>
  <si>
    <t>A configurable antenna breadboard is here proposed for fast prototyping of radiofrequency identification sensing devices for application to the Industrial Internet of Things. The proposed layout is modular, includes both radiating, tuning and expansion traces and can be considered as a multi-port antenna system suitable to network-oriented design. Depending on the ports' status, the board may be used in standalone configuration as well as electromagnetically coupled to an external booster for improved read-range performance over metals and high-dielectric objects.</t>
  </si>
  <si>
    <t>129-130</t>
  </si>
  <si>
    <t>60032350;60032350;60032350;60032350;60032350</t>
  </si>
  <si>
    <t>35090485700;56381499200;41762234400;36021125500;7006055951</t>
  </si>
  <si>
    <t>Occhiuzzi, C.;Amendola, S.;Manzari, S.;Caizzone, S.;Marrocco, G.</t>
  </si>
  <si>
    <t>Occhiuzzi C.</t>
  </si>
  <si>
    <t>Configurable radiofrequency identification sensing breadboard for industrial Internet of Things</t>
  </si>
  <si>
    <t>10.1049/el.2016.3669</t>
  </si>
  <si>
    <t>2-s2.0-85011850259</t>
  </si>
  <si>
    <t>['wave shorted', 'simple structure', 'positioned along', 'peak value', 'measured gain', 'electric dipole', 'circular polarisation', '4 dbi', '2 ghz', '1 ghz', '(| s11']</t>
  </si>
  <si>
    <t>A new designed single-fed broadband circularly polarised dipole antenna with simple structure is presented. The antenna is composed of a horizontal electric dipole and an equivalent magnetic dipole realised by two vertical patches quarter-wave shorted at the bottom. The electric dipole and equivalent magnetic dipole are positioned along the same axis to excite the orthogonal radiation fields with the same amplitude and 90¬∞ phase difference for circular polarisation. A broad impedance bandwidth of 69% (|S11| &lt;-10 dB) from 1.6 to 3.2 GHz is achieved, which covers the whole 3 dB axial ratio bandwidth of 42.7% from 2.0 to 3.1 GHz. In this operation frequency band, the measured gain is above 6.4 dBi and the peak value is 8.4 dBi.</t>
  </si>
  <si>
    <t>134-136</t>
  </si>
  <si>
    <t>60023813;60023813;60028263;60023813</t>
  </si>
  <si>
    <t>56041417600;25650927100;7403600719;57225159140</t>
  </si>
  <si>
    <t>Xue, Hai Gao;Yang, Xue Xia;Ma, Zhewang;Wang, Yan</t>
  </si>
  <si>
    <t>Saitama;Shanghai</t>
  </si>
  <si>
    <t>Saitama University;Shanghai University</t>
  </si>
  <si>
    <t>60028263;60023813</t>
  </si>
  <si>
    <t>Xue H.G.</t>
  </si>
  <si>
    <t>Single-fed broadband circularly polarised dipole antenna with simple structure</t>
  </si>
  <si>
    <t>10.1049/el.2016.4086</t>
  </si>
  <si>
    <t>2-s2.0-85011865414</t>
  </si>
  <si>
    <t>['widely used', 'well suited', 'two arrays', 'time systems', 'security screening', 'real time', 'often adopted', 'medical imaging', 'many fields', 'imaging scenario', 'high quality', 'full scan', 'dimensional image', 'destructive testing', 'best approach', 'back side', 'adapted specially']</t>
  </si>
  <si>
    <t>Millimetre wave imaging systems are widely used in many fields, such as non-destructive testing, security screening and medical imaging. For security-related personnel screening, the geometries of planar and cylindrical-scanning antenna arrays are often adopted. A planar array imager is capable of acquiring a three-dimensional image in real time, but the information on the back side of the object will be lost. A cylindrical scanning imager is well suited for constructing an image in full 360¬∞ directions, what is lost is the time that it takes to complete a full scan. Regardless, mechanical scanning geometry is not always the best approach for real-time systems. In this letter, an imaging scenario is proposed, which is composed of two parallel arrays facing each other. Multiple input multiple output technology is applied to the pair of arrays. Range migration algorithm is adapted specially for this scenario, through which nearly 360¬∞-images of high quality can be constructed in real time when an object is placed between the two arrays.</t>
  </si>
  <si>
    <t>193-194</t>
  </si>
  <si>
    <t>60007711;60007711;60007711;60007711;60011592</t>
  </si>
  <si>
    <t>57189891183;57193233198;23975443000;57203503154;57189632637</t>
  </si>
  <si>
    <t>Guo, Qijia;Zhang, Xiaoxuan;Chang, Tianying;Cui, Hong Liang;Tian, Xianzhong</t>
  </si>
  <si>
    <t>Jinan;Changchun</t>
  </si>
  <si>
    <t>Qilu University of Technology;Jilin University</t>
  </si>
  <si>
    <t>60011592;60007711</t>
  </si>
  <si>
    <t>Three-dimensional bistatic array imaging using range migration algorithm</t>
  </si>
  <si>
    <t>10.1049/el.2016.3888</t>
  </si>
  <si>
    <t>2-s2.0-85011884663</t>
  </si>
  <si>
    <t>['varying porosity', 'tracking capabilities', 'symmetrically constructed', 'silicon nitride', 'quartz lamination', 'potential application', 'outermost layers', 'outer layer', 'novel dual', 'middle layer', 'k bands', 'inner layers', 'five layers', 'either side', 'analysis shows']</t>
  </si>
  <si>
    <t>A multi-layered graded porous airborne nose-cone radome design for radar antenna system with surveillance and tracking capabilities at X and K bands, respectively, is presented. The radome wall structure has five layers and is symmetrically constructed with the dielectric constant increasing gradually from the outer layer to the middle layer on either side. The inner layers are made up of silicon nitride with varying porosity for attaining variable dielectric parameters, whereas the outermost layers are composed of quartz lamination for better impedance matching. The analysis shows that the proposed radome design gives excellent EM performance characteristics in the EM window regions at both X and K bands. The novel dual-band radome design presented has potential application in airborne radar antenna system incorporating both surveillance and tracking capabilities.</t>
  </si>
  <si>
    <t>189-191</t>
  </si>
  <si>
    <t>60028189;60028189;60028189;60028189;60028189</t>
  </si>
  <si>
    <t>57193223071;57193221250;57193232769;57189024333;7202192185</t>
  </si>
  <si>
    <t>Vinisha, C. V.;Mohammed Yazeen, P. S.;Mahima, P.;Joy, Vineetha;Nair, R. U.</t>
  </si>
  <si>
    <t>National Aerospace Laboratories India</t>
  </si>
  <si>
    <t>Vinisha C.</t>
  </si>
  <si>
    <t>Multi-layered graded porous radome design for dual-band airborne radar applications</t>
  </si>
  <si>
    <t>10.1049/el.2016.3229</t>
  </si>
  <si>
    <t>2-s2.0-85011898500</t>
  </si>
  <si>
    <t>Curtin University of Technology</t>
  </si>
  <si>
    <t>LBH-Q15033</t>
  </si>
  <si>
    <t>['reliability performance', 'redundant measurements', 'providing high', 'proposed method', 'precision attitude', 'optimal balance', 'multiple baselines', 'measurement domain', 'least 0', 'kinematic result', 'kinematic experiments', 'fully utilized', 'attitude resolution', 'attitude parameters', 'attitude determination', 'ambiguity simultaneously', 'ambiguity sequentially', 'ambiguity resolution', 'achieve high', '18 %,', '03 ¬∞']</t>
  </si>
  <si>
    <t>Attitude determination | GNSS | Measurement domain | Partial ambiguity resolution | Real-time kinematic</t>
  </si>
  <si>
    <t>A multi-antenna-based GNSS receiver is capable of providing high-precision and drift-free attitude solution. Carrier phase measurements need be utilized to achieve high-precision attitude. The traditional attitude determination methods in the measurement domain and the position domain resolve the attitude and the ambiguity sequentially. The redundant measurements from multiple baselines have not been fully utilized to enhance the reliability of attitude determination. A multi-baseline-based attitude determination method in the measurement domain is proposed to estimate the attitude parameters and the ambiguity simultaneously. Meanwhile, the redundancy of attitude resolution has also been increased so that the reliability of ambiguity resolution and attitude determination can be enhanced. Moreover, in order to further improve the reliability of attitude determination, we propose a partial ambiguity resolution method based on the proposed attitude determination model. The static and kinematic experiments were conducted to verify the performance of the proposed method. When compared with the traditional attitude determination methods, the static experimental results show that the proposed method can improve the accuracy by at least 0.03¬∞ and enhance the continuity by 18%, at most. The kinematic result has shown that the proposed method can obtain an optimal balance between accuracy and reliability performance.</t>
  </si>
  <si>
    <t>60003353;60003353;60003353-60117389;60003353;60003353</t>
  </si>
  <si>
    <t>56703847300;56795891800;56297814200;57193257281;57193254214</t>
  </si>
  <si>
    <t>Zhao, Lin;Li, Na;Li, Liang;Zhang, Yi;Cheng, Chun</t>
  </si>
  <si>
    <t>Haidian;Harbin</t>
  </si>
  <si>
    <t>Academy of Opto-Electronics;Harbin Engineering University</t>
  </si>
  <si>
    <t>60117389;60003353</t>
  </si>
  <si>
    <t>Real-time GNSS-based attitude determination in the measurement domain</t>
  </si>
  <si>
    <t>10.3390/s17020296</t>
  </si>
  <si>
    <t>2-s2.0-85012107903</t>
  </si>
  <si>
    <t>['time required', 'time constants', 'time constant', 'temperature elevations', 'temperature elevation', 'superficial tissues', 'superficial tissue', 'study computes', 'simulated radiation', 'significant differences', 'reach 63', 'radiation frequency', 'power absorbed', 'plane waves', 'laser guidelines', 'ieee standard', 'ideal beam', 'icnirp guidelines', 'human models', 'human head', 'high frequencies', 'heat diffusion', 'heat conduction', 'frequencies higher', 'exposure limits', 'energy absorbed', 'electromagnetic beams', 'domain method', 'dipole antennas', 'difference time', 'beam diameter', 'averaging time', 'approximately 30', 'analytic methods', 'almost independent', '4 ghz', '30 ghz', '10 mm', '10 ghz']</t>
  </si>
  <si>
    <t>international guidelines for human safety | new frequency bands | radio-frequency dosimetry | radio-frequency-induced temperature elevation</t>
  </si>
  <si>
    <t>This study computes the time constants of the temperature elevations in human head and body models exposed to simulated radiation from dipole antennas, electromagnetic beams, and plane waves. The frequency range considered is from 1 to 30 GHz. The specific absorption rate distributions in the human models are first computed using the finite-difference time-domain method for the electromagnetics. The temperature elevation is then calculated by solving the bioheat transfer equation. The computational results show that the thermal time constants (defined as the time required to reach 63% of the steady state temperature elevation) decrease with the elevation in radiation frequency. For frequencies higher than 4 GHz, the computed thermal time constants are smaller than the averaging time prescribed in the ICNIRP guidelines, but larger than the averaging time in the IEEE standard. Significant differences between the different head models are observed at frequencies higher than 10 GHz, which is attributable to the heat diffusion from the power absorbed in the pinna. The time constants for beam exposures become large with the increase in beam diameter. The thermal time constant in the brain is larger than that in the superficial tissues at high frequencies, because the brain temperature elevation is caused by the heat conduction of energy absorbed in the superficial tissue. The thermal time constant is minimized with an ideal beam with a minimum investigated diameter of 10 mm; this minimal time constant is approximately 30 s and is almost independent of the radiation frequency, which is supported by analytic methods. In addition, the relation between the time constant, as defined in this paper, and 'averaging time' as it appears in the exposure limits is discussed, especially for short intense pulses. Similar to the laser guidelines, provisions should be included in the limits to limit the fluence for such pulses.</t>
  </si>
  <si>
    <t>1676-1699</t>
  </si>
  <si>
    <t>Physics in Medicine and Biology</t>
  </si>
  <si>
    <t>60024751;60024751;60024751-60103653;60013936;60006297</t>
  </si>
  <si>
    <t>57190167218;7202188563;23008741600;35866759500;7202155857</t>
  </si>
  <si>
    <t>Morimoto, Ryota;Hirata, Akimasa;Laakso, Ilkka;Ziskin, Marvin C.;Foster, Kenneth R.</t>
  </si>
  <si>
    <t>Finland;Japan;United States;United States</t>
  </si>
  <si>
    <t>Espoo;Nagoya;Philadelphia;Philadelphia</t>
  </si>
  <si>
    <t>Aalto University;Nagoya Institute of Technology;Lewis Katz School of Medicine;University of Pennsylvania</t>
  </si>
  <si>
    <t>60103653;60024751;60013936;60006297</t>
  </si>
  <si>
    <t>Morimoto R.</t>
  </si>
  <si>
    <t>Time constants for temperature elevation in human models exposed to dipole antennas and beams in the frequency range from 1 to 30 GHz</t>
  </si>
  <si>
    <t>10.1088/1361-6560/aa5251</t>
  </si>
  <si>
    <t>2-s2.0-85013059486</t>
  </si>
  <si>
    <t>['time qpcr', 'tabaci obps', 'tabaci med', 'specifically expressed', 'phylogenetic analyses', 'nine csps', 'molecular level', 'highly expressed', 'hemiptera obps', 'head transcriptomes', 'head assembly', 'future research', 'findings pave', 'expression profiles', 'different tissues', 'csp genes', 'could damage', 'chemosensory proteins', 'chemical recognition', 'bemisia tabaci', 'also compared', '893 transcripts', '8 obps', '4 csps', '13 csps']</t>
  </si>
  <si>
    <t>Odorant binding proteins (OBPs) and chemosensory proteins (CSPs) of arthropods are thought to be involved in chemical recognition which regulates pivotal behaviors including host choice, copulation and reproduction. In insects, OBPs and CSPs located mainly in the antenna but they have not been systematically characterized yet in Bemisia tabaci which is a cryptic species complex and could damage more than 600 plant species. In this study, among the 106,893 transcripts in the head assembly, 8 OBPs and 13 CSPs were identified in B. tabaci MED based on head transcriptomes of adults. Phylogenetic analyses were conducted to investigate the relationships of B. tabaci OBPs and CSPs with those from several other important Hemipteran species, and the motif-patterns between Hemiptera OBPs and CSPs were also compared by MEME. The expression profiles of the OBP and CSP genes in different tissues of B. tabaci MED adults were analyzed by real-Time qPCR. Seven out of the 8 OBPs found in B. tabaci MED were highly expressed in the head. Conversely, only 4 CSPs were enriched in the head, while the other nine CSPs were specifically expressed in other tissues. Our findings pave the way for future research on chemical recognition of B. tabaci at the molecular level.</t>
  </si>
  <si>
    <t>e0171739</t>
  </si>
  <si>
    <t>60102081;60102081;60102081;60102081;60102081;60108556;60017705;60102081;</t>
  </si>
  <si>
    <t>57077183000;57148885700;56306763200;56367829600;57128655000;25639143600;57194149624;57203166737;8268605100</t>
  </si>
  <si>
    <t>Wang, Ran;Li, Fengqi;Zhang, Wei;Zhang, Xiaoman;Qu, Cheng;Tetreau, Guillaume;Sun, Lujuan;Luo, Chen;Zhou, Jingjiang</t>
  </si>
  <si>
    <t>Perpignan;Beijing;Beijing</t>
  </si>
  <si>
    <t>Interactions H√¥tes-Pathog√®nes-Environnements (IHPE);Beijing Academy of Agriculture and Forestry Sciences;Chinese Academy of Agricultural Sciences</t>
  </si>
  <si>
    <t>60108556;60102081;60017705</t>
  </si>
  <si>
    <t>Identification and expression profile analysis of odorant binding protein and chemosensory protein genes in Bemisia tabaci MED by head transcriptome</t>
  </si>
  <si>
    <t>10.1371/journal.pone.0171739</t>
  </si>
  <si>
    <t>2-s2.0-85018882369</t>
  </si>
  <si>
    <t>['weight reduction', 'vice versa', 'straight connection', 'show experimentally', 'sharp bends', 'shaped bends', 'rounded curves', 'propagation channels', 'propagating mode', 'modern radar', 'inserted within', 'experimentally verified', 'ever growing', 'electromagnetic energy', 'electromagnetic circuitry', 'electric signal', 'effective transfer', 'antenna systems']</t>
  </si>
  <si>
    <t>Microwave waveguides allow an effective transfer of electromagnetic energy through straight connection or well-rounded curves, but become rather inefficient in case of sharp bends or squeezed waveguide cross-sections. Here, we discuss the possibility to funnel the electromagnetic energy propagating in a waveguide through arbitrarily curved narrow channels hosting a metamaterial-inspired structure able to convert the propagating mode of the waveguide in an electric signal, and vice versa. We show experimentally how sharp bends can be inserted within these propagation channels of arbitrary lengths without introducing significant insertion losses. In particular, efficient energy funneling in 90¬∞-, 180¬∞-, and ‚ÄúS‚Äù-shaped bends are numerically and experimentally verified. The proposed reflectionless waveguide bends may find applications in modern radar and antenna systems, where the demand for space and weight reduction of the electromagnetic circuitry is ever growing.</t>
  </si>
  <si>
    <t>60012630;60104640;60012630;60012630;60012630</t>
  </si>
  <si>
    <t>36994718500;55185345300;57192104253;7004207954;7005054440</t>
  </si>
  <si>
    <t>Ramaccia, D.;Barbuto, M.;Tobia, A.;Bilotti, F.;Toscano, A.</t>
  </si>
  <si>
    <t>Ramaccia D.</t>
  </si>
  <si>
    <t>Efficient energy transfer through a bifilar metamaterial line connecting microwave waveguides</t>
  </si>
  <si>
    <t>10.1063/1.4974957</t>
  </si>
  <si>
    <t>2-s2.0-85011295992</t>
  </si>
  <si>
    <t>CMMI-1300846</t>
  </si>
  <si>
    <t>['wireless area', 'wavelengths ranging', 'straightforward application', 'readily mass', 'powerful capabilities', 'possible experiments', 'physically tethers', 'optogenetics applications', 'often disadvantageous', 'neuropsychiatric disorders', 'leds ),', 'injectable light', 'friendly technology', 'experimental animal', 'emitting diodes', 'current size', 'conventional hardware', 'broad potential', 'behavioral paradigms', 'behavioral apparatuses']</t>
  </si>
  <si>
    <t>ChR2 | Chrimson | dopamine | LED | NAc | near-field communication | optogenetics | reward | VTA | wireless</t>
  </si>
  <si>
    <t>In¬†vivo optogenetics provides unique, powerful capabilities in the dissection of neural circuits implicated in neuropsychiatric disorders. Conventional hardware for such studies, however, physically tethers the experimental animal to an external light source, limiting the range of possible experiments. Emerging wireless options offer important capabilities that avoid some of these limitations, but the current size, bulk, weight, and wireless area of coverage is often disadvantageous. Here, we present a simple but powerful setup based on wireless, near-field power transfer and miniaturized, thin, flexible optoelectronic implants, for complete optical control in a variety of behavioral paradigms. The devices combine subdermal magnetic coil antennas connected to microscale, injectable light-emitting diodes (LEDs), with the ability to operate at wavelengths ranging from UV to blue, green-yellow, and red. An external loop antenna allows robust, straightforward application in a multitude of behavioral apparatuses. The result is a readily mass-producible, user-friendly technology with broad potential for optogenetics applications.</t>
  </si>
  <si>
    <t>509-521.e3</t>
  </si>
  <si>
    <t>Neuron</t>
  </si>
  <si>
    <t>60000745;60022756;60022756;60005273;60000745;60007363-60025278;60000745;60000745;60000745-60107460;60032330;60032330;60032330;60000745;60000745;60000745;60000745;60020547;60021784;60000745;60022756;60022756;60022756;60000745;60000745;60022756;60005465;60003970;60025278;60007511;60107460;60013789;60007363;60022756-60010261;60005273;60022756-60010261;60000745</t>
  </si>
  <si>
    <t>22035954000;35498309300;36192735200;56663695600;57203325076;56419169600;56419535700;56768282700;57199142847;56471258300;7601463362;56304432800;56514073300;57193117159;57193110092;55313964800;57191670948;57192372495;57193109491;57193110819;56582530400;35211183600;57202195067;56684236400;55653912000;55016595500;56096544300;7403046980;57193116570;57193116920;44361260700;7501569901;56582809200;55430347500;10141146200;56755517500</t>
  </si>
  <si>
    <t>Shin, Gunchul;Gomez, Adrian M.;Al-Hasani, Ream;Jeong, Yu Ra;Kim, Jeonghyun;Xie, Zhaoqian;Banks, Anthony;Lee, Seung Min;Han, Sang Youn;Yoo, Chul Jong;Lee, Jong Lam;Lee, Seung Hee;Kurniawan, Jonas;Tureb, Jacob;Guo, Zhongzhu;Yoon, Jangyeol;Park, Sung Il;Bang, Sang Yun;Nam, Yoonho;Walicki, Marie C.;Samineni, Vijay K.;Mickle, Aaron D.;Lee, Kunhyuk;Heo, Seung Yun;McCall, Jordan G.;Pan, Taisong;Wang, Liang;Feng, Xue;Kim, Tae il;Kim, Jong Kyu;Li, Yuhang;Huang, Yonggang;Gereau, Robert W.;Ha, Jeong Sook;Bruchas, Michael R.;Rogers, John A.</t>
  </si>
  <si>
    <t>South Korea;South Korea;China;United States;United States;United States;China;United States;South Korea;United States;China;South Korea;China;United States</t>
  </si>
  <si>
    <t>Asan;Pohang;Beijing;St. Louis;New York;College Station;Beijing;St. Louis;Seoul;Evanston;Chengdu;Seoul;Hangzhou;Urbana</t>
  </si>
  <si>
    <t>Samsung Display Co., Ltd.;Pohang University of Science and Technology;Tsinghua University;Washington University School of Medicine in St. Louis;New York University;Texas A&amp;M University;Beihang University;Washington University in St. Louis;Sungkyunkwan University;Northwestern University;University of Electronic Science and Technology of China;Korea University;Zhejiang University;University of Illinois Urbana-Champaign</t>
  </si>
  <si>
    <t>60107460;60032330;60025278;60022756;60021784;60020547;60013789;60010261;60007511;60007363;60005465;60005273;60003970;60000745</t>
  </si>
  <si>
    <t>Shin G.</t>
  </si>
  <si>
    <t>Flexible Near-Field Wireless Optoelectronics as Subdermal Implants for Broad Applications in Optogenetics</t>
  </si>
  <si>
    <t>S0896627316310042</t>
  </si>
  <si>
    <t>10.1016/j.neuron.2016.12.031</t>
  </si>
  <si>
    <t>2-s2.0-85010840004</t>
  </si>
  <si>
    <t>W911NF-12-1-0420</t>
  </si>
  <si>
    <t>['two acceptors', 'taking inspiration', 'spectral shift', 'results demonstrate', 'protein undergoes', 'photosynthetic mechanisms', 'partially transferred', 'organic dyes', 'nonphotochemical quencher', 'natural systems', 'light conditions', 'intense illumination', 'illumination intensity', 'harvesting system', 'engineered light', 'donor cy3', 'artificial light']</t>
  </si>
  <si>
    <t>artificial light-harvesting | DNA nanotechnology | energy transfer | fluorescence spectroscopy | Orange carotenoid protein | photoprotection</t>
  </si>
  <si>
    <t>Taking inspiration from photosynthetic mechanisms in natural systems, we introduced a light-sensitive photo protective quenching element to an artificial light-harvesting antenna model to control the flow of energy as a function of light intensity excitation. The orange carotenoid protein (OCP) is a nonphotochemical quencher in cyanobacteria: under high-light conditions, the protein undergoes a spectral shift, and by binding to the phycobilisome, it absorbs excess light and dissipates it as heat. By the use of DNA as a scaffold, an antenna system made of organic dyes (Cy3 and Cy5) was constructed, and OCP was assembled on it as a modulated quenching element. By controlling the illumination intensity, it is possible to switch the direction of excitation energy transfer from the donor Cy3 to either of two acceptors. Under low-light conditions, energy is transferred from Cy3 to Cy5, and under intense illumination, energy is partially transferred to OCP as well. These results demonstrate the feasibility of controlling the pathway of energy transfer using light intensity in an engineered light-harvesting system.</t>
  </si>
  <si>
    <t>1174-1180</t>
  </si>
  <si>
    <t>60003892;60003892;60010261;60010261;60003892;60003892</t>
  </si>
  <si>
    <t>53979268800;7407162691;45061082100;57203046340;7403395897;7006774990</t>
  </si>
  <si>
    <t>Andreoni, Alessio;Lin, Su;Liu, Haijun;Blankenship, Robert E.;Yan, Hao;Woodbury, Neal W.</t>
  </si>
  <si>
    <t>St. Louis;Tempe</t>
  </si>
  <si>
    <t>Washington University in St. Louis;Arizona State University</t>
  </si>
  <si>
    <t>60010261;60003892</t>
  </si>
  <si>
    <t>Andreoni A.</t>
  </si>
  <si>
    <t>Orange Carotenoid Protein as a Control Element in an Antenna System Based on a DNA Nanostructure</t>
  </si>
  <si>
    <t>10.1021/acs.nanolett.6b04846</t>
  </si>
  <si>
    <t>2-s2.0-85011999826</t>
  </si>
  <si>
    <t>['visible range', 'single nano', 'shg efficiency', 'optical region', 'optical regime', 'loss nanophotonics', 'gap region', 'gap dimers', 'fluorescence emission', 'dyes located', '3600 times', '3 orders', '0002 %,']</t>
  </si>
  <si>
    <t>dielectric nanoantennas | fluorescence enhancement | Gallium phosphide | Purcell effect | second harmonic generation</t>
  </si>
  <si>
    <t>We present all-dielectric gallium phosphide (GaP) nanoantennas as an efficient nanophotonic platform for surface-enhanced second harmonic generation (SHG) and fluorescence (SEF), showing negligible losses in the visible range. Employing single GaP nanodisks, we observe an increase of more than 3 orders of magnitude in the SHG conversion signal in comparison with the bulk. This constitutes an SHG efficiency as large as 0.0002%, which is to the best of our knowledge the highest yet achieved value for a single nano-object in the optical region. Furthermore, we show that GaP dimers with 35 nm gap can enhance up to 3600 times the fluorescence emission of dyes located in the gap of the nanoantenna. This is accomplished by a fluorescence lifetime reduction of at least 22 times, accompanied by a high-intensity field confinement in the gap region. These results open new avenues for low-loss nanophotonics in the optical regime.</t>
  </si>
  <si>
    <t>1219-1225</t>
  </si>
  <si>
    <t>60015150;60015150;60015150;60015150;60015150;60015150</t>
  </si>
  <si>
    <t>56913425200;55845419862;56040374100;17346686000;26424957600;57212735116</t>
  </si>
  <si>
    <t>Cambiasso, Javier;Grinblat, Gustavo;Li, Yi;Rakovich, Aliaksandra;Cort√©s, Emiliano;Maier, Stefan A.</t>
  </si>
  <si>
    <t>Cambiasso J.</t>
  </si>
  <si>
    <t>Bridging the Gap between Dielectric Nanophotonics and the Visible Regime with Effectively Lossless Gallium Phosphide Antennas</t>
  </si>
  <si>
    <t>10.1021/acs.nanolett.6b05026</t>
  </si>
  <si>
    <t>2-s2.0-85012028822</t>
  </si>
  <si>
    <t>['work paves', 'temperature imaging', 'single antenna', 'r 2', 'magnetic resonance', 'low mr', 'incoherent antenna', 'ideally suited', 'highly correlated', 'found negligible', 'experiments emulating', 'element coupling', 'dynamic thermoregulation', 'counteract strong', 'biological studies', 'additive stimulation', 'adaptive hyperthermia', '99 ).', '3d non']</t>
  </si>
  <si>
    <t>hyperthermia | microwave | MR thermometry | MRI | phased-array | printed antenna | radiofrequency</t>
  </si>
  <si>
    <t>Biological studies and clinical trials show that addition of hyperthermia stimulates conventional cancer treatment modalities and significantly improves treatment outcome. This supra-additive stimulation can be optimized by adaptive hyperthermia to counteract strong and dynamic thermoregulation. The only clinically proven method for the 3D non-invasive temperature monitoring required is by magnetic resonance (MR) temperature imaging, but the currently available set of MR compatible hyperthermia applicators lack the degree of heat control required. In this work, we present the design and validation of a high-frequency (433 MHz ISM band) printed circuit board antenna with a very low MR-footprint. This design is ideally suited for use in a range of hyperthermia applicator configurations. Experiments emulating the clinical situation show excellent matching properties of the antenna over a 7.2% bandwidth (S 11 &lt; -15 dB). Its strongly directional radiation properties minimize inter-element coupling for typical array configurations (S 21 &lt; -23 dB). MR imaging distortion by the antenna was found negligible and MR temperature imaging in a homogeneous muscle phantom was highly correlated with gold-standard probe measurements (root mean square error: RMSE = 0.51 and R 2 = 0.99). This work paves the way for tailored MR imaging guided hyperthermia devices ranging from single antenna or incoherent antenna-arrays, to real-time adaptive hyperthermia with phased-arrays.</t>
  </si>
  <si>
    <t>1831-1847</t>
  </si>
  <si>
    <t>60032114;60032882;60032114;60032882;60032114;60032114;60021211;60032882</t>
  </si>
  <si>
    <t>55393473500;23393366800;57193328553;55816827500;55839574600;21833449000;8420469700;7006537861</t>
  </si>
  <si>
    <t>Paulides, M. M.;Mestrom, R. M.C.;Salim, G.;Adela, B. B.;Numan, W. C.M.;Drizdal, T.;Yeo, D. T.B.;Smolders, A. B.</t>
  </si>
  <si>
    <t>Netherlands;Netherlands;United States</t>
  </si>
  <si>
    <t>Eindhoven;Rotterdam;Niskayuna</t>
  </si>
  <si>
    <t>Technische Universiteit Eindhoven;Erasmus MC;GE Global Research</t>
  </si>
  <si>
    <t>60032882;60032114;60021211</t>
  </si>
  <si>
    <t>Paulides M.</t>
  </si>
  <si>
    <t>A printed Yagi-Uda antenna for application in magnetic resonance thermometry guided microwave hyperthermia applicators</t>
  </si>
  <si>
    <t>10.1088/1361-6560/aa56b3</t>
  </si>
  <si>
    <t>2-s2.0-85013070540</t>
  </si>
  <si>
    <t>['tested odorants', 'substantially decreased', 'significant differences', 'sensilium lymph', 'second mutant', 'primarily expressed', 'ostrinia furnacalis', 'mutant m2', 'met119 replaced', 'macrocentrus cingulum', 'm2 ),', 'm1 ),', 'leu119 ).', 'improve ecologically', 'good affinity', 'first mutant', 'corn odorants', 'chemosensory function', 'binding assay', 'binding affinity', 'better understanding', 'basic condition', 'antennal sensilla', 'aliphatic alcohols', 'aldehydes compounds', 'affinity n', 'acidic conditions']</t>
  </si>
  <si>
    <t>Expression patterns | M. cingulum | Mutagenesis | OBPs | Odorant-protein binding assay</t>
  </si>
  <si>
    <t>The soluble carrier proteins, OBPs carry odor components through sensilium lymph to specific receptors within the antennal sensilla to trigger behavioral responses. Herein, McinOBP4 was characterized from the Macrocentrus cingulum, which is the specialist parasitic insect of Ostrinia furnacalis for better understanding of olfactory recognition mechanism of this wasp. The classical odorant binding protein McinOBP4 showed good binding affinity to corn green leaf volatiles. RT-qPCR results showed that the McinOBP4 was primarily expressed in male and female wasp antennae, with transcripts levels differing by sex. Fluorescence assays indicate that, McinOBP4 binds corn green leaf volatiles including terpenoides and aliphatic alcohols as well as aldehydes with good affinity. We have also conducted series of binding assay with first mutant (M1), which lacked the last 8 residues and a second mutant (M2), with Met119 replaced by Leucine (Leu119). In the acidic conditions, affinity N-phenylnaphthylamine (1-NPN) to McinOBP4 and M1 were substantially decreased, but increase in basic condition with no significant differences. The lack of C-terminus showed reduced affinity to terpenoides and aliphatic alcohols as well as aldehydes compounds of corn odorants. The mutant M2 with Met119 showed significant reduction in binding affinity to tested odorants, it indicating that Met119 forming hydrophobic chain with the odorants functional group to binding. This finding provides detailed insight of chemosensory function of McinOBP4 in M. cingulum and help to develop low release agents that attract of this wasp to improve ecologically-friendly pest management strategy.</t>
  </si>
  <si>
    <t>FEB</t>
  </si>
  <si>
    <t>1664042X</t>
  </si>
  <si>
    <t>Frontiers in Physiology</t>
  </si>
  <si>
    <t>C-terminus methionene specifically involved in binding corn odorants to odorant binding protein4 in Macrocentrus cingulum</t>
  </si>
  <si>
    <t>10.3389/fphys.2017.00062</t>
  </si>
  <si>
    <t>2-s2.0-85014280897</t>
  </si>
  <si>
    <t>['two parallel', 'transmitted wave', 'transformed field', 'terahertz parallel', 'superposition integral', 'splitters consist', 'power splitters', 'power splitter', 'ones obtained', 'modified real', 'generated holograms', 'fresnel principle', 'fem ).', 'element method', 'efficiently couple', 'diffraction model', 'diffraction filed', 'diffraction field', 'cylindrical parabolic', 'computed results', '2d space']</t>
  </si>
  <si>
    <t>A two-dimensional (2D) diffraction model for the calculation of the diffraction field in 2D space and its applications to terahertz parallel-plate waveguide power splitters are proposed in this paper. Compared with the Huygens-Fresnel principle in three-dimensional (3D) space, the proposed model provides an approximate analytical expression to calculate the diffraction field in 2D space. The diffraction filed is regarded as the superposition integral in 2D space. The calculated results obtained from the proposed diffraction model agree well with the ones by software HFSS based on the element method (FEM). Based on the proposed 2D diffraction model, two parallel-plate waveguide power splitters are presented. The splitters consist of a transmitting horn antenna, reflectors, and a receiving antenna array. The reflector is cylindrical parabolic with superimposed surface relief to efficiently couple the transmitted wave into the receiving antenna array. The reflector is applied as computer-generated holograms to match the transformed field to the receiving antenna aperture field. The power splitters were optimized by a modified real-coded genetic algorithm. The computed results of the splitters agreed well with the ones obtained by software HFSS verify the novel design method for power splitter, which shows good applied prospects of the proposed 2D diffraction model.</t>
  </si>
  <si>
    <t>56384616300;14826044300;7403491814</t>
  </si>
  <si>
    <t>Zhang, Fan;Song, Kaijun;Fan, Yong</t>
  </si>
  <si>
    <t>New 2D diffraction model and its applications to terahertz parallel-plate waveguide power splitters</t>
  </si>
  <si>
    <t>srep41726</t>
  </si>
  <si>
    <t>10.1038/srep41726</t>
  </si>
  <si>
    <t>2-s2.0-85011960880</t>
  </si>
  <si>
    <t>['salvia leucantha', 'frankliniella species', 'antennae 7']</t>
  </si>
  <si>
    <t>Central America | Frankliniella | Salvia leucantha | Thrips</t>
  </si>
  <si>
    <t>Frankliniella veracrucensis sp. n. is described from flowers of Salvia leucantha [Lamiaceae] in Veracruz, Mexico. This is the fourth Frankliniella species known with seven antennal segments, and a key to the Frankliniella species with antennae 7-segmented is provided.</t>
  </si>
  <si>
    <t>145-150</t>
  </si>
  <si>
    <t>60081471;60081471</t>
  </si>
  <si>
    <t>57193675580;7003476073</t>
  </si>
  <si>
    <t>Goldaracena, Arturo;Hance, Thierry</t>
  </si>
  <si>
    <t>Louvain-la-Neuve</t>
  </si>
  <si>
    <t>Biodiversity Research Center (UCL)</t>
  </si>
  <si>
    <t>Goldaracena A.</t>
  </si>
  <si>
    <t>A new species of Frankliniella with 7-segmented antennae from Mexico (Thysanoptera, Thripinae)</t>
  </si>
  <si>
    <t>10.11646/zootaxa.4231.1.12</t>
  </si>
  <si>
    <t>2-s2.0-85015695568</t>
  </si>
  <si>
    <t>['wavelength mode', 'wave terahertz', 'time determination', 'time capability', 'thz radiation', 'thz combs', 'single dual', 'sampling rate', 'relative precision', 'relative accuracy', 'photoconductive antennae', 'measurement system', 'locked lasers', 'greatly reduced', 'dual pc', 'dual mode', 'different wavelengths', 'also demonstrated', 'absolute frequency', '100 hz']</t>
  </si>
  <si>
    <t>A single, free-running, dual-wavelength mode-locked, erbium-doped fibre laser was exploited to measure the absolute frequency of continuous-wave terahertz (CW-THz) radiation in real time using dual THz combs of photo-carriers (dual PC-THz combs). Two independent mode-locked laser beams with different wavelengths and different repetition frequencies were generated from this laser and were used to generate dual PC-THz combs having different frequency spacings in photoconductive antennae. Based on the dual PC-THz combs, the absolute frequency of CW-THz radiation was determined with a relative precision of 1.2 √ó 10-9 and a relative accuracy of 1.4 √ó 10-9 at a sampling rate of 100 Hz. Real-time determination of the absolute frequency of CW-THz radiation varying over a few tens of GHz was also demonstrated. Use of a single dual-wavelength mode-locked fibre laser, in place of dual mode-locked lasers, greatly reduced the size, complexity, and cost of the measurement system while maintaining the real-time capability and high measurement precision.</t>
  </si>
  <si>
    <t>60013789;60009852;60013789;60009852-60015682;60009852;60013789;60013789;60013789;60013789-115541904;60009852-60015682</t>
  </si>
  <si>
    <t>56114225400;57038287300;56911211900;15060178900;55325780300;56780641600;57191432843;8982833900;7403007716;7202943190</t>
  </si>
  <si>
    <t>Hu, Guoqing;Mizuguchi, Tatsuya;Zhao, Xin;Minamikawa, Takeo;Mizuno, Takahiko;Yang, Yuli;Li, Cui;Bai, Ming;Zheng, Zheng;Yasui, Takeshi</t>
  </si>
  <si>
    <t>Japan;China;Japan;China</t>
  </si>
  <si>
    <t>Kawaguchi;Beijing;Tokushima;Wuhan</t>
  </si>
  <si>
    <t>Japan Science and Technology Agency;Beihang University;Tokushima University;Collaborative Innovation Centre of Geospatial Technology</t>
  </si>
  <si>
    <t>60015682;60013789;60009852;115541904</t>
  </si>
  <si>
    <t>Hu G.</t>
  </si>
  <si>
    <t>Measurement of absolute frequency of continuous-wave terahertz radiation in real time using a free-running, dual-wavelength mode-locked, erbium-doped fibre laser</t>
  </si>
  <si>
    <t>srep42082</t>
  </si>
  <si>
    <t>10.1038/srep42082</t>
  </si>
  <si>
    <t>2-s2.0-85012066315</t>
  </si>
  <si>
    <t>['widely applied', 'uwb applications', 'triple band', 'shaped slots', 'shaped slot', 'rejecting 5', 'rejecting 3', 'rectangular slots', 'radiation patch', 'radiating patch', 'proposed antenna', 'notched characteristics', 'mobile handsets', 'microwave access', 'low gain', 'iot ).', 'higher band', 'domain performances', 'core devices', 'compact size', 'attractive candidate', 'antenna consists', '80 ghz', '0 ghz']</t>
  </si>
  <si>
    <t>Band-notched | Slots | Ultrawideband (UWB) antenna | Wireless Local Area Network (WLAN) | Worldwide Interoperability for Microwave Access (WiMAX)</t>
  </si>
  <si>
    <t>Ultrawideband (UWB) antennas, as core devices in high-speed wireless communication, are widely applied to mobile handsets, wireless sensor networks, and Internet of Things (IoT). A compact printed monopole antenna for UWB applications with triple band-notched characteristics is proposed in this paper. The antenna has a very compact size of 10 √ó 16 mm2 and is composed of a square slotted radiation patch and a narrow rectangular ground plane on the back of the substrate. First, by etching a pair of inverted T-shaped slots at the bottom of the radiation patch, one notched band at 5‚Äì6 GHz for rejecting the Wireless Local Area Network (WLAN) is generated. Then, by cutting a comb-shaped slot on the top of the radiation patch, a second notched band for rejecting 3.5 GHz Worldwide Interoperability for Microwave Access (WiMAX) is obtained. Further, by cutting a pair of rectangular slots and a C-shaped slot as well as adding a pair of small square parasitic patches at the center of the radiating patch, two separate notched bands for rejecting 5.2 GHz lower WLAN and 5.8 GHz upper WLAN are realized, respectively. Additionally, by integrating the slotted radiation patch with the narrow rectangular ground plane, an enhanced impedance bandwidth can be achieved, especially at the higher band. The antenna consists of linear symmetrical sections only and is easy for fabrication and fine-tuning. The measured results show that the designed antenna provides a wide impedance bandwidth of 150% from 2.12 to 14.80 GHz for VSWR &lt; 2, except for three notched bands of 3.36‚Äì4.16, 4.92‚Äì5.36, and 5.68‚Äì6.0 GHz. Additionally, the antenna exhibits nearly omnidirectional radiation characteristics, low gain at the stopbands, and flat group delay over the whole UWB except at the stopbands. Simulated and experimental results show that the proposed antenna can provide good frequency-domain and time-domain performances at desired UWB frequencies and be an attractive candidate for portable IoT applications.</t>
  </si>
  <si>
    <t>Compact planar ultrawideband antennas with 3.5/5.2/5.8 GHz triple band-notched characteristics for internet of things applications</t>
  </si>
  <si>
    <t>10.3390/s17020349</t>
  </si>
  <si>
    <t>2-s2.0-85012150929</t>
  </si>
  <si>
    <t>['wind tunnel', 'vpcs eliciting', 'vpc background', 'two types', 'temporal features', 'stimulation protocol', 'sex pheromone', 'rich environment', 'related volatiles', 'recorded responses', 'projection neurons', 'pheromone source', 'pheromone response', 'orientation toward', 'neuronal responses', 'mgc using', 'mgc neurons', 'masking effect', 'masked entirely', 'male moths', 'male antenna', 'local interneurons', 'lasting longer', 'individual vpcs', 'functional types', 'emitted within', 'different doses', 'control background', 'complex environment', 'clear delay', 'behavioral response', 'background odor', 'antennal lobe', 'another area', 'also recorded', 'also delayed']</t>
  </si>
  <si>
    <t>Behavior | Interactions | Odor background | Olfactory coding | Pheromone | Volatile plant compounds</t>
  </si>
  <si>
    <t>Recognition of intra-specific olfactory signals within a complex environment of plant-related volatiles is crucial for reproduction in male moths. Sex pheromone information is detected by specific olfactory receptor neurons (Phe-ORNs), highly abundant on the male antenna. The information is then transmitted to the pheromone processing macroglomerular complex (MGC) within the primary olfactory center, the antennal lobe, where it is processed by local interneurons and projection neurons. Ultimately a behavioral response, orientation toward the pheromone source, is elicited. Volatile plant compounds (VPCs) are detected by other functional types of olfactory receptor neurons (ORNs) projecting in another area of the antennal lobe. However, Phe-ORNs also respond to some VPCs. Female-produced sex pheromones are emitted within a rich environment of VPCs, some of which have been shown to interfere with the detection and processing of sex pheromone information. As interference between the different odor sources might depend on the spatial and temporal features of the two types of stimuli, we investigated here behavioral and neuronal responses to a brief sex pheromone blend pulse in a VPC background as compared to a control background in the male noctuid moth Agrotis ipsilon. We observed male orientation behavior in a wind tunnel and recorded responses of Phe-ORNs and MGC neurons to a brief sex pheromone pulse within a background of individual VPCs. We also recorded the global input signal to the MGC using in vivo calcium imaging with the same stimulation protocol. We found that VPCs eliciting a response in Phe-ORNs and MGC neurons masked responses to the pheromone and decreased the contrast between background odor and the sex pheromone at both levels, whereas a-pinene did not interfere with first order processing. The calcium signal produced in response to a VPC background was tonic, lasting longer than the VPC stimulus duration, and masked entirely the pheromone response. One percent heptanal and linalool, in addition to the masking effect, caused a clear delay in responses of MGC neurons to the sex pheromone. Upwind flight toward the pheromone in a wind tunnel was also delayed but otherwise not altered by different doses of heptanal.</t>
  </si>
  <si>
    <t>60003274;60003274;60003274;60003274;60003274;60003274-60032530;60003274-60025758;60003274</t>
  </si>
  <si>
    <t>35742995100;53864222700;7801566093;57193490379;23969195100;56530750300;7005809476;7004185407</t>
  </si>
  <si>
    <t>Dupuy, Fabienne;Rouyar, Ang√©la;Deisig, Nina;Bourgeois, Thomas;Limousin, Denis;Wycke, Marie Anne;Anton, Sylvia;Renou, Michel</t>
  </si>
  <si>
    <t>Tours;Rennes;Versailles</t>
  </si>
  <si>
    <t>Universit√© de Tours;Agrocampus Ouest;Centre de recherche √éle-de-France-Versailles - Grignon</t>
  </si>
  <si>
    <t>60032530;60025758;60003274</t>
  </si>
  <si>
    <t>Dupuy F.</t>
  </si>
  <si>
    <t>A background of a volatile plant compound alters neural and behavioral responses to the sex pheromone blend in a moth</t>
  </si>
  <si>
    <t>10.3389/fphys.2017.00079</t>
  </si>
  <si>
    <t>2-s2.0-85014272523</t>
  </si>
  <si>
    <t>['unique frequency', 'stationary dual', 'spectral smoothness', 'single total', 'revolving foreground', 'redshift universe', 'powerful tool', 'power spectrum', 'potential remedies', 'polarized antenna', 'polarimetric approach', 'observational effects', 'magnitude brighter', 'intergalactic medium', 'instrumental effects', 'induced polarization', 'independent measurement', 'harmonic decomposing', 'harmonic consistent', 'future implementation', 'foreground subtraction', 'foreground spectrum', 'earth rotation', 'dynamic polarization', 'dependent instrumental', 'cosmological global', 'celestial pole', 'assumed uncertainty']</t>
  </si>
  <si>
    <t>dark ages, reionization, first stars | methods: observational | techniques: polarimetric</t>
  </si>
  <si>
    <t>The cosmological global (sky-averaged) 21 cm signal is a powerful tool to probe the evolution of the intergalactic medium in high-redshift universe (z ‚â§ 6). One of the biggest observational challenges is to remove the foreground spectrum which is at least four orders of magnitude brighter than the cosmological 21 cm emission. Conventional global 21 cm experiments rely on the spectral smoothness of the foreground synchrotron emission to separate it from the unique 21 cm spectral structures in a single total-power spectrum. However, frequency-dependent instrumental and observational effects are known to corrupt such smoothness and complicate the foreground subtraction. We introduce a polarimetric approach to measure the projection-induced polarization of the anisotropic foreground onto a stationary dual-polarized antenna. Due to Earth rotation, when pointing the antenna at a celestial pole, the revolving foreground will modulate this polarization with a unique frequency-dependent sinusoidal signature as a function of time. In our simulations, by harmonic decomposing this dynamic polarization, our technique produces two separate spectra in parallel from the same observation: (i) a total sky power consisting both the foreground and the 21 cm background and (ii) a model-independent measurement of the foreground spectrum at a harmonic consistent to twice the sky rotation rate. In the absence of any instrumental effects, by scaling and subtracting the latter from the former, we recover the injected global 21 cm model within the assumed uncertainty. We further discuss several limiting factors and potential remedies for future implementation.</t>
  </si>
  <si>
    <t>60000221-60024185;60024185-60021918;60000221</t>
  </si>
  <si>
    <t>56423676600;7401459806;7403681349</t>
  </si>
  <si>
    <t>Nhan, Bang D.;Bradley, Richard F.;Burns, Jack O.</t>
  </si>
  <si>
    <t>Charlottesville;Charlottesville;Boulder</t>
  </si>
  <si>
    <t>National Radio Astronomy Observatory;University of Virginia;University of Colorado Boulder</t>
  </si>
  <si>
    <t>60024185;60021918;60000221</t>
  </si>
  <si>
    <t>Nhan B.</t>
  </si>
  <si>
    <t>A Polarimetric Approach for Constraining the Dynamic Foreground Spectrum for Cosmological Global 21 cm Measurements</t>
  </si>
  <si>
    <t>10.3847/1538-4357/836/1/90</t>
  </si>
  <si>
    <t>2-s2.0-85014288003</t>
  </si>
  <si>
    <t>['subwavelength units', 'steering effects', 'spatially tailoring', 'smaller size', 'show potential', 'particularly effective', 'optimal results', 'incident waves', 'existing designs', 'evident drawback', 'causing less', 'building units', 'based applications', 'anomalous refraction', 'acoustic metasurface', 'acoustic antenna']</t>
  </si>
  <si>
    <t>acoustic antenna | anomalous refraction | impedance matching | labyrinthine metamaterials | metasurface</t>
  </si>
  <si>
    <t>Acoustic labyrinthine metamaterials are particularly effective for constructing acoustic metasurfaces owing to their extreme refractive index. However, an evident drawback of these coiling-up structures is their large impedance mismatch with incident waves, causing less than optimal results. In this paper, we show that the intractable impedance mismatching problem can be solved by spatially tailoring the geometry of the labyrinthine metamaterial units and hence their effective constitutive parameters. These optimized units simultaneously exhibit a tunable refractive index up to 7 and a perfect impedance match with air; thus, as building units, they show potential for improving the performance of acoustic metasurface-based applications. Applying these deep-subwavelength units in anomalous refraction and an acoustic antenna, we demonstrate that the new optimized acoustic labyrinthine metamaterial-based design scheme shows extraordinary beam-steering effects, and more importantly, it provides extremely high transmission efficiency with a smaller size than existing designs.</t>
  </si>
  <si>
    <t>60025761;60025761</t>
  </si>
  <si>
    <t>57193498460;36457805800</t>
  </si>
  <si>
    <t>Tang, Weipeng;Ren, Chunyu</t>
  </si>
  <si>
    <t>Tang W.</t>
  </si>
  <si>
    <t>Total transmission of airborne sound by impedance-matched ultra-thin metasurfaces</t>
  </si>
  <si>
    <t>10.1088/1361-6463/aa5a86</t>
  </si>
  <si>
    <t>2-s2.0-85014418095</t>
  </si>
  <si>
    <t>['two bands', 'size reduction', 'similar frequencies', 'results indicate', 'radiation properties', 'proposed geometry', 'frequency design', 'experimental measurements', 'compact dual', 'band two', 'band applications', 'array elements', 'array antenna', 'arbitrary dual', 'approximately represents']</t>
  </si>
  <si>
    <t>antennas | impedance transformer | left handed | Metamaterial | SIW</t>
  </si>
  <si>
    <t>In this paper, we introduce a compact dual-band two-element array antenna in a substrate integrated waveguide (SIW) configuration for C-band applications. A new geometry based on an asymmetric composite right‚Äìleft-handed transmission line cells was suggested for the single antenna element. The proposed geometry has the advantage of having arbitrary dual-frequency design. The array elements are fed with a wideband SIW impedance transformer. The results indicate that the proposed antenna element size is only 15¬†√ó¬†12.8¬†mm2, which approximately represents up to 70% size reduction at similar frequencies. The radiation properties of the array antenna have broadside radiation pattern at the two bands. The detailed analytical design explanation, full wave simulations, and experimental measurements are introduced.</t>
  </si>
  <si>
    <t>284-296</t>
  </si>
  <si>
    <t>60032320;60032320;60000973</t>
  </si>
  <si>
    <t>22033543800;56381152800;55582327600</t>
  </si>
  <si>
    <t>Abdalla, Mahmoud A.;Wahba, Walaa W.;Allam, Abdelmegid M.</t>
  </si>
  <si>
    <t>Military Technical College, Cairo;German University in Cairo</t>
  </si>
  <si>
    <t>60032320;60000973</t>
  </si>
  <si>
    <t>Asymmetric dual-band integrated compact CRLH SIW array antenna</t>
  </si>
  <si>
    <t>10.1080/09205071.2016.1276860</t>
  </si>
  <si>
    <t>2-s2.0-85009450701</t>
  </si>
  <si>
    <t>['two frequencies', 'structure dimensions', 'simulation results', 'simulation models', 'scaling problem', 'proposed method', 'optimum dimensions', 'operating frequencies', 'normally nonlinear', 'minimum cost', 'identified using', 'geometry parameters', 'efficient scaling', 'discretization electromagnetic', 'design surfaces', 'band antennas', 'antenna operates', 'allows finding']</t>
  </si>
  <si>
    <t>Antenna design | dual-band antennas | EM-driven design | geometry scaling | inverse modeling | surrogate modeling</t>
  </si>
  <si>
    <t>Computationally, efficient scaling of geometry parameters that allows finding the structure dimensions for various operating frequencies is important to expedite the antenna design process. Unfortunately, the scaling problem is challenging, particularly for dual- and multi-band antennas because certain geometry parameters may influence several bands. Also, the relationship between the optimum dimensions and operating frequencies is normally nonlinear and cannot be accurately described using analytical models. In this work, we address the scaling problem for dual-band antennas so that optimum dimensions ensuring that the antenna operates at the two frequencies of choice can be obtained at minimum cost. The presented approach exploits inverse surrogate models where geometry parameters of the structure are represented through design surfaces. The latter are identified using a set of reference designs obtained for coarse-discretization electromagnetic (EM) simulation models and further corrected to be applicable at the high-fidelity EM model level. The proposed method is demonstrated using two examples of dual-band planar antennas. Simulation results are validated using experimental data.</t>
  </si>
  <si>
    <t>297-308</t>
  </si>
  <si>
    <t>Rapid dimension scaling of dual-band antennas using variable-fidelity EM models and inverse surrogates</t>
  </si>
  <si>
    <t>10.1080/09205071.2016.1276861</t>
  </si>
  <si>
    <t>2-s2.0-85009471262</t>
  </si>
  <si>
    <t>National Science Council</t>
  </si>
  <si>
    <t>102-2221-E-606 -004</t>
  </si>
  <si>
    <t>NSC</t>
  </si>
  <si>
    <t>['two bands', 'small thickness', 'small size', 'results indicate', 'recent literature', 'paper proposes', 'mutualcoupling reduction', 'low height', 'input multiple', 'impedance matching', 'high isolation', 'good characteristics', 'especially suitable', 'completely enclose', 'area network']</t>
  </si>
  <si>
    <t>antenna isolation | laptop computer antenna | MIMO antenna | multiple-input multiple-output antennas | WLAN antenna</t>
  </si>
  <si>
    <t>This paper proposes a multiple-input multiple-output (MIMO) antenna array comprising two compact wireless local-area network (WLAN) antennas with high isolation in between. The two operating frequency bands are designed to completely enclose the 2.4/5.2/5.8¬†GHz WLAN bands. The MIMO antenna array having a small size, a low height, and a small thickness is especially suitable to be installed in ultra-thin notebook computers. The size of the designed antenna array has been reduced to about 40% than those of the MIMO arrays appearing in the recent literature. The designed isolation element between the two radiating antennas consists of two resonant slots, the lengths of which are individually a quarter-wavelength at 2.45 and 5.5¬†GHz. The isolation elements block the horizontal surface currents on the system ground plane, leading to mutualcoupling reduction between the two source antennas and hence excellent isolation between them. Results indicate that the proposed MIMO antenna array has good characteristics of antenna radiation efficiency, and impedance matching in the two bands of interest.</t>
  </si>
  <si>
    <t>323-334</t>
  </si>
  <si>
    <t>60079715;60079715;60079715</t>
  </si>
  <si>
    <t>35770373900;35249332900;56585423200</t>
  </si>
  <si>
    <t>Chen, Shu Chuan;Sze, Jia Yi;Chuang, Kai Jen</t>
  </si>
  <si>
    <t>Isolation enhancement of small-size WLAN MIMO antenna array for laptop computer application</t>
  </si>
  <si>
    <t>10.1080/09205071.2016.1277958</t>
  </si>
  <si>
    <t>2-s2.0-85009471673</t>
  </si>
  <si>
    <t>['wimax frequencies', 'unit cells', 'two frequencies', 'top surfaces', 'simulated results', 'radiation patterns', 'proposed structure', 'polarization level', 'paper proposes', 'metallic ground', 'low cross', 'impedance characteristic', 'detailed analysis', 'also discussed']</t>
  </si>
  <si>
    <t>dual band | miniaturization | Reactive impedance surface | unit cell | wireless applications</t>
  </si>
  <si>
    <t>This paper proposes the design of a Reactive Impedance Surface (RIS) which comprises a 5¬†√ó¬†5 array of grounded unit cells. The unit cells have annular ring structures on their top surfaces. A detailed analysis of the unit cell leading to its impedance characteristic is presented and validated with simulated results. The RIS exhibits inductive impedance below 4.92¬†GHz. Next, the RIS is used as the ground of a dual-band patch antenna instead of a metallic ground for the purpose of miniaturization. As a result, the lower resonant frequency of the antenna is lowered from 3.36 to 2.4¬†GHz exhibiting 28.6% miniaturization. The higher resonant frequency is decreased from 4.77 to 3.43¬†GHz exhibiting 28.1% miniaturization. The theory of antenna miniaturization using RIS is also discussed. The lower and higher resonant frequencies of the miniaturized antenna correspond to the WiFi and WiMAX frequencies, respectively. The gain and efficiency at these two frequencies are significant and radiation patterns are stable with low cross- polarization level. Hence, the proposed structure can be used for practical wireless applications.</t>
  </si>
  <si>
    <t>335-349</t>
  </si>
  <si>
    <t>60107384;60097698;60000912</t>
  </si>
  <si>
    <t>55609419000;35420837000;57188762357</t>
  </si>
  <si>
    <t>Ghosh, Anumoy;Mandal, Tapan;Das, Santanu</t>
  </si>
  <si>
    <t>Aizawl;Hooghly;Howrah</t>
  </si>
  <si>
    <t>National Institute of Technology Mizoram;Government College of Engineering and Textile Technology, Serampore;Indian Institute of Engineering Science and Technology, Shibpur</t>
  </si>
  <si>
    <t>Ghosh A.</t>
  </si>
  <si>
    <t>Design and analysis of annular ring-based RIS and its use in dual-band patch antenna miniaturization for wireless applications</t>
  </si>
  <si>
    <t>10.1080/09205071.2017.1282329</t>
  </si>
  <si>
    <t>2-s2.0-85010689139</t>
  </si>
  <si>
    <t>['wide range', 'transmission peak', 'terahertz metamaterial', 'ring deep', 'polarization angle', 'phase shifters', 'liquid crystal', 'liga process', 'lc ).', 'frequency range', 'differential phase', 'biased voltage', '74 ¬∞', '45 thz', '38 ghz']</t>
  </si>
  <si>
    <t>bandpass filter | liquid crystal | phase shift | Terahertz metamatrial | UV-LIGA</t>
  </si>
  <si>
    <t>In this paper, we proposed a voltage-tunable terahertz metamatrial, which is composed of the circular-ring deep-slot array fabricated by UV-LIGA process to form a controlled cavity embedded with the liquid crystal (LC). By changing the biased voltage, the transmission peak of the terahertz metamaterial can be continuously tuned within a frequency range of 38 GHz. Moreover, this metamaterial can work over a wide range of incident and polarization angle for both TE and TM waves due structure symmetry. In addition, a differential phase of 74¬∞ is obtained at 0.45 THz by tuning the biased voltage. Therefore, our results open new opportunities for the tunable THz bandpass filters and phase shifters.</t>
  </si>
  <si>
    <t>Integrated Ferroelectrics</t>
  </si>
  <si>
    <t>60024758;60024758;60024758;60024758;60024758;60024758</t>
  </si>
  <si>
    <t>16033073800;57191618440;57191609088;55327499300;57051826700;7404829198</t>
  </si>
  <si>
    <t>He, Xunjun;Shi, Shuang;Yang, Xingyu;Li, Shaopeng;Wu, Fengmin;Jiang, Jiuxing</t>
  </si>
  <si>
    <t>Harbin University of Science and Technology</t>
  </si>
  <si>
    <t>Voltage-tunable terahertz metamaterial based on liquid crystal material for bandpass filters and phase shifters</t>
  </si>
  <si>
    <t>10.1080/10584587.2017.1325278</t>
  </si>
  <si>
    <t>2-s2.0-85021090560</t>
  </si>
  <si>
    <t>['stretchable electronics', 'recent progresses', 'new idea', 'mechanical reliability', 'like antenna', 'functional structures', 'elastomeric substrate', 'conventional materials', 'conventional antenna', 'controlled shape', 'center frequency', 'assemble three', 'also able', '6 ghz', '3d structure', '200 %.']</t>
  </si>
  <si>
    <t>Recent progresses on the Kirigami-inspired method provide a new idea to assemble three-dimensional (3D) functional structures with conventional materials by releasing the prestrained elastomeric substrates. In this paper, highly stretchable serpentine-like antenna is fabricated by a simple and quick "Cut-Transfer-Release" method for assembling stretchable 3D functional structures on an elastomeric substrate with a controlled shape. The mechanical reliability of the serpentine-like 3D stretchable antenna is evaluated by the finite element method and experiments. The antenna shows consistent radio frequency performance with center frequency at 5.6 GHz during stretching up to 200%. The 3D structure is also able to eliminate the hand effect observed commonly in the conventional antenna. This work is expected to spur the applications of novel 3D structures in the stretchable electronics.</t>
  </si>
  <si>
    <t>60005465;60005465;60005465;60005465;60005465;60005465;60005465;60005465;60005465</t>
  </si>
  <si>
    <t>57189525012;55016595500;56575896600;56182847300;55770374200;36052144300;57199353714;57216419319;25954367800</t>
  </si>
  <si>
    <t>Yan, Zhuocheng;Pan, Taisong;Yao, Guang;Liao, Feiyi;Huang, Zhenlong;Zhang, Hulin;Gao, Min;Zhang, Yin;Lin, Yuan</t>
  </si>
  <si>
    <t>Yan Z.</t>
  </si>
  <si>
    <t>Highly stretchable and shape-controllable three-dimensional antenna fabricated by "cut-Transfer-Release" method</t>
  </si>
  <si>
    <t>srep42227</t>
  </si>
  <si>
    <t>10.1038/srep42227</t>
  </si>
  <si>
    <t>2-s2.0-85012273278</t>
  </si>
  <si>
    <t>U1333203</t>
  </si>
  <si>
    <t>['well known', 'theoretical performance', 'studies discuss', 'simle algorithm', 'significant efforts', 'signal received', 'rhcp antenna', 'research hotspot', 'receiver manufacturers', 'proposed dp', 'positioning accuracy', 'polarization methods', 'polarization antennas', 'polarization antenna', 'past decades', 'fundamental question', 'effective conditions', 'always effective']</t>
  </si>
  <si>
    <t>Dual-polarization | LHCP | MLE | Short delay multipath</t>
  </si>
  <si>
    <t>It is well known that multipath effect remains a dominant error source that affects the positioning accuracy of Global Navigation Satellite System (GNSS) receivers. Significant efforts have been made by researchers and receiver manufacturers to mitigate multipath error in the past decades. Recently, a multipath mitigation technique using dual-polarization antennas has become a research hotspot for it provides another degree of freedom to distinguish the line-of-sight (LOS) signal from the LOS and multipath composite signal without extensively increasing the complexity of the receiver. Numbers of multipath mitigation techniques using dual-polarization antennas have been proposed and all of them report performance improvement over the single-polarization methods. However, due to the unpredictability of multipath, multipath mitigation techniques based on dual-polarization are not always effective while few studies discuss the condition under which the multipath mitigation using a dual-polarization antenna can outperform that using a single-polarization antenna, which is a fundamental question for dual-polarization multipath mitigation (DPMM) and the design of multipath mitigation algorithms. In this paper we analyze the characteristics of the signal received by a dual-polarization antenna and use the maximum likelihood estimation (MLE) to assess the theoretical performance of DPMM in different received signal cases. Based on the assessment we answer this fundamental question and find the dual-polarization antenna‚Äôs capability in mitigating short delay multipath‚Äîthe most challenging one among all types of multipath for the majority of the multipath mitigation techniques. Considering these effective conditions, we propose a dual-polarization sequential iterative maximum likelihood estimation (DP-SIMLE) algorithm for DPMM. The simulation results verify our theory and show superior performance of the proposed DP-SIMLE algorithm over the traditional one using only an RHCP antenna.</t>
  </si>
  <si>
    <t>57189903023;57209994628;35189714700;7402820241</t>
  </si>
  <si>
    <t>Xie, Lin;Cui, Xiaowei;Zhao, Sihao;Lu, Mingquan</t>
  </si>
  <si>
    <t>Xie L.</t>
  </si>
  <si>
    <t>Mitigating multipath bias using a dual-polarization antenna: Theoretical performance, algorithm design, and simulation</t>
  </si>
  <si>
    <t>10.3390/s17020359</t>
  </si>
  <si>
    <t>2-s2.0-85013015671</t>
  </si>
  <si>
    <t>['ten species', 'spinifer hansen', 'spine row', 'sp .,', 'south atlantic', 'pleopod 1', 'pereopod 7', 'north atlantic', 'new species', 'icelandic waters', 'haploniscidae hansen', 'hamatus lincoln', 'guinea basin', 'gif ridge', 'genus antennuloniscus', 'foresti chardy', 'faeroe ridge', 'described based', 'denmark strait', 'chauliodoniscus armadilloides', 'bioice project', 'bicuspis occurred', 'astraphes n', 'ampliatus lincoln', '1916 ).']</t>
  </si>
  <si>
    <t>Antennuloniscus | BIOICE | Chauliodoniscus | DIVA | Greenland-Iceland-Faeroe Ridge | Haploniscidae | Haploniscus</t>
  </si>
  <si>
    <t>Ten species of Haploniscidae Hansen, 1916 were sampled in Icelandic waters during expeditions in the framework of the BIOICE project. Nine of these were known from the North Atlantic Ocean, i.e. Haploniscus aduncus Lincoln, 1985, H. ampliatus Lincoln, 1985, Haploniscus angustus Lincoln, 1985, H. bicuspis (Sars, 1877), H. foresti Chardy, 1974, H. hamatus Lincoln, 1985, H. spinifer Hansen, 1916, Antennuloniscus simplex Lincoln, 1985 and Chauliodoniscus armadilloides (Hansen, 1916). All but H. bicuspis and H. angustus were restricted to the Atlantic Ocean south of the Greenland- Iceland-Faeroe Ridge (GIF Ridge), while H. bicuspis occurred at considerable depth ranges both north and south of the GIF Ridge. A new species, Haploniscus astraphes n. sp., is described based on material from the Denmark Strait, North Atlantic and the Guinea Basin, South Atlantic. H. astraphes n. sp. belongs to a group of Haploniscus species closely related to the genus Antennuloniscus and shares several characters with species from that genus, especially the spine row on pleopod 1, the stout sensory seta on the carpus of pereopod 7 and characters of the antennae. H. astraphes n. sp. is characterized by a rectangular body shape, the straight frontal margin of the head and the strongly convex posterior margin of the pleotelson.</t>
  </si>
  <si>
    <t>301-326</t>
  </si>
  <si>
    <t>60116086;60071113</t>
  </si>
  <si>
    <t>7801677822;7004101219</t>
  </si>
  <si>
    <t>Br√∂keland, Wiebke;Svavarsson, J√∂rundur</t>
  </si>
  <si>
    <t>Germany;Iceland</t>
  </si>
  <si>
    <t>Frankfurt am Main;Reykjavik</t>
  </si>
  <si>
    <t>Senckenberg Gesellschaft f√ºr Naturforschung;Haskoli Islands</t>
  </si>
  <si>
    <t>Br√∂keland W.</t>
  </si>
  <si>
    <t>Distribution of haploniscids (Isopoda, Asellota, Haploniscidae) in Icelandic waters, with description of Haploniscus astraphes n. sp. from the Iceland basin and the Southeast Atlantic Ocean</t>
  </si>
  <si>
    <t>10.11646/zootaxa.4231.3.1</t>
  </si>
  <si>
    <t>2-s2.0-85015618133</t>
  </si>
  <si>
    <t>2016GZ0059</t>
  </si>
  <si>
    <t>['‚ àº8', '‚ àº6', '‚ àº5', '‚ àº4', '‚ àº12', '‚ àº1', 'various b2o3', 'tunable permeability', 'temperature co', 'successfully synthesized', 'spinel ferrites', 'properties make', 'promising candidate', 'practical fabrication', 'potential applications', 'optimal magneto', 'normalized impedance', 'nominal composition', 'miniaturized antennas', 'low frequencies', 'increasing content', 'high integration', 'great potential', 'grain size', 'glass additions', 'frequency range', 'free space', 'ferrite material', 'dielectric performance', 'closely related', 'addition demonstrated', '5 wt', '2 wt', '10 mhz', '1 ghz']</t>
  </si>
  <si>
    <t>Spinel ferrites of a nominal composition of Ni0.5Zn0.3Co0.2Fe2O4 (NiZnCo) with various B2O3-Bi2O3-SiO2-ZnO (BBSZ) glass additions were successfully synthesized at a relatively low temperature of 930 ¬∞C for their potential applications as magneto-dielectric antenna substrate materials. Measurements of magnetic and dielectric properties show that, with an increasing content of BBSZ from 0 to 2 wt. %, the permeability Œº‚Ä≤ at low frequencies was increased from ‚àº4.7 to ‚àº8.9, whereas the permittivity Œµ‚Ä≤ was improved from ‚àº5.9 to ‚àº12.5. These tunable permeability and permittivity were proved to be closely related to the grain size and density, based on the magnetic circuit model and effective medium theory. Importantly, the sample with 0.5 wt. % addition demonstrated the optimal magneto-dielectric performance with nearly equivalent values of Œº‚Ä≤ and Œµ‚Ä≤, which yields a large miniaturization factor of ‚àº6.5 and the normalized impedance of ‚àº1 over the frequency range of 10 MHz-1 GHz. Moreover, this sample exhibits low loss characteristics over a wide frequency range, where the dielectric loss tan Œ¥Œµ is in the order of 10‚àí3 and the magnetic loss tan Œ¥Œº is less than 0.15. These properties make the ferrite material a promising candidate for miniaturized antennas with good impedance matched to free space and open a great potential for low-temperature co-fired ceramic applications toward the practical fabrication and high integration of the antennas.</t>
  </si>
  <si>
    <t>60010421;60010421;60010421;60010421;60028628</t>
  </si>
  <si>
    <t>55237009300;10040304600;46061763400;54392783700;7102072267</t>
  </si>
  <si>
    <t>Zheng, Zongliang;Feng, Quanyuan;Xiang, Qianyin;Di, Zhixiong;Harris, Vincent G.</t>
  </si>
  <si>
    <t>Boston;Chengdu</t>
  </si>
  <si>
    <t>Northeastern University;Southwest Jiaotong University</t>
  </si>
  <si>
    <t>60028628;60010421</t>
  </si>
  <si>
    <t>Zheng Z.</t>
  </si>
  <si>
    <t>Low-loss NiZnCo ferrite processed at low sintering temperature with matching permeability and permittivity for miniaturization of VHF-UHF antennas</t>
  </si>
  <si>
    <t>10.1063/1.4975371</t>
  </si>
  <si>
    <t>2-s2.0-85012191675</t>
  </si>
  <si>
    <t>['width estimations', 'various simulations', 'steering combined', 'radar data', 'pointing positions', 'lower atmosphere', 'high temporal', 'entire radar', 'different beam', 'angular resolution', 'allow us', 'active experiments']</t>
  </si>
  <si>
    <t>The Middle Atmosphere Alomar Radar System (MAARSY) with its active phased array antenna is designed and used for studies of phenomena in the mesosphere and lower atmosphere. The flexible beam forming and steering combined with a large aperture array allows for observations with a high temporal and angular resolution. For both the analysis of the radar data and the configuration of experiments, the actual radiation pattern needs to be known. For that purpose, various simulations as well as passive and active experiments have been conducted. Here, results of meteor head echo observations are presented, which allow us to derive detailed information of the actual radiation pattern for different beam-pointing positions and the current health status of the entire radar. For MAARSY, the described method offers robust beam pointing and width estimations for a minimum of a few days of observations.</t>
  </si>
  <si>
    <t>527-535</t>
  </si>
  <si>
    <t>Atmospheric Measurement Techniques</t>
  </si>
  <si>
    <t>60076296;60076296;60076296</t>
  </si>
  <si>
    <t>36537887600;36620460600;8633272200</t>
  </si>
  <si>
    <t>Renkwitz, Toralf;Schult, Carsten;Latteck, Ralph</t>
  </si>
  <si>
    <t>Kuhlungsborn</t>
  </si>
  <si>
    <t>Leibniz-Institut f√ºr Atmosph√§renphysik an der Universit√§t Rostock, K√ºhlungsborn (IAP)</t>
  </si>
  <si>
    <t>Renkwitz T.</t>
  </si>
  <si>
    <t>VHF antenna pattern characterization by the observation of meteor head echoes</t>
  </si>
  <si>
    <t>10.5194/amt-10-527-2017</t>
  </si>
  <si>
    <t>2-s2.0-85012895087</t>
  </si>
  <si>
    <t>['usually quenched', 'several groups', 'quantum efficiencies', 'optoelectronics applications', 'numerical calculations', 'near field', 'multiexcitonic transitions', 'moderate results', 'good agreement', 'future fundamental', 'controlled positioning', 'attractive feature', 'applied research', '100 folds']</t>
  </si>
  <si>
    <t>Multiexcitonic transitions and emission of several photons per excitation comprise a very attractive feature of semiconductor quantum dots for optoelectronics applications. However, these higher-order radiative processes are usually quenched in colloidal quantum dots by Auger and other nonradiative decay channels. To increase the multiexcitonic quantum efficiency, several groups have explored plasmonic enhancement, so far with moderate results. By controlled positioning of individual quantum dots in the near field of gold nanocone antennas, we enhance the radiative decay rates of monoexcitons and biexcitons by 109 and 100 folds at quantum efficiencies of 60 and 70%, respectively, in very good agreement with the outcome of numerical calculations. We discuss the implications of our work for future fundamental and applied research in nano-optics.</t>
  </si>
  <si>
    <t>60104272;60104272-60106256;60104272;60104272-60072282;60104272;60104272-60025761;60104272-60004017;60006164;60006164;60104272-60000765;60104272-60000765</t>
  </si>
  <si>
    <t>57193307379;36599428300;56624043100;6508320317;55509948800;50461144800;7103368939;25821754700;7102185036;6602934104;7004272833</t>
  </si>
  <si>
    <t>Matsuzaki, Korenobu;Vassant, Simon;Liu, Hsuan Wei;Dutschke, Anke;Hoffmann, Bj√∂rn;Chen, Xuewen;Christiansen, Silke;Buck, Matthew R.;Hollingsworth, Jennifer A.;G√∂tzinger, Stephan;Sandoghdar, Vahid</t>
  </si>
  <si>
    <t>France;Germany;Germany;China;United States;Germany;Germany</t>
  </si>
  <si>
    <t>Gif-sur-Yvette;Erlangen;Oberkochen;Wuhan;Los Alamos;Berlin;Erlangen</t>
  </si>
  <si>
    <t>Service de Physique de l'Etat Condens√©;Max Planck Institute for the Science of Light;Carl Zeiss;Huazhong University of Science and Technology;Los Alamos National Laboratory;Helmholtz-Zentrum Berlin f√ºr Materialien und Energie (HZB);Friedrich-Alexander-Universit√§t Erlangen-N√ºrnberg</t>
  </si>
  <si>
    <t>60106256;60104272;60072282;60025761;60006164;60004017;60000765</t>
  </si>
  <si>
    <t>Matsuzaki K.</t>
  </si>
  <si>
    <t>Strong plasmonic enhancement of biexciton emission: Controlled coupling of a single quantum dot to a gold nanocone antenna</t>
  </si>
  <si>
    <t>srep42307</t>
  </si>
  <si>
    <t>10.1038/srep42307</t>
  </si>
  <si>
    <t>2-s2.0-85012931080</t>
  </si>
  <si>
    <t>DE-AC02-05CH11231</t>
  </si>
  <si>
    <t>['‚ àº24', 'ternary complex', 'solution x', 'secondary pocket', 'repressors establishes', 'repressive complex', 'precise control', 'pas domains', 'muscle arnt', 'key loop', 'integrative modeling', 'h periodicity', 'gene expression', 'either cry1', 'driven primarily', 'direct regulation', 'clock pas', 'bmal1 activity', 'binding pocket', 'basic helix', 'b domain', 'antenna chromophore']</t>
  </si>
  <si>
    <t>Circadian rhythms | Cryptochrome | Integrative modeling | PAS domains</t>
  </si>
  <si>
    <t>The basic helix-loop-helix PAS domain (bHLH-PAS) transcription factor CLOCK:BMAL1 (brain and muscle Arnt-like protein 1) sits at the core of the mammalian circadian transcription/translation feedback loop. Precise control of CLOCK:BMAL1 activity by coactivators and repressors establishes the ‚àº24-h periodicity of gene expression. Formation of a repressive complex, defined by the core clock proteins cryptochrome 1 (CRY1):CLOCK:BMAL1, plays an important role controlling the switch from repression to activation each day. Here we show that CRY1 binds directly to the PAS domain core of CLOCK: BMAL1, driven primarily by interaction with the CLOCK PAS-B domain. Integrative modeling and solution X-ray scattering studies unambiguously position a key loop of the CLOCK PAS-B domain in the secondary pocket of CRY1, analogous to the antenna chromophore-binding pocket of photolyase. CRY1 docks onto the transcription factor alongside the PAS domains, extending above the DNA-binding bHLH domain. Single point mutations at the interface on either CRY1 or CLOCK disrupt formation of the ternary complex, highlighting the importance of this interface for direct regulation of CLOCK:BMAL1 activity by CRY1.</t>
  </si>
  <si>
    <t>1560-1565</t>
  </si>
  <si>
    <t>60024941;60024941;60026695;60024941-60007103;60024941-60007174;60007903;60024941;60026695;60024941-60121504</t>
  </si>
  <si>
    <t>55875537300;56047827300;6603477880;57170652200;7006868096;57209636012;40161881000;7402170545;8312805000</t>
  </si>
  <si>
    <t>Michael, Alicia K.;Fribourgh, Jennifer L.;Chelliah, Yogarany;Sandate, Colby R.;Hura, Greg L.;Schneidman-Duhovny, Dina;Tripathi, Sarvind M.;Takahashi, Joseph S.;Partch, Carrie L.</t>
  </si>
  <si>
    <t>United States;United States;United States;Israel;United States;United States</t>
  </si>
  <si>
    <t>San Diego;Dallas;Santa Cruz;Jerusalem;Berkeley;San Diego</t>
  </si>
  <si>
    <t>Center for Circadian Biology;UT Southwestern Medical Center;University of California, Santa Cruz;Hebrew University of Jerusalem;Lawrence Berkeley National Laboratory;Scripps Research Institute</t>
  </si>
  <si>
    <t>60121504;60026695;60024941;60007903;60007174;60007103</t>
  </si>
  <si>
    <t>Michael A.K.</t>
  </si>
  <si>
    <t>Formation of a repressive complex in the mammalian circadian clock is mediated by the secondary pocket of CRY1</t>
  </si>
  <si>
    <t>10.1073/pnas.1615310114</t>
  </si>
  <si>
    <t>2-s2.0-85012963415</t>
  </si>
  <si>
    <t>114Z088</t>
  </si>
  <si>
    <t>['unique biomarker', 'tfnb emission', 'selective response', 'results demonstrated', 'nonselective binding', 'lanthanides resulted', 'lanthanide complexes', 'initial emission', 'gold nanoparticles', 'dpa ),', 'dipicolinic acid', 'bacterial spores', 'aromatic ligands', 'also employed']</t>
  </si>
  <si>
    <t>Bacterial spores | Dipicolinic acid | Fluorescence | Gold nanoparticles | Lanthanide</t>
  </si>
  <si>
    <t>Gold nanoparticles (GNPs) functionalized with ethylenediamine-lanthanide complexes (Eu-GNPs and Tb-GNPs) were used for the selective fluorescent detection of dipicolinic acid (DPA), a unique biomarker of bacterial spores, in water. Particles were characterized by transmission electron microscopy and zeta potential measurements. The coordination of DPA to the lanthanides resulted in the enhancement of the fluorescence. A selective response to DPA was observed over the nonselective binding of aromatic ligands. The ligand displacement strategy were also employed for the ratiometric fluorescent detection of DPA. 4,4,4-trifluoro-1-(2-naphthyl)-1,3-butanedion (TFNB) was chosen as an antenna to synthesize ternary complexes. The addition of DPA on EuGNP:TFNB ternary complex quenched the initial emission of the complex at 615¬†nm and increased the TFNB emission at 450¬†nm when excited at 350¬†nm. The results demonstrated that the ratiometric fluorescent detection of DPA was achieved by ligand displacement strategy.</t>
  </si>
  <si>
    <t>593-598</t>
  </si>
  <si>
    <t>Journal of Hazardous Materials</t>
  </si>
  <si>
    <t>60024371;60106535;60024371</t>
  </si>
  <si>
    <t>57192255965;55738450300;14060315100</t>
  </si>
  <si>
    <t>Donmez, Mert;Yilmaz, M. Deniz;Kilbas, Benan</t>
  </si>
  <si>
    <t>Konya;Duzce</t>
  </si>
  <si>
    <t>Konya Gida ve Tarim √úniversitesi;D√ºzce √úniversitesi</t>
  </si>
  <si>
    <t>60106535;60024371</t>
  </si>
  <si>
    <t>Donmez M.</t>
  </si>
  <si>
    <t>Fluorescent detection of dipicolinic acid as a biomarker of bacterial spores using lanthanide-chelated gold nanoparticles</t>
  </si>
  <si>
    <t>S0304389416310329</t>
  </si>
  <si>
    <t>10.1016/j.jhazmat.2016.11.030</t>
  </si>
  <si>
    <t>2-s2.0-85002165477</t>
  </si>
  <si>
    <t>['uncompromised young', 'thermal expansion', 'relative density', 'property relations', 'precision instruments', 'obtain 3', 'negative pr', 'metallic metamaterials', 'material star', 'involve pins', 'fit joints', 'find applications', 'explore structure', 'design parameters', 'cte together']</t>
  </si>
  <si>
    <t>Additive manufacturing | Auxetic material | Metamaterial | Near-zero thermal expansion | Negative Poisson's ratio | Re-entrant lattice structure | Relative density | Young's modulus</t>
  </si>
  <si>
    <t>Four metallic metamaterials with tailorable mechanical properties are designed using bi-material star-shaped re-entrant planar lattice structures, which do not involve pins, adhesive, welding or pressure-fit joints and can be fabricated through laser-based additive manufacturing. Three length parameters, one angle parameter and three material combinations are used as adjustable design parameters to explore structure-property relations. For each of the four designed metamaterials, the effects of the design parameters on the Poisson's ratio (PR), coefficient of thermal expansion (CTE), Young's modulus and relative density are systematically investigated using unit cell-based finite element simulations that incorporate periodic boundary conditions. It is found that the bi-material lattice structures can be tailored to obtain 3-D printable metallic metamaterials with positive, near-zero or negative PR and CTE together with an uncompromised Young's modulus. In particular, it is shown that metamaterial # 1 can exhibit both a negative PR and a non-positive CTE simultaneously. These metallic metamaterials can find applications in structures or devices such as antennas and precision instruments to reduce thermomechanical stresses and extend service lives.</t>
  </si>
  <si>
    <t>70-84</t>
  </si>
  <si>
    <t>60017536;60017536</t>
  </si>
  <si>
    <t>57191248065;34770325200</t>
  </si>
  <si>
    <t>Ai, L.;Gao, X. L.</t>
  </si>
  <si>
    <t>Dallas</t>
  </si>
  <si>
    <t>Southern Methodist University</t>
  </si>
  <si>
    <t>Ai L.</t>
  </si>
  <si>
    <t>Metamaterials with negative Poisson's ratio and non-positive thermal expansion</t>
  </si>
  <si>
    <t>S0263822316316038</t>
  </si>
  <si>
    <t>10.1016/j.compstruct.2016.11.056</t>
  </si>
  <si>
    <t>2-s2.0-85002992336</t>
  </si>
  <si>
    <t>['year reanalysis', 'sky observations', 'sky coverage', 'scattering effect', 'satellite recalibration', 'satellite observations', 'satellite biases', 'remained underused', 'polarisation state', 'nadir viewing', 'japanese 55', 'interim reanalysis', 'interim ),', 'improve use', 'european centre', 'dmsp 14', 'continuing today', 'climate applications', 'bias correction', 'aircraft observations', '20c ),', '2 radiances', '2 antenna']</t>
  </si>
  <si>
    <t>Climate monitoring | Data assimilation | Microwave humidity sounder | Radiative transfer | Reanalysis | Upper tropospheric humidity</t>
  </si>
  <si>
    <t>The near-global and all-sky coverage of satellite observations from microwave humidity sounders operating in the 183¬†GHz band complement radiosonde and aircraft observations and satellite infrared clear-sky observations. The Special Sensor Microwave Water Vapor Profiler (SSM/T-2) of the Defense Meteorological Satellite Program began operations late 1991. It has been followed by several other microwave humidity sounders, continuing today. However, expertise and accrued knowledge regarding the SSM/T-2 data record is limited because it has remained underused for climate applications and reanalyses. In this study, SSM/T-2 radiances are characterised using several global atmospheric reanalyses. The European Centre for Medium-Range Weather Forecasts (ECMWF) Interim Reanalysis (ERA-Interim), the first ECMWF reanalysis of the 20th-century (ERA-20C), and the Japanese 55-year Reanalysis (JRA-55) are projected into SSM/T-2 radiance space using a fast radiative transfer model. The present study confirms earlier indications that the polarisation state of SSM/T-2 antenna is horizontal (not vertical) in the limit of nadir viewing. The study also formulates several recommendations to improve use of the SSM/T-2 measurement data in future fundamental climate data records or reanalyses. Recommendations are (1) to correct geolocation errors, especially for DMSP 14; (2) to blacklist poor quality data identified in the paper; (3) to correct for inter-satellite biases, estimated here on the order of 1¬†K, by applying an inter-satellite recalibration or, for reanalysis, an automated (e.g., variational) bias correction; and (4) to improve precipitating cloud filtering or, for reanalysis, consider an all-sky assimilation scheme where radiative transfer simulations account for the scattering effect of hydrometeors.</t>
  </si>
  <si>
    <t>917-935</t>
  </si>
  <si>
    <t>60007994;60028770;60018258-60072348</t>
  </si>
  <si>
    <t>55703069400;56279208100;7102963655</t>
  </si>
  <si>
    <t>Kobayashi, Shinya;Poli, Paul;John, Viju O.</t>
  </si>
  <si>
    <t>Germany;France;United Kingdom;Japan</t>
  </si>
  <si>
    <t>Darmstadt;Paris;Exeter;Tokyo</t>
  </si>
  <si>
    <t>European Organisation for the Exploitation of Meteorological Satellites;M√©t√©o France;Met Office;Japan Meteorological Agency</t>
  </si>
  <si>
    <t>60072348;60028770;60018258;60007994</t>
  </si>
  <si>
    <t>Kobayashi S.</t>
  </si>
  <si>
    <t>Characterisation of Special Sensor Microwave Water Vapor Profiler (SSM/T-2) radiances using radiative transfer simulations from global atmospheric reanalyses</t>
  </si>
  <si>
    <t>S0273117716306433</t>
  </si>
  <si>
    <t>10.1016/j.asr.2016.11.017</t>
  </si>
  <si>
    <t>2-s2.0-85008173385</t>
  </si>
  <si>
    <t>17-02-01331 16-37-60064</t>
  </si>
  <si>
    <t>['telecommunication technologies', 'side wall', 'proposed approach', 'propagates along', 'practical applications', 'novel method', 'laser emission', 'evanescent field', 'emission efficiency', 'efficient control', '24 db']</t>
  </si>
  <si>
    <t>electron beam induced deposition | near IR | optical nanoantenna | plasmonic nanoantenna | QD laser | single-mode lasing | SPP | WGM</t>
  </si>
  <si>
    <t>Microdisk lasers demonstrate high performance and low threshold characteristics due to supporting of whispering gallery modes with a high quality factor. One of the challenging problems impeding some practical applications of whispering gallery mode lasers is that they have isotropic emission predominantly lying in the plane of the cavity. In this work, we present a novel method that provides both enhancement of the laser emission and modifies its directivity, making the vertical direction favorable. Electromagnetic energy outcouples from the cavity through the platinum-carbon plasmonic wire nanoantenna grown by electron-beam assisted deposition right up the side wall of the cavity. Evanescent field of whispering gallery mode excites surface plasmon polariton which propagates along the nanoantenna and scatters at its tip. We demonstrate 20√ó enhancement of the dominant mode intensity with 24 dB of side mode suppression increment without essential worsening of the Q-factor which remains over 3 √ó 104. The proposed approach of the efficient control over the spectrum, directivity, and emission efficiency from microdisk lasers could be very promising for many practical applications from telecommunication technologies to biosensing.</t>
  </si>
  <si>
    <t>275-281</t>
  </si>
  <si>
    <t>60107809;60107809-60017103;60107809;60107809-60017103-60000297;60000297;60000297;60107809-60017103;60107809-60072485;60107809-60072485;60107809-60072485;60072485;60072485-60013372;60000297-60072485;60072485;60107809-60017103</t>
  </si>
  <si>
    <t>56352176400;6701651691;57191380553;7004999626;6602557154;7801692166;7004961726;36761195300;55532133600;56095920700;56771350800;36660864200;56393877900;7004356580;35379962200</t>
  </si>
  <si>
    <t>Moiseev, Eduard I.;Kryzhanovskaya, Natalia;Polubavkina, Yulia S.;Maximov, Mikhail V.;Kulagina, Marina M.;Zadiranov, Yury M.;Lipovskii, Andrey A.;Mukhin, Ivan S.;Mozharov, Alexey M.;Komissarenko, Filipp E.;Sadrieva, Zarina F.;Krasnok, Alexander E.;Bogdanov, Andrey A.;Lavrinenko, Andrei V.;Zhukov, Alexey E.</t>
  </si>
  <si>
    <t>Russian Federation;Russian Federation;Russian Federation;United States;Russian Federation</t>
  </si>
  <si>
    <t>Saint Petersburg (ex Leningrad);Saint Petersburg;Saint Petersburg;Austin;Saint Petersburg (ex Leningrad)</t>
  </si>
  <si>
    <t>St Petersburg National Research Academic University of the Russian Academy of Sciences;Saint Petersburg National Research University of Information Technologies, Mechanics and Optics University ITMO;Peter the Great St. Petersburg Polytechnic University;The University of Texas at Austin;Ioffe Institute</t>
  </si>
  <si>
    <t>60107809;60072485;60017103;60013372;60000297</t>
  </si>
  <si>
    <t>Moiseev E.</t>
  </si>
  <si>
    <t>Light Outcoupling from Quantum Dot-Based Microdisk Laser via Plasmonic Nanoantenna</t>
  </si>
  <si>
    <t>10.1021/acsphotonics.6b00552</t>
  </si>
  <si>
    <t>2-s2.0-85013066277</t>
  </si>
  <si>
    <t>['surface discharge', 'sharp point', 'recognition rate', 'paper presents', 'nearest neighbors', 'ground plane', 'collected samples']</t>
  </si>
  <si>
    <t>Condition monitoring | Hilbert fractal antenna | partial discharges (PDs) | pattern recognition | Ultrahigh frequency (UHF)</t>
  </si>
  <si>
    <t>This paper presents the design of a wideband Hilbert fractal antenna for the purpose of detecting and classifying different common partial discharge (PD) types in an oil-paper insulated system. Three common types of PDs are considered for the multi-class classification problem, namely, PD from a sharp point to ground plane, surface discharge, and PD from a void in the insulation. The different PD types showed variation in the detected frequency contents. The collected samples were processed using pattern recognition techniques to identify their corresponding PD types. A recognition rate of 95% was achieved when K-nearest neighbors was used as the classifier.</t>
  </si>
  <si>
    <t>1037-1045</t>
  </si>
  <si>
    <t>60070791;60070791;60070791;60070791;60070791;60070791;60070791</t>
  </si>
  <si>
    <t>54795184800;57189025201;57189026444;57189033014;57189025474;6602723923;7004607473</t>
  </si>
  <si>
    <t>Harbaji, Mustafa M.O.;Zahed, Abdalmonam H.;Habboub, Shahed A.;Almajidi, Maryam A.;Assaf, Mustafa J.;El-Hag, Ayman H.;Qaddoumi, Nasser N.</t>
  </si>
  <si>
    <t>Sharjah</t>
  </si>
  <si>
    <t>American University of Sharjah</t>
  </si>
  <si>
    <t>Harbaji M.</t>
  </si>
  <si>
    <t>Design of Hilbert Fractal Antenna for Partial Discharge Classification in Oil-Paper Insulated System</t>
  </si>
  <si>
    <t>10.1109/JSEN.2016.2638804</t>
  </si>
  <si>
    <t>2-s2.0-85014914041</t>
  </si>
  <si>
    <t>['whereas high', 'w power', 'study presents', 'signal performance', 'signal bandwidth', 'power required', 'optically powered', 'optical powering', 'optical multicasting', 'multicast signals', 'much larger', 'mode core', 'modal dispersion', 'fiber networks', 'fiber link', 'experimentally evaluated', 'clad fibers', 'central office', 'beam steering']</t>
  </si>
  <si>
    <t>Double-clad fibers (DCFs) | optically controlled beam steering | phased array antenna | power-over-fiber (PWoF) | radio-over-fiber (RoF) | semiconductor optical amplifiers (SOAs) | true-time delay | tunable dispersion medium (TDM)</t>
  </si>
  <si>
    <t>This study presents an optically powered and controlled beam steering system for radio-over-fiber networks. The beam steering technique is based on optical multicasting and true-time delay among the multicast signals for a remote antenna unit. The power required for driving the entire remote antenna unit is delivered from a central office to the remote antenna unit by power-over-fiber technique using double-clad fibers, which consist of a single-mode core and an inner-cladding that surrounds the single-mode core. In the fiber link, an optical data signal is transmitted into the single-mode core without limiting the signal bandwidth because of modal dispersion, whereas high-power feed light for optical powering is transmitted into the inner-cladding with a core effective area that is much larger than the single-mode core. To show the feasibility of the beam steering system, we have experimentally evaluated the signal performance of beam steering for a 60-W power-over-fiber feed using a 300-m double-clad fiber link in terms of error-vector magnitude measurements. We have successfully achieved good signal performances for various beam angles estimated using true-time delay settings for multicast signals.</t>
  </si>
  <si>
    <t>979-988</t>
  </si>
  <si>
    <t>60032315;60032315-60025555</t>
  </si>
  <si>
    <t>9939721200;57191052345</t>
  </si>
  <si>
    <t>Matsuura, Motoharu;Minamoto, Yamato</t>
  </si>
  <si>
    <t>Chofu;Tokyo</t>
  </si>
  <si>
    <t>The University of Electro-Communications;Nippon Telegraph and Telephone Corporation</t>
  </si>
  <si>
    <t>60032315;60025555</t>
  </si>
  <si>
    <t>Matsuura M.</t>
  </si>
  <si>
    <t>Optically Powered and Controlled Beam Steering System for Radio-Over-Fiber Networks</t>
  </si>
  <si>
    <t>10.1109/JLT.2016.2631251</t>
  </si>
  <si>
    <t>2-s2.0-85015776060</t>
  </si>
  <si>
    <t>['wireless devices', 'software types', 'small size', 'simulated performances', 'required system', 'reflection coefficient', 'proposed antenna', 'pifa antenna', 'parametric study', 'overlapping size', 'overlapping cells', 'optimized antenna', 'optimal localization', 'operating frequency', 'multiband operation', 'lte ).', 'linear slots', 'ground plane', 'great demand', 'good performance', 'good agreement', 'get rid', 'frequency bands', 'antenna performances', 'ansoft hfss']</t>
  </si>
  <si>
    <t>Recently, the demand for wireless devices that support multiband frequency has increased. The integration of such technology in mobile communication system has led to a great demand in developing small size antenna with multiband operation, which is able to operate in the required system. In this paper, a novel type planar inverted F antenna (PIFA) with gridded ground plane structure and overlapping cells is presented. By controlling the overlapping size, we improve the characteristics of the proposed antenna. This antenna is developed to achieve multiband operation with small size and good performance. The particle swarm optimization (PSO) is employed to a PIFA antenna to get rid of the limitations of single band operation by searching the optimal localization and length of linear slots on the ground plane to give triband operation. This PIFA antenna can be integrated to operate for several mobile applications as Bluetooth/WLAN, WIMAX, and 4G (UMTS2100, LTE). The optimized antenna is simulated by both Ansoft HFSS and computer simulation technology microwave studio (CSTMWS) in terms of S-parameters. A good agreement between simulated performances by both software types is achieved. A parametric study is made to analyze the effect of different PIFA parameters on the operating frequency and the reflection coefficient in order to enhance the antenna performances. In these frequency bands, the antenna has nearly omnidirectional radiation pattern.</t>
  </si>
  <si>
    <t>Applied Computational Intelligence and Soft Computing</t>
  </si>
  <si>
    <t>60030364;60030364;60030364</t>
  </si>
  <si>
    <t>56611842400;46461507300;7004679955</t>
  </si>
  <si>
    <t>Wakrim, L.;Ibnyaich, S.;Hassani, M. M.</t>
  </si>
  <si>
    <t>Marakech</t>
  </si>
  <si>
    <t>Facult√© des Sciences Semlalia</t>
  </si>
  <si>
    <t>Wakrim L.</t>
  </si>
  <si>
    <t>Multiband Operation and Performance Enhancement of the PIFA Antenna by Using Particle Swarm Optimization and Overlapping Method</t>
  </si>
  <si>
    <t>10.1155/2017/3481709</t>
  </si>
  <si>
    <t>2-s2.0-85021931034</t>
  </si>
  <si>
    <t>['wing morphing', 'wing flexibility', 'virtual constraints', 'unrivaled agility', 'unique perspective', 'robot modeling', 'reduced number', 'passive joints', 'morphological properties', 'morphological characteristics', 'morphing wings', 'membranous skin', 'mediolateral movements', 'mechanical constraints', 'maneuvering characteristics', 'long captured', 'large number', 'fully self', 'elastic properties', 'dorsoventral movements', 'dominant degrees', 'continuous surface', 'best match', 'bat wings', 'bat skin', 'bat flight', 'b2 using', 'b2 ),', 'aerial robotics', '56 micrometers', '40 active']</t>
  </si>
  <si>
    <t>Bats have long captured the imaginations of scientists and engineers with their unrivaled agility and maneuvering characteristics, achieved by functionally versatile dynamic wing conformations as well as more than 40 active and passive joints on the wings. Wing flexibility and complex wing kinematics not only bring a unique perspective to research in biology and aerial robotics but also pose substantial technological challenges for robot modeling, design, and control. We have created a fully self-contained, autonomous flying robot that weighs 93 grams, called Bat Bot (B2), to mimic such morphological properties of bat wings. Instead of using a large number of distributed control actuators, we implement highly stretchable silicone-based membrane wings that are controlled at a reduced number of dominant wing joints to best match the morphological characteristics of bat flight. First, the dominant degrees of freedom (DOFs) in the bat flight mechanism are identified and incorporated in B2's design by means of a series of mechanical constraints. These biologically meaningful DOFs include asynchronous and mediolateral movements of the armwings and dorsoventral movements of the legs. Second, the continuous surface and elastic properties of bat skin under wing morphing are realized by an ultrathin (56 micrometers) membranous skin that covers the skeleton of the morphing wings. We have successfully achieved autonomous flight of B2 using a series of virtual constraints to control the articulated, morphing wings.</t>
  </si>
  <si>
    <t>eaal2505</t>
  </si>
  <si>
    <t>Science Robotics</t>
  </si>
  <si>
    <t>60000745;60031581;60000745</t>
  </si>
  <si>
    <t>55325019000;7404293169;7102838558</t>
  </si>
  <si>
    <t>Ramezani, Alireza;Chung, Soon Jo;Hutchinson, Seth</t>
  </si>
  <si>
    <t>Pasadena;Urbana</t>
  </si>
  <si>
    <t>California Institute of Technology;University of Illinois Urbana-Champaign</t>
  </si>
  <si>
    <t>60031581;60000745</t>
  </si>
  <si>
    <t>Ramezani A.</t>
  </si>
  <si>
    <t>A biomimetic robotic platform to study flight specializations of bats</t>
  </si>
  <si>
    <t>10.1126/scirobotics.aal2505</t>
  </si>
  <si>
    <t>2-s2.0-85041437202</t>
  </si>
  <si>
    <t>['use blocks', 'use based', 'use areas', 'time consuming', 'san antonio', 'remote sensing', 'primarily work', 'predictive relationships', 'positive relationships', 'population estimates', 'oriented blocks', 'noted inconsistencies', 'models using', 'lehd data', 'labour intensive', 'increasingly necessary', 'household dynamics', 'first develop', 'estimate population', 'consistent compared', 'certain areas', 'building volume', 'based methods', 'appropriate resources', 'allows measures', 'accurate distribution']</t>
  </si>
  <si>
    <t>building volume | city-wide | Diurnal population | lidar | urban</t>
  </si>
  <si>
    <t>As urban populations rapidly rise worldwide, it is increasingly necessary to determine the accurate distribution and configuration of the population in order to appropriate resources and services. Census-based methods for obtaining population counts are time consuming, labour intensive, and costly. Researchers have turned to remote sensing to estimate population from aerial and satellite datasets including lidar, which allows measures of building volume to be incorporated into population estimates. However, studies using lidar-derived building volumes have noted inconsistencies between population and building volume estimates in certain areas. In this article, we investigate this issue by incorporating both static and ambient population data into models using the US Census Bureau‚Äôs Longitudinal Employer-Household Dynamics (LEHD) database. To do this, we first develop a normalized home‚Äìwork index to classify census blocks as primarily work-oriented, home-oriented, or mixed-use based on the LEHD data. We then employ ordinary least squares and geographically weighted regression (GWR) to explore the relationships between the different population groups (work, home, and mixed) and lidar-derived building volumes. We test these relationships across four diverse cities in Texas: Austin, Dallas, Houston, and San Antonio. Results suggest non-stationarity in the relationship between building volume and population with stronger, positive relationships in home-oriented and mixed-use blocks where the amount of building volume per person may be more consistent compared to work-oriented blocks. GWR models yielded high R2 values (0.9), particularly in mixed-use areas, indicating the potential for predictive relationships.</t>
  </si>
  <si>
    <t>1180-1196</t>
  </si>
  <si>
    <t>International Journal of Remote Sensing</t>
  </si>
  <si>
    <t>60006514;60006514;60006514;60006514;60006514;60006514</t>
  </si>
  <si>
    <t>57208697773;57193063906;38661165700;55074549500;57189353756;57111502500</t>
  </si>
  <si>
    <t>Zhao, Yun;Ovando-Montejo, Gustavo A.;Frazier, Amy E.;Mathews, Adam J.;Flynn, K. Colton;Ellis, Emily A.</t>
  </si>
  <si>
    <t>Estimating work and home population using lidar-derived building volumes</t>
  </si>
  <si>
    <t>10.1080/01431161.2017.1280634</t>
  </si>
  <si>
    <t>2-s2.0-85010288041</t>
  </si>
  <si>
    <t>['varying channel', 'reliable performance', 'proposed method', 'probability information', 'input multi', 'firstly estimate', 'efficiently reconstruct', 'current cir', 'cs ).', 'compressive sensing']</t>
  </si>
  <si>
    <t>In this study, the channel estimation problem for the uplink massive multi-input multi-output (MIMO) system is considered. Motivated by the observations that the channels in massive MIMO systems may exhibit sparsity and the channel support changes slowly over time, the authors propose one efficient channel estimation method under the framework of compressive sensing (CS). By exploiting the channel impulse response (CIR) estimated from the previous orthogonal frequency division multiplexing symbol, they firstly estimate the probabilities that the elements in the current CIR are non-zero. Then, they propose the probability-weighted subspace pursuit algorithm exploiting these probability information to efficiently reconstruct the uplink massive MIMO channel. Moreover, noting that the massive MIMO systems also share a common support within one channel matrix due to the shared local scatterers in the physical propagation environment, an antenna collaborating method is exploited for the proposed method to further enhance the channel estimation performance. Simulation results show that compared to the existing CS methods, the proposed methods could achieve higher spectral efficiency as well as more reliable performance over time-varying channel.</t>
  </si>
  <si>
    <t>355-361</t>
  </si>
  <si>
    <t>60022381;60012070;60022381</t>
  </si>
  <si>
    <t>55608677100;15039813600;55727836800</t>
  </si>
  <si>
    <t>Nan, Yang;Zhang, Li;Sun, Xin</t>
  </si>
  <si>
    <t>Beijing;Leeds</t>
  </si>
  <si>
    <t>Beijing Jiaotong University;University of Leeds</t>
  </si>
  <si>
    <t>60022381;60012070</t>
  </si>
  <si>
    <t>Nan Y.</t>
  </si>
  <si>
    <t>Weighted compressive sensing based uplink channel estimation for time division duplex massive multi-input multi-output systems</t>
  </si>
  <si>
    <t>10.1049/iet-com.2016.0625</t>
  </si>
  <si>
    <t>2-s2.0-85012038701</t>
  </si>
  <si>
    <t>['users increase', 'several scenarios', 'regenerative relays', 'proposed mimo', 'programming method', 'processing gain', 'performance degradationwhen', 'optimisation problem', 'number ofusers', 'novel dc', 'multiplexing schemes', 'mimo relays', 'input multi', 'indefinite quadratic', 'groups ofreceivers', 'effectively mitigate', 'definite programming', 'cdma technique', 'cdma scheme', 'better performance']</t>
  </si>
  <si>
    <t>A new beamforming scheme is proposed for multi-input multi-output (MIMO) non-regenerative relays in anoverloaded synchronous direct sequence code division multiple access (DS-CDMA) network in which the number ofusers is larger than the processing gain. In this scheme, several transmitters multicast their data to their groups ofreceivers through MIMO relays and DS-CDMA technique is utilised to decrease the level of multiple access interference(MAI) at the relays and the receivers. At the relays, the data of transmitters are despread, beamformed and re-spread.The aim of the beamformer is to minimise the total relays transmission power subject to the signal to interference andnoise ratio (SINR) constraints at the receivers. This optimisation problem is an indefinite quadratic (non-convex)programming. Semi-definite programming (SDP) and second-order cone programming (SOCP) are two existing methods tosolve the problem. However, they, respectively, suffer from high computational complexity and performance degradationwhen the number of antennas or users increase. To effectively mitigate these deficiencies, we propose a novel DC(difference of two convex functions) programming method. Our simulation results demonstrate the computationaladvantage of the proposed DC programming over SDP, while a better performance over SOCP is achieved. Moreover,the superiority of the proposed MIMO-CDMA scheme over other multiplexing schemes is shown by several scenarios.</t>
  </si>
  <si>
    <t>344-354</t>
  </si>
  <si>
    <t>56786168000;17435148900</t>
  </si>
  <si>
    <t>Mehrizi, Sajad;Mahboobi, Behrad</t>
  </si>
  <si>
    <t>Mehrizi S.</t>
  </si>
  <si>
    <t>Cooperative MIMO relay beamforming in overloaded DS/CDMA multicast networks</t>
  </si>
  <si>
    <t>10.1049/iet-com.2016.0610</t>
  </si>
  <si>
    <t>2-s2.0-85012067016</t>
  </si>
  <si>
    <t>['wireless energy', 'theauthors characterise', 'quantisation error', 'proposed theorems', 'presentedto verify', 'power transfer', 'phase ii', 'obtained bymaximising', 'numerical results', 'nt -.', 'informationtransmission rate', 'information transmission', 'harvested power', 'gain insight', 'first derived', 'feedback within', 'channelestimation error', 'base station', 'asymptotic behaviour']</t>
  </si>
  <si>
    <t>Time allocation optimisation for a multi-antenna wireless energy and information transfer system is studied inthis study. The terminal first harvests the wireless energy from the base station (BS) during phase I, and then uses theharvested energy to power its information transmission during phase II. Realistic channel state information (CSI)assumptions are made where the CSI at the BS is obtained via training and feedback and is subject to channelestimation error and quantisation error. Therefore, in addition to the tradeoff between information and power transfer,there is also a tradeoff in determining the overheads of training and feedback. To gain insight into this problem, theauthors characterise the asymptotic behaviour of the parameters in the large system limit where the number oftransmit antennas Nt and transmission block length Ltot tend to infinity with fixed ratio Ltot/Nt-. The optimal overheadsof training and feedback within each phase are first derived to maximise the harvested power and the informationtransmission rate, respectively. The optimised time allocation between phase I and phase II is then obtained bymaximising the bounds of the effective average information transmission rate. Finally, numerical results are presentedto verify the proposed theorems.</t>
  </si>
  <si>
    <t>414-420</t>
  </si>
  <si>
    <t>60023813;60023813;60023813;60009860</t>
  </si>
  <si>
    <t>55616162300;56353155600;55617784700;35390426700</t>
  </si>
  <si>
    <t>Wu, Yating;Wang, Tao;Sun, Yanzan;Xu, Chongbin</t>
  </si>
  <si>
    <t>Time allocation optimisation for multi-antenna wireless information and power transfer with training and feedback</t>
  </si>
  <si>
    <t>10.1049/iet-com.2016.0425</t>
  </si>
  <si>
    <t>2-s2.0-85012072960</t>
  </si>
  <si>
    <t>R01GM112693</t>
  </si>
  <si>
    <t>['strong interaction', 'spectroscopy systems', 'specific large', 'powerful technique', 'photoconductor parasitics', 'optical pump', 'operation bandwidth', 'key novelty', 'increasing responsivity', 'great promise', 'detection sensitivity', 'bandwidth constraints', 'antenna arrays', '107 db']</t>
  </si>
  <si>
    <t>Plasmonic photoconductive antennas have great promise for increasing responsivity and detection sensitivity of conventional photoconductive detectors in time-domain terahertz imaging and spectroscopy systems. However, operation bandwidth of previously demonstrated plasmonic photoconductive antennas has been limited by bandwidth constraints of their antennas and photoconductor parasitics. Here, we present a powerful technique for realizing broadband terahertz detectors through large-area plasmonic photoconductive nano-antenna arrays. A key novelty that makes the presented terahertz detector superior to the state-of-the art is a specific large-area device geometry that offers a strong interaction between the incident terahertz beam and optical pump at the nanoscale, while maintaining a broad operation bandwidth. The large device active area allows robust operation against optical and terahertz beam misalignments. We demonstrate broadband terahertz detection with signal-to-noise ratio levels as high as 107 dB.</t>
  </si>
  <si>
    <t>56458585800;57203231698</t>
  </si>
  <si>
    <t>Yardimci, Nezih Tolga;Jarrahi, Mona</t>
  </si>
  <si>
    <t>Yardimci N.</t>
  </si>
  <si>
    <t>High Sensitivity Terahertz Detection through Large-Area Plasmonic Nano-Antenna Arrays</t>
  </si>
  <si>
    <t>srep42667</t>
  </si>
  <si>
    <t>10.1038/srep42667</t>
  </si>
  <si>
    <t>2-s2.0-85013339678</t>
  </si>
  <si>
    <t>['three states', 'rf switches', 'proposed antenna', 'pr performs', 'parasitic radiators', 'measured gains', 'horizontal plane', 'compact dual', 'band driven', 'around 4', '7 dbi', '5 dbi']</t>
  </si>
  <si>
    <t>A compact dual-band pattern reconfigurable antenna using switched parasitic array is proposed for 2.4 and 5.8 GHz wireless MIMO applications. The proposed antenna is based on dual-band driven and parasitic radiators (PR) with RF switches. The PR performs as a reflector or a director by controlling RF switches. The antenna is designed to provide nine radiation patterns in three states at the frequencies of 2.4 and 5.8 GHz bands, respectively. Two states realise eight radiation patterns in the horizontal plane. The measured peak gain of all radiation patterns ranges from 6.1 to 9.7 dBi. Another state generates omnidirectional radiation patterns in the horizontal plane and measured gains of around 4.0 and 7.5 dBi for 2.4 and 5.8 GHz bands, respectively.</t>
  </si>
  <si>
    <t>211-212</t>
  </si>
  <si>
    <t>Ji, J. K.</t>
  </si>
  <si>
    <t>Compact dual-band pattern reconfigurable antenna using switched parasitic array</t>
  </si>
  <si>
    <t>10.1049/el.2016.3486</t>
  </si>
  <si>
    <t>2-s2.0-85013684519</t>
  </si>
  <si>
    <t>Alexander von Humboldt-Stiftung</t>
  </si>
  <si>
    <t>['two modes', 'transfer properties', 'switch reversibly', 'structural change', 'results indicate', 'photosynthetic apparatus', 'optimal function', 'optical properties', 'harvesting systems', 'harvesting proteins', 'harvesting efficiency', 'exciton transfer', 'desiccated state', 'cyanobacterial light', 'contribute greatly', 'bound chromophores']</t>
  </si>
  <si>
    <t>Photosynthetic organisms harvest light energy, utilizing the absorption and energy-transfer properties of protein-bound chromophores. Controlling the harvesting efficiency is critical for the optimal function of the photosynthetic apparatus. Here, we show that the cyanobacterial light-harvesting antenna complex may be able to regulate the flow of energy to switch reversibly from efficient energy conversion to photoprotective quenching via a structural change. We isolated cyanobacterial light-harvesting proteins, phycocyanin and allophycocyanin, and measured their optical properties in solution and in an aggregated-desiccated state. The results indicate that energy band structures are changed, generating a switch between the two modes of operation, exciton transfer and quenching, achieved without dedicated carotenoid quenchers. This flexibility can contribute greatly to the large dynamic range of cyanobacterial light-harvesting systems. (Figure Presented).</t>
  </si>
  <si>
    <t>1240-1247</t>
  </si>
  <si>
    <t>Journal of Physical Chemistry B</t>
  </si>
  <si>
    <t>60007903;60010586;60022403;60007903;60010586;60010586;60022403;60007903;60007903</t>
  </si>
  <si>
    <t>56176893200;36009857200;57188686120;37113411800;6701588688;7005856100;6701633634;6602495218;6603914793</t>
  </si>
  <si>
    <t>Eisenberg, Ido;Caycedo-Soler, Felipe;Harris, Dvir;Yochelis, Shira;Huelga, Susana F.;Plenio, Martin B.;Adir, Noam;Keren, Nir;Paltiel, Yossi</t>
  </si>
  <si>
    <t>Israel;Germany;Israel</t>
  </si>
  <si>
    <t>Haifa;Ulm;Jerusalem</t>
  </si>
  <si>
    <t>Technion - Israel Institute of Technology;Universit√§t Ulm;Hebrew University of Jerusalem</t>
  </si>
  <si>
    <t>60022403;60010586;60007903</t>
  </si>
  <si>
    <t>Eisenberg I.</t>
  </si>
  <si>
    <t>Regulating the Energy Flow in a Cyanobacterial Light-Harvesting Antenna Complex</t>
  </si>
  <si>
    <t>10.1021/acs.jpcb.6b10590</t>
  </si>
  <si>
    <t>2-s2.0-85014329740</t>
  </si>
  <si>
    <t>['unique carinae', 'triangular epipod', 'species similar', 'right mandible', 'rhombipunctata sp', 'pleonite 5', 'nov .,', 'marine seagrass', 'limnoria species', 'chiba prefecture', 'boring isopod', 'antenna 1']</t>
  </si>
  <si>
    <t>Limnoria magadanensis | Limnoria rhombipunctata sp. nov. | Phyllospadix iwatensis | Taxonomy</t>
  </si>
  <si>
    <t>The marine seagrass-boring isopod, Limnoria rhombipunctata sp. nov. (Limnoriidae) is described from the rhizome of Phyllospadix iwatensis seagrass, in shallow coastal waters off Chiba Prefecture, Japan. L. rhombipunctata sp. nov. is distinguished from other Limnoria species by the unique carinae of pleonite 5 and pleotelson, two branched lacinia mobilis of the right mandible, 3 flagellar articles of antenna 1, and triangular epipod of the maxilliped. Specimens of L. magadanensis, a species similar to L. rhombipunctata sp. nov., are re-examined and compared with L. rhombipunctata sp. nov.</t>
  </si>
  <si>
    <t>251-259</t>
  </si>
  <si>
    <t>60103900;60002787;60002787</t>
  </si>
  <si>
    <t>57193649002;57193646308;7102009671</t>
  </si>
  <si>
    <t>Yoshino, Hiroki;Watabe, Hikari;Ohsawa, Takeshi A.</t>
  </si>
  <si>
    <t>Tokyo;Chiba</t>
  </si>
  <si>
    <t>Graduate School of Agricultural and Life Sciences The University of Tokyo;Chiba University</t>
  </si>
  <si>
    <t>60103900;60002787</t>
  </si>
  <si>
    <t>Yoshino H.</t>
  </si>
  <si>
    <t>A new species of seagrass-boring Limnoria (Limnoriidae, Isopoda, Crustacea) from Japan</t>
  </si>
  <si>
    <t>10.11646/zootaxa.4232.2.8</t>
  </si>
  <si>
    <t>2-s2.0-85015453050</t>
  </si>
  <si>
    <t>['weak absorption', 'visible spectrum', 'tmdcs ))', 'terahertz frequencies', 'superior performance', 'spectral usage', 'room temperature', 'rich physics', 'remote sensing', 'recent works', 'proposed photodetectors', 'power ),', 'potential applications', 'photon energy', 'optical communications', 'operation range', 'narrow range', 'nanophotonic devices', 'moderate bandgap', 'metal dichalcogenides', 'low mobility', 'longer wavelengths', 'like two', 'induced well', 'incident wavelength', 'good trade', 'gapless graphene', 'first time', 'fast response', 'excellent sensitivity', 'distinguished depending', 'dimensional materials', 'device geometry', 'building nanoelectronic', 'broadband detection', 'black phosphorus']</t>
  </si>
  <si>
    <t>broadband | phosphorus | photoconductive materials | sensors</t>
  </si>
  <si>
    <t>Graphene-like two-dimensional materials (graphene, transition-metal dichalcogenides (TMDCs)) have received extraordinary attention owing to their rich physics and potential applications in building nanoelectronic and nanophotonic devices. Recent works have concentrated on increasing the responsivity and extending the operation range to longer wavelengths. However, the weak absorption of gapless graphene, and the large bandgap (&gt;1 eV) and low mobility in TMDCs have limited their spectral usage to only a narrow range in the visible spectrum. In this work, we demonstrate for the first time a high-performance, antenna-integrated, black phosphorus (BP)-based photoconductor with ultra-broadband detection from the infrared to terahertz frequencies. The good trade-off between the moderate bandgap and good mobility results in a broad spectral absorption that is superior to that of graphene. Different photoconductive mechanisms, such as photothermoelectric (PTE), bolometric, and electron‚Äìhole generation can be distinguished depending on the device geometry, incident wavelength, and power. Especially, the photoconductive response remains highly efficient, even when the photon energy is extended to the terahertz (THz) band at room temperature, which is driven by the thermoelectric-induced well. The proposed photodetectors have a superior performance with an excellent sensitivity of over 300 V W‚àí1, low noise equivalent power (NEP) (smaller than 1 nW Hz‚àí0.5 (10 pW Hz‚àí0.5) with respect to the incident (absorbed) power), and fast response, all of which play key roles in multispectral biological imaging, remote sensing, and optical communications.</t>
  </si>
  <si>
    <t>1616301X</t>
  </si>
  <si>
    <t>Advanced Functional Materials</t>
  </si>
  <si>
    <t>60029925-60019118;60029925;60029925-60019118;60029925;60029925;60029925-60019118;60029386;60029925;60029925;60029925-60019118;60029925-60019118</t>
  </si>
  <si>
    <t>57215075099;55081067000;9241082400;57199295349;36064561800;35886012600;57196472687;56470103700;55548185500;7410333398;57201816583</t>
  </si>
  <si>
    <t>Wang, Lin;Liu, Changlong;Chen, Xiaoshuang;Zhou, Jing;Hu, Weida;Wang, Xiaofang;Li, Jinhua;Tang, Weiwei;Yu, Anqi;Wang, Shao Wei;Lu, Wei</t>
  </si>
  <si>
    <t>Shanghai;Wuhan;Hefei</t>
  </si>
  <si>
    <t>Shanghai Institute of Technical Physics Chinese Academy of Sciences;Hubei University;University of Science and Technology of China</t>
  </si>
  <si>
    <t>60029925;60029386;60019118</t>
  </si>
  <si>
    <t>Toward Sensitive Room-Temperature Broadband Detection from Infrared to Terahertz with Antenna-Integrated Black Phosphorus Photoconductor</t>
  </si>
  <si>
    <t>10.1002/adfm.201604414</t>
  </si>
  <si>
    <t>2-s2.0-85013130011</t>
  </si>
  <si>
    <t>['technique provides', 'spectrally decouple', 'resolution localizations', 'real position', 'propose using', 'plasmonic system', 'plasmonic antennas', 'plasmonic antenna', 'local density', 'fluorescent molecule', 'field collection', 'enhanced due', 'emitter close', 'em field', 'effective way', 'coupled events', 'absorption process']</t>
  </si>
  <si>
    <t>The absorption process of an emitter close to a plasmonic antenna is enhanced due to strong local electromagnetic (EM) fields. The emission, if resonant with the plasmonic system, re-radiates to the far-field by coupling with the antenna via plasmonic states, whose presence increases the local density of states. Far-field collection of the emission of single molecules close to plasmonic antennas, therefore, provides mixed information of both the local EM field strength and the local density of states. Moreover, super-resolution localizations from these emission-coupled events do not report the real position of the molecules. Here we propose using a fluorescent molecule with a large Stokes shift in order to spectrally decouple the emission from the plasmonic system, leaving the absorption strongly resonant with the antenna's enhanced EM fields. We demonstrate that this technique provides an effective way of mapping the EM field or the local density of states with nanometre spatial resolution.</t>
  </si>
  <si>
    <t>Nature Communications</t>
  </si>
  <si>
    <t>57193344381;26424957600;56187259100;7004977414;8507985400;7201635833</t>
  </si>
  <si>
    <t>Mack, David L.;Cort√©s, Emiliano;Giannini, Vincenzo;T√∂r√∂k, Peter;Roschuk, Tyler;Maier, Stefan A.</t>
  </si>
  <si>
    <t>Mack D.</t>
  </si>
  <si>
    <t>Decoupling absorption and emission processes in super-resolution localization of emitters in a plasmonic hotspot</t>
  </si>
  <si>
    <t>10.1038/ncomms14513</t>
  </si>
  <si>
    <t>2-s2.0-85013157683</t>
  </si>
  <si>
    <t>['unprecedented way', 'unlike mirrors', 'perfect blazing', 'multiple wavelengths', 'metal plates', 'littrow cavities', 'incident wave', 'elusive anomalies', 'combined similar', 'blazing passband', 'blazing operation', 'blazing bandwidth', 'blazed gratings', 'blazed grating', 'appropriate frequencies']</t>
  </si>
  <si>
    <t>Blazed gratings can reflect an oblique incident wave back in the path of incidence, unlike mirrors and metal plates that only reflect specular waves. Perfect blazing (and zero specular scattering) is a type of Wood's anomaly that has been observed when a resonance condition occurs in the unit-cell of the blazed grating. Such elusive anomalies have been studied thus far as individual perfect blazing points. In this work, we present reflective blazed surfaces that, by design, have multiple coupled blazing resonances per cell. This enables an unprecedented way of tailoring the blazing operation, for widening and/or controlling of blazing bandwidth and incident angle range of operation. The surface can thus achieve blazing at multiple wavelengths, each corresponding to different incident wavenumbers. The multiple blazing resonances are combined similar to the case of coupled resonator filters, forming a blazing passband between the incident wave and the first grating order. Blazed gratings with single and multi-pole blazing passbands are fabricated and measured showing increase in the bandwidth of blazing/specular-reflection-rejection, demonstrated here at X-band for convenience. If translated to appropriate frequencies, such technique can impact various applications such as Littrow cavities and lasers, spectroscopy, radar, and frequency scanned antenna reflectors.</t>
  </si>
  <si>
    <t>60027666;60027550;60101699;60027550</t>
  </si>
  <si>
    <t>35148166900;57188577713;56297984400;36041035600</t>
  </si>
  <si>
    <t>Memarian, Mohammad;Li, Xiaoqiang;Morimoto, Yasuo;Itoh, Tatsuo</t>
  </si>
  <si>
    <t>Japan;Iran;United States</t>
  </si>
  <si>
    <t>Tokyo;Tehran;Los Angeles</t>
  </si>
  <si>
    <t>Mitsubishi Electric Corporation;Sharif University of Technology;University of California, Los Angeles</t>
  </si>
  <si>
    <t>60101699;60027666;60027550</t>
  </si>
  <si>
    <t>Memarian M.</t>
  </si>
  <si>
    <t>Wide-band/angle Blazed Surfaces using Multiple Coupled Blazing Resonances</t>
  </si>
  <si>
    <t>srep42286</t>
  </si>
  <si>
    <t>10.1038/srep42286</t>
  </si>
  <si>
    <t>2-s2.0-85013277187</t>
  </si>
  <si>
    <t>R01CA142737</t>
  </si>
  <si>
    <t>['treatment planning', 'therefore may', 'structural mechanics', 'simulated temperature', 'simulated displacements', 'radial locations', 'proposed model', 'numerical simulations', 'microwave powers', 'microwave ablation', 'mean errors', 'larger errors', 'important role', 'imaging follow', 'heat transfer', 'good agreement', 'fem simulations', 'experimental results', 'empirical data', 'displacement curves', 'device characterization', 'described using', 'ct imaging', 'clinical translation', '55 w', '5 mm', '40 w', '25 w', '10 mm']</t>
  </si>
  <si>
    <t>microwave ablation | numerical simulation | thermal dose | tissue contraction | tissue shrinkage</t>
  </si>
  <si>
    <t>Tissue contraction plays an important role during high temperature tumor ablation, particularly during device characterization, treatment planning and imaging follow up. We measured such contraction in 18 ex vivo bovine liver samples during microwave ablation by tracking fiducial motion on CT imaging. Contraction was then described using a thermal dose dependent model and a negative thermal expansion coefficient based on the empirical data. FEM simulations with integrated electromagnetic wave propagation, heat transfer, and structural mechanics were evaluated using temperature-dependent dielectric properties and the negative thermal expansion models. Simulated temperature and displacement curves were then compared with the ex vivo experimental results on different continuous output powers. The optimized thermal dose model indicated over 50% volumetric contraction occurred at the temperature over 102.1 ¬∞C. The numerical simulation results on temperature and contraction-induced displacement showed a good agreement with experimental results. At microwave powers of 55 W, the mean errors on temperature between simulation and experimental results were 8.25%, 2.19% and 5.67% at 5 mm, 10 mm and 20 mm radially from the antenna, respectively. The simulated displacements had mean errors of 16.60%, 14.08% and 23.45% at the same radial locations. Compared to the experimental results, the simulations at the other microwave powers had larger errors with 10-40% mean errors at 40 W, and 10-30% mean errors at 25 W. The proposed model is able to predict temperature elevation and simulate tissue deformation during microwave ablation, and therefore may be incorporated into treatment planning and clinical translation from numerical simulations.</t>
  </si>
  <si>
    <t>2070-2086</t>
  </si>
  <si>
    <t>60032179;60032179</t>
  </si>
  <si>
    <t>56724844900;7003779912</t>
  </si>
  <si>
    <t>Liu, Dong;Brace, Christopher L.</t>
  </si>
  <si>
    <t>Numerical simulation of microwave ablation incorporating tissue contraction based on thermal dose</t>
  </si>
  <si>
    <t>10.1088/1361-6560/aa5de4</t>
  </si>
  <si>
    <t>2-s2.0-85014417005</t>
  </si>
  <si>
    <t>2015CB856301</t>
  </si>
  <si>
    <t>['‚ àº8', 'yb *).', 'work opens', 'visible emitters', 'seldom applied', 'quantum yields', 'porpholactone analogues', 'porphodilactone ligand', 'new access', 'isomer ).', 'high thermosensitivity', 'energy gaps', 'emitting level', 'bioinspired modification', 'bioinspired approach', 'bent ),', 'antenna ligands', '1152 cm']</t>
  </si>
  <si>
    <t>‚ÄúConfigurational isomerism‚Äù is an important approach found in naturally occurring chlorophylls to modulate light harvesting function without significant structural changes; however, this feature has been seldom applied in design of antenna ligands for lanthanide (Ln) sensitization. In this work, we introduced a bioinspired approach by orientation of Œ≤-dilactone moieties on porphyrinates, namely cis-/trans-porphodilactones, to modulate the energy transfer process from the lowest triplet excited state of the ligand (T1) to the emitting level of ytterbium(III) (2F5/2, Yb*). Interestingly, near-infrared (NIR) emission of Yb(III) could be switched ‚Äúon‚Äù by the cis-porphodilactone ligand, while the trans-isomer renders Yb(III) emission ‚Äúoff‚Äù and the ratio of quantum yields is ‚àº8. Analysis of the structure-photophysical properties relationship suggests that the significant emission difference is correlated to the energy gaps between T1 and Yb* (1152 cm-1 in the cis- vs ‚àí25 cm-1 in the trans-isomer). More interestingly, due to back energy transfer (BEnT), the Yb(III) complex of cis-porphodilactone exhibits NIR emission with high thermosensitivity (4.0%¬∞C-1 in solution and 4.9%¬∞C-1 in solid state), comparable to previously reported terbium (Tb) and europium (Eu) visible emitters, in contrast to the trivial emission changes of the trans-isomer and porphyrin and porpholactone analogues. This work opens up new access to design NIR emissive Ln complexes by bioinspired modification of antenna ligands.</t>
  </si>
  <si>
    <t>1897-1905</t>
  </si>
  <si>
    <t>1520510X</t>
  </si>
  <si>
    <t>Inorganic Chemistry</t>
  </si>
  <si>
    <t>60102074;60102074;60102074;60102074;60023237;60023237;60102074</t>
  </si>
  <si>
    <t>56844586800;55522916400;56764809800;57191582423;57192546211;7404827682;36626504600</t>
  </si>
  <si>
    <t>Ning, Yingying;Ke, Xian Sheng;Hu, Ji Yun;Liu, Yi Wei;Ma, Fang;Sun, Hao Ling;Zhang, Jun Long</t>
  </si>
  <si>
    <t>Beijing National Laboratory for Molecular Sciences;Beijing Normal University</t>
  </si>
  <si>
    <t>60102074;60023237</t>
  </si>
  <si>
    <t>Ning Y.</t>
  </si>
  <si>
    <t>Bioinspired Orientation of Œ≤-Substituents on Porphyrin Antenna Ligands Switches Ytterbium(III) NIR Emission with Thermosensitivity</t>
  </si>
  <si>
    <t>10.1021/acs.inorgchem.6b02481</t>
  </si>
  <si>
    <t>2-s2.0-85013497981</t>
  </si>
  <si>
    <t>['unusually strong', 'plasmonic resonators', 'plasmonic nanoparticle', 'ordinary dielectric', 'nonlinear light', 'metal components', 'matter coupling']</t>
  </si>
  <si>
    <t>Plasmonic resonators can provide large local electric fields when the gap between metal components is filled with an ordinary dielectric. We consider a new concept consisting of a hybrid nanoantenna obtained by introducing a resonant, plasmonic nanoparticle strategically placed inside the gap of an aptly sized metallic antenna. The system exhibits two nested, nearly overlapping plasmonic resonances whose signature is a large field enhancement at the surface and within the bulk of the plasmonic nanoparticle that leads to unusually strong, linear and nonlinear light-matter coupling.</t>
  </si>
  <si>
    <t>3980-3990</t>
  </si>
  <si>
    <t>60110491;60110491;105153956;60110491;60110491</t>
  </si>
  <si>
    <t>13805590500;22836912800;8609091500;7005931750;7006945715</t>
  </si>
  <si>
    <t>De Ceglia, Domenico;Vincenti, Maria Antonietta;Akozbek, Neset;Bloemer, Mark J.;Scalora, Michael</t>
  </si>
  <si>
    <t>Redstone Arsenal;Huntsville</t>
  </si>
  <si>
    <t>U.S. Army Aviation and Missile Research, Development and Engineering Center;AEgis Technologies</t>
  </si>
  <si>
    <t>60110491;105153956</t>
  </si>
  <si>
    <t>De Ceglia D.</t>
  </si>
  <si>
    <t>Nested plasmonic resonances: Extraordinary enhancement of linear and nonlinear interactions</t>
  </si>
  <si>
    <t>10.1364/OE.25.003980</t>
  </si>
  <si>
    <t>2-s2.0-85013652636</t>
  </si>
  <si>
    <t>['remote detection', 'precision measurement', 'polarization conversion', 'metasurface consists', 'highly desired', 'flexible fashion', 'conventionally achieved', 'conventional counterparts', 'chip applications', 'approach allows', 'active metasurface']</t>
  </si>
  <si>
    <t>Polarization conversion is highly desired for numerous valuable applications such as remote detection and high-precision measurement. It is conventionally achieved through utilizing bulky birefringent crystals or by delicate tailored anisotropy materials. However, such schemes are not compatible with both dynamic and compact on-chip applications. We propose an active metasurface that can generate tunable ellipticity for arbitrary incident polarization with a non-volatile and reversible modulation method. The metasurface consists of V-shape plasmonic antenna arrays and an interval modulation layer made of the phase change material GST for active phase control. Our approach allows the generation of high-quality arbitrary elliptical polarization states in an ultrathin, non-mechanical, and flexible fashion, representing a significant advance compared with its conventional counterparts.</t>
  </si>
  <si>
    <t>4216-4226</t>
  </si>
  <si>
    <t>60016835;60016835;60016835;60016835;60020238</t>
  </si>
  <si>
    <t>57193332749;55249880100;55851924500;7601486992;8945681400</t>
  </si>
  <si>
    <t>Li, Tianyou;Huang, Lingling;Liu, Juan;Wang, Yongtian;Zentgraf, Thomas</t>
  </si>
  <si>
    <t>Paderborn;Beijing</t>
  </si>
  <si>
    <t>Universit√§t Paderborn;Beijing Institute of Technology</t>
  </si>
  <si>
    <t>60020238;60016835</t>
  </si>
  <si>
    <t>Tunable wave plate based on active plasmonic metasurfaces</t>
  </si>
  <si>
    <t>10.1364/OE.25.004216</t>
  </si>
  <si>
    <t>2-s2.0-85013684839</t>
  </si>
  <si>
    <t>['present limits', 'power spectra', 'potential contaminant', 'polarized sources', 'polarized power', 'polarized leakage', 'net effect', 'negligible contribution', 'limits reported', 'donald c', 'definitive detection', '66 ),', '164 mhz', '126 mhz']</t>
  </si>
  <si>
    <t>dark ages, reionization | first stars | polarization</t>
  </si>
  <si>
    <t>Polarized foreground emission is a potential contaminant of attempts to measure the fluctuation power spectrum of highly redshifted 21 cm H i emission from the epoch of reionization. Using the Donald C. Backer Precision Array for Probing the Epoch of Reionization, we present limits on the observed power spectra of all four Stokes parameters in two frequency bands, centered at 126 MHz (z = 10.3) and 164 MHz (z = 7.66), for a three-month observing campaign of a deployment involving 32 antennas, for which results on the unpolarized power spectrum have been reported at z = 7.7 (by Parsons et al.) and at (by Jacobs et al.). The power spectra in this paper are processed in the same way as by those authors, and show no definitive detection of polarized power. This nondetection is consistent with what is known about polarized sources, combined with the suppression of polarized power by fluctuations in the ionospheric rotation measure, which can strongly affect Stokes Q and U. We are able to show that the net effect of polarized leakage is a negligible contribution at the levels of the limits reported by Parsons et al. and Jacobs et al.</t>
  </si>
  <si>
    <t>60006297;60006297;60006297;60025038;60025038;60021918-60024185;60021907-60121115;60025038;60025038;60014516;60009043;60024185;60025038;60025038;101706068;60011460;60121115;101706068</t>
  </si>
  <si>
    <t>55465432300;7102716701;56567705300;15822992400;55602667300;7401459806;57203219238;7005954631;7004022890;23485276700;35748941000;55694334000;26427736400;24465224100;25652900400;41262172400;55667599200;55694642000</t>
  </si>
  <si>
    <t>Moore, David F.;Aguirre, James E.;Kohn, Saul A.;Parsons, Aaron R.;Ali, Zaki S.;Bradley, Richard F.;Carilli, Chris L.;Deboer, David R.;Dexter, Matthew R.;Gugliucci, Nicole E.;Jacobs, Daniel C.;Klima, Pat;Liu, Adrian;Macmahon, David H.E.;Manley, Jason R.;Pober, Jonathan C.;Stefan, Irina I.;Walbrugh, William P.</t>
  </si>
  <si>
    <t>United Kingdom;United States;United States;United States;United States;United States;United States;United States;United States;South Africa</t>
  </si>
  <si>
    <t>Cambridge;Berkeley;Charlottesville;Charlottesville;Socorro;Manchester;Providence;Tempe;Philadelphia;Cape Town</t>
  </si>
  <si>
    <t>Department of Physics;University of California, Berkeley;National Radio Astronomy Observatory;University of Virginia;National Radio Astronomy Observatory Socorro;Saint Anselm College;Brown University;School of Earth and Space Exploration;University of Pennsylvania;Conservation South Africa</t>
  </si>
  <si>
    <t>60121115;60025038;60024185;60021918;60021907;60014516;60011460;60009043;60006297;101706068</t>
  </si>
  <si>
    <t>Moore D.F.</t>
  </si>
  <si>
    <t>Limits on Polarized Leakage for the PAPER Epoch of Reionization Measurements at 126 and 164 MHz</t>
  </si>
  <si>
    <t>10.3847/1538-4357/836/2/154</t>
  </si>
  <si>
    <t>2-s2.0-85014353335</t>
  </si>
  <si>
    <t>STCSM</t>
  </si>
  <si>
    <t>['vertical component', 'two antennas', 'twice smaller', 'three satellites', 'still equivalent', 'single difference', 'sheltered environments', 'sd2 model', 'sd model', 'quantitatively compared', 'longer equivalent', 'known constant', 'four satellites', 'formal uncertainties', 'equivalency problem', 'double difference', 'dd models', 'dd model', 'called sd2', 'becomes necessary', 'baseline solutions', 'attitude determination', 'also carried']</t>
  </si>
  <si>
    <t>Common clock | Dispersion | Double difference | Formal uncertainty | GNSS | Single difference</t>
  </si>
  <si>
    <t>With multi-antenna synchronized global navigation satellite system (GNSS) receivers, the single difference (SD) between two antennas is able to eliminate both satellite and receiver clock error, thus it becomes necessary to reconsider the equivalency problem between the SD and double difference (DD) models. In this paper, we quantitatively compared the formal uncertainties and dispersions between multiple SD models and the DD model, and also carried out static and kinematic short baseline experiments. The theoretical and experimental results show that under a non-common clock scheme the SD and DD model are equivalent. Under a common clock scheme, if we estimate stochastic uncalibrated phase delay (UPD) parameters every epoch, this SD model is still equivalent to the DD model, but if we estimate only one UPD parameter for all epochs or take it as a known constant, the SD (here called SD2) and DD models are no longer equivalent. For the vertical component of baseline solutions, the formal uncertainties of the SD2 model are two times smaller than those of the DD model, and the dispersions of the SD2 model are even more than twice smaller than those of the DD model. In addition, to obtain baseline solutions, the SD2 model requires a minimum of three satellites, while the DD model requires a minimum of four satellites, which makes the SD2 more advantageous in attitude determination under sheltered environments.</t>
  </si>
  <si>
    <t>60021200;60021200;60021200;60021200;60021200;60021200;60021200;60021200</t>
  </si>
  <si>
    <t>35239714300;57102241900;57217514232;56927526700;57102412000;57191582259;57190402882;7403007409</t>
  </si>
  <si>
    <t>Chen, Wen;Yu, Chao;Dong, Danan;Cai, Miaomiao;Zhou, Feng;Wang, Zhiren;Zhang, Lei;Zheng, Zhengqi</t>
  </si>
  <si>
    <t>East China Normal University</t>
  </si>
  <si>
    <t>Formal uncertainty and dispersion of single and double difference models for GNSS-based attitude determination</t>
  </si>
  <si>
    <t>10.3390/s17020408</t>
  </si>
  <si>
    <t>2-s2.0-85032032229</t>
  </si>
  <si>
    <t>MRG5980101</t>
  </si>
  <si>
    <t>['various types', 'two species', 'southeast asia', 'small spaces', 'small cages', 'significantly higher', 'significantly different', 'sibling species', 'sem ).', 'primary vectors', 'possible mechanism', 'morphological characters', 'mean numbers', 'mean number', 'mating ability', 'marked differences', 'male genitalia', 'insemination rate', 'induced copulation', 'greater frequency', 'discovery provides', 'different sizes', 'clasper movement', 'antennal sensilla', 'anopheles minimus', 'anopheles harrisoni']</t>
  </si>
  <si>
    <t>Anopheles harrisoni | Anopheles minimus | Antennal sensilla | SEM | Stenogamous behavior</t>
  </si>
  <si>
    <t>Background: Species of the Anopheles minimus complex are considered to be the primary vectors of malaria in South and Southeast Asia. Two species of the complex, Anopheles minimus and Anopheles harrisoni, occur in Thailand. They are sympatric and difficult to accurately distinguish based on morphological characters. The aim of this study was to investigate the potential of antennal sensory organs to distinguish these two species. Additionally, we investigated their ability to mate in cages of different sizes, as well as the possible mechanism(s) that evokes stenogamous behavior. Methods: Large sensilla coeloconica present on the antennae of females of An. minimus and An. harrisoni were counted under a conventional light microscope and various types of antennal sensilla were examined under a scanning electron microscope (SEM). Determinations of mating ability were carried out in 20 and 30 cm3 cages with a density resting surface (DRS) of 7.2. The insemination rate, frequency of clasper (gonocoxopodite) movement of the male genitalia during induced copulation and duration of mating of the two species were compared. Results: The mean numbers of large sensilla coeloconica on antennal flagellomeres 1-8 and the mean number of large sensilla coeloconica on each flagellum in An. minimus (26.25) and An. harrisoni (31.98) were significantly different. Females of both species bear five types of antennal sensilla: chaetica, trichodea, basiconica, coeloconica and ampullacea. Marked differences in the structure of the large sensilla coeloconica were observed between the two species. Furthermore, only An. minimus could copulate naturally in the small cages. The frequency of clasper movement in the stenogamous An. minimus was significantly higher than in An. harrisoni, but there was no difference in the duration of mating. Conclusions: To our knowledge, this study is the first to examine and discover the usefulness of large sensilla coeloconica on the antennae of females and the frequency of clasper movement in males for distinguishing the sibling species An. minimus and An. harrisoni. The discovery provides an effective and relatively inexpensive method for their identification. Additionally, the greater frequency of clasper movement of An. minimus might influence its ability to mate in small spaces.</t>
  </si>
  <si>
    <t>Parasites and Vectors</t>
  </si>
  <si>
    <t>60000881;60025352;60000881;110986945;60000881;60028088;60000881</t>
  </si>
  <si>
    <t>55497466000;7003516509;57193355313;42262962000;52664519500;35475171100;21735440700</t>
  </si>
  <si>
    <t>Taai, Kritsana;Harbach, Ralph E.;Aupalee, Kittipat;Srisuka, Wichai;Yasanga, Thippawan;Otsuka, Yasushi;Saeung, Atiporn</t>
  </si>
  <si>
    <t>Japan;United Kingdom;Thailand;Thailand</t>
  </si>
  <si>
    <t>Kagoshima;London;Chiang Mai;Chaing Mai</t>
  </si>
  <si>
    <t>Kagoshima University;The Natural History Museum, London;Chiang Mai University;Entomology Section</t>
  </si>
  <si>
    <t>60028088;60025352;60000881;110986945</t>
  </si>
  <si>
    <t>Taai K.</t>
  </si>
  <si>
    <t>An effective method for the identification and separation of Anopheles minimus, the primary malaria vector in Thailand, and its sister species Anopheles harrisoni, with a comparison of their mating behaviors</t>
  </si>
  <si>
    <t>10.1186/s13071-017-2035-6</t>
  </si>
  <si>
    <t>2-s2.0-85013276787</t>
  </si>
  <si>
    <t>['printed dipoles', 'presented herein', 'phased array', 'microwave ablation', 'localized heating', 'interstitial device', 'forward approach', 'electric field', 'current distribution', 'concept provides', 'commonly designed', 'biological tissues']</t>
  </si>
  <si>
    <t>Microwave ablation (MWA) is based on localized heating of biological tissues, enabled by an electric field. Antennas for ablation are commonly designed in a forward approach to generate a temperature profile specific to the design. The concept of an inversely-designed MWA antenna, consisting of printed dipoles, is presented herein. This design can be configured to synthesize a desired target temperature profile by controlling and optimizing its current distribution, as demonstrated by simulations. This concept provides the functionality of a phased array on the tip of an interstitial device.</t>
  </si>
  <si>
    <t>57054453400;6701786558</t>
  </si>
  <si>
    <t>Sharma, Shashwat;Sarris, Costas D.</t>
  </si>
  <si>
    <t>Inversely-designed printed microwave ablation antenna for controlled temperature profile synthesis</t>
  </si>
  <si>
    <t>10.1063/1.4976208</t>
  </si>
  <si>
    <t>2-s2.0-85013309486</t>
  </si>
  <si>
    <t>['understand clearly', 'systems operating', 'studied using', 'spherical shell', 'speed vehicle', 'results show', 'plasma sheath', 'numerical simulations', 'much lower', 'much higher', 'magnetic field', 'like vehicle', 'increasing ne', 'front part', 'entry phase', 'electron density', 'electric field', 'different frequencies', 'collision frequency', 'c vehicle', 'attenuation measurement', 'analytical expressions', 'analysis shows', '3 mhz']</t>
  </si>
  <si>
    <t>Low-frequency (LF) electromagnetic (EM) waves are suggested as potentially solving ‚Äúradio blackout‚Äù caused by a plasma sheath enveloping a high-speed vehicle on re-entry. However, the traditional plasma absorption theory neglects the fact that the plasma sheath is electrically small compared to LF EM wavelengths. To understand clearly the attenuation of such waves through the plasma sheath, different attenuation mechanisms for the electric field (SE) and magnetic field (SH) were studied using the equivalent circuit approach. Analytical expressions were derived by modeling the plasma sheath as a spherical shell, and numerical simulations were performed to validate the effectiveness of the expressions. SE and SH are calculated for various plasma parameter settings; the EM wave attenuations obtained from plasma absorption theory are used for comparison. Results show that, instead of SE and SH being equal in the plasma absorption theory, SE and SH are no longer the same for electrically small sizes. Whereas |SH| is close to that from plasma absorption theory, |SE| is much higher. Further analysis shows that |SH| is a function of the ratio of electron density (ne) and collision frequency (ve) and increases with increasing ne/ve. Numerical simulations with radio-attenuation-measurement-C-like vehicle's plasma sheath parameters are performed and the results show that the magnetic field attenuation in the front part of the vehicle is much lower than in the rear. So it is suggested to place the magnetic loop antenna in the very front part of the vehicle. Finally, SH at different frequencies are calculated using plasma sheath parameter values simulating the re-entry phase of a radio-attenuation measurement-C vehicle and results show that such a vehicle might overcome radio blackout during the entire re-entry phase if systems operating below 3 MHz and above the L-band are combined with a lower-frequency system working below Earth's ionosphere and a higher-frequency system working above the Earth's ionosphere.</t>
  </si>
  <si>
    <t>55588169800;55900922400;55971178000;36444911300;55584817800</t>
  </si>
  <si>
    <t>Liu, Dong Lin;Li, Xiao Ping;Liu, Yan Ming;Xie, Kai;Bai, Bo Wen</t>
  </si>
  <si>
    <t>Attenuation of low-frequency electromagnetic wave in the thin sheath enveloping a high-speed vehicle upon re-entry</t>
  </si>
  <si>
    <t>10.1063/1.4976329</t>
  </si>
  <si>
    <t>2-s2.0-85013668042</t>
  </si>
  <si>
    <t>['without plasma', 'resonant network', 'method could', 'matrix solution', 'capacitive coupling', 'antenna type', 'analytic expressions']</t>
  </si>
  <si>
    <t>complex image | inductively coupled plasma | multi-conductor transmission line | resonant antenna</t>
  </si>
  <si>
    <t>A large area antenna generates a plasma by both inductive and capacitive coupling; it is an electromagnetically coupled plasma source. In this work, experiments on a large area planar RF antenna source are interpreted in terms of a multi-conductor transmission line coupled to the plasma. This electromagnetic treatment includes mutual inductive coupling using the complex image method, and capacitive matrix coupling between all elements of the resonant network and the plasma. The model reproduces antenna input impedance measurements, with and without plasma, on a 1.2√ó1.2 m2 antenna used for large area plasma processing. Analytic expressions are given, and results are obtained by computation of the matrix solution. This method could be used to design planar inductive sources in general, by applying the termination impedances appropriate to each antenna type.</t>
  </si>
  <si>
    <t>112803187;60028186;60028186;60028186</t>
  </si>
  <si>
    <t>6603278425;56979155300;6603995456;6603886094</t>
  </si>
  <si>
    <t>Guittienne, Ph;Jacquier, R.;Howling, A. A.;Furno, I.</t>
  </si>
  <si>
    <t>Switzerland;Switzerland</t>
  </si>
  <si>
    <t>Lausanne;Lausanne</t>
  </si>
  <si>
    <t>Swiss Federal Institute of Technology Lausanne;Helyssen</t>
  </si>
  <si>
    <t>60028186;112803187</t>
  </si>
  <si>
    <t>Guittienne P.</t>
  </si>
  <si>
    <t>Electromagnetic, complex image model of a large area RF resonant antenna as inductive plasma source</t>
  </si>
  <si>
    <t>10.1088/1361-6595/aa59d6</t>
  </si>
  <si>
    <t>2-s2.0-85014933192</t>
  </si>
  <si>
    <t>['vein families', 'valuable resource', 'total length', 'thus permitting', 'southern spain', 'site open', 'sinapismo vein', 'sinapismo shaft', 'significant geological', 'safety assessment', 'rock mass', 'results obtained', 'proper location', 'particularly interesting', 'one hand', 'offer information', 'mining wealth', 'mining heritage', 'mine voids', 'main faults', 'lithological alternance', 'limited depth', 'la carolina', 'heritage value', 'gpr studies', 'geophysical study', 'geomechanical conditions', 'geological structure', 'geological observations', 'general characterization', 'emblematic veins', 'drainage tunnel', 'drainage structure', 'designed along', 'cultural worth', 'complementary information', 'case ).', 'adit ).', '3 ¬†', '1170 ¬†']</t>
  </si>
  <si>
    <t>Electrical resistivity imaging | Ground penetrating radar | Heritage | La Carolina mining district | Mining parks and tourism</t>
  </si>
  <si>
    <t>Geological-mining heritage is a valuable resource that deserves proper attention given its educational, scientific, landscape, and cultural worth. The significant geological and mining wealth of the abandoned metallogenic district of La Carolina (Southern Spain) is particularly interesting in this regard. This study is focused on one of the emblematic veins of this district, the Sinapismo vein, and more specifically, on the ‚ÄúLa Paloma‚Äù drainage adit, stretching a total length of 1170¬†m. A geological and geophysical study was conducted in the interior of this drainage structure to assess its heritage value as well as the condition of the mine voids with a view to converting the mine into a site open to the public. Electrical Resistivity Imaging (ERI) provides a general characterization of the mine, highlighting the vergence of the geological structure and the main faults and veins. Ground Penetrating Radar (GPR) offers higher resolution but provides a limited depth of penetration (less than 3¬†m in this case). Profiles have been constructed using 500¬†MHz and 250¬†MHz shielded antennas to assist the analysis of the lithological alternance (quartzites and phyllites), layer dip, and the various associated fault and vein families. The position of the Sinapismo shaft with respect to the La Paloma drainage adit will permit an itinerary for visitors to be designed along the first 480¬†m of the tunnel because it will allow for the proper location of two evacuation points (the shaft and the entrance to the adit). According to the results obtained from ERI and GPR studies, access to the rest of the drainage tunnel by visitors is inadvisable for safety reasons due to the existing fracture networks and the presence of veining. The two geophysical techniques applied in this study (ERI and GPR) provide, on the one hand, complementary information to the geological observations, which can be used to evaluate the geo-mining heritage. On the other hand, they offer information about the geomechanical conditions of the rock mass, thus permitting a safety assessment of access to the La Paloma adit.</t>
  </si>
  <si>
    <t>152-161</t>
  </si>
  <si>
    <t>Engineering Geology</t>
  </si>
  <si>
    <t>115888496;60014586;60014586;60014586</t>
  </si>
  <si>
    <t>56919645300;7401950742;57199490253;57084392400</t>
  </si>
  <si>
    <t>Gald√≥n, J. M.;Rey, J.;Mart√≠nez, J.;Hidalgo, M. C.</t>
  </si>
  <si>
    <t>Jaen;Jaen</t>
  </si>
  <si>
    <t>Universidad de Ja√©n;Instituto Innovaci√≥n</t>
  </si>
  <si>
    <t>60014586;115888496</t>
  </si>
  <si>
    <t>Gald√≥n J.</t>
  </si>
  <si>
    <t>Application of geophysical prospecting techniques to evaluate geological-mining heritage: The Sinapismo mine (La Carolina, Southern Spain)</t>
  </si>
  <si>
    <t>S0013795217300790</t>
  </si>
  <si>
    <t>10.1016/j.enggeo.2017.01.012</t>
  </si>
  <si>
    <t>2-s2.0-85010866988</t>
  </si>
  <si>
    <t>['wave coupling', 'surface impedance', 'short portion', 'results show', 'radiating elements', 'radiating element', 'radial outer', 'practical range', 'plasma boundary', 'plane offset', 'mode discharges', 'may compete', 'matching system', 'magnetic pitch', 'loading resistance', 'limited within', 'large coupling', 'high selectivity', 'gas puffing', 'gap control', 'fusion reactors', 'expectation made', 'elmy plasmas', 'easily controlled', 'combline antenna', 'analyzed using', '500 mhz', '30 cm', '3 cm']</t>
  </si>
  <si>
    <t>combline antenna | current drive | helicon | high frequency fast wave | KSTAR | TWA</t>
  </si>
  <si>
    <t>A helicon wave current drive is proposed as an efficient off-axis current drive in the high electron Œ≤ plasmas that are expected in fusion reactors. A high frequency helicon wave coupling was analyzed using the surface impedance at a plasma boundary. A slow wave coupling, which may compete with the helicon wave coupling at a frequency of 500 MHz, is estimated to be lower than the fast wave coupling by an order of magnitude in the KSTAR edge plasma density and in practical Faraday shield misalignment with the magnetic pitch. A traveling wave antenna, which is a two port combline antenna, was analyzed using a simplified lumped element model. The results show that the traveling wave antenna provides load resiliency because of its insensitivity to loading resistance, provided that the loading resistance at a radiating element is limited within a practical range. The combline antenna is attractive because it does not require a matching system and exhibits a high selectivity of parallel refractive index. Based on the analysis, a seven element combline antenna was fabricated and installed at an off-mid-plane offset of 30 cm from the mid-plane in KSTAR. The low power RF characteristics measured during several plasma discharges showed no evidence of slow wave coupling. This is consistent with the expectation made through the surface impedance analysis which predicted low slow wave coupling. The wave coupling to the plasma is easily controlled by a radial outer-gap control and gas puffing. No plasma confinement degradation was observed during the radial outer-gap control of up to 3 cm in H-mode discharges. In a ELMy plasmas, only a small reflection peak was observed during a very short portion of the ELM bursting period. If the number of radiating elements is increased for high power operation, then complete load resiliency can be expected. A very large coupling can be problematic for maintaining a parallel refractive index, although this issue can be mitigated by increasing the number of elements.</t>
  </si>
  <si>
    <t>Nuclear Fusion</t>
  </si>
  <si>
    <t>60104266;60104266;60104266;60104266;60104266;60104266</t>
  </si>
  <si>
    <t>14834477400;36646960300;57205355198;57203917775;26435177200;7202648940</t>
  </si>
  <si>
    <t>Wang, S. J.;Wi, H. H.;Kim, H. J.;Kim, J.;Jeong, J. H.;Kwak, J. G.</t>
  </si>
  <si>
    <t>Korea Institute of Fusion Energy</t>
  </si>
  <si>
    <t>Wang S.J.</t>
  </si>
  <si>
    <t>Helicon wave coupling in KSTAR plasmas for off-axis current drive in high electron pressure plasmas</t>
  </si>
  <si>
    <t>10.1088/1741-4326/aa5b42</t>
  </si>
  <si>
    <t>2-s2.0-85015741644</t>
  </si>
  <si>
    <t>['several solutions', 'provide insight', 'operating networks', 'ongoing research', 'networks beyond', 'layered structure', 'integrated frameworks', 'fly autonomously', 'dissociated units', 'detailed study', 'comparisons based', 'comparative analysis', 'common parameters', 'combined literature', 'aerial swarms', 'aerial swarm', 'aerial nodes', 'aerial network']</t>
  </si>
  <si>
    <t>challenges | classification | cooperative networks | software solutions | UAV ad hoc network</t>
  </si>
  <si>
    <t>Integrated frameworks have extended the applications of networks beyond a simple data sharing unit. Simultaneously, operating networks can form a layered structure that can operate as homogeneous as well as dissociated units. Networks using unmanned aerial vehicles follow similar criteria in their operability. Unmanned aerial vehicles can act as single searching unit controlled by human or can form an aerial swarm that can fly autonomously with the capability of forming an aerial network. Such aerial swarms are categorized as aerial ad hoc networks. Cooperation amongst different networks can be realized using various frameworks, models, architectures and middlewares. Several solutions have been developed that can provide easy network deployment of aerial nodes. However, a combined literature is not present that provides a comparison between these approaches. Keeping this in view, various cooperative approaches for similar formation using aerial vehicles have been discussed in this paper. The detailed study and comparative analysis of these approaches have been included. Further, the paper also includes various software solutions and their comparisons based on common parameters. Finally, various open issues have been discussed that can provide insight of ongoing research and problems that are yet to be resolved in these networks. Copyright ¬© 2016 John Wiley &amp; Sons, Ltd.</t>
  </si>
  <si>
    <t>e3931</t>
  </si>
  <si>
    <t>Concurrency and Computation: Practice and Experience</t>
  </si>
  <si>
    <t>55682655583;55553737066</t>
  </si>
  <si>
    <t>Sharma, Vishal;Kumar, Rajesh</t>
  </si>
  <si>
    <t>Sharma V.</t>
  </si>
  <si>
    <t>Cooperative frameworks and network models for flying ad hoc networks: a survey</t>
  </si>
  <si>
    <t>10.1002/cpe.3931</t>
  </si>
  <si>
    <t>2-s2.0-84982822044</t>
  </si>
  <si>
    <t>15SG44</t>
  </si>
  <si>
    <t>['s11 ),', 'results showed', 'reflection coefficient', 'radiation pattern', 'power supply', 'plasma antenna', 'helix configuration', 'greatly enhanced', 'excited using', 'discharge parameters', 'controlled rapidly', 'antenna shapes', 'antenna shape', 'antenna polarization', 'antenna characteristics']</t>
  </si>
  <si>
    <t>In this work, we introduce a type of plasma antenna that was fabricated using flexible materials and excited using a 5‚àí20 kHz alternating current (ac) power supply. The results showed that the antenna characteristics, including the impedance, the reflection coefficient (S11), the radiation pattern, and the gain, can be controlled rapidly and easily by varying both the discharge parameters and the antenna shapes. The scope for reconfiguration is greatly enhanced when the antenna shape is changed from a monopole to a helix configuration. Additionally, the antenna polarization can also be adjusted by varying the antenna shapes.</t>
  </si>
  <si>
    <t>60025785;60025785;60025785;60025785;60025785;60025785</t>
  </si>
  <si>
    <t>35173804500;26644468100;55559955700;56999942300;57193524037;54949809600</t>
  </si>
  <si>
    <t>Zhao, Jiansen;Wang, Shengzheng;Wu, Huafeng;Liu, Yue;Chang, Yongmeng;Chen, Xinqiang</t>
  </si>
  <si>
    <t>Shanghai Maritime University</t>
  </si>
  <si>
    <t>Zhao J.</t>
  </si>
  <si>
    <t>Flexible plasma linear antenna</t>
  </si>
  <si>
    <t>10.1063/1.4977952</t>
  </si>
  <si>
    <t>2-s2.0-85014517049</t>
  </si>
  <si>
    <t>Schweizerischer Nationalfonds zur F√∂rderung der Wissenschaftlichen Forschung</t>
  </si>
  <si>
    <t>SNF</t>
  </si>
  <si>
    <t>['‚ àº19', 'specific detectivity', 'single layer', 'ring resonator', 'responsivity enhancement', 'qds ).', 'qdip ),', 'qd plane', 'performance enhancement', 'overall response', 'normal incidence', 'localized bragg', 'like modes', 'factor 1', 'dimensional array', 'csrr modes', 'complementary split', 'assembled inas', 'antennae implemented', 'active surface', '44 œºa', '4 œºm', '10 k']</t>
  </si>
  <si>
    <t>We present a study of the performance enhancement of a quantum dot infrared photodetector (QDIP), by means of complementary split-ring resonator (CSRR) nano-antennae. The QDIP is based on an asymmetric heterostructure containing a single layer of self-assembled InAs/GaAs quantum dots (QDs). The proximity of the QD plane to the top contact layer is exploited for the coupling with the near-field of the CSRR modes. The co-existence of the CSRR LC mode, at ŒªLC = 7.4 Œºm, and of non-localized Bragg-like modes, is observed for the two-dimensional array of nano-antennae implemented on the QDIP. At ŒªLC and a temperature T = 10 K, the antenna coupled device is characterized by a responsivity of 44 ŒºA/W and a specific detectivity D* = 1.5 √ó 108Jones. For the highly localized LC mode, enhancements of a factor 1.7 in responsivity and 2.1 in specific detectivity are observed. Within the sub-wavelength LC mode effective surface, normalizing the overall response to the active surface of the detector, a responsivity enhancement of ‚àº19 is estimated, showing the potentiality of this approach for the realization of high-performance QDIPs working at normal incidence.</t>
  </si>
  <si>
    <t>60025858;60025858;60025858;60025858</t>
  </si>
  <si>
    <t>55353289100;55969619900;57203654382;7006912130</t>
  </si>
  <si>
    <t>Cerulo, Giancarlo;Liverini, Valeria;Fedoryshyn, Yuriy;Faist, J√©r√¥me</t>
  </si>
  <si>
    <t>Zurich ZH,</t>
  </si>
  <si>
    <t>ETH Zurich</t>
  </si>
  <si>
    <t>Cerulo G.</t>
  </si>
  <si>
    <t>Complementary split-ring resonator antenna coupled quantum dot infrared photodetector</t>
  </si>
  <si>
    <t>10.1063/1.4977427</t>
  </si>
  <si>
    <t>2-s2.0-85014563875</t>
  </si>
  <si>
    <t>15K04652</t>
  </si>
  <si>
    <t>['thin films', 'successfully controlled', 'si sputtering', 'rf power', 'n2 ).', 'n bonds', 'method gives', 'h films', 'electron temperature', 'effective process', 'effective generation', 'antenna coil']</t>
  </si>
  <si>
    <t>Amorphous silicon nitride | Emissive prove | Inductively coupled plasma | Reactive sputtering</t>
  </si>
  <si>
    <t>We have investigated the preparation of amorphous silicon nitride (a-Si1-xNx:H) thin films by reactive RF sputtering assisted by inductively coupled plasma (ICP) with argon (Ar), hydrogen (H2) and nitrogen (N2). The ICP assist system gives the high density ICP mode plasma near the substrate with relatively low plasma potential and electron temperature by applying &gt;¬†50¬†W to the ICP antenna coil. The E04 band gap is successfully controlled from 2.2¬†eV to 3.3¬†eV by changing the RF power to the antenna coil. The ICP mode plasma significantly enhances the formation of Si-N bonds in a-Si1-xNx:H films, due to the effective generation of N radicals near the substrate. The ICP mode plasma also gives the high deposition rate for wide band gap a-Si1-xNx:H films. A small N2 gas ratio (&lt;¬†1%) is enough to produce wide band gap a-Si1-xNx:H films, therefore, a sufficient Ar gas ratio can be maintained for the Si sputtering. This method gives a simple and effective process to produce wide band gap a-Si1-xNx:H films with a relatively high deposition rate.</t>
  </si>
  <si>
    <t>49-53</t>
  </si>
  <si>
    <t>Thin Solid Films</t>
  </si>
  <si>
    <t>60009885;60009885;60009885;60009885;60009885</t>
  </si>
  <si>
    <t>57193005411;36007354200;7004113551;7102728941;7004538537</t>
  </si>
  <si>
    <t>Ishii, Yuki;Kaneko, Tetsuya;Okimura, Kunio;Shindo, Haruo;Isomura, Masao</t>
  </si>
  <si>
    <t>Tokai University</t>
  </si>
  <si>
    <t>Ishii Y.</t>
  </si>
  <si>
    <t>Fabrication of amorphous silicon nitride thin films by radio-frequency sputtering assisted by an inductively coupled plasma</t>
  </si>
  <si>
    <t>S0040609017300226</t>
  </si>
  <si>
    <t>10.1016/j.tsf.2017.01.022</t>
  </si>
  <si>
    <t>2-s2.0-85009957640</t>
  </si>
  <si>
    <t>2015AA01A708</t>
  </si>
  <si>
    <t>['wireless networks', 'users served', 'secrecy enhancement', 'power allocation', 'mbss ),', 'macrocell bss', 'input multiple', 'hetnet ),', 'forcing precoding', 'fifth generation', 'eavesdropper density', 'base stations', 'artificial noise', 'analyzed respectively', 'analysis accuracy']</t>
  </si>
  <si>
    <t>Artificial noise | Energy efficiency | Heterogeneous cellular networks | Massive MIMO | Physical layer security</t>
  </si>
  <si>
    <t>Security and resource-saving are both demands of the fifth generation (5G) wireless networks. In this paper, we study the secrecy spectrum efficiency (SSE) and secrecy energy efficiency (SEE) of a K-tier massive multiple-input multiple-output (MIMO) enabled heterogeneous cellular network (HetNet), in which artificial noise (AN) are employed for secrecy enhancement. Assuming (i) independent Poisson point process model for the locations of base stations (BSs) of each tier as well as that of eavesdroppers, (ii) zero-forcing precoding at the macrocell BSs (MBSs), and (iii) maximum average received power-based cell selection, the tractable lower bound expressions for SSE and SEE of massive MIMO enabled HetNets are derived. Then, the influences on secrecy oriented spectrum and energy efficiency performance caused by the power allocation for AN, transmit antenna number, number of users served by each MBS, and eavesdropper density are analyzed respectively. Moreover, the analysis accuracy is verified by Monte Carlo simulations.</t>
  </si>
  <si>
    <t>628-649</t>
  </si>
  <si>
    <t>60080979;60080979;60080979;60080979;60080979</t>
  </si>
  <si>
    <t>57188808579;56808531700;7403188187;57189367137;57193154272</t>
  </si>
  <si>
    <t>Zhong, Zhihao;Peng, Jianhua;Huang, Kaizhi;Xia, Lu;Qi, Xiaohui</t>
  </si>
  <si>
    <t>Secrecy spectrum and secrecy energy efficiency in massive MIMO enabled HetNets</t>
  </si>
  <si>
    <t>10.3837/tiis.2017.02.002</t>
  </si>
  <si>
    <t>2-s2.0-85014113611</t>
  </si>
  <si>
    <t>['taxonomical descriptions', 'suitable approach', 'sem ).', 'pupal cephalothorax', 'often used', 'meigen 1818', 'male imago', 'chironomidae studies', 'chironomidae species']</t>
  </si>
  <si>
    <t>Glyptotendipes (G.) glaucus | Male | Morphology | Pupal exuviae</t>
  </si>
  <si>
    <t>In this paper, a study of the morphology of the pupa and male imago of Glyptotendipes (G.) glaucus (Meigen 1818) was carried out, with the aid of a scanning electron microscope (SEM). The SEM provided additional valuable information on the morphology of the species. Adult male head, antenna, wing, leg, abdomen, hypopygium, pupal cephalothorax and abdomen were examined. It is emphasized that SEM was not often used in Chironomidae studies. The present results confirm SEM as a suitable approach in carrying out morphological and taxonomical descriptions of Chironomidae species.</t>
  </si>
  <si>
    <t>383-392</t>
  </si>
  <si>
    <t>60086878;60021361;60086878;60113289;60013463</t>
  </si>
  <si>
    <t>6602652637;6504523468;6507169623;55884101600;57193511358</t>
  </si>
  <si>
    <t>Kownacki, Andrzej;Woznicka, Olga;Szarek-Gwiazda, Ewa;Michailova, Paraskeva;Czaplicka, Anna</t>
  </si>
  <si>
    <t>Bulgaria;Poland;Poland;Poland</t>
  </si>
  <si>
    <t>Sofia;Krakow;Krakow;Krakow</t>
  </si>
  <si>
    <t>Institute of Biodiversity and Ecosystem Research at the Bulgarian Academy of Sciences;Institute of Nature Conservation of the Polish Academy of Sciences;Uniwersytet Jagiello≈Ñski;Politechnika Krakowska</t>
  </si>
  <si>
    <t>60113289;60086878;60021361;60013463</t>
  </si>
  <si>
    <t>Kownacki A.</t>
  </si>
  <si>
    <t>Morphology of the adult male and pupal exuviae of Glyptotendipes (Glyptotendipes) glaucus (Meigen 1818) (Diptera, Chironomidae) using scanning electron microscope (SEM)</t>
  </si>
  <si>
    <t>10.11646/zootaxa.4237.2.11</t>
  </si>
  <si>
    <t>2-s2.0-85015700639</t>
  </si>
  <si>
    <t>Agency for Science, Technology and Research</t>
  </si>
  <si>
    <t>RP 6/13 XS</t>
  </si>
  <si>
    <t>A*STAR</t>
  </si>
  <si>
    <t>['type c', 'surface passivation', 'substrate distances', 'solar cells', 'silicon heterojunction', 'sih n', 'resistivity p', 'reactor working', 'radical types', 'profoundly influenced', 'primarily determines', 'plasma characteristics', 'passivation function', 'material properties', 'material interactions', 'key issue', 'ion bombardment', 'h properties', 'h contributing', 'growing surface', 'growing precursors', 'film growth', 'e .,', 'different antenna', 'crystalline silicon', 'complicate dependence', 'amorphous silicon', 'adjusting parameter']</t>
  </si>
  <si>
    <t>Carrier lifetime | ICP | Ion bombardment | Passivation | Surface</t>
  </si>
  <si>
    <t>Being a key issue in the research and fabrication of silicon heterojunction (SHJ) solar cells, crystalline silicon (c-Si) surface passivation is theoretically and technologically intricate due to its complicate dependence on plasma characteristics, material properties, and plasma-material interactions. Here amorphous silicon (a-Si:H) grown by a planar inductively coupled plasma (ICP) reactor working under different antenna-substrate distances of d was used for the surface passivation of low-resistivity p-type c-Si. It is found that the microstructures (i.e., the crystallinity, Si-H bonding configuration etc.) and passivation function on c-Si of the deposited a-Si:H were profoundly influenced by the parameter of d, which primarily determines the types of growing precursors of SiH n /H contributing to the film growth and the interaction between the plasma and growing surface. c-Si surface passivation is analyzed in terms of the d-dependent a-Si:H properties and plasma characteristics. The controlling of radical types and ion bombardment on the growing surface through adjusting parameter d is emphasized.</t>
  </si>
  <si>
    <t>926-932</t>
  </si>
  <si>
    <t>60005465-60010940;60010940;60028761;60010940;60010940;60005465;60007029</t>
  </si>
  <si>
    <t>56177679800;22995647800;56809889500;36009434800;55443454800;35723376200;36705398700</t>
  </si>
  <si>
    <t>Zhou, H. P.;Xu, S.;Xu, M.;Xu, L. X.;Wei, D. Y.;Xiang, Y.;Xiao, S. Q.</t>
  </si>
  <si>
    <t>China;Singapore;China;China</t>
  </si>
  <si>
    <t>Chengdu;Singapore City;Wuxi;Chengdu</t>
  </si>
  <si>
    <t>Southwest University for Nationalities;National Institute of Education;Jiangnan University;University of Electronic Science and Technology of China</t>
  </si>
  <si>
    <t>60028761;60010940;60007029;60005465</t>
  </si>
  <si>
    <t>Zhou H.</t>
  </si>
  <si>
    <t>Radicals and ions controlling by adjusting the antenna-substrate distance in a-Si:H deposition using a planar ICP for c-Si surface passivation</t>
  </si>
  <si>
    <t>S016943321632431X</t>
  </si>
  <si>
    <t>10.1016/j.apsusc.2016.11.063</t>
  </si>
  <si>
    <t>2-s2.0-85028280047</t>
  </si>
  <si>
    <t>['zigbee applications', 'zig bee', 'total height', 'tanœ ¥', 'surface area', 'proposed antenna', 'n standards', 'max applications', 'impedance bandwidths', 'ieee 802', 'gain results', 'fr4 substrate', 'feed network', 'dielectric constant', 'designed antenna', 'circularly polarized', 'bluetooth applications', 'bandwidth centered', 'antenna designing', '76 ghz', '69 ghz', '6 ghz', '57 mm', '515 ghz', '51 ghz', '5 ghz', '485 ghz', '483 ghz', '370 mhz', '250 mhz', '1 mm', '1 cm2', '08 dbi', '024 dbi']</t>
  </si>
  <si>
    <t>Bluetooth | Circular polarization | DGS | Impedance bandwidth | IMT | Radiation pattern | Return loss | Stacked Aperture coupled MSA | WiMaX | WLAN | ZigBee</t>
  </si>
  <si>
    <t>In this paper, a three layered stacked circularly polarized rectangular dual band microstrip antenna with a defected ground structure (DGS) and a feed network with stub (showing dual wideband characteristic) is designed, fabricated, and tested for WLAN, Zig bee, Wi-Max, and IMT band applications. The proposed antenna is fabricated on an FR4 substrate with dielectric constant (œµr) of 4.4; tanŒ¥ of 0.0024 and a height of 1.57 mm.The antenna has a surface area of 4.8 √ó 4.1 cm2 and a total height of 5.1 mm. The designed antenna covers two wireless bands from 2.39 to 2.64GHz and 3.39-3.76 GHZ with impedance bandwidths (VSWR &lt;2) of 250 MHz (9% bandwidth centered at 2.515 GHz) and 370 MHz (10% bandwidth centered at 3.57 GHz), respectively. This antenna is capable of covering IEEE 802.11b/g/n standards of WLAN from 2.4 to 2.485 GHz, bluetooth applications from 2.4 to 2.483 GHz, ZigBee applications from 2.4 to 2.485 GHz, IEEE 802.16/ Wi-MaX applications from 3.4 to 3.69 GHz and international mobile telecommunications (IMT) band from 3.4 to 3.6 GHz. As the antenna is circularly polarized, the misalignment of the receiver with transmitter does not affect the performance of the system. The antenna designing was done using CST MWS V'10 and the prototype of the designed antenna was tested for the validation of S11 (dB) and gain results against the simulated ones experimentally. The proposed antenna shows a gain of 4.08 dBi at 2.5 GHz and a gain of 5.024 dBi at 3.51 GHz.</t>
  </si>
  <si>
    <t>317-325</t>
  </si>
  <si>
    <t>60001166;60001166;60031818</t>
  </si>
  <si>
    <t>57201848620;7202996693;6603631347</t>
  </si>
  <si>
    <t>Kaur, Amanpreet;Khanna, Rajesh;Kartikeyan, Machavaram</t>
  </si>
  <si>
    <t>Roorkee;Patiala</t>
  </si>
  <si>
    <t>Indian Institute of Technology Roorkee;Thapar Institute of Engineering &amp; Technology</t>
  </si>
  <si>
    <t>60031818;60001166</t>
  </si>
  <si>
    <t>Kaur A.</t>
  </si>
  <si>
    <t>A multilayer dual wideband circularly polarized microstrip antenna with DGS for WLAN/Bluetooth/ZigBee/Wi-Max/ IMT band applications</t>
  </si>
  <si>
    <t>S1759078715001294</t>
  </si>
  <si>
    <t>10.1017/S1759078715001294</t>
  </si>
  <si>
    <t>2-s2.0-84940055022</t>
  </si>
  <si>
    <t>['wideband antenna', 'vswr ),', 'proposed antennas', 'proposed antenna', 'pass band', 'operating band', 'notch bands', 'mushroom cells', 'measured results', 'linear phase', 'input impedance', 'frequency bands', 'coplanar waveguide', 'appreciable gain', '88 ghz', '7 ghz', '5 ghz', '32 ghz']</t>
  </si>
  <si>
    <t>CPW fed | mushroom | UWB | WiMAX band | WLAN band</t>
  </si>
  <si>
    <t>A coplanar waveguide-fed planar hexagonal monopole ultra-wideband antenna with dual-band rejection characteristics is proposed in this paper. The desired notch frequencies at 3.5 and 5.5 GHz are realized by incorporating mushroom structures. The input impedance and surface current distributions are used for analysis and explanation of the effects of mushroom cells. The prototype and proposed antennas are fabricated and tested. From the measured results, the proposed antenna provides an operating band of 2.81-14.32 GHz for 2 ‚â§ voltage standing wave ratio (VSWR), while the dual-band stop function is in the frequency bands of 3.3-3.7 GHz and 5.10-5.88 GHz. Moreover, the antenna model also exhibits constant group delay and linear phase in the pass band. The proposed antenna has appreciable gain and efficiency over the whole operating band except the notch bands.</t>
  </si>
  <si>
    <t>327-334</t>
  </si>
  <si>
    <t>60097698;60000912</t>
  </si>
  <si>
    <t>35420837000;57188762357</t>
  </si>
  <si>
    <t>Mandal, Tapan;Das, Santanu</t>
  </si>
  <si>
    <t>Hooghly;Howrah</t>
  </si>
  <si>
    <t>Government College of Engineering and Textile Technology, Serampore;Indian Institute of Engineering Science and Technology, Shibpur</t>
  </si>
  <si>
    <t>Mandal T.</t>
  </si>
  <si>
    <t>Design of a CPW-fed UWB printed antenna with dual notch band using mushroom structure</t>
  </si>
  <si>
    <t>S1759078715001348</t>
  </si>
  <si>
    <t>10.1017/S1759078715001348</t>
  </si>
  <si>
    <t>2-s2.0-84940751516</t>
  </si>
  <si>
    <t>['x bands', 'three iterations', 'spectrum sensing', 'simulated results', 'resonant frequencies', 'radiation pattern', 'outer ring', 'new microstrip', 'multiband behavior', 'multiband antennas', 'lettering reveals', 'frequency bands', 'cognitive radio', 'also analyzed']</t>
  </si>
  <si>
    <t>Antennas for cognitive radio | Fractal antenna | Koch snow flake antenna | Multiband antenna</t>
  </si>
  <si>
    <t>This paper of lettering reveals about a modified Koch snowflake fractal multiband antenna for cognitive radio applications. Multiband antennas can be employed for spectrum sensing in cognitive radio. This new microstrip-modified Koch fractal antenna exhibits multiple actions in four dissimilar resonant frequencies at 3.2, 5.2, 6, and 9.5 GHz correspondingly that covers the frequency bands such as S, C, and X bands. Its multiband behavior was analyzed by designing and simulating in ADS EMDS software. Three iterations were carried out to study the performance of modified Koch snowflake fractal antenna. The outer ring and a small rectangular slot in the center of the antenna are used for 50 Œ© impedance matching and to increase the number of resonant frequencies. The fractal antenna parameters such as gain, directivity, and its radiation pattern are also analyzed in this paper. The measured results show good agreement with the simulated results.</t>
  </si>
  <si>
    <t>335-339</t>
  </si>
  <si>
    <t>60023330;60023330-113134568</t>
  </si>
  <si>
    <t>37067928700;23986466300</t>
  </si>
  <si>
    <t>Sivasundarapandian, S.;Suriyakala, C. D.</t>
  </si>
  <si>
    <t>Chennai;Ernakulam</t>
  </si>
  <si>
    <t>Sathyabama Institute of Science and Technology;Sree Narayana Gurukulam College of Engineering</t>
  </si>
  <si>
    <t>60023330;113134568</t>
  </si>
  <si>
    <t>Sivasundarapandian S.</t>
  </si>
  <si>
    <t>A planar multiband Koch snowflake fractal antenna for cognitive radio</t>
  </si>
  <si>
    <t>S1759078715001324</t>
  </si>
  <si>
    <t>10.1017/S1759078715001324</t>
  </si>
  <si>
    <t>2-s2.0-84940754845</t>
  </si>
  <si>
    <t>['stimulate dual', 'single band', 'simulation results', 'patch antennas', 'meandering slot', 'linear polarization', 'impedance matching', 'four samples', 'finally fabricated', 'different distributions', 'band operation']</t>
  </si>
  <si>
    <t>Circular polarization | Dual-band | Linear polarization | Patch antenna</t>
  </si>
  <si>
    <t>Patch antennas with a meandering slot and different distributions of grounded metallic vias are presented in this paper. The meandering slot is adopted to stimulate dual-band operation, while the number and position of the grounded metallic vias are suggested to achieve different radiation performances. The characteristics are analyzed in detail where we find that the existence of the vias also improves the impedance matching. Four samples are designed, where dual-band with both linear polarization, dual-band with circular- and linear-polarization, and single band with linear polarization are obtained, respectively. The samples are finally fabricated and the measurement results agree well with the simulation results.</t>
  </si>
  <si>
    <t>341-348</t>
  </si>
  <si>
    <t>57218507629;14030010200;56131051600;56419392000</t>
  </si>
  <si>
    <t>Zhang, Jin;Lin, Xianqi;Yu, Jiawei;Nie, Liying</t>
  </si>
  <si>
    <t>Dual-band linearly and circularly polarized microstrip patch antennas with meandering slot and metallic vias</t>
  </si>
  <si>
    <t>S1759078715001403</t>
  </si>
  <si>
    <t>10.1017/S1759078715001403</t>
  </si>
  <si>
    <t>2-s2.0-84941247833</t>
  </si>
  <si>
    <t>['wideband applications', 'wide bandwidth', 'radiating patch', 'miniaturized size', 'impedance bandwidth', 'good agreement', 'experimental results', 'designed antenna', 'cpw feedline', 'coplanar waveguide', 'antenna structure', '6 ghz', '5 db']</t>
  </si>
  <si>
    <t>Antennas and Propagation for Wireless Systems | Wireless Systems and Signal Processing (SDR, MIMO, UWB, etc.)</t>
  </si>
  <si>
    <t>A coplanar waveguide (CPW)-fed circular-shaped fractal antenna with third iterative orthogonal elliptical slot for ultra-wideband applications is presented. The bandwidth is enhanced by using successive iterations of radiating patch, CPW feedline, and tapered ground plane. An impedance bandwidth of 2.9-20.6 GHz is achieved. The designed antenna has omnidirectional radiation patterns along with average peak realized gain of 3.5 dB over the entire frequency range of operation. A good agreement is observed between the simulated and experimental results. This antenna structure has the advantages of miniaturized size and wide bandwidth in comparison to previously reported fractal structures.</t>
  </si>
  <si>
    <t>373-379</t>
  </si>
  <si>
    <t>60019106;60019106;60019106</t>
  </si>
  <si>
    <t>56220992400;57211464231;57199212549</t>
  </si>
  <si>
    <t>Singhal, Sarthak;Pandey, Ankit;Singh, Amit Kumar</t>
  </si>
  <si>
    <t>CPW-fed circular-shaped fractal antenna with three iterations for UWB applications</t>
  </si>
  <si>
    <t>S1759078715001506</t>
  </si>
  <si>
    <t>10.1017/S1759078715001506</t>
  </si>
  <si>
    <t>2-s2.0-84943759267</t>
  </si>
  <si>
    <t>['wideband radiation', 'two resonances', 'second odd', 'reference dipole', 'prototype antennas', 'proposed using', 'proposed dipole', 'order mode', 'first counterpart', 'experimentally validate', 'effectively increased', 'design approach', 'current distribution', '7 %.', '17 %,']</t>
  </si>
  <si>
    <t>Dipole antenna | Dual-mode antenna | Multi-mode resonance | Wideband antenna</t>
  </si>
  <si>
    <t>Wideband dipole antennas are proposed using the multi-mode resonance concept. By symmetrically introducing one-pair or two-pair of stubs at the nulls of current distribution of the second odd-order mode, two radiation modes are excited in a single, center-fed dipole resonator. Using these stubs, the second odd-order mode gradually moves down to its first counterpart, resulting to achieve a wideband radiation with two resonances. Prototype antennas are then fabricated to experimentally validate the design approach. Compared with a reference dipole with a bandwidth of 17%, the proposed dipole's bandwidth can be effectively increased to 49.7%.</t>
  </si>
  <si>
    <t>365-371</t>
  </si>
  <si>
    <t>60009400;60022317;60022317;60009400</t>
  </si>
  <si>
    <t>55484291200;7404201926;8361942400;8882010600</t>
  </si>
  <si>
    <t>Lu, Wen Jun;Zhu, Lei;Tam, Kam Weng;Zhu, Hong Bo</t>
  </si>
  <si>
    <t>Lu W.</t>
  </si>
  <si>
    <t>Wideband dipole antenna using multi-mode resonance concept</t>
  </si>
  <si>
    <t>S175907871500149X</t>
  </si>
  <si>
    <t>10.1017/S175907871500149X</t>
  </si>
  <si>
    <t>2-s2.0-84943789177</t>
  </si>
  <si>
    <t>['selective structure', 'results showed', 'reduced edge', 'radiating elements', 'previous works', 'present study', 'periodic structures', 'paper describes', 'new configuration', 'mutual coupling', 'microstrip technology', 'measured value', 'electromagnetic band', 'edge spacing', 'antenna performance', 'antenna elements', 'antenna community', '23 mm', '14 db']</t>
  </si>
  <si>
    <t>Electromagnetic band gap (EBG) | Frequency-selective surface (FSS) | Mutual coupling reduction | Patch antenna array</t>
  </si>
  <si>
    <t>This paper describes a new configuration of frequency-selective structure (FSS) structures to reduce mutual coupling between the radiating elements. Also, the antenna performance before and after the implementation of FSS have been investigated. The proposed configuration provides an improvement in mutual coupling by 14 dB (measured value) with a reduced edge-to-edge spacing of 23 mm. The reduction of mutual coupling between antenna elements is interesting in the electromagnetic and antenna community. The use of electromagnetic band-gap structures constructed by microstrip technology is a way to appease the mutual coupling problem. Periodic structures such as FSS can help in the reduction of mutual coupling using their ability of suppressing surface waves propagation in a given frequency range. The goal of this present study is to use it in patch antenna arrays, keeping both the element separation smaller than Œª0 for grating lobes evasion and the patch antenna size large enough to have good antenna directivity. The results showed that the proposed configuration eliminates disadvantages of similar structures presented in the previous works.</t>
  </si>
  <si>
    <t>349-355</t>
  </si>
  <si>
    <t>60018870;60018870;60018870</t>
  </si>
  <si>
    <t>56893833700;56898958800;56444441300</t>
  </si>
  <si>
    <t>Beiranvand, Ehsan;Afsahy, Majid;Sharbati, Vahid</t>
  </si>
  <si>
    <t>Semnan</t>
  </si>
  <si>
    <t>Semnan University</t>
  </si>
  <si>
    <t>Beiranvand E.</t>
  </si>
  <si>
    <t>Reduction of the mutual coupling in patch antenna arrays based on EBG by using a planar frequency-selective surface structure</t>
  </si>
  <si>
    <t>S1759078715001440</t>
  </si>
  <si>
    <t>10.1017/S1759078715001440</t>
  </si>
  <si>
    <t>2-s2.0-84943796329</t>
  </si>
  <si>
    <t>2013FJ2011</t>
  </si>
  <si>
    <t>['wideband antenna', 'two inverted', 'shaped slot', 'rectangular slit', 'rectangular patch', 'proposed antenna', 'notched techniques', 'notched characteristics', 'notched bands', 'l slits', 'ground plane', 'generating notches', 'etched onto', 'embedded onto', 'bandwidth enhancement', 'antenna structure', '30 ghz', '10 db']</t>
  </si>
  <si>
    <t>Dual-notched bands | Parasitic strip | Slot antenna | Ultra wideband antenna</t>
  </si>
  <si>
    <t>A simple and compact printed ultra-wideband antenna with dual-band-notched characteristics is presented. The proposed antenna is composed of a rectangular patch and a modified ground plane. The rectangular patch is etched onto a lossy FR4 substrate. A circular ring strip parasitizes the rectangular patch embedded by a U-shaped slot. Two inverted-L slits and a rectangular slit are embedded onto the ground plane. Some bandwidth enhancement and band-notched techniques are applied in the antenna structure for broadening the bandwidth and generating notches. The simulated and measured results show that the proposed antenna offers a very wider bandwidth ranging from 3.04 to 17.30 GHz, defined by the return loss less than -10 dB, with dual-notched bands of 3.30-4.20 and 5.10-5.85 GHz covering the 3.3/3.7 GHz WiMAX, 3.7/4.2 GHz C-band, and 5.2/5.8 GHz wireless local area network systems. Furthermore, the proposed antenna presents relatively high antenna gain and quasi-omnidirectional radiation patterns.</t>
  </si>
  <si>
    <t>357-363</t>
  </si>
  <si>
    <t>60024617;60024617;60024617;60024617</t>
  </si>
  <si>
    <t>23981511100;56157421400;15119263200;56438320300</t>
  </si>
  <si>
    <t>Tang, Zhijun;Wu, Xiaofeng;Xi, Zaifang;Hu, Shigang</t>
  </si>
  <si>
    <t>Novel compact dual-band-notched ultra-wideband printed antenna with a parasitic circular ring strip</t>
  </si>
  <si>
    <t>S1759078715001476</t>
  </si>
  <si>
    <t>10.1017/S1759078715001476</t>
  </si>
  <si>
    <t>2-s2.0-84943803573</t>
  </si>
  <si>
    <t>['uwb bands', 'slots etched', 'requirements well', 'placed side', 'notched characteristics', 'mimo applications', 'measured results', 'measured isolation', 'input multiple', 'ground plane', 'electromagnetic isolation', 'desired ones', 'antenna system', 'antenna elements', 'achieved using', '825 ghz', '6 ghz', '20 db']</t>
  </si>
  <si>
    <t>Diversity | Envelope correlation coefficient | Isolation | MIMO</t>
  </si>
  <si>
    <t>In this report, a compact antenna system with dual-band-notched characteristics is proposed for ultra-wideband (UWB) multiple-input multiple-output (MIMO) applications. Two antenna elements are placed side by side and fed with matched microstrip lines on a substrate with an area of 35 √ó 30 mm2. Notched characteristics at WiMAX (3.4-3.6 GHz) and WLAN (5.725-5.825 GHz) have been achieved using complementary split ring resonator (SRR) slots etched in both the antenna elements. Electromagnetic isolation between the two elements close to each other is achieved using a ground T-stub and slots etched in the ground plane. Antenna system has been tested and measured results are close to the desired ones. Measured isolation &gt;20 dB is obtained in most of the UWB bands. The proposed antenna system meets the requirements well for MIMO applications.</t>
  </si>
  <si>
    <t>381-386</t>
  </si>
  <si>
    <t>56925168700;57212687740</t>
  </si>
  <si>
    <t>Wani, Zamir;Kumar, Dinesh</t>
  </si>
  <si>
    <t>Wani Z.</t>
  </si>
  <si>
    <t>Dual-band-notched antenna for UWB MIMO applications</t>
  </si>
  <si>
    <t>S175907871500152X</t>
  </si>
  <si>
    <t>10.1017/S175907871500152X</t>
  </si>
  <si>
    <t>2-s2.0-84945266157</t>
  </si>
  <si>
    <t>['‚ âà11', 'two switches', 'two separate', 'three modes', 'switching element', 'radiating modes', 'parasitic gap', 'parametric study', 'n diode', 'multiple antennas', 'mode 3', 'mode 1', 'merged together', 'measured results', 'hybrid radiator', 'fabricated using', 'enhanced bandwidth', 'ended half', 'antenna offers', 'antenna characteristics', 'also extracted', 'active ).', 'active ),']</t>
  </si>
  <si>
    <t>In this paper, a rectangular dielectric resonator antenna (DRA) with a parasitic gap-coupled microstrip resonator (MSR) is investigated; analytically, and experimentally. The proposed antenna uses an open-ended half-wavelength MSR patch as a hybrid radiator. Radiating modes are identified for both the radiators. Two separate and fully independent modes are merged together to get an enhanced bandwidth. The antenna can offer three modes of operation, mode 1 (only DRA is active), mode 2 (only MSR is active), and the mode 3 (both DRA and MSR are active). In mode 3, the antenna offers a single wideband operation with ‚âà11% bandwidth by merging modes 1 and 2 with a broadside radiation pattern. Two switches are proposed to realize the three modes of operation. A p-i-n diode is utilized as switching element in simulations. Multiple antennas have been fabricated using a small metal strip as a switch to validate the proposal. Analytical, simulated, and measured results are found in harmony. A parametric study is done to describe the antenna characteristics. An approximate lumped element model is also extracted and presented.</t>
  </si>
  <si>
    <t>387-394</t>
  </si>
  <si>
    <t>Dual/wideband hybrid DRA with reconfigurable operation</t>
  </si>
  <si>
    <t>S1759078715001580</t>
  </si>
  <si>
    <t>10.1017/S1759078715001580</t>
  </si>
  <si>
    <t>2-s2.0-84946123763</t>
  </si>
  <si>
    <t>['wlan bands', 'without affecting', 'uwb band', 'uwb antenna', 'two l', 'two band', 'shaped slots', 'shaped slot', 'rectangular slot', 'radiating patch', 'proposed antenna', 'novel design', 'notched characteristics', 'notched bands', 'middle frequencies', 'key parameters', 'integrated within', 'higher frequencies', 'ground plane', 'frequency range', 'electrical performance', 'dual band', 'also investigated', '825 ghz', '8 ghz', '7 ghz', '57 mm', '5 ghz']</t>
  </si>
  <si>
    <t>Band-notched | CPW-fed | Dual-notch | UWB monopole antenna | WiMAX | WLAN</t>
  </si>
  <si>
    <t>To restrict electromagnetic interference at WiMAX (3.3-3.7 GHz) and wireless local area network (WLAN) (5.15-5.825 GHz) bands operating within ultra wide bandwidth (UWB) band, a novel design of lamp-shaped UWB microstrip antenna with dual band-notched characteristics is presented. The proposed antenna is composed of a lamp-shaped radiating patch with two rectangular ground planes on both the sides of the radiator with the gap of 0.57 mm. To improve impedance mismatch at middle frequencies, two triangular strips one at each of the ground plane are added; whereas a rectangular slot is etched in the radiating patch to remove impedance mismatch at higher frequencies of the UWB band. Furthermore, an L-shaped slot in the radiator and two L-shaped slots in the ground plane are used to restrict electromagnetic interference (EMI) at WiMAX and WLAN bands, respectively, without affecting the electrical performance of the UWB antenna. Effects of the key parameters on the frequency range of the notched bands are also investigated. The proposed design shows a measured impedance bandwidth of 12.5 GHz (2.7-14.4 GHz), with the two band-notched bands of 3.0-3.9 and 4.9-5.8 GHz. The antenna is suitable to be integrated within the portable UWB devices without EMI interference at WiMAX and WLAN bands.</t>
  </si>
  <si>
    <t>395-402</t>
  </si>
  <si>
    <t>112656504;112656504;112696296</t>
  </si>
  <si>
    <t>55670990400;14825060800;56962785800</t>
  </si>
  <si>
    <t>Yadav, Swati;Gautam, Anil Kumar;Kanaujia, Binod Kumar</t>
  </si>
  <si>
    <t>Ambedkar Institute of Advanced Communication Technologies Research;G. B. Pant Engineering College</t>
  </si>
  <si>
    <t>112696296;112656504</t>
  </si>
  <si>
    <t>Yadav S.</t>
  </si>
  <si>
    <t>Design of dual band-notched lamp-shaped antenna with UWB characteristics</t>
  </si>
  <si>
    <t>S1759078715001609</t>
  </si>
  <si>
    <t>10.1017/S1759078715001609</t>
  </si>
  <si>
    <t>2-s2.0-84946422779</t>
  </si>
  <si>
    <t>['wide band', 'simple structure', 'shaped slot', 'proposed antenna', 'novel design', 'key parameters', 'impedance bandwidth', 'feeding structure', 'fed rhombus', 'experimental study', 'compact size', 'antenna performance', 'also discussed', '92 ghz']</t>
  </si>
  <si>
    <t>Microstrip-line feed | Rhombus-shaped slot antenna | Slot UWB antenna</t>
  </si>
  <si>
    <t>In this paper, a novel design and experimental study of microstrip-line-fed rhombus-shaped slot antenna is presented. The proposed antenna shows an ultra-wide band (UWB) operation with good impedance matching by choosing appropriate rhombus-shaped slot and feeding structure. The proposed antenna has a simple structure and compact size as compared with many reported antennas. The measured results validate the design and the impedance bandwidth can operate from 2.78 to 12.92 GHz (10.14 GHz), which evidently covers entire UWB (3.1-10.6 GHz). Furthermore, the key parameters of the antenna are also discussed to study their persuade on the antenna performance.</t>
  </si>
  <si>
    <t>403-409</t>
  </si>
  <si>
    <t>55839534000;14825060800;56962785800</t>
  </si>
  <si>
    <t>Chandel, Richa;Gautam, Anil Kumar;Kanaujia, Binod Kumar</t>
  </si>
  <si>
    <t>Chandel R.</t>
  </si>
  <si>
    <t>A compact rhombus-shaped slot antenna fed by microstrip-line for UWB applications</t>
  </si>
  <si>
    <t>S1759078715001646</t>
  </si>
  <si>
    <t>10.1017/S1759078715001646</t>
  </si>
  <si>
    <t>2-s2.0-84946811503</t>
  </si>
  <si>
    <t>['two cases', 'sharing systems', 'secondary users', 'remaining diversity', 'ras diversities', 'primary users', 'outdated csi', 'outage probability', 'noise ratio', 'multiuser system', 'multiple antennas', 'mrt diversity', 'mimo af', 'key role', 'input multiple', 'implementation complexity', 'imperfect csi', 'high signal', 'form expressions', 'form expression', 'first obtain', 'fading channels', 'exact closed', 'ergodic capacity', 'end signal', 'diversity order', 'csi concerning', 'cognitive spectrum', 'cognitive multiple', 'coding gains', 'coding gain', 'also mus']</t>
  </si>
  <si>
    <t>To improve the performance of cognitive spectrum-sharing systems and to reduce the implementation complexity of multiple antenna systems, a cognitive multiple-input multiple-output (MIMO) amplify-and-forward relay cooperation (C-MIMO AF-RC) multiuser system is considered over Nakagami-m fading channels by integrating maximum ratio transmission (MRT), multiuser selection (MUS) and receive antenna selection (RAS) techniques. In the C-MIMO AF-RC multiuser systems, all secondary users (SUs) are equipped with multiple antennas while the primary users (PUs), single antenna. The interested cognitive systems are investigated under the case where the systems have perfect or imperfect channel state information (CSI) of both the SUs‚ÄìSUs and SUs‚ÄìPUs links so that the effect of outdated CSI can be achieved. Specially, we first obtain the exact closed-form expressions of the cumulative distribution function of end-to-end signal-to-noise ratio. Secondly, we perform a comprehensive comparison investigation on outage probability and ergodic capacity. Specially, based on moment generating function, the exact closed-form expression of ergodic capacity is achieved. Finally, to highlight the insight of the effect of key system parameters, the high signal-to-noise ratio asymptotic analysis of outage probability is performed as well as diversity and coding gains, by considering the two cases where the systems have perfect or imperfect CSI of both the SUs‚ÄìSUs and SUs‚ÄìPUs links. The derivations clearly show that the CSI concerning SUs‚ÄìPUs links only affects the coding gain, but not the diversity order. However, the CSI concerning the SUs‚ÄìSUs links plays a key role on the achievable diversity order. In particular, when the CSI of SUs‚ÄìSUs links is perfect, the C-MIMO AF-RC multiuser systems achieve the full diversity including not only MRT diversity but also MUS and RAS diversities. In contrast, when the CSI concerning secondary links is outdated, the MUS and RAS diversities disappear, and the MUS and RAS only improve coding gain. The remaining diversity is achieved through MRT.</t>
  </si>
  <si>
    <t>e2996</t>
  </si>
  <si>
    <t>60003640-60009400;60003640;60009400;60009400</t>
  </si>
  <si>
    <t>26667757900;56963242300;23391332200;8882010600</t>
  </si>
  <si>
    <t>Jia, Xiangdong;Xie, Mangang;Yang, Longxiang;Zhu, Hongbo</t>
  </si>
  <si>
    <t>Nanjing;Lanzhou</t>
  </si>
  <si>
    <t>Nanjing University of Post and TeleCommunications;Northwest Normal University</t>
  </si>
  <si>
    <t>60009400;60003640</t>
  </si>
  <si>
    <t>Jia X.</t>
  </si>
  <si>
    <t>Outage performance and ergodic capacity of multiuser cognitive MIMO AF relaying systems with MUS/MRT/RAS over Nakagami-m fading channels</t>
  </si>
  <si>
    <t>10.1002/ett.2996</t>
  </si>
  <si>
    <t>2-s2.0-84947289334</t>
  </si>
  <si>
    <t>['wideband two', 'segmented four', 'proposed design', 'proposed antenna', 'nearly 33', 'measured results', 'input characteristics', 'good agreement', 'entire bandwidth', '9 ghz']</t>
  </si>
  <si>
    <t>Monopole radiation pattern | Return loss | Triangular dielectric resonator antenna | Wireless application</t>
  </si>
  <si>
    <t>In this paper, a wideband two-segmented four-element triangular dielectric resonator antenna (TDRA) with coaxial probe feed has been proposed. The proposed antenna has been analyzed, optimized, and studied through Ansoft HFSS simulation software. The prototype of the proposed antenna has been fabricated and its input characteristics are measured with the help of R&amp;S Vector Network Analyzer. Good agreement has been obtained between simulated and measured results. The proposed design has been compared with two segments TDRA and found wider bandwidth with lower resonant frequency. The proposed antenna provides monopole-like radiation pattern over the entire bandwidth with nearly 33% bandwidth (return loss ‚â•10 dB) at a resonant frequency 6.9 GHz and 4.93 dBi peak gain. The proposed antenna is suitable for application of C-band microwave frequencies.</t>
  </si>
  <si>
    <t>411-418</t>
  </si>
  <si>
    <t>Wideband four-element two-segment triangular dielectric resonator antenna with monopole-like radiation</t>
  </si>
  <si>
    <t>S1759078715001622</t>
  </si>
  <si>
    <t>10.1017/S1759078715001622</t>
  </si>
  <si>
    <t>2-s2.0-84947748819</t>
  </si>
  <si>
    <t>['wideband properties', 'unique properties', 'proposed based', 'proposed antenna', 'pointed star', 'multiband behavior', 'multiband antenna', 'good method', 'frequency range', 'fractal patches', 'fractal geometry', 'different iterations', 'dielectric constant', 'desired miniaturization', '00 ghz']</t>
  </si>
  <si>
    <t>Antenna | Antenna measurements | Fractal antenna | Microstrip patch antenna | Multiband antenna</t>
  </si>
  <si>
    <t>Fractals have unique properties such as self-similarity and space-filling. The use of fractal geometry in antenna design provides a good method for achieving the desired miniaturization, multi-band, and wideband properties. In this communication, novel fractal geometry is proposed based on which a multiband antenna is designed. The proposed antenna has fractal patches which are shaped as different iterations of an eight-pointed star. The multiband behavior is in the frequency range from 4.50 to 17.00 GHz. The proposed antenna is designed on a dielectric substrate Roggers RO4003 lossy with a dielectric constant of œµr = 3.55. The antenna has applications in commercial and military communication system.</t>
  </si>
  <si>
    <t>419-425</t>
  </si>
  <si>
    <t>60093232;60093232;60093232;60093232;60093232</t>
  </si>
  <si>
    <t>53985251700;57205743881;57214462496;57212961316;57212901320</t>
  </si>
  <si>
    <t>Rao, Neeraj;Malik, Ankit;Kumar, Rahul;Goel, Shobhit;Kumar, V. Dinesh</t>
  </si>
  <si>
    <t>Rao N.</t>
  </si>
  <si>
    <t>Novel star-shaped fractal antenna for multiband applications</t>
  </si>
  <si>
    <t>S1759078715001592</t>
  </si>
  <si>
    <t>10.1017/S1759078715001592</t>
  </si>
  <si>
    <t>2-s2.0-84947930390</t>
  </si>
  <si>
    <t>['world interoperability', 'wlan band', 'uwb communication', 'ultra wideband', 'time domain', 'slit pair', 'proposed antenna', 'paper presents', 'operating range', 'monopole antenna', 'microwave access', 'frequency domain', 'cbp pair', 'cbp ).', 'band rejection', 'angular separation', '9 ghz', '11 ghz']</t>
  </si>
  <si>
    <t>Antenna design | Antennas and propagation for wireless systems | Band-notched | Correlation coefficient | Modeling and measurements | Time domain analysis | Ultra wideband</t>
  </si>
  <si>
    <t>This paper presents the dual band notch characteristics of Ultra wideband (UWB) monopole antenna. Proposed antenna (30 √ó 30 mm2) consists of arrow shaped patch and truncated ground plane. Operating range of the proposed antenna (voltage standing wave ratio &lt; 2) is 2.2-11 GHz. In order to achieve dual band stop characteristics, Œª/2 open ended angularly separated slit pair has been inserted on the radiator for world interoperability for microwave access (WIMAX) (3.3-3.9 GHz) band rejection performance and wireless local area network (WLAN) (5.1-5.9 GHz) band rejection has been realized by introducing a pair of angularly separated Œª/2 conductor backed plane (CBP). Using proper adjustment of angular separation for both slit pair and CBP pair, enhanced band rejection can be achieved for the WIMAX and WLAN band, respectively. The performance of antenna has been investigated in terms of frequency domain and time domain to assess its suitability in UWB communication.</t>
  </si>
  <si>
    <t>427-436</t>
  </si>
  <si>
    <t>60104263;60104263-60011023;60011023;118168833</t>
  </si>
  <si>
    <t>57213680493;57214489696;35597906100;7201666265</t>
  </si>
  <si>
    <t>Sanyal, Rajarshi;Patra, Abhirup;Sarkar, Parthapratim;Chowdhury, Santosh Kumar</t>
  </si>
  <si>
    <t>Howrah;Kalyani;</t>
  </si>
  <si>
    <t>MCKV Institute of Engineering;University of Kalyani;Institute of Technology, Management and Science</t>
  </si>
  <si>
    <t>60104263;60011023;118168833</t>
  </si>
  <si>
    <t>Sanyal R.</t>
  </si>
  <si>
    <t>Frequency and time domain analysis of a novel UWB antenna with dual band-notched characteristics</t>
  </si>
  <si>
    <t>S1759078715001658</t>
  </si>
  <si>
    <t>10.1017/S1759078715001658</t>
  </si>
  <si>
    <t>2-s2.0-84949545186</t>
  </si>
  <si>
    <t>['slot arrays', 'simulated results', 'rectangular grid', 'printed slots', 'peak gains', 'ieee 802', 'good agreement', 'design approach', '4 dbi', '11a applications']</t>
  </si>
  <si>
    <t>Aperture efficiency | Planar array | Slot array | WLAN antenna</t>
  </si>
  <si>
    <t>A design approach for printed planar slot array antennas is presented. The antenna array consists of half-wavelength slot radiators positioned on a rectangular grid, and a slotline feed network. Three planar slot array antennas for use in IEEE 802.11a applications are designed, a 2 √ó 2, a 2 √ó 4, and a 4 √ó 2 array, all radiating above an electric conductor ground plane placed a quarter-wavelength below the printed slots. These slot arrays have higher aperture efficiencies and occupy less space than typical microstrip patch arrays. The measured impedance bandwidths of the designed unidirectional slot arrays were 19.8, 15.3, and 16.7%, respectively, with peak gains of 11.7, 13.9, and 14.4 dBi. Measured results show very good agreement with the simulated results, which serves as validation of the array design procedure and the accuracy of the simulated results.</t>
  </si>
  <si>
    <t>453-461</t>
  </si>
  <si>
    <t>56998512100;35561582300;7004459157</t>
  </si>
  <si>
    <t>Potgieter, L.;Joubert, J.;Odendaal, J. W.</t>
  </si>
  <si>
    <t>Potgieter L.</t>
  </si>
  <si>
    <t>Design of center-fed printed planar slot arrays</t>
  </si>
  <si>
    <t>S1759078715001701</t>
  </si>
  <si>
    <t>10.1017/S1759078715001701</t>
  </si>
  <si>
    <t>2-s2.0-84949556577</t>
  </si>
  <si>
    <t>['tangential components', 'stacked parallel', 'slot antenna', 'siw structure', 'significant improvement', 'radiating slots', 'proposed technique', 'plate waveguide', 'paper presents', 'multilayered substrate', 'metallic posts', 'memory requirements', 'integrated waveguide', 'integral equation', 'imposing continuity', 'function expressed', 'excellent agreement', 'dyadic green', 'dielectric lens', 'conducting posts', 'computational time', 'account scattering']</t>
  </si>
  <si>
    <t>This paper presents a very fast and highly efficient full-wave hybrid method for analyzing an integrated dielectric lens antenna (ILA) fed by multilayered substrate-integrated waveguide (SIW) slot antenna/array. The feeding antenna structure is modeled as a stacked parallel-plate waveguide with metallic posts, coupling, and radiating slots. Physical optics method in conjunction with three-dimensional ray tracing technique is employed to analyze the effect of the dielectric lens on the SIW feeding slots. Fields in the SIW structure are computed by considering the Dyadic Green's function expressed as an expansion of vectorial cylindrical eigenfunctions and taking into account scattering at the conducting posts. Slots are modeled with equivalent magnetic currents expressed as a sum of domain basis functions. By imposing continuity of the tangential components of the fields an integral equation is obtained that is solved with the application of method-of-moments. In order to validate the proposed technique, a hemispherical ILA fed by a double-layered SIW cavity which is backed with slot antenna is analyzed. Excellent agreement is obtained with HFSS software together with significant improvement in computational time and memory requirements.</t>
  </si>
  <si>
    <t>60032053;60032053;60020261;60032053;60002826</t>
  </si>
  <si>
    <t>35108850200;6602304894;6504700812;37080063300;6603900197</t>
  </si>
  <si>
    <t>Bayderkhani, Reza;Forooraghi, Keyvan;Arnieri, Emilio;Abbasi-Arand, Bijan;Virdee, Bal S.</t>
  </si>
  <si>
    <t>Iran;Italy;United Kingdom</t>
  </si>
  <si>
    <t>Tehran;Rende;London</t>
  </si>
  <si>
    <t>Tarbiat Modares University;Universit√† della Calabria;London Metropolitan University</t>
  </si>
  <si>
    <t>60032053;60020261;60002826</t>
  </si>
  <si>
    <t>Bayderkhani R.</t>
  </si>
  <si>
    <t>Analysis of an integrated lens antenna fed by SIW slot array using a hybrid MoM-PO method</t>
  </si>
  <si>
    <t>S1759078715001713</t>
  </si>
  <si>
    <t>10.1017/S1759078715001713</t>
  </si>
  <si>
    <t>2-s2.0-84949560955</t>
  </si>
  <si>
    <t>KYZ045214007</t>
  </si>
  <si>
    <t>['working bandwidth', 'square patch', 'simulated ones', 'shorting probe', 'shorting patch', 'proposed antenna', 'novel dual', 'low profile', 'achieved via', '865 mhz', '65 ghz']</t>
  </si>
  <si>
    <t>Dual band | Low profile | Shorted patch | Step-impedance</t>
  </si>
  <si>
    <t>A novel dual-band planar antenna with a low profile for mobile communication system is proposed in this paper. The antenna is composed of one shorted patch with two radiating notches for low frequency resonance and one square patch for high frequency resonance. The low profile is achieved via the shorting patch, which introduces the parallel electrical field between the reflector and antenna. A step-impedance microstrip line is used to feed the antenna. The coupling between the square patch and microstrip line cancels out the inductance of shorting probe, which increases the working bandwidth of proposed antenna. A prototype with a low profile of 0.0286Œª is fabricated and measured. The antenna achieves dual impedance bandwidths of 1.6% for the low frequency band and 60% for the high frequency band, covering the frequency range 851-865 MHz and 1.97-3.65 GHz, respectively. The measured results show good agreements with the simulated ones.</t>
  </si>
  <si>
    <t>447-452</t>
  </si>
  <si>
    <t>16041352600;35304425400;35876069100</t>
  </si>
  <si>
    <t>Dai, Xi Wang;Zhou, Tao;Guan, Bo Ran</t>
  </si>
  <si>
    <t>Dai X.W.</t>
  </si>
  <si>
    <t>Dual-band low-profile planar antenna for mobile communication application</t>
  </si>
  <si>
    <t>S1759078715001671</t>
  </si>
  <si>
    <t>10.1017/S1759078715001671</t>
  </si>
  <si>
    <t>2-s2.0-84949561554</t>
  </si>
  <si>
    <t>['xp isolation', 'type dgs', 'thoroughly studied', 'skew planes', 'sharp corners', 'rectangular dot', 'radiation pattern', 'proposed structure', 'present paper', 'present arc', 'polarized radiation', 'patch surface', 'opposite manner', 'improve cp', 'impedance bandwidth', 'high co', 'generally attributed', 'diagonal directions', 'crucial emphasis', 'cornered rma', 'around 25']</t>
  </si>
  <si>
    <t>Defected ground structure (DGS)-integrated arc-cornered rectangular microstrip antenna (RMA) has been investigated to achieve broadband along with high co-polarized to cross-polarized radiation (CP-XP) isolation over principal as well as over skew planes without affecting the dominant mode co-polarized (CP) radiation pattern. The present arc-cornered RMA on circular and rectangular dot-type DGS is thoroughly studied and compared with the conventional rectangular microstrip antenna. In the present paper, a crucial emphasis is given to improve CP-XP isolation in all the skew planes and by employing circular dot-type DGS around 20 dB CP-XP isolation is achieved over whole skew planes as well as in the H-plane with the proposed structure with 20% impedance bandwidth. On the contrary, the CP-XP isolation and impedance bandwidth vary in opposite manner in case of the rectangular dot-type DGS. Around 25 and 10 dB CP-XP isolation with 9 and 22% impedance bandwidth have been obtained with thin and thick rectangular dot-type DGS, respectively. The corners of the patch surface are rounded in such a way to reduce spurious radiations from the sharp corners, which are generally attributed for high XP radiation along the diagonal directions.</t>
  </si>
  <si>
    <t>437-446</t>
  </si>
  <si>
    <t>60115556;60115556</t>
  </si>
  <si>
    <t>56712270000;57214909976</t>
  </si>
  <si>
    <t>Chakraborty, Subhradeep;Chattopadhyay, Sudipta</t>
  </si>
  <si>
    <t>Darjeeling</t>
  </si>
  <si>
    <t>Siliguri Institute of Technology</t>
  </si>
  <si>
    <t>Arc-cornered microstrip antenna with defected ground structure for broad banding and improved cross-polarization suppression over whole skew planes</t>
  </si>
  <si>
    <t>S1759078715001683</t>
  </si>
  <si>
    <t>10.1017/S1759078715001683</t>
  </si>
  <si>
    <t>2-s2.0-84949564448</t>
  </si>
  <si>
    <t>Ministry of Knowledge Economy</t>
  </si>
  <si>
    <t>MKE</t>
  </si>
  <si>
    <t>['two metrics', 'locate single', 'delay signature', 'array antenna', 'also examined', 'absolute value']</t>
  </si>
  <si>
    <t>Angle-delay signature | Indoor localization | SIMO</t>
  </si>
  <si>
    <t>We present experimental results for a location estimation method, evaluated in a static, non-line-of-sight indoor environment at 6.25¬†GHz, using an array antenna to locate single-antenna remote terminals. Two metrics, both based on the absolute value of the angle-delay signature, are compared, in terms of the rate of correct room detection and the average excess distance error in meters. The performance is also examined as a function of bandwidth, number of antennas, and frequency sampling interval.</t>
  </si>
  <si>
    <t>337-347</t>
  </si>
  <si>
    <t>60001558;60001558;60001174</t>
  </si>
  <si>
    <t>57189046525;55757071700;57201926015</t>
  </si>
  <si>
    <t>Kim, Dong Kyoo;Kang, Do Wook;Lee, Yang Sun</t>
  </si>
  <si>
    <t>Electronics and Telecommunications Research Institute;Mokwon University</t>
  </si>
  <si>
    <t>60001558;60001174</t>
  </si>
  <si>
    <t>Experimental Results for an Indoor Localization Method based on Angle-Delay Signatures</t>
  </si>
  <si>
    <t>10.1007/s11277-015-3148-x</t>
  </si>
  <si>
    <t>2-s2.0-84949934191</t>
  </si>
  <si>
    <t>['time slot', 'six ).', 'simulations show', 'proposed method', 'minimal number', 'messages arrive', 'low probability', 'first estimated', 'detecting messages', 'capture ability', 'basic problem', 'array elements', 'ais messages', 'achieved synchronously']</t>
  </si>
  <si>
    <t>DOA estimation | optimal beam synthesis technology | space-based AIS | sparse linear array</t>
  </si>
  <si>
    <t>A basic problem in the space-based automatic identification system (AIS) is the low probability of detecting messages because ships' messages arrive at the receiver in the same time slot. In this study, sparse linear array optimal beam synthesis (SLA‚ÄìOBS) technology is proposed to improve the capture ability of AIS messages by forming a narrow beam pattern that points in the direction of the desired AIS messages. To capture the desired signal within the narrow beam pattern, the directions of arrival (DOA) and the number of sources from ships are first estimated. Then, the ideal narrow beam pattern and minimal number of array elements are achieved synchronously with the CPLEX optimal tool. The simulations show that the message detection probability with the proposed method is greater than 95%, even when the situations are very serious, whereas the number of sparse linear antennas is small (no more than six). Copyright ¬© 2015 John Wiley &amp; Sons, Ltd.</t>
  </si>
  <si>
    <t>109-122</t>
  </si>
  <si>
    <t>56369170200;35779607700;56242314000;55496667400</t>
  </si>
  <si>
    <t>Zha, Guofeng;Wang, Hongqiang;Cheng, Yongqiang;Qin, Yuliang</t>
  </si>
  <si>
    <t>Zha G.</t>
  </si>
  <si>
    <t>Collision-interference cancellation for space-based AIS using beam synthesis technology with optimal sparse linear array</t>
  </si>
  <si>
    <t>10.1002/sat.1165</t>
  </si>
  <si>
    <t>2-s2.0-84951805913</t>
  </si>
  <si>
    <t>['reducing hollowed', 'paper presents', 'optimized ink', 'conventional solid', 'areas along', 'antenna arms', '10 %,']</t>
  </si>
  <si>
    <t>Hollowed-out arm | Ink-reducing antenna | Printed antenna | Printed RFID</t>
  </si>
  <si>
    <t>This paper presents an optimized ink-reducing meander dipole antenna structure suitable for implementing printed radio frequency identification (RFID) tags. The proposed antenna designs contain empty ink-reducing hollowed-out areas along the antenna's arms such that the resulting antennas require much less conductive ink to produce yet still achieve decent antenna performance compared with the conventional solid-arm dipole antennas. The simulation results demonstrate that when the ratio between the width of the hollowed-out areas and the width of the antenna arms is about 0.6, the resulting RFID tag experiences a slight read range performance degradation of &lt;10%, while it offers a sizeable ink consumption reduction of almost 50%.</t>
  </si>
  <si>
    <t>469-479</t>
  </si>
  <si>
    <t>60011525;60011525;60011525;60011525</t>
  </si>
  <si>
    <t>55368219400;56028831200;55436921900;16319716400</t>
  </si>
  <si>
    <t>Marindra, Adi M.J.;Pongpaibool, Pornanong;Wallada, Werayuth;Siwamogsatham, Siwaruk</t>
  </si>
  <si>
    <t>Pathum Thani</t>
  </si>
  <si>
    <t>Thailand National Electronics and Computer Technology Center</t>
  </si>
  <si>
    <t>Marindra A.</t>
  </si>
  <si>
    <t>An optimized ink-reducing hollowed-out arm meander dipole antenna structure for printed RFID tags</t>
  </si>
  <si>
    <t>S1759078715001725</t>
  </si>
  <si>
    <t>10.1017/S1759078715001725</t>
  </si>
  <si>
    <t>2-s2.0-84953263315</t>
  </si>
  <si>
    <t>['using hfss', 'using fss', 'total antenna', 'superstrate layer', 'siw ).', 'simulated results', 'roger rt', 'radiation patterns', 'microstrip patch', 'membrane antenna', 'measured results', 'integrated waveguide', 'input matching', 'impedance bandwidth', 'aperture fed', 'antenna gain', '96 ghz', '9 dbi', '89 %),', '79 ghz', '5580 substrate', '5 db', '29 dbi', '18 ghz', '11 db']</t>
  </si>
  <si>
    <t>In this paper a high gain aperture-coupled membrane antenna with a frequency selective surface (FSS) on a superstrate layer has been investigated. The base membrane antenna consists of a microstrip patch on the top of Roger RT-5580 substrate, supported by FR4 and is excited through an aperture fed by substrate-integrated waveguide (SIW). The CST Microwave Studio simulation results show that the proposed membrane structure has an impedance bandwidth (BW) of 8.85% from 75.97 to 82.96 GHz with a gain of 6.29 dBi at 79 GHz. To improve the gain, a superstrate layer is loaded above the membrane antenna, which increases the gain by 9.11 dB at 79 GHz. Furthermore by using FSS under superstrate layer, the gain is again increased by 2.5 dB. The total antenna structure provides a gain of 17.9 dBi at 79 GHz by keeping the same BW. The measured results are provided for the input matching (S11) only, the simulated results for the antenna gain and radiation patterns are obtained with the use of CST and are validated by using HFSS. The measured S11 BW of the total antenna is from 75.57 to 84.18 GHz (10.89%), which is in agreement with the simulated results.</t>
  </si>
  <si>
    <t>281-290</t>
  </si>
  <si>
    <t>57110332300;35759800100;6603030382</t>
  </si>
  <si>
    <t>Aqlan, Basem;Vettikalladi, Hamsakutty;Alkanhal, Majeed A.S.</t>
  </si>
  <si>
    <t>Aqlan B.</t>
  </si>
  <si>
    <t>Millimeter wave antenna with frequency selective surface (FSS) for 79 GHz automotive radar applications</t>
  </si>
  <si>
    <t>S1759078716000027</t>
  </si>
  <si>
    <t>10.1017/S1759078716000027</t>
  </si>
  <si>
    <t>2-s2.0-84957825032</t>
  </si>
  <si>
    <t>['wireless systems', 'users located', 'typical high', 'significantly improve', 'significantly enhance', 'results verify', 'mimo ."', 'massive antennas', 'future fifth', 'field trial', 'exploiting multiple', 'effective way', 'data rate', 'commercial terminal', 'channel model', '64 antennas']</t>
  </si>
  <si>
    <t>3D-MIMO | Field trial | massive antennas | system-level evaluation</t>
  </si>
  <si>
    <t>Exploiting multiple-input-multiple-output (MIMO) techniques by using massive antennas can significantly improve the capacity and reliability of wireless systems and has been considered as one key technique in future fifth-generation mobile communications system. Considering the limitation of antenna panel size, placing the massive antennas in 2-D grid is an effective way for its commercialization, which is termed as "3D-MIMO." In this paper, we study the performance of 3D-MIMO with massive antennas by system-level simulation using practical assumption and 3-D channel model and test the 3D-MIMO in field trial with commercial terminal and networks. In addition, we compare the system-level simulation results and the field trial test measurements. Our system-level simulation results show that the 3D-MIMO with 64 antennas can significantly improve the performance with 56% and 147% gain on cell-average and cell-edge throughputs compared with 2D-MIMO. We perform field trial to test the 3D-MIMO, and the results verify its performance gain obtained by simulation. Furthermore, the measurement in typical high-rise scenario shows that the 3D-MIMO can significantly enhance the data rate of users located at higher floors due to the capability of flexible elevation beamforming.</t>
  </si>
  <si>
    <t>IEEE Systems Journal</t>
  </si>
  <si>
    <t>60019764;60019764;60019764;60019764;60019764;60019764</t>
  </si>
  <si>
    <t>12797049200;36739334300;57113939800;56390825600;56459518300;57188814140</t>
  </si>
  <si>
    <t>Liu, Guangyi;Hou, Xueying;Wang, Fei;Jin, Jing;Tong, Hui;Huang, Yuhong</t>
  </si>
  <si>
    <t>China Mobile Communications</t>
  </si>
  <si>
    <t>Achieving 3D-MIMO With Massive Antennas From Theory to Practice With Evaluation and Field Trial Results</t>
  </si>
  <si>
    <t>10.1109/JSYST.2015.2477503</t>
  </si>
  <si>
    <t>2-s2.0-84963627709</t>
  </si>
  <si>
    <t>Stichting voor de Technische Wetenschappen</t>
  </si>
  <si>
    <t>STW</t>
  </si>
  <si>
    <t>['well tolerated', 'weighted acquisitions', 'weighted 7', 'underwent pre', 'treatment 1', 'system using', 'stage ib1', 'session discontinuation', 'sense reconstruction', 'resolution t2', 'receive array', 'point scale', 'mm thickness', 'median score', 'key points', 'field 7', 'feasible approach', 'feasibility study', 'external transmit', 'external antennae', 'excessive b1', 'endorectal antenna', 'discomfort levels', 'demonstrate feasibility', 'cervical cancer', 'based b1', 'adverse events']</t>
  </si>
  <si>
    <t>Antenna | Feasibility studies | Magnetic resonance imaging | Neoplasm staging | Uterine cervical neoplasms</t>
  </si>
  <si>
    <t>Objectives: We studied the feasibility of high-resolution T2-weighted cervical cancer imaging on an ultra-high-field 7.0-T magnetic resonance imaging (MRI) system using an endorectal antenna of 4.7-mm thickness. Methods: A feasibility study on 20 stage IB1‚ÄìIIB cervical cancer patients was conducted. All underwent pre-treatment 1.5-T MRI. At 7.0-T MRI, an external transmit/receive array with seven dipole antennae and a single endorectal monopole receive antenna were used. Discomfort levels were assessed. Following individualised phase-based B1+ shimming, T2-weighted turbo spin echo sequences were completed. Results: Patients had stage IB1 (n = 9), IB2 (n = 4), IIA1 (n = 1) or IIB (n = 6) cervical cancer. Discomfort (ten-point scale) was minimal at placement and removal of the endorectal antenna with a median score of 1 (range, 0‚Äì5) and 0 (range, 0‚Äì2) respectively. Its use did not result in adverse events or pre-term session discontinuation. To demonstrate feasibility, T2-weighted acquisitions from 7.0-T MRI are presented in comparison to 1.5-T MRI. Artefacts on 7.0-T MRI were due to motion, locally destructive B1 interference, excessive B1 under the external antennae and SENSE reconstruction. Conclusions: High-resolution T2-weighted 7.0-T MRI of stage IB1‚ÄìIIB cervical cancer is feasible. The addition of an endorectal antenna is well tolerated by patients. Key Points: ‚Ä¢ High resolution T2-weighted 7.0-T MRI of the inner female pelvis is challenging ‚Ä¢ We demonstrate a feasible approach for T2-weighted 7.0-T MRI of cervical cancer ‚Ä¢ An endorectal monopole receive antenna is well tolerated by participants ‚Ä¢ The endorectal antenna did not lead to adverse events or session discontinuation</t>
  </si>
  <si>
    <t>European Radiology</t>
  </si>
  <si>
    <t>60032724;60032724;60032724;60032724;60032724;60032724;60032724;60032724;60032724</t>
  </si>
  <si>
    <t>36241823300;57189582193;54583229300;8224901800;21136445300;36946952500;6602142298;6602168739;6603050428</t>
  </si>
  <si>
    <t>Hoogendam, Jacob P.;Kalleveen, Irene M.L.;de Castro, Catalina S.Arteaga;Raaijmakers, Alexander J.E.;Verheijen, Ren√© H.M.;van den Bosch, Maurice A.A.J.;Klomp, Dennis W.J.;Zweemer, Ronald P.;Veldhuis, Wouter B.</t>
  </si>
  <si>
    <t>Utrecht</t>
  </si>
  <si>
    <t>University Medical Center Utrecht</t>
  </si>
  <si>
    <t>Hoogendam J.</t>
  </si>
  <si>
    <t>High-resolution T&lt;inf&gt;2&lt;/inf&gt;-weighted cervical cancer imaging: a feasibility study on ultra-high-field 7.0-T MRI with an endorectal monopole antenna</t>
  </si>
  <si>
    <t>10.1007/s00330-016-4419-y</t>
  </si>
  <si>
    <t>2-s2.0-84973136622</t>
  </si>
  <si>
    <t>['volumetric fraction', 'strong similarities', 'significant variations', 'signal processing', 'sand fraction', 'relative permittivity', 'realistic environments', 'radiation characteristics', 'radiated energy', 'pattern shape', 'lossless homogeneous', 'inversion methodologies', 'gpr surveys', 'gpr antennas', 'first time', 'experimental measurements', 'directly measuring', 'dimensional finite', 'difference time', 'clay fraction', 'bulk density', 'antenna design']</t>
  </si>
  <si>
    <t>Antenna radiation patterns | Finite-Difference Time-Domain | Ground Penetrating Radar | Modeling | Simulation | Ultra-wideband antennas</t>
  </si>
  <si>
    <t>Directly measuring the radiation characteristics of Ground Penetrating Radar (GPR) antennas in environments typically encountered in GPR surveys, presents many practical difficulties. However it is very important to understand how energy is being transmitted and received by the antenna, especially for areas of research such as antenna design, signal processing, and inversion methodologies. To overcome the difficulties of experimental measurements, we used an advanced modelling toolset to simulate detailed three-dimensional Finite-Difference Time-Domain (FDTD) models of GPR antennas in realistic environments. A semi-empirical soil model was utilised, which relates the relative permittivity of the soil to the bulk density, sand particle density, sand fraction, clay fraction and volumetric fraction of water. The radiated energy from the antenna was studied in lossless homogeneous dielectrics as well as, for the first time, in lossy heterogeneous environments. Significant variations in the magnitude and pattern shape were observed between the lossless homogeneous and lossy heterogeneous environments. Also, despite clear differences in time domain responses from simulations that included only an infinitesimal dipole source model and those that used the full antenna model, there were strong similarities in the radiated energy distributions.</t>
  </si>
  <si>
    <t>221-226</t>
  </si>
  <si>
    <t>60027272;60027272</t>
  </si>
  <si>
    <t>37058098000;35944910400</t>
  </si>
  <si>
    <t>Warren, Craig;Giannopoulos, Antonios</t>
  </si>
  <si>
    <t>Characterisation of a ground penetrating radar antenna in lossless homogeneous and lossy heterogeneous environments</t>
  </si>
  <si>
    <t>S0165168416300500</t>
  </si>
  <si>
    <t>10.1016/j.sigpro.2016.04.010</t>
  </si>
  <si>
    <t>2-s2.0-84975677622</t>
  </si>
  <si>
    <t>['square distribution', 'ratio combining', 'outage probability', 'noise ratio', 'mrc systems', 'lower bound', 'input multiple', 'high snr', 'feedback delay', 'antenna structures', 'also evaluated']</t>
  </si>
  <si>
    <t>Channel capacity | Maximal-ratio combining (MRC) | Multiple-input multiple-output (MIMO) | Multiuser diversity (MUD) | Outage probability | Transmit antenna selection (TAS)</t>
  </si>
  <si>
    <t>In this paper, we presents an analytical link capacity and outage performance analysis of downlink multiuser diversity (MUD) in multiple-input multiple-output (MIMO) system employing maximal-ratio combining (MRC) with transmit antenna selection (TAS) in the presence of imperfect channel state information (CSI) due to feedback delay over Rayleigh fading channels. The unified achievable analysis is appropriate for MUD‚ÄìMIMO with TAS/MRC systems in which effective output signal-to-noise ratio (SNR) is specified as highest order statistic of chi-square distribution. Based on this framework, the closed-form channel capacity and outage probability expressions are examined for the MUD‚ÄìMIMO exploiting TAS/MRC with normalized SNR based scheduling in heterogeneous wireless networks. Further, we derive approximate upper bound capacity as well as capacity at high SNR and low SNR region under delayed feedback CSI. The upper and lower bound of outage probability under delayed feedback CSI is also evaluated. Thereafter the impact of feedback delay and antenna structures with significance on the consideration of MUD on the performance of the system has been analyzed.</t>
  </si>
  <si>
    <t>559-567</t>
  </si>
  <si>
    <t>Channel capacity and outage probability analysis of multiuser diversity MIMO MRC systems with antenna selection in the presence of delayed feedback</t>
  </si>
  <si>
    <t>10.1007/s11235-016-0192-0</t>
  </si>
  <si>
    <t>2-s2.0-84976412307</t>
  </si>
  <si>
    <t>['work proposes', 'theoretically tuning', 'testing variable', 'system performance', 'specific relationship', 'soil properties', 'signal stability', 'second order', 'scale tests', 'reduced taylor', 'optimal thresholds', 'gpr systems', 'estimation error', 'effective non', 'detailed analysis', 'data collected', 'consistent amount', 'american society']</t>
  </si>
  <si>
    <t>Civil engineering applications | GPR calibration | Ground Penetrating Radar | Performance evaluation</t>
  </si>
  <si>
    <t>Ground penetrating radar (GPR) is one of the most promising and effective non-destructive testing techniques (NDTs), particularly for the interpretation of the soil properties. Within the framework of international Agencies dealing with the standardization of NDTs, the American Society for Testing and Materials (ASTM) has published several standard test methods related to GPR, none of which is focused on a detailed analysis of the system performance, particularly in terms of precision and bias of the testing variable under consideration. This work proposes a GPR signal processing methodology, calibrated and validated on the basis of a consistent amount of data collected by means of laboratory-scale tests, to assess the performance of the above standard test methods for GPR systems. The (theoretical) expressions of the bias and variance of the estimation error are here investigated by a reduced Taylor's expansion up to the second order. Therefore, a closed form expression for theoretically tuning the optimal threshold according to a fixed target value of the GPR signal stability is proposed. Finally, the study is extended to GPR systems with different antenna frequencies to analyze the specific relationship between the frequency of investigation, the optimal thresholds, and the signal stability.</t>
  </si>
  <si>
    <t>327-337</t>
  </si>
  <si>
    <t>60012630;60004814</t>
  </si>
  <si>
    <t>35430042600;55752556500</t>
  </si>
  <si>
    <t>Benedetto, Francesco;Tosti, Fabio</t>
  </si>
  <si>
    <t>Italy;United Kingdom</t>
  </si>
  <si>
    <t>Rome;London</t>
  </si>
  <si>
    <t>Universit√† degli Studi Roma Tre;University of West London</t>
  </si>
  <si>
    <t>Benedetto F.</t>
  </si>
  <si>
    <t>A signal processing methodology for assessing the performance of ASTM standard test methods for GPR systems</t>
  </si>
  <si>
    <t>S0165168416301414</t>
  </si>
  <si>
    <t>10.1016/j.sigpro.2016.06.030</t>
  </si>
  <si>
    <t>2-s2.0-84979529729</t>
  </si>
  <si>
    <t>['vital structures', 'tumors adjacent', 'transarterial chemoembolization', 'thermal monitoring', 'technique efficacy', 'technique effectiveness', 'technical success', 'tace treatment', 'tace ).', 'survival rate', 'retrospectively evaluated', 'residual tumors', 'residual lesions', 'minor complications', 'microwave ablation', 'median follow', 'mean 50', 'intrahepatic recurrence', 'first time', 'enhanced imaging', 'effective way', 'comprehensively analyzed', 'ceus images', 'associated hcc', 'artificial ascites', '5 patients', '3 sessions', '2 patients', '15 bcs', '10 patients', '1 patient', '1 %,']</t>
  </si>
  <si>
    <t>Budd‚ÄìChiari syndrome | Hepatocellular carcinoma | Microwave ablation</t>
  </si>
  <si>
    <t>Purpose: To evaluate the feasibility, efficacy, and safety of microwave ablation (MWA) in the treatment of hepatocellular carcinoma associated with Budd‚ÄìChiari syndrome (BCS) after transarterial chemoembolization (TACE). Methods: A total of 10 patients (mean 50.0¬†¬±¬†7.5¬†years) with 15 BCS-associated HCC lesions were retrospectively evaluated. All patients received MWA treatment for residual tumors after 1 to 3 sessions of TACE. The diagnosis of residual tumors was confirmed by at least two types of enhanced imaging. CEUS images were performed to confirm the residual lesions and guide the placement of antenna before MWA. Thermal monitoring and artificial pleural effusion or ascites were used to guarantee ablative accuracy and safety for patients with tumors adjacent to vital structures. Technical success, technique efficacy, local tumor progression, survival rate, and the incidence of complications were comprehensively analyzed. Results: Technical success and technique effectiveness were achieved in all patients. Thirteen lesions achieved complete ablation for the first time, and 2 lesions needed two sessions. Thermal monitoring was used in 2 patients, artificial pleural effusion was used in 1 patient, and artificial ascites in 2 patients. In a median follow-up of 34.5¬†months (range 21‚Äì52¬†months), no LTP was founded in all patients. Intrahepatic recurrence was found in 5 patients. 1-, 2-, 3-, and 4-year survival rates were 100%, 100%, 74.1%, and 37.0%, respectively. No major or minor complications were observed. Conclusion: Microwave ablation is a feasible and effective way to treat residual tumors after TACE treatment in patients with BCS-associated HCC.</t>
  </si>
  <si>
    <t>962-968</t>
  </si>
  <si>
    <t>2366004X</t>
  </si>
  <si>
    <t>Abdominal Radiology</t>
  </si>
  <si>
    <t>60069744;60069744;60069744;60069744;60069744;60069744</t>
  </si>
  <si>
    <t>57143758200;55574203881;15059015900;55630466200;36438087200;57217314481</t>
  </si>
  <si>
    <t>Dou, Jian Ping;Yu, Jie;Han, Zhi yu;Liu, Fang yi;Cheng, Zhi gang;Liang, Ping</t>
  </si>
  <si>
    <t>Dou J.P.</t>
  </si>
  <si>
    <t>Microwave ablation for hepatocellular carcinoma associated with Budd‚ÄìChiari syndrome after transarterial chemoembolization: an analysis of ten cases</t>
  </si>
  <si>
    <t>10.1007/s00261-016-0923-4</t>
  </si>
  <si>
    <t>2-s2.0-84989171940</t>
  </si>
  <si>
    <t>B6</t>
  </si>
  <si>
    <t>['ventral ganglia', 'snpf could', 'snpf ),', 'sensory aspects', 'retrocerebral complex', 'related variation', 'related polyethism', 'related changes', 'potential candidates', 'positive neurons', 'neuropeptidomic analysis', 'neuropeptides indicate', 'neuropeptides biochemically', 'motor center', 'modulatory role', 'locomotion behavior', 'largely unknown', 'kept ants', 'immunofluorescence staining', 'general distribution', 'functional studies', 'fortis whereas', 'esi ms', 'distance navigation', 'days 1', 'day 14', 'dark nest', 'central complex', 'central brain', 'cataglyphis fortis', 'camponotus floridanus', 'behavioral changes', 'artificially dark', 'antennal mechanosensory', 'although behavioral', 'adult life']</t>
  </si>
  <si>
    <t>allatostatin A | allatotropin | division of labor | RRID:AB_2313972 | RRID:AB_2315426 | RRID:AB_2315469 | short neuropeptide F | tachykinin</t>
  </si>
  <si>
    <t>Cataglyphis desert ants exhibit an age-related polyethism, with ants performing tasks in the dark nest for the first ‚àº4 weeks of their adult life before they switch to visually based long-distance navigation to forage. Although behavioral and sensory aspects of this transition have been studied, the internal factors triggering the behavioral changes are largely unknown. We suggest the neuropeptide families allatostatin A (AstA), allatotropin (AT), short neuropeptide F (sNPF), and tachykinin (TK) as potential candidates. Based on a neuropeptidomic analysis in Camponotus floridanus, nano-LC-ESI MS/MS was used to identify these neuropeptides biochemically in Cataglyphis fortis. Furthermore, we show that all identified peptide families are present in the central brain and ventral ganglia of C. fortis whereas in the retrocerebral complex only sNPF could be detected. Immunofluorescence staining against AstA, AT, and TK in the brain revealed arborizations of AstA- and TK-positive neurons in primary sensory processing centers and higher order integration centers, whereas AT immunoreactivity was restricted to the central complex, the antennal mechanosensory and motor center, and the protocerebrum. For artificially dark-kept ants, we found that TK distribution changed markedly in the central complex from days 1 and 7 to day 14 after eclosion. Based on functional studies in Drosophila, this age-related variation of TK is suggestive of a modulatory role in locomotion behavior in C. fortis. We conclude that the general distribution and age-related changes in neuropeptides indicate a modulatory role in sensory input regions and higher order processing centers in the desert ant brain. J. Comp. Neurol. 525:901‚Äì918, 2017. ¬© 2016 Wiley Periodicals, Inc.</t>
  </si>
  <si>
    <t>901-918</t>
  </si>
  <si>
    <t>Journal of Comparative Neurology</t>
  </si>
  <si>
    <t>60108337;60108338;60108338;60108337;60108337</t>
  </si>
  <si>
    <t>56542684000;57210658067;55621576800;35610848400;7004584294</t>
  </si>
  <si>
    <t>Schmitt, Franziska;Vanselow, Jens T.;Schlosser, Andreas;Wegener, Christian;R√∂ssler, Wolfgang</t>
  </si>
  <si>
    <t>Wurzburg;Wurzburg</t>
  </si>
  <si>
    <t>Rudolf-Virchow-Zentrum;Biozentrum der Universit√§t W√ºrzburg</t>
  </si>
  <si>
    <t>60108338;60108337</t>
  </si>
  <si>
    <t>Schmitt F.</t>
  </si>
  <si>
    <t>Neuropeptides in the desert ant Cataglyphis fortis: Mass spectrometric analysis, localization, and age-related changes</t>
  </si>
  <si>
    <t>10.1002/cne.24109</t>
  </si>
  <si>
    <t>2-s2.0-84989256950</t>
  </si>
  <si>
    <t>14-01377P</t>
  </si>
  <si>
    <t>['thylakoid membrane', 'stramenopile system', 'several types', 'red algae', 'psi core', 'psi association', 'primary plastid', 'played mostly', 'performs light', 'oxygenic photoautotrophs', 'organisms harboring', 'lhcr structure', 'lhc family', 'identified allowing', 'green algae', 'evolutionary implications', 'eustigmatophyceae ).', 'antenna supercomplexes', 'antenna assemblies', 'ambient irradiance']</t>
  </si>
  <si>
    <t>Electron microscopy | Light-harvesting complex | Nannochloropsis | Photosystem I | Stramenopila</t>
  </si>
  <si>
    <t>Photosystem I (PSI) is a multi-subunit integral pigment‚Äìprotein complex that performs light-driven electron transfer from plastocyanin to ferredoxin in the thylakoid membrane of oxygenic photoautotrophs. In order to achieve the optimal photosynthetic performance under ambient irradiance, the absorption cross section of PSI is extended by means of peripheral antenna complexes. In eukaryotes, this role is played mostly by the pigment‚Äìprotein complexes of the LHC family. The structure of the PSI-antenna supercomplexes has been relatively well understood in organisms harboring the primary plastid: red algae, green algae and plants. The secondary endosymbiotic algae, despite their major ecological importance, have so far received less attention. Here we report a detailed structural analysis of the antenna-PSI association in the stramenopile alga Nannochloropsis oceanica (Eustigmatophyceae). Several types of PSI-antenna assemblies are identified allowing for identification of antenna docking sites on the PSI core. Instances of departure of the stramenopile system from the red algal model of PSI-Lhcr structure are recorded, and evolutionary implications of these observations are discussed.</t>
  </si>
  <si>
    <t>255-266</t>
  </si>
  <si>
    <t>60008018-60009424;60008018-60009424;60008018-60009424;60008018-60009424</t>
  </si>
  <si>
    <t>24757994000;16417003000;16417460200;10043676700</t>
  </si>
  <si>
    <t>B√≠na, David;Gardian, Zdenko;Herbstov√°, Miroslava;Litv√≠n, Radek</t>
  </si>
  <si>
    <t>Czech Republic;Czech Republic</t>
  </si>
  <si>
    <t>Ceske Budejovice;Ceske Budejovice</t>
  </si>
  <si>
    <t>Jihoƒçesk√° Univerzita v ƒåesk√Ωch Budƒõjovic√≠ch;Institute of Plant Molecular Biology, Biology Centre of the Academy of Sciences of the Czech Republic</t>
  </si>
  <si>
    <t>60009424;60008018</t>
  </si>
  <si>
    <t>B√≠na D.</t>
  </si>
  <si>
    <t>Modular antenna of photosystem I in secondary plastids of red algal origin: a Nannochloropsis oceanica case study</t>
  </si>
  <si>
    <t>10.1007/s11120-016-0315-1</t>
  </si>
  <si>
    <t>2-s2.0-84991044787</t>
  </si>
  <si>
    <t>['time period', 'thereby analyzed', 'standard deviation', 'receiver dcbs', 'rather sensitive', 'main sources', 'limited knowledge', 'level stability', 'great impact', 'good agreement', 'gnss ),', 'galileo system', 'galileo satellite', 'galileo observations', 'firmware version', 'experimental data', 'dlr algorithms', 'dlr ),', 'current state', 'combined use', 'characteristic analysis', 'better understand']</t>
  </si>
  <si>
    <t>Broadcast group delay (BGD) | Differential code biases (DCBs) | Galileo navigation satellite system | IGGDCB | Multi-GNSS experiment (MGEX)</t>
  </si>
  <si>
    <t>When sensing the Earth‚Äôs ionosphere using dual-frequency pseudorange observations of global navigation satellite systems (GNSS), the satellite and receiver differential code biases (DCBs) account for one of the main sources of error. For the Galileo system, limited knowledge is available about the determination and characteristic analysis of the satellite and receiver DCBs. To better understand the characteristics of satellite and receiver DCBs of Galileo, the IGGDCB (IGG, Institute of Geodesy and Geophysics, Wuhan, China) method is extended to estimate the satellite and receiver DCBs of Galileo, with the combined use of GPS and Galileo observations. The experimental data were collected from the Multi-GNSS Experiment network, covering the period of 2013‚Äì2015. The stability of both Galileo satellite and receiver DCBs over a time period of 36¬†months was thereby analyzed for the current state of the Galileo system. Good agreement of Galileo satellite DCBs is found between the IGGDCB-based DCB estimates and those from the German Aerospace Center (DLR), at the level of 0.22¬†ns. Moreover, high-level stability of the Galileo satellite DCB estimates is obtained over the selected time span (less than 0.25¬†ns in terms of standard deviation) by both IGGDCB and DLR algorithms. The Galileo receiver DCB estimates are also relatively stable for the case in which the receiver hardware device stays unchanged. It can also be concluded that the receiver DCB estimates are rather sensitive to the change of the firmware version and that the receiver antenna type has no great impact on receiver DCBs.</t>
  </si>
  <si>
    <t>279-293</t>
  </si>
  <si>
    <t>Journal of Geodesy</t>
  </si>
  <si>
    <t>60000126-60027363;60000126;60000126-60027363;60117389;60000126;60000126</t>
  </si>
  <si>
    <t>56908376600;7402709140;55803542100;36246282800;24326143200;16686222700</t>
  </si>
  <si>
    <t>Li, Min;Yuan, Yunbin;Wang, Ningbo;Li, Zishen;Li, Ying;Huo, Xingliang</t>
  </si>
  <si>
    <t>Haidian;Beijing;Wuhan</t>
  </si>
  <si>
    <t>Academy of Opto-Electronics;University of Chinese Academy of Sciences;Institute of Geodesy and Geophysics, Chinese Academy of Sciences</t>
  </si>
  <si>
    <t>60117389;60027363;60000126</t>
  </si>
  <si>
    <t>Estimation and analysis of Galileo differential code biases</t>
  </si>
  <si>
    <t>10.1007/s00190-016-0962-1</t>
  </si>
  <si>
    <t>2-s2.0-84991072782</t>
  </si>
  <si>
    <t>2013 BP-B 00235</t>
  </si>
  <si>
    <t>['wide range', 'water deficit', 'three cycles', 'stress memory', 'significant modification', 'recent studies', 'reaction centres', 'plants subjected', 'plants challenged', 'photosynthetic parameters', 'photosynthetic apparatus', 'high capacity', 'first time', 'findings underline', 'environmental conditions', 'drought conditions', 'chloroplast antioxidants', 'biological significance', 'aptenia cordifolia']</t>
  </si>
  <si>
    <t>Abiotic stress | Chloroplast pigments | Crassulacean acid metabolism | Photoprotection | Photosynthesis | Vitamin E</t>
  </si>
  <si>
    <t>Plants are known for their high capacity to acclimatise to fluctuating environmental conditions. A wide range of environmental conditions can lead to suboptimal physiological efficiency. However, recent studies have shown that plants can withstand repeated periods of stress. To find out how they do it, we studied photosynthetic adjustments to repeated water stress in Aptenia cordifolia: a facultative, invasive CAM species. Plants were subjected to three cycles of water deficit, and photosynthetic parameters and chloroplast antioxidants were quantified to gain an understanding of the mechanisms by which they cope with repeated stress periods. Significant modification of the photosystems‚Äô antenna and reaction centres was observed in plants subjected to previous water stress cycles, and this led to higher PSII efficiency than in plants challenged with drought for the first time. These findings underline the biological significance of stress memory and show how plants can adjust their photosynthetic apparatus to fluctuating environmental conditions and thus optimise photosynthesis and photoprotection under drought conditions.</t>
  </si>
  <si>
    <t>241-253</t>
  </si>
  <si>
    <t>60001576;60001576;60001576;60001576</t>
  </si>
  <si>
    <t>14319279700;57113580500;56197804300;6701911741</t>
  </si>
  <si>
    <t>Pint√≥-Marijuan, Marta;Cotado, Alba;Fleta-Soriano, Eva;Munn√©-Bosch, Sergi</t>
  </si>
  <si>
    <t>Barcelona</t>
  </si>
  <si>
    <t>Universitat de Barcelona</t>
  </si>
  <si>
    <t>Pint√≥-Marijuan M.</t>
  </si>
  <si>
    <t>Drought stress memory in the photosynthetic mechanisms of an invasive CAM species, Aptenia cordifolia</t>
  </si>
  <si>
    <t>10.1007/s11120-016-0313-3</t>
  </si>
  <si>
    <t>2-s2.0-84991709201</t>
  </si>
  <si>
    <t>['triple doping', 'synthesized tri', 'present study', 'prepared ferrites', 'phase formation', 'magnetic properties', 'impedance analyzer', 'gel auto', 'cu x', 'combustion route', '2zr xo19', '2co x']</t>
  </si>
  <si>
    <t>Citric acid | Dielectric properties | Magnetic properties | Sol-gel | Strontium hexaferrites | X-ray diffraction</t>
  </si>
  <si>
    <t>In the present study, we have synthesized tri-substituted strontium hexaferrites SrFe (12‚àí2x)Cu x/2Co x/2Zr xO19 (x= 0.0 ‚àí1.0, Œîx= 0.2) by sol-gel auto-combustion route. The effect of this triple doping has been studied on the structural, dielectric, and magnetic properties of M-type strontium hexaferrite nanoparticles. The characterization of these materials has been done by XRD, FT-IR, VSM, SEM, EDS, and impedance analyzer. Single-phase formation is confirmed at 800 ‚àòC. Real permittivity decreases while loss tangent increases with increase in substitution. The observed results propose these prepared ferrites for applications in filters, antennas, isolator, circulators, etc.</t>
  </si>
  <si>
    <t>635-645</t>
  </si>
  <si>
    <t>60000078;60000078;60000078;60000078</t>
  </si>
  <si>
    <t>57191522758;7103098405;9747458300;57009104800</t>
  </si>
  <si>
    <t>Kaur, Prabhjyot;Chawla, S. K.;Narang, Sukhleen Bindra;Pubby, Kunal</t>
  </si>
  <si>
    <t>Kaur P.</t>
  </si>
  <si>
    <t>Effect of Cu-Co-Zr Doping on the Properties of Strontium Hexaferrites Synthesized by Sol-Gel Auto-combustion Method</t>
  </si>
  <si>
    <t>10.1007/s10948-016-3835-1</t>
  </si>
  <si>
    <t>2-s2.0-84991781039</t>
  </si>
  <si>
    <t>Natural Environment Research Council</t>
  </si>
  <si>
    <t>2014AA121501</t>
  </si>
  <si>
    <t>NERC</t>
  </si>
  <si>
    <t>['whether ifpbs', 'uncertainty estimates', 'unanswered question', 'thoughtlessly ignored', 'tentatively suggested', 'short wavelengths', 'short baselines', 'resolving ionosphere', 'prevalently recognized', 'potentially problematic', 'phase biases', 'ns accuracy', 'linear function', 'large network', 'l2 data', 'investigation within', 'integral ensemble', 'individual stations', 'implemented instead', 'identical types', 'highest sensitivity', 'heterogeneous stations', 'gnss community', 'general strategies', 'free ambiguities', 'fixing rate', 'etc .).', 'differential code', 'dcpbs ).', 'dcpb products', 'dcpb errors', 'dcpb error', 'conducted conventionally', 'channel numbers', 'around 0', 'approximate derivations', 'although ifpbs', 'actually originate', '212 days']</t>
  </si>
  <si>
    <t>Ambiguity resolution | Differential code-phase bias | GLONASS | Inter-frequency phase bias</t>
  </si>
  <si>
    <t>GLONASS ambiguity resolution (AR) between inhomogeneous stations requires correction of inter-frequency phase biases (IFPBs) (a ‚Äústation‚Äù here is an integral ensemble of a receiver, an antenna, firmware, etc.). It has been elucidated that IFPBs as a linear function of channel numbers are not physical in nature, but actually originate in differential code-phase biases (DCPBs). Although IFPBs have been prevalently recognized, an unanswered question is whether IFPBs and DCPBs are equivalent in enabling GLONASS AR. Besides, general strategies for the DCPB estimation across a large network of heterogeneous stations are still under investigation within the GNSS community, such as whether one DCPB per receiver type (rather than individual stations) suffices, as tentatively suggested by the IGS (International GNSS Service), and what accuracy we are able to and ought to achieve for DCPB products. In this study, we review the concept of DCPBs and point out that IFPBs are only approximate derivations from DCPBs, and are potentially problematic if carrier-phase hardware biases differ by up to several millimeters across frequency channels. We further stress the station and observable specific properties of DCPBs which cannot be thoughtlessly ignored as conducted conventionally. With 212 days of data from 200 European stations, we estimated DCPBs per stations by resolving ionosphere-free ambiguities of ‚àº 5.3¬†cm wavelengths, and compared them to the presumed truth benchmarks computed directly with L1 and L2 data on ultra-short baselines. On average, the accuracy of our DCPB products is around 0.7¬†ns in RMS. According to this uncertainty estimates, we could unambiguously confirm that DCPBs can typically differ substantially by up to 30¬†ns among receivers of identical types and over 10¬†ns across different observables. In contrast, a DCPB error of more than 6¬†ns will decrease the fixing rate of ionosphere-free ambiguities by over 20¬†%, due to their smallest frequency spacing and highest sensitivity to DCPB errors. Therefore, we suggest that (1) the rigorous DCPB model should be implemented instead of the classic, but inaccurate IFPB model; (2) DCPBs of sub-ns accuracy can be achieved over a large network by efficiently resolving ionosphere-free ambiguities; (3) DCPBs should be estimated and applied on account of their station and observable specific properties, especially for ambiguities of short wavelengths.</t>
  </si>
  <si>
    <t>329-340</t>
  </si>
  <si>
    <t>55956877800;12762978300;55577210500;35226528800</t>
  </si>
  <si>
    <t>Geng, Jianghui;Zhao, Qile;Shi, Chuang;Liu, Jingnan</t>
  </si>
  <si>
    <t>Geng J.</t>
  </si>
  <si>
    <t>A review on the inter-frequency biases of GLONASS carrier-phase data</t>
  </si>
  <si>
    <t>10.1007/s00190-016-0967-9</t>
  </si>
  <si>
    <t>2-s2.0-84992047681</t>
  </si>
  <si>
    <t>PRX14/00583</t>
  </si>
  <si>
    <t>['well known', 'subapical one', 'staphylinoid taxa', 'scarabaeoid representatives', 'present study', 'potential autapomorphies', 'polyphagan lineages', 'often missing', 'mostly plesiomorphic', 'megadiverse polyphaga', 'm42 ).', 'leiodidae include', 'groundplan apomorphy', 'first time', 'firm connection', 'even though', 'especially staphylinoid', 'conditions occurring', 'complete tentorium', 'clade staphyliniformia', 'cephalic morphology', 'available information', 'antennomeres 7']</t>
  </si>
  <si>
    <t>3D reconstruction | Catops | Head morphology | Leiodidae | Musculature | Staphyliniformia | Staphylinoidea</t>
  </si>
  <si>
    <t>Adult head structures are well known in the coleopteran suborders Archostemata and Adephaga, whereas the available information is very fragmentary in the megadiverse Polyphaga, including the successful superfamily Staphylinoidea. In the present study, the cephalic morphology of the cholevine species Catops ventricosus is described in detail and documented. The results were compared to conditions occurring in other polyphagan lineages, especially staphylinoid and scarabaeoid representatives. Specific external features documented in Catops and potential autapomorphies of Leiodidae include a five-segmented antennal club with a reduced eighth antennomere and the presence of periarticular grooves filled with sensilla on antennomeres 7, 9, and 10. The firm connection of the head and pronotum is possibly an apomorphy of Cholevinae. The monophyly of Cholevinae excluding Eucatopini and Oritocatopini is supported by the apical maxillary palpomere as long as or shorter than the subapical one, and the presence of cryptic pore plates on the surface of these palpomeres‚Äîa feature described and documented here for the first time. The internal cephalic structures of Catops are mostly plesiomorphic, as for instance the complete tentorium. The pattern of the muscles is similar to what is found in other staphylinoid taxa. The unusual maxillary muscle ‚ÄúMx‚Äù is likely a groundplan apomorphy of the clade Staphyliniformia + Scarabaeoidea. M. hypopharyngomandibularis (M13) was identified in Catops and is ancestral for Coleoptera, even though it is often missing. The same applies to M. tentoriohypopharyngalis (M42).</t>
  </si>
  <si>
    <t>199-212</t>
  </si>
  <si>
    <t>Organisms Diversity and Evolution</t>
  </si>
  <si>
    <t>60008088-60029507;60029507;60008088;60029507-60103738;60025288;60029507</t>
  </si>
  <si>
    <t>54882419200;55965118600;6701734761;7004248462;25821996300;7003701948</t>
  </si>
  <si>
    <t>Antunes-Carvalho, Caio;Yavorskaya, Margarita;Gnaspini, Pedro;Ribera, Ignacio;Hammel, J√∂rg U.;Beutel, Rolf Georg</t>
  </si>
  <si>
    <t>Spain;Germany;Germany;Brazil</t>
  </si>
  <si>
    <t>Barcelona;Jena;Geesthacht;Sao Paulo</t>
  </si>
  <si>
    <t>CSIC-UPF - Instituto de Biologia Evolutiva (IBE);Friedrich-Schiller-Universit√§t Jena;Helmholtz-Zentrum Geesthacht - Zentrum f√ºr Material- und K√ºstenforschung GmbH;Universidade de S√£o Paulo</t>
  </si>
  <si>
    <t>60103738;60029507;60025288;60008088</t>
  </si>
  <si>
    <t>Antunes-Carvalho C.</t>
  </si>
  <si>
    <t>Cephalic anatomy and three-dimensional reconstruction of the head of Catops ventricosus (Weise, 1877) (Coleoptera: Leiodidae: Cholevinae)</t>
  </si>
  <si>
    <t>10.1007/s13127-016-0305-3</t>
  </si>
  <si>
    <t>2-s2.0-84992437513</t>
  </si>
  <si>
    <t>Comisi√≥n Nacional de Investigaci√≥n Cient√≠fica y Tecnol√≥gica</t>
  </si>
  <si>
    <t>CONICYT</t>
  </si>
  <si>
    <t>['several factors', 'reduce losses', 'optimum performance', 'optics presented', 'noise contribution', 'minor degradation', 'mechanical constraints', 'horn profile', 'fully complies', 'frequency coverage', 'first subsystem', 'easy fabrication', 'cost limitations', 'compact optimized', 'carefully optimized', 'best sensitivity', 'alma specifications', 'alma bands', '52 ghz', '50 ghz']</t>
  </si>
  <si>
    <t>Dielectric lens antenna | Horn antenna | Optics</t>
  </si>
  <si>
    <t>We present the design, implementation, and characterization of the optics of ALMA Band 1, the lowest frequency band in the most advanced radio astronomical telescope. Band 1 covers the broad frequency range from 35 to 50 GHz, with the goal of minor degradation up to 52 GHz. This is, up to now, the largest fractional bandwidth of all ALMA bands. Since the optics is the first subsystem of any receiver, low noise figure and maximum aperture efficiency are fundamental for best sensitivity. However, a conjunction of several factors (small cryostat apertures, mechanical constraints, and cost limitations) makes extremely challenging to achieve these goals. To overcome these problems, the optics presented here includes two innovative solutions, a compact optimized-profile corrugated horn and a modified Fresnel lens. The horn profile was optimized for optimum performance and easy fabrication by a single-piece manufacturing process in a lathe. In this way, manufacturability is eased when compared with traditional fabrication methods. To minimize the noise contribution of the optics, a one-step zoned lens was designed. Its parameters were carefully optimized to maximize the frequency coverage and reduce losses. The optical assembly reported here fully complies with ALMA specifications.</t>
  </si>
  <si>
    <t>261-275</t>
  </si>
  <si>
    <t>60012464;60029701;60012464;60012464;60012464;60012464;60012464;60012464</t>
  </si>
  <si>
    <t>56514967200;57149472400;36815424700;7004328204;24438316600;36483425900;57211128775;6701665578</t>
  </si>
  <si>
    <t>Tapia, V.;Gonz√°lez, A.;Finger, R.;Mena, F. P.;Monasterio, D.;Reyes, N.;S√°nchez, M.;Bronfman, L.</t>
  </si>
  <si>
    <t>Japan;Chile</t>
  </si>
  <si>
    <t>Mitaka;Santiago</t>
  </si>
  <si>
    <t>National Institutes of Natural Sciences - National Astronomical Observatory of Japan;Universidad de Chile</t>
  </si>
  <si>
    <t>60029701;60012464</t>
  </si>
  <si>
    <t>Tapia V.</t>
  </si>
  <si>
    <t>High Efficiency Wideband Refractive Optics for ALMA Band-1 (35-52 GHz): Design, Implementation, and Measurement Results</t>
  </si>
  <si>
    <t>10.1007/s10762-016-0331-4</t>
  </si>
  <si>
    <t>2-s2.0-84994410110</t>
  </si>
  <si>
    <t>['virtual s2', 'ultimate consequence', 'total transfer', 'targeted modeling', 'strongly interact', 'spheroidenone s2', 'results indicate', 'qx state', 'qx absorption', 'protein residues', 'origin band', 'lh2 system', 'ketolated derivative', 'high polarizability', 'elevated s2', 'derives mainly', 'comparable double', 'carotenoid spheroidenone', 'carotenoid emission', 'binding site', 'apparently associated']</t>
  </si>
  <si>
    <t>Carotenoids | Energy transfer | Light-harvesting complex | Purple bacteria | Ultrafast spectroscopy</t>
  </si>
  <si>
    <t>Light-harvesting complex 2 (LH2) from the semi-aerobically grown purple phototrophic bacterium Rhodobacter sphaeroides was studied using optical (static and time-resolved) and resonance Raman spectroscopies. This antenna complex comprises bacteriochlorophyll (BChl) a and the carotenoid spheroidenone, a ketolated derivative of spheroidene. The results indicate that the spheroidenone-LH2 complex contains two spectral forms of the carotenoid: (1) a minor, ‚Äúblue‚Äù form with an S2 (11Bu+) spectral origin band at 522¬†nm, shifted from the position in organic media simply by the high polarizability of the binding site, and (2) the major, ‚Äúred‚Äù form with the origin band at 562¬†nm that is associated with a pool of pigments that more strongly interact with protein residues, most likely via hydrogen bonding. Application of targeted modeling of excited-state decay pathways after carotenoid excitation suggests that the high (92%) carotenoid-to-BChl energy transfer efficiency in this LH2 system, relative to LH2 complexes binding carotenoids with comparable double-bond conjugation lengths, derives mainly from resonance energy transfer from spheroidenone S2 (11Bu+) state to BChl a via the Qx state of the latter, accounting for 60% of the total transfer. The elevated S2 (11Bu+)¬†‚Üí¬†Qx transfer efficiency is apparently associated with substantially decreased energy gap (increased spectral overlap) between the virtual S2 (11Bu+)¬†‚Üí¬†S0 (11Ag‚àí) carotenoid emission and Qx absorption of BChl a. This reduced energetic gap is the ultimate consequence of strong carotenoid‚Äìprotein interactions, including the inferred hydrogen bonding.</t>
  </si>
  <si>
    <t>291-304</t>
  </si>
  <si>
    <t>60010261;60010261;60029526;60001881;60029526;60001881;60010261</t>
  </si>
  <si>
    <t>6507412549;22950096800;55118076600;55240401900;57205958254;13105070700;7006384851</t>
  </si>
  <si>
    <t>Niedzwiedzki, Dariusz M.;Dilbeck, Preston L.;Tang, Qun;Martin, Elizabeth C.;Bocian, David F.;Hunter, C. Neil;Holten, Dewey</t>
  </si>
  <si>
    <t>United States;United States;United Kingdom</t>
  </si>
  <si>
    <t>Riverside;St. Louis;Sheffield</t>
  </si>
  <si>
    <t>University of California, Riverside;Washington University in St. Louis;The University of Sheffield</t>
  </si>
  <si>
    <t>60029526;60010261;60001881</t>
  </si>
  <si>
    <t>Niedzwiedzki D.</t>
  </si>
  <si>
    <t>New insights into the photochemistry of carotenoid spheroidenone in light-harvesting complex 2 from the purple bacterium Rhodobacter sphaeroides</t>
  </si>
  <si>
    <t>10.1007/s11120-016-0322-2</t>
  </si>
  <si>
    <t>2-s2.0-84995468520</t>
  </si>
  <si>
    <t>['volume scatter', 'vh combinations', 'three types', 'terrain objects', 'successfully used', 'subsurface target', 'signal processing', 'results showed', 'reconstructed imaging', 'polarimetric information', 'paper applies', 'migration technique', 'metallic plate', 'many branches', 'geometrical feature', 'freeman decomposition', 'different targets', 'confuse us', 'classification capability', 'buried target', 'antenna combinations']</t>
  </si>
  <si>
    <t>Classification | Freeman decomposition | Geometrical feature | Ground penetrating radar (GPR) | Polarimetric information | Subsurface target</t>
  </si>
  <si>
    <t>Migration technique can reconstruct the subsurface target imaging from record ground penetrating radar (GPR) data. Depending on the reconstructed imaging, we possibly distinguish subsurface target by the geometrical feature. But some different targets have similar reconstructed imaging, which will confuse us. Freeman decomposition is a technique for fitting a three-component scattering mechanism model to polarimetric synthetic aperture radar observations, which is successfully used in the classification of terrain objects. This paper applies the model-based Freeman decomposition to full polarimetric GPR data to improve the subsurface target classification. We use a full polarimetric GPR, which is constructed in laboratory with three types of antenna combinations, HH, VV and VH combinations, to acquire experiment data sets for testing the method. Metallic plate, ball, dihedral and volume scatter with many branches, are buried in the homogenous dry sand under flat ground surface, and three dimensional data sets are acquired above each buried target. After signal processing, we obtained subsurface target imaging by migration and color-coded polarimetric information by Freeman decomposition. Results showed that it can improve the classification capability of GPR for the subsurface target to use both the geometrical feature and polarimetric information.</t>
  </si>
  <si>
    <t>284-292</t>
  </si>
  <si>
    <t>60007711-60022195;60007711;60007711;60007711;60007711;60007711</t>
  </si>
  <si>
    <t>7403047472;13805937300;57193059042;56458820000;57191995769;57191989780</t>
  </si>
  <si>
    <t>Feng, Xuan;Liang, Wenjing;Liu, Cai;Nilot, Enhedelihai;Zhang, Minghe;Liang, Shuaishuai</t>
  </si>
  <si>
    <t>Cambridge;Changchun</t>
  </si>
  <si>
    <t>Massachusetts Institute of Technology;Jilin University</t>
  </si>
  <si>
    <t>60022195;60007711</t>
  </si>
  <si>
    <t>Feng X.</t>
  </si>
  <si>
    <t>Application of Freeman decomposition to full polarimetric GPR for improving subsurface target classification</t>
  </si>
  <si>
    <t>S0165168416301815</t>
  </si>
  <si>
    <t>10.1016/j.sigpro.2016.07.030</t>
  </si>
  <si>
    <t>2-s2.0-84995810284</t>
  </si>
  <si>
    <t>['working band', 'two layers', 'signal line', 'radiation efficiency', 'radial direction', 'proposed antenna', 'max bands', 'field distribution', 'different phases', 'different permittivity', 'designed antenna', 'circular polarization', 'cdr ),', 'broadside direction', 'average gain', '70 ghz', '56 dbi', '270 ¬∫)']</t>
  </si>
  <si>
    <t>axial ratio | circular polarization | coplanar waveguide | dielectric resonator antenna | wideband</t>
  </si>
  <si>
    <t>In this article, a wideband circularly polarized half-split cylindrical dielectric resonator antenna (HS-CDRA) having two layers with different permittivity in radial direction is investigated. Designed antenna is excited by a new modified CPW fed which consists of signal line, helps to realization of circular polarization, half-split cylindrical dielectric resonator (HS-CDR), to confirm that circular polarization in proposed antenna. HS-CDR is made of two different materials which can supports to enhance the input impedance bandwidth and 3-dB axial ratio bandwidth. From the distributions of E-fields in HS-CDRA, it is observed that TM11Œ¥ mode has been excited. To confirmed the circular polarization in proposed antenna, E-field distribution on different phases (œÜ = 0¬∫, 90¬∫, 180¬∫, and 270¬∫) have been plotted. This antenna provides measured ‚àí10 dB input impedance bandwidth of 25.94% (centered on 4.70 GHz) and 3-dB axial ratio bandwidth in broadside direction of 17.34% (centered on 4.90 GHz). The average gain and radiation efficiency in working band are 1.56 dBi and 93.43% in broadside direction, respectively. CP radiation pattern shows that the proposed antenna has left hand circular polarization and this developed antenna could be useful for wireless applications like WLAN/Wi-MAX bands.</t>
  </si>
  <si>
    <t>e21068</t>
  </si>
  <si>
    <t>57198684226;36670745100</t>
  </si>
  <si>
    <t>Kumar, Rajkishor;Chaudhary, Raghvendra Kumar</t>
  </si>
  <si>
    <t>A new modified CPW-fed wideband circularly polarized half-split cylindrical dielectric resonator antenna with different permittivity of two layers in radial direction</t>
  </si>
  <si>
    <t>10.1002/mmce.21068</t>
  </si>
  <si>
    <t>2-s2.0-84996523353</t>
  </si>
  <si>
    <t>['successfully suppresses', 'spaceborne system', 'proposed algorithms', 'potential performance', 'multichannel systems', 'multichannel dpca', 'multichannel ati', 'gmti algorithms', 'deterministic algorithm', 'clutter influence', 'band three', 'azimuth ambiguity', 'ati ),', 'airborne ku', 'adaptive algorithms', '20 db']</t>
  </si>
  <si>
    <t>Airborne synthetic aperture radar (SAR) | along track interferometry (ATI) | displaced phase center antenna (DPCA) | formation flight | ground moving target indication (GMTI) | Ku-band SAR | moving target indication (MTI) | multichannel | multichannel ATI | multichannel DPCA | multichannel DPCA-ATI | radar | spaceborne SAR</t>
  </si>
  <si>
    <t>In order to enhance the performance of spaceborne synthetic aperture radar-ground moving target indication (SAR-GMTI) systems, multichannel systems with large and preferably nonuniform baselines are required. In this paper, SAR-GMTI algorithms for multichannel SAR systems, which we call multichannel displaced phase center antenna (DPCA), multichannel along track interferometry (ATI), and multichannel DPCA-ATI, are presented. Multichannel DPCA is a deterministic algorithm for clutter and azimuth ambiguity suppression. It successfully suppresses not only uniform azimuth ambiguities but also nonuniform isolated ones, since it does not require uniform clutter covariance assumption as adaptive algorithms do. Multichannel ATI and multichannel DPCA-ATI are the algorithms for target radial velocity estimation. Both of them reduce the target radial velocity ambiguities, which arise with the long baseline systems, by exploiting the multiple receive channel signals. And multichannel DPCA-ATI further achieves robust performance to clutter influence by suppressing the clutter and the azimuth ambiguity in advance. The performances of the proposed algorithms are shown through airborne Ku-band three-channel SAR experiments. It is shown that the multichannel DPCA suppresses strong azimuth ambiguity up to more than 20 dB, and the accuracy of the radial velocity estimation of the multichannel DPCA-ATI is on the order of 0.1 m/s. Furthermore, statistical performance analysis is presented to discuss the potential performance on the spaceborne system.</t>
  </si>
  <si>
    <t>1325-1338</t>
  </si>
  <si>
    <t>60101699;60101699;60101699;60101699;60101699;60101699</t>
  </si>
  <si>
    <t>7103259990;55739397200;8281790500;55468340600;35280970100;7404213322</t>
  </si>
  <si>
    <t>Suwa, Kei;Yamamoto, Kazuhiko;Tsuchida, Masayoshi;Nakamura, Shohei;Wakayama, Toshio;Hara, Teruyuki</t>
  </si>
  <si>
    <t>Suwa K.</t>
  </si>
  <si>
    <t>Image-Based Target Detection and Radial Velocity Estimation Methods for Multichannel SAR-GMTI</t>
  </si>
  <si>
    <t>10.1109/TGRS.2016.2622712</t>
  </si>
  <si>
    <t>2-s2.0-84996849464</t>
  </si>
  <si>
    <t>['vertical polarization', 'touched directly', 'slot end', 'slot element', 'radiation patterns', 'periodic slots', 'parasitic slots', 'mounted characteristic', 'fire antenna', 'easy flush', 'dielectric cover', 'conformal applications', 'conformal application', 'broadband microstrip', 'backed log', 'backed cavity', 'antenna performance']</t>
  </si>
  <si>
    <t>cavity-backed | conformal application | end-fire | log-periodic-slot | wideband</t>
  </si>
  <si>
    <t>A 6‚Äì18 GHz wideband cavity-backed log-periodic-slot end-fire antenna with vertical polarization for conformal application is presented. The log-periodic folded slots and parasitic slots with 10 slot elements are applied to cover 6‚Äì18 GHz frequency band and the log-periodic metallic cavity is placed under each slot element to keep wideband performance and prevent the effects of large metallic carrier on radiation patterns. The ground plane etched with log-periodic slots is reversed and touched directly to the backed cavity and a dielectric cover is added to the antenna, to further improve the antenna performance. Meanwhile, a broadband microstrip-coplanar waveguide transition is inserted in the antenna for measurements. With these designs, the proposed antenna shows good impedance matching (|S11|&lt;27 dB) and end-fire gain (&gt;4 dBi) performances in 6‚Äì18 GHz. The proposed antenna also keeps low-profile and easy flush-mounted characteristic which is suitable for conformal applications of high speed moving carriers.</t>
  </si>
  <si>
    <t>e21067</t>
  </si>
  <si>
    <t>60005465;60005465;60005465;60005465;60005465;109710589</t>
  </si>
  <si>
    <t>39763201700;56486755700;55744581500;55920658600;7102510668;56486258500</t>
  </si>
  <si>
    <t>Wang, Yao;Xue, Xiaolin;Huang, Yongjun;Li, Jian;Wen, Guangjun;Zhang, Haobin</t>
  </si>
  <si>
    <t>60005465;109710589</t>
  </si>
  <si>
    <t>Wideband cavity-backed log-periodic-slot end-fire antenna with vertical polarization for conformal application</t>
  </si>
  <si>
    <t>10.1002/mmce.21067</t>
  </si>
  <si>
    <t>2-s2.0-84997427245</t>
  </si>
  <si>
    <t>['wave spectrum', 'validated using', 'suitable current', 'situ buoy', 'signal received', 'new algorithm', 'moving vessels', 'marine x', 'little effect', 'image sequences', 'full image', 'following feature', 'filter capacity', 'estimating waves', 'estimate results', 'current velocity', 'conventional method', 'comparing results', 'beamforming calculation', 'array beamforming']</t>
  </si>
  <si>
    <t>Beamforming | current velocity | marine X-band radar | wave directional spectrum</t>
  </si>
  <si>
    <t>A new algorithm using array beamforming for estimating waves and currents from marine X-band radar image sequences is proposed. Array beamforming is used to extract the wave directional spectrum from the image sequences; the image intensity time series is considered as the signal received by the 'antennas' in conventional array beamforming. To retrieve the current velocity, the following feature is utilized: the total power reaches a maximum when a suitable current is used in the beamforming calculation. Because the new algorithm is based on individual pixel points, as opposed to the full image in the conventional method, the coordinate transformation procedure can be avoided. Because of the filter capacity in beamforming, moving vessels and shadowing have little effect on the estimate results, and the empirical modulation transfer function is not required to amend the wave spectrum. The wave and current retrieval scheme is validated using a simulation and by comparing results with data from an in situ buoy.</t>
  </si>
  <si>
    <t>1262-1272</t>
  </si>
  <si>
    <t>60029306;60029306;60029306;60029306-60108780;60029306</t>
  </si>
  <si>
    <t>56447993200;55634034200;56249361200;57187849500;56448360600</t>
  </si>
  <si>
    <t>Ma, Ketao;Wu, Xiongbin;Yue, Xianchang;Wang, Li;Liu, Jianfei</t>
  </si>
  <si>
    <t>Beijing;Wuhan</t>
  </si>
  <si>
    <t>Ministry of Public Security of the People's Republic of China;Wuhan University</t>
  </si>
  <si>
    <t>60108780;60029306</t>
  </si>
  <si>
    <t>Ma K.</t>
  </si>
  <si>
    <t>Array Beamforming Algorithm for Estimating Waves and Currents from Marine X-Band Radar Image Sequences</t>
  </si>
  <si>
    <t>10.1109/TGRS.2016.2621161</t>
  </si>
  <si>
    <t>2-s2.0-84997824484</t>
  </si>
  <si>
    <t>['‚ äô', 'using aligo', 'star formation', 'similar density', 'significant fraction', 'recent detection', 'pbh clusters', 'one observed', 'missing satellite', 'merging rates', 'massive pbh', 'mass distribution', 'gravitational waves', 'fail problems', 'dwarf galaxies', 'dark matter', 'aligo opens', 'aligo expectations', 'advanced ligo']</t>
  </si>
  <si>
    <t>Dark matter | Gravitational waves | Primordial black holes</t>
  </si>
  <si>
    <t>The recent detection by Advanced LIGO of gravitational waves (GW) from the merging of a binary black hole system sets new limits on the merging rates of massive primordial black holes (PBH) that could be a significant fraction or even the totality of the dark matter in the Universe. aLIGO opens the way to the determination of the distribution and clustering of such massive PBH. If PBH clusters have a similar density to the one observed in ultra-faint dwarf galaxies, we find merging rates comparable to aLIGO expectations. Massive PBH dark matter predicts the existence of thousands of those dwarf galaxies where star formation is unlikely because of gas accretion onto PBH, which would possibly provide a solution to the missing satellite and too-big-to-fail problems. Finally, we study the possibility of using aLIGO and future GW antennas to measure the abundance and mass distribution of PBH in the range [5‚Äì200] M‚äô to 10% accuracy.</t>
  </si>
  <si>
    <t>142-147</t>
  </si>
  <si>
    <t>Physics of the Dark Universe</t>
  </si>
  <si>
    <t>60016653;60026796</t>
  </si>
  <si>
    <t>26631939800;7003645652</t>
  </si>
  <si>
    <t>Clesse, S√©bastien;Garc√≠a-Bellido, Juan</t>
  </si>
  <si>
    <t>Madrid;Aachen</t>
  </si>
  <si>
    <t>Universidad Aut√≥noma de Madrid;Rheinisch-Westf√§lische Technische Hochschule Aachen</t>
  </si>
  <si>
    <t>60026796;60016653</t>
  </si>
  <si>
    <t>Clesse S.</t>
  </si>
  <si>
    <t>The clustering of massive Primordial Black Holes as Dark Matter: Measuring their mass distribution with advanced LIGO</t>
  </si>
  <si>
    <t>S2212686416300553</t>
  </si>
  <si>
    <t>10.1016/j.dark.2016.10.002</t>
  </si>
  <si>
    <t>2-s2.0-84998921284</t>
  </si>
  <si>
    <t>15K05577</t>
  </si>
  <si>
    <t>['visible absorption', 'unnatural glycolipids', 'total glycolipids', 'tepidum containing', 'successfully biosynthesized', 'small amounts', 'results indicate', 'relative ratio', 'primarily formed', 'one 10', 'heptadecadiynic acid', 'glycolipids esterified', 'diyne moiety', 'cba .)', 'acyl groups']</t>
  </si>
  <si>
    <t>Biosynthesis | Chlorosome | Fatty acid | Glycolipid | Green sulfur bacteria</t>
  </si>
  <si>
    <t>Unnatural glycolipids possessing the diyne moiety in their acyl groups were successfully biosynthesized in the green sulfur photosynthetic bacterium Chlorobaculum (Cba.) tepidum by cultivation with supplementation of 10,12-heptadecadiynic acid. Monogalactosyldiacylglycerol (MGDG) and rhamnosylgalactosyldiacylglycerol (RGDG) esterified with one 10,12-heptadecadiynic acid were primarily formed in the cells, and small amounts of glycolipids esterified with the two unnatural fatty acids can also be detected. The relative ratio of these unnatural glycolipids occupied in the total glycolipids was estimated to be 49% based on HPLC analysis using a evaporative light scattering detector. These results indicate that the acyl groups in glycolipids, which play important roles in the formation of extramembranous antenna complexes called chlorosomes, can be modified in vivo by cultivation of green sulfur photosynthetic bacteria with exogenous synthetic fatty acids. Visible absorption and circular dichroism spectra of Cba. tepidum containing the unnatural glycolipids demonstrated the formation of chlorosomes, indicating that the unnatural glycolipids in this study did not interfere with the biogenesis of chlorosomes.</t>
  </si>
  <si>
    <t>Biochemistry and Biophysics Reports</t>
  </si>
  <si>
    <t>60092005-60015682;60092005;60092005;60105159;60105159</t>
  </si>
  <si>
    <t>7006308216;57192166997;57192153657;55697286000;7006346090</t>
  </si>
  <si>
    <t>Saga, Yoshitaka;Yoshida, Nozomi;Yamada, Shota;Mizoguchi, Tadashi;Tamiaki, Hitoshi</t>
  </si>
  <si>
    <t>Kusatsu;Higashiosaka;Kawaguchi</t>
  </si>
  <si>
    <t>Ritsumeikan University Biwako-Kusatsu Campus;Kindai University;Japan Science and Technology Agency</t>
  </si>
  <si>
    <t>60105159;60092005;60015682</t>
  </si>
  <si>
    <t>Saga Y.</t>
  </si>
  <si>
    <t>Biosynthesis of unnatural glycolipids possessing diyne moiety in the acyl chain in the green sulfur photosynthetic bacterium Chlorobaculum tepidum grown by supplementation of 10,12-heptadecadiynic acid</t>
  </si>
  <si>
    <t>S2405580816302953</t>
  </si>
  <si>
    <t>10.1016/j.bbrep.2016.11.007</t>
  </si>
  <si>
    <t>2-s2.0-84999018310</t>
  </si>
  <si>
    <t>['usable bandwidth', 'ultra wideband', 'triangular patch', 'significant improvement', 'return loss', 'present work', 'ground surface', 'good gain', 'antenna presented']</t>
  </si>
  <si>
    <t>Fractal antennas | Koch antennas | Microstrip patch antennas | RITMA | Ultra wideband</t>
  </si>
  <si>
    <t>In this present work, a different right angled isosceles triangular Microstrip patch antenna (RITMA) for ultra wideband (UWB) utilization is designed. The antenna presented is simple and small in structure. The antenna has a triangular patch with defected ground plane and a notch on the ground surface, which provides a usable bandwidth. By fracturing the antenna a significant improvement in return loss is seen, and good gain is obtained. Results of the proposed antenna show omnidirectional radiation behavior within the UWB frequency range.</t>
  </si>
  <si>
    <t>Egyptian Informatics Journal</t>
  </si>
  <si>
    <t>A new printed fractal right angled isosceles triangular monopole antenna for ultra-wideband applications</t>
  </si>
  <si>
    <t>S1110866516300251</t>
  </si>
  <si>
    <t>10.1016/j.eij.2016.06.002</t>
  </si>
  <si>
    <t>2-s2.0-84999036798</t>
  </si>
  <si>
    <t>['tunnel wall', 'termites select', 'small arenas', 'skew angle', 'selection mechanism', 'selection determines', 'selection behavior', 'mathematical model', 'left selection', 'junction area', 'increase gradually', 'foraging efficiency', 'experimental result', 'experimental data', 'dramatically decreased', 'directional selection', 'briefly discussed', '80 ¬∞)']</t>
  </si>
  <si>
    <t>Directional selection | Termite foraging efficiency | Termite tunnel network | Tunnel junction</t>
  </si>
  <si>
    <t>Subterranean termites live their tunnel networks constructed below ground. Thus, they often encounter tunnel junctions during traveling in the networks. Directional selection by termites at the junctions is likely to affect foraging efficiency because the selection determines the total traveling distance of the termites in the networks. To understand how termites select their direction at the junctions, we artificially constructed skewed T-junctions (with skew angle, Œ∏¬†=¬†0¬∞, 10¬∞, 20¬∞, ‚Ä¶, and 80¬∞) in small arenas and observed termite behavior at the junctions. When an advancing termite touched the tunnel wall of a junction using left (right) antenna, the termite strongly tended to turn their body to the right (left) side. We measured the ratio of termite's directional selection for right side tunnel (Œ≥R). The ratio of the left selection was given as Œ≥L¬†=¬†1¬†‚àí¬†Œ≥R. The value of Œ≥R tended to increase gradually as Œ∏ increased in the range of 0¬∞¬†‚â§¬†Œ∏¬†‚â§¬†70¬∞ and dramatically decreased at Œ∏¬†=¬†80¬∞. This experimental result was explained by the relationship between the antenna touching order and the geometry of junction area. Based on the selection behavior, we built a mathematical model and verified it through the comparison with experimental data. In addition, we briefly discussed about the application of the model and the selection mechanism in relation to the foraging efficiency.</t>
  </si>
  <si>
    <t>61-64</t>
  </si>
  <si>
    <t>Journal of Asia-Pacific Entomology</t>
  </si>
  <si>
    <t>118153424;106962787</t>
  </si>
  <si>
    <t>55188490100;55917757000</t>
  </si>
  <si>
    <t>Sim, Seungwoo;Lee, Sang Hee</t>
  </si>
  <si>
    <t>Bioinformatics Team;National Institute for Mathematical Sciences</t>
  </si>
  <si>
    <t>Sim S.</t>
  </si>
  <si>
    <t>Direction selection of termites at a skewed T-shaped tunnel junction</t>
  </si>
  <si>
    <t>S1226861516304149</t>
  </si>
  <si>
    <t>10.1016/j.aspen.2016.11.009</t>
  </si>
  <si>
    <t>2-s2.0-85002340237</t>
  </si>
  <si>
    <t>EP/E005071/1</t>
  </si>
  <si>
    <t>['working principles', 'wireless channel', 'situ motoring', 'significant requirement', 'shm ).', 'proposed method', 'partly alleviate', 'paper introduces', 'nondestructive testing', 'new concept', 'high frequency', 'defect detection', 'crack detection', 'closed cracks', 'backscattered signals']</t>
  </si>
  <si>
    <t>Antenna sensor | Characteristic mode | Crack detection | Fusion | Kernel PCA | Radio frequency identification (RFID) | Structural health monitoring (SHM)</t>
  </si>
  <si>
    <t>A significant requirement of low-cost sensor systems for defect detection and characterization is to bridge the gap of nondestructive testing &amp; evaluation (NDT&amp;E) and structural health monitoring (SHM). This paper introduces an ultra-high frequency (UHF) passive RFID sensor system for crack detection and potential structural monitoring. The working principles and major research challenges are presented for the new concept of NDT&amp;E sensor systems. One novel approach using 3D antenna and kernel principal component analysis (PCA) is investigated and validated in conjunction with two case studies for evaluation of open and closed cracks. This proposed method can partly alleviate the nonlinearity from wireless channel and demonstrate the feasibility of the in-situ motoring through amplitude and phase of tag's backscattered signals.</t>
  </si>
  <si>
    <t>89-99</t>
  </si>
  <si>
    <t>NDT and E International</t>
  </si>
  <si>
    <t>60006222-60005465;60006222-60005465;60006222</t>
  </si>
  <si>
    <t>57216517178;7202950628;57044131700</t>
  </si>
  <si>
    <t>Zhang, Jun;Tian, Gui Yun;Zhao, Ao Bo</t>
  </si>
  <si>
    <t>Newcastle;Chengdu</t>
  </si>
  <si>
    <t>Newcastle University;University of Electronic Science and Technology of China</t>
  </si>
  <si>
    <t>60006222;60005465</t>
  </si>
  <si>
    <t>Passive RFID sensor systems for crack detection &amp; characterization</t>
  </si>
  <si>
    <t>S0963869516301827</t>
  </si>
  <si>
    <t>10.1016/j.ndteint.2016.11.002</t>
  </si>
  <si>
    <t>2-s2.0-85002759163</t>
  </si>
  <si>
    <t>['wideband dual', 'wave antenna', 'two leaky', 'simulated results', 'simulated ones', 'proposed de', 'measured results', 'lwa consists', 'lwa also', 'good agreement', 'frequency range', 'element leaky', 'electromagnetic performances', 'constant gain', '84 %).', '80 ¬∞', '7 ghz', '5 db', '25 ghz', '10 db', '0 db']</t>
  </si>
  <si>
    <t>composite right/left-handed | constant gain | dual-element leaky-wave antenna | wideband broadside radiation</t>
  </si>
  <si>
    <t>In this study, a wideband dual-element leaky-wave antenna (DE-LWA) is proposed to achieve constant gain and wideband broadside radiation by using multilayered composite right/left-handed substrate integrated waveguide. The proposed DE-LWA consists of two leaky-wave radiator elements which are with slanted and vertical interdigital fingers slot arrays. To verify the simulated results, the proposed DE-LWA is fabricated and measured. The measured results are in good agreement with the simulated ones, indicating that the fabricated antenna obtains broadside gain of 12.5 dB with variation of 1.0 dB over the frequency range of 8.725-9.25 GHz (5.84%). Moreover, the proposed DE-LWA also can provides a beam scanning property from backward ‚àí80¬∞ to forward +80¬∞ over the frequency range from 7.4 to 12.7 GHz with a constant gain of more than 10 dB. Besides, the electromagnetic performances of this work are better than those of the recently reported similar work in the references.</t>
  </si>
  <si>
    <t>e21070</t>
  </si>
  <si>
    <t>60069720;60069720;60069720;60069720</t>
  </si>
  <si>
    <t>55589363000;35320575500;23003839800;22035662200</t>
  </si>
  <si>
    <t>Wu, Guo Cheng;Wang, Guang Ming;Gao, Xiang Jun;Liang, Jian Gang</t>
  </si>
  <si>
    <t>Wideband dual-element leaky-wave antenna with constant gain and enhanced broadside radiation bandwidth using multilayered composite right/left-handed substrate integrated waveguide</t>
  </si>
  <si>
    <t>10.1002/mmce.21070</t>
  </si>
  <si>
    <t>2-s2.0-85002825245</t>
  </si>
  <si>
    <t>['vertical direction', 'study provides', 'screw theory', 'results show', 'predetermined profile', 'one direction', 'one degree', 'networking method', 'network mobility', 'mechanical network', 'included angle', 'folded completely', 'excellent performance', 'constructed based', 'bennett linkages', 'bennett linkage', 'basic units', 'alternative form']</t>
  </si>
  <si>
    <t>Bennett linkage | Deployable mechanism | Networking method | Parabolic cylindrical antenna | Screw theory</t>
  </si>
  <si>
    <t>In this study, the networking method of Bennett linkages is investigated, and a deployable parabolic cylindrical antenna is constructed based on the network. The alternative form of Bennett linkage has excellent performance in terms of deployment and folding. Using the alternative form as basic units, a networking method of Bennett linkage is proposed. In the network, the units are parallel in one direction and have an included angle in the vertical direction. Thereafter, the mobility of the mechanical network is analyzed through screw theory. Results show that the network has one degree of freedom, and that the included angle has no effect on network mobility. According to this property, a method of constructing parabolic cylindrical antennas is proposed. The parameters of units in the network are then analyzed. A parabolic cylindrical antenna is designed, and a prototype is constructed. The parabolic cylindrical antenna proposed in this study can be folded completely and can be deployed to the predetermined profile. This study provides a novel industrial application of the classical Bennett linkage.</t>
  </si>
  <si>
    <t>95-125</t>
  </si>
  <si>
    <t>0094114X</t>
  </si>
  <si>
    <t>Mechanism and Machine Theory</t>
  </si>
  <si>
    <t>60019616;60019616;60019616;60019616;60019616;60019616</t>
  </si>
  <si>
    <t>55267069900;55536964400;55353898100;7404552019;57155743300;57192277519</t>
  </si>
  <si>
    <t>Song, Xiaoke;Deng, Zongquan;Guo, Hongwei;Liu, Rongqiang;Li, Lifang;Liu, Ruiwei</t>
  </si>
  <si>
    <t>Networking of Bennett linkages and its application on deployable parabolic cylindrical antenna</t>
  </si>
  <si>
    <t>S0094114X16304372</t>
  </si>
  <si>
    <t>10.1016/j.mechmachtheory.2016.10.019</t>
  </si>
  <si>
    <t>2-s2.0-85002884557</t>
  </si>
  <si>
    <t>NNX14AN46G</t>
  </si>
  <si>
    <t>['using high', 'used recently', 'significantly improved', 'sea ice', 'salinity retrievals', 'resolution integration', 'radiometers operating', 'one hindrance', 'one hand', 'northern hemisphere', 'mixed scenes', 'instrument simulator', 'ice pack', 'high latitudes', 'free oceans', 'fov ).', 'cryospheric applications', 'better agreement', 'aquarius observations', 'accurately characterizing', '4 ghz']</t>
  </si>
  <si>
    <t>Aquarius | L-band | microwave radiometry | ocean | sea ice | Soil Moisture Active Passive (SMAP)</t>
  </si>
  <si>
    <t>Radiometers operating at L-band (1.4 GHz) are used to retrieve sea surface salinity over ice-free oceans and have been used recently to study the cryosphere. One hindrance of their use in the high latitudes is the preponderance of mixed scenes, where seawater and sea ice are both present in the sensor's field of view (FOV). Accurately characterizing the scene is crucial for oceanographic and cryospheric applications. To that end, a sea ice fraction model, composed of passive microwave sea ice concentration retrievals and an instrument simulator that integrates radiative power coming from all around the antenna, is used. We investigate the model currently used operationally to derive the ice fraction affecting the Aquarius observations and show that it can be significantly improved. On the one hand, the current model tends to overestimate sea ice fraction in the marginal ice zone where observations are used for salinity retrievals. On the other hand, the current model underestimates ice fraction within the ice pack where observations are used to derive sea ice properties. For the northern hemisphere, we also find evidence of the sea ice type impact on L-band radiometric observations. We present a model to derive sea ice fractions that are in better agreement with Aquarius radiometric observations using the Advanced Microwave Scanning Radiometer 2 Bootstrap algorithm for sea ice concentration and using high-resolution integration over the sensor's FOV.</t>
  </si>
  <si>
    <t>1285-1304</t>
  </si>
  <si>
    <t>60006337-60016569;60006337-60002442</t>
  </si>
  <si>
    <t>6602983976;24166367300</t>
  </si>
  <si>
    <t>Dinnat, Emmanuel P.;Brucker, Ludovic</t>
  </si>
  <si>
    <t>Orange;Greenbelt;Columbia</t>
  </si>
  <si>
    <t>Chapman University;NASA Goddard Space Flight Center;Universities Space Research Association</t>
  </si>
  <si>
    <t>60016569;60006337;60002442</t>
  </si>
  <si>
    <t>Dinnat E.</t>
  </si>
  <si>
    <t>Improved Sea Ice Fraction Characterization for L-Band Observations by the Aquarius Radiometers</t>
  </si>
  <si>
    <t>10.1109/TGRS.2016.2622011</t>
  </si>
  <si>
    <t>2-s2.0-85003451726</t>
  </si>
  <si>
    <t>['ttlpa without', 'slight increase', 'simulated input', 'rogers rt', 'range 1', 'radiation characteristics', 'proposed antenna', 'periodic antenna', 'gain variation', 'effective length', 'duroid 6010', 'dielectric material', 'dielectric loading', 'conventional antenna', 'aperture cross', '8 ghz', '6 ghz', '5 mm', '1 dbi', '0 dbi']</t>
  </si>
  <si>
    <t>Balanced and wideband antenna | balun | dielectric loading</t>
  </si>
  <si>
    <t>In this article, dielectric-loaded metal trapezoidal toothed log-periodic antenna (TTLPA) is described. The dielectric material, Rogers RT/duroid 6010 (Œµr = 10.2, tan Œ¥ = 0.0023) of thickness = 5 mm and of same shape as TTLPA is placed on top of conventional metal TTLPA which provides enhanced bandwidth and/or miniaturizes its aperture size without degradation in gain. The dielectric loading increases the effective length of antenna, and therefore, extends its operating frequency towards lower frequency side which miniaturizes aperture cross-section of antenna with slight increase in its thickness. The simulated input and radiation characteristics of TTLPA without and with dielectric loading are compared. The comparative studies show that the proposed antenna is 38.78% smaller in respect of aperture cross-section as compared with conventional antenna having almost identical bandwidth of 8.6 GHz (2.2‚Äì10.8 GHz) and gain variation over the range 1.5‚Äì6.1 dBi. The proposed antenna of aperture size 48.9 √ó 48.9 mm2 provides ‚àí10 dB reflection coefficient bandwidth of 8.6 GHz (2.2‚Äì10.8 GHz) and gain variation in the range 1.3‚Äì5.7 dBi whereas the conventional antenna of same aperture size achieves somewhat reduced bandwidth of 7.6 GHz (3.2‚Äì10.8 GHz) and gain variation in the range 1.6‚Äì5.0 dBi over the operating frequency range.</t>
  </si>
  <si>
    <t>e21071</t>
  </si>
  <si>
    <t>55819958500;57201871254</t>
  </si>
  <si>
    <t>Patre, Situ Rani;Singh, S. P.</t>
  </si>
  <si>
    <t>Patre S.</t>
  </si>
  <si>
    <t>Dielectric-loaded trapezoidal toothed log-periodic antenna</t>
  </si>
  <si>
    <t>10.1002/mmce.21071</t>
  </si>
  <si>
    <t>2-s2.0-85003890160</t>
  </si>
  <si>
    <t>['structural differences', 'paranovelsis pantherinus', 'paranovelsis larvae', 'morphological characters', 'mature larvae', 'labial palpi', 'general morphology', 'antecostal suture']</t>
  </si>
  <si>
    <t>Beetles | Dermestidae | Exuvia | Immature stages | Paranovelsis | Setae</t>
  </si>
  <si>
    <t>The description of the last larval instar (based on the exuvium) of Paranovelsis pantherinus (Ahrens, 1814) (Coleoptera: Dermestidae) is presented. Morphological characters of Paranovelsis larvae such as general morphology of antenna, epipharynx, mandibula, maxilla, ligula with labial palpi, setae, legs, terga, condition of antecostal suture, and spiracle are documented, and discussed. Structural differences of mature larvae of four Paranovelsis species are compared and summarized.</t>
  </si>
  <si>
    <t>60016147;60016147</t>
  </si>
  <si>
    <t>24471658800;57192388643</t>
  </si>
  <si>
    <t>Kadej, Marcin;Guziak, Joanna</t>
  </si>
  <si>
    <t>First detailed description of morphology of larva of Paranovelsis pantherinus (Ahrens, 1814) (Dermestidae: Attageninae: Attagenini) with remarks on biology</t>
  </si>
  <si>
    <t>S1226861516303673</t>
  </si>
  <si>
    <t>10.1016/j.aspen.2016.12.003</t>
  </si>
  <si>
    <t>2-s2.0-85006141546</t>
  </si>
  <si>
    <t>['within 0', 'tedious process', 'system error', 'proposed based', 'novel method', 'multiple sets', 'long navigation', 'installation errors', 'error calibration', 'datum points', 'avoids reliance', 'angular misalignment', 'also prevents', '3 mil']</t>
  </si>
  <si>
    <t>Beidou II (BDII) | Differential | Remaining nonalignment angle | Satellite attitude measurement | SINS</t>
  </si>
  <si>
    <t>In order to solve the problem that datum points is required during inertial navigation system calibration under wild field conditions. A novel method for calibration is proposed based on satellite positioning differentiation. In this method, the antenna installation error, angular misalignment and installation errors and other inertial devices error are categorized as remaining nonalignment angle. Firstly, the system error is calibrated coarsely using location datum provided by BDII attitude measurement system. In precision calibration stage, high precision position information is provided by satellite differential system, the error calibration is completed, and multiple sets of the difference between new method results and traditional factory calibration results are within 0.3 mil. Therefore higher accuracy is achieved. This method not only avoids reliance on the fixed datum point, but also prevents the system from tedious process of filtering and eliminates the known external information. The accuracy of long navigation is verified, and the real-time of calibration is improved.</t>
  </si>
  <si>
    <t>108-113</t>
  </si>
  <si>
    <t>60073671;60073671;60013789</t>
  </si>
  <si>
    <t>56531718900;8953538200;14012244000</t>
  </si>
  <si>
    <t>Wang, Zhi Wei;Qin, Jun qi;Yang, Gong liu</t>
  </si>
  <si>
    <t>Shijiazhuang Mechanical Engineering College;Beihang University</t>
  </si>
  <si>
    <t>60073671;60013789</t>
  </si>
  <si>
    <t>SINS field calibration based on BDII differential positioning</t>
  </si>
  <si>
    <t>S1270963816307118</t>
  </si>
  <si>
    <t>10.1016/j.ast.2016.12.007</t>
  </si>
  <si>
    <t>2-s2.0-85006246873</t>
  </si>
  <si>
    <t>PTDC/AAC-CLI/104085/2008</t>
  </si>
  <si>
    <t>['thus reducing', 'similar trend', 'salinity exposure', 'references focusing', 'reaction centre', 'ps ii', 'profound analysis', 'potential source', 'potential cash', 'plants exposed', 'oleic acid', 'oecs ).', 'mainly achieved', 'individuals subjected', 'high levels', 'high concentration', 'high amounts', 'good functioning', 'fluorometry coupled', 'evident damage', 'energy dissipation', 'energy dissipated', 'density increased', 'chloroplastic c16', 'auroxanthin pathway', 'also relevant', 'also highlight', 'also higher']</t>
  </si>
  <si>
    <t>Fatty acid | halophyte | photobiology | saline agriculture</t>
  </si>
  <si>
    <t>A profound analysis of A.¬†tripolium photochemical traits under salinity exposure is lacking in the literature, with very few references focusing on its fatty acid profile role in photophysiology. To address this, the deep photochemical processes were evaluated by Pulse Amplitude Modulated (PAM) Fluorometry coupled with a discrimination of its leaf fatty acid profile. Plants exposed to 125‚Äì250¬†mm NaCl showed higher photochemical light harvesting efficiencies and lower energy dissipation rates. under higher NaCl exposure, there is evident damage of the oxygen evolving complexes (OECs). On the other hand, Reaction Centre (RC) closure net rate and density increased, improving the energy fluxes entering the PS II, in spite of the high amounts of energy dissipated and the loss of PS II antennae connectivity. Energy dissipation was mainly achieved through the auroxanthin pathway. Total fatty acid content displayed a similar trend, being also higher under 125‚Äì250¬†mm NaCl with high levels of omega-3 and omega-6 fatty acids. The increase in oleic acid and palmitic acid allows the maintenance of the good functioning of the PS II. Also relevant was the high concentration of chloroplastic C16:1t in the individuals subjected to 125‚Äì250¬†mm NaCl, related with a higher electron transport activity and with the organization of the Light Harvesting Complexes (LHC) and thus reducing the activation of energy dissipation mechanisms. All these new insights shed some light not only on the photophysiology of this potential cash-crop, but also highlight its important saline agriculture applications of this species as forage and potential source of essential fatty acids.</t>
  </si>
  <si>
    <t>239-248</t>
  </si>
  <si>
    <t>Plant Biology</t>
  </si>
  <si>
    <t>60002769;112693213;60002769;60002769;112693213-60004956;60106436;60002769</t>
  </si>
  <si>
    <t>20734149900;6602224932;20734253500;8940390800;8250943300;7203032961;6602533871</t>
  </si>
  <si>
    <t>Duarte, B.;Cabrita, M. T.;Gameiro, C.;Matos, A. R.;Godinho, R.;Marques, J. C.;Ca√ßador, I.</t>
  </si>
  <si>
    <t>Portugal;Portugal;Portugal;Portugal</t>
  </si>
  <si>
    <t>Coimbra;Lisbon;Lisbon;Lisbon</t>
  </si>
  <si>
    <t>University of Coimbra, Marine and Environmental Sciences Center;Instituto Superior T√©cnico;Faculdade de Ci√™ncias, Universidade de Lisboa;IPMA</t>
  </si>
  <si>
    <t>60106436;60004956;60002769;112693213</t>
  </si>
  <si>
    <t>Duarte B.</t>
  </si>
  <si>
    <t>Disentangling the photochemical salinity tolerance in Aster tripolium L.: connecting biophysical traits with changes in fatty acid composition</t>
  </si>
  <si>
    <t>10.1111/plb.12517</t>
  </si>
  <si>
    <t>2-s2.0-85006337194</t>
  </si>
  <si>
    <t>['various formations', 'selected sin', 'radiation characteristic', 'palik model', 'nano antenna', 'membrane roles', 'made useful', 'light trapping', 'graphene layer', 'gold layer', 'field enhancement', 'fdtd simulation', 'energy harvesting', 'electric field', 'current study', 'chain structures', 'chain structure', 'chain formation']</t>
  </si>
  <si>
    <t>Graphene | Loop | Nano aperture | Plasmonic | Spherical chain</t>
  </si>
  <si>
    <t>Recently, Improvement of the radiation characteristic in the nano antenna has been noticed for energy harvesting application. In this current study, we developed a nano loop antenna with a special metamaterial shape. In addition, by using of the graphene layer coat over the slot, we are making a reconfigurable nano antenna for energy harvesting application in mid infrared regime and play the membrane roles. Finally, the nano spherical particles of SiO2 in the chain formation are deposited on the graphene layer for enhancement of the E-filed. The structure is simulated with FDTD simulation by the CST and for substrate, we are selected SiN with n¬†=¬†1.98 with thickness of 80¬†nm. The Palik model is used for gold layer with thickness of 30¬†nm and the single layer graphene is selected for coat. The various formations of the chain structures are studied for their effect on field enhancement and the transmittance of the nano antenna. In addition, here, we have investigated that how the chain structure is may be useful for enhancement of the Electric field in both X and Y direction and it's made useful this particle for energy harvesting and light trapping.</t>
  </si>
  <si>
    <t>60105242;60105242;60107603;60107357;60103630</t>
  </si>
  <si>
    <t>57016832500;24169546000;56029998400;57056359000;55493345800</t>
  </si>
  <si>
    <t>Bazgir, Maryam;Naser-Moghadasi, Mohammad;Zarrabi, Ferdows B.;Arezomand, Afsaneh Saee;Heydari, Samaneh</t>
  </si>
  <si>
    <t>Babol;Urmia;Tehran;Isfahan</t>
  </si>
  <si>
    <t>Islamic Azad University, Babol Branch;Islamic Azad University, Urmia Branch;Islamic Azad University, Science and Research Branch;Islamic Azad University, Isfahan Branch</t>
  </si>
  <si>
    <t>60107603;60107357;60105242;60103630</t>
  </si>
  <si>
    <t>Bazgir M.</t>
  </si>
  <si>
    <t>Nano particle implementation in nano loop antenna for energy harvesting application and light trapping</t>
  </si>
  <si>
    <t>S0030402616315832</t>
  </si>
  <si>
    <t>10.1016/j.ijleo.2016.12.033</t>
  </si>
  <si>
    <t>2-s2.0-85006857931</t>
  </si>
  <si>
    <t>['xanthophyll cycle', 'similar fractions', 'remarkable reduction', 'psii cross', 'overall efficiency', 'oligomeric complexes', 'npq formed', 'largest npq', 'intermittent light', 'il ).', 'il ),', 'higher plants', 'flexibly adjust', 'finding suggests', 'excess light', 'different levels', 'dark recovery', 'current model', 'culture conditions', 'continuous light']</t>
  </si>
  <si>
    <t>Antenna reorganisation | Cross-section | FCP antenna | Non-photochemical quenching | Phaeodactylum tricornutum | Photosystem II</t>
  </si>
  <si>
    <t>When grown under intermittent light (IL), the pennate diatom Phaeodactylum tricornutum forms ‚Äòsuper‚Äô non-photochemical fluorescence quenching (NPQ) in response to excess light. The current model of diatom NPQ mechanism involves two quenching sites, one of which detaches from photosystem II reaction centres (RCIIs) and aggregates into oligomeric complexes. Here we addressed how antenna reorganisation controls NPQ kinetics in P. tricornutum cells grown under continuous light (CL) and IL. Overall, IL acclimation induced: (i) reorganisation of chloroplasts, containing greater pigment pools without a strongly enhanced operation of the xanthophyll cycle, and (ii) ‚Äòsuper NPQ‚Äô causing a remarkable reduction of the chlorophyll excited state lifetime at Fm‚Ä≤. Regardless of different levels of NPQ formed in both culture conditions, its dark recovery was rapid and similar fractions of their antenna uncoupled (~¬†50%). Although antenna detachment relieved excitation pressure, it provided a minor protective contribution equivalent to NPQ¬†~¬†1, while the largest NPQ was 4.4¬†¬±¬†0.2 (CL) and 13¬†¬±¬†0.8 (IL). The PSII cross-section decrease took place only at relatively low NPQ values, beyond which the cross-section remained constant whilst NPQ continued to rise. This finding suggests that the energy trapping efficiency of diatom antenna quenchers cannot over-compete that of RCIIs, similarly to what has been observed on higher plants. We conclude that such ‚Äòeconomic photoprotection‚Äô operates to flexibly adjust the overall efficiency of diatom light harvesting.</t>
  </si>
  <si>
    <t>218-230</t>
  </si>
  <si>
    <t>60105356;60105356</t>
  </si>
  <si>
    <t>36559308700;7102944615</t>
  </si>
  <si>
    <t>Giovagnetti, Vasco;Ruban, Alexander V.</t>
  </si>
  <si>
    <t>Giovagnetti V.</t>
  </si>
  <si>
    <t>Detachment of the fucoxanthin chlorophyll a/c binding protein (FCP) antenna is not involved in the acclimative regulation of photoprotection in the pennate diatom Phaeodactylum tricornutum</t>
  </si>
  <si>
    <t>S0005272816306818</t>
  </si>
  <si>
    <t>10.1016/j.bbabio.2016.12.005</t>
  </si>
  <si>
    <t>2-s2.0-85006983006</t>
  </si>
  <si>
    <t>['various focal', 'using regression', 'thus affect', 'stochastic characteristics', 'standard deviation', 'significance ranking', 'shape errors', 'shape error', 'shape accuracy', 'research reveals', 'random variation', 'random quantity', 'proposed range', 'promising candidates', 'pressure variations', 'pressure variation', 'performance negatively', 'parametrically carried', 'membrane thickness', 'membrane ranks', 'mean value', 'may result', 'manufacturing process', 'manufacture simulations', 'manufacture accurately', 'inflatable reflectors', 'inflatable antennas', 'including errors', 'high flexibility', 'greatest effect', 'error sources', 'elastic modulus', 'diameter ratios', 'correlation analysis', 'close sensitivities', 'boundary deviations', 'aperture sizes', 'allowable values']</t>
  </si>
  <si>
    <t>Global sensitivity analysis | Inflatable antenna reflectors | Shape error | Shape error control | Stochastic analysis</t>
  </si>
  <si>
    <t>Inflatable antennas are promising candidates to realize future satellite communications and space observations since they are lightweight, low-cost and small-packaged-volume. However, due to their high flexibility, inflatable reflectors are difficult to manufacture accurately, which may result in undesirable shape errors, and thus affect their performance negatively. In this paper, the stochastic characteristics of shape errors induced during manufacturing process are investigated using Latin hypercube sampling coupled with manufacture simulations. Four main random error sources are involved, including errors in membrane thickness, errors in elastic modulus of membrane, boundary deviations and pressure variations. Using regression and correlation analysis, a global sensitivity study is conducted to rank the importance of these error sources. This global sensitivity analysis is novel in that it can take into account the random variation and the interaction between error sources. Analyses are parametrically carried out with various focal-length-to-diameter ratios (F/D) and aperture sizes (D) of reflectors to investigate their effects on significance ranking of error sources. The research reveals that RMS (Root Mean Square) of shape error is a random quantity with an exponent probability distribution and features great dispersion; with the increase of F/D and D, both mean value and standard deviation of shape errors are increased; in the proposed range, the significance ranking of error sources is independent of F/D and D; boundary deviation imposes the greatest effect with a much higher weight than the others; pressure variation ranks the second; error in thickness and elastic modulus of membrane ranks the last with very close sensitivities to pressure variation. Finally, suggestions are given for the control of the shape accuracy of reflectors and allowable values of error sources are proposed from the perspective of reliability.</t>
  </si>
  <si>
    <t>170-176</t>
  </si>
  <si>
    <t>60010851;60022381;60010851</t>
  </si>
  <si>
    <t>24921826000;7404076624;57052000700</t>
  </si>
  <si>
    <t>San, Bingbing;Yang, Qingshan;Yin, Liwei</t>
  </si>
  <si>
    <t>Beijing Jiaotong University;Hohai University</t>
  </si>
  <si>
    <t>60022381;60010851</t>
  </si>
  <si>
    <t>San B.</t>
  </si>
  <si>
    <t>Stochastic and sensitivity analysis of shape error of inflatable antenna reflectors</t>
  </si>
  <si>
    <t>S009457651630460X</t>
  </si>
  <si>
    <t>10.1016/j.actaastro.2016.12.015</t>
  </si>
  <si>
    <t>2-s2.0-85007134491</t>
  </si>
  <si>
    <t>['transmitting power', 'transmit antennas', 'secure user', 'secrecy rate', 'power allocated', 'output multi', 'optimal parameters', 'null space', 'normal user', 'legitimate channels', 'jointly optimized', 'instantaneous csi', 'improved est', 'form expression', 'est increases', 'est ),', 'eavesdropper system', 'concurrent transmission', 'concave function', 'artificial noise']</t>
  </si>
  <si>
    <t>artificial noise | code rate | multi-input single-output multi-eavesdropper (MISOME) | Physical-layer security | throughput optimization</t>
  </si>
  <si>
    <t>In this paper, the secure transmission strategy for a multi-input-single-output multi-eavesdropper system with coexistence of a secure user (Bob) and a normal user (NU) is investigated. The NU and Bob require normal and secure data transmissions, respectively, and thus, the stream for the NU can be exploited to confuse the eavesdroppers. To guarantee the security of Bob, artificial noise (AN) is also deliberately injected into the null space of Bob and NU. The power allocation among Bob, NU, and AN, as well as the wiretap code rates, is jointly optimized to maximize the effective secrecy throughput (EST), under the average throughput constraint of the NU and statistical channel state information (CSI) of eavesdroppers. Both non-adaptive and adaptive transmission schemes are proposed, based on the statistical and instantaneous CSI of the legitimate channels, respectively. An alternative optimization algorithm is proposed to obtain the optimal parameters. It is proved that the EST is a quasi-concave function of the secrecy rate and the power allocated to Bob, and for fixed wiretap code rates, the optimal power allocation is derived in a closed-form expression. Numerical results show that the EST increases with the increase in transmitting power and the number of transmit antennas, and decreases with the increasing throughput constraint of the NU. Improved EST can be achieved through injecting AN and concurrent transmission of Bob and NU.</t>
  </si>
  <si>
    <t>505-515</t>
  </si>
  <si>
    <t>57214050159;7006387633;7404989917</t>
  </si>
  <si>
    <t>Wang, Wei;Teh, Kah Chan;Li, Kwok Hung</t>
  </si>
  <si>
    <t>Secrecy Throughput Maximization for MISO Multi-Eavesdropper Wiretap Channels</t>
  </si>
  <si>
    <t>10.1109/TIFS.2016.2620279</t>
  </si>
  <si>
    <t>2-s2.0-85007140064</t>
  </si>
  <si>
    <t>15-19-30023</t>
  </si>
  <si>
    <t>['study numerically', 'strong enhancement', 'scattering properties', 'recent advances', 'radiation patterns', 'parameters used', 'novel type', 'nanoantennas consist', 'nanoantenna upon', 'metal part', 'laser reshaping', 'figure presented', 'effects correspond', 'dielectric nanostructures', 'asymmetric metal', 'allow tuning', '2016 )],']</t>
  </si>
  <si>
    <t>Au/Si | laser melting | nanoantennas | nanoparticles | optical magnetic response | plasmonics</t>
  </si>
  <si>
    <t>Asymmetric metal-dielectric nanostructures are demonstrated superior optical properties arising from the combination of strong enhancement of near-fields and controllable scattering characteristics which originate from plasmonic and high-index dielectric components. Here, being inspired by the recent advances of the asymmetric hybrid nanoparticles fabrication [Dmitry¬†Zuev, et¬†al., Adv. Mater. 28, 3087 (2016)], we suggest and study numerically a novel type of hybrid dimer nanoantennas. The nanoantennas consist of asymmetric metal-dielectric (Au/Si) nanoparticles and allow tuning of the near- and far-field properties via laser induced reshaping of the metal part at the nanoscale. We demonstrate an ability to modification of the scattering properties, near-field distribution profilis, normalized local density of states, and radiation patterns of the nanoantenna upon the laser reshaping. The parameters used to investigate these effects correspond to experimentally demonstrated values. (Figure presented.).</t>
  </si>
  <si>
    <t>Annalen der Physik</t>
  </si>
  <si>
    <t>60087294;60072485;60072485;60072485;60087294;60072485;60072485-60013372</t>
  </si>
  <si>
    <t>56412222200;57191374932;57191201871;57191198114;36008697000;7006167582;36660864200</t>
  </si>
  <si>
    <t>Sun, Yali;Kolodny, Stanislav;Lepeshov, Sergey;Zuev, Dmitry;Huang, Lirong;Belov, Pavel;Krasnok, Alexander</t>
  </si>
  <si>
    <t>China;Russian Federation;United States</t>
  </si>
  <si>
    <t>Wuhan;Saint Petersburg;Austin</t>
  </si>
  <si>
    <t>Wuhan National Laboratory for Optoelectronics;Saint Petersburg National Research University of Information Technologies, Mechanics and Optics University ITMO;The University of Texas at Austin</t>
  </si>
  <si>
    <t>60087294;60072485;60013372</t>
  </si>
  <si>
    <t>Approach for fine-tuning of hybrid dimer antennas via laser melting at the nanoscale</t>
  </si>
  <si>
    <t>10.1002/andp.201600272</t>
  </si>
  <si>
    <t>2-s2.0-85007189449</t>
  </si>
  <si>
    <t>['wvu yf', 'weighting parameters', 'online adaptation', 'new method', 'neural network', 'ekf ).', 'detect faults', 'detect abrupt', 'better performance']</t>
  </si>
  <si>
    <t>Adaptive fault detection | Nonlinear dynamic model | Sensor and actuator faults | Unmanned aerial vehicle</t>
  </si>
  <si>
    <t>A new online detection strategy is developed to detect faults in sensors and actuators of unmanned aerial vehicle (UAV) systems. In this design, the weighting parameters of the Neural Network (NN) are updated by using the Extended Kalman Filter (EKF). Online adaptation of these weighting parameters helps to detect abrupt, intermittent, and incipient faults accurately. We apply the proposed fault detection system to a nonlinear dynamic model of the WVU YF-22 unmanned aircraft for its evaluation. The simulation results show that the new method has better performance in comparison with conventional recurrent neural network-based fault detection strategies.</t>
  </si>
  <si>
    <t>317-329</t>
  </si>
  <si>
    <t>60015206;60033391;60015206;60110852</t>
  </si>
  <si>
    <t>57189302387;57224976805;7101628316;24781230900</t>
  </si>
  <si>
    <t>Abbaspour, Alireza;Aboutalebi, Payam;Yen, Kang K.;Sargolzaei, Arman</t>
  </si>
  <si>
    <t>United States;Iran;United States</t>
  </si>
  <si>
    <t>Lakeland;Shahrood;Miami</t>
  </si>
  <si>
    <t>Florida Polytechnic University;Shahrood University of Technology;Florida International University</t>
  </si>
  <si>
    <t>60110852;60033391;60015206</t>
  </si>
  <si>
    <t>Abbaspour A.</t>
  </si>
  <si>
    <t>Neural adaptive observer-based sensor and actuator fault detection in nonlinear systems: Application in UAV</t>
  </si>
  <si>
    <t>S0019057816306656</t>
  </si>
  <si>
    <t>10.1016/j.isatra.2016.11.005</t>
  </si>
  <si>
    <t>2-s2.0-85007242838</t>
  </si>
  <si>
    <t>National High-tech Research and Development Program</t>
  </si>
  <si>
    <t>2014XFCX10</t>
  </si>
  <si>
    <t>['traditional methods', 'survivals trapped', 'search radius', 'running scheme', 'rescue work', 'proposed system', 'novel infrastructure', 'identification information', 'greatly improve', 'exact location', 'disaster relief', 'defined radio', 'debris without', 'cell phones', 'also able']</t>
  </si>
  <si>
    <t>cell phone detection | Disaster relief | OpenBTS | Positioning</t>
  </si>
  <si>
    <t>In disaster relief, especially in the rescue of serious disaster like great earthquake or tsunami, detecting the exact location of survivors via portable devices can greatly improve the efficiency of search and rescue work. A novel infrastructure-free cell phone positioning system based on software-defined radio, virtual base transceiver station software and its running scheme is proposed in this paper. The identification information of cell phones, receive signal strength and signal transceiver power data can be collected by this system. By using customized antennas with new positioning method, the proposed system can indicate the location of survivals trapped under debris without any operation on cell phones by survivors. With the new hybrid algorithm, search radius of the system can reach more than 1.2¬†km. And it is also able to implement accurate positioning by this system at the same time. Experimental results demonstrated that the system has significantly improved performance over the traditional methods.</t>
  </si>
  <si>
    <t>453-464</t>
  </si>
  <si>
    <t>0921030X</t>
  </si>
  <si>
    <t>Natural Hazards</t>
  </si>
  <si>
    <t>60025278;60025278;60025278;60025278;60010065</t>
  </si>
  <si>
    <t>56194129600;7102525255;14064134900;57192671922;55211831600</t>
  </si>
  <si>
    <t>Tang, Shi Yang;Shu, Xue Ming;Shen, Shi Fei;Li, Zhang Hua;Cao, Si Yang</t>
  </si>
  <si>
    <t>Beijing;Tucson</t>
  </si>
  <si>
    <t>Tsinghua University;The University of Arizona</t>
  </si>
  <si>
    <t>60025278;60010065</t>
  </si>
  <si>
    <t>Tang S.</t>
  </si>
  <si>
    <t>Study of portable infrastructure-free cell phone detector for disaster relief</t>
  </si>
  <si>
    <t>10.1007/s11069-016-2700-7</t>
  </si>
  <si>
    <t>2-s2.0-85007277313</t>
  </si>
  <si>
    <t>['zero order', 'varying terms', 'varying configurations', 'transformation matrix', 'system even', 'rigid platform', 'rigid part', 'rigid body', 'paper resolve', 'paper proposes', 'numerical example', 'model considers', 'like antennas', 'great importance', 'floating frame', 'flexible appendages', 'flexible appendage', 'dynamic response', 'conventional models', 'conventional model', 'central core', 'body frame']</t>
  </si>
  <si>
    <t>Derivative of coordinate transformation matrix | First order coupled dynamic model | Flexible space structure | Time-varying configuration</t>
  </si>
  <si>
    <t>This paper proposes a first order coupled dynamic modeling method for flexible space structures with time-varying configurations for the purpose of deriving the characteristics of the system. The model considers the first time derivative of the coordinate transformation matrix between the platform's body frame and the appendage's floating frame. As a result it can accurately predict characteristics of the system even if flexible appendages rotate with complex trajectory relative to the rigid part. In general, flexible appendages are fixed on the rigid platform or forced to rotate with a slow angular velocity. So only the zero order of the transformation matrix is considered in conventional models. However, due to neglecting of time-varying terms of the transformation matrix, these models introduce severe error when appendages, like antennas, for example, rotate with a fast speed relative to the platform. The first order coupled dynamic model for flexible space structures proposed in this paper resolve this problem by introducing the first time derivative of the transformation matrix. As a numerical example, a central core with a rotating solar panel is considered and the results are compared with those given by the conventional model. It has been shown that the first order terms are of great importance on the attitude of the rigid body and dynamic response of the flexible appendage.</t>
  </si>
  <si>
    <t>56730422900;56395619100;55731793500</t>
  </si>
  <si>
    <t>Wang, Jie;Li, Dongxu;Jiang, Jianping</t>
  </si>
  <si>
    <t>First order coupled dynamic model of flexible space structures with time-varying configurations</t>
  </si>
  <si>
    <t>S0094576516309067</t>
  </si>
  <si>
    <t>10.1016/j.actaastro.2016.12.019</t>
  </si>
  <si>
    <t>2-s2.0-85007282669</t>
  </si>
  <si>
    <t>N00014-15-1-2462</t>
  </si>
  <si>
    <t>['slot antennas', 'results presented', 'relevant simulations', 'question since', 'make use', 'feasibility discussion', 'electromagnetic shielding', 'debye representation', 'applied community', 'antenna array', 'accurately control']</t>
  </si>
  <si>
    <t>Active manipulation | Antenna synthesis | Debye potentials | Layer potentials | Slot antennas | Waveguides</t>
  </si>
  <si>
    <t>The central question addressed in this paper is whether we can introduce an antenna array into a circular cylindrical waveguide to accurately control or determine the local field around the array with vanishingly small reflection from the boundary of the waveguide. We ask this question since we perceive the answer to be important to the applied community through its relevance for applications to electromagnetic shielding or slot antennas. We make use of the results presented in Onofrei (2014) for the scalar Helmholtz equation and show, by using the Debye representation in waveguides, how they apply to the current EM waveguide model. We prove the existence of a class of solutions and include a feasibility discussion for the antenna synthesis problem together with relevant simulations.</t>
  </si>
  <si>
    <t>91-107</t>
  </si>
  <si>
    <t>60005837;113317932</t>
  </si>
  <si>
    <t>32867951400;7005187660</t>
  </si>
  <si>
    <t>Onofrei, Daniel;Albanese, Richard</t>
  </si>
  <si>
    <t>Houston;San Antonio</t>
  </si>
  <si>
    <t>University of Houston;ADED Co.</t>
  </si>
  <si>
    <t>Onofrei D.</t>
  </si>
  <si>
    <t>Active manipulation of EM fields in open waveguides</t>
  </si>
  <si>
    <t>S0165212516301585</t>
  </si>
  <si>
    <t>10.1016/j.wavemoti.2016.11.011</t>
  </si>
  <si>
    <t>2-s2.0-85007376499</t>
  </si>
  <si>
    <t>['¬± 1', '¬± 0', 'wide bandwidth', 'v supply', 'times 1', 'synthesized 4', 'shifting configuration', 'q calibration', 'phase error', 'path phase', 'null ratio', 'lc load', 'including wide', 'ghz phased', 'gain mode', 'frequency tuning', 'frequency staggering', 'employing lo', 'element 60', 'core area', 'conversion stages', 'chip baluns', 'beamforming calibration', 'amplitude mismatch', 'achieves ip1db', '66 ghz', '6 ¬∞', '5 dbm', '5 db', '21 dbm', '21 db', '20 db', '2 db', '1 db']</t>
  </si>
  <si>
    <t>60 GHz | Beamforming calibration | IEEE 802.15.3c | LO-path phase shifting | millimeter-wave (mmW) | mixing | peak-to-null ratio | phased-array | receiver | transformer</t>
  </si>
  <si>
    <t>A 4-element 60-GHz phased-array receiver RF front-end (RFE) employing LO-path phase-shifting configuration is presented. A wide bandwidth from 57 to 66 GHz is achieved by using multiple design techniques, including wide-band input matching network using on-chip baluns, peak-frequency staggering in the LNAs, and resonant-frequency tuning of the LC load in the first down-conversion stages. Furthermore, beamforming calibration is implemented by sequentially performing gain equalization, I/Q calibration and successive-approximation phase tuning. Implemented in a 65-nm CMOS process, each element measures gain of 21 dB and NF of 7.2 dB and IP1dB of -21 dBm in high-gain mode while achieves IP1dB of -12.5 dBm with gain of -2 dB and NF of 20 dB in low-gain mode. With beamforming calibration, the peak-to-null ratio of the synthesized 4-element array pattern is improved from 16.5 dB to 28.5 dB, corresponding to phase error of ¬±0.6¬∞ and amplitude mismatch of ¬±1.1 dB. The whole system consumes 320 mW from a 1.2-V supply and occupies a core area of 2.0\times 1.3 mm2 excluding pads.</t>
  </si>
  <si>
    <t>642-652</t>
  </si>
  <si>
    <t>IEEE Transactions on Circuits and Systems I: Regular Papers</t>
  </si>
  <si>
    <t>60008592-60013983;60008592-118605816;60008592;60008592</t>
  </si>
  <si>
    <t>55489538700;55364456300;55210323900;55664953200</t>
  </si>
  <si>
    <t>Wu, Liang;Leung, Hiu Fai;Li, Alvin;Luong, Howard C.</t>
  </si>
  <si>
    <t>Hong Kong;Hong Kong;Hong Kong</t>
  </si>
  <si>
    <t>Kowloon;Hong Kong;Hong Kong</t>
  </si>
  <si>
    <t>City University of Hong Kong;Hong Kong University of Science and Technology;Kinetic Technologies HK Ltd.</t>
  </si>
  <si>
    <t>60013983;60008592;118605816</t>
  </si>
  <si>
    <t>Wu L.</t>
  </si>
  <si>
    <t>A 4-Element 60-GHz CMOS Phased-Array Receiver with Beamforming Calibration</t>
  </si>
  <si>
    <t>10.1109/TCSI.2016.2612232</t>
  </si>
  <si>
    <t>2-s2.0-85007395372</t>
  </si>
  <si>
    <t>['single chloroplasts', 'regulatory process', 'reaction centers', 'protein phosphorylation', 'protein complexes', 'plants relies', 'photosynthetic antennas', 'minute timescale', 'induced activation', 'fluent operation', 'controlled change', 'antenna function', 'adapted plants', 'act effectively', 'absorbing light']</t>
  </si>
  <si>
    <t>Chloroplast imaging | Light-harvesting complexes | Phosphorylation | Photosynthesis</t>
  </si>
  <si>
    <t>The efficient and fluent operation of photosynthesis in plants relies on activity of pigment-protein complexes called antenna, absorbing light and transferring excitations toward the reaction centers. Here we show, based on the results of the fluorescence lifetime imaging analyses of single chloroplasts, that pigment-protein complexes, in dark-adapted plants, are not able to act effectively as photosynthetic antennas, due to pronounced, adverse excitation quenching. It appeared that the antenna function could be activated by a short (on a minute timescale) illumination with light of relatively low intensity, substantially below the photosynthesis saturation threshold. The low-light-induced activation of the antenna function was attributed to phosphorylation of the major accessory light-harvesting complex LHCII, based on the fact that such a mechanism was not observed in the stn7 Arabidopsis thaliana mutant, with impaired LHCII phosphorylation. It is proposed that the protein phosphorylation-controlled change in the LHCII clustering ability provides mechanistic background for this regulatory process.</t>
  </si>
  <si>
    <t>Journal of Plant Physiology</t>
  </si>
  <si>
    <t>60011685;60011685-60015150;60011685-60017722;60011685;60013756;60011685-60069011;60011685;60013756;60011685</t>
  </si>
  <si>
    <t>23397449800;57225265831;35489734200;8331139700;37018306100;56721086500;6603778853;6602425375;7005047468</t>
  </si>
  <si>
    <t>Janik, Ewa;Bednarska, Joanna;Zubik, Monika;Luchowski, Rafal;Mazur, Radoslaw;Sowinski, Karol;Grudzinski, Wojciech;Garstka, Maciej;Gruszecki, Wieslaw I.</t>
  </si>
  <si>
    <t>Poland;Poland;United Kingdom;Poland;Poland</t>
  </si>
  <si>
    <t>Lublin;Lublin;London;Warsaw;Lublin</t>
  </si>
  <si>
    <t>Medical University of Lublin;Bohdan Dobrza≈Ñski Institute of Agrophysics of the Polish Academy of Sciences;Imperial College London;University of Warsaw;Maria Curie-Sklodowska University in Lublin</t>
  </si>
  <si>
    <t>60069011;60017722;60015150;60013756;60011685</t>
  </si>
  <si>
    <t>Janik E.</t>
  </si>
  <si>
    <t>A chloroplast ‚Äúwake up‚Äù mechanism: Illumination with weak light activates the photosynthetic antenna function in dark-adapted plants</t>
  </si>
  <si>
    <t>S017616171630284X</t>
  </si>
  <si>
    <t>10.1016/j.jplph.2016.12.006</t>
  </si>
  <si>
    <t>2-s2.0-85007442953</t>
  </si>
  <si>
    <t>['wire inductance', 'voltage switching', 'using bond', 'tsmc 0', 'technique leads', 'switching pas', 'satisfying class', 'power transmitters', 'power applications', 'paper presents', 'pad capacitance', 'pa delivers', 'output power', 'output node', 'output filter', 'low transmit', 'increasing efficiency', 'higher efficiency', 'fully integrated', 'faster switching', 'efficiency 2', 'e zero', 'drive technique', 'achieved compared', '7 %.', '2 dbm']</t>
  </si>
  <si>
    <t>Class-E | Fully integrated | High efficiency | Low transmit-power | Power amplifier | Wireless sensor network</t>
  </si>
  <si>
    <t>This paper presents a fully integrated, low transmit-power and high-efficiency 2.4¬†GHz class-E power amplifier (PA) in TSMC 0.18¬†Œºm CMOS process for low-power transmitters such as wireless sensor networks¬†(WSN). In this paper, a new output load has been proposed. Also, analytical design equations have been included to design an efficient low power circuit. This PA, employs the pad capacitance and bond-wire inductance of the output node, for satisfying class-E zero-voltage switching (ZVS) condition and matching the antenna‚Äôs 50 Œ© resistance. By using bond-wire inductance instead of inductor in the output filter, smaller chip size and higher efficiency has been achieved compared to other works for low transmit-power applications. Also, the effectiveness of bulk-drive technique on faster switching and increasing efficiency have been evaluated. It has been proved that this technique leads to increase the efficiency of switching PAs. This PA delivers a range of output power from 2.7 to 7.2 dBm with a supply voltage range from 500 to 850¬†mV while achieving overall power efficiency range of 57.3‚Äì60.7%.</t>
  </si>
  <si>
    <t>563-571</t>
  </si>
  <si>
    <t>Analog Integrated Circuits and Signal Processing</t>
  </si>
  <si>
    <t>57192643420;54950668200;25032047000;6506416983</t>
  </si>
  <si>
    <t>Modava, Mohammad;Sahafi, Ali;Sobhi, Jafar;Daie Koozehkanani, Ziaddin</t>
  </si>
  <si>
    <t>Modava M.</t>
  </si>
  <si>
    <t>Design of efficient power amplifier for low power transmitters</t>
  </si>
  <si>
    <t>10.1007/s10470-016-0917-8</t>
  </si>
  <si>
    <t>2-s2.0-85007508336</t>
  </si>
  <si>
    <t>['whole performance', 'verified via', 'unity swr', 'receiving part', 'receiving antenna', 'receiver sub', 'operating case', 'numerical examples', 'noise figure', 'key device', 'gaas hj', 'first stage', 'fet transistor', 'contours presented', '2 ).']</t>
  </si>
  <si>
    <t>Gain | LNA | Matching | NF | SWR | Wideband</t>
  </si>
  <si>
    <t>For a receiver sub-block , Low Noise Amplifier is the first stage after the receiving antenna and as a key device, its amplification and noise figure (NF) affects the whole performance of the receiving part. In this paper we present a full graphical visualization in terms of gain, standing wave ratio (SWR) and noise for a GaAs HJ-FET transistor in two operating cases; (1) NFmin, (2) Unity SWR out. The set of curves and contours presented will provide the designer with enough visual information about the transistor operating boundaries and will also visually assist on choosing the appropriate matching points for a wideband operation according to the desired (transducer gain G T, SWR) for case (1) and (G T, SWR in, NF) for case (2). Numerical examples are given for each operating case and verified via a microwave circuit design software package to demonstrate the adequacy of the proposed graphical techniques. The results from simulations compare favourably with the visually estimated values.</t>
  </si>
  <si>
    <t>605-613</t>
  </si>
  <si>
    <t>60033041;107138990;60007253;60033041;60108699-60033041</t>
  </si>
  <si>
    <t>21934928400;55212178500;7005686599;57192975707;56230940500</t>
  </si>
  <si>
    <t>Rizk, M. R.M.;Abou-Bakr, Ehab;Nasser, A. A.A.;El-Badawy, El Sayed A.;Mahros, Amr M.</t>
  </si>
  <si>
    <t>Saudi Arabia;Egypt;Egypt;Egypt</t>
  </si>
  <si>
    <t>Jeddah;Alexandria;Alexandria;Kalubia</t>
  </si>
  <si>
    <t>University of Jeddah;Alexandria University;Arab Academy for Science, Technology and Maritime Transport;Higher Institute of Engineering and Technology</t>
  </si>
  <si>
    <t>60108699;60033041;60007253;107138990</t>
  </si>
  <si>
    <t>Rizk M.</t>
  </si>
  <si>
    <t>Full characterization of gain and noise boundaries for NF&lt;inf&gt;min&lt;/inf&gt; or unity SWR&lt;inf&gt;out&lt;/inf&gt; operation</t>
  </si>
  <si>
    <t>10.1007/s10470-016-0906-y</t>
  </si>
  <si>
    <t>2-s2.0-85007560061</t>
  </si>
  <si>
    <t>['two methods', 'study indicates', 'stable platform', 'seeker performance', 'pasp tracking', 'pasp ),', 'parasitic loop', 'paper proposed', 'new structure', 'mathematical model', 'guidance loops', 'guidance information', 'extraction point', 'complete line']</t>
  </si>
  <si>
    <t>Disturbance rejection effect (DRE) | Guidance information | Guidance precision | Parasitic loop | Phased array seeker with platform (PASP)</t>
  </si>
  <si>
    <t>This paper proposed a new structure of phased array seeker called phased array seeker with platform(PASP), which consist of a stable platform and a phased array seeker mounted on it. Then the mathematical model of PASP is established to analyze the influence of projectile body disturbance on the seeker performance. The feed forward compensation method is used to complete line of sight rate decoupling. Based on the difference of the extraction point of guidance information, two methods of decoupling are presented and their corresponding transfer function models are established. Furthermore, the parasitic loop in the guidance loop induced by disturbance rejection effect (DRE) of PASP is established, and the properties are analyzed to use for PASP tracking and guidance loops. The study indicates that PASP performs better than other types of seekers in terms of rapidly tracking targets and improving guidance precision.</t>
  </si>
  <si>
    <t>57192807362;7202871603;55658296400</t>
  </si>
  <si>
    <t>Bai, Rui;Xia, Qunli;Du, Xiao</t>
  </si>
  <si>
    <t>Bai R.</t>
  </si>
  <si>
    <t>The study of guidance performance of a phased array seeker with platform</t>
  </si>
  <si>
    <t>S0030402616315728</t>
  </si>
  <si>
    <t>10.1016/j.ijleo.2016.12.022</t>
  </si>
  <si>
    <t>2-s2.0-85008153117</t>
  </si>
  <si>
    <t>['upper bound', 'two eavesdroppers', 'system performance', 'su performance', 'su must', 'security constraints', 'secure communication', 'secondary user', 'results show', 'pu transmitter', 'pu communication', 'primary user', 'primary network', 'outage probability', 'multiple antennas', 'lower bound', 'layer security', 'input multiple', 'form expressions', 'different eavesdroppers', 'convex combination']</t>
  </si>
  <si>
    <t>Cognitive radio networks | Physical layer security | Power allocation | Security constraint</t>
  </si>
  <si>
    <t>In this paper, we investigate the physical-layer security of a secure communication in single-input multiple-output (SIMO) cognitive radio networks (CRNs) in the presence of two eavesdroppers. In particular, both primary user (PU) and secondary user (SU) share the same spectrum, but they face with different eavesdroppers who are equipped with multiple antennas. In order to protect the PU communication from the interference of the SU and the risks of eavesdropping, the SU must have a reasonable adaptive transmission power which is set on the basis of channel state information, interference and security constraints of the PU. Accordingly, an upper bound and lower bound for the SU transmission power are derived. Furthermore, a power allocation policy, which is calculated on the convex combination of the upper and lower bound of the SU transmission power, is proposed. On this basis, we investigate the impact of the PU transmission power and channel mean gains on the security and system performance of the SU. Closed-form expressions for the outage probability, probability of non-zero secrecy capacity, and secrecy outage probability are obtained. Interestingly, our results show that the strong channel mean gain of the PU transmitter to the PU's eavesdropper in the primary network can enhance the SU performance.</t>
  </si>
  <si>
    <t>32-41</t>
  </si>
  <si>
    <t>Physical Communication</t>
  </si>
  <si>
    <t>60006739;60112505;60112505;60016636</t>
  </si>
  <si>
    <t>7202596558;24587843100;7004919623;55849220600</t>
  </si>
  <si>
    <t>Tran, Hung;Kaddoum, Georges;Gagnon, Fran√ßois;Sibomana, Louis</t>
  </si>
  <si>
    <t>Canada;Sweden;Sweden</t>
  </si>
  <si>
    <t>Montreal;Karlskrona;Vasteras</t>
  </si>
  <si>
    <t>LACIME-Communications and Microelectronic Integration Laboratory;Blekinge Tekniska H√∂gskola;M√§lardalens h√∂gskola</t>
  </si>
  <si>
    <t>60112505;60016636;60006739</t>
  </si>
  <si>
    <t>Cognitive radio network with secrecy and interference constraints</t>
  </si>
  <si>
    <t>S1874490716302464</t>
  </si>
  <si>
    <t>10.1016/j.phycom.2016.12.001</t>
  </si>
  <si>
    <t>2-s2.0-85008191049</t>
  </si>
  <si>
    <t>['power applications', 'paper presents', 'fourfold reduction', 'distortion performance', 'distortion improvement', 'circuits following', 'beamforming network', 'beam third', 'antenna element', '20 dbm']</t>
  </si>
  <si>
    <t>Analog beamforming | compression point (CP) | intercept point | interference nulling | mixer | phase shifter | phased array | receiver | spatial filtering | switched capacitor | vector modulator</t>
  </si>
  <si>
    <t>Spatial interference rejection in analog adaptive beamforming receivers can improve the distortion performance of the circuits following the beamforming network, but is susceptible to the nonlinearity of the beamforming network itself. This paper presents an analysis of intermodulation product cancellation in analog active phased array receivers and verifies the distortion improvement in a four-element adaptive beamforming receiver for low-power applications in the 1.0-2.5-GHz frequency band. In this architecture, a constant-Gm vector modulator is proposed that produces an accurate equidistance square constellation, leading to a sliced frontend design that is duplicated for each antenna element. By moving the transconductances to RF, a fourfold reduction in power is achieved, while simultaneously providing input impedance matching. The 65-nm implementation consumes between 6.5 and 9 mW per antenna element and shows a +1 to +20 dBm in-band and out-of-beam third-order intercept point due to intermodulation distortion reduction.</t>
  </si>
  <si>
    <t>735-746</t>
  </si>
  <si>
    <t>118392032;60020599;60020599;60020599;60020599-60019984</t>
  </si>
  <si>
    <t>34973585400;7003459853;56297788300;57209315405;6603911861</t>
  </si>
  <si>
    <t>Soer, Michiel C.M.;Klumperink, Eric A.M.;Van Den Broek, Dirk Jan;Nauta, Bram;Van Vliet, Frank E.</t>
  </si>
  <si>
    <t>Netherlands;Netherlands;Canada</t>
  </si>
  <si>
    <t>Enschede;The Hague;Montreal</t>
  </si>
  <si>
    <t>Universiteit Twente;Nederlandse Organisatie voor toegepast natuurwetenschappelijk onderzoek- TNO;Spark Microsystems</t>
  </si>
  <si>
    <t>60020599;60019984;118392032</t>
  </si>
  <si>
    <t>Soer M.C.M.</t>
  </si>
  <si>
    <t>Beamformer with constant-Gm vector modulators and its spatial intermodulation distortion</t>
  </si>
  <si>
    <t>10.1109/JSSC.2016.2639545</t>
  </si>
  <si>
    <t>2-s2.0-85008450599</t>
  </si>
  <si>
    <t>['uhf rfid', 'two kinds', 'take k', 'small size', 'significant difference', 'sight propagation', 'severely affected', 'real applications', 'performance difference', 'omnidirectional antennas', 'nn algorithms', 'nearest neighbor', 'low cost', 'localization performance', 'known locations', 'experimental tests', 'easy deployment', 'become one', 'based algorithms']</t>
  </si>
  <si>
    <t>Directional antennas | Indoor localization | k-NN | Omnidirectional antennas | Passive UHF RFID</t>
  </si>
  <si>
    <t>By the advantages of small size, low cost and easy deployment, passive Ultra High Frequency Radio Frequency Identification (UHF RFID) technology has become one of the most popular indoor localization technologies. As the most common measurement information, Received Signal Strength Indicator (RSSI) is severely affected by the complex indoor environments, like multipath propagation, Non-Line-of-Sight propagation, noise, etc. It eventually reduces location estimation accuracy. To improve the accuracy of RSSI-based algorithms, pattern matching algorithms are utilized with extra reference tags at fixed and known locations. One of the typical pattern matching algorithms is k-Nearest Neighbor (k-NN) algorithm. There is a problem for pattern matching algorithms utilized into real applications. That is the usually utilized RFID antenna is directional in industries while the algorithms are tested with omnidirectional antennas in experimental tests during research. In this paper, we take k-NN as an example to further analyze the performance difference between these two kinds of antennas. Experimental results show that the localization performance of k-NN algorithms with directional antennas utilized is worse than the results with omnidirectional antennas. But the performance is no significant difference.</t>
  </si>
  <si>
    <t>International Journal of Wireless Information Networks</t>
  </si>
  <si>
    <t>60019533;60019533;60019533;60019533;60019533</t>
  </si>
  <si>
    <t>56724828400;57192555314;56088696200;13807499400;7202560087</t>
  </si>
  <si>
    <t>Zhao, Yang;Gao, Zheng;Ma, Yongtao;Liu, Kaihua;Teng, Jianfu</t>
  </si>
  <si>
    <t>Localization Performance Analysis for Passive UHF RFID Technology Employing Directional Antennas and Omnidirectional Antennas</t>
  </si>
  <si>
    <t>10.1007/s10776-016-0328-x</t>
  </si>
  <si>
    <t>2-s2.0-85008512379</t>
  </si>
  <si>
    <t>['synthesized magneto', 'suitable candidate', 'substrate material', 'simulated confirms', 'ray diffraction', 'radio frequency', 'proximity fuzes', 'prepared using', 'miniaturized antenna', 'homogenous nanoferrites', 'fr4 substrate', 'exact calculation', 'electromagnetic properties', 'electromagnetic characterization', 'dielectric material', 'design complexity', 'complex permeability', 'based sensors', 'antenna increases', 'also increases', '5 %.', '18 j', '04 j']</t>
  </si>
  <si>
    <t>Antenna | BaFe O 12 19 | bandwidth | HFSS | permeability | permittivity</t>
  </si>
  <si>
    <t>The exact calculation of height of burst has always been a challenge in the design of proximity fuzes. Radio frequency-based sensors can be designed for this purpose but the size and bandwidth of the antenna increases the design complexity; hence, miniaturization of the patch antenna using barium hexaferrite (BaFe12O19) as substrate material is proposed in this paper. The nanohexaferrite substrate material was prepared using a wet chemical method and characterized for structural and electromagnetic properties. An average crystallite size of 60¬†nm was obtained from x-ray diffraction. Scanning electron microscopy and transmission electron microscopy also confirms the formation of homogenous nanoferrites. Complex permittivity (…õ*¬†=¬†6.2¬†‚àí¬†0.04 j) and complex permeability (Œº*¬†=¬†1.9¬†‚àí¬†0.18 j) were obtained from electromagnetic characterization. The antenna structure fabricated and simulated confirms that, with the obtained electromagnetic parameters of synthesized magneto-dielectric material, the size of antenna can be reduced up to 42.5%. It also increases the bandwidth from 68¬†MHz to 166¬†MHz with respect to antenna on FR4 substrate. Therefore, BaFe12O19 is proposed as a suitable candidate for a high-bandwidth, miniaturized antenna for proximity fuzes.</t>
  </si>
  <si>
    <t>1902-1907</t>
  </si>
  <si>
    <t>Journal of Electronic Materials</t>
  </si>
  <si>
    <t>60015465-60109019;60109019;60109019</t>
  </si>
  <si>
    <t>56978833900;16647734200;7007041665</t>
  </si>
  <si>
    <t>Saini, Ashish;Thakur, Atul;Thakur, Preeti</t>
  </si>
  <si>
    <t>Solan;Dehradun</t>
  </si>
  <si>
    <t>Shoolini University;Defence Research and Development Organisation India</t>
  </si>
  <si>
    <t>60109019;60015465</t>
  </si>
  <si>
    <t>Saini A.</t>
  </si>
  <si>
    <t>Miniaturization and Bandwidth Enhancement of a Microstrip Patch Antenna Using Magneto-Dielectric Materials for Proximity Fuze Application</t>
  </si>
  <si>
    <t>10.1007/s11664-016-5256-0</t>
  </si>
  <si>
    <t>2-s2.0-85008517782</t>
  </si>
  <si>
    <t>['two sub', 'results confirmed', 'qualitative correlation', 'proximal end', 'postembryonic development', 'muscular joints', 'muscular joint', 'life cycle', 'intersegmental nodules', 'intersegmental nodule', 'insecta consist', 'gradual separation', 'early nymph', 'different origins']</t>
  </si>
  <si>
    <t>Antennal joints | Atomic Force Microscopy | Flagellar segments | Rhodnius prolixus | Scanning Electron Microscopy</t>
  </si>
  <si>
    <t>The antennae of Insecta consist of two basal segments and the distal annulated flagellum lacking intrinsic muscles. Non-muscular joints are important to preserve the flexibility and structure of the long heteropteran antennae which bear an intersegmental nodule on each non-muscular joint. Little is known about their properties or function. Here we characterize the structure and postembryonic development of the non-muscular joints of Rhodnius prolixus antennae. Using Scanning Electron Microscopy, we tracked the changes in shape and size of both intersegmental nodules during the course of the hemimetabolous insect life cycle. Using Atomic Force Microscopy, we established a qualitative correlation between the topography of the surface and the rigidity of the joint between pedicel and flagellum. Our results confirmed the presence of two sub-articulations on each non-muscular joint. Also, the two intersegmental nodules have different origins: the one between the two flagellar segments (intraflagelloid) is a sclerite already present from the early nymph, while the nodule between pedicel and flagellum (prebasiflagellite) originates by gradual separation of the proximal end of the basiflagellum during postembryonic development. Various changes occur in the non-muscular joints and segments of the antenna during the life cycle of R.¬†prolixus.</t>
  </si>
  <si>
    <t>287-296</t>
  </si>
  <si>
    <t>Arthropod Structure and Development</t>
  </si>
  <si>
    <t>60052106;60052106;60052106</t>
  </si>
  <si>
    <t>57192888320;57192925320;14827033500</t>
  </si>
  <si>
    <t>Ospina-Rozo, Bibiana;Forero-Shelton, Manu;Molina, Jorge</t>
  </si>
  <si>
    <t>Bogota</t>
  </si>
  <si>
    <t>Universidad de Los Andes, Colombia</t>
  </si>
  <si>
    <t>Ospina-Rozo B.</t>
  </si>
  <si>
    <t>Structure and postembryonic development of the intersegmental nodules in the non-muscular joints of the antennae in Rhodnius prolixus</t>
  </si>
  <si>
    <t>S1467803916301177</t>
  </si>
  <si>
    <t>10.1016/j.asd.2016.12.002</t>
  </si>
  <si>
    <t>2-s2.0-85008657185</t>
  </si>
  <si>
    <t>['values observed', 'thickslick 6535', 'technical challenges', 'surface near', 'subsequent ignition', 'situ burning', 'siltech op', 'several laboratory', 'scale tests', 'promising tool', 'moderately high', 'last decade', 'isb operations', 'herding agents', 'herder action', 'gravimetric approach', 'first account', 'could obviate', 'conduct operations', 'burn efficiency', 'better tools', 'associated operational', 'assist isb', 'arctic waters', 'april 2015', 'aerial platforms', 'aerial herders', 'aerial application', 'advantageous aspect']</t>
  </si>
  <si>
    <t>Aerial | Arctic | Chemical herders | In-situ burning | Oil spill response</t>
  </si>
  <si>
    <t>In-situ burning (ISB) aided by herding agents is a promising tool for oil spill response in Arctic waters. An advantageous aspect of the herder mediated ISB approach is that the application of herders as well as the subsequent ignition of the slick could potentially be carried out from aerial platforms. This could obviate the need for personnel to conduct operations on the surface near the burn, as well as reduce the response time required to mobilize the spill response equipment, especially in difficult Arctic conditions. In the last decade, several laboratory and field-scale tests have been conducted to prove the efficacy of herding agent mediated ISB operations, sometimes achieving burn efficiencies &gt;¬†90%. However, there have been no reports of aerial herder application followed by ignition. The objectives of this work were to evaluate a proof-of-concept level application of aerial herders and igniters for ISB operations in the Arctic, and to investigate the associated operational and technical challenges. This paper presents results from a series of field experiments performed in a custom-built test basin 50¬†km northeast of Fairbanks, Alaska, in April 2015. A helicopter was employed to first apply herding agents (Siltech OP-40 or ThickSlick 6535) to Alaska North Slope crude oil slicks in simulated drift ice conditions, and then ignite the herded slicks using a heli-torch. Burn efficiency (BE) for the confined field scale in-situ burn tests ranged from 59% to 94% using the gravimetric approach and 73% to 84% using the conservative aerial imagery approaches to evaluate the herder action. The moderately high BE values observed in the field-scale light ice-cover (~¬†10%) conditions, establish the effectiveness and promise of aerial application of herders to assist ISB in the Arctic. This is a first account of successful aerial application of herders for ISB in the Arctic or elsewhere, and furthers the development of better tools for oil spill response in Arctic waters and beyond.</t>
  </si>
  <si>
    <t>0165232X</t>
  </si>
  <si>
    <t>Cold Regions Science and Technology</t>
  </si>
  <si>
    <t>60011976;60011976;100312912;60011976;60011976;60011976;100312912;100312912</t>
  </si>
  <si>
    <t>16038160400;7005663292;6602155005;55995422300;56440996500;8711152300;7102952265;57212695071</t>
  </si>
  <si>
    <t>Aggarwal, Srijan;Schnabel, William;Buist, Ian;Garron, Jessica;Bullock, Robin;Perkins, Robert;Potter, Steve;Cooper, David</t>
  </si>
  <si>
    <t>United States;Canada</t>
  </si>
  <si>
    <t>Fairbanks;Ottawa</t>
  </si>
  <si>
    <t>University of Alaska Fairbanks;SL Ross Environmental Research Ltd.</t>
  </si>
  <si>
    <t>60011976;100312912</t>
  </si>
  <si>
    <t>Aggarwal S.</t>
  </si>
  <si>
    <t>Aerial application of herding agents to advance in-situ burning for oil spill response in the Arctic: A pilot study</t>
  </si>
  <si>
    <t>S0165232X16301586</t>
  </si>
  <si>
    <t>10.1016/j.coldregions.2016.12.010</t>
  </si>
  <si>
    <t>2-s2.0-85009152493</t>
  </si>
  <si>
    <t>['wireless sensor', 'track strain', 'strain extraction', 'specific calibration', 'specific architecture', 'sensor impedance', 'resonance frequency', 'proposed system', 'noise ratio', 'new possibilities', 'measure simultaneously', 'kept fixed', 'interrogation distance', 'inductive coupling', 'impedance amplitude', 'frequency scan', 'first time', 'consequently resulting']</t>
  </si>
  <si>
    <t>Inductive coupling | Passive RF resonator | Strain sensor | Wireless monitoring</t>
  </si>
  <si>
    <t>We proposed and developed a novel wireless passive RF resonator scheme that enables telemetric strain sensing avoiding the need for calibration at different interrogation distances. The specific architecture of the proposed structure allows for strong inductive coupling and, thus, a higher wireless signal-to-noise ratio. Here, in operation, the frequency scan of the sensor impedance was used to measure simultaneously both the impedance amplitude and resonance frequency. Using this wireless sensor, we further introduced a new telemetric monitoring modality that employs full electrical characteristics of the system to achieve correct strain extraction at any interrogation distance. In principle, any deformation of the sensor structure results in the resonance frequency shift to track strain. However, changing of the interrogation distance also varies the inductive coupling between the sensor and its pick-up antenna at the interrogation distance. Therefore, at varying interrogation distances, it is not possible to attribute an individual resonance frequency value solely to an individual strain level, consequently resulting in discrepancies in the strain extraction if the interrogation distance is not kept fixed or distance-specific calibration is not used. In this work, we showed that by using both the proposed passive sensor structure and wireless measurement technique, strain can be successfully extracted independent of the interrogation distance for the first time. The experimental results indicate high sensitivity and linearity for the proposed system. These findings may open up new possibilities in applications with varying interrogation distance for mobile wireless sensing.</t>
  </si>
  <si>
    <t>87-93</t>
  </si>
  <si>
    <t>Sensors and Actuators, A: Physical</t>
  </si>
  <si>
    <t>60014808;60014808;60014808;60014808-60118807</t>
  </si>
  <si>
    <t>57219575740;7005471858;56453318800;35552742000</t>
  </si>
  <si>
    <t>Alipour, Akbar;Unal, Emre;Gokyar, Sayim;Demir, Hilmi Volkan</t>
  </si>
  <si>
    <t>Singapore;Turkey</t>
  </si>
  <si>
    <t>Singapore City;Ankara</t>
  </si>
  <si>
    <t>LUMINOUS! Centre of Excellence for Semiconductor Lighting and Displays;Bilkent √úniversitesi</t>
  </si>
  <si>
    <t>60118807;60014808</t>
  </si>
  <si>
    <t>Alipour A.</t>
  </si>
  <si>
    <t>Development of a distance-independent wireless passive RF resonator sensor and a new telemetric measurement technique for wireless strain monitoring</t>
  </si>
  <si>
    <t>S0924424716304691</t>
  </si>
  <si>
    <t>10.1016/j.sna.2017.01.010</t>
  </si>
  <si>
    <t>2-s2.0-85009182122</t>
  </si>
  <si>
    <t>['transferring excitation', 'supports photosystem', 'supporting chlorophyll', 'substantial reduction', 'study shows', 'second role', 'recently proposed', 'protein complex', 'proposed roles', 'olson protein', 'light harvesting', 'fluorescence lifetime', 'excited state', 'excited chlorophyll', 'deficient environments', 'cysteine residue', 'cyanobacteria grown', 'containing fenna', 'bound chlorophyll', 'antenna complex', 'addition play']</t>
  </si>
  <si>
    <t>Carotenoids | Chlorophyll | Cyanobacteria | Excitation quenching | IsiA | Transient absorption</t>
  </si>
  <si>
    <t>This paper presents spectroscopic investigations of IsiA, a chlorophyll a-binding membrane protein produced by cyanobacteria grown in iron-deficient environments. IsiA, if associated with photosystem I, supports photosystem I in light harvesting by efficiently transferring excitation energy. However, if separated from photosystem I, IsiA exhibits considerable excitation quenching observed as a substantial reduction of protein-bound chlorophyll a fluorescence lifetime. Previous spectroscopic studies suggested that carotenoids are involved in excitation energy dissipation and in addition play a second role in this antenna complex by supporting chlorophyll a in light harvesting by absorbing in the spectral range inaccessible for chlorophyll a and transferring excitation to chlorophylls. However, this investigation does not support these proposed roles of carotenoids in this light harvesting protein. This study shows that carotenoids do not transfer excitation energy to chlorophyll a. In addition, our investigations do not support the hypothesis that carotenoids are quenchers of the excited state of chlorophyll a in this protein complex. We propose that quenching of chlorophyll a fluorescence in IsiA is maintained by pigment-protein interaction via electron transfer from an excited chlorophyll a to a cysteine residue, an excitation quenching mechanism that was recently proposed to regulate the light harvesting capabilities of the bacteriochlorophyll a-containing Fenna-Mathews-Olson protein from green sulfur bacteria.</t>
  </si>
  <si>
    <t>249-258</t>
  </si>
  <si>
    <t>60010261;60010261;60010261;60010261</t>
  </si>
  <si>
    <t>57192954383;8310340200;7006603763;6507412549</t>
  </si>
  <si>
    <t>Chen, Hui Yuan S.;Liberton, Michelle;Pakrasi, Himadri B.;Niedzwiedzki, Dariusz M.</t>
  </si>
  <si>
    <t>St. Louis</t>
  </si>
  <si>
    <t>Washington University in St. Louis</t>
  </si>
  <si>
    <t>Chen H.Y.S.</t>
  </si>
  <si>
    <t>Reevaluating the mechanism of excitation energy regulation in iron-starved cyanobacteria</t>
  </si>
  <si>
    <t>S0005272817300026</t>
  </si>
  <si>
    <t>10.1016/j.bbabio.2017.01.001</t>
  </si>
  <si>
    <t>2-s2.0-85009350405</t>
  </si>
  <si>
    <t>['use well', 'sparse array', 'simple approach', 'relatively simple', 'radar systems', 'proposed approach', 'presented method', 'particularly suitable', 'open literature', 'mutual coupling', 'element pattern']</t>
  </si>
  <si>
    <t>Antenna arrays | Pattern synthesis | Radar | Signal processing | Sparse arrays</t>
  </si>
  <si>
    <t>In this paper, we propose a simple approach for sparse array synthesis. We employ a modified generalized alternate projection algorithm using `1-norm constrained minimization in order to achieve the excitation and the position of the elements of a sparse array. The proposed approach is very flexible, since it deals with power pattern masks and allows the inclusion of the effects of element pattern and mutual coupling. Its implementation is relatively simple, thanks to the possibility to use well-known convex programming techniques. The presented method is particularly suitable for the synthesis of patterns commonly employed in radar systems; the numerical results provided show good performances with respect to concurrent methods available in open literature.</t>
  </si>
  <si>
    <t>Electronics (Switzerland)</t>
  </si>
  <si>
    <t>24483870500;55934942300;6603539865;6701835851;7003742703</t>
  </si>
  <si>
    <t>Pinchera, Daniele;Migliore, Marco Donald;Lucido, Mario;Schettino, Fulvio;Panariello, Gaetano</t>
  </si>
  <si>
    <t>A compressive-sensing inspired alternate projection algorithm for sparse array synthesis</t>
  </si>
  <si>
    <t>10.3390/electronics6010003</t>
  </si>
  <si>
    <t>2-s2.0-85009726741</t>
  </si>
  <si>
    <t>University of California Berkeley</t>
  </si>
  <si>
    <t>UC Berkeley</t>
  </si>
  <si>
    <t>['scheme consists', 'results show', 'lugre model', 'identified parameters', 'friction parameters', 'first developed', 'dynamic parameters', 'dynamic optimization', 'control precision', 'compound scheme', 'adaptive compensation', 'accurately obtain']</t>
  </si>
  <si>
    <t>Adaptive compensation | Aerial remote sensing | Inertially stabilized platform | Nonlinear friction disturbance | Parameters identification</t>
  </si>
  <si>
    <t>A compound scheme is proposed to compensate the effect of nonlinear friction disturbance on the control precision of a three-axis inertially stabilized platform (ISP) for aerial remote sensing applications. The scheme consists of friction parameters identification and adaptive compensation. A LuGre model-based ISP friction model is first developed. Then, a comprehensive experimental scheme is proposed to obtain the static friction parameters. Further, the dynamic parameters are identified by experiments and dynamic optimization. On the basis of identified parameters and Lyapunov stability theory, a backstepping integral adaptive compensator is designed to compensate the nonlinear friction disturbance. Simulations and experiments are carried out to validate the scheme. The results show that the compound scheme can accurately obtain the friction parameters and improve the control precision and stability of ISP.</t>
  </si>
  <si>
    <t>293-305</t>
  </si>
  <si>
    <t>60013789;60013789;113613983;60013789;60018273;60089930</t>
  </si>
  <si>
    <t>55450532400;56780809200;56795841300;57008715700;23399121600;55726035400</t>
  </si>
  <si>
    <t>Zhou, Xiangyang;Zhao, Beilei;Liu, Wei;Yue, Haixiao;Yu, Ruixia;Zhao, Yulong</t>
  </si>
  <si>
    <t>Xi'an;Beijing;Beijing;Beijing</t>
  </si>
  <si>
    <t>State Key Laboratory for Manufacturing Systems Engineering;University of Science and Technology Beijing;Beihang University;Navigation and Control Technology Research Institute</t>
  </si>
  <si>
    <t>60089930;60018273;60013789;113613983</t>
  </si>
  <si>
    <t>A compound scheme on parameters identification and adaptive compensation of nonlinear friction disturbance for the aerial inertially stabilized platform</t>
  </si>
  <si>
    <t>S0019057817300241</t>
  </si>
  <si>
    <t>10.1016/j.isatra.2017.01.003</t>
  </si>
  <si>
    <t>2-s2.0-85009798996</t>
  </si>
  <si>
    <t>['thereby analyzing', 'rfid tags', 'radiation patterns', 'proposed system', 'proposed rfid', 'makes use', 'first example', 'experimental characterization', 'df system', 'coverage area', 'based ils', 'asset tracking', 'art ils', 'also presented']</t>
  </si>
  <si>
    <t>Angle of arrival (AoA) | Indoor location systems (ILS) | Radio frequency identification (RFID) | Radiodetermination | Received signal strength (RSS) | Wireless sensor networks (WSNs)</t>
  </si>
  <si>
    <t>A RFID-based Indoor Location System (ILS) that makes use of Received Signal Strength (RSS) information is presented. The proposed system is derived from a simple Direction Finder (DF) consisting on two antennas one tilted to respect to the other, so that their radiation patterns partially overlap. RFID tags are attached to the person or asset to be tracked. The ratio between RSS values received on each antenna is used to estimate the Angle of Arrival (AoA) of the electromagnetic signals backscattered by RFID tags. Once the AoA is estimated, the absolute RSS values are compared against a free-space propagation model to obtain an estimate of the range or distance. Then, given the AoA and the range, the position of the RFID tags can be obtained. The proposed system, based on a single DF unit, is tested in three real indoor scenarios: the first example is devoted to evaluating the agreement between the theoretical and experimental characterization of the DF system, in terms of the radiation patterns of its antennas as well as the position estimation accuracy within the coverage area, thereby analyzing the robustness of AoA against multipath. Second example shows simple cases of asset tracking, and the third one presents an enhanced system comprising two sets of antennas that improves positioning accuracy. A comparison with state-of-the-art ILS is also presented, in order to put the proposed RFID-based ILS into context.</t>
  </si>
  <si>
    <t>118-133</t>
  </si>
  <si>
    <t>60006793;60006793;60006793</t>
  </si>
  <si>
    <t>57189594390;57191749161;6701608102</t>
  </si>
  <si>
    <t>√Ålvarez L√≥pez, Yuri;de Cos G√≥mez, Mar√≠a Elena;Las-Heras Andr√©s, Fernando</t>
  </si>
  <si>
    <t>√Ålvarez L√≥pez Y.</t>
  </si>
  <si>
    <t>A received signal strength RFID-based indoor location system</t>
  </si>
  <si>
    <t>S0924424716309153</t>
  </si>
  <si>
    <t>10.1016/j.sna.2017.01.007</t>
  </si>
  <si>
    <t>2-s2.0-85009811794</t>
  </si>
  <si>
    <t>['since 2011', 'primarily expressed', 'north china', 'important roles', 'help us', 'glycosyl residues', 'effective control', 'diverse functions', 'displayed male', 'biased expression', 'become one', 'athetis lepigone', 'antennal tissues', 'aglycones ).', 'adult antennae', '&gt;¬† 70']</t>
  </si>
  <si>
    <t>Athetis lepigone | Diverse functions | Expression pattern | Phylogenetic analysis | UDP-glucuronosyltransferase</t>
  </si>
  <si>
    <t>UDP-glucuronosyltransferase (UGT) genes, which belong to an ancient gene family and play very important roles in all organisms, encode extracellularly secreted proteins that are involved in the transfer of glycosyl residues from activated nucleotide sugars to acceptor hydrophobic molecules (aglycones). Athetis lepigone is an important polyphagous pest worldwide, and since 2011 it has become one of the major maize pests in North China. However, there have been no studies on pesticides for the effective control of this pest. In this study, we identified 23 putative UGT genes in A. lepigone by analysing previous antennal transcriptomic data. Phylogenetic analysis showed that all of the AlUGTs are distributed within 11 of 14 insect UGT sub-families. Tissue expression analysis revealed that &gt;¬†70% of AlUGTs were primarily expressed in adult antennae, of which three (AlUGT33AD1, AlUGT40F6 and AlUGT40L4) and four (AlUGT33B18, AlUGT33F10, AlUGT40Q3 and AlUGT41D3) displayed male-biased and female-biased expression, respectively. Some AlUGTs, however, had higher expression levels in non-antennal tissues. Our study is the first to identify UGT genes in A. lepigone, which will help us to elucidate the diverse functions of these genes, and ultimately provide potential targets that will facilitate the development of efficient and environmentally friendly pesticides against A. lepigone.</t>
  </si>
  <si>
    <t>60073552;60083511;60073600;60083511;60073552;60073552;60073552</t>
  </si>
  <si>
    <t>54581946000;23027840500;57189358758;23969899200;57192998730;57190854599;56991597100</t>
  </si>
  <si>
    <t>Zhang, Ya Nan;Ma, Ji Fang;Xu, Lu;Dong, Zhi Ping;Xu, Ji Wei;Li, Meng Ya;Zhu, Xiu Yun</t>
  </si>
  <si>
    <t>Shijiazhuang;Nanjing;Huaibei</t>
  </si>
  <si>
    <t>Hebei Academy of Agricultural and Forestry Sciences;Jiangsu Academy of Agricultural Sciences;Huaibei Coal Industry Teachers College</t>
  </si>
  <si>
    <t>60083511;60073600;60073552</t>
  </si>
  <si>
    <t>Identification and expression patterns of UDP-glycosyltransferase (UGT) genes from insect pest Athetis lepigone (Lepidoptera: Noctuidae)</t>
  </si>
  <si>
    <t>S1226861516304782</t>
  </si>
  <si>
    <t>10.1016/j.aspen.2017.01.008</t>
  </si>
  <si>
    <t>2-s2.0-85009915384</t>
  </si>
  <si>
    <t>15K13828</t>
  </si>
  <si>
    <t>['relate phenomena', 'practical point', 'numerically demonstrated', 'intensity enhancements', 'intensity enhancement', 'incident light', 'groove structures', 'groove length', 'groove angle', 'four v', 'five v', 'cpl increased', 'best structure', 'become saturated', 'aperture antennas', 'aperture antenna', 'also investigated', '960 nm', '580 nm']</t>
  </si>
  <si>
    <t>Aperture antenna | Channel plasmon polaritons | Circularly polarized light | V-groove</t>
  </si>
  <si>
    <t>We numerically demonstrated that strong nanosized circularly polarized light (CPL) could be obtained using aperture antennas with three, four and five V-groove structures, due to the strong intensity enhancement effect of channel plasmon polaritons generated in the V-groove structures. Simulation results based on finite element method revealed that CPL with intensity enhancements of 8900, 22700 and 22875 times could be obtained by aperture antennas with three, four and five V-groove structures, respectively. As expected, the intensity enhancement of the CPL increased with the number of the V-groove structures. However, the intensity enhancement seemed to become saturated by just increasing the number of the V-groove structures. From a practical point of view, we considered that the aperture antenna with four V-groove structures was the best structure to obtain strong nanosized CPL, because it was more difficult to fabricate aperture antennas with three, five or more V-groove structures. Moreover, the dependences of groove length and groove angle were investigated to obtain greater intensity enhancement of CPL. As a result, CPL with greater intensity enhancement could be obtained using aperture antenna with V-groove structures for short groove length and large groove angle. We also investigated the dependence of wavelength of incident light, and found that the aperture antenna with V-groove structures could function over a wide wavelength range from 580 nm to 960 nm. The aperture antenna with V-groove structure could be used to investigate the spin-relate phenomena in nano-regions.</t>
  </si>
  <si>
    <t>1970-1974</t>
  </si>
  <si>
    <t>60018352;60002561;60103907;60103907;60018352</t>
  </si>
  <si>
    <t>55867399800;7403510724;55342400000;6603633379;55236580600</t>
  </si>
  <si>
    <t>Cai, Yongfu;Nakagawa, Katsuji;Kikuchi, Hiroshi;Shimidzu, Naoki;Ishibashi, Takayuki</t>
  </si>
  <si>
    <t>Tokyo;Nagaoka;Tokyo</t>
  </si>
  <si>
    <t>Nippon Hoso Kyokai;Nagaoka University of Technology;Nihon University</t>
  </si>
  <si>
    <t>60103907;60018352;60002561</t>
  </si>
  <si>
    <t>Cai Y.</t>
  </si>
  <si>
    <t>Optimization of aperture antenna with V-groove structures to improve intensity of nanosized circularly polarized light</t>
  </si>
  <si>
    <t>10.1166/jnn.2017.12850</t>
  </si>
  <si>
    <t>2-s2.0-85009959799</t>
  </si>
  <si>
    <t>['transmit antennas', 'topt reduces', 'topt increases', 'topt equals', 'topt depends', 'similar pattern', 'receiver follows', 'receive antennas', 'point multiple', 'perfect csi', 'outage probability', 'optimum number', 'noise ratio', 'miso channel', 'mimo channel', 'intermediate behavior', 'input single', 'input multiple', 'imperfect csir', 'fixed snr', 'coherence time', 'calculate topt']</t>
  </si>
  <si>
    <t>Channel estimation | Non-coherent communication | Optimum number of antennas | Outage probability | Training signals</t>
  </si>
  <si>
    <t>In this paper, a point-to-point multiple-input multiple-output (MIMO) channel with imperfect channel state information (CSI) at the receiver and no CSI at the transmitter is considered. Using Monte Carlo simulations, we compute the optimum number of active antennas required at the transmitter (topt) to minimize the outage probability. We show that, apart from the number of transmit antennas, topt depends on the signal to noise ratio (SNR), multiplexing gain, coherence time, and the number of receive antennas. Our results give insights on the behavior of topt with respect to these parameters. Specifically, we show that as the multiplexing gain increases, the value of topt increases from one, and as the multiplexing gain reaches its maxima, the value of topt equals the minimum of the number of transmit and receive antennas. The intermediate behavior of topt with respect to multiplexing gain depends on the MIMO channel configuration. topt for the MIMO channel with perfect CSI at the receiver follows a similar pattern as that with imperfect CSIR. For a multiple-input single-output (MISO) channel with imperfect CSIR, we obtain a tight upper bound on the outage probability. Using this analytical upper bound, we can calculate topt for any fixed channel configuration. For a MISO channel with imperfect CSIR and fixed SNR, topt reduces as multiplexing gain increases; however, for fixed multiplexing gain and fixed SNR, topt monotonically increases with increase in coherence time of the channel.</t>
  </si>
  <si>
    <t>58-64</t>
  </si>
  <si>
    <t>60025757;60025757;60025757;60025757</t>
  </si>
  <si>
    <t>35078837200;6602080475;6503996479;6603357551</t>
  </si>
  <si>
    <t>Lavanis, Nandita;Jalihal, Devendra;Kannu, Arun Pachai;Bhashyam, Srikrishna</t>
  </si>
  <si>
    <t>Indian Institute of Technology Madras</t>
  </si>
  <si>
    <t>Lavanis N.</t>
  </si>
  <si>
    <t>Finite-SNR outage analysis for MIMO channels with imperfect channel state information</t>
  </si>
  <si>
    <t>S1874490717300101</t>
  </si>
  <si>
    <t>10.1016/j.phycom.2016.12.005</t>
  </si>
  <si>
    <t>2-s2.0-85010005824</t>
  </si>
  <si>
    <t>['worldwide interoperability', 'unit cell', 'physical size', 'moderate gain', 'microwave access', 'left handed', 'great extent', 'electrical size', 'complementary right', 'band antennas', 'antenna operates', '8 ghz', '68 ghz', '6 ghz', '57 mm', '51 ghz', '5 ghz']</t>
  </si>
  <si>
    <t>composite right/left handed | loop | monopole | triple-band</t>
  </si>
  <si>
    <t>A miniaturized triple band monopole antenna, loaded with complementary right/left handed (CRLH) unit cell, is proposed in this letter. Due to the loading of CRLH unit cell, two extra resonant frequencies are obtained below the conventional rectangular loop monopole resonant frequency of the antenna and thus the electrical size of the antenna is reduced in a great extent. The antenna operates in the range of 2.39‚Äì2.6 GHz, 3.38‚Äì3.68 GHz, and 5.12‚Äì6.51 GHz. Moreover, the antenna offers omnidirectional radiation pattern and moderate gain, which makes the proposed design well suited for practical wireless LAN (WLAN-2.4/5.2/5.8 GHz) and worldwide interoperability for microwave access (WiMAX-2.5/3.5/5.5 GHz) applications. The physical size of the antenna is 20 mm √ó 21 mm √ó 1.57 mm, which is highly compact compared with the earlier published metamaterial inspired tri-band antennas. ¬© 2017 Wiley Periodicals, Inc. Microwave Opt Technol Lett 59:686‚Äì691, 2017.</t>
  </si>
  <si>
    <t>686-691</t>
  </si>
  <si>
    <t>CRLH unit cell loaded triple band compact monopole antenna for WLAN/WiMAX applications</t>
  </si>
  <si>
    <t>10.1002/mop.30377</t>
  </si>
  <si>
    <t>2-s2.0-85010282150</t>
  </si>
  <si>
    <t>['wlan 2', 'wimax 3', 'telemetry applications', 'standalone mode', 'resonant frequencies', 'point microwave', 'parasitic patches', 'multiple applications', 'metal case', 'measured results', 'industry standards', 'coaxial feeding', '8 ghz', '5 ghz']</t>
  </si>
  <si>
    <t>bent ground plane | metal case | metal sheet | parasitic patches | planar monopole antenna</t>
  </si>
  <si>
    <t>A quad-band planar monopole antenna that consists of a bent ground plane, pair of parasitic patches, and a radiating patch excited by a coaxial feeding is proposed. The proposed antenna design has ability to maintain its resonant frequencies in standalone mode, extended planar ground plane mode, and even when attached to a metal case. This antenna can be used for multiple applications that operate at WLAN 2.4/5.2/5.8 GHz, WiMAX 3.5/5.5 GHz and 4.5 GHz, which is used for point-to-point microwave and telemetry applications. The simulated and measured results of the antenna are in agreement with industry standards. ¬© 2017 Wiley Periodicals, Inc. Microwave Opt Technol Lett 59:588‚Äì593, 2017.</t>
  </si>
  <si>
    <t>588-593</t>
  </si>
  <si>
    <t>60012704;60012704</t>
  </si>
  <si>
    <t>56082248400;7409876106</t>
  </si>
  <si>
    <t>Ahmad, Muhammad Sajjad;Kim, Che Young</t>
  </si>
  <si>
    <t>Kyungpook National University</t>
  </si>
  <si>
    <t>Ahmad M.</t>
  </si>
  <si>
    <t>Quad-band planar monopole antenna with bent ground plane for WLAN and WiMAX applications</t>
  </si>
  <si>
    <t>10.1002/mop.30348</t>
  </si>
  <si>
    <t>2-s2.0-85010297458</t>
  </si>
  <si>
    <t>['wider bandwidth', 'wideband dual', 'stable gain', 'radiator size', 'proposed antenna', 'polarized antenna', 'operating band', 'move lower', 'move higher', 'also obtained', '8 ghz', '35 œª', '2 ghz']</t>
  </si>
  <si>
    <t>base station antenna | broadband antenna | chamfer | dual-polarized antenna</t>
  </si>
  <si>
    <t>A wideband dual-polarized antenna is proposed. With chamfers in cross loop dipoles, the two resonating modes can be controlled, the first resonating mode can move lower and the second resonating mode can move higher by changing the size of the chamfer. Therefore, the radiator size is reduced to 48 mm √ó 48 mm (0.35 Œª √ó 0.35 Œª, Œª is the wavelength at 2.2 GHz) and a wider bandwidth is achieved. Measured results show that the proposed antenna has a bandwidth of 48.8% from 1.7 to 2.8 GHz for VSWR &lt; 1.5. Stable radiation pattern and stable gain are also obtained over the operating band. ¬© 2017 Wiley Periodicals, Inc. Microwave Opt Technol Lett 59:631‚Äì635, 2017.</t>
  </si>
  <si>
    <t>631-635</t>
  </si>
  <si>
    <t>A broadband dual-polarized antenna with chamfers</t>
  </si>
  <si>
    <t>10.1002/mop.30358</t>
  </si>
  <si>
    <t>2-s2.0-85010311016</t>
  </si>
  <si>
    <t>['œ ∏', 'trilinear transformation', 'theoretical results', 'theoretical investigation', 'resonant frequency', 'linear transformation', 'input impedance', 'first time', 'field patterns', 'experimental data', 'equilateral triangle', 'em simulator', 'approximate expression', '60 ¬∞', '3 %.']</t>
  </si>
  <si>
    <t>cavity model | triangular microstrip antenna; EM Simulation</t>
  </si>
  <si>
    <t>Theoretical investigation on probe fed different isosceles Œ∏i-Œ∏i-œÜi Triangular Microstrip Antenna is presented here for the first time. Tri-linear transformation is modified to obtain the eigenfunction and eigenvalue. Since the trilinear transformation is available for equilateral triangle only, not for arbitrary isosceles triangle, our theory gives fairly accurate results for Œ∏i 60¬∞ at fundamental TMZ10 mode only. Approximate expression is given here to predict the resonant frequency with an accuracy of 1.3%. Theoretical results on resonant frequency, input impedance and far-field patterns are compared with experimental data to show the validity of our theory. It is found that our theory gives results order faster (approx. 60‚Äì100 times) than EM simulator. ¬© 2017 Wiley Periodicals, Inc. Microwave Opt Technol Lett 59:614‚Äì618, 2017.</t>
  </si>
  <si>
    <t>614-618</t>
  </si>
  <si>
    <t>60103964;60020825</t>
  </si>
  <si>
    <t>Institute of Engineering and Management;Jadavpur University</t>
  </si>
  <si>
    <t>Approximate investigation on isosceles triangular microstrip antenna in fundamental mode</t>
  </si>
  <si>
    <t>10.1002/mop.30350</t>
  </si>
  <si>
    <t>2-s2.0-85010333023</t>
  </si>
  <si>
    <t>['wimax applications', 'turn fed', 'study presents', 'simulation results', 'second band', 'rectangular patch', 'proposed antenna', 'operating frequencies', 'measured results', 'main feed', 'impedance bandwidth', 'good agreement', 'experimentally tested', 'equivalent circuit', 'designed specifically', 'coplanar ground', 'band characteristics', 'band behavior', 'antenna behavior', '5 ghz', '45 ghz', '37 ghz']</t>
  </si>
  <si>
    <t>dual band | electrically small antenna | metamaterials | WLAN/WiMAX</t>
  </si>
  <si>
    <t>This study presents the design of an electrically small metamaterial antenna with dual-band characteristics for WLAN and WiMAX applications with coplanar ground. The proposed antenna consists of stepped-impedance closed ring resonator (SICRR) and a small rectangular patch which is designed by etching a split ring resonator (SRR) from a rectangular patch which is turn fed through main feed. Such metamaterial composite exhibits dual-band behavior with first band operating at 2.45 GHz with an impedance bandwidth (|S11| &lt; ‚àí10 dB) of 8.16% while second band is resonant at 3.37 GHz having an impedance bandwidth of 23.74% respectively. The proposed antenna is designed specifically to operate at WLAN (2.5 GHz) and WiMAX (3.5 GHz) and shows compact nature with a radiating element size of 0.16Œªo √ó 0.097Œªo √ó 0.013Œªo. Equivalent circuit of proposed antenna has also been modeled which is in good agreement with the antenna behavior. The proposed structure shows end fire radiation pattern in H-plane and omni-directional radiation pattern in E-plane at all operating frequencies with low cross polarization levels. The prototype has been fabricated and experimentally tested to validate the simulation results which are in good agreement with the measured results. The antenna is suitable for use in Bluetooth, WLAN and WiMAX. ¬© 2017 Wiley Periodicals, Inc. Microwave Opt Technol Lett 59:573‚Äì578, 2017.</t>
  </si>
  <si>
    <t>573-578</t>
  </si>
  <si>
    <t>60021988;60032320;60008898</t>
  </si>
  <si>
    <t>56437030400;22033543800;36670745100</t>
  </si>
  <si>
    <t>Sharma, Sameer Kumar;Abdalla, Mahmoud A.;Chaudhary, Raghvendra Kumar</t>
  </si>
  <si>
    <t>Egypt;India;India</t>
  </si>
  <si>
    <t>Cairo;Kanpur;Dhanbad</t>
  </si>
  <si>
    <t>Military Technical College, Cairo;Indian Institute of Technology Kanpur;Indian Institute of Technology (Indian School of Mines), Dhanbad</t>
  </si>
  <si>
    <t>60032320;60021988;60008898</t>
  </si>
  <si>
    <t>An electrically small sicrr metamaterial-inspired dual-band antenna for WLAN and WiMAX applications</t>
  </si>
  <si>
    <t>10.1002/mop.30339</t>
  </si>
  <si>
    <t>2-s2.0-85010338099</t>
  </si>
  <si>
    <t>['studies demonstrated', 'simulation results', 'sidelobe level', 'sidelobe bandwidth', 'rectangular patches', 'good agreement', 'electric field', 'dielectric loading', 'center frequency', 'article presents', 'additional pair', '7 ghz']</t>
  </si>
  <si>
    <t>horn antenna | phase correction | substrate integrated waveguide</t>
  </si>
  <si>
    <t>This article presents a simple graphical method for introducing phase correction in the electric field for a dielectric loaded substrate integrated waveguide H-plane sectorial horn antenna. An additional pair of rectangular patches with the dielectric loading to the horn antenna provides significant reduction of sidelobe level while maintaining similar gains and beamwidths. Phase plots generated by CAD help explaining the phase correction mechanism and designing. Our studies demonstrated that the reduction of the sidelobe bandwidth is up to 20% of the center frequency. The fabricated antenna operates at 22.7 GHz, and the measured radiation patterns are in good agreement with the simulation results. ¬© 2017 Wiley Periodicals, Inc. Microwave Opt Technol Lett 59:584‚Äì588, 2017.</t>
  </si>
  <si>
    <t>584-588</t>
  </si>
  <si>
    <t>60028333;60028333;60028333</t>
  </si>
  <si>
    <t>55843449700;8561023800;6603831840</t>
  </si>
  <si>
    <t>Gong, Liang;Chan, King Yuk;Ramer, Rodica</t>
  </si>
  <si>
    <t>Gong L.</t>
  </si>
  <si>
    <t>Phase correction of the electric field for a dielectric loaded substrate integrated waveguide H-plane horn antenna</t>
  </si>
  <si>
    <t>10.1002/mop.30349</t>
  </si>
  <si>
    <t>2-s2.0-85010338436</t>
  </si>
  <si>
    <t>['wideband slot', 'uniform slot', 'two slots', 'two ports', 'single substrate', 'radiation pattern', 'proposed antenna', 'output antenna', 'horizontal plane', 'entire band', 'enhanced bandwidth', '77 ghz', '4g bands', '21 db', '12 ghz', '11 ghz', '01 ghz']</t>
  </si>
  <si>
    <t>4G | long term evolution | multiple-input-multiple-output | wideband</t>
  </si>
  <si>
    <t>A small, wideband, multiple-input-multiple-output antenna is presented for 4G long term evolution (LTE) applications. The proposed antenna consists of a vertically polarized wideband stepped slot, as well as a horizontally polarized narrowband, uniform slot, integrated on a single substrate and fed by two ports. A prototype of the proposed antenna was designed, fabricated, and measured. The stepped slot antenna achieves an enhanced bandwidth of 122% from 0.77 GHz to 3.12 GHz, covering the 2G, 3G, and 4G bands. The narrowband slot achieves a bandwidth of 35% from 2.11 GHz to 3.01 GHz, covering the 4G band frequencies only. The isolation between the two slots is greater than 21 dB over the entire band of interest. The radiation pattern of the wideband slot in the horizontal plane is omnidirectional in nature while the narrowband slot exhibits a bidirectional radiation pattern in the horizontal plane. The proposed antenna is suitable for indoor, ceiling-mount, microcell 4G LTE applications. ¬© 2017 Wiley Periodicals, Inc. Microwave Opt Technol Lett 59:601‚Äì604, 2017.</t>
  </si>
  <si>
    <t>57193056250;7004459157;35561582300</t>
  </si>
  <si>
    <t>Kenny, Caitlin;Odendaal, Johann W.;Joubert, Johan</t>
  </si>
  <si>
    <t>Kenny C.</t>
  </si>
  <si>
    <t>Wideband antenna for 4G MIMO applications</t>
  </si>
  <si>
    <t>10.1002/mop.30353</t>
  </si>
  <si>
    <t>2-s2.0-85010339209</t>
  </si>
  <si>
    <t>['simulated ones', 'simulated gain', 'resonant slots', 'reduced ground', 'prototype antenna', 'measured results', 'measure s11', 'fr4 substrate', 'dielectric constant', '86 ghz', '38 ghz', '3 mhz', '232 mhz', '11 db']</t>
  </si>
  <si>
    <t>aperture coupled | array | capacity | CST MWS'14 | diversity gain | envelope correlation coefficient | S 11 | stacked | wireless local area network</t>
  </si>
  <si>
    <t>In this article, a dual band stacked micostrip antenna array is presented for wireless local area network. The antenna is designed and simulated using CST MWSv‚Äô14. Stacking of the patches is done to achieve dual band. Further resonant slots are cut on the patch to achieve greater bandwidth. The antenna uses aperture coupled feed with defected ground structure on reduced ground. The antenna is fabricated on FR4 substrate with a dielectric constant of 4.4. The simulated antenna shows a bandwidth of 228.3 MHz from 3.63 to 3.86 GHz and 232 MHz from 5.15 to 5.38 GHz. The simulated gain and envelope correlation coefficient was found to be 6.11 dB and 0.14. The testing of the prototype antenna (to measure S11) is done using vector network analyser. The measured results are matching to the simulated ones. The simulated and the measured results are presented in the article. ¬© 2017 Wiley Periodicals, Inc. Microwave Opt Technol Lett 59:648‚Äì654, 2017.</t>
  </si>
  <si>
    <t>648-654</t>
  </si>
  <si>
    <t>57213411850;57201848620</t>
  </si>
  <si>
    <t>Agarwal, Ayushi;Kaur, Amanpreet</t>
  </si>
  <si>
    <t>Agarwal A.</t>
  </si>
  <si>
    <t>A dual band stacked aperture coupled antenna array for WLAN applications</t>
  </si>
  <si>
    <t>10.1002/mop.30371</t>
  </si>
  <si>
    <t>2-s2.0-85010366634</t>
  </si>
  <si>
    <t>Ministry of Education and Human Resources Development</t>
  </si>
  <si>
    <t>MOEHRD</t>
  </si>
  <si>
    <t>['wider bandwidth', 'radiation characteristics', 'peak gain', 'impedance bandwidth', 'good agreement', 'experimental results', 'e .,', 'compact dimensions', 'bandwidth ratio', 'antenna structure']</t>
  </si>
  <si>
    <t>fractal antenna | notch loaded ground plane | star-star fractal | super wideband applications</t>
  </si>
  <si>
    <t>A microstrip line fed star-star fractal antenna with notch loaded semi-elliptical ground plane is presented for super wideband applications. An impedance bandwidth of 4.6‚Äì52 GHz, i.e., a bandwidth ratio of 11.31:1 is achieved for VSWR &lt; 2. The antenna structure has advantages of compact dimensions and wider bandwidth over previously reported SWB structures. Radiation characteristics, i.e., co and cross polar radiation patterns, peak gain, and efficiency has been presented and discussed. The simulated and experimental results are found to be good agreement. ¬© 2017 Wiley Periodicals, Inc. Microwave Opt Technol Lett 59:624‚Äì630, 2017.</t>
  </si>
  <si>
    <t>624-630</t>
  </si>
  <si>
    <t>Modified star-star fractal (MSSF) super-wideband antenna</t>
  </si>
  <si>
    <t>10.1002/mop.30357</t>
  </si>
  <si>
    <t>2-s2.0-85010378513</t>
  </si>
  <si>
    <t>PHD/0059/2555</t>
  </si>
  <si>
    <t>['zone existed', 'reflection coefficient', 'radiating element', 'proposed metasurface', 'proposed antenna', 'properly positioning', 'propagation waves', 'metasurface applied', 'functional antennas', 'first report', 'dualband antenna', 'couple near', 'contrary beams', 'backward direction', 'anisotropic metasurface']</t>
  </si>
  <si>
    <t>evanescent-to- propagation | metamaterials | multi-functional antenna | near-field coupling | opposed beams</t>
  </si>
  <si>
    <t>The capabilities of the dual-band bidirectional dipole antenna to couple near-field with the metasurface have been investigated both numerically and experimentally. By properly positioning the radiating element with respect to the metasurface, the proposed antenna can emit in forward or in the backward direction. It is shown that the array of fractal closed ring resonators formed as the anisotropic metasurface can be excited to generate the opposite angular beams even though the reflection coefficient of the metasurface is high with the same value of 0.8. This is due to the fact that the conversion of evanescent to propagation waves from transmitting closely antenna to the far-zone existed. To our knowledge, this is the first report for a metasurface applied to dualband antenna with contrary beams. This proposed metasurface-based antenna concept may present new opportunities in the design of multi-functional antennas. ¬© 2017 Wiley Periodicals, Inc. Microwave Opt Technol Lett 59:715‚Äì720, 2017.</t>
  </si>
  <si>
    <t>715-720</t>
  </si>
  <si>
    <t>60103462;60103462;60103462</t>
  </si>
  <si>
    <t>46161180100;15219320300;6506006755</t>
  </si>
  <si>
    <t>Hongnara, Tanan;Chaimool, Sarawuth;Akkaraekthalin, Prayoot</t>
  </si>
  <si>
    <t>King Mongkut's University of Technology North Bangkok</t>
  </si>
  <si>
    <t>Hongnara T.</t>
  </si>
  <si>
    <t>Anisotropic fractal metasurface-based antenna with contrary beams</t>
  </si>
  <si>
    <t>10.1002/mop.30378</t>
  </si>
  <si>
    <t>2-s2.0-85010380358</t>
  </si>
  <si>
    <t>['two layers', 'two back', 'tunnel communications', 'small dimension', 'simulated results', 'ratio bandwidth', 'proposed antenna', 'properly truncating', 'previous designs', 'positioning systems', 'patch antenna', 'measured 3', 'low cost', 'front side', 'easy fabrication', 'dual patches', 'db axial', 'common ground', 'coal mine', 'back sides', 'back side', 'back patches', 'back directions', 'antenna prototype', '90 mhz', '70 dbic', '20 mhz', '09 dbic']</t>
  </si>
  <si>
    <t>bidirectional pattern | circularly polarized | same sense</t>
  </si>
  <si>
    <t>In this letter, a dual-patch antenna with bidirectional circular polarization of the same sense is proposed for coal mine and tunnel communications and positioning systems. The proposed antenna consists of two back-to-back patches with a common ground plane. We only feed one patch on the front side by microstrip feeding line, and the energy is coupled to the other patch on the back side through a slot, which is etched on the common ground. By properly truncating the corners of the dual patches, bidirectional radiation pattern is achieved with the right-hand circular polarization on both front and back sides. Compared to previous designs for the same purpose, the proposed antenna is with a compact structure using only two layers of substrate and without using complex feeding networks, benefiting from the merits of small dimension, low cost, and easy fabrication. We have built the antenna prototype and taken the measurement. The measured impedance bandwidth for S11&lt;‚àí10 dB is 90 MHz (2.44‚Äì2.53 GHz), and the measured 3-dB axial-ratio bandwidth is 20 MHz (2.455‚Äì2.475 GHz), agreeing well with the simulated results. The measured peak right hand circularly polarization gains are 3.70 dBic and 3.09 dBic for front and back directions. ¬© 2017 Wiley Periodicals, Inc. Microwave Opt Technol Lett 59:645‚Äì648, 2017.</t>
  </si>
  <si>
    <t>57192985627;55912043400;56398809400;8551577700;7403443114</t>
  </si>
  <si>
    <t>Hou, Yuefeng;Li, Yue;Chang, Le;Zhang, Zhijun;Feng, Zhenghe</t>
  </si>
  <si>
    <t>Bidirectional same-sense circularly polarized antenna using slot-coupled back-to-back patches</t>
  </si>
  <si>
    <t>10.1002/mop.30368</t>
  </si>
  <si>
    <t>2-s2.0-85010384428</t>
  </si>
  <si>
    <t>['width enhancement', 'traditional mushroom', 'surface wave', 'ratio beam', 'radiation patch', 'proposed antenna', 'profile axial', 'impedance bandwidth', 'fr4 substrate', 'diagonal slot', 'back ratio', 'also improved', '5 ¬∞', '30 mhz', '258 ¬∞', '25 db']</t>
  </si>
  <si>
    <t>axial ratio bandwidth | axial ratio beam-width | circularly polarize | electromagnetic band gap | front to back ratio</t>
  </si>
  <si>
    <t>A low-profile axial-ratio beam-width enhancement of patch-slot antenna based on electromagnetic band gap (EBG) structure is proposed. To achieve the circularly polarized property, a diagonal slot is etched in the center of the radiation patch. The traditional mushroom-like EBG unit cells around the patch are used to suppress the surface wave and improve the front to back ratio. This proposed antenna is printed on the FR4 substrate and fed by a single, conventional coaxial cable with 50 Œ© impedance. Measured results show that the impedance bandwidth and 3-dB axial ratio bandwidth of proposed antenna are 128 and 30 MHz, respectively. By using EBG unit cells, the 3-dB AR beam-width can be extended to 232.5¬∞ at x‚Äìz plane and 258¬∞ at y‚Äìz plane. The front to back ratio of the antenna is also improved to 25 dB. ¬© 2017 Wiley Periodicals, Inc. Microwave Opt Technol Lett 59:493‚Äì497, 2017.</t>
  </si>
  <si>
    <t>493-497</t>
  </si>
  <si>
    <t>57193060822;57204514566;54581884400;55666873400</t>
  </si>
  <si>
    <t>Ke Wang, Zhao;Yuan, Bo;Zhang, Xiao Hong;Luo, Guo Qing</t>
  </si>
  <si>
    <t>Ke Wang Z.</t>
  </si>
  <si>
    <t>An axial-ratio beam-width enhancement of patch-slot antenna based on EBG</t>
  </si>
  <si>
    <t>10.1002/mop.30328</t>
  </si>
  <si>
    <t>2-s2.0-85010399526</t>
  </si>
  <si>
    <t>['vswr suggests', 'upper c', 'two dras', 'thus enhances', 'simulated results', 'return loss', 'proposed rdra', 'proposed antenna', 'parametric study', 'measured results', 'low value', 'impedance bandwidth', 'dimensions 4', 'designed antenna', 'broadly lossless', 'band applications', 'also chamfering', 'also carried', '6 mm', '1 ghz', '0 ghz', '0 dbi']</t>
  </si>
  <si>
    <t>chamfered | higher order modes | rectangular dielectric resonator antennas(RDRA) | wideband</t>
  </si>
  <si>
    <t>In this article, a compact wideband rectangular dielectric antenna fed using parallel standing strips chamfered at the edges with partial dielectric matching slab is proposed for upper C-band and X-band applications. Inclusion of the external conducting strip helps in reducing the size of the DRA, facilitates greater ease of fabrication, and helps in shifting the resonant frequency without varying the size of the DRA. Also chamfering the edges of the conducting strips eradicates the discontinuities in the reactance and thus enhances the bandwidth by 10‚Äì12%. Two DRAs with dimensions 4.8 mm √ó 9.6 mm √ó 10.6 mm were fabricated. The designed antenna has the broad bandwidth ranging from 6.5 to 13.1 GHz. The proposed antenna has the return loss of ‚àí45 dB at 7.0 GHz and the impedance bandwidth up to 75% is achieved. The low value of VSWR suggests that the antenna is broadly lossless. Moreover, a comparison with the DRA fed without the partial conducting strip shows that the size of the DRA is reduced considerably around 25%. A parametric study of the variation with external partial conducting strip and internal conducting strip is also carried out. The measured results and the simulated results of the proposed RDRA (Rectangular Dielectric Resonator Antenna) match considerably well with each other. The proposed antenna has an omni-directional broadband pattern having the gain of 6.0 dBi. ¬© 2017 Wiley Periodicals, Inc. Microwave Opt Technol Lett 59:695‚Äì698, 2017.</t>
  </si>
  <si>
    <t>695-698</t>
  </si>
  <si>
    <t>57193062590;15050109500</t>
  </si>
  <si>
    <t>Vasisht, Parikshit;Chattoraj, N.</t>
  </si>
  <si>
    <t>Vasisht P.</t>
  </si>
  <si>
    <t>Design and development of wideband RDRA FED with parallel conducting strips chamfered at edges separated by partial matching slab</t>
  </si>
  <si>
    <t>10.1002/mop.30375</t>
  </si>
  <si>
    <t>2-s2.0-85010400030</t>
  </si>
  <si>
    <t>['three fractal', 'small volume', 'shaped patches', 'resonant frequencies', 'proposed antenna', 'multiband applications', 'multiband antenna', 'measured performance', 'fed antenna', 'direct proportion', 'different lengths', 'carefully adjusting', 'band operation', 'antenna consists', 'antenna confirms', '622 mhz', '6 mm3', '4 ghz', '286 ghz', '1080 mhz', '011 ghz']</t>
  </si>
  <si>
    <t>coplanar waveguide (CPW)-fed | monopole antenna | multiband | quad-band</t>
  </si>
  <si>
    <t>We present the design of a novel compact coplanar waveguide-fed antenna with fractal s-shaped patches for multiband applications. The antenna consists of three fractal s-shaped patches with different lengths. We demonstrate that the number of resonant frequencies is in direct proportion with the number of fractal s-shaped patches. This is to say that, the number of resonant frequencies in a multiband antenna can be increased by increasing the number of patches. The resonant frequencies can be selected by carefully adjusting the length of the patches. We have designed our antenna to operate at 2.5/5.3/7.1/8.4 GHz. The measurement results show that the proposed antenna has 10 dB impedance bandwidths of 622 MHz (2.322‚Äì2.944 GHz), 466 MHz (5.113‚Äì5.579 GHz), 121 MHz (6.890‚Äì7.011 GHz) and 1080 MHz (8.206‚Äì9.286 GHz) to cover all the 2.4 GHz Bluetooth, 5.5 GHz WiMAX, and 2.4/5.2 GHz WLAN bands. The latter two bands of our proposed antenna fall within the X band range which finds vast applications in radar, aircraft, spacecraft and mobile or satellite communication system. The proposed antenna is printed on a single-layered FR4 substrate, and it occupies a small volume of 17 √ó 18 √ó 1.6 mm3. The simulated and measured performance of the antenna confirms its omnidirectional radiation pattern and quad-band operation. ¬© 2017 Wiley Periodicals, Inc. Microwave Opt Technol Lett 59:541‚Äì546, 2017.</t>
  </si>
  <si>
    <t>541-546</t>
  </si>
  <si>
    <t>60090708;60090708;60090708;60090708;60090708</t>
  </si>
  <si>
    <t>57193069284;36024759100;56527676900;6701800183;11340183800</t>
  </si>
  <si>
    <t>Cheong, Hau Ran;Yeap, Kim Ho;Lai, Koon Chun;Teh, Peh Chiong;Nisar, Humaira</t>
  </si>
  <si>
    <t>Cheong H.R.</t>
  </si>
  <si>
    <t>A compact CPW-fed antenna with fractal S-shaped patches for multiband applications</t>
  </si>
  <si>
    <t>10.1002/mop.30344</t>
  </si>
  <si>
    <t>2-s2.0-85010403510</t>
  </si>
  <si>
    <t>['theoretical studies', 'sintering temperature', 'powder metallurgy', 'parameters investigation', 'niobium pentoxide', 'experimental measurements', 'electrical properties', 'article presents']</t>
  </si>
  <si>
    <t>dielectric materials | loss coefficient | niobium pentoxide | permittivity</t>
  </si>
  <si>
    <t>This article presents a parameters investigation of microstrip antenna substrate produced by niobium pentoxide (Nb2O5) powder metallurgy. Theoretical studies and experimental measurements of the substrate electrical properties were performed. The niobium pentoxide compaction pressure and the sintering temperature were studied in order to determine a relationship between pressure, temperature and electrical properties, aiming to apply to a microstrip patch antenna. ¬© 2017 Wiley Periodicals, Inc. Microwave Opt Technol Lett 59:641‚Äì645, 2017.</t>
  </si>
  <si>
    <t>641-645</t>
  </si>
  <si>
    <t>113771642;60033203;60033203;60033203;60033203;60033203;60011385;60017609</t>
  </si>
  <si>
    <t>57188980691;57188972782;56573569700;6507610213;57193069446;55203431500;57210423290;12789881400</t>
  </si>
  <si>
    <t>de Souza, Danilo;de Almeida Silveira, Jorge Henrique;da Silva, Isaac Barros Tavares;de Sousa Queiroz J√∫nior, Idalmir;Nogueira Fraga, Francisco Edson;de Andrade, Humberto Dion√≠sio;da Silva, Rodolfo Bezerra;Travassos Junior, Xisto Lucas</t>
  </si>
  <si>
    <t>Mossoro;Florianopolis;Mossoro;Mossoro</t>
  </si>
  <si>
    <t>Universidade Federal Rural do Semi-√Årido ‚Äì UFERSA;Universidade Federal de Santa Catarina;Universidade do Estado do Rio Grande do Norte;IFRN</t>
  </si>
  <si>
    <t>60033203;60017609;60011385;113771642</t>
  </si>
  <si>
    <t>de Souza D.</t>
  </si>
  <si>
    <t>Electrical properties of niobium pentoxide (NB&lt;inf&gt;2&lt;/inf&gt;O&lt;inf&gt;5&lt;/inf&gt;) for application in microstrip antenna substrate</t>
  </si>
  <si>
    <t>10.1002/mop.30360</t>
  </si>
  <si>
    <t>2-s2.0-85010410398</t>
  </si>
  <si>
    <t>['wide bandwidth', 'vitro test', 'traditional dual', 'srrs ),', 'real implantation', 'proposed mia', 'proposed antenna', 'pork environment', 'mics band', 'loop integrated', 'ism band', 'external antenna', 'biomedical applications', 'antenna operate', '5 mm', '4 mm3']</t>
  </si>
  <si>
    <t>data telemetry | miniaturized implantable antenna | SRR | wide band | wireless power transfer</t>
  </si>
  <si>
    <t>In this article, a new miniaturized implantable antenna (MIA) is proposed for biomedical applications. The antenna is composed of a loop integrated with split resonate rings (SRRs), which produces two resonant modes to make the antenna operate at both Medical Implantable Communications Service (MICS) 402‚Äì405 MHz and Industrial, Scientific, and Medical (ISM) 2.40‚Äì2.48 GHz bands. Compared to the traditional dual-band implantable antennas, the proposed MIA has a few advantages: it is small, easy to operate, and has a wide bandwidth. Most importantly, ‚àí8 dB coupling strength can be obtained when the distance between the proposed antenna and the external antenna is 5 mm. The vitro test in a minced-pork environment was performed to demonstrate the reliability of the proposed antenna in the real implantation. The size of the proposed antenna is 152.4 mm3 (10 mm √ó 12 mm √ó 1.27 mm). The simulated and measured impedance bandwidths are 43.4% and 33.9% at the MICS band, 64.2% and 58.7% at the ISM band, respectively. ¬© 2017 Wiley Periodicals, Inc. Microwave Opt Technol Lett 59:710‚Äì714, 2017.</t>
  </si>
  <si>
    <t>710-714</t>
  </si>
  <si>
    <t>60025578;60025578;60010432;60017161;60025578</t>
  </si>
  <si>
    <t>57193072876;24080783500;54684423500;57198926864;57193063620</t>
  </si>
  <si>
    <t>Zhang, Huiying;Li, Long;Liu, Changrong;Guo, Yong Xin;Wu, Sirao</t>
  </si>
  <si>
    <t>Xi'an;Singapore City;Suzhou</t>
  </si>
  <si>
    <t>Xidian University;National University of Singapore;Soochow University</t>
  </si>
  <si>
    <t>60025578;60017161;60010432</t>
  </si>
  <si>
    <t>Miniaturized implantable antenna integrated with split resonate rings for wireless power transfer and data telemetry</t>
  </si>
  <si>
    <t>10.1002/mop.30381</t>
  </si>
  <si>
    <t>2-s2.0-85010425286</t>
  </si>
  <si>
    <t>['tl ).', 'simulated results', 'radiation pattern', 'proposed antenna', 'parametric analysis', 'main objective', 'gsm applications', 'close agreement', 'antenna structure', 'acceptable gain', '8 ghz', '524 mm3', '4 ghz']</t>
  </si>
  <si>
    <t>coplanar stripline | frequency reconfigurable | metamaterial | RF PIN diode</t>
  </si>
  <si>
    <t>A compact frequency reconfigurable coplanar stripline (CPS)-like metamaterial antenna for WLAN and GSM applications is proposed in this article. A unique CPS structure is used to exploit the properties of metamaterial and it is being inspired from an epsilon-negative transmission line (ENG-TL). The main objective of using this structure is to simplify the geometry and to achieve frequency reconfigurable operation. The proposed antenna of size 40 √ó 40 √ó 1.524 mm3 with acceptable gain and radiation pattern will operate at two switching frequencies 1.8 GHz for GSM and 2.4 GHz for WLAN, respectively. Parametric analysis of the proposed antenna unit cell is performed using ADS in which by tuning the unit cell parameters WLAN band is achieved. To achieve the frequency reconfigurable property, RF PIN diode model is implemented on the antenna structure. Results of the prototype of antenna are compared with the simulated results. A close agreement is found between the measured and the simulated results. ¬© 2017 Wiley Periodicals, Inc. Microwave Opt Technol Lett 59:596‚Äì601, 2017.</t>
  </si>
  <si>
    <t>596-601</t>
  </si>
  <si>
    <t>60089631;60089631;60089631;60089631;60089631;60089631-60000481</t>
  </si>
  <si>
    <t>56470835700;57193068918;24776095600;24450234400;57193068555;25122598400</t>
  </si>
  <si>
    <t>Nasir, Usman;Afzal, Athar S.;Ijaz, Bilal;Alimgeer, Khurram S.;Farhan Shafique, Muhammad;Saeed Khan, Muhammad</t>
  </si>
  <si>
    <t>Pakistan;Italy</t>
  </si>
  <si>
    <t>Islamabad;Padua</t>
  </si>
  <si>
    <t>COMSATS University Islamabad;Universit√† degli Studi di Padova</t>
  </si>
  <si>
    <t>60089631;60000481</t>
  </si>
  <si>
    <t>Nasir U.</t>
  </si>
  <si>
    <t>A compact frequency reconfigurable CPS-like metamaterial-inspired antenna</t>
  </si>
  <si>
    <t>10.1002/mop.30356</t>
  </si>
  <si>
    <t>2-s2.0-85010431209</t>
  </si>
  <si>
    <t>['multipath propagation', 'diagonal ports', 'antenna operates', '1vswr bandwidth']</t>
  </si>
  <si>
    <t>LTE | MIMO | polarization diversity</t>
  </si>
  <si>
    <t>A four port MIMO antenna is proposed with polarization diversity technique to cover LTE 1800/1900 frequency standards. The antenna operates with a 2:1VSWR bandwidth of 560¬†MHz. The design covers ‚àí10¬†dB impedance band of 1.68‚Äì2.24¬†GHz. The minimum isolation measured among the adjacent and diagonal ports is 13¬†dB. The antenna offers suitable radiating characteristics for nonline of sight (NLOS) communication to solve the problem of multipath propagation. The gain of the MIMO is more than 3.0¬†dBi and ECC is less than 0.01 in the whole operating band. ¬© 2017 Wiley Periodicals, Inc. Microwave Opt Technol Lett 59:533‚Äì538, 2017.</t>
  </si>
  <si>
    <t>57060420400;35766594200;6603631347</t>
  </si>
  <si>
    <t>Malviya, Leeladhar;Panigrahi, R. K.;Kartikeyan, M. V.</t>
  </si>
  <si>
    <t>Malviya L.</t>
  </si>
  <si>
    <t>A low profile planar MIMO antenna with polarization diversity for LTE 1800/1900 applications</t>
  </si>
  <si>
    <t>10.1002/mop.30329</t>
  </si>
  <si>
    <t>2-s2.0-85010431217</t>
  </si>
  <si>
    <t>['patch elements', 'fabrication tolerance', 'close agreement', 'antenna gain', '24 ultra']</t>
  </si>
  <si>
    <t>60 GHz band array | antenna for WLAN and WPAN | fast data rate | microstrip antenna array | point to point communications</t>
  </si>
  <si>
    <t>A microstrip patch antenna array has been designed with 24 ultra-wide patch elements to improve the antenna gain up to around 20 dBi for 60 GHz band point to point wireless local area network (WLAN) and wireless personal area network (WPAN) applications. Both series and parallel feeding techniques have been collaborated to excite the patch elements. Reverse impedance matching method has been adopted to enhance the antenna's fabrication tolerance. The measured and simulation results showed a close agreement. ¬© 2017 Wiley Periodicals, Inc. Microwave Opt Technol Lett 59:511‚Äì514, 2017.</t>
  </si>
  <si>
    <t>511-514</t>
  </si>
  <si>
    <t>High gain microstrip antenna array for 60 GHz band point to point WLAN/WPAN communications</t>
  </si>
  <si>
    <t>10.1002/mop.30332</t>
  </si>
  <si>
    <t>2-s2.0-85010433047</t>
  </si>
  <si>
    <t>IITP-2016-H8501-16-1006</t>
  </si>
  <si>
    <t>['sprayed parts', 'reflection coefficient', 'rapidly manufactured', 'proposed antenna', 'polylactic acid', 'manufactured x', 'horn antenna', 'gain characteristics', 'four pieces', 'antenna weight', 'antenna performance', '3d printing']</t>
  </si>
  <si>
    <t>3D printing | additive manufacturing | conductive spray coating | horn antenna | lightweight</t>
  </si>
  <si>
    <t>Herein, a lightweight, rapidly-manufactured X-band waveguide horn antenna, made by 3D printing and conductive spray coating, is proposed. The proposed antenna has the advantages of being low-cost and lightweight and can be rapidly manufactured with an easy construction process. To metalize the inside of the horn antenna, the antenna CAD model is split into four pieces. The four assembly parts are 3-D printed with polylactic acid (PLA) using the fused deposition modeling (FDM) method. After 3D printing, each part is metalized via conductive spray coating. Last, the sprayed parts are assembled using polycarbonate bolts and nuts. Experimental results show that the antenna weight is only 19.3% of a commercial computerized numerically controlled (CNC) machined metallic antenna. To verify the antenna performance, the reflection coefficient and gain characteristics of the proposed 3D printing horn antenna are compared with those of an aluminum horn antenna of the same size. ¬© 2017 Wiley Periodicals, Inc. Microwave Opt Technol Lett 59:727‚Äì729, 2017.</t>
  </si>
  <si>
    <t>727-729</t>
  </si>
  <si>
    <t>55817117900;55146637100;56535582400</t>
  </si>
  <si>
    <t>Tak, Jinpil;Kang, Do Gu;Choi, Jaehoon</t>
  </si>
  <si>
    <t>Tak J.</t>
  </si>
  <si>
    <t>A lightweight waveguide horn antenna made via 3D printing and conductive spray coating</t>
  </si>
  <si>
    <t>10.1002/mop.30374</t>
  </si>
  <si>
    <t>2-s2.0-85010433801</t>
  </si>
  <si>
    <t>['planarized radiator', 'obtained compared', 'fractal iteration', 'entire bandwidth', 'elliptical radiator', 'conventional circular', '9 ghz', '700 mhz', '2 ns']</t>
  </si>
  <si>
    <t>elliptic monopole | fractal antenna | on-body antenna | sierpinski fractal | UWB antenna</t>
  </si>
  <si>
    <t>In this article, a combination of an elliptical UWB monopole with a series of Sierpinski triangle iterations inscribed in the planarized radiator is used to develop a highly-impedance stability UWB antenna, performing from 700 MHz to 9 GHz. The fractal iteration is introduced in order to obtain a radiator size reduction and to improve the current distribution stability. With this implementation, a 31% radiator area reduction is obtained compared to a conventional circular or elliptical radiator. The antenna impedance matching is maintained over the entire bandwidth, even when an external lossy dielectric body is around or even in contact to the radiator. The antenna presents quasi-omnidirectional radiation patterns and a gain around 0 dBi and group delay variations lower than 2 ns, making it suitable for short-pulse communications systems and on-body communications applications. ¬© 2017 Wiley Periodicals, Inc. Microwave Opt Technol Lett 59:635‚Äì641, 2017.</t>
  </si>
  <si>
    <t>635-641</t>
  </si>
  <si>
    <t>60019176;60019176;60017323;60017323;60019176</t>
  </si>
  <si>
    <t>57190881347;8238765700;6603303251;25958056100;6506472168</t>
  </si>
  <si>
    <t>Leyva-Hernandez, Roberto;Tirado-Mendez, Jose Alfredo;Jardon-Aguilar, Hildeberto;Flores-Leal, Ruben;Linares Y Miranda, Roberto</t>
  </si>
  <si>
    <t>Mexico City;Mexico City</t>
  </si>
  <si>
    <t>Instituto Polit√©cnico Nacional;Centro de Investigacion y de Estudios Avanzados</t>
  </si>
  <si>
    <t>60019176;60017323</t>
  </si>
  <si>
    <t>Leyva-Hernandez R.</t>
  </si>
  <si>
    <t>Reduced size elliptic UWB antenna with inscribed third iteration sierpinski triangle for on-body applications</t>
  </si>
  <si>
    <t>10.1002/mop.30361</t>
  </si>
  <si>
    <t>2-s2.0-85010442980</t>
  </si>
  <si>
    <t>['printed substrate', 'measured using', 'good performance', 'electrical properties', 'center frequency', 'article describes', '6 ghz']</t>
  </si>
  <si>
    <t>additive manufacturing | bowtie | Keysight high performance dielectric probe | three-dimensional (3D) printing</t>
  </si>
  <si>
    <t>This article describes the design and implementation of a compact bowtie antenna with a three-dimensional (3D) printed substrate and coplanar stripline feed structure. The electrical properties of the 3D printed substrate were measured using a Keysight high performance dielectric probe. The proposed bowtie antenna was designed, simulated, and fabricated at the center frequency of 2.6 GHz. The proposed method provides a cost-effective manufacturing method with good performance. ¬© 2017 Wiley Periodicals, Inc. Microwave Opt Technol Lett 59:706‚Äì710, 2017.</t>
  </si>
  <si>
    <t>706-710</t>
  </si>
  <si>
    <t>60026161;60026161;60026161</t>
  </si>
  <si>
    <t>36621872700;14009306700;57044110900</t>
  </si>
  <si>
    <t>Mirzaee, M.;Noghanian, S.;Chang, I.</t>
  </si>
  <si>
    <t>Grand Forks</t>
  </si>
  <si>
    <t>University of North Dakota</t>
  </si>
  <si>
    <t>Mirzaee M.</t>
  </si>
  <si>
    <t>Low-profile bowtie antenna with 3D printed substrate</t>
  </si>
  <si>
    <t>10.1002/mop.30379</t>
  </si>
  <si>
    <t>2-s2.0-85010458410</t>
  </si>
  <si>
    <t>['œ ∏', 'pattern performance', 'measurement verifies', 'measured broadside', 'four arms', 'equal amplitudes', 'embedded gain', 'covering l1', 'bidirectional antenna', 'bandwidth ).', 'axial ratio', 'around 32', '8 dbic', '7 ghz', '6 ghz', '6 dbic', '5 dbic', '4 ghz', '3 db', '1630 mhz', '1570 ghz', '15 ghz', '1380 ghz', '1220 ghz', '1170 mhz', '1170 ghz', '1 dbic']</t>
  </si>
  <si>
    <t>circular polarized antenna | GPS application | high impedance surface | sequential phase feed network | wideband antenna</t>
  </si>
  <si>
    <t>A wideband circularly polarized (CP) fan-shaped antenna employing a sequential phase feed network (SPFN) covering L1 to L5 global positioning system (GPS) bands is presented. The antenna geometry consists of two crossed bow-tie shaped dipoles with four arms which offers bidirectional CP radiation. A SPFN feeds dipole arms with equal amplitudes and 0¬∞, 90¬∞, 180¬∞ and 270¬∞ phase values. To achieve directional patterns, the bidirectional antenna is backed by a mushroom-like electromagnetic band gap (EBG) structure which serves as wideband high impedance surface (HIS). Measurement verifies that the HIS backed antenna offers acceptable impedance matching, axial ratio (AR), antenna efficiency, gain and pattern performance between 1170 MHZ to 1630 MHZ (around 32% fractional bandwidth). The measured broadside (Œ∏ = 0¬∞) AR is below 3 dB from 1.15 GHz to 1.7 GHz (38% bandwidth). The directional RHCP measured de-embedded gain is 5.8 dBic, 6.1 dBic, 5.5 dBic and 4.6 dBic at 1170 GHz, 1220 GHz, 1380 GHz and 1570 GHz, respectively. The de-embedded antenna efficiency is better than 60% between 1.15 GHz and 1.6 GHz with the maximum of 90% at 1.4 GHz. The measured and simulation results agree very well. ¬© 2017 Wiley Periodicals, Inc. Microwave Opt Technol Lett 59:497‚Äì500, 2017.</t>
  </si>
  <si>
    <t>60018926;60018926;60018926</t>
  </si>
  <si>
    <t>56040238700;55734224600;57044193000</t>
  </si>
  <si>
    <t>Babakhani, Behrouz;Sharma, Satish K.;Mishra, Ghanshyam</t>
  </si>
  <si>
    <t>Babakhani B.</t>
  </si>
  <si>
    <t>Wideband circularly polarized his backed fan-shaped antenna with directional patterns covering L1-L5 GPS bands</t>
  </si>
  <si>
    <t>10.1002/mop.30327</t>
  </si>
  <si>
    <t>2-s2.0-85010465812</t>
  </si>
  <si>
    <t>['tuning parameter', 'structure shifts', 'slotted loop', 'simulation results', 'satisfactory gain', 'resonant frequency', 'proposed technique', 'proposed structure', 'promising candidate', 'previous works', 'miniaturization capability', 'metallic ground', 'made defected', 'experimental verification', '86 ghz', '78 ghz']</t>
  </si>
  <si>
    <t>GSM communication | meander line | miniaturization | reactive impedance surface (RIS) | triangular patch</t>
  </si>
  <si>
    <t>A reactive impedance surface (RIS) comprising of 4 √ó 4 array of grounded unit cells having meander line structure is designed. A detailed impedance analysis of the RIS is presented and validated with simulation results. A triangular patch antenna with metallic ground plane is designed to resonate at 3.78 GHz. The metallic ground is substituted by the RIS which results in shifting of resonant frequency from 3.78 GHz to 2.90 GHz thus exhibiting 23.28% miniaturization. The metallic ground of RIS is made defected by etching a rectangular slotted loop which leads to 50.8% miniaturization as the resonant frequency of the structure shifts to 1.86 GHz which resembles to GSM communication frequency. A tuning parameter has been identified in the slotted loop to control the resonant frequency of the structure. Satisfactory gain, efficiency and stable radiation pattern with low cross polarization level in both E and H planes qualify the proposed structure as a promising candidate for practical wireless applications. A comparison of the proposed structure with previous works in literature is provided to demonstrate the superiority of the proposed technique in terms of the profile of RIS and its miniaturization capability. Experimental verification of the proposed structure is provided. ¬© 2017 Wiley Periodicals, Inc. Microwave Opt Technol Lett 59:732‚Äì738, 2017.</t>
  </si>
  <si>
    <t>732-738</t>
  </si>
  <si>
    <t>;60000912;60000912</t>
  </si>
  <si>
    <t>55609419000;57213875996;57188762357</t>
  </si>
  <si>
    <t>Ghosh, Anumoy;Mitra, Arijit;Das, Santanu</t>
  </si>
  <si>
    <t>Meander line-based low profile RIS with defected ground and its use in patch antenna miniaturization for wireless applications</t>
  </si>
  <si>
    <t>10.1002/mop.30384</t>
  </si>
  <si>
    <t>2-s2.0-85010465831</t>
  </si>
  <si>
    <t>Ministry of Human Resource Development</t>
  </si>
  <si>
    <t>MHRD</t>
  </si>
  <si>
    <t>['wide bandwidth', 'second iteration', 'operating bands', 'notched super', 'notched band', 'notch characteristic', 'inherit property', 'impedance bandwidth', 'fractal antenna', 'designed antenna', 'compact microstrip', 'band rejection', 'asymmetrical feedline']</t>
  </si>
  <si>
    <t>Asymmetrical feedline | Defected ground structure | Fractal antenna | Octagonal Sierpinski | SWB applications</t>
  </si>
  <si>
    <t>A compact microstrip-line-fed octagonal Sierpinski band-notched super-wideband (SWB) fractal antenna is presented. It comprises an asymmetrical feedline and rectangular ground plane loaded with a single rectangular notch. An impedance bandwidth of 3.87‚Äì35¬†GHz with band rejection for 7.24‚Äì11.11¬†GHz is achieved by using the second iteration of an octagonal Sierpinski radiator geometry. The band rejection function is an inherit property of the designed antenna geometry. The designed antenna has a footprint of 25√ó19mm2. In the notched band, a high (‚â• 4) voltage standing wave ratio (VSWR) is observed. Stable radiation patterns are achieved in the operating bands. The designed antenna structure has advantages of wide bandwidth and miniaturized dimensions compared with other SWB antenna structures, along with its band-notch characteristic.</t>
  </si>
  <si>
    <t>210-219</t>
  </si>
  <si>
    <t>Journal of Computational Electronics</t>
  </si>
  <si>
    <t>Singhal, Sarthak</t>
  </si>
  <si>
    <t>Amity University</t>
  </si>
  <si>
    <t>Asymmetrically fed octagonal Sierpinski band-notched super-wideband antenna</t>
  </si>
  <si>
    <t>10.1007/s10825-016-0948-5</t>
  </si>
  <si>
    <t>2-s2.0-85010791692</t>
  </si>
  <si>
    <t>['unknown uncertainties', 'small coaxial', 'path tracking', 'paper propose', 'outer loop', 'online estimate', 'numerical simulations', 'inner loop', 'finite time', 'controls attitude', 'control law', 'actively compensate']</t>
  </si>
  <si>
    <t>Coaxial-rotor | Disturbance Observer | Finite time convergence | Hierarchical control</t>
  </si>
  <si>
    <t>This paper propose an hierarchical controller based on a new disturbance observer with finite time convergence (FTDO) to solve the path tracking of a small coaxial-rotor-typs Unmanned Aerial Vehicles (UAVs) despite of unknown aerodynamic efforts. The hierarchical control technique is used to separate the flight control problem into an inner loop that controls attitude and an outer loop that controls the thrust force acting on the vehicle. The new disturbance observer with finite time convergence is intergated to online estimate the unknown uncertainties and disturbances and to actively compensate them in finite time.The analysis further extends to the design of a control law that takes the disturbance estimation procedure into account. Numerical simulations are carried out to demonstrate the efficiency of the proposed control strategy.</t>
  </si>
  <si>
    <t>466-475</t>
  </si>
  <si>
    <t>120672425-60068756;120672425-60068756;60068756</t>
  </si>
  <si>
    <t>57162616300;24528161300;57163015600</t>
  </si>
  <si>
    <t>Mokhtari, M. Rida;Cherki, Brahim;Braham, Amal Choukchou</t>
  </si>
  <si>
    <t>Tlemcen;Algiers</t>
  </si>
  <si>
    <t>Universit√© Abou Bekr Belkaid Tlemcen;Ecole Sup√©rieure en Sciences Appliqu√©es</t>
  </si>
  <si>
    <t>60068756;120672425</t>
  </si>
  <si>
    <t>Mokhtari M.</t>
  </si>
  <si>
    <t>Disturbance observer based hierarchical control of coaxial-rotor UAV</t>
  </si>
  <si>
    <t>S0019057817301283</t>
  </si>
  <si>
    <t>10.1016/j.isatra.2017.01.020</t>
  </si>
  <si>
    <t>2-s2.0-85010976354</t>
  </si>
  <si>
    <t>['visual line', 'small consumer', 'overstory vegetation', 'miconia calvescens', 'invasive plants', 'imagery resolution', 'ground level', 'great potential', 'effective component', 'effect decreased', 'early detection', 'detection rate', 'detecting miconia', 'crown openness', 'central aim', 'canopy plants', 'camera look', 'angle impact', 'agl flights', 'agl ),', 'aerial detection']</t>
  </si>
  <si>
    <t>Canopy openness | Hawai'i | Miconia calvescens | Oblique | Plant detection | UAS</t>
  </si>
  <si>
    <t>Small unmanned aerial systems (sUAS) have great potential to facilitate the early detection and management of invasive plants. Here we show how very high-resolution optical imagery, collected from small consumer-grade multirotor UAS platform at altitudes of 30‚Äì120 m above ground level (agl), can be used to detect individual miconia (Miconia calvescens) plants in a highly invaded tropical rainforest environment on the island of Hawai‚Äòi. The central aim of this research was to determine how overstory vegetation cover, imagery resolution, and camera look-angle impact the aerial detection of known individual miconia plants. For our finest resolution imagery (1.37 cm ground sampling distance collected at 30 m agl), we obtained a 100% detection rate for sub-canopy plants with above-crown openness values &gt;40% and a 69% detection rate for those with &gt;20% openness. We were unable to detect any plants with &lt;10% above crown openness. Detection rates progressively declined with coarser spatial resolution imagery, ending in a 0% detection rate for the 120 m agl flights (ground sampling distance of 5.31 cm). The addition of forward-looking oblique imagery improved detection rates for plants below overstory vegetation, though this effect decreased with increasing flight altitude. While dense overstory canopy cover, limited flight times, and visual line of sight regulations present formidable obstacles for detecting miconia and other invasive plant species, we show that sUAS platforms carrying optical sensors can be an effective component of an integrated management plan within challenging subcanopy forest environments.</t>
  </si>
  <si>
    <t>174-183</t>
  </si>
  <si>
    <t>ISPRS Journal of Photogrammetry and Remote Sensing</t>
  </si>
  <si>
    <t>60014837;111805793;60014837</t>
  </si>
  <si>
    <t>35409897200;57193163312;7004408383</t>
  </si>
  <si>
    <t>Perroy, Ryan L.;Sullivan, Timo;Stephenson, Nathan</t>
  </si>
  <si>
    <t>Hilo;Hilo</t>
  </si>
  <si>
    <t>University of Hawaii at Hilo;Big Island Invasive Species Committee</t>
  </si>
  <si>
    <t>60014837;111805793</t>
  </si>
  <si>
    <t>Perroy R.L.</t>
  </si>
  <si>
    <t>Assessing the impacts of canopy openness and flight parameters on detecting a sub-canopy tropical invasive plant using a small unmanned aerial system</t>
  </si>
  <si>
    <t>S0924271616303082</t>
  </si>
  <si>
    <t>10.1016/j.isprsjprs.2017.01.018</t>
  </si>
  <si>
    <t>2-s2.0-85011382730</t>
  </si>
  <si>
    <t>CERN/FIS-NUC/0049/2015</t>
  </si>
  <si>
    <t>['unique laboratory', 'successive emissions', 'strong interactions', 'singlet state', 'significantly developed', 'results show', 'relativistic heavy', 'radiation process', 'probabilistic picture', 'partonic showers', 'medium modifications', 'massive quarks', 'last years', 'knowledge frontier', 'jet quenching', 'ion collisions', 'interference effects', 'final proof', 'experimental efforts', 'eikonal approximation', 'eikonal accuracy', 'dense medium', 'current theoretical', 'brownian motion']</t>
  </si>
  <si>
    <t>The description of the in-medium modifications of partonic showers has been at the forefront of current theoretical and experimental efforts in heavy-ion collisions. It provides a unique laboratory to extend our knowledge frontier of the theory of the strong interactions, and to assess the properties of the hot and dense medium (QGP) that is produced in ultra-relativistic heavy-ion collisions at RHIC and the LHC. The theory of jet quenching, a commonly used alias for the modifications of the parton branching resulting from the interactions with the QGP, has been significantly developed over the last years. Within a weak coupling approach, several elementary processes that build up the parton shower evolution, such as single gluon emissions, interference effects between successive emissions and corrections to radiative energy loss of massive quarks, have been addressed both at eikonal accuracy and beyond by taking into account the Brownian motion that high-energy particles experience when traversing a hot and dense medium. In this work, by using the setup of single gluon emission from a color correlated quark‚Äìantiquark pair in a singlet state (qq¬Ø antenna), we calculate the in-medium gluon radiation spectrum beyond the eikonal approximation. The results show that we are able to factorize broadening effects from the modifications of the radiation process itself. This constitutes the final proof that a probabilistic picture of the parton shower evolution holds even in the presence of a QGP.</t>
  </si>
  <si>
    <t>Few-Body Systems</t>
  </si>
  <si>
    <t>Apolin√°rio, Liliana</t>
  </si>
  <si>
    <t>Lisbon</t>
  </si>
  <si>
    <t>LIP - Lisboa</t>
  </si>
  <si>
    <t>Apolin√°rio L.</t>
  </si>
  <si>
    <t>In-Medium Parton Branching Beyond Eikonal Approximation</t>
  </si>
  <si>
    <t>10.1007/s00601-017-1236-z</t>
  </si>
  <si>
    <t>2-s2.0-85011394690</t>
  </si>
  <si>
    <t>['weakly sclerotized', 'wax glands', 'two hypotheses', 'tracheal system', 'total number', 'remaining neuroptera', 'relative increase', 'possible effects', 'phylogenetic position', 'ocular ridge', 'head capsule', 'g .,', 'first time']</t>
  </si>
  <si>
    <t>Hypopharyngeal transverse bar | Hypostomal bridge | M. ampullotentorialis | M. stipitopalpalis medialis | M. tentoriosuspensorialis | Musculature | Phylogeny | Wax glands</t>
  </si>
  <si>
    <t>External and internal head structures of adult Coniopteryx pygmaea Enderlein, 1906, one of the smallest known lacewings, are described in detail for the first time. Possible effects of miniaturization and two hypotheses on the phylogenetic position of Coniopterygidae are evaluated and compared with data from literature. Several convergent modifications in C.¬†pygmaea and other miniaturized insect species are outlined, e.g., a relative increase in the size of the brain, simplification of the tracheal system with respect to the number of tracheae, and reduction of the number of ommatidia and diameter of the facets. Further, the ocular ridge is bell-shaped and countersunk into the head capsule. The cuticle is weakly sclerotized and equipped with wax glands which are unique in Neuroptera. The total number of muscles is not affected by miniaturization. The phylogenetic analysis yields Coniopterygidae as sistergroup to the dilarid clade based on one larval character, the shape of the stylets. The enforced basal position of Coniopterygidae is supported by one disputable synapomorphy of the remaining Neuroptera, the presence of paraglossae in adults.</t>
  </si>
  <si>
    <t>304-322</t>
  </si>
  <si>
    <t>60020292-60025988;60020292-60025988;60020292-60025988</t>
  </si>
  <si>
    <t>36139185800;36139023300;6602811353</t>
  </si>
  <si>
    <t>Randolf, Susanne;Zimmermann, Dominique;Asp√∂ck, Ulrike</t>
  </si>
  <si>
    <t>Universit√§t Wien;Naturhistorisches Museum, Vienna</t>
  </si>
  <si>
    <t>60025988;60020292</t>
  </si>
  <si>
    <t>Randolf S.</t>
  </si>
  <si>
    <t>Head anatomy of adult Coniopteryx pygmaea: Effects of miniaturization and the systematic position of Coniopterygidae (Insecta: Neuroptera)</t>
  </si>
  <si>
    <t>S1467803916301645</t>
  </si>
  <si>
    <t>10.1016/j.asd.2016.12.004</t>
  </si>
  <si>
    <t>2-s2.0-85011573386</t>
  </si>
  <si>
    <t>['switch operation', 'results indicate', 'pv system', 'loose connection', 'longer interval', 'great significance', 'electromagnetic radiation', 'effective method', 'detection parameter', 'dc systems', 'dc system', 'dc arc', 'current zero', 'characteristic frequency', '41 mhz']</t>
  </si>
  <si>
    <t>DC arc fault detection | electromagnetic radiation | Hilbert curve fractal antenna | photovoltaic (PV) system | switch operation</t>
  </si>
  <si>
    <t>Because of lack of current zero, dc arc is hard to be extinguished, which has become the main reason causing faults in dc system. To find an effective method to detect dc arc faults is of great significance. In this paper, a method for detecting dc arc fault based on electromagnetic radiation signal is presented. A dc arc generating device is designed to simulate dc arc faults caused by loose connection in dc systems. A fourth-order Hilbert curve fractal antenna is adopted to detect the electromagnetic radiation signals of dc arc. The amplitude and spectrums of electromagnetic radiation signals measured under different circuit currents are analyzed. A photovoltaic (PV) system is constructed and the dc arc generated in that system is measured. The test results show that, under the present experimental condition, the electromagnetic radiation pulses have an obvious characteristic frequency, which are in a range of 39-41 MHz. The characteristic frequency of electromagnetic radiation of dc arc generated in PV system is around 39 MHz. Moreover, the characteristic frequency of dc arc is compared with that of switch operation. The dc arc has higher characteristic frequency and longer interval of each electromagnetic radiation pulse than those of the switch operation. The results indicate that the characteristic frequency of electromagnetic radiation signals can be used as the detection parameter of dc arc.</t>
  </si>
  <si>
    <t>472-478</t>
  </si>
  <si>
    <t>60018308;60018308;60018308;60018308;117509456</t>
  </si>
  <si>
    <t>56513320600;7202230417;54790366200;57203985714;27170923800</t>
  </si>
  <si>
    <t>Xiong, Qing;Ji, Shengchang;Zhu, Lingyu;Zhong, Lipeng;Liu, Yuan</t>
  </si>
  <si>
    <t>Xi'an Jiaotong University;State Grid Shaanxi Electric Power Company Economic Research Institute</t>
  </si>
  <si>
    <t>60018308;117509456</t>
  </si>
  <si>
    <t>Xiong Q.</t>
  </si>
  <si>
    <t>A novel DC arc fault detection method based on electromagnetic radiation signal</t>
  </si>
  <si>
    <t>10.1109/TPS.2017.2653817</t>
  </si>
  <si>
    <t>2-s2.0-85011672172</t>
  </si>
  <si>
    <t>CNS-1059373</t>
  </si>
  <si>
    <t>['ultimate goal', 'simple damascene', 'rf circuits', 'process using', 'printed lift', 'patch antenna', 'nonplanar structures', 'measured results', 'mask layer', 'line resonator', 'like process']</t>
  </si>
  <si>
    <t>Additive manufacturing (AM) | air gap substrate | antennas | damascene | radio frequency (RF) circuits</t>
  </si>
  <si>
    <t>The ultimate goal of this paper is to print radio frequency (RF) and microwave structures using a 3-D platform and to pattern metal films on nonplanar structures. To overcome substrate losses, air core substrates that can readily be printed are utilized. To meet the challenge of patterning conductive layers on complex or nonplanar printed structures, two novel self-aligning patterning processes are demonstrated. One is a simple damascene-like process, and the other is a lift-off process using a 3-D printed lift-off mask layer. A range of microwave and RF circuits are designed and demonstrated between 1 and 8 GHz utilizing these processes. Designs are created and simulated using Keysight Advanced Design System and ANSYS High Frequency Structure Simulator. Circuit designs include a simple microstrip transmission line (T-line), coupled-line bandpass filter, circular ring resonator, T-line resonator, resonant cavity structure, and patch antenna. A commercially available 3-D printer and metal sputtering system are used to realize the designs. Both simulated and measured results of these structures are presented.</t>
  </si>
  <si>
    <t>463-471</t>
  </si>
  <si>
    <t>56426968300;57203498531;57053296900;57212392986;6603925476</t>
  </si>
  <si>
    <t>Byford, Jennifer A.;Ghazali, Mohd Ifwat Mohd;Karuppuswami, Saranraj;Wright, Brian L.;Chahal, Premjeet</t>
  </si>
  <si>
    <t>Byford J.A.</t>
  </si>
  <si>
    <t>Demonstration of RF and microwave passive circuits through 3-D printing and selective metalization</t>
  </si>
  <si>
    <t>10.1109/TCPMT.2017.2651645</t>
  </si>
  <si>
    <t>2-s2.0-85011695291</t>
  </si>
  <si>
    <t>['‚ àüsll0218', '‚ àüflv4', 'thylakoid membrane', 'synechocystis sp', 'small protein', 'psii stabilization', 'psii occur', 'psii destabilization', 'psii ).', 'providing photoprotection', 'photosystem ii', 'photoinhibition experiments', 'pcc 6803', 'neither sll0218', 'light harvesting', 'lacking mutants', 'including optimization', 'flv4 together', 'flv4 heterodimer', 'external side', 'distinct roles', 'defined membranes']</t>
  </si>
  <si>
    <t>Cyanobacteria | flavodiiron proteins | photoprotection | photosynthesis | Photosystem II repair</t>
  </si>
  <si>
    <t>In Synechocystis sp. PCC 6803, the flv4-2 operon encodes the flavodiiron proteins Flv2 and Flv4 together with a small protein, Sll0218, providing photoprotection for Photosystem II (PSII). Here, the distinct roles of Flv2/Flv4 and Sll0218 were addressed, using a number of flv4-2 operon mutants. In the ‚àÜsll0218 mutant, the presence of Flv2/Flv4 rescued PSII functionality as compared with ‚àÜsll0218-flv2, where neither Sll0218 nor the Flv2/Flv4 heterodimer are expressed. Nevertheless, both the ‚àÜsll0218 and ‚àÜsll0218-flv2 mutants demonstrated deficiency in accumulation of PSII proteins suggesting a role for Sll0218 in PSII stabilization, which was further supported by photoinhibition experiments. Moreover, the accumulation of PSII assembly intermediates occurred in Sll0218-lacking mutants. The YFP-tagged Sll0218 protein localized in a few spots per cell at the external side of the thylakoid membrane, and biochemical membrane fractionation revealed clear enrichment of Sll0218 in the PratA-defined membranes, where the early biogenesis steps of PSII occur. Further, the characteristic antenna uncoupling feature of the ‚àÜflv4-2 operon mutants is shown to be related to PSII destabilization in the absence of Sll0218. It is concluded that the Flv2/Flv4 heterodimer supports PSII functionality, while the Sll0218 protein assists PSII assembly and stabilization, including optimization of light harvesting.</t>
  </si>
  <si>
    <t>378-389</t>
  </si>
  <si>
    <t>Plant Cell and Environment</t>
  </si>
  <si>
    <t>60006876;60006876;60006876;60028717;60006876;60006876;60006876;60028717;60026434;60006876</t>
  </si>
  <si>
    <t>53663093100;8060859600;6602730265;56497620800;56897060000;57193251479;55370607500;6603959955;7005724939;7005316480</t>
  </si>
  <si>
    <t>Bersanini, Luca;Allahverdiyeva, Yagut;Battchikova, Natalia;Heinz, Steffen;Lespinasse, Maija;Ruohisto, Essi;Mustila, Henna;Nickelsen, J√∂rg;Vass, Imre;Aro, Eva Mari</t>
  </si>
  <si>
    <t>Germany;Hungary;Finland</t>
  </si>
  <si>
    <t>Munich;Szeged;Turku</t>
  </si>
  <si>
    <t>Ludwig-Maximilians-Universit√§t M√ºnchen;Szegedi Biol√≥giai Kutat√≥k√∂zpontj√°nak;Turun yliopisto</t>
  </si>
  <si>
    <t>60028717;60026434;60006876</t>
  </si>
  <si>
    <t>Bersanini L.</t>
  </si>
  <si>
    <t>Dissecting the Photoprotective Mechanism Encoded by the flv4-2 Operon: a Distinct Contribution of Sll0218 in Photosystem II Stabilization</t>
  </si>
  <si>
    <t>10.1111/pce.12872</t>
  </si>
  <si>
    <t>2-s2.0-85011954305</t>
  </si>
  <si>
    <t>['‚ àí4', 'wlan applications', 'wimax application', 'total size', 'simulation results', 'metasurface theory', 'metamaterial electric', 'making variation', 'fractal antenna', 'experimental results', 'elc element', 'current distribution', 'cpw line', 'circular polarization', 'antenna size', 'aforementioned frequencies']</t>
  </si>
  <si>
    <t>Coupled line | Dipole antenna | Fractal | Koch | Metamaterial | Microstrip antenna</t>
  </si>
  <si>
    <t>In this paper a novel triple band compact microstrip slot antenna is designed, utilizing fractal Koch shape based on metamaterial electric-LC element coupling load. The antenna is fed by CPW line, and it has triple band resonances operating at frequencies of about 1.5, 3.5 and 5.4¬†GHz for GPS, WiMAX and WLAN applications. The bandwidth of antenna at aforementioned frequencies is about 1.9%, 14% and 5% with the gains of ‚àí4.5, 3.75 and 5.3¬†dBi respectively. Also it has property of circular polarization for WiMAX application at 3.5¬†GHz. Furthermore metamaterial ELC element based on the metasurface theory, and making variation of the current distribution for circular polarization, made a compact small antenna at 1.5¬†GHz, where the antenna size is reduced to Œª/5¬†√ó¬†Œª/5 through coupling on ELC element. The total size of the fractal antenna is assumed 40¬†√ó¬†40¬†mm, and is designed and fabricated on FR-4. The simulation results are extracted by HFSS commercial software, and compared with experimental results.</t>
  </si>
  <si>
    <t>57188711955;57193255470;6602214507</t>
  </si>
  <si>
    <t>Rajabloo, Hossein;Amiri Kooshki, Vahid;Oraizi, Homayoon</t>
  </si>
  <si>
    <t>Rajabloo H.</t>
  </si>
  <si>
    <t>Compact microstrip fractal Koch slot antenna with ELC coupling load for triple band application</t>
  </si>
  <si>
    <t>S1434841116306094</t>
  </si>
  <si>
    <t>10.1016/j.aeue.2016.12.027</t>
  </si>
  <si>
    <t>2-s2.0-85012069813</t>
  </si>
  <si>
    <t>['successfully metalized', 'significant differences', 'rapid prototyping', 'radio properties', 'radio antennas', 'printed samples', 'paper proves', 'nickel materials', 'new approach', 'nanoindentation technique', 'metallization opportunity', 'metal original', 'measurement comparison', 'electrochemical deposition', 'ct scanner', 'chemical metallization', 'assessed nondestructively', '3d printing']</t>
  </si>
  <si>
    <t>3D antenna printing | 3D printing | Antenna design | Low weight antenna | Polymer metallization | Rapid antenna prototyping</t>
  </si>
  <si>
    <t>This paper proves a new approach for rapid prototyping of radio antennas through 3D printing and chemical metallization. For this purpose, a standard metal pyramidal horn prototype is compared with its 3D printed replica. Three different 3D polymer printers are tested. The printed samples are assessed nondestructively by an X-ray Industrial Computed Tomography (CT) scanner, and then metalized via chemical deposition and chemical-electrochemical deposition. Copper with two different layer thicknesses and nickel materials are deployed and verified as a metallization opportunity. Again the CT scanner, X-ray fluorescent analysis and nanoindentation technique were used to perform the metallization quality estimation. As a result, a qualitative polymer prototype was produced having weight of 13¬†g ‚Äì ten times lighter than the original. The prototype was successfully metalized and was able to be soldered. The radio-measurement comparison with the metal original for frequencies 14‚Äì18¬†GHz showed no significant differences. Finally, a simple dynamometric test confirmed the bonding between the metal and the polymer. To the best of our knowledge this is the first known comprehensive analysis of the possibility to print 3D lightweight wideband polymer antenna prototypes with a stable chemical metallization and radio properties very close to the original at 14‚Äì18¬†GHz.</t>
  </si>
  <si>
    <t>119-128</t>
  </si>
  <si>
    <t>60103695;60109565;60109565;60001125;60103695;60103695</t>
  </si>
  <si>
    <t>24829114500;7005660091;6603028417;7004342744;35243518500;7004175750</t>
  </si>
  <si>
    <t>Kyovtorov, V.;Georgiev, I.;Margenov, S.;Stoychev, D.;Oliveri, F.;Tarchi, D.</t>
  </si>
  <si>
    <t>Bulgaria;Belgium;Bulgaria</t>
  </si>
  <si>
    <t>Sofia;Brussels;Sofia</t>
  </si>
  <si>
    <t>Institute of Information and Communication Technologies, Bulgarian Academy of Sciences;European Commission Joint Research Centre;Institute of Physical Chemistry Bulgarian Academy of Sciences</t>
  </si>
  <si>
    <t>60109565;60103695;60001125</t>
  </si>
  <si>
    <t>Kyovtorov V.</t>
  </si>
  <si>
    <t>New antenna design approach ‚Äì 3D polymer printing and metallization. experimental test at 14‚Äì18¬†GHz</t>
  </si>
  <si>
    <t>S1434841116315643</t>
  </si>
  <si>
    <t>10.1016/j.aeue.2016.12.017</t>
  </si>
  <si>
    <t>2-s2.0-85012108988</t>
  </si>
  <si>
    <t>['two sequences', 'symbols adhering', 'sudoku puzzles', 'sudoku codes', 'often seen', 'hopped waveforms', 'hit arrays', 'entry within', 'computational search', 'box constraints', 'based challenges', 'array thinning', 'antenna applications']</t>
  </si>
  <si>
    <t>Array thinning | Beamforming | Costas | Frequency hopped | Sudoku</t>
  </si>
  <si>
    <t>Sudoku puzzles, often seen in magazines and newspapers, are logic-based challenges where each entry within the puzzle is comprised of symbols adhering to row, column and box constraints. Previously, we had investigated their potential in frequency-hopped waveforms to achieve desirable radar ambiguity functions and compared them with random, as well as the more familiar Costas sequences. This paper further examines the properties of Sudoku codes in more detail through computational search and analysis. We examine the co-hit and cross-hit arrays, defined as the correlation between two sequences, to quickly and efficiently evaluate numerous Sudoku puzzles. Additionally, we investigate the use of Sudoku puzzles for antenna applications, including array interleaving, array thinning and random element spacing.</t>
  </si>
  <si>
    <t>60001439;60001439;60033252</t>
  </si>
  <si>
    <t>55621244300;7202724032;6602795076</t>
  </si>
  <si>
    <t>Bufler, Travis D.;Narayanan, Ram M.;Sherbondy, Kelly D.</t>
  </si>
  <si>
    <t>Adelphi;University Park</t>
  </si>
  <si>
    <t>U.S. Army Research Laboratory;Pennsylvania State University</t>
  </si>
  <si>
    <t>60033252;60001439</t>
  </si>
  <si>
    <t>Bufler T.D.</t>
  </si>
  <si>
    <t>Sudoku inspired designs for radar waveforms and antenna arrays</t>
  </si>
  <si>
    <t>10.3390/electronics6010013</t>
  </si>
  <si>
    <t>2-s2.0-85012142835</t>
  </si>
  <si>
    <t>['silicon microlens', 'measurement process', 'horn antennas', 'diameter microlens', '9 thz', '2 db']</t>
  </si>
  <si>
    <t>Antenna | leaky-wave terahertz (THz) | lens | microlens | shallow lens | submillimeter wave</t>
  </si>
  <si>
    <t>The development at 1.9 THz of a microlens antenna consisting of a leaky-wave waveguide feeding and a silicon microlens is presented in this paper. The antenna has excellent performances compared to horn antennas and can be fabricated entirely using silicon micromachining. Two antenna prototypes were developed: one with a 2.6-mm-diameter microlens and a directivity of 33.2 dB and the other with a 6.35-mm-diameter microlens and a directivity of 41.2 dB. Both prototypes were fabricated and measured, obtaining good agreements with simulations. The fabrication, assembly, and measurement process are explained and detailed in this paper.</t>
  </si>
  <si>
    <t>191-198</t>
  </si>
  <si>
    <t>57193262864;35789154200;55382394800;55548912300;7006729055</t>
  </si>
  <si>
    <t>Alonso-Delpino, Maria;Reck, Theodore;Jung-Kubiak, Cecile;Lee, Choonsup;Chattopadhyay, Goutam</t>
  </si>
  <si>
    <t>Development of Silicon Micromachined Microlens Antennas at 1.9 THz</t>
  </si>
  <si>
    <t>10.1109/TTHZ.2017.2655340</t>
  </si>
  <si>
    <t>2-s2.0-85012157731</t>
  </si>
  <si>
    <t>['wide bandwidth', 'turn square', 'theoretical calculation', 'shift range', 'ring resonator', 'reflective element', 'reflectarray antennas', 'proposed consisting', 'new types', 'layer slab', 'itsr element', 'isotropic three', 'focusing meta', 'excellent element', 'essential role', 'efficiency rmss', 'design principle', 'demonstrated within', 'complete phase', 'comparative analysis', 'analyzed systematically', '360 ¬∞,', '07 %,']</t>
  </si>
  <si>
    <t>The mechanisms of achieving high phase efficiency of a meta-surface are researched and analyzed systematically. For a reflective element, an electrically small size, a complete phase-shift range of more than 360¬∞, and also a smooth phase response play an essential role in determining the high phase efficiency. Based on the design principle, an excellent element is proposed consisting of an isotropic three-turn square-ring resonator (ITSR) on a single-layer slab. The characterizations of the ITSR element are investigated in depth through theoretical calculation, comparative analysis, and electromagnetic (EM) simulation. A focusing meta-lens, with a parabolic phase distribution, is well optimized using 14 √ó 14 elements. Good focusing effect is demonstrated within a wide bandwidth of more than 1¬†GHz. Exciting the meta-lens with a waveguide feed antenna at the focus, a high-efficiency reflectarray antenna is designed, which shows a series of advances, such as high aperture efficiency of better than 70%, 1-dB gain bandwidth wider than 13.07%, and also competitive radiation gain. The proposed strategy opens an avenue to new types of high-efficiency RMSs and reflectarray antennas with enhanced radiation characteristics.</t>
  </si>
  <si>
    <t>55901005700;35320575500;22035662200</t>
  </si>
  <si>
    <t>Cai, T.;Wang, G. M.;Liang, J. G.</t>
  </si>
  <si>
    <t>High-efficiency reflectarray antenna using a compact focusing meta-lens</t>
  </si>
  <si>
    <t>10.1007/s00339-017-0766-z</t>
  </si>
  <si>
    <t>2-s2.0-85012191709</t>
  </si>
  <si>
    <t>['ultrasound b', 'ultrasonic testing', 'transform algorithm', 'threshold modified', 'simulation study', 'shannon energy', 'proposed method', 'paper introduces', 'novel method', 'new threshold', 'front face', 'experimental tests', 'different positions', 'delamination defects']</t>
  </si>
  <si>
    <t>Composite materials | Delamination detection | Phased array | S-transform | Shannon energy | Ultrasonic signal</t>
  </si>
  <si>
    <t>This paper introduces a novel method to improve the quality of ultrasonic phased array signals for localizing with accuracy delamination defects. The improvement is achieved by the introduction of a new threshold for the Shannon energy. In first, we have applied the threshold modified S-transform algorithm (TMST) in the case of ultrasound B-scan. Thereafter, we have adapted and applied the S-transform Shannon energy (SSE) algorithm in the field of ultrasonic testing. At last, we have proposed a novel algorithm based on threshold modified S-transform and Shannon energy (TMSSE) to increase the improvement of the ultrasound B-scan. A simulation study has been carried out simulating a composite material containing three defects in different positions in order to highlight the phenomenon of delamination. Experimental tests were performed on a sample of carbon fiber reinforced polymer composite material (CFRP) with a delamination defect close to the front face. Both experimental and simulated results show that the proposed method can improve the quality of ultrasound B-scan which enhances the localization of delamination defects.</t>
  </si>
  <si>
    <t>Journal of Nondestructive Evaluation</t>
  </si>
  <si>
    <t>60109806;60109806;60109806</t>
  </si>
  <si>
    <t>25822340900;54415863600;6603043783</t>
  </si>
  <si>
    <t>Abdessalem, Benammar;Ahmed, Kechida;Redouane, Drai</t>
  </si>
  <si>
    <t>Research Center in Industrial Technologies CRTI</t>
  </si>
  <si>
    <t>Abdessalem B.</t>
  </si>
  <si>
    <t>Signal Quality Improvement Using a New TMSSE Algorithm: Application in Delamination Detection in Composite Materials</t>
  </si>
  <si>
    <t>10.1007/s10921-017-0398-4</t>
  </si>
  <si>
    <t>2-s2.0-85012195872</t>
  </si>
  <si>
    <t>['technology based', 'studied experimentally', 'significant gain', 'signals toward', 'range requests', 'radio frequency', 'plasma structure', 'observed experimentally', 'numerical simulations', 'future generation', 'first time', 'enhancement effects', 'electromagnetic radiation', 'compact antennas', 'also taken', 'added intensification', '1 ghz', '05 ghz']</t>
  </si>
  <si>
    <t>Application-focused high-frequency antenna radiation | enhancement effects | inductively coupled plasma (ICP) | subwavelength plasma</t>
  </si>
  <si>
    <t>Plasma-added intensification of radio frequency (RF) signals toward the future generation of compact antennas with wide-range requests has been studied experimentally in this paper. A technology based on modulation and enhancement effects of subwavelength plasma structures on application-focused RF electromagnetic radiation is developed. An inductively coupled plasma is applied to provide appropriate subwavelength structures, aiming at enhancing the electromagnetic radiation of an omnidirectional ellipse dipole antenna. The plasma mediated radiation enhancement on RF antenna signals of 1 GHz is observed experimentally for the first time. It is shown that this technology is capable to obtain a significant gain up to nearly 10 dB higher than the free-space radiation without the plasma structure. And an enhanced frequency band of the typical GSM900 frequency range can be extended from 0.89 to 1.05 GHz. Meanwhile, electromagnetic signals transmitted by the plasma-added antenna still maintain good quality for communication. In addition, numerical simulations are also taken to reveal the mechanism of the radiation enhancement effects.</t>
  </si>
  <si>
    <t>381-387</t>
  </si>
  <si>
    <t>60019616;60019616;60019616;60019616;60019616;60019616;60019616;60019616</t>
  </si>
  <si>
    <t>57189386518;57191648360;16200035900;16426032200;53875400600;56157082900;57201610805;36045895500</t>
  </si>
  <si>
    <t>Kong, Fan Rong;Sun, Yu Fei;Lin, Shu;Nie, Qiu Yue;Wang, Zhi Bin;Zhang, Zhong Lin;Li, Bo Wen;Jiang, Bin Hao</t>
  </si>
  <si>
    <t>Kong F.</t>
  </si>
  <si>
    <t>Experimental studies on radiation intensification in gigahertz radio frequency band by subwavelength plasma structures</t>
  </si>
  <si>
    <t>10.1109/TPS.2017.2655301</t>
  </si>
  <si>
    <t>2-s2.0-85012198667</t>
  </si>
  <si>
    <t>16H02788</t>
  </si>
  <si>
    <t>['transcriptional analysis', 'total number', 'sequence divergence', 'seq analysis', 'mori provides', 'manual annotation', 'lepidopteran species', 'larval tissues', 'larval maxillae', 'large clusters', 'insect interactions', 'improved annotation', 'identify precisely', 'highly expressed', 'high diversity', 'gustatory receptors', 'genome evolution', 'gene expression', 'expressed exclusively', 'establishing correlations', 'especially antennae', 'courtship behavior', 'complete set', 'clustered genes', 'chromosome 7', 'chr7 displayed', 'chemosensory organs', 'bombyx mori', 'bmgr expression', 'bac sequencing', 'adult stages', 'adult legs', 'adult antennae', '8 genes']</t>
  </si>
  <si>
    <t>Annotation | Bombyx mori | Gustatory receptor | Insect-plant interactions | RNA-seq | Taste</t>
  </si>
  <si>
    <t>Most lepidopteran species are herbivores, and interaction with host plants affects their gene expression and behavior as well as their genome evolution. Gustatory receptors (Grs) are expected to mediate host plant selection, feeding, oviposition and courtship behavior. However, due to their high diversity, sequence divergence and extremely low level of expression it has been difficult to identify precisely a complete set of Grs in Lepidoptera. By manual annotation and BAC sequencing, we improved annotation of 43 gene sequences compared with previously reported Grs in the most studied lepidopteran model, the silkworm, Bombyx mori, and identified 7 new tandem copies of BmGr30 on chromosome 7, bringing the total number of BmGrs to 76. Among these, we mapped 68 genes to chromosomes in a newly constructed chromosome distribution map and 8 genes to scaffolds; we also found new evidence for large clusters of BmGrs, especially from the bitter receptor family. RNA-seq analysis of diverse BmGr expression patterns in chemosensory organs of larvae and adults enabled us to draw a precise organ specific map of BmGr expression. Interestingly, most of the clustered genes were expressed in the same tissues and more than half of the genes were expressed in larval maxillae, larval thoracic legs and adult legs. For example, BmGr63 showed high expression levels in all organs in both larval and adult stages. By contrast, some genes showed expression limited to specific developmental stages or organs and tissues. BmGr19 was highly expressed in larval chemosensory organs (especially antennae and thoracic legs), the single exon genes BmGr53 and BmGr67 were expressed exclusively in larval tissues, the BmGr27‚ÄìBmGr31 gene cluster on chr7 displayed a high expression level limited to adult legs and the candidate CO2 receptor BmGr2 was highly expressed in adult antennae, where few other Grs were expressed. Transcriptional analysis of the Grs in B. mori provides a valuable new reference for finding genes involved in plant-insect interactions in Lepidoptera and establishing correlations between these genes and vital insect behaviors like host plant selection and courtship for mating.</t>
  </si>
  <si>
    <t>60122052;60122052;60122052;60122052;60122052;60122052;60122052;60031513;60031513;60031513;60007193;60103900;60103900;60020870;60029284;60014097;60001422;60112048;60010806;60122052;60122052</t>
  </si>
  <si>
    <t>55531280200;35080099000;57196282184;54996175800;57144993500;56957904800;56502543200;56116343900;7005080800;6603874838;12788831200;55575941900;7006152514;15841005500;7103237362;57198191691;23489617800;6601961667;56810583200;7202871507;7102315247</t>
  </si>
  <si>
    <t>Guo, Huizhen;Cheng, Tingcai;Chen, Zhiwei;Jiang, Liang;Guo, Youbing;Liu, Jianqiu;Li, Shenglong;Taniai, Kiyoko;Asaoka, Kiyoshi;Kadono-Okuda, Keiko;Arunkumar, Kallare P.;Wu, Jiaqi;Kishino, Hirohisa;Zhang, Huijie;Seth, Rakesh K.;Gopinathan, Karumathil P.;Montagn√©, Nicolas;Jacquin-Joly, Emmanuelle;Goldsmith, Marian R.;Xia, Qingyou;Mita, Kazuei</t>
  </si>
  <si>
    <t>China;France;Japan;Japan;India;China;India;United States;India;France</t>
  </si>
  <si>
    <t>Chongqing;Paris;Tokyo;Tsukuba;New Delhi;Chongqing;Bengaluru;Kingston;Hyderabad;Paris</t>
  </si>
  <si>
    <t>Southwest University;Institut d'Ecologie et des Sciences de l'Environnement de Paris (IEES Paris);Graduate School of Agricultural and Life Sciences The University of Tokyo;Institute of Agrobiological Sciences, NARO;University of Delhi;Chongqing Medical University;Indian Institute of Science;University of Rhode Island;Centre for DNA Fingerprinting and Diagnostics India;Sorbonne Universite</t>
  </si>
  <si>
    <t>60122052;60112048;60103900;60031513;60029284;60020870;60014097;60010806;60007193;60001422</t>
  </si>
  <si>
    <t>Guo H.</t>
  </si>
  <si>
    <t>Expression map of a complete set of gustatory receptor genes in chemosensory organs of Bombyx mori</t>
  </si>
  <si>
    <t>S0965174817300218</t>
  </si>
  <si>
    <t>10.1016/j.ibmb.2017.02.001</t>
  </si>
  <si>
    <t>2-s2.0-85012303946</t>
  </si>
  <si>
    <t>['stagnation region', 'plasma sheath', 'paper discusses', 'hypersonic vehicles', 'hypersonic flights', 'horn antenna', 'higher band', 'frequency shifts', 'dipole antenna', 'designing antennas', 'decrease 4', 'c vehicle', 'antenna performances', '88 %,', '71 km', '3 db', '01 db']</t>
  </si>
  <si>
    <t>Antenna performances | hypersonic flight | plasma sheath</t>
  </si>
  <si>
    <t>This paper discusses the influences of plasma sheath on antennas during hypersonic flights. The practical plasma sheath around an RAM-C vehicle when flying at 25.91 Ma at the altitude of 71 km is evaluated with the fluid analysis method, both dipole antenna and horn antenna are located at the stagnation region and aft body region, respectively, and the antenna performances are compared with those when the plasma sheath does not exist. Numerical results show that when the antennas are located at the stagnation region covered by plasma sheath, for dipole antenna, the gain decreases 7.3 dB and the frequency shifts to higher band by 9.88%, while for the horn antenna, the gain can decrease 4.01 dB and the return loss gets worse. However, when the antennas are located at the aft body region, the antenna performances show hardly any changes no matter the plasma sheath exists or not. The conclusion obtained may provide useful insights for designing antennas on hypersonic vehicles.</t>
  </si>
  <si>
    <t>364-371</t>
  </si>
  <si>
    <t>57192978482;55601483000</t>
  </si>
  <si>
    <t>Mei, Jie;Xie, Yong Jun</t>
  </si>
  <si>
    <t>Effects of a hypersonic plasma sheath on the performances of dipole antenna and horn antenna</t>
  </si>
  <si>
    <t>10.1109/TPS.2017.2656159</t>
  </si>
  <si>
    <t>2-s2.0-85012949975</t>
  </si>
  <si>
    <t>2015CB352001</t>
  </si>
  <si>
    <t>['variation discipline', 'uncoated structure', 'simultaneous imaging', 'silver film', 'promising tools', 'plasmonic modes', 'plasmonic fields', 'mode distributions', 'homogenous compared', 'experimentally detected', 'effective indexes', 'decay lengths', 'cladding layer']</t>
  </si>
  <si>
    <t>integrated photonic circuits | plasmonic antennas | plasmonic waveguides</t>
  </si>
  <si>
    <t>Propagating plasmonic modes excited by bowtie apertures based on emissions from a layer of CdSe/ZnS quantum dots are experimentally detected. The mode distributions with a cladding of nm thick Al2O3 film in between the silver and the quantum dot layers are more homogenous compared to the uncoated structure. The variation discipline of the effective indexes and the decay lengths of the plasmonic modes are discussed for various refractive indexes and thicknesses of the cladding. The three dimensional field distributions of the structure are simulated and the plasmonic fields are only excited in and around the cladding layer on top of the silver film. Such quantum dots based detection methods are promising tools for simultaneous imaging of near field optical distributions in integrated plasmonic nano-circuits.</t>
  </si>
  <si>
    <t>1054660X</t>
  </si>
  <si>
    <t>Laser Physics</t>
  </si>
  <si>
    <t>60008691;60008691;60008691;60008691;60008691;60008691</t>
  </si>
  <si>
    <t>57188658788;57188866359;57191676064;57193322389;56011532600;8365460000</t>
  </si>
  <si>
    <t>Wen, Jing;Wang, Kang;Feng, Hui;Lv, Yating;Chen, Jiannong;Zhang, Dawei</t>
  </si>
  <si>
    <t>University of Shanghai for Science and Technology</t>
  </si>
  <si>
    <t>Quantum dot based detections of propagating plasmonic modes excited by bowtie antennas</t>
  </si>
  <si>
    <t>10.1088/1555-6611/aa5683</t>
  </si>
  <si>
    <t>2-s2.0-85012982060</t>
  </si>
  <si>
    <t>['turn antenna', 'transition powers', 'thicken sheath', 'relatively obvious', 'plasma sheath', 'much smaller', 'mode transition', 'minimum values', 'key factor', 'joule heating', 'increasing intervals', 'h mode', 'experimental results', 'electron heating', 'e mode', 'dissipated power', 'different turns', 'combined effect', 'change laws', 'antenna coil']</t>
  </si>
  <si>
    <t>Exciting coil change | inductively coupled discharge | mode transition | nonlinear enhancement mechanism</t>
  </si>
  <si>
    <t>The effects on the characteristics of mode transition were investigated in a spiral type inductively coupled discharge with different size antennas, such as different turns, intervals, and heights. In the case of the relatively small intervals, the transition powers, whether the E to H mode or the H to E mode, decrease with the intervals in the two-turn antenna discharge, and the transition powers of three-turn antenna discharge are much smaller than that of two-turn antenna as the heights stay constant. All these results can be attributed to the nonlinear enhancement mechanism of electron heating in the nonlocal kinetic overlapping region. Moreover, the transition powers decrease slowly with the intervals and finally can increase under the circumstance that the dissipated power in the plasma sheath is relatively obvious. Meanwhile, the transition powers seem like keeping at a minimum values in the three-turn antenna discharge with the same intervals. These experimental results can be caused by the increased power loss across the relatively large sheath and Joule heating in the antenna coil, which lead to a decrease in the radio frequency coupling efficiency with the increasing intervals. Therefore, the combined effect of the nonlinear enhancement effect and the thicken sheath is a key factor on the change laws of the mode transition powers in different type antenna discharges. This paper can be significant to industrial production applications and the foundation theory researches on the mode transition in inductively coupled discharges.</t>
  </si>
  <si>
    <t>338-345</t>
  </si>
  <si>
    <t>60019118;60019118;60019118;60019118;60019118;60019118</t>
  </si>
  <si>
    <t>56063654200;35186792900;56506948500;57193327712;56921129900;57190286526</t>
  </si>
  <si>
    <t>Zhang, Xiao;Cao, Jin Xiang;Liu, Yu;Wang, Yan Peng;Yu, Peng Cheng;Zhang, Zhong Kai</t>
  </si>
  <si>
    <t>Comparisons of the characteristic on the mode transition in an inductively coupled discharge by exciting coil change</t>
  </si>
  <si>
    <t>10.1109/TPS.2017.2660496</t>
  </si>
  <si>
    <t>2-s2.0-85012982114</t>
  </si>
  <si>
    <t>['wider bandwidth', 'thz imaging', 'thz applicaitons', 'space science', 'sciences applications', 'recent years', 'increasing rapidly', 'including fifth', 'higher spatial', 'grown exponentially', 'distinct advantages', 'cost alternative', 'conventional techniques', 'compact antennas', 'commercial applications', 'atmospheric study', 'advanced techniques', '86 ghz', '7 ].', '68 ghz', '6 ],', '5g ),', '5 ].', '4 ].', '300 ghz', '3 ],', '2 ].', '1 ],']</t>
  </si>
  <si>
    <t>Millimeter-wave (mmW) and submillimeter-wave (sub-mmW) or terahertz (THz; &gt;300 GHz) frequencies are receiving increasing interest due to their distinct advantages, such as wider bandwidth, higher spatial (size) and temporal (time) resolution, the more compact antennas and other components they allow, and the reusability of frequencies [1], [2]. As a result, both military and commercial applications in areas of high-speed wireless communication [including fifth-generation (5G), i.e., 38 GHz and 68 GHz, 81-86 GHz, and 92-95 GHz], defense, security, and space science have been increasing rapidly [3], [4]. In recent years, mmW and THz applicaitons for spectroscopy and imaging, astronomy, and environmental/atmospheric study and monitoring have grown exponentially as advanced techniques [5]. At the same time, mmW/THz imaging is being viewed as a safe, low-cost alternative to conventional techniques for biological, security, and health-sciences applications [6], [7].</t>
  </si>
  <si>
    <t>28-43</t>
  </si>
  <si>
    <t>March-April 2017</t>
  </si>
  <si>
    <t>Samanta, Kamal K.</t>
  </si>
  <si>
    <t>Ryde</t>
  </si>
  <si>
    <t>AMWT, Ltd.</t>
  </si>
  <si>
    <t>Samanta K.</t>
  </si>
  <si>
    <t>Pushing the Envelope for Heterogeneity: Multilayer and 3-D Heterogeneous Integrations for Next Generation Millimeter- and Submillimeter-Wave Circuits and Systems</t>
  </si>
  <si>
    <t>10.1109/MMM.2016.2635858</t>
  </si>
  <si>
    <t>2-s2.0-85013070449</t>
  </si>
  <si>
    <t>['truth could', 'systems used', 'sea bed', 'researchers claim', 'propagation magazine', 'planet vibrate', 'navy based', 'microseismic activity', 'low frequencies', 'ieee antennas', 'elusive phenomenon', 'earlier version', 'droning sound', 'british newspaper', '2015 report']</t>
  </si>
  <si>
    <t>Reports on efforts to detect and measure humming sounds. An earlier version of this column appeared originally in the October 2016 issue of IEEE Antennas and Propagation Magazine. systems used by the U.S. Navy based on extremely low frequencies (ELF) and very low frequencies (3-30 kHz). As the latest (theoretical) explanation for the elusive phenomenon, I quoted a 2015 report [3] from the British newspaper The Independent: However, the search for the truth could now be over as researchers claim that microseismic activity from long ocean waves impacting the sea bed is what makes our planet vibrate and produces the droning sound.</t>
  </si>
  <si>
    <t>18-19</t>
  </si>
  <si>
    <t>Bansal, Rajeev</t>
  </si>
  <si>
    <t>Storrs</t>
  </si>
  <si>
    <t>University of Connecticut</t>
  </si>
  <si>
    <t>Bansal R.</t>
  </si>
  <si>
    <t>The Hum Redux [Microwave Surfing]</t>
  </si>
  <si>
    <t>10.1109/MMM.2016.2635926</t>
  </si>
  <si>
    <t>2-s2.0-85013080620</t>
  </si>
  <si>
    <t>['validated experimentally', 'simple solution', 'sigw ),', 'required due', 'proper ratio', 'naturally present', 'many discontinuities', 'letter presents', 'larger diameter', 'great help', 'fabrication issue', 'discontinuity effects', 'desired performance', 'curved bend', 'chamfered right', 'chamfered length', 'bend via', 'bend discontinuities', 'angle bends']</t>
  </si>
  <si>
    <t>Discontinuity | gap waveguide (GW) | plated via | strip bend | substrate integrated gap waveguide (SIGW)</t>
  </si>
  <si>
    <t>This letter presents a study of bend discontinuities in the substrate integrated gap waveguide (SIGW), and proposes a simple solution to minimize the discontinuity effects. Both curved and chamfered right-angle bends are studied. It is found that with a proper ratio of the chamfered length and the bend via diameter, the possible cavity resonances can be suppressed and the desired performance is achieved. The curved bend, however, allows the bend via to have a larger diameter, which could be required due to the fabrication issue. This letter will be of great help to realize future feeding networks for SIGW antenna arrays or other types of cost-effective SIGW passive components, where many discontinuities are naturally present. The proposed discontinuity solution is validated experimentally by a fabricated SIGW prototype of two 90¬∞ bends.</t>
  </si>
  <si>
    <t>221-223</t>
  </si>
  <si>
    <t>56939497900;8706408900;7004922524</t>
  </si>
  <si>
    <t>Zhang, Jing;Zhang, Xiupu;Kishk, Ahmed A.</t>
  </si>
  <si>
    <t>Study of Bend Discontinuities in Substrate Integrated Gap Waveguide</t>
  </si>
  <si>
    <t>10.1109/LMWC.2017.2661707</t>
  </si>
  <si>
    <t>2-s2.0-85013231665</t>
  </si>
  <si>
    <t>['yet solved', 'tailless configurations', 'saccon ),', 'real challenge', 'numerical investigations', 'longitudinal stability', 'lambda type', 'lacking lateral', 'high leading', 'flow field', 'extensive experimental', 'edge sweep', 'conventional trailing', 'control surfaces', 'control configuration', 'challenging task', 'aerodynamic behavior', '53 ¬∞,']</t>
  </si>
  <si>
    <t>CFD | Experiment | Trailing-edge control surfaces | UCAV | Vortex</t>
  </si>
  <si>
    <t>Extensive experimental and numerical investigations on a highly swept generic unmanned combat aerial vehicle (UCAV) configuration of lambda type with a variable leading edge contour have been conducted. Within these investigations, it was shown that the flow field is dominated by complex vortex systems including vortex-to-vortex and vortex-to-boundary layer interactions. The vortex-dominated flow field has a strong nonlinear influence on the aerodynamic behavior of the configuration. Hence, controllability is demanding and poses a real challenge in the design of these kinds of configurations. Especially, the dimensioning of the control surfaces, for the lateral- and longitudinal stability of tailless configurations of low aspect ratio and high leading-edge sweep, poses a challenging task which is not yet solved. To understand the problem of lacking lateral- and longitudinal stability for these kinds of configurations, experiments in the subsonic and transonic flow regime have been conducted for the Stability and Control Configuration (SACCON), which has a leading edge sweep of 53¬∞, to assess the control surface effectiveness of conventional trailing-edge control devices. The present study reviews the experimental investigations conducted with the highly swept generic UCAV configuration SACCON.</t>
  </si>
  <si>
    <t>CEAS Aeronautical Journal</t>
  </si>
  <si>
    <t>114496480;60007798;60007798;109687282</t>
  </si>
  <si>
    <t>55805257200;36752536300;7004979608;57225214859</t>
  </si>
  <si>
    <t>Huber, Kerstin C.;Sch√ºtte, Andreas;Rein, Martin;L√∂ser, Thomas</t>
  </si>
  <si>
    <t>¬†Cologne;Gottingen;Braunschweig</t>
  </si>
  <si>
    <t>Deutsches Zentrum fur Luft- Und Raumfahrt;DNW;DNW-NWB</t>
  </si>
  <si>
    <t>60007798;114496480;109687282</t>
  </si>
  <si>
    <t>Huber K.C.</t>
  </si>
  <si>
    <t>Experimental aerodynamic assessment and evaluation of an agile highly swept aircraft configuration</t>
  </si>
  <si>
    <t>10.1007/s13272-016-0219-y</t>
  </si>
  <si>
    <t>2-s2.0-85013288184</t>
  </si>
  <si>
    <t>Universiti Malaya</t>
  </si>
  <si>
    <t>UM</t>
  </si>
  <si>
    <t>['water leakage', 'tropical countries', 'potential use', 'paper presents', 'paper operate', 'microwaves could', 'membrane failure', 'large buildings', 'existing methods', 'em waves', 'effective non', 'early stage', 'detect problems', 'destructive method', 'concrete roof', 'common problem', 'alternative non']</t>
  </si>
  <si>
    <t>Concrete flat roof | Electromagnetic waves | Horn antenna | Membrane | Microwaves | Sensor</t>
  </si>
  <si>
    <t>Concrete flat roof defects, such as water leakage, present a significant and common problem in large buildings, particularly in tropical countries, where rainfall is high. To monitor this condition, effective non-destructive test methods are required to detect problems at an early stage, especially hidden defects within the concrete roof, which are critical. This paper presents the potential use of electromagnetic (EM) waves for determining possible leakage of the concrete flat roof as a result of failure of the waterproof membrane layer. This study was assessed, experimentally by the investigation of the propagation of EM waves through the roof and their interaction with water. Novel Microwave sensors described in the paper operate in the 6‚Äì12¬†GHz frequency range using a Marconi 6200A microwave test set. A range of existing methods were reviewed and analysed. Results of experimental tests confirmed that microwaves could be used as an alternative non-destructive method for identifying water ingress caused by membrane failure into the concrete roof surface.</t>
  </si>
  <si>
    <t>355-362</t>
  </si>
  <si>
    <t>International Journal of Civil Engineering</t>
  </si>
  <si>
    <t>60028355;60028355;60028355;60029157;60028355</t>
  </si>
  <si>
    <t>57189039577;26636668700;56963391000;24474091000;16229323800</t>
  </si>
  <si>
    <t>Kot, P.;Shaw, A.;Riley, M.;Ali, A. S.;Cotgrave, A.</t>
  </si>
  <si>
    <t>Malaysia;United Kingdom</t>
  </si>
  <si>
    <t>Kuala Lumpur;Liverpool</t>
  </si>
  <si>
    <t>Universiti Malaya;Liverpool John Moores University</t>
  </si>
  <si>
    <t>60029157;60028355</t>
  </si>
  <si>
    <t>Kot P.</t>
  </si>
  <si>
    <t>The Feasibility of Using Electromagnetic Waves in Determining Membrane Failure Through Concrete</t>
  </si>
  <si>
    <t>10.1007/s40999-016-0074-6</t>
  </si>
  <si>
    <t>2-s2.0-85013339783</t>
  </si>
  <si>
    <t>['¬± 17', '¬± 0', 'scan angle', 'rf mems', 'return loss', 'measured ip3', 'measured insertion', 'maximum deviation', 'letter presents', 'experimental validation', 'element array', 'efficiently perform', 'cellular applications', 'amplitude linearity', '900 mhz', '6 ¬∞', '56 ¬∞', '5 ¬∞', '16 db', '13 db']</t>
  </si>
  <si>
    <t>Beam scanning | MEMS | phase shifter</t>
  </si>
  <si>
    <t>This letter presents the implementation of RF MEMS-based phase shifter with high power handling capabilities (measured IP3 &gt;63 dBm), high phase, and amplitude linearity (measured rms deviation &lt;¬±1.56¬∞ and ¬±0.16 dB) for cellular applications. Two phase shifter circuits are designed and tested with steps of ¬±3¬∞ and ¬±17.5¬∞ at 900 MHz to efficiently perform an electronic beam tilt for an eight-element array with more than 0.9¬∞ accuracy and up to 10¬∞ tilt can be obtained. The measured insertion and return loss for the largest phase state are 1.3 and 13 dB, respectively. For experimental validation, a 3 √ó 2 array of angled dipole patch antennas is designed and fabricated and four different scans are successfully measured showing a maximum deviation of ¬±0.6¬∞ only for the scan angle.</t>
  </si>
  <si>
    <t>269-271</t>
  </si>
  <si>
    <t>60026281;60026281;60026281</t>
  </si>
  <si>
    <t>56567351200;57192443189;9639192600</t>
  </si>
  <si>
    <t>Ibrahim, Sarah Adel;Wang, Ziming;Farrell, Ronan</t>
  </si>
  <si>
    <t>Maynooth</t>
  </si>
  <si>
    <t>Maynooth University</t>
  </si>
  <si>
    <t>Ibrahim S.</t>
  </si>
  <si>
    <t>An MEMS Phase Shifter With High Power Handling for Electronic Beam Tilt in Base Station Antennas</t>
  </si>
  <si>
    <t>10.1109/LMWC.2017.2664583</t>
  </si>
  <si>
    <t>2-s2.0-85013343955</t>
  </si>
  <si>
    <t>['thz power', 'theoretically explained', 'pyroelectric detector', 'order 3', 'optical rectification', 'measured using', 'laser power', 'dast crystal']</t>
  </si>
  <si>
    <t>DAST | Optical rectification | Photoconductive antennas | Pyroelectric detector | Terahertz | THz band pass filters</t>
  </si>
  <si>
    <t>We report the efficient THz generation by optical rectification from an indigenously grown organic DAST crystal using the 140¬†fs oscillator laser pulses tunable in between 780 and 850¬†nm. The generated THz pulse profile and powers have been measured using the photoconductive (PC) antennas and pyroelectric detector, respectively. The highest THz peak amplitude and power is obtained at 825¬†nm central wavelength. We have theoretically explained the enhancement of THz radiation based on the matching of average optical group refractive index and average THz refractive index of the DAST crystal at 825¬†nm. In addition, the dependence of THz peak amplitude and THz power on laser power have been carried out. The measured quantum conversion efficiency (QCE) of 0.5 and 1.5¬†THz bands are of the order 3.7¬†√ó¬†10‚àí3, 1.4¬†√ó¬†10‚àí3, respectively. Finally, an attempt has been made to study the effect of polarizations on generated THz signal.</t>
  </si>
  <si>
    <t>319-326</t>
  </si>
  <si>
    <t>Indian Journal of Physics</t>
  </si>
  <si>
    <t>60029516;60103697;60029516;60103697;60029516</t>
  </si>
  <si>
    <t>36550833900;26421432800;55813681400;14035232800;7102681587</t>
  </si>
  <si>
    <t>Venkatesh, Mottamchetty;Thirupugalmani, K.;Rao, K. S.;Brahadeeswaran, S.;Chaudhary, A. K.</t>
  </si>
  <si>
    <t>Tiruchirappalli;Hyderabad</t>
  </si>
  <si>
    <t>Anna University of Technology, Tiruchirappalli;University of Hyderabad</t>
  </si>
  <si>
    <t>60103697;60029516</t>
  </si>
  <si>
    <t>Venkatesh M.</t>
  </si>
  <si>
    <t>Generation of efficient THz radiation by optical rectification in DAST crystal using tunable femtosecond laser pulses</t>
  </si>
  <si>
    <t>10.1007/s12648-016-0927-5</t>
  </si>
  <si>
    <t>2-s2.0-85013347460</t>
  </si>
  <si>
    <t>['œ ≥', 'uncertainty estimate', 'spatial resolution', 'power scan', 'plasma source', 'performed using', 'paper reports', 'new generation', 'neutral energy', 'molecular species', 'inverted profiles', 'interpreted using', 'experimentally confirmed', 'emission line', 'electron temperature', 'density profiles', 'cylindrical symmetry', '800 kev', '56 mhz', '50 mw', '5 kw', '3 pa', '3 mm', '2 spectrometer', '10 kw']</t>
  </si>
  <si>
    <t>DEMO | helicon source | negative ion source | neutral beam injection</t>
  </si>
  <si>
    <t>A new generation of neutral beam systems will be required in future fusion reactors, such as DEMO, able to deliver high power (up to 50 MW) with high (800 keV or higher) neutral energy. Only negative ion beams may be able to attain this performance, which has encouraged a strong research focus on negative ion production from both surface and volumetric plasma sources. A novel helicon plasma source, based on the resonant birdcage network antenna configuration, is currently under study at the Swiss Plasma Centre before installation on the Cybele negative ion source at the Institute for Magnetic Fusion Research, CEA, Cadarache, France. This source is driven by up to 10 kW at 13.56 MHz, and is being tested on a linear resonant antenna ion device. Passive spectroscopic measurements of the first three Balmer lines Œ±, Œ≤ and Œ≥ and of the Fulcher-Œ± bands were performed with an f/2 spectrometer, for both hydrogen and deuterium. Multiple viewing lines and an absolute intensity calibration were used to determine the plasma radiance profile, with a spatial resolution &lt;3 mm. A minimum Fisher regularization algorithm was applied to obtain the absolute emissivity profile for each emission line for cylindrical symmetry, which was experimentally confirmed. An uncertainty estimate of the inverted profiles was performed using a Monte Carlo approach. Finally, a radiofrequency-compensated Langmuir probe was inserted to measured the electron temperature and density profiles. The absolute line emissivities are interpreted using the collisional-radiative code YACORA which estimates the degree of dissociation and the distribution of the atomic and molecular species, including the negative ion density. This paper reports the results of a power scan up to 5 kW in conditions satisfying Cybele requirements for the plasma source, namely a low neutral pressure, p ‚â§ 0.3 Pa and magnetic field B ‚â§ 150 G.</t>
  </si>
  <si>
    <t>60028186;60028186;60028186;60028186;60028186;60028186;60028186;60028186;60028186;112803187;60026838;60026838;60104653;60003729</t>
  </si>
  <si>
    <t>57018317900;56925281500;7005912974;6603886094;6603995456;56979155300;6602129586;8845131000;57190393653;6603278425;6701334634;7003575516;6602484868;6701774978</t>
  </si>
  <si>
    <t>Marini, C.;Agnello, R.;Duval, B. P.;Furno, I.;Howling, A. A.;Jacquier, R.;Karpushov, A. N.;Plyushchev, G.;Verhaegh, K.;Guittienne, Ph;Fantz, U.;W√ºnderlich, D.;B√©chu, S.;Simonin, A.</t>
  </si>
  <si>
    <t>France;Switzerland;Germany;France;Switzerland</t>
  </si>
  <si>
    <t>Saint Martin d'Heres;Lausanne;Garching bei Munchen;Saint Paul lez Durance;Lausanne</t>
  </si>
  <si>
    <t>Universite Grenoble Alpes;Swiss Federal Institute of Technology Lausanne;Max Planck Institute for Plasma Physics;CEA Cadarache;Helyssen</t>
  </si>
  <si>
    <t>60104653;60028186;60026838;60003729;112803187</t>
  </si>
  <si>
    <t>Marini C.</t>
  </si>
  <si>
    <t>Spectroscopic characterization of H &lt;inf&gt;2&lt;/inf&gt; and D &lt;inf&gt;2&lt;/inf&gt; helicon plasmas generated by a resonant antenna for neutral beam applications in fusion</t>
  </si>
  <si>
    <t>10.1088/1741-4326/aa53eb</t>
  </si>
  <si>
    <t>2-s2.0-85013377815</t>
  </si>
  <si>
    <t>DE-AC03-97ER-54411</t>
  </si>
  <si>
    <t>['preliminary experiment', 'plasma core', 'plasma condition', 'performed using', 'parallel wavenumber', 'new top', 'launch antenna', 'first pass', 'density limit', 'achieved using', '20 ka', '12 ka']</t>
  </si>
  <si>
    <t>lower hybrid wave | non-inductive plasma start-up | spherical tokamak | top-launch</t>
  </si>
  <si>
    <t>Non-inductive plasma current start-up experiments were performed using the lower hybrid wave (LHW) on the TST-2 spherical tokamak. The density limit, observed in previous experiments using the outboard-launch antenna, disappeared after changing the plasma condition in the scrape-off layer, and the plasma current reached about 20 kA. In order to improve the LHW power deposition in the plasma core through an up-shift of the parallel wavenumber during the first pass through the plasma, a new top-launch antenna was designed, fabricated and installed. The plasma current ramp-up to 12 kA was achieved using the top-launch antenna alone in a preliminary experiment. Ray-tracing calculations using the measured plasma parameters showed a large up-shift during the first pass, satisfying the strong electron Landau damping condition in the plasma core.</t>
  </si>
  <si>
    <t>60025272;60025272;60025272;60013901;60025272;60025272;60025272;60025272;60025272;60025272;60025272;60025272;60025272;60025272;60025272;60025272;60025272</t>
  </si>
  <si>
    <t>55370504700;7102555668;26539011200;7006111874;57117095900;25724817400;57117001200;7006501470;56030961200;57117646600;55371616000;57117357100;57206778807;34870627500;55069662900;54969954900;57116983000</t>
  </si>
  <si>
    <t>Shinya, T.;Takase, Y.;Yajima, S.;Moeller, C.;Yamazaki, H.;Tsujii, N.;Yoshida, Y.;Ejiri, A.;Togashi, H.;Toida, K.;Furui, H.;Homma, H.;Nakamura, K.;Roidl, B.;Sonehara, M.;Takahashi, W.;Takeuchi, T.</t>
  </si>
  <si>
    <t>Japan;United States</t>
  </si>
  <si>
    <t>Tokyo;San Diego</t>
  </si>
  <si>
    <t>The University of Tokyo;General Atomics</t>
  </si>
  <si>
    <t>60025272;60013901</t>
  </si>
  <si>
    <t>Shinya T.</t>
  </si>
  <si>
    <t>Plasma current start-up experiments using outboard- and top-launch lower hybrid wave on the TST-2 spherical tokamak</t>
  </si>
  <si>
    <t>10.1088/1741-4326/57/3/036006</t>
  </si>
  <si>
    <t>2-s2.0-85013391387</t>
  </si>
  <si>
    <t>R01CA149379</t>
  </si>
  <si>
    <t>['vital staining', 'ventricular tachycardia', 'use committee', 'significant arrhythmia', 'median distance', 'low risk', 'histologic examination', 'heart tissue', 'heart surface', 'heart block', 'either parallel', 'cardiac complications', 'antenna orientations', '65 w', '50 %).', '5 mm', '5 minutes', '4 mm', '17 ablations', '12 swine', '10 mm']</t>
  </si>
  <si>
    <t>Purpose: To determine how close to the heart pulmonary microwave ablation can be performed without causing cardiac tissue injury or significant arrhythmia. Materials and Methods: The study was performed with approval from the institutional animal care and use committee. Computed tomographic fluoroscopically guided microwave ablation of the lung was performed in 12 swine. Antennas were randomized to either parallel (180¬∞ 6 20¬∞) or perpendicular (90¬∞ 6 20¬∞) orientation relative to the heart surface and to distances of 0-10 mm from the heart. Ablations were performed at 65 W for 5 minutes or until a significant arrhythmia (asystole, heart block, bradycardia, supraventricular or ventricular tachycardia) developed. Heart tissue was evaluated with vital staining and histologic examination. Data were analyzed with mixed effects logistic regression, receiver operating characteristic curves, and the Fisher exact test. Results: Thirty-four pulmonary microwave ablations were performed with the antenna a median distance of 4 mm from the heart in both perpendicular (n = 17) and parallel (n = 17) orientation. Significant arrhythmias developed during six (18%) ablations. Cardiac tissue injury occurred with 17 ablations (50%). Risk of arrhythmia and tissue injury decreased with increasing antenna distance from the heart with both antenna orientations. No cardiac complication occurred with a distance of greater than or equal to 4.4 mm from the heart. The ablation zone extended to the pleural surface adjacent to the heart in 71% of parallel and 17% of perpendicular ablations performed 5-10 mm from the heart. Conclusion: Microwave lung ablations performed more than or equal to 5 mm from the heart were associated with a low risk of cardiac complications.</t>
  </si>
  <si>
    <t>892-902</t>
  </si>
  <si>
    <t>Radiology</t>
  </si>
  <si>
    <t>60025553;60025553;60025553;60032179;60032179;60025553;60025553;60025553</t>
  </si>
  <si>
    <t>14055671800;57190256431;57217789619;56384202100;33767758200;57193380634;7403112046;7003779912</t>
  </si>
  <si>
    <t>Carberry, George A.;Nocerino, Elisabetta;Mason, Peter J.;Schwahn, Denise J.;Hetzel, Scott;Turnquist, Alyssa M.;Lee, Fred T.;Brace, Christopher L.</t>
  </si>
  <si>
    <t>Madison;Madison</t>
  </si>
  <si>
    <t>University of Wisconsin-Madison;University of Wisconsin School of Medicine and Public Health</t>
  </si>
  <si>
    <t>60032179;60025553</t>
  </si>
  <si>
    <t>Carberry G.A.</t>
  </si>
  <si>
    <t>Pulmonary microwave ablation near the heart: Antenna positioning can mitigate cardiac complications in a porcine model</t>
  </si>
  <si>
    <t>10.1148/radiol.2016160831</t>
  </si>
  <si>
    <t>2-s2.0-85013408478</t>
  </si>
  <si>
    <t>['œ ≥', 'virtual multi', 'tolerated compared', 'simpler parallel', 'security constraints', 'relays acting', 'relaying scheme', 'prior works', 'nl ),', 'ne eavesdroppers', 'means zero', 'log ne', 'legitimate nodes', 'entire network', 'eavesdroppers achieve', 'colluding case', 'based schemes', 'apply beamforming', '1 e']</t>
  </si>
  <si>
    <t>Colluding eavesdroppers | Cooperative strategies | Informationtheoretic security | Large wireless networks | Relaying | Scaling laws | Secrecy capacity</t>
  </si>
  <si>
    <t>We investigate large wireless networks subject to security constraints. In contrast to point-to-point, interferencelimited communications considered in prior works, we propose active cooperative relaying-based schemes. We consider a network with nl legitimate nodes, ne eavesdroppers, and path loss exponent Œ± ‚â• 2. As long as n2e (log(ne))Œ≥ = o(nl ), for some positive Œ≥ , we show that one can obtain unbounded secure aggregate rate. This means zero-cost secure communication, given fixed total power constraint for the entire network. We achieve this result through: 1) the source using Wyner randomized encoder and a serial (multi-stage) block Markov scheme, to cooperate with the relays and 2) the relays acting as a virtual multi-antenna to apply beamforming against the eavesdroppers. Our simpler parallel (two-stage) relaying scheme can achieve the same unbounded secure aggregate rate when nŒ±/2+1 e ( log(ne))Œ≥+Œ¥(Œ±/2+1) = o(nl ) holds, for some positive Œ≥, Œ¥. Finally, we study the improvement (to the detriment of legitimate nodes) that the eavesdroppers achieve in terms of the information leakage rate in a large cooperative network in the case of collusion. We show that again the zero-cost secure communication is possible, if n(2+2/Œ±) e (log ne)Œ≥ = o(nl ) holds, for some positive Œ≥ ; that is, in the case of collusion slightly fewer eavesdroppers can be tolerated compared with the non-colluding case.</t>
  </si>
  <si>
    <t>1923-1939</t>
  </si>
  <si>
    <t>60027666;60002014</t>
  </si>
  <si>
    <t>15765526300;23135340800</t>
  </si>
  <si>
    <t>Mirmohseni, Mahtab;Papadimitratos, Panagiotis Panos</t>
  </si>
  <si>
    <t>Iran;Sweden</t>
  </si>
  <si>
    <t>Tehran;Stockholm</t>
  </si>
  <si>
    <t>Sharif University of Technology;The Royal Institute of Technology (KTH)</t>
  </si>
  <si>
    <t>Mirmohseni M.</t>
  </si>
  <si>
    <t>Secrecy capacity scaling in large cooperative wireless networks</t>
  </si>
  <si>
    <t>10.1109/TIT.2016.2645227</t>
  </si>
  <si>
    <t>2-s2.0-85013413537</t>
  </si>
  <si>
    <t>['using co2', 'substituted coumarins', 'research group', 'major component', 'graphical abstract', 'epoxy groups', 'constant temperature', 'co2 extraction', 'aerial parts', '200bar ).']</t>
  </si>
  <si>
    <t>Carbon dioxide | Coumarins | Epoxy-coumarins | Supercritical fluid extraction</t>
  </si>
  <si>
    <t>Graphical abstract: Aiming to recover fractions enriched with coumarins, the aerial parts of Pterocaulon balansae Chodat (Asteraceae) were subjected to supercritical fluid extraction (SFE) using CO2 as solvent under constant temperature (40¬∞C) and gradual pressure increments (90, 120, 150 and 200bar). The yields of the coumarins in the extracts were calculated using high-performance liquid chromatography analyses, which allowed the identification of seven coumarins previously reported by our research group. Coumarin 7-((3,3-dimethyloxiran-2-yl)methoxy)-5,6-dimethoxy-2H-chromen-2-one was identified as the major component of all extracts but we also identified considerable amounts of other epoxy-substituted coumarins. The mild conditions provided by the supercritical CO2 extraction (SC-CO2 extraction) may considerably reduce the ring-opening of the epoxy groups in the coumarins from the aerial parts of P. balansae, when compared to the conventional extraction procedures.</t>
  </si>
  <si>
    <t>303-308</t>
  </si>
  <si>
    <t>Journal of CO2 Utilization</t>
  </si>
  <si>
    <t>60006726;60006726;60006726;60006726-60029570;60006726;60015760;60015760;60006726</t>
  </si>
  <si>
    <t>55363162400;56940872300;57193402287;57193409332;6602402679;6602574412;7102159885;7003994624</t>
  </si>
  <si>
    <t>Torres, Fernando Cidade;Medeiros-Neves, Bruna;Ferreira Teixeira, Helder;Kawanoa, Daniel;Eifler-Lima, Vera Lucia;Cassel, Eduardo;Vargas, Rubem M√°rio Figueir√≥;Von Poser, Gilsane Lino</t>
  </si>
  <si>
    <t>Campinas;Porto Alegre;Porto Alegre</t>
  </si>
  <si>
    <t>Universidade Estadual de Campinas;Pontif√≠cia Universidade Cat√≥lica do Rio Grande do Sul;Universidade Federal do Rio Grande do Sul</t>
  </si>
  <si>
    <t>60029570;60015760;60006726</t>
  </si>
  <si>
    <t>Torres F.</t>
  </si>
  <si>
    <t>Supercritical CO&lt;inf&gt;2&lt;/inf&gt; extraction as a selective method for the obtainment of coumarins from Pterocaulon balansae (Asteraceae)</t>
  </si>
  <si>
    <t>S2212-9820(16)30107-X</t>
  </si>
  <si>
    <t>10.1016/j.jcou.2017.02.008</t>
  </si>
  <si>
    <t>2-s2.0-85013668412</t>
  </si>
  <si>
    <t>['tool may', 'south africa', 'sample variability', 'ph 1', 'orally administered', 'media tested', 'marker varied', 'marker compounds', 'frutescens products', 'found less', 'flavonoid dissolution', 'f2 values', 'dissolution tests', 'dissolution profile', 'characterised using', 'batch variability', 'analysed using']</t>
  </si>
  <si>
    <t>discriminatory medium | dissolution testing | flavonoid | herbal products | similarity factor | Sutherlandia frutescens</t>
  </si>
  <si>
    <t>Unlike the case of conventional drug formulations, dissolution tests have hitherto not been required for herbal medicinal products commercially available in South Africa. This study investigated dissolution of the South African Sutherlandia frutescens using selected flavonoid glycosides as marker compounds. Dissolution of markers was assessed in three dissolution media at pH 1.2, 4.5 and 6.8, and samples were analysed using a validated HPLC method. The dissolution profile of each marker varied for the different materials investigated. All three media utilised showed differences in flavonoid glycoside dissolution between the S. frutescens products evaluated, with f2 values &lt; 50 for comparison of flavonoid dissolution from any two of the materials. Dissolution of S. frutescens materials could thus be characterised using the markers in all the media tested. This tool may be employed in the future for comparison of orally administered S. frutescens products, provided between- batch variability is evaluated and found less than between-sample variability.</t>
  </si>
  <si>
    <t>Acta Pharmaceutica</t>
  </si>
  <si>
    <t>60031569;60031569;60031569</t>
  </si>
  <si>
    <t>56582562000;6602297161;23475337100</t>
  </si>
  <si>
    <t>Mbamalu, Oluchi N.;Syce, James;Samsodien, Halima</t>
  </si>
  <si>
    <t>Bellville</t>
  </si>
  <si>
    <t>University of the Western Cape</t>
  </si>
  <si>
    <t>Mbamalu O.</t>
  </si>
  <si>
    <t>Challenges relating to comparison of flavonoid glycosides dissolution profiles from Sutherlandia frutescens products</t>
  </si>
  <si>
    <t>10.1515/acph-2017-0003</t>
  </si>
  <si>
    <t>2-s2.0-85014018333</t>
  </si>
  <si>
    <t>['wireless communications', 'spectral efficiency', 'simplified expression', 'se ).', 'results revealed', 'remarkable potential', 'proposed algorithm', 'previous literature', 'optimal ee', 'numerical analysis', 'new algorithm', 'maximize ee', 'massive multiple', 'massive mimo', 'input multiple', 'existing schemes', 'existing scheme', 'environmental concerns', 'energy efficiency', 'ee enhancement', 'downlink transmission', 'base station', 'attention due']</t>
  </si>
  <si>
    <t>energy efficiency | Massive MIMO | power allocation | spectral efficiency</t>
  </si>
  <si>
    <t>Energy Efficiency (EE) is becoming increasingly important for wireless communications and has caught more attention due to steadily rising energy costs and environmental concerns. Recently, a new network architecture known as Massive Multiple-Input Multiple-Output (MIMO) has been proposed with the remarkable potential to achieve huge gains in EE with simple linear processing. In this paper, a power allocation algorithm is proposed for EE to achieve the optimal EE in Massive MIMO. Based on the simplified expression, we develop a new algorithm to compute the optimal power allocation algorithm and it has been compared with the existing scheme from the previous literature. An improved water filling algorithm is proposed and embedded in the power allocation algorithm to maximize EE and Spectral Efficiency (SE). The numerical analysis of the simulation results indicates an improvement of 40% in EE and 50% in SE at the downlink transmission, compared to the other existing schemes. Furthermore, the results revealed that SE does not influence the EE enhancement after using the proposed algorithm as the number of Massive MIMO antenna at the Base Station (BS) increases.</t>
  </si>
  <si>
    <t>60078086;60001821;60001821</t>
  </si>
  <si>
    <t>57188996477;35079084800;7401908770</t>
  </si>
  <si>
    <t>Noor Shahida, M. K.;Nordin, Rosdiadee;Ismail, Mahamod</t>
  </si>
  <si>
    <t>Malacca;Bangi</t>
  </si>
  <si>
    <t>Universiti Teknikal Malaysia Melaka;Universiti Kebangsaan Malaysia</t>
  </si>
  <si>
    <t>60078086;60001821</t>
  </si>
  <si>
    <t>Noor Shahida M.</t>
  </si>
  <si>
    <t>Improved Water-Filling Power Allocation for Energy-Efficient Massive MIMO Downlink Transmissions</t>
  </si>
  <si>
    <t>10.1515/eletel-2017-0011</t>
  </si>
  <si>
    <t>2-s2.0-85014044696</t>
  </si>
  <si>
    <t>['three aus', 'seven bas', 'sensilla types', 'sensilla distribution', 'proximal lamellae', 'peripheral edges', 'macrodactylus species', 'macrodactylus nigripes', 'macrodactylus mexicanus', 'inner surface', 'fourteen subtypes', 'four plas', 'first step', 'external surfaces', 'economic importance', 'chafer beetles', 'better understand', 'aus ),']</t>
  </si>
  <si>
    <t>Placodea (PLAS), auricilica (AUS), and basiconica (BAS) sensilla types were identified in both surfaces of lamellae of Macrodactylus mexicanus (Burmeister) and Macrodactylus nigripes (Bates), two species of chafer beetles with economic importance in Mexico. Fourteen subtypes of sensilla were identified on the inner and external surfaces of lamellae from both sexes of M. mexicanus and M. nigripes: four PLAS, three AUS, and seven BAS. Distribution of PLAS, BAS, and AUS in the inner surface of the lamellae of both sex of M. mexicanus and M. nigripes was similar in middle and proximal lamellae. PLAS are distributed in the peripheral edges, while BAS and AUS were distributed in the center of the lamellae. The purpose of this study was to compare the sensilla distribution in the antennae of the beetles as a first step to better understand the dynamics of sexual chemical communication in Macrodactylus species.</t>
  </si>
  <si>
    <t>Southwestern Entomologist</t>
  </si>
  <si>
    <t>60024830;60033065;60024830;60024830;60012329</t>
  </si>
  <si>
    <t>56013558700;56565534900;57193486839;57193486790;57193406226</t>
  </si>
  <si>
    <t>Romero-L√≥pez, A. A.;Ben√≠tez-Herrera, L. N.;Mart√≠nez-Bonilla, O. K.;Yanes-G√≥mez, G.;Arag√≥n-S√°nchez, M.</t>
  </si>
  <si>
    <t>Mexico;Mexico;Spain</t>
  </si>
  <si>
    <t>Texcoco;Puebla;Logrono</t>
  </si>
  <si>
    <t>Colegio de Postgraduados;Benemerita Universidad Autonoma de Puebla;Universidad de La Rioja</t>
  </si>
  <si>
    <t>60033065;60024830;60012329</t>
  </si>
  <si>
    <t>Romero-L√≥pez A.</t>
  </si>
  <si>
    <t>Comparative Study of Distribution of Antennal Chemoreceptors of Macrodactylus&lt;sup&gt;1&lt;/sup&gt; of Mexico</t>
  </si>
  <si>
    <t>10.3958/059.042.0110</t>
  </si>
  <si>
    <t>2-s2.0-85014217091</t>
  </si>
  <si>
    <t>['waveguide twist', 'waveguide systems', 'resonant frequency', 'proposed module', 'polarization plane', 'operating bandwidth', 'matching bandwidth', 'horn antennas', 'first used', 'experimental results', 'electrically thin', 'efficiently radiates', 'compact component', 'chiral particle', '90 ¬∞.']</t>
  </si>
  <si>
    <t>Chiral particle | Filtennas | Polarization rotator | Waveguide twist</t>
  </si>
  <si>
    <t>Here, we present a compact component for waveguide systems and horn antennas, enabling both filtering and polarization rotation capabilities. In particular, the proposed module consists of an electrically thin-chiral particle, which is first used to design a waveguide twist to connect two waveguide sections mutually rotated by 90¬∞.We show that around the resonant frequency of the particle, good transmission efficiency between the two mutually orthogonal waveguides is achieved. Then, the same module is inserted at the throat of a vertically polarized horn antenna to rotate its polarization plane and narrow its matching bandwidth. The result is a filtering horn antenna that, within the operating bandwidth of the particle, efficiently radiates a horizontally polarized field. The effectiveness of the proposed module is verified through numerical and experimental results.</t>
  </si>
  <si>
    <t>60104640;107937515;60012630;60012630</t>
  </si>
  <si>
    <t>Barbuto, Mirko;Trotta, Fabrizio;Bilotti, Filiberto;Toscano, Alessandro</t>
  </si>
  <si>
    <t>Rome;Rome;Rome</t>
  </si>
  <si>
    <t>60104640;60012630;107937515</t>
  </si>
  <si>
    <t>Filtering chiral particle for rotating the polarization state of antennas and waveguides components</t>
  </si>
  <si>
    <t>10.1109/TAP.2016.2640143</t>
  </si>
  <si>
    <t>2-s2.0-85014280858</t>
  </si>
  <si>
    <t>['widespread consequences', 'synechocystis sp', 'results showed', 'protein abundances', 'progressive truncation', 'phycocyanin rods', 'pcc 6803', 'pbs truncation', 'pal mutant', 'mutant strains', 'harvest light', 'full removal', 'current study', 'continuing need', 'component critical', 'ck strains', 'changes point', 'cellular utilization', 'cell morphology', 'cell function', 'causing changes', 'assess systems']</t>
  </si>
  <si>
    <t>In cyanobacteria such as Synechocystis sp. PCC 6803, large antenna complexes called phycobilisomes (PBS) harvest light and transfer the energy to the photosynthetic reaction centers. Modification of the light harvesting machinery in cyanobacteria has widespread consequences, causing changes in cell morphology and physiology. In the current study, we investigated the effects of PBS truncation on the proteomes of three Synechocystis 6803 PBS antenna mutants. These range from the progressive truncation of phycocyanin rods in the CB and CK strains, to full removal of PBS in the PAL mutant. Comparative quantitative protein results revealed surprising changes in protein abundances in the mutant strains. Our results showed that PBS truncation in Synechocystis 6803 broadly impacted core cellular mechanisms beyond light harvesting and photosynthesis. Specifically, we observed dramatic alterations in membrane transport mechanisms, where the most severe PBS truncation in the PAL strain appeared to suppress the cellular utilization and regulation of bicarbonate and iron. These changes point to the role of PBS as a component critical to cell function, and demonstrate the continuing need to assess systems-wide protein based abundances to understand potential indirect phenotypic effects.</t>
  </si>
  <si>
    <t>e0173251</t>
  </si>
  <si>
    <t>60010261;60015103;60023471;60023471;60023471;60015103;60010261;60023471</t>
  </si>
  <si>
    <t>8310340200;6506997686;13410209800;35356015400;55542871600;7003553664;7006603763;7403557009</t>
  </si>
  <si>
    <t>Liberton, Michelle;Chrisler, William B.;Nicora, Carrie D.;Moore, Ronald J.;Smith, Richard D.;Koppenaal, David W.;Pakrasi, Himadri B.;Jacobs, Jon M.</t>
  </si>
  <si>
    <t>Richland;Richland;St. Louis</t>
  </si>
  <si>
    <t>Pacific Northwest National Laboratory;Environmental Molecular Sciences Laboratory;Washington University in St. Louis</t>
  </si>
  <si>
    <t>60023471;60015103;60010261</t>
  </si>
  <si>
    <t>Liberton M.</t>
  </si>
  <si>
    <t>Phycobilisome truncation causes widespread proteome changes in Synechocystis sp. PCC 6803</t>
  </si>
  <si>
    <t>10.1371/journal.pone.0173251</t>
  </si>
  <si>
    <t>2-s2.0-85014320302</t>
  </si>
  <si>
    <t>['two steps', 'two beams', 'synthesis procedure', 'steerable beams', 'significant reduction', 'one case', 'instead radiated', 'geo satellites', 'control points', 'common part']</t>
  </si>
  <si>
    <t>Antenna arrays | Antenna radiation pattern synthesis | Satellite antennas | Sparse array antennas</t>
  </si>
  <si>
    <t>We address the synthesis of isophoric sparse ring arrays for full Earth coverage from GEO satellites by means of steerable beams, switchable between two different widths. In particular, we pursue the desired beam zooming/shrinking through two interleaved sparse arrays deployed over the available circular aperture. To this aim, we propose two different antenna architectures: in one case, the two beams are radiated by two separate interleaved arrays; in the other case, the two beams are instead radiated by two interleaved arrays that share a common part of their layouts. Both the proposed architectures allow us to exploit a synthesis procedure that calculates the two interleaved arrays separately, through the cascade of two steps, both implemented with a (computationally) very efficient deterministic density tapering approach. The proposed strategy allows to obtain isophoric sparse layouts satisfying the required design constraints with a significant reduction of the control points with respect to the solution achievable exploiting non-interleaved isophoric sparse arrays.</t>
  </si>
  <si>
    <t>1163-1173</t>
  </si>
  <si>
    <t>60001111-60103966;60001111-60025235-60103966;60001711-60103966</t>
  </si>
  <si>
    <t>7006499276;8324810600;24483870500</t>
  </si>
  <si>
    <t>Bucci, O. M.;Perna, S.;Pinchera, D.</t>
  </si>
  <si>
    <t>Parma;Naples;Cassino;Naples</t>
  </si>
  <si>
    <t>Consorzio Nazionale Interuniversitario per le Telecomunicazioni;Parthenope University of Naples;Universita di Cassino e del Lazio Meridionale;Consiglio Nazionale delle Ricerche, Institute for Electromagnetic Sensing of the Environment</t>
  </si>
  <si>
    <t>60103966;60025235;60001711;60001111</t>
  </si>
  <si>
    <t>Interleaved isophoric sparse arrays for the radiation of steerable and switchable beams in satellite communications</t>
  </si>
  <si>
    <t>10.1109/TAP.2016.2647685</t>
  </si>
  <si>
    <t>2-s2.0-85014346263</t>
  </si>
  <si>
    <t>['wide identification', 'two types', 'two desaturases', 'three glutathione', 'study investigated', 'robust expression', 'putatively related', 'plant volatiles', 'pheromone glands', 'one acetyltransferase', 'new identified', 'mainly expressed', 'locate females', 'likely function', 'least 39', 'genes involved', 'generation sequencing', 'findings provide', 'female antennae', 'expression profiling', 'diamondback moth', 'degradation genes', 'dbm created', 'coa reductases', 'better understand', 'ad )]', '87 transcripts', '100 genes', '04 gb']</t>
  </si>
  <si>
    <t>Aldehyde oxidase | Carboxyl/Cholinesterase | Desaturase | Detoxification | Fatty acyl reductase | Pheromone-biosynthesis enzymes | Pheromone-degrading enzymes</t>
  </si>
  <si>
    <t>Background: Female moths synthesize species-specific sex pheromone components and release them to attract male moths, which depend on precise sex pheromone chemosensory system to locate females. Two types of genes involved in the sex pheromone biosynthesis and degradation pathways play essential roles in this important moth behavior. To understand the function of genes in the sex pheromone pathway, this study investigated the genome-wide and digital gene expression of sex pheromone biosynthesis and degradation genes in various adult tissues in the diamondback moth (DBM), Plutella xylostella, which is a notorious vegetable pest worldwide. Results: A massive transcriptome data (at least 39.04 Gb) was generated by sequencing 6 adult tissues including male antennae, female antennae, heads, legs, abdomen and female pheromone glands from DBM by using Illumina 4000 next-generation sequencing and mapping to a published DBM genome. Bioinformatics analysis yielded a total of 89,332 unigenes among which 87 transcripts were putatively related to seven gene families in the sex pheromone biosynthesis pathway. Among these, seven [two desaturases (DES), three fatty acyl-CoA reductases (FAR) one acetyltransferase (ACT) and one alcohol dehydrogenase (AD)] were mainly expressed in the pheromone glands with likely function in the three essential sex pheromone biosynthesis steps: desaturation, reduction, and esterification. We also identified 210 odorant-degradation related genes (including sex pheromone-degradation related genes) from seven major enzyme groups. Among these genes, 100 genes are new identified and two aldehyde oxidases (AOXs), one aldehyde dehydrogenase (ALDH), five carboxyl/cholinesterases (CCEs), five UDP-glycosyltransferases (UGTs), eight cytochrome P450 (CYP) and three glutathione S-transferases (GSTs) displayed more robust expression in the antennae, and thus are proposed to participate in the degradation of sex pheromone components and plant volatiles. Conclusions: To date, this is the most comprehensive gene data set of sex pheromone biosynthesis and degradation enzyme related genes in DBM created by genome- and transcriptome-wide identification, characterization and expression profiling. Our findings provide a basis to better understand the function of genes with tissue enriched expression. The results also provide information on the genes involved in sex pheromone biosynthesis and degradation, and may be useful to identify potential gene targets for pest control strategies by disrupting the insect-insect communication using pheromone-based behavioral antagonists.</t>
  </si>
  <si>
    <t>60005027;60087826;60026464;60005027;60024045;60014402;118187789;60005027;60005027</t>
  </si>
  <si>
    <t>56405705100;57193507100;57193234299;57193502726;36342972400;57191540835;57193498640;57199720866;54948081900</t>
  </si>
  <si>
    <t>He, Peng;Zhang, Yun Fei;Hong, Duan Yang;Wang, Jun;Wang, Xing Liang;Zuo, Ling Hua;Tang, Xian Fu;Xu, Wei Ming;He, Ming</t>
  </si>
  <si>
    <t>China;China;China;China;China;China</t>
  </si>
  <si>
    <t>Beijing;Guiyang;Nanjing;Beijing;Guiyang;</t>
  </si>
  <si>
    <t>Ministry of Agriculture of the People's Republic of China;Guiyang Medical College;Nanjing Agricultural University;Renmin University of China;Guizhou University;Guizhou Grass Jelly Biotechnology Company Limited</t>
  </si>
  <si>
    <t>60087826;60026464;60024045;60014402;60005027;118187789</t>
  </si>
  <si>
    <t>A reference gene set for sex pheromone biosynthesis and degradation genes from the diamondback moth, Plutella xylostella, based on genome and transcriptome digital gene expression analyses</t>
  </si>
  <si>
    <t>10.1186/s12864-017-3592-y</t>
  </si>
  <si>
    <t>2-s2.0-85014373703</t>
  </si>
  <si>
    <t>71/14</t>
  </si>
  <si>
    <t>['thylakoid membranes', 'sustain life', 'structure reveals', 'state transitions', 'plant psi', 'oxygenic photosynthesis', 'light reaction', 'lhci antenna', 'lhci ),', 'integral light', 'harvesting pigments', 'harvesting complex', 'harvesting antenna', 'found together', 'energy transfer', 'elaborate structure', 'crystal structure', 'conserved network']</t>
  </si>
  <si>
    <t>Four elaborate membrane complexes carry out the light reaction of oxygenic photosynthesis. Photosystem I (PSI) is one of two large reaction centres responsible for converting light photons into the chemical energy needed to sustain life. In the thylakoid membranes of plants, PSI is found together with its integral light-harvesting antenna, light-harvesting complex I (LHCI), in a membrane supercomplex containing hundreds of light-harvesting pigments. Here, we report the crystal structure of plant PSI-LHCI at 2.6 √Ö resolution. The structure reveals the configuration of PsaK, a core subunit important for state transitions in plants, a conserved network of water molecules surrounding the electron transfer centres and an elaborate structure of lipids bridging PSI and its LHCI antenna. We discuss the implications of the structure for energy transfer and the evolution of PSI.</t>
  </si>
  <si>
    <t>60072443-60003892;60072443;60072443;60072443</t>
  </si>
  <si>
    <t>6602189213;56497839100;57193509419;57212322945</t>
  </si>
  <si>
    <t>Mazor, Yuval;Borovikova, Anna;Caspy, Ido;Nelson, Nathan</t>
  </si>
  <si>
    <t>Tel Aviv-Yafo;Tempe</t>
  </si>
  <si>
    <t>The George S. Wise Faculty of Life Sciences;Arizona State University</t>
  </si>
  <si>
    <t>60072443;60003892</t>
  </si>
  <si>
    <t>Mazor Y.</t>
  </si>
  <si>
    <t>Structure of the plant photosystem i supercomplex at 2.6 √Ö resolution</t>
  </si>
  <si>
    <t>10.1038/nplants.2017.14</t>
  </si>
  <si>
    <t>2-s2.0-85014427059</t>
  </si>
  <si>
    <t>['uncertain regions', 'roughly points', 'rotates accordingly', 'results verify', 'proposed method', 'pitch angle', 'paper proposes', 'optical antenna', 'measurement errors', 'light beacon', 'gps coordinates', 'first compute', 'dimensional platform', 'coverage areas', 'coupled device', 'beacon light', 'azimuth angle']</t>
  </si>
  <si>
    <t>Acquisition | beacon | global position system | rectangle honeycomb spiral scanning | uncertain regions</t>
  </si>
  <si>
    <t>This paper proposes a fast initial acquisition method for light beacons realized by estimating uncertain regions and rectangle honeycomb spiral scanning. First compute with the global position system (GPS) coordinates of both terminals to obtain the azimuth angle and the pitch angle of an optical antenna, which rotates accordingly and roughly points to the light beacon. Then the uncertain regions are estimated by the measurement errors of the GPS coordinates. The optical antenna scans in the uncertain regions to lead the beacon into the field of view of the charge-coupled device and achieve initial acquisition for the beacon light. Besides, analyze the topology, the speed and the coverage areas of the rectangle honeycomb spiral scanning, conduct fast acquisition experiments with a two-dimensional platform in the estimated uncertain regions. The results verify that fast initial acquisition for beacons can be achieved with the proposed method.</t>
  </si>
  <si>
    <t>689-697</t>
  </si>
  <si>
    <t>60014643;112963757;60014643</t>
  </si>
  <si>
    <t>35753839400;36959720500;36572270900</t>
  </si>
  <si>
    <t>Zuo, Tao;Xiao, Yongjun;Min, Huasong</t>
  </si>
  <si>
    <t>Wuhan;Xiaogan</t>
  </si>
  <si>
    <t>Wuhan University of Science and Technology;Hubei Engineering University</t>
  </si>
  <si>
    <t>60014643;112963757</t>
  </si>
  <si>
    <t>Zuo T.</t>
  </si>
  <si>
    <t>Fast initial acquisition based on estimation of uncertain regions and rectangle honeycomb spiral scanning</t>
  </si>
  <si>
    <t>10.1177/0954410016641449</t>
  </si>
  <si>
    <t>2-s2.0-85014430136</t>
  </si>
  <si>
    <t>['without resorting', 'weak inter', 'strong inter', 'shaped antennas', 'present principles', 'plasmonic l', 'particle coupling', 'fabricate ultra', 'design principles', 'antenna arrays', 'antenna array']</t>
  </si>
  <si>
    <t>birefringence | metamaterials | nanophotonics | optical design | plasmonics | wave plate</t>
  </si>
  <si>
    <t>Plasmonic L-shaped antennas are an important building block of metasurfaces and have been used to fabricate ultra-thin wave plates. In this work we present principles that can be used to design wave plates at a wavelength of choice and for diverse application requirements using arrays of L-shaped plasmonic antennas. We derive these design principles by studying the behavior of the vast parameter space of these antenna arrays. We show that there are two distinct regimes: a weak inter-particle coupling and a strong inter-particle coupling regime. We describe the behavior of the antenna array in each regime with regards to wave plate functionality, without resorting to approximate theoretical models. Our work is the first to explain these design principles and serves as a guide for designing wave plates for specific application requirements using plasmonic L-shaped antenna arrays.</t>
  </si>
  <si>
    <t>Journal of Optics (United Kingdom)</t>
  </si>
  <si>
    <t>60028897;60028897;60028897-60007966;60028897-60011253</t>
  </si>
  <si>
    <t>57189042629;35173730100;9639209900;55601936700</t>
  </si>
  <si>
    <t>Tahir, Asad A.;Schulz, Sebastian A.;De Leon, Israel;Boyd, Robert W.</t>
  </si>
  <si>
    <t>Canada;United States;Mexico</t>
  </si>
  <si>
    <t>Ottawa;Rochester;Monterrey</t>
  </si>
  <si>
    <t>University of Ottawa;University of Rochester Institute of Optics;Tecnologico de Monterrey</t>
  </si>
  <si>
    <t>60028897;60011253;60007966</t>
  </si>
  <si>
    <t>Tahir A.A.</t>
  </si>
  <si>
    <t>Design principles for wave plate metasurfaces using plasmonic L-shaped nanoantennas</t>
  </si>
  <si>
    <t>10.1088/2040-8986/aa5648</t>
  </si>
  <si>
    <t>2-s2.0-85014497623</t>
  </si>
  <si>
    <t>['phased array', 'multiaperture receiver', 'key technologies', 'efficiently combine', 'effective approach', 'cpbc based', 'cpbc ),', 'combining module', 'coherent free', 'active phase']</t>
  </si>
  <si>
    <t>A multiaperture receiver with a phased array is an effective approach to overcome the effect of the random optical disturbance in coherent free-space laser communications, in which one of the key technologies is how to efficiently combine the multiple laser beams received by the phased array antenna. A combining module based on coherent polarization beam combining (CPBC), which can combine multiple laser beams to one laser beam with high combining efficiency and output a linearly polarized beam, is proposed in this paper. The principle of the combining module is introduced, the coherent polarization combining efficiency of CPBC is analyzed, and the performance of the combining module is evaluated. Moreover, the feasibility and the expansibility of the proposed combining module are validated in experiments of CPBC based on active phase-locking.</t>
  </si>
  <si>
    <t>2020-2028</t>
  </si>
  <si>
    <t>60019499-60003302-60027363;60019499-60003302;60019499-60003302-60027363;60019499-60003302</t>
  </si>
  <si>
    <t>57225056835;35302273000;56746667000;36065077700</t>
  </si>
  <si>
    <t>Yang, Yan;Geng, Chao;Li, Feng;Li, Xinyang</t>
  </si>
  <si>
    <t>Beijing;Beijing;Chengdu</t>
  </si>
  <si>
    <t>University of Chinese Academy of Sciences;Chinese Academy of Sciences;Institute of Optics and Electronics Chinese Academy of Sciences</t>
  </si>
  <si>
    <t>60027363;60019499;60003302</t>
  </si>
  <si>
    <t>Combining module based on coherent polarization beam combining</t>
  </si>
  <si>
    <t>10.1364/AO.56.002020</t>
  </si>
  <si>
    <t>2-s2.0-85014523944</t>
  </si>
  <si>
    <t>['therefore much', 'tests performed', 'selective measurements', 'safety norms', 'rf emr', 'residential areas', 'residential area', 'research methodology', 'public exposure', 'performed outside', 'lithuanian standards', 'intensity parameters', 'increased significantly', 'icnirp ).', 'human health', 'general public', 'field revealed', 'electromagnetic radiation', 'changes rapidly', 'base station', 'article presents', 'areas accessible', 'applied according', '05 œºw']</t>
  </si>
  <si>
    <t>Electric field strength | Mobile telephony base station antenna | Non-ionizing electromagnetic radiation | Power density</t>
  </si>
  <si>
    <t>During the last two decades, the number of macrocell mobile telephony base station antennas emitting radiofrequency (RF) electromagnetic radiation (EMR) in residential areas has increased significantly, and therefore much more attention is being paid to RF EMR and its effects on human health. Scientific field measurements of public exposure to RF EMR (specifically to radio frequency radiation) from macrocell mobile telephony base station antennas and RF electromagnetic field (EMF) intensity parameters in the environment are discussed in this article. The research methodology is applied according to the requirements of safety norms and Lithuanian Standards in English (LST EN). The article presents and analyses RF EMFs generated by mobile telephony base station antennas in areas accessible to the general public. Measurements of the RF electric field strength and RF EMF power density were conducted in the near- and far-fields of the mobile telephony base station antenna. Broadband and frequency-selective measurements were performed outside (on the roof and on the ground) and in a residential area. The tests performed on the roof in front of the mobile telephony base station antennas in the near-field revealed the presence of a dynamic energy interaction within the antenna electric field, which changes rapidly with distance. The RF EMF power density values on the ground at distances of 50, 100, 200, 300, 400, and 500 m from the base station are very low and are scattered within intervals of 0.002 to 0.05 ŒºW/cm2. The results were compared with international exposure guidelines (ICNIRP).</t>
  </si>
  <si>
    <t>International Journal of Environmental Research and Public Health</t>
  </si>
  <si>
    <t>60059987;60041509;60059987;60059987;60059987;60059987;60009915;60024421;60009915</t>
  </si>
  <si>
    <t>35067894100;24068237700;55421404800;16204320500;57070460300;12777362300;55177026500;6507145913;6602569674</t>
  </si>
  <si>
    <t>Buckus, Raimondas;Strukƒçinskienƒó, Birute;Raistenskis, Juozas;Stukas, Rimantas;≈†idlauskienƒó, Aurelija;ƒåerkauskienƒó, Rimantƒó;Isopescu, Dorina Nicolina;Stabryla, Jan;Cretescu, Igor</t>
  </si>
  <si>
    <t>Lithuania;Lithuania;Poland;Romania</t>
  </si>
  <si>
    <t>Vilnius;Klaipeda;¬†Olsztyn WM;Iasi</t>
  </si>
  <si>
    <t>Vilniaus Universitetas;Klaipeda University;Uniwersytet Warminsko-Mazurski w Olsztynie;Universitatea Tehnica Gh. Asachi din IasI</t>
  </si>
  <si>
    <t>60059987;60041509;60024421;60009915</t>
  </si>
  <si>
    <t>Buckus R.</t>
  </si>
  <si>
    <t>A technical approach to the evaluation of radiofrequency radiation emissions from mobile telephony base stations</t>
  </si>
  <si>
    <t>10.3390/ijerph14030244</t>
  </si>
  <si>
    <t>2-s2.0-85014524790</t>
  </si>
  <si>
    <t>['whip spiders', 'visiondeprived individuals', 'vision compared', 'vd subjects', 'unfamiliar location', 'successful homing', 'spatial behavior', 'sensory input', 'robust ability', 'returning home', 'relative importance', 'randomly assigned', 'predatory arthropods', 'navigational ability', 'homeward oriented', 'homeward orientation', 'home refuge', 'generally successful', 'far away', 'experimental displacement', 'essential role', 'displacement studies', 'displaced individuals', 'current study', 'control individuals', 'complete loss', 'antenniform legs', 'amblypygids demonstrated']</t>
  </si>
  <si>
    <t>Amblypygid | Arthropod | Navigation | Olfaction | Radio telemetry</t>
  </si>
  <si>
    <t>Amblypygids, or whip spiders, are nocturnal, predatory arthropods that display a robust ability to navigate to their home refuge. Prior field observations and displacement studies in amblypygids demonstrated an ability to home from distances as far away as 10 m. In the current study, micro-transmitters were used to take morning position fixes of individual Paraphrynus laevifrons following an experimental displacement of 10 m from their home refuge. The intention was to assess the relative importance of vision compared with sensory input acquired from the antenniform legs for navigation as well as other aspects of their spatial behavior. Displaced individuals were randomly assigned to three treatment groups: (i) control individuals; (ii) visiondeprived individuals, VD; and (iii) individuals with sensory input from the tips of their antenniform legs compromised, AD. Control and VD subjects were generally successful in returning home, and the direction of their movement on the first night following displacement was homeward oriented. By contrast, AD subjects experienced a complete loss of navigational ability, and movement on the first night indicated no hint of homeward orientation. The data strongly support the hypothesis that sensory input from the tips of the antenniform legs is necessary for successful homing in amblypygids following displacement to an unfamiliar location, and we hypothesize an essential role of olfaction for this navigational ability.</t>
  </si>
  <si>
    <t>885-890</t>
  </si>
  <si>
    <t>Journal of Experimental Biology</t>
  </si>
  <si>
    <t>60018475;60018475;60012709;60018475</t>
  </si>
  <si>
    <t>7003766866;57188553279;6602112894;7004122514</t>
  </si>
  <si>
    <t>Bingman, Verner P.;Graving, Jacob M.;Hebets, Eileen A.;Wiegmann, Daniel D.</t>
  </si>
  <si>
    <t>Bowling Green;Lincoln</t>
  </si>
  <si>
    <t>Bowling Green State University;School of Biological Sciences</t>
  </si>
  <si>
    <t>60018475;60012709</t>
  </si>
  <si>
    <t>Bingman V.P.</t>
  </si>
  <si>
    <t>Importance of the antenniform legs, but not vision, for homing by the neotropical whip spider Paraphrynus laevifrons</t>
  </si>
  <si>
    <t>10.1242/jeb.149823</t>
  </si>
  <si>
    <t>2-s2.0-85014553643</t>
  </si>
  <si>
    <t>['vertebrate cilia', 'specifically localized', 'results together', 'requires ift', 'protein trafficking', 'nls ).', 'motor domain', 'mammalian cells', 'kif17 reaches', 'kif17 interacts', 'intraciliary trafficking', 'ift56 dimer', 'homodimeric kinesin', 'fully understood', 'ciliary base', 'cilia rather', 'cilia function', 'cellular antennae', 'b trafficking', 'b complex', 'b binding', '2 protein', '2 motors']</t>
  </si>
  <si>
    <t>Cilia function as cellular antennae to sense and transduce extracellular signals. A number of proteins are specifically localized in cilia. Anterograde and retrograde ciliary protein trafficking are mediated by the IFT-B and IFT-A complexes in concert with kinesin-2 and dynein-2 motors, respectively. However, the role of KIF17, a homodimeric kinesin-2 protein, in protein trafficking has not been fully understood in vertebrate cilia. In this study, we demonstrated, by using the visible immunoprecipitation assay, that KIF17 interacts with the IFT46-IFT56 dimer in the IFT-B complex through its C-terminal sequence located immediately upstream of the nuclear localization signal (NLS). We then showed that KIF17 reaches the ciliary tip independently of its motor domain and requires IFT-B binding for its entry into cilia rather than for its intraciliary trafficking. We further showed that KIF17 ciliary entry depends not only on its binding to IFT-B but also on its NLS, to which importin Œ± proteins bind. Taking the results together, we conclude that in mammalian cells, KIF17 is dispensable for ciliogenesis and IFT-B trafficking but requires IFT-B, as well as its NLS, for its ciliary entry across the permeability barrier located at the ciliary base.</t>
  </si>
  <si>
    <t>624-633</t>
  </si>
  <si>
    <t>60011001;60011001;60011001;60011001;60011001;60011001</t>
  </si>
  <si>
    <t>57189690769;55189226600;57193236731;57189493829;57193517969;57221449048</t>
  </si>
  <si>
    <t>Funabashi, Teruki;Katoh, Yohei;Michisaka, Saki;Terada, Masaya;Sugawa, Maho;Nakayama, Kazuhisa</t>
  </si>
  <si>
    <t>Funabashi T.</t>
  </si>
  <si>
    <t>Ciliary entry of KIF17 is dependent on its binding to the IFT-B complex via IFT46-IFT56 as well as on its nuclear localization signal</t>
  </si>
  <si>
    <t>10.1091/mbc.E16-09-0648</t>
  </si>
  <si>
    <t>2-s2.0-85014572878</t>
  </si>
  <si>
    <t>['using quasi', 'thermal noise', 'situ methods', 'significant impact', 'signals detected', 'shot noise', 'satellite methods', 'provide two', 'plasma density', 'orbiting cubesat', 'optimal detection', 'microvolt level', 'ionosphere due', 'important role', 'global picture', 'different latitudes', 'data would', 'data points', 'current ground', 'could lead', 'continuous stream', 'antenna lengths', 'antenna configuration', 'also shown', 'also discussed']</t>
  </si>
  <si>
    <t>antenna | CubeSat | ionosphere | plasma waves | quasi-thermal noise | shot noise</t>
  </si>
  <si>
    <t>We investigate the practicality of using quasi-thermal noise (QTN) and shot noise spectroscopy on a CubeSat in the Earth's ionosphere and constrain the satellite antenna length for optimal detection of these signals. The voltage spectra predicted for thermal Langmuir waves (QTN) and particle ‚Äúshot noise‚Äù are modeled, and it is shown that the signals detected can provide two very good, independent, passive, in situ methods of measuring the plasma density and temperature in the ionosphere. The impact of the antenna potential œï is also discussed, and we show that the negative potential calculated for the ionosphere due to natural current flows has a significant impact on the voltage power level of the shot noise spectrum. The antenna configuration is also shown to play an important role in the shot noise, with a monopole configuration enhancing the spectrum significantly compared with a dipole. Antenna lengths on the order of 20‚Äì40¬†cm are found to be ideal for ionospheric plasma conditions, nicely matching CubeSat sizes and producing detectable thermal Langmuir waves and shot noise at the microvolt level. Further, with a continuous stream of data points at different latitudes and longitudes an orbiting CubeSat can produce a global picture for the ionospheric plasma density and temperature using QTN and shot noise signals. If implemented, especially in a constellation, these data would be more frequent and cover a much greater domain than current ground-based or single-satellite methods. This could lead to improved ionospheric models, such as the empirically based International Reference Ionosphere.</t>
  </si>
  <si>
    <t>3538-3552</t>
  </si>
  <si>
    <t>60025709;60025709</t>
  </si>
  <si>
    <t>57193541769;56431291100</t>
  </si>
  <si>
    <t>Maj, Ronald;Cairns, Iver H.</t>
  </si>
  <si>
    <t>The University of Sydney</t>
  </si>
  <si>
    <t>Maj R.</t>
  </si>
  <si>
    <t>Quasi-thermal noise and shot noise spectroscopy on a CubeSat in Earth's ionosphere</t>
  </si>
  <si>
    <t>10.1002/2016JA023832</t>
  </si>
  <si>
    <t>2-s2.0-85014613403</t>
  </si>
  <si>
    <t>['typically shortened', 'ripple voltage', 'reversion loss', 'recovery time', 'pumping capacitors', 'pseudo cross', 'output voltage', 'load condition', 'greatly reduced', 'discharging nodes', 'coupled technique', 'comparison results', 'cmos technology', '1 %.', '065 mm2']</t>
  </si>
  <si>
    <t>Antenna switch controller | charge pump | Silicon-on-insulator (SOI) CMOS technology</t>
  </si>
  <si>
    <t>An enhanced charge pump for the antenna switch controller using the silicon-on-insulator (SOI) CMOS technology is presented in this brief. The pseudo cross-coupled technique is proposed to reduce parasitic capacitances at charging/discharging nodes through charge transferring paths, which improves the current drive capability and provides better accuracy of the output voltage. Furthermore, the codesign between the gate control voltages of power MOS transistors and the clock drive signals of pumping capacitors has been investigated to eliminate the reversion loss and reduce the ripple voltage. The pseudo cross-coupled charge pump has been fabricated in the 0.18-Œºm SOI CMOS technology with an area of 0.065 mm2. According to the comparison results of the conventional and enhanced charge pumps, the start-up time and the recovery time are typically shortened by 71.4% and 21.7%, owing to the improvement of the current drive capability, and the ripple voltage at no-load condition is greatly reduced by 46.1%.</t>
  </si>
  <si>
    <t>229-233</t>
  </si>
  <si>
    <t>60007155;60007155;60007155;60007155;60025761;60025761</t>
  </si>
  <si>
    <t>55231884400;24576809000;56170401500;56564541400;23390769300;7203047939</t>
  </si>
  <si>
    <t>Yu, Kai;Li, Sizhen;Zhang, Gary;Zhang, Zhihao;Tong, Qiaoling;Zou, Xuecheng</t>
  </si>
  <si>
    <t>Huazhong University of Science and Technology;Guangdong University of Technology</t>
  </si>
  <si>
    <t>60025761;60007155</t>
  </si>
  <si>
    <t>Yu K.</t>
  </si>
  <si>
    <t>Design Considerations of Charge Pump for Antenna Switch Controller with SOI CMOS Technology</t>
  </si>
  <si>
    <t>10.1109/TCSII.2016.2554978</t>
  </si>
  <si>
    <t>2-s2.0-85014689001</t>
  </si>
  <si>
    <t>['tchebyscheff distribution', 'sign lms', 'results show', 'obtained using', 'null direction', 'normalised lms', 'hybrid algorithms', 'different variants']</t>
  </si>
  <si>
    <t>Adaptive beam | Side lobe level | Tchebyscheff distribution | Variants of LMS algorithm</t>
  </si>
  <si>
    <t>Tchebyscheff distribution is used for adaptive beam formation for smart antenna combined with different variants of least mean square (LMS) algorithm. Performances for accuracies of generated main beam direction and null direction and also side lobe level (SLL) are obtained using these hybrid algorithms. Tchebyscheff distribution with LMS (TDLMS), Tchebyscheff distribution with normalised LMS (TDNLMS) and Tchebyscheff distribution with sign LMS (TDSLMS) are used for adaptive beam generation and results are compared. Results show that using these hybrid algorithms low side lobe level can be obtained.</t>
  </si>
  <si>
    <t>716-724</t>
  </si>
  <si>
    <t>56723768100;7202869307</t>
  </si>
  <si>
    <t>Senapati, Anupama;Roy, Jibendu Sekhar</t>
  </si>
  <si>
    <t>Senapati A.</t>
  </si>
  <si>
    <t>Adaptive beamforming in smart antenna using Tchebyscheff distribution and variants of least mean square algorithm</t>
  </si>
  <si>
    <t>2-s2.0-85014701244</t>
  </si>
  <si>
    <t>Geological Society of America</t>
  </si>
  <si>
    <t>9183-12</t>
  </si>
  <si>
    <t>GSA</t>
  </si>
  <si>
    <t>['yearly sequence', 'varied approach', 'useful tool', 'temporary storage', 'study presents', 'stored wood', 'slave river', 'robust analysis', 'rising limb', 'repeat monitoring', 'paramount importance', 'northern canada', 'moving wood', 'lapse imagery', 'known sites', 'individual floods', 'historical anecdotes', 'episodic recruitment', 'declining importance', 'channel migration', 'case study', 'better understand', 'basin disturbances', 'bank slumping']</t>
  </si>
  <si>
    <t>driftwood | great river | instream wood | Slave River | wood flux</t>
  </si>
  <si>
    <t>This study presents a case study of large wood transport on the great Slave River in northern Canada with the objective to better understand the processes of and variability in pulsed wood fluxes from large forested catchments. We use a varied approach, integrating field characterization of wood, historical anecdotes, repeat aerial imagery of stored wood, and time-lapse imagery of moving wood, for a robust analysis and synthesis of processes behind pulsed wood flux, from yearly uncongested export to rare congested wood floods. Repeat monitoring of known sites of temporary storage with new or historic imagery proved to be a very useful tool for constraining wood flux histories. Pulsed wood export on the Slave River is not an artifact of episodic recruitment from major up-basin disturbances, but rather reflects decadal- to half-century-scale discharge patterns that redistribute wood recruited from channel migration and bank slumping. We suggest that the multiyear flow history is of paramount importance for estimating wood flux magnitude, followed in declining importance by the yearly sequence of peaks and the magnitude and characteristics of the rising limb of individual floods.</t>
  </si>
  <si>
    <t>1928-1947</t>
  </si>
  <si>
    <t>Water Resources Research</t>
  </si>
  <si>
    <t>60031706;60009226;60022355;60009226</t>
  </si>
  <si>
    <t>54884666600;7003663265;57193550446;6506156161</t>
  </si>
  <si>
    <t>Kramer, Natalie;Wohl, Ellen;Hess-Homeier, Brooke;Leisz, Stephen</t>
  </si>
  <si>
    <t>Logan;Missoula;Fort Collins</t>
  </si>
  <si>
    <t>Utah State University;University of Montana;Colorado State University</t>
  </si>
  <si>
    <t>60031706;60022355;60009226</t>
  </si>
  <si>
    <t>Kramer N.</t>
  </si>
  <si>
    <t>The pulse of driftwood export from a very large forested river basin over multiple time scales, Slave River, Canada</t>
  </si>
  <si>
    <t>10.1002/2016WR019260</t>
  </si>
  <si>
    <t>2-s2.0-85014736366</t>
  </si>
  <si>
    <t>['wishart matrices', 'use remaining', 'transmitting messages', 'transmit antennas', 'subchannels based', 'strongest eigen', 'simulation results', 'signals null', 'send messages', 'secrecy capacity', 'secrecy capacities', 'r eigen', 'proposed based', 'output multiple', 'ordered eigenvalues', 'numerical results', 'multiple antennas', 'message transmission', 'legitimate receivers', 'impaired significantly', 'good strategy', 'good agreement', 'even smaller', 'confuse eavesdroppers', 'artificial noise', 'approximately 20']</t>
  </si>
  <si>
    <t>Artificial noise | MIMO wiretap channel | physical layer security | secrecy capacity | Wishart matrix</t>
  </si>
  <si>
    <t>Artificial noise (AN) can be used to confuse eavesdroppers in a physical layer security system. One of the main issues concerned in AN schemes is how to improve secrecy capacities. Most existing AN schemes were proposed based on an assumption that the number of transmit antennas t is larger than that of receiver antennas r , such that they can utilize all r eigen-subchannels of a multiple-output multiple-input (MIMO) system to send messages, and use remaining t-r null spaces for transmitting AN signals. These AN signals null out legitimate receivers and degrade eavesdropper channels. However, transmitting messages in all eigen-subchannels is not always a good strategy. In particular, when the number of transmit antennas is constrained or even smaller than those of receivers, the secrecy capacities of legitimate receivers will be impaired significantly if using all eigen-subchannels for message transmission. To improve secrecy capacity, we propose an AN scheme where messages are encoded in s (which is a variable) strongest eigen-subchannels based on ordered eigenvalues of Wishart matrices, while AN signals are generated in remaining t-s spaces. We derive the average secrecy capacity of a single-user MIMO wiretap channel in the presence of an eavesdropper with multiple antennas. We show that the numerical results are in a good agreement with simulation results. The secrecy capacity of the proposed AN scheme can be improved by approximately 20% 40% if compared with existing AN schemes.</t>
  </si>
  <si>
    <t>617-630</t>
  </si>
  <si>
    <t>Secrecy Capacity Analysis of Artificial Noisy MIMO Channels - An Approach Based on Ordered Eigenvalues of Wishart Matrices</t>
  </si>
  <si>
    <t>10.1109/TIFS.2016.2627219</t>
  </si>
  <si>
    <t>2-s2.0-85014845758</t>
  </si>
  <si>
    <t>['thoroughly investigate', 'thermal radiation', 'thermal characterization', 'thermal behavior', 'study provides', 'polarizability approach', 'optical antennas', 'nanoparticle temperature', 'material resonances', 'key issue', 'flat substrate', 'effective dipole']</t>
  </si>
  <si>
    <t>Controlling the temperature in architectures involving nanoparticles and substrates is a key issue for applications involving micro- and nanoscale heat transfer. We study the thermal behavior of a single nanoparticle interacting with a flat substrate under external monochromatic illumination, and with thermal radiation as the unique heat loss channel. We develop a model to compute the temperature of the nanoparticle, based on an effective dipole-polarizability approach. Using numerical simulations, we thoroughly investigate the impacts of various parameters affecting the nanoparticle temperature, such as the nanoparticle-to-substrate gap distance, the incident light wavelength and polarization, or the material resonances. This study provides a tool for the thermal characterization and design of micro- or nanoscale systems coupling substrates with nanoparticles or optical antennas.</t>
  </si>
  <si>
    <t>60032653;60030236;60032653</t>
  </si>
  <si>
    <t>55336164000;57206486914;6603950964</t>
  </si>
  <si>
    <t>Kallel, Houssem;Carminati, R√©mi;Joulain, Karl</t>
  </si>
  <si>
    <t>Poitiers;Paris</t>
  </si>
  <si>
    <t>Universite de Poitiers;Ecole Superieure de Physique et de Chimie Industrielles de la Ville de Paris</t>
  </si>
  <si>
    <t>60032653;60030236</t>
  </si>
  <si>
    <t>Kallel H.</t>
  </si>
  <si>
    <t>Temperature of a nanoparticle above a substrate under radiative heating and cooling</t>
  </si>
  <si>
    <t>10.1103/PhysRevB.95.115402</t>
  </si>
  <si>
    <t>2-s2.0-85014872842</t>
  </si>
  <si>
    <t>['tilted button', 'textile substrate', 'textile ground', 'several real', 'radiation patterns', 'new type', 'much higher', 'measurements agree', 'life situations', 'high efficiency', 'dielectric disc', 'body communications']</t>
  </si>
  <si>
    <t>Button antenna | dual-band antenna | on/off-body radiation pattern | wearable antenna</t>
  </si>
  <si>
    <t>A new type of wearable button antenna for wireless local area network (WLAN) applications is proposed. The antenna is composed of a button with a diameter of circa 16 mm incorporating a patch on top of a dielectric disc. The button is located on top of a textile substrate and a conductive textile ground that are to be incorporated in clothing. The main characteristic feature of this antenna is that it shows two different types of radiation patterns, a monopole type pattern in the 2.4 GHz band for on-body communications and a broadside type pattern in the 5 GHz band for off-body communications. A very high efficiency of about 90% is obtained, which is much higher than similar full textile solutions in the literature. A prototype has been fabricated and measured. The effect of several real-life situations such as a tilted button and bending of the textile ground have been studied. Measurements agree very well with simulations.</t>
  </si>
  <si>
    <t>1384-1387</t>
  </si>
  <si>
    <t>57193563912;55377305700;7005545716</t>
  </si>
  <si>
    <t>Xiaomu, Hu;Yan, Sen;Vandenbosch, Guy A.E.</t>
  </si>
  <si>
    <t>Xiaomu H.</t>
  </si>
  <si>
    <t>Wearable Button Antenna for Dual-Band WLAN Applications with Combined on and off-Body Radiation Patterns</t>
  </si>
  <si>
    <t>10.1109/TAP.2017.2653768</t>
  </si>
  <si>
    <t>2-s2.0-85014884001</t>
  </si>
  <si>
    <t>['theoretical formula', 'simulation results', 'results show', 'qualitatively analyzed', 'pso method', 'nonlinear relationship', 'node deformation', 'matter whether', 'isight software', 'contact force', 'contact deformation', 'contact area', 'clamping positions', 'clamping force', 'better results', 'assembly location', 'assembly error', 'asa exhibits', 'analyzed considering']</t>
  </si>
  <si>
    <t>ASA, MIGA and PSO algorithm | Clamping position optimization | Contact deformation model | Contact force model | The thin wall parts</t>
  </si>
  <si>
    <t>In order to reduce the deformation and assembly error in an antenna thin wall parts assembly process, the assembly location or clamping positions need to be optimized. In this paper, the effect of clamping positions and clamping force on the thin wall parts deformation is analyzed considering the gravity by finite element simulation under different clamping force. The clamping positions are optimized with the Adaptive Simulated Annealing (ASA), Multi-Island Genetic Algorithm (MIGA) and Particle Swarm Optimization (PSO) algorithm by Isight software to reduce the deformation. Comparing with MIGA and PSO method, the results show that the clamping position optimization based on ASA exhibits the better results and superior than the MIGA and PSO no matter whether it has the effect of gravity. Simultaneously, through establishing the contact force model and contact deformation model, the nonlinear relationship between contact force, contact deformation and contact area is qualitatively analyzed, and the node deformation is calculated by theoretical formula. Comparing with those results, it is shown that the theoretical value matches well with the simulation results. Finally, some clamping scheme principles are proposed so that it provides a basis for reducing the deformation and assembly error of thin wall parts in future.</t>
  </si>
  <si>
    <t>345-357</t>
  </si>
  <si>
    <t>57192688454;7403430536;24723288900;7201636737</t>
  </si>
  <si>
    <t>Pan, Ming hui;Tang, Wen cheng;Xing, Yan;Ni, Jun</t>
  </si>
  <si>
    <t>Pan M.h.</t>
  </si>
  <si>
    <t>The clamping position optimization and deformation analysis for an antenna thin wall parts assembly with ASA, MIGA and PSO algorithm</t>
  </si>
  <si>
    <t>10.1007/s12541-017-0042-3</t>
  </si>
  <si>
    <t>2-s2.0-85014898302</t>
  </si>
  <si>
    <t>['world problems', 'studied exhaustively', 'sophisticated optimizers', 'practical applications', 'popular single', 'objective cma', 'limited number', 'function evaluations', 'es ),', 'electromagnetics problems', 'electromagnetics community', 'crucial factor', 'convergence rate', 'computationally expensive']</t>
  </si>
  <si>
    <t>Antennas | evolutionary computation | genetic algorithms | Pareto optimization</t>
  </si>
  <si>
    <t>This paper compares three modern and two classical multiobjective optimizers (MOOs) as applied to real-world problems in electromagnetics. The behavior of sophisticated optimizers on simple test functions has been studied exhaustively. In contrast, the algorithms here are tested on practical applications, where the function evaluations are computationally expensive, making the convergence rate a crucial factor. The examples considered include the optimization of a narrowband slot antenna, a mushroom-type electromagnetic bandgap structure, and an ultrawideband Vivaldi antenna. Another popular topic in the literature is in comparing classical MOOs on electromagnetics problems. The modern optimizers chosen in this paper are state of the art and each has a distinct design philosophy. This paper introduces two unique MOOs to the electromagnetics community: BORG, an auto-adaptive genetic algorithm and the Multi-Objective Covariance Matrix Adaptation Evolutionary Strategy (MO-CMA-ES), an extension of the popular single-objective CMA-ES. These algorithms are compared to the Multi-objective Evolutionary Algorithm based on Decomposition (MOEA/D), a Chebysheff scalarization algorithm, and two classical MOOs. This paper will study the behavior of these algorithms on problems in electromagnetics with a limited number of function evaluations using five distinct metrics and will provide useful guidelines and recommended optimizer settings.</t>
  </si>
  <si>
    <t>1267-1280</t>
  </si>
  <si>
    <t>60001439;60001439</t>
  </si>
  <si>
    <t>51564234000;55925714300</t>
  </si>
  <si>
    <t>Nagar, Jogender;Werner, Douglas H.</t>
  </si>
  <si>
    <t>Nagar J.</t>
  </si>
  <si>
    <t>A Comparison of Three Uniquely Different State of the Art and Two Classical Multiobjective Optimization Algorithms as Applied to Electromagnetics</t>
  </si>
  <si>
    <t>10.1109/TAP.2017.2657484</t>
  </si>
  <si>
    <t>2-s2.0-85014910397</t>
  </si>
  <si>
    <t>['undesired modes', 'tm30 modes', 'tm30 mode', 'tm10 mode', 'theoretically investigated', 'square mpa', 'space wavelength', 'slight effect', 'resonant frequency', 'removed effectively', 'proposed antenna', 'progressively turn', 'profile aperture', 'principal parameters', 'order modes', 'measured results', 'input impedance', 'impedance bandwidth', 'higher odd', 'good agreement', 'field polarization', 'extensively studied', 'coupled feeder', 'cavity model', 'antenna achieves', 'also obtained', '70 ghz', '032 free']</t>
  </si>
  <si>
    <t>Aperture-coupled antenna | dual resonant modes | shorting pin | wide bandwidth</t>
  </si>
  <si>
    <t>A low-profile aperture-coupled microstrip patch antenna (MPA) using the TM10 and TM30 resonant modes to enhance the impedance bandwidth is proposed in this paper. Based on the cavity model for a square MPA, the TM10 and TM30 modes as well as both higher odd-order and even-order modes between them can be characterized. In order to combine the dual radiative resonant modes for a wide impedance bandwidth, a rectangular radiating patch with an aperture-coupled feeder is employed and theoretically investigated at first, aiming to demonstrate that all of the undesired modes between them can be removed effectively. After that, by loading the shorting pins properly underneath the patch, the resonant frequency of TM10 mode is shown to progressively turn up with slight effect on that of TM30 mode. As a result, these two radiative modes can be allocated in proximity to each other, resulting in a wide impedance bandwidth with a stable radiation pattern and the same far-field polarization. Moreover, the principal parameters of the MPA have been extensively studied in order to investigate the sensitivity in input impedance of the aperture-fed patch antenna. Finally, the proposed antenna is fabricated and measured. Simulated and measured results are found in good agreement with each other and illustrate that the antenna achieves a wide impedance bandwidth of about 15.2% in fraction or 2.32-2.70 GHz under S11 &lt;-10 dB, while keeping a low profile property with the height of 0.032 free-space wavelength. Besides, a stable gain varied from 3 to 6.8 dBi within the whole operating band is also obtained.</t>
  </si>
  <si>
    <t>1055-1062</t>
  </si>
  <si>
    <t>60022317;60022317;60022317;60022317</t>
  </si>
  <si>
    <t>A Low-Profile Aperture-Coupled Microstrip Antenna with Enhanced Bandwidth under Dual Resonance</t>
  </si>
  <si>
    <t>10.1109/TAP.2017.2657486</t>
  </si>
  <si>
    <t>2-s2.0-85014911878</t>
  </si>
  <si>
    <t>['two sets', 'situ measurements', 'paper presents', 'experimental method', 'anechoic environments', 'achieved using']</t>
  </si>
  <si>
    <t>Angular deconvolution | pattern deconvolution | radiation pattern estimation</t>
  </si>
  <si>
    <t>This paper presents an experimental method to estimate a radiation pattern obtained in a particular echoic environment (for example, from in situ measurements) as if measurements were performed in a given anechoic chamber. The correction is achieved using some reference measurements collected both in echoic and anechoic environments. An angular transfer function is estimated from these two sets of measurements and deconvolved from the measured radiation pattern to be corrected.</t>
  </si>
  <si>
    <t>1330-1338</t>
  </si>
  <si>
    <t>60000964;60000964;60000964</t>
  </si>
  <si>
    <t>55969885100;35614216300;23011189000</t>
  </si>
  <si>
    <t>Spirlet, Maxime;Geuzaine, Christophe;Beauvois, V√©ronique</t>
  </si>
  <si>
    <t>Spirlet M.</t>
  </si>
  <si>
    <t>Experimental Correction of Radiation Patterns between Electromagnetic Environments</t>
  </si>
  <si>
    <t>10.1109/TAP.2017.2657507</t>
  </si>
  <si>
    <t>2-s2.0-85014916899</t>
  </si>
  <si>
    <t>['proposed implementation', 'proposed approach', 'practical version', 'important role', 'human body', 'greatest challenge', 'given antenna', 'fundamental technology', 'fundamental modes', 'field interactions', 'embedded simulation', 'e .,', 'difference time', 'conventional antenna', 'characterized channels', 'channel response', 'body channel', 'antennas within', 'antennas operate', 'antenna optimization', 'always specific']</t>
  </si>
  <si>
    <t>Antenna deembedding | body area network (BAN) | FDTD method | radio propagation | spherical wave function (SWF)</t>
  </si>
  <si>
    <t>Body area network (BAN) is a fundamental technology to realize future ICT-based healthcare services and applications, where channel modeling plays an important role in designing more reliable BAN systems. The greatest challenge of the WBAN channel modeling is that the antennas operate in proximity to the human body. Near-field interactions between the antenna and the human body make it difficult to distinguish the contribution of the antennas within the channel response, i.e., the antennas are embedded in the channel. As a result, the characterized channels had to be always specific to the given antenna, and antenna optimization is difficult. Therefore, this paper proposed antenna deembedding by applying the spherical wave function channel modeling into the on-body channel. The finite-difference time-domain (FDTD) method was utilized to implement the concept. The proposed implementation was validated against the conventional antenna-embedded simulation. Furthermore, the antenna performance evaluation in terms of mean path gain during a specific body motion was demonstrated as an application. The simplified but practical version of the proposed approach, involving only the fundamental modes, was introduced. The obtained mean path gain was compared with the measurement.</t>
  </si>
  <si>
    <t>1289-1300</t>
  </si>
  <si>
    <t>60009514;60031126;60031126;60022313</t>
  </si>
  <si>
    <t>35318156900;35481283400;7202167390;55686272200</t>
  </si>
  <si>
    <t>Naganawa, Jun Ichi;Takada, Jun Ichi;Aoyagi, Takahiro;Kim, Minseok</t>
  </si>
  <si>
    <t>Tokyo;Niigata;Chofu</t>
  </si>
  <si>
    <t>Tokyo Institute of Technology;Niigata University;Electronic Navigation Research Institute</t>
  </si>
  <si>
    <t>60031126;60022313;60009514</t>
  </si>
  <si>
    <t>Antenna Deembedding in WBAN Channel Modeling Using Spherical Wave Functions</t>
  </si>
  <si>
    <t>10.1109/TAP.2017.2655006</t>
  </si>
  <si>
    <t>2-s2.0-85014922490</t>
  </si>
  <si>
    <t>['scattered waves', 'rician k', 'real tangerines', 'quality control', 'plasticine spheres', 'phased array', 'paper presents', 'lowest loss', 'highly desirable', 'feed network', 'destructive sensor', 'conical reflector', 'collected data', 'big chunk', 'beam array', 'agricultural products', '45 ghz']</t>
  </si>
  <si>
    <t>beam-scanning reflectometer | Fruit classification | Granulation | phased array antenna | reflector antenna</t>
  </si>
  <si>
    <t>The problem of granulation in fruits costs vendors a big chunk of their revenue, hence a non-destructive sensor that can identify granulated fruits without destroying good fruits is highly desirable. This paper presents such a sensor system based on beam-scanning reflectometer operating at 2.45 GHz. Beams of scattered waves from several directions around the fruit are reflected by a conical reflector and scanned by a phased array of pattern reconfigurable Yagi-Uda antennas equipped with 1-b phase shifters for lowest loss in feed network. The collected data are used to calculate the Rician k-factor. The system was tested with plasticine spheres and real tangerines. It was found that the system with an eight-beam array was better than one with a four-beam array. This system may prove useful for quality control of tangerines and other agricultural products.</t>
  </si>
  <si>
    <t>1277-1284</t>
  </si>
  <si>
    <t>60021543;60091533;60021543;60021543</t>
  </si>
  <si>
    <t>55839713900;56487998600;6603712247;6603834855</t>
  </si>
  <si>
    <t>Kittiyanpunya, Chainarong;Leekul, Prapan;Phongcharoenpanich, Chuwong;Krairiksh, Monai</t>
  </si>
  <si>
    <t>Chanthaburi;Ladkrabang Bangkok</t>
  </si>
  <si>
    <t>Rambhai Barni Rajabhat University;King Mongkut's Institute of Technology Ladkrabang</t>
  </si>
  <si>
    <t>60091533;60021543</t>
  </si>
  <si>
    <t>Kittiyanpunya C.</t>
  </si>
  <si>
    <t>Beam-Scanning Reflectometer for Detecting Granulated Fruits</t>
  </si>
  <si>
    <t>10.1109/JSEN.2016.2646388</t>
  </si>
  <si>
    <t>2-s2.0-85014929269</t>
  </si>
  <si>
    <t>['uniformly illuminated', 'stochastic optimization', 'starting point', 'recently revived', 'prior specification', 'nonstochastic algorithm', 'multibeam coverage', 'concentric rings', 'complete solution', 'arrays consisting']</t>
  </si>
  <si>
    <t>Beam scanning | density tapering | planar array synthesis | sum beams | uniform distribution</t>
  </si>
  <si>
    <t>Interest in uniformly illuminated (isophoric) density-tapered planar antenna arrays has recently revived. For arrays consisting of concentric rings of elements, we present a nonstochastic algorithm that calculates ring radii for generation of pencil beams without the need for prior specification of the number of rings. Use of the algorithm is illustrated by application to multibeam coverage of the Earth. The use of its results as the starting point of a stochastic optimization has led to complete solution of a hitherto recalcitrant synthesis problem.</t>
  </si>
  <si>
    <t>1422-1427</t>
  </si>
  <si>
    <t>60028419;60028419;60028419;60028419</t>
  </si>
  <si>
    <t>56405652500;6505620370;7003391894;7006865572</t>
  </si>
  <si>
    <t>Salas-S√°nchez, A. A.;Fondevila-G√≥mez, J.;Rodr√≠guez-Gonz√°lez, J. A.;Ares-Pena, F. J.</t>
  </si>
  <si>
    <t>Santiago de Compostela</t>
  </si>
  <si>
    <t>Universidad de Santiago de Compostela</t>
  </si>
  <si>
    <t>Salas-S√°nchez A.</t>
  </si>
  <si>
    <t>Parametric Synthesis of Well-Scanning Isophoric Pencil Beams</t>
  </si>
  <si>
    <t>10.1109/TAP.2017.2653765</t>
  </si>
  <si>
    <t>2-s2.0-85014929331</t>
  </si>
  <si>
    <t>['wave simulations', 'tunable substrates', 'though recently', 'supplementary simulations', 'starting point', 'scattered field', 'reflectarray elements', 'reflectarray antennas', 'quickly deriving', 'planar dipole', 'paper presents', 'maps changes', 'loaded patches', 'emerged based', 'ecms ).', 'ecm derived', 'could become', 'component values', 'analytical techniques']</t>
  </si>
  <si>
    <t>Equivalent circuits | microstrip arrays | reconfigurable antennas | reflectarrays | varactors</t>
  </si>
  <si>
    <t>The starting point in the design of reflectarray antennas is the derivation of the so-called S-curve, which maps changes in unit cell design parameters to the phase of the scattered field from the cell. In general, full-wave simulations are used to derive this curve, though recently a number of analytical techniques have emerged based on equivalent circuit models (ECMs). However, most ECMs are cumbersome to employ, either because they are too specialized or they depend on extraction of component values from supplementary simulations. This paper presents a fully analytical method for predicting the S-curve from dipole-like reflectarray elements based on an ECM derived from a Floquet modal expansion of a planar dipole. The model does not need supplementary simulations that can be used to predict the co-polarized reflection coefficient from a variety of fixed and reconfigurable reflectarray elements. The model is validated against full-wave simulations for several reflectarray element types, including fixed patches, varactor-loaded patches, and patches on tunable substrates, and is shown to be accurate. As such, it could become a highly useful design tool for quickly deriving the S-curve of reflectarray elements during the initial design stages of reflectarrays.</t>
  </si>
  <si>
    <t>1131-1140</t>
  </si>
  <si>
    <t>7004075865;57192105579</t>
  </si>
  <si>
    <t>Hum, Sean Victor;Du, Bozhou</t>
  </si>
  <si>
    <t>Hum S.</t>
  </si>
  <si>
    <t>Equivalent Circuit Modeling for Reflectarrays Using Floquet Modal Expansion</t>
  </si>
  <si>
    <t>10.1109/TAP.2017.2657483</t>
  </si>
  <si>
    <t>2-s2.0-85014933029</t>
  </si>
  <si>
    <t>['wave mode', 'wave antenna', 'topped beams', 'te10 fast', 'siw lwa', 'single lwa', 'qualified candidate', 'phase constants', 'novel double', 'new near', 'multispot illumination', 'measured results', 'leaky mode', 'layer separately', 'latency reduction', 'interference mitigation', 'good agreement', 'ghz prototype', 'field analysis', 'every œü', 'elevation plane', 'determine wavenumbers', 'controlled independently', 'azimuth plane', 'applications due', 'antennas simultaneously']</t>
  </si>
  <si>
    <t>5G | array antenna | base station antenna (BSA) | frequency scanning antenna | leaky-wave antenna (LWA) | phase center | subarray | substrate integrated waveguide (SIW)</t>
  </si>
  <si>
    <t>A novel double-layered vertically stacked substrate integrated waveguide leaky-wave antenna (SIW LWA) is presented. An array of vias on the narrow wall produces leakage through excitation of TE10 fast-wave mode of the waveguide. Attenuation and phase constants of the leaky mode are controlled independently to obtain desired pattern in the elevation. In the azimuth, top and bottom layers radiate independently, producing symmetrically located beams on both sides of broadside. A new near-field analysis of single LWA is performed to determine wavenumbers and as a way to anticipate radiation characteristics of the dual layer antenna. In addition to frequency beam steering in the elevation plane, this novel topology also offers flexibility for multispot illumination of the azimuth plane with flat-topped beams at every œÜ-cut through excitation of each layer separately or both antennas simultaneously. It is shown that the proposed antenna solution is a qualified candidate for 5G base station antenna (BSA) applications due to its capability of interference mitigation and latency reduction. Moreover, from the point of view of highly reliable connectivity, users can enjoy seamless mobility through the provided spatial diversity. A 15-GHz prototype has been fabricated and tested. Measured results are in good agreement with those of simulations.</t>
  </si>
  <si>
    <t>1108-1120</t>
  </si>
  <si>
    <t>60030835;60030835;60030835-60007751;114620828;60030835</t>
  </si>
  <si>
    <t>57192097565;24768090600;16039806000;37075376200;6701535033</t>
  </si>
  <si>
    <t>Monavar, Fatemeh M.;Shamsinejad, Souren;Mirzavand, Rashid;Melzer, Jordan;Mousavi, Pedram</t>
  </si>
  <si>
    <t>Monavar F.</t>
  </si>
  <si>
    <t>Beam-Steering SIW Leaky-Wave Subarray with Flat-Topped Footprint for 5G Applications</t>
  </si>
  <si>
    <t>10.1109/TAP.2017.2662208</t>
  </si>
  <si>
    <t>2-s2.0-85014936491</t>
  </si>
  <si>
    <t>['wide 1', 'uc design', 'shape array', 'radome near', 'radome layer', 'planar circular', 'gain higher', 'experimental results', 'electromagnetic simulations', 'communication presents', 'backhauling applications', 'aperture efficiency', 'analytical model', '5 ghz', '5 dbi', '31 dbi', '1264 unit']</t>
  </si>
  <si>
    <t>Backhauling | discrete lens | fifth-generation (5G) | flat lens | millimeter wave (mmWave) | point-to-point communications | transmitarray antenna</t>
  </si>
  <si>
    <t>This communication presents the design of a linearly polarized transmitarray antenna for backhauling applications at V-band (57-66 GHz). The antenna is composed of a planar circular-shape array with 1264 unit-cells (UCs) printed on a three-metal layer standard printed circuit board, an ad hoc focal source, and a radome layer. A 3-b phase resolution has been selected to achieve a gain higher than 31 dBi over the whole unlicensed 60 GHz band and low sidelobe levels. The presence of the radome near the array is taken into account in the UC design. Experimental results are in line with the theoretical ones provided by an in-house CAD tool based on analytical model and electromagnetic simulations. The proposed design presents a measured broadside gain of 32.5 dBi at 61.5 GHz with an aperture efficiency of 42.7% and a wide 1-dB gain bandwidth of 15.4% (57-66.5 GHz).</t>
  </si>
  <si>
    <t>1440-1445</t>
  </si>
  <si>
    <t>60007823;60007823;109911188;60007823;109911188;109911188;109911188</t>
  </si>
  <si>
    <t>56495375800;41761372500;25627721800;56152832200;57193561593;7801653472;57155997300</t>
  </si>
  <si>
    <t>Jouanlanne, Cyril;Clemente, Antonio;Huchard, Mathieu;Keignart, Julien;Barbier, Cyril;Le Nadan, Thierry;Petit, Laurent</t>
  </si>
  <si>
    <t>Grenoble;Voreppe</t>
  </si>
  <si>
    <t>CEA LETI¬†;Radiall</t>
  </si>
  <si>
    <t>60007823;109911188</t>
  </si>
  <si>
    <t>Jouanlanne C.</t>
  </si>
  <si>
    <t>Wideband Linearly Polarized Transmitarray Antenna for 60 GHz Backhauling</t>
  </si>
  <si>
    <t>10.1109/TAP.2017.2655018</t>
  </si>
  <si>
    <t>2-s2.0-85014940748</t>
  </si>
  <si>
    <t>['typical values', 'twofold way', 'systematic analysis', 'statistical distributions', 'sophisticated equipment', 'reverse ),', 'resolution algorithm', 'radio channel', 'propagation scenario', 'power decay', 'physical analysis', 'paper presents', 'output measurements', 'obtained mpcs', 'multipath propagation', 'multipath components', 'intracluster delays', 'input multiple', 'frequently employed', 'existing ones', 'directional channel', 'clusters according', 'chosen number']</t>
  </si>
  <si>
    <t>Clustering and classification | multipath components | parameter estimation | radio channel measurements</t>
  </si>
  <si>
    <t>Physical models describe the radio channel by characterizing the multipath propagation. Also, measurements are frequently employed in the establishment of such models, or for tuning the existing ones. This paper presents a systematic analysis of double-directional radio channel data, obtained by combining two single-input multiple-output measurements (forward and reverse), each, containing the channel frequency responses at the locations of a virtual rectangular antenna array. The measurement setup uses a vector network analyzer, which, together with the adopted data processing, represents an affordable, but very consistent, alternative to more sophisticated equipment, given that, a physical analysis of the identified channel contributions provided sensible results. The study comprised three main steps: 1) the characterization of each single-directional channel by employing a high-resolution algorithm to obtain the parameters of a chosen number of multipath components (MPCs); 2) the classification of the obtained MPCs in a twofold way, first, by grouping MPCs using clustering tools, and, second, by classifying these clusters according to their type of interaction with the propagation scenario; and 3) the extraction of typical values for the number of clusters, the number of MPCs per cluster, rules for power decay, and statistical distributions for inter and intracluster delays and azimuths.</t>
  </si>
  <si>
    <t>1281-1288</t>
  </si>
  <si>
    <t>60024825-60017375;60024825-60017375;60026134</t>
  </si>
  <si>
    <t>6603695680;7102196525;7003497674</t>
  </si>
  <si>
    <t>Mota, Susana;Rocha, Armando;P√©rez-Font√°n, Fernando</t>
  </si>
  <si>
    <t>Spain;Portugal;Portugal</t>
  </si>
  <si>
    <t>Vigo;Aveiro;Lisboa</t>
  </si>
  <si>
    <t>Universidade de Vigo;Universidade de Aveiro;Instituto de Telecomunicacoes</t>
  </si>
  <si>
    <t>60026134;60024825;60017375</t>
  </si>
  <si>
    <t>Mota S.</t>
  </si>
  <si>
    <t>Detailed Analysis of Directional Radio Channel Measurements</t>
  </si>
  <si>
    <t>10.1109/TAP.2017.2653766</t>
  </si>
  <si>
    <t>2-s2.0-85014941625</t>
  </si>
  <si>
    <t>['robust method', 'proposed method', 'parameter space', 'geometric parameters', 'design space', 'algorithm consists', 'accurate model']</t>
  </si>
  <si>
    <t>Adaptive sampling | antenna radiation patterns | modeling</t>
  </si>
  <si>
    <t>We present a robust method to adaptively construct parameterized models of the full radiation patterns of antennas and the associated S-parameters. The method sequentially selects points (geometric parameters of the antenna and frequency) such that an accurate model is obtained over a constrained multivariate parameter space. The algorithm consists of a balance between exploration and exploitation of the parameter space, resulting in a near optimal coverage of the design space, with some emphasis being placed in regions of the parameter space where the patterns or S-parameters vary rapidly. In addition, the technique is equipped with a measure of absolute error control. The proposed method is validated through pertinent numerical examples.</t>
  </si>
  <si>
    <t>1073-1080</t>
  </si>
  <si>
    <t>60001565;60001565</t>
  </si>
  <si>
    <t>56094988000;16030326300</t>
  </si>
  <si>
    <t>Mutonkole, Ngoy;De Villiers, Dirk I.L.</t>
  </si>
  <si>
    <t>Stellenbosch</t>
  </si>
  <si>
    <t>Stellenbosch University</t>
  </si>
  <si>
    <t>Mutonkole N.</t>
  </si>
  <si>
    <t>Multivariate Adaptive Sampling of Parameterized Antenna Responses</t>
  </si>
  <si>
    <t>10.1109/TAP.2017.2653761</t>
  </si>
  <si>
    <t>2-s2.0-85014962780</t>
  </si>
  <si>
    <t>['transmission times', 'secondary transmitter', 'queuing performance', 'probability density', 'primary users', 'multiantenna zero', 'letter presents', 'form expression', 'forcing beamforming', 'average waiting', 'also extended']</t>
  </si>
  <si>
    <t>Average transmission time | cognitive radio networks | M/G/1 queuing system | zero-forcing (ZF) beamforming</t>
  </si>
  <si>
    <t>This letter presents an analysis of the queuing performance of a multiple-antenna cognitive radio system employing downlink beamforming. The paradigm of multiantenna zero-forcing beamforming is employed to null the interference at the primary users. A closed-form expression is derived for the probability density of successful packet transmission time followed by results for the average waiting and transmission times in an M/G/1 secondary user queuing system. Furthermore, this framework and the results are also extended to scenarios with ARQ and partial channel state information at the secondary transmitter. Numerical simulation results are presented to validate the theoretical performance analysis.</t>
  </si>
  <si>
    <t>334-338</t>
  </si>
  <si>
    <t>60121653;60021988;60021988</t>
  </si>
  <si>
    <t>57193570161;57193578543;8327633900</t>
  </si>
  <si>
    <t>Agrawal, Shivani;Rana, Vishal;Jagannatham, Aditya K.</t>
  </si>
  <si>
    <t>San Diego;Kanpur</t>
  </si>
  <si>
    <t>Department of Computer Science and Engineering;Indian Institute of Technology Kanpur</t>
  </si>
  <si>
    <t>60121653;60021988</t>
  </si>
  <si>
    <t>Agrawal S.</t>
  </si>
  <si>
    <t>Queuing Analysis for Multiple-Antenna Cognitive Radio Wireless Networks with Beamforming</t>
  </si>
  <si>
    <t>10.1109/LSP.2017.2659541</t>
  </si>
  <si>
    <t>2-s2.0-85015073592</t>
  </si>
  <si>
    <t>['thermal histories', 'subsequent approach', 'standing questions', 'resolving long', 'radar albedo', 'presumably related', 'porosity surface', 'observational ephemerides', 'nea orbits', 'ld ).', 'icaruss spin', 'icaruss cratering', 'icarus obtained', 'first use', 'estimates based', 'equivalent diameter', 'earth asteroid', 'determination software', 'describe analyses', 'data show', 'curve observations', 'close approach', 'averaged drift', 'asteroid size', 'arecibo observatory', 'also solve', '44 km', '40 ld', '4 au', '2015 june', '1968 light', '1968 approach', '16 ld', '1566 icarus', '14 antenna', '08 au']</t>
  </si>
  <si>
    <t>methods: data analysis | minor planets, asteroids: individual (1566 Icarus) | planets and satellites: dynamical evolution and stability | planets and satellites: surfaces | techniques: radar astronomy</t>
  </si>
  <si>
    <t>Near-Earth asteroid (NEA) 1566 Icarus (a = 1.08 au, e = 0.83, i = 22¬∞.8) made a close approach to Earth in 2015 June at 22 lunar distances (LD). Its detection during the 1968 approach (16 LD) was the first in the history of asteroid radar astronomy. A subsequent approach in 1996 (40 LD) did not yield radar images.We describe analyses of our 2015 radar observations of Icarus obtained at the Arecibo Observatory and the DSS-14 antenna at Goldstone. These data show that the asteroid is a moderately flattened spheroid with an equivalent diameter of 1.44 km with 18% uncertainties, resolving long-standing questions about the asteroid size. We also solve for Icaruss spin-axis orientation (= 270¬∞ ¬± 10¬∞, Œ≤ = -81¬∞ ¬± 10¬∞), which is not consistent with the estimates based on the 1968 light-curve observations. Icarus has a strongly specular scattering behavior, among the highest ever measured in asteroid radar observations, and a radar albedo of ‚àº2%, among the lowest ever measured in asteroid radar observations. The low cross section suggests a high-porosity surface, presumably related to Icaruss cratering, spin, and thermal histories. Finally, we present the first use of our orbit-determination software for the generation of observational ephemerides, and we demonstrate its ability to determine subtle perturbations on NEA orbits by measuring Icaruss orbit-averaged drift in semimajor axis ((-4.62 ¬± 0.48) √ó 10-4 au My-1, or ‚àº60m per revolution). Our Yarkovsky rate measurement resolves a discrepancy between two published rates that did not include the 2015 radar astrometry.</t>
  </si>
  <si>
    <t>Astronomical Journal</t>
  </si>
  <si>
    <t>60027550;60027550;60027550;100593563;60009037;60009037;60009037</t>
  </si>
  <si>
    <t>56313361400;7005684767;56844573700;55459934700;36701832200;56906752100;6603798913</t>
  </si>
  <si>
    <t>Greenberg, Adam H.;Margot, Jean Luc;Verma, Ashok K.;Taylor, Patrick A.;Naidu, Shantanu P.;Brozovic, Marina;Benner, Lance A.M.</t>
  </si>
  <si>
    <t>Los Angeles;Pasadena;Arecibo</t>
  </si>
  <si>
    <t>University of California, Los Angeles;Jet Propulsion Laboratory;Arecibo Observatory</t>
  </si>
  <si>
    <t>60027550;60009037;100593563</t>
  </si>
  <si>
    <t>Greenberg A.</t>
  </si>
  <si>
    <t>Asteroid 1566 Icarus's Size, Shape, Orbit, and Yarkovsky Drift from Radar Observations</t>
  </si>
  <si>
    <t>10.3847/1538-3881/153/3/108</t>
  </si>
  <si>
    <t>2-s2.0-85015154679</t>
  </si>
  <si>
    <t>['simply applied', 'receiving mode', 'proposed method', 'mutual coupling', 'moment results', 'mathematically divides', 'function technique', 'efficiently analyze', 'convex optimization', 'complex platform', 'complex aircraft', 'beam pattern', 'antenna array']</t>
  </si>
  <si>
    <t>Active element pattern (AEP) | antenna current Green's function (ACGF) | mutual coupling | platform scattering | uniform theory of diffraction</t>
  </si>
  <si>
    <t>For accurate beam analysis of a radiating antenna array on a complex platform, the mutual coupling and platform scattering effects are important. We proposed a beam pattern analysis method for an antenna array on a complex platform, which combines the active element pattern method of the receiving mode and hybrid geometrical theory of diffraction antenna current Green's function technique. This proposed method clearly and mathematically divides the beam pattern of the antenna array on a complex platform into mutual coupling and platform scattering components. For a 12 linear dipole array embedded in a complex aircraft, analyses of the beam pattern and boresight error using the proposed method were verified with the method of moment results, which were simulated with FEKO. With reasonably good accuracy, the proposed method can efficiently analyze a beam pattern reflecting the mutual coupling effect and the platform scattering effect. Additionally, convex optimization with the proposed method is simply applied to synthesize the compensated beam pattern.</t>
  </si>
  <si>
    <t>1511-1516</t>
  </si>
  <si>
    <t>60032144;60032144-60068694;60032144;;;60032144</t>
  </si>
  <si>
    <t>56086561700;57190295014;57190308575;57206036894;57193602273;7004968759</t>
  </si>
  <si>
    <t>Kim, Young Dam;Yi, Dong Woo;Yang, Sung Jun;Chae, Heeduck;Yu, Je Woo;Myung, Noh Hoo</t>
  </si>
  <si>
    <t>Agency for Defense Development;Korea Advanced Institute of Science and Technology</t>
  </si>
  <si>
    <t>60068694;60032144</t>
  </si>
  <si>
    <t>Kim Y.</t>
  </si>
  <si>
    <t>Beam pattern analysis of antenna array on complex platform using AEP method based on hybrid UTD-ACGF technique</t>
  </si>
  <si>
    <t>10.1109/TAP.2016.2647722</t>
  </si>
  <si>
    <t>2-s2.0-85015156230</t>
  </si>
  <si>
    <t>['wide bandwidth', 'vertical polarization', 'single feed', 'ratio bandwidth', 'low profile', 'impedance bandwidth', 'horizontal polarization', 'high gain', 'db axial', 'cp antenna', 'complementary structure', 'compact combination', '8 dbic', '21 ghz', '10 db']</t>
  </si>
  <si>
    <t>Circular polarization | complementary Yagi array | end fire | planar antenna</t>
  </si>
  <si>
    <t>A novel planar end-fire circularly polarized (CP) complementary Yagi array antenna is proposed. The antenna has a compact and complementary structure, and exhibits excellent properties (low profile, single feed, broadband, high gain, and CP radiation). It is based on a compact combination of a pair of complementary Yagi arrays with a common driven element. In the complementary structure, the vertical polarization is contributed by a microstrip patch Yagi array, while the horizontal polarization is yielded by a strip dipole Yagi array. With the combination of the two orthogonally polarized Yagi arrays, a CP antenna with high gain and wide bandwidth is obtained. With a profile of 0.05Œª0 (3 mm), the antenna has a gain of about 8 dBic, an impedance bandwidth (S11 &lt; -10 dB) of 13.09% (4.57-5.21 GHz) and a 3-dB axial-ratio bandwidth of 10.51% (4.69-5.21 GHz).</t>
  </si>
  <si>
    <t>1446-1451</t>
  </si>
  <si>
    <t>60021182-114600594;60021182-114600594;60021182-114600594</t>
  </si>
  <si>
    <t>56915100000;25624909500;55911335300</t>
  </si>
  <si>
    <t>Zhou, Wenlong;Liu, Juhua;Long, Yunliang</t>
  </si>
  <si>
    <t>60021182;114600594</t>
  </si>
  <si>
    <t>A broadband and high-gain planar complementary yagi array antenna with circular polarization</t>
  </si>
  <si>
    <t>10.1109/TAP.2016.2647688</t>
  </si>
  <si>
    <t>2-s2.0-85015156475</t>
  </si>
  <si>
    <t>['radiation efficiencies', 'pattern reconfigurability', 'n diodes', 'made reconfigurable', 'low profile', 'instantaneous states', 'good agreement', 'experimental studies', 'electrically small', 'electric ones', 'design incorporates', 'back ratios', '55 dbi', '5 db']</t>
  </si>
  <si>
    <t>Electrically small antennas (ESAs) | Huygens source antennas | low-profile antennas | near-field resonant parasitic (NFRP) elements | pattern-reconfigurable antennas</t>
  </si>
  <si>
    <t>A pattern-reconfigurable, low-profile, efficient, electrically small, near-field resonant parasitic (NFRP), Huygens source antenna is presented. The design incorporates both electric and magnetic NFRP elements. The electric ones are made reconfigurable by the inclusion of a set of p-i-n diodes. By arranging these electric and magnetic NFRP elements properly, a set of three Huygens sources are attained, each covering a 120¬∞ sector. Pattern reconfigurability is obtained by switching the diodes on or off; it encompasses the entire 360¬∞ azimuth range. A prototype was fabricated and tested. The numerical and experimental studies are in good agreement. The experimental results indicate that in each of its instantaneous states at = 1.564$ GHz, the antenna provides uniform peak realized gains, front-to-back ratios, and radiation efficiencies, respectively, as high as 3.55 dBi, 17.5 dB, and 84.9%, even though it is electrically small: 0.92 , and low profile.</t>
  </si>
  <si>
    <t>1063-1072</t>
  </si>
  <si>
    <t>60023380-117030805;60023380;60023932-60010065</t>
  </si>
  <si>
    <t>36240905100;57188962708;7006392487</t>
  </si>
  <si>
    <t>Tang, Ming Chun;Zhou, Boya;Ziolkowski, Richard W.</t>
  </si>
  <si>
    <t>60023932;60023380;60010065;117030805</t>
  </si>
  <si>
    <t>Low-Profile, Electrically Small, Huygens Source Antenna with Pattern-Reconfigurability That Covers the Entire Azimuthal Plane</t>
  </si>
  <si>
    <t>10.1109/TAP.2016.2647712</t>
  </si>
  <si>
    <t>2-s2.0-85015160587</t>
  </si>
  <si>
    <t>['second part', 'rational functions', 'provide guidelines', 'part paper', 'multiple radio', 'multiple loads', 'frequency sources', 'first part', 'expressed analytically', 'complete derivations', 'arbitrary loads', 'also provided']</t>
  </si>
  <si>
    <t>Bandwidth | Bode-Fano bounds | broadband matching bounds | nonreciprocal networks | passive matching networks | radio-frequency (RF) coupling</t>
  </si>
  <si>
    <t>We analyze the bandwidth over which power can be transferred from multiple radio-frequency sources to multiple loads through a passive multiport matching network. This is the second part of a two-part paper. In the first part, we introduce broadband multiport matching upper bounds and apply them to determine the bandwidth of loads and network structures whose scattering parameters can be expressed analytically with rational functions. In this second part, we apply the bounds to loads, such as antennas, whose scattering parameters are obtained by measurement or simulation. We focus on the effects of coupling on bandwidth. Since the bounds require frequency responses that are rational functions, we provide guidelines on how to obtain rational approximations for arbitrary loads. Complete derivations of the bounds are also provided.</t>
  </si>
  <si>
    <t>1093-1107</t>
  </si>
  <si>
    <t>60010449;60021508</t>
  </si>
  <si>
    <t>56073115100;35499388800</t>
  </si>
  <si>
    <t>Nie, Ding;Hochwald, Bertrand M.</t>
  </si>
  <si>
    <t>Notre Dame;Cupertino</t>
  </si>
  <si>
    <t>University of Notre Dame;Apple Computer</t>
  </si>
  <si>
    <t>60021508;60010449</t>
  </si>
  <si>
    <t>Nie D.</t>
  </si>
  <si>
    <t>Bandwidth analysis of multiport radio-frequency systems - Part II</t>
  </si>
  <si>
    <t>10.1109/TAP.2016.2645786</t>
  </si>
  <si>
    <t>2-s2.0-85015163548</t>
  </si>
  <si>
    <t>['uniform spacing', 'scanning range', 'mounted structure', 'high efficiency', 'ground level', 'eight elements', 'angle scanning', '90 ¬∞', '8 ghz', '8 db', '75 ¬∞', '75 db', '150 ¬∞']</t>
  </si>
  <si>
    <t>Antenna arrays | pattern reconfigurable antennas | planar phased arrays | wide-angle beam scanning</t>
  </si>
  <si>
    <t>A wide-angle scanning planar phased array with magnetic current elements is proposed. A pattern reconfigurable technique is used to design the element that enhances scanning gain and decreases the sidelobe level throughout the entire scanning range. The array is comprised of eight elements in a 2 √ó 4 arrangement with uniform spacing. The proposed phased array operates at 5.8 GHz and can scan with 3 dB beamwidth the entire upper ground elevation plane from -90¬∞ to +90¬∞ enabled by a two-step pattern reconfigurability mechanism consisting of: 1) coarse-angle scanning and 2) fine-angle scanning. Significant outcomes also include the reduced sidelobe level (less than 7.8 dB) and the particularly small fluctuation (¬±0.75 dB) of the gain during scanning over a scanning range of 150¬∞ (from -75¬∞ to +75¬∞ in the elevation plane). With the absence of any structure above the ground level, the high efficiency, and the coverage of the entire upper half-space, this proposed antenna array is very attractive for a variety of phased array applications, particularly those that require a flush-mounted structure.</t>
  </si>
  <si>
    <t>1434-1439</t>
  </si>
  <si>
    <t>60005465;60005465;60005465;60005465;60005465;60019656-60018394</t>
  </si>
  <si>
    <t>55459303900;57188666612;57202486312;57213975994;8945567500;6701668156</t>
  </si>
  <si>
    <t>Ding, Xiao;Cheng, You Feng;Shao, Wei;Li, Hua;Wang, Bing Zhong;Anagnostou, Dimitris E.</t>
  </si>
  <si>
    <t>United Kingdom;United States;China</t>
  </si>
  <si>
    <t>Edinburgh;Rapid City;Chengdu</t>
  </si>
  <si>
    <t>Heriot-Watt University;South Dakota School of Mines &amp; Technology;University of Electronic Science and Technology of China</t>
  </si>
  <si>
    <t>60019656;60018394;60005465</t>
  </si>
  <si>
    <t>Ding X.</t>
  </si>
  <si>
    <t>A wide-angle scanning planar phased array with pattern reconfigurable magnetic current element</t>
  </si>
  <si>
    <t>10.1109/TAP.2016.2637863</t>
  </si>
  <si>
    <t>2-s2.0-85015173432</t>
  </si>
  <si>
    <t>EP/I000941/1</t>
  </si>
  <si>
    <t>['transmission coefficients', 'switching antenna', 'slot afss', 'recent designs', 'omnidirectional dual', 'n diodes', 'measurement results', 'low power', 'low cost', 'experimentally examined', 'easy fabrication', 'directive beams', 'different columns', 'design principle', 'design concept', 'communication presents', 'antenna consists', 'also fabricated']</t>
  </si>
  <si>
    <t>Dual-band antenna | electronically beam-steering antenna | frequency selective surface (FSS) | reconfigurable antenna (RA)</t>
  </si>
  <si>
    <t>This communication presents an a cylindrical active frequency selective surface (AFSS)-based electronically beam-switching antenna, which can operate at two different frequency bands. The antenna consists of a slot AFSS and an omnidirectional dual-band feed antenna. The p-i-n diodes of the AFSS can be switched on or off to reconfigure the AFSS as transparent or opaque to the incident electromagnetic waves, respectively. Thus, by controlling the dc bias voltages to different columns of p-i-n diodes, the directive beams of the antenna can be swept to cover the whole azimuth plane. To validate the design concept, the transmission coefficients of the active FSS sheet are experimentally examined. An antenna prototype operating at 2.5 and 5.3 GHz frequency bands is also fabricated and measured. Simulation and measurement results of the antenna are presented to verify the design principle. A comparison between this communication and other recent designs is provided. The antenna has advantages of low power, low cost, easy fabrication, and electronic beam switching covering a full 360¬∞ angular range.</t>
  </si>
  <si>
    <t>1393-1398</t>
  </si>
  <si>
    <t>60010818;60010818;60010818;60010818;60010818;60003977;60003977;60003977;60003977</t>
  </si>
  <si>
    <t>56405019900;57193610055;7403257414;7102439597;7201840709;55453882400;10140403100;14523090800;8359407500</t>
  </si>
  <si>
    <t>Gu, Chao;Izquierdo, Benito Sanz;Gao, Steven;Batchelor, John C.;Parker, Edward A.;Qin, Fan;Wei, Gao;Li, Jianzhou;Xu, Jiadong</t>
  </si>
  <si>
    <t>Canterbury;Xi'an</t>
  </si>
  <si>
    <t>University of Kent;Northwestern Polytechnical University</t>
  </si>
  <si>
    <t>60010818;60003977</t>
  </si>
  <si>
    <t>Gu C.</t>
  </si>
  <si>
    <t>Dual-band electronically beam-switched antenna using slot active frequency selective surface</t>
  </si>
  <si>
    <t>10.1109/TAP.2016.2647578</t>
  </si>
  <si>
    <t>2-s2.0-85015173940</t>
  </si>
  <si>
    <t>['uhf rfid', 'uhf band', 'three dimensions', 'simply implanted', 'realize near', 'real environment', 'reading zone', 'reading areas', 'paper presents', 'new concept', 'minimum range', 'field antenna', 'different configurations', 'desired dimensions', 'configurable antenna', 'commercial tags', 'characterized experimentally', '15 cm']</t>
  </si>
  <si>
    <t>Configurable | magnetic field | meander dipoles | near-field antenna | radio frequency identification technology in the UHF band (UHF RFID)</t>
  </si>
  <si>
    <t>This paper presents a near-field antenna with significant reading area that is reconfigurable. This antenna is used to realize near-field radio frequency identification technology in the UHF band (UHF RFID) reader. The antenna is printed on a flexible plastic substrate and then cut to the desired dimensions to be positioned over the area where it is desired to carry out the reading of near-field UHF RFID tags. This new concept of configurable antenna on demand, which is cut to fix the reading zone, shows extremely modular characteristics and can be simply implanted in a real environment. The performances of different configurations of the antenna that tell about different reading surfaces are presented. Significant reading surfaces never obtained before for near-field UHF RFID tags (cm2) up to 42√ó76 cm2 with a minimum range of 15 cm for the 868 MHz band are reported. Reading areas in three dimensions of such antennas are characterized experimentally with commercial tags to confirm the performances in a real environment.</t>
  </si>
  <si>
    <t>1015-1025</t>
  </si>
  <si>
    <t>60104653-60108549;60104653-60029631</t>
  </si>
  <si>
    <t>55204580500;24722021000</t>
  </si>
  <si>
    <t>Daiki, Mossaab;Perret, Etienne</t>
  </si>
  <si>
    <t>Montpellier;Saint Martin d'Heres;Paris</t>
  </si>
  <si>
    <t>IES Institut d'Electronique et des Syst√®mes;Universite Grenoble Alpes;Institut Universitaire de France</t>
  </si>
  <si>
    <t>60108549;60104653;60029631</t>
  </si>
  <si>
    <t>Daiki M.</t>
  </si>
  <si>
    <t>Near-field modular antenna concept with configurable reading area for RFID applications</t>
  </si>
  <si>
    <t>10.1109/TAP.2016.2645787</t>
  </si>
  <si>
    <t>2-s2.0-85015175331</t>
  </si>
  <si>
    <t>['theoretical point', 'space environment', 'space counterpart', 'reverberation chamber', 'results prove', 'previous paper', 'planar surface']</t>
  </si>
  <si>
    <t>Diffusive media | reverberation chamber | time reversal (TR) | wavefront synthesis</t>
  </si>
  <si>
    <t>Generalized time reversal was introduced in a previous paper from a theoretical point of view. In this paper, experiments are conducted to demonstrate its application to a reverberation chamber, as a method for generating coherent wavefronts in a medium displaying random propagation. Wavefronts thus generated were sampled over a planar surface, confirming that they propagate as if in a free-space environment. The accuracy with which they match their free-space counterpart is not affected by changing their features, e.g., direction of arrival and focus. These results prove that a single excitation antenna can generate complex wavefronts when coupled to diffusive wave propagation.</t>
  </si>
  <si>
    <t>1349-1356</t>
  </si>
  <si>
    <t>60072962;60072962</t>
  </si>
  <si>
    <t>17433376700;6506535780</t>
  </si>
  <si>
    <t>Cozza, Andrea;Monsef, Florian</t>
  </si>
  <si>
    <t>Laboratoire de G√©nie Electrique et Electronique de Paris</t>
  </si>
  <si>
    <t>Cozza A.</t>
  </si>
  <si>
    <t>Steering focusing waves in a reverberation chamber with generalized time reversal</t>
  </si>
  <si>
    <t>10.1109/TAP.2016.2645788</t>
  </si>
  <si>
    <t>2-s2.0-85015178223</t>
  </si>
  <si>
    <t>['working principle', 'two pairs', 'two bands', 'square patch', 'simulated ones', 'planar dual', 'orthogonal modes', 'obtained simultaneously', 'measured results', 'line model', 'layer substrate', 'larger array', 'higher bands', 'hand cps', 'good agreement', 'excited simultaneously', 'equivalent transmission', 'dual bands', 'design procedure', 'cp radiation', 'band array', '59 ghz', '5 dbic']</t>
  </si>
  <si>
    <t>Dual bands | dual circular polarizations (CPs) | microstrip feeder | multiresonant modes | single layer</t>
  </si>
  <si>
    <t>A planar dual-band array with orthogonal circular polarizations (CPs) in the two frequency bands is proposed in this communication. The array is implemented on a single-layer substrate and easy to be extended to the design of a larger array. A new antenna element for such an array is exploited by symmetrically loading stubs on the edges of a square patch. In this communication, two pairs of orthogonal modes of the patch, namely, TM10/TM01 and TM30/TM03, are excited simultaneously and used to realize different senses of CP radiation in the two bands. An equivalent transmission-line model of this patch is then developed to describe its working principle and design procedure. To validate its effectiveness, a 2 √ó 2 -element array prototype operating at 2.53 and 3.59 GHz is designed and fabricated. Both the left- and right-hand CPs are obtained simultaneously in the dual bands, and the measured results are found to be in good agreement with the simulated ones. The measured radiation gains in the lower and higher bands are 10.8 and 12.5 dBic, respectively.</t>
  </si>
  <si>
    <t>1428-1433</t>
  </si>
  <si>
    <t>Dual-band and dual-circularly polarized single-layer microstrip array based on multiresonant modes</t>
  </si>
  <si>
    <t>10.1109/TAP.2016.2647582</t>
  </si>
  <si>
    <t>2-s2.0-85015184778</t>
  </si>
  <si>
    <t>['shaped slot', 'proposed antenna', 'impedance bandwidths', 'band applications', 'antenna structure']</t>
  </si>
  <si>
    <t>Circular polarization | dielectric resonator antenna (DRA) | half split cylinder | stair-shaped slot</t>
  </si>
  <si>
    <t>A singly-fed wideband circularly polarized dielectric resonator antenna is proposed in this communication. Antenna structure contains a rectangular and two half split cylindrical dielectric resonators. Multiple orthogonal modes are excited in the antenna structure when excitation is applied through a stair-shaped slot. Measured results show that antenna provides wider 3-dB axial ratio and impedance bandwidths of 41.01% and 49.67%, respectively. Proposed antenna can be utilized in C-band applications.</t>
  </si>
  <si>
    <t>1380-1383</t>
  </si>
  <si>
    <t>60107381;60107381;60114993;60107381</t>
  </si>
  <si>
    <t>56785743900;56734133400;36941560400;57209162686</t>
  </si>
  <si>
    <t>Varshney, Gaurav;Pandey, V. S.;Yaduvanshi, R. S.;Kumar, Lalit</t>
  </si>
  <si>
    <t>Ambedkar Institute of Advanced Communication Technologies &amp; Research;National Institute of Technology Delhi</t>
  </si>
  <si>
    <t>60114993;60107381</t>
  </si>
  <si>
    <t>Varshney G.</t>
  </si>
  <si>
    <t>Wide band circularly polarized dielectric resonator antenna with stair-shaped slot excitation</t>
  </si>
  <si>
    <t>10.1109/TAP.2016.2635619</t>
  </si>
  <si>
    <t>2-s2.0-85015195182</t>
  </si>
  <si>
    <t>['sll ).', 'size along', 'sidelobe level', 'rca ).', 'radiation characteristics', 'proposed theory', 'proper shaping', 'potential applications', 'metal superstrate', 'key role', 'interesting transformation', 'insight based', 'immediate predecessor', 'experimentally demonstrated', 'circle combination', 'aperture fields', 'antenna characteristics']</t>
  </si>
  <si>
    <t>Dielectric resonator antenna (DRA) | Fabry-Perot antenna | high gain antenna | resonance cavity antenna (RCA) | resonance gain antenna</t>
  </si>
  <si>
    <t>An insight based on a new theoretical approach has been developed to facilitate the design of a superstrate which plays a key role in realizing a high gain resonance cavity antenna (RCA). The work is aimed to address a profound theoretical basis of controlling the aperture fields by proper shaping of superstrate and to apply it to alleviate the earlier shortcomings along with further improvement in radiation characteristics. This demonstrates an interesting transformation of a metal superstrate from rectangle to an ellipse or an ellipse-circle combination to achieve significant improvements in the aperture fields and hence the sidelobe level (SLL). The antenna characteristics have been verified using simulated data followed by experiments using different sets of prototypes. About 50% reduction in size along with an improvement in the SLL by 5-17 dB compared to its immediate predecessor has been experimentally demonstrated. Proposed theory should find the potential applications in conceiving efficient RCA designs in the future.</t>
  </si>
  <si>
    <t>1399-1403</t>
  </si>
  <si>
    <t>60103939;60004750-60024232;60023345</t>
  </si>
  <si>
    <t>56381069900;7006844165;36053370700</t>
  </si>
  <si>
    <t>Dutta, Koushik;Guha, Debatosh;Kumar, Chandrakanta</t>
  </si>
  <si>
    <t>Kolkata;Kolkata;Bengaluru;Kharagpur</t>
  </si>
  <si>
    <t>Netaji Subhash Engineering College;University of Calcutta;Indian Space Research Organization;Indian Institute of Technology Kharagpur</t>
  </si>
  <si>
    <t>60103939;60024232;60023345;60004750</t>
  </si>
  <si>
    <t>Dutta K.</t>
  </si>
  <si>
    <t>Theory of controlled aperture field for advanced superstrate design of a resonance cavity antenna with improved radiations properties</t>
  </si>
  <si>
    <t>10.1109/TAP.2016.2647579</t>
  </si>
  <si>
    <t>2-s2.0-85015195430</t>
  </si>
  <si>
    <t>['well connecting', 'transmitting efficiencies', 'shaped far', 'satisfying performances', 'proposed ms', 'patch antenna', 'one element', 'measured results', 'low profile', 'layer elements', 'good agreement', '7 db', '10 ghz']</t>
  </si>
  <si>
    <t>Element-group | focusing | gradient metasurface (GMS) | high gain | lens antenna | plane wave</t>
  </si>
  <si>
    <t>A single-layer focusing gradient metasurface (MS) built by one element-group is proposed. The element-group is designed by well connecting the phase shift range of two similar single-layer elements under the condition of transmitting efficiencies over 0.7. The proposed MS can focus the propagating plane wave on a point and a patch antenna is placed at its focus to build a high-gain planar lens antenna. This lens antenna achieves pencil-shaped far-field radiation pattern with a simulation peak gain of 16.7 dB at 10 GHz. The single-layer structure makes it easy to fabricate the MS with low profile and satisfying performances. Finally, the MS and the patch antenna are fabricated, assembled, and measured. The measured results are in good agreement with the simulations.</t>
  </si>
  <si>
    <t>1452-1457</t>
  </si>
  <si>
    <t>46062298100;35320575500;22035662200;23003839800;57094519900;57193605094</t>
  </si>
  <si>
    <t>Li, Haipeng;Wang, Guangming;Liang, Jiangang;Gao, Xiangjun;Hou, Haisheng;Jia, Xinyan</t>
  </si>
  <si>
    <t>Single-layer focusing gradient metasurface for ultrathin planar lens antenna application</t>
  </si>
  <si>
    <t>10.1109/TAP.2016.2642832</t>
  </si>
  <si>
    <t>2-s2.0-85015200246</t>
  </si>
  <si>
    <t>['satellite ku', 'reflector converts', 'reflector apertures', 'provides linear', 'prototype working', 'proposed polarizer', 'proposed design', 'parametric study', 'operating principle', 'half wavelength', 'find applications', 'exploiting resonances', 'communication introduces', 'circular polarization', 'beam configuration']</t>
  </si>
  <si>
    <t>Dual-band polarization | frequency selective surface | multiple-beam reflector antenna | polarization conversion | satellite communications</t>
  </si>
  <si>
    <t>This communication introduces a novel periodic reflector which provides linear to circular polarization (CP) conversion in two frequency bands. Significantly, the reflector converts a slant 45¬∞ linearly polarized wave into two orthogonal CPs over two separate frequency bands while further the unit cell dimensions are maintained below the critical grating lobe limit of half wavelength. Unlike previous designs providing this performance, which are based on linear dipole elements, miniaturization is here achieved by exploiting resonances in both TE and TM polarized waves. The operating principle of the polarizer is discussed and a parametric study is presented to derive design guidelines. A prototype working in the satellite Ku-band has been designed and tested to validate the proposed design. The proposed polarizer can find applications in multiple-beam satellite antenna systems in order to reduce the number of reflector apertures in a single-feed-per-beam configuration.</t>
  </si>
  <si>
    <t>1472-1477</t>
  </si>
  <si>
    <t>60019656;60019656;60019656;60019894;60093045</t>
  </si>
  <si>
    <t>26325118800;56586026400;57203026404;6701637532;24482903600</t>
  </si>
  <si>
    <t>Tang, Wenxing;Mercader-Pellicer, Salvador;Goussetis, George;Legay, Herve;Fonseca, Nelson J.G.</t>
  </si>
  <si>
    <t>United Kingdom;France;United Kingdom</t>
  </si>
  <si>
    <t>Beckenham Kent;Toulouse;Edinburgh</t>
  </si>
  <si>
    <t>MOLTEK Consultants Ltd.;Thales Alenia Space;Heriot-Watt University</t>
  </si>
  <si>
    <t>60093045;60019894;60019656</t>
  </si>
  <si>
    <t>Low-profile compact dual-band unit cell for polarizing surfaces operating in orthogonal polarizations</t>
  </si>
  <si>
    <t>10.1109/TAP.2016.2647691</t>
  </si>
  <si>
    <t>2-s2.0-85015209551</t>
  </si>
  <si>
    <t>['shaped strips', 'return loss', 'radiating edges', 'protruded strip', 'proposed antenna', 'port isolation', 'polarization diversity', 'plane structure', 'placed œªg', 'modified ground', 'inverted lsss', 'feed lines', 'experimental results', 'designed along', 'cp band', 'circular polarization', 'center frequency', 'axial ratio', '4 apart', '20 db']</t>
  </si>
  <si>
    <t>Axial ratio (AR) bandwidth | dual circularly polarized (CP) | monopole antenna | protruded strip</t>
  </si>
  <si>
    <t>A broadband dual circularly polarized (CP) planar monopole antenna is presented in this communication. The antenna is fed by dual orthogonal microstrip lines for polarization diversity. Circular polarization is achieved with a modified ground-plane structure and the isolation between the ports is improved by extending a protruded strip between the feed lines. L-shaped strips (LSSs) and inverted LSSs are designed along the radiating edges of the monopole. The combination of these two strips maximizes the axial ratio (AR) bandwidth, when they are placed Œªg/4 apart at center frequency of the CP band. This principle is verified by fabricating the prototype on a 1-mm-thick FR4 substrate with 32 mm √ó32 mm lateral dimension. From the experimental results, it is observed that the 3-dB AR bandwidth of the proposed antenna is 80.7% (3.74-8.8 GHz). The gain, return loss, and port isolation are higher than 1, 10, and 20 dB, respectively, within the CP band.</t>
  </si>
  <si>
    <t>1410-1415</t>
  </si>
  <si>
    <t>60103672;60103672</t>
  </si>
  <si>
    <t>56638569700;55744016100</t>
  </si>
  <si>
    <t>Chandu, D. S.;Karthikeyan, S. S.</t>
  </si>
  <si>
    <t>Indian Institute of Information Technology Design and Manufacturing Kancheepuram</t>
  </si>
  <si>
    <t>Chandu D.</t>
  </si>
  <si>
    <t>A novel broadband dual circularly polarized microstrip-fed monopole antenna</t>
  </si>
  <si>
    <t>10.1109/TAP.2016.2647705</t>
  </si>
  <si>
    <t>2-s2.0-85015209796</t>
  </si>
  <si>
    <t>['versatile design', 'pulses rather', 'primary features', 'periodic sum', 'noise ratio', 'modulated arrays', 'larger flexibility', 'harmonic windowing', 'harmonic patterns', 'exploited harmonic', 'conventional tmas', 'array gain', 'array excitations', 'antenna efficiency', 'angular diversity', 'adequate level']</t>
  </si>
  <si>
    <t>One of the primary features of time-modulated arrays (TMAs) is their ability to adapt their harmonic patterns to exploit the angular diversity of multipath wireless channels. In such a case, the TMA excitations must provide an adequate level of harmonic windowing in order to safeguard both the antenna efficiency and the signal-to-noise ratio at reception. In this work, we propose to time-modulate the array excitations with periodic sum-of-weighted-cosine (SWC) pulses rather than with the periodic rectangular pulses corresponding to the on-off switches of conventional TMAs. We show that how the larger flexibility of the SWC pulses allows for a more versatile design of the TMA harmonic radiation patterns without penalizing the array gain for each exploited harmonic.</t>
  </si>
  <si>
    <t>259-270</t>
  </si>
  <si>
    <t>IEEE Journal on Selected Topics in Signal Processing</t>
  </si>
  <si>
    <t>56381589700;6603877226;24467724500;57189299510</t>
  </si>
  <si>
    <t>Maneiro-Catoira, Roberto;Br√©gains, Julio C.;Garc√≠a-Naya, Jos√© A.;Castedo, Luis</t>
  </si>
  <si>
    <t>Maneiro-Catoira R.</t>
  </si>
  <si>
    <t>Enhanced Time-Modulated Arrays for Harmonic Beamforming</t>
  </si>
  <si>
    <t>10.1109/JSTSP.2016.2627178</t>
  </si>
  <si>
    <t>2-s2.0-85015210816</t>
  </si>
  <si>
    <t>['reasonable agreement', 'radius ratio', 'parallel layers', 'measured results', 'cdra ).', 'boresight gain', 'boresight direction', 'anisotropic cdra', 'also investigated']</t>
  </si>
  <si>
    <t>Anisotropic | cylindrical dielectric resonator antenna (CDRA) | gain | impedance bandwidth | uniaxial</t>
  </si>
  <si>
    <t>Uniaxial anisotropic material obtained by parallel layers of two different dielectrics is used to obtain a cylindrical dielectric resonator antenna (CDRA). As a consequence of the anisotropy, the boresight gain of the antenna is increased. The effect of the height-to-radius ratio on the boresight gain variation is also investigated. It is shown that by increasing this ratio, the directivity of the antenna in the boresight direction can be increased. A prototype of the anisotropic CDRA is fabricated and measured. A reasonable agreement between the simulated and measured results is attained.</t>
  </si>
  <si>
    <t>1404-1409</t>
  </si>
  <si>
    <t>60012835;60012835;60012162-60019544;60012162</t>
  </si>
  <si>
    <t>55320581900;6602214507;6701353036;22979086500</t>
  </si>
  <si>
    <t>Fakhte, Saeed;Oraizi, Homayoon;Matekovits, Ladislau;Dassano, Gianluca</t>
  </si>
  <si>
    <t>Cylindrical anisotropic dielectric resonator antenna with improved gain</t>
  </si>
  <si>
    <t>10.1109/TAP.2016.2647689</t>
  </si>
  <si>
    <t>2-s2.0-85015211366</t>
  </si>
  <si>
    <t>['validated experimentally', 'triorthogonal patterns', 'successfully demonstrating', 'radiation pattern', 'pattern generation', 'operation modalities', 'new concept', 'mutual coupling', 'lps ).', 'linear combination', 'interport coupling', 'enhance flexibility', 'emitted via', 'communication proposes', '9 ghz', '35 db']</t>
  </si>
  <si>
    <t>Multifunction | planar | polarization diversity | triorthogonal</t>
  </si>
  <si>
    <t>This communication proposes an easily manufacturable multifunction multiport planar slot antenna with triorthogonal pattern diversity. Distinct radiation patterns are emitted via a common square radiative slot by exploiting three orthogonal modes. These slot modes consist of a magnetic current loop mode with an omnidirectional linearly polarized (OLP) radiation pattern, and two degenerated linear slot modes radiating broadside with orthogonal linear polarizations (LPs). The triorthogonal patterns are obtained in an overlapping frequency band, and the mutual coupling between the ports is minimized through a differential feeding arrangement. This new concept of multiport diversity slot antenna is validated experimentally at a frequency of 5.9 GHz, successfully demonstrating the operation modalities of OLP and LP radiation patterns. A minimum triorthogonal overlapping impedance bandwidth of 2.3% is measured with interport coupling below -35 dB. The proposed antenna could be used as a pattern and polarization diversity antenna, where additionally, a linear combination of the primary triorthogonal patterns can be exploited to further enhance flexibility in pattern generation.</t>
  </si>
  <si>
    <t>1416-1421</t>
  </si>
  <si>
    <t>60009512;60009512;60009512</t>
  </si>
  <si>
    <t>56426815300;6603761497;56053895400</t>
  </si>
  <si>
    <t>Lawrence, Nicholas P.;Fumeaux, Christophe;Abbott, Derek</t>
  </si>
  <si>
    <t>The University of Adelaide</t>
  </si>
  <si>
    <t>Planar triorthogonal diversity slot antenna</t>
  </si>
  <si>
    <t>10.1109/TAP.2016.2647719</t>
  </si>
  <si>
    <t>2-s2.0-85015213070</t>
  </si>
  <si>
    <t>['technical challenges', 'research progress', 'recent advances', 'potential applications', 'feed network', 'dependent pattern', 'antenna elements', 'advanced arrays']</t>
  </si>
  <si>
    <t>Array signal processing | frequency diverse array | frequency modulated array | multiple-input multiple-output (MIMO) radar | phased-array | range-dependent beamforming | time modulated array</t>
  </si>
  <si>
    <t>Time and frequency modulated arrays have numerous application areas including radar, navigation, and communications. Specifically, a time modulated array can create a beampattern with low sidelobes via connecting and disconnecting the antenna elements from the feed network, while the frequency modulated frequency diverse array produces a range-dependent pattern. In this paper, we aim to introduce these advanced arrays to the signal processing community so that more investigations in terms of theory, methods, and applications, can be facilitated. The research progress of time/frequency modulated array studies is reviewed and the most recent advances are discussed. Moreover, potential applications in radar and communications are presented, along with their technical challenges, especially in signal processing aspects.</t>
  </si>
  <si>
    <t>228-246</t>
  </si>
  <si>
    <t>60005465;60013983;60000251</t>
  </si>
  <si>
    <t>7501755507;7102300029;57202472103</t>
  </si>
  <si>
    <t>Wang, Wen Qin;So, Hing Cheung;Farina, Alfonso</t>
  </si>
  <si>
    <t>Hong Kong;China;United States</t>
  </si>
  <si>
    <t>Kowloon;Chengdu;New York</t>
  </si>
  <si>
    <t>City University of Hong Kong;University of Electronic Science and Technology of China;IEEE</t>
  </si>
  <si>
    <t>60013983;60005465;60000251</t>
  </si>
  <si>
    <t>An Overview on Time/Frequency Modulated Array Processing</t>
  </si>
  <si>
    <t>10.1109/JSTSP.2016.2627182</t>
  </si>
  <si>
    <t>2-s2.0-85015215969</t>
  </si>
  <si>
    <t>N00014-13-1-0537</t>
  </si>
  <si>
    <t>['two octaves', 'time operation', 'time domains', 'radiation characteristics', 'proposed array', 'nominal gain', 'moderate gain', 'low dispersion', 'loop elements', 'joint frequency', 'good omnidirectional', 'fidelity factor', 'excellent time', 'domain performance', 'desired direction', 'characterized computationally', 'back ratio', 'appropriate element', 'also demonstrated', '6 dbi', '5 db', '10 db']</t>
  </si>
  <si>
    <t>Circular array | fidelity factor | omnidirectional radiation | time-domain | transverse electromagnetic (TEM) horn | wideband operation</t>
  </si>
  <si>
    <t>An eight-element circular array of miniaturized combined transverse electromagnetic horn and loop elements for joint frequency and time operation is presented. The use of such ultrawideband and compact directional element leads to stable wideband radiation patterns with moderate gain for omnidirectional phase mode 0 of operation. Moreover, a directional mode enabled by simply exciting specific element(s) in the array is also demonstrated. Obtained directional beams can be steered to a desired direction in horizontal plane simply by exciting an appropriate element. Low dispersion of the utilized element permits distortionless pulse radiation for both modes of operation. The performance of the proposed array is characterized computationally and experimentally in frequency and time domains for both modes. The fabricated circular array has VSWR &lt; 2, good omnidirectional (wobble on the wave &lt;5 dB) and directional (front to back ratio &gt;10 dB) radiation characteristics, nominal gain &gt;6 dBi, cross polarization level &lt;-15 dB, and excellent time-domain performance with high-fidelity factor over more than two octaves.</t>
  </si>
  <si>
    <t>1374-1379</t>
  </si>
  <si>
    <t>35931997500;55430350400;7007076790</t>
  </si>
  <si>
    <t>Elmansouri, Mohamed A.;Ha, Jaegeun;Filipovic, Dejan S.</t>
  </si>
  <si>
    <t>Ultrawideband TEM horn circular array</t>
  </si>
  <si>
    <t>10.1109/TAP.2016.2637871</t>
  </si>
  <si>
    <t>2-s2.0-85015218039</t>
  </si>
  <si>
    <t>['wider bandwidth', 'tm modes', 'resonant frequency', 'proposed half', 'proposed antenna', 'peak gain', 'multiresonance frequencies', 'mobile communications', 'measured results', 'mathieu function', 'high band', 'global system', 'frequency bands', 'elliptic surfaces', 'elliptic patch', 'elliptic design', 'cell network', 'calculated using', 'antenna using', 'additional resonator', '960 mhz', '8 dbi', '2170 mhz']</t>
  </si>
  <si>
    <t>Antennas | microwave antennas | multifrequency antennas | TM mode</t>
  </si>
  <si>
    <t>The design of a half-elliptic hoof antenna for a femto-cell network in a multi-input multioutput system is proposed. The proposed half-elliptic hoof antenna incorporates half-elliptic surfaces, and has multiresonance frequencies in its TM modes. The half-elliptic design of the proposed antenna resonates with two main current paths, and the resonant frequency of each mode can be calculated using the Mathieu function. Moreover, an additional resonator is inserted between the half-elliptic patch and a ground to obtain additional resonance frequency and a wider bandwidth on the high band. The proposed antenna covers the frequency bands from 880 to 960 MHz and from 1710 to 2170 MHz for Global System for Mobile Communications (GSM)/Digital Cellular System (DCS)/Personal Communications Service (PCS)/International Mobile Telecommunications (IMT) with a peak gain of 6.8 dBi. To validate the design of the proposed antenna, the analysis of the antenna using the simulated and measured results is presented and discussed.</t>
  </si>
  <si>
    <t>1047-1054</t>
  </si>
  <si>
    <t>60032144-60001558;60032144;60032144;60032144;60032144;60032144;60023075</t>
  </si>
  <si>
    <t>56712313300;55818138900;56023907300;56266514000;57219507846;55608574700;55778141185</t>
  </si>
  <si>
    <t>Kwon, Duk Soo;Khang, Seung Tae;Yeo, Tae Dong;Hwang, In June;Lee, Dong Jin;Yu, Jong Won;Lee, Wang Sang</t>
  </si>
  <si>
    <t>Daejeon;Jinju;Daejeon</t>
  </si>
  <si>
    <t>Korea Advanced Institute of Science and Technology;Gyeongsang National University;Electronics and Telecommunications Research Institute</t>
  </si>
  <si>
    <t>60032144;60023075;60001558</t>
  </si>
  <si>
    <t>Kwon D.S.</t>
  </si>
  <si>
    <t>Dual-band half-elliptic hoof antenna with mathieu function for a femto-cell network</t>
  </si>
  <si>
    <t>10.1109/TAP.2016.2647679</t>
  </si>
  <si>
    <t>2-s2.0-85015220448</t>
  </si>
  <si>
    <t>2015AA7124075</t>
  </si>
  <si>
    <t>['œª0 denotes', 'scanning coverage', 'proposed antenna', 'power beamwidth', 'main beam', 'low profile', 'large potential', 'infinite ground', 'experimentally verified', 'compact size', '85 ¬∞', '76 ¬∞', '64 ¬∞', '31 œª0', '180 ¬∞', '03 œª0']</t>
  </si>
  <si>
    <t>Low profile | low scanning gain fluctuation | microstrip magnetic dipole | planar phased array antenna | wideangle scanning</t>
  </si>
  <si>
    <t>A novel microstrip magnetic dipole antenna that can be applied to wide-angle scanning phased array antennas in both E- and H-planes is proposed. The proposed antenna has a low profile of 0.03 Œª0 ( Œª0 denotes the free-space wavelength corresponding to the center operating frequency), and a compact size of 0.32 Œª0 √ó 0.31 Œª0. The half-power beamwidth of the proposed antenna with an infinite ground is about 180¬∞ in the E-plane and 85¬∞ in the H-plane, which has a large potential for wide-angle scanning phased array. When it is applied to phased array antennas, the scanning coverage is wide. The proposed planar phased arrays are fabricated and experimentally verified. The measured results show that the main beam can scan from -76¬∞ to 76¬∞ with 3-dB gain fluctuation in the E-plane and from -64¬∞ to 64¬∞ in the H-plane.</t>
  </si>
  <si>
    <t>1151-1162</t>
  </si>
  <si>
    <t>57190743131;7402022616;56041554300;35770533600</t>
  </si>
  <si>
    <t>Liu, Chun Mei;Xiao, Shao Qiu;Tu, Hui Lin;Ding, Zhuofu</t>
  </si>
  <si>
    <t>Wide-angle scanning low profile phased array antenna based on a novel magnetic dipole</t>
  </si>
  <si>
    <t>10.1109/TAP.2016.2647711</t>
  </si>
  <si>
    <t>2-s2.0-85015221913</t>
  </si>
  <si>
    <t>['time consuming', 'smaller mimo', 'simulated ones', 'several prototypes', 'relative phases', 'relative phase', 'novel designs', 'measuring multiple', 'maximum mimo', 'making mimo', 'low sars', 'input multiple', 'important part', 'dual antennas', 'designing multi', 'antenna handsets', 'antenna configuration', 'alone sar', '0 ¬∞']</t>
  </si>
  <si>
    <t>Mobile antenna | multi-antennas | multiple-input multiple-output (MIMO) | specific absorption rate (SAR)</t>
  </si>
  <si>
    <t>Measuring multiple-input multiple-output (MIMO) specific absorption rate (SAR) is an important part of mobile handset evaluation, following the introduction of uplink MIMO transmission schemes in long-term evolution advanced systems. However, the measurement of MIMO-SAR is complex and time consuming. In this communication, six unique dual-antenna mobile handsets, including both typical and novel designs, are analyzed to determine the dependence of MIMO-SAR on antenna configuration and correlation. It is found that, for certain antenna configurations, the location of the maximum MIMO-SAR and the corresponding relative phase between the ports can be predicted. This can be applied to drastically reduce measurement time. In addition, dual antennas with low envelope correlation coefficients in the radiation patterns also offer near-orthogonal electric near fields. This leads to smaller MIMO-SAR than stand-alone SAR (S-SAR) over all relative phases, making MIMO-SAR measurement unnecessary. The results also provide guidelines for designing multi-antenna handsets with low SARs. For verification, the S-SAR and MIMO-SAR at a relative phase of 0¬∞ were measured for several prototypes. The measured SAR distributions showed good agreement with the simulated ones.</t>
  </si>
  <si>
    <t>1522-1527</t>
  </si>
  <si>
    <t>60004538;118230640;60029170</t>
  </si>
  <si>
    <t>57044334100;56405563400;7102223694</t>
  </si>
  <si>
    <t>Li, Hui;Tsiaras, Apostolos;Lau, Buon Kiong</t>
  </si>
  <si>
    <t>Sweden;China;Sweden</t>
  </si>
  <si>
    <t>Lund;Dalian;Malmo</t>
  </si>
  <si>
    <t>Lunds Universitet;Dalian University of Technology;nok9 AB</t>
  </si>
  <si>
    <t>60029170;60004538;118230640</t>
  </si>
  <si>
    <t>Analysis and Estimation of MIMO-SAR for Multi-antenna Mobile Handsets</t>
  </si>
  <si>
    <t>10.1109/TAP.2016.2647708</t>
  </si>
  <si>
    <t>2-s2.0-85015223081</t>
  </si>
  <si>
    <t>['transmission matrices', 'thus avoided', 'spatial singularity', 'significant reduction', 'several antennas', 'ratio form', 'particular part', 'multilayer structure', 'modes required', 'input impedance', 'homogeneous parts', 'general pencil', 'function technique', 'efficient technique', 'debye approximation', 'coupling configuration', 'also achieved']</t>
  </si>
  <si>
    <t>Cylindrical-layered medium | general pencil of function (GPOF) method | Green's function | method of moments | monopole antenna | slot antenna | slot coupled</t>
  </si>
  <si>
    <t>An efficient technique is proposed for the removal of the spatial singularity for a z-directed current source in a cylindrically layered structure by decomposing the spectral domain Green's function into the particular and homogeneous parts. The particular part with the singularity is converted into the spatial domain using Sommerfeld's identity, while the DCIM with general pencil of function technique is applied on the spectral domain homogeneous part. The use of the ratio form of the reflection/transmission matrices, the Debye approximation, and the subsequent envelope extraction for the treatment of the spatial domain singularity is thus avoided. In addition, a very significant reduction in the number of modes required for convergence is also achieved. The technique is applied for evaluating the input impedance of several antennas in the cylindrical multilayer structure together with a coupling configuration for the excitation of the multilayer structure.</t>
  </si>
  <si>
    <t>1505-1510</t>
  </si>
  <si>
    <t>60004750;60004750;60025778</t>
  </si>
  <si>
    <t>55839297400;56216728300;35585913500</t>
  </si>
  <si>
    <t>Bhattacharya, Dhrubajyoti;Ghosh, Bratin;Sarabandi, Kamal</t>
  </si>
  <si>
    <t>Ann Arbor;Kharagpur</t>
  </si>
  <si>
    <t>University of Michigan, Ann Arbor;Indian Institute of Technology Kharagpur</t>
  </si>
  <si>
    <t>60025778;60004750</t>
  </si>
  <si>
    <t>Bhattacharya D.</t>
  </si>
  <si>
    <t>Evaluation of efficient closed-form green's function in a cylindrically stratified medium</t>
  </si>
  <si>
    <t>10.1109/TAP.2016.2647706</t>
  </si>
  <si>
    <t>2-s2.0-85015225687</t>
  </si>
  <si>
    <t>['typically occur', 'transmitted waveforms', 'time coding', 'theoretical analysis', 'tfcc waveforms', 'term shift', 'proposed scheme', 'peak level', 'odd components', 'noise ratio', 'new space', 'new scheme', 'like structure', 'like chirp', 'input multiple', 'frequency domains', 'frequency comb', 'doppler domain', 'decoding matrix', 'constant envelope', 'complementary comb', 'bandpass filter', 'azimuth direction']</t>
  </si>
  <si>
    <t>Multiple-input multiple-output synthetic aperture radar (MIMO-SAR) | orthogonal frequency-division multiplexing (OFDM) | space-time coding (STC) | time and frequency comb-like chirp (TFCC)</t>
  </si>
  <si>
    <t>A new space-time coding (STC) scheme for multiple-input multiple-output synthetic aperture radar systems is proposed in this paper. In the new scheme, two successive signal periods are put into one transmit duration to minimize the time-variant channel effect. The even and odd components of the transmitted waveforms are modulated into distinct Doppler frequencies in the azimuth direction and can be separated by bandpass filter in the range-Doppler domain. The presented STC scheme can suppress the interchannel ambiguous energy caused by the time-variant channel responses, which typically occur in conventional STC schemes, and increase the signal-to-noise ratio of the echoes by a decoding matrix. To further suppress the interference, a waveform called time and frequency comb-like chirp (TFCC) is proposed. With the application of the complementary comb-like structure in the time and frequency domains, two TFCC waveforms are short-term shift-orthogonal and constant envelope. Moreover, these corresponding TFCC waveforms can share the same antenna and time gate without sacrificing any TFCC waveforms' peak level. The theoretical analysis and simulation results illustrate the feasibility of the proposed scheme.</t>
  </si>
  <si>
    <t>60025084;60025084;60025084</t>
  </si>
  <si>
    <t>56420628100;14520653700;7403913710</t>
  </si>
  <si>
    <t>Liu, Shangwen;Zhang, Zenghui;Yu, Wenxian</t>
  </si>
  <si>
    <t>A Space-Time Coding Scheme with Time and Frequency Comb-Like Chirp Waveforms for MIMO-SAR</t>
  </si>
  <si>
    <t>10.1109/JSTSP.2016.2631945</t>
  </si>
  <si>
    <t>2-s2.0-85015227452</t>
  </si>
  <si>
    <t>['wireless transmitters', 'several ways', 'provide applications', 'provide analyses', 'presented herein', 'power transfer', 'part paper', 'paper presents', 'networks constrained', 'multiple loads', 'loads across', 'generally impossible', 'first part', 'certain architectures', 'available numerically', 'also included']</t>
  </si>
  <si>
    <t>Bandwidth | Bode-Fano bounds | broadband matching bounds | nonreciprocal networks | passive matching networks | radio frequency (RF) coupling</t>
  </si>
  <si>
    <t>When multiple radio frequency sources are connected to multiple loads through a passive multiport matching network, perfect power transfer to the loads across all frequencies is generally impossible. In this two-part paper, we provide analyses of bandwidth over which power transfer is possible. Our principal tools include broadband multiport matching upper bounds, presented herein, on the integral over all frequency of the logarithm of a suitably defined power loss ratio. In general, the larger the integral, the larger the bandwidth over which power transfer can be accomplished. We apply these bounds in several ways. We show how the number of sources and loads, and the coupling between loads, affect achievable bandwidth. We analyze the bandwidth of networks constrained to have certain architectures. We characterize systems whose bandwidths scale as the ratio between the numbers of loads and sources. The first part of this paper presents the bounds and uses them to analyze loads whose frequency responses can be represented by analytical circuit models. The second part analyzes the bandwidth of realistic loads whose frequency responses are available numerically. We provide applications to wireless transmitters where the loads are antennas being driven by amplifiers. The derivations of the bounds are also included.</t>
  </si>
  <si>
    <t>1081-1092</t>
  </si>
  <si>
    <t>Bandwidth analysis of multiport radio frequency systems - Part I</t>
  </si>
  <si>
    <t>10.1109/TAP.2016.2645778</t>
  </si>
  <si>
    <t>2-s2.0-85015227934</t>
  </si>
  <si>
    <t>['switched effectively', 'shaped slot', 'reconfigurable c', 'operating either', 'operating band', 'linear polarization', 'impedance bandwidth', 'horizontal polarizations', 'antennas exhibit', '4 %.']</t>
  </si>
  <si>
    <t>Circular polarization (CP) | microstrip antenna | patch antenna | polarization diversity | reconfigurable antennas</t>
  </si>
  <si>
    <t>Polarization reconfigurable circular patch antenna with a C-shaped slot is proposed in this communication. It is demonstrated that by introducing a reconfigurable C-shaped slot in a circular patch antenna, the polarization of the radiation of the antenna, operating either in a linearly or circularly polarized mode, can be switched effectively. It is switched between vertical and horizontal polarizations for a linearly polarized mode and switched between left hand circularly polarization and right hand circularly polarization for a circularly polarized mode. The polarization reconfigurable characteristic is realized by controlling the states of the two switching diodes mounted over a concentric circular slot incorporated on the patch, so as to vary the orientation of the C-slot. Prototypes of both linear polarization and circular polarization designs were developed and the performances were validated against measurements. Both antennas exhibit over 20% impedance bandwidth (standing wave ratio (SWR) &lt; 2) and perform broadside radiation over the operating band. The 3-dB axial ratio bandwidth for the circularly polarized case is 4%.</t>
  </si>
  <si>
    <t>1388-1392</t>
  </si>
  <si>
    <t>60013983;60013983;60013983;60013983</t>
  </si>
  <si>
    <t>10043157900;13205722300;55510527400;57193603299</t>
  </si>
  <si>
    <t>Mak, Ka Ming;Lai, Hau Wah;Luk, Kwai Man;Ho, Kin Lun</t>
  </si>
  <si>
    <t>Mak K.</t>
  </si>
  <si>
    <t>Polarization reconfigurable circular patch antenna with a C-Shaped</t>
  </si>
  <si>
    <t>10.1109/TAP.2016.2640141</t>
  </si>
  <si>
    <t>2-s2.0-85015228761</t>
  </si>
  <si>
    <t>['without invoking', 'widely applied', 'wave propagation', 'vpe model', 'vpe methods', 'vpe mesh', 'tunnel environments', 'transmitting antennas', 'sources generate', 'solutions offered', 'significant limitation', 'rt ),', 'radiating sources', 'radiated fields', 'propagation environment', 'numerical results', 'initial plane', 'initial conditions', 'inherent efficiency', 'gaussian beams', 'experimental measurements', 'concrete guidelines', 'choose parameters', 'allows one']</t>
  </si>
  <si>
    <t>Antenna field pattern synthesis | Gaussian beam approximation | parabolic equation method | wave propagation modeling</t>
  </si>
  <si>
    <t>Vector parabolic equation (VPE) methods have been widely applied to the modeling of radio-wave propagation in tunnel environments, offering high computational efficiency and fidelity. While the propagation environment can be discretized and represented in detail, the representation of radiating sources (such as transmitting antennas) requires the calculation, analytical if possible or numerical via another method such as ray-tracing (RT), of the fields that the sources generate on the initial plane of the VPE model. These initial conditions are necessary for subsequently applying VPE. However, the solutions offered so far compromise either the accuracy or the efficiency of VPE. For example, generating the initial conditions for VPE through RT adds significant computational overhead to the typically fast VPE solver. To address this significant limitation of VPE methods, we introduce a technique that allows one to directly embed antennas into a VPE mesh, via a Gaussian beam approximation of their radiated fields. Hence, the initial conditions for VPE are generated for practical antenna patterns, without invoking other techniques and with no compromise on the inherent efficiency of VPE. Concrete guidelines on how to choose parameters for Gaussian beams are provided. Numerical results are compared to experimental measurements in various tunnel scenarios, demonstrating the validity and usefulness of the technique.</t>
  </si>
  <si>
    <t>1301-1310</t>
  </si>
  <si>
    <t>56135209000;6701786558</t>
  </si>
  <si>
    <t>Zhang, Xingqi;Sarris, Costas D.</t>
  </si>
  <si>
    <t>A Gaussian beam approximation approach for embedding antennas into vector parabolic equation-based wireless channel propagation models</t>
  </si>
  <si>
    <t>10.1109/TAP.2016.2647589</t>
  </si>
  <si>
    <t>2-s2.0-85015228876</t>
  </si>
  <si>
    <t>['virtual array', 'usable number', 'spatial interpolator', 'recorded signals', 'received signals', 'real array', 'real antennas', 'presented method', 'mutual coupling', 'minimum limit', 'limited number', 'images created', 'highly dependent', 'experiments using', 'existing correlation', 'data recorded', 'data acquisition', 'constructed images', 'based methods', 'band 1', 'available space', 'array signals', 'antennas used', 'antenna size', 'also shown', 'accurate images', 'accurate image', '32 elements', '2 ghz']</t>
  </si>
  <si>
    <t>Head imaging | Microwave imaging | Multistatic radar | Spatial statistics | Virtual array</t>
  </si>
  <si>
    <t>The accuracy of multistatic microwave imaging is highly dependent on the number of antennas used for data acquisition. The antenna size, available space for antennas, mutual coupling between antennas and acceptable hardware complexity (switching and processing) limit the usable number of antennas. To address this issue, the concept of virtual array is utilized. In this regard, a spatial interpolator is designed to predict the received signals at the location of the virtual elements using the recorded signals by a limited number of real antennas. Consequently, a frequency-based imaging algorithm is used to process the virtual-array signals and produce clear images that enable accurate detection. The presented method is tested via simulations and experiments using a multistatic-radar-based head imaging system operating using the band 1.1-3.2 GHz. The data recorded by eight antennas around the head is used to form equivalent data from an extended virtual array of 12, 16, and 32 elements. Using quantitative metrics, it is shown that the constructed images from the extended virtual array are more accurate than the images created only from the real antennas. It is also shown that a virtual array that has twice the number of elements of the real array, which meet the minimum limit of degree-of-freedom of the problem, is enough to generate an accurate image with optimized computational resources. In comparison with existing correlation-based methods, the presented approach provides more accurate images.</t>
  </si>
  <si>
    <t>1121-1130</t>
  </si>
  <si>
    <t>60031004;60031004;60031004</t>
  </si>
  <si>
    <t>56573663800;13404674100;7005802852</t>
  </si>
  <si>
    <t>Zamani, Ali;Abbosh, Amin M.;Crozier, Stuart</t>
  </si>
  <si>
    <t>Zamani A.</t>
  </si>
  <si>
    <t>Multistatic biomedical microwave imaging using spatial interpolator for extended virtual antenna array</t>
  </si>
  <si>
    <t>10.1109/TAP.2016.2647584</t>
  </si>
  <si>
    <t>2-s2.0-85015229341</t>
  </si>
  <si>
    <t>2014KCT-05</t>
  </si>
  <si>
    <t>['wireless link', 'three x', 'sspp waves', 'several beams', 'radiation pattern', 'propagate along', 'predesigned directions', 'omnidirectional antennas', 'numerical simulations', 'n double', 'multibeam antennas', 'mode coupling', 'higher gains', 'high gain', 'feed monopole', 'band prototypes']</t>
  </si>
  <si>
    <t>Multibeam antenna | spoof surface plasmon polaritons (SSPPs)</t>
  </si>
  <si>
    <t>Wireless link has need of an omnidirectional antenna like dipole, but with higher gains. Of course, there is no way of achieving both of them simultaneously. To solve this contradiction, we propose to design multibeam antennas, which divide the radiation pattern of omnidirectional antennas into several beams. The antenna, based on spoof surface plasmon polaritons (SSPPs) mode coupling, consists of a feed monopole and N double-side corrugated metallic strips circling around the feed. The fields of the feed are coupled into SSPP waves that propagate along the strips and radiate at the end, dividing the omnidirectional radiation pattern into several beams. Three X-band prototypes of multibeam antennas with different radiation characteristics were designed, fabricated, and measured. Both numerical simulations and experimental results verify that the antennas are efficient in generating multiple beams with high gain at the predesigned directions.</t>
  </si>
  <si>
    <t>1187-1192</t>
  </si>
  <si>
    <t>57188696946;57203578832;24923500700;56040187900;57161887200;8666462600;8875825500</t>
  </si>
  <si>
    <t>Han, Yajuan;Li, Yongfeng;Ma, Hua;Wang, Jiafu;Feng, Dayi;Qu, Shaobo;Zhang, Jieqiu</t>
  </si>
  <si>
    <t>Multibeam antennas based on spoof surface plasmon polaritons mode coupling</t>
  </si>
  <si>
    <t>10.1109/TAP.2016.2647588</t>
  </si>
  <si>
    <t>2-s2.0-85015235088</t>
  </si>
  <si>
    <t>2012/287</t>
  </si>
  <si>
    <t>['two metrics', 'transmit power', 'situation allows', 'previous works', 'optimally exploit', 'noise ratio', 'modulated arrays', 'modulated array', 'innovative receiver', 'harmonic patterns', 'hardware complexity', 'good tradeoff', 'adaptive beamforming']</t>
  </si>
  <si>
    <t>Adaptive beamforming | antenna arrays | digital communication | time-modulated arrays</t>
  </si>
  <si>
    <t>Diversity occurs whenever several copies of the same transmitted signal arrive at a receiver. Such a situation allows for improving the performance of a wireless communication system transmitting over a radio channel without increasing the transmit power. Previous works have shown that time-modulated arrays are capable of faithfully acquiring digital signals while exploiting angular diversity through the adaptive beamforming of their harmonic patterns. In this work, we take a step further and consider a wireless communication system employing digital linear modulated signals and an innovative receiver that includes a time-modulated array and a maximum ratio combining subsystem. The maximum ratio combiner is adapted to optimally exploit the multipath channel angular diversity. The performance of the system is analyzed in terms of two metrics: the signal-to-noise ratio and the symbol error rate. The results are compared to those achieved with other receivers that include conventional antenna arrays, exhibiting the time-modulated array solution a good tradeoff between performance and hardware complexity.</t>
  </si>
  <si>
    <t>247-258</t>
  </si>
  <si>
    <t>60023610;60023610;60023610;60023610;60015986;60015986</t>
  </si>
  <si>
    <t>56381589700;6603877226;24467724500;57189299510;22035972900;35190999400</t>
  </si>
  <si>
    <t>Maneiro-Catoira, Roberto;Br√©gains, Julio C.;Garc√≠a-Naya, Jos√© A.;Castedo, Luis;Rocca, Paolo;Poli, Lorenzo</t>
  </si>
  <si>
    <t>A Coruna;Trento</t>
  </si>
  <si>
    <t>Universidade da Coru√±a;Universit√† di Trento</t>
  </si>
  <si>
    <t>60023610;60015986</t>
  </si>
  <si>
    <t>Performance Analysis of Time-Modulated Arrays for the Angle Diversity Reception of Digital Linear Modulated Signals</t>
  </si>
  <si>
    <t>10.1109/JSTSP.2016.2609852</t>
  </si>
  <si>
    <t>2-s2.0-85015235256</t>
  </si>
  <si>
    <t>['siw power', 'ring slot', 'proposed antenna', 'promising candidate', 'measured antenna', 'integrated waveguide', 'fractional bandwidth', 'forming network', 'center frequency', 'broad surface', 'band high', '75 ghz', '6 %.', '5 ghz']</t>
  </si>
  <si>
    <t>A planar broadband antenna with a center frequency of 81.75 GHz is proposed in this communication, which is composed by an open-ended pentagonal slot etched on the broad surface of a substrate-integrated waveguide (SIW) and a short circuited metallic via inserted inside the ring slot. The broadband SIW 180¬∞ phase-shifter and the SIW power-divider are deployed in the design to implement the beam-forming network. As a demonstration, a 2 √ó 8 array is designed on a 0.5 mm thick Rogers5880 substrate, and fabricated by using the low-cost printed circuit board process. Experiments are carried out to verify the design, which show that the measured antenna has a 10 dB return loss bandwidth from 77 to 86. 5 GHz, that is, the fractional bandwidth of 11.6%. The proposed antenna is a promising candidate for the E-band high-speed wireless communication system.</t>
  </si>
  <si>
    <t>1369-1373</t>
  </si>
  <si>
    <t>60005244;60005244;60005244;60013614</t>
  </si>
  <si>
    <t>14121305500;26632811700;56640583000;55666873400</t>
  </si>
  <si>
    <t>Hao, Zhang Cheng;He, Muxin;Fan, Kuikui;Luo, Guoqing</t>
  </si>
  <si>
    <t>Hangzhou;Nanjing</t>
  </si>
  <si>
    <t>Hangzhou Dianzi University;Southeast University</t>
  </si>
  <si>
    <t>60013614;60005244</t>
  </si>
  <si>
    <t>A planar broadband antenna for the e-band gigabyte wireless communication</t>
  </si>
  <si>
    <t>10.1109/TAP.2016.2635590</t>
  </si>
  <si>
    <t>2-s2.0-85015238877</t>
  </si>
  <si>
    <t>['wideband characteristics', 'ultimate goal', 'theoretical analysis', 'several air', 'radiation pattern', 'proposed polarizer', 'proposed methodology', 'proposed antenna', 'proposed 3', 'printed polarizer', 'polarizer achieves', 'phase difference', 'paper presents', 'novel 3', 'maximum gain', 'including dipole', 'ey fields', 'electric fields', 'electric field', 'dielectric slabs', 'devote high', 'cost antenna', 'center frequency', 'applications related', 'aperture antennas', 'antenna reaches', 'antenna radiation', 'antenna design', '75 ghz', '67 ghz', '60 ghz', '15 dbic', '10 db']</t>
  </si>
  <si>
    <t>3-D printed antenna | circularly polarized (CP) antenna | dielectric polarizer | gain enhancement | millimeter-wave (mmw) antenna</t>
  </si>
  <si>
    <t>This paper presents a wideband circularly polarized millimeter-wave (mmw) antenna design. We introduce a novel 3-D-printed polarizer, which consists of several air and dielectric slabs to transform the polarization of the antenna radiation from linear to circular. The proposed polarizer is placed above a radiating aperture operating at the center frequency of 60 GHz. An electric field, E, radiated from the aperture generates two components of electric fields, Ex and Ey. After passing through the polarizer, both Ex and Ey fields can be degenerated with an orthogonal phase difference which results in having a wide axial ratio bandwidth. The phase difference between Ex and Ey is determined by the incident angle œÜ, of the polarization of the electric field to the polarizer as well as the thickness, {h} , of the dielectric slabs. With the help of the thickness of the polarizer, the directivity of the radiation pattern is increased so as to devote high-gain and wideband characteristics to the antenna. To verify our concept, an intensive parametric study and an experiment were carried out. Three antenna sources, including dipole, patch, and aperture antennas, were investigated with the proposed 3-D-printed polarizer. All measured results agree with the theoretical analysis. The proposed antenna with the polarizer achieves a wide impedance bandwidth of 50% from 45 to 75 GHz for the reflection coefficient less than or equal -10 dB, and yields an overlapped axial ratio bandwidth of 30% from 49 to 67 GHz for the axial ratio ‚â§ 3 dB. The maximum gain of the antenna reaches to 15 dBic. The proposed methodology of this design can apply to applications related to mmw wireless communication systems. The ultimate goal of this paper is to develop a wideband, high-gain, and low-cost antenna for the mmw frequency band.</t>
  </si>
  <si>
    <t>1038-1046</t>
  </si>
  <si>
    <t>A wideband millimeter-wave circularly polarized antenna with 3-D printed polarizer</t>
  </si>
  <si>
    <t>10.1109/TAP.2016.2647693</t>
  </si>
  <si>
    <t>2-s2.0-85015240544</t>
  </si>
  <si>
    <t>N00014-15-1-2207</t>
  </si>
  <si>
    <t>['vswr better', 'uwb operation', 'uwb antennas', 'two strip', 'top hat', 'theoretical limits', 'taking advantage', 'space wavelength', 'shaped probes', 'reducing kmin', 'one loop', 'magnetic coupling', 'lowest frequency', 'like radiation', 'fed 3', 'fabricated prototype', 'entire band', 'cylindrical volume', 'common mode', 'antenna using', 'antenna occupying', 'antenna demonstrates', 'antenna consists', 'also examined', '1 bandwidth']</t>
  </si>
  <si>
    <t>Broadband antennas | electrically small antennas | omnidirectional antennas | ultrawideband (UWB) antennas</t>
  </si>
  <si>
    <t>A compact, ultrawideband (UWB) antenna occupying a cylindrical volume and providing omnidirectional monopole-like radiation is introduced. The antenna consists of two closely placed 3-D loops, two parasitic small loops, and a circular top hat. Two strip-shaped probes, each coupling with one loop, are used to feed the antenna in common mode. UWB operation is achieved by taking advantage of the magnetic coupling of the parallel-fed 3-D loops. Small electrical dimensions of the antenna are due to the special capacitive proximity feeding scheme and the presence of the top hat. A prototype with 4.1:1 bandwidth is designed, fabricated, and characterized. The antenna demonstrates a VSWR better than 2:1 and monopole-like omnidirectional radiation characteristics across this entire band. It occupies a cylindrical volume with a diameter of 0.14Œªmin and a height of 0.09Œªmin, where Œªmin is the free-space wavelength at the lowest frequency of operation. The antenna has a kmina = 0.73, where kmin is the wavenumber at its lowest frequency of operation. The fabricated prototype is demonstrated to have a lowest frequency of operation that is only 10% above the theoretical limits on UWB antennas. Further miniaturization of the antenna using a spherical top hat is also examined and demonstrated to be capable of reducing kmin a values down to 0.60.</t>
  </si>
  <si>
    <t>1026-1037</t>
  </si>
  <si>
    <t>53879856600;6602939320</t>
  </si>
  <si>
    <t>Li, Mingjian;Behdad, Nader</t>
  </si>
  <si>
    <t>A compact, capacitively fed UWB antenna with monopole-like radiation characteristics</t>
  </si>
  <si>
    <t>10.1109/TAP.2016.2641925</t>
  </si>
  <si>
    <t>2-s2.0-85015241576</t>
  </si>
  <si>
    <t>BIGF010001</t>
  </si>
  <si>
    <t>['without correcting', 'typical root', 'true amplitudes', 'tropospheric effect', 'tropospheric delay', 'sufficiently accurate', 'several meters', 'sea surface', 'sea level', 'scale error', 'reflector height', 'recent studies', 'reach orders', 'multipath reflectometry', 'height dependent', 'estimated heights', 'estimate tidal', 'around 2']</t>
  </si>
  <si>
    <t>GNSS | reflectometry | tide gauge | troposphere</t>
  </si>
  <si>
    <t>Recent studies have demonstrated the utility of ground-based Global Navigation Satellite Systems-Multipath Reflectometry (GNSS-MR) for sea level studies. Typical root-mean-square (RMS) differences of GNSS-MR-derived sea level time series with respect to nearby tide gauges are on the order of 6‚Äì40 cm, sufficiently accurate to estimate tidal and secular sea level variations but are possibly biased due to delay of the signal through the troposphere. In this study we investigate the tropospheric effect from more than 20 GNSS coastal sites located from several meters up to 280 m above sea level. We find a bias in the estimated heights that is elevation and height dependent and can reach orders of 1 m for a 90 m site. Without correcting for tropospheric delay we find that GNSS-MR-estimated tidal coefficients will be smaller than their true amplitudes by around 2% while phases seem unaffected. Correcting for the tropospheric delay also improves leveling results as a function of reflector height. Correcting for the tropospheric delay in GNSS-MR for sea level studies is therefore highly recommended for all sites no matter the height of the antenna above the sea surface as it manifests as a scale error.</t>
  </si>
  <si>
    <t>2310-2327</t>
  </si>
  <si>
    <t>Journal of Geophysical Research: Solid Earth</t>
  </si>
  <si>
    <t>108798388;60006726</t>
  </si>
  <si>
    <t>35564392700;12790511800</t>
  </si>
  <si>
    <t>Williams, S. D.P.;Nievinski, F. G.</t>
  </si>
  <si>
    <t>Brazil;United Kingdom</t>
  </si>
  <si>
    <t>Porto Alegre;Liverpool</t>
  </si>
  <si>
    <t>Universidade Federal do Rio Grande do Sul;National Oceanography Centre</t>
  </si>
  <si>
    <t>60006726;108798388</t>
  </si>
  <si>
    <t>Williams S.D.P.</t>
  </si>
  <si>
    <t>Tropospheric delays in ground-based GNSS multipath reflectometry‚ÄîExperimental evidence from coastal sites</t>
  </si>
  <si>
    <t>10.1002/2016JB013612</t>
  </si>
  <si>
    <t>2-s2.0-85015244231</t>
  </si>
  <si>
    <t>['wideband operation', 'scan cases', 'realized gain', 'paper studies', 'modal weighting', 'modal significance', 'modal excitation', 'modal currents', 'larger array', 'key parameters', 'generalized method', 'excited modes', 'dominant modes', 'design tradeoffs', 'beamsteering radiation', 'beamsteering cases', 'aperture efficiency', 'analysis includes']</t>
  </si>
  <si>
    <t>Bowtie | characteristic modes | closely spaced arrays | finite phased arrays | wideband arrays</t>
  </si>
  <si>
    <t>This paper studies the design tradeoffs and modal excitation of closely spaced finite-sized ground plane backed phased arrays in the framework of characteristic mode theory, and proposes a method to suppress the higher order modes using a metasurface. The characteristic mode analysis also reveals the dominant modes and the excited modes for wideband operation. From the generalized method of moments impedance matrix and N-port network impedance matrix, key parameters are derived for the analysis, such as modal currents, modal radiation patterns, modal significance, modal weighting, modal radiated power, and modal near fields. The analysis includes the broadside and beamsteering radiation of closely spaced bowtie array antennas. The simulated and measured results show that it is essential for the beamsteering to have multiple modes excited simultaneously. By suppressing the higher order modes using the metasurface, the aperture efficiency and the realized gain can be improved for beamsteering cases. This analysis can be extended to a larger array and used to identify array impedance bandwidth performance in scan cases.</t>
  </si>
  <si>
    <t>1141-1150</t>
  </si>
  <si>
    <t>57205982023;7409485017;15753835900</t>
  </si>
  <si>
    <t>Salih, Ashraf Adam;Chen, Zhi Ning;Mouthaan, Koen</t>
  </si>
  <si>
    <t>Salih A.</t>
  </si>
  <si>
    <t>Characteristic mode analysis and metasurface-based suppression of higher order modes of a 2√ó2 closely spaced phased array</t>
  </si>
  <si>
    <t>10.1109/TAP.2016.2647683</t>
  </si>
  <si>
    <t>2-s2.0-85015248196</t>
  </si>
  <si>
    <t>['transmit antennas', 'system performance', 'qam modulations', 'proposed schemes', 'point multiple', 'performance gains', 'output system', 'mutual coupling', 'lookup table', 'load impedances', 'load impedance', 'joint analog', 'full elimination', 'first prove', 'efficiently apply', 'convex optimization', 'conventional techniques', 'constructive interference', 'common conception', 'beamforming scheme', 'antenna spacing', 'also discussed', 'achievable solely']</t>
  </si>
  <si>
    <t>constructive interference | MIMO | mutual coupling | optimization</t>
  </si>
  <si>
    <t>In this paper, we propose a joint analog-digital (A/D) beamforming scheme for the point-to-point multiple-input-multiple-output system, where we exploit mutual coupling by optimizing the load impedances of the transmit antennas. Contrary to the common conception that mutual coupling strictly harms the system performance, we show that mutual coupling can be beneficial by exploiting the concept of constructive interference. By changing the value of each load impedance for the antenna array based on convex optimization, the mutual coupling effect can be manipulated so that the resulting interference aligns constructively to the useful signal vector. We first prove that the full elimination of mutual coupling effect is not achievable solely by tuning the values of the antenna load impedances. We then introduce the proposed A/D scheme for both PSK and QAM modulations, where performance gains with respect to conventional techniques are obtained. The implementation of the proposed schemes is also discussed, where a lookup table can be built to efficiently apply the calculated load impedances. The numerical results show that the proposed schemes can achieve an improved performance compared to systems with fixed mutual coupling, especially when the antenna spacing is small.</t>
  </si>
  <si>
    <t>1948-1962</t>
  </si>
  <si>
    <t>56453725100;23009493900</t>
  </si>
  <si>
    <t>Li, Ang;Masouros, Christos</t>
  </si>
  <si>
    <t>Li A.</t>
  </si>
  <si>
    <t>Exploiting Constructive Mutual Coupling in P2P MIMO by Analog-Digital Phase Alignment</t>
  </si>
  <si>
    <t>10.1109/TWC.2017.2657631</t>
  </si>
  <si>
    <t>2-s2.0-85015279011</t>
  </si>
  <si>
    <t>CNS-1513884</t>
  </si>
  <si>
    <t>['visited node', 'suboptimal tree', 'slicing operation', 'proposed detector', 'optimum maximum', 'often prohibitive', 'likelihood detection', 'large numbers', 'large alphabets', 'input multiple', 'high spectral', 'flexible performance', 'especially significant', 'efficient low', 'effective scheme', 'detection tree', 'conventional k', 'complexity tradeoff', 'complexity reduction', 'complexity implementation', 'competitive option', 'best detector', 'alphabet size']</t>
  </si>
  <si>
    <t>K-best detection | list error probability | multiple-input multiple-output | Slicing | spatial multiplexing</t>
  </si>
  <si>
    <t>A bottleneck in multiple-input multiple-output communications systems is the complexity of detection at the receiver. The complexity of optimum maximum-likelihood detection is often prohibitive, especially for large numbers of antennas and large alphabets. A suboptimal tree-search-based detector known as the K-best detector is an effective scheme that provides a flexible performance-complexity tradeoff. In this paper, we identify scalar list detection as a key building block of the K-best detector, and we propose an efficient low-complexity implementation of the scalar list detector for M-ary QAM using a slicing operation. Embedding the slicing list detector into the K-best framework leads to our proposed slicing K-best detector. Simulation results show that the proposed detector offers comparable performance to the conventional K-best detector, but with significantly reduced complexity when K is less than the QAM alphabet size M. Since the slicing list detection is performed at each visited node in the detection tree, the complexity reduction is especially significant when the number of antennas and the alphabet size are large, making the proposed detector a competitive option for high spectral-efficiency wireless systems.</t>
  </si>
  <si>
    <t>1782-1790</t>
  </si>
  <si>
    <t>60021032;60021032</t>
  </si>
  <si>
    <t>57225801617;7402082809</t>
  </si>
  <si>
    <t>Suh, Sangwook;Barry, John R.</t>
  </si>
  <si>
    <t>Suh S.</t>
  </si>
  <si>
    <t>Reduced-Complexity MIMO Detection via a Slicing Breadth-First Tree Search</t>
  </si>
  <si>
    <t>10.1109/TWC.2017.2654344</t>
  </si>
  <si>
    <t>2-s2.0-85015280291</t>
  </si>
  <si>
    <t>ECCS-1408182</t>
  </si>
  <si>
    <t>['user scenario', 'user case', 'training overhead', 'theoretical results', 'substantially reduced', 'squared error', 'simulation results', 'simple model', 'significant challenge', 'rank structure', 'rank property', 'proposed scheme', 'prohibitively high', 'pilot symbols', 'noise regime', 'mmse estimator', 'minimum mean', 'low rank', 'large number', 'fed back', 'fdd systems', 'fdd large', 'downlink training', 'downlink channel', 'channel estimation', 'based scheme', 'base station', 'asymptotic low', 'approximate low', 'antennas serves', 'also present']</t>
  </si>
  <si>
    <t>channel covariance matrix | downlink training and channel estimation | low rank structure | Massive MIMO systems | MMSE estimator</t>
  </si>
  <si>
    <t>We consider the problem of downlink training and channel estimation in frequency division duplex (FDD) massive MIMO systems, where the base station (BS) equipped with a large number of antennas serves a number of single-antenna users simultaneously. To obtain the channel state information (CSI) at the BS in FDD systems, the downlink channel has to be estimated by users via downlink training and then fed back to the BS. For FDD large-scale MIMO systems, the overhead for downlink training and CSI uplink feedback could be prohibitively high, which presents a significant challenge. In this paper, we study the behavior of the minimum mean-squared error (MMSE) estimator when the channel covariance matrix has a low rank or an approximate low-rank structure. Our theoretical analysis reveals that the amount of training overhead can be substantially reduced by exploiting the low-rank property of the channel covariance matrix. In particular, we show that the MMSE estimator is able to achieve exact channel recovery in the asymptotic low-noise regime, provided that the number of pilot symbols in time is no less than the rank of the channel covariance matrix. We also present an optimal pilot design for the single-user case, and an asymptotic optimal pilot design for the multi-user scenario. Last, we develop a simple model-based scheme to estimate the channel covariance matrix, based on which the MMSE estimator can be employed to estimate the channel. The proposed scheme does not need any additional training overhead. Simulation results are provided to verify our theoretical results and illustrate the effectiveness of the proposed estimated covariance-assisted MMSE estimator.</t>
  </si>
  <si>
    <t>1935-1947</t>
  </si>
  <si>
    <t>60005465;60005465;60027392;60025278</t>
  </si>
  <si>
    <t>55244199900;57193632292;21743342100;11940803400</t>
  </si>
  <si>
    <t>Fang, Jun;Li, Xingjian;Li, Hongbin;Gao, Feifei</t>
  </si>
  <si>
    <t>Hoboken;Beijing;Chengdu</t>
  </si>
  <si>
    <t>Stevens Institute of Technology;Tsinghua University;University of Electronic Science and Technology of China</t>
  </si>
  <si>
    <t>60027392;60025278;60005465</t>
  </si>
  <si>
    <t>Fang J.</t>
  </si>
  <si>
    <t>Low-Rank Covariance-Assisted Downlink Training and Channel Estimation for FDD Massive MIMO Systems</t>
  </si>
  <si>
    <t>10.1109/TWC.2017.2657513</t>
  </si>
  <si>
    <t>2-s2.0-85015291163</t>
  </si>
  <si>
    <t>['transmit simultaneously', 'single iteration', 'qam modulation', 'proposed scheme', 'proposed approaches', 'processing delay', 'orthogonal transmission', 'k users', 'k single', 'iterative maximum', 'iterative detection', 'easier implementation', 'decoding scheme', 'competitive solution', 'cascade manner', 'cascade computation', '7 db']</t>
  </si>
  <si>
    <t>compute-and-forward | iterative decoding | MIMO | Multiuser detection | physical-layer network coding</t>
  </si>
  <si>
    <t>This paper studies non-orthogonal transmission over a K -user fading multiple access channel. We propose a new reliable physical-layer network coding and cascade-computation decoding scheme. In the proposed scheme, K single-antenna users encode their messages by the same practical channel code and QAM modulation, and transmit simultaneously. The receiver chooses K linear coefficient vectors and computes the associated K layers of finite-field linear message combinations in a cascade manner. Finally, the K users' messages are recovered by solving the K linear equations. The proposed can be regarded as a generalized onion peeling. We study the optimal network coding coefficient vectors used in the cascade computation. Numerical results show the performance of the proposed approaches that of the iterative maximum a posteriori probability detection and decoding scheme, but without using receiver iteration. This results in considerable complexity reduction, processing delay, and easier implementation. Our proposed scheme significantly outperforms the iterative detection and decoding scheme with a single iteration, for example, by 1.7 dB for the two user case. The proposed scheme provides a competitive solution for non-orthogonal multiple access.</t>
  </si>
  <si>
    <t>1633-1645</t>
  </si>
  <si>
    <t>60023932;60028333;60023932;60028333</t>
  </si>
  <si>
    <t>56510672700;57148788300;55911871600;55549083700</t>
  </si>
  <si>
    <t>Yang, Tao;Yang, Lei;Guo, Y. Jay;Yuan, Jinhong</t>
  </si>
  <si>
    <t>Sydney;Sydney</t>
  </si>
  <si>
    <t>UNSW Sydney;University of Technology Sydney</t>
  </si>
  <si>
    <t>60028333;60023932</t>
  </si>
  <si>
    <t>A Non-Orthogonal Multiple-Access Scheme Using Reliable Physical-Layer Network Coding and Cascade-Computation Decoding</t>
  </si>
  <si>
    <t>10.1109/TWC.2017.2650900</t>
  </si>
  <si>
    <t>2-s2.0-85015293125</t>
  </si>
  <si>
    <t>['wireless multicast', 'usually determined', 'transmit rate', 'received packets', 'optimal solution', 'longer optimal', 'imperfect feedback', 'finite number', 'extensive simulations', 'estimated state', 'common solution', 'channel information', 'antenna gains']</t>
  </si>
  <si>
    <t>beamforming | finite horizon | Multicast scheduling | opportunistic multicasting</t>
  </si>
  <si>
    <t>Wireless multicasting suffers from the problem that the transmit rate is usually determined by the receiver with the worst channel conditions. Composite or adaptive beamforming allows using beamforming patterns that trade-off antenna gains between receivers, which can be used to overcome this problem. A common solution for wireless multicast with beamforming is to select the pattern that maximizes the minimum rate among all receivers. However, when using opportunistic multicast to transmit a finite number of packets to all receivers - the finite horizon problem - this is no longer optimal. Instead, the optimum beamforming pattern depends on instantaneous channel conditions as well as the number of received packets at each receiver. We formulate the finite horizon multicast beamforming problem as a dynamic programming problem to obtain an optimal solution. We further design a heuristic that has sufficiently low complexity to be implementable in practice. To deal with imperfect feedback, and in particular feedback delay, we extend the algorithm to work with estimated state and channel information. We show through extensive simulations that our algorithms significantly outperform prior solutions.</t>
  </si>
  <si>
    <t>1452-1465</t>
  </si>
  <si>
    <t>60011226;60108460</t>
  </si>
  <si>
    <t>37049367200;57204253976</t>
  </si>
  <si>
    <t>Sim, Gek Hong;Widmer, Joerg</t>
  </si>
  <si>
    <t>Leganes;Darmstadt</t>
  </si>
  <si>
    <t>IMDEA Networks Institute;Technische Universit√§t Darmstadt</t>
  </si>
  <si>
    <t>60108460;60011226</t>
  </si>
  <si>
    <t>Sim G.</t>
  </si>
  <si>
    <t>Finite Horizon Opportunistic Multicast Beamforming</t>
  </si>
  <si>
    <t>10.1109/TWC.2016.2645684</t>
  </si>
  <si>
    <t>2-s2.0-85015315378</t>
  </si>
  <si>
    <t>['upper bound', 'two power', 'theoretical view', 'spatial modulation', 'sm systems', 'sm performance', 'sm capacity', 'simulation results', 'proposed power', 'power allocation', 'outage capacity', 'optimal power', 'iterative algorithm', 'form expression', 'ergodic capacity', 'dramatically reducing', 'conventional equal', 'closed form', 'analytic form', 'allocation algorithms', 'allocation algorithm']</t>
  </si>
  <si>
    <t>capacity maximization | mutual information | power allocation | Spatial modulation (SM)</t>
  </si>
  <si>
    <t>In spatial modulation (SM) systems, when channel state information is available at the transmitter, adaptive power allocation can be exploited to enhance the SM performance. In this paper, optimal power allocation in SM systems is considered from an information-theoretical view. First, as there is no closed-form expression of the SM capacity, the instantaneous mutual information is formulated in an analytic form for SM systems with two transmit antennas. Then, two power-allocation algorithms are proposed to maximize the SM mutual information. One is a sub-optimal power-allocation algorithm that is established in closed form to maximize the upper bound of SM mutual information. The other is an iterative algorithm for optimal power allocation that is proposed to achieve the maximum mutual information of SM systems while dramatically reducing the operational complexity compared with global computer searching. To evaluate the performance of the proposed power-allocation algorithms, numerical and simulation results are reported in terms of outage capacity and ergodic capacity, which demonstrates that the proposed power-allocation algorithms significantly improve the SM performance, compared with conventional equal-power allocation.</t>
  </si>
  <si>
    <t>1646-1655</t>
  </si>
  <si>
    <t>60014966;60014966;60102026;60014966</t>
  </si>
  <si>
    <t>57193521896;23005645600;7409387474;7006676820</t>
  </si>
  <si>
    <t>Shi, Yabo;Ma, Meng;Yang, Yuli;Jiao, Bingli</t>
  </si>
  <si>
    <t>Chester;Beijing</t>
  </si>
  <si>
    <t>University of Chester;Peking University</t>
  </si>
  <si>
    <t>60102026;60014966</t>
  </si>
  <si>
    <t>Shi Y.</t>
  </si>
  <si>
    <t>Optimal Power Allocation in Spatial Modulation Systems</t>
  </si>
  <si>
    <t>10.1109/TWC.2017.2650905</t>
  </si>
  <si>
    <t>2-s2.0-85015316005</t>
  </si>
  <si>
    <t>['tx power', 'system architecture', 'signals received', 'rx channels', 'radiation patterns', 'radiation characteristics', 'radar system', 'peak values', 'paper presents', 'k band', 'implemented separately', 'first overviewed', 'experimentally examined', 'detection accuracy', 'antenna designs', 'afterward presented', '250 mhz', '125 ghz', '1 mw']</t>
  </si>
  <si>
    <t>antenna diversity | FMCW radar | vehicle detection</t>
  </si>
  <si>
    <t>This paper presents the design of a frequency-modulated continuous wave (FMCW) radar system for the short-range vehicle detections at K band. The antenna system employs phased arrays to control the radiation patterns to simplify the signal process complexity, which are implemented separately for the transmitter (TX) and receiver (RX), respectively. In particular, the space and angular beam diversities are implemented for RX channels to enhance the detection accuracy. The system is implemented at 24.125 GHz with a bandwidth of 250 MHz, which is used to realize a linear frequency modulation with a TX power of 1 mW. The detection is determined by considering the peak values of signal responses obtained by performing the fast Fourier transform over the signals received by the two RX channels. In this paper, the system architecture is first overviewed, the antenna designs are afterward presented to show their radiation characteristics, and finally, the system is experimentally examined to demonstrate the feasibility.</t>
  </si>
  <si>
    <t>389-402</t>
  </si>
  <si>
    <t>7202063846;57188870974</t>
  </si>
  <si>
    <t>Chou, Hsi Tseng;Chang, Tsang Pin</t>
  </si>
  <si>
    <t>Implementation of antenna space and beam diversities in a K band FMCW radar system for the short-range vehicular detections</t>
  </si>
  <si>
    <t>10.1002/2016RS006183</t>
  </si>
  <si>
    <t>2-s2.0-85015318524</t>
  </si>
  <si>
    <t>University of Alaska Fairbanks</t>
  </si>
  <si>
    <t>2013CBA01802</t>
  </si>
  <si>
    <t>UAF</t>
  </si>
  <si>
    <t>['‚ àí4', '‚ àí2', '‚ àí1', '¬± 0', 'yeniu gou', 'using ground', 'tibetan plateau', 'systematic investigation', 'slope aspect', 'results showed', 'rate changed', 'permafrost regions', 'penetrating radar', 'peat thickness', 'peat decreased', 'northeastern qinghai', 'modeling studies', 'mineral soil', 'mean alt', 'lower boundary', 'located sites', 'key role', 'increasing elevation', 'field monitoring', 'facing slopes', 'facing slope', 'eboling mountain', 'detecting alt', 'current strategy', 'covered area', 'comprehensive design', 'biogeochemical processes', 'area near', 'alt varied', 'alt owing']</t>
  </si>
  <si>
    <t>active layer thickness | ground-penetrating radar | Heihe River Basin | permafrost | Qilian Mountains</t>
  </si>
  <si>
    <t>The active layer plays a key role in geomorphic, hydrologic, and biogeochemical processes in permafrost regions. We conducted a systematic investigation of active layer thickness (ALT) in northeastern Qinghai-Tibetan Plateau by using ground-penetrating radar (GPR) with 100 and 200 MHz antennas. We used mechanical probing, pit, and soil temperature profiles for evaluating ALT derived from GPR. The results showed that GPR is competent for detecting ALT, and the error was ¬±0.08 m at common midpoint co-located sites. Considerable spatial variability of ALT owing to variation in elevation, peat thickness, and slope aspect was found. The mean ALT was 1.32 ¬± 0.29 m with a range from 0.81 to 2.1 m in Eboling Mountain. In Yeniu Gou, mean ALT was 2.72 ¬± 0.88 m and varied from 1.07 m on the north-facing slope to 4.86 m around the area near the lower boundary of permafrost. ALT in peat decreased with increasing elevation at rates of ‚àí1.31 m/km (Eboling Mountain) and ‚àí2.1 m/km (Yeniu Gou), and in mineral soil in Yeniu Gou, the rate changed to ‚àí4.18 m/km. At the same elevation, ALT on the south-facing slope was about 0.8 m thicker than that on the north-facing slopes, while the difference was only 0.18 m in peat-covered area. Within a 100 m2 area with a local elevation difference of 0.8 m, ALT varied from 0.68 m to 1.25 m. Both field monitoring and modeling studies on spatial ALT variations require rethinking of the current strategy and comprehensive design.</t>
  </si>
  <si>
    <t>574-591</t>
  </si>
  <si>
    <t>Journal of Geophysical Research: Earth Surface</t>
  </si>
  <si>
    <t>60028265-60017592;60017592;60028265;60028265;60028265;60028265-60000221;60029306;60028265-60002798;60028265</t>
  </si>
  <si>
    <t>55970831000;7101800802;55969830400;57203232014;55970763800;57191965091;56668145300;56896760500;57190179745</t>
  </si>
  <si>
    <t>Cao, Bin;Gruber, Stephan;Zhang, Tingjun;Li, Lili;Peng, Xiaoqing;Wang, Kang;Zheng, Lei;Shao, Wanwan;Guo, Hong</t>
  </si>
  <si>
    <t>China;China;Canada;Hong Kong;United States</t>
  </si>
  <si>
    <t>Wuhan;Lanzhou;Ottawa;Hong Kong;Boulder</t>
  </si>
  <si>
    <t>Wuhan University;Lanzhou University;Carleton University;Chinese University of Hong Kong;University of Colorado Boulder</t>
  </si>
  <si>
    <t>60029306;60028265;60017592;60002798;60000221</t>
  </si>
  <si>
    <t>Cao B.</t>
  </si>
  <si>
    <t>Spatial variability of active layer thickness detected by ground-penetrating radar in the Qilian Mountains, Western China</t>
  </si>
  <si>
    <t>10.1002/2016JF004018</t>
  </si>
  <si>
    <t>2-s2.0-85015320315</t>
  </si>
  <si>
    <t>['target detection', 'sufficiently high', 'structural complexity', 'simultaneous localization', 'ranging performance', 'negligible errors', 'massive arrays', 'localization performance', 'key players', 'kept within', 'joint threshold', 'interference signals', 'desired robustness', 'desired detection', 'cause non', 'best set', 'antenna elements', 'antenna characteristics']</t>
  </si>
  <si>
    <t>Massive arrays | personal radar | side-lobes | target detection</t>
  </si>
  <si>
    <t>The adoption of massive arrays for simultaneous localization and mapping or personal radar applications enables the possibility to detect and localize surrounding objects through an accurate beamforming procedure. Unfortunately, when a classical constant false alarm rate approach accounting for ideal-pencil beam pattern is adopted, ambiguities in signal detection could arise due to the presence of side-lobes which can cause non-negligible errors in target detection and ranging. To counteract such effect, in this paper we propose a joint threshold-array design approach, where the antenna characteristics are taken into account to best set the threshold and to guarantee the desired detection and ranging performance at the non-coherent receiver section. In order to consider realistic arrays impairments, we focus our attention on the number of antenna elements and of phase shifter bits used for beamforming as key players in defining a trade-off between structural complexity, well-defined radiation pattern, and localization performance. Simulation and measurement results show that the number of bits per phase shifter can be relaxed in favor of a simpler array design, if the number of antennas is sufficiently high and the side-lobes are kept within a suitable level allowing a desired robustness to interference signals.</t>
  </si>
  <si>
    <t>1359-1371</t>
  </si>
  <si>
    <t>60011447-60104653;60000686;60000686;60011447-60104653;60011447-60104653</t>
  </si>
  <si>
    <t>57191243153;55497944800;6701798606;41761372500;24467433000</t>
  </si>
  <si>
    <t>Guidi, Francesco;Guerra, Anna;Dardari, Davide;Clemente, Antonio;D'Errico, Raffaele</t>
  </si>
  <si>
    <t>France;France;Italy</t>
  </si>
  <si>
    <t>Saint Martin d'Heres;Grenoble;Cesena</t>
  </si>
  <si>
    <t>Universite Grenoble Alpes;CEA Grenoble;Alma Mater Studiorum Universit√† di Bologna, Cesena</t>
  </si>
  <si>
    <t>60104653;60011447;60000686</t>
  </si>
  <si>
    <t>Guidi F.</t>
  </si>
  <si>
    <t>Joint Energy Detection and Massive Array Design for Localization and Mapping</t>
  </si>
  <si>
    <t>10.1109/TWC.2016.2627032</t>
  </si>
  <si>
    <t>2-s2.0-85015322378</t>
  </si>
  <si>
    <t>['wave systems', 'wave channel', 'user scenario', 'user equipments', 'use imd', 'unconstrained system', 'ues ).', 'spectral efficiency', 'significant interest', 'proposed imd', 'next generation', 'millimeter wave', 'large number', 'incorporate part', 'hbf gives', 'existing schemes', 'employing sp', 'employ sp', 'downlink mm', 'digital precoding', 'conventional bd', 'combining blocks', 'block diagonalization', 'base station', 'antennas combined', 'accurately approximates']</t>
  </si>
  <si>
    <t>Block diagonalization | hybrid beamforming | mm-wave communication | precoding and combining</t>
  </si>
  <si>
    <t>Considering the dearth for spectrum in the congested microwave band, the next generation of cellular communication systems is envisaged to incorporate part of the millimeter wave (mm-wave) band. Hence, recently, there has been a significant interest in beamforming aided mm-wave systems. We consider a downlink multiuser mm-wave system employing a large number of antennas combined with fewer radio frequency chains both at the base station (BS) and at each of the user equipments (UEs). The BS and each of the UE are assumed to have a hybrid beamforming architecture, where a set of analog phase shifters is followed by digital precoding/combining blocks. In this paper, we propose an iterative matrix decomposition based hybrid beamforming (IMD-HBF) scheme for a single-user scenario, which accurately approximates the unconstrained beamforming solution, we show that the knowledge of the angle of departure (AoD) of the various channel paths is sufficient for the block diagonalization (BD) of the downlink mm-wave channel and hence for achieving interference free channels for each of the UEs, we propose a novel subspace projection based AoD aided BD (SP-AoD-BD) that achieves significantly better performance than the conventional BD, while still only requiring the knowledge of the AoD of various channel paths, and we use IMD-HBF in order to employ SP-AoD-BD in the hybrid beamforming architecture and study its performance with respect to the unconstrained system. We demonstrate using simulation results that the proposed IMD-HBF gives the same spectral efficiency as that of the unconstrained system in the single user scenario. Furthermore, we study the achievable sum rate of the users, when employing SP-AoD-BD with the aid of IMD-HBF and show that the loss in the performance with respect to the unconstrained system as well as the existing schemes is negligible, provided that the number of users is not excessive.</t>
  </si>
  <si>
    <t>1372-1384</t>
  </si>
  <si>
    <t>60025225;60025225</t>
  </si>
  <si>
    <t>55005469200;36043733600</t>
  </si>
  <si>
    <t>Rajashekar, Rakshith;Hanzo, Lajos</t>
  </si>
  <si>
    <t>Iterative Matrix Decomposition Aided Block Diagonalization for mm-Wave Multiuser MIMO Systems</t>
  </si>
  <si>
    <t>10.1109/TWC.2016.2628357</t>
  </si>
  <si>
    <t>2-s2.0-85015323393</t>
  </si>
  <si>
    <t>['transmit antennas', 'single non', 'rectangular counterpart', 'presented scheme', 'input multiple', 'especially beneficial', 'downlink scenarios', 'csi feedback', 'csi estimation', 'block transmission']</t>
  </si>
  <si>
    <t>differential modulation | differential space-time codes | massive MIMO | noncoherent detection | spatial modulation</t>
  </si>
  <si>
    <t>In this paper, a novel differential space-time coding scheme is conceived for open-loop noncoherent multiple-input multiple-output (MIMO) downlink scenarios, where the transmission rate increases logarithmically in a scalable manner upon increasing the number of transmit antennas. More specifically, the proposed scheme relies on the projection of a differentially encoded square matrix to its rectangular counterpart and so is capable of reducing the number of symbol intervals needed for block transmission. This is especially beneficial for massive MIMO scenarios, in which the number of transmit antennas is very high. Another advantage exclusive to the presented scheme is that no channel state information (CSI) is required at either the transmitter or the receiver, which eliminates pilot overhead, CSI estimation, CSI feedback, and time-division duplex reciprocity. Furthermore, the rectangular transmission matrix of the proposed scheme contains only a single non-zero element per column, and hence, the transmitter may rely on only a single RF chain, similar to the conventional coherent spatial modulation scheme.</t>
  </si>
  <si>
    <t>1908-1920</t>
  </si>
  <si>
    <t>60004853;60004853</t>
  </si>
  <si>
    <t>56341353600;17344446300</t>
  </si>
  <si>
    <t>Ishikawa, Naoki;Sugiura, Shinya</t>
  </si>
  <si>
    <t>Fuchu</t>
  </si>
  <si>
    <t>Tokyo University of Agriculture and Technology</t>
  </si>
  <si>
    <t>Rectangular Differential Spatial Modulation for Open-Loop Noncoherent Massive-MIMO Downlink</t>
  </si>
  <si>
    <t>10.1109/TWC.2017.2657497</t>
  </si>
  <si>
    <t>2-s2.0-85015331255</t>
  </si>
  <si>
    <t>['uplink transmission', 'ta ues', 'se yielded', 'se maximization', 'optimal number', 'novel combination', 'mimo systems', 'mimo system', 'massive sm', 'level investigation', 'large number', 'input multiple', 'form expressions', 'employ sm', 'derive closed', 'derivation takes', 'bs antennas', 'base station', 'asymptotically lower']</t>
  </si>
  <si>
    <t>cellular telecommunication | massive spatial modulation MIMO | spatial correlation | Spatial modulation | spectral efficiency</t>
  </si>
  <si>
    <t>Massive spatial modulation aided multiple-input multiple-output (SM-MIMO) systems have recently been proposed as a novel combination of SM and of conventional massive MIMO, where the base station (BS) is equipped with a large number of antennas and simultaneously serves multiple user equipment (UE) that employ SM for their uplink transmission. Since the massive SM-MIMO concept combines the benefits of both the SM and massive MIMO techniques, it has recently attracted substantial research interest. In this paper, we study the achievable uplink spectral efficiency (SE) of a multi-cell massive SM-MIMO system, and derive closed-form expressions to asymptotically lower-bound the SE yielded by two linear BS combining schemes, including maximum ratio combining and zero forcing combining, when a sufficiently large number of BS antennas are equipped. The derivation takes into account the impact of transmitter spatial correlations, imperfect channel estimations, user-specific power controls, and different pilot reuse factors. The proposed asymptotic bounds are shown to be tight, even when the scale of BS antennas is limited. The new SE results facilitate a system-level investigation of the optimal number of uplink transmit antennas (TAs) N with respect to SE maximization. Explicitly, we provide theoretical insights on the SE of massive SM-MIMO systems. Furthermore, we demonstrate that massive SM-MIMO systems are capable of outperforming the SE of conventional massive MIMOs relying on single-TA UEs.</t>
  </si>
  <si>
    <t>1437-1451</t>
  </si>
  <si>
    <t>On the Multi-User Multi-Cell Massive Spatial Modulation Uplink: How Many Antennas for Each User?</t>
  </si>
  <si>
    <t>10.1109/TWC.2016.2645201</t>
  </si>
  <si>
    <t>2-s2.0-85015336191</t>
  </si>
  <si>
    <t>['type communication', 'term evolution', 'system serving', 'small number', 'signaling overhead', 'shot correlate', 'selective channel', 'scheme eliminates', 'results show', 'performed simultaneously', 'output receiver', 'mtc traffic', 'mtc rach', 'large amounts', 'inherent reduction', 'energy consumption', 'devices usually', 'detection performance', 'data transmission', 'data rate', 'data decoding', 'connection requires', 'channel estimation', 'cancel algorithm', 'becomes cumbersome', 'analytical framework', 'activity users', 'activity detection', 'access burst']</t>
  </si>
  <si>
    <t>channel estimation | compressed sensing | Machine-type communications</t>
  </si>
  <si>
    <t>Machine-type communication (MTC) devices usually have low-data rate, and in some applications, latency is critical. In long-term evolution, establishing a connection requires a relatively complex handshaking procedure. Such an approach is suitable for a system serving only a few high-activity users, but it becomes cumbersome for MTC traffic, where large amounts of low-activity users intermittently transmit a small number of packets. We propose a random access channel (RACH)-based scheme for the future 5G system that allows MTC users to send small packets within the random access burst. Device activity detection, channel estimation, authentication, and data decoding are performed simultaneously from the same access burst. In addition to the inherent reduction in energy consumption, the scheme eliminates the signaling overhead and creates more resources for data transmission. We have constructed an analytical framework for the detection performance of a multiple-input-multiple-output receiver in a frequency-selective channel. This has been validated with simulations, and results show that a one-shot correlate-and-cancel algorithm is sufficient for activity detection and channel estimation when the base station either employs multiple receive antennas or schedules multiple resource blocks for MTC RACH.</t>
  </si>
  <si>
    <t>1823-1833</t>
  </si>
  <si>
    <t>55972008200;56186204500;6506260108</t>
  </si>
  <si>
    <t>Beyene, Yihenew Dagne;J√§ntti, Riku;Ruttik, Kalle</t>
  </si>
  <si>
    <t>Random Access Scheme for Sporadic Users in 5G</t>
  </si>
  <si>
    <t>10.1109/TWC.2017.2655044</t>
  </si>
  <si>
    <t>2-s2.0-85015343804</t>
  </si>
  <si>
    <t>15K17797</t>
  </si>
  <si>
    <t>['study high', 'spatiotemporal behavior', 'simultaneous two', 'significant advantage', 'radial profiles', 'radial direction', 'point measurement', 'phase profile', 'phase component', 'one adds', 'large memory', 'important function', 'high coherence', 'high bandwidths', 'gamma 10', 'frequency small', 'frequency fluctuations', 'found among', 'fluctuations along', 'first time', 'fast switching', 'clear difference', 'axial variation', 'antenna array', 'amplitude fluctuations', 'aic waves']</t>
  </si>
  <si>
    <t>A two-channel microwave reflectometer system with fast microwave antenna switching capability was developed and applied to the GAMMA 10 tandem mirror device to study high-frequency small-amplitude fluctuations in a hot mirror plasma. The fast switching of the antennas is controlled using PIN diode switches, which offers the significant advantage of reducing the number of high-cost microwave components and digitizers with high bandwidths and large memory that are required to measure the spatiotemporal behavior of the high-frequency fluctuations. The use of two channels rather than one adds the important function of a simultaneous two-point measurement in either the radial direction or the direction of the antenna array to measure the phase profile of the fluctuations along with the normal amplitude profile. The density fluctuations measured using this system clearly showed the high-frequency coherent fluctuations that are associated with Alfv√©n-ion-cyclotron (AIC) waves in GAMMA 10. A correlation analysis applied to simultaneously measured density fluctuations showed that the phase component that was included in a reflected microwave provided both high coherence and a clear phase difference for the AIC waves, while the amplitude component showed neither significant coherence nor clear phase difference. The axial phase differences of the AIC waves measured inside the hot plasma confirmed the formation of a standing wave structure. The axial variation of the radial profiles was evaluated and a clear difference was found among the AIC waves for the first time, which would be a key to clarify the unknown boundary conditions of the AIC waves.</t>
  </si>
  <si>
    <t>Review of Scientific Instruments</t>
  </si>
  <si>
    <t>60014256;60014256;60014256;60014256;60014256;60014256;60014256;60014256;60014256;60014256;60014256;60014256;60014256</t>
  </si>
  <si>
    <t>23088614000;7102396365;56810109300;57191837961;9533040600;56810791400;56810116900;57200120218;57200119120;35351908400;7004263797;35352474500;7201863425</t>
  </si>
  <si>
    <t>Ikezoe, R.;Ichimura, M.;Okada, T.;Itagaki, J.;Hirata, M.;Sumida, S.;Jang, S.;Izumi, K.;Tanaka, A.;Yoshikawa, M.;Kohagura, J.;Sakamoto, M.;Nakashima, Y.</t>
  </si>
  <si>
    <t>Tsukuba</t>
  </si>
  <si>
    <t>University of Tsukuba</t>
  </si>
  <si>
    <t>Ikezoe R.</t>
  </si>
  <si>
    <t>Multi-point measurement using two-channel reflectometer with antenna switching for study of high-frequency fluctuations in GAMMA 10</t>
  </si>
  <si>
    <t>10.1063/1.4978323</t>
  </si>
  <si>
    <t>2-s2.0-85015449945</t>
  </si>
  <si>
    <t>['two pairs', 'thin layer', 'resonance nature', 'reflected beam', 'reconfigurable antenna', 'proposed structures', 'plasmonic multi', 'obtained via', 'metal unit', 'infrared regime', 'focusing characteristics', 'double metal', 'different widths']</t>
  </si>
  <si>
    <t>gate-tunable material | indium tin oxide | multilayer design | phased array theory | Plasmonics | Reflectarray metasurface | subwavelength structures</t>
  </si>
  <si>
    <t>In this paper, two electrically tunable dual-band reflectarray antennas are designed by the integration of a thin layer of indium tin oxide (ITO) into plasmonic multi-sized and multilayer unit cells. The presented geometries include two gold nanoribbons located next to each other with different widths and backed by a stack of alumina-ITO-metallic ground plane and two pairs of vertically stacked gold nanoribbon-alumina-ITO on a metallic ground plane. The double-resonance nature of the double metal-insulator-metal unit-cells is exploited to achieve two distinct operating frequencies in which the control over phase of the reflected beam is obtained via the tunable gate biasing of ITO. An in-depth phased array analysis is developed with emphasis on the accomplishment of a reconfigurable antenna with robust beam scanning and focusing characteristics. The proposed structures can be considered as dual-band bifunctional reflectarray antenna that can operate at two distinct frequencies in the near-infrared regime with two different functionalities as bending and focusing.</t>
  </si>
  <si>
    <t>296-306</t>
  </si>
  <si>
    <t>1536125X</t>
  </si>
  <si>
    <t>IEEE Transactions on Nanotechnology</t>
  </si>
  <si>
    <t>Real-Time Controllable and Multifunctional Metasurfaces Utilizing Indium Tin Oxide Materials: A Phased Array Perspective</t>
  </si>
  <si>
    <t>10.1109/TNANO.2017.2662638</t>
  </si>
  <si>
    <t>2-s2.0-85015650121</t>
  </si>
  <si>
    <t>['vertical antennas', 'special low', 'rank structure', 'ran implementation', 'physical layer', 'paper proposes', 'mimo channel', 'large number', 'input multiple', 'functional splits', 'full dimensional', 'fronthaul overhead', 'fronthaul capacity', 'different rates', 'conventional c', 'channel variations', 'baseband signals', 'alternative one']</t>
  </si>
  <si>
    <t>Cloud radio access networks (C-RAN) | Fronthaul compression | Full-dimensional multiple-input multiple-output (FD-MIMO) | Layered precoding</t>
  </si>
  <si>
    <t>The implementation of a cloud radio access network (C-RAN) with full dimensional (FD) multiple-input multiple-output (MIMO) is faced with the challenge of controlling the fronthaul overhead for the transmission of baseband signals as the number of horizontal and vertical antennas grows larger. This paper proposes to leverage the special low-rank structure of the FD-MIMO channel, which is characterized by a time-invariant elevation component and a time-varying azimuth component, by means of a layered precoding approach, to reduce the fronthaul overhead. According to this scheme, separate precoding matrices are applied for the azimuth and elevation channel components, with different rates of adaptation to the channel variations and correspondingly different impacts on the fronthaul capacity. Moreover, we consider two different central unit (CU)-radio unit (RU) functional splits at the physical layer, namely, the conventional C-RAN implementation and an alternative one in which coding and precoding are performed at the RUs. Via numerical results, it is shown that the layered schemes significantly outperform conventional nonlayered schemes, particularly in the regime of low fronthaul capacity and a large number of vertical antennas.</t>
  </si>
  <si>
    <t>2170-2182</t>
  </si>
  <si>
    <t>60032144-60077572;60022904;60032144;60022403</t>
  </si>
  <si>
    <t>56283062100;23993347300;7404517651;35564142000</t>
  </si>
  <si>
    <t>Kang, Jinkyu;Simeone, Osvaldo;Kang, Joonhyuk;Shamai, Shlomo</t>
  </si>
  <si>
    <t>United States;South Korea;United States;Israel</t>
  </si>
  <si>
    <t>Cambridge;Daejeon;Newark;Haifa</t>
  </si>
  <si>
    <t>Harvard John A. Paulson School of Engineering and Applied Sciences;Korea Advanced Institute of Science and Technology;New Jersey Institute of Technology;Technion - Israel Institute of Technology</t>
  </si>
  <si>
    <t>60077572;60032144;60022904;60022403</t>
  </si>
  <si>
    <t>Kang J.</t>
  </si>
  <si>
    <t>Layered Downlink Precoding for C-RAN Systems with Full Dimensional MIMO</t>
  </si>
  <si>
    <t>10.1109/TVT.2016.2572199</t>
  </si>
  <si>
    <t>2-s2.0-85015726642</t>
  </si>
  <si>
    <t>['zero bounds', 'receiver sides', 'receive antennas', 'letter provides', 'input multiple', 'ideal hardware', 'general case', 'form expression', 'explicitly demonstrate', 'channel interference', 'arbitrary number', 'analytical results', 'abep exist']</t>
  </si>
  <si>
    <t>hardware impairments | MIMO networks | Space shift keying | system performance</t>
  </si>
  <si>
    <t>This letter provides a general analytical framework for multiple-input multiple-output space shift keying systems considering hardware impairments, at the transmitter and receiver sides, and co-channel interference. Specifically, a closed-form expression for the average bit error probability (ABEP) in the case of two transmit antennas and arbitrary number of receive antennas is derived. As well, a tight upper bound ABEP expression in the general case of arbitrary number of transmit and receive antennas is obtained. Besides, an asymptotic simple expression is found over Rayleigh fading channels. Analytical results, which are validated via simulation ones, explicitly demonstrate that non-zero bounds of the ABEP exist in the high power region, which is in contrast to the case of ideal hardware, where the ABEP asymptotically goes to zero.</t>
  </si>
  <si>
    <t>488-491</t>
  </si>
  <si>
    <t>60025949;60025949</t>
  </si>
  <si>
    <t>55439830600;16244958200</t>
  </si>
  <si>
    <t>Afana, Ali;Ikki, Salama</t>
  </si>
  <si>
    <t>Thunder Bay</t>
  </si>
  <si>
    <t>Lakehead University</t>
  </si>
  <si>
    <t>Afana A.</t>
  </si>
  <si>
    <t>Analytical Framework for Space Shift Keying MIMO Systems With Hardware Impairments and Co-Channel Interference</t>
  </si>
  <si>
    <t>10.1109/LCOMM.2016.2634014</t>
  </si>
  <si>
    <t>2-s2.0-85015727956</t>
  </si>
  <si>
    <t>['rounded prothorax', 'new species', 'long antennae', 'elongated head', 'described based', 'caseyi jarzembowski', '2016 described']</t>
  </si>
  <si>
    <t>Archostemata | Brochocoleini | Burmese amber | Cenomanian | Cretaceous | fossil</t>
  </si>
  <si>
    <t>A new species of the extinct genus Brochocoleus Hong, Brochocoleus zhiyuani sp. Nov. is described based on two well preserved fossils embedded in the mid-Cretaceous amber originating from Myanmar. The species is deposit to B. caseyi Jarzembowski, Wang et Zheng, 2016 described from the same deposits but differs in having not an elongated head, long antennae and rounded prothorax.</t>
  </si>
  <si>
    <t>Annales Zoologici</t>
  </si>
  <si>
    <t>60021182-60029470;60012060;60029470;60025352-60012060;60012060;60020256;60021182</t>
  </si>
  <si>
    <t>56587031500;13406119100;6507621235;7003789455;55729656500;7202034641;15061854700</t>
  </si>
  <si>
    <t>Liu, Zhenhua;Tan, Jingjing;≈ölipi≈Ñski, Adam;Jarzembowski, Edmund A.;Wang, Bo;Ren, Dong;Pang, Hong</t>
  </si>
  <si>
    <t>Australia;United Kingdom;China;China;China</t>
  </si>
  <si>
    <t>Melbourne;London;Guangzhou;Beijing;Nanjing</t>
  </si>
  <si>
    <t>Commonwealth Scientific and Industrial Research Organization;The Natural History Museum, London;Sun Yat-Sen University;Capital Normal University;Nanjing Institute of Geology and Palaeontology Chinese Academy of Sciences</t>
  </si>
  <si>
    <t>60029470;60025352;60021182;60020256;60012060</t>
  </si>
  <si>
    <t>Brochocoleus Zhiyuani, a New Species of Brochocolein Beetle (Coleoptera: Ommatidae) from the Cretaceous Amber of Myanmar</t>
  </si>
  <si>
    <t>10.3161/00034541ANZ2017.67.1.009</t>
  </si>
  <si>
    <t>2-s2.0-85015729637</t>
  </si>
  <si>
    <t>['three subproblems', 'rau selection', 'rate requirement', 'optimal set', 'novel distance', 'multiple antennas', 'fixed set', 'first propose', 'energy efficiency', 'efficiently solved', 'almost identical', 'active raus']</t>
  </si>
  <si>
    <t>Distributed antenna system (DAS) | energy efficiency (EE) | multiple antennas | rate constraint | remote access unit (RAU) selection</t>
  </si>
  <si>
    <t>In this paper, we propose a transmit covariance optimization method to maximize the energy efficiency (EE) for a single-user distributed antenna system, where both the remote access units (RAUs) and the user are equipped with multiple antennas. Unlike previous related work, both the rate requirement and the RAU selection are taken into consideration. Here, the total circuit power consumption is related to the number of active RAUs. Given this setup, we first propose an optimal transmit covariance optimization method to solve the EE optimization problem under a fixed set of active RAUs. More specifically, we split this problem into three subproblems, namely, the rate maximization problem, the EE maximization problem without rate constraint, and the power minimization problem, and each subproblem can be efficiently solved. Then, a novel distance-based RAU selection method is proposed to determine the optimal set of active RAUs. Simulation results show that the performance of the proposed RAU selection is almost identical to the optimal exhaustive search method with significantly reduced computational complexity, and the performance of the proposed algorithm significantly outperforms the existing EE optimization methods.</t>
  </si>
  <si>
    <t>2276-2288</t>
  </si>
  <si>
    <t>60005244;60005244;60010818;60000937</t>
  </si>
  <si>
    <t>56122866900;36195904400;57216130560;54386875500</t>
  </si>
  <si>
    <t>Ren, Hong;Liu, Nan;Pan, Cunhua;He, Chunlong</t>
  </si>
  <si>
    <t>Canterbury;Nanjing;Shenzhen</t>
  </si>
  <si>
    <t>University of Kent;Southeast University;Shenzhen University</t>
  </si>
  <si>
    <t>60010818;60005244;60000937</t>
  </si>
  <si>
    <t>Ren H.</t>
  </si>
  <si>
    <t>Energy Efficiency Optimization for MIMO Distributed Antenna Systems</t>
  </si>
  <si>
    <t>10.1109/TVT.2016.2574899</t>
  </si>
  <si>
    <t>2-s2.0-85015729832</t>
  </si>
  <si>
    <t>['wishart matrix', 'users using', 'transmitter computes', 'single step', 'send one', 'rate capacity', 'proposed method', 'postprocessing vectors', 'outage probability', 'orthonormalization procedure', 'noise ratio', 'multiple antennas', 'maximum eigenvalue', 'iterative method', 'instantaneous snr', 'instantaneous signal', 'harashima precoding', 'form solution', 'feedback matrix', 'eigenvectors corresponding', 'diversity order', 'data streams', 'data stream', 'combining tomlinson', 'channel matrix', 'channel inversion', 'block diagonalization']</t>
  </si>
  <si>
    <t>Multiuser multiple-input multiple-output (MU-MIMO) system | pre-and post-processing | Tomlinson-Harashima precoding (THP)</t>
  </si>
  <si>
    <t>In this paper, we consider a downlink multiuser multiple-input-multiple-output (MU-MIMO) system with multiple antennas at the transmitter and multiple antennas at each user, where the transmitter can send one or more data streams to each user. We propose a non-iterative method by combining Tomlinson-Harashima precoding (THP) with pre-and post-processing and selecting processing vectors based on the maximization of instantaneous signal-to-noise ratio (SNR) of the data stream at the input of the detector of each user. The postprocessing vectors for all users are found to be eigenvectors corresponding to the maximum eigenvalue of a certain matrix involving the channel matrix of the user. The transmitter computes the vectors of the linear processing matrix through an orthonormalization procedure in a single step. The feedback matrix at the transmitter is then obtained from the effective channel matrix and the linear processing matrix. We express the instantaneous SNR of all data streams in terms of eigenvalues of a Wishart matrix, obtained from the channel matrix of the user, and find the diversity order for each data stream. Considering multiple scenarios, we find the outage probability of the instantaneous SNR for all data streams and the cumulative distribution function (cdf) of the sum-rate capacity for all users using the proposed method and compare the results with those of recently proposed methods that provide a closed-form solution and with that of block diagonalization, channel inversion, and THP in scenarios where they are applicable.</t>
  </si>
  <si>
    <t>2223-2236</t>
  </si>
  <si>
    <t>117821668-60103917;60103917;60103917</t>
  </si>
  <si>
    <t>55356499200;6506687943;57220973429</t>
  </si>
  <si>
    <t>Chavali, Nanda Kishore;Kuchi, Kiran;Reddy, V. Umapathi</t>
  </si>
  <si>
    <t>Kandi;Hyderabad</t>
  </si>
  <si>
    <t>Indian Institute of Technology Hyderabad;Uurmi Systems Pvt. Ltd.</t>
  </si>
  <si>
    <t>60103917;117821668</t>
  </si>
  <si>
    <t>Chavali N.K.</t>
  </si>
  <si>
    <t>Downlink MU-MIMO with THP Combined with Pre-and Post-processing and Selection of the Processing Vectors for Maximization of Per-Stream SNR</t>
  </si>
  <si>
    <t>10.1109/TVT.2016.2573922</t>
  </si>
  <si>
    <t>2-s2.0-85015730551</t>
  </si>
  <si>
    <t>2013AA013601</t>
  </si>
  <si>
    <t>['signals received', 'results show', 'relative motion', 'proposed model', 'paper presents', 'mt ).', 'mobile transmitter', 'mobile receiver', 'measurement results', 'general formulations']</t>
  </si>
  <si>
    <t>Angle of arrival (AoA) | angle of departure (AoD) | car-to-car (C2C) | dense urban street environments | Doppler frequency | visual scattering channel model</t>
  </si>
  <si>
    <t>This paper presents a generalized visual scattering channel model for car-to-car (C2C) mobile radio environments, in which an asymmetric directional antenna is deployed at the mobile transmitter (MT). The signals received at the mobile receiver (MR) from the MT are assumed to experience multibounced propagation paths. More importantly, the proposed model first separates the multibounced propagation paths into odd-and even-numbered-bounced propagation conditions. General formulations of the marginal probability density functions (pdfs) of the angle of departure (AoD) at the transmitter and the angle of arrival (AoA) at the receiver have been derived for the given two conditions, respectively. From the proposed model, we derive an expression for the Doppler frequency due to the relative motion between the MT and the MR, which broadens the research of the proposed visual street scattering channel model. The results show that the proposed model can fit those of the previous scattering channel models and the measurement results for dense urban street environments very well, which validate the generalization of the proposed virtual street channel model.</t>
  </si>
  <si>
    <t>1903-1912</t>
  </si>
  <si>
    <t>56065874000;55617298400;36671096900;56923972500</t>
  </si>
  <si>
    <t>Jiang, Hao;Zhang, Zaichen;Dang, Jian;Wu, Liang</t>
  </si>
  <si>
    <t>Jiang H.</t>
  </si>
  <si>
    <t>Analysis of Geometric Multibounced Virtual Scattering Channel Model for Dense Urban Street Environments</t>
  </si>
  <si>
    <t>10.1109/TVT.2016.2574925</t>
  </si>
  <si>
    <t>2-s2.0-85015732864</t>
  </si>
  <si>
    <t>['weighted edge', 'unavoidable reuse', 'station antennas', 'simultaneously serve', 'proposed wgc', 'potential pc', 'pilot contamination', 'pd scheme', 'numerical results', 'mitigate pc', 'large weight', 'large number', 'input multiple', 'greedy way', 'first constructed', 'different cells', 'connected users', 'adjacent cells']</t>
  </si>
  <si>
    <t>Edge-weighted interference graph (EWIG) | Graph coloring problem | Massive multiple-input multiple-output (MIMO) | Pilot contamination (PC)</t>
  </si>
  <si>
    <t>A multicell massive multiple-input multiple-output (MIMO) system, which utilizes a large number of base-station antennas to simultaneously serve a set of users, suffers from pilot contamination (PC) due to unavoidable reuse of pilots in adjacent cells. In this paper, a weighted-graph-coloring-based pilot decontamination (WGC-PD) scheme is proposed to mitigate PC for multicell massive MIMO systems. Specifically, based on limited cooperation among cells, an edge-weighted interference graph (EWIG) is first constructed to depict the potential PC relationship among users, whereby two users in different cells are connected by a weighted edge, indicating the strength of potential PC when they reuse the same pilot. Then, inspired by classical graph coloring algorithms, we develop the WGC-PD scheme by denoting each color as a pilot and each vertex as a user in the EWIG, which is able to mitigate PC by assigning different pilots to connected users with a large weight in a greedy way with insufficient pilot resource. Compared with exhaustive search among numerous pilot assignment solutions, the proposed WGC-PD scheme is able to mitigate PC with significantly reduced complexity, which is verified by numerical results.</t>
  </si>
  <si>
    <t>2829-2834</t>
  </si>
  <si>
    <t>60025278;60025278;60025278;60030162</t>
  </si>
  <si>
    <t>55848760700;34871774100;36092062800;55000636900</t>
  </si>
  <si>
    <t>Zhu, Xudong;Dai, Linglong;Wang, Zhaocheng;Wang, Xiaodong</t>
  </si>
  <si>
    <t>New York;Beijing</t>
  </si>
  <si>
    <t>Columbia University;Tsinghua University</t>
  </si>
  <si>
    <t>60030162;60025278</t>
  </si>
  <si>
    <t>Weighted-Graph-Coloring-Based Pilot Decontamination for Multicell Massive MIMO Systems</t>
  </si>
  <si>
    <t>10.1109/TVT.2016.2572203</t>
  </si>
  <si>
    <t>2-s2.0-85015733282</t>
  </si>
  <si>
    <t>ECCS-1609581</t>
  </si>
  <si>
    <t>['system capacity', 'subsequently utilized', 'spatial adaptation', 'proposed concept', 'mean signal', 'achieve beam', 'achieve 51']</t>
  </si>
  <si>
    <t>Beam-steering | link capacity | microfluidics | mm-wave | spatial adaptation | wireless channel</t>
  </si>
  <si>
    <t>A wireless channel control concept based on spatially, i.e., position adaptive antenna arrays is introduced. This technique simultaneously utilizes beam-steering and spatial adaptation to enhance the wireless channel gain and system capacity. The concept is inspired by the microfluidically reconfigurable RF devices as they can enable compact systems with spatial adaptation capability. Specifically, a five element linear 28 GHz mm-wave antenna array design that can achieve beam-steering via phase shifters and spatial adaptation via microfluidics is detailed. Simulated realized gain patterns at various array positions and phase shifter states are subsequently utilized in link and system level simulations to demonstrate the advantages of the proposed concept. It is shown that a wireless communications system can achieve 51% improvement in the mean signal-to-interference ratio due to the spatial adaptation capability.</t>
  </si>
  <si>
    <t>680-683</t>
  </si>
  <si>
    <t>60007740;100506211;60007740;60007740</t>
  </si>
  <si>
    <t>56224360600;55257714900;6603541240;7006712780</t>
  </si>
  <si>
    <t>Yilmaz, Mustafa Harun;Guvenkaya, Ertugrul;Mumcu, Gokhan;Arslan, Huseyin</t>
  </si>
  <si>
    <t>Tampa;Carlsbad</t>
  </si>
  <si>
    <t>University of South Florida, Tampa;MaxLinear Inc.</t>
  </si>
  <si>
    <t>60007740;100506211</t>
  </si>
  <si>
    <t>Millimeter-Wave Wireless Channel Control Using Spatially Adaptive Antenna Arrays</t>
  </si>
  <si>
    <t>10.1109/LCOMM.2016.2635633</t>
  </si>
  <si>
    <t>2-s2.0-85015739684</t>
  </si>
  <si>
    <t>['tx leakages', 'transceiver achieves', 'symmetrical point', 'single antenna', 'since transmitter', 'real ground', 'power amplifier', 'phase noise', 'paper presents', 'output power', 'noise figure', 'matching networks', 'leakages caused', 'implemented simply', 'harmonic filter', 'cmos technology', 'balanced structure', 'antenna reflection', 'antenna frequency', 'also reduced', '9 mm', '6 dbm', '6 db', '44 dbc', '3 db', '1mhz offset']</t>
  </si>
  <si>
    <t>CMOS | Frequency-modulated continuous wave (FMCW) | Radar transceiver IC | Single antenna | Tx-leakage</t>
  </si>
  <si>
    <t>This paper presents a CMOS transceiver IC for a single-antenna frequency-modulated continuous wave (FMCW) radar. Since transmitter (Tx) leakage is critical in a single antenna radar with CMOS technology, a comprehensive leakage canceling technique is proposed. It is able to cancel all the leakages caused by antenna reflection, asymmetry of a balanced structure, and lossy substrate without additional power or area. Even-order harmonic leakages from the power amplifier (PA) are also reduced by an even-harmonic filter, which is implemented simply by removing the real ground from the symmetrical point of the PA output transformer. Matching networks are simplified by using a modified coupler structure. A low-noise combining amplifier is used to make the combining circuit compact. As a result, the transceiver achieves the output power of -1.6 dBm, the phase noise of -105.44 dBc/Hz at 1MHz offset, the receiver (Rx) gain of 15.3 dB, and the noise figure of 11.6 dB. Tx leakages are canceled so that the isolation between Tx and Rx is 47.3 dB. The chip consumes 74.1 mA from a 1.5-V power supply. Despite the high integration level, the chip area including pads is 1.7 mm √ó 0.9 mm. A K -band FMCW radar module with a single antenna is implemented with this chip.</t>
  </si>
  <si>
    <t>945-954</t>
  </si>
  <si>
    <t>60032144;60022417;60032144</t>
  </si>
  <si>
    <t>55261774300;16506877400;22967156700</t>
  </si>
  <si>
    <t>Pyo, Gitae;Kim, Choul Young;Hong, Songcheol</t>
  </si>
  <si>
    <t>Korea Advanced Institute of Science and Technology;Chungnam National University</t>
  </si>
  <si>
    <t>60032144;60022417</t>
  </si>
  <si>
    <t>Pyo G.</t>
  </si>
  <si>
    <t>Single-antenna FMCW radar CMOS transceiver IC</t>
  </si>
  <si>
    <t>10.1109/TMTT.2016.2629476</t>
  </si>
  <si>
    <t>2-s2.0-85015741913</t>
  </si>
  <si>
    <t>['user beamformers', 'traditional way', 'suppress self', 'si mitigation', 'si ).', 'node network', 'multiple antennas', 'may harm', 'loop si', 'jointly design', 'ideal case', 'desired signals', 'challenging due']</t>
  </si>
  <si>
    <t>Beamforming design | convex optimization | full duplex (FD) | self-interference (SI) | two-way relay channel (TWRC)</t>
  </si>
  <si>
    <t>A full-duplex (FD) two-way relay channel (TWRC) with multiple antennas is considered. For this three-node network, the beamforming design needs to suppress self-interference (SI). While a traditional way is to apply zero forcing (ZF) for SI mitigation, it may harm the desired signals. In this paper, a design that reserves a fraction of SI is proposed by solving a quality-of-service (QoS) constrained beamforming design problem. Since the problem is challenging due to the loop SI, a convergence-guaranteed alternating optimization (AO) algorithm is proposed to jointly design the relay-user beamformers. Numerical results show that the proposed scheme outperforms ZF method and achieves a transmit power value close to the ideal case.</t>
  </si>
  <si>
    <t>60016930;60006541;60016930;60016930</t>
  </si>
  <si>
    <t>21834797500;57147046600;57023349400;35319185500</t>
  </si>
  <si>
    <t>Wen, Zhigang;Wang, Shuai;Liu, Xiaoqing;Zou, Junwei</t>
  </si>
  <si>
    <t>Beijing;Pokfulam</t>
  </si>
  <si>
    <t>Beijing University of Posts and Telecommunications;The University of Hong Kong</t>
  </si>
  <si>
    <t>60016930;60006541</t>
  </si>
  <si>
    <t>Wen Z.</t>
  </si>
  <si>
    <t>Joint Relay-User Beamforming Design in a Full-Duplex Two-Way Relay Channel</t>
  </si>
  <si>
    <t>10.1109/TVT.2016.2583261</t>
  </si>
  <si>
    <t>2-s2.0-85015743863</t>
  </si>
  <si>
    <t>NRF-2013R1A1A2062324</t>
  </si>
  <si>
    <t>['two layers', 'transmit power', 'transmission round', 'time codes', 'successive layer', 'slicing operation', 'simulations show', 'proposed mimo', 'numerical analyses', 'multiple transmissions', 'low bler', 'low amount', 'linear postprocessing', 'layer manner', 'intralayer interference', 'interlayer interference', 'arq system', 'analytically obtain', 'allocation scheme', 'adaptively assigned']</t>
  </si>
  <si>
    <t>Automatic repeat request (ARQ) | block error rate (BLER) | low-complexity detection | multiple-input multiple-output (MIMO) | Multistrata space-time codes (MSSTCs)</t>
  </si>
  <si>
    <t>A multiple-input-multiple-output automatic repeat request (MIMO-ARQ) system with two transmit antennas using modified multistrata space-time codes (MSSTCs) is proposed. We propose a low-complexity detection algorithm composed of interlayer interference cancelation, linear postprocessing after which intralayer interference does not exist, and a slicing operation. The proposed detection algorithm is performed in a successive layer-by-layer manner through multiple transmissions. Phases of two layers are adaptively assigned to mitigate the effect of interlayer interference through multiple transmissions with a low amount of additional feedback system overhead. We analytically obtain the approximation for the block error rate (BLER) of the proposed MIMO-ARQ system, and based on this, we propose a transmit power-allocation scheme, which minimizes the BLER of the MIMO-ARQ system at each transmission round. Numerical analyses and simulations show that the proposed MIMO-ARQ system results in low BLER and high throughput performances with low computational complexity.</t>
  </si>
  <si>
    <t>2128-2143</t>
  </si>
  <si>
    <t>60014237;60014237;60014237</t>
  </si>
  <si>
    <t>56970663400;55167929000;14123382500</t>
  </si>
  <si>
    <t>Jeon, Chanyong;Hwang, Inho;Lee, Jeong Woo</t>
  </si>
  <si>
    <t>Jeon C.</t>
  </si>
  <si>
    <t>MSSTC-Based MIMO-ARQ System with Two Transmit Antennas</t>
  </si>
  <si>
    <t>10.1109/TVT.2016.2571740</t>
  </si>
  <si>
    <t>2-s2.0-85015746048</t>
  </si>
  <si>
    <t>['zero forcing', 'two constraints', 'strict papc', 'spapc ).', 'realistic per', 'proposed precoders', 'papcs ).', 'numerical simulations', 'mmse atpc', 'mimo systems', 'investigate mean', 'input multiple', 'existing precoders', 'design problems', 'complexity tradeoff', 'balanced performance', 'average papc', 'atpc ),', 'assisted zf']</t>
  </si>
  <si>
    <t>Per-antenna power constraints (PAPCs) | precoder | receive-spatial modulation (RSM) | spatial modulation (SM)</t>
  </si>
  <si>
    <t>In this correspondence, we investigate mean-square-error-based precoder designs for transmitter-preprocessing-aided spatial modulation (PSM) multiple-input multiple-output (MIMO) systems. In contrast to the existing precoders that are designed almost exclusively under the average total power constraint (ATPC), we focus on design problems under more realistic per-antenna power constraints (PAPCs). We first identify two different types of PAPCs for PSM-MIMO systems, including the average PAPC and the strict PAPC (SPAPC). We then derive the associated optimal minimum mean square error (MMSE) and zero forcing (ZF) precoders under these two constraints. To achieve a more balanced performance-complexity tradeoff, suboptimal SPAPC precoder designs, including a linear-programming-assisted ZF/MMSE ATPC with a power backoff precoder, are proposed. Finally, the performance of the proposed precoders is demonstrated through numerical simulations.</t>
  </si>
  <si>
    <t>2879-2883</t>
  </si>
  <si>
    <t>Chen, Chiao En</t>
  </si>
  <si>
    <t>Min-Hsiung</t>
  </si>
  <si>
    <t>National Chung Cheng University</t>
  </si>
  <si>
    <t>MSE-Based Precoder Designs for Transmitter-Preprocessing-Aided Spatial Modulation under Per-Antenna Power Constraints</t>
  </si>
  <si>
    <t>10.1109/TVT.2016.2585589</t>
  </si>
  <si>
    <t>2-s2.0-85015750189</t>
  </si>
  <si>
    <t>IRT1299</t>
  </si>
  <si>
    <t>['wiretap channels', 'various schemes', 'time transmission', 'source node', 'paper considers', 'gsc ),', 'form expressions', 'antenna transmitter', 'antenna eavesdropper']</t>
  </si>
  <si>
    <t>Cognitive radio network (CRN) | Nakagami-m fading | physical-layer security | secrecy outage probability (SOP) | transmit antenna selection (TAS)</t>
  </si>
  <si>
    <t>This paper considers a multiple-input-multiple-output (MIMO) cognitive wiretap system over Nakagami-m channels with generalized selection combining (GSC), where confidential messages transmitted from a multiple-antenna transmitter to a multiple-antenna legitimate receiver are overheard by a multiple-antenna eavesdropper. Depending on whether the source node has the global channel state information (CSI) of both the main and wiretap channels, we investigate the secrecy outage performances of optimal antenna selection (OAS) and suboptimal antenna selection (SAS) schemes for MIMO underlay cognitive radio systems over Nakagami-m channels, and we compare them with the space-time transmission (STT) scheme. The closed-form expressions for the exact and asymptotic secrecy outage probability (SOP) for various schemes are derived. Simulations are conducted to validate the accuracy of our derived analytical results.</t>
  </si>
  <si>
    <t>2237-2250</t>
  </si>
  <si>
    <t>60020620-60023380;60023380;60072753;60023380;60009400;60122052-60117772;60072753</t>
  </si>
  <si>
    <t>37115795000;55732503000;43060965200;8534584600;55939922900;35194164800;25722638400</t>
  </si>
  <si>
    <t>Lei, Hongjiang;Gao, Chao;Ansari, Imran Shafique;Guo, Yongcai;Zou, Yulong;Pan, Gaofeng;Qaraqe, Khalid A.</t>
  </si>
  <si>
    <t>China;United Kingdom;Qatar;China;China;China</t>
  </si>
  <si>
    <t>Chongqing;Lancaster;Doha;Chongqing;Chongqing;Nanjing</t>
  </si>
  <si>
    <t>Southwest University;School of Computing and Communications, Lancaster University;Texas A&amp;M University at Qatar;Chongqing University;Chongqing University of Posts and Telecommunications;Nanjing University of Post and TeleCommunications</t>
  </si>
  <si>
    <t>60122052;60117772;60072753;60023380;60020620;60009400</t>
  </si>
  <si>
    <t>Lei H.</t>
  </si>
  <si>
    <t>Secrecy Outage Performance of Transmit Antenna Selection for MIMO Underlay Cognitive Radio Systems over Nakagami-m Channels</t>
  </si>
  <si>
    <t>10.1109/TVT.2016.2574315</t>
  </si>
  <si>
    <t>2-s2.0-85015765643</t>
  </si>
  <si>
    <t>['upper bound', 'tradeoffs emerging', 'time switching', 'optimal values', 'nlos links', 'network densification', 'limited regime', 'level analysis', 'harvested power', 'gain insight', 'feasibility regions', 'enabled low', 'directional beamforming', 'base stations', 'analysis shows', 'achievable performance']</t>
  </si>
  <si>
    <t>Cellular networks | simultaneous wireless information and power transfer (SWIPT) | small cells | stochastic geometry</t>
  </si>
  <si>
    <t>In this paper, a new mathematical approach for the analysis and optimization of cellular-enabled low-energy mobile devices with simultaneous wireless information and power transfer capabilities is introduced. The proposed methodology relies on modeling the locations of the base stations as points of a spatial Poisson point process, and it leverages stochastic geometry for system-level analysis. The tradeoffs emerging from simultaneous wireless information and power transfer transmission are characterized through the concept of 'feasibility regions' and are quantified through the joint cumulative distribution function of harvested power and rate. To gain insight on the achievable performance, in addition, an upper bound is proposed, and its accuracy is discussed. The system model encompasses a realistic channel model that accounts for line-of-sight (LOS) and non-LOS (NLOS) links, different cell association criteria, practical receivers based on time switching and power splitting schemes, and directional beamforming. The analysis shows that optimal values for the time switching and power splitting ratios exist and that directional beamforming and network densification are capable of enhancing system performance. More specifically, high directional antennas lead cellular networks to operate in the noise-limited regime, which is proved to provide optimal performance, and because of the existence of LOS and NLOS links, an optimal deployment density for the base stations is proven to exist for typical system setups.</t>
  </si>
  <si>
    <t>2251-2275</t>
  </si>
  <si>
    <t>60007136;60007136</t>
  </si>
  <si>
    <t>16174747800;56486431300</t>
  </si>
  <si>
    <t>Di Renzo, Marco;Lu, Wei</t>
  </si>
  <si>
    <t>Laboratoire des Signaux et Syst√®mes</t>
  </si>
  <si>
    <t>Di Renzo M.</t>
  </si>
  <si>
    <t>System-Level Analysis and Optimization of Cellular Networks with Simultaneous Wireless Information and Power Transfer: Stochastic Geometry Modeling</t>
  </si>
  <si>
    <t>10.1109/TVT.2016.2574811</t>
  </si>
  <si>
    <t>2-s2.0-85015774006</t>
  </si>
  <si>
    <t>['transmission rate', 'secrecy rate', 'receiver structure', 'power constraint', 'passive eavesdropping', 'output systems', 'mixed signals', 'legitimate receiver', 'information symbol', 'information signal', 'hardware cost', 'artificial noise']</t>
  </si>
  <si>
    <t>artificial noise | physical layer security | Quadrature spatial modulation | secrecy rate</t>
  </si>
  <si>
    <t>To resist the passive eavesdropping while reserving the same hardware cost and receiver structure of the legitimate receiver, a secure quadrature spatial modulation (QSM) scheme is proposed in this letter. Instead of the information symbol, a mixture of the information symbol and artificial noise is transmitted through the activated transmit antennas. The mixed signals are designed, so that the artificial noise is cancelled at the legitimate receiver but cause random interference to the eavesdropper. The secrecy rate is analyzed and the optimal power allocation between the artificial noise and the information signal is investigated. The influence of the number of the eavesdropper's antennas is discussed. Simulation results show that, for multiple-input-single-output systems, the proposed secure QSM scheme achieves the best secrecy performance among the existing similar schemes by using less radio frequency chains. For multiple-input-multiple-output systems, the secure QSM scheme performs better than the existing secure SM scheme does under the same power constraint and transmission rate.</t>
  </si>
  <si>
    <t>532-535</t>
  </si>
  <si>
    <t>60018308;60018308;60018308</t>
  </si>
  <si>
    <t>57193677559;25929125000;56073090700</t>
  </si>
  <si>
    <t>Huang, Zhijie;Gao, Zhenzhen;Sun, Li</t>
  </si>
  <si>
    <t>Huang Z.</t>
  </si>
  <si>
    <t>Anti-Eavesdropping Scheme Based on Quadrature Spatial Modulation</t>
  </si>
  <si>
    <t>10.1109/LCOMM.2016.2633422</t>
  </si>
  <si>
    <t>2-s2.0-85015776098</t>
  </si>
  <si>
    <t>Army Research Office</t>
  </si>
  <si>
    <t>W911NF-13-1- 0491</t>
  </si>
  <si>
    <t>ARO</t>
  </si>
  <si>
    <t>['working diode', 'tunnel diodes', 'switching speed', 'reduce zero', 'rectified power', 'prior work', 'previous report', 'outer wall', 'optical frequencies', 'insulator thicknesses', 'impedance mismatch', 'fs ).', 'experiments designed', 'engineering mwcnt', 'elucidate contributions', 'direct current', 'diode must', 'diode arrays', 'different combinations', 'bonding rather', 'bias resistance', 'act collectively']</t>
  </si>
  <si>
    <t>Carbon nanotube array | electrical resistance | optical rectenna | Tunnel diode</t>
  </si>
  <si>
    <t>Vertical tunnel diode arrays made from multiwall carbon nanotubes (MWCNTs) have shown recent promise for developing a practical optical rectenna, which is a device to convert electromagnetic waves at optical frequencies to direct current. Realizing an optical rectenna requires an antenna to be coupled to a diode that operates on the order of PHz (switching speed on the order of fs). Previously, we have demonstrated an optical rectenna device by engineering MWCNT-insulator-metal (MWCNT-I-M) tunnel diodes at the tips of vertically aligned MWCNT arrays, which act collectively as the antenna. However, the high electrical resistance of the MWCNT-I-M diode must be reduced to enable improved impedance matching between diode and antenna, which limited the rectified power in our prior work. Here, we address this issue of impedance mismatch through a series of experiments designed to elucidate contributions to the total electrical resistance of the device. Different combinations of metals, and metal and insulator thicknesses were tested for reduced contact resistance, while maintaining a working diode. Another development toward reducing resistance was to open MWCNT tips using oxygen plasma, which exposed multiple walls for bonding rather than just outer wall of closed tip CNTs. These developments were combined to reduce zero-bias resistance of MWCNT-I-M diode arrays to as low as 100 Œ© ¬∑cm2, which is 75 times lower than in our previous report.</t>
  </si>
  <si>
    <t>230-238</t>
  </si>
  <si>
    <t>60077233;60019647;60077233-60019647</t>
  </si>
  <si>
    <t>57193681915;24460405500;12239794800</t>
  </si>
  <si>
    <t>Shah, Etizaz Hassan;Brown, Billyde;Cola, Baratunde A.</t>
  </si>
  <si>
    <t>Atlanta;Atlanta</t>
  </si>
  <si>
    <t>The George W. Woodruff School of Mechanical Engineering;Georgia Institute of Technology</t>
  </si>
  <si>
    <t>60077233;60019647</t>
  </si>
  <si>
    <t>Shah E.</t>
  </si>
  <si>
    <t>A Study of Electrical Resistance in Carbon Nanotube-Insulator-Metal Diode Arrays for Optical Rectenna</t>
  </si>
  <si>
    <t>10.1109/TNANO.2017.2656066</t>
  </si>
  <si>
    <t>2-s2.0-85015777876</t>
  </si>
  <si>
    <t>['zero forcing', 'spectrum efficiency', 'significantly higher', 'sic receivers', 'receiver complexity', 'receiver architecture', 'numerical results', 'nonlinear successive', 'moderate increase', 'linear receivers', 'interference cancellation', 'input multiple', 'existing research', 'energy efficiency', 'base stations', 'asymptotic analysis']</t>
  </si>
  <si>
    <t>Energy efficiency | massive MIMO | successive interference cancellation</t>
  </si>
  <si>
    <t>The energy efficiency (EE) of an uplink massive multiple-input multiple-output system depends strongly on the number of antennas at base stations (BSs) and the receiver architecture. The existing research has focused on linear receivers, such as those based on zero forcing (ZF) or linear minimum mean squared error detectors. In this letter, we investigate the EE when nonlinear successive-interference cancellation (SIC) receivers are employed at the BSs and provide an asymptotic analysis of the total transmit power with ZF-SIC. We show that to achieve the same spectrum efficiency, the SIC receivers require fewer antennas at BSs, but only moderate increase of the receiver complexity. As a result, the EE with the SIC receivers can be significantly higher than that with linear receivers, as demonstrated by the numerical results.</t>
  </si>
  <si>
    <t>668-671</t>
  </si>
  <si>
    <t>60011664;60011664;60011664;60011664;60011664;60195520</t>
  </si>
  <si>
    <t>56447395500;12804308300;55327517200;7103123664;57201536154;7402447215</t>
  </si>
  <si>
    <t>Liu, Tianle;Tong, Jun;Guo, Qinghua;Xi, Jiangtao;Yu, Yanguang;Xiao, Zhitao</t>
  </si>
  <si>
    <t>Tianjin;Wollongong</t>
  </si>
  <si>
    <t>Tiangong University;University of Wollongong</t>
  </si>
  <si>
    <t>60195520;60011664</t>
  </si>
  <si>
    <t>Energy Efficiency of Uplink Massive MIMO Systems With Successive Interference Cancellation</t>
  </si>
  <si>
    <t>10.1109/LCOMM.2016.2634558</t>
  </si>
  <si>
    <t>2-s2.0-85015782399</t>
  </si>
  <si>
    <t>['well modeled', 'water scenarios', 'system requirements', 'spatial correlation', 'space administration', 'small portions', 'scale fading', 'ricean distribution', 'results reported', 'reliable integration', 'relative power', 'path loss', 'nonpayload communication', 'near urban', 'national aeronautics', 'mountainous terrains', 'mountainous terrain', 'modified log', 'models accounting', 'measurement campaign', 'measured results', 'local environments', 'interband signals', 'hilly terrain', 'free space', 'flight paths', 'flight direction', 'expanding rapidly', 'excess delay', 'band root', '8 db', '4 db', '180 ns', '10 ns', '1 œº']</t>
  </si>
  <si>
    <t>Air-ground (AG) channel | delay spread | path loss | unmanned aircraft systems (UAS)</t>
  </si>
  <si>
    <t>The use of unmanned aircraft systems (UAS) is expanding rapidly. For safe and reliable integration of UAS into the National Airspace System (NAS), control and nonpayload communication (CNPC) system requirements are being developed. The air-to-ground (AG) channel characteristics essentially determine CNPC link performance. The National Aeronautics and Space Administration (NASA) Glenn Research Center has sponsored a comprehensive AG channel measurement campaign in 2013 in both the L-and C-bands recently allocated for UAS. These measurements covered nearly all typical ground site (GS) local environments, including over water, hilly, mountainous, suburb, and near urban. As a continuation of results reported for the over-water scenarios, a description of the measurement campaign, measured results, and complete AG channel models for hilly and mountainous terrains are provided in this paper. The path loss is modeled by a modified log-distance path loss model with a correction for flight direction; path loss results are close to those of free space. A strong ground reflection was observed only for some small portions of some of the flight paths. The small-scale fading is well modeled by the Ricean distribution with a K-factor of 29.4 dB in the C-band and 12.8 dB in the L-band. The interband signals are uncorrelated. The spatial correlation for the two intraband channels with an aircraft antenna separation of 1.8 m is greater than 0.85. The C-band root-mean-square delay spread (RMS-DS) is 10 ns most of the time, with a maximum of 1 Œº s in hilly terrain and 180 ns in mountainous terrain. Tapped delay line (TDL) models accounting for the line of sight (LOS) and up to seven intermittent multipath components (MPCs) were developed, including the MPCs' probability of occurrence, relative power, phase, duration, and excess delay.</t>
  </si>
  <si>
    <t>1913-1925</t>
  </si>
  <si>
    <t>60018179-60023053;60018179</t>
  </si>
  <si>
    <t>Air-Ground Channel Characterization for Unmanned Aircraft Systems Part II: Hilly and Mountainous Settings</t>
  </si>
  <si>
    <t>10.1109/TVT.2016.2585504</t>
  </si>
  <si>
    <t>2-s2.0-85015786370</t>
  </si>
  <si>
    <t>['zf processing', 'uniform power', 'suppress si', 'spectral efficiency', 'si ),', 'receives data', 'received pilots', 'ratio transmission', 'ratio combining', 'proposed power', 'nonideal hardware', 'multiple half', 'mrc processing', 'mrc ),', 'mimo ),', 'massive multiple', 'linear transmitter', 'input multiple', 'hardware imperfection', 'greater ability', 'form expressions', 'fd systems', 'energy efficiency', 'ee significantly', 'cell systems', 'approximate closed', 'analytical approximation', 'also shown', 'allocation scheme', 'allocation algorithms', 'achievable rate']</t>
  </si>
  <si>
    <t>Energy efficiency (EE) | full duplex (FD) | hardware imperfection | massive multiple-input multiple-output (MIMO) | power allocation | self-interference (SI) | small cell | spectral efficiency (SE)</t>
  </si>
  <si>
    <t>The achievable rate of full-duplex (FD) small-cell systems with massive multiple-input multiple-output (MIMO), in which a low-power base station (BS) equipped with large antenna arrays sends/receives data to and from multiple half-duplex (HD) users at the same time on the same frequency, is investigated. The BS uses imperfect channel state information (CSI) obtained from received pilots, nonideal hardware, and a linear transmitter and receiver, i.e., zero-forcing (ZF) or maximum-ratio transmission/maximum-ratio combining (MRT/MRC), to process the signals. The approximate closed-form expressions of the achievable rate for both the ZF and MRT/MRC processing are derived and used to analyze the effect of the number of antennas and the hardware imperfection on the self-interference (SI), which is a bottleneck of the FD systems. To maximize the spectral efficiency (SE) and the energy efficiency (EE) of this system, two nonconvex power-allocation optimization problems are formulated and solved by utilizing the sequential convex approximation technique and the fractional programming technique. Two iterative algorithms are proposed with proved local convergence. Numerical results illustrate that the analytical approximation of achievable rate matches well with the Monte Carlo simulation. It is also shown that the ZF processing has greater ability to suppress SI, compared with MRT/MRC processing. The proposed power-allocation algorithms are shown to increase the SE and EE significantly, compared with the uniform power-allocation scheme when the BS is equipped with moderately large antenna arrays.</t>
  </si>
  <si>
    <t>2339-2353</t>
  </si>
  <si>
    <t>60010421;60010421;60070960;60015457</t>
  </si>
  <si>
    <t>57189898351;55423269000;8041684500;16307442200</t>
  </si>
  <si>
    <t>Li, Yi;Fan, Pingzhi;Leukhin, Anatolii;Liu, Lingjia</t>
  </si>
  <si>
    <t>Russian Federation;United States;China</t>
  </si>
  <si>
    <t>Yoshkar-Ola;Lawrence;Chengdu</t>
  </si>
  <si>
    <t>Mari State University;University of Kansas;Southwest Jiaotong University</t>
  </si>
  <si>
    <t>60070960;60015457;60010421</t>
  </si>
  <si>
    <t>On the Spectral and Energy Efficiency of Full-Duplex Small-Cell Wireless Systems with Massive MIMO</t>
  </si>
  <si>
    <t>10.1109/TVT.2016.2577636</t>
  </si>
  <si>
    <t>2-s2.0-85015789253</t>
  </si>
  <si>
    <t>['well depicted', 'traditional time', 'space networks', 'serving sequence', 'schedule problem', 'new model', 'linear programming', 'letter investigates', 'expanded graph']</t>
  </si>
  <si>
    <t>antenna slewing | Satellite communication | scheduling | space networks</t>
  </si>
  <si>
    <t>The slow antenna slewing rate on data relay satellites is a main performance bottleneck for space networks. This letter investigates the antenna slewing time aware schedule problem aiming at maximizing the number of successful delivered missions. Particularly, we extend the traditional time-expanded graph into a new model, with which the impact of antenna slewing time on the serving sequence of antennas is well depicted. Then, we formulate the schedule problem into a mixed integer non-linear programming and propose a polynomial time algorithm to solve it. Simulation results show that our scheme can improve the number of successfully scheduled missions significantly while guaranteeing good fairness.</t>
  </si>
  <si>
    <t>516-519</t>
  </si>
  <si>
    <t>56021598100;7102446846;57189042758;55878659100;35957356100;56808535800</t>
  </si>
  <si>
    <t>Liu, Runzi;Sheng, Min;Xu, Chao;Li, Jiandong;Wang, Xijun;Zhou, Di</t>
  </si>
  <si>
    <t>Liu R.</t>
  </si>
  <si>
    <t>Antenna slewing time aware mission scheduling in space networks</t>
  </si>
  <si>
    <t>10.1109/LCOMM.2016.2630049</t>
  </si>
  <si>
    <t>2-s2.0-85015798359</t>
  </si>
  <si>
    <t>['using bia', 'systematic algorithm', 'sum dof', 'result implies', 'orthogonal multiple', 'one reconfigurable', 'large number', 'interference channel', 'input single', 'indeed achievable', 'dof achieved', 'access schemes']</t>
  </si>
  <si>
    <t>Blind interference alignment (BIA) | degrees of freedom (DoFs) | interference channel | Reconfigurable antennas</t>
  </si>
  <si>
    <t>In this paper, we characterize the achievable (linear) degrees of freedom (DoFs) of the $K$-user single-input single-output (SISO) interference channel with blind interference alignment (BIA) using staggered antenna switching. In this scheme, each transmitter is equipped with one conventional antenna, and each receiver is equipped with one reconfigurable (multimode) antenna. Assuming that the channel is known to the receivers only, we show that by using linear BIA with staggered antenna switching at the receiver, a sum DoF of 2K/(K+2) is achievable. This result implies that in using BIA, we can double the DoF achieved by orthogonal multiple-access schemes for a large number of users. Moreover, we propose a systematic algorithm to generate the transmit beamforming vectors and the reconfigurable antenna switching patterns, showing that it can achieve the 2K/(K+2) sum DoF for any K. Finally, we apply this algorithm to the four-user SISO interference channel and demonstrate that 4/3 sum DoF is indeed achievable.</t>
  </si>
  <si>
    <t>2825-2829</t>
  </si>
  <si>
    <t>60027550-60002575;60027550-60070791</t>
  </si>
  <si>
    <t>6508125162;9134091300</t>
  </si>
  <si>
    <t>Alaa, Ahmed M.;Ismail, Mahmoud H.</t>
  </si>
  <si>
    <t>United Arab Emirates;United States;Egypt</t>
  </si>
  <si>
    <t>Sharjah;Los Angeles;Cairo</t>
  </si>
  <si>
    <t>American University of Sharjah;University of California, Los Angeles;Cairo University, Faculty of Engineering</t>
  </si>
  <si>
    <t>60070791;60027550;60002575</t>
  </si>
  <si>
    <t>Alaa A.</t>
  </si>
  <si>
    <t>Achievable Degrees of Freedom of the K-User SISO Interference Channel with Blind Interference Alignment Using Staggered Antenna Switching</t>
  </si>
  <si>
    <t>10.1109/TVT.2016.2572140</t>
  </si>
  <si>
    <t>2-s2.0-85015799961</t>
  </si>
  <si>
    <t>['user terminal', 'service requirements', 'multiple ports', 'gaussian randomization', '8 db']</t>
  </si>
  <si>
    <t>antenna selection | C-RAN | Distributed antennas</t>
  </si>
  <si>
    <t>We investigate the optimization of antenna port selection in the downlink of a cloud radio access network in which a user terminal can be served by multiple ports. The goal is to maximize the minimum weighted signal-to-interference-plus-noise ratios observed by the users while satisfying their quality-of-service requirements. This optimization is formulated as a mixed integer programming problem and solved using semidefinite relaxation and Gaussian randomization. It is shown that our technique outperforms baseline schemes by 6-8 dB.</t>
  </si>
  <si>
    <t>588-591</t>
  </si>
  <si>
    <t>60020484;114661642;60017592;60020484;60017592</t>
  </si>
  <si>
    <t>24723717600;56848807800;6506054247;56271219000;6603917247</t>
  </si>
  <si>
    <t>Bulu, Gurhan;Ahmad, Talha;Gohary, Ramy H.;Toker, Cenk;Yanikomeroglu, Halim</t>
  </si>
  <si>
    <t>Turkey;Canada;Canada</t>
  </si>
  <si>
    <t>Ankara;Ottawa;Ottawa</t>
  </si>
  <si>
    <t>Hacettepe √úniversitesi;Carleton University;Ericsson Canada</t>
  </si>
  <si>
    <t>60020484;60017592;114661642</t>
  </si>
  <si>
    <t>Bulu G.</t>
  </si>
  <si>
    <t>Antenna port selection in a coordinated cloud radio access network</t>
  </si>
  <si>
    <t>10.1109/LCOMM.2016.2628380</t>
  </si>
  <si>
    <t>2-s2.0-85015800672</t>
  </si>
  <si>
    <t>['system model', 'special cases', 'proposed approach', 'problem exactly', 'output multi', 'numerical results', 'multiple multi', 'models existing', 'maximization algorithm', 'literature may', 'legitimate receivers', 'input multi', 'general enough', 'exact solution', 'duplex receivers', 'antenna full', 'antenna eavesdroppers']</t>
  </si>
  <si>
    <t>MIMOME | minorization-maximization | physical layer security | secrecy rate maximization</t>
  </si>
  <si>
    <t>We consider physical layer security in a multi-input multi-output multi-eavesdropper wiretap channel and present an exact solution to the problem of secrecy rate maximization. A system model with multiple multi-antenna eavesdroppers and multiple multi-antenna full-duplex receivers is considered, which is general enough such that models existing in the literature may be considered as special cases. In particular, we perform joint beamforming and artificial noise optimization in an effort to maximize the achievable secrecy rate. The optimization is performed in the presence of artificial noise generated by both transmitter and legitimate receivers. The resulting optimization problem is non-convex and difficult to solve. We develop a minorization-maximization algorithm to solve the problem exactly and the results can therefore be used to benchmark existing methods. Numerical results are presented to demonstrate the efficacy of the proposed approach.</t>
  </si>
  <si>
    <t>520-523</t>
  </si>
  <si>
    <t>60009506;60072753;60032730;60072749;60072749</t>
  </si>
  <si>
    <t>55869653100;6701671636;57222545383;7006211430;6701788606</t>
  </si>
  <si>
    <t>Masood, Mudassir;Ghrayeb, Ali;Babu, Prabhu;Khalil, Issa;Hasna, Mazen</t>
  </si>
  <si>
    <t>Qatar;Qatar;India;Saudi Arabia</t>
  </si>
  <si>
    <t>Doha;Doha;New Delhi;Dhahran</t>
  </si>
  <si>
    <t>Texas A&amp;M University at Qatar;Qatar University;Indian Institute of Technology Delhi;King Fahd University of Petroleum and Minerals</t>
  </si>
  <si>
    <t>60072753;60072749;60032730;60009506</t>
  </si>
  <si>
    <t>Masood M.</t>
  </si>
  <si>
    <t>A Minorization-Maximization Algorithm for Maximizing the Secrecy Rate of the MIMOME Wiretap Channel</t>
  </si>
  <si>
    <t>10.1109/LCOMM.2016.2628892</t>
  </si>
  <si>
    <t>2-s2.0-85015968252</t>
  </si>
  <si>
    <t>['textile antenna', 'return loss', 'paper presents', 'jeans fabric', 'impedance bandwidth', 'hexagonal slot']</t>
  </si>
  <si>
    <t>Electromagnetic band gap | Specific absorption rate | Textile antenna</t>
  </si>
  <si>
    <t>This paper presents the design of Textile antenna embedded with Z shape Electromagnetic Band Gap (EBG) Structure. The textile antenna is designed using rectangular shape patch with Hexagonal slot. Jeans fabric is being used as substrate. Return loss, Specific Absorption Rate (SAR) value and impedance bandwidth are investigated using HFSS simulator.</t>
  </si>
  <si>
    <t>1860-1863</t>
  </si>
  <si>
    <t>60026146;60076888;60023544</t>
  </si>
  <si>
    <t>57188571612;55081947600;36504309300</t>
  </si>
  <si>
    <t>Ramesh, M.;Rajya Lakshmi, V.;Mallikarjuna Rao, P.</t>
  </si>
  <si>
    <t>Bheemunipatnam;Visakhapatnam;Visakhapatnam</t>
  </si>
  <si>
    <t>Anil Neerukonda Institute of Technology &amp; Sciences;Gandhi Institute of Technology and Management, Visakhapatnam;Andhra University</t>
  </si>
  <si>
    <t>60076888;60026146;60023544</t>
  </si>
  <si>
    <t>Ramesh M.</t>
  </si>
  <si>
    <t>Textile antenna with Z shape EBG structure for SAR reduction</t>
  </si>
  <si>
    <t>2-s2.0-85015984592</t>
  </si>
  <si>
    <t>14J10972</t>
  </si>
  <si>
    <t>['side absorption', 'resonator signals', 'radiation loss', 'large number', 'existing kids', 'developed kids', 'coplanar waveguide', 'contact aligner', 'considerably reduced']</t>
  </si>
  <si>
    <t>Kinetic inductance detectors | Optical coupling | Superconducting detector</t>
  </si>
  <si>
    <t>Antenna-coupled kinetic inductance detectors (KIDs) have recently shown great promise as microwave detection systems with a large number of channels. However, this technique, still has difficulties in eliminating the radiation loss of the resonator signals. To solve this problem, we propose a design in which the absorption area connected to an antenna is located on the ground-side of a coplanar waveguide. Thereby, radiation loss due to leakage from the resonator to the antenna can be considerably reduced. This simple design also enables the use of a contact aligner for fabrication. We have developed KIDs with this design, named as the ground-side absorption (GSA)-KIDs and demonstrated that they have higher quality factors than those of the existing KIDs, while maintaining a good total sensitivity.</t>
  </si>
  <si>
    <t>E100C</t>
  </si>
  <si>
    <t>60021523;60016648;60003218;60021523-60003218;60021523-60003218-60025272;60023147;60021523;60023147;60016648;60003218;60021523-60003218;60025272</t>
  </si>
  <si>
    <t>55738349100;35278880000;55762617200;56603486100;55108436700;35227407900;55549399400;6603908527;22958019500;47861337600;35228066700;56539381200</t>
  </si>
  <si>
    <t>Watanabe, Hiroki;Mima, Satoru;Oguri, Shugo;Yoshida, Mitsuhiro;Hazumi, Masashi;Ishino, Hirokazu;Ishitsuka, Hikaru;Kibayashi, Atsuko;Otani, Chiko;Sato, Nobuaki;Tajima, Osamu;Tomita, Nozomu</t>
  </si>
  <si>
    <t>Tokyo;Okayama;Hayama;Wako;Tsukuba</t>
  </si>
  <si>
    <t>The University of Tokyo;Okayama University;The Graduate University for Advanced Studies;Riken;High Energy Accelerator Research Organization, Tsukuba</t>
  </si>
  <si>
    <t>60025272;60023147;60021523;60016648;60003218</t>
  </si>
  <si>
    <t>Watanabe H.</t>
  </si>
  <si>
    <t>Development of an optical coupling with ground-side absorption for antenna-coupled kinetic inductance detectors</t>
  </si>
  <si>
    <t>10.1587/transele.E100.C.298</t>
  </si>
  <si>
    <t>2-s2.0-85016056582</t>
  </si>
  <si>
    <t>15K06991</t>
  </si>
  <si>
    <t>['zebrafish embryos', 'zebrafish embryogenesis', 'vertebrate development', 'type glycans', 'structural analysis', 'results suggest', 'phylotypic stage', 'pharyngula stages', 'multiple modes', 'minor components', 'midpharyngula stage', 'mammalian tissues', 'hybrid n', 'glycan structures', 'glycan biosynthesis', 'glcnac antennae', 'deyolked embryos', 'dependent variation', 'commonly found', 'antenna structures', 'abundant oligomannose', '4glcnac ).']</t>
  </si>
  <si>
    <t>HPLC | LacNAc | Multistage mass spectrometry | N-glycosylation | Zebrafish</t>
  </si>
  <si>
    <t>Zebrafish is a model organism suitable for studying vertebrate development. We analyzed the N-glycan structures of zebrafish embryos and their alterations during zebrafish embryogenesis to obtain basic data for studying the roles of N-glycosylation. Multiple modes of highperformance liquid chromatography and multistage mass spectrometry were used for structural analysis of N-glycans. The N-glycans from deyolked embryos at 36 hours postfertilization, a midpharyngula stage, contained relatively higher amounts of complex- and hybrid-type glycans with LacNAc (GalŒ≤1-4GlcNAc) and/or sialyl LacNAc without additional Œ≤1,4-Gal, which are commonly found in mammalian tissues, as well as abundant oligomannose-type glycans. Some of the complex- and hybrid-type glycans possessed various extended LacNAc structures, such as GalŒ≤1-4LacNAc, LacNAc-repeat or unique (+/- dHex)-GalNAcŒ±1-GlcNAcŒ≤1-LacNAc. In contrast, the yolk of the embryo contains predominant oligomannose-type glycans and complex-type glycans with GalŒ≤1-4(SiaŒ±2-3)GalŒ≤1-4(FucŒ±1-3)GlcNAc antennae. N-Glycan profiles obtained from deyolked embryos at different stages showed stage-dependent variation of complex- and hybrid-type glycans. At gastrula and early segmentation stages, complex- and hybrid-type glycans were minor components, and their antenna structures were mainly sialyl LacdiNAc (SiaŒ±2-6GalNAcŒ≤1-4GlcNAc). From the mid-segmentation to pharyngula stages, those with LacNAc and/or Œ±2,6-sialyl LacNAc antenna structures increased remarkably, and those with Œ±2,3-sialyl LacNAc antenna, core Œ±1,6-Fuc and bisecting GlcNAc modifications increased gradually. These results suggest the presence of mechanisms for regulating the antenna structures of complex/hybrid N-glycan biosynthesis in the phylotypic stage of vertebrate development.</t>
  </si>
  <si>
    <t>228-245</t>
  </si>
  <si>
    <t>Glycobiology</t>
  </si>
  <si>
    <t>100412986;100412986-60022313;100412986-60022313</t>
  </si>
  <si>
    <t>57200011353;57199696081;7004198423</t>
  </si>
  <si>
    <t>Hanzawa, Ken;Suzuki, Noriko;Natsuka, Shunji</t>
  </si>
  <si>
    <t>Niigata;Chiba</t>
  </si>
  <si>
    <t>Niigata University;Graduate School of Science and Technology</t>
  </si>
  <si>
    <t>60022313;100412986</t>
  </si>
  <si>
    <t>Hanzawa K.</t>
  </si>
  <si>
    <t>Structures and developmental alterations of N-glycans of zebrafish embryos</t>
  </si>
  <si>
    <t>10.1093/glycob/cww124</t>
  </si>
  <si>
    <t>2-s2.0-85016063752</t>
  </si>
  <si>
    <t>['weighting vector', 'updated subsequently', 'spatial resolution', 'received data', 'proposed igsc', 'proposed algorithm', 'igsc algorithm', 'gsc algorithm', 'generated based', 'desired signal', 'dataset provided', 'covariance matrix', 'cf ).', 'blocking matrix', 'adaptive vector', 'adaptive parts', 'adaptive part']</t>
  </si>
  <si>
    <t>A modified generalized sidelobe canceller (IGSC) algorithm is proposed to enhance the resolution and robustness against the noise of the traditional generalized sidelobe canceller (GSC) and coherence factor combined method (GSC-CF). In the GSC algorithm, weighting vector is divided into adaptive and non-adaptive parts, while the non-adaptive part does not block all the desired signal. A modified steer vector of the IGSC algorithm is generated by the projection of the non-adaptive vector on the signal space constructed by the covariance matrix of received data. The blocking matrix is generated based on the orthogonal complementary space of the modified steer vector and the weighting vector is updated subsequently. The performance of IGSC was investigated by simulations and experiments. Through simulations, IGSC outperformed GSC-CF in terms of spatial resolution by 0.1 mm regardless there is noise or not, as well as the contrast ratio respect. The proposed IGSC can be further improved by combining with CF. The experimental results also validated the effectiveness of the proposed algorithm with dataset provided by the University of Michigan.</t>
  </si>
  <si>
    <t>1900-1908</t>
  </si>
  <si>
    <t>60023380;60023380;114944345;114944345;114944345</t>
  </si>
  <si>
    <t>55611494600;57193730102;12802905300;57193728647;57193732742</t>
  </si>
  <si>
    <t>Wang, Ping;Li, Na;Luo, Han wu;Zhu, Yong kun;Cui, Shi gang</t>
  </si>
  <si>
    <t>Chongqing;</t>
  </si>
  <si>
    <t>Chongqing University;East Inner Mongolia Electric Power Company Limited</t>
  </si>
  <si>
    <t>60023380;114944345</t>
  </si>
  <si>
    <t>Wang P.</t>
  </si>
  <si>
    <t>Generalized sidelobe canceller beamforming method for ultrasound imaging</t>
  </si>
  <si>
    <t>10.1121/1.4978058</t>
  </si>
  <si>
    <t>2-s2.0-85016157892</t>
  </si>
  <si>
    <t>['simulation results', 'reliable communication', 'proposed scheme', 'problem may', 'multiple antennas', 'heterogeneous network', 'diversity method', 'conventional scheme', 'base stations', 'base station']</t>
  </si>
  <si>
    <t>CoMP | Cooperative transmission | Heterogeneous network | SPC</t>
  </si>
  <si>
    <t>For reliable communication, this letter proposes cooperative transmission scheme with spatial phase coding (SPC) in the edge area among base stations. The diversity method has the a difficulty in terms of the price and complexity in a base station with multiple antennas. Thus, this problem may be resolved by using the cooperative scheme among the base stations and the proposed scheme increases that uses economically resource by using less feedback bits. Especially, if the coverage of many base stations is overlapped, the performance of the proposed scheme is improved. From the simulation results, the proposed scheme has the better performance compared to the conventional scheme in heterogeneous network.</t>
  </si>
  <si>
    <t>E100A</t>
  </si>
  <si>
    <t>IEICE Transactions on Fundamentals of Electronics, Communications and Computer Sciences</t>
  </si>
  <si>
    <t>60027884;60027884</t>
  </si>
  <si>
    <t>57192830827;7404036823</t>
  </si>
  <si>
    <t>Kim, Yong Jun;Song, Hyoung Kyu</t>
  </si>
  <si>
    <t>Enhanced performance using precoding scheme with limited feedback information in the heterogeneous network</t>
  </si>
  <si>
    <t>10.1587/transfun.E100.A.916</t>
  </si>
  <si>
    <t>2-s2.0-85016174752</t>
  </si>
  <si>
    <t>['wavelength slits', 'several sub', 'radiation gains', 'prospective applications', 'point array', 'letter demonstrates', 'gain loudspeakers', 'finite array', 'dipole sources', 'dipole array', 'array gain']</t>
  </si>
  <si>
    <t>A finite array of dipole sources is used to enhance the directivity and radiation gains of sound. This letter demonstrates that this idea can be realized as several sub-wavelength slits in a plate with periodic Helmholtz resonators. Moreover, the array gain of this structure can be further improved by adjusting the effective boundary impedance. The directivity of the dipole array is compared with that of a point array, and the advantages of the dipole array are revealed. Prospective applications of this mechanism include achieving directional radiation in high-gain loudspeakers and ultrasonic medical instrumentation.</t>
  </si>
  <si>
    <t>1936-1939</t>
  </si>
  <si>
    <t>60033100;60033100;60033100</t>
  </si>
  <si>
    <t>56927867000;7401999642;7409291459</t>
  </si>
  <si>
    <t>Ding, Erliang;Mao, Yiwei;Liu, Xiaozhou</t>
  </si>
  <si>
    <t>Nanjing University</t>
  </si>
  <si>
    <t>Ding E.</t>
  </si>
  <si>
    <t>Realizing a finite array of dipole sources with high acoustic transmission directivity at low frequency</t>
  </si>
  <si>
    <t>10.1121/1.4978440</t>
  </si>
  <si>
    <t>2-s2.0-85016248556</t>
  </si>
  <si>
    <t>['whip antenna', 'usually measured', 'rogowski coil', 'real environment', 'pd occurs', 'pd degrades', 'paper provides', 'may lead', 'low price', 'jeseniky mountains', 'insulation systems', 'install antenna', 'impulse component', 'important tool', 'heavy noise', 'forested terrains', 'forested terrain', 'ferromagnetic materials', 'direct contact', 'current signal', 'current approach', 'covered conductors', 'background noise', 'antenna signal', 'antenna may']</t>
  </si>
  <si>
    <t>Covered conductor | Partial discharges | Whip antenna</t>
  </si>
  <si>
    <t>The direct contact of a tree or a branch of tree with Covered Conductors (CC) overhead lines causes Partial Discharges (PD) inside the insulation. The presence of PD degrades the insulation systems and eventually destroys insulation, which may lead to power delivery interruption. The detection and diagnosis of PD is an important tool to address the problem of tree caused faults in forested terrains. The PD occurs in the impulse component of the signal, which is usually measured by Rogowski coil (current signal) or single layer inductors (voltage signal). In this paper, we introduce a possibility to detect the tree caused faults with the usage of whip antenna. The advantage of the antenna is a very low price and the possibility to install antenna under voltage. The disadvantages are sensitivity to ferromagnetic materials and impossibility to distinguish affected phase. The measurements were carried out in the real environment in forested terrain in Jeseniky Mountains. The real environment is different from a laboratory conditions due to heavy noise (e.g. corona, radio emissions). This paper provides an examination of the background noise from the antenna signal. The experimental results indicate that the antenna may be successfully used instead of the current approach.</t>
  </si>
  <si>
    <t>21-27</t>
  </si>
  <si>
    <t>Advances in Electrical and Electronic Engineering</t>
  </si>
  <si>
    <t>60018768;60018768;60018768;60018768;60018768</t>
  </si>
  <si>
    <t>34977261800;57214070702;55557657200;56593186900;56266616200</t>
  </si>
  <si>
    <t>Misak, Stanislav;Fulnecek, Jan;Jezowicz, Tomas;Vantuch, Tomas;Burianek, Tomas</t>
  </si>
  <si>
    <t>Ostrava</t>
  </si>
  <si>
    <t>VSB ‚Äì Technical University of Ostrava</t>
  </si>
  <si>
    <t>Misak S.</t>
  </si>
  <si>
    <t>Usage of antenna for detection of tree falls on overhead lines with covered conductors</t>
  </si>
  <si>
    <t>10.15598/aeee.v15i1.1894</t>
  </si>
  <si>
    <t>2-s2.0-85016452211</t>
  </si>
  <si>
    <t>['user equipment', 'two tiers', 'tier networks', 'tier interference', 'thus created', 'stochastic geometry', 'severe cross', 'schemes employing', 'safely reuse', 'minimum distance', 'interference reduction', 'femtocell network', 'extended co', 'efficient deployment', 'edge femtocells', 'derived co', 'avoid violating', 'access femtocells']</t>
  </si>
  <si>
    <t>Coverage probability | Fractional frequency reuse | Heterogeneous network | Prohibition zone | Spectrum sharing | Stochastic geometry</t>
  </si>
  <si>
    <t>In this work, an analytical coverage probability framework is derived for all the User Equipment (UE) types in a Fractional Frequency Reuse (FFR)-aided heterogeneous network leveraging tools of stochastic geometry. This framework is used to determine the minimum distance for edge femtocells to safely reuse same spectrum resources utilized by center macro users (MUEs) for successful signal transmission and decoding. A spectrum sharing prohibition zone is thus created in which only orthogonal spectrum usage is allowed between the two tiers to avoid violating the system outage constraint, and is found to be sensitive to macrocell antenna azimuth and other key network parameters. Using the macrocell center radius, Rm and the derived co-channel femtocells distance, rco- Fmin, a new spatial partitioning threshold, Rf is obtained for the femtocell network, extending the spectrum sharing prohibition zone for further interference reduction. Analytical and numerical results show that the introduction of Rf and use of extended co-channel prohibition zone offers improved protection to UEs against severe cross-tier interference with enhanced throughput performance, compared to most schemes employing a single spatial partitioning parameter. The proposed scheme therefore provides guidelines for efficient deployment of closed-access femtocells with hybrid spectrum usage in multi-tier networks for lower power consumption and improved throughput performance.</t>
  </si>
  <si>
    <t>152-163</t>
  </si>
  <si>
    <t>60018273;60018273;60018273</t>
  </si>
  <si>
    <t>57189383584;35148094500;57191346307</t>
  </si>
  <si>
    <t>Abdullahi, Sani Umar;Liu, Jian;Mohadeskasaei, Seyed Alireza</t>
  </si>
  <si>
    <t>University of Science and Technology Beijing</t>
  </si>
  <si>
    <t>Abdullahi S.</t>
  </si>
  <si>
    <t>Analytical coverage probability framework and spectrum sharing prohibition zone in heterogeneous cellular networks with sectored-FFR</t>
  </si>
  <si>
    <t>10.12720/jcm.12.3.152-163</t>
  </si>
  <si>
    <t>2-s2.0-85016732311</t>
  </si>
  <si>
    <t>['thickness h', 'size miniaturization', 'radiating element', 'prototype antenna', 'proposed antenna', 'patch antenna', 'numerical simulations', 'novel dual', 'ground plane', 'good agreement', 'epoxy substrate', 'computed results', 'antenna operates', '6 mm', '45 ghz']</t>
  </si>
  <si>
    <t>CSRR | CST | Metamaterial | Microstrip antenna | RFID</t>
  </si>
  <si>
    <t>In this paper, a novel dual-band metamaterial printed antenna using U slot in the radiating element for radio frequency identification applications is presented. A complementary split ring resonator etched from the ground plane for dual band operation and size miniaturization. The proposed antenna is printed on an FR4-epoxy substrate with thickness h=1.6 mm, dielectric constant 4.4 and loss tangent 0.025. The antenna is fed by 50ohm. This antenna operates at 2.45 GHz and 5.8 GHz bands. Numerical simulations are presented for the patch antenna with and without metamaterial unit cell by using CST microwave studio. For validating the computed results of the proposed antenna, a prototype antenna has been fabricated and measured. The measured results show that there is a good agreement with the computed results.</t>
  </si>
  <si>
    <t>106-113</t>
  </si>
  <si>
    <t>60212451;60212451;60104190;60212451;60212451;60212451</t>
  </si>
  <si>
    <t>57193810103;8712480300;11840528500;6505504052;55235036700;56500721700</t>
  </si>
  <si>
    <t>Ennajih, Abdelhadi;Zbitou, Jamal;Latrach, Mohamed;Errkik, Ahmed;El Abdellaoui, Larbi;Tajmouati, Abdelali</t>
  </si>
  <si>
    <t>Settat;Angers</t>
  </si>
  <si>
    <t>Facult√© des Sciences et Techniques Settat;ESEO Group</t>
  </si>
  <si>
    <t>60212451;60104190</t>
  </si>
  <si>
    <t>Ennajih A.</t>
  </si>
  <si>
    <t>Dual band metamaterial printed antenna based on CSRR for RFID applications</t>
  </si>
  <si>
    <t>2-s2.0-85016761948</t>
  </si>
  <si>
    <t>['proposed system', 'operating frequencies', 'multiple bands', 'much higher', 'measured results', 'ground plane', 'good agreement', 'antenna suitable', 'antenna performance', 'achieving 56', '23 db', '12 gbps']</t>
  </si>
  <si>
    <t>CSRR | Envelope correlation coefficient | Microstrip antenna | MIMO antennas | SNR</t>
  </si>
  <si>
    <t>A four elements multiple inputs multiple outputs (MIMO) antenna system based on microstrip patch elements for multiple ISM band operation has been presented in this paper. Multiple bands have been achieved by etching complementary split ring resonators (CSRR) in the ground plane of a conventional rectangular patch antenna, achieving 56% miniaturization. The antenna is fabricated and tested. Measured results are in good agreement with simulations. Isolation between different antenna elements is greater than 23 dB and maximum envelope correlation coefficient is less than 0.03. The antenna performance has been compared with different MIMO systems presented in literature and gain of the proposed system is much higher than the gain of other systems for operating frequencies. The SNR has been calculated and it has been established that the antenna can support data rate as high as 1.12 GBPS which makes this antenna suitable for modern wireless applications requiring higher data rates. The design is very simple and easy to fabricate.</t>
  </si>
  <si>
    <t>74-81</t>
  </si>
  <si>
    <t>55584123500;57213822533</t>
  </si>
  <si>
    <t>Agrawal, Tanvi;Srivastava, Shweta</t>
  </si>
  <si>
    <t>Agrawal T.</t>
  </si>
  <si>
    <t>High gain microstrip MIMO antenna for wireless applications</t>
  </si>
  <si>
    <t>2-s2.0-85016767313</t>
  </si>
  <si>
    <t>['technique allows', 'suitable candidate', 'single structure', 'second band', 'ring resonator', 'proposed antenna', 'printed dipole', 'opposite side', 'one pairs', 'novel design', 'design approach', 'complementary split']</t>
  </si>
  <si>
    <t>Antipodal | Complementary split ring resonators (CSRR) | Dipole antenna | Dual band antennas | Metamaterial | Navigation | Split ring resonators (SRR)</t>
  </si>
  <si>
    <t>A novel design of compact printed antipodal dipole antenna with dual band characteristics, miniaturized by loading with a complementary split-ring resonator (CSRR) is proposed. This design approach is based on a printed dipole on opposite side (antipodal) loaded with one pairs of Complementary Split Ring Resonators (CSRRs) on both radiating dipole edges with same dimension on both sides. This technique allows the choice of two working bands frequencies one from dipole and other from a metamaterial inspired CSRR ring in a single structure. The operating bands centered around 1.480GHz (Lband) and the second band (S-band) working at 2.52GHz, have been designed, fabricated and measured. The match between the simulated and experimental measured results gives that the proposed antenna can be a suitable candidate for L and S-band navigation applications.</t>
  </si>
  <si>
    <t>60023345;60005630;60023345</t>
  </si>
  <si>
    <t>56556299800;24172394400;57202531753</t>
  </si>
  <si>
    <t>Purushothaman, S.;Raghavan, S.;Kumar, V. Senthil</t>
  </si>
  <si>
    <t>Bengaluru;Tiruchirappalli</t>
  </si>
  <si>
    <t>Indian Space Research Organization;National Institute of Technology Tiruchirappalli</t>
  </si>
  <si>
    <t>60023345;60005630</t>
  </si>
  <si>
    <t>Purushothaman S.</t>
  </si>
  <si>
    <t>A compact metamaterial inspired dual band antipodal dipole antenna for navigation applications</t>
  </si>
  <si>
    <t>2-s2.0-85016778506</t>
  </si>
  <si>
    <t>['typical function', 'type iii', 'type ii', 'three types', 'tem ).', 'space left', 'sensilla placodea', 'sensilla lymph', 'pit style', 'longer antennae', 'five types', 'dendrite sheath', 'data indicated', 'coleoptera ),', 'antennal sensilla', 'also identified', 'abundant types']</t>
  </si>
  <si>
    <t>The morphology and distribution of the antennal sensilla of adult diving beetle Cybister japonicus Sharp (Dytiscidae, Coleoptera), have been examined. Five types of sensilla on the antennae were identified by scanning electron microscope (SEM) and transmission electron microscope (TEM). Sensilla placodea and elongated s. placodea are the most abundant types of sensilla, distributing only on the flagellum. Both these types of sensilla carry multiple pore systems with a typical function as chemoreceptors. Three types of s. coeloconica (Type I-III) were also identified, with the characterization of the pit-in-pit style, and carrying pegs externally different from each other. Our data indicated that both type I and type II of s. coleconica contain two bipolar neurons, while the type III of s. coleconica contains three dendrites in the peg. Two sensory dendrites in the former two sensilla are tightly embedded inside the dendrite sheath, with no space left for sensilla lymph. There are no specific morphological differences in the antennal sensilla observed between males and females, except that the males have longer antennae and more sensilla than the females.</t>
  </si>
  <si>
    <t>e0174643</t>
  </si>
  <si>
    <t>60013551;60017705;60013551;60018208;118230760;60029608;60013551</t>
  </si>
  <si>
    <t>57188586677;57206605394;57199287236;55658928300;57190815627;18937999900;6701435283</t>
  </si>
  <si>
    <t>Song, Li Mei;Wang, Xue Min;Huang, Jian Ping;Zhu, Fang;Jiang, Xiang;Zhang, Shan Gan;Ban, Li Ping</t>
  </si>
  <si>
    <t>Haidian;Pullman;Beijing;Beijing;Guangzhou</t>
  </si>
  <si>
    <t>Institute of Zoology Chinese Academy of Sciences;Washington State University Pullman;Chinese Academy of Agricultural Sciences;China Agricultural University;Huangpu Entry-Exit Inspection and Quarantine Bureau</t>
  </si>
  <si>
    <t>60029608;60018208;60017705;60013551;118230760</t>
  </si>
  <si>
    <t>Song L.M.</t>
  </si>
  <si>
    <t>Ultrastructure and morphology of antennal sensilla of the adult diving beetle Cybister japonicus Sharp</t>
  </si>
  <si>
    <t>10.1371/journal.pone.0174643</t>
  </si>
  <si>
    <t>2-s2.0-85016788856</t>
  </si>
  <si>
    <t>NNN06AA01C</t>
  </si>
  <si>
    <t>['via multiplexers', 'spp spacecraft', 'spp ),', 'spacecraft systems', 'solar wind', 'situ measurements', 'single axis', 'show examples', 'selected inputs', 'scm input', 'scm ).', 'science signals', 'rfs receiver', 'radio waves', 'previous measurements', 'plasma frequency', 'interest driving', 'inner heliosphere', 'higher compared', 'fields suite', 'electromagnetic fluctuations', 'current performance', 'cross spectra', 'calculated using', '1 au']</t>
  </si>
  <si>
    <t>electric field | FIELDS | magnetic field | quasi-thermal noise | radio | Solar Probe Plus</t>
  </si>
  <si>
    <t>The Radio Frequency Spectrometer (RFS) is a two-channel digital receiver and spectrometer, which will make remote sensing observations of radio waves and in situ measurements of electrostatic and electromagnetic fluctuations in the solar wind. A part of the FIELDS suite for Solar Probe Plus (SPP), the RFS is optimized for measurements in the inner heliosphere, where solar radio bursts are more intense and the plasma frequency is higher compared to previous measurements at distances of 1 AU or greater. The inputs to the RFS receiver are the four electric antennas mounted near the front of the SPP spacecraft and a single axis of the SPP search coil magnetometer (SCM). Each RFS channel selects a monopole or dipole antenna input, or the SCM input, via multiplexers. The primary data products from the RFS are autospectra and cross spectra from the selected inputs. The spectra are calculated using a polyphase filter bank, which enables the measurement of low amplitude signals of interest in the presence of high-amplitude narrowband noise generated by spacecraft systems. We discuss the science signals of interest driving the RFS measurement objectives, describe the RFS analog design and digital signal processing, and show examples of current performance.</t>
  </si>
  <si>
    <t>2836-2854</t>
  </si>
  <si>
    <t>60029392;60029392-60025038;60029392;60029392-60025038;60029392-60025038;60029445;60029392;60029392;60003674;60029392;60003674;60029392;60029392;60029392</t>
  </si>
  <si>
    <t>15726266600;7102795724;7004358645;57188663935;57193806951;8273351900;56927490400;7401432033;8912396900;22835680600;6603343012;6602208601;7006147003;8677312000</t>
  </si>
  <si>
    <t>Pulupa, M.;Bale, S. D.;Bonnell, J. W.;Bowen, T. A.;Carruth, N.;Goetz, K.;Gordon, D.;Harvey, P. R.;Maksimovic, M.;Mart√≠nez-Oliveros, J. C.;Moncuquet, M.;Saint-Hilaire, P.;Seitz, D.;Sundkvist, D.</t>
  </si>
  <si>
    <t>United States;United States;United States;France</t>
  </si>
  <si>
    <t>Minneapolis;Berkeley;Berkeley;Paris</t>
  </si>
  <si>
    <t>University of Minnesota Twin Cities;Space Sciences Laboratory at UC Berkeley;University of California, Berkeley;L'Observatoire de Paris</t>
  </si>
  <si>
    <t>60029445;60029392;60025038;60003674</t>
  </si>
  <si>
    <t>Pulupa M.</t>
  </si>
  <si>
    <t>The solar probe plus radio frequency spectrometer: Measurement requirements, analog design, and digital signal processing</t>
  </si>
  <si>
    <t>10.1002/2016JA023345</t>
  </si>
  <si>
    <t>2-s2.0-85016816518</t>
  </si>
  <si>
    <t>['phase delay', 'patch antenna', 'maximum gain', 'low profile', 'lens antenna', 'layer structure', 'good performance', 'gain antenna', 'focal point', 'conventional designs', 'compact high', 'circularly polarized', 'attractive alternative', '3 dbic', '169 elements', '15 ghz']</t>
  </si>
  <si>
    <t>circularly polarized | high-gain | single-layer | transmissive metasurface</t>
  </si>
  <si>
    <t>A high-gain lens antenna employing single-layer focusing metasurface (MS) is proposed in this article. The single-layer element achieves a 360¬∞ transmission phase range with a transmission magnitude better than 0.9. And the focusing MS consists of 169 elements was designed by utilizing the technique of varying rotation angle to compensate the phase delay. Thus, a lens antenna is constructed by placing a circularly polarized (CP) patch antenna at the focal point of the MS. The fabricated lens antenna demonstrates a good performance of 4.6% 3-dB axial ratio bandwidth and 6% 1-dB gain bandwidth, respectively. Moreover, the maximum gain is 18.3 dBic at 15 GHz, which is enhanced by 11.4 dBic compared with the patch antenna. Due to the single-layer structure, this design has a low profile and easy fabrication process compared with the conventional designs, making it an attractive alternative to compact high-gain antenna.</t>
  </si>
  <si>
    <t>267-272</t>
  </si>
  <si>
    <t>56005155700;35320575500;46062298100;57094403700</t>
  </si>
  <si>
    <t>Zhuang, Yaqiang;Wang, Guangming;Li, Haipeng;Guo, Wenlong</t>
  </si>
  <si>
    <t>Zhuang Y.</t>
  </si>
  <si>
    <t>Novel High-Gain Circularly Polarized Lens Antenna Using Single-Layer Transmissive Metasurface</t>
  </si>
  <si>
    <t>10.1515/freq-2016-0089</t>
  </si>
  <si>
    <t>2-s2.0-85016938677</t>
  </si>
  <si>
    <t>['two selected', 'specific frequency', 'reflection phase', 'novel amc', 'jerusalem shape', 'good performances', 'good bandwidth', 'dispersion diagram', 'designs started', 'angular stability', 'also proved', '5g application', '28 ghz', '18 ghz']</t>
  </si>
  <si>
    <t>Angular Stability | Artificial Magnetic Conductor | Bandwidth | Dispersion Diagram | Reflection Phase</t>
  </si>
  <si>
    <t>A design of novel bendable Artificial Magnetic Conductor (AMC) structures has been presented in this paper in two selected of frequencies at 5G application. These designs started with a square patch shape and continued with the combination of circular and Jerusalem shape which resonate at a frequency of 18 GHz and 28 GHz. Details of the theory and the structures of AMCs are explained. The reflection phase, bandwidth, angular stability and dispersion diagram were studied. The simulated results plotted that the novel AMC has good bandwidth and size is reduced by 53 % and 55 % for both frequencies. Other than that, it is also proved that the novel AMC has a stable reflection phase and no band gap performs at the specific frequency. The good performances of this novel AMC make it useful in order to improve antenna‚Äôs performance.</t>
  </si>
  <si>
    <t>636-642</t>
  </si>
  <si>
    <t>Novel artificial magnetic conductor for 5G application</t>
  </si>
  <si>
    <t>10.11591/ijeecs.v5.i3.pp636-642</t>
  </si>
  <si>
    <t>2-s2.0-85016959217</t>
  </si>
  <si>
    <t>['uwb applications', 'tsa without', 'tsa based', 'taper profile', 'step procedure', 'smoothing curve', 'smooth taper', 'radiation characteristics', 'proposed tsa', 'back ratio', 'b ratio', 'antenna gain', '6 ghz', '1 ghz']</t>
  </si>
  <si>
    <t>planar antenna | tapered slot antenna | UWB antenna | Vivaldi antenna | wideband antenna</t>
  </si>
  <si>
    <t>In this paper, the tapered slot antenna (TSA) with corrugation is proposed for UWB applications. The multi-section binomial transformer is used to design taper profile of the proposed TSA that does not involve using time consuming optimization. A step-by-step procedure for synthesis of the step impedance values related with step slot widths of taper profile is presented. The smooth taper can be achieved by fitting the smoothing curve to the entire step slot. The design of TSA based on this method yields results with a quite flat gain and wide impedance bandwidth covering UWB spectrum from 3.1 GHz to 10.6 GHz. To further improve the radiation characteristics, the corrugation is added on the both edges of the proposed TSA. The effects of different corrugation shapes on the improvement of antenna gain and front-to-back ratio (F-to-B ratio) are investigated. To demonstrate the validity of the design, the prototypes of TSA without and with corrugation are fabricated and measured. The results show good agreement between simulation and measurement.</t>
  </si>
  <si>
    <t>251-260</t>
  </si>
  <si>
    <t>60103476;60103476;60103476</t>
  </si>
  <si>
    <t>56042142100;37018847700;6506006755</t>
  </si>
  <si>
    <t>Chareonsiri, Yosita;Thaiwirot, Wanwisa;Akkaraekthalin, Prayoot</t>
  </si>
  <si>
    <t>King Mongkuts University of Technology</t>
  </si>
  <si>
    <t>Chareonsiri Y.</t>
  </si>
  <si>
    <t>Design of Ultra-Wideband Tapered Slot Antenna by Using Binomial Transformer with Corrugation</t>
  </si>
  <si>
    <t>10.1515/freq-2016-0131</t>
  </si>
  <si>
    <t>2-s2.0-85016971662</t>
  </si>
  <si>
    <t>['shaped antennas', 'measured isolation', 'input multiple', 'ifa ),', 'element multiple', 'decoupling structures', 'antenna system', 'antenna elements', '9 ghz', '13 db']</t>
  </si>
  <si>
    <t>3D-IFA | decoupling structure | LTE | MIMO | mobile handset</t>
  </si>
  <si>
    <t>In this letter, an eight-element Multiple-input multiple-output (MIMO) antenna system for LTE mobile handset applications is proposed. The antenna array consists of eight 3D inverted F-shaped antennas (3D-IFA), and the measured-10 dB impedance bandwidth is 3.2-3.9 GHz which can cover the LTE bands 42 and 43 (3.4-3.8 GHz). By controlling the rotation of the antenna elements, no less than 10 dB isolation between antenna elements can be obtained. After using the specially designed meandered slots on the ground as decoupling structures, the measured isolation can be further improved to higher than 13 dB between the antenna elements at the whole operating band.</t>
  </si>
  <si>
    <t>273-278</t>
  </si>
  <si>
    <t>60064143;60064143;60064143;60064143</t>
  </si>
  <si>
    <t>54404025400;57169576500;57192911919;55211317000</t>
  </si>
  <si>
    <t>Yang, Lingsheng;Ji, Ming;Cheng, Biyu;Ni, Bo</t>
  </si>
  <si>
    <t>Eight-Element Antenna Array for LTE 3.4-3.8 GHz Mobile Handset Applications</t>
  </si>
  <si>
    <t>10.1515/freq-2016-0222</t>
  </si>
  <si>
    <t>2-s2.0-85016977560</t>
  </si>
  <si>
    <t>['two stages', 'single element', 'relative permittivity', 'proposed antenna', 'planar array', 'duroid 5880', 'dielectric constant', 'cost reduction', 'ceramic material', 'best performance', 'best configuration', 'article presents', 'also conducted', '5g application', '254 mm']</t>
  </si>
  <si>
    <t>5G | Array Antenna | Dielectric Resonator Antenna | Millimeter-wave</t>
  </si>
  <si>
    <t>This article presents a planar array of rectangular Dielectric Resonator Antenna operating for 28 GHz applications. The proposed antenna is formed through two stages of designs which are a single element and planar array. It is made up from a ceramic material with a dielectric constant of 10 and mounted on RT/Duroid 5880 with a relative permittivity of 2.2 and a thickness of 0.254 mm. A prospective study using three different configurations of three by three planar array is done in order to obtain the best performance in terms of bandwidth, gain, and cost reduction. Besides that, this study is also conducted for a beam steering capability of each configuration. Finally, the best configuration is proposed for 5G application.</t>
  </si>
  <si>
    <t>622-627</t>
  </si>
  <si>
    <t>60014001;60014001;60014001;60014001</t>
  </si>
  <si>
    <t>56567759000;16021808600;11940735500;57193829607</t>
  </si>
  <si>
    <t>Nor, Nuramirah Mohd;Jamaluddin, Mohd Haizal;Kamarudin, Muhammad Ramlee;Ambia, Siti Zareen Naqiyah Zool</t>
  </si>
  <si>
    <t>School of Electrical Engineering</t>
  </si>
  <si>
    <t>Nor N.M.</t>
  </si>
  <si>
    <t>Design of planar dielectric resonator antenna array at 28 GHz</t>
  </si>
  <si>
    <t>10.11591/ijeecs.v5.i3.pp622-627</t>
  </si>
  <si>
    <t>2-s2.0-85016980660</t>
  </si>
  <si>
    <t>['simulation results', 'radiation patterns', 'multiple elements', 'mimo system', 'mimo antenna', 'input multiple', 'dresults show', 'determined based', 'antenna properties', 'antenna orientation', '45 ghz', '42 dbi', '1 mm']</t>
  </si>
  <si>
    <t>Microstrip | MIMO antenna | V-shaped Patch antenna</t>
  </si>
  <si>
    <t>A study on the V-shaped microstrip patch antenna for multiple-input multiple-output (MIMO) communication system based on the antenna orientation is performed. First the microstrip patch antenna operating at 2.45 GHz is calculated and simulated. Next, multiple elements of antennas for MIMO system is simulated and discussed. V-shaped with 45 degree slanted inward and outward is studied. The antenna properties are analyzed and compact antenna design is determined based on the simulation results. The dresults show the gap between antennas can be optimized to 1 mm while maintaining low mutual coupling. The gain of the MIMO antenna is 8.42 dBi. The simulated return losses, together with the radiation patterns, are presented and discussed.</t>
  </si>
  <si>
    <t>606-611</t>
  </si>
  <si>
    <t>57193837150;6603320149;57205306993;16021129300;9942489500;55193100800</t>
  </si>
  <si>
    <t>Thomas, Charles Mac Wright;Majid, Huda A.;Abidin, Zuhairiah Zainal;Dahlan, Samsul Haimi;Rahim, Mohamad Kamal A.;Dewan, Raimi</t>
  </si>
  <si>
    <t>Thomas C.M.W.</t>
  </si>
  <si>
    <t>A study on V-shaped microstrip patch MIMO antenna</t>
  </si>
  <si>
    <t>10.11591/ijeecs.v5.i3.pp606-611</t>
  </si>
  <si>
    <t>2-s2.0-85016996334</t>
  </si>
  <si>
    <t>['would need', 'smaller size', 'return loss', 'resonant frequency', 'rapid growth', 'new version', 'metamaterial structure', 'key aspect', 'increased bandwidth', 'improved bandwidth', 'high gain', 'daily life', '47 ghz']</t>
  </si>
  <si>
    <t>CSRR | Doublelayered substrate | Metamaterial | Microstrip</t>
  </si>
  <si>
    <t>Communication has become a key aspect of our daily life, becoming increasingly portable and mobile. This would need the use of micro strip antennas. The rapid growth has led to the need of antennas with smaller size, increased bandwidth and high gain. In this paper, a new version of micro strip patch antenna is designed by adopting double layered substrate concept and adding a layer of metamaterial structure to a square micro strip antenna. The antenna properties gain, return loss and bandwidth are studied to achieve better performance. The designed patch antenna has an improved bandwidth of 60% at a resonant frequency of 2.47 GHz. This antenna is designed and simulated by using HFSS software.</t>
  </si>
  <si>
    <t>661-665</t>
  </si>
  <si>
    <t>60026146;60114054;60105710</t>
  </si>
  <si>
    <t>57193825200;57193833221;34882088200</t>
  </si>
  <si>
    <t>Srinivasa Rao, V.;Redd, K. V.V.S.;Prasad, A. M.</t>
  </si>
  <si>
    <t>Visakhapatnam;Kakinada;Visakhapatnam</t>
  </si>
  <si>
    <t>Dr.Lankapalli Bullayya College;Jawaharlal Nehru Technological University, Kakinada;Gandhi Institute of Technology and Management, Visakhapatnam</t>
  </si>
  <si>
    <t>60114054;60105710;60026146</t>
  </si>
  <si>
    <t>Srinivasa Rao V.</t>
  </si>
  <si>
    <t>Bandwidth enhancement of metamaterial loaded microstrip antenna using double layered substrate</t>
  </si>
  <si>
    <t>10.11591/ijeecs.v5.i3.pp661-665</t>
  </si>
  <si>
    <t>2-s2.0-85017002206</t>
  </si>
  <si>
    <t>['radiation bandwidth', 'prs unit', 'prototype antenna', 'proposed antenna', 'primary aperture', 'presented concept', 'planar antennas', 'peak gain', 'improved radiation', 'impedance bandwidths', 'impedance bandwidth', 'cell provides', 'achieve 3', '93 ghz', '9 ghz', '9 %,', '89 ghz', '5 ghz', '4 ghz', '32 %,', '25 dbi']</t>
  </si>
  <si>
    <t>electromagnetic band gap cavity antenna | high gain | partially reflective surface | wide radiation bandwidth | wideband</t>
  </si>
  <si>
    <t>In this paper, an electromagnetic band gap cavity antenna with improved radiation and impedance bandwidths is presented. The proposed antenna is constructed by placing a triple-layer heterogeneous printed-unprinted partially reflective surface (PRS) above a primary aperture-coupled patch antenna. The PRS unit-cell provides a positive gradient reflection phase behavior over the desired frequency range. A prototype antenna is fabricated and measured that highlighted its ability to achieve 3-dB gain bandwidth of about 35.9%, from 7.93 GHz to 11.4 GHz, with a peak gain of 14.25 dBi at 8.5 GHz. In addition, the impedance bandwidth is 40.32%, from 7.9 GHz to 11.89 GHz. Thus, the designed antenna outperforms many other competitors for improving the radiation bandwidth of planar antennas with the same presented concept.</t>
  </si>
  <si>
    <t>243-249</t>
  </si>
  <si>
    <t>60069303-60068741-60005415;60068741;60009506;60005415</t>
  </si>
  <si>
    <t>56293870000;55883737700;25638417500;6701577028</t>
  </si>
  <si>
    <t>Chaabane, Abdelhalim;Djahli, Farid;Attia, Hussein;Denidni, Tayeb A.</t>
  </si>
  <si>
    <t>Algeria;Algeria;Saudi Arabia;Canada</t>
  </si>
  <si>
    <t>Guelma;Setif;Dhahran;Varennes</t>
  </si>
  <si>
    <t>Universit√© 8 Mai 1945 Guelma;Universit√© Ferhat Abbas S√©tif 1;King Fahd University of Petroleum and Minerals;Centre √ânergie Mat√©riaux T√©l√©communications</t>
  </si>
  <si>
    <t>60069303;60068741;60009506;60005415</t>
  </si>
  <si>
    <t>Radiation Bandwidth Improvement of Electromagnetic Band Gap Cavity Antenna</t>
  </si>
  <si>
    <t>10.1515/freq-2016-0205</t>
  </si>
  <si>
    <t>2-s2.0-85017002560</t>
  </si>
  <si>
    <t>['zor mode', 'zor frequency', 'series parameters', 'radiation efficiency', 'proposed antenna', 'interdigital capacitor', 'gain enhancement', 'ebg structures', 'circular patch', 'boresight direction', 'antenna comprises', '7 ghz', '63 dbi', '53 db']</t>
  </si>
  <si>
    <t>composite right/left handed | electromagnetic band-gap (EBG) | metamaterial antenna | pentagonal</t>
  </si>
  <si>
    <t>In this work, a pentagonal ring CPW-fed zeroth order resonating (ZOR) antenna with gain enhancement is proposed. Gain enhancement is achieved by means of electromagnetic bandgap structures (EBG) loaded on patch. The proposed antenna is operated in series resonant mode, therefore resonance frequency is dominated by series parameters of the conventional CRLH transmission line. The antenna comprises of a circular patch which is imposed by interdigital capacitor and EBG structures. Meandered line inductor is connected between patch and pentagonal ground plane in order to ensure miniaturization using CRLH resonant approach. Measurement results shows that proposed antenna offers ZOR resonance at 2.7 GHz with 4.81%, 10 dB fractional bandwidth. The antenna offers simulated gain of 1.63 dBi and 80.6% radiation efficiency at ZOR frequency. Surface current distribution shows that how these CRLH-TL components responsible for origination of ZOR mode. Proposed antenna exhibits excellent radiation patterns with cross polarization level of-53 dB in the boresight direction.</t>
  </si>
  <si>
    <t>261-266</t>
  </si>
  <si>
    <t>57211037862;36670745100</t>
  </si>
  <si>
    <t>Gupta, Ashish;Chaudhary, Raghvendra Kumar</t>
  </si>
  <si>
    <t>A Compact Pentagonal Ring CPW-Fed Zeroth Order Resonating Antenna with Gain Enhancement</t>
  </si>
  <si>
    <t>10.1515/freq-2016-0310</t>
  </si>
  <si>
    <t>2-s2.0-85017016543</t>
  </si>
  <si>
    <t>06-01-14-SF0111L00019</t>
  </si>
  <si>
    <t>['resonant frequency', 'realized gain', 'ground plane', 'fast film', 'ebg works', 'ebg application', 'dipole antenna', 'clearly reduced', 'back lobes', 'antenna operates', '86 db', '8 ghz', '45 ghz']</t>
  </si>
  <si>
    <t>Dipole antenna | Electromagnetic band gap | Flexible | Realized gain and radiation pattern</t>
  </si>
  <si>
    <t>Flexible dual band dipole antenna incorporates with Electromagnetic Band Gap (EBG) to improve the well-known low profile characteristics of dipole antenna. The antenna operates at 2.45 GHz and 5.8 GHz which is printed on Fast film with 0.13 mm thickness. While the EBG is designed at 5.8 GHz by using Arlon AD350 with 1.016 mm thickness. EBG works as a ground plane for the antenna and helps by improving the realized gainandradiation pattern. Besides, EBG also act as a filter as the resonant frequency of the antenna is close to the EBG band gap. The 2.45 GHz of is eliminated while the performances of antenna at 5.8 GHz is improved. Thus the realized gain is increased up to 6.86 dB and the back lobes are clearly reduced. The designs of dipole antenna with EBG application such as Wifi and others on-body communication devices.</t>
  </si>
  <si>
    <t>25031278200;57193829998;55383652800;57031615800</t>
  </si>
  <si>
    <t>Abu, Maisarah;Md Ali, Siti Adlina;Mohamad, Najmiah Radiah;Muhamad, Maizatun</t>
  </si>
  <si>
    <t>Abu M.</t>
  </si>
  <si>
    <t>Flexible dual band dipole antenna with electromagnetic band gap</t>
  </si>
  <si>
    <t>10.11591/ijeecs.v5.i3.pp593-598</t>
  </si>
  <si>
    <t>2-s2.0-85017018184</t>
  </si>
  <si>
    <t>['œ ¥)', 'order mode', 'much 2', 'measured gain', 'loss tangent', 'ground plane', 'fundamental mode', 'detailed elaboration', 'considered suitable', 'aperture cut', 'antenna gain', '76 dbi', '5g applications', '5 ghz', '254 mm', '15 ghz']</t>
  </si>
  <si>
    <t>5G | Bandwidth | Dielectric resonator antenna | Gain | Higher-order mode</t>
  </si>
  <si>
    <t>The excitation of the higher-order mode, TEy1Œ¥3 in rectangular dielectric resonator designed was explored to enhance the antenna gain and detailed elaboration is presented in this paper. The antenna was fed by a 50Œ© microstrip line through an aperture cut in the ground plane. Besides avoiding spurious radiation, this feeding technique gives flexibility in controlling the amount of coupling in order to reduce the Q-factor in the higher-order mode RDRA. A design was developed and subsequently simulated using Ansoft HFSS ver 16.0 by utilizing Duroid 5880 dielectric substrate with a thickness (ts) of 0.254 mm, a permittivity (Œµs) of 2.2 and a loss tangent (Œ¥) of 0.001 at 15 GHz. The higher-order mode, TEy1Œ¥3 RDRA achieved the measured gain at 9.76 dBi and the measured impedance bandwidth as much 2.5 GHz which is 4.7% more compared to the fundamental mode, TEy1Œ¥3. The result should be considered suitable for 5G applications.</t>
  </si>
  <si>
    <t>60014001;60014001;60014001;60090601</t>
  </si>
  <si>
    <t>57190337803;11940735500;16021808600;8355553700</t>
  </si>
  <si>
    <t>Shahadan, Nor Hidayu;Kamarudin, Muhammad Ramlee;Jamaluddin, Mohd Haizal;Yamada, Yoshihide</t>
  </si>
  <si>
    <t>Universiti Teknologi Malaysia Kuala Lumpur;School of Electrical Engineering</t>
  </si>
  <si>
    <t>60090601;60014001</t>
  </si>
  <si>
    <t>Shahadan N.H.</t>
  </si>
  <si>
    <t>Higher-order mode rectangular dielectric resonator antenna for 5G applications</t>
  </si>
  <si>
    <t>10.11591/ijeecs.v5.i3.pp584-592</t>
  </si>
  <si>
    <t>2-s2.0-85017029610</t>
  </si>
  <si>
    <t>4F901</t>
  </si>
  <si>
    <t>['various distance', 'transmitter size', 'research limited', 'paper presented', 'optimum transmitter', 'optimum ratios', 'optimized algorithm', 'operating distance', 'maximum performance', 'initial size', 'high demand', 'growth intensively', 'decimal number']</t>
  </si>
  <si>
    <t>Near field communication (NFC) | Transmitter receiver ratio | Wireless energy transfer (WET) | Wireless transfer efficiency (WTE)</t>
  </si>
  <si>
    <t>Due to high demand of using cordless mobile device, the interest in wireless energy transfer (WET) has been growth intensively. This paper presented a method to obtained optimum transmitter receiver ratio for maximum performance of WET system using different initial antenna size at various distance. An optimized algorithm has been developed to determine the optimum ratios that yield the highest wireless transfer efficiency (WTE) at near field communication (NFC) frequency, 13.56MHz. 30mm √ó 30mm single square loop antenna is used as initial size of both transmitter and receiver using FR4 with operating distance = 50mm. Operating distance and initial size of the antenna will be varied and the effect to the WTE will be studied using Matlab, verified using Microsoft Studio CST. At distance = 50mm and initial size of the antenna = 30mm √ó 30mm, optimum transmitter to receiver ratio equal to 1:3 is obtained. The pattern of optimum transmitter receiver ratio between Matlab and CST has met an agreement. This research limited to integer transmitter receiver ratio used only and no decimal number being involved in magnify the transmitter size.</t>
  </si>
  <si>
    <t>599-605</t>
  </si>
  <si>
    <t>60021005;60021005-60078086</t>
  </si>
  <si>
    <t>55513169900;16025721900</t>
  </si>
  <si>
    <t>Misran, Mohamad Harris;Rahim, Sharul Kamal Abdul</t>
  </si>
  <si>
    <t>Optimum transmitter receiver ratio for maximum wireless energy transfer</t>
  </si>
  <si>
    <t>10.11591/ijeecs.v5.i3.pp599-605</t>
  </si>
  <si>
    <t>2-s2.0-85017032809</t>
  </si>
  <si>
    <t>SERB/EE/20130128</t>
  </si>
  <si>
    <t>['wall imaging', 'test media', 'reflectivity images', 'reflectivity image', 'radiation pattern', 'proposed setup', 'proposed scheme', 'next step', 'microwave imaging', 'metallic samples', 'measurement setup', 'loaded ultra', 'images obtained', 'highly efficient', 'first obtaining', 'directivity along', 'different thicknesses', 'designed antenna', 'cost scheme', 'concealed objects', 'close match', 'azim cell', 'anechoic chamber', 'actual objects']</t>
  </si>
  <si>
    <t>metamaterial antenna | microwave imaging | nondestructive testing | through-wall imaging | Vivaldi antenna | wideband antenna</t>
  </si>
  <si>
    <t>In this paper, a highly efficient, low-cost scheme for two-dimensional microwave imaging is proposed. To this end, the AZIM (anisotropic zero index metamaterial) cell-loaded Vivaldi antenna is designed and tested as effective electromagnetic radiation beam source required in the microwave imaging scheme. The designed antenna is first individually tested in the anechoic chamber, and its directivity along with the radiation pattern is obtained. The measurement setup for the imaging here involves a vector network analyzer, the AZIM cell-loaded ultra-wideband Vivaldi antenna, and other associated microwave components. The potential of the designed antenna for the microwave imaging is tested by first obtaining the two-dimensional reflectivity images of metallic samples of different shapes placed in front of the antenna, using the proposed scheme. In the next step, these sets of samples are hidden behind wooden blocks of different thicknesses and the reflectivity image of the test media is reconstructed by using the proposed scheme. Finally, the reflectivity images of various dielectric samples (Teflon, Plexiglas, permanent magnet moving coil) along with the copper sheet placed on a piece of cardboard are reconstructed by using the proposed setup. The images obtained for each case are plotted and compared with the actual objects, and a close match is observed which shows the applicability of the proposed scheme for through-wall imaging and the detection of concealed objects.</t>
  </si>
  <si>
    <t>403-415</t>
  </si>
  <si>
    <t>56986464900;54916495300;56381129400;7202577198</t>
  </si>
  <si>
    <t>Johari, Esha;Akhter, Zubair;Bhaskar, Manoj;Akhtar, M. Jaleel</t>
  </si>
  <si>
    <t>Johari E.</t>
  </si>
  <si>
    <t>Simplified two-dimensional microwave imaging scheme using metamaterial-loaded Vivaldi antenna</t>
  </si>
  <si>
    <t>10.1002/2015RS005935</t>
  </si>
  <si>
    <t>2-s2.0-85017140451</t>
  </si>
  <si>
    <t>['watson integrals', 'vertical component', 'two media', 'static approximation', 'represented using', 'propagates exclusively', 'penetrate deeply', 'lower medium', 'general functions', 'exponential law', 'components perpendicular']</t>
  </si>
  <si>
    <t>Electric field excitation by a horizontal flooded source placed at the interface between two media has been considered. A solution to the problem has been represented in the form of integrals that contain a quickly oscillating Bessel function. Under the quasi-static approximation, general functions that describe a field in water have been represented using the Watson integrals through the well-studied modified Bessel functions. It has been shown that, in the region at a distance more than a skin-layer from the antenna, the vertical component is determined by the field that propagates exclusively in the lower medium, and components perpendicular to the antenna have the form of the waves that propagate in the upper medium without absorption and then penetrate deeply, changing by the exponential law.</t>
  </si>
  <si>
    <t>475-479</t>
  </si>
  <si>
    <t>Technical Physics</t>
  </si>
  <si>
    <t>60069629;60014036</t>
  </si>
  <si>
    <t>7004580172;57214054408</t>
  </si>
  <si>
    <t>Tereshchenko, E. D.;Tereshchenko, P. E.</t>
  </si>
  <si>
    <t>Apatity;Troitsk</t>
  </si>
  <si>
    <t>Polar Geophysical Institute, Russian Academy of Science;Pushkov Institute of Terrestrial Magnetism, Ionosphere and Radiowave Propagation, Russian Academy of Sciences</t>
  </si>
  <si>
    <t>Tereshchenko E.D.</t>
  </si>
  <si>
    <t>Electric field of the horizontal linear flooded antenna</t>
  </si>
  <si>
    <t>10.1134/S1063784217030240</t>
  </si>
  <si>
    <t>2-s2.0-85017148497</t>
  </si>
  <si>
    <t>['size reduction', 'significant value', 'proposed structure', 'new configuration', 'mutual coupling', 'isolation properties', 'important issue', 'conventional ebg', 'antennas arrays', '6 db']</t>
  </si>
  <si>
    <t>Electromagnetic-bandgap (EBG) | Microstrip antenna arrays | Mutual coupling | Structures | Surface wave</t>
  </si>
  <si>
    <t>An important issue in antenna array design is reduction of mutual coupling. In square microstrip antennas this reduction can be achieved by using electromagnetic band-gap (EBG) structures. They can help in the reduction of mutual coupling by using their capability of suppressing surface waves propagation in a given frequency range. In this paper, we analyze the isolation properties of different EBG structures are compare them in antennas arrays by simulations. A new configuration of a planar compact electromagnetic bandgap structure is investigated. Compared to the conventional EBG (mushroom structure), a size reduction of 67.2% is achieved. Simulation results show that a significant value of mutual coupling reduction, more than 6 dB, can be obtained by using the proposed structure.</t>
  </si>
  <si>
    <t>Journal of Communications Software and Systems</t>
  </si>
  <si>
    <t>60068756;60068756</t>
  </si>
  <si>
    <t>57193880030;57193873892</t>
  </si>
  <si>
    <t>Benykhlef, F.;Boukli, N.</t>
  </si>
  <si>
    <t>Benykhlef F.</t>
  </si>
  <si>
    <t>EBG structures for reduction of mutual coupling in patch antennas arrays</t>
  </si>
  <si>
    <t>10.24138/jcomss.v13i1.242</t>
  </si>
  <si>
    <t>2-s2.0-85017297742</t>
  </si>
  <si>
    <t>['ues deployed', 'train track', 'stress test', 'stress condition', 'routinely required', 'onboard ues', 'onboard connectivity', 'massive number', 'latency services', 'interruptions caused', 'infrastructure communication', 'hst track', 'hst carriages', 'hop architecture', 'frequent hos', 'extreme traffic', 'extreme conditions', 'experimental load', 'experienced qos', 'doppler shift', 'density conditions', 'consequent impairments', 'commercial enbs', 'article focuses', 'approximately threefold', 'active uee', '300 km', '11 ).']</t>
  </si>
  <si>
    <t>Load-stress test is the experimental performance analysis in extreme traffic and density conditions, routinely required to validate any innovative radio access solution. This article focuses on load-stress test specifically designed for the two-hop architecture that enables the onboard connectivity in HSTs. The load-stress condition of train-to-infrastructure communication for a massive number of onboard UEs is very challenging, as it needs to account for extreme conditions and a complex testing environment. The load-stress method proposed in this article is for a ground network supporting onboard wireless connectivity in HSTs, and is validated for commercial eNBs from LTE cellular networks (Rel-11). The in-lab experimental setup is arranged by virtualizing multiple eNBs serving multiple cells, arranged sequentially along a line to simulate the HST track with a massive number of active onboard UEs. The focus of the experimental load-stress test is the analysis of the impact of Doppler shift and interruptions caused by the frequent HOs of multiple consecutive groups of UEs deployed in HST carriages at the speed of 300 km/h. The HO interruption time is characterized statistically based on the number of active UEe. The consequent impairments on the experienced QoS for high-throughput and low-latency services such as FTP and VoLTE are verified. This article validates experimentally the traffic and HO latency improvements (approximately threefold) in a multi-cell access scheme when the coverage of every single carriage is augmented by fixed directional antennas to offload UEs toward far-away eNBs along the train track.</t>
  </si>
  <si>
    <t>170-177</t>
  </si>
  <si>
    <t>56352077100;7003978442;57193957084;57193956862</t>
  </si>
  <si>
    <t>Parichehreh, Ali;Spagnolini, Umberto;Marini, Paolo;Fontana, Alberto</t>
  </si>
  <si>
    <t>Parichehreh A.</t>
  </si>
  <si>
    <t>Load-Stress Test of Massive Handovers for LTE Two-Hop Architecture in High-Speed Trains</t>
  </si>
  <si>
    <t>10.1109/MCOM.2017.1600773CM</t>
  </si>
  <si>
    <t>2-s2.0-85017588843</t>
  </si>
  <si>
    <t>['wood anomalies', 'wire gratings', 'wavelengths comparable', 'treated via', 'transverse electric', 'surface case', 'spectrum green', 'shifted green', 'resulting approach', 'resonance region', 'recent contribution', 'proposed method', 'proposed approach', 'previous rough', 'precision accuracy', 'periodic arrays', 'particle arrays', 'paper presents', 'obstacles even', 'morrison formulae', 'milliseconds suffice', 'infinite terms', 'ideas related', 'high accuracies', 'general arrays', 'function methodology', 'full single', 'cylinder sizes', 'around wood', 'anomaly frequencies', '047 )).']</t>
  </si>
  <si>
    <t>Grating | Green function | Quasi-periodicity | Scattering | Wood anomaly</t>
  </si>
  <si>
    <t>This paper presents a full-spectrum Green-function methodology (which is valid, in particular, at and around Wood-anomaly frequencies) for evaluation of scattering by periodic arrays of cylinders of arbitrary cross section-with application to wire gratings, particle arrays and reflectarrays and, indeed, general arrays of conducting or dielectric bounded obstacles under both transverse electric and transverse magnetic polarized illumination. The proposed method, which, for definiteness, is demonstrated here for arrays of perfectly conducting particles under transverse electric polarization, is based on the use of the shifted Green-function method introduced in a recent contribution (Bruno &amp; Delourme 2014 J. Computat. Phys. 262, 262-290 (doi:10.1016/j.jcp.2013.12.047)). A certain infinite term arises at Wood anomalies for the cylinder-array problems considered here that is not present in the previous rough-surface case. As shown in this paper, these infinite terms can be treated via an application of ideas related to the Woodbury-Sherman-Morrison formulae. The resulting approach, which is applicable to general arrays of obstacles even at and around Wood-anomaly frequencies, exhibits fast convergence and high accuracies. For example, a few hundreds of milliseconds suffice for the proposed approach to evaluate solutions throughout the resonance region (wavelengths comparable to the period and cylinder sizes) with full single-precision accuracy.</t>
  </si>
  <si>
    <t>Proceedings of the Royal Society A: Mathematical, Physical and Engineering Sciences</t>
  </si>
  <si>
    <t>60031581;60031581</t>
  </si>
  <si>
    <t>7005034354;57193956827</t>
  </si>
  <si>
    <t>Bruno, Oscar P.;Fernandez-Lado, Agustin G.</t>
  </si>
  <si>
    <t>California Institute of Technology</t>
  </si>
  <si>
    <t>Bruno O.</t>
  </si>
  <si>
    <t>Rapidly convergent quasi-periodic Green functions for scattering by arrays of cylinders-includingWood anomalies</t>
  </si>
  <si>
    <t>10.1098/rspa.2016.0802</t>
  </si>
  <si>
    <t>2-s2.0-85017594378</t>
  </si>
  <si>
    <t>['sufficient condition', 'pareto boundary', 'paper provides', 'optimal strategies', 'impropriety ).', 'improper signaling', 'ic ),', 'depth discussion', 'complete characterization', 'closed form', 'circularity coefficient', 'antenna z', 'also provide', 'achievable rates']</t>
  </si>
  <si>
    <t>Improper signaling | Pareto boundary | Z interference channel</t>
  </si>
  <si>
    <t>This paper provides a complete characterization of the boundary of an achievable rate region, called the Pareto boundary, of the single-antenna Z interference channel (Z-IC), when interference is treated as noise and users transmit complex Gaussian signals that are allowed to be improper. By considering the augmented complex formulation, we derive a necessary and sufficient condition for improper signaling to be optimal. This condition is stated as a threshold on the interference channel coefficient, which is a function of the interfered user rate and which allows insightful interpretations into the behavior of the achievable rates in terms of the circularity coefficient (i.e., degree of impropriety). Furthermore, the optimal circularity coefficient is provided in closed form. The simplicity of the obtained characterization permits interesting insights into when and how improper signaling outperforms proper signaling in the single-antenna Z-IC. We also provide an in-depth discussion on the optimal strategies and the properties of the Pareto boundary.</t>
  </si>
  <si>
    <t>1022-1034</t>
  </si>
  <si>
    <t>60020238;60015179;60020238</t>
  </si>
  <si>
    <t>36959616300;7003654192;7102970468</t>
  </si>
  <si>
    <t>Lameiro, Christian;Santamar√≠a, Ignacio;Schreier, Peter J.</t>
  </si>
  <si>
    <t>Germany;Spain</t>
  </si>
  <si>
    <t>Paderborn;Santander</t>
  </si>
  <si>
    <t>Universit√§t Paderborn;Universidad de Cantabria</t>
  </si>
  <si>
    <t>60020238;60015179</t>
  </si>
  <si>
    <t>Lameiro C.</t>
  </si>
  <si>
    <t>Rate region boundary of the SISO Z-Interference channel with improper signaling</t>
  </si>
  <si>
    <t>10.1109/TCOMM.2016.2641948</t>
  </si>
  <si>
    <t>2-s2.0-85017599820</t>
  </si>
  <si>
    <t>['without tpc', 'tpc trades', 'tpc scheme', 'performance evaluation', 'noise ratio', 'gsm systems', 'gsm system', 'extended architecture', 'complexity reduction', 'complexity analysis', 'coding gains', 'channel diagonalization', 'antenna detectors', 'antenna configuration']</t>
  </si>
  <si>
    <t>error probability | Generalized spatial modulation | multiple-input multiple-output (MIMO) | mutual information | union bound</t>
  </si>
  <si>
    <t>Generalized spatial modulation (GSM) is an extended architecture to the spatial modulation multiple antenna system. The GSM system uses multiple activated transmit antennas to further exploit the system transmission capacity. In this paper, we consider the GSM systems with channel diagonalization (CD-) transmitter pre-coder (TPC), channel inversion TPC, and without TPC. For each TPC scheme, the pairwise activated antenna detection discriminant and closed-form antenna detection pairwise error probability (PEP) of the GSM system are derived. We use the antenna detection PEP to calculate the analytical antenna detection symbol error rate union bound and the mutual information lower bound. We use asymptotic methods to analyze antenna detection diversity and coding gains of GSM system with or without TPC when the signal-to-noise ratio is high. Together with complexity analysis on the pre-coders and antenna detectors, we discover the CD-TPC trades the antenna detection performance for complexity reduction, while the CD-TPC scheme achieves a balance between the performance and complexity. This paper introduces methods to the performance evaluation of the GSM system, and provides a guideline for the GSM system design such as antenna configuration and TPC schemes selection.</t>
  </si>
  <si>
    <t>1044-1060</t>
  </si>
  <si>
    <t>60025278;60025278-113228344;60025278;60025278-113228344</t>
  </si>
  <si>
    <t>56337464100;55932102900;56454494200;8952105300</t>
  </si>
  <si>
    <t>An, Zhecheng;Wang, Jun;Wang, Jintao;Song, Jian</t>
  </si>
  <si>
    <t>Beijing;Qingshuihe, Shenzhen</t>
  </si>
  <si>
    <t>Tsinghua University;Shenzhen City Key Laboratory of Digital TV System</t>
  </si>
  <si>
    <t>60025278;113228344</t>
  </si>
  <si>
    <t>An Z.</t>
  </si>
  <si>
    <t>Mutual information and error probability analysis on generalized spatial modulation system</t>
  </si>
  <si>
    <t>10.1109/TCOMM.2016.2635127</t>
  </si>
  <si>
    <t>2-s2.0-85017601595</t>
  </si>
  <si>
    <t>T√ºrkiye Bilimler Akademisi</t>
  </si>
  <si>
    <t>['theoretical expectations', 'structures depend', 'structure geometry', 'simulation results', 'sensor surface', 'sensor loaded', 'sensing mechanism', 'respond significantly', 'resonant frequency', 'resonant frequencies', 'provide biospecificity', 'physical properties', 'paper uses', 'nacl solutions', 'glucose solution', 'free detection', 'electrical permittivity', 'di water', 'biosensor based', '5 mhz', '15 min', '107 mhz']</t>
  </si>
  <si>
    <t>biosensors | glucose | GOx | Metamaterials | split ring resonators</t>
  </si>
  <si>
    <t>We present a biosensor based on electromagnetic ring resonator for label-free detection of glucose. The sensing mechanism is based on the principle that the resonant frequencies of such structures depend on the structure geometry and the physical properties of the medium they are in, such as electrical permittivity. The sensor in this paper uses a split-ring resonator fabricated on a flame retardant four substrate via simple printed circuit board fabrication techniques. Glucose oxidase enzyme was incorporated in order to provide biospecificity for glucose. Conductive polymer poly(3,4-ethylenedioxythiophene)poly(styrenesulfonate), also known as PEDOT:PSS, was used for the immobilization of the enzyme on sensor surface. The redshift of the resonant frequency of the sensor in response to DI water, glucose, and NaCl solutions are shown to be in agreement with simulation results and theoretical expectations. In the presence of the enzyme, the sensor loaded with a glucose solution was observed to experience a resonant frequency shift of 17.5 MHz in 15 min, whereas other reagents such as fructose, sucrose, and NaCl did not respond significantly, confirming the biospecificity. The sensor was measured to have a sensitivity of 0.107 MHz/mgml-1.</t>
  </si>
  <si>
    <t>404-409</t>
  </si>
  <si>
    <t>1077260X</t>
  </si>
  <si>
    <t>IEEE Journal of Selected Topics in Quantum Electronics</t>
  </si>
  <si>
    <t>60005803;60005803;60005803;60009715;60005803;60005803</t>
  </si>
  <si>
    <t>56182670300;56766135200;57219702255;14054860700;16240112200;13105641900</t>
  </si>
  <si>
    <t>Camli, Berk;Kusakci, Emre;Lafci, Berkan;Salman, Seyhan;Torun, Hamdi;Yalcinkaya, Arda D.</t>
  </si>
  <si>
    <t>Istanbul Bilgi √úniversitesi;Boƒüazi√ßi √úniversitesi</t>
  </si>
  <si>
    <t>60009715;60005803</t>
  </si>
  <si>
    <t>Camli B.</t>
  </si>
  <si>
    <t>Cost-effective, microstrip antenna driven ring resonator microwave biosensor for biospecific detection of glucose</t>
  </si>
  <si>
    <t>10.1109/JSTQE.2017.2659226</t>
  </si>
  <si>
    <t>2-s2.0-85017620828</t>
  </si>
  <si>
    <t>['œµ ).', 'virtual bs', 'vbs pool', 'tower company', 'recent paradigm', 'realistic setting', 'ran infrastructure', 'polynomial time', 'online algorithm', 'offline c', 'mobile cloud', 'competitive ratio', 'base stations', 'achieve truthfulness']</t>
  </si>
  <si>
    <t>C-RAN | mechanism design | network function virtualization</t>
  </si>
  <si>
    <t>In the recent paradigm of cloud radio access networks (C-RAN), signal processing functions at the base stations (BSs) are virtualized and migrated into a mobile cloud that maintains a pool of virtual BS (VBS) instances. Remote radio heads and antennae at the BSs are connected to the VBS pool by fronthaul fiber links. Mobile operators may lease resources from the tower company who owns the C-RAN infrastructure. We study auction mechanisms for efficiently sharing C-RAN resources among mobile operators. Leveraging randomized rounding, we design an offline C-RAN auction mechanism that can achieve truthfulness and near-optimal social welfare. For the more realistic setting of online bid arrival, we design an online algorithm that executes in polynomial time and achieves a competitive ratio of (1-œµ). A tailored fractional Vickrey-Clarke-Groves mechanism works in concert with the online algorithm to elicit truthful bids. Extensive simulation studies verify the efficacy of our C-RAN auction mechanisms.</t>
  </si>
  <si>
    <t>1105-1118</t>
  </si>
  <si>
    <t>60029306-60002306;60029306-60002306;60006541;60029306</t>
  </si>
  <si>
    <t>57190809883;55666266700;15836048100;8908961000</t>
  </si>
  <si>
    <t>Gu, Sijia;Li, Zongpeng;Wu, Chuan;Zhang, Huyin</t>
  </si>
  <si>
    <t>China;Hong Kong;Canada</t>
  </si>
  <si>
    <t>Wuhan;Pokfulam;Calgary</t>
  </si>
  <si>
    <t>Wuhan University;The University of Hong Kong;University of Calgary</t>
  </si>
  <si>
    <t>60029306;60006541;60002306</t>
  </si>
  <si>
    <t>Gu S.</t>
  </si>
  <si>
    <t>Virtualized resource sharing in cloud radio access networks through truthful mechanisms</t>
  </si>
  <si>
    <t>10.1109/TCOMM.2016.2637900</t>
  </si>
  <si>
    <t>2-s2.0-85017627960</t>
  </si>
  <si>
    <t>NNX15AG40G</t>
  </si>
  <si>
    <t>['wind speed', 'wind dependencies', 'upwind direction', 'strong azimuth', 'remarkable differences', 'relative contribution', 'polarization difference', 'notable peak', 'multifrequency pd', 'incidence angle', 'hh measurements', 'gravity range', 'coefficients dependent', 'breaking waves', 'bragg backscattering', 'band nscat', 'band nrcs', 'analyzed using', '65 ¬∞', '4 model', '25 ¬∞']</t>
  </si>
  <si>
    <t>Capillary waves | cross section | radar backscattering | sea surface | wave breaking</t>
  </si>
  <si>
    <t>This paper presents dual copolarized (PP) (VV and HH) Ka-band sea surface backscattering measurements taken from the Black Sea research platform at incidence angles ranging from 25¬∞ to 65¬∞ and in the wind speed range from 3 to 18 m/s. These measurements are corrected for radar antenna pattern and geometry of observations. The resulting normalized radar cross section (NRCS) is parameterized in a form of truncated azimuthal Fourier series with coefficients dependent on the incidence angle and wind speed. This dual PP empirical model (KaDPMod) is consistent with the Ku-band NSCAT-4 model. However, some remarkable differences are revealed. They are apparent when analyzed using a decomposition of VV and HH measurements into polarized Bragg backscattering (polarization difference, PD = VV-HH) and nonpolarized (NP) backscattering from breaking waves. The polarization difference (PD) has strong azimuth and wind dependencies, with the wind exponent ranging from 2.5 to 3. The saturation wave spectra derived from multifrequency PD (based on KaDPMod and Ku-and C-band empirical models) have a notable peak in the capillary-gravity range. The relative contribution of NP radar return to the Ka-band NRCS is significant. In the upwind direction, it reaches up to 60%-80% and 25%-50% for HH and VV, respectively. It is found that the NP wind exponent is lower than that for Bragg backscattering. Therefore, the relative contribution of the NP to Ka-band NRCS decreases with increasing wind speed at both polarizations. Such a behavior is the opposite of that observed in the Ku-band.</t>
  </si>
  <si>
    <t>1629-1647</t>
  </si>
  <si>
    <t>60004564;60004564-60032844;60020304;60019839</t>
  </si>
  <si>
    <t>24377122700;7102703183;6701508198;56209544000</t>
  </si>
  <si>
    <t>Yurovsky, Yury Yu;Kudryavtsev, Vladimir N.;Grodsky, Semyon A.;Chapron, Bertrand</t>
  </si>
  <si>
    <t>Russian Federation;United States;France;Ukraine</t>
  </si>
  <si>
    <t>Saint Petersburg;College Park;Plouzane;Sevastopol</t>
  </si>
  <si>
    <t>Russian State Hydrometeorological University;University of Maryland, College Park;IFREMER Institut Francais de Recherche pour l'Exploitation de la Mer;Marine Hydrophysical Institute of RAS</t>
  </si>
  <si>
    <t>60032844;60020304;60019839;60004564</t>
  </si>
  <si>
    <t>Yurovsky Y.</t>
  </si>
  <si>
    <t>Ka-Band Dual Copolarized Empirical Model for the Sea Surface Radar Cross Section</t>
  </si>
  <si>
    <t>10.1109/TGRS.2016.2628640</t>
  </si>
  <si>
    <t>2-s2.0-85017630053</t>
  </si>
  <si>
    <t>['various types', 'underlying assumption', 'training set', 'time applications', 'targets range', 'targets ).', 'specific anomalies', 'priori knowledge', 'predefined goal', 'paper presents', 'model based', 'method presented', 'manually annotate', 'land mines', 'labor expensive', 'inc .),', 'homogeneous medium', 'greatly relaxed', 'extracting information', 'detection rate', 'computationally efficient', 'buried objects', 'another drawback', '512 samples']</t>
  </si>
  <si>
    <t>Feature extraction | ground penetrating radar (GPR) | noise reduction | polynomial regression analysis | real-time detection | unsupervised method</t>
  </si>
  <si>
    <t>In many geophysical surveys, there is a predefined goal-to detect and locate very specific anomalies, those that correspond to buried objects (targets). The types of targets range from various types of pipes (metallic or not), to rebars or wires in walls to land mines. This paper presents a novel unsupervised method for automatically detecting targets, and extracting information about them and the medium in which they reside. Most existing detection methods are supervised, which means that one has to provide a training set (which can be labor expensive) in order to train a classifier. By contrast, the method presented here is unsupervised and is model based, which alleviates the need to manually annotate a training set. Another drawback of many existing methods is the underlying assumption of a homogeneous medium. This assumption is greatly relaxed for this method, since it assumes no a priori knowledge of the medium. Instead, it learns the medium's properties from the targets themselves. Furthermore, our method is designed to be computationally efficient and applicable in real-time applications. It was implemented on the StructureScan Mini XT system (Geophysical Survey Systems, Inc.), and the runtime on that system was measured to be 20Œºs per scan of 512 samples. Experiments on 50 ground penetrating radar images with 278 targets show that our method is able to detect the targets with high positioning accuracy, with a 95.3% detection rate and near-zero false alarm rate.</t>
  </si>
  <si>
    <t>1563-1572</t>
  </si>
  <si>
    <t>60028628-118363424;60028628</t>
  </si>
  <si>
    <t>21834833200;6603643756</t>
  </si>
  <si>
    <t>Peer, Uri;Dy, Jennifer G.</t>
  </si>
  <si>
    <t>Boston;Nashua</t>
  </si>
  <si>
    <t>Northeastern University;Geophysical Survey Systems, Inc.</t>
  </si>
  <si>
    <t>60028628;118363424</t>
  </si>
  <si>
    <t>Peer U.</t>
  </si>
  <si>
    <t>Automated Target Detection for Geophysical Applications</t>
  </si>
  <si>
    <t>10.1109/TGRS.2016.2627245</t>
  </si>
  <si>
    <t>2-s2.0-85017654766</t>
  </si>
  <si>
    <t>['whole network', 'threshold value', 'sleep mode', 'sleep algorithm', 'resource constrained', 'residual energy', 'redundant nodes', 'nodes lifetime', 'network lifetime', 'individual nodes', 'energy consumption', 'cluster heads', 'chosen based']</t>
  </si>
  <si>
    <t>Cluster Head | Intra-cluster Routing | Minimum Depth Tree (MDT) | Sleep Scheduling Algorithm | Wireless Sensor Network</t>
  </si>
  <si>
    <t>Wireless Sensor Networks (WSN) are resource constrained. Energy consumption of whole network is balanced at individual nodes. Due to this nodes lifetime is extended. Absence of identifying the redundant nodes causes unnecessary energy consumption. To solve this, an energy efficient cluster method with cluster based redundancy discovery and sleep algorithm for energy efficient routing is proposed. In this work, Cluster heads are chosen based on residual energy, message representative path and distance. A cluster based algorithm is used for discovery of redundant nodes in the network. The algorithm works without any additional directional antennas. In each cluster, clustering sleep scheduling mechanism is initiated when data transfer rate is less than the threshold value. If the data transfer rate do not cross the threshold value, then all nodes in the cluster will go to sleep mode. The proposed method balances the energy at individual nodes and extends the network lifetime.</t>
  </si>
  <si>
    <t>1737-1744</t>
  </si>
  <si>
    <t>57194043315;6603530464</t>
  </si>
  <si>
    <t>Sreevidya, R. C.;Nagaraja, G. S.</t>
  </si>
  <si>
    <t>Sreevidya R.</t>
  </si>
  <si>
    <t>Cluster based sleep scheduling mechanism for wireless sensor networks</t>
  </si>
  <si>
    <t>2-s2.0-85018403300</t>
  </si>
  <si>
    <t>['waveguide tract', 'simultaneous impact', 'measuring distances', 'measurement error', 'investigate variants', 'frequency dispersion', 'free space', 'fourier transform', 'dispersion leads']</t>
  </si>
  <si>
    <t>adaptive weight functions | frequency dispersion | frequency-modulated rangefinder | noise immunity | spectrum distortion</t>
  </si>
  <si>
    <t>We studied the effect of frequency dispersion in an antenna-waveguide tract on the properties of the difference frequency signal when measuring distances in free space. The dispersion leads to an increase in the measurement error and reduced noise immunity. It has been shown that the simultaneous impact of frequency dispersion and parasitic amplitude modulation further increases the error. We propose and investigate variants of the Fourier transform that reduce said error, and give quantitative estimates of the achieved performance results.</t>
  </si>
  <si>
    <t>1266-1273</t>
  </si>
  <si>
    <t>Measurement Techniques</t>
  </si>
  <si>
    <t>Davydochkin, B. M.</t>
  </si>
  <si>
    <t>Contact-1 Company</t>
  </si>
  <si>
    <t>Davydochkin B.</t>
  </si>
  <si>
    <t>Distance Measurement by a Frequency-Modulated Rangefinder Using the Difference Frequency Spectrum of the Signal, Taking Into Account Frequency Dispersion in the Antenna-Waveguide Path</t>
  </si>
  <si>
    <t>10.1007/s11018-017-1127-1</t>
  </si>
  <si>
    <t>2-s2.0-85018406847</t>
  </si>
  <si>
    <t>['wideband radiation', 'voltage pulse', 'research results', 'radiation pulses', 'power source', 'ns duration', 'effective potential', 'bipolar high', '100 hz', '1 mv']</t>
  </si>
  <si>
    <t>The design and research results for a high-power source of ultra-wideband radiation with a nineelement array excited by a bipolar high-voltage pulse with 2-ns duration are presented. The radiation pulses with an effective potential of 1 MV at a pulse repetition rate of 100 Hz were obtained.</t>
  </si>
  <si>
    <t>Instruments and Experimental Techniques</t>
  </si>
  <si>
    <t>60069974;60069974;60069974;60069974;60069974;60069974;60069974</t>
  </si>
  <si>
    <t>7004310613;7102050777;7103357955;7003931132;6603455215;6603852472;7003872213</t>
  </si>
  <si>
    <t>Gubanov, V. P.;Efremov, A. M.;Koshelev, V. I.;Kovalchuk, B. M.;Plisko, V. V.;Rostov, V. V.;Stepchenko, A. S.</t>
  </si>
  <si>
    <t>Tomsk</t>
  </si>
  <si>
    <t>Institute of High Current Electronics of Siberian Branch of the Russian Academy of Sciences</t>
  </si>
  <si>
    <t>Gubanov V.</t>
  </si>
  <si>
    <t>A source of high-power pulses of ultrawideband radiation with a nine-element array of combined antennas</t>
  </si>
  <si>
    <t>10.1134/S0020441217020063</t>
  </si>
  <si>
    <t>2-s2.0-85018518412</t>
  </si>
  <si>
    <t>['work reports', 'widest bandwidth', 'two chamfers', 'round junction', 'radiation pattern', 'proposed antenna', 'printed antenna', 'numerical simulations', 'fabricated using', 'experimental results', 'electrical permittivity', 'central frequency', 'antenna prototype', 'also reported', '9 ghz']</t>
  </si>
  <si>
    <t>Broadband antennas | Printed antennas | Truncated ground plane | Ultra-wideband antennas</t>
  </si>
  <si>
    <t>This work reports the development of a simple, low-profile and ultra-wideband printed antenna. The proposed antenna is based on a truncated ground plane and an impedance matching structure formed by a round junction and two chamfers; these modifications significantly increase the antenna frequency bandwidth compared to conventional microstrip antennas and ultra-wideband printed monopoles published in literature. An antenna prototype was fabricated using an Arlon DiClad 880 substrate with an electrical permittivity of 2.2. A bandwidth of 176% was attained at a central frequency of 14.9 GHz (ranging from 1.79 to 28.02 GHz). Numerical simulations and experimental results of the antenna's radiation pattern are also reported and exhibit good agreement. To the best of our knowledge, this is the widest bandwidth from a printed antenna that has been published in the literature.</t>
  </si>
  <si>
    <t>59-69</t>
  </si>
  <si>
    <t>Journal of Microwaves, Optoelectronics and Electromagnetic Applications</t>
  </si>
  <si>
    <t>101468858;101468858</t>
  </si>
  <si>
    <t>57188983200;11839749100</t>
  </si>
  <si>
    <t>Santos, R. A.;Arismar Cerqueira, S.</t>
  </si>
  <si>
    <t>Santa Rita do Sapuca√≠</t>
  </si>
  <si>
    <t>National Institute of Telecommunications (Inatel)</t>
  </si>
  <si>
    <t>Santos R.</t>
  </si>
  <si>
    <t>A low-profile and ultra-wideband printed antenna with a 176% bandwidth</t>
  </si>
  <si>
    <t>10.1590/2179-10742017v16i1621</t>
  </si>
  <si>
    <t>2-s2.0-85018535217</t>
  </si>
  <si>
    <t>131461/2014-1</t>
  </si>
  <si>
    <t>['theoretical results', 'reflection coefficient', 'radiation patterns', 'hfsstm software', 'antenna prototype', 'antenna dimensions', 'antenna design', '97 ghz']</t>
  </si>
  <si>
    <t>Antenna | Blade | Embedded | Monopoles</t>
  </si>
  <si>
    <t>A design of a blade antenna embedded in low-cost dielectric substrate (FR4) and operating at 4.97 GHz is the subject of this paper. The antenna design is accomplished using parametric analysis in the HFSSTM software, where the antenna dimensions are changed and it is observed how the changes affect figures-of-merit like input impedance, reflection coefficient and radiation patterns. The antenna prototype is presented, as well as, a comparison between experimental and theoretical results.</t>
  </si>
  <si>
    <t>180-193</t>
  </si>
  <si>
    <t>60021657;60021657;60021657</t>
  </si>
  <si>
    <t>57194073448;6603791338;57194064332</t>
  </si>
  <si>
    <t>Silva, Waleska F.;Bianchi, I.;Santos, Tiago P.</t>
  </si>
  <si>
    <t>Sao Jose dos Campos</t>
  </si>
  <si>
    <t>Instituto Tecnologico de Aeronautica</t>
  </si>
  <si>
    <t>Silva W.</t>
  </si>
  <si>
    <t>Design of a blade antenna embedded in low-cost dielectric substrate</t>
  </si>
  <si>
    <t>10.1590/2179-10742017v16i1881</t>
  </si>
  <si>
    <t>2-s2.0-85018554946</t>
  </si>
  <si>
    <t>['resonant frequencies', 'radiation patterns', 'numerical results', 'networking increases', 'main objective', 'different parameters', 'compact form', 'circular form', 'circular arrangement', 'array factor', 'antenna arrangement']</t>
  </si>
  <si>
    <t>Compact circular array | Radiation pattern | Spectral domain method | Triangular patch antenna</t>
  </si>
  <si>
    <t>The main objective of this work is the characterization of triangular array antenna with circular form by using the spectral domain technique. Firstly, the spectral domain formulation of single triangular patch antenna is given, in order to calculate its resonant frequencies and its radiation patterns. Then, we calculate and plot the total radiated field which is the multiplication of a single element radiation by the array factor, when patches are made in a circular arrangement. Comparing to the exiting array antenna design, the numerical results, obtained from the implementation of our calculations, have shown that the networking increases the gain, improves the directivity and controls the bandwidth with a compact form of the antenna arrangement. In addition the effects of different parameters of the structure on its performances are presented.</t>
  </si>
  <si>
    <t>16-24</t>
  </si>
  <si>
    <t>60087346;60087346;60070452</t>
  </si>
  <si>
    <t>55931295100;6602259960;55892688700</t>
  </si>
  <si>
    <t>Aissaoui, C.;Benghalia, A.;Messaoudene, I.</t>
  </si>
  <si>
    <t>Constantine;Algiers</t>
  </si>
  <si>
    <t>Universit√© des Fr√®res Mentouri Constantine 1;√âcole nationale sup√©rieure d'Informatique</t>
  </si>
  <si>
    <t>60087346;60070452</t>
  </si>
  <si>
    <t>Aissaoui C.</t>
  </si>
  <si>
    <t>Rigorous analysis of a compact triangular antenna array using the spectral domain method</t>
  </si>
  <si>
    <t>10.1590/2179-10742017v16i1725</t>
  </si>
  <si>
    <t>2-s2.0-85018561493</t>
  </si>
  <si>
    <t>['uwb applications', 'results show', 'resonant properties', 'parametric study', 'microstrip leaf', 'impedance matching', 'experimental results', 'electromagnetic behavior', 'antenna dimensions', '26 ghz']</t>
  </si>
  <si>
    <t>Leaf-shaped antenna | Printed monopole antenna | UWB applications</t>
  </si>
  <si>
    <t>A microstrip leaf-shaped printed monopole antenna bioinspired on the Inga marginata leaves is presented in this paper for UWB applications. A parametric study of the proposed antenna bioinspired geometry was conducted in order to verify their resonant properties. The antenna was designed with a rectangular slitted ground plane for impedance matching and fabricated on inexpensive glass fiber substrate and fed by a 50 Œ© microstrip line. Numerical and experimental results were obtained. The results show an impedance bandwidth superior to 10.26 GHz, greater than the bandwidth considered UWB (7.5 GHz). Antenna dimensions were optimized with the computer program Ansys Designer¬Æ used to simulate the electromagnetic behavior of the antennas by the method of moments.</t>
  </si>
  <si>
    <t>312-322</t>
  </si>
  <si>
    <t>60003709;60003709;60003709;108559634;108559634</t>
  </si>
  <si>
    <t>56999776000;15922490800;57188590150;57188584956;55203243700</t>
  </si>
  <si>
    <t>Cruz, Josiel Do Nascimento;Freire, Raimundo Carlos Silv√©rio;De Moura, Leidiane Carolina Martins;Da Costa, Andr√©cia Pereira;Da Fonseca Silva, Paulo Henrique</t>
  </si>
  <si>
    <t>Campina Grande;Joao Pessoa</t>
  </si>
  <si>
    <t>Universidade Federal de Campina Grande;IFPB</t>
  </si>
  <si>
    <t>60003709;108559634</t>
  </si>
  <si>
    <t>Cruz J.D.N.</t>
  </si>
  <si>
    <t>Parametric study of printed monopole antenna bioinspired on the inga marginata leaves for UWB applications</t>
  </si>
  <si>
    <t>10.1590/2179-10742017v16i1891</t>
  </si>
  <si>
    <t>2-s2.0-85018568064</t>
  </si>
  <si>
    <t>['two uncalibrated', 'shifted method', 'region method', 'paper presents', 'meters prototype', 'loss tangent', 'fuselage made', 'experimental analyses', 'electromagnetic characterization', 'dielectric constants', 'composite materials', 'band antennas', 'antenna performance', 'anechoic chamber']</t>
  </si>
  <si>
    <t>Aircraft | Antenna | Composite material and material characterization</t>
  </si>
  <si>
    <t>This paper presents an electromagnetic characterization of aircraft composite materials, as well as numerical and experimental analyses of its effects on the antenna performance. Two uncalibrated S-parameters characterization methods have been applied for retrieving the complex electrical permittivity in the L- and C-band, namely: Air-region method and Sample-shifted method. Dielectric constants of 4.6 and 1.84 and loss tangent of 2.0√ó10-2 and 6.1√ó10-2 have been obtained for fiberglass and honeycomb composite materials, respectively. A 3.0-meters prototype of an Embraer light jet aircraft dorsal fin was fabricated and used in the experiments in a semi-anechoic chamber in order to evaluate the impact of installing aeronautical VHF and L-band antennas on a fuselage made of composite materials.</t>
  </si>
  <si>
    <t>218-236</t>
  </si>
  <si>
    <t>112551998;60070415;60070415;60070415;60070415;60070415;60070415;112551998;112551998</t>
  </si>
  <si>
    <t>57198821333;57190345542;55351109300;57190338879;57211995172;57190340347;57189730277;24438383100;56227807600</t>
  </si>
  <si>
    <t>Da Silva, L. G.;Baratta, I. A.;De Assis, R. R.;Bellei, L. N.;De Andrade, C. B.;Campici, P. P.F.;Nunes, S. O.;Paiva, M. C.;Cerqueira S, Arismar</t>
  </si>
  <si>
    <t>Sao Jose dos Campos;</t>
  </si>
  <si>
    <t>Embraer - Empresa Brasileira de Aeron√°utica SA;National Institute of Telecommunications</t>
  </si>
  <si>
    <t>60070415;112551998</t>
  </si>
  <si>
    <t>Da Silva L.G.</t>
  </si>
  <si>
    <t>Electromagnetic characterization of aircraft composite materials and its effects on the antenna performance</t>
  </si>
  <si>
    <t>10.1590/2179-10742017v16i1884</t>
  </si>
  <si>
    <t>2-s2.0-85018576219</t>
  </si>
  <si>
    <t>000316/2015-06</t>
  </si>
  <si>
    <t>['uniaxially anisotropic', 'transmitter tilted', 'symmetry axis', 'modal coefficients', 'metallic mandrel', 'matching technique', 'gas exploration', 'form solutions', 'efficient mode', 'directional well', 'configuration corresponds', 'coil source', 'coil antennas', 'analyze tilted']</t>
  </si>
  <si>
    <t>Anisotropic media | Mode matching methods | Stratified media | Well logging tools</t>
  </si>
  <si>
    <t>In this paper we present an efficient mode-matching technique to analyze tilted-coil antennas in anisotropic geophysical formations. In this problem, a number of coil antennas with arbitrary relative tilt angle with respect to the symmetry axis are used to radiate electromagnetic fields in a cylindrically layered medium comprised of a metallic mandrel, a borehole, and a surrounding layered Earth formation. This configuration corresponds to that of directional well-logging tools used in oil and gas exploration. Our technique combines closed-form solutions for the Maxwell's Equations in uniaxially anisotropic and radially-stratified cylindrical coordinates with the generalized scattering matrix (GSM) at each axial discontinuity based on the mode-matching technique. The field from the transmitter tilted-coil source is represented by a set of modal coefficients which, after computation using GSM matrices, are used to compute the transimpedances. We present validation results which show that our technique can efficiently model directional well-logging tools used for oil and gas exploration.</t>
  </si>
  <si>
    <t>60032361;60032361;60003500</t>
  </si>
  <si>
    <t>55925508500;7203025842;7102746700</t>
  </si>
  <si>
    <t>Rosa, Guilherme S.;Bergmann, Jos√© R.;Teixeira, Fernando L.</t>
  </si>
  <si>
    <t>Brazil;United States</t>
  </si>
  <si>
    <t>Rio de Janeiro;Columbus</t>
  </si>
  <si>
    <t>Pontif√≠cia Universidade Cat√≥lica do Rio de Janeiro;The Ohio State University</t>
  </si>
  <si>
    <t>60032361;60003500</t>
  </si>
  <si>
    <t>Rosa G.</t>
  </si>
  <si>
    <t>Pseudo-analytical modeling of tilted-coil antennas in anisotropic geophysical formations</t>
  </si>
  <si>
    <t>10.1590/2179-10742017v16i1889</t>
  </si>
  <si>
    <t>2-s2.0-85018582382</t>
  </si>
  <si>
    <t>['wideband antennas', 'time spent', 'technique applied', 'systems since', 'spiral antennas', 'results demonstrate', 'receives vertical', 'power available', 'power 8', 'paper aims', 'main features', 'esm system', 'electronic warfare', 'electromagnetic devices', 'effective length', 'common use', 'better performance']</t>
  </si>
  <si>
    <t>Bow-tie antennas | Electronic support measures | Polarization diversity antenna array | Spiral antennas</t>
  </si>
  <si>
    <t>Polarization diversity antenna arrays are applied to electronic support measures (ESM) systems since the 1980s. However, even today modern systems are conceived with the employment of the traditional and inconvenient spiral antennas and there are no studies that evidences most of the benefits of this technique applied to them. This paper aims at showing not only the advantages on polarization matching issues, but also the benefits in gain, in simpler truncation effect problems and in costs and time spent on design and production. After a brief approach strictly applied to ESM of the main features of spiral antennas and bow-tie antennas compounding a polarization diversity array, equations of the power available from the last were developed from the concept of effective length. The results demonstrate that the array could provide a power 8.7 dB higher than a modern spiral would to an ESM system when it receives vertical or horizontal linearly polarized waves, which multiplies by 2.7 the range of the system, besides also presenting a better performance in case of circularly polarized incident waves. This work has contributed to propose a replacement to the very common use of spiral antennas on the upcoming ESM system projects. This study is recommended for the areas of Electronic Warfare, Electromagnetic Devices and Applications and Ultra-Wideband Antennas.</t>
  </si>
  <si>
    <t>273-283</t>
  </si>
  <si>
    <t>118440934;60029570</t>
  </si>
  <si>
    <t>57194073091;23974652400</t>
  </si>
  <si>
    <t>Licursi De Mello, Rafael Gon√ßalves;Junqueira, Cynthia</t>
  </si>
  <si>
    <t>Campinas;</t>
  </si>
  <si>
    <t>Universidade Estadual de Campinas;Laborat√≥rio de RF-UFSC</t>
  </si>
  <si>
    <t>60029570;118440934</t>
  </si>
  <si>
    <t>Licursi De Mello R.</t>
  </si>
  <si>
    <t>Polarization diversity on ESM systems</t>
  </si>
  <si>
    <t>10.1590/2179-10742017v16i1888</t>
  </si>
  <si>
    <t>2-s2.0-85018585461</t>
  </si>
  <si>
    <t>['uniform 3d', 'tracing method', 'standard 3d', 'receiving antennas', 'proper representation', 'precisely describe', 'polyhedral beam', 'new approach', 'indoor environments', 'geometrical details', 'fdtd method', 'fdtd lattice', 'experimental data', 'discone antenna', 'always possible', 'accurate prediction']</t>
  </si>
  <si>
    <t>3D-FDTD | Channel characterization | Electrically small antennas | Large computational environments | Power delay profile</t>
  </si>
  <si>
    <t>It is shown that proper representation of transmitting and receiving antennas in indoor environments are decisive for accurate prediction of electromagnetic power transfer parameters using the standard 3D-FDTD method. With the standard Yee method, it is not always possible to precisely describe all the geometrical details of electrically small antennas. A new approach for description of the discone antenna in uniform 3D-FDTD lattice is presented. The calculations are validated by comparing FDTD results with the polyhedral beam-tracing method and experimental data.</t>
  </si>
  <si>
    <t>60001890;60001890;60001890;60001890;60001890</t>
  </si>
  <si>
    <t>55816307500;55435698300;7201726564;56277647500;55931214000</t>
  </si>
  <si>
    <t>Martins, Bruno W.;De Oliveira, Rodrigo M.S.;Dmitriev, Victor;Barros, Fabr√≠cio J.B.;Rodrigues, Nilton R.N.M.</t>
  </si>
  <si>
    <t>Martins B.</t>
  </si>
  <si>
    <t>Indoor characterization of power delay profile using equivalent antenna representation in uniform FDTD lattices</t>
  </si>
  <si>
    <t>10.1590/2179-10742017v16i1704</t>
  </si>
  <si>
    <t>2-s2.0-85018592121</t>
  </si>
  <si>
    <t>Departamento Administrativo de Ciencia, Tecnolog√≠a e Innovaci√≥n (COLCIENCIAS)</t>
  </si>
  <si>
    <t>['successfully reported', 'silicon switches', 'reconfigurable antenna', 'radiation pattern', 'photonic downconversion', 'paper presents', 'optical reconfiguration', 'frequency response', 'experimental results', 'antenna design']</t>
  </si>
  <si>
    <t>Hybrid optical-wireless architecture | Optical reconfiguration | Reconfigurable antennas | Slotted waveguide antenna</t>
  </si>
  <si>
    <t>This paper presents an optically controlled reconfigurable antenna for millimetre-wave frequency range. Silicon switches are used to control the optical reconfiguration, modifying the frequency response and radiation pattern of the antenna design. Therefore, the system can switch between the lightly licensed 28 GHz and 38 GHz frequency bands, useful for future mobile 5G broadband cellular communication networks. Experimental results with the reconfigurable antenna on 16-QAM and 32-QAM wireless transmission supported by photonic downconversion are successfully reported under 78 dB link budget requirement.</t>
  </si>
  <si>
    <t>208-217</t>
  </si>
  <si>
    <t>60025299;60025299;101468858;101468858;60011373;60011373;60011373;60011373</t>
  </si>
  <si>
    <t>56082837700;15124297400;29167498200;57198821333;57188835079;57188989602;7006049634;57194070648</t>
  </si>
  <si>
    <t>Da Costa, I. F.;Spadoti, D. H.;Sodr√©, A. C.;Da Silva, L. G.;Rodriguez, S.;Puerta, R.;Olmos, J. J.V.;Monroy, T.</t>
  </si>
  <si>
    <t>Brazil;Denmark;Brazil</t>
  </si>
  <si>
    <t>Itajuba;Lyngby;Santa Rita do Sapuca√≠</t>
  </si>
  <si>
    <t>Universidade Federal de Itajub√°;Danmarks Tekniske Universitet;National Institute of Telecommunications (Inatel)</t>
  </si>
  <si>
    <t>60025299;60011373;101468858</t>
  </si>
  <si>
    <t>Da Costa I.</t>
  </si>
  <si>
    <t>Optically controlled reconfigurable antenna for 5G future broadband cellular communication networks</t>
  </si>
  <si>
    <t>10.1590/2179-10742017v16i1883</t>
  </si>
  <si>
    <t>2-s2.0-85018620566</t>
  </si>
  <si>
    <t>['wave impedance', 'tsa elements', 'top portion', 'stick baluns', 'small gap', 'sar characteristics', 'results show', 'radiation performance', 'proposed low', 'phone pcb', 'line flare', 'large opening', 'frequency range', 'free space', 'fifth generation', 'beam steering', 'antenna gain', '23 ghz']</t>
  </si>
  <si>
    <t>5G wireless networks | Cellular communications | Planar phased array | TSA</t>
  </si>
  <si>
    <t>The design and development of a compact tapered slot antenna (TSA) for the fifth generation (5G) phased array communications is described in this manuscript. The proposed low-profile TSA element is designed on a Rogers RT 5880 (œµ=2.2 and Œ¥=0.0009) dielectric to work in the frequency range from 21 to 23 GHz. The configuration of the employed TSA antenna elements is composed of a slot-line flare from a small gap to a large opening, matching to free space's wave impedance. Eight TSA elements with well-defined endfire radiation patterns have been used on the top portion of a mobile-phone PCB to form a 1√ó8 linear phased array. The TSA elements are fed by hockey-stick baluns. In addition, the radiation performance and SAR characteristics of the phased array 5G antenna in the vicinity of user's hand &amp; head have been investigated in this study. The results show that the proposed design provides good characteristics in terms of S-parameters, antenna gain, efficiency, SAR, and beam steering, which fit the need of 5G cellular communications.</t>
  </si>
  <si>
    <t>36454973300;24336178000;7102820003</t>
  </si>
  <si>
    <t>Parchin, Naser Ojaroudi;Shen, Ming;Pedersen, Gert Fr√∏lund</t>
  </si>
  <si>
    <t>Parchin N.</t>
  </si>
  <si>
    <t>Small-size tapered slot antenna (TSA) design for use in 5G phased array applications</t>
  </si>
  <si>
    <t>2-s2.0-85018663664</t>
  </si>
  <si>
    <t>['well suited', 'uwbmimo applications', 'proposed array', 'potential candidate', 'performance criteria', 'package applications', 'mimo antennas', 'isolation better', 'compact dimensions', 'array ports', 'array configuration', 'antenna array', '4 substrate', '20 db']</t>
  </si>
  <si>
    <t>Frequency selective surfaces (FSS) | Microstrip antennas | Multiple-input multiple-output (MIMO) | Mutual coupling | Ultra wideband (UWB) antennas</t>
  </si>
  <si>
    <t>In this paper, a miniaturized, dual channel Multiple Input Multiple Output (MIMO) antenna array is presented for Ultra Wideband applications. The array configuration is well suited for 3-D system-in-package applications. MIMO antennas are reported in two different configurations, i.e., back-to-back and orthogonal/corner. The array is designed on an FR-4 substrate of thickness 1 mm and compact dimensions of 40 mm √ó 35 mm. An Interdigital FSS based decoupling structure is analyzed and deployed to reduce mutual coupling between array ports. Simulated and measured results show that an isolation better than 20 dB is achieved over most of the band. More importantly, other performance criteria such as envelope correlation coefficient, total active reflection coefficient, channel capacity loss and gain also indicate that the proposed array is a potential candidate for UWBMIMO applications.</t>
  </si>
  <si>
    <t>60042800;60042800;60042800;60059937;60089631</t>
  </si>
  <si>
    <t>57212156845;57150488100;25925453500;35488964200;57201517821</t>
  </si>
  <si>
    <t>Bilal, M.;Khalil, K.;Saleem, R.;Tahir, F. A.;Shafique, M. F.</t>
  </si>
  <si>
    <t>Islamabad;Islamabad;Taxila</t>
  </si>
  <si>
    <t>COMSATS University Islamabad;National University of Sciences and Technology Pakistan;University of Engineering and Technology Taxila</t>
  </si>
  <si>
    <t>60089631;60059937;60042800</t>
  </si>
  <si>
    <t>An interdigital FSS based dual channel UWB-MIMO antenna array for system-in-package applications</t>
  </si>
  <si>
    <t>2-s2.0-85018665907</t>
  </si>
  <si>
    <t>PCOFUNDGA-2013-609102</t>
  </si>
  <si>
    <t>['vegetation index', 'research deals', 'principal components', 'original image', 'optimal combinations', 'new attributes', 'generated attributes', 'experimental results', 'discriminative power', 'automatic generation', 'attributes required', 'attribute profile', 'appropriate selection']</t>
  </si>
  <si>
    <t>This research deals with the automatic generation of 2D land cover maps of urban areas using very high resolution multispectral aerial imagery. The appropriate selection of classifier and attributes is important to achieve high thematic accuracies. In this paper, new attributes are generated to increase the discriminative power of auxiliary information provided by remote sensing images. The generated attributes are derived from the vegetation index and elevation information using morphological attribute profiles. The extended experimental evaluation and comparison of attribute profile-based mapping solutions is conducted to derive the optimal combinations of attributes required for classification and to understand the genericity of attributes on a range of classifiers, i.e., various combinations of attributes and classifiers. Experimental results with two high resolution images show that the proposed attributes derived on auxiliary information outperform the existing attribute profiles computed on original image and its principal components.</t>
  </si>
  <si>
    <t>Photogrammetric Engineering and Remote Sensing</t>
  </si>
  <si>
    <t>60004130;60022134;60004130</t>
  </si>
  <si>
    <t>55945027300;6602728119;57203070803</t>
  </si>
  <si>
    <t>Damodaran, Bharath Bhushan;H√∂hle, Joachim;Lef√®vre, S√©bastien</t>
  </si>
  <si>
    <t>Denmark;France</t>
  </si>
  <si>
    <t>Aalborg;Lorient</t>
  </si>
  <si>
    <t>Aalborg University;Universite de Bretagne-Sud</t>
  </si>
  <si>
    <t>60022134;60004130</t>
  </si>
  <si>
    <t>Damodaran B.</t>
  </si>
  <si>
    <t>Attribute profiles on derived features for urban land cover classification</t>
  </si>
  <si>
    <t>10.14358/PERS.83.3.183</t>
  </si>
  <si>
    <t>2-s2.0-85018673934</t>
  </si>
  <si>
    <t>['two v', 'stable gain', 'reject 5', 'radiating patches', 'proposed antenna', 'planar differential', 'notched characteristics', 'narrowband services', 'fed antenna', 'dual band', '57 ghz', '12 ghz', '11 ghz']</t>
  </si>
  <si>
    <t>Differential-fed | Notched band | T-shaped stub | UWB antenna | V-shaped slot</t>
  </si>
  <si>
    <t>A planar differential-fed antenna with dual band-notched characteristics is presented for ultrawideband (UWB) applications. The proposed antenna mainly consists of two V-shaped radiating patches placed face to face and an octagonal slot ground plane. To avoid the potential electromagnetic interference from narrowband services, V-shaped slots embedded in the radiating patches are adopted to reject 5.5 GHz WLAN band, while T-shaped stubs connected with the radiating patches are introduced to filter 8 GHz ITU band. A prototype of the proposed antenna is fabricated and tested. Measured results demonstrate that the obtained impedance bandwidth is from 2.82 to more than 11 GHz, along with two notched bands of 4.83-6.12 GHz and 7.86-8.57 GHz. In addition, the proposed antenna exhibits good radiation patterns and stable gain.</t>
  </si>
  <si>
    <t>209-214</t>
  </si>
  <si>
    <t>55726438400;56366902200;57189625747;25229387400</t>
  </si>
  <si>
    <t>Hu, Wei;Tang, Zhaoyang;Zhou, Lixue;Yin, Yingzeng</t>
  </si>
  <si>
    <t>Design of planar differential-fed antenna with dual band-notched characteristics for UWB applications</t>
  </si>
  <si>
    <t>2-s2.0-85018693748</t>
  </si>
  <si>
    <t>['slotting technique', 'optimal performance', 'omnidirectional antenna', 'half octaves', 'gain bandwidth', 'frequency range', 'compact co', 'axial feeding', 'able antenna', '8 db', '1 dbi']</t>
  </si>
  <si>
    <t>Co-Co antenna | Flexible | Slotting | Transmission line</t>
  </si>
  <si>
    <t>This paper presents several novel techniques for designing a compact Co-Co antenna array for optimal performance over a broad frequency range of one and half octaves. The antenna was modeled and tested on 6 mil Polyimide composite, a thin, flexible, substrate, in order to meet size requirements. A slotting technique was used to increase both the impedance and gain bandwidth of the antenna. The final design produced an omnidirectional antenna with peak gain greater than 1 dBi and S(1,1) less than -8 dB over a frequency range of 2.8‚àóF1. In order to make a manufacture-able antenna, the microstrip transmission line width was increased for co-axial feeding of the antenna with a second slotting technique.</t>
  </si>
  <si>
    <t>178-185</t>
  </si>
  <si>
    <t>Majkowski, Joseph D.</t>
  </si>
  <si>
    <t>Harris RF Communications</t>
  </si>
  <si>
    <t>Majkowski J.</t>
  </si>
  <si>
    <t>Bandwidth optimization of a wideband Co-Co antenna array on a thin flexible dielectric using HFSS¬Æ</t>
  </si>
  <si>
    <t>2-s2.0-85018697543</t>
  </si>
  <si>
    <t>['weight vectors', 'successive observation', 'signal power', 'short sample', 'regularized estimates', 'processing efficiency', 'process samples', 'power vectors', 'obtained using', 'maximum ratio', 'limited number', 'high signal', 'great number']</t>
  </si>
  <si>
    <t>We consider an adaptive antenna array, which forms a great number of beams for the parallel or successive observation of space and ensures the maximum ratio of the signal power to the mean noise power at the output. An algorithm for adaptive signal processing in the basis of the power vectors is proposed and the regularized estimates of the weight vectors are obtained using the limited number of the input-process samples, which can be both greater and smaller (the case of a short sample) than the number of the elements. The results of simulation of the adaptive signal processing are given, which show the high signal-processing efficiency in the adaptive antenna array.</t>
  </si>
  <si>
    <t>849-856</t>
  </si>
  <si>
    <t>60008673;60008673;60008673;60008673</t>
  </si>
  <si>
    <t>6602809557;39661413700;55779964000;6602783965</t>
  </si>
  <si>
    <t>Ermolayev, V. T.;Semenov, V. Yu;Sorokin, I. S.;Flaksman, A. G.</t>
  </si>
  <si>
    <t>Lobachevsky State University of Nizhni Novgorod</t>
  </si>
  <si>
    <t>Ermolayev V.</t>
  </si>
  <si>
    <t>Application of the Power-Vector Method for Adaptive Signal Processing in Multibeam Antenna Arrays</t>
  </si>
  <si>
    <t>10.1007/s11141-017-9754-6</t>
  </si>
  <si>
    <t>2-s2.0-85018700834</t>
  </si>
  <si>
    <t>2016YFE0121600</t>
  </si>
  <si>
    <t>['updating feeds', 'repeated solution', 'quickly obtained', 'order method', 'optimization process', 'matrix equation', 'eigen solution', 'distortion error', 'correcting amplitude', 'antenna element', '438 unknowns']</t>
  </si>
  <si>
    <t>Parallel algorithms | Particle swarm optimization | Radome-enclosed antenna array | The eigen solution</t>
  </si>
  <si>
    <t>For the design and optimization of radomeenclosed antenna arrays, a fast numerical optimization algorithm is proposed to compensate the distortion error of radome-enclosed antenna arrays by correcting amplitude and phase of the excitations. Higher-order method of moments (MoM) is used to extract the eigen solution for each antenna element. In combination with the particle swarm optimization (PSO) algorithm, the antenna radiation characteristics can be quickly obtained by updating feeds, which avoid the repeated solution of the MoM matrix equation in the optimization process. Meanwhile, in the process of the eigen solution extraction, the use of the parallel technique significantly accelerates the solving of matrix equation. Finally, a radome-enclosed antenna array with 247,438 unknowns was optimized as an example, and the numerical results demonstrate effectiveness of the method.</t>
  </si>
  <si>
    <t>215-220</t>
  </si>
  <si>
    <t>60025578;60025578;60025578;60025578;113951617</t>
  </si>
  <si>
    <t>57194091998;12795135400;57215440624;55904699700;57210524673</t>
  </si>
  <si>
    <t>Zhai, Chang;Zhao, Xunwang;Wang, Yong;Zhang, Yu;Tian, Min</t>
  </si>
  <si>
    <t>Xi'an;Jinan</t>
  </si>
  <si>
    <t>Xidian University;National Supercomputer Center in Jinan</t>
  </si>
  <si>
    <t>60025578;113951617</t>
  </si>
  <si>
    <t>Zhai C.</t>
  </si>
  <si>
    <t>PSO algorithm combined with parallel higher-order MoM to compensate the influence of radome on antennas</t>
  </si>
  <si>
    <t>2-s2.0-85018710516</t>
  </si>
  <si>
    <t>['two band', 'relative permittivity', 'pacmanshaped antenna', 'original shape', 'notches characteristics', 'monopole antenna', 'impedance bandwidth', 'fed low', 'cost fr', 'compact ultra', '6 mm3', '5 mm', '4 substrate', '15 ghz']</t>
  </si>
  <si>
    <t>Monopole antennas | Notch filters | Ultra wideband antennas</t>
  </si>
  <si>
    <t>In this paper, the design and analysis of microstrip-fed low-profile, compact ultra-wideband (UWB) monopole antenna with two band-notches characteristics is carried out. The antenna is mounted on a low-cost FR-4 substrate with dimensions of 25√ó38√ó1.6 mm3, and relative permittivity of 4.4. The original shape of the patch is circular with radius of 11.5 mm, and then a sector is removed from the patch (making it a Pacmanshaped antenna) to improve the impedance bandwidth. The proposed antenna provides an impedance bandwidth between 2.9-15 GHz with better than 10 dB return loss and has nearly an omni-directional radiation pattern. Additionally, the antenna can reject the interference from WiMAX (3.5 GHz center frequency) and WLAN (5.5 GHz center frequency).</t>
  </si>
  <si>
    <t>60051534;60051534</t>
  </si>
  <si>
    <t>57191364943;35611276400</t>
  </si>
  <si>
    <t>Naser, Shaimaa;Dib, Nihad</t>
  </si>
  <si>
    <t>Irbid</t>
  </si>
  <si>
    <t>Jordan University of Science and Technology</t>
  </si>
  <si>
    <t>Naser S.</t>
  </si>
  <si>
    <t>Printed UWB pacman-shaped antenna with two frequency rejection bands</t>
  </si>
  <si>
    <t>2-s2.0-85018714427</t>
  </si>
  <si>
    <t>['wavelet transform', 'theoretical relationship', 'subspace methods', 'proposed algorithm', 'leads naturally', 'improved performance', 'fft mvdr', 'estimation problem', 'correlated signals']</t>
  </si>
  <si>
    <t>array antenna | broadband radio signal | direction of arrival | MVDR algorithm | wavelet</t>
  </si>
  <si>
    <t>A theoretical relationship between the wavelet transform and the fast fourier transformation (FFT) methods in broadband wireless signal is proposed for solving the direction of arrivals (DOAs) estimation problem. This leads naturally to the derivation of minimum variance distortionless response (MVDR) algorithm, which combines the benefits of subspace methods with those of wavelet, and spatially smoothed versions are utilized which exhibits good performance against correlated signals. We test the method's performance by simulating and comparing the performance of proposed algorithm, FFT MVDR and MVDR with correlated signals, and an improved performance is obtained.</t>
  </si>
  <si>
    <t>190-197</t>
  </si>
  <si>
    <t>60005465;60016521;60005465</t>
  </si>
  <si>
    <t>36559964600;54394398300;8554536700</t>
  </si>
  <si>
    <t>Liu, Ying;Xie, Chi;Zhang, Yourun</t>
  </si>
  <si>
    <t>Sichuan University;University of Electronic Science and Technology of China</t>
  </si>
  <si>
    <t>60016521;60005465</t>
  </si>
  <si>
    <t>Direction of arrivals estimation for correlated broadband radio signals by MVDR algorithm using wavelet</t>
  </si>
  <si>
    <t>10.1109/CC.2017.7897334</t>
  </si>
  <si>
    <t>2-s2.0-85018722464</t>
  </si>
  <si>
    <t>['results show', 'receiver hardware', 'raw noise', 'performance analysis', 'paper presents', 'new signals', 'multipath level', 'known receiver', 'gps l1', 'gbas processing', 'galileo signals', 'galileo satellites', 'frequency processing', 'frequency biases', 'experimental ground', 'biases differ', 'bias correction', 'antenna configurations', 'affect dual']</t>
  </si>
  <si>
    <t>This paper presents the performance analysis of signals from the Galileo satellites in the E1 and E5a frequency bands and GPS L5 signals as measured by DLR's experimental ground-based augmentation system. The results show that the raw noise and multipath level of Galileo signals and of the GPS L5 signals are smaller than that of GPS L1. The new signals are also less sensitive to the choice of carrier-smoothing time constant. Furthermore, the inter-frequency biases that affect dual-frequency processing are investigated. These biases differ between satellites and depend on satellite and receiver hardware, but they can be determined a priori. With known receiver and antenna configurations, it is possible to correct for these biases. A residual uncertainty associated with the bias correction has to be taken into account. This can be modeled as part of the ground and airborne bounding standard deviations (œÉpr_gnd‚ÄÇand‚ÄÇœÉpr_air) used in GBAS processing. Copyright ¬© 2017 Institute of Navigation.</t>
  </si>
  <si>
    <t>149-163</t>
  </si>
  <si>
    <t>Spring 2017</t>
  </si>
  <si>
    <t>60007798-60016653;60007798-60016653;60007798;60007798;60007798;60007798;60007798;60007798;60012708;60007798-60020457</t>
  </si>
  <si>
    <t>56121733400;7102238211;49663260500;57190225062;35071893300;36086736800;55358552200;37057811700;7006240838;23990221600</t>
  </si>
  <si>
    <t>Circiu, Mihaela Simona;Meurer, Michael;Felux, Michael;Gerbeth, Daniel;Th√∂lert, Steffen;Vergara, Mariano;Enneking, Christoph;Sgammini, Mateo;Pullen, Samuel;Antreich, Felix</t>
  </si>
  <si>
    <t>Brazil;Germany;United States;Germany</t>
  </si>
  <si>
    <t>Fortaleza;Aachen;Palo Alto;¬†Cologne</t>
  </si>
  <si>
    <t>Universidade Federal do Cear√°;Rheinisch-Westf√§lische Technische Hochschule Aachen;Stanford University;Deutsches Zentrum fur Luft- Und Raumfahrt</t>
  </si>
  <si>
    <t>60020457;60016653;60012708;60007798</t>
  </si>
  <si>
    <t>Circiu M.</t>
  </si>
  <si>
    <t>Evaluation of GPS L5 and Galileo E1 and E5a Performance for Future Multifrequency and Multiconstellation GBAS</t>
  </si>
  <si>
    <t>10.1002/navi.181</t>
  </si>
  <si>
    <t>2-s2.0-85018776829</t>
  </si>
  <si>
    <t>['targets within', 'spatial resolution', 'reconstruction methods', 'receiver array', 'radar sensing', 'performance analysis', 'main concern', 'inverse algorithm', 'imaging model', 'hopping waveforms', 'digital transmitter', 'different complexity', 'beam cannot', 'azimuth resolution', 'antenna array', 'antenna aperture']</t>
  </si>
  <si>
    <t>Frequency hopping waveform | frequency modulated array | radar coincidence imaging | super-resolution imaging temporal-spatial stochastic radiation</t>
  </si>
  <si>
    <t>In radar sensing and imaging, the azimuth resolution is a main concern, which is limited by the antenna aperture, and as a result the targets within the beam cannot be distinguished. By enhancing the diversity of radiation, radar can obtain additional information for resolution. In this paper, a high-resolution staring imaging technique named radar coincidence imaging (RCI) is investigated. Originated from the classical optical coincidence imaging, the RCI captures super-resolution in azimuth, which breaks through the Rayleigh resolution limitation of antenna array by modulating the wavefront of transmissions. The spatial resolution of RCI is defined by the spatial correlation function of the stochastic radiation field. A scheme of RCI with a stochastic frequency modulated array using frequency-hopping waveforms is proposed, while the imaging model is established. Three image reconstruction algorithms, i.e. the pseudo-inverse algorithm, Tikhonov regularization method, and sparse reconstruction algorithm, are investigated and compared with respect to targets of different complexity. Performance analysis of these reconstruction methods in the presence of noise is presented by the relative imaging error. Finally, a typical RCI system based on the digital transmitter/receiver array is established. Outfield experiment results verify the effectiveness of the RCI.</t>
  </si>
  <si>
    <t>414-427</t>
  </si>
  <si>
    <t>56242314000;56369194500;57116701500;55496667400;35779607700</t>
  </si>
  <si>
    <t>Cheng, Yongqiang;Zhou, Xiaoli;Xu, Xianwu;Qin, Yuliang;Wang, Hongqiang</t>
  </si>
  <si>
    <t>Radar Coincidence Imaging with Stochastic Frequency Modulated Array</t>
  </si>
  <si>
    <t>10.1109/JSTSP.2016.2615275</t>
  </si>
  <si>
    <t>2-s2.0-85018780421</t>
  </si>
  <si>
    <t>['zelenchukskaya observatories', 'software correlator', 'short overview', 'scientific organizations', 'russian section', 'paper gives', 'new components', 'networks belonging', 'ggos project', 'federal agency', 'different agencies', 'creating data', 'core stations', 'applied astronomy', 'also given', 'also considered', '13 ¬†']</t>
  </si>
  <si>
    <t>Global Geodetic Observing System (GGOS) | Quasar network | Russian | VLBI</t>
  </si>
  <si>
    <t>Establishment of the Russian section in the framework of Global Geodetic Observing System (GGOS) is under progress. New components of ‚ÄúQuasar‚Äù network observatories, which are included into GGOS global network as core stations, are presented. Recent developments include: two new generation radio telescopes with 13¬†m antennas at Badary and Zelenchukskaya observatories, water vapor radiometers installed at all observatories and software correlator at the Institute of Applied Astronomy. New and potential developments within other networks belonging to different agencies are also considered in the context of widening of Russian section activity in GGOS project. The paper gives a short overview of status, new components and plans, concerning 5 sub-networks of Federal Agency of Scientific Organizations, Roskosmos, Rosstandard, and Rosreestr. Short overview of the plans on creating Data and Analysis Distributed Center is also given.</t>
  </si>
  <si>
    <t>90-95</t>
  </si>
  <si>
    <t>Geodesy and Geodynamics</t>
  </si>
  <si>
    <t>60021331;60021331;118469511;118468960;118470489</t>
  </si>
  <si>
    <t>56269080500;57194128625;57194138008;16230762100;6506882828</t>
  </si>
  <si>
    <t>Ipatov, A.;Gayazov, I.;Donchenko, S.;Karutin, S.;Shargorodsky, V.</t>
  </si>
  <si>
    <t>Russian Federation;Russian Federation;Russian Federation;Russian Federation</t>
  </si>
  <si>
    <t>Moscow;;;</t>
  </si>
  <si>
    <t>Russian Academy of Sciences;Research-and-Production Corporation ‚ÄúPrecision Systems and Instruments‚Äù (RPC ‚ÄúPSI‚Äù ROSCOSMOS);National Research Institute of Physics-Technical and Radio Engineering Measurements (VNIIFTRI ROSSTANDARD);Information-Analytical Center for Positioning, Navigation and Timing (IACPNT ROSCOSMOS)</t>
  </si>
  <si>
    <t>60021331;118470489;118469511;118468960</t>
  </si>
  <si>
    <t>Ipatov A.</t>
  </si>
  <si>
    <t>Russian section of GGOS: Network status and progress</t>
  </si>
  <si>
    <t>S1674984716301033</t>
  </si>
  <si>
    <t>10.1016/j.geog.2017.02.001</t>
  </si>
  <si>
    <t>2-s2.0-85018799069</t>
  </si>
  <si>
    <t>['two methods', 'tested methods', 'singularity problem', 'several methods', 'results show', 'quaternion constraints', 'proposed method', 'processing cost', 'practical purposes', 'parameter convergence', 'introduced due', 'initial values', 'given set', 'estimation process', 'contribution aims', 'computation compared', 'based algorithms', 'ambiguous meaning', 'algorithms suffer']</t>
  </si>
  <si>
    <t>Euler angles | Gradient-iterative least squares | Orthogonality constraint | Quaternion</t>
  </si>
  <si>
    <t>Several Euler angles-based algorithms are proposed to solve the attitude determination problem. However, the algorithms suffer from the singularity problem and the ambiguous meaning of orientation angle determination. The quaternion is introduced due to its immunity against such problems. It efficiently reduces cost during computation compared to geometric based rotation matrix representation. Nevertheless, the quaternion constraints to N2(q)=||q||2=q*q=1. Several methods are proposed to handle this situation. It however introduces another additional parameter into estimation process, which burdens the estimation process. This contribution aims to develop an extended iterative algorithm, namely gradient iterative algorithm, which is used to solve the quaternion components efficiently. Unlike the conventional least squares method, in which the estimate parameter convergence depends on a given set of initial values, the gradient iterative algorithm is able to give convergent estimate parameter in much faster computation time. The proposed method is tested against the conventional and the iterative least squares procedures using a set of fixed antenna arrays. In order to make a comparison from the tested methods, six important indicators are evaluated. Results show that the proposed method outperforms the other two methods. It is considered more effective and efficient by mean of the parameter convergence and the processing cost, which makes this method is adaptable for practical purposes.</t>
  </si>
  <si>
    <t>Journal of Aeronautics, Astronautics and Aviation</t>
  </si>
  <si>
    <t>113832856-60015815</t>
  </si>
  <si>
    <t>Suhandri, Hendy F.</t>
  </si>
  <si>
    <t>Germany;Indonesia</t>
  </si>
  <si>
    <t>Stuttgart;Bandung</t>
  </si>
  <si>
    <t>Universit√§t Stuttgart;ITENAS</t>
  </si>
  <si>
    <t>60015815;113832856</t>
  </si>
  <si>
    <t>Suhandri H.F.</t>
  </si>
  <si>
    <t>Implementation of Gradient-iterative Least Squares on Estimating the Quaternion Component for GNSS-based Attitude Determination</t>
  </si>
  <si>
    <t>10.6125/17-0118-925</t>
  </si>
  <si>
    <t>2-s2.0-85019076150</t>
  </si>
  <si>
    <t>16K06532</t>
  </si>
  <si>
    <t>['urban environments', 'unique approach', 'three experiments', 'switching period', 'static condition', 'second test', 'rover receiver', 'rover antenna', 'results using', 'results represent', 'proposed technique', 'proposed method', 'paper describes', 'obtained near', 'multipath mitigation', 'multipath interference', 'moving slowly', 'moving platform', 'major source', 'latter case', 'easily received', 'direct signal', 'clearly better', 'antenna motion', 'antenna according', '70 %.']</t>
  </si>
  <si>
    <t>Antenna | GNSS | Multipath</t>
  </si>
  <si>
    <t>Multipath is a major source of error in high precision Global Navigation Satellite System (GNSS) static and kinematic differential positioning in urban environments. This paper describes a unique approach to mitigate strong multipath error: a new multipath mitigation technique ensuring that antenna motion for a rover-moving platform is maintained in the case that the platform is moving slowly or is stopped. It is known that standard GNSS receivers are vulnerable to multipath interference when the rover antenna is static. This is because stable and strong multipath signals can be easily received when the antenna is not moving, as the carrier phase relationship between the direct signal and the reflected signal changes slowly. Conversely, when a vehicle is moving, the received carrier phase relationship between the direct signal and the reflected signal changes rapidly, meaning that the strong reflected signal will be averaged or disappear. We attempt to use this characteristic to mitigate strong multipath errors. Three experiments were conducted to evaluate the proposed technique. The first test results illustrate the case of receiving strong specular reflection in a static condition. The proposed technique of maintaining antenna motion can reduce multipath errors from over 15 m to 1-2 m. In the second test, results represent the case of multipath mitigation in a car by comparing two closely set antennas: one is where the antenna is fixed on the roof of the car; the other is where the antenna is intentionally shaken manually while the car is stopping. The latter case can reduce significant multipath errors that occur while a vehicle is stopping at an intersection traffic signal. Finally, we set 5 patch antennas on top of a car and connect these antennas to rover receiver through the antenna switching devise developed for this purpose. The equipment can switch the antenna according to the set of switching period. This enables the antenna looks moving while the car is stopped or moving very slowly. The equipment itself is very easy to produce and low-cost. The data was obtained near the building in the static condition. Looking at the horizontal position errors, the results using our proposed method were clearly better than the results of normal single antenna. The maximum horizontal errors were reduced about 70%.</t>
  </si>
  <si>
    <t>75-82</t>
  </si>
  <si>
    <t>60018357;60018357;60008928;118113524</t>
  </si>
  <si>
    <t>7102513100;57194187347;35219760300;6504532600</t>
  </si>
  <si>
    <t>Kubo, Nobuaki;Kobayashi, Kaito;Hsu, Li Ta;Amai, Osamu</t>
  </si>
  <si>
    <t>Japan;Hong Kong;Japan</t>
  </si>
  <si>
    <t>Minato-ku;Kowloon;Tokyo</t>
  </si>
  <si>
    <t>National University Corporation Tokyo University of Marine Science and Technology;Hong Kong Polytechnic University;National Institute of Maritime, Port and Aviation Technology</t>
  </si>
  <si>
    <t>60018357;60008928;118113524</t>
  </si>
  <si>
    <t>Kubo N.</t>
  </si>
  <si>
    <t>Multipath Mitigation Technique under Strong Multipath Environment Using Multiple Antennas</t>
  </si>
  <si>
    <t>10.6125/17-0130-928</t>
  </si>
  <si>
    <t>2-s2.0-85019093202</t>
  </si>
  <si>
    <t>['unused energy', 'transmission efficiency', 'traditional antenna', 'secondary mirror', 'result demonstrates', 'process craft', 'parabola mirrors', 'paper provides', 'main point', 'large loss', 'fully utilize', 'connection surface', 'central obstruction', 'better performance']</t>
  </si>
  <si>
    <t>Chamfers | Cone-parabola mirrors | Optical antenna | Transmission efficiency</t>
  </si>
  <si>
    <t>The central obstruction of secondary mirror causes a large loss of energy. This paper provides an optimization that a pair of cone-parabola mirrors are added in the Cassegrain optical antenna, which can fully utilize the unused energy. Taking into account of process craft, chamfers are added on the top of the cone and the connection surface between the parabola and the cone of the secondary mirror. A series of optimum structure parameters are analyzed in detail. A main point is that, after considering the reflectivity, transmission efficiency can be improved to 97.27% by our approach. This result demonstrates a better performance than traditional antenna.</t>
  </si>
  <si>
    <t>132-137</t>
  </si>
  <si>
    <t>Journal of Optoelectronics and Advanced Materials</t>
  </si>
  <si>
    <t>57194450853;8614497400;56640486800;57194448305;56862354500</t>
  </si>
  <si>
    <t>Chen, Xue;Yang, Huajun;Jiang, Ping;Wang, Jingjing;Caiyang, Weinan</t>
  </si>
  <si>
    <t>Pairs of cone-parabola mirrors with chamfers in Cassegrain optical antenna to improve transmission efficiency</t>
  </si>
  <si>
    <t>2-s2.0-85020176468</t>
  </si>
  <si>
    <t>Institut National de la Sant√© et de la Recherche M√©dicale</t>
  </si>
  <si>
    <t>Inserm</t>
  </si>
  <si>
    <t>['¬∑ 10', 'therefore performed', 'strong interest', 'specific interest', 'sensitize lanthanide', 'sensitization process', 'red emission', 'quantum yields', 'organic molecules', 'nalidixic acid', 'luminescence spectra', 'luminescence properties', 'luminescence lifetimes', 'key requirement', 'important direction', 'extensive study', 'especially challenging', 'emitting lanthanide', 'corresponding ln', 'conductor nanocrystals', 'complexes emitting', 'cations emitting', 'biological analysis', 'appropriate chromophore', 'analysis show', '4 %)', '2 )%),', '2 )%)', '1 )%)']</t>
  </si>
  <si>
    <t>Antenna effect | Lanthanide | Luminescence | Nalidixate | Nalidixic acid | Near-infrared | Sensitization | Visible</t>
  </si>
  <si>
    <t>Recently, a strong interest has been directed towards near-infrared (NIR) emitting lanthanide(III) compounds as they do possess complementary advantages in respect to organic molecules and semi-conductor nanocrystals, especially in the fields of biological analysis and imaging. To benefit from their emission, a key requirement to fulfill is the sensitization of lanthanide(III) cations with an appropriate chromophore. This condition is especially challenging to address for the lanthanide(III) cations emitting in the NIR. The quest for new chromophores well adapted to the NIR-emitting lanthanide(III) ions is an important direction of research in order to broaden the rationalization of the parameters that control the sensitization process. In this work, we have investigated the ability of a readily available chromophoric ligand, the nalidixic acid, to sensitize lanthanide(III) cations with a specific interest for those emitting in the NIR. We have therefore performed an extensive study of the luminescence properties of lanthanide(III) complexes emitting in the visible and in the NIR ranges formed in situ upon mixing the corresponding Ln(III) nitrates (Ln(III) = Pr, Nd, Sm, Eu, Tb, Dy, Ho, Tm, Yb) with nalidixic acid (HNA) in a 1:3 molar ratio in the presence of a base. Luminescence spectra, quantum yields and luminescence lifetimes have been measured and discussed. The red emission of Eu with a quantum yield value of 5.90(3)%, red and NIR of Pr (7(1) ¬∑ 10-4 and 5.6(1) ¬∑ 10-4%) and Ho (9.3(2) ¬∑ 10-4 and 2.8(1) ¬∑ 10-4%), green of Tb (5.21(5)%), yellow and NIR of Dy (0.51(2) and 0.065(4)%), orange and NIR of Sm (0.147(5) and 0.037(2)%), as well as NIR of Nd (0.0321(2)%) and Yb (0.021(1)%) were observed. These results and analysis show that the nalidixate is a versatile chromophoric ligand that is suitable for the sensitization of nine different lanthanide(III) cations, five of them emitting in the NIR.</t>
  </si>
  <si>
    <t>Methods and Applications in Fluorescence</t>
  </si>
  <si>
    <t>60002174;60070103;60070103;60070103;60070103;60002174;60070103</t>
  </si>
  <si>
    <t>6701777390;57200242881;56989652100;55100437100;7006492059;6603211971;6603753712</t>
  </si>
  <si>
    <t>Eliseeva, Svetlana V.;Liasotkyi, Valerii S.;Golovach, Iurii P.;Doga, Pavel G.;Antonovich, Valery P.;Petoud, St√©phane;Meshkova, Svetlana B.</t>
  </si>
  <si>
    <t>Ukraine;France</t>
  </si>
  <si>
    <t>Odessa;Orleans</t>
  </si>
  <si>
    <t>A.V.Bogatsky Physico-Chemical Institute of the National Academy of Sciences of Ukraine;CBM Centre de Biophysique Mol√©culaire</t>
  </si>
  <si>
    <t>60070103;60002174</t>
  </si>
  <si>
    <t>Eliseeva S.</t>
  </si>
  <si>
    <t>Exploring the ability of the nalidixate to sensitize visible and near-infrared emitting lanthanide(III) cations</t>
  </si>
  <si>
    <t>10.1088/2050-6120/5/1/014002</t>
  </si>
  <si>
    <t>2-s2.0-85020384026</t>
  </si>
  <si>
    <t>['welded pipelines', 'welded joint', 'ultrasonic testing', 'type transformation', 'topical problem', 'single image', 'sides ).', 'scanning mode', 'reflector deep', 'reconstructing images', 'quality images', 'producing high', 'partial images', 'opposite sides', 'model experiments', 'following techniques', 'echo signals', 'du800 type', 'different methods', 'dfa method', 'defectometry problem', '840 mm']</t>
  </si>
  <si>
    <t>acoustic defectometry | antenna array | C-SAFT | Digital Focusing with an Antenna (DFA) | double scanning | Full Matrix Capture (FMC) | Total Focusing Method (TFM) | triple scanning</t>
  </si>
  <si>
    <t>The reliability of ultrasonic nondestructive testing can be improved by acquiring reflector images that can be used to solve the defectometry problem, that is, to determine the type, size, and coordinates of a reflector deep in the sample. Welded pipelines with a diameter of 840 mm (Du800 type) are used at nuclear power facilities in Russia; ultrasonic testing of these pipelines is thus a topical problem. In model experiments, echo signals were registered by two antenna arrays, situated on the opposite sides of a welded joint (the N- and P-sides). The arrays performed scanning along and across the welded joint. The following techniques were used to reconstruct reflector images by the DFA method in a homogeneous isotropic medium: registering echo signals for all emission‚Äìreception combinations of elements in the two antenna arrays with the aim of merging partial images into a single image by different methods; reconstructing images on different acoustic schemes with allowance for wave-type transformation; and registering echo signals in a triple-scanning mode with subsequent coherent summation of partial images. It has been shown that the above techniques are insufficient for producing high-quality images.</t>
  </si>
  <si>
    <t>175-189</t>
  </si>
  <si>
    <t>‚ÄúECHO+‚Äù Scientific Production Association</t>
  </si>
  <si>
    <t>Ultrasonic control of welded joints in a Du800-type pipeline. Part I: Restoring reflector images by digital focusing with an antenna</t>
  </si>
  <si>
    <t>10.1134/S1061830917030020</t>
  </si>
  <si>
    <t>2-s2.0-85021393586</t>
  </si>
  <si>
    <t>['valued 1', 'two others', 'spiral groundplane', 'radiation pattern', 'main parameters', 'lowest vswr', 'low frequency', 'largest bandwidth', 'high frequency', 'groundplane shaping', 'groundplane pattern', 'full groundplane', 'e field', 'cornered spatial', 'center frequency', '282 mhz', '2300 mhz', '2 mhz', '1800 mhz']</t>
  </si>
  <si>
    <t>Bandwidth | Dualband | Groundplane | MIMO antenna | Mutual coupling | Sparameter</t>
  </si>
  <si>
    <t>This work presents performance of groundplane shaping and its effect in four element dualband multiple input multiple output (MIMO) antenna. This proposed four element dualband MIMO antenna consists of four bowtie dipole antenna which operates at 1800 MHz (low frequency) and 2300 MHz (high frequency). This proposed four element dualband MIMO antenna occupies a 270 √ó 210 √ó 100 mm3 of FR 4 substrate. We use four types of groundplane pattern i.e. full groundplane, cornered spatial groundplane, crossed middle groundplane, and spiral groundplane. These various grounplane patterns influence the performance of main parameters of dualband MIMO antenna. Cornered spatial groundplane pattern yields a largest bandwidth (VSWR ‚â§ 2) 282 MHz or 15.24% of center frequency at low frequency. Full groundplane pattern creates 135.2 MHz at high frequency. In addition, cornered spatial groundplane pattern also generates a lowest VSWR that is valued 1.21 at both low frequency and high frequency. The S parameters, basically both cornered spatial and full groundplane pattern produce a better return loss than two others. All four groundplane patterns deliver equally a mutual coupling parameter.The last, this proposed four element dualband MIMO with various groundplane patterns gives a good farfield properties i.e. gain, radiation pattern, H-E field.</t>
  </si>
  <si>
    <t>220-226</t>
  </si>
  <si>
    <t>101555562;60103797;101555562</t>
  </si>
  <si>
    <t>35796215300;53263841200;57189351406</t>
  </si>
  <si>
    <t>Pramono, Subuh;Hariyadi, Tommi;Subagio, Budi Basuki</t>
  </si>
  <si>
    <t>Bandung;Semarang</t>
  </si>
  <si>
    <t>Universitas Pendidikan Indonesia;Politeknik Negeri Semarang</t>
  </si>
  <si>
    <t>60103797;101555562</t>
  </si>
  <si>
    <t>Pramono S.</t>
  </si>
  <si>
    <t>Performance of groundplane shaping in four-element dualband MIMO antenna</t>
  </si>
  <si>
    <t>10.12928/TELKOMNIKA.v15i1.5002</t>
  </si>
  <si>
    <t>2-s2.0-85021643412</t>
  </si>
  <si>
    <t>['target images', 'small elevation', 'significant effects', 'received signal', 'practical application', 'peculiar phase', 'obtained given', 'numerical simulations', 'large one', 'intensity distributions', 'intensity characteristics', 'imaging technique', 'imaging results', 'imaging capability', 'greater detail', 'frequency diversities', 'first analyze', 'array parameters']</t>
  </si>
  <si>
    <t>electromagnetic vortex | helical phase front | Microwave staring imaging | orbital angular momentum | uniform circular array</t>
  </si>
  <si>
    <t>The concept of radar imaging based on orbital angular momentum (OAM) modulation, which has the ability of azimuthal resolution without relative motion, has recently been proposed. We investigate this imaging technique further in greater detail. We first analyze the principle of the technique, accounting for its resolving ability physically. The phase and intensity distributions of the OAM-carrying fields produced by phased uniform circular array antenna, which have significant effects on the imaging results, are investigated. The imaging model shows that the received signal has the form of inverse discrete Fourier transform with the use of OAM and frequency diversities. The two-dimensional Fourier transform is employed to reconstruct the target images in the case of large and small elevation angles. Due to the peculiar phase and intensity characteristics, the small elevation is more suitable for practical application than the large one. The minimum elevation angle is then obtained given the array parameters. The imaging capability is analyzed by means of the point spread function. All results are verified through numerical simulations. The proposed staring imaging technique can achieve extremely high azimuthal resolution with the use of plentiful OAM modes.</t>
  </si>
  <si>
    <t>1560229X</t>
  </si>
  <si>
    <t>Journal of Electronic Imaging</t>
  </si>
  <si>
    <t>56369998000;56242314000;35779607700;55496667400;36986971900</t>
  </si>
  <si>
    <t>Yuan, Tiezhu;Cheng, Yongqiang;Wang, Hongqiang;Qin, Yuliang;Fan, Bo</t>
  </si>
  <si>
    <t>Radar imaging using electromagnetic wave carrying orbital angular momentum</t>
  </si>
  <si>
    <t>10.1117/1.JEI.26.2.023016</t>
  </si>
  <si>
    <t>2-s2.0-85021750766</t>
  </si>
  <si>
    <t>['vlf receiver', 'portably designed', 'personal computer', 'optimum design', 'low power', 'low frequency', 'high sensitivity', 'hardware realization', 'frequency range', 'experimental characterization', 'earthquake observation', 'developed receiver', 'developed based', 'data acquisition', 'atmospheric noise', 'also equipped', 'almost linear', '30khz allocated']</t>
  </si>
  <si>
    <t>Data acquisition | Earthquake | High sensitivity | VLF receiver</t>
  </si>
  <si>
    <t>A high sensitivity very low frequency (VLF) receiver is developed based on AD744 monolithic operational amplifier (Op-Amp) for earthquake data acquisition. In research related natural phenomena such as atmospheric noise, lightning and earthquake, a VLF receiver particularly with high sensitivity is utterly required due to the low power of VLF wave signals received by the antenna. The developed receiver is intended to have high sensitivity reception for the signals in frequency range of 10-30kHz allocated for earthquake observation. The VLF receiver which is portably designed is also equipped with an output port connectable to the soundcard of personal computer for further data acquisition. After obtaining the optimum design, the hardware realization is implemented on a printed circuit board (PCB) for experimental characterization. It shows that the sensitivity of realized VLF receiver is almost linear in the predefined frequency range for the input signals lower than -12dBm and to be quadratic for the higher level input signals.</t>
  </si>
  <si>
    <t>150-155</t>
  </si>
  <si>
    <t>60069382;60069382;60108482;60108482;60069382;60108482</t>
  </si>
  <si>
    <t>25638780900;57188568978;55331625600;55919091000;35974843400;56517017600</t>
  </si>
  <si>
    <t xml:space="preserve">Munir, Achmad;Kusmadi, ;Kusnandar, ;Najmurrokhman, Asep;Chairunnisa, ;Sunubroto, </t>
  </si>
  <si>
    <t>Cimahi;Bandung</t>
  </si>
  <si>
    <t>Universitas Jenderal Achmad Yani;Institut Teknologi Bandung</t>
  </si>
  <si>
    <t>60108482;60069382</t>
  </si>
  <si>
    <t>Munir A.</t>
  </si>
  <si>
    <t>High sensitivity very low frequency receiver for earthquake data acquisition</t>
  </si>
  <si>
    <t>10.12928/TELKOMNIKA.v15i1.3484</t>
  </si>
  <si>
    <t>2-s2.0-85022212948</t>
  </si>
  <si>
    <t>['reverse transmission', 'power divider', 'overall result', 'implementation 2', 'good matching', 'good isolation', 'forward transmission', 'fabrication show', 'desire objectives', 'antenna x', 'ads 2011', '9400mhz frequency']</t>
  </si>
  <si>
    <t>Antenna system | Roger duroid | Wilkinson power dividers | X band radar</t>
  </si>
  <si>
    <t>This paper presents design and implementation 2-way Wilkinson power divider at 9400MHz frequency which matched to 50Œ© transmission line. This design applies Microstrip line with Roger Duroid 5880 Substrate and uses software simulation (ADS 2011) to help the design. This Wilkinson power divider designed at 9400MHz for use on Antenna X-Band Radar System. The desire objectives are a power divider can be used in compact circuit board with low insertion loss and good matching for all ports. The dimension of the devices after fabrication is 30mm x 40mm. The Voltage Standing Wave Ratio (VSWR) for all port for both dividers is less than 1.33, Forward transmission the devices as Divider or the Split power ratio (S21 and S31)is about -2.522dB, Reverse transmission the devices as Combiner (S12 and S13) is about -2.861dB. The Isolation between the both output ports shows a good isolation, less than -11.271dB. The overall result of simulation and fabrication show a fairly good result.</t>
  </si>
  <si>
    <t>143-149</t>
  </si>
  <si>
    <t>60069394;60069394;60069394</t>
  </si>
  <si>
    <t>57189030492;57189024923;56725655900</t>
  </si>
  <si>
    <t xml:space="preserve">Santiko, Arief Budi;Susanti, Novita Dwi;Taufiqqurrachman, </t>
  </si>
  <si>
    <t>Santiko A.B.</t>
  </si>
  <si>
    <t>Compact structure and low losses for Wilkinson power divider at 9400MHz frequency for X-band antenna system</t>
  </si>
  <si>
    <t>10.12928/telkomnika.v14i4.3475</t>
  </si>
  <si>
    <t>2-s2.0-85022230843</t>
  </si>
  <si>
    <t>['spectral channels', 'sampled data', 'particular attention', 'low power', 'low cost', 'instrumental response', 'geometric delays', 'first phase', 'channelizer uses', 'board processes', 'aligned streams', '16 antennas']</t>
  </si>
  <si>
    <t>instrumentation | Instrumentation: interferometers | radio astronomy | techniques: digital signal processing</t>
  </si>
  <si>
    <t>The signal processing firmware that has been developed for the Low Frequency Aperture Array component of the Square Kilometre Array (SKA) is described. The firmware is implemented on a dual FPGA board, that is capable of processing the streams from 16 dual polarization antennas. Data processing includes channelization of the sampled data for each antenna, correction for instrumental response and for geometric delays and formation of one or more beams by combining the aligned streams. The channelizer uses an oversampling polyphase filterbank architecture, allowing a frequency continuous processing of the input signal without discontinuities between spectral channels. Each board processes the streams from 16 antennas, as part of larger beamforming system, linked by standard Ethernet interconnections. These are envisaged to be 8192 of these signal processing platforms in the first phase of the SKA so particular attention has been devoted to ensure the design is low cost and low power.</t>
  </si>
  <si>
    <t>Journal of Astronomical Instrumentation</t>
  </si>
  <si>
    <t>60030106;60026851;60023254;60023254;60026851-60072651;60083353;60026851;60023254;60030106;60030106;60083353;60072651;119037825;60072651;60012681;60012681;60012681;119027604;60012681;60012681;60012681;60012681;60012681;60051252;119037825</t>
  </si>
  <si>
    <t>6603040418;57195262453;57195259091;57196435167;36240447900;7004679426;36570087600;57195263579;57195290124;55542547600;7004818612;57195288630;52063475400;52263972300;8576146800;6603034203;56167029100;12545953800;8609144500;7004956993;6604083759;55939563800;7003323303;26644569400;56968154400</t>
  </si>
  <si>
    <t>Comoretto, Gianni;Chiello, Riccardo;Roberts, Matt;Halsall, Rob;Adami, Kristian Zarb;Alderighi, Monica;Aminaei, Amin;Baker, Jeremy;Belli, Carolina;Chiarucci, Simone;D'Angelo, Sergio;De Marco, Andrea;Mura, Gabriele Dalle;Magro, Alessio;Mattana, Andrea;Monari, Jader;Naldi, Giovanni;Pastore, Sandro;Perini, Federico;Poloni, Marco;Pupillo, Giuseppe;Rusticelli, Simone;Schiaffino, Marco;Schillir√≤, Francesco;Zaccaro, Emanuele</t>
  </si>
  <si>
    <t>Italy;Malta;Italy;Italy;United Kingdom;United Kingdom;Italy;Italy;Italy</t>
  </si>
  <si>
    <t>Milan;Msida;Catania;Rome;Oxford;Didcot;Bologna;Pisa;Milan</t>
  </si>
  <si>
    <t>INAF Istituto di Astrofisica Spaziale e Fisica Cosmica, Milan;L-Universit√† ta' Malta;Osservatorio Astrofisico di Catania;Istituto Nazionale Di Astrofisica, Rome;University of Oxford;Rutherford Appleton Laboratory;Istituto Di Radioastronomia, Bologna;Campera ES;Sanitas EG</t>
  </si>
  <si>
    <t>60083353;60072651;60051252;60030106;60026851;60023254;60012681;119037825;119027604</t>
  </si>
  <si>
    <t>Comoretto G.</t>
  </si>
  <si>
    <t>The Signal Processing Firmware for the Low Frequency Aperture Array</t>
  </si>
  <si>
    <t>10.1142/S2251171716410154</t>
  </si>
  <si>
    <t>2-s2.0-85026670914</t>
  </si>
  <si>
    <t>['vice versa', 'test results', 'real challenge', 'radio telescope', 'paper describes', 'minimal changes', 'feasibility study', 'eliminate cross', 'digital back', 'center station', 'based module', 'antenna calibration', 'additional hardware', 'achieving synchronization']</t>
  </si>
  <si>
    <t>coupling | CPLD | cross-talk | FPGA | leakage | radio astronomy | Walsh delay hunting</t>
  </si>
  <si>
    <t>Traditional Walsh technique is used to eliminate cross-talk in a array of radio telescope where achieving synchronization between modulator and demodulator without compromising sensitivity is a real challenge. The paper describes a novel approach named Walsh Delay Hunting (WDH) to synchronize independently running modulator and demodulator with no additional hardware. This approach is unique and can easily be implemented in any existing radio telescope with minimal changes, thus by putting Walsh modulator at telescope and demodulation can be done in digital back-end. The scheme greatly reduces antenna electronics and overhead of sending synchronizing Walsh start pulse back to center station and vice versa. The paper describes WDH method and its feasibility study for Giant Meterwave Radio Telescope (GMRT) along with test results. The modulator is a low cost CPLD-based module and demodulation is done in a Reconfigurable Open Architecture Computing Hardware (ROACH)-based digitizer and packetizer. The scheme requires noise injection facility before modulator, which GMRT has for antenna calibration.</t>
  </si>
  <si>
    <t>60005784;60005784;60005784;60005784;60005784;60005784</t>
  </si>
  <si>
    <t>57195289611;56264689300;57198891092;57195297447;57209786424;57202614156</t>
  </si>
  <si>
    <t>Chaudhari, Sandeep C.;Gupta, Yashwant;Kumar, Ajith;Shinde, Navnath D.;Gupta, Sweta;Vishwakarma, Ajay</t>
  </si>
  <si>
    <t>National Centre for Radio Astrophysics India</t>
  </si>
  <si>
    <t>Chaudhari S.</t>
  </si>
  <si>
    <t>Reducing Effects of Cross-Talk in a Radio Telescope Using Walsh Modulation</t>
  </si>
  <si>
    <t>10.1142/S2251171716410178</t>
  </si>
  <si>
    <t>2-s2.0-85026810310</t>
  </si>
  <si>
    <t>['upgraded gmrt', 'radio telescopes', 'processing power', 'polarized antennas', 'novel features', 'incoherent array', 'built using', 'beamformer applications', 'based systems', 'based computing', 'based approach', 'alternative option', '32 dual']</t>
  </si>
  <si>
    <t>beamformer | correlator | GPU processing | high performance computing | Radio telescope</t>
  </si>
  <si>
    <t>Traditionally, back-ends for radio telescopes have been built using a hardware-based approach with ASICs, FPGAs, etc. With advancements in processing power of CPUs, software-based systems have emerged as an alternative option, which has received additional impetus with the advent of GPU-based computing. We present here the design of a hybrid system combining the best of FPGAs, CPUs and GPUs, to implement a next generation back-end for the upgraded GMRT. This back-end can process 400 MHz bandwidth signals from 32 dual-polarized antennas, for both interferometry and beamformer applications, including narrowband spectral line modes for the interferometer, incoherent array and phased array mode of operations for the beamfomer, and also a voltage mode attached to a real-time coherent dedispersion system for the beamformer. We describe in detail the design and architecture of this system, including the novel features and capabilities. We also present sample results from the system that validate its performance in conjunction with the entire receiver chain of the upgraded GMRT.</t>
  </si>
  <si>
    <t>60031855;60031855;60031855;60031855;60031855;60014097;60031855;60031855;60031855</t>
  </si>
  <si>
    <t>56408768300;36094219200;57073764200;57195293839;57211981065;57194645299;57195294014;57195289437;56264689300</t>
  </si>
  <si>
    <t>Reddy, Suda Harshavardhan;Kudale, Sanjay;Gokhale, Upendra;Halagalli, Irappa;Raskar, Nilesh;De, Kishalay;Gnanaraj, Shelton;Ajith Kumar, B.;Gupta, Yashwant</t>
  </si>
  <si>
    <t>Mumbai;Bengaluru</t>
  </si>
  <si>
    <t>Tata Institute of Fundamental Research, Mumbai;Indian Institute of Science</t>
  </si>
  <si>
    <t>60031855;60014097</t>
  </si>
  <si>
    <t>Reddy S.</t>
  </si>
  <si>
    <t>A Wideband Digital Back-End for the Upgraded GMRT</t>
  </si>
  <si>
    <t>10.1142/S2251171716410117</t>
  </si>
  <si>
    <t>2-s2.0-85026814415</t>
  </si>
  <si>
    <t>['ska ).', 'processing board', 'particular attention', 'paper describes', 'main features', 'frequency streams', 'first phase', 'digitize broadband', 'data streams', 'adu ),', '500mhz bandwidth']</t>
  </si>
  <si>
    <t>data acquisition | digital receiver | FPGA-based system | SKA</t>
  </si>
  <si>
    <t>A signal processing hardware platform has been developed for the Low Frequency Aperture Array component of the Square Kilometre Array (SKA). The processing board, called an Analog Digital Unit (ADU), is able to acquire and digitize broadband (up to 500MHz bandwidth) radio-frequency streams from 16 dual polarized antennas, channel the data streams and then combine them flexibly as part of a larger beamforming system. It is envisaged that there will be more than 8000 of these signal processing platforms in the first phase of the SKA, so particular attention has been devoted to ensure the design is low-cost and low-power. This paper describes the main features of the data acquisition unit of such a platform and presents preliminary results characterizing its performance.</t>
  </si>
  <si>
    <t>60030106;60030106;119027604;60083353;60026851-60072651;60051252;60026851;60023254;60030106;60030106;60030106;60026851;119027604;119037825;60072651;60023254;60072651;60030106;60023254;60030106;60030106;60030106;60030106;60030106;119037825</t>
  </si>
  <si>
    <t>56167029100;8576146800;12545953800;7004679426;36635241900;26644569400;36570087600;57195263579;57195290124;6603040418;55542547600;57195262453;7004818612;24474359700;57195288630;57196435167;52263972300;6603034203;57195259091;8609144500;7004956993;6604083759;55939563800;7003323303;56968154400</t>
  </si>
  <si>
    <t>Naldi, Giovanni;Mattana, Andrea;Pastore, Sandro;Alderighi, Monica;Zarb Adami, Kristian;Schillir√≤, Francesco;Aminaei, Amin;Baker, Jeremy;Belli, Carolina;Comoretto, Gianni;Chiarucci, Simone;Chiello, Riccardo;D'Angelo, Sergio;Dalle Mura, Gabriele;De Marco, Andrea;Halsall, Rob;Magro, Alessio;Monari, Jader;Roberts, Matt;Perini, Federico;Poloni, Marco;Pupillo, Giuseppe;Rusticelli, Simone;Schiaffino, Marco;Zaccaro, Emanuele</t>
  </si>
  <si>
    <t>Italy;Malta;Italy;Italy;United Kingdom;United Kingdom;Italy;Italy</t>
  </si>
  <si>
    <t>Milan;Msida;Catania;Rome;Oxford;Didcot;Pisa;Milan</t>
  </si>
  <si>
    <t>INAF Istituto di Astrofisica Spaziale e Fisica Cosmica, Milan;L-Universit√† ta' Malta;Osservatorio Astrofisico di Catania;Istituto Nazionale Di Astrofisica, Rome;University of Oxford;Rutherford Appleton Laboratory;Campera ES;Sanitas EG</t>
  </si>
  <si>
    <t>60083353;60072651;60051252;60030106;60026851;60023254;119037825;119027604</t>
  </si>
  <si>
    <t>Naldi G.</t>
  </si>
  <si>
    <t>The Digital Signal Processing Platform for the Low Frequency Aperture Array: Preliminary Results on the Data Acquisition Unit</t>
  </si>
  <si>
    <t>10.1142/S2251171716410142</t>
  </si>
  <si>
    <t>2-s2.0-85026821998</t>
  </si>
  <si>
    <t>['tight closed', 'system analysis', 'spectrum efficiencies', 'significantly mitigated', 'secondary network', 'pus ),', 'proposed model', 'potential benefits', 'performing large', 'pbs antennas', 'paper explores', 'ns must', 'massive mimo', 'lower bound', 'ln k', 'large number', 'key technologies', 'k single', 'form expression', 'fifth generation', 'detrimental effect']</t>
  </si>
  <si>
    <t>Average achievable rate | cognitive radio | imperfect channel state information (CSI) | massive multiple input multiple output (MIMO) | power efficiency</t>
  </si>
  <si>
    <t>Massive multiple input multiple output (MIMO) is one of the key technologies for fifth generation and can substantially improve energy and spectrum efficiencies. This paper explores the potential benefits of massive MIMO in spectrum sharing networks. We consider a multiuser MIMO primary network, with Np-antenna primary base station (PBS) and K single-antenna primary users (PUs), and a multiple-input-single-output secondary network, with Ns-antenna secondary base station and a single-antenna secondary user. Using the proposed model, we derive a tight closed-form expression for the lower bound on the average achievable rate, which is applicable to arbitrary system parameters. By performing large-system analysis, we examine the impact of large number of PBS antennas and large number of PUs on the secondary network. It is shown that, when Np and K grow large, Ns must be proportional to ln K or larger, to enable successful secondary transmission. In addition, we examine the impact of imperfect channel state information on the secondary network. It is shown that the detrimental effect of channel estimation errors is significantly mitigated as Ns grows large.</t>
  </si>
  <si>
    <t>60022148;60009358;60022109;60029738;60022148</t>
  </si>
  <si>
    <t>56072896600;25628544400;6602911293;14009246700;7404759940</t>
  </si>
  <si>
    <t>Wang, Lifeng;Ngo, Hien Quoc;Elkashlan, Maged;Duong, Trung Q.;Wong, Kai Kit</t>
  </si>
  <si>
    <t>United Kingdom;United Kingdom;United Kingdom;Sweden</t>
  </si>
  <si>
    <t>Belfast;London;London;Linkoping</t>
  </si>
  <si>
    <t>Queen's University Belfast;University College London;Queen Mary University of London;Linkoping University</t>
  </si>
  <si>
    <t>60029738;60022148;60022109;60009358</t>
  </si>
  <si>
    <t>Massive MIMO in spectrum sharing networks: Achievable rate and power efficiency</t>
  </si>
  <si>
    <t>10.1109/JSYST.2015.2449289</t>
  </si>
  <si>
    <t>2-s2.0-85027451372</t>
  </si>
  <si>
    <t>['turn results', 'transmit spatial', 'transmit antenna', 'receive spatial', 'range dimension', 'radar systems', 'pulse dimensions', 'proposed approach', 'properly designing', 'practical applications', 'perform range', 'paper proposes', 'multiple beams', 'mimo radar', 'input multiple', 'frequency increment', 'fda employs', 'evidently reduces', 'enhanced three', 'doppler processing', 'doppler domains', 'clutter spectra', 'adaptive range']</t>
  </si>
  <si>
    <t>Adaptive range-angle-Doppler processing | airborne radar | frequency diverse array | multiple-input multiple-output | range ambiguity | three-dimensional localization</t>
  </si>
  <si>
    <t>High pulse repetition frequency incurs range ambiguity in radar systems, which in turn results in clutter suppression performance degradation and parameter estimation ambiguities. To tackle this issue, this paper proposes an adaptive range-angle-Doppler processing approach with airborne frequency diverse array (FDA) for multiple-input multiple-output (MIMO) radar. The FDA employs a small frequency increment across array elements and introduces additional controllable degrees-of-freedom (DOFs) in range dimension in the transmit antenna. Thus, it is able to perform range-angle-Doppler processing by exploiting the DOFs in transmit, receive, and pulse dimensions in the FDA-MIMO radar. By properly designing the frequency increment of the FDA, the clutter spectra of different ambiguous range regions can be discriminable in the transmit-receive spatial domains. As a result, multiple beams are formed in the transmit spatial, receive spatial, and Doppler domains and clutters from different range regions can be suppressed. An enhanced three-dimensional localization technique is proposed for the case with severe range ambiguity problem, which evidently reduces the dimensions of the processor and efficiently suppresses clutter in practical applications. Several numerical examples are presented to verify the effectiveness of the proposed approach.</t>
  </si>
  <si>
    <t>309-320</t>
  </si>
  <si>
    <t>60025578;60025578;60025578;60025578;60000937</t>
  </si>
  <si>
    <t>57195375593;10042143700;55739743900;26326912200;56168641400</t>
  </si>
  <si>
    <t>Xu, Jingwei;Liao, Guisheng;Zhang, Yuhong;Ji, Hongbing;Huang, Lei</t>
  </si>
  <si>
    <t>Xi'an;Shenzhen</t>
  </si>
  <si>
    <t>Xidian University;Shenzhen University</t>
  </si>
  <si>
    <t>60025578;60000937</t>
  </si>
  <si>
    <t>An Adaptive Range-Angle-Doppler Processing Approach for FDA-MIMO Radar Using Three-Dimensional Localization</t>
  </si>
  <si>
    <t>10.1109/JSTSP.2016.2615269</t>
  </si>
  <si>
    <t>2-s2.0-85027453426</t>
  </si>
  <si>
    <t>['two beams', 'sparse arrays', 'single beamformer', 'similar approaches', 'sidelobe interference', 'series data', 'save time', 'results show', 'oh ),', 'experimental data', 'computational cost', 'coefficient synthesis', 'band interference', 'approach blanks', 'also highlight']</t>
  </si>
  <si>
    <t>Antenna array | radio astronomy | sidelobe blanking | time modulated array</t>
  </si>
  <si>
    <t>This paper presents experimental results using time modulation to implement inexpensive sidelobe blanking. The Allen Telescope Array is used to save time-series data for the L-band hydroxyl maser W3(OH), which presents a narrow-band source among significant narrow-band interference. A software beamformer processing these data rapidly switches between antenna weights composed of the sum and difference of the acquisition and sidelobe suppression beams. This switching both forms and multiplexes the two beams for the computational cost of a single beamformer, making this technique less expensive than similar approaches. Results show that this approach blanks most sidelobe interference in the experimental data, and also highlight the challenge of coefficient synthesis for sparse arrays.</t>
  </si>
  <si>
    <t>271-281</t>
  </si>
  <si>
    <t>60028872;60028872-100562799</t>
  </si>
  <si>
    <t>22984314100;57191594556</t>
  </si>
  <si>
    <t>Barott, William C.;Fucharoen, Sugoon</t>
  </si>
  <si>
    <t>United States;Thailand</t>
  </si>
  <si>
    <t>Daytona Beach;Bangkok</t>
  </si>
  <si>
    <t>Embry-Riddle Aeronautical University;Aeronautical Radio of Thailand</t>
  </si>
  <si>
    <t>60028872;100562799</t>
  </si>
  <si>
    <t>Barott W.</t>
  </si>
  <si>
    <t>Experimental Time-Modulated Beamformer for Interference Mitigation in a Radio Spectrometer</t>
  </si>
  <si>
    <t>10.1109/JSTSP.2016.2615268</t>
  </si>
  <si>
    <t>2-s2.0-85027513739</t>
  </si>
  <si>
    <t>['wall boundary', 'using 3', 'two types', 'technique compared', 'resonant features', 'resonant air', 'ras ),', 'projecting perpendicularly', 'numerical study', 'novel 3', 'normal electric', 'normal component', 'metallic chamber', 'measured data', 'loss chamber', 'inverted using', 'inversion algorithm', 'imaging performance', 'field components', 'experimental system', 'electric field', 'chamber walls']</t>
  </si>
  <si>
    <t>3-D imaging | contrast source inversion (CSI) | finite-element method (FEM) | imaging in perfect electrically conducting (PEC) | inverse scattering problems | microwave imaging (MWI) | modeling error reduction | reconfigurable antenna</t>
  </si>
  <si>
    <t>A novel 3-D microwave imaging approach performed within a resonant air-filled metallic chamber is introduced and investigated. The new method utilizes the measurements of normal electric-field components at discrete points along the metallic chamber's wall - near the chamber-wall boundary, the normal-field components are dominant, while the tangential components vanish. The inversion algorithm fully incorporates the resonant features of the low-loss chamber. A numerical study is used to quantify the imaging performance of using this technique compared with the traditional unbounded domain imaging. An experimental system is presented where the electric field is collected using 24 antennas distributed in three circumferential layers around an object of interest located inside the circular-cylindrical metallic chamber. For collecting the normal component of the field, two types of linearly polarized antennas are investigated: Œª/4 monopole antennas and specially designed reconfigurable antennas (RAs), both projecting perpendicularly out from the chamber walls into the enclosure. The measured data are calibrated and then inverted using a multiplicatively regularized finite-element contrast source inversion algorithm. Using 3-D reconstructions of simple dielectric targets, it is shown that utilizing the RAs improves imaging performance due to a reduction in the modeling error introduced in the inversion algorithm.</t>
  </si>
  <si>
    <t>923-933</t>
  </si>
  <si>
    <t>60009697;60070791;60009697</t>
  </si>
  <si>
    <t>56038899300;24802774400;57204246122</t>
  </si>
  <si>
    <t>Asefi, Mohammad;Zakaria, Amer;Lovetri, Joe</t>
  </si>
  <si>
    <t>United Arab Emirates;Canada</t>
  </si>
  <si>
    <t>Sharjah;Winnipeg</t>
  </si>
  <si>
    <t>American University of Sharjah;University of Manitoba</t>
  </si>
  <si>
    <t>60070791;60009697</t>
  </si>
  <si>
    <t>Asefi M.</t>
  </si>
  <si>
    <t>Microwave imaging using normal electric-field components inside metallic resonant chambers</t>
  </si>
  <si>
    <t>10.1109/TMTT.2016.2627554</t>
  </si>
  <si>
    <t>2-s2.0-85027949138</t>
  </si>
  <si>
    <t>['v supply', 'nm silicon', 'ghz two', 'consuming 47', '9 db', '6 db', '5 db', '2 dbm']</t>
  </si>
  <si>
    <t>Bidirectional | coupled oscillator | frontend | millimeter wave | phased array | silicon-germanium (SiGe) BiCMOS</t>
  </si>
  <si>
    <t>A 70-GHz two-element bidirectional frontend is demonstrated with linear coupled oscillators in a 90-nm silicon-germanium BiCMOS process. The transmitter has a measured peak output power of 7.2 dBm and a peak conversion gain of 14.5 dB while consuming 47 mA from a 1.8-V supply. The receiver has a peak conversion gain of 9.9 dB and a minimum noise figure of 8.6 dB with a nominal current consumption of 18 mA from a 1.5-V supply. The frontend is integrated with a two-element linear coupled oscillator array and achieves a maximum phase scanning of ¬±80¬∞.</t>
  </si>
  <si>
    <t>892-904</t>
  </si>
  <si>
    <t>60121655;60121655;60030612-60029241</t>
  </si>
  <si>
    <t>55368335300;55860517200;7103072005</t>
  </si>
  <si>
    <t>Kijsanayotin, Tissana;Li, Jun;Buckwalter, James F.</t>
  </si>
  <si>
    <t>San Diego;San Diego;Santa Barbara</t>
  </si>
  <si>
    <t>The Electrical and Computer Engineering Department;University of California, San Diego;University of California, Santa Barbara</t>
  </si>
  <si>
    <t>60121655;60030612;60029241</t>
  </si>
  <si>
    <t>Kijsanayotin T.</t>
  </si>
  <si>
    <t>A 70-GHz LO Phase-Shifting Bidirectional Frontend Using Linear Coupled Oscillators</t>
  </si>
  <si>
    <t>10.1109/TMTT.2016.2628364</t>
  </si>
  <si>
    <t>2-s2.0-85028243585</t>
  </si>
  <si>
    <t>Korea Institute of Science and Technology</t>
  </si>
  <si>
    <t>2E26110</t>
  </si>
  <si>
    <t>KIST</t>
  </si>
  <si>
    <t>['weaker inhibition', 'tumor microenvironment', 'proteolytic enzymes', 'molecular level', 'modeled structure', 'mmp2 complex', 'mmp inhibitor', 'matrix metalloproteinases', 'mass spectrometry', 'inhibitory activity', 'glycosylated timp', 'glycan modification', 'glcnac moiety', 'glcnac linkage', 'critical role', 'core glycan', 'closely related', 'cancer cells', 'aberrant n', '1 showed']</t>
  </si>
  <si>
    <t>Glycan interaction | Glycan structure | Metalloproteinase-1 | Œ≤1,6-N-acetylglucosamine linkage</t>
  </si>
  <si>
    <t>Matrix metalloproteinases (MMPs) are proteolytic enzymes that can regulate the tumor microenvironment. Metalloproteinase-1 (TIMP-1) is a MMP inhibitor that plays a critical role in the invasion and migration of cancer cells. N-acetylglucosaminyltransferase-V (GnT-V) catalyzes the attachment of a Œ≤1,6-N-acetylglucosamine (GlcNAc) linkage to the core glycan, and TIMP-1 has identified target proteins for GnT-V. Recent research reveals that aberrantly glycosylated TIMP-1 showed a weaker inhibition on gelatinase, and that this aberrancy of glycosylation was closely related with cancer cell invasion and metastasis. However, the mechanism of action of glycan modification is not known at the molecular level. In this study, the bi-antennary and aberrant glycan structures were determined by mass spectrometry, and a model of the glycosylated TIMP-1-MMP2 complex was constructed to study the effects of glycosylation on the inhibitory activity of TIMP-1. Then this model was used to examine the effects of attaching a Œ≤1,6-GlcNAc linkage to the core glycan on the interaction of TIMP-1 with MMP2. The gelatinase inhibitory activity is decreased when additional a Œ≤1,6-GlcNAc moiety is linked to the core glycan on TIMP-1. The modeled structure of the glycosylated TIMP-1-MMP2 complex reveals how aberrant N-linked glycan hinders the interaction of these molecules.</t>
  </si>
  <si>
    <t>384-388</t>
  </si>
  <si>
    <t>Bulletin of the Korean Chemical Society</t>
  </si>
  <si>
    <t>100508232;60025960;60025960-60104012;60068693;60068693;60068696;60025960-60104012</t>
  </si>
  <si>
    <t>37960968600;57203293459;35590097700;57188957890;55041105600;7402295537;7202882953</t>
  </si>
  <si>
    <t>Lee, Jin Kak;Han, Won Seok;Lee, Jun Seok;Kim, Yong Sam;Ko, Jeong Heon;Yoo, Jong Shin;Yoon, Chang No</t>
  </si>
  <si>
    <t>Daejeon;Yusong;Yusong;Seoul;Seoul</t>
  </si>
  <si>
    <t>University of Science and Technology (UST);Korea Basic Science Institute;Korea Research Institute of Bioscience and Biotechnology;Korea Institute of Science and Technology;Nanormics Inc.</t>
  </si>
  <si>
    <t>60104012;60068696;60068693;60025960;100508232</t>
  </si>
  <si>
    <t>Œ≤1,6-GlcNAc Linkage to the Core Glycan on TIMP-1 Affects Its Gelatinase Inhibitory Activities: Aberrantly Glycosylated TIMP-1-MMP2 Complex Modeling Shows Weaker Interaction Compared to Bi-antennary Glycosylated TIMP-1</t>
  </si>
  <si>
    <t>10.1002/bkcs.11096</t>
  </si>
  <si>
    <t>2-s2.0-85028276492</t>
  </si>
  <si>
    <t>['waveguide array', 'waveguide antenna', 'taylor amplitude', 'single sub', 'presented method', 'mutual coupling', 'measured data', 'large slotted', 'greatly reduce', 'good accuracy', 'demonstrate capability', 'computation resources', 'boundary integral', 'band slotted', 'adjacent slotted']</t>
  </si>
  <si>
    <t>Domain decomposition algorithm | Large slotted-waveguide antenna array | Parallel FE-BI-MLFMA | Perfectly matched layer</t>
  </si>
  <si>
    <t>An efficient analyzing approach is presented for large slotted-waveguide antenna arrays by using hybrid finite element-boundary integral-multilevel fast multipole algorithm (FE-BI-MLFMA) in this paper. A simple computation model for slotted-waveguide antenna is presented by using thin current probe excitation and perfectly matched layer (PML) absorber. Since each slotted-waveguide antenna can be considered as a single sub-domain, the domain decomposition algorithm (DDA) can be applied to FE-BI-MLFMA to greatly reduce the computation resources and achieve high efficiency. This DDA-FE-BI-MLMFA is parallelized to further strength its capability. The comparisons of the computed radiation patterns with measured data and results from the commercial software show that our method has good accuracy for slotted-waveguide array. Then the influence of mutual coupling between adjacent slotted-waveguides is studied. To demonstrate capability of the presented method, a carefully designed large X-band slotted-waveguide antenna array containing eighteen waveguides with Taylor amplitude and inverse phase excitation distribution are analyzed in the paper.</t>
  </si>
  <si>
    <t>84-89</t>
  </si>
  <si>
    <t>Journal of Beijing Institute of Technology (English Edition)</t>
  </si>
  <si>
    <t>56358015100;35932955300;55347607500;7102570487</t>
  </si>
  <si>
    <t>Sun, Xumin;Yang, Minglin;Gao, Hongwei;Sheng, Xinqing</t>
  </si>
  <si>
    <t>Analysis of Large Slotted-Waveguide Antenna Arrays Using the Parallel DDA-FE-BI-MLFMA</t>
  </si>
  <si>
    <t>10.15918/j.jbit1004-0579.201726.0112</t>
  </si>
  <si>
    <t>2-s2.0-85028958099</t>
  </si>
  <si>
    <t>['radiation patterns', 'placed closer', 'patch resulted', 'narrower bandwidth', 'impedance bandwidth', 'ebg cells', 'ebg antennas', 'ebg antenna', 'different locations', 'axial ratio']</t>
  </si>
  <si>
    <t>Circularly polarized patch antenna | Electromagnetic band gap (EBG) structure | Impedance bandwidth</t>
  </si>
  <si>
    <t>Six circularly polarized patch antennas with electromagnetic band gap (EBG) arranged at different locations were studied. These EBG antennas were compared in terms of impedance bandwidth, axial ratio (AR) bandwidth and radiation patterns. When the EBG cells were placed closer to the edge of the substrate, the EBG antenna had a larger front radiation and a narrower bandwidth. Integrating the EBG cells closer to the center of the patch resulted in a wider impedance bandwidth, a wider axial ratio bandwidth and a decreased front gain.</t>
  </si>
  <si>
    <t>Han, Zijian;Song, Wei;Sheng, Xinqing</t>
  </si>
  <si>
    <t>Han Z.</t>
  </si>
  <si>
    <t>Impact of EBG Structures' Positions on the Performance of an EBG Antenna</t>
  </si>
  <si>
    <t>10.15918/j.jbit1004-0579.201726.0114</t>
  </si>
  <si>
    <t>2-s2.0-85028995454</t>
  </si>
  <si>
    <t>Social Sciences and Humanities Research Council of Canada</t>
  </si>
  <si>
    <t>SSHRC</t>
  </si>
  <si>
    <t>['surrounding marshlands', 'station operated', 'spatial foundations', 'seven decades', 'sackville site', 'regional transmitter', 'recent dismantling', 'raises questions', 'radically altered', 'new brunswick', 'materially represented', 'innovative system', 'earlier building', 'architecture department']</t>
  </si>
  <si>
    <t>The Canadian Broadcasting Corporation‚Äôs (CBC) site near Sackville, New Brunswick, exemplifies the material and spatial foundations of radio. Designed by the CBC‚Äôs own architecture department and constructed in 1939, the station operated as a regional transmitter, broadcasting to the Maritimes of Canada and the northeastern United States, and visually and materially represented the CBC in this area. During World War II the Canadian government decided to establish a powerful shortwave station at the Sackville site, resulting in the erection of a much larger facility on the location of the earlier building and an innovative system of antennae on the surrounding marshlands in 1944‚Äì45. The recent dismantling of these towers, which marked the skyline for seven decades, has radically altered the built environment around Sackville and raises questions about the role of architecture and space in the history of radio.</t>
  </si>
  <si>
    <t>46-66</t>
  </si>
  <si>
    <t>Building and Landscapes</t>
  </si>
  <si>
    <t>Windover, Michael</t>
  </si>
  <si>
    <t>Ottawa</t>
  </si>
  <si>
    <t>Carleton University</t>
  </si>
  <si>
    <t>Windover M.</t>
  </si>
  <si>
    <t>Placing radio in Sackville, New Brunswick</t>
  </si>
  <si>
    <t>10.5749/buildland.24.1.0046</t>
  </si>
  <si>
    <t>2-s2.0-85029184691</t>
  </si>
  <si>
    <t>['receive antennas', 'null space', 'large numbers', 'fusion center', 'full csi', 'dramatically reduced', 'distortion outage']</t>
  </si>
  <si>
    <t>Distributed estimation | fading channels | outage probability | power allocation | secrecy outage | sensor networks</t>
  </si>
  <si>
    <t>In this paper, we investigate a class of distortion outage minimization problems for a wireless sensor network in the presence of an eavesdropper. The observation signals transmitted from the sensors to the fusion center (FC) are overheard by the eavesdropper. Both the FC and the eavesdropper reconstruct minimum mean squared error estimates of the physical quantity observed. We address the problem of transmit power allocation to minimize the distortion outage at the FC, subject to an expected total transmit power constraint across the sensor(s) and a secrecy outage constraint at the eavesdropper. Applying a rigorous probabilistic power allocation technique, we derive power policies for the full channel state information (CSI) case. Suboptimal power control policies are studied for the partial CSI case in order to reduce the high computational cost associated with large numbers of sensors or receive antennas. Numerical results show that significantly improved performance can be achieved by adding multiple receive antennas at the FC. In the case of multiple transmit antennas, the distortion outage at the FC can be dramatically reduced and in some cases completely eliminated, by transmitting the observations on the null space of the eavesdropper's channel or deploying an artificial noise technique, in the full CSI and partial CSI cases, respectively.</t>
  </si>
  <si>
    <t>2373776X</t>
  </si>
  <si>
    <t>IEEE Transactions on Signal and Information Processing over Networks</t>
  </si>
  <si>
    <t>60026553;60020238;60003858</t>
  </si>
  <si>
    <t>56697671400;13806993700;7402866285</t>
  </si>
  <si>
    <t>Guo, Xiaoxi;Leong, Alex S.;Dey, Subhrakanti</t>
  </si>
  <si>
    <t>Australia;Germany;Sweden</t>
  </si>
  <si>
    <t>Parkville;Paderborn;Uppsala</t>
  </si>
  <si>
    <t>University of Melbourne;Universit√§t Paderborn;Uppsala Universitet</t>
  </si>
  <si>
    <t>Distortion Outage Minimization in Distributed Estimation With Estimation Secrecy Outage Constraints</t>
  </si>
  <si>
    <t>10.1109/TSIPN.2016.2612122</t>
  </si>
  <si>
    <t>2-s2.0-85031779512</t>
  </si>
  <si>
    <t>['volatiles compared', 'volatile compounds', 'virgin females', 'topical application', 'species affects', 'sexes treated', 'results suggest', 'related behaviours', 'protein alone', 'physiological state', 'mating status', 'mated flies', 'males fed', 'jha ),', 'flies treated', 'ethyl hexanoate', 'ethyl butyrate', 'ethyl benzoate', 'eag ).', 'control ).', 'behavioural responses', 'antennal sensitivity']</t>
  </si>
  <si>
    <t>Age | food | Juvenile hormone analogue | mating | olfaction | semiochemicals | West Indian fruit fly</t>
  </si>
  <si>
    <t>The sexual and host-related behaviours of the fruit fly Anastrepha obliqua Macquart (Diptera: Tephritidae) are mediated by volatile compounds. However, whether the physiological state of this species affects its antennal and behavioural responses to semiochemicals is unknown. The effects of age, mating status, diet and the topical application of methoprene, a Juvenile hormone analogue (JHA), on the antennal sensitivity of this tephritid fruit fly species to selected male [(Z)-3-nonenol] and host fruit volatiles (ethyl benzoate, ethyl hexanoate, ethyl butyrate and trans-Œ≤-ocimene) are investigated using electroantennography (EAG). Overall, (Z)-3-nonenol and ethyl benzoate elicit the highest EAG responses in both sexes. Flies of both sexes aged 1, 5 and 10 days old show higher EAG responses to the tested compounds compared with flies aged 20 days old. Virgin females and males show higher EAG responses to volatile compounds than mated flies. Females and males fed with sugar plus protein show higher antennal responses to volatiles compared with flies fed sugar or protein alone. Flies of both sexes treated with methoprene show higher antennal responses than flies treated with acetone (control). These results suggest that the peripheral olfactory system in A. obliqua is modulated by the physiological state of the flies.</t>
  </si>
  <si>
    <t>Physiological Entomology</t>
  </si>
  <si>
    <t>60025626;60015438;60015438;60015438;60015438</t>
  </si>
  <si>
    <t>57187904800;56013649000;55989730700;57190046428;55666935100</t>
  </si>
  <si>
    <t>Reyes, Humberto;Malo, Edi A.;Toledo, Jorge;Cruz-Esteban, Samuel;Rojas, Julio C.</t>
  </si>
  <si>
    <t>Cuernavaca;Tapachula</t>
  </si>
  <si>
    <t>Universidad Aut√≥noma del Estado de Morelos;El Colegio de la Frontera Sur</t>
  </si>
  <si>
    <t>60025626;60015438</t>
  </si>
  <si>
    <t>Reyes H.</t>
  </si>
  <si>
    <t>Physiological state influences the antennal response of Anastrepha obliqua to male and host volatiles</t>
  </si>
  <si>
    <t>10.1111/phen.12157</t>
  </si>
  <si>
    <t>2-s2.0-85032093381</t>
  </si>
  <si>
    <t>['suggested heuristics', 'practical usage', 'practical antenna', 'nearly optimal', 'based simulator', 'based heuristics', 'antenna polarization', 'also consider']</t>
  </si>
  <si>
    <t>Frequency assignment problem | Graph theory | Polarization</t>
  </si>
  <si>
    <t>In this letter, we propose graph theory-based heuristics for jointly assigning frequency and antenna polarization in a cluster-based tactical communication environment (e.g., military communications). In addition to considering the frequency assignment problem (which is an NP-hard problem), we also consider the polarization assignment issue. A practical antenna and a 3D ray tracing-based simulator are exploited to measure the interference. We show that the suggested heuristics are nearly optimal in terms of chromatics and their low complexity makes them suitable for practical usage.</t>
  </si>
  <si>
    <t>38-42</t>
  </si>
  <si>
    <t>ICT Express</t>
  </si>
  <si>
    <t>60016912;60016912;60016912;119178958;119730082;119730082</t>
  </si>
  <si>
    <t>56890478700;25652330300;17433290200;57190583393;57190585169;56026010300</t>
  </si>
  <si>
    <t>Koo, Bon Hong;Yilmaz, H. Birkan;Chae, Chan Byoung;Park, Sung Ho;Park, Hwi Sung;Ham, Jae Hyun</t>
  </si>
  <si>
    <t>Seoul;;</t>
  </si>
  <si>
    <t>Yonsei University;Agencies of Defense Department;Open SNS</t>
  </si>
  <si>
    <t>60016912;119730082;119178958</t>
  </si>
  <si>
    <t>Koo B.</t>
  </si>
  <si>
    <t>Joint assignment of frequency and polarization to minimize the chromatic number</t>
  </si>
  <si>
    <t>S2405959516301047</t>
  </si>
  <si>
    <t>10.1016/j.icte.2016.08.004</t>
  </si>
  <si>
    <t>2-s2.0-85032936312</t>
  </si>
  <si>
    <t>['usual two', 'rf signal', 'power harvested', 'power consumption', 'noise ratio', 'lower complexity', 'load switching', 'given signal', 'filtering may', 'data bits', 'backscatter modulation']</t>
  </si>
  <si>
    <t>Backscatter modulation | Duobinary modulation | Spectrum shaping</t>
  </si>
  <si>
    <t>In this letter, we demonstrate a technique for spectrum-shaping in backscatter modulation-based communication systems. With backscatter modulation, data bits are transmitted by switching the load impedance connected to the antenna. In traditional communication systems, filters are used to perform the task of shaping the pulse or the spectrum. Since most backscatter modulation radios operate on power harvested from a reader's RF signal, filtering may not be suitable. In this letter, we show a simple spectrum shaping technique that is based on switching three loads, instead of the usual two, to transmit a bit. We demonstrate two well known shaping techniques using only load switching. The advantages of shaping the spectrum are (i) lower complexity and power consumption at the receiver and (ii) lower bit error probability for a given signal to noise ratio.</t>
  </si>
  <si>
    <t>52-55</t>
  </si>
  <si>
    <t>Nagaraj, Santosh</t>
  </si>
  <si>
    <t>Nagaraj S.</t>
  </si>
  <si>
    <t>Spectrum shaping for backscatter modulation</t>
  </si>
  <si>
    <t>S2405959516301722</t>
  </si>
  <si>
    <t>10.1016/j.icte.2017.01.001</t>
  </si>
  <si>
    <t>2-s2.0-85032989460</t>
  </si>
  <si>
    <t>['various parameters', 'uwb applications', 'slot antenna', 'shaped slot', 'proposed antenna', 'polygon slot', 'overall dimensions', 'optimum parameters', 'obtained using', 'inexpensive fr', 'experimentally evaluate', '58 ghz', '4 substrate', '27 ghz', '246 dbi', '0 mm']</t>
  </si>
  <si>
    <t>Polygon slot | Polygon tuning stub | Slot antenna | UWB</t>
  </si>
  <si>
    <t>In this study, we develop and experimentally evaluate an ultra-wideband (UWB) slot antenna with a polygon tuning stub. The proposed antenna consists of a polygon slot with a 50-Œ© feed line. The effects of various parameters of the polygon-shaped slot and the polygon tuning stub on UWB applications are investigated. The optimum parameters were obtained using the Ansys HFSS software. The results of the studies on the surface current distributions of the operating frequency bands were discussed. The proposed antenna is fabricated on an inexpensive FR-4 substrate with the overall dimensions of 28.0 mm √ó 30.0 mm. The measured results confirm that the proposed antenna covers frequencies from 2.58 GHz to 13.27 GHz, which is the UWB frequency range. Further, the proposed UWB antenna also exhibited that omni-directionality in the H-plane gain varied from 1.185 to 7.246 dBi. The good antenna characteristics of the proposed antenna make it suitable for UWB system applications.</t>
  </si>
  <si>
    <t>Journal of Information and Communication Convergence Engineering</t>
  </si>
  <si>
    <t>60012704;60002296;60002296</t>
  </si>
  <si>
    <t>57197802376;57197799896;7403587184</t>
  </si>
  <si>
    <t>Lee, Ju Ho;Choi, Young Gyu;Yoon, Joong Han</t>
  </si>
  <si>
    <t>Daegu;Busan</t>
  </si>
  <si>
    <t>Kyungpook National University;Silla University</t>
  </si>
  <si>
    <t>60012704;60002296</t>
  </si>
  <si>
    <t>Design of a polygon slot antenna with a polygon tuning stub for ultra-wideband applications</t>
  </si>
  <si>
    <t>10.6109/jicce.2017.15.1.1</t>
  </si>
  <si>
    <t>2-s2.0-85034826856</t>
  </si>
  <si>
    <t>U1537213</t>
  </si>
  <si>
    <t>['wire mesh', 'small part', 'numerical examples', 'greatly influencing', 'established based', 'core component', 'contact forces', 'contact force']</t>
  </si>
  <si>
    <t>contact force | support vector machine | Wire mesh</t>
  </si>
  <si>
    <t>The wire mesh of a space mesh reflector antenna is a core component that reflects electromagnetic waves, greatly influencing the functions of the antenna. Due to the complex weaving structure of the wire mesh, there are thousands of contact nodes per square meter. Therefore, modeling and analyzing the wire mesh becomes very difficult. It is both time-consuming and labor-intensive to calculate the contact force of the wire mesh. In this paper, fast contact force calculation for a wire mesh based on support vector machine (SVM) was developed. First, the wire mesh was discretized into small-sized wire meshes with the same shape. Then, the contact forces of the discretized wire meshes with different boundary conditions can be obtained by the finite element method. Afterwards, a (SVM) model was established based on a small part of the contact forces. Finally, the accuracy and efficiency of the fast calculation model was validated through the numerical examples.</t>
  </si>
  <si>
    <t>2047685X</t>
  </si>
  <si>
    <t>International Journal of Computational Materials Science and Engineering</t>
  </si>
  <si>
    <t>60018308-60102437;60102437;60025578</t>
  </si>
  <si>
    <t>57191246968;25629283100;55728909500</t>
  </si>
  <si>
    <t>Li, Jun;Ma, Xiaofei;Li, Tuanjie</t>
  </si>
  <si>
    <t>Beijing;Xi'an;Xi'an</t>
  </si>
  <si>
    <t>China Academy of Space Technology;Xidian University;Xi'an Jiaotong University</t>
  </si>
  <si>
    <t>60102437;60025578;60018308</t>
  </si>
  <si>
    <t>Fast contact force calculation method for a wire mesh based on support vector machine</t>
  </si>
  <si>
    <t>10.1142/S2047684117500099</t>
  </si>
  <si>
    <t>2-s2.0-85038861985</t>
  </si>
  <si>
    <t>['work presents', 'widely used', 'simulation reveals', 'significant improvement', 'second objective', 'principle planes', 'polarization pattern', 'polarization discrimination', 'phase shifts', 'phase shift', 'new design', 'method results', 'low cross', 'high isolation', 'hfss ).', 'h ).', 'evaluated utilizing', 'conventional antenna', 'comparative study', 'commercial full', '7 db', '40 ¬∞.', '34 db', '30 db', '10 ghz']</t>
  </si>
  <si>
    <t>Composite right-left-hand transmission line metamaterials | Dual linear polarization</t>
  </si>
  <si>
    <t>Dual linear polarization antennas with low cross polarization have been widely used for synthetic aperture radar and wireless communication applications. This work presents a new design of a dual linear polarization single microstrip patch antenna with low cross-polarization pattern and high isolation between two input ports. The work has two main objectives. The first is to generate different values of phase shifts (0¬∞-90¬∞) using composite right left transmission line (CRLH-TL) metamaterial (symmetric and asymmetric configurations), in order to investigate the cross-polarization discrimination (XPD) and isolation between the two input ports for a dual linear polarized antenna at the frequency of 10 GHz. The simulation reveals that the XPD of 34 dB and isolation of-30 dB at a phase shift of 40¬∞. This method results in significant improvement in co-cross polarization discrimination at the phase shift of 40o in comparison to the conventional antenna. The simulation, in this regard, reveals an improvement of 7 dB in principle planes (E and H). The second objective is a comparative study between the symmetric and asymmetric unit cells and their effects on the cross polarization patterns. Furthermore, we report on the effect of phase shift on the other characteristics such as gain and bandwidth. The simulations are evaluated utilizing the commercial full-wave simulator Ansoft High-Frequency Structure Simulator (HFSS).</t>
  </si>
  <si>
    <t>1.1-1.12</t>
  </si>
  <si>
    <t>60008069-60071164;60008069</t>
  </si>
  <si>
    <t>57208735118;7102968904</t>
  </si>
  <si>
    <t>Ahmed, Sadiq;Chandra, Madhukar</t>
  </si>
  <si>
    <t>Iraq;Germany</t>
  </si>
  <si>
    <t>Baghdad;Chemnitz</t>
  </si>
  <si>
    <t>Mustansiriyah University;Technische Universit√§t Chemnitz</t>
  </si>
  <si>
    <t>60071164;60008069</t>
  </si>
  <si>
    <t>A study of the effect of symmetric and asymmetric design for CRLH-TL unit cell on XPD and isolation for dual linear polarized antenna at different values of phase shifts</t>
  </si>
  <si>
    <t>10.5013/IJSSST.a.18.01.01</t>
  </si>
  <si>
    <t>2-s2.0-85039925868</t>
  </si>
  <si>
    <t>['weak capability', 'revealing water', 'profiles using', 'loaded antennas', 'distinguish anomalies', 'becomes possible', 'amplitude equalization']</t>
  </si>
  <si>
    <t>attribute | Damaged and water-saturated areas | identification | information entropy | radars | resistive-loaded antennas | rock mass</t>
  </si>
  <si>
    <t>The procedure of revealing water-saturated areas near underground openings by the data of radars with resistive-loaded antennas is developed. The key identifying parameter (attribute) of the procedure is the information entropy showing specific character of function of distribution of radar trace amplitudes. It becomes possible to distinguish anomalies in the profiles using the attribute after amplitude equalization. The procedure of processing of traces is described and exemplified, and the reasons of the entropy parameter efficiency are explained. For the comparison, the author considers alternative identifying parameters that appear less efficient as against the entropy attribute either for their weak capability to reveal anomalous sections in profiles or for the low interference immunity.</t>
  </si>
  <si>
    <t>407-416</t>
  </si>
  <si>
    <t>Journal of Mining Science</t>
  </si>
  <si>
    <t>Nabatov, V. V.</t>
  </si>
  <si>
    <t>National University of Science &amp; Technology (MISIS)</t>
  </si>
  <si>
    <t>Nabatov V.</t>
  </si>
  <si>
    <t>Information entropy as an identifier in rock mass structure determination using low-frequency radars</t>
  </si>
  <si>
    <t>10.1134/S1062739117022295</t>
  </si>
  <si>
    <t>2-s2.0-85040917649</t>
  </si>
  <si>
    <t>['well known', 'valid alternative', 'using low', 'two classes', 'tailored pseudorandomwaveforms', 'suitable algorithms', 'state amplifiers', 'sidelobes ratio', 'random waveforms', 'radio frequency', 'pulse compression', 'power modules', 'paper proposes', 'noise radar', 'noise process', 'nearby targets', 'modern solid', 'matches well', 'masking effect', 'marine radar', 'makes use', 'low values', 'hnlfm ),', 'general review', 'e .,', 'deterministic waveforms', 'bandwidth b']</t>
  </si>
  <si>
    <t>Chirp | Low PSLR | Noise Radar Technology | Non-linear FM | Pulse compression | Radar waveforms | Solid-state amplifiers</t>
  </si>
  <si>
    <t>Since the advent of "pulse compression" radar, the "chirp" signal (Linear Frequency Modulation, LFM) has been one of the most widely used radar waveforms. It is well known that, by changing its modulation into a Non-Linear Frequency Modulation (NLFM), better performance in terms of Peak-to-Sidelobes Ratio (PSLR) can be achieved to mitigate the masking effect of nearby targets and to increase the useful dynamic range. Adding an appropriate amplitude modulation, as occurs in Hybrid-NLFM (HNLFM), the PSLR can reach very low values (e.g., PSLR &lt; -60 dB), comparable to the two-way antenna sidelobes in azimuth. On the other hand, modern solid-state power amplifier technology, using low-power modules, requires them to be combined at the Radio Frequency (RF) stage in order to achieve the desired transmitted power. Noise Radar Technology (NRT) represents a valid alternative to deterministic waveforms. It makes use of pseudo-random waveforms-realizations of a noise process. The higher its time-bandwidth (or BT) product, the higher the (statistical) PSLR. With practical BT values, the achievable PSLR using pure random noise is generally not sufficient. Therefore, the generated pseudorandom waveforms can be "tailored" (TPW: Tailored PseudorandomWaveforms) at will through suitable algorithms in order to achieve the desired sidelobe level, even only in a limited range interval, as shown in this work. Moreover, the needed high BT, i.e., the higher time duration T having fixed the bandwidth B, matches well with the low power solid-state amplifiers of Noise Radar. Focusing the interest on (civil) surveillance radar applications, such as ATC (Air Traffic Control) and marine radar, this paper proposes a general review of the two classes of waveforms, i.e., HNLFM and TPW.</t>
  </si>
  <si>
    <t>Aerospace</t>
  </si>
  <si>
    <t>60027509;60027509;60027509</t>
  </si>
  <si>
    <t>55237168100;7003283153;56340671600</t>
  </si>
  <si>
    <t>Galati, Gaspare;Pavan, Gabriele;De Palo, Francesco</t>
  </si>
  <si>
    <t>Chirp signals and noisy waveforms for solid-state surveillance radars</t>
  </si>
  <si>
    <t>10.3390/aerospace4010015</t>
  </si>
  <si>
    <t>2-s2.0-85042669423</t>
  </si>
  <si>
    <t>11OAR4320072</t>
  </si>
  <si>
    <t>['required flexibility', 'polarized antennas', 'performance predictions', 'novel finite', 'difference time', 'comparing simulations', 'chamber measurements', 'beam generations']</t>
  </si>
  <si>
    <t>Finite-Difference Time-Domain (FDTD) method | Multi-functional Phased Array Radar (MPAR) | Near-Field antenna measurements | Phased array antenna (PAA)</t>
  </si>
  <si>
    <t>Electromagnetic (EM) simulation of dual-polarized antennas is necessary for precise initial alignments, calibration and performance predictions of multi-function phased array radar systems. To achieve the required flexibility and scalability, a novel Finite-Difference Time-Domain (FDTD) solution is developed for rectangular, cylindrical and non-orthogonal coordinate systems to simulate various types of array antenna manifolds. Scalable array pattern predictions and beam generations are obtained by combining the FDTD simulation solutions with the Near-Field (NF) chamber measurements. The effectiveness and accuracy of this approach are validated by comparing different simulations and comparing simulations with measurements.</t>
  </si>
  <si>
    <t>60030931;60030931;60025916;60025916</t>
  </si>
  <si>
    <t>56048366500;55914072600;7006640608;56914807700</t>
  </si>
  <si>
    <t>Perera, Sudantha;Zhang, Yan;Zrnic, Dusan;Doviak, Richard</t>
  </si>
  <si>
    <t>Perera S.</t>
  </si>
  <si>
    <t>Electromagnetic simulation and alignment of dual-polarized array antennas in multi-mission phased array radars</t>
  </si>
  <si>
    <t>10.3390/aerospace4010007</t>
  </si>
  <si>
    <t>2-s2.0-85042691016</t>
  </si>
  <si>
    <t>EAR-1416881</t>
  </si>
  <si>
    <t>['‚ äúfill', 'water mixed', 'useful means', 'used gpr', 'unsaturated zone', 'subsurface matrix', 'study demonstrates', 'spill model', 'revised filland', 'preferential flow', 'pf ),', 'penetrating radar', 'infiltration trench', 'hillslope scale', 'hillslope hydrology', 'gpr integrated', 'fractured saprock', 'forested hillslope', 'field setting', 'dye pathways', 'dissolved constituents']</t>
  </si>
  <si>
    <t>Preferential flow (PF), which bypasses large portions of the soil or subsurface matrix, is critical in the transport of water and dissolved constituents in the unsaturated zone. To test the ‚Äúfill-and-spill‚Äù model of hillslope hydrology that describes the generation and pattern of downslope lateral PF after storms, we used dye tracer and time-lapse, ground-penetrating radar (GPR) on a forested hillslope in the Susquehanna‚ÄìShale Hills Critical Zone Observatory. We injected 50 L of water mixed with Brilliant Blue dye (4 g L-1) into a shallow trench cut perpendicular to the slope and used GPR to monitor the tracer downslope across a 1.0- by 2.0-m grid. The site was then excavated to the soil‚Äìsaprock interface and photographed to document the dye pathways. We observed vertical dye fingering near the infiltration trench. Downslope lateral PF at the soil‚Äìsaprock boundary was limited to ~0.40 m, which is evidence that the soil‚Äìsaprock interface did not fill-and-spill. The extent, depth, and direction of the downslope PF indicated by GPR generally matched the dye staining patterns in the excavation, but the resolution of the 800-MHz GPR antenna was insufficient to distinguish small fingers of dye. A revised filland- spill model was proposed for this site that incorporates the PF through fractured saprock before water encounters fresh bedrock surface. This study demonstrates that GPR integrated with dye tracer infiltration can provide a useful means of testing hillslope hydrological hypotheses and unraveling the complexity of PF at the hillslope scale in a field setting.</t>
  </si>
  <si>
    <t>Vadose Zone Journal</t>
  </si>
  <si>
    <t>60030398;60030398;60030398;60001439;60001439-60019499</t>
  </si>
  <si>
    <t>7003698758;6603716488;57201615218;56693360600;57192807291</t>
  </si>
  <si>
    <t>Nyquist, Jonathan E.;Toran, Laura;Pitman, Lacey;Guo, Li;Lin, Henry</t>
  </si>
  <si>
    <t>Philadelphia;Beijing;University Park</t>
  </si>
  <si>
    <t>Temple University;Chinese Academy of Sciences;Pennsylvania State University</t>
  </si>
  <si>
    <t>60030398;60019499;60001439</t>
  </si>
  <si>
    <t>Nyquist J.</t>
  </si>
  <si>
    <t>Testing the fill-and-spill model of subsurface lateral flow using ground- penetrating radar and dye tracing</t>
  </si>
  <si>
    <t>10.2136/vzj2017.07.0142</t>
  </si>
  <si>
    <t>2-s2.0-85045414231</t>
  </si>
  <si>
    <t>['transmit antennas', 'transmission system', 'training data', 'timing synchronization', 'single antenna', 'proposed algorithms', 'probabilistic knowledge', 'priori whether', 'pilot data', 'multiple antennas', 'maximum number', 'maximization algorithm', 'known number', 'hybrid ml', 'exact knowledge', 'different techniques', 'constructed using', 'computational complexity', 'comparative merits', 'channel estimation']</t>
  </si>
  <si>
    <t>Blind signal recognition | correlation detector | GLRT detector | MIMO | ML estimation | SIMO</t>
  </si>
  <si>
    <t>In this paper, we consider the problem of classifying the transmission system when it is not known a priori whether the transmission is via a single antenna or multiple antennas. The receiver is assumed to be employed with a known number of antennas. In a data frame transmitted by most multiple input multiple output (MIMO) systems, some pilot or training data are inserted for symbol timing synchronization and estimation of the channel. Our goal is to perform MIMO transmit antenna classification using this pilot data. More specifically, the problem of determining the transmission system is cast as a multiple hypothesis testing problem where the number of hypotheses is equal to the maximum number of transmit antennas. Under the assumption of receiver having the exact knowledge of pilot data used for timing synchronization and channel estimation, we consider maximum likelihood (ML) and correlation test statistics to classify the MIMO transmit system. When only probabilistic knowledge of pilot data is available at the receiver, a hybrid ML-based test statistic is constructed using the expectation-maximization algorithm. The performance of the proposed algorithms is illustrated via simulations and comparative merits of different techniques in terms of the computational complexity and performance are discussed.</t>
  </si>
  <si>
    <t>60030551;60030551;110023873</t>
  </si>
  <si>
    <t>17436115400;35571661500;55724077700</t>
  </si>
  <si>
    <t>Wimalajeewa, Thakshila;Varshney, Pramod K.;Su, Wei</t>
  </si>
  <si>
    <t>Syracuse;Aberdeen</t>
  </si>
  <si>
    <t>Syracuse University;Army CERDEC</t>
  </si>
  <si>
    <t>60030551;110023873</t>
  </si>
  <si>
    <t>Wimalajeewa T.</t>
  </si>
  <si>
    <t>Detection of Single Versus Multiple Antenna Transmission Systems Using Pilot Data</t>
  </si>
  <si>
    <t>10.1109/TSIPN.2016.2601023</t>
  </si>
  <si>
    <t>2-s2.0-85047368806</t>
  </si>
  <si>
    <t>['suitable tag', 'strongly dependent', 'rfid tags', 'reader antennas', 'proposed systems', 'key point', 'internal circuitry', 'fully passive', 'frequency identification', 'firstly presented', 'electromagnetic performance', 'different material', 'consolidated example', 'concrete structures', 'challenging use', 'cases demonstrating', 'automatic identification', 'accurate system']</t>
  </si>
  <si>
    <t>Internet of Things (IoT) | Radiation pattern | Read range | RFID | Sensitivity | Tag | UHF</t>
  </si>
  <si>
    <t>Radio-frequency identification (RFID) technology is a consolidated example of wireless power transfer system in which passive electromagnetic labels called tags are able to harvest electromagnetic energy from the reader antennas, power-up their internal circuitry and provide the automatic identification of objects. Being fully passive, the performance of RFID tags is strongly dependent on the context, so that the selection of the most suitable tag for the specific application becomes a key point. In this work, a cost-effective but accurate system for the over-the-air electromagnetic characterization of assembled UHF RFID tags is firstly presented and then validated through comparison with a consolidated and diffused measurement systems. Moreover, challenging use-cases demonstrating the usefulness of the proposed systems in analyzing the electromagnetic performance of label-type tags also when applied on different material or embedded into concrete structures have been carried out.</t>
  </si>
  <si>
    <t>33-41</t>
  </si>
  <si>
    <t>Wireless Power Transfer</t>
  </si>
  <si>
    <t>60024353;60024353;60024353</t>
  </si>
  <si>
    <t>24483072100;9733343200;7005895932</t>
  </si>
  <si>
    <t>Colella, Riccardo;Catarinucci, Luca;Tarricone, Luciano</t>
  </si>
  <si>
    <t>Lecce</t>
  </si>
  <si>
    <t>Universita del Salento</t>
  </si>
  <si>
    <t>Colella R.</t>
  </si>
  <si>
    <t>Measurement system for over-the-air evaluation of UHF RFID tags quality</t>
  </si>
  <si>
    <t>S2052841816000130</t>
  </si>
  <si>
    <t>10.1017/wpt.2016.13</t>
  </si>
  <si>
    <t>2-s2.0-85062928761</t>
  </si>
  <si>
    <t>['x band', 'various methods', 'usually taken', 'testing probe', 'specially designed', 'small h', 'radar unit', 'performance indicator', 'performance evaluation', 'mostly cumbersome', 'microwave emitted', 'indirectly measure', 'incident wave', 'important aspect', 'field measurement', 'field distribution', 'far field', 'existing methods', 'conventional method', 'conducted experiments', 'based microwave', 'antenna aperture', 'absorbing materials', 'absorbing material', '4 ghz']</t>
  </si>
  <si>
    <t>Coating | H-plane sectoral horn antenna | Microwave-absorbing materials | Performance evaluation</t>
  </si>
  <si>
    <t>Performance evaluation is an important aspect in the study of microwave-absorbing material coatings. The reflectivity of the incident wave is usually taken as the performance indicator. There have been various methods to directly or indirectly measure the reflectivity, but existing methods are mostly cumbersome and require a strict testing environment. What is more, they cannot be applied to field measurement. In this paper, we propose a scheme to achieve field performance evaluation of microwave-absorbing materials, which adopts a small H-plane sectoral horn antenna as the testing probe and a small microwave reflectometer as the indicator. When the size of the H-plane sectoral horn antenna is specially designed, the field distribution at the antenna aperture can be approximated as a plane wave similar to the far field of the microwave emitted by a radar unit. Therefore, the reflectivity can be obtained by a near-field measurement. We conducted experiments on a kind of ferrite-based microwave-absorbing material at X band (8.2-12.4 GHz) to validate the scheme. The experimental results show that the reflectivity is in agreement with the reference data measured by the conventional method as a whole.</t>
  </si>
  <si>
    <t>Coatings</t>
  </si>
  <si>
    <t>60073728;60073728;60073728</t>
  </si>
  <si>
    <t>35233384300;57208313746;9336627100</t>
  </si>
  <si>
    <t>Guan, Shaopeng;Wang, Yongyu;Jia, Daiping</t>
  </si>
  <si>
    <t>Yantai</t>
  </si>
  <si>
    <t>Shandong Technology and Business University</t>
  </si>
  <si>
    <t>Guan S.</t>
  </si>
  <si>
    <t>A field performance evaluation scheme for microwave-absorbing material coatings</t>
  </si>
  <si>
    <t>10.3338/coatings7030038</t>
  </si>
  <si>
    <t>2-s2.0-85063839634</t>
  </si>
  <si>
    <t>['sensitive direction', 'like antenna', 'key parameter', 'band nano', 'angular sensitivity', 'analysis reveals', 'adaptive control']</t>
  </si>
  <si>
    <t>Adaptive control | angular sensitivity | antenna | carbon nanotube | nano-mechanical resonator</t>
  </si>
  <si>
    <t>An adaptive control method of angular sensitivity for a VHF-band nano-antenna is presented. This antenna is composed of a single carbon nanotube cantilever immersed in a DC electric field. The behavior of the antenna is analytically described using a singly clamped metallic sphere model and the image charge method. We derive design guidelines for the direction and shape of angular sensitivity; the amplitude of the DC electric field is a key parameter for controlling the sensitivity. The analysis reveals that the most sensitive direction is tunable in the range of -œÄ/2 to œÄ/2. The shape of sensitivity can be manipulated to be omnidirectional or to correspond to a Hertzian-dipole-like antenna. This investigation is useful for adaptive control to suppress interference signals in nanoscale communication systems.</t>
  </si>
  <si>
    <t>24-32</t>
  </si>
  <si>
    <t>IEEE Transactions on Molecular, Biological, and Multi-Scale Communications</t>
  </si>
  <si>
    <t>60003416;60000264;60003416</t>
  </si>
  <si>
    <t>57205758604;56530085400;8902896000</t>
  </si>
  <si>
    <t>Tanaka, Hiroya;Ohno, Yutaka;Tadokoro, Yukihiro</t>
  </si>
  <si>
    <t>Aichi District;Nagoya</t>
  </si>
  <si>
    <t>Toyota Central Research Development Laboratory Inc;Nagoya University</t>
  </si>
  <si>
    <t>60003416;60000264</t>
  </si>
  <si>
    <t>Adaptive Control of Angular Sensitivity for VHF-Band Nano-Antenna Using CNT Mechanical Resonator</t>
  </si>
  <si>
    <t>10.1109/TMBMC.2016.2640282</t>
  </si>
  <si>
    <t>2-s2.0-85082633906</t>
  </si>
  <si>
    <t>['spin waves', 'reciprocal propagation', 'lit ).', 'even observe', 'coplanar waveguide', 'antenna due']</t>
  </si>
  <si>
    <t>Damon-Eshbach modes | lock-in thermography | magnons | spin wave heat conveyer | spin waves | YIG</t>
  </si>
  <si>
    <t>We have investigated the unidirectional spin wave heat conveyer effect in a 200 nm thin yttrium iron garnet (YIG) film using lock-in thermography (LIT). This originates from the non-reciprocal propagation of magnons, which leads to an asymmetric heat transport. To excite the spin waves we use two different respective antenna geometries: a coplanar waveguide (CPW) or a 'microstrip'-like antenna on top of the YIG. By using the CPW and comparing the results for the Damon-Eshbach and the backward volume modes we are able to show that the origin of the asymmetric heat profile are indeed the non-reciprocal spin waves. Using the 'microstrip'-like geometry we can confirm these results and we can even observe a distinct excitation profile along the antenna due to small field inhomogeneities.</t>
  </si>
  <si>
    <t>60014059;60016239;60014059;60016239;60016239;60014059</t>
  </si>
  <si>
    <t>56148997000;24334380100;56422999000;7003288251;7102860563;7403700409</t>
  </si>
  <si>
    <t>Wid, Olga;Bauer, Jan;M√ºller, Alexander;Breitenstein, Otwin;Parkin, Stuart S.P.;Schmidt, Georg</t>
  </si>
  <si>
    <t>Halle;Halle</t>
  </si>
  <si>
    <t>Max Planck Institute of Microstructure Physics;Martin-Universit√§t Halle-Wittenberg</t>
  </si>
  <si>
    <t>60016239;60014059</t>
  </si>
  <si>
    <t>Wid O.</t>
  </si>
  <si>
    <t>Investigation of non-reciprocal magnon propagation using lock-in thermography</t>
  </si>
  <si>
    <t>10.1088/1361-6463/aa5d24</t>
  </si>
  <si>
    <t>2-s2.0-85015153591</t>
  </si>
  <si>
    <t>['valuable results', 'significant degradation', 'random error', 'performance apaa', 'mechanical distortion', 'impact loads', 'external loads', 'engineering application', 'electromagnetic performance', 'electromagnetic model', 'coupling relationship', 'coupled structural', 'combined influences', 'assembly process', 'array antennas', 'active phased']</t>
  </si>
  <si>
    <t>Active phased-array antenna | electromagnetic performance | electromechanical coupling | position error | structural distortion</t>
  </si>
  <si>
    <t>Mechanical distortion errors in active phased-array antennas (APAA) include both random error and mechanical distortion. Random error is generated during the manufacturing and assembly process, and mechanical distortion is caused by external loads such as high thermal difference, vibration and impact loads. The combination of random error and mechanical distortion results in unexpected and significant degradation of the antenna electromagnetic performance, which has become an obstacle to development of high-performance APAA. After introducing the mechanical distortion errors into the antenna electric field as an additional phase factor, a coupled structural-electromagnetic model of the planar rectangular APAA was developed to describe the coupling relationship between mechanical distortion error and electromagnetic performance. The combined influences of the radiated element numbers, mechanical distortion and element position random error on the antenna electromagnetic performances are analysed, and valuable results for engineering application are discussed.</t>
  </si>
  <si>
    <t>462-484</t>
  </si>
  <si>
    <t>60025578-60025038;60025578;60025578;60025578;60025038;60073606</t>
  </si>
  <si>
    <t>16443330500;55841421600;56948446400;55490800300;56683459000;21935215400</t>
  </si>
  <si>
    <t>Wang, Congsi;Kang, Mingkui;Wang, Wei;Duan, Baoyan;Lin, Liwei;Ping, Lihao</t>
  </si>
  <si>
    <t>Nanjing;Xi'an;Berkeley</t>
  </si>
  <si>
    <t>Nanjing Research Institute of Electronics Technology;Xidian University;University of California, Berkeley</t>
  </si>
  <si>
    <t>60073606;60025578;60025038</t>
  </si>
  <si>
    <t>On the performance of array antennas with mechanical distortion errors considering element numbers</t>
  </si>
  <si>
    <t>10.1080/00207217.2016.1218064</t>
  </si>
  <si>
    <t>2-s2.0-84981717403</t>
  </si>
  <si>
    <t>2015R1D1A1A01061290</t>
  </si>
  <si>
    <t>['using rfid', 'underground mine', 'track machines', 'tags attached', 'rfid system', 'rfid reader', 'results show', 'quantitatively analyze', 'location tracking']</t>
  </si>
  <si>
    <t>location tracking | RFID | transmission power | underground mine</t>
  </si>
  <si>
    <t>The objective of this study is to use indoor tests to quantitatively analyze how Radio Frequency Identification (RFID) reader transmission power levels affect tag recognition range and rate when tracking machine locations using an RFID system in an underground mine. We installed an RFID reader and antennas in an indoor testing site that simulates an underground mine drift and operated unmanned autonomous cars with tags attached to them. The tag recognition range and rate were measured for various reader transmission power levels. The results show that the location tracking is more precise when the reader transmission power is reduced; however, tag recognition rates also decrease. Therefore, it is necessary to adjust the reader transmission power accordingly when using RFID to track machines in an actual underground mine. The indoor simulation test methods used in this research should be useful for this process.</t>
  </si>
  <si>
    <t>Geosystem Engineering</t>
  </si>
  <si>
    <t>60011883;60011883</t>
  </si>
  <si>
    <t>57190812607;23484346300</t>
  </si>
  <si>
    <t>Jung, Jihoo;Choi, Yosoon</t>
  </si>
  <si>
    <t>Busan</t>
  </si>
  <si>
    <t>Pukyong National University</t>
  </si>
  <si>
    <t>Jung J.</t>
  </si>
  <si>
    <t>Analysis of tag recognition ranges and rates according to reader transmission power levels when tracking machines by RFID in underground mines: an indoor experiment</t>
  </si>
  <si>
    <t>10.1080/12269328.2016.1224985</t>
  </si>
  <si>
    <t>2-s2.0-84983271822</t>
  </si>
  <si>
    <t>Center for African Studies</t>
  </si>
  <si>
    <t>['symmetry properties', 'parameter space', 'necessarily equal', 'julia sets', 'f œª']</t>
  </si>
  <si>
    <t>complex dynamics | Julia sets | Mandelbrot set | rational maps</t>
  </si>
  <si>
    <t>We consider the family of rational maps given by F Œª (z)= z n + Œª/z d where n, d ‚àà N with 1/n + 1/d &lt; 1, the variable z ‚ààC and the parameter Œª ‚àà C. It is known¬†[1] that when n = d ‚â• 3 there are n-1 small copies of the Mandelbrot set symmetrically located around the origin in the parameter Œª‚àí plane. These baby Mandelbrot sets have ‚Äòantennas‚Äô attached to the boundaries of Sierpi≈Ñski holes. Sierpi≈Ñski holes are open simply connected subsets of the parameter space for which the Julia sets of F Œª are Sierpi≈Ñski curves. In this paper we generalize the symmetry properties of F Œª and the existence of the n-1 baby Mandelbrot sets to the case when 1/n + 1/d &lt; 1 where n is not necessarily equal to d.</t>
  </si>
  <si>
    <t>503-520</t>
  </si>
  <si>
    <t>122487165;122487165;60019674</t>
  </si>
  <si>
    <t>55273772500;57191958525;24385349700</t>
  </si>
  <si>
    <t>Jang, Hye Gyong;So, Yong Nam;Marotta, Sebastian M.</t>
  </si>
  <si>
    <t>United States;North Korea</t>
  </si>
  <si>
    <t>Boston;</t>
  </si>
  <si>
    <t>Boston University;University of Science Pyongyang</t>
  </si>
  <si>
    <t>60019674;122487165</t>
  </si>
  <si>
    <t>Jang H.</t>
  </si>
  <si>
    <t>Generalized baby Mandelbrot sets adorned with halos in families of rational maps</t>
  </si>
  <si>
    <t>10.1080/10236198.2016.1256392</t>
  </si>
  <si>
    <t>2-s2.0-84995466917</t>
  </si>
  <si>
    <t>['proposed design', 'proposed array', 'impedance bandwidth', 'frequency range', 'feed network', 'employing ultra', 'create innovation', 'centre section', 'array extends', 'array antenna', 'approximately 2', 'acceptable agreement', '41 %.', '1 ).']</t>
  </si>
  <si>
    <t>Array antenna | CP | Multi-segment fractal | Slot antenna</t>
  </si>
  <si>
    <t>In this paper, a novel broad band circularly polarized (CP) array antenna by modified feed network is presented. Non-using quarter wavelength transformer and focusing of feed network in centre section of array are advantages of this antenna. Moreover, employing ultra-wide band CP multi segment circular fractal structure, according to the benefits of fractals, causes to create innovation at proposed CP array antenna. Acceptable agreement between the simulation and measured results validates the proposed design. The 3-dB axial ratio of the array extends to approximately 2.3¬†GHz with an impedance bandwidth of 41%. The proposed array was designed to operate over the frequency range between 3.99 and 7.89¬†GHz corresponding to an impedance bandwidth of 65.54% for VSWR &lt; 2 (1.98:1).</t>
  </si>
  <si>
    <t>188-193</t>
  </si>
  <si>
    <t>60107357;60105242;60104503;60107357</t>
  </si>
  <si>
    <t>57003417200;36026604700;55223985100;33567486300</t>
  </si>
  <si>
    <t>Bairami, Puria;Fakheri, Majid;Rafii, Vahid;Asadpor, Loghman</t>
  </si>
  <si>
    <t>Iran;Iran;Turkey</t>
  </si>
  <si>
    <t>Urmia;Tehran;Istanbul</t>
  </si>
  <si>
    <t>Islamic Azad University, Urmia Branch;Islamic Azad University, Science and Research Branch;ƒ∞stanbul Aydƒ±n √úniversitesi</t>
  </si>
  <si>
    <t>60107357;60105242;60104503</t>
  </si>
  <si>
    <t>Circularly Polarized Multi Segment Circular Fractal Array Antenna by Modified Feed Network for C-Band Application</t>
  </si>
  <si>
    <t>10.1080/03772063.2016.1255157</t>
  </si>
  <si>
    <t>2-s2.0-85006934238</t>
  </si>
  <si>
    <t>['truncated ground', 'simulated results', 'radiating efficiencies', 'proposed structures', 'proposed antennas', 'potential candidates', 'paper presents', 'medical applications', 'input impedance', 'good agreement', 'gain values', 'gain parameters', 'easily fabricated', 'band mode', 'antennas far', 'antenna1 operates', '6 mm', '3 dbi', '13 ghz']</t>
  </si>
  <si>
    <t>Dual-band | FIT | Multi-band | Reconfigurable | Wi-Fi | WiMAX | WLAN</t>
  </si>
  <si>
    <t>This paper presents the design of compact and low profile multi-band/reconfigurable planar monopole antennas using a 1.6 mm-thicker FR4 substrate and a truncated ground-plane. One of the proposed structures (Antenna2) is reconfigured using optical switch. The proposed antennas can operate in single- and dual-band modes depending on the STATE of the switch. Antenna1 operates in dual-band mode (Wi-Fi @ 2.45¬†GHz and WLAN @ 5.4 GHz). Antenna2 gives two distinct dual-band modes depending on the state of the switch, i.e. (Wi-Fi @ 2.45¬†GHz and WLAN @ 5.13 GHz) and (WiMAX @ 3.49¬†GHz and WLAN @ 5.81 GHz), when the switch is ON and OFF, respectively. The proposed structures achieve bandwidths ranging from 11% to 36% at respective centred frequencies. The antennas are designed with input impedance in the range of 45‚Äì53 Œ© having VSWR &lt; 1.27 for operating frequency bands. Gain values from 1.6 to 3 dBi and radiating efficiencies from 76.4% to 92% are attained at required operating bands. The proposed antennas are light-weight, low-profile, and easily fabricated. Therefore, they are potential candidates for use in portable and intelligent mobile phones, laptops, PDAs, and iPads as well as for military, rescue, safety, and medical applications. Using a numerical Finite Integration Technique employed in Computer Simulation Technology Microwave Studio, the antennas far-field, scattering, and gain parameters are evaluated. The antennas are fabricated and a good agreement between the measured and simulated results is observed.</t>
  </si>
  <si>
    <t>194-204</t>
  </si>
  <si>
    <t>60104814;60104814;60104814;60104814;60104814;60089631</t>
  </si>
  <si>
    <t>57209523570;56539053700;57216846903;56539833000;57223452561;36240736100</t>
  </si>
  <si>
    <t>Shah, S. A.A.;Khan, M. F.;Ullah, S.;Basir, A.;Ali, U.;Naeem, U.</t>
  </si>
  <si>
    <t>Peshawar;Islamabad</t>
  </si>
  <si>
    <t>University of Engineering and Technology, Peshawar;COMSATS University Islamabad</t>
  </si>
  <si>
    <t>60104814;60089631</t>
  </si>
  <si>
    <t>Shah S.A.A.</t>
  </si>
  <si>
    <t>Design and Measurement of Planar Monopole Antennas for Multi-Band Wireless Applications</t>
  </si>
  <si>
    <t>10.1080/03772063.2016.1261049</t>
  </si>
  <si>
    <t>2-s2.0-85009962451</t>
  </si>
  <si>
    <t>['suspended substrates', 'first time', 'composite substrate', 'close agreement', 'c circuit', 'accurate cad']</t>
  </si>
  <si>
    <t>CAD | Cavity model | Characteristics | Composite and suspended substrates | Right-angled isosceles triangular patch</t>
  </si>
  <si>
    <t>In this article, a fast and accurate CAD-oriented cavity model and a single-resonant parallel R-L-C circuit has been proposed to predict the characteristics of a right-angled isosceles triangular patch antenna (RAITPA) on composite and suspended substrates. The accuracy of this model is computed against the experimental and HFSS computational results. The present model shows very close agreement with the experimental and HFSS computational results. To the best of our knowledge this is the first time that we have investigated a RAITPA on a composite substrate both theoretically and experimentally.</t>
  </si>
  <si>
    <t>248-259</t>
  </si>
  <si>
    <t>60100953;60020825</t>
  </si>
  <si>
    <t>55346025200;7102911954</t>
  </si>
  <si>
    <t>Dam, M.;Biswas, M.</t>
  </si>
  <si>
    <t>Vidyasagar College;Jadavpur University</t>
  </si>
  <si>
    <t>Dam M.</t>
  </si>
  <si>
    <t>Investigation of a Right-Angled Isosceles Triangular Patch Antenna on Composite and Suspended Substrates Based on a CAD-Oriented Cavity Model</t>
  </si>
  <si>
    <t>10.1080/03772063.2016.1261050</t>
  </si>
  <si>
    <t>2-s2.0-85010651518</t>
  </si>
  <si>
    <t>['various parameters', 'tx antennas', 'transmission power', 'system bandwidth', 'significantly increase', 'proposed scheme', 'paper proposes', 'ordinary ls', 'numerical simulations', 'mimo systems', 'measurable parameters', 'important scheme', 'form function', 'ee ).', 'easily get', 'determination scheme', 'derived analytically', 'channel gain', 'channel capacity']</t>
  </si>
  <si>
    <t>energy efficiency | Large-scale MIMO antenna systems | power consumption</t>
  </si>
  <si>
    <t>Large-scale (LS) MIMO antenna systems use excessive amount of TX antennas and serve limited number of users to make very high channel gain, and it is obvious that the channel gain increases spectral efficiency of the system. The transmission power of LS-MIMO systems also can be reduced from the increment of channel gain to increase energy efficiency (EE). In this situation, a determination of transmission power which is reduced from total available transmission power can be an important scheme to achieve high EE. This paper proposes a determination scheme of the EE optimum transmission power for LS-MIMO systems. The approximated optimum transmission power is derived analytically as a closed-form function based on various parameters, such as number of TX antennas, number of users, system bandwidth, interference, and so on. Using the closed-form function with the measurable parameters, we can easily get the optimum EE transmission power in real-time. The effectiveness of proposed scheme is validated with numerical simulations. According to the results, the proposed scheme can significantly increase the EE with fairly small loss of channel capacity, compared with ordinary LS-MIMO systems.</t>
  </si>
  <si>
    <t>383-393</t>
  </si>
  <si>
    <t>Optimal transmission power determination to increase energy efficiency of large-scale MIMO antenna systems</t>
  </si>
  <si>
    <t>10.1080/09205071.2017.1285727</t>
  </si>
  <si>
    <t>2-s2.0-85013042446</t>
  </si>
  <si>
    <t>['waveguide simulator', 'using open', 'ticonic tly', 'simulated annealing', 'retrieval method', 'repeatedly updated', 'reflection coefficient', 'obtained using', 'minimizing iteratively', 'measurement setup', 'measurement result', 'liquid crystals', 'known value', 'forward model', 'estimation calculated', 'ended waveguide', 'dielectric constants', 'dielectric constant']</t>
  </si>
  <si>
    <t>Liquid Crystals (LCs) | opened waveguide | permittivity reconstruction | reflectarray antennas | simulated annealing (SA)</t>
  </si>
  <si>
    <t>In this paper, we present a retrieval method of the dielectric constants of electrically controllable unit cell based on liquid crystals (LCs) using open-ended waveguide by simulated annealing. The reflection coefficient is measured from unit cell based on LCs at the end of open-ended waveguide. This measurement setup is similar to the waveguide simulator, which makes the measurement result very suitable for the design of reflectarrays. The dielectric constants are reconstructed by minimizing iteratively a cost function related to the difference between the measurement and the estimation calculated from forward model that is repeatedly updated. And then, the dielectric constants of a mixed LC material TEB30A at six different voltages are obtained using this method. At last, the dielectric constant of TICONIC TLY-5 is retrieved to verify this method, and the result shows good agreement with the known value.</t>
  </si>
  <si>
    <t>417-426</t>
  </si>
  <si>
    <t>57199233191;26643477600;57196315181;57190670555;57193336040</t>
  </si>
  <si>
    <t>Pan, Xiaotian;Liu, Dawei;Liu, He;Cheng, Bo;Qiao, Xinya</t>
  </si>
  <si>
    <t>Pan X.</t>
  </si>
  <si>
    <t>The retrieval of dielectric constants for liquid crystals using open-ended waveguide method based on simulated annealing</t>
  </si>
  <si>
    <t>10.1080/09205071.2017.1291365</t>
  </si>
  <si>
    <t>2-s2.0-85013074858</t>
  </si>
  <si>
    <t>['work aims', 'thus validating', 'recently published', 'prototype measurements', 'original design', 'former work', 'experimental validation', 'electromagnetic waves', 'document provides']</t>
  </si>
  <si>
    <t>3dB/90¬∫ coupler | Ku band | Microwave phase shifters | reflectarrays</t>
  </si>
  <si>
    <t>This piece of work aims to be a complementary document extending our previous article ‚ÄòBroadband electronically tunable reflection-based phase shifter for active-steering microwave reflectarray systems in Ku-Band‚Äô, recently published in the Journal of Electromagnetic Waves and Applications. This document provides the experimental validation of the former work through prototypes of the designed phase shifter, detailing the shifter manufacturing process, and providing the prototype measurements for its characterization. The shifter characterization yields good performance results, thus validating our original design.</t>
  </si>
  <si>
    <t>427-432</t>
  </si>
  <si>
    <t>60027844;60027844;60027844-60028186;60028442;60028442</t>
  </si>
  <si>
    <t>35590536000;16025891200;41762221000;36934673200;56040889900</t>
  </si>
  <si>
    <t>Padilla, P.;Valenzuela-Vald√©s, J. F.;Padilla, J. L.;Fern√°ndez-Gonz√°lez, J. M.;Sierra-Casta√±er, M.</t>
  </si>
  <si>
    <t>Further on ‚Äòbroadband electronically tunable reflection-based phase shifter for active-steering microwave reflectarray systems in Ku-Band‚Äô: prototype validation</t>
  </si>
  <si>
    <t>10.1080/09205071.2017.1291367</t>
  </si>
  <si>
    <t>2-s2.0-85013104705</t>
  </si>
  <si>
    <t>['top layer', 'proposed construction', 'paper presents', 'new class', 'modeless along', 'lower rings', 'lateral directions', 'ideal choice', 'ground plane', 'ebg ),', 'broadside direction', 'based full', 'array elements', 'antenna structure']</t>
  </si>
  <si>
    <t>Electromagnetic band gap (EBG) | leaky waves | microstrip antennas | modeless substrate | phased arrays | scan blindness | surface waves</t>
  </si>
  <si>
    <t>This paper presents a new class of electromagnetic bandgap material (EBG), which we define as the bandgap-antenna structure. It is a true EBG material, with both surface and leaky waves suppressed from the whole structure along all lateral directions, and it is also an antenna element simultaneously. The configuration has two metallization layers of sliced concentric rings between a square-shaped radiating top metal layer and a bottom ground plane. The lower rings are connected to the ground plane through vias and the patch of the top layer is fed with a probe. Eigenmode- and transmission-based full-wave modal analyses of the whole structure proved the presence of a mode-free bandgap region within which the proposed design radiates to broadside direction with 6.01 dBi gain. This structure is an ideal choice for phased array elements due to being modeless along the lateral directions while radiating to the broadside direction; phased array elements will be isolated if the proposed construction is used for array elements.</t>
  </si>
  <si>
    <t>433-446</t>
  </si>
  <si>
    <t>Mode-free electromagnetic bandgap materials with broadside radiation as phased array antenna elements</t>
  </si>
  <si>
    <t>10.1080/09205071.2017.1291368</t>
  </si>
  <si>
    <t>2-s2.0-85013113345</t>
  </si>
  <si>
    <t>['time manner', 'thus improve', 'texture image', 'simple kind', 'platform relative', 'photoelectric platform', 'paper provides', 'onboard strap', 'measuring system', 'localization accuracy', 'image registration', 'final accuracy', 'displacement vector', 'angular displacements', '3 %.']</t>
  </si>
  <si>
    <t>Angular displacement | Coordinate transformation | Image registration | Shock absorber | Target localization | UAV</t>
  </si>
  <si>
    <t>This paper provides a system and method for correction of relative angular displacements between an Unmanned Aerial Vehicle (UAV) and its onboard strap-down photoelectric platform to improve localization accuracy. Because the angular displacements have an influence on the final accuracy, by attaching a measuring system to the platform, the texture image of platform base bulkhead can be collected in a real-time manner. Through the image registration, the displacement vector of the platform relative to its bulkhead can be calculated to further determine angular displacements. After being decomposed and superposed on the three attitude angles of the UAV, the angular displacements can reduce the coordinate transformation errors and thus improve the localization accuracy. Even a simple kind of method can improve the localization accuracy by 14.3%.</t>
  </si>
  <si>
    <t>60004828-60027363;60004828;60004828;60004828-60027363</t>
  </si>
  <si>
    <t>57193539953;26642960900;57212363067;57193536357</t>
  </si>
  <si>
    <t>Liu, Chenglong;Liu, Jinghong;Song, Yueming;Liang, Huaidan</t>
  </si>
  <si>
    <t>University of Chinese Academy of Sciences;Changchun Institute of Optics Fine Mechanics and Physics Chinese Academy of Sciences</t>
  </si>
  <si>
    <t>60027363;60004828</t>
  </si>
  <si>
    <t>A novel system for correction of relative angular displacement between airborne platform and UAV in target localization</t>
  </si>
  <si>
    <t>10.3390/s17030510</t>
  </si>
  <si>
    <t>2-s2.0-85014700102</t>
  </si>
  <si>
    <t>['‚ üíd', 'tpdtd dye', 'separation process', 'ptdtp ).', 'optical properties', 'molecular orbital', 'investigated theoretically', 'homoleptic dyes', 'heteroleptic dual', 'electron donor', 'dsscs ).', 'conversion efficiency', 'cascading two', 'band 2', 'absorption spectrum', '); namely']</t>
  </si>
  <si>
    <t>DCM | DFT | Dye-sensitized solar cells (DSSCs) | heteroleptic dual-electron donor | TD-DFT</t>
  </si>
  <si>
    <t>A novel 4-(dicyanomethylene)-2-methyl-6-[p-(dimethylamino) styryl]-4H-pyran (DCM)-based organic dye with a heteroleptic dual-electron donor was designed, and its electronic and optical properties were investigated theoretically for dye-sensitized solar cells (DSSCs). We designed three dyes with triphenylamine (T) and phenoxazine (P) moieties on each side of a DCM-based organic dye (D); namely, TPDPT, TPDTP, and PTDTP. In this study, heteroleptic TPDTP dye was compared with the homoleptic dyes (TPDPT and PTDTP). The absorption spectrum of the dyes showed different forms because of the different energy levels of the molecular orbital (MO) of each dye and intramolecular energy transfer. It was shown that the energy antenna group created an additional absorption band around 430¬†nm and caused a cascading two-electron process aiding the charge-separation process. Absorption Band 1 (around 640¬†nm) and Band 2 (around 520¬†nm) showed that P‚ÜíD and T‚ÜíD, respectively. It was expected that the TPDTD dye with the heteroleptic dual donor would perform competitively compared to the other dyes with homoleptic dual donors in terms of conversion efficiency in DSSCs.</t>
  </si>
  <si>
    <t>160-167</t>
  </si>
  <si>
    <t>Molecular Crystals and Liquid Crystals</t>
  </si>
  <si>
    <t>Dual energy antenna for efficient dye-sensitized solar cells</t>
  </si>
  <si>
    <t>10.1080/15421406.2016.1277635</t>
  </si>
  <si>
    <t>2-s2.0-85019135233</t>
  </si>
  <si>
    <t>2014M3A6B3063710</t>
  </si>
  <si>
    <t>['transferring information', 'spp channels', 'provide multiple', 'promising strategy', 'output channels', 'magnitude improvement', 'independent antennas', 'electronic platform', 'electronic components', 'disordered array', 'delivered simultaneously', 'decorrelation effect', '40 far']</t>
  </si>
  <si>
    <t>Merging multiple microprocessors with high-speed optical networks has been considered a promising strategy for the improvement of overall computation power. However, the loss of the optical communication bandwidth is inevitable when interfacing between optical and electronic components. Here we present an on-chip plasmonic switching device consisting of a two-dimensional (2D) disordered array of nanoholes on a thin metal film that can provide multiple-input and multiple-output channels for transferring information from a photonic to an electronic platform. In this device, the surface plasmon polaritons (SPPs) generated at individual nanoholes become uncorrelated on their way to the detection channel due to random multiple scattering. We exploit this decorrelation effect to use individual nanoholes as independent antennas, and demonstrated that more than 40 far-field incident channels can be delivered simultaneously to the SPP channels, an order of magnitude improvement over conventional 2D patterned devices.</t>
  </si>
  <si>
    <t>60104544-60005273;60104544-60005273;60104544-60005273-60025960;60104544-60005273;60005273;60025960;60104544-60005273</t>
  </si>
  <si>
    <t>56542307000;57188871875;56389054400;57204689380;7005414340;6701417298;24480373000</t>
  </si>
  <si>
    <t>Choi, Wonjun;Jo, Yonghyeon;Ahn, Joonmo;Seo, Eunsung;Park, Q. Han;Jhon, Young Min;Choi, Wonshik</t>
  </si>
  <si>
    <t>Daejeon;Seoul;Seoul</t>
  </si>
  <si>
    <t>Institute for Basic Science, Daejeon;Korea Institute of Science and Technology;Korea University</t>
  </si>
  <si>
    <t>60104544;60025960;60005273</t>
  </si>
  <si>
    <t>Choi W.</t>
  </si>
  <si>
    <t>Control of randomly scattered surface plasmon polaritons for multiple-input and multiple-output plasmonic switching devices</t>
  </si>
  <si>
    <t>10.1038/ncomms14636</t>
  </si>
  <si>
    <t>2-s2.0-85014720419</t>
  </si>
  <si>
    <t>['transfer process', 'temperature dependence', 'scarce case', 'precursor dyad', 'new dyad', 'general structure', 'fb ].', 'dyad exhibits', 'donor ),', 'decay traces', 'cycling process', 'containing dyads', 'containing dyad', 'cofacial free', 'clearly contributes', 'c6h4 group', 'built upon', 'bidirectional energy', 'better understanding', 'base porphyrins', 'base antenna', 'already described', 'acceptor ),', '77 k', '3 ).', '298 k', '2 bridged']</t>
  </si>
  <si>
    <t>The demetalation of a precursor dyad, 3, built upon a zinc(II)-containing artificial special pair and free-base antenna, leads to a new dyad, 4, for singlet energy transfer composed of cofacial free-base porphyrins (acceptor), [Fb]2 bridged by a 1,4-C6H4 group to a free-base antenna (donor), [Fb]. This dyad exhibits the general structure [M]2-C6H4-[Fb], where [M]2 = [Fb]2, and completes a series reported earlier, where [M]2 = [Mg]2 (2) and [Zn]2 (3). The latter dyads exhibit a bidirectional energy-transfer process at 298 K for 2 and at 77 K for 3. Interestingly, a very scarce case of cycling process is observed for the zinc-containing dyad at 298 K. The newly reported compound 4 exhibits a quasi unidirectional process [Fb]‚àó‚Üí[Fb]2 (major, kET = 2 √ó 1011 s-1 at 298 K), where the remaining is [Fb]2‚àó‚Üí[Fb] (minor, kET = 8 √ó 109 s-1 at 298 K), thus completing all possibilities. The results are analyzed in terms of molecular orbital couplings (density functional theory computations), F√∂rster resonance energy transfer parameters, and temperature dependence of the decay traces. This study brings major insights about artificial special pair-containing dyads and clearly contributes to a better understanding of the communication between the two main components of our models and those already described in the literature.</t>
  </si>
  <si>
    <t>2506-2517</t>
  </si>
  <si>
    <t>60011832;60138539;60011832;60138539;60011832</t>
  </si>
  <si>
    <t>55194778700;7102272833;56340673700;7005221303;7401431908</t>
  </si>
  <si>
    <t>Langlois, Adam;Camus, Jean Michel;Karsenti, Paul Ludovic;Guilard, Roger;Harvey, Pierre D.</t>
  </si>
  <si>
    <t>Dijon;Sherbrooke</t>
  </si>
  <si>
    <t>ICMUB Institut de Chimie Mol√©culaire de l'Universit√© de Bourgogne;Universit√© de Sherbrooke</t>
  </si>
  <si>
    <t>60138539;60011832</t>
  </si>
  <si>
    <t>Langlois A.</t>
  </si>
  <si>
    <t>Metal Dependence on the Bidirectionality and Reversibility of the Singlet Energy Transfer in Artificial Special Pair-Containing Dyads</t>
  </si>
  <si>
    <t>10.1021/acs.inorgchem.6b02684</t>
  </si>
  <si>
    <t>2-s2.0-85014754941</t>
  </si>
  <si>
    <t>['x band', 'tuning high', 'results open', 'represent one', 'phase shifters', 'phase difference', 'paper presents', 'frequency devices', 'challenging issues', 'applied physics', '7o2 ferroelectric', '60 degrees', '3 ghz', '10 nm', '10 ghz']</t>
  </si>
  <si>
    <t>This paper presents the applications of the Hf0.3Zr0.7O2 ferroelectric with a thickness of 10 nm for tuning high-frequency devices such as filters, phase shifters, and phased antenna arrays in the X band when the low bias voltages in the range -3 V-+3 V are applied. In this respect, we show that a bandpass filter shifts its central frequency located at 10 GHz with 3 GHz, a phase shifter produces a phase difference of about 60 degrees in the X band, while the antenna array formed by two patched antennas is steering its lobe with ¬±32¬∞ at 10 GHz. These results open the way for the tunability of high frequency devices for very low power applications, which represent one of the most challenging issues in applied physics.</t>
  </si>
  <si>
    <t>60001705;60001705;60001898;60001478-60002823</t>
  </si>
  <si>
    <t>7007056834;54381489000;7004613086;13004722900</t>
  </si>
  <si>
    <t>Dragoman, Mircea;Aldrigo, Martino;Modreanu, Mircea;Dragoman, Daniela</t>
  </si>
  <si>
    <t>Romania;Ireland;Romania;Romania</t>
  </si>
  <si>
    <t>Bucharest;Cork;Bucharest;Bucharest</t>
  </si>
  <si>
    <t>Academia Rom√¢na;Tyndall National Institute;National Institute for Research and Development in Microtechnologies Romania;Universitatea din Bucuresti</t>
  </si>
  <si>
    <t>60002823;60001898;60001705;60001478</t>
  </si>
  <si>
    <t>Dragoman M.</t>
  </si>
  <si>
    <t>Extraordinary tunability of high-frequency devices using Hf&lt;inf&gt;0.3&lt;/inf&gt;Zr&lt;inf&gt;0.7&lt;/inf&gt;O&lt;inf&gt;2&lt;/inf&gt; ferroelectric at very low applied voltages</t>
  </si>
  <si>
    <t>10.1063/1.4978032</t>
  </si>
  <si>
    <t>2-s2.0-85014901326</t>
  </si>
  <si>
    <t>['‚ åà', 'œ ∏', 'wide range', 'vector beams', 'silica spacer', 'shaped antennas', 'shaped antenna', 'reflected wave', 'reflected phase', 'profoundly affect', 'polarized components', 'manipulated efficiently', 'linear polarization', 'high degree', 'achieved readily', '90 ¬∞', '60 ¬∞', '180 ¬∞', '0 ¬∞']</t>
  </si>
  <si>
    <t>We theoretically demonstrate high efficiency broadband .90¬∞ to 90¬∞ arbitrary optical rotation realized with meta reflectarray composed of a L-shaped silver antenna array, a silica spacer, and a silver ground plane. Co-polarized and cross-polarized components of reflected wave can be manipulated efficiently by adjusting arm length of the L-shaped antenna, and 0¬∞ to 90¬∞ arbitrary optical rotation with high degree of linear polarization (DoLP) over a broadband can be achieved readily. The phase of cross-polarized field component can be reversed by turning the L-shaped antennas upside down, and 0¬∞ to 90¬∞ optical rotation can be turned into 0¬∞ to -90¬∞ rotation. Reflected phase can be shift by œÄ after a 90¬∞ rotation of the L-shaped or ‚åà-shaped antennas, while optical rotation angle remains the same. Thus, rotation angle Œ∏ is changed to 180¬∞ + Œ∏ after the rotation, and we realized 0¬∞ to 360¬∞ polarization rotation with a step of 60¬∞ with the combination of six discrete structure units. In addition, we proposed metamaterial structures for highly efficient generation of vector beams with these units. The high efficiency broadband arbitrary angle optical rotation will profoundly affect a wide range of applications involving optical polarization.</t>
  </si>
  <si>
    <t>5641-5650</t>
  </si>
  <si>
    <t>60021170-60027363;60021170-60027363</t>
  </si>
  <si>
    <t>57193117077;36018885900</t>
  </si>
  <si>
    <t>Hu, Xiaobin;Wei, Xin</t>
  </si>
  <si>
    <t>University of Chinese Academy of Sciences;Institute of Semiconductors Chinese Academy of Sciences</t>
  </si>
  <si>
    <t>60027363;60021170</t>
  </si>
  <si>
    <t>High efficiency broadband -90¬∞ to 90¬∞ arbitrary optical rotation realized with meta reflectarray</t>
  </si>
  <si>
    <t>10.1364/OE.25.005641</t>
  </si>
  <si>
    <t>2-s2.0-85015723555</t>
  </si>
  <si>
    <t>['using al', 'similar systems', 'previous studies', 'operation range', 'monomode operation', 'experimental results', 'cathodoluminescence characterization', 'antennas towards', 'analytical model', '900 nm']</t>
  </si>
  <si>
    <t>We report on the cathodoluminescence characterization of Au, Al and a Au/Al bimetal circular plasmonic patch antennas, with disk diameter ranging from 150 to 900 nm. It allows us access to monomode operation of the antennas down to the fundamental dipolar mode, in contrast to previous studies on similar systems. Moreover we show that we can shift the operation range of the antennas towards the blue spectral range by using Al. Our experimental results are compared to a semi-analytical model that provides qualitative insight on the mode structure sustained by the antennas.</t>
  </si>
  <si>
    <t>5488-5500</t>
  </si>
  <si>
    <t>60104653-60108266;60104653-60011447;60104653-60011447;60104653-60108266</t>
  </si>
  <si>
    <t>57188675768;6603575928;7004391423;6603676449</t>
  </si>
  <si>
    <t>Jeannin, Mathieu;Rochat, N√©vine;Kheng, Kuntheak;Nogues, Gilles</t>
  </si>
  <si>
    <t>Grenoble;Saint Martin d'Heres;Grenoble</t>
  </si>
  <si>
    <t>Institut N√âEL;Universite Grenoble Alpes;CEA Grenoble</t>
  </si>
  <si>
    <t>60108266;60104653;60011447</t>
  </si>
  <si>
    <t>Jeannin M.</t>
  </si>
  <si>
    <t>Cathodoluminescence spectroscopy of plasmonic patch antennas: Towards lower order and higher energies</t>
  </si>
  <si>
    <t>10.1364/OE.25.005488</t>
  </si>
  <si>
    <t>2-s2.0-85015768618</t>
  </si>
  <si>
    <t>['significant impact', 'significant benefit', 'shock wave', 'results show', 'result indicates', 'plasma layer', 'mitigation scheme', 'mars atmosphere', 'magnetohydrodynamic framework', 'magnetic field', 'lose contact', 'key factor', 'ionized air', 'investigations could', 'feasible regions', 'eliminating blackout', 'electron collisions', 'electromagnetic field', 'blackout problem', 'analytical model']</t>
  </si>
  <si>
    <t>When a hypersonic vehicle travels in the Earth and Mars atmosphere, the surface of the vehicle is surrounded by a plasma layer, which is an envelope of ionized air, created from the compression and heat of the atmosphere by the shock wave. The vehicles will lose contact with ground stations known as the reentry communication blackout. Based on the magnetohydrodynamic framework and electromagnetic wave propagation theory, an analytical model is proposed to describe the effect of the effectiveness of electromagnetic mitigation scheme on removing the reentry communication blackout. C and Global Positioning System (GPS) bands, two commonly used radio bands for communication, are taken as the cases to discuss the effectiveness of the electromagnetic field mitigation scheme. The results show that the electron density near the antenna of vehicles can be reduced by the electromagnetic field, and the required external magnetic field strength is far below the one in the magnetic window method. The directions of the external electric field and magnetic field have a significant impact on the effectiveness of the mitigation scheme. Furthermore, the effect of electron collisions on the required applied electromagnetic field is discussed, and the result indicates that electron collisions are a key factor to analyze the electromagnetic mitigation scheme. Finally, the feasible regions of the applied electromagnetic field for eliminating blackout are given. These investigations could have a significant benefit on the design and optimization of electromagnetic mitigation scheme for the blackout problem.</t>
  </si>
  <si>
    <t>55905350600;57205077232;40761628800;26537526200;7404091252</t>
  </si>
  <si>
    <t>Cheng, Jianjun;Jin, Ke;Kou, Yong;Hu, Ruifeng;Zheng, Xiaojing</t>
  </si>
  <si>
    <t>Cheng J.</t>
  </si>
  <si>
    <t>An electromagnetic method for removing the communication blackout with a space vehicle upon re-entry into the atmosphere</t>
  </si>
  <si>
    <t>10.1063/1.4976213</t>
  </si>
  <si>
    <t>2-s2.0-85014428529</t>
  </si>
  <si>
    <t>16K05670</t>
  </si>
  <si>
    <t>['vibronic coupling', 'transition densities', 'tdfi method', 'spectral shift', 'significant role', 'retinal plays', 'results indicate', 'quantitative description', 'present method', 'negligible contribution', 'negative value', 'main features', 'main factor', 'individual chromophores', 'fragment interaction', 'experimental results', 'exchange interactions', 'exchange interaction', 'examined computationally', 'energy transfer', 'electronic coulomb', 'dominant contribution', 'dexter one', 'coulomb interaction', 'circular dichroism', 'chromophore interactions', 'cd spectrum', 'carotenoid results', 'calculated absorption', 'biphasic shape', 'biological systems', 'antenna function', 'antenna carotenoid', 'analysis reveals', 'allow us', '2012 )],']</t>
  </si>
  <si>
    <t>The role of vibronic coupling of antenna carotenoid and retinal in xanthorhodopsin (XR) in its circular dichroism (CD) spectrum is examined computationally. A vibronic exciton model combined with a transition-density-fragment interaction (TDFI) method is developed, and applied to absorption and CD spectral calculations of XR. The TDFI method is based on the electronic Coulomb and exchange interactions between transition densities for individual chromophores [K. J. Fujimoto, J. Chem. Phys. 137, 034101 (2012)], which provides a quantitative description of electronic coupling energy. The TDFI calculation reveals a dominant contribution of the Coulomb interaction to the electronic coupling energy and a negligible contribution of the exchange interaction, indicating that the antenna function of carotenoid results from the F√∂rster type of excitation-energy transfer, not from the Dexter one. The calculated absorption and CD spectra successfully reproduce the main features of the experimental results, which allow us to investigate the mechanism of biphasic CD spectrum observed in XR. The results indicate that vibronic coupling between carotenoid and retinal plays a significant role in the shape of the CD spectrum. Further analysis reveals that the negative value of electronic coupling directly contributes to the biphasic shape of CD spectrum. This study also reveals that the C6 - C7 bond rotation of salinixanthin is not the main factor for the biphasic CD spectrum although it gives a non-negligible contribution to the spectral shift. The present method is useful for analyzing the molecular mechanisms underlying the chromophore-chromophore interactions in biological systems.</t>
  </si>
  <si>
    <t>Journal of Chemical Physics</t>
  </si>
  <si>
    <t>60019268;60007278</t>
  </si>
  <si>
    <t>9844675100;7006365250</t>
  </si>
  <si>
    <t>Fujimoto, Kazuhiro J.;Balashov, Sergei P.</t>
  </si>
  <si>
    <t>Kanazawa;Irvine</t>
  </si>
  <si>
    <t>Hokuriku University;University of California, Irvine</t>
  </si>
  <si>
    <t>Fujimoto K.</t>
  </si>
  <si>
    <t>Vibronic coupling effect on circular dichroism spectrum: Carotenoid-retinal interaction in xanthorhodopsin</t>
  </si>
  <si>
    <t>10.1063/1.4977045</t>
  </si>
  <si>
    <t>2-s2.0-85014457293</t>
  </si>
  <si>
    <t>['thermal energy', 'swinging motion', 'swinging cycle', 'strategy provides', 'spring dampers', 'speed camera', 'simplified model', 'rotary movement', 'results demonstrate', 'quick landing', 'landing softly', 'kinetic energy', 'intriguing example', 'insects achieve', 'insect flying', 'indispensable links', 'honeybees extending', 'front legs', 'flying energy', 'body translation', 'airworthiness safety', 'aerial vehicle']</t>
  </si>
  <si>
    <t>Whether for insects or for aircrafts, landing is one of the indispensable links in the verification of airworthiness safety. The mechanisms by which insects achieve a fast and stable landing remain unclear. An intriguing example is provided by honeybees (Apis mellifera ligustica), which use the swinging motion of their abdomen to dissipate residual flying energy and to achieve a smooth, stable, and quick landing. By using a high-speed camera, we observed that touchdown is initiated by honeybees extending their front legs or antennae and then landing softly on a wall. After touchdown, they swing the rest of their bodies until all flying energy is dissipated. We suggested a simplified model with mass-spring dampers for the body of the honeybee and revealed the mechanism of flying energy transfer and dissipation in detail. Results demonstrate that body translation and abdomen swinging help honeybees dissipate residual flying energy and orchestrate smooth landings. The initial kinetic energy of flying is transformed into the kinetic energy of the abdomen's rotary movement. Then, the kinetic energy of rotary movement is converted into thermal energy during the swinging cycle. This strategy provides more insight into the mechanism of insect flying, which further inspires better design on aerial vehicle with better landing performance.</t>
  </si>
  <si>
    <t>60025278;60025038;60025278</t>
  </si>
  <si>
    <t>55869459700;57193521470;7401743116</t>
  </si>
  <si>
    <t>Zhao, Jieliang;Huang, He;Yan, Shaoze</t>
  </si>
  <si>
    <t>Beijing;Berkeley</t>
  </si>
  <si>
    <t>Tsinghua University;University of California, Berkeley</t>
  </si>
  <si>
    <t>60025278;60025038</t>
  </si>
  <si>
    <t>Honey bees (Apis mellifera ligustica) swing abdomen to dissipate residual flying energy landing on a wall</t>
  </si>
  <si>
    <t>10.1063/1.4977844</t>
  </si>
  <si>
    <t>2-s2.0-85014547113</t>
  </si>
  <si>
    <t>['similar proportion', 'sensilla found', 'sensilla could', 'provide larvae', 'parasitized hosts', 'maxillary palps', 'many studies', 'invasive method', 'host acceptance', 'function temporarily', 'every aspect', 'dipteran parasitoid', 'different sensilla', 'could develop', 'better adapt', 'also found', 'accurately sensing']</t>
  </si>
  <si>
    <t>antennae | Asilid | functional complementation | maxillary palps | parasitoid larva</t>
  </si>
  <si>
    <t>Changes in environmental conditions influence the performance of organisms in every aspect of their life. Being capable of accurately sensing these changes allow organisms to better adapt. The detection of environmental conditions involves different sensory modalities. There are many studies on the morphology of different sensory structures but not so many studies showing their function. Here we studied the morphology of different sensory structures in the larva of a dipteran parasitoid. We occluded the putative sensory structures coupling the morphology with their function. First, we could develop a non-invasive method in which we occluded the putative sensorial structures annulling their function temporarily. Regarding their functionality, we found that larvae of Mallophora ruficauda require simultaneously of the sensilla found both in the antennae and those of the maxillary palps in order to orient to its host. When either both antennae or both maxillary palps were occluded, no orientation to the host was observed. We also found that these structures are not involved in the acceptance of the host because high and similar proportion of parasitized hosts was found in host acceptance experiments. We propose that other sensilla could be involved in host acceptance and discuss how the different sensilla in the antennae and maxillary palps complement each other to provide larvae with the information for locating its host.</t>
  </si>
  <si>
    <t>668-675</t>
  </si>
  <si>
    <t>60001563;60001563;60001563</t>
  </si>
  <si>
    <t>57193519016;24166268900;6602778679</t>
  </si>
  <si>
    <t>Pueyrredon, J. M.;Crespo, J. E.;Castelo, M. K.</t>
  </si>
  <si>
    <t>Buenos Aires</t>
  </si>
  <si>
    <t>Universidad de Buenos Aires</t>
  </si>
  <si>
    <t>Pueyrredon J.M.</t>
  </si>
  <si>
    <t>Functional sensorial complementation during host orientation in an Asilidae parasitoid larva</t>
  </si>
  <si>
    <t>S0007485317000189</t>
  </si>
  <si>
    <t>10.1017/S0007485317000189</t>
  </si>
  <si>
    <t>2-s2.0-85014564418</t>
  </si>
  <si>
    <t>Capital Normal University</t>
  </si>
  <si>
    <t>IRT13081</t>
  </si>
  <si>
    <t>CNU</t>
  </si>
  <si>
    <t>['transitional state', 'rs almost', 'revealing new', 'possible habit', 'pollen feeding', 'new taxon', 'n .,', 'much earlier', 'mirolydidae wang', 'long setae', 'inner mongolia', 'important details', 'homonomous flagellum', 'forewing sc', 'et sp', 'describe pamphilioidea', 'densely covered', 'cu straight', 'angiosperm flowers']</t>
  </si>
  <si>
    <t>We describe Pamphilioidea: Mirolydidae Wang, Rasnitsyn et Ren, fam. n., containing Mirolyda hirta Wang, Rasnitsyn et Ren, gen. et sp. n., from the late Middle Jurassic Jiulongshan Formation of Daohugou, Inner Mongolia, China. The new taxon is characterized by unique forewing venation with the presence of forewing SC, 1-RS almost as long as 1-M, M + Cu straight, 2r-rs strongly reclival, and antenna with homonomous flagellum, revealing new and important details in antennal evolutionary transformations. Thus, M. hirta with a combination of primitive and more derived characters highlights its transitional state in the Pamphilioidea and complex mosaic evolution within Pamphilioidea in the late Middle Jurassic. The body of this species is densely covered with thin and long setae, suggesting its possible habit of visiting gymnosperm reproductive organs for pollen feeding and/or pollination during the late Middle Jurassic, much earlier than the appearance of angiosperm flowers.</t>
  </si>
  <si>
    <t>60013805;60025993-60025352;60013805;60020256-60007670;60013805;60020256</t>
  </si>
  <si>
    <t>55732011600;7003722753;9941085600;13406849900;57196429576;7202034641</t>
  </si>
  <si>
    <t>Wang, Mei;Rasnitsyn, Alexandr P.;Yang, Zhongqi;Shih, Chungkun;Wang, Hongbin;Ren, Dong</t>
  </si>
  <si>
    <t>Russian Federation;United Kingdom;China;China;United States</t>
  </si>
  <si>
    <t>Moscow;London;Beijing;Beijing;Washington, D.C.</t>
  </si>
  <si>
    <t>Paleontological Institute of Russian Academy of Sciences;The Natural History Museum, London;Capital Normal University;Chinese Academy of Forestry;Smithsonian National Museum of Natural History</t>
  </si>
  <si>
    <t>60025993;60025352;60020256;60013805;60007670</t>
  </si>
  <si>
    <t>Mirolydidae, a new family of Jurassic pamphilioid sawfly (Hymenoptera) highlighting mosaic evolution of lower Hymenoptera</t>
  </si>
  <si>
    <t>srep43944</t>
  </si>
  <si>
    <t>10.1038/srep43944</t>
  </si>
  <si>
    <t>2-s2.0-85014903103</t>
  </si>
  <si>
    <t>B0138-16-1002</t>
  </si>
  <si>
    <t>['spatial distributions', 'phone type', 'phone position', 'outer shape', 'operating frequency', 'internal dual', 'human head', 'head models', 'external antenna', 'electromagnetic field', 'electromagnetic absorption', 'different shapes', 'contralateral brain', 'comprehensively determined', 'brain sar', 'band antenna', 'averaged sars', 'around 86', 'antenna configurations']</t>
  </si>
  <si>
    <t>brain | children | mobile phone | radio frequency | specific absorption rate</t>
  </si>
  <si>
    <t>Mobile phones differ in terms of their operating frequency, outer shape, and form and location of the antennae, all of which affect the spatial distributions of their electromagnetic field and the level of electromagnetic absorption in the human head or brain. For this paper, the specific absorption rate (SAR) was calculated for four anatomical head models at different ages using 11 numerical phone models of different shapes and antenna configurations. The 11 models represent phone types accounting for around 86% of the approximately 1400 commercial phone models released into the Korean market since 2002. Seven of the phone models selected have an internal dual-band antenna, and the remaining four possess an external antenna. Each model was intended to generate an average absorption level equivalent to that of the same type of commercial phone model operating at the maximum available output power. The 1 g peak spatial SAR and ipsilateral and contralateral brain-averaged SARs were reported for all 11 phone models. The effects of the phone type, phone position, operating frequency, and age of head models on the brain SAR were comprehensively determined.</t>
  </si>
  <si>
    <t>2741-2761</t>
  </si>
  <si>
    <t>60001558;60001558;60001558;60001558;60105961</t>
  </si>
  <si>
    <t>7405628673;56668995600;56146908500;7404340037;7003542162</t>
  </si>
  <si>
    <t>Lee, Ae Kyoung;Hong, Seon Eui;Kwon, Jong Hwa;Choi, Hyung Do;Cardis, Elisabeth</t>
  </si>
  <si>
    <t>Spain;South Korea</t>
  </si>
  <si>
    <t>Barcelona;Daejeon</t>
  </si>
  <si>
    <t>Instituto de Salud Global de Barcelona;Electronics and Telecommunications Research Institute</t>
  </si>
  <si>
    <t>60105961;60001558</t>
  </si>
  <si>
    <t>Lee A.</t>
  </si>
  <si>
    <t>Mobile phone types and SAR characteristics of the human brain</t>
  </si>
  <si>
    <t>10.1088/1361-6560/aa5c2d</t>
  </si>
  <si>
    <t>2-s2.0-85015794010</t>
  </si>
  <si>
    <t>['work proves', 'whole tag', 'temperature monitoring', 'sensors information', 'scale manufacturing', 'rfid tag', 'printing techniques', 'light monitoring', 'flexible substrate', 'first time', 'ensures reliability', 'direct fabrication', 'digital read', 'desired surface', 'built sensor']</t>
  </si>
  <si>
    <t>Flexible substrate | Inkjet printing | OPD | Organic photodetector | Printed electronics | Spray deposition</t>
  </si>
  <si>
    <t>A printed passive radiofrequency identification (RFID) tag in the ultra-high frequency band for light and temperature monitoring is presented. The whole tag has been manufactured by printing techniques on a flexible substrate. Antenna and interconnects are realized with silver nanoparticles via inkjet printing. A sprayed photodetector performs the light monitoring, whereas temperature measurement comes from an in-built sensor in the silicon RFID chip. One of the advantages of this system is the digital read-out and transmission of the sensors information on the RFID tag that ensures reliability. Furthermore, the use of printing techniques allows large-scale manufacturing and the direct fabrication of the tag on the desired surface. This work proves for the first time the feasibility of the embedment of large-scale organic photodetectors onto inkjet printed RFID tags. Here, we solve the problem of integration of different manufacturing techniques to develop an optimal final sensor system.</t>
  </si>
  <si>
    <t>60019722;60019722;60019722;60009914;60019722</t>
  </si>
  <si>
    <t>56263679100;55072654700;36809807900;56940186300;6505581823</t>
  </si>
  <si>
    <t>Falco, Aniello;Salmer√≥n, Jose F.;Loghin, Florin C.;Lugli, Paolo;Rivadeneyra, Almudena</t>
  </si>
  <si>
    <t>Germany;Italy</t>
  </si>
  <si>
    <t>Munich;Bozen-Bolzano</t>
  </si>
  <si>
    <t>Technical University of Munich;Free University of Bozen-Bolzano</t>
  </si>
  <si>
    <t>60019722;60009914</t>
  </si>
  <si>
    <t>Falco A.</t>
  </si>
  <si>
    <t>Fully printed flexible single-chip rfid tag with light detection capabilities</t>
  </si>
  <si>
    <t>10.3390/s17030534</t>
  </si>
  <si>
    <t>2-s2.0-85014785098</t>
  </si>
  <si>
    <t>['woven fabric', 'various effects', 'unbagged fruit', 'soluble sugar', 'results indicate', 'preharvest bagging', 'positive effect', 'phenylpropanoid biosynthesis', 'pear pericarp', 'pear fruit', 'many fruits', 'fruit lenticels', 'degs annotated', 'bagged fruit', 'antenna proteins']</t>
  </si>
  <si>
    <t>Preharvest bagging is a simple, grower-friendly and safe physical protection technique commonly applied to many fruits, and the application of different fruit bags can have various effects. To explore the molecular mechanisms underlying the fruit quality effects of different bagging treatments, digital gene expression (DGE) profiling of bagged and unbagged 'Chili' (Pyrus bretschneideri Rehd.) pear pericarp during development was performed. Relative to unbagged fruit, a total of 3022 and 769 differentially expressed genes (DEGs) were detected in the polyethylene (PE)-bagged and non-woven fabric-bagged fruit, respectively. DEGs annotated as photosynthesis-antenna proteins and photosynthesis metabolism pathway were upregulated in non-woven fabric-bagged fruit but downregulated in the PE-bagged fruit. Non-woven fabric bagging inhibited lignin synthesis in 'Chili' pear pericarp by downregulating DEGs involved in phenylpropanoid biosynthesis; consequently, the fruit lenticels in non-woven fabric-bagged fruit were smaller than those in the other treatments. The results indicate that the non-woven fabric bagging method has a positive effect on the appearance of 'Chili' pear fruit but neither of the two bagging treatments is conducive to the accumulation of soluble sugar.</t>
  </si>
  <si>
    <t>Horticulture Research</t>
  </si>
  <si>
    <t>60088079-115261382;60088079-115261382;60088079-115261382;60088079-115261382;60088079-115261382;60088079-115261382;60088079-115261382;60088079-115261382</t>
  </si>
  <si>
    <t>57192953393;55440887500;55717761100;57193552269;7409793110;7402709221;35070683200;55823955000</t>
  </si>
  <si>
    <t>Wang, Yuling;Zhang, Xinfu;Wang, Ran;Bai, Yingxin;Liu, Chenglian;Yuan, Yongbing;Yang, Yingjie;Yang, Shaolan</t>
  </si>
  <si>
    <t>Qingdao;Qingdao</t>
  </si>
  <si>
    <t>Qingdao Agricultural University;Qingdao Key Laboratory of Genetic Improvement and Breeding in Horticulture Plants</t>
  </si>
  <si>
    <t>60088079;115261382</t>
  </si>
  <si>
    <t>Differential gene expression analysis of 'Chili' (Pyrus bretschneideri) fruit pericarp with two types of bagging treatments</t>
  </si>
  <si>
    <t>10.1038/hortres.2017.5</t>
  </si>
  <si>
    <t>2-s2.0-85014846695</t>
  </si>
  <si>
    <t>['wide range', 'template stripping', 'sharp edges', 'readily accessible', 'plasmonic nanoantennas', 'plane nanoantennas', 'optical performance', 'optical nanoantennas', 'nanometer scale', 'matter interactions', 'major improvement', 'great potential', 'fully scalable', 'featuring gaps', 'excitation hotspot', 'excellent reproducibility', 'etch back', 'enhancing light', 'current large', 'applies planarization', 'antenna designs', '20 nm', '105 times', '10 nm']</t>
  </si>
  <si>
    <t>electron beam lithography | fluorescence enhancement | Optical nanoantennas | plasmonics | template stripping</t>
  </si>
  <si>
    <t>Optical nanoantennas have a great potential for enhancing light-matter interactions at the nanometer scale, yet fabrication accuracy and lack of scalability currently limit ultimate antenna performance and applications. In most designs, the region of maximum field localization and enhancement (i.e., hotspot) is not readily accessible to the sample because it is buried into the nanostructure. Moreover, current large-scale fabrication techniques lack reproducible geometrical control below 20 nm. Here, we describe a new nanofabrication technique that applies planarization, etch back, and template stripping to expose the excitation hotspot at the surface, providing a major improvement over conventional electron beam lithography methods. We present large flat surface arrays of in-plane nanoantennas, featuring gaps as small as 10 nm with sharp edges, excellent reproducibility and full surface accessibility of the hotspot confined region. The novel fabrication approach drastically improves the optical performance of plasmonic nanoantennas to yield giant fluorescence enhancement factors up to 104-105 times, together with nanoscale detection volumes in the 20 zL range. The method is fully scalable and adaptable to a wide range of antenna designs. We foresee broad applications by the use of these in-plane antenna geometries ranging from large-scale ultrasensitive sensor chips to microfluidics and live cell membrane investigations.</t>
  </si>
  <si>
    <t>1703-1710</t>
  </si>
  <si>
    <t>60028186;60107031-60108879;60108879;60028186;60107031;60108879-60032907;60108879-60032907;60107031;60028186</t>
  </si>
  <si>
    <t>55258473300;57190607409;56797697700;7402830368;7004286330;7004913451;6701610422;8886932900;57201142581</t>
  </si>
  <si>
    <t>Flauraud, Valentin;Regmi, Raju;Winkler, Pamina M.;Alexander, Duncan T.L.;Rigneault, Herv√©;Van Hulst, Niek F.;Garc√≠a-Parajo, Mar√≠a F.;Wenger, J√©r√¥me;Brugger, J√ºrgen</t>
  </si>
  <si>
    <t>Spain;France;Spain;Switzerland</t>
  </si>
  <si>
    <t>Barcelona;Marseille;Barcelona;Lausanne</t>
  </si>
  <si>
    <t>Barcelona Institute of Science and Technology (BIST);Institut Fresnel;Instituci√≥ Catalana de Recerca i Estudis Avan√ßats;Swiss Federal Institute of Technology Lausanne</t>
  </si>
  <si>
    <t>60108879;60107031;60032907;60028186</t>
  </si>
  <si>
    <t>Flauraud V.</t>
  </si>
  <si>
    <t>In-Plane Plasmonic Antenna Arrays with Surface Nanogaps for Giant Fluorescence Enhancement</t>
  </si>
  <si>
    <t>10.1021/acs.nanolett.6b04978</t>
  </si>
  <si>
    <t>2-s2.0-85014888797</t>
  </si>
  <si>
    <t>['resolved second', 'resolved probing', 'resolved information', 'polarized parallel', 'plasmonic nanostructures', 'nonlinear near', 'new method', 'new concept', 'local sensor', 'local second', 'harmonic wavelength', 'harmonic response', 'harmonic near', 'harmonic light', 'harmonic dipole', 'field generated', 'field distribution', 'excitation laser', 'efficiently scatter', 'carefully vary']</t>
  </si>
  <si>
    <t>nano optics | Near-field optical microscopy | nonlinear plasmonics | second-harmonic generation</t>
  </si>
  <si>
    <t>We introduce a new concept that enables subwavelength polarization-resolved probing of the second-harmonic near-field distribution of plasmonic nanostructures. As a local sensor, this method utilizes aluminum nanoantennas, which are resonant to the second-harmonic wavelength and which allow to efficiently scatter the local second-harmonic light to the far-field. We place these sensors into the second-harmonic near-field generated by plasmonic nanostructures and carefully vary their position and orientation. Observing the second-harmonic light resonantly scattered by the aluminum nanoantennas provides polarization-resolved information about the local second-harmonic near-field distribution. We then investigate the polarization-resolved second-harmonic near-field of inversion symmetric gold dipole nanoantennas. Interestingly, we find strong evidence that the second-harmonic dipole is predominantly oriented perpendicular to the gold nanoantenna long axis, although the excitation laser is polarized parallel to the nanoantennas. We believe that our investigations will help to disentangle the highly debated origin of the second-harmonic response of inversion symmetric plasmonic structures. Furthermore, we believe that our new method, which enables the measurement of local nonlinear electric fields, will find widespread implementation and applications in nonlinear near-field optical microscopy.</t>
  </si>
  <si>
    <t>1931-1937</t>
  </si>
  <si>
    <t>60015815;60015815;60015815</t>
  </si>
  <si>
    <t>36718029600;36673059700;7005590294</t>
  </si>
  <si>
    <t>Metzger, Bernd;Hentschel, Mario;Giessen, Harald</t>
  </si>
  <si>
    <t>Metzger B.</t>
  </si>
  <si>
    <t>Probing the Near-Field of Second-Harmonic Light around Plasmonic Nanoantennas</t>
  </si>
  <si>
    <t>10.1021/acs.nanolett.6b05285</t>
  </si>
  <si>
    <t>2-s2.0-85014968816</t>
  </si>
  <si>
    <t>['œ ≥', 'ultimate accuracies', 'thus offering', 'thus improving', 'spacecraft near', 'spacecraft bepicolombo', 'solar corona', 'result obtained', 'radio signals', 'precise determination', 'photons induced', 'operational constraints', 'one conjunction', 'october 2018', 'numerical simulations', 'limited number', 'ka bands', 'july 2022', 'high rate', 'ground antenna', 'general relativity', 'exploitable conjunctions', 'excellent opportunity', 'doppler measurements', 'cruise phase', 'cassini mission', 'accurate range', '34 ghz', '24 mcps']</t>
  </si>
  <si>
    <t>BepiColombo | experimental gravitation | general relativity | mercury | post-Newtonian parameters | Shapiro time delay</t>
  </si>
  <si>
    <t>The post-Newtonian parameter Œ≥, unity in general relativity, controls the delay and the deflection of photons induced by the space-time curvature produced by any mass. A precise determination of this parameter can be attained by exploiting the Shapiro time delay and the corresponding Doppler shift affecting the propagation of radio signals between a ground antenna and a spacecraft near a superior solar conjunction. In its cruise phase to Mercury (from October 2018 to December 2025), the spacecraft BepiColombo will experience eleven superior solar conjunctions, thus offering an excellent opportunity to test general relativity. The experiment will benefit from very accurate range and Doppler measurements, enabled by a multi-frequency radio link in X and Ka bands (8 and 34 GHz) and a high rate (24 Mcps) pseudo-noise ranging code. The multi-frequency link configuration allows the suppression of the plasma noise due to the solar corona. In this paper, we report the results of a comprehensive analysis based on the latest spacecraft trajectory and numerical simulations. The ultimate accuracies will be determined by operational constraints, number of exploitable conjunctions, and dynamical noise acting on the spacecraft. We find that Œ≥ can be determined up to 6.2 √ó 10-6 with just one conjunction in July 2022, thus improving by a factor of 4 the result obtained by the Cassini mission in 2002. This accuracy can be further increased by selecting a limited number of favourable superior solar conjunctions, down 2.5 √ó 10-6 to when all of them are combined.</t>
  </si>
  <si>
    <t>60032350;60032350</t>
  </si>
  <si>
    <t>56835673500;6701415566</t>
  </si>
  <si>
    <t>Imperi, Luigi;Iess, Luciano</t>
  </si>
  <si>
    <t>Imperi L.</t>
  </si>
  <si>
    <t>The determination of the post-Newtonian parameter Œ≥ during the cruise phase of BepiColombo</t>
  </si>
  <si>
    <t>10.1088/1361-6382/aa606d</t>
  </si>
  <si>
    <t>2-s2.0-85015773554</t>
  </si>
  <si>
    <t>16-03-00637</t>
  </si>
  <si>
    <t>['yb compounds', 'upon lowering', 'observation suggests', 'magnetic properties', 'dy derivatives', 'complexes 1a']</t>
  </si>
  <si>
    <t>Benzothiadiazole | Coordination compound | Infrared luminescence | Lanthanide | Magnetic properties</t>
  </si>
  <si>
    <t>Four new tetranuclear complexes, [Ln4(dbm)4(O-btd)6(OH)2] 1a (Ln¬†=¬†Yb), 1b (Ln¬†=¬†Dy) and [Ln4(dbm)6(O-btd)4(OH)2] 2a (Ln¬†=¬†Yb), 2b (Ln¬†=¬†Dy) (O-btd¬†=¬†4-hydroxo-2,1,3-benzothiadiazolate and dbm¬†=¬†dibenzoylmethanide), and their solvates with toluene and tetrahydrofuran were synthesized. The magnetic properties of the complexes 1a, 1b, 2a and 2b have been studied, revealing different magnetic susceptibility patterns for the Yb(III) and Dy(III) complexes in the temperature range 80‚Äì300¬†K. Upon lowering the temperature, a weak antiferromagnetic ordering is observed for both Yb compounds, while the Dy derivatives are assumed to show weak ferromagnetic interactions. The Yb complexes 1a and 2a demonstrate strong NIR luminescence at ‚àº1000¬†nm in CH2Cl2 solution upon excitation of the (O-btd)‚àí ligand. This observation suggests the (O-btd)‚àí ligand to be an efficient antenna ligand for lanthanide-based NIR luminescence.</t>
  </si>
  <si>
    <t>60069254-60002049;60069254-60002049;60002049;60069254;60069254;60069254-60002049;60070941;60095468;60069254-60002049;60069254-60002049</t>
  </si>
  <si>
    <t>55249394300;14021151500;57192956962;56779678300;8368734800;6602766499;25225197900;35463663500;7005200493;6701817278</t>
  </si>
  <si>
    <t>Sukhikh, T. S.;Bashirov, D. A.;Kolybalov, D. S.;Andreeva, A. Y.;Smolentsev, A. I.;Kuratieva, N. V.;Burilov, V. A.;Mustafina, A. R.;Kozlova, S. G.;Konchenko, S. N.</t>
  </si>
  <si>
    <t>Kazan;Kazan;Novosibirsk;Novosibirsk</t>
  </si>
  <si>
    <t>A.E. Arbuzov Institute of Organic and Physical Chemistry, Kazan Scientific Center, Russian Academy of Sciences;Kazan Federal University;Nikolaev Institute of Inorganic Chemistry, Siberian Branch of Russian Academy of Sciences;Novosibirsk State University</t>
  </si>
  <si>
    <t>60095468;60070941;60069254;60002049</t>
  </si>
  <si>
    <t>Sukhikh T.</t>
  </si>
  <si>
    <t>Synthesis, luminescent and magnetic properties of new tetranuclear lanthanide complexes with 4-hydroxy-2,1,3-benzothiadiazolate and dibenzoylmethanide ligands</t>
  </si>
  <si>
    <t>S0277538716306921</t>
  </si>
  <si>
    <t>10.1016/j.poly.2016.12.041</t>
  </si>
  <si>
    <t>2-s2.0-85009496029</t>
  </si>
  <si>
    <t>['transmitter power', 'transmission power', 'small cells', 'serious inter', 'promising solution', 'optimal number', 'numerical analysis', 'large number', 'form expression', 'energy efficiency', 'ee based', 'different antennas', 'caching capacity', 'based clustering', 'authors demonstrate', 'authors attempt', 'authors analyse', 'affinity propagation']</t>
  </si>
  <si>
    <t>Dense small cells have been considered as a promising solution for improving system throughput in the future 5th generation networks. When a large number of small cells are overlapped, serious inter-cell interference becomes one of the major technical challenges. Meanwhile, the energy efficiency (EE) of dense small cell networks (SCNs) attracts considerable concern, as well as the number of small cell base stations (SCBS)s in system, transmission power of each SCBS and caching capacity. Thus, the authors attempt to explore the potential of EE of cache-enabled cooperative dense SCNs in this study. By deriving the closed-form expression of the EE based on affinity propagation-based clustering, the authors analyse the relationship between EE and the transmitter power, and that between EE and the number of SCBSs in system. Then, the optimal transmit power and the optimal number of SCBSs in the system are worked out under different antennas of each SCBS. Through numerical analysis and simulation, the authors demonstrate the feasibility and validity of their research.</t>
  </si>
  <si>
    <t>477-482</t>
  </si>
  <si>
    <t>60013789;60013789-110855188</t>
  </si>
  <si>
    <t>56808485700;35241116200</t>
  </si>
  <si>
    <t>Liu, Jinbo;Sun, Shaohui</t>
  </si>
  <si>
    <t>Beihang University;China Academy of Telecommunication Technology</t>
  </si>
  <si>
    <t>60013789;110855188</t>
  </si>
  <si>
    <t>Energy efficiency analysis of cache-enabled cooperative dense small cell networks</t>
  </si>
  <si>
    <t>10.1049/iet-com.2016.0680</t>
  </si>
  <si>
    <t>2-s2.0-85014737994</t>
  </si>
  <si>
    <t>['work considers', 'wave propagation', 'spatial regions', 'receive antennas', 'performance limits', 'outage probability', 'noise ratio', 'mode excitation', 'modal decomposition', 'mimo communications', 'low signal', 'instantaneous capacity', 'input multiple', 'growing popularity', 'form expression', 'equal number', 'decompose signals', 'conventional point', 'authors use', 'apply concepts', 'analysis shows', 'accurate closed']</t>
  </si>
  <si>
    <t>With the growing popularity of ad-hoc sensor networks, spatially distributed multiple-input multiple-output (MIMO) systems have drawn a lot of attention. This work considers a spatially distributed MIMO system with randomly distributed transmit and receive antennas over spatial regions. The authors use the modal decomposition of wave propagation to analyse the performance limits of such system, since the sampling of the spatial regions populated with antennas is a form of mode excitation. Specifically, they decompose signals into orthogonal spatial modes and apply concepts of MIMO communications to quantify the instantaneous capacity and the outage probability. The authors' analysis shows that analogous to conventional point-to-point MIMO system, the instantaneous capacity of spatially distributed MIMO system over Rayleigh fading channel is equivalent to a Gaussian random variable. Afterwards, they derive an accurate closed-form expression for the outage probability of proposed system utilising the definition of instantaneous capacity. Besides, in rich scattering environment, the spatially distributed MIMO system provides best performance when the spatial regions are of same size, and each region is equipped with equal number of antennas. Furthermore, to facilitate the total transmit power allocation among the channels, they propose an algorithm which indicates a significant performance improvement over conventional equal transmit power allocation scheme, even at low signal-to-noise ratio.</t>
  </si>
  <si>
    <t>566-575</t>
  </si>
  <si>
    <t>60008950;60008950</t>
  </si>
  <si>
    <t>55551934100;6701558519</t>
  </si>
  <si>
    <t>Bashar, Farhana;Abhayapala, Thushara D.</t>
  </si>
  <si>
    <t>Bashar F.</t>
  </si>
  <si>
    <t>Performance analysis of spatially distributed MIMO systems</t>
  </si>
  <si>
    <t>10.1049/iet-com.2016.0322</t>
  </si>
  <si>
    <t>2-s2.0-85014771519</t>
  </si>
  <si>
    <t>Fundamental Research Fund of Shandong University</t>
  </si>
  <si>
    <t>2012D10</t>
  </si>
  <si>
    <t>['user multiple', 'upper bounds', 'traffic loads', 'system se', 'system performance', 'succinct forms', 'se ).', 'output system', 'minimum mean', 'input multiple', 'help improve', 'estimated using', 'duplex mode', 'channel reciprocity', 'base station', 'band full', 'authors propose', 'authors derive', 'antenna arrays', 'also discussed', 'active users']</t>
  </si>
  <si>
    <t>In this study, the authors propose an in-band full-duplex massive multi-user multiple-input multiple-output system which exploits the separate-antenna arrays at base station and the shared-antenna at users. First, the channel state information of the two antenna arrays is estimated using the minimum mean-square-error method according to the channel reciprocity, and then the matched-filter and zero-forcing linear processing methods are adopted to analyse the system spectral efficiency (SE). The authors derive the lower and upper bounds of the uplink and downlink achievable rates in succinct forms to measure the system performance. The selection of full/half-duplex mode is also discussed with respect to the number of users. Numerical and simulation results show that the optimal downlink SE can be achieved with the increase of active users, and the full/half-duplex mode selection can help improve the system SE with the variation of traffic loads.</t>
  </si>
  <si>
    <t>490-498</t>
  </si>
  <si>
    <t>60031031-60005244;60031031;60031031;60030434;60031031</t>
  </si>
  <si>
    <t>57147023500;35240748600;55322152700;56926838500;23979128500</t>
  </si>
  <si>
    <t>Xing, Pengbo;Liu, Ju;Zhai, Chao;Wang, Xinhua;Zheng, Lina</t>
  </si>
  <si>
    <t>Jinan;Qingdao;Nanjing</t>
  </si>
  <si>
    <t>Shandong University;Qingdao University;Southeast University</t>
  </si>
  <si>
    <t>60031031;60030434;60005244</t>
  </si>
  <si>
    <t>Xing P.</t>
  </si>
  <si>
    <t>Spectral efficiency of the in-band full-duplex massive multi-user multiple-input multipleoutput system</t>
  </si>
  <si>
    <t>10.1049/iet-com.2016.0538</t>
  </si>
  <si>
    <t>2-s2.0-85014789708</t>
  </si>
  <si>
    <t>['wdynamically allocate', 'spectral efficiency', 'rrhs ),', 'growing trend', 'ee ).', 'downlink rate', 'downlink powers', 'downlink communications', 'desirable uplink', 'authors derive', 'asymptotic approximations', 'asymptotic analysis', 'approaches infinity', 'achievable uplink']</t>
  </si>
  <si>
    <t>To cope with the growing trend of asymmetric data traffic, the bidirectional dynamic networks (BDNs) wdynamically allocate the number of uplink and downlink remote radio heads (RRHs), which facilitates simultaneous uplink and downlink communications. In this study, the authors derive the asymptotic approximations of the achievable uplink and downlink rates using maximum ratio transmission precoder and maximum ratio combination receiver, as the RRH antenna number (M) approaches infinity. Considering an optical fibre connected backhaul network, a practical power consumption model is presented to study the system energy efficiency (EE). Based on the asymptotic analysis, they exploit the power scaling laws that both the uplink and downlink powers should scale down to 1/M to maintain a desirable uplink or downlink rate. Numerical results verify that when M is large, the BDN system outperforms the dynamic time division duplex system in both the spectral efficiency and EE.</t>
  </si>
  <si>
    <t>468-476</t>
  </si>
  <si>
    <t>60005244;60009226;60005244;60009226;60005244</t>
  </si>
  <si>
    <t>57188986953;7406279582;55565935900;55729143300;7202297685</t>
  </si>
  <si>
    <t>Xin, Yuanxue;Yang, Liuqing;Wang, Dongming;Zhang, Rongqing;You, Xiaohu</t>
  </si>
  <si>
    <t>Bidirectional dynamic networks with massive MIMO: Performance analysis</t>
  </si>
  <si>
    <t>10.1049/iet-com.2016.0272</t>
  </si>
  <si>
    <t>2-s2.0-85014799949</t>
  </si>
  <si>
    <t>BIO-198</t>
  </si>
  <si>
    <t>FSE</t>
  </si>
  <si>
    <t>['type 3', 'type 1', 'rescuing mechanism', 'presented includes', 'polyfluorinated antenna', 'pharmacological chaperones', 'pc prototype', 'patient fibroblasts', 'neuronopathic variants', 'gd fibroblasts', 'gaucher disease', 'docking experiments', 'design criteria', 'chaperoning activity', 'adult neuronopathic']</t>
  </si>
  <si>
    <t>Amphiphilic glycomimetics encompassing a rigid, undistortable nortropane skeleton based on 1,6-anhydro-l-idonojirimycin and a polyfluorinated antenna, when formulated as the corresponding inclusion complexes with Œ≤-cyclodextrin (Œ≤CD), have been shown to behave as pharmacological chaperones (PCs) that efficiently rescue lysosomal Œ≤-glucocerebrosidase mutants associated with the neuronopathic variants of Gaucher disease (GD), including the highly refractory L444P/L444P and L444P/P415R single nucleotide polymorphs, in patient fibroblasts. The body of work here presented includes the design criteria for the PC prototype, the synthesis of a series of candidates, the characterization of the PC:Œ≤CD complexes, the determination of the selectivity profiles toward a panel of commercial and human lysosomal glycosidases, the evaluation of the chaperoning activity in type 1 (non-neuronopathic), type 2 (acute neuronopathic), and type 3 (adult neuronopathic) GD fibroblasts, the confirmation of the rescuing mechanism by immunolabeling, and the analysis of the PC:GCase binding mode by docking experiments.</t>
  </si>
  <si>
    <t>1829-1842</t>
  </si>
  <si>
    <t>Journal of Medicinal Chemistry</t>
  </si>
  <si>
    <t>60033284;60030114;60033284;60012952;60012952;60002644-60010184;60010414;60010414;60030114;60012952;60033284</t>
  </si>
  <si>
    <t>57193913118;38761284600;56434536600;57200867386;6602244900;7003883341;7005641157;57202571804;55408004100;57209738639;57209735063</t>
  </si>
  <si>
    <t>Garc√≠a-Moreno, M. Isabel;De La Mata, Mario;S√°nchez-Fern√°ndez, Elena M.;Benito, Juan M.;D√≠az-Quintana, Antonio;Fustero, Santos;Nanba, Eiji;Higaki, Katsumi;S√°nchez-Alc√°zar, Jos√© A.;Garc√≠a Fern√°ndez, Jos√© M.;Ortiz Mellet, Carmen</t>
  </si>
  <si>
    <t>Spain;Spain;Spain;Japan;Spain;Spain</t>
  </si>
  <si>
    <t>Sevilla;Sevilla;Sevilla;Tottori;Valencia;Valencia</t>
  </si>
  <si>
    <t>Universidad de Sevilla;Universidad Pablo de Olavide, de Sevilla;CSIC-USE - Instituto de Investigaciones Quimicas;Tottori University;Centro de Investigacion Principe Felipe;Universitat de Val√®ncia</t>
  </si>
  <si>
    <t>60033284;60030114;60012952;60010414;60010184;60002644</t>
  </si>
  <si>
    <t>Garc√≠a-Moreno M.I.</t>
  </si>
  <si>
    <t>Fluorinated Chaperone‚àíŒ≤-Cyclodextrin Formulations for Œ≤-Glucocerebrosidase Activity Enhancement in Neuronopathic Gaucher Disease</t>
  </si>
  <si>
    <t>10.1021/acs.jmedchem.6b01550</t>
  </si>
  <si>
    <t>2-s2.0-85014994319</t>
  </si>
  <si>
    <t>FA9550-14-1-0269</t>
  </si>
  <si>
    <t>['unlike conductive', 'unimpaired functionality', 'silk microcircuits', 'silk interlayers', 'silk circuits', 'scalable microcircuits', 'rollable antennas', 'robust graphene', 'printing micrometer', 'portable solution', 'novel nacre', 'new paradigm', 'mimic bio', 'micropatterned regions', 'material advances', 'lightweight bio', 'layered composites', 'judicious formation', 'harsh solvents', 'guided reduction', 'generating print', 'friendly seriography', 'employing facile', 'electronic skin', 'diverse applications', 'dissimilar materials', 'conformable displays', 'chemically reduced', 'chemical attack', 'based laminates', 'ag nanoparticle', '106 increase']</t>
  </si>
  <si>
    <t>graphene oxide | hybrid nanomaterials | printed electronics | screen printing | silk fibroin | smart sensing</t>
  </si>
  <si>
    <t>Novel nacre-mimic bio-nanocomposites, such as graphene-based laminates, are pushing the boundaries of strength and toughness as flexible engineering materials. Translating these material advances to functional flexible electronics requires methods for generating print-scalable microcircuits (conductive elements surrounded by dielectric) into these strong, tough, lightweight bio-nanocomposites. Here, a new paradigm for printing flexible electronics by employing facile, eco-friendly seriography to confine the reduction of graphene oxide biopapers reinforced by silk interlayers is presented. Well-defined, micropatterned regions on the biopaper are chemically reduced, generating a 106 increase in conductivity (up to 104 S m‚àí1). Flexible, robust graphene-silk circuits are showcased in diverse applications such as resistive moisture sensors and capacitive proximity sensors. Unlike conductive (i.e., graphene- or Ag nanoparticle-loaded) inks printed onto substrates, seriography-guided reduction does not create mechanically weak interfaces between dissimilar materials and does not require the judicious formation of ink. The unimpaired functionality of printed-in graphene-silk microcircuits after thousands of punitive folding cycles and chemical attack by harsh solvents is demonstrated. This novel approach provides a low-cost, portable solution for printing micrometer-scale conductive features uniformly across large areas (&gt;hundreds of cm2) in layered composites for applications including wearable health monitors, electronic skin, rollable antennas, and conformable displays.</t>
  </si>
  <si>
    <t>60019647;60019647</t>
  </si>
  <si>
    <t>57033422900;7004975652</t>
  </si>
  <si>
    <t>Ma, Ruilong;Tsukruk, Vladimir V.</t>
  </si>
  <si>
    <t>Ma R.</t>
  </si>
  <si>
    <t>Seriography-Guided Reduction of Graphene Oxide Biopapers for Wearable Sensory Electronics</t>
  </si>
  <si>
    <t>10.1002/adfm.201604802</t>
  </si>
  <si>
    <t>2-s2.0-85009973275</t>
  </si>
  <si>
    <t>['widely used', 'system stability', 'structural filter', 'proposed controllers', 'precise pointing', 'pointing dynamics', 'paper addresses', 'numerical results', 'modified controllers', 'large antennas', 'good autonomy', 'frequency domain', 'firstly proposed', 'finally provided', 'challenging problem', 'adaptive controller']</t>
  </si>
  <si>
    <t>Adaptive | Antenna pointing | Attitude control | Autonomous control | Satellite</t>
  </si>
  <si>
    <t>With the development of satellite mobile communications, large antennas are now widely used. The precise pointing of the antenna‚Äôs optical axis is essential for many space missions. This paper addresses the challenging problem of high-precision autonomous pointing control of a large satellite antenna. The pointing dynamics are firstly proposed. The proportional‚Äìderivative feedback and structural filter to perform pointing maneuvers and suppress antenna vibrations are then presented. An adaptive controller to estimate actual system frequencies in the presence of modal parameters uncertainty is proposed. In order to reduce periodic errors, the modified controllers, which include the proposed adaptive controller and an active disturbance rejection filter, are then developed. The system stability and robustness are analyzed and discussed in the frequency domain. Numerical results are finally provided, and the results have demonstrated that the proposed controllers have good autonomy and robustness.</t>
  </si>
  <si>
    <t>60004538;60102437;60001490;60004538</t>
  </si>
  <si>
    <t>35604980400;56374879400;55759842800;16023677100</t>
  </si>
  <si>
    <t>Wu, Shunan;Liu, Yufei;Radice, Gianmarco;Tan, Shujun</t>
  </si>
  <si>
    <t>Beijing;Dalian;Glasgow</t>
  </si>
  <si>
    <t>China Academy of Space Technology;Dalian University of Technology;University of Glasgow</t>
  </si>
  <si>
    <t>60102437;60004538;60001490</t>
  </si>
  <si>
    <t>Wu S.</t>
  </si>
  <si>
    <t>Autonomous pointing control of a large satellite antenna subject to parametric uncertainty</t>
  </si>
  <si>
    <t>10.3390/s17030560</t>
  </si>
  <si>
    <t>2-s2.0-85015167881</t>
  </si>
  <si>
    <t>['zero forcing', 'user number', 'small number', 'simulations even', 'pilot contamination', 'pilot channel', 'mzf converge', 'mrc ),', 'lsas ),', 'generalized model', 'distributive processing', 'csi ).', 'achievable rates']</t>
  </si>
  <si>
    <t>Capacity analysis | Imperfect CSI | Large scale antenna systems | Modular precoding based on zero forcing</t>
  </si>
  <si>
    <t>In Large scale antenna systems (LSAS), the user number is usually much less than the number of base station antennas. By leveraging this characteristic, Modular precoding based on zero forcing (MZF) is proposed to achieve higher spectrum efficiency than Maximum ratio combining (MRC), while preserve the advantage of distributive processing. The achievable rates of the MZF, MRC and Zero forcing (ZF) are derived under the generalized model of imperfect Channel state information (CSI). The imperfect CSI model includes the channel estimation delay, the noise in the pilot channel, and the pilot contamination. The analytical achievable rates match the simulations even with a small number of base station antennas. When the antenna number approaches to infinity, the analytical achievable rates of MZF converge to the analytical achievable rates of ZF.</t>
  </si>
  <si>
    <t>424-429</t>
  </si>
  <si>
    <t>60025084;60025084;60025084-60005244</t>
  </si>
  <si>
    <t>57193875450;57221552347;24825074000</t>
  </si>
  <si>
    <t>Qi, Xi;Chen, He;Lingge, Jiang</t>
  </si>
  <si>
    <t>Shanghai Jiao Tong University;Southeast University</t>
  </si>
  <si>
    <t>60025084;60005244</t>
  </si>
  <si>
    <t>Qi X.</t>
  </si>
  <si>
    <t>Modular precoding based on zero forcing in large scale antenna systems with imperfect channel state information</t>
  </si>
  <si>
    <t>10.1049/cje.2017.01.020</t>
  </si>
  <si>
    <t>2-s2.0-85017314548</t>
  </si>
  <si>
    <t>['two directions', 'simulation results', 'proposed antenna', 'performance requirements', 'microelectromechanical system', 'mainlobes tending', 'gains achieved', 'first time', 'fire radiation', 'ended side', 'antenna tends', 'angle less', '82 db', '30 angle', '2 ghz']</t>
  </si>
  <si>
    <t>antenna | conformal | Conical | end-fire | MEMS</t>
  </si>
  <si>
    <t>The microelectromechanical system (MEMS) quasi-end-fire array antenna based on a liquid crystal polymer (LCP) substrate is designed and fabricated in this paper. The maximum radiation direction of the antenna tends to the cone axis forming an angle less than 90, which satisfies the proximity detection system applied at the forward target detection. Furthermore, the proposed antenna is fed at the ended side in order to save internal space. Moreover, the proposed antenna takes small covering area of the proximity detection system. The proposed antenna is fabricated by using the flexible MEMS process, and the measurement results agree well with the simulation results. This is the first time that a conical conformal array antenna is fabricated by the flexible MEMS process to realize the quasi-end-fire radiation. A pair of conformal MEMS array antennas resonates at 14.2 GHz with its mainlobes tending to the cone axis forming a 30 angle and a 31 angle separately, and the gains achieved are 1.82 dB in two directions, respectively. The proposed antenna meets the performance requirements for the proximity detection system which has vast application prospects.</t>
  </si>
  <si>
    <t>Modern Physics Letters B</t>
  </si>
  <si>
    <t>57203186389;57189636947;55273149000;56530928100;57008635100</t>
  </si>
  <si>
    <t>Cong, Lin;Xu, Lixin;Li, Jianhua;Wang, Ting;Han, Qi</t>
  </si>
  <si>
    <t>Cong L.</t>
  </si>
  <si>
    <t>The conical conformal MEMS quasi-end-fire array antenna</t>
  </si>
  <si>
    <t>10.1142/S0217984917501159</t>
  </si>
  <si>
    <t>2-s2.0-85019493019</t>
  </si>
  <si>
    <t>NY214189</t>
  </si>
  <si>
    <t>['various metal', 'tunable geometries', 'study presents', 'perfect morphology', 'nanometer accuracy', 'diversified materials', 'different handedness', '3d structures']</t>
  </si>
  <si>
    <t>3D structures with characteristic lengths ranging from nanometer to micrometer scale often exhibit extraordinary optical properties, and have been becoming an extensively explored field for building new generation nanophotonic devices. Albeit a few methods have been developed for fabricating 3D optical structures, constructing 3D structures with nanometer accuracy, diversified materials, and perfect morphology is an extremely challenging task. This study presents a general 3D nanofabrication technique, the focused ion beam stress induced deformation process, which allows a programmable and accurate bidirectional folding (-70¬∞-+90¬∞) of various metal and dielectric thin films. Using this method, 3D helical optical antennas with different handedness, improved surface smoothness, and tunable geometries are fabricated, and the strong optical rotation effects of single helical antennas are demonstrated.</t>
  </si>
  <si>
    <t>Advanced Materials</t>
  </si>
  <si>
    <t>60014966;60073598;60014966-114473736;60009400;60014966;60014966;60014966;60014966;60073598</t>
  </si>
  <si>
    <t>55968221200;57191441068;57192578715;57190406216;57191909970;50362345400;57198358537;55706415000;8507379500</t>
  </si>
  <si>
    <t>Mao, Yifei;Zheng, Yun;Li, Can;Guo, Lin;Pan, Yini;Zhu, Rui;Xu, Jun;Zhang, Weihua;Wu, Wengang</t>
  </si>
  <si>
    <t>Nanjing;Beijing;Nanjing;Beijing</t>
  </si>
  <si>
    <t>Center for Advanced Studies in Science and Technology of Microstructures Nanjing;Peking University;Nanjing University of Post and TeleCommunications;Innovation Center for MicroNanoelectronics and Integrated System</t>
  </si>
  <si>
    <t>60073598;60014966;60009400;114473736</t>
  </si>
  <si>
    <t>Mao Y.</t>
  </si>
  <si>
    <t>Programmable bidirectional folding of metallic thin films for 3D chiral optical antennas</t>
  </si>
  <si>
    <t>10.1002/adma.201606482</t>
  </si>
  <si>
    <t>2-s2.0-85036459767</t>
  </si>
  <si>
    <t>['shed light', 'several tens', 'recently detected', 'measurement errors', 'measurable eccentricity', 'low frequencies', 'gravitational field', 'globular clusters', 'formation channel', 'elisa band', 'could observe', 'bhbs retain', 'bhbs formed', 'based interferometer', 'advanced ligo']</t>
  </si>
  <si>
    <t>Black hole physics | Gravitational waves</t>
  </si>
  <si>
    <t>A space-based interferometer such as the evolved Laser Interferometer Space Antenna (eLISA) could observe a few to a few thousands of progenitors of black hole binaries (BHBs) similar to those recently detected by Advanced LIGO. Gravitational radiation circularizes the orbit during inspiral, but some BHBs retain a measurable eccentricity at the low frequencies where eLISA is the most sensitive. The eccentricity of a BHB carries precious information about its formation channel: BHBs formed in the field, in globular clusters, or close to a massive black hole (MBH)have distinct eccentricity distributions in the eLISA band. We generatemock eLISA observations, folding in measurement errors, and using a Bayesian model selection, we study whether eLISA measurements can identify the BHB formation channel. We find that a handful of observations would suffice to tell whether BHBs were formed in the gravitational field of an MBH. Conversely, several tens of observations are needed to tell apart field formation from globular cluster formation. A 5-yr eLISA mission with the longest possible armlength is desirable to shed light on BHB formation scenarios.</t>
  </si>
  <si>
    <t>4375-4380</t>
  </si>
  <si>
    <t>60010491;60019702;60010491-60004956;60010491-60004956</t>
  </si>
  <si>
    <t>57201282571;8621902600;7005881570;57199063689</t>
  </si>
  <si>
    <t>Nishizawa, Atsushi;Sesana, Alberto;Berti, Emanuele;Klein, Antoine</t>
  </si>
  <si>
    <t>United Kingdom;United States;Portugal</t>
  </si>
  <si>
    <t>Birmingham;University;Lisbon</t>
  </si>
  <si>
    <t>University of Birmingham;University of Mississippi;Instituto Superior T√©cnico</t>
  </si>
  <si>
    <t>60019702;60010491;60004956</t>
  </si>
  <si>
    <t>Nishizawa A.</t>
  </si>
  <si>
    <t>Constraining stellar binary black hole formation scenarios with eLISA eccentricity measurements</t>
  </si>
  <si>
    <t>10.1093/mnras/stw2993</t>
  </si>
  <si>
    <t>2-s2.0-85014851894</t>
  </si>
  <si>
    <t>14J03432</t>
  </si>
  <si>
    <t>['znp worked', 'znp .+', 'zinc porphyrin', 'visible light', 'upon irradiation', 'separated state', 'sacrificial oxidant', 'ruthenium complex', 'redox mediator', 'porphyrin sensitizer', 'lived charge', 'harvesting antenna', 'c60 acted', 'aqueous solution', '1znp *)', '14 œºs']</t>
  </si>
  <si>
    <t>artificial photosynthesis | fullerenes | molecular pentads | photoinduced electron transfer | porphyrins | ruthenium</t>
  </si>
  <si>
    <t>A ruthenium complex, porphyrin sensitizer, fullerene acceptor molecular pentad has been synthesized and a long-lived hole‚Äìelectron pair was achieved in aqueous solution by photoinduced multistep electron transfer: Upon irradiation by visible light, the excited-state of a zinc porphyrin (1ZnP*) was quenched by fullerene (C60) to afford a radical ion pair, 1,3(ZnP.+-C60.‚àí). This was followed by the subsequent electron transfer from a water oxidation catalyst unit (RuII) to ZnP.+ to give the long-lived charge-separated state, RuIII-ZnP-C60.‚àí, with a lifetime of 14 Œºs. The ZnP worked as a visible-light-harvesting antenna, while the C60 acted as an excellent electron acceptor. As a consequence, visible-light-driven water oxidation by this integrated photosynthetic model compound was achieved in the presence of sacrificial oxidant and redox mediator.</t>
  </si>
  <si>
    <t>3329-3333</t>
  </si>
  <si>
    <t>60011001;60023238;60023238;60023238;60011001-60119339</t>
  </si>
  <si>
    <t>56022922700;57191816878;35189371500;7201614504;7006272128</t>
  </si>
  <si>
    <t>Yamamoto, Masanori;F√∂hlinger, Jens;Petersson, Jonas;Hammarstr√∂m, Leif;Imahori, Hiroshi</t>
  </si>
  <si>
    <t>Japan;Sweden;Japan</t>
  </si>
  <si>
    <t>Kyoto;Uppsala;Kyoto</t>
  </si>
  <si>
    <t>Institute for Integrated Cell-Material Sciences;Angstrom Laboratory;Kyoto University</t>
  </si>
  <si>
    <t>60119339;60023238;60011001</t>
  </si>
  <si>
    <t>Yamamoto M.</t>
  </si>
  <si>
    <t>A Ruthenium Complex‚ÄìPorphyrin‚ÄìFullerene-Linked Molecular Pentad as an Integrative Photosynthetic Model</t>
  </si>
  <si>
    <t>10.1002/anie.201612456</t>
  </si>
  <si>
    <t>2-s2.0-85013080967</t>
  </si>
  <si>
    <t>['wireless sum', 'transmission configuration', 'rrh ).', 'related functions', 'ran structure', 'ran ),', 'proposed mpc', 'proposed c', 'new c', 'massive multiple', 'massive mimo', 'l3 functions', 'key technologies', 'input multiple', 'huge amount', 'heuristic algorithm', 'fronthaul resources', 'fronthaul link', 'flexible utilization', 'energy efficiency', 'efficiently exploit', 'efficient use', 'conventional fully', 'centralized c', 'bbu pool', 'baseband unit', 'bandwidth requirement', 'bandwidth allocation']</t>
  </si>
  <si>
    <t>C-RAN | Cloud radio access network | Fronthaul | Large-scale antenna | Massive MIMO</t>
  </si>
  <si>
    <t>Massive multiple-input multiple-output (MIMO) is considered as one of the key technologies in next generation cellular systems due to its higher multiplexing gain and energy efficiency. However, in a cloud radio access network (C-RAN) with massive MIMO, operation of many antennas incurs a huge amount of digital sampled data to be transported over the fronthaul link between a baseband unit (BBU) pool and each remote radio head (RRH). Accordingly, the bandwidth requirement for the fronthaul link increases in proportion to the number of antennas at the RRH, and it incurs enormous fronthaul link cost to operators. In this paper, we propose a new C-RAN architecture called massive MIMO partially-centralized C-RAN (MPC-RAN), which is designed for a more efficient use of fronthaul resources in massive MIMO operation. Differently from a conventional fully-centralized C-RAN (FC-RAN) where most L1/L2/L3 functions are performed at the BBU pool, some beamforming-related functions in the proposed MPC-RAN are performed at RRHs. We further provide an MPC-RAN operation strategy that aims to efficiently exploit the proposed C-RAN structure in massive MIMO systems. Specifically, we formulate a wireless sum-rate maximization problem for constrained fronthaul capacity and provide a heuristic algorithm that targets at obtaining optimal beamforming configuration and bandwidth allocation. The simulation results confirm that our proposed architecture requires less fronthaul link capacity compared to FC-RAN for the same transmission configuration, and our operation strategy allows for flexible utilization of capacity-limited fronthaul resources.</t>
  </si>
  <si>
    <t>54-64</t>
  </si>
  <si>
    <t>Computer Networks</t>
  </si>
  <si>
    <t>60013682;60013682;60016912;60013682</t>
  </si>
  <si>
    <t>57191670854;16646195400;17433290200;55666882900</t>
  </si>
  <si>
    <t>Park, Sangkyu;Lee, Hyunjoong;Chae, Chan Byoung;Bahk, Saewoong</t>
  </si>
  <si>
    <t>Yonsei University;Seoul National University</t>
  </si>
  <si>
    <t>60016912;60013682</t>
  </si>
  <si>
    <t>Massive MIMO operation in partially centralized cloud radio access networks</t>
  </si>
  <si>
    <t>S1389128617300257</t>
  </si>
  <si>
    <t>10.1016/j.comnet.2017.01.013</t>
  </si>
  <si>
    <t>2-s2.0-85012049373</t>
  </si>
  <si>
    <t>['wave resonances', 'tuning reflector', 'standing capped', 'specific frequencies', 'recently emerged', 'realizing personalized', 'plasmonic antennas', 'periodic patterns', 'optical fields', 'optical elements', 'new type', 'metallic nanostructures', 'matter interactions', 'ideal candidates', 'good quality', 'elegant strategy', 'dynamic color', 'customized applications', 'colorimetric sensing', 'butterfly wings', 'band selective', 'assisted control', '95 %),', '3d holograms']</t>
  </si>
  <si>
    <t>As plasmonic antennas for surface-plasmon-assisted control of optical fields at specific frequencies, metallic nanostructures have recently emerged as crucial optical components for fascinating plasmonic color engineering. Particularly, plasmonic resonant nanocavities can concentrate lightwave energy to strongly enhance light-matter interactions, making them ideal candidates as optical elements for fine-tuning color displays. Inspired by the color mixing effect found on butterfly wings, a new type of plasmonic, multiresonant, narrow-band (the minimum is about 45 nm), high-reflectance (the maximum is about 95%), and dynamic color-tuning reflector is developed. This is achieved from periodic patterns of plasmonic resonant nanocavities in free-standing capped-pillar nanostructure arrays. Such cavity-coupling structures exhibit multiple narrow-band selective and continuously tunable reflections via plasmon standing-wave resonances. Consequently, they can produce a variety of dark-field vibrant reflective colors with good quality, strong color signal and fine tonal variation at the optical diffraction limit. This proposed multicolor scheme provides an elegant strategy for realizing personalized and customized applications in ultracompact photonic data storage and steganography, colorimetric sensing, 3D holograms and other plasmon-assisted photonic devices.</t>
  </si>
  <si>
    <t>3416-3423</t>
  </si>
  <si>
    <t>60014966-115599555;60014966-115599555;60014966-115599555;60014966-115599555;60019499</t>
  </si>
  <si>
    <t>56844081700;8507379500;57037177200;57191476011;57225123627</t>
  </si>
  <si>
    <t>Fan, J. R.;Wu, W. G.;Chen, Z. J.;Zhu, J.;Li, J.</t>
  </si>
  <si>
    <t>Chinese Academy of Sciences;Peking University;Innovation Center for MicroNanoelectronics and Integrated System</t>
  </si>
  <si>
    <t>60019499;60014966;115599555</t>
  </si>
  <si>
    <t>Fan J.R.</t>
  </si>
  <si>
    <t>Three-dimensional cavity nanoantennas with resonant-enhanced surface plasmons as dynamic color-tuning reflectors</t>
  </si>
  <si>
    <t>10.1039/c6nr06934g</t>
  </si>
  <si>
    <t>2-s2.0-85014930032</t>
  </si>
  <si>
    <t>['unknown cause', 'signaling genes', 'scoliosis phenotype', 'rare variants', 'primary cilium', 'primary cilia', 'molecular aspects', 'mechanosensitive genes', 'mechanical stimulation', 'like organelle', 'important role', 'idiopathic scoliosis', 'enrichment among', 'ciliary genes', 'cellular mechanotransduction', 'bone tissue', 'bone mechanotransduction', 'bone cells', 'among ciliopathies']</t>
  </si>
  <si>
    <t>The primary cilium is an outward projecting antenna-like organelle with an important role in bone mechanotransduction. The capacity to sense mechanical stimuli can affect important cellular and molecular aspects of bone tissue. Idiopathic scoliosis (IS) is a complex pediatric disease of unknown cause, defined by abnormal spinal curvatures. We demonstrate significant elongation of primary cilia in IS patient bone cells. In response to mechanical stimulation, these IS cells differentially express osteogenic factors, mechanosensitive genes, and signaling genes. Considering that numerous ciliary genes are associated with a scoliosis phenotype, among ciliopathies and knockout animal models, we expected IS patients to have an accumulation of rare variants in ciliary genes. Instead, our SKAT-O analysis of whole exomes showed an enrichment among IS patients for rare variants in genes with a role in cellular mechanotransduction. Our data indicates defective cilia in IS bone cells, which may be linked to heterogeneous gene variants pertaining to cellular mechanotransduction.</t>
  </si>
  <si>
    <t>60005610-60009507;60032974;60002494;60002494;60005610-60009507</t>
  </si>
  <si>
    <t>57192176364;15839599400;56840561500;6603921571;56531502900</t>
  </si>
  <si>
    <t>Oliazadeh, Niaz;Gorman, Kristen F.;Eveleigh, Robert;Bourque, Guillaume;Moreau, Alain</t>
  </si>
  <si>
    <t>United States;Canada;Canada;Canada</t>
  </si>
  <si>
    <t>Chico;Montreal;Montreal;Montreal</t>
  </si>
  <si>
    <t>California State University, Chico;University of Montreal;CHU Sainte-Justine - Le Centre Hospitalier Universitaire M√®re-Enfant;Universit√© McGill</t>
  </si>
  <si>
    <t>60032974;60009507;60005610;60002494</t>
  </si>
  <si>
    <t>Oliazadeh N.</t>
  </si>
  <si>
    <t>Identification of Elongated Primary Cilia with Impaired Mechanotransduction in Idiopathic Scoliosis Patients</t>
  </si>
  <si>
    <t>srep44260</t>
  </si>
  <si>
    <t>10.1038/srep44260</t>
  </si>
  <si>
    <t>2-s2.0-85015288595</t>
  </si>
  <si>
    <t>2014 SGR 375</t>
  </si>
  <si>
    <t>['work presents', 'textile substrate', 'sigfox protocol', 'sensor nodes', 'sensor node', 'results guarantee', 'longitude coordinates', 'jeans fabric', 'international regulations', 'gsm networks', 'electromagnetic radiation', 'demonstrated experimentally']</t>
  </si>
  <si>
    <t>GPS | SENTILO | SIGFOX | Textile antenna | Wearable | Wireless sensor node</t>
  </si>
  <si>
    <t>This work presents an alternative wearable tracking system based on a low-power wide area network. A complete GPS receiver was integrated with a textile substrate, and the latitude and longitude coordinates were sent to the cloud by means of the SIM-less SIGFOX network. To send the coordinates over SIGFOX protocol, a specific codification algorithm was used and a customized UHF antenna on jeans fabric was designed, simulated and tested. Moreover, to guarantee the compliance to international regulations for human body exposure to electromagnetic radiation, the electromagnetic specific absorption rate of this antenna was analyzed. A specific remote server was developed to decode the latitude and longitude coordinates. Once the coordinates have been decoded, the remote server sends this information to the open source data viewer SENTILO to show the location of the sensor node in a map. The functionality of this system has been demonstrated experimentally. The results guarantee the utility and wearability of the proposed tracking system for the development of sensor nodes and point out that it can be a low cost alternative to other commercial products based on GSM networks.</t>
  </si>
  <si>
    <t>60007592;60007592</t>
  </si>
  <si>
    <t>9638278900;8590988800</t>
  </si>
  <si>
    <t>Fern√°ndez-Garcia, Raul;Gil, Ignacio</t>
  </si>
  <si>
    <t>Universitat Polit√®cnica de Catalunya</t>
  </si>
  <si>
    <t>Fern√°ndez-Garcia R.</t>
  </si>
  <si>
    <t>An alternative wearable tracking system based on a low-power wide-area network</t>
  </si>
  <si>
    <t>10.3390/s17030592</t>
  </si>
  <si>
    <t>2-s2.0-85015339685</t>
  </si>
  <si>
    <t>DE-AC02-09CH11466</t>
  </si>
  <si>
    <t>['state tokamaks', 'sdm ).', 'naturally elm', 'inductive heating', 'include steady', 'ideal approach', 'highperformance regimes', 'harsh environments', 'fusion science', 'fully compatible', 'free states', 'enabling compact', 'diagnosing long', 'development status', 'dbf ),', 'custom mm', 'challenging non', 'asdex upgrade']</t>
  </si>
  <si>
    <t>Digital beamforming | Electron cyclotron emission imaging | Horn antenna array | Integrated circuit | Liquid crystal polymer | Microwave imaging reflectometry | Synthetic diagnostics</t>
  </si>
  <si>
    <t>Electron cyclotron emission (ECE) imaging is a passive radiometric technique that measures electron temperature fluctuations; and microwave imaging reflectometry (MIR) is an active radar imaging technique that measures electron density fluctuations. Microwave imaging diagnostic instruments employing these techniques have made important contributions to fusion science and have been adopted at major fusion facilities worldwide including DIII-D, EAST, ASDEX Upgrade, HL-2A, KSTAR, LHD, and J-TEXT. In this paper, we describe the development status of three major technological advancements: custom mm-wave integrated circuits (ICs), digital beamforming (DBF), and synthetic diagnostic modeling (SDM). These have the potential to greatly advance microwave fusion plasma imaging, enabling compact and low-noise transceiver systems with real-time, fast tracking ability to address critical fusion physics issues, including ELM suppression and disruptions in the ITER baseline scenario, naturally ELM-free states such as QH-mode, and energetic particle confinement (i.e. Alfv√©n eigenmode stability) in highperformance regimes that include steady-state and advanced tokamak scenarios. Furthermore, these systems are fully compatible with today's most challenging non-inductive heating and current drive systems and capable of operating in harsh environments, making them the ideal approach for diagnosing long-pulse and steady-state tokamaks.</t>
  </si>
  <si>
    <t>60014439;60018020-60006164;60014439;60014439;60014439;60014439;60014439;60014439;60014439;60014439;60014439;60014439;60014439;60014439;60018020;60018020;60018020;60004853;60015970;60011047;60014439</t>
  </si>
  <si>
    <t>56974069600;25634837500;56915060000;57194570426;56426647000;56426720300;56962989800;55920560800;56022029500;35547388200;57188844888;57221423626;56304103300;7006554258;56376586800;6602813438;35332469800;57201810841;7101976481;7005566859;56478417600</t>
  </si>
  <si>
    <t>Wang, Y.;Tobias, B.;Chang, Y. T.;Yu, J. H.;Li, M.;Hu, F.;Chen, M.;Mamidanna, M.;Phan, T.;Pham, A. V.;Gu, J.;Liu, X.;Zhu, Y.;Domier, C. W.;Shi, L.;Valeo, E.;Kramer, G. J.;Kuwahara, D.;Nagayama, Y.;Mase, A.;Luhmann, N. C.</t>
  </si>
  <si>
    <t>United States;Japan;United States;Japan;United States;Japan</t>
  </si>
  <si>
    <t>Princeton;Toki;Davis;Fukuoka;Los Alamos;Fuchu</t>
  </si>
  <si>
    <t>Princeton Plasma Physics Laboratory;National Institutes of Natural Sciences - National Institute for Fusion Science;University of California, Davis;Kyushu University;Los Alamos National Laboratory;Tokyo University of Agriculture and Technology</t>
  </si>
  <si>
    <t>60018020;60015970;60014439;60011047;60006164;60004853</t>
  </si>
  <si>
    <t>Millimeter-wave imaging of magnetic fusion plasmas: Technology innovations advancing physics understanding</t>
  </si>
  <si>
    <t>10.1088/1741-4326/aa5e30</t>
  </si>
  <si>
    <t>2-s2.0-85020873737</t>
  </si>
  <si>
    <t>Centre National de la Recherche Scientifique</t>
  </si>
  <si>
    <t>CNRS</t>
  </si>
  <si>
    <t>['transport distances', 'transponder endurance', 'three indicating', 'synthetic pebbles', 'study site', 'small streams', 'rfid transponders', 'rfid tracking', 'recovery rates', 'precisely characterized', 'polyurethane resin', 'pit tags', 'natural pebbles', 'mobility patterns', 'less likely', 'indirectly estimated', 'future applications', 'explanatory factors', 'existing constraints', 'especially low', 'distance travelled', 'dispersion beyond', 'detection limit', 'commonly used', 'clustering effects', 'bed rivers', 'annular flume', 'also potentially', 'address clustering', 'abrasion resistances']</t>
  </si>
  <si>
    <t>bedload transport | density | distance of travel | particle tracking | PIT tag | RFID</t>
  </si>
  <si>
    <t>RFID transponders, especially low-frequency Passive Integrated Transponders (PIT tags), are now commonly used for assessing bedload mobility in gravel-bed rivers. Early studies reported high PIT tag recovery rates in small streams, but recovery rates in larger systems remain low. Explanatory factors for low recovery rates have been identified, but only antenna detection ranges and clustering effects have been precisely characterized. Burial below detection limit and dispersion beyond the study site have been indirectly estimated, and PIT tag destruction is assumed to be negligible. In this study, we quantified the resistance of natural limestone pebbles equipped with PIT tags as related to tag insertion methods and distance travelled in an annular flume. We then compared the performance of these natural pebbles with synthetic pebbles made of polyurethane resin and corundum. Creation of synthetic pebbles makes it possible to test bigger transponders with a greater detection range and no clustering effects, bypassing the existing constraints of RFID tracking. We found that breakage of limestone particles leading to PIT tag destruction is far too rare to explain low recovery rates in situ. Further, breakage is more affected by initial pebble characteristics than by PIT tag insertion method. Synthetic pebbles are more sensitive to attrition, but less likely to break. Natural and synthetic pebbles show slight differences in mobility patterns, transport distances, and abrasion resistances. One of the two synthetic pebbles travelled faster than the other three indicating that mobility is not only related to density but also potentially to shape. To address clustering and detection range issues, we equipped synthetic pebbles with AIT-tags (Active Integrated Transponders). These were tested for integrity and transponder endurance and show great promise for future applications. Copyright ¬© 2016 John Wiley &amp; Sons, Ltd.</t>
  </si>
  <si>
    <t>399-413</t>
  </si>
  <si>
    <t>Earth Surface Processes and Landforms</t>
  </si>
  <si>
    <t>60108306;60108306;60209344</t>
  </si>
  <si>
    <t>57190444771;7004647963;7004308491</t>
  </si>
  <si>
    <t>Cassel, Mathieu;Pi√©gay, Herv√©;Lav√©, J√©r√¥me</t>
  </si>
  <si>
    <t>Vandoeouvre-les-Nancy;Lyon</t>
  </si>
  <si>
    <t>Laboratoire GeoRessources;Environnement, Ville, Soci√©t√©</t>
  </si>
  <si>
    <t>60209344;60108306</t>
  </si>
  <si>
    <t>Cassel M.</t>
  </si>
  <si>
    <t>Effects of transport and insertion of radio frequency identification (RFID) transponders on resistance and shape of natural and synthetic pebbles: applications for riverine and coastal bedload tracking</t>
  </si>
  <si>
    <t>10.1002/esp.3989</t>
  </si>
  <si>
    <t>2-s2.0-84980012128</t>
  </si>
  <si>
    <t>FUAM-076914</t>
  </si>
  <si>
    <t>['uav operators', 'time using', 'proposed methodology', 'operator performance', 'methodology based', 'main unit', 'machine learning', 'key aspect', 'inexperienced operators', 'human factors', 'fair description', 'economical risks', 'data analysis', 'continuing growth', 'based model']</t>
  </si>
  <si>
    <t>Performance measures | Simulation-Based Training | Time Series Clustering | UAV operators | UAVs</t>
  </si>
  <si>
    <t>The continuing growth in the use of Unmanned Aerial Vehicles (UAVs) is causing an important social step forward in the performance of many sensitive tasks, reducing both human and economical risks. The work of UAV operators is a key aspect to guarantee the success of this kind of tasks, and thus UAV operations are studied in many research fields, ranging from human factors to data analysis and machine learning. The present work aims to describe the behaviour of operators over time using a profile-based model where the evolution of the operator performance during a mission is the main unit of measure. In order to compare how different operators act throughout a mission, we describe a methodology based of multivariate-time series clustering to define and analyse a set of representative temporal performance profiles. The proposed methodology is applied in a multi-UAV simulation environment with inexperienced operators, obtaining a fair description of the temporal behavioural patterns followed during the course of the simulation.</t>
  </si>
  <si>
    <t>103-118</t>
  </si>
  <si>
    <t>Expert Systems with Applications</t>
  </si>
  <si>
    <t>60026796;60022148;60026796</t>
  </si>
  <si>
    <t>56732878000;42661760100;7003774102</t>
  </si>
  <si>
    <t>Rodr√≠guez-Fern√°ndez, V√≠ctor;Men√©ndez, H√©ctor D.;Camacho, David</t>
  </si>
  <si>
    <t>Spain;United Kingdom</t>
  </si>
  <si>
    <t>Madrid;London</t>
  </si>
  <si>
    <t>Universidad Aut√≥noma de Madrid;University College London</t>
  </si>
  <si>
    <t>60026796;60022148</t>
  </si>
  <si>
    <t>Rodr√≠guez-Fern√°ndez V.</t>
  </si>
  <si>
    <t>Analysing temporal performance profiles of UAV operators using time series clustering</t>
  </si>
  <si>
    <t>S0957417416305851</t>
  </si>
  <si>
    <t>10.1016/j.eswa.2016.10.044</t>
  </si>
  <si>
    <t>2-s2.0-84995917310</t>
  </si>
  <si>
    <t>['systematically studied', 'spectral dependence', 'potential applications', 'plasmonic biosensing', 'photonic modes', 'periodic structure', 'periodic array', 'peak absorption', 'optimized structure', 'optimized parameters', 'investigated structure', 'investigated numerically', 'gold backmirror', 'dielectric spacer', 'coupled plasmonic', 'antenna parameters', '5 %.', '39 nm']</t>
  </si>
  <si>
    <t>Absorbers | Mid-infrared | Nanoantenna | Narrowband | Plasmonics | Sensors</t>
  </si>
  <si>
    <t>We have investigated numerically a narrowband near unity mid-infrared absorber based on a periodic array of gold split cross antenna backed by a dielectric spacer and a gold backmirror. We systematically studied the spectral dependence on the antenna parameters and explored the optimized parameters for nanofabrication. The optimized structure has a linewidth of 39 nm at 3.17 ¬µm and the peak absorption is 96.5%. This can be explained in terms of surface lattice resonance of the periodic structure. The investigated structure can be devised as a mid-infrared refractive index sensor. Due to the strong near field enhancement and spectral dependence on the surface dielectric conditions, the narrow linewidth arises from the coupled plasmonic-photonic modes in the structure and has potential applications in plasmonic biosensing.</t>
  </si>
  <si>
    <t>60087294;60087294;60087294;60087294;60087294;60087294;60087294-60025761;60087294-60025761;60022279;60087294</t>
  </si>
  <si>
    <t>57189900628;7404291386;57189903613;57189907725;57189900092;55719351000;55969645000;7404638968;57028937600;55252424300</t>
  </si>
  <si>
    <t>Yang, Ao;Yang, Kecheng;Zhou, Lun;Li, Junyu;Tan, Xiaochao;Liu, Huan;Song, Haisheng;Tang, Jiang;Liu, Feng;Yi, Fei</t>
  </si>
  <si>
    <t>Wuhan;Wuhan;Shanghai</t>
  </si>
  <si>
    <t>Wuhan National Laboratory for Optoelectronics;Huazhong University of Science and Technology;Shanghai Normal University</t>
  </si>
  <si>
    <t>60087294;60025761;60022279</t>
  </si>
  <si>
    <t>Yang A.</t>
  </si>
  <si>
    <t>Split-cross antenna based narrowband mid-infrared absorber for sensing applications</t>
  </si>
  <si>
    <t>S0030401816310057</t>
  </si>
  <si>
    <t>10.1016/j.optcom.2016.11.029</t>
  </si>
  <si>
    <t>2-s2.0-84996553463</t>
  </si>
  <si>
    <t>ERC-2007-StG Nr 203872</t>
  </si>
  <si>
    <t>['wide range', 'subwavelength volumes', 'subtle relation', 'scanning two', 'polarization dependence', 'photon luminescence', 'optical nanoantennas', 'new strategies', 'near field', 'multimodal configuration', 'light confinement', 'incident polarization', 'great potential', 'field enhancement', 'field coupling', 'energy conversion', 'dipole orientation', 'antenna geometry', 'antenna gap']</t>
  </si>
  <si>
    <t>Antennas | Collo√Øds | High order mode | Plasmonics | Two-Photon Luminescence</t>
  </si>
  <si>
    <t>Optical nanoantennas have shown their great potential for far-field to near-field coupling and for light confinement in subwavelength volumes. Here, we report on a multimodal configuration for bright and polarization-dependent bowtie antenna based on large and highly crystalline gold prisms. Each individual prism constituting an antenna arm sustains high order plasmon modes in the visible and near infrared range that allow for high field confinement and two-dimensional optical information propagation. We demonstrate by scanning two-photon luminescence (TPL) microscopy and numerical simulations based on the Green dyadic method that these bowtie antennas result in intense hot spots in different antenna locations as a function of the incident polarization. Finally, we quantify the local field enhancement above the antennas by computing the normalized total decay rate of a molecular system placed in the near field of the antenna gap as a function of the dipole orientation. We demonstrate the existence of a subtle relation between antenna geometry, polarization dependence and field enhancement. These new multimodal optical antennas are excellent far field to near field converter and they open the door for new strategies in the design of coplanar optical components for a wide range of applications including sensing, energy conversion or integrated information processing.</t>
  </si>
  <si>
    <t>60102124;60102124;60102124;60102124;60102124;60102124;60102124</t>
  </si>
  <si>
    <t>23990215500;36138291700;57192069587;7402613627;6506678374;7202447549;7003528158</t>
  </si>
  <si>
    <t>Cuche, Aur√©lien;Viarbitskaya, Sviatlana;Kumar, Upkar;Sharma, Jadab;Arbouet, Arnaud;Girard, Christian;Dujardin, Erik</t>
  </si>
  <si>
    <t>Universit√© F√©d√©rale Toulouse Midi-Pyr√©n√©es</t>
  </si>
  <si>
    <t>Cuche A.</t>
  </si>
  <si>
    <t>Beyond dipolar regime in high-order plasmon mode bowtie antennas</t>
  </si>
  <si>
    <t>S0030401816309890</t>
  </si>
  <si>
    <t>10.1016/j.optcom.2016.11.013</t>
  </si>
  <si>
    <t>2-s2.0-84996602243</t>
  </si>
  <si>
    <t>['work presents', 'two deflectometers', 'traffic loads', 'pavement system', 'ndt methods', 'namely cracking', 'made regarding', 'load tests', 'integrated approach', 'high absorption', 'gpr antennas', 'frequently used', 'elastic modulus', 'effective distribution', 'destructive testing', 'coupled antennas', 'clayey materials', 'better identification', 'best methodology', 'antennas configuration', 'anomalous areas', 'african countries']</t>
  </si>
  <si>
    <t>Cracking | FWD | GPR | LWD | NDT | Roads | Subgrade</t>
  </si>
  <si>
    <t>The subgrade provides support to the pavement system and assures an effective distribution of traffic loads in depth. Therefore, a failure in the subgrade will have consequences on the entire pavement behaviour. This work presents an integrated approach for the analysis of the road subgrade condition by combining different Non-Destructive Testing (NDT) techniques. Different Ground Penetrating Radar (GPR) systems, both antennas configuration and frequencies, were tested in order to achieve the best methodology for subgrade cracking detection. Additionally, NDT load tests were performed with two deflectometers, Falling Weight Deflectometer (FWD) and Light Weight Deflectometer (LWD), aiming to determine the elastic modulus of the subgrade and consequently detect damaged areas. The tests were conducted at a real scale test section built to simulate pavement foundation layers consisting of clay soil subgrade, frequently used in African countries. The main tests performed are presented and analysed in this paper. Troubleshooting's are referred mainly related with GPR wave propagation on clayey materials, due to high absorption. Recommendations are made regarding the use of GPR antennas as air-coupled antennas lead to a better identification of pavement layer interfaces while ground-coupled antennas were preferable to detect anomalous areas, namely cracking and debonding. The results showed good agreement between both NDT methods (GPR and load tests) in the identification of the anomalous areas and were validated with some in-situ cores extracted.</t>
  </si>
  <si>
    <t>76-85</t>
  </si>
  <si>
    <t>Construction and Building Materials</t>
  </si>
  <si>
    <t>60029645-60026134;60106622-60026134;60029645;60029645-117924783</t>
  </si>
  <si>
    <t>57188589391;57202326745;37033861700;57201574076</t>
  </si>
  <si>
    <t>Marecos, V√¢nia;Solla, Mercedes;Fontul, Simona;Antunes, Vitor</t>
  </si>
  <si>
    <t>Spain;Portugal;Spain;Portugal</t>
  </si>
  <si>
    <t>Marin;Lisbon;Vigo;Amadora</t>
  </si>
  <si>
    <t>Centro Universitario de la Defensa, Marin;Laborat√≥rio Nacional de Engenharia Civil;Universidade de Vigo;Engenharia e Constru√ß√£o S.A.</t>
  </si>
  <si>
    <t>60106622;60029645;60026134;117924783</t>
  </si>
  <si>
    <t>Marecos V.</t>
  </si>
  <si>
    <t>Assessing the pavement subgrade by combining different non-destructive methods</t>
  </si>
  <si>
    <t>S0950061817300028</t>
  </si>
  <si>
    <t>10.1016/j.conbuildmat.2017.01.003</t>
  </si>
  <si>
    <t>2-s2.0-85008368411</t>
  </si>
  <si>
    <t>['zn concentrations', 'trace elements', 'toxic non', 'temporary organs', 'study showed', 'study investigated', 'since p', 'significant relationship', 'rooted macrophytes', 'results showed', 'possible use', 'pb ).', 'oceanica seems', 'oceanica regenerates', 'oceanica organs', 'leaves periodically', 'higher concentrations', 'exclusion strategy', 'essential elements']</t>
  </si>
  <si>
    <t>Marine pollution | Mediterranean Sea | Posidonia oceanica | Sediments | Sicily | Trace elements</t>
  </si>
  <si>
    <t>This study investigated the trace element bioaccumulation capacity of the Mediterranean seagrass Posidonia oceanica, and its suitability as a bioindicator of contamination in water and sediments. Results showed that P. oceanica leaves accumulate higher concentrations of Ni and Zn. Since P. oceanica regenerates its leaves periodically, the higher concentrations in aerial organs may suggest a ‚Äúremoval‚Äù strategy according to which P. oceanica accumulates greater concentrations of trace elements in its temporary organs. In turn, P. oceanica seems to adopt an exclusion strategy for toxic non-essential elements (As, Cr, Pb). Results showed also that P. oceanica organs are correlated with As, Cd, Cu, Ni, and Zn concentrations in sediments. No significant relationship was found between P. oceanica and water. This study showed that P. oceanica may adopt different tolerance strategies compared to mainland-rooted macrophytes, and its possible use as a bioindicator of trace elements in sediments should be considered.</t>
  </si>
  <si>
    <t>196-203</t>
  </si>
  <si>
    <t>60010146;60021199</t>
  </si>
  <si>
    <t>35490156900;15047848800</t>
  </si>
  <si>
    <t>Bonanno, Giuseppe;Di Martino, Vincenzo</t>
  </si>
  <si>
    <t>Rome;Catania</t>
  </si>
  <si>
    <t>Consiglio Nazionale delle Ricerche;Universit√† degli Studi di Catania</t>
  </si>
  <si>
    <t>60021199;60010146</t>
  </si>
  <si>
    <t>Bonanno G.</t>
  </si>
  <si>
    <t>Trace element compartmentation in the seagrass Posidonia oceanica and biomonitoring applications</t>
  </si>
  <si>
    <t>S0025326X16310803</t>
  </si>
  <si>
    <t>10.1016/j.marpolbul.2016.12.081</t>
  </si>
  <si>
    <t>2-s2.0-85008517624</t>
  </si>
  <si>
    <t>Prevent Blindness Ohio</t>
  </si>
  <si>
    <t>H2O</t>
  </si>
  <si>
    <t>PBO</t>
  </si>
  <si>
    <t>['water managers', 'vertical distance', 'temporal sensitivity', 'snow level', 'reflector heights', 'quite close', 'proposed method', 'problems caused', 'potential source', 'noise ratio', 'method improvements', 'grid model', 'different zones', 'climate scientists', '99 ).']</t>
  </si>
  <si>
    <t>GPS-IR | Snow depth retrievals | Surface fluctuation</t>
  </si>
  <si>
    <t>Global Positioning System (GPS) interferometric reflectometry represents a potential source of new snow data for climate scientists and water managers with spatial and temporal sensitivity. Generally, the snow layer fluctuation is considered to be correlated with the ground surface fluctuation. The reflector heights in terms of the signal-to-noise ratio (SNR) are quite close to the vertical distance between the antenna and the ground or snow level at the corresponding Fresnel zone. The reflector heights at different zones were represented by a grid model in this work, which can reflect and overcome some of the problems caused by the topography. The proposed method for snow depth retrievals looks for good quality reflector height values of the horizontal reflecting zone in the grid model, and with this method improvements in snow depth retrieval accuracy were achieved (RMSE: 7.40¬†cm, Corr.: 0.99) compared to the PBO H2O group calculation results (RMSE: 16.58¬†cm, Corr.: 0.99).</t>
  </si>
  <si>
    <t>1663-1669</t>
  </si>
  <si>
    <t>60028891;60028891;60028891</t>
  </si>
  <si>
    <t>9747419700;56888794300;35099866700</t>
  </si>
  <si>
    <t>Zhang, Shuangcheng;Wang, Xiaolei;Zhang, Qin</t>
  </si>
  <si>
    <t>Chang'an University</t>
  </si>
  <si>
    <t>Avoiding errors attributable to topography in GPS-IR snow depth retrievals</t>
  </si>
  <si>
    <t>S0273117716307530</t>
  </si>
  <si>
    <t>10.1016/j.asr.2016.12.031</t>
  </si>
  <si>
    <t>2-s2.0-85009787053</t>
  </si>
  <si>
    <t>['shortest path', 'science data', 'satellite passes', 'satellite antenna', 'profiles generated', 'previous methods', 'pointing directly', 'paper considers', 'ground station', 'gimbal kinematics', 'generate almost', 'generally used', 'elevation angles', 'dynamic constraint', 'directional antenna', 'correct generation', 'axis gimbal', 'antenna within', 'antenna profiles', 'angular velocity']</t>
  </si>
  <si>
    <t>Antenna motion generation | Antenna tracking | Minimum-velocity antenna profile | Shortest path planning</t>
  </si>
  <si>
    <t>This paper considers an angular velocity minimization method for a satellite antenna. For high speed transmission of science data, a directional antenna with a two-axis gimbal is generally used. When a satellite passes over a ground station while pointing directly at it, the angular velocity of the satellite antenna can increase rapidly due to the gimbal kinematics. The high angular velocity could exceed the dynamic constraint of the antenna. Furthermore, micro vibration induced by high speed antenna rotation during an imaging operation might cause jitter, which can degrade the satellite image quality. To solve this problem, a minimum-velocity antenna motion generation method is proposed. Boundaries of the azimuth and elevation angles of the antenna within an effective beam width are derived using antenna geometry. A minimum-velocity azimuth profile and elevation profile within the boundaries are generated sequentially using a shortest path planning method. For fast and correct generation of the shortest path, a new algorithm called a string nailing algorithm is proposed. A numerical simulation shows that the antenna profile generated by the shortest path planning has a much lower angular velocity than the profiles generated by previous methods. The proposed string nailing algorithm also spends much less computation time than a search-based shortest path planning algorithm to generate almost the same antenna profiles.</t>
  </si>
  <si>
    <t>1435-1449</t>
  </si>
  <si>
    <t>60032144-60068719;60032144</t>
  </si>
  <si>
    <t>35198483000;7103160107</t>
  </si>
  <si>
    <t>Jeon, Moon Jin;Kwon, Dong Soo</t>
  </si>
  <si>
    <t>Daejon;Daejeon</t>
  </si>
  <si>
    <t>Korea Aerospace Research Institute;Korea Advanced Institute of Science and Technology</t>
  </si>
  <si>
    <t>60068719;60032144</t>
  </si>
  <si>
    <t>Jeon M.J.</t>
  </si>
  <si>
    <t>An optimal antenna motion generation using shortest path planning</t>
  </si>
  <si>
    <t>S0273117716306445</t>
  </si>
  <si>
    <t>10.1016/j.asr.2016.11.018</t>
  </si>
  <si>
    <t>2-s2.0-85009956937</t>
  </si>
  <si>
    <t>['somewhat speculatively', 'simple model', 'similar sequence', 'probably occurred', 'precise date', 'periodic cycle', 'nearby polynya', 'modern era', 'model suggests', 'mgt exhibits', 'many thousands', 'large icebergs', 'historic u', 'february 2010', 'east antarctica', 'detachment cycle', 'comprehensively study', 'available information', 'accurately measure', 'accompanying ice', '9b iceberg', '73 years']</t>
  </si>
  <si>
    <t>Antarctica | Feature tracking | Mertz Glacier Tongue | Satellite remote sensing</t>
  </si>
  <si>
    <t>The Mertz Glacier Tongue (MGT) in East Antarctica has been studied since 1911. Early expeditions produced maps using ground or ship-based observations followed later by vertical and/or oblique aerial photography from aircraft. In the modern era, extensive digital satellite imagery is available which has also been supplemented by the resurrection and scanning of some historic U.S., now ‚Äòdeclassified‚Äô, film-based satellite images. Much of the MGT became detached and drifted away following the collision by the B-9B iceberg in February 2010 and a similar sequence, or extension-detachment cycle, must have occurred some-time after Mawson's 1911‚Äì1914 observations. All the available information on the position, shape or appearance of the MGT has been re-examined in an attempt to comprehensively study its past, present and possible future motion. Feature tracking cross correlation methods have been applied for suitably detailed image pairs to accurately measure the MGT advance velocity. The derived mean rate for 1947‚Äì2010 is 1180 ¬± 14 m y‚àí 1 with an accompanying ice-front loss rate of ~ 190 m y‚àí 1. A simple model for the MGT exhibits a ~ 73 year quasi-periodic cycle of rebirth, growth and demise which will affect the volume of bottom water produced in the nearby polynya. Some evidence for this cyclic oceanographic change has recently been reported from regional sediment data. Somewhat speculatively, the model suggests a date of ~ 1937 for the previous MGT break-off and around or before ~ 2083 for the next. With the MGT being primed to break-off every ~ 73 years, the precise date being governed by unpredictable external events such as collisions by large icebergs, such cycles have probably occurred for many thousands of years.</t>
  </si>
  <si>
    <t>Remote Sensing of Environment</t>
  </si>
  <si>
    <t>Giles, A. B.</t>
  </si>
  <si>
    <t>Hobart</t>
  </si>
  <si>
    <t>University of Tasmania</t>
  </si>
  <si>
    <t>Giles A.</t>
  </si>
  <si>
    <t>The Mertz Glacier Tongue, East Antarctica. Changes in the past 100 years and its cyclic nature - Past, present and future</t>
  </si>
  <si>
    <t>S0034425717300044</t>
  </si>
  <si>
    <t>10.1016/j.rse.2017.01.003</t>
  </si>
  <si>
    <t>2-s2.0-85010210761</t>
  </si>
  <si>
    <t>['transmit antennas', 'smaller number', 'rf signal', 'receiver measures', 'received power', 'receive antennas', 'proposed scheme', 'mainly caused', 'key technology', 'kalman filter', 'feedback containing', 'estimation problem', 'energy beamforming', 'channel gains', 'based algorithm', 'also propose']</t>
  </si>
  <si>
    <t>Channel estimation | energy beamforming | Kalman filter | MIMO | RF energy transfer | wireless powered communication networks</t>
  </si>
  <si>
    <t>In this paper, we propose a channel estimation algorithm based on the received power measurements for the multi-antenna radio frequency (RF) energy transfer system. The energy beamforming is a key technology to resolve a low energy transfer efficiency problem of the RF energy transfer system, which is mainly caused by a free-space path loss. The channel gains between transmit and receive antennas should be estimated to use the energy beamforming technique. We propose a received power-based channel estimation scheme that can be implemented by means of a simple power meter at a receiver. In the proposed scheme, the receiver measures the received power of the RF signal and sends a feedback containing the received power measurements to the transmitter. We formulate a channel estimation problem, which is recast into a linear estimation problem by using complex vectorization. Then, this linear estimation problem is solved by the ordinary least squares method and the Kalman filter-based algorithm. We also propose a method to reduce the dimension of the estimation problem when there are a smaller number of receive antennas than transmit antennas.</t>
  </si>
  <si>
    <t>1461-1476</t>
  </si>
  <si>
    <t>60007511;60007511;60007511</t>
  </si>
  <si>
    <t>8843335600;35476060100;7402436895</t>
  </si>
  <si>
    <t>Choi, Kae Won;Kim, Dong In;Chung, Min Young</t>
  </si>
  <si>
    <t>Received Power-Based Channel Estimation for Energy Beamforming in Multiple-Antenna RF Energy Transfer System</t>
  </si>
  <si>
    <t>10.1109/TSP.2016.2637320</t>
  </si>
  <si>
    <t>2-s2.0-85014839848</t>
  </si>
  <si>
    <t>['wave multiple', 'user equipment', 'saves power', 'proposed cs', 'proposed beamspace', 'promising technique', 'optimal full', 'leverages cs', 'hybrid analog', 'high complexity', 'hardware cost', 'exploit reduced', 'dimension svd', 'digital precoding', 'digital precoder', 'conventional full', 'compressive sensing', 'bhp reduces', 'based csi', 'base station', 'art approach']</t>
  </si>
  <si>
    <t>beamforming | hybrid precoding | low-complexity | millimeter-wave communication | MIMO</t>
  </si>
  <si>
    <t>Hybrid analog/digital precoding is a promising technique to reduce the hardware cost of radio-frequency components compared with the conventional full-digital precoding approach in millimeter-wave multiple-input multiple output systems. However, the large antenna dimensions of the hybrid precoder design makes it difficult to acquire an optimal full-digital precoder. Moreover, it also requires matrix inversion, which leads to high complexity in the hybrid precoder design. In this paper, we propose a low-complexity optimal full-digital precoder acquisition algorithm, named beamspace singular value decomposition (SVD) that saves power for the base station and user equipment. We exploit reduced-dimension beamspace channel state information (CSI) given by compressive sensing (CS) based channel estimators. Then, we propose a CS-assisted beamspace hybrid precoding (CS-BHP) algorithm that leverages CS-based CSI. Simulation results show that the proposed beamspace-SVD reduces complexity by 99.4% compared with an optimal full-digital precoder acquisition using full-dimension SVD. Furthermore, the proposed CS-BHP reduces the complexity of the state-of-the-art approach by 99.6% and has less than 5% performance loss compared with an optimal full-digital precoder.</t>
  </si>
  <si>
    <t>1412-1424</t>
  </si>
  <si>
    <t>60005429;60005429;60005429;60005429;60005429</t>
  </si>
  <si>
    <t>57116771300;56942717700;57192592746;56215034300;7402998495</t>
  </si>
  <si>
    <t>Chen, Chiang Hen;Tsai, Cheng Rung;Liu, Yu Hsin;Hung, Wei Lun;Wu, An Yeu</t>
  </si>
  <si>
    <t>National Taiwan University</t>
  </si>
  <si>
    <t>Compressive Sensing (CS) Assisted Low-Complexity Beamspace Hybrid Precoding for Millimeter-Wave MIMO Systems</t>
  </si>
  <si>
    <t>10.1109/TSP.2016.2641379</t>
  </si>
  <si>
    <t>2-s2.0-85014856793</t>
  </si>
  <si>
    <t>['worn ultra', 'wideband radar', 'wideband antenna', 'volunteers starting', 'signals measured', 'signal reflected', 'piezoelectric belt', 'obtained applying', 'measures acquired', 'measurement setup', 'human thorax', 'execution time', 'different techniques', 'breath frequency', 'breath frequencies']</t>
  </si>
  <si>
    <t>Breath monitoring | signal elaboration | wearable UWB radar</t>
  </si>
  <si>
    <t>In this paper, different signal processing techniques are used to evaluate the breath frequency of volunteers starting from signals measured by a body-worn ultra-wideband radar. The measurement setup is based on a time domain reflectometry technique, and comprises an ultra-wideband antenna in contact with the subject's thorax, and a vector network analyzer. The breath frequencies, obtained applying the different processing techniques on the signal reflected from the human thorax, are compared in terms of accuracy against measures acquired by a piezoelectric belt, which is a widely adopted commercial system for respiratory activity monitoring. Finally, the different techniques are compared with each other in terms of accuracy and execution time.</t>
  </si>
  <si>
    <t>1772-1780</t>
  </si>
  <si>
    <t>60032350;60072131;60032350;60032350</t>
  </si>
  <si>
    <t>24802635400;54397917700;6603887757;7003948945</t>
  </si>
  <si>
    <t>Pittella, Erika;Zanaj, Blerina;Pisa, Stefano;Cavagnaro, Marta</t>
  </si>
  <si>
    <t>Albania;Italy</t>
  </si>
  <si>
    <t>Tirana;Rome</t>
  </si>
  <si>
    <t>Agricultural University of Tirana;Sapienza Universit√† di Roma</t>
  </si>
  <si>
    <t>60072131;60032350</t>
  </si>
  <si>
    <t>Measurement of Breath Frequency by Body-Worn UWB Radars: A Comparison among Different Signal Processing Techniques</t>
  </si>
  <si>
    <t>10.1109/JSEN.2017.2654538</t>
  </si>
  <si>
    <t>2-s2.0-85015067872</t>
  </si>
  <si>
    <t>['yet promising', 'weighting algorithm', 'time location', 'surveillance region', 'rfid systems', 'retail area', 'reference tags', 'position precisely', 'locating accuracy', 'experiment results', 'especially applicable', 'called patl', 'additional readers', '21 cm', '13 cm']</t>
  </si>
  <si>
    <t>In RFID systems, how to detect the position precisely is an important and challenging research topic. In this paper, we propose a range-free 2D tag localization method based on phased array antenna, called PATL. This method takes advantage of the adjustable radiation angle of the phased array antenna to scan the surveillance region in turns. By using the statistics of the tags' number in different antenna beam directions, a weighting algorithm is used to calculate the position of the tag. This method can be applied to real-time location of multiple targets without usage of any reference tags or additional readers. Additionally, we present an optimized weighting method based on RSSI to increase the locating accuracy. We use a Commercial Off-the-Shelf (COTS) UHF RFID reader which is integrated with a phased array antenna to evaluate our method. The experiment results from an indoor office environment demonstrate the average distance error of PATL is about 21 cm and the optimized approach achieves an accuracy of 13 cm. This novel 2D localization scheme is a simple, yet promising, solution that is especially applicable to the smart shelf visualized management in storage or retail area.</t>
  </si>
  <si>
    <t>60022281;60022281;60022281</t>
  </si>
  <si>
    <t>56342296900;57193630640;8981399600</t>
  </si>
  <si>
    <t>Qiu, Lanxin;Liang, Xiaoxuan;Huang, Zhangqin</t>
  </si>
  <si>
    <t>Qiu L.</t>
  </si>
  <si>
    <t>PATL: A RFID tag localization based on phased array antenna</t>
  </si>
  <si>
    <t>srep44183</t>
  </si>
  <si>
    <t>10.1038/srep44183</t>
  </si>
  <si>
    <t>2-s2.0-85015277972</t>
  </si>
  <si>
    <t>C24/15/015</t>
  </si>
  <si>
    <t>['transverse waveguide', 'systematically compare', 'systematic analysis', 'strongly hybridized', 'single molecules', 'plasmonic nanocavities', 'optical properties', 'nm gaps', 'nanoparticle shape', 'l modes', 'l ),', 'gap size', 'field confinement', 'bound emitters', 'antenna modes']</t>
  </si>
  <si>
    <t>metasurfaces | nanocavities | patch antennas | plasmonics | Purcell factor | SERS | strong coupling</t>
  </si>
  <si>
    <t>Plasmonic nanocavities with sub-5-nm gaps between nanoparticles support multiple resonances possessing ultra-high-field confinement and enhancements. Here we systematically compare the two fundamentally different resonant gap modes: transverse waveguide (s) and antenna modes (l), which, despite both tightly confining light within the gap, have completely different near-field and far-field radiation patterns. By varying the gap size, both experimentally and theoretically, we show how changing the nanoparticle shape from sphere to cube alters coupling of s and l modes, resulting in strongly hybridized (j) modes. Through rigorous group representation analysis we identify their composition and coupling. This systematic analysis of the Purcell factors shows that modes with optical field perpendicular to the gap are best to probe the optical properties of cavity-bound emitters, such as single molecules.</t>
  </si>
  <si>
    <t>469-475</t>
  </si>
  <si>
    <t>60121115;60025063;60121115;60121115;60121115;60121115;60121115;60121115;60121115;60025063;60025063;60121115</t>
  </si>
  <si>
    <t>54941185500;46062612900;56323748700;57188548185;24398314800;57189852253;55938244200;57193645417;35253416600;7005545716;36047560000;7007021640</t>
  </si>
  <si>
    <t>Chikkaraddy, Rohit;Zheng, Xuezhi;Benz, Felix;Brooks, Laura J.;De Nijs, Bart;Carnegie, Cloudy;Kleemann, Marie Elena;Mertens, Jan;Bowman, Richard W.;Vandenbosch, Guy A.E.;Moshchalkov, Victor V.;Baumberg, Jeremy J.</t>
  </si>
  <si>
    <t>United Kingdom;Belgium</t>
  </si>
  <si>
    <t>Cambridge;3000 Leuven</t>
  </si>
  <si>
    <t>Department of Physics;KU Leuven</t>
  </si>
  <si>
    <t>60121115;60025063</t>
  </si>
  <si>
    <t>Chikkaraddy R.</t>
  </si>
  <si>
    <t>How Ultranarrow Gap Symmetries Control Plasmonic Nanocavity Modes: From Cubes to Spheres in the Nanoparticle-on-Mirror</t>
  </si>
  <si>
    <t>10.1021/acsphotonics.6b00908</t>
  </si>
  <si>
    <t>2-s2.0-85015395045</t>
  </si>
  <si>
    <t>['two simulations', 'realize far', 'r elements', 'r arrays', 'proposed methods', 'proper height', 'physical size', 'paper derives', 'observation channels', 'input multiple', 'imaging results', 'grating lobes', 'field array', 'field area', 'field approximation', 'edge points', 'design criterion', 'coupling effect', 'actual number']</t>
  </si>
  <si>
    <t>Grating lobes | Height difference between T/R arrays | MIMO imaging | MIMO radar | Near-field imaging</t>
  </si>
  <si>
    <t>Multiple-Input Multiple-Output (MIMO) radar provides much more flexibility than the traditional radar thanks to its ability to realize far more observation channels than the actual number of transmit and receive (T/R) elements. In designing the MIMO imaging radar arrays, the commonly used virtual array theory generally assumes that all elements are on the same line. However, due to the physical size of the antennas and coupling effect between T/R elements, a certain height difference between T/R arrays is essential, which will result in the defocusing of edge points of the scene. On the other hand, the virtual array theory implies far-field approximation. Therefore, with a MIMO array designed by this theory, there will exist inevitable high grating lobes in the imaging results of near-field edge points of the scene. To tackle these problems, this paper derives the relationship between target‚Äôs point spread function (PSF) and pattern of T/R arrays, by which the design criterion is presented for near-field imaging MIMO arrays. Firstly, the proper height between T/R arrays is designed to focus the near-field edge points well. Secondly, the far-field array is modified to suppress the grating lobes in the near-field area. Finally, the validity of the proposed methods is verified by two simulations and an experiment.</t>
  </si>
  <si>
    <t>55723108300;56593879500;26649288900;35326077500;56420698500</t>
  </si>
  <si>
    <t>Hu, Cheng;Wang, Jingyang;Tian, Weiming;Zeng, Tao;Wang, Rui</t>
  </si>
  <si>
    <t>Hu C.</t>
  </si>
  <si>
    <t>Design and imaging of ground-based multiple-input multiple-output synthetic aperture radar (MIMO SAR) with non-collinear arrays</t>
  </si>
  <si>
    <t>10.3390/s17030598</t>
  </si>
  <si>
    <t>2-s2.0-85015629092</t>
  </si>
  <si>
    <t>CMMI-1462622</t>
  </si>
  <si>
    <t>['underlying mechanism', 'simultaneously enhanced', 'nonlinear optics', 'new type', 'new approach', 'magnetic near', 'field distribution', 'experimentally demonstrated', 'existing nanostructures', 'enhanced spectroscopy', 'electric near', 'confined electric', 'bba antenna', 'apparent advantages']</t>
  </si>
  <si>
    <t>Babinet's principle | electromagnetic field localization | nanoantenna | scanning near-field optical microscopy | surface plasmon</t>
  </si>
  <si>
    <t>In this work we report a new type of nanostructure, the bridged bowtie aperture (BBA) antenna, for producing a simultaneously enhanced and confined electric and magnetic near field. The optical nanocircuit theory is employed to reveal its underlying mechanism. The electric near-field distribution of the nanostructure is observed using transmission-type s-SNOM at the nanoscale, and the magnetic near-field distribution is then derived from the electric near field of a complementary BBA structure using Babinet's principle. To our knowledge, the generation of such an electromagnetic hot spot has never been experimentally demonstrated. Relative to the existing nanostructures that can produce an electromagnetic hot spot, the BBA antenna has apparent advantages, which offers a new approach for nonlinear optics, surface-enhanced spectroscopy, biosensing, and metamaterials.</t>
  </si>
  <si>
    <t>60019118;60019118;60019118;60009254</t>
  </si>
  <si>
    <t>56597657900;57203833271;55554255900;55827491300</t>
  </si>
  <si>
    <t>Chen, Yang;Chen, Yuhang;Chu, Jiaru;Xu, Xianfan</t>
  </si>
  <si>
    <t>Hefei;West Lafayette</t>
  </si>
  <si>
    <t>University of Science and Technology of China;Purdue University</t>
  </si>
  <si>
    <t>60019118;60009254</t>
  </si>
  <si>
    <t>Bridged Bowtie Aperture Antenna for Producing an Electromagnetic Hot Spot</t>
  </si>
  <si>
    <t>10.1021/acsphotonics.6b00857</t>
  </si>
  <si>
    <t>2-s2.0-85015736225</t>
  </si>
  <si>
    <t>EP/J017671/1</t>
  </si>
  <si>
    <t>['wide range', 'two phase', 'thz regions', 'semiconductor lasers', 'polarization state', 'plane metasurfaces', 'output polarization', 'monolithically integrating', 'many applications', 'locked semiconductor', 'inter alia', 'g .,', 'frequency radiation', 'extremely beneficial', 'electromagnetic spectrum', 'circular polarization', 'broad applicability', 'although manipulating', 'also act']</t>
  </si>
  <si>
    <t>dynamically tunable polarization | metasurface | semiconductor laser | surface emission</t>
  </si>
  <si>
    <t>The ability to control the polarization state of emission from semiconductor lasers is essential for many applications in spectroscopy, imaging, and communications, inter alia, with monolithic integration approaches being extremely beneficial. Although manipulating the output polarization of radiation from a laser can be achieved through a number of approaches, obtaining continuous dynamic control, e.g., from linear to circular, remains extremely challenging. In this paper, we demonstrate that the polarization of terahertz (THz) frequency radiation can be continuously tuned electronically from linear to circular polarization by monolithically integrating in-plane metasurfaces with two phase-locked semiconductor-based THz quantum cascade lasers. Moreover, the metasurfaces - metal antenna arrays in this case - also act as efficient beam collimators, yielding a collimated beam divergence of ‚àº10¬∞ √ó 10¬∞. Our results, however, have broad applicability to a wide range of semiconductor lasers operating from the visible to THz regions of the electromagnetic spectrum.</t>
  </si>
  <si>
    <t>60118963;60118963;60118963;60118963;60030183;60030183;60012070;60012070;60012070;60118963</t>
  </si>
  <si>
    <t>55570469300;56179651800;55755524400;57193686200;34971530300;57214256013;8605376300;56911604400;7005415578;57075084000</t>
  </si>
  <si>
    <t>Liang, Guozhen;Zeng, Yongquan;Hu, Xiaonan;Yu, Hao;Liang, Houkun;Zhang, Ying;Li, Lianhe;Davies, Alexander Giles;Linfield, Edmund H.;Wang, Qi Jie</t>
  </si>
  <si>
    <t>Singapore;Singapore;United Kingdom</t>
  </si>
  <si>
    <t>Singapore City;Singapore City;Leeds</t>
  </si>
  <si>
    <t>Centre for OptoElectronics and Biophotonics;A-Star, Singapore Institute of Manufacturing Technology;University of Leeds</t>
  </si>
  <si>
    <t>60118963;60030183;60012070</t>
  </si>
  <si>
    <t>Liang G.</t>
  </si>
  <si>
    <t>Monolithic Semiconductor Lasers with Dynamically Tunable Linear-to-Circular Polarization</t>
  </si>
  <si>
    <t>10.1021/acsphotonics.6b00703</t>
  </si>
  <si>
    <t>2-s2.0-85015759724</t>
  </si>
  <si>
    <t>['wireless communications', 'wire nanoloop', 'wave simulations', 'two ways', 'transformative discovery', 'surprising phenomenon', 'strongly impact', 'single thin', 'revealed end', 'range communication', 'radius less', 'manufacture design', 'manufacture antenna', 'inherently short', 'fire directivity', 'finding offers', 'elusive problems', 'electrically small', '6 dbi', '2 wavelength']</t>
  </si>
  <si>
    <t>electromagnetic radiation | nanoantennas | nanoloops | superdirectivity</t>
  </si>
  <si>
    <t>The problem of obtaining broadband superdirective radiation from an electrically small, easy to manufacture antenna is among the most challenging and elusive problems in electromagnetics. Superdirective arrays tend to be narrowband and sensitive to tolerancing, while a single superdirective radiator typically requires a very complicated and difficult to manufacture design. In this Article, we report on a new and transformative discovery, the fact that broadband superdirectivity naturally occurs for a single thin-wire nanoloop of the appropriate material composition and size. Full-wave simulations have revealed end-fire directivity of above 4.0 (6 dBi) for a nanoloop with radius less than 0.2 wavelength. This surprising phenomenon is explained in two ways: by comparison with two-element superdirective arrays and via a spherical multipole decomposition. This finding offers a solution to the problem of the inherently short-range communication of nanodevices and thus had the potential to strongly impact the fields of sensors, electronics, and wireless communications.</t>
  </si>
  <si>
    <t>509-516</t>
  </si>
  <si>
    <t>60027844;60001439;60001439;60001439</t>
  </si>
  <si>
    <t>6602185693;51564234000;56380874200;55925714300</t>
  </si>
  <si>
    <t>Pantoja, Mario F.;Nagar, Jogender;Lu, Bingqian;Werner, Douglas H.</t>
  </si>
  <si>
    <t>Pantoja M.</t>
  </si>
  <si>
    <t>Existence of Superdirective Radiation Modes in Thin-Wire Nanoloops</t>
  </si>
  <si>
    <t>10.1021/acsphotonics.6b00486</t>
  </si>
  <si>
    <t>2-s2.0-85015789254</t>
  </si>
  <si>
    <t>Gordon and Betty Moore Foundation</t>
  </si>
  <si>
    <t>2014M3A6B3063709</t>
  </si>
  <si>
    <t>GBMF</t>
  </si>
  <si>
    <t>['temperature operation', 'sufficient room', 'spectral range', 'simultaneous improvement', 'room temperature', 'results show', 'responsivity hot', 'respectively ),', 'realize ultrabroadband', 'promising route', 'previous efforts', 'photons extends', 'novel mid', 'ir photons', 'ir photodetection', 'interface engineering', 'integrating light', 'high responsivity', 'graphene offers', 'graphene interface', 'demonstrate room', 'carrier optoelectronics', 'broadband visible', 'broadband detection', 'attractive platform', 'antenna fabrication', 'absorbing colloids']</t>
  </si>
  <si>
    <t>graphene | heterostructure | mid-infrared photodetection | photodetectors | photogating effect | topological insulators</t>
  </si>
  <si>
    <t>Broadband detection of mid-infrared (IR) photons extends to advanced optoelectronic applications such as imaging, sensing, and telecommunications. While graphene offers an attractive platform for broadband visible/IR photodetection, previous efforts to improve its responsivity, for example, by integrating light-absorbing colloids or waveguide or antenna fabrication, were achieved at the cost of reduced photon detection bandwidth. In this work, we demonstrate room-temperature operation of a novel mid-IR photodetector based on a graphene-Bi2Se3 heterostructure showing broadband detection and high responsivity (1.97 and 8.18 A/W at mid- and near-IR, respectively), in which simultaneous improvement of the spectral range and responsivity is achieved via exploiting broadband absorption of mid-IR and IR photons in a small-band-gap Bi2Se3 topological insulator and efficient hot carrier separation and strong photogating across the Bi2Se3/graphene interface. With sufficient room for further improvement by interface engineering, our results show a promising route to realize ultrabroadband, high-responsivity hot-carrier optoelectronics at room temperature.</t>
  </si>
  <si>
    <t>60016912-60003780;60016912;60016912;60119141;60016912;118258132;118258132;118258132;60003780;60016912;60016912;60016912;60016912;60016912;60016912;60119141;60119141;60032330;60068688;60068688;60032330;60119141;60016912;118258132;60013682;60016912</t>
  </si>
  <si>
    <t>57085823300;57195918195;35200924100;55446014500;56412066700;56912885500;7501482308;55708151100;57190025941;55861550900;55857001500;55860820500;56709023400;57193089005;57192062447;56879679300;55964635400;55276940000;55277216900;7004829877;16420756300;8352152200;56637126000;7404626261;56245793500;16432927000</t>
  </si>
  <si>
    <t>Kim, Jaeseok;Park, Sungjoon;Jang, Houk;Koirala, Nikesh;Lee, Jae Bok;Kim, Un Jeong;Lee, Hong Seok;Roh, Young Geun;Lee, Hyangsook;Sim, Sangwan;Cha, Soonyoung;In, Chihun;Park, Jun;Lee, Jekwan;Noh, Minji;Moon, Jisoo;Salehi, Maryam;Sung, Jiho;Chee, Sang Soo;Ham, Moon Ho;Jo, Moon Ho;Oh, Seongshik;Ahn, Jong Hyun;Hwang, Sung Woo;Kim, Dohun;Choi, Hyunyong</t>
  </si>
  <si>
    <t>United States;South Korea;South Korea;South Korea;South Korea;South Korea;South Korea</t>
  </si>
  <si>
    <t>New Brunswick;Gwangju;Pohang;Seoul;Seoul;Suwon;Suwon</t>
  </si>
  <si>
    <t>Rutgers University‚ÄìNew Brunswick;Gwangju Institute of Science and Technology;Pohang University of Science and Technology;Yonsei University;Seoul National University;Samsung Electronics Co. Ltd.;Device Lab</t>
  </si>
  <si>
    <t>60119141;60068688;60032330;60016912;60013682;60003780;118258132</t>
  </si>
  <si>
    <t>Highly Sensitive, Gate-Tunable, Room-Temperature Mid-Infrared Photodetection Based on Graphene-Bi&lt;inf&gt;2&lt;/inf&gt;Se&lt;inf&gt;3&lt;/inf&gt; Heterostructure</t>
  </si>
  <si>
    <t>10.1021/acsphotonics.6b00972</t>
  </si>
  <si>
    <t>2-s2.0-85015800481</t>
  </si>
  <si>
    <t>National Institute on Aging</t>
  </si>
  <si>
    <t>K01AG049055</t>
  </si>
  <si>
    <t>NIA</t>
  </si>
  <si>
    <t>['vesicular localization', 'vacht co', 'synaptic terminals', 'organismal survival', 'optic lobes', 'mushroom bodies', 'independently confirm', 'fully elucidated', 'first time', 'expression pattern', 'exocytotic release', 'drosophila larva', 'drosophila brain', 'cholinergic neurons', 'antibody recognizes', 'antennal lobe', 'adult drosophila']</t>
  </si>
  <si>
    <t>Acetylcholine | Localization | Neurotransmitter | Synaptic vesicle | VAChT</t>
  </si>
  <si>
    <t>Vesicular acetylcholine transporter (VAChT) function is essential for organismal survival, mediating the packaging of acetylcholine (ACh) for exocytotic release. However, its expression pattern in the Drosophila brain has not been fully elucidated. To investigate the localization of VAChT, we developed an antibody against the C terminal region of the protein and we show that this antibody recognizes a 65KDa protein corresponding to VAChT on an immunoblot in both Drosophila head homogenates and in Schneider 2 cells. Further, we report for the first time the expression of VAChT in the antennal lobe and ventral nerve cord of Drosophila larva; and we independently confirm the expression of the protein in mushroom bodies and optic lobes of adult Drosophila. Importantly, we show that VAChT co-localizes with a synaptic vesicle marker in vivo, confirming previous reports of the localization of VAChT to synaptic terminals. Together, these findings help establish the vesicular localization of VAChT in cholinergic neurons in Drosophila and present an important molecular tool with which to dissect the function of the transporter in vivo.</t>
  </si>
  <si>
    <t>76-83</t>
  </si>
  <si>
    <t>Neuroscience Letters</t>
  </si>
  <si>
    <t>60002709;60002709;60002709;60002709;60002709;60002709</t>
  </si>
  <si>
    <t>35080097400;57193344892;57193349260;57193347738;57193348802;16033229700</t>
  </si>
  <si>
    <t>Boppana, Sridhar;Kendall, Natalie;Akinrinsola, Opeyemi;White, Daniel;Patel, Krushali;Lawal, Hakeem</t>
  </si>
  <si>
    <t>Dover</t>
  </si>
  <si>
    <t>Delaware State University</t>
  </si>
  <si>
    <t>Boppana S.</t>
  </si>
  <si>
    <t>Immunolocalization of the vesicular acetylcholine transporter in larval and adult Drosophila neurons</t>
  </si>
  <si>
    <t>S0304394017301180</t>
  </si>
  <si>
    <t>10.1016/j.neulet.2017.02.012</t>
  </si>
  <si>
    <t>2-s2.0-85013191592</t>
  </si>
  <si>
    <t>['therapeutic applications', 'term nano', 'targeted delivery', 'taken together', 'synthesized aerosol', 'specific delivery', 'significant alterations', 'results revealed', 'potential use', 'paramount interest', 'nanoparticle accumulation', 'many diagnostic', 'issue systematically', 'invasive approach', 'insect antenna', 'findings reveal', 'exposure time', 'electrophysiological recordings', 'effective non', 'delivery using', 'delivering nanoparticles', 'brain within', 'aunps reached', 'also presents', 'aerosolized delivery']</t>
  </si>
  <si>
    <t>Targeted delivery of nanoscale carriers containing packaged payloads to the central nervous system has potential use in many diagnostic and therapeutic applications. Moreover, understanding of the bio-interactions of the engineered nanoparticles used for tissue-specific delivery by non-invasive delivery approaches are also of paramount interest. Here, we have examined this issue systematically in a relatively simple invertebrate model using insects. We synthesized 5 nm, positively charged gold nanoparticles (AuNPs) and targeted their delivery using the electrospray aerosol generator. Our results revealed that after the exposure of synthesized aerosol to the insect antenna, AuNPs reached the brain within an hour. Nanoparticle accumulation in the brain increased linearly with the exposure time. Notably, electrophysiological recordings from neurons in the insect brain several hours after exposure did not show any significant alterations in their spontaneous and odor-evoked spiking properties. Taken together, our findings reveal that aerosolized delivery of nanoparticles can be an effective non-invasive approach for delivering nanoparticles to the brain, and also presents an approach to monitor the short-term nano-biointeractions.</t>
  </si>
  <si>
    <t>60105336;60010261;60105336;60010261;60105336</t>
  </si>
  <si>
    <t>55484696700;36560295100;56073712400;57203080998;7202443648</t>
  </si>
  <si>
    <t>Raliya, Ramesh;Saha, Debajit;Chadha, Tandeep S.;Raman, Baranidharan;Biswas, Pratim</t>
  </si>
  <si>
    <t>St. Louis;St. Louis</t>
  </si>
  <si>
    <t>McKelvey School of Engineering;Washington University in St. Louis</t>
  </si>
  <si>
    <t>60105336;60010261</t>
  </si>
  <si>
    <t>Raliya R.</t>
  </si>
  <si>
    <t>Non-invasive aerosol delivery and transport of gold nanoparticles to the brain</t>
  </si>
  <si>
    <t>srep44718</t>
  </si>
  <si>
    <t>10.1038/srep44718</t>
  </si>
  <si>
    <t>2-s2.0-85015450195</t>
  </si>
  <si>
    <t>['radiation patterns', 'proposed antenna', 'mutual coupling', 'metal strips', 'almost unaffected', '30 db']</t>
  </si>
  <si>
    <t>A mutual coupling reduction antenna design for WLAN MIMO application is proposed. The proposed antenna array consists of two rectangular patch antennas, six parallel metal strips, a single substrate layer, and common ground plane. About -42 dB mutual coupling is achieved at the 5.8 GHz resonant frequency. Both simulation and measurement results confirm improvements in mutual coupling at about 30 dB when compared with those without metal strips. The radiation patterns are almost unaffected by adding these metal strips in the proposed antenna.</t>
  </si>
  <si>
    <t>368-370</t>
  </si>
  <si>
    <t>60001429;60001429</t>
  </si>
  <si>
    <t>22636064800;7202868473</t>
  </si>
  <si>
    <t>Sun, Xu Bao;Cao, Mao Yong</t>
  </si>
  <si>
    <t>Shandong University of Science and Technology</t>
  </si>
  <si>
    <t>Low mutual coupling antenna array for WLAN application</t>
  </si>
  <si>
    <t>10.1049/el.2016.4563</t>
  </si>
  <si>
    <t>2-s2.0-85015725120</t>
  </si>
  <si>
    <t>['stereolithography technology', 'radiation pattern', 'patch element', 'inexpensive technology', 'experimental results', 'axial ratio', '1575 mhz']</t>
  </si>
  <si>
    <t>The fabrication of a patch antenna using low-cost 3D printing equipment is presented. The circular polarised patch antenna is manufactured by combining inkjet printing and stereolithography technology. The substrate has been fabricated by curing photosensitive resin while the patch element of the antenna has been inkjet printed using silver ink. The printed antenna satisfies the required reflection coefficient, axial ratio and radiation pattern at 1575 MHz. The aim is to demonstrate an inexpensive technology that could be used for the fabrication of antennas on customised 3D printed substrates. The performance of the antenna is summarised through simulations and experimental results.</t>
  </si>
  <si>
    <t>370-371</t>
  </si>
  <si>
    <t>60010818;60010818;60010818;60010818;60010818;60112856;60112856</t>
  </si>
  <si>
    <t>56486900200;11142205000;57193454259;55226071200;7403257414;56432260000;57193455257</t>
  </si>
  <si>
    <t>Jun, S.;Sanz-Izquierdo, B.;Heirons, J.;Mao, C. X.;Gao, S.;Bird, D.;McClelland, A.</t>
  </si>
  <si>
    <t>Redcar;Canterbury</t>
  </si>
  <si>
    <t>Centre for Process Innovation Limited;University of Kent</t>
  </si>
  <si>
    <t>60112856;60010818</t>
  </si>
  <si>
    <t>Jun S.</t>
  </si>
  <si>
    <t>Circular polarised antenna fabricated with low-cost 3D and inkjet printing equipment</t>
  </si>
  <si>
    <t>10.1049/el.2016.4605</t>
  </si>
  <si>
    <t>2-s2.0-85015745646</t>
  </si>
  <si>
    <t>['prs ).', 'operating band', 'metallic ground', 'gain enhancement', 'frequency range', 'dual polarisation', 'circularly polarised', '68 db', '17 ghz']</t>
  </si>
  <si>
    <t>A shared aperture metasurface (SA-MS) is proposed to achieve the wideband radar cross-section (RCS) reduction and gain enhancement of a circularly polarised (CP) microstrip antenna simultaneously. The SA-MS is composed of a wideband polarisation conversion surface and a partially reflecting surface (PRS). A 180¬∞ phase difference can be obtained by the polarisation conversion surface, which results in a wideband RCS reduction in normal incident direction. The Fabry- Perot resonator cavity is constructed by the PRS and the metallic ground of the CP microstrip antenna to enhance the gain. Experimental results show that the gain enhancement reaches 1.15 dB around the operating band and a wideband RCS reduction is obtained in the frequency range of 9-17 GHz, in which the average RCS reduction is 10.9 and 10.68 dB for dual polarisation in the normal incident direction.</t>
  </si>
  <si>
    <t>375-376</t>
  </si>
  <si>
    <t>115967259;115967259</t>
  </si>
  <si>
    <t>57201265981;57200568028</t>
  </si>
  <si>
    <t>Low RCS and high-gain CP microstrip antenna using SA-MS</t>
  </si>
  <si>
    <t>10.1049/el.2016.4654</t>
  </si>
  <si>
    <t>2-s2.0-85015752172</t>
  </si>
  <si>
    <t>ANR-11-BS10-011</t>
  </si>
  <si>
    <t>['qds plane', 'oscillating motion', 'nondestructive method', 'highly sensitive', 'accuracy ranging']</t>
  </si>
  <si>
    <t>We introduce a nondestructive method to determine the position of randomly distributed semiconductor quantum dots (QDs) integrated in a solid photonic structure. By setting the structure in an oscillating motion, we generate a large stress gradient across the QDs plane. We then exploit the fact that the QDs emission frequency is highly sensitive to the local material stress to map the position of QDs deeply embedded in a photonic wire antenna with an accuracy ranging from ¬±35 nm down to ¬±1 nm. In the context of fast developing quantum technologies, this technique can be generalized to different photonic nanostructures embedding any stress-sensitive quantum emitters.</t>
  </si>
  <si>
    <t>Physical Review Letters</t>
  </si>
  <si>
    <t>60104653-60030074;60104653;60104653;60104653;60104653;60104653;60104653;60104653;60104653;60104653;60104653;60104653;60104653;60104653</t>
  </si>
  <si>
    <t>36975212900;54387638500;55925720500;57225877679;57193686920;9249548400;35190712900;12794314600;6507201627;7202889576;8601019400;9747130100;13105760200;35583947700</t>
  </si>
  <si>
    <t>De Assis, P. L.;Yeo, I.;Gloppe, A.;Nguyen, H. A.;Tumanov, D.;Dupont-Ferrier, E.;Malik, N. S.;Dupuy, E.;Claudon, J.;G√©rard, J. M.;Auff√®ves, A.;Arcizet, O.;Richard, M.;Poizat, J. Ph</t>
  </si>
  <si>
    <t>Saint Martin d'Heres;Belo Horizonte</t>
  </si>
  <si>
    <t>Universite Grenoble Alpes;Universidade Federal de Minas Gerais</t>
  </si>
  <si>
    <t>60104653;60030074</t>
  </si>
  <si>
    <t>De Assis P.L.</t>
  </si>
  <si>
    <t>Strain-Gradient Position Mapping of Semiconductor Quantum Dots</t>
  </si>
  <si>
    <t>10.1103/PhysRevLett.118.117401</t>
  </si>
  <si>
    <t>2-s2.0-85015805356</t>
  </si>
  <si>
    <t>['variable inductance', 'readily applied', 'potential application', 'phase responses', 'numerically verified', 'inversion coefficient', 'impedance converter', 'beam steering', 'active phase', 'achieved electronically']</t>
  </si>
  <si>
    <t>To create an active phase-gradient metasurface relying on variable inductance, an impedance converter is used to realise positive inductance values. By varying the inversion coefficient, a variation of the inductance can be achieved electronically. A prototype of the circuit is fabricated and tested. Different inductance values are obtained with respect to the inversion coefficient used. Such circuit can be readily applied to an LC resonant cell to control the phase responses. A potential application for beam steering is further numerically verified.</t>
  </si>
  <si>
    <t>373-375</t>
  </si>
  <si>
    <t>60109179;60109179;60109179-60206637;60206637</t>
  </si>
  <si>
    <t>57192094442;55977690000;6701426035;16244258200</t>
  </si>
  <si>
    <t>Niang, A.;Ratni, B.;De Lustrac, A.;Burokur, S. N.</t>
  </si>
  <si>
    <t>Ville-d'Avray;Orsay</t>
  </si>
  <si>
    <t>LEME : Laboratoire Energ√©tique M√©canique Electromagn√©tisme;Centre de Nanosciences et de Nanotechnologies</t>
  </si>
  <si>
    <t>60206637;60109179</t>
  </si>
  <si>
    <t>Niang A.</t>
  </si>
  <si>
    <t>Engineering of inductance for beam-steering antenna applications</t>
  </si>
  <si>
    <t>10.1049/el.2016.4608</t>
  </si>
  <si>
    <t>2-s2.0-85015807139</t>
  </si>
  <si>
    <t>14-12-01037</t>
  </si>
  <si>
    <t>['structural parameters', 'seira spectra', 'pbs nanocrystals', 'optical phonons', 'nc mls', 'nanoantenna length', 'lspr mode', 'linear nanoantennas', 'homogeneous deposition', 'frequency positions', 'diffraction modes', 'blodgett technique', 'array period', 'allow coupling', '15 œºm']</t>
  </si>
  <si>
    <t>We report on a study of surface-enhanced infrared absorption (SEIRA) by optical phonons in monolayers (MLs) of CdSe, CdS, and PbS nanocrystals (NCs) deposited on arrays of linear nanoantennas the optimized structural parameters of which allow coupling between the localized surface plasmon resonance (LSPR) and diffraction modes in the far-infrared spectral region. The Langmuir-Blodgett technique was used for homogeneous deposition of the NCs. The structural parameters of the arrays and the NC MLs were determined by scanning electron microscopy. According to the three-dimensional electrodynamic simulations of the electromagnetic field distribution around the antennas, the maximal SEIRA enhancement is realized for an array period of about 15 Œºm when the energy of a diffraction mode coincides with that of the LSPR mode. SEIRA experimental results are in perfect quantitative agreement with the simulation. The maximal SEIRA enhancement is observed for the nanoantenna length and transverse periodicity predicted by the simulations. The frequency positions of the absorption features indicate that only the NC surface optical phonons are activated in the SEIRA spectra. (Graph Presented).</t>
  </si>
  <si>
    <t>5779-5786</t>
  </si>
  <si>
    <t>60002049-60068677;60002049-60068677;60002049;60002049;60002049-60068677;60002049-60068677;60002049-60068677;60008069;60008069</t>
  </si>
  <si>
    <t>7003649642;56426776500;7004454759;7006060378;57191205242;6508030193;7005151705;6506323864;22995638300</t>
  </si>
  <si>
    <t>Milekhin, A. G.;Kuznetsov, Sergei A.;Sveshnikova, L. L.;Duda, T. A.;Milekhin, I. A.;Rodyakina, E. E.;Latyshev, A. V.;Dzhagan, V. M.;Zahn, D. R.T.</t>
  </si>
  <si>
    <t>Russian Federation;Germany;Russian Federation</t>
  </si>
  <si>
    <t>Novosibirsk;Chemnitz;Novosibirsk</t>
  </si>
  <si>
    <t>Institute of Semiconductor Physics, Siberian Branch, Russian Academy of Sciences;Technische Universit√§t Chemnitz;Novosibirsk State University</t>
  </si>
  <si>
    <t>60068677;60008069;60002049</t>
  </si>
  <si>
    <t>Milekhin A.</t>
  </si>
  <si>
    <t>Surface-Enhanced Infrared Absorption by Optical Phonons in Nanocrystal Monolayers on Au Nanoantenna Arrays</t>
  </si>
  <si>
    <t>10.1021/acs.jpcc.6b11431</t>
  </si>
  <si>
    <t>2-s2.0-85018187602</t>
  </si>
  <si>
    <t>Academy of Leisure Sciences</t>
  </si>
  <si>
    <t>TALS</t>
  </si>
  <si>
    <t>['ultrafast photochemistry', 'two variants', 'solubilized sample', 'solubilized p', 'selective photoexcitation', 'reduced samples', 'previous study', 'pharaonis halorhodopsin', 'natronomonas pharaonis', 'native membrane', 'intact membrane', 'harvesting antenna', 'demonstrates conclusively', 'comparison shows', 'carotenoids associated', 'blue range']</t>
  </si>
  <si>
    <t>Ultrafast photochemistry of pharaonis halorhodopsin (p-HR) in the intact membrane of Natronomonas pharaonis has been studied by photoselective femtosecond pump-hyperspectral probe spectroscopy with high time resolution. Two variants of this sample were studied, one with wild-type retinal prosthetic groups and another after shifting the retinal absorption deep into the blue range by reducing the Schiff base linkage, and the results were compared to a previous study on detergent-solubilized p-HR. This comparison shows that retinal photoisomerization dynamics is identical in the membrane and in the solubilized sample. Selective photoexcitation of bacterioruberin, which is associated with the protein in the native membrane, in wild-type and reduced samples, demonstrates conclusively that unlike the carotenoids associated with some bacterial retinal proteins the carrotenoid in p-HR does not act as a light-harvesting antenna. (Graph Presented).</t>
  </si>
  <si>
    <t>2319-2325</t>
  </si>
  <si>
    <t>60007903;60017563;60017563;60017563;60007903</t>
  </si>
  <si>
    <t>34868062500;57194002525;55230145100;57189999917;57206462328</t>
  </si>
  <si>
    <t>Gdor, Itay;Mani-Hazan, Maya;Friedman, Noga;Sheves, Mordechai;Ruhman, Sanford</t>
  </si>
  <si>
    <t>Rehovot;Jerusalem</t>
  </si>
  <si>
    <t>Weizmann Institute of Science Israel;Hebrew University of Jerusalem</t>
  </si>
  <si>
    <t>60017563;60007903</t>
  </si>
  <si>
    <t>Gdor I.</t>
  </si>
  <si>
    <t>Membrane Independence of Ultrafast Photochemistry in Pharaonis Halorhodopsin: Testing the Role of Bacterioruberin</t>
  </si>
  <si>
    <t>10.1021/acs.jpcb.6b12698</t>
  </si>
  <si>
    <t>2-s2.0-85018361522</t>
  </si>
  <si>
    <t>['valid species', 'species inquirendae', 'six species', 'single specimens', 'selaris kirtisinghe', 'second antenna', 'sagitta linnaeus', 'robusta gnanamuthu', 'remorae murray', 'remaining species', 'platycephalus gnanamuthu', 'phocaena phocaena', 'pennella species', 'overall length', 'original reports', 'nov .,', 'northwest atlantic', 'nine species', 'new species', 'mesoparasitic copepods', 'marine fish', 'makaira hogans', 'longicauda gnanamuthu', 'lepidocybium flavobrunneum', 'invalid based', 'instructa wilson', 'host parasitized', 'hawaiiensis kazachenko', 'harbor porpoise', 'found since', 'filosa linnaeus', 'elegans gnanamuthu', 'diodontis oken', 'differentiated based', 'considered substantiated', 'cephalothoracic papillae', 'benzi sp', 'balaenoptera koren', 'adult female', 'abdominal plumes', '44 species']</t>
  </si>
  <si>
    <t>Copepoda | Parasite | Pennella | Review</t>
  </si>
  <si>
    <t>The genus Pennella Oken, 1816, mesoparasitic copepods from marine fish and mammals, is reviewed with the objective of determining the validity of members of the genus. Details of the external morphological structures of the adult female are presented. Pennella species are differentiated based on a combination of characters: the type of host parasitized, overall length of the parasite, shape, size and configuration of cephalothoracic papillae, segmentation of the first and second antenna, holdfast horn number, shape and configuration, and structure of the abdominal plumes. A new species of Pennella, Pennella benzi sp. Nov., is described from the escolar, Lepidocybium flavobrunneum in the northwest Atlantic. Pennella balaenoptera Koren &amp;Danielssen, 1877 is reported from the harbor porpoise (Phocaena phocaena) in the Bay of Fundy, a new locality record. The validity of 44 species is assessed; nine species (P. balaenoptera Koren &amp;Danielssen, 1877, P. benzi sp. Nov., P. diodontis Oken, 1816, P. exocoeti (Holten, 1802), P. filosa Linnaeus, 1758, P. hawaiiensis Kazachenko &amp;Kurochkin, 1974, P. instructa Wilson, 1917, P. makaira Hogans, 1988 and P. sagitta Linnaeus, 1758) are considered substantiated and valid; six species (P. elegans Gnanamuthu, 1957, P. longicauda Gnanamuthu, 1957, P. platycephalus Gnanamuthu, 1957, P. remorae Murray, 1856, P. robusta Gnanamuthu, 1957, and P. selaris Kirtisinghe, 1964) exhibit unique characteristics, but are based on descriptions of single specimens, have not been found since the original reports and are considered as species inquirendae; the remaining species are unsubstantiated and invalid based on inadequate or missing original descriptions, or are designated as synonyms of valid species. A key to the valid species of the genus is provided.</t>
  </si>
  <si>
    <t>Hogans, W. E.</t>
  </si>
  <si>
    <t>New Brunswick Department of Agriculture, Aquaculture and Fisheries</t>
  </si>
  <si>
    <t>Hogans W.E.</t>
  </si>
  <si>
    <t>Review of Pennella Oken, 1816 (Copepoda: Pennellidae) with a description of Pennella benzi sp. Nov., a parasite of Escolar, Lepidocybium flavobrunneum (Pisces) in the northwest Atlantic Ocean</t>
  </si>
  <si>
    <t>10.11646/zootaxa.4244.1.1</t>
  </si>
  <si>
    <t>2-s2.0-85015612274</t>
  </si>
  <si>
    <t>['used directly', 'two methods', 'theoretical analysis', 'reflector targets', 'imaging technique', 'imaging experiments', 'fourier transform', 'experimental results', 'experimental data', 'electromagnetic vortex', 'azimuthal image', 'azimuth resolution', 'array parameters', 'anechoic chamber', 'additional phase']</t>
  </si>
  <si>
    <t>Azimuth resolution | Orbital angular momentum (OAM) | Phase compensation | Radar imaging | Uniform circular array (UCA) | Vortical radio wave</t>
  </si>
  <si>
    <t>Radar imaging based on electromagnetic vortex can achieve azimuth resolution without relative motion. The present paper investigates this imaging technique with the use of a single receiving antenna through theoretical analysis and experimental results. Compared with the use of multiple receiving antennas, the echoes from a single receiver cannot be used directly for image reconstruction using Fourier method. The reason is revealed by using the point spread function. An additional phase is compensated for each mode before imaging process based on the array parameters and the elevation of the targets. A proof-of-concept imaging system based on a circular phased array is created, and imaging experiments of corner-reflector targets are performed in an anechoic chamber. The azimuthal image is reconstructed by the use of Fourier transform and spectral estimation methods. The azimuth resolution of the two methods is analyzed and compared through experimental data. The experimental results verify the principle of azimuth resolution and the proposed phase compensation method.</t>
  </si>
  <si>
    <t>56369998000;35779607700;56242314000;55496667400</t>
  </si>
  <si>
    <t>Yuan, Tiezhu;Wang, Hongqiang;Cheng, Yongqiang;Qin, Yuliang</t>
  </si>
  <si>
    <t>Electromagnetic vortex-based radar imaging using a single receiving antenna: Theory and experimental results</t>
  </si>
  <si>
    <t>10.3390/s17030630</t>
  </si>
  <si>
    <t>2-s2.0-85015816188</t>
  </si>
  <si>
    <t>SR/SO/AS-012/2013</t>
  </si>
  <si>
    <t>['viral infections', 'unusual infections', 'two viruses', 'tamil nadu', 'study documents', 'shrimps infected', 'shrimp infected', 'short antennae', 'rare consortium', 'quite common', 'one pond', 'normal shrimps', 'nine ponds', 'infectious hypodermal', 'infected gill', 'inclusion bodies', 'ihhnv symptoms', 'hypertrophied nuclei', 'histological study', 'gill tissue', 'examination revealed', 'eighteen ponds', 'deformed cuticle', 'concurrent occurrence', 'andhra pradesh']</t>
  </si>
  <si>
    <t>Concurrence | IHHNV | L. vannamei | PCR | TEM | WSSV</t>
  </si>
  <si>
    <t>Infectious diseases caused by viruses are quite common in pond cultivated shrimp Litopenaeus vannamei. The present investigation reports a rare consortium of two viruses i.e. infectious hypodermal and haematopoietic necrosis virus (IHHNV) and white spot syndrome virus (WSSV) in adult Litopenaeus vannamei. Collections of diseased and normal shrimps were carried out in eighteen ponds from the farms of Andhra Pradesh and Tamil Nadu. Among the eighteen ponds, nine ponds were found to have infected shrimps either by WSSV or by IHHNV, but interestingly only one pond had the shrimps infected by both the viruses. Shrimp infected only with WSSV exhibited white spot on the carapace. IHHNV infected shrimps showed its principle symptoms including abbreviated rostrum, deformed cuticle and short antennae. Co-infected shrimps showed only symptoms of WSSV; IHHNV symptoms were latent. In histological study, the symptoms for both viral infections were evident such as hypertrophied nuclei and inclusion bodies in the shrimp gill tissues. Further transmission electron microscopic (TEM) examination revealed the presence of both WSSV and IHHNV in the same infected gill of L. vannamei. The unusual infections by both viruses was further confirmed by PCR. This study documents the concurrent occurrence of two different viruses in the gill tissue and their pathogenesis in L. vannamei.</t>
  </si>
  <si>
    <t>Aquaculture</t>
  </si>
  <si>
    <t>60027171;60027171;60027171;60027171;60025034;60015614;118991202</t>
  </si>
  <si>
    <t>56532077200;57191490778;57191482257;15021417300;7404677945;57192907162;57192910252</t>
  </si>
  <si>
    <t>Dewangan, Naresh Kumar;Ayyaru, Gopalakrishnan;Kuzhanthaivel, Raja;Somasundaram Thirugnanasambandan, Somasundaram;Martin, Gary G.;Daniel, Kannan;Ramakrishna, Rajkumar Singh</t>
  </si>
  <si>
    <t>India;United States;India;India</t>
  </si>
  <si>
    <t>Chidambaram;Los Angeles;Chennai;Ongole</t>
  </si>
  <si>
    <t>Annamalai University;Occidental College;Pachaiyappa's College;CP Aquaculture India Private Limited</t>
  </si>
  <si>
    <t>60027171;60025034;60015614;118991202</t>
  </si>
  <si>
    <t>Dewangan N.K.</t>
  </si>
  <si>
    <t>Incidence of simultaneous infection of infectious hypodermal and haematopoietic necrosis virus (IHHNV) and white spot syndrome virus (WSSV) in Litopenaeus vannamei</t>
  </si>
  <si>
    <t>S0044848616306871</t>
  </si>
  <si>
    <t>10.1016/j.aquaculture.2017.01.002</t>
  </si>
  <si>
    <t>2-s2.0-85008938099</t>
  </si>
  <si>
    <t>['vertical forces', 'two axes', 'structure mechanism', 'space environment', 'simulation results', 'results demonstrate', 'proposed based', 'paper presents', 'optimization targets', 'joints hierarchically', 'dynamic simulation', 'dynamic models', 'driving torques', 'designed based', 'derived respectively', 'coupling problem', 'characteristics analysis', 'axis apm', 'apm joints', 'also proved', 'air spindle', 'air bearings', 'adams software']</t>
  </si>
  <si>
    <t>This paper presents a hierarchical and simultaneous gravity unloading method. An air bearing gravity unloading facility for two-orthogonal-axis antenna pointing mechanism (APM) is designed based on this method. This method is proposed based on the characteristics analysis of the two-orthogonal-axis APM and air bearings. The mechanism of the hierarchical and simultaneous gravity unloading method is described in detail. It solves the coupling problem of two axes and unloads the gravity of both joints hierarchically and simultaneously. The air bearing gravity unloading facility which is a structure mechanism with two layers based on this method is designed with planar air bearing and air spindle. The structure of the facility is described in detail. The dynamic models of the APM with its load in space environment and on the air bearing gravity unloading facility are derived respectively. With the analysing of the driving torques and vertical forces of the APM joints in both models, the results demonstrate that the gravity unloading facility can simulate the microgravity environment successfully. This conclusion is also proved by the dynamic simulation with ADAMS software. The simulation also provides some optimization targets for the gravity unloading facility. At last, the gravity unloading facility is established and some experiments are done. The dynamic models, the simulation results and the experiments all show the effectiveness of the hierarchical and simultaneous gravity unloading method.</t>
  </si>
  <si>
    <t>2191916X</t>
  </si>
  <si>
    <t>Mechanical Sciences</t>
  </si>
  <si>
    <t>60018486-60019499;60018486;60028458;60073440;60018486</t>
  </si>
  <si>
    <t>55620937800;9638762500;34874109100;55850238000;24544496500</t>
  </si>
  <si>
    <t>Yang, Guoyong;Wang, Hongguang;Xiao, Jizhong;Wang, Zuowei;Ling, Lie</t>
  </si>
  <si>
    <t>Beijing;New York;Beijing;Beijing</t>
  </si>
  <si>
    <t>Beijing Institute of Control Engineering;City College of New York;Chinese Academy of Sciences;Institute of Automation Chinese Academy of Sciences</t>
  </si>
  <si>
    <t>60073440;60028458;60019499;60018486</t>
  </si>
  <si>
    <t>Research on a hierarchical and simultaneous gravity unloading method for antenna pointing mechanism</t>
  </si>
  <si>
    <t>10.5194/ms-8-51-2017</t>
  </si>
  <si>
    <t>2-s2.0-85015825352</t>
  </si>
  <si>
    <t>Northwest Fisheries Science Center</t>
  </si>
  <si>
    <t>NWFSC</t>
  </si>
  <si>
    <t>['‚ àº650', 'zno uv', 'validated experimentally', 'support wgms', 'sic substrate', 'section area', 'saving luminescence', 'sandwich structures', 'sandwich structure', 'refractive index', 'reflection effect', 'pl emission', 'objective lens', 'novel platform', 'microsphere array', 'matter interaction', 'manipulate light', 'luminescence film', 'focusing property', 'first time', 'film thickness', 'exciton recombination', 'eri could', 'enhancing photon', 'enhancement ratio', 'diameter msa', 'coupling efficiency']</t>
  </si>
  <si>
    <t>Here we investigated the effect of substrate and film thickness on photoluminescence (PL) enhancement of wide bandgap semiconductor (i.e. ZnO) by dielectric microsphere array/luminescence film/substrate (MLS) sandwich structures. The PL enhancement channels in the sandwich structure were revealed, for the first time, including the focusing property of microsphere array (MSA) distinctly enhancing free-exciton recombination, anti-reflection effect of MSA increasing excitation cross-section area, MLS-supported TW-/SW-WGMs inducing ASE and Purcell's effect, and optical directional antenna effect for high equivalent NA of objective lens as well as out-coupling efficiency. The enhancement ratio of intensity (ERI) for ZnO UV-PL from free-exciton recombination in the sandwich structure was found to be strongly dependent upon the refractive index of substrate and luminescence film thickness. In order to achieve high ERI for PL emission, the refractive index of substrate should differ from luminescence film and the film thickness needs to be chosen to support WGMs in the sandwich structure. The maximum ERI beyond one order of magnitude for ZnO UV-PL was therefore predicted theoretically and validated experimentally, where 11.25-fold UV PL enhancement ratio was achieved in ‚àº650-nm-thick ZnO film grown on SiC substrate and capped with 5.06-Œºm-diameter MSA. The ERI could further be increased by improving above-mentioned enhancement channels. The present work provides a novel platform to manipulate light by low-loss dielectric microstructures for enhancing photon-matter interaction, which would be employed for other semiconductors achieving energy-saving luminescence and high-sensitivity photoelectric detection in future.</t>
  </si>
  <si>
    <t>6000-6014</t>
  </si>
  <si>
    <t>60022281;60022281;60022281;60022281;60022281;60003771;60022281;60022281</t>
  </si>
  <si>
    <t>57193698175;24342347400;57189693620;56898330200;56287674000;55568239700;56190104700;35364366400</t>
  </si>
  <si>
    <t>Yang, Lixue;Yan, Yinzhou;Wang, Qiang;Zeng, Yong;Liu, Feifei;Li, Lin;Zhao, Yan;Jiang, Yijian</t>
  </si>
  <si>
    <t>Beijing;Manchester</t>
  </si>
  <si>
    <t>Beijing University of Technology;The University of Manchester</t>
  </si>
  <si>
    <t>60022281;60003771</t>
  </si>
  <si>
    <t>Sandwich-structure-modulated photoluminescence enhancement of wide bandgap semiconductors capping with dielectric microsphere arrays</t>
  </si>
  <si>
    <t>10.1364/OE.25.006000</t>
  </si>
  <si>
    <t>2-s2.0-85015888336</t>
  </si>
  <si>
    <t>Chonnam National University</t>
  </si>
  <si>
    <t>NRF-2014R1A1A2057920</t>
  </si>
  <si>
    <t>['versatile characteristics', 'terahertz waves', 'terahertz frequencies', 'structures may', 'plasmonic hotspots', 'phenomenon occurs', 'multiple gaps', 'imaging systems', 'fundamental inductive', 'capacitive resonance', 'air gap']</t>
  </si>
  <si>
    <t>We report on a method for realizing high refractive index metamaterials using corrugated metallic slot structures at terahertz frequencies. The effective refractive index and peak index frequency can be controlled by varying the width of the air gap in the corrugated slot arrays. The phenomenon occurs because of the secondary resonance effect due to the fundamental inductive-capacitive resonance, which generates a red-shift of the fundamental resonance determined by twice the length of the corrugated metallic slots. In addition, multiple gaps in the corrugated slots act as plasmonic hotspots which have the properties of three-dimensional subwavelength confinement due to extremely strong enhancement of the terahertz waves. The versatile characteristics of the structures may have many potential applications in designing compact optical devices incorporating various functionalities and in developing highly sensitive spectroscopic/imaging systems.</t>
  </si>
  <si>
    <t>6365-6371</t>
  </si>
  <si>
    <t>60007215;60068688;60068688;60068688;60103616;60007215</t>
  </si>
  <si>
    <t>57188763713;15048850800;55537855500;7102478189;57209964477;56036450500</t>
  </si>
  <si>
    <t>Lee, In Sung;Sohn, Ik Bu;Kang, Chul;Kee, Chul Sik;Yang, Jin Kyu;Lee, Joong Wook</t>
  </si>
  <si>
    <t>Gongju;Gwangju;Gwangju</t>
  </si>
  <si>
    <t>Kongju National University;Gwangju Institute of Science and Technology;Chonnam National University</t>
  </si>
  <si>
    <t>60103616;60068688;60007215</t>
  </si>
  <si>
    <t>Lee I.S.</t>
  </si>
  <si>
    <t>High refractive index metamaterials using corrugated metallic slots</t>
  </si>
  <si>
    <t>10.1364/OE.25.006365</t>
  </si>
  <si>
    <t>2-s2.0-85015912778</t>
  </si>
  <si>
    <t>['vector theory', 'transmission efficiency', 'secondary reflector', 'receiver efficiency', 'primary reflector', 'output beam', 'improved 3', 'axial defocusing', 'antenna system']</t>
  </si>
  <si>
    <t>A novel optical antenna with an off-axis confocal parabolic rotating surfaces configuration is designed for achieving maximum transmission efficiency. An improved 3-D ray tracing method based on the vector theory of reflection is used to simulate spatial rays transmitting through the antenna system. Aberrations and the spatial divergence angles of the output beam, which are caused by on-axial defocusing and off-axial defocusing between the primary reflector and secondary reflector, are visualized and effects on receiver efficiency of the antenna system are analyzed in detail. This work will provide a reference for improving the transmission efficiency of long-range communication systems.</t>
  </si>
  <si>
    <t>2455-2461</t>
  </si>
  <si>
    <t>57193703127;56640486800;8614497400;57193706006;57193715758</t>
  </si>
  <si>
    <t>Guo, Jianyu;Jiang, Ping;Yang, Huajun;Niu, Ye;Xianyu, Jiawei</t>
  </si>
  <si>
    <t>Guo J.</t>
  </si>
  <si>
    <t>Transmitting characteristic analysis of antenna with off-axis parabolic rotating surfaces configuration</t>
  </si>
  <si>
    <t>10.1364/AO.56.002455</t>
  </si>
  <si>
    <t>2-s2.0-85016024350</t>
  </si>
  <si>
    <t>FA9550-12-1-0491</t>
  </si>
  <si>
    <t>['surface plasmons', 'single film', 'reflectance properties', 'ohmic losses', 'ohmic absorption', 'metallic film', 'metal film', 'magnetic dipole', 'interactions amongst', 'interaction constant', 'infinite sum', 'homogenized quantities', 'extremely close', 'explicitly evaluating', 'exactly canceled', 'constituent dipoles', 'calculate analytically', 'accurately modeled']</t>
  </si>
  <si>
    <t>We compute the reflectance properties of a metasurface that consists of a doubly periodic array of patch nanoantennas strongly coupled to a metallic film. Each plasmonic patch antenna can be accurately modeled as a polarizable, radiating, magnetic dipole. By accounting for interactions amongst the dipoles, an equivalent surface polarizability can be obtained, from which the effective surface impedance, reflectivity, and other homogenized quantities of interest can be obtained. When the metasurface is extremely close to the metal film, the interaction between constituent dipoles is dominated by surface plasmon mediation. We calculate analytically the dipole interaction constant by explicitly evaluating the infinite sum of fields from all the dipoles in the lattice. While a single film-coupled nanoparticle exhibits anomalous loss due to coupling to surface plasmons, we find that for the lattice of dipoles, the radiation reaction force due to the coupling to the surface plasmon modes is exactly canceled by the interaction constant; the lattice thereby conserves energy in the limit of zero Ohmic loss. When Ohmic losses are present, absorption to surface plasmons reemerges and can be compared with the losses to radiation and Ohmic absorption in the metasurface.</t>
  </si>
  <si>
    <t>54897688800;25960580400;57198520497</t>
  </si>
  <si>
    <t>Bowen, P. T.;Baron, A.;Smith, D. R.</t>
  </si>
  <si>
    <t>Bowen P.</t>
  </si>
  <si>
    <t>Effective-medium description of a metasurface composed of a periodic array of nanoantennas coupled to a metallic film</t>
  </si>
  <si>
    <t>10.1103/PhysRevA.95.033822</t>
  </si>
  <si>
    <t>2-s2.0-85016166532</t>
  </si>
  <si>
    <t>['sky model', 'residual side', 'range z', 'power spectra', 'observations centered', 'nonlinear effects', 'noise bias', 'lobe noise', 'likely caused', 'leverage due', 'hba ).', 'frequency array', 'forthcoming publications', 'first limits', 'excess variance', 'combination thereof', 'calibration baselines', 'best 2', 'band antenna', '6 mk', '2at k', '0 hr']</t>
  </si>
  <si>
    <t>dark ages | first stars | reionization</t>
  </si>
  <si>
    <t>We present the first limits on the Epoch of Reionization 21 cm H i power spectra, in the redshift range z = 7.9-10.6, using the Low-Frequency Array (LOFAR) High-Band Antenna (HBA). In total, 13.0 hr of data were used from observations centered on the North Celestial Pole. After subtraction of the sky model and the noise bias, we detect a non-zero Œ¥21 = (56 ¬± 13 mK)2(1-œÉ) excess variance and a best 2-œÉ upper limit of Œ¥221 &lt;(79.6 mK)2at k = 0.053 h cMpc-1 in the range z = 9.6-10.6. The excess variance decreases when optimizing the smoothness of the direction- and frequency-dependent gain calibration, and with increasing the completeness of the sky model. It is likely caused by (i) residual side-lobe noise on calibration baselines, (ii) leverage due to nonlinear effects, (iii) noise and ionosphere-induced gain errors, or a combination thereof. Further analyses of the excess variance will be discussed in forthcoming publications.</t>
  </si>
  <si>
    <t>60011173;60011173-60025529;60011173;60011173-60025529;60025529;60011173-60022591;60011173-60026548-60031569;60011173;60011173-60025529-60000961;60011173-60025529;60025529;60011173;60011173-60031581;60026548-60022148;60011173;60022148-60015150;60023091;60011173;60011173-60031569;60011173-60022148-60000221;60017317;60023091;60015150;60028378;60011173;60003878;60023091;60025529</t>
  </si>
  <si>
    <t>56313739900;6507634381;7004666481;56038193100;8905981400;7003603348;54079303600;57193804178;24776325000;12775581300;27667869600;56261543500;36712725900;15841786900;6508001587;55221754300;6603692623;57191890581;57213748686;23090906700;7005749078;55413049700;25923933600;7004202562;44561546700;6701410946;25623872500;8901225500</t>
  </si>
  <si>
    <t>Patil, A. H.;Yatawatta, S.;Koopmans, L. V.E.;Bruyn, A. G.De;Brentjens, M. A.;Zaroubi, S.;Asad, K. M.B.;Hatef, M.;Jeliƒá, V.;Mevius, M.;Offringa, A. R.;Pandey, V. N.;Vedantham, H.;Abdalla, F. B.;Brouw, W. N.;Chapman, E.;Ciardi, B.;Gehlot, B. K.;Ghosh, A.;Harker, G.;Iliev, I. T.;Kakiichi, K.;Majumdar, S.;Mellema, G.;Silva, M. B.;Schaye, J.;Vrbanec, D.;Wijnholds, S. J.</t>
  </si>
  <si>
    <t>United States;South Africa;Sweden;South Africa;Netherlands;Germany;Israel;United Kingdom;United Kingdom;United Kingdom;Netherlands;Netherlands;Croatia;United States</t>
  </si>
  <si>
    <t>Pasadena;Bellville;Stockholm;Grahamstown;Dwingeloo;Garching bei Munchen;Tel Aviv-Yafo;London;Brighton;London;Groningen;Leiden;Zagreb;Boulder</t>
  </si>
  <si>
    <t>California Institute of Technology;University of the Western Cape;Stockholms universitet;Rhodes University;Netherlands Foundation for Research in Astronomy;Max Planck Institute for Astrophysics;Open University of Israel;University College London;University of Sussex;Imperial College London;University of Groningen, Kapteyn Astronomical Institute;Sterrewacht Leiden;Institute Ruder Boskovic;University of Colorado Boulder</t>
  </si>
  <si>
    <t>60031581;60031569;60028378;60026548;60025529;60023091;60022591;60022148;60017317;60015150;60011173;60003878;60000961;60000221</t>
  </si>
  <si>
    <t>Patil A.H.</t>
  </si>
  <si>
    <t>Upper Limits on the 21 cm Epoch of Reionization Power Spectrum from One Night with LOFAR</t>
  </si>
  <si>
    <t>10.3847/1538-4357/aa63e7</t>
  </si>
  <si>
    <t>2-s2.0-85016721889</t>
  </si>
  <si>
    <t>Academia Sinica</t>
  </si>
  <si>
    <t>MOST 103-2311-B-001-035</t>
  </si>
  <si>
    <t>['invagination trajectory', 'gene expressions', 'eye gone', 'expression pattern', 'eadp formation', 'eadp anterior', 'drosophila embryos', 'detailed analysis', '5d images']</t>
  </si>
  <si>
    <t>5D images of engrailed (en) and eye gone (eyg) gene expressions during the course of the eye-antenna disc primordium (EADP) formation of Drosophila embryos from embryonic stages 13 through 16 were recorded via light sheet microscopy and analyzed to reveal the cell dynamics involved in the development of the EADP. Detailed analysis of the time-lapsed images revealed the process of EADP formation and its invagination trajectory, which involved an inversion of the EADP anterior-posterior axis relative to the body. Furthermore, analysis of the en-expression pattern in the EADP provided strong evidence that the EADP is derived from one of the en-expressing head segments.</t>
  </si>
  <si>
    <t>60069716;60069716-60092446;60069716;60069716;60069716;60069716-60092446;60069716</t>
  </si>
  <si>
    <t>8577081300;57191584657;57193712667;57193704456;57193715721;26421401800;7006739554</t>
  </si>
  <si>
    <t>Huang, Yu Shan;Ku, Hui Yu;Tsai, Yun Chi;Chang, Chin Hao;Pao, Sih Hua;Sun, Y. Henry;Chiou, Arthur</t>
  </si>
  <si>
    <t>Academia Sinica, Institute of Molecular Biology;National Yang-Ming University Taiwan</t>
  </si>
  <si>
    <t>60092446;60069716</t>
  </si>
  <si>
    <t>Huang Y.</t>
  </si>
  <si>
    <t>5D imaging via light sheet microscopy reveals cell dynamics during the eye-antenna disc primordium formation in Drosophila</t>
  </si>
  <si>
    <t>srep44945</t>
  </si>
  <si>
    <t>10.1038/srep44945</t>
  </si>
  <si>
    <t>2-s2.0-85016041859</t>
  </si>
  <si>
    <t>['small diameter', 'power density', 'nearly uniform', 'international standards', 'ideal beam', 'human exposure', 'human body', 'good measure', 'frequency range', 'field distribution', 'electromagnetic fields', 'dosimetric quantity', 'different definitions', 'body surface', 'averaging area', 'antenna array', '300 ghz', '1d approximation', '10 ghz']</t>
  </si>
  <si>
    <t>averaging area of dosimetric quantities | computational dosimetry | human safety standard | millimeter-wave radiation</t>
  </si>
  <si>
    <t>Incident power density is used as the dosimetric quantity to specify the restrictions on human exposure to electromagnetic fields at frequencies above 3 or 10 GHz in order to prevent excessive temperature elevation at the body surface. However, international standards and guidelines have different definitions for the size of the area over which the power density should be averaged. This study reports computational evaluation of the relationship between the size of the area over which incident power density is averaged and the local peak temperature elevation in a multi-layer model simulating a human body. Three wave sources are considered in the frequency range from 3 to 300 GHz: an ideal beam, a half-wave dipole antenna, and an antenna array. 1D analysis shows that averaging area of 20 mm 20 mm is a good measure to correlate with the local peak temperature elevation when the field distribution is nearly uniform in that area. The averaging area is different from recommendations in the current international standards/guidelines, and not dependent on the frequency. For a non-uniform field distribution, such as a beam with small diameter, the incident power density should be compensated by multiplying a factor that can be derived from the ratio of the effective beam area to the averaging area. The findings in the present study suggest that the relationship obtained using the 1D approximation is applicable for deriving the relationship between the incident power density and the local temperature elevation.</t>
  </si>
  <si>
    <t>3124-3138</t>
  </si>
  <si>
    <t>60024751;60024751;60024751;60024751;60024751-60103653;118323586;60006297</t>
  </si>
  <si>
    <t>57193833243;7202188563;57190167218;57193825930;23008741600;55802379200;7202155857</t>
  </si>
  <si>
    <t>Hashimoto, Yota;Hirata, Akimasa;Morimoto, Ryota;Aonuma, Shinta;Laakso, Ilkka;Jokela, Kari;Foster, Kenneth R.</t>
  </si>
  <si>
    <t>Finland;Japan;United States;Finland</t>
  </si>
  <si>
    <t>Espoo;Nagoya;Philadelphia;Helsinki</t>
  </si>
  <si>
    <t>Aalto University;Nagoya Institute of Technology;University of Pennsylvania;Ilmalankatu 6A7</t>
  </si>
  <si>
    <t>60103653;60024751;60006297;118323586</t>
  </si>
  <si>
    <t>Hashimoto Y.</t>
  </si>
  <si>
    <t>On the averaging area for incident power density for human exposure limits at frequencies over 6 GHz</t>
  </si>
  <si>
    <t>10.1088/1361-6560/aa5f21</t>
  </si>
  <si>
    <t>2-s2.0-85016984677</t>
  </si>
  <si>
    <t>['wireless communications', 'task much', 'ring resonator', 'measured results', 'impedance bandwidth', 'good agreement', 'fifth generation', 'f antenna', 'band notch', '8ghz ),', '5g applications', '10ghz band', '10 gbps']</t>
  </si>
  <si>
    <t>5G, the fifth generation of wireless communications, is focusing on multiple frequency bands, such as 6GHz, 10GHz, 15GHz, 28GHz, and 38GHz, to achieve high data rates up to 10 Gbps or more.The industry demands multiband antennas to cover these distant frequency bands, which is a task much more challenging. In this paper, we have designed a novel multiband split-ring resonator (SRR) based planar inverted-F antenna (PIFA) for 5G applications. It is composed of a PIFA, an inverted-L parasitic element, a rectangular shapedparasitic element, and a split-ring resonator (SRR) etchedon the topplate of thePIFA.The basic PIFAstructure resonates at 6GHz. An addition of a rectangular shaped parasitic element produces a resonance at 15GHz. The introduction of a split-ring resonator produces a band notch at 8GHz, and a resonance at 10GHz, while the insertion of an inverted-L shaped parasitic element further enhances the impedance bandwidth in the 10GHz band. The frequency bands covered, each with more than 1GHz impedance bandwidth, are 6GHz (5-7GHz), 10GHz (9-10.8GHz), and 15GHz (14-15GHz), expected for inclusion in next-generation wireless communications, that is, 5G. The design is simulated using Ansys Electromagnetic Suite 17 simulation software package.The simulated and the measured results are compared and analyzed which are generally in good agreement.</t>
  </si>
  <si>
    <t>60014001-60070615;60014001;60105081;60012622</t>
  </si>
  <si>
    <t>56398165900;55557598400;27367702600;24823445400</t>
  </si>
  <si>
    <t>Ishfaq, Muhammad Kamran;Rahman, Tharek Abd;Chattha, Hassan Tariq;Rehman, Masood Ur</t>
  </si>
  <si>
    <t>Saudi Arabia;Pakistan;Malaysia;United Kingdom</t>
  </si>
  <si>
    <t>Madinah;Faisalabad;Johor Bahru;Luton</t>
  </si>
  <si>
    <t>Islamic University of Madinah;Government College University Faisalabad;School of Electrical Engineering;University of Bedfordshire</t>
  </si>
  <si>
    <t>60105081;60070615;60014001;60012622</t>
  </si>
  <si>
    <t>Ishfaq M.K.</t>
  </si>
  <si>
    <t>Multiband split-ring resonator based planar inverted-F antenna for 5G applications</t>
  </si>
  <si>
    <t>10.1155/2017/5148083</t>
  </si>
  <si>
    <t>2-s2.0-85017190077</t>
  </si>
  <si>
    <t>RI 2728/2-1</t>
  </si>
  <si>
    <t>['subordinate behavior', 'specific actions', 'social defeat', 'reduced aggression', 'ps preceded', 'ps followed', 'priming stimulus', 'preceding stimulus', 'nitric oxide', 'many animals', 'induces submissiveness', 'findings suggest', 'female antenna', 'could induce', 'conflict depression', 'complex interactions', 'cerci ),', 'cellular control', 'biogenic amines', 'behavioral depression', 'aversive stimuli', 'aggressive context', '1 min']</t>
  </si>
  <si>
    <t>Association | Biogenic amines | Decision-making | Experience-dependent-plasticity | Insects | Neuromodulation | Priming | Submissive behavior</t>
  </si>
  <si>
    <t>Losing a fight (social defeat) induces submissiveness and behavioral depression in many animals, but the mechanisms are unclear. Here we investigate how the social defeat syndrome can be established as a result of experiencing aversive stimuli and the roles of neuromodulators in the process. While biogenic amines and nitric oxide (NO) are associated with reduced aggression in mammals and insects, their specific actions during conflict are unknown. Although the social defeat syndrome normally results from complex interactions, we could induce it in male crickets simply by applying aversive stimuli (AS) in an aggressive context. Aggressive crickets became immediately submissive and behaved like losers after experiencing two brief AS (light wind puffs to the cerci), but only when preceded by a priming stimulus (PS, stroking the antenna with another male antenna). Notably, submissiveness was not induced when the PS preceded the AS by more than 1 min, or when the PS followed the AS, or using a female antenna as the preceding stimulus. These findings suggest that any potentially detrimental stimulus can acquire the attribute of an aversive agonistic signal when experienced in an aggressive context. Crickets, it seems, need only to evaluate their net sensory impact rather than the qualities of a variety of complex agonistic signals. Selective drug treatments revealed that NO, but not serotonin, dopamine or octopamine, is necessary to establish the submissive status following pairing of the priming and aversive stimuli. Moreover, treatment with an NO donor also induced the social defeat syndrome, but only when combined with the PS. This confirms our hypothesis that aversive agonistic experiences accumulated by crickets during fighting invoke social defeat via the action of NO and illustrates that a relatively simple mechanism underlies the seemingly complex social decision to flee. The simple stimulus regime described here for inducing social defeat opens new avenues for investigating the cellular control of subordinate behavior and post-conflict depression.</t>
  </si>
  <si>
    <t>Frontiers in Behavioral Neuroscience</t>
  </si>
  <si>
    <t>60008042;60008042</t>
  </si>
  <si>
    <t>6504636124;57210925880</t>
  </si>
  <si>
    <t>Rillich, Jan;Stevenson, Paul A.</t>
  </si>
  <si>
    <t>Leipzig</t>
  </si>
  <si>
    <t>Universit√§t Leipzig</t>
  </si>
  <si>
    <t>Rillich J.</t>
  </si>
  <si>
    <t>Losing without fighting - Simple aversive stimulation induces submissiveness typical for social defeat via the action of nitric oxide, but only when preceded by an aggression priming stimulus</t>
  </si>
  <si>
    <t>10.3389/fnbeh.2017.00050</t>
  </si>
  <si>
    <t>2-s2.0-85018277374</t>
  </si>
  <si>
    <t>['xenopus embryos', 'wish ).', 'whole mount', 'target mrnas', 'situ hybridization', 'related genes', 'related functions', 'neural tube', 'loop found', 'larp6 mutant', 'larp6 morphants', 'lapr6 morphants', 'independent manner', 'genes required', 'expression level', 'established role', 'embryonic phenotypes', 'could rescue', 'collagen synthesis', 'collagen mrnas', 'ciliated cell', 'ciliary structures', 'ciliary assembly', 'centriole formation', 'binding protein', 'basal bodies', 'also observed', 'additional functions', 'additional function']</t>
  </si>
  <si>
    <t>Cilia | LARP6 | Mcidas | Xenopus</t>
  </si>
  <si>
    <t>Background: La-related protein 6 (LARP6) is an evolutionally conserved RNA-binding protein. Vertebrate LARP6 binds the 5' stem-loop found in mRNAs encoding type I collagen to regulate their translation, but other target mRNAs and additional functions for LARP6 are unknown. The aim of this study was to elucidate an additional function of LARP6 and to evaluate the importance of its function during development. Methods: To uncover the role of LARP6 in development, we utilized Morpholino Oligos to deplete LARP6 protein in Xenopus embryos. Then, embryonic phenotypes and ciliary structures of LAPR6 morphants were examined. To identify the molecular mechanism underlying ciliogenesis regulated by LARP6, we tested the expression level of cilia-related genes, which play important roles in ciliogenesis, by RT-PCR or whole mount in situ hybridization (WISH). Results: We knocked down LARP6 in Xenopus embryos and found neural tube closure defects. LARP6 mutant, which compromises the collagen synthesis, could rescue these defects. Neural tube closure defects are coincident with lack of cilia, antenna-like cellular organelles with motility- or sensory-related functions, in the neural tube. The absence of cilia at the epidermis was also observed in LARP6 morphants, and this defect was due to the absence of basal bodies which are formed from centrioles and required for ciliary assembly. In the process of multi-ciliated cell (MCC) differentiation, mcidas, which activates the transcription of genes required for centriole formation during ciliogenesis, could partially restore MCCs in LARP6 morphants. In addition, LARP6 likely controls the expression of mcidas in a Notch-independent manner. Conclusions: La-related protein 6 is involved in ciliated cell differentiation during development by controlling the expression of cilia-related genes including mcidas. This LARP6 function involves a mechanism that is distinct from its established role in binding to collagen mRNAs and regulating their translation.</t>
  </si>
  <si>
    <t>Cilia</t>
  </si>
  <si>
    <t>60026141-60015183;60026141;60026141;60026141;60026141;60026141;60026141;60026141;60026141</t>
  </si>
  <si>
    <t>25923873600;56037976200;35786309900;57193732163;56526599700;55255635400;6603284631;57206354001;55473626600</t>
  </si>
  <si>
    <t>Manojlovic, Zarko;Earwood, Ryan;Kato, Akiko;Perez, Diana;Cabrera, Oscar A.;Didier, Ruth;Megraw, Timothy L.;Stefanovic, Branko;Kato, Yoichi</t>
  </si>
  <si>
    <t>Tallahassee;Los Angeles</t>
  </si>
  <si>
    <t>Florida State University College of Medicine;Keck School of Medicine of USC</t>
  </si>
  <si>
    <t>60026141;60015183</t>
  </si>
  <si>
    <t>Manojlovic Z.</t>
  </si>
  <si>
    <t>La-related protein 6 controls ciliated cell differentiation</t>
  </si>
  <si>
    <t>10.1186/s13630-017-0047-7</t>
  </si>
  <si>
    <t>2-s2.0-85016137720</t>
  </si>
  <si>
    <t>['xp isolation', 'wide bandwidth', 'therefore helps', 'proposed structure', 'proposed geometry', 'polarized radiation', 'polarization purity', 'numerous applications', 'key issue', 'impedance bandwidth', 'diagonal planes', 'crucial emphasis', 'concurrent improvement', 'close resemblance']</t>
  </si>
  <si>
    <t>bandwidth | cross polarization | Defected ground structure | microstrip patch antenna</t>
  </si>
  <si>
    <t>A simple cross type defected ground structure (CDGS) integrated rectangular microstrip antenna (RMA) has been proposed to achieve broad bandwidth along with augmented (improved) co-polarized to cross-polarized radiation (CP-XP) isolation over principal and diagonal planes. In this design, a crucial emphasis is given for concurrent improvement of both bandwidth and polarization purity of microstrip antenna without hampering dominant mode fields. Around 25‚Äì28¬†dB CP-XP isolation is achieved over wide elevation angle with the proposed structure with 25% impedance bandwidth. The simulated and measured results show a close resemblance with each other. The proposed geometry is very simple, easy to fabricate and therefore helps in effortlessness manufacturing process. Therefore, the present structure appears to be ideal in numerous applications where polarization purity is the key issue over the wide bandwidth.</t>
  </si>
  <si>
    <t>461-476</t>
  </si>
  <si>
    <t>60104887;60104887;60013543;60097223</t>
  </si>
  <si>
    <t>57198664572;57214909976;56712270000;36699224100</t>
  </si>
  <si>
    <t>Ghosh, Abhijyoti;Chattopadhyay, Sudipta;Chakraborty, Subhradeep;Basu, Banani</t>
  </si>
  <si>
    <t>Aizawl;Silchar;Pilani</t>
  </si>
  <si>
    <t>Mizoram University;National Institute of Technology Silchar;Central Electronics Engineering Research Institute India</t>
  </si>
  <si>
    <t>60104887;60097223;60013543</t>
  </si>
  <si>
    <t>Cross type defected ground structure integrated microstrip antenna: a novel perspective for broad banding and augmenting polarization purity</t>
  </si>
  <si>
    <t>10.1080/09205071.2017.1284610</t>
  </si>
  <si>
    <t>2-s2.0-85013030346</t>
  </si>
  <si>
    <t>16H04084</t>
  </si>
  <si>
    <t>['whole structure', 'solenoid current', 'simultaneously enhanced', 'rf antenna', 'radiofrequency antenna', 'radial wall', 'precisely measured', 'physical boundaries', 'magnetic fields', 'magnetic field', 'individual measurements', 'forces exerted', 'force exerted', 'downstream solenoid', 'back wall']</t>
  </si>
  <si>
    <t>electric propulsion | helicon thruster | magnetic field structure | plasma momentum</t>
  </si>
  <si>
    <t>Individual measurements of forces exerted to an upstream back wall, a radial source wall, and a magnetic field of a helicon plasma thruster, which has two solenoids upstream and downstream of a radiofrequency antenna, are precisely measured. Two different structures of magnetic field lines in the source are tested, where the solenoid current is supplied to either only the downstream solenoid or to both the solenoids. It is observed that the high density plasma exists upstream of the rf antenna when both the solenoids are powered, while the maximum density exists near the rf antenna when only the downstream solenoid is powered. Although the force exerted to the back wall is increased for the two solenoids case, the axial momentum lost to the radial wall is simultaneously enhanced; then the total force exerted to the whole structure of the thruster is found to be very similar for the two magnetic field configurations. It is shown that the individual force measurement provides useful information on the plasma momentum interacting with the physical boundaries and the magnetic fields.</t>
  </si>
  <si>
    <t>60008435;60008435</t>
  </si>
  <si>
    <t>55741310000;55831658800</t>
  </si>
  <si>
    <t>Takahashi, Kazunori;Ando, Akira</t>
  </si>
  <si>
    <t>Sendai</t>
  </si>
  <si>
    <t>Tohoku University</t>
  </si>
  <si>
    <t>Takahashi K.</t>
  </si>
  <si>
    <t>Enhancement of axial momentum lost to the radial wall by the upstream magnetic field in a helicon source</t>
  </si>
  <si>
    <t>10.1088/1361-6587/aa626f</t>
  </si>
  <si>
    <t>2-s2.0-85017467023</t>
  </si>
  <si>
    <t>['transferred inward', 'thereby modulate', 'structural rearrangement', 'strand replacement', 'spectral response', 'signal transduction', 'quite limited', 'predictable scaffold', 'initial donor', 'inherent tolerance', 'dynamically manipulated', 'dna structures', 'changes reflected', 'biosensing applications', 'biochemical inputs', 'belting mechanism', 'based antenna']</t>
  </si>
  <si>
    <t>biosensing | dendrimer | DNA | dye | energy transfer | FRET | nanostructure</t>
  </si>
  <si>
    <t>DNA nanostructures provide a reliable and predictable scaffold for precisely positioning fluorescent dyes to form energy transfer cascades. Furthermore, these structures and their attendant dye networks can be dynamically manipulated by biochemical inputs, with the changes reflected in the spectral response. However, the complexity of DNA structures that have undergone such types of manipulation for direct biosensing applications is quite limited. Here, we investigate four different modification strategies to effect such dynamic manipulations using a DNA dendrimer scaffold as a testbed, and with applications to biosensing in mind. The dendrimer has a 2:1 branching ratio that organizes the dyes into a FRET-based antenna in which excitonic energy generated on multiple initial Cy3 dyes displayed at the periphery is then transferred inward through Cy3.5 and/or Cy5 relay dyes to a Cy5.5 final acceptor at the focus. Advantages of this design included good transfer efficiency, large spectral separation between the initial donor and final acceptor emissions for signal transduction, and an inherent tolerance to defects. Of the approaches to structural rearrangement, the first two mechanisms we consider employed either toehold-mediated strand displacement or strand replacement and their impact was mainly via direct transfer efficiency, while the other two were more global in their effect using either a belting mechanism or an 8-arm star nanostructure to compress the nanostructure and thereby modulate its spectral response through an enhancement in parallelism. The performance of these mechanisms, their ability to reset, and how they might be utilized in biosensing applications are discussed.</t>
  </si>
  <si>
    <t>ACS Sensors</t>
  </si>
  <si>
    <t>60027271-60018319;60027271;60027271-60100212;60027271;60027271;60027271;60027271</t>
  </si>
  <si>
    <t>56949511400;24463617500;37361022700;7003316806;7006057630;7102698130;7003527679</t>
  </si>
  <si>
    <t>Brown, Carl W.;Buckhout-White, Susan;D√≠az, Sebasti√°n A.;Melinger, Joseph S.;Ancona, Mario G.;Goldman, Ellen R.;Medintz, Igor L.</t>
  </si>
  <si>
    <t>Washington, D.C.;Washington, D.C.;Fairfax</t>
  </si>
  <si>
    <t>American Society for Engineering Education;Naval Research Laboratory;George Mason University</t>
  </si>
  <si>
    <t>60100212;60027271;60018319</t>
  </si>
  <si>
    <t>Brown C.</t>
  </si>
  <si>
    <t>Evaluating Dye-Labeled DNA Dendrimers for Potential Applications in Molecular Biosensing</t>
  </si>
  <si>
    <t>10.1021/acssensors.6b00778</t>
  </si>
  <si>
    <t>2-s2.0-85021100793</t>
  </si>
  <si>
    <t>['various scenarios', 'user antennas', 'simultaneous transmissions', 'shared relay', 'relay antennas', 'presented scheme', 'precoding vectors', 'particular scenario', 'optimal number', 'novel precoding', 'network coding', 'joint scheme', 'interference caused', 'input multiple', 'important one', 'dimensionality constraint', 'detection method', 'certain conditions', 'achieve k']</t>
  </si>
  <si>
    <t>antenna selection | multiple-input multiple-output (MIMO) | physical-layer network coding (PNC) | signal alignment</t>
  </si>
  <si>
    <t>In this paper, we focus on physical-layer network coding (PNC) used in multiple-input multiple-output (MIMO) Y channels, where K users simultaneously exchange messages with each other via a shared relay. For MIMO-PNC, signal space alignment for network coding (SSA-NC) is a promising precoding method and can achieve K(K-1) degrees of freedom if certain conditions can be satisfied. An important one is that the number of relay antennas is less than twice of the user antennas, that is, the dimensionality constraint of SSA-NC. In this paper, we focus on a particular scenario where the dimensionality constraint is not satisfied. In order to resolve this problem, we develop a scheme of jointly selecting relay antennas and precoding vectors. In particular, a novel precoding and detection method is presented to alleviate the interference caused by simultaneous transmissions. Through analyzing the symbol error rate performance of MIMO-PNC, we establish the relationship between the achievable flow diversity gain and the optimal number of the antennas, and a precoding selection method is designed under a given relay antenna configuration. Finally, we propose a joint scheme to select the optimal relay antenna configuration and precoding vectors. Numerical results demonstrate that the presented scheme can effectively support MIMO-PNC in various scenarios. Copyright ¬© 2015 John Wiley &amp; Sons, Ltd.</t>
  </si>
  <si>
    <t>e3071</t>
  </si>
  <si>
    <t>60031863;60031863;60004538;60031863</t>
  </si>
  <si>
    <t>55388974500;8852647200;36069914200;57043728800</t>
  </si>
  <si>
    <t>Wang, Fanzhao;Song, Qingyang;Ning, Zhaolong;Zhou, Lining</t>
  </si>
  <si>
    <t>Shenyang;Dalian</t>
  </si>
  <si>
    <t>Northeastern University;Dalian University of Technology</t>
  </si>
  <si>
    <t>60031863;60004538</t>
  </si>
  <si>
    <t>Joint relay antenna and precoding selection for K-user MIMO Y channels with physical-layer network coding</t>
  </si>
  <si>
    <t>10.1002/dac.3071</t>
  </si>
  <si>
    <t>2-s2.0-84953774703</t>
  </si>
  <si>
    <t>['snow fork', 'snow depth', 'snow accumulation', 'representative site', 'patseo observatory', 'march 2009', 'himalayan terrain', 'gpr survey', 'gpr signal', 'good agreement', 'facing regions', 'different parts', 'dielectric properties', 'collected data', 'absolute error', '2010 respectively']</t>
  </si>
  <si>
    <t>Glacier | Ground penetrating radar | Snow accumulation | Snow water equivalent</t>
  </si>
  <si>
    <t>In this study an airborne ground penetrating radar (GPR) is used to estimate spatial distribution of snow accumulation in the Samudra Tapu glacier (the Great Himalayan Range), Western Himalaya, India. An impulse radar system with 350 MHz antenna was mounted on a helicopter for the estimation of snow depth. The dielectric properties of snow were measured at a representative site (Patseo Observatory) using a snow fork to calibrate GPR data. The snow depths estimated from GPR signal were found to be in good agreement with those measured on ground with an absolute error of 0.04 m. The GPR survey was conducted over Samudra Tapu glacier in March 2009 and 2010. A kriging-based geostatistical interpolation method was used to generate a spatial snow accumulation map of the glacier with the GPR-collected data. The average accumulated snow depth and snow water equivalent (SWE) for a part of the glacier were found to be 2.23 m and 0.624 m for 2009 and 2.06 m and 0.496 m for 2010 respectively. Further, the snow accumulation data were analysed with various topographical parameters such as altitude, aspect and slope. The accumulated snow depth showed good correlation with altitude, having correlation coefficient varying between 0.57 and 0.84 for different parts of the glacier. Higher snow accumulation was observed in the north- and east-facing regions, and decrease in snow accumulation was found with an increase in the slope of the glacier. Thus, in this study we generate snow accumulation/SWE information using airborne GPR in the Himalayan terrain.</t>
  </si>
  <si>
    <t>1208-1218</t>
  </si>
  <si>
    <t>Current Science</t>
  </si>
  <si>
    <t>100342234;100342234;60000674;60014097;100342234;100342234;100342234;100342234</t>
  </si>
  <si>
    <t>57203920741;15839922700;56366694600;7401950020;25958675900;25653841600;9037443200;57216090831</t>
  </si>
  <si>
    <t>Singh, K. K.;Negi, H. S.;Kumar, A.;Kulkarni, A. V.;Dewali, S. K.;Datt, P.;Ganju, A.;Kumar, S.</t>
  </si>
  <si>
    <t>Bengaluru;Kurukshetra;Chandigarh</t>
  </si>
  <si>
    <t>Indian Institute of Science;National Institute of Technology Kurukshetra;Snow and Avalanche Study Establishment</t>
  </si>
  <si>
    <t>60014097;60000674;100342234</t>
  </si>
  <si>
    <t>Singh K.K.</t>
  </si>
  <si>
    <t>Estimation of snow accumulation on Samudra Tapu glacier, Western Himalaya using airborne ground penetrating radar</t>
  </si>
  <si>
    <t>10.18520/cs/v112/i06/1208-1218</t>
  </si>
  <si>
    <t>2-s2.0-85016261535</t>
  </si>
  <si>
    <t>['scattering matrix', 'quantum hamiltonian', 'line attached']</t>
  </si>
  <si>
    <t>Contact interaction | Quantum hybrid | Quantum transport</t>
  </si>
  <si>
    <t>We study the spectrum, resonances and scattering matrix of a quantum Hamiltonian on a ‚Äúhybrid surface‚Äù consisting of a half-line attached by its endpoint to the vertex of a concave planar wedge. At the boundary of the wedge, outside the vertex, homogeneous Dirichlet conditions are imposed. The system is tunable by varying the measure of the angle at the vertex.</t>
  </si>
  <si>
    <t>1076-1080</t>
  </si>
  <si>
    <t>60017293;60005400</t>
  </si>
  <si>
    <t>6602190939;8636424200</t>
  </si>
  <si>
    <t>Carlone, Raffaele;Posilicano, Andrea</t>
  </si>
  <si>
    <t>Naples;Varese</t>
  </si>
  <si>
    <t>Universit√† degli Studi di Napoli Federico II;Universit√† degli Studi dell'Insubria</t>
  </si>
  <si>
    <t>Carlone R.</t>
  </si>
  <si>
    <t>A quantum hybrid with a thin antenna at the vertex of a wedge</t>
  </si>
  <si>
    <t>S0375960116320333</t>
  </si>
  <si>
    <t>10.1016/j.physleta.2017.01.040</t>
  </si>
  <si>
    <t>2-s2.0-85011580186</t>
  </si>
  <si>
    <t>['required mechanism', 'recent experiments', 'olson complex', 'model calculation', 'main features', 'experimental two', 'experimental results', 'energy transmission', 'correctly describes', 'cholorobaculum tepidum', 'calculation one', 'antenna chlorosome']</t>
  </si>
  <si>
    <t>Advances in time resolved spectroscopy have provided new insight into the energy transmission in natural photosynthetic complexes. Novel theoretical tools and models are being developed in order to explain the experimental results. We provide a model calculation for the two-dimensional electronic spectra of Cholorobaculum tepidum which correctly describes the main features and transfer time scales found in recent experiments. From our calculation one can infer the coupling of the antenna chlorosome with the environment and the coupling between the chlorosome and the Fenna-Matthews-Olson complex. We show that environment assisted transport between the subunits is the required mechanism to reproduce the experimental two-dimensional electronic spectra.</t>
  </si>
  <si>
    <t>60032824-60009982;60032824</t>
  </si>
  <si>
    <t>7102390270;7404258573</t>
  </si>
  <si>
    <t>Kramer, Tobias;Rodriguez, Mirta</t>
  </si>
  <si>
    <t>Berlin;Cambridge</t>
  </si>
  <si>
    <t>Zuse Institute Berlin;Harvard University</t>
  </si>
  <si>
    <t>60032824;60009982</t>
  </si>
  <si>
    <t>Kramer T.</t>
  </si>
  <si>
    <t>Two-dimensional electronic spectra of the photosynthetic apparatus of green sulfur bacteria</t>
  </si>
  <si>
    <t>srep45245</t>
  </si>
  <si>
    <t>10.1038/srep45245</t>
  </si>
  <si>
    <t>2-s2.0-85016321563</t>
  </si>
  <si>
    <t>EP/G037221/1</t>
  </si>
  <si>
    <t>['‚ àº2', 'two bound', 'thus translated', 'thus providing', 'maximum responsivity', 'incident radiation', 'graphene region', 'gate voltage', 'current passing', 'current modification', 'contacting source', 'bolometric effect', 'biasing back', 'antenna elements']</t>
  </si>
  <si>
    <t>bolometer | grapheme | quantum cascade laser | terahertz</t>
  </si>
  <si>
    <t>We present a fast room temperature terahertz detector based on graphene loaded plasmonic antenna arrays. The antenna elements, which are arranged in series and are shorted by graphene, are contacting source and drain metallic pads, thus providing both the optical resonant element and the electrodes. The distance between the antenna's arms of approximately 300 nm allows a strong field enhancement in the graphene region, when the incident radiation is resonant with the antennas. The current passing through the source and drain is dependent on the graphene's conductivity, which is modified by the power impinging onto the detector as well as from the biasing back-gate voltage. The incident radiation power is thus translated into a current modification, with the main detection mechanism being attributed to the bolometric effect. The device has been characterized and tested with two bound to continuum terahertz quantum cascade lasers emitting at a single frequency around 2 THz and 2.7 THz yielding a maximum responsivity of ‚àº2 mA W-1.</t>
  </si>
  <si>
    <t>60121115;60121115-60031101;60121115;60121115;60121115;60031101;60031101;60031101;60031101;60121115;60121115</t>
  </si>
  <si>
    <t>14053718900;57102414600;57188687150;56381111400;57193899526;55988809200;57191920182;44760972300;8094172800;7005719934;36050490200</t>
  </si>
  <si>
    <t>Degl'Innocenti, Riccardo;Xiao, Long;Kindness, Stephen J.;Kamboj, Varun S.;Wei, Binbin;Braeuninger-Weimer, Philipp;Nakanishi, Kenichi;Aria, Adrianus I.;Hofmann, Stephan;Beere, Harvey E.;Ritchie, David A.</t>
  </si>
  <si>
    <t>Cambridge;Cambridge</t>
  </si>
  <si>
    <t>Department of Physics;University of Cambridge</t>
  </si>
  <si>
    <t>60121115;60031101</t>
  </si>
  <si>
    <t>Degl'Innocenti R.</t>
  </si>
  <si>
    <t>Bolometric detection of terahertz quantum cascade laser radiation with graphene-plasmonic antenna arrays</t>
  </si>
  <si>
    <t>10.1088/1361-6463/aa64bf</t>
  </si>
  <si>
    <t>2-s2.0-85017474624</t>
  </si>
  <si>
    <t>['ultrafast electron', 'transfer electrons', 'thus avoiding', 'size dependence', 'recent work', 'plasmons decay', 'plasmon resonance', 'photovoltaic devices', 'nonmetallic nanoparticles', 'intermediate creation', 'hot electrons', 'gold surface', 'gold nanorods', 'generally assumed', 'empty states', 'e .,', 'cid manifests', 'cid becomes', 'cid ).', 'average distance', 'attached material', 'adsorption process']</t>
  </si>
  <si>
    <t>energy transfer | gold nanorods | plasmon damping | single particle spectroscopy | surface plasmons | thiols</t>
  </si>
  <si>
    <t>Metallic nanoparticles show extraordinary strong light absorption near their plasmon resonance, orders of magnitude larger compared to nonmetallic nanoparticles. This "antenna" effect has recently been exploited to transfer electrons into empty states of an attached material, for example to create electric currents in photovoltaic devices or to induce chemical reactions. It is generally assumed that plasmons decay into hot electrons, which then transfer to the attached material. Ultrafast electron-electron scattering reduces the lifetime of hot electrons drastically in metals and therefore strongly limits the efficiency of plasmon induced hot electron transfer. However, recent work has revived the concept of plasmons decaying directly into an interfacial charge transfer state, thus avoiding the intermediate creation of hot electrons. This direct decay mechanism has mostly been neglected, and has been termed chemical interface damping (CID). CID manifests itself as an additional damping contribution to the homogeneous plasmon line width. In this study, we investigate the size dependence of CID by following the plasmon line width of gold nanorods during the adsorption process of thiols on the gold surface with single particle spectroscopy. We show that CID scales inversely with the effective path length of electrons, i.e., the average distance of electrons to the surface. Moreover, we compare the contribution of CID to other competing plasmon decay channels and predict that CID becomes the dominating plasmon energy decay mechanism for very small gold nanorods.</t>
  </si>
  <si>
    <t>2886-2893</t>
  </si>
  <si>
    <t>60031216;60005286;60031216;60031216;60005286;60031216</t>
  </si>
  <si>
    <t>56377025700;57193759193;56593006900;57189462149;16432507100;22235304100</t>
  </si>
  <si>
    <t>Foerster, Benjamin;Joplin, Anneli;Kaefer, Katharina;Celiksoy, Sirin;Link, Stephan;S√∂nnichsen, Carsten</t>
  </si>
  <si>
    <t>Mainz;Houston</t>
  </si>
  <si>
    <t>Johannes Gutenberg-Universit√§t Mainz;Rice University</t>
  </si>
  <si>
    <t>60031216;60005286</t>
  </si>
  <si>
    <t>Foerster B.</t>
  </si>
  <si>
    <t>Chemical Interface Damping Depends on Electrons Reaching the Surface</t>
  </si>
  <si>
    <t>10.1021/acsnano.6b08010</t>
  </si>
  <si>
    <t>2-s2.0-85016445968</t>
  </si>
  <si>
    <t>['world use', 'style installation', 'set aside', 'road vehicles', 'receiving devices', 'range communication', 'pass warnings', 'paper provides', 'measures change', 'following situations', 'exploring safety', 'devices varies', 'data used', 'crash avoidance', 'communication performance', 'antennas primarily', 'antenna mounting', '9 ghz', '2500 vehicles']</t>
  </si>
  <si>
    <t>This paper provides an analysis of how communication performance between vehicles using Dedicated Short-range Communication (DSRC) devices varies by antenna mounting, vehicle relative positions and orientations, and between receiving devices. DSRC is a wireless technology developed especially for vehicle-to-vehicle (V2V) and vehicle-to-infrastructure (V2I) communications. A frequency band near 5.9 GHz has been set aside in the US and other countries for exploring safety and other uses for road vehicles. DSRC devices installed onboard vehicles broadcast their location using global navigation space systems (GNSS), speed, heading, and other information. This can be used to study communication performance in many scenarios including: car-following situations, rear-end crash avoidance, oncoming traffic situations, left turn advisory, head-on crash avoidance and do-not-pass warnings. Message Capture Fraction and Packet Loss Duration highlight how these measures change with distance and orientation of the vehicles. Data used in this study address four years of real-world use with over 2500 vehicles, with antennas primarily in an aftermarket-style installation.</t>
  </si>
  <si>
    <t>165-172</t>
  </si>
  <si>
    <t>60025778;60025778;60025778;60031449;60031449;60031449</t>
  </si>
  <si>
    <t>6603271728;24330480600;36747396000;57209630169;8228068000;55899074800</t>
  </si>
  <si>
    <t>Bogard, Scott E.;Bao, Shan;LeBlanc, David;Li, Jun;Qiu, Shaobo;Liu, Bin</t>
  </si>
  <si>
    <t>Changchun;Ann Arbor</t>
  </si>
  <si>
    <t>FAW Group Corporation;University of Michigan, Ann Arbor</t>
  </si>
  <si>
    <t>60031449;60025778</t>
  </si>
  <si>
    <t>Bogard S.</t>
  </si>
  <si>
    <t>Performance of DSRC during Safety Pilot Model Deployment</t>
  </si>
  <si>
    <t>10.4271/2017-01-0077</t>
  </si>
  <si>
    <t>2-s2.0-85018250467</t>
  </si>
  <si>
    <t>['topology optimization', 'systematic design', 'promising use', 'patch antennas', 'patch antenna', 'optimized directivity', 'ongoing topic', 'one disadvantage', 'numerical simulations', 'novel way', 'low profile', 'low directivity', 'low cost', 'interest due', 'high directivity', 'ensure connectivity', 'doe techniques', 'doe ).', '9 ghz', '4 dbi']</t>
  </si>
  <si>
    <t>A low profile high directivity antenna is designed to operate at 5.9 GHz for Vehicle-to-Vehicle (V2V) and Vehicle-to-Infrastructure (V2I) communications to ensure connectivity in different propagation channels. Patch antennas are still an ongoing topic of interest due to their advantages: low profile, low cost, and ease of fabrication. One disadvantage of the patch antenna is low directivity which results in low range performance. In this paper, we introduce an efficient and novel way to improve the directivity of patch antenna using topology optimization and design of experiments (DoE). Numerical simulations are done using Method of Moments (MoM) technique in the commercially available tool, FEKO. We use global response surface method (GRSM) for double objectives topology optimization. Numerical results show a promising use of topology optimization and DoE techniques for the systematic design of high directivity of low profile single element patch antennas. The optimized directivity is 10.4 dBi, which is 3 dB higher than the directivity of the original patch antenna.</t>
  </si>
  <si>
    <t>254-259</t>
  </si>
  <si>
    <t>60076737;60076737</t>
  </si>
  <si>
    <t>56381525300;7403176992</t>
  </si>
  <si>
    <t>Elfrgani, Aseim;Reddy, C. J.</t>
  </si>
  <si>
    <t>Troy</t>
  </si>
  <si>
    <t>Altair Engineering, Inc.</t>
  </si>
  <si>
    <t>Elfrgani A.</t>
  </si>
  <si>
    <t>Design of a 5.9 GHz High Directivity Planar Antenna Using Topology Optimization for V2V Applications</t>
  </si>
  <si>
    <t>10.4271/2017-01-1691</t>
  </si>
  <si>
    <t>2-s2.0-85018357517</t>
  </si>
  <si>
    <t>['paper proposes', 'horizontal polarization', 'design allows', 'automotive styling']</t>
  </si>
  <si>
    <t>This paper proposes a novel antenna design for automotive communication applications. The antenna design combines a resonant Alford loop with folded dipole elements to allow for efficiencies that are higher than electrically small loop antenna designs. The Alford loop provides the horizontal polarization and omnidirectional pattern coverage on the horizon which is desired for remote keyless entry and other narrowband automotive applications. With the use of folded dipole elements, the design allows for low profile mounting desired by automotive styling.</t>
  </si>
  <si>
    <t>265-274</t>
  </si>
  <si>
    <t>60029798;60029798</t>
  </si>
  <si>
    <t>57194017429;57194018290</t>
  </si>
  <si>
    <t>Locke, John F.;Schmidt, Stephen</t>
  </si>
  <si>
    <t>Dearborn</t>
  </si>
  <si>
    <t>Ford Motor Company</t>
  </si>
  <si>
    <t>Locke J.</t>
  </si>
  <si>
    <t>A Low Profile Loop Antenna Design for Automotive Applications</t>
  </si>
  <si>
    <t>10.4271/2017-01-1696</t>
  </si>
  <si>
    <t>2-s2.0-85018361607</t>
  </si>
  <si>
    <t>['wireless network', 'winoc stands', 'winoc ).', 'typically used', 'tie antenna', 'proposed bow', 'processor system', 'paper presents', 'new approach', 'key element', 'good trade', 'chip using', 'beamwidth vs', 'antenna performance', 'among bandwidth']</t>
  </si>
  <si>
    <t>Multimedia communications | Networks-onchip | New trends in Network-on-Chip (NoC) architectures | On-chip antenna | Wireless on-chip communications</t>
  </si>
  <si>
    <t>To allow fast communication‚Äîat several Gb/s‚Äîof multimedia content among processors and memories in a multi-processor system-on-chip, a new approach is emerging in literature: Wireless Network-on-Chip (WiNoC). With reference to this scenario, this paper presents the design of the key element of the WiNoC: the antenna. Specifically, a bow-tie antenna is proposed, which operates at mm-waves and can be implemented on-chip using the top metal layer of a conventional silicon CMOS (Complementary Metal Oxide Semiconductor) technology. The antenna performance is discussed in the paper and is compared to the state-of-the-art, including the zig-zag antenna topology that is typically used in literature as a reference for WiNoC. The proposed bow-tie antenna design for WiNoC stands out for its good trade-off among bandwidth, gain, size and beamwidth vs. the state-of-the-art.</t>
  </si>
  <si>
    <t>Journal of Low Power Electronics and Applications</t>
  </si>
  <si>
    <t>Gutierrez, Fernando</t>
  </si>
  <si>
    <t>Liberolab R&amp;D</t>
  </si>
  <si>
    <t>Gutierrez F.</t>
  </si>
  <si>
    <t>Design of a wideband antenna for wireless network-on-chip in multimedia applications</t>
  </si>
  <si>
    <t>10.3390/jlpea7020006</t>
  </si>
  <si>
    <t>2-s2.0-85017004792</t>
  </si>
  <si>
    <t>['used widely', 'telecommunication devises', 'siw filter', 'return loss', 'patch antenna', 'microwave devices', 'measured data', 'liquid dielectric', 'liquid crystals', 'good agreement', 'global bandwidth', 'frequency agility', 'experimental characterization', 'display technologies', 'dielectric proprieties', 'bias voltage', 'anisotropic characteristics', '75 %,', '18 %)']</t>
  </si>
  <si>
    <t>Filters | Liquid crystals | Microstrip antenna | Multilayer | Substrate integrated waveguide (SIW) | Tunable devices</t>
  </si>
  <si>
    <t>In this paper, the design and experimental characterization of a novel tunable Substrate Integrated Waveguide (SIW) filter and tunable microstrip patch antenna in multilayer technology based on liquid crystals (LCs) are presented. To realize the concept, the SIW filter and patch antenna are combined directly coupled by T-slot at the middle of the common ground plane. Due to their flexibility as a liquid dielectric and because of their anisotropic characteristics, they have been used widely in telecommunication devises, display technologies, and RF and microwave devices. The dielectric proprieties of LCs are controlled through the strength of the bias voltage of 15¬†V, a return loss (S11) better than ‚àí35¬†dB with a global bandwidth of around 425¬†MHz (18%) and a frequency agility of 13.75%, are demonstrated. A good agreement is noticed between the simulated and the measured data.</t>
  </si>
  <si>
    <t>8804-8812</t>
  </si>
  <si>
    <t>60091645;60091645;60091645-60064746</t>
  </si>
  <si>
    <t>56257715700;57190884564;6506755802</t>
  </si>
  <si>
    <t>Missaoui, Sihem;Missaoui, Sayed;Kaddour, Mohsen</t>
  </si>
  <si>
    <t>Tunis;Sfax</t>
  </si>
  <si>
    <t>Universit√© de Tunis El Manar, Facult√© des Sciences de Tunis;University of Sfax</t>
  </si>
  <si>
    <t>60091645;60064746</t>
  </si>
  <si>
    <t>Missaoui S.</t>
  </si>
  <si>
    <t>Tunable SIW bandpass filter-combined microstrip antenna based on liquid crystals</t>
  </si>
  <si>
    <t>S0360319916310990</t>
  </si>
  <si>
    <t>10.1016/j.ijhydene.2016.06.181</t>
  </si>
  <si>
    <t>2-s2.0-84996743455</t>
  </si>
  <si>
    <t>['wide 3', 'vertical polarisation', 'microstrip line', 'loop contribute', 'horizontal polarisation', 'frequency range', 'coaxial probe', 'bandwidth improvement', '9 %).', '5 ghz', '10 db']</t>
  </si>
  <si>
    <t>A wideband planar endfire circularly polarised loop antenna is proposed. The antenna is fed by a microstrip line with a novel ground plane instead of a coaxial probe. The microstrip line part and the loop part generate the vertical polarisation and the horizontal polarisation, respectively. Two stubs added on the loop contribute to the bandwidth improvement. The proposed antenna achieves wide impedance bandwidth (|S11| &lt; -10 dB) and wide 3-dB axial ratio bandwidth, both of which can cover the frequency range from 8.0 to 12.5 GHz (43.9%).</t>
  </si>
  <si>
    <t>445-446</t>
  </si>
  <si>
    <t>Yao, Yali;Zhang, Fushun;Zhang, Fan</t>
  </si>
  <si>
    <t>Microstrip fed planar endfire circularly polarised antenna with enhanced bandwidth</t>
  </si>
  <si>
    <t>10.1049/el.2017.0237</t>
  </si>
  <si>
    <t>2-s2.0-85016391657</t>
  </si>
  <si>
    <t>B0101-16-1271</t>
  </si>
  <si>
    <t>['type antenna', 'shorted inductor', 'optimum value', 'impedance level', 'ground plane', 'demonstrated using', 'bluetooth band', 'better choice', 'arbitrary location', 'antenna performance', 'antenna determines', 'analysed based']</t>
  </si>
  <si>
    <t>The performance of a loop-type ground radiation antenna was analysed based on its impedance level for an arbitrary location on the ground plane. At the corner of the ground plane, the open capacitor configuration (i.e. the PIFA type antenna) shows better performance, whereas the loop-type antenna with a capacitor and shorted inductor is a better choice at the middle of the ground plane. The optimum value of the impedance level of the antenna determines the antenna performance for an arbitrary location on the ground plane is proposed. The idea was demonstrated using a 10 x 4.5 mm loop-type antenna, which was fabricated on the 50 x 25 mm ground plane. The design is intended for mobile device applications operating in the Bluetooth band.</t>
  </si>
  <si>
    <t>446-448</t>
  </si>
  <si>
    <t>60024872-60059937;60024872</t>
  </si>
  <si>
    <t>Zahid, Z.;Kim, H.</t>
  </si>
  <si>
    <t>Islamabad;Seoul</t>
  </si>
  <si>
    <t>National University of Sciences and Technology Pakistan;Hanyang University</t>
  </si>
  <si>
    <t>60059937;60024872</t>
  </si>
  <si>
    <t>Performance evaluation of loop-type ground radiation antenna based on its optimum impedance level</t>
  </si>
  <si>
    <t>10.1049/el.2016.4054</t>
  </si>
  <si>
    <t>2-s2.0-85016404618</t>
  </si>
  <si>
    <t>['peak gain', 'new design', 'measured results', 'acceptable agreements', '6 ghz', '4 dbic', '2 ghz']</t>
  </si>
  <si>
    <t>A new design of a circularly polarised antenna based on the tightly coupled mechanism is presented. The proposed antenna consists of four tightly coupled dipoles, four impedance transforming networks and a wideband feeding network. Owing to the strong mutual coupling between coupled dipole elements, the proposed antenna realises a wide operating bandwidth. A prototype is manufactured and measured to validate the method. The measured results indicate that the proposed design provides a 10 dB return loss bandwidth of 101% (1.7-5.2 GHz) and a 3 dB axial ratio bandwidth of 77% (2.0-4.5 GHz). The design has a 3 dB gain bandwidth of 56% from 2.6 to 4.6 GHz with a peak gain of 10.4 dBic. Acceptable agreements can be obtained between the simulated and measured results.</t>
  </si>
  <si>
    <t>448-450</t>
  </si>
  <si>
    <t>57208730405;23007175300;57192704024;35736995800;57205024977</t>
  </si>
  <si>
    <t>Yang, Long;Zhang, Zhi Ya;Wu, Dan;Fu, Guang;Yan, Zehong</t>
  </si>
  <si>
    <t>Wideband circularly polarised antenna based on tightly coupling effect</t>
  </si>
  <si>
    <t>10.1049/el.2017.0229</t>
  </si>
  <si>
    <t>2-s2.0-85016442576</t>
  </si>
  <si>
    <t>['wide range', 'three profiles', 'streamwise evolution', 'reynolds numbers', 'present paper', 'paper outlines', 'numbers investigated', 'maps presenting', 'generated noise', 'frequency bands', 'following forms', 'flat plate', 'experimental results', 'e airfoil', 'dataset incorporates', 'cambered plate', 'beamforming data']</t>
  </si>
  <si>
    <t>Airfoil | Beamforming | Fan noise | Phased array microphones</t>
  </si>
  <si>
    <t>The paper presents wind tunnel experiments, supplemented with phased array microphone measurements, on 2D basic models of low-speed axial fan blade sections: a flat plate, a cambered plate, and a RAF6-E airfoil. It aims at documenting the establishment of an acoustic beamforming dataset for the three profiles. The phased array microphone measurements offer spatially resolved information on the generated noise. The measurement setup enables the correlation of the streamwise evolution of the blade boundary layer with the associated noise characteristics. The dataset incorporates a wide range of incidence and Reynolds-numbers investigated. The present paper is confined to reporting on experimental results for arbitrarily selected representative incidences, Reynolds numbers, frequency bands, and profiles. The paper outlines a methodology for the evaluation and representation of the beamforming data in the following forms: source strength level based third-octave spectra obtained using background noise subtraction; maps presenting the loci of source strength level maxima; noise source maps for frequency bands of anticipated vortex shedding noise.</t>
  </si>
  <si>
    <t>122-129</t>
  </si>
  <si>
    <t>1587379X</t>
  </si>
  <si>
    <t>Periodica Polytechnica Mechanical Engineering</t>
  </si>
  <si>
    <t>60030035;60030035</t>
  </si>
  <si>
    <t>57193795172;6602487056</t>
  </si>
  <si>
    <t>Balla, Esztella;Vad, J√°nos</t>
  </si>
  <si>
    <t>Hungary</t>
  </si>
  <si>
    <t>Budapest</t>
  </si>
  <si>
    <t>Budapest University of Technology and Economics</t>
  </si>
  <si>
    <t>Balla E.</t>
  </si>
  <si>
    <t>Establishment of a beamforming dataset on basic models of low-speed axial fan blade sections</t>
  </si>
  <si>
    <t>10.3311/PPme.9548</t>
  </si>
  <si>
    <t>2-s2.0-85016578594</t>
  </si>
  <si>
    <t>['superoscillatory functions', 'superoscillating functions', 'superoscillating function', 'several variables', 'quantum physics', 'oscillates faster', 'new theory', 'mathematically possible', 'linear combinations', 'including metrology', 'important applications', 'hamiltonian contains', 'existing literature', 'even polynomial', 'classical case', 'antenna theory']</t>
  </si>
  <si>
    <t>Fourier transform | Schrodinger equation in uniform electric field | superoscillating functions in several variables</t>
  </si>
  <si>
    <t>A superoscillating function is defined by the property that it oscillates faster than its fastest Fourier components. This is mathematically possible because the coefficients of the linear combinations of the band limited components depend on the number of components. This phenomenon was discovered in the context of quantum physics, but it has important applications in a variety of areas, including metrology, antenna theory, and a new theory of superresolution in optics. In this paper we study the evolution of superoscillatory functions in uniform electric field by the Schr√∂dinger equation where we assume that the Hamiltonian contains a even polynomial of the linear momentum p. This includes the classical case but also relativistic corrections of any order. Moreover, we extend our results to the case of several variables using the theory of superoscillating functions in several variables. We conclude by discussing a comparison of our work with the existing literature.</t>
  </si>
  <si>
    <t>Journal of Physics A: Mathematical and Theoretical</t>
  </si>
  <si>
    <t>60016569;60023256;60023256;60016569;60016569</t>
  </si>
  <si>
    <t>7006777800;56248953700;6603345021;6603257416;22958655200</t>
  </si>
  <si>
    <t>Aharonov, Y.;Colombo, F.;Sabadini, I.;Struppa, D. C.;Tollaksen, J.</t>
  </si>
  <si>
    <t>Italy;United States</t>
  </si>
  <si>
    <t>Milan;Orange</t>
  </si>
  <si>
    <t>Politecnico di Milano;Chapman University</t>
  </si>
  <si>
    <t>60023256;60016569</t>
  </si>
  <si>
    <t>Aharonov Y.</t>
  </si>
  <si>
    <t>Evolution of superoscillatory initial data in several variables in uniform electric field</t>
  </si>
  <si>
    <t>10.1088/1751-8121/aa66d9</t>
  </si>
  <si>
    <t>2-s2.0-85017568497</t>
  </si>
  <si>
    <t>['spectral efficiency', 'proposed approach', 'pilot allocation', 'output systems', 'mitigate interference', 'input multiple', 'force search', 'derived first', 'computational complexity', 'cell separately', 'cell interference', 'better compromise']</t>
  </si>
  <si>
    <t>The performance of multi-cell massive multiple-input multiple-output systems is constrained by inter-cell interference. In this study, a pilot allocation approach is proposed to mitigate interference in such systems. The asymptotic spectral efficiency in the limit of the number of antennas is derived first. By analysing the derivatives of the spectral efficiency with the pilot allocation, a single branch search algorithm for pilot allocation is formed. In contrast, the existing approaches allocate pilots for each cell separately or with brute-force search. The analysis and numerical results show that the proposed approach is of better compromise in mitigating the interference and reducing the computational complexity.</t>
  </si>
  <si>
    <t>726-732</t>
  </si>
  <si>
    <t>55925373800;7501730411</t>
  </si>
  <si>
    <t>Hu, Anzhong;Wang, Haiquan</t>
  </si>
  <si>
    <t>Single branch search based pilot allocation for multi-cell massive multiple-input multiple-output systems</t>
  </si>
  <si>
    <t>10.1049/iet-com.2016.1148</t>
  </si>
  <si>
    <t>2-s2.0-85018644394</t>
  </si>
  <si>
    <t>['zft schemes', 'user full', 'transmit antennas', 'transmission powers', 'transmission power', 'tractable closed', 'scaling schemes', 'scaling scenarios', 'scaling scenario', 'scaling case', 'restricted effectively', 'resolution analogue', 'resolution adcs', 'quantisation noise', 'performance loss', 'paper focuses', 'output amplify', 'mrt ones', 'loop interference', 'input multiple', 'form expressions', 'forcing transmission', 'forcing receive', 'first obtain', 'digital convertors', 'different power', 'different capabilities', 'asymptotic analyses', 'additive noise', 'adcs ).', 'achievable se']</t>
  </si>
  <si>
    <t>This paper focuses on a multi-user full-duplex massive multiple-input multiple-output amplify-and-forward relaying system with low-resolution analogue-to-digital convertors (ADCs). By modelling the loop-interference and quantisation noise as additive noise, we perform the analyses of the achievable spectral efficiency (SE) by considering the two canonical processing schemes, maximum ratio combining/maximal ratio transmission (MRC/MRT) and zero-forcing receive/zero-forcing transmission (ZFR/ZFT), respectively. Specially, we first obtain the tractable closed-form expressions of the achievable SE. Then, we present the asymptotic analyses under three different power-scaling scenarios. Comparison analysis shows that the low-resolution quantisers impose more performance loss on ZFR/ZFT schemes than MRC/MRT ones. At the same time, it is found that with different power-scaling schemes, the systems have different capabilities to restrict the effect of loop interference and low-resolution ADCs. Specially, the impact of both the loop-interference and quantisers on achievable SE can be restricted effectively only under the power-scaling scenario where the relay's transmission power is scaled down with the number of transmit antennas and the sources' transmission power is fixed. For the power-scaling case where the transmission powers of both relay and sources are scaled down simultaneously with the number of antennas, only the effect of the loop interference can be restricted, but the one of low-resolution quantisers remains.</t>
  </si>
  <si>
    <t>687-695</t>
  </si>
  <si>
    <t>60003640-60009400;60003640;60003640;60009400;60009400</t>
  </si>
  <si>
    <t>26667757900;57077406600;56963242300;23391332200;8882010600</t>
  </si>
  <si>
    <t>Jia, Xiangdong;Zhou, Meng;Xie, Mangang;Yang, Longxiang;Zhu, Hongbo</t>
  </si>
  <si>
    <t>Effect of low-resolution ADCs and loop interference on multi-user full-duplex massive MIMO amplify-and-forward relaying systems</t>
  </si>
  <si>
    <t>10.1049/iet-com.2016.0636</t>
  </si>
  <si>
    <t>2-s2.0-85018654420</t>
  </si>
  <si>
    <t>['time ).', 'study assumes', 'specifically mentioned', 'skill related', 'september 30', 'results indicate', 'remote sensing', 'public vs', 'private ),', 'possess knowledge', 'phrase frequency', 'one hundred', 'month period', 'march 30', 'job advertisements', 'gis ).', 'forestry organiza', 'broader sense', 'aerial images', '91 employment', '9 %)', '5 %)', '4 %)']</t>
  </si>
  <si>
    <t>Content analysis | Forestry employment | GIS | GPS | Mapping technology</t>
  </si>
  <si>
    <t>The purpose of this follow-up investigation is to further assess the importance of mapping technology knowledge and skills for entry-level forestry job candidates, based on relevant job advertisements available on the Internet. The study assumes that an expectation of the relevant details regarding educational background and desired work experience of an entry-level forestry position would be evident in the job advertisements. One hundred and seventy-two (172) job advertisements were analyzed from 91 employment and recruitment Internet sites over a six-month period of time between March 30, 2017 and September 30, 2017. Using a summative content analysis approach, we analyzed the word/phrase frequency of use of mapping technology requirements in these job advertisements. The results indicate that over half of the entry-level forestry job advertisements required candidates to possess knowledge (24.4%) or skill (26.2%) related to geographic information systems (GIS). Over one-quarter of the advertisements suggested knowledge (10.5%) or skill (16.9%) of global positioning systems (GPS) was important. Only one GIS system was specifically mentioned in the job advertisements. Knowledge and skill related to the use of a compass, aerial images, and in a broader sense, remote sensing were mentioned in much lower frequencies (6 to 13% of the time). We observed some variation with respect to the type of forestry organiza- tion seeking job applicants (public vs. private), and the region in which the jobs being offered were situated.</t>
  </si>
  <si>
    <t>15-23</t>
  </si>
  <si>
    <t>Mathematical and Computational Forestry and Natural-Resource Sciences</t>
  </si>
  <si>
    <t>60029747;60029747</t>
  </si>
  <si>
    <t>7003871180;23094676100</t>
  </si>
  <si>
    <t>Bettinger, Pete;Merry, Krista</t>
  </si>
  <si>
    <t>University of Georgia</t>
  </si>
  <si>
    <t>Bettinger P.</t>
  </si>
  <si>
    <t>Follow-up study of the importance of mapping technology knowledge and skills for entry-level forestry job positions, as deduced from recent job advertisements</t>
  </si>
  <si>
    <t>2-s2.0-85045030461</t>
  </si>
  <si>
    <t>['‚ àí2', 'viable technique', 'significant adaptation', 'several parameters', 'salt extraction', 'salt balance', 'salt accumulation', 'saline environments', 'saline conditions', 'root level', 'quick estimation', 'productive capacity', 'possible use', 'photosynthetic efficiency', 'nirs ).', 'n contents', 'increasing salinisation', 'increasing presence', 'high tolerance', 'high production', 'food uses', 'evaluated using', 'especially related', 'energy crop', 'dry yields', 'crop conditions', 'complex scenarios', 'c pools', 'c fixation', 'c contents', 'biomass production', 'bioenergy production', 'average height', 'average diameter', 'arundo donax', 'agricultural environments', 'aerial parts', 'aerial biomass', 'ad systems']</t>
  </si>
  <si>
    <t>Arundo donax | Biomass | NIRS | Saline water</t>
  </si>
  <si>
    <t>The increasing salinisation in the agricultural environments of coastal Mediterranean areas results in complex scenarios for the biomass production, which have to combine both high production and photosynthetic efficiency to overcome the high osmotic potentials at the root level. Thus, the recovery of the productive capacity in marginal and degraded areas derives, in some cases, in the production of biomass for non-food uses. In this experiment, Arundo donax L. (AD) was used as an energy crop to check its tolerance and behaviour in saline environments. For this, crop conditions were established in a soil with an increasing presence of salinity. In addition, the implication of this crop on its capacity for C fixation in soils, especially related to its rhizome, and the possible use of its biomass for bioenergy production can constitute additional benefits of this practice. Therefore, the C pools in the soil-AD systems were assessed and quantified using near infrared reflectance spectroscopy (NIRS). The experiment was developed during three consecutive years. Several parameters were studied: fresh and dry yields of aerial biomass and rhizomes, C and N contents, different bioagronomic parameters (no. of plants m‚àí2, average height/stem, no. of knots/stem, average diameter and distance to basal knot). Also, the potential for salt extraction of AD was evaluated using a salt balance, as well as the potential for atmospheric C fixation. Arundo donax showed a high tolerance to saline conditions and a significant adaptation to salt accumulation in soil. In addition, AD systems can constitute efficient C fixation systems due to the significant C sink that supposes its rhizome, with an overall annual fixation of around 13¬†kg CO2 m‚àí2. NIRS may constitute a viable technique for the quick estimation of C contents, especially in the aerial parts and rhizomes of Arundo donax.</t>
  </si>
  <si>
    <t>94-100</t>
  </si>
  <si>
    <t>Agricultural Water Management</t>
  </si>
  <si>
    <t>60029767;60029767;60029767;60029767;60029767;60029767;60029767;60029767</t>
  </si>
  <si>
    <t>53980971600;6603097298;8628632900;7003335805;8603041900;53363490400;53363409400;55412575400</t>
  </si>
  <si>
    <t>Andreu-Rodr√≠guez, J.;P√©rez-Espinosa, A.;P√©rez-Murcia, M. D.;Moral, R.;Agull√≥, E.;Ferr√°ndez-Villena, M.;Ferr√°ndez-Garc√≠a, M. T.;Bustamante, M. A.</t>
  </si>
  <si>
    <t>Elche</t>
  </si>
  <si>
    <t>Universidad Miguel Hern√°ndez de Elche</t>
  </si>
  <si>
    <t>Andreu-Rodr√≠guez J.</t>
  </si>
  <si>
    <t>Near infrared reflectance spectroscopy (NIRS) for the assessment of biomass production and C sequestration by Arundo donax L. in salt-affected environments</t>
  </si>
  <si>
    <t>S0378377416303900</t>
  </si>
  <si>
    <t>10.1016/j.agwat.2016.10.005</t>
  </si>
  <si>
    <t>2-s2.0-85006153465</t>
  </si>
  <si>
    <t>['wifi direct', 'wd system', 'wd network', 'wd 802', 'thoroughly examined', 'targeted application', 'system model', 'spectral density', 'significantly affected', 'phy layer', 'per ).', 'path gain', 'outage probability', 'optimal performance', 'key factors', 'design parameters', 'could maximize', 'art technology', 'antenna spacing', 'adaptive manner', '2x2 multiple', '11 system', '11 networks']</t>
  </si>
  <si>
    <t>Adaptive | Design parameters | Device-to-Device | MIMO TGn channel B | Optimized | PHY layer | Quality of experience | System model | WiFi direct</t>
  </si>
  <si>
    <t>WiFi Direct (WD) is a state of the art technology for a Device-to-Device (D2D) communication in 802.11 networks. The performance of the WD system can be significantly affected by some key factors such as the type of application, specifications of MAC and PHY layer parameters, and surrounding environment etc. It is, therefore, important to develop a system model that takes these factors into account. In this paper, we focus on investigating the design parameters of the PHY layer that could maximize the efficiency of the WD 802.11 system. For this purpose, a basic theoretical model is formulated for a WD network under a 2x2 Multiple In Multiple Out (MIMO) TGn channel B model. The design level parameters such as input symbol rate and antenna spacing, as well as the effects of the environment, are thoroughly examined in terms of path gain, spectral density, outage probability and Packet Error Rate (PER). Thereafter, a novel adaptive algorithm is proposed to choose optimal parameters in accordance with the Quality of Experience (QoE) for a targeted application. The simulation results show that the proposed method outperforms the standard method thereby achieving an optimal performance in an adaptive manner.</t>
  </si>
  <si>
    <t>1373-1392</t>
  </si>
  <si>
    <t>60032987;60032987;60009387</t>
  </si>
  <si>
    <t>53877856000;57211549515;7402224728</t>
  </si>
  <si>
    <t>Khan, Gul Zameen;Gonzalez, Ruben;Park, Eun Chan</t>
  </si>
  <si>
    <t>Brisbane;Seoul</t>
  </si>
  <si>
    <t>Griffith University;Dongguk University, Seoul</t>
  </si>
  <si>
    <t>60032987;60009387</t>
  </si>
  <si>
    <t>Khan G.</t>
  </si>
  <si>
    <t>On the design of a wifi direct 802.11ac WLAN under a TGn MIMO multipath fading channel</t>
  </si>
  <si>
    <t>10.3837/tiis.2017.03.007</t>
  </si>
  <si>
    <t>2-s2.0-85016811002</t>
  </si>
  <si>
    <t>JAT160260</t>
  </si>
  <si>
    <t>['wireless communications', 'well known', 'spectrum efficiency', 'spectral efficiency', 'selected transmit', 'receive antennas', 'qam ).', 'practical scenarios', 'optimal jtras', 'optimal choice', 'modified incremental', 'mimo systems', 'jtras algorithms', 'incremental jtras', 'computational complexity', 'channel capacity', 'arbitrary number', 'antenna selection', 'adaptive jtras']</t>
  </si>
  <si>
    <t>Continuous phase modulation | JTRAS | MIMO</t>
  </si>
  <si>
    <t>In wireless communications, antenna selection (AS) is a widely used method for reducing comparable cost of multiple RF chains in MIMO systems. As is well known, most of literatures on combining AS with MIMO techniques concern linear modulations such as phase shift keying (PSK) and quadrature amplitude modulation (QAM). The combination of CPM and MIMO has been considered an optimal choice that can improve its capacity without loss of power and spectrum efficiency. The aim of this paper is to investigate joint transmit and receive antenna selection (JTRAS) in CPM MIMO systems. Specifically, modified incremental and decremental JTRAS algorithms are proposed to adapt to arbitrary number of selected transmit or receive antennas. The computational complexity of several JTRAS algorithms is analyzed from the perspective of channel capacity. As a comparison, the performances of bit error rate (BER) and spectral efficiency are evaluated via simulations. Moreover, computational complexity of the JTRAS algorithms is simulated in the end. It is inferred from discussions that both incremental JTRAS and decremental JTRAS perform close to optimal JTRAS in BER and spectral efficiency. In the sense of practical scenarios, adaptive JTRAS can be employed to well tradeoff performance and computational complexity.</t>
  </si>
  <si>
    <t>1425-1440</t>
  </si>
  <si>
    <t>60016930-60014475;60016930;60092863</t>
  </si>
  <si>
    <t>15029803600;8377051500;14059122700</t>
  </si>
  <si>
    <t>Lei, Guowei;Liu, Yuanan;Xiao, Xuefang</t>
  </si>
  <si>
    <t>Xiamen;Beijing;Xiamen</t>
  </si>
  <si>
    <t>Xiamen University of Technology;Beijing University of Posts and Telecommunications;Jimei University</t>
  </si>
  <si>
    <t>60092863;60016930;60014475</t>
  </si>
  <si>
    <t>Lei G.</t>
  </si>
  <si>
    <t>Analysis of joint transmit and receive antenna selection in CPM MIMO systems</t>
  </si>
  <si>
    <t>10.3837/tiis.2017.03.010</t>
  </si>
  <si>
    <t>2-s2.0-85016823329</t>
  </si>
  <si>
    <t>['two equal', 'total area', 'phase probes', 'impedance bandwidth', 'feed structure', 'feed network', 'coaxial twin', 'coaxial technology', 'antenna element', 'antenna array', '60 ghz', '5 ghz', '5 dbi', '4 ghz']</t>
  </si>
  <si>
    <t>Artificial neural network (ANN) | Micromachined | Patch antenna array | Rectangular micro-coaxial waveguide</t>
  </si>
  <si>
    <t>A 60-GHz 2 √ó 2 corporate-fed patch antenna array based on surface micromachined micro-coaxial technology is presented in this paper. The low loss micro-coaxial transmission line is designed to compose the feed network. To improve the bandwidth of the antenna element, a micro-coaxial twin-feed structure with two equal-amplitude and in-phase probes is designed to feed the patch. Artificial neural network (ANN) is applied for antenna element optimization. The 2 √ó 2 antenna array shows an impedance bandwidth of 6.5 GHz from 57.9 to 64.4 GHz under the condition of voltage standing wave ratio (VSWR) less than 2. The gain of the array is 14.5 dBi at 60 GHz. The total area of the antenna array is 9.58 √ó 8mm2.</t>
  </si>
  <si>
    <t>57192987402;56151237600;55550082000;56024910200;57217485687</t>
  </si>
  <si>
    <t>Xiao, Jun;Li, Xiuping;Zhu, Hua;Feng, Weiwei;Yao, Li</t>
  </si>
  <si>
    <t>Xiao J.</t>
  </si>
  <si>
    <t>Micromachined patch antenna array design and optimization by using artificial neural network</t>
  </si>
  <si>
    <t>10.1587/elex.14.20170031</t>
  </si>
  <si>
    <t>2-s2.0-85019126336</t>
  </si>
  <si>
    <t>['transmit beamforming', 'transmit antenna', 'suppress ici', 'stas associated', 'proposed scheme', 'power exceeds', 'obss environment', 'null beamforming', 'mitigation scheme', 'ici power', 'diversity gain', 'cooperative inter', 'cell interference', 'access point']</t>
  </si>
  <si>
    <t>Beamforming | Downlink multiuser MIMO | Inter-cell interference | OFDM | Wireless LAN</t>
  </si>
  <si>
    <t>A cooperative inter-cell interference (ICI) mitigation scheme with transmit beamforming for dense wireless LAN systems is proposed. The proposed scheme applies transmit beamforming used for downlink multiuser MIMO in order to mitigate the effect of ICI and selectively determines whether an access point (AP) performs null beamforming for each station (STA) in overlapping basic service sets (OBSSs) according to the ICI power. Null beamforming is used to suppress ICI if its power exceeds a threshold, otherwise, it is not carried out and the transmit antenna is used to obtain a diversity gain for STAs associated with the AP. Computer simulations confirm that the achievable rate obtained with the proposed scheme is superior to that obtained with either time resource sharing or conventional ICI mitigation in an OBSS environment.</t>
  </si>
  <si>
    <t>661-674</t>
  </si>
  <si>
    <t>60025555;60025555;60025555;60025555;60025555</t>
  </si>
  <si>
    <t>8840165400;36018615400;7202821005;7005529399;7102660417</t>
  </si>
  <si>
    <t>Ishihara, Koichi;Murakami, Tomoki;Asai, Yusuke;Takatori, Yasushi;Mizoguchi, Masato</t>
  </si>
  <si>
    <t>Nippon Telegraph and Telephone Corporation</t>
  </si>
  <si>
    <t>Ishihara K.</t>
  </si>
  <si>
    <t>Cooperative Inter-cell Interference Mitigation Scheme with Downlink MU-MIMO Beamforming for Dense Wireless LAN Environment</t>
  </si>
  <si>
    <t>10.1007/s11277-014-2220-2</t>
  </si>
  <si>
    <t>2-s2.0-84918549334</t>
  </si>
  <si>
    <t>['reconstructed results', 'previous works', 'precise interference', 'performance degradation', 'objective function', 'novel algorithm', 'model mismatch', 'many scenarios', 'high accuracy', 'existing ones', 'constraint adopted', 'closed form', 'case performance', 'beamformer sensitivity', 'based method', 'based beamformer']</t>
  </si>
  <si>
    <t>Covariance matrix reconstruction | Lagrange multiplier methodology | Robust adaptive beamforming | Steering vector estimation | Worst-case performance optimization</t>
  </si>
  <si>
    <t>Compared with state-of-the-art robust adaptive beamforming methods, the recently developed steering vector estimation-based beamformer and interference-plus-noise covariance matrix reconstruction-based beamformer are known to provide better robustness against model mismatch. However, both methods may suffer from performance degradation in presence of antenna array geometry error. To alleviate this problem, a novel algorithm is proposed in this paper. In contrast to previous works, the true desired signal steering vector is estimated by solving a new optimization problem, the objective function of which is minimizing the beamformer sensitivity, while the constraint of which is obtained by optimizing the worst-case performance of the constraint adopted in conventional steering vector estimation-based method. We show that the solution of the newly constructed optimization problem can be obtained in closed form by using the Lagrange multiplier methodology, which has a comparable computational complexity with that of the standard Capon beamformer. Subsequently, the precise interference-plus-noise covariance matrix is reconstructed by eliminating the estimated desired signal component from the sample covariance matrix, which mitigates computational burden and accumulated errors induced by the integration process employed in the conventional covariance matrix reconstruction-based method. Owing to the high accuracy of estimated and reconstructed results, the proposed robust adaptive beamforming algorithm can maintain satisfactory performance in cases with imprecise array geometry. Simulation results verify that the proposed method outperforms the existing ones in many scenarios.</t>
  </si>
  <si>
    <t>451-469</t>
  </si>
  <si>
    <t>60025578;60025578;60025578;112582992;60088063</t>
  </si>
  <si>
    <t>57192452371;10042143700;55881489700;56763273500;56764737700</t>
  </si>
  <si>
    <t>Yang, Jie;Liao, Guisheng;Li, Jun;Lei, Yu;Wang, Xun</t>
  </si>
  <si>
    <t>Shanghai;Xi'an;Xi'an</t>
  </si>
  <si>
    <t>China Electronic Technology Group Corporation;Xidian University;AVIC Xi'an Flight Automatic Control Research Institute</t>
  </si>
  <si>
    <t>60088063;60025578;112582992</t>
  </si>
  <si>
    <t>Robust beamforming with imprecise array geometry using steering vector estimation and interference covariance matrix reconstruction</t>
  </si>
  <si>
    <t>10.1007/s11045-015-0350-7</t>
  </si>
  <si>
    <t>2-s2.0-84938631567</t>
  </si>
  <si>
    <t>['wireless communication', 'specific technologies', 'sca points', 'prime focus', 'power optimization', 'paper comprises', 'optimal number', 'main contribution', 'important area', '2135 standard']</t>
  </si>
  <si>
    <t>5G | Frequency division duplexing | Massive MIMO | Power optimization | Small cell | Time division duplexing</t>
  </si>
  <si>
    <t>Power optimization is an important area of concern for the wireless communication in 5G. With the increase in the number of users or subscribers, more amount of power is required for transmission, reception and processing. Hence certain methods or specific technologies should be used to minimize or optimize this power. The main contribution of the paper comprises of the use of massive multiple input multiple output and small cell access point (SCA) approach for the power optimization and the effect of frequency division duplexing and time division duplexing techniques on power optimization. This paper also predicts the optimal number of antennas at the SCA points which are helpful for increasing the degrees of freedom which helps in power optimization. Along with these ideas of power optimization, the prime focus is on the realization of these power optimization approaches on the different deployment scenarios like urban macro heterogeneous deployment scenario in the 3GPP LTE Standard and urban, sub-urban, and rural macro deployment scenario in the ITU-R M.2135 standard.</t>
  </si>
  <si>
    <t>959-973</t>
  </si>
  <si>
    <t>60017187;60017187</t>
  </si>
  <si>
    <t>56784731000;7101680116</t>
  </si>
  <si>
    <t>Gupta, Akhil;Jha, Rakesh Kumar</t>
  </si>
  <si>
    <t>Katra</t>
  </si>
  <si>
    <t>Shri Mata Vaishno Devi University</t>
  </si>
  <si>
    <t>Power optimization using massive MIMO and small cells approach in different deployment scenarios</t>
  </si>
  <si>
    <t>10.1007/s11276-015-1174-y</t>
  </si>
  <si>
    <t>2-s2.0-84955261712</t>
  </si>
  <si>
    <t>Natural Science Foundation of Shanxi Province</t>
  </si>
  <si>
    <t>['widely used', 'whole ecosystem', 'successfully applied', 'still exist', 'slow convergence', 'six well', 'searching efficiency', 'searching accuracy', 'searching ability', 'pso variants', 'premature convergence', 'optimization problem', 'natural ecosystem', 'multimodal problems', 'many optimization', 'local optima', 'foraging behavior', 'excellently keep', 'even though', 'ecosystem pso', 'dynamic balance', 'bird flocking', 'biological diversity', 'also balances', 'algorithm trapping', 'algorithm reliability']</t>
  </si>
  <si>
    <t>Antenna array pattern synthesis | Ecosystem mechanism | Particle swarm optimization</t>
  </si>
  <si>
    <t>Particle swarm optimization (PSO) is a well-known swarm intelligence algorithm inspired by the foraging behavior of bird flocking. PSO has been widely used in many optimization and engineering problems due to its simplicity and efficiency, even though there still exist some disadvantages. The standard PSO often suffers with premature convergence or slow convergence when the optimization problem is multimodal or high-dimensional. To overcome these drawbacks, an ecosystem PSO (ESPSO) inspired by the characteristic that a natural ecosystem can excellently keep the biological diversity and make the whole ecosystem be in a dynamic balance is presented in this paper. ESPSO not only prevents the algorithm trapping into local optima but also balances the exploration and exploitation in both unimodal and multimodal problems as compared to other PSO variants. Twenty benchmark functions including unimodal functions and multimodal nonlinear functions are used to test the searching ability of ESPSO. Experimental results show that ESPSO considerably improves the searching accuracy, the algorithm reliability and the searching efficiency in comparison with other six well-known PSO variants and four evolutionary algorithms. Moreover, ESPSO was successfully applied to the antenna array pattern synthesis design and gained satisfactory results.</t>
  </si>
  <si>
    <t>1667-1691</t>
  </si>
  <si>
    <t>Soft Computing</t>
  </si>
  <si>
    <t>60013268;60013268;60013268;60013268</t>
  </si>
  <si>
    <t>56912785600;55932343800;57188560408;56760644500</t>
  </si>
  <si>
    <t>Liu, Jiao;Ma, Di;Ma, Teng bo;Zhang, Wei</t>
  </si>
  <si>
    <t>Taiyuan University of Technology</t>
  </si>
  <si>
    <t>Ecosystem particle swarm optimization</t>
  </si>
  <si>
    <t>10.1007/s00500-016-2111-4</t>
  </si>
  <si>
    <t>2-s2.0-84961618602</t>
  </si>
  <si>
    <t>2012CB719902</t>
  </si>
  <si>
    <t>['vertical coordinates', 'varying aerial', 'using real', 'time products', 'time igs', 'three tests', 'level differences', 'ground conditions', 'gps real', 'gps positioning', 'determine coordinates', 'decimeter differences', 'cnes products', 'better performance', 'antenna installed', 'aerial triangulation']</t>
  </si>
  <si>
    <t>Aerial triangulation | Clock precision | Error compensation | IGS real-time service | Real-time kinematic PPP</t>
  </si>
  <si>
    <t>We extend the application of real-time kinematic PPP to aerial triangulation using GPS to determine coordinates of the antenna installed on the airplane, using real-time satellite products from IGS and the CNES Analysis Center. In order to verify the performance of real-time kinematic PPP for aerial triangulation, three tests with varying aerial and ground conditions are assessed. Numerical results show that real-time kinematic PPP using IGS real-time products of 5-cm orbit accuracy and 0.1- to 0.3-ns clock precision can provide comparable accuracy for aerial photogrammetric mapping at the scale of 1:1000 as does post-mission kinematic PPP using IGS final products. Millimeter-to-centimeter-level differences and centimeter-to-2-decimeter differences are identified for horizontal and vertical coordinates of ground check points, respectively, in the three tests. The comparison between real-time IGS and CNES products for GPS positioning and aerial triangulation unveils that real-time products with a better clock precision can result in better performance of GPS real-time kinematic PPP as applied to aerial triangulation.</t>
  </si>
  <si>
    <t>405-414</t>
  </si>
  <si>
    <t>60029306-113667649;60029306-60176034;60029306;60029306</t>
  </si>
  <si>
    <t>16408878500;8294096300;57188640503;57188647507</t>
  </si>
  <si>
    <t>Shi, Junbo;Yuan, Xiuxiao;Cai, Yang;Wang, Gaojing</t>
  </si>
  <si>
    <t>Wuhan;Wuhan;Wuhan</t>
  </si>
  <si>
    <t>Collaborative Innovation Center of Geospatial Technology;Wuhan University;National Administration of Surveying</t>
  </si>
  <si>
    <t>60176034;60029306;113667649</t>
  </si>
  <si>
    <t>Shi J.</t>
  </si>
  <si>
    <t>GPS real-time precise point positioning for aerial triangulation</t>
  </si>
  <si>
    <t>10.1007/s10291-016-0532-2</t>
  </si>
  <si>
    <t>2-s2.0-84961990976</t>
  </si>
  <si>
    <t>Tianjin Normal University</t>
  </si>
  <si>
    <t>52XB1504</t>
  </si>
  <si>
    <t>['paper study', 'novel scheme', 'n antennas', 'medium snr', 'general k', 'corresponding receiver', 'also discussed', 'accommodating interferences']</t>
  </si>
  <si>
    <t>Degrees of freedom (DoF) | Imperfect channel estimation | Interference alignment (IA) | Interference counteraction (IC)</t>
  </si>
  <si>
    <t>This paper study the general K-user MIMO interference channel with M antennas at each transmitter and N antennas at the corresponding receiver. Interference counteraction scheme is proposed to improve the entire achievable rate of such channel under the assumption that the global channel state information (CSI) is available to the receivers. Comparing with some of the existing interference alignment approaches, the proposed scheme performs better in terms of resisting the correlation of transmitters and accommodating interferences, if only the constraint on degrees of freedom (d‚â§min{N‚àí2,N(N‚àí1)K‚àí1}) is provided. The performance of interference counteraction scheme is also discussed for the situation with channel estimation errors. Simulation results show that the novel scheme is robust at low and medium SNR when CSI is imperfect.</t>
  </si>
  <si>
    <t>286-291</t>
  </si>
  <si>
    <t>60022149;60019533;60102728</t>
  </si>
  <si>
    <t>56415873600;56452063000;56060665900</t>
  </si>
  <si>
    <t>Li, Zhuo;Song, Linzhong;Shi, Heping</t>
  </si>
  <si>
    <t>Tianjin;Tianjin;Tianjin</t>
  </si>
  <si>
    <t>TianJin University of Technology and Education;Tianjin Normal University;Tianjin University</t>
  </si>
  <si>
    <t>60102728;60022149;60019533</t>
  </si>
  <si>
    <t>Approaching the capacity of K-user MIMO interference channel with interference counteraction scheme</t>
  </si>
  <si>
    <t>S1570870516300403</t>
  </si>
  <si>
    <t>10.1016/j.adhoc.2016.02.009</t>
  </si>
  <si>
    <t>2-s2.0-84962399046</t>
  </si>
  <si>
    <t>2013ZR02</t>
  </si>
  <si>
    <t>['sus compete', 'sus ),', 'spectrum auction', 'service requirements', 'secondary users', 'secondary system', 'reduce interference', 'promising technology', 'promising approach', 'primary users', 'optimal allocation', 'never studied', 'increasing deployment', 'distributed manner', 'cognitive das', 'auction mechanism', 'antennas deployed']</t>
  </si>
  <si>
    <t>Cognitive radio | Distributed antenna system | Lagrangian relaxation | Spectrum auction</t>
  </si>
  <si>
    <t>Distribute antenna system (DAS) can provide high date rate transmission to satisfy the service requirements for the rapid growing wireless applications. Besides, the increasing deployment of wireless applications make the demand for spectrum resource grow rapidly, thus cognitive radio (CR) has emerged as a promising technology to improve spectrum utilization, and spectrum auction is a promising approach to allocate spectrum bands in CR. A few existing works considered the combination of DAS and CR to get better system performance, but they have never studied the spectrum auction in these systems. In this paper, we will study the spectrum auction problem for cognitive DAS to improve spectrum utilization. Cognitive DAS with antennas deployed in a distributed manner in the secondary system can achieve higher spectrum utilization and reduce interference between primary users (PUs) and secondary users (SUs), and thus we can get a better system performance. According to the performance of SUs that can be obtained in cognitive DAS, the SUs compete for PU's licensed spectrum bands through auction. The objective of the spectrum auction is to maximize social welfare, which is formulated as an¬†integer programming problem to allocate spectrum bands to SUs who value them best. A Lagrangian relaxation algorithm is developed to obtain the optimal allocation. Finally, we demonstrate the performance of the cognitive DAS and the auction mechanism through simulations.</t>
  </si>
  <si>
    <t>269-277</t>
  </si>
  <si>
    <t>55715717600;57188737260;35239850300</t>
  </si>
  <si>
    <t>Zhao, Feng;Ji, Silin;Chen, Hongbin</t>
  </si>
  <si>
    <t>A spectrum auction algorithm for cognitive distributed antenna systems</t>
  </si>
  <si>
    <t>S1570870516300890</t>
  </si>
  <si>
    <t>10.1016/j.adhoc.2016.03.010</t>
  </si>
  <si>
    <t>2-s2.0-84962696646</t>
  </si>
  <si>
    <t>['surprisingly associated', 'studies suggested', 'several members', 'sensory processing', 'sensory plasticity', 'one neuroligin', 'olfactory system', 'olfactory sensilla', 'neuromuscular junction', 'molecules could', 'male antennae', 'mainly studied', 'mainly involved', 'dietary metabolism', 'developmental functions', 'detoxification function', 'catalytic properties', 'binding partner']</t>
  </si>
  <si>
    <t>carboxylesterase-like adhesion molecules | insect | neurexin | neuroligins | olfaction</t>
  </si>
  <si>
    <t>Carboxylesterases are enzymes widely distributed within living organisms. In insects, they have been mainly involved in dietary metabolism and detoxification function. Interestingly, several members of this family called carboxylesterase-like adhesion molecules (CLAMs) have lost their catalytic properties and are mainly involved in neuro/developmental functions. CLAMs include gliotactins, neurotactins, glutactins, and neuroligins. The latter have for binding partner the neurexin. In insects, the function of these proteins has been mainly studied in Drosophila central nervous system or neuromuscular junction. Some studies suggested a role of neuroligins and neurexin in sensory processing but CLAM expression within sensory systems has not been investigated. Here, we reported the identification of 5 putative CLAMs expressed in the olfactory system of the model pest insect Spodoptera littoralis. One neuroligin, Slnlg4-yll and its putative binding partner neurexin SlnrxI were the most expressed in the antennae and were surprisingly associated with olfactory sensilla. In addition, both transcripts were upregulated in male antennae after mating, known to modulate the sensitivity of the peripheral olfactory system in S. littoralis, suggesting that these molecules could be involved in sensory plasticity.</t>
  </si>
  <si>
    <t>210-221</t>
  </si>
  <si>
    <t>Insect Science</t>
  </si>
  <si>
    <t>60001422;60001422;60001422;60001422</t>
  </si>
  <si>
    <t>36128432500;8956823500;6506587606;56958581400</t>
  </si>
  <si>
    <t>Durand, Nicolas;Chertemps, Thomas;Bozzolan, Fran√ßoise;Ma√Øb√®che, Martine</t>
  </si>
  <si>
    <t>Sorbonne Universite</t>
  </si>
  <si>
    <t>Durand N.</t>
  </si>
  <si>
    <t>Expression and modulation of neuroligin and neurexin in the olfactory organ of the cotton leaf worm Spodoptera littoralis</t>
  </si>
  <si>
    <t>10.1111/1744-7917.12312</t>
  </si>
  <si>
    <t>2-s2.0-84962719264</t>
  </si>
  <si>
    <t>['tilted v', 'shaped strip', 'shaped dual', 'research article', 'proposed v', 'proposed dual', 'proposed design', 'overall dimensions', 'novel technique', 'impedance bandwidth', 'experimental results', 'compact multi', 'basic acs', 'band antenna']</t>
  </si>
  <si>
    <t>In this research article, a novel technique to design a compact multi-band antenna with asymmetric coplanar strip (ACS) feeding is proposed and discussed for 2.4¬†GHz Bluetooth/WLAN, 3.6¬†GHz LTE and 3.4¬†GHz WiMAX applications. The proposed design is printed on a low cost FR4 substrate with thickness of 1.6¬†mm and having an overall dimensions of 14.75¬†√ó¬†26¬†mm2 only. By integrating a rectangular shaped strip and a tilted V-shaped strip to the basic ACS-monopole, desired dual frequency operation is achieved. Simulated and experimental results of the proposed compact monopole antenna are presented and discussed. The experimental results shows that the proposed V-shaped dual-band antenna is having an impedance bandwidth (S11¬†‚â§¬†‚àí10¬†dB) of 320¬†MHz from 2.2 to 2.52¬†GHz and 900¬†MHz from 3.3 to 4.2¬†GHz, respectively. Additionally, the proposed dual-band antenna is also having omnidirectional radiation patterns and constant peak gains with good radiation efficiency.</t>
  </si>
  <si>
    <t>1005-1015</t>
  </si>
  <si>
    <t>Naidu, Praveen V.</t>
  </si>
  <si>
    <t>Printed V-shape ACS-fed compact dual band antenna for bluetooth, LTE and WLAN/WiMAX applications</t>
  </si>
  <si>
    <t>10.1007/s00542-016-2939-7</t>
  </si>
  <si>
    <t>2-s2.0-84964211463</t>
  </si>
  <si>
    <t>['white noise', 'tested rigorously', 'test results', 'static antennas', 'spectrum analysis', 'site environment', 'significantly better', 'robust three', 'results suggest', 'results show', 'relative positioning', 'rc filter', 'rate stations', 'positioning performance', 'positioning accuracy', 'performance assessment', 'pass filter', 'noise reduction', 'next day', 'need tuning', 'multipath signals', 'multipath mitigation', 'multipath filtering', 'dwt method', 'denoising methods', 'denoising method', 'always better']</t>
  </si>
  <si>
    <t>Denoising | Discrete wavelet transform (DWT) | Multipath mitigation | Repeat-time-based multipath filtering | Sidereal filter | Wavelet packets</t>
  </si>
  <si>
    <t>Repeatable satellite orbits can be used for multipath mitigation in GPS-based deformation monitoring and other high-precision GPS applications that involve continuous observation with static antennas. Multipath signals at a static station repeat when the GPS constellation repeats given the same site environment. Repeat-time multipath filtering techniques need noise reduction methods to remove the white noise in carrier phase measurement residuals in order to retrieve the carrier phase multipath corrections for the next day. We propose a generic and robust three-level wavelet packets based denoising method for repeat-time-based carrier phase multipath filtering in relative positioning; the method does not need tuning to work with different data sets. The proposed denoising method is tested rigorously and compared with two other denoising methods. Three rooftop data sets collected at the University of Nottingham Ningbo China and two data sets collected at three Southern California Integrated GPS Network high-rate stations are used in the performance assessment. Test results of the wavelet packets denoising method are compared with the results of the resistor‚Äìcapacitor (RC) low-pass filter and the single-level discrete wavelet transform (DWT) denoising method. Multipath mitigation efficiency in carrier phase measurement domain is shown by spectrum analysis of two selected satellites in two data sets. The positioning performance of the repeat-time-based multipath filtering techniques is assessed. The results show that the performance of the three noise reduction techniques is about 1‚Äì46¬†% improvement on positioning accuracy when compared with no multipath filtering. The statistical results show that the wavelet packets based denoising method is always better than the RC filter by 2‚Äì4¬†%, and better than the DWT method by 6‚Äì15¬†%. These results suggest that the proposed wavelet packets based denoising method is better than both the DWT method and the relatively simple RC low-pass filter for noise reduction in multipath filtering. However, the wavelet packets based denoising method is not significantly better than the RC filter.</t>
  </si>
  <si>
    <t>461-474</t>
  </si>
  <si>
    <t>Lau, Lawrence</t>
  </si>
  <si>
    <t>University of Nottingham Ningbo China</t>
  </si>
  <si>
    <t>Lau L.</t>
  </si>
  <si>
    <t>Wavelet packets based denoising method for measurement domain repeat-time multipath filtering in GPS static high-precision positioning</t>
  </si>
  <si>
    <t>10.1007/s10291-016-0533-1</t>
  </si>
  <si>
    <t>2-s2.0-84964319171</t>
  </si>
  <si>
    <t>['well established', 'visually appealing', 'user guidance', 'urban environments', 'thus demonstrate', 'terrestrial ),', 'seamlessly matching', 'recent developments', 'integrating images', 'image acquisition', 'high accuracy', 'easy way', 'different scales', 'different datasets', 'different cameras', 'creating realistic', 'commercial applications', 'approach based']</t>
  </si>
  <si>
    <t>Accuracy evaluation | Camera calibration | Fiducial markers | Georeferencing | Image acquisition | Image-based 3D reconstruction | Mapping | Online feedback | Photogrammetric computer vision | Structure-from-motion | Unmanned aerial vehicles</t>
  </si>
  <si>
    <t>During the last decades photogrammetric computer vision systems have been well established in scientific and commercial applications. Recent developments in image-based 3D reconstruction systems have resulted in an easy way of creating realistic, visually appealing and accurate 3D models. We present a fully automated processing pipeline for metric and geo-accurate 3D reconstructions of complex geometries supported by an online feedback method for user guidance during image acquisition. Our approach is suited for seamlessly matching and integrating images with different scales, from different view points (aerial and terrestrial), and with different cameras into one single reconstruction. We evaluate our approach based on different datasets for applications in mining, archaeology and urban environments and thus demonstrate the flexibility and high accuracy of our approach. Our evaluation includes accuracy related analyses investigating camera self-calibration, georegistration and camera network configuration.</t>
  </si>
  <si>
    <t>255-273</t>
  </si>
  <si>
    <t>1090235X</t>
  </si>
  <si>
    <t>Computer Vision and Image Understanding</t>
  </si>
  <si>
    <t>60019663;60028349;60019663;60027950;60019663;60019663;60019663;60028349;60019663</t>
  </si>
  <si>
    <t>57225295555;57188967978;56641880000;54956672300;53163755900;57188963199;8977349800;57188957530;7006213017</t>
  </si>
  <si>
    <t>Rumpler, Markus;Tscharf, Alexander;Mostegel, Christian;Daftry, Shreyansh;Hoppe, Christof;Prettenthaler, Rudolf;Fraundorfer, Friedrich;Mayer, Gerhard;Bischof, Horst</t>
  </si>
  <si>
    <t>Austria;United States;Austria</t>
  </si>
  <si>
    <t>Leoben;Pittsburgh;Graz</t>
  </si>
  <si>
    <t>Montanuniversitat Leoben;Carnegie Mellon University;Technische Universitat Graz</t>
  </si>
  <si>
    <t>60028349;60027950;60019663</t>
  </si>
  <si>
    <t>Rumpler M.</t>
  </si>
  <si>
    <t>Evaluations on multi-scale camera networks for precise and geo-accurate reconstructions from aerial and terrestrial images with user guidance</t>
  </si>
  <si>
    <t>S1077314216300327</t>
  </si>
  <si>
    <t>10.1016/j.cviu.2016.04.008</t>
  </si>
  <si>
    <t>2-s2.0-84964342428</t>
  </si>
  <si>
    <t>['upright configuration', 'tide gauge', 'spring bay', 'snr data', 'smoother algorithm', 'second antenna', 'sea surface', 'results demonstrate', 'reflectometry technique', 'obtain precisely', 'nominal leveling', 'noise ratio', 'leveling connection', 'gnss antenna', 'geometric bending', 'frequency changes', 'economical means', 'azimuth toward', 'approach includes', 'applied continuously', 'also corrected']</t>
  </si>
  <si>
    <t>Atmospheric refraction | GNSS | Leveling | Reflectometry | SNR | Tide gauge</t>
  </si>
  <si>
    <t>We further developed a new approach using GNSS reflectometry to determine the leveling connection between a tide gauge and a GNSS antenna. This approach includes the optimization of the unknown receiver bandwidth and the estimation of frequency changes in the signal-to-noise ratio (SNR) oscillation through an extended Kalman filter/smoother algorithm. We also corrected the geometric bending of the GNSS signals due to tropospheric refraction using local meteorological observations. Using 3¬†weeks of SNR data in Spring Bay, Australia, from a GNSS antenna placed sideways (i.e., ground plane orientated vertically and directed in azimuth toward the sea surface) to improve the SNR interference near the horizon, we obtained mean leveling differences of approximately 5¬†mm, with an RMS of approximately 3¬†cm level with respect to the nominal leveling from classical surveying techniques. SNR data from three different receiver manufacturers, coupled to the same antenna, provided similar leveling results. With a second antenna in the usual upright configuration, we obtained mean leveling differences of 1‚Äì2¬†cm and a RMS of about 10¬†cm. In the upright configuration, the leveling differences may include errors in the GNSS antenna phase center calibration, which are avoided in our technique but not in the classical surveying techniques. These results demonstrate the usefulness of the reflectometry technique to obtain precisely and remotely the leveling between a GNSS antenna and a tide gauge. In addition, this technique can be applied continuously, providing an independent and economical means to monitor the stability of the tide gauge zero.</t>
  </si>
  <si>
    <t>451-459</t>
  </si>
  <si>
    <t>60013717-60015356;60015356</t>
  </si>
  <si>
    <t>36894990100;7402884230</t>
  </si>
  <si>
    <t>Santamar√≠a-G√≥mez, Alvaro;Watson, Christopher</t>
  </si>
  <si>
    <t>Australia;France</t>
  </si>
  <si>
    <t>Hobart;La Rochelle</t>
  </si>
  <si>
    <t>University of Tasmania;Universit√© de La Rochelle</t>
  </si>
  <si>
    <t>60015356;60013717</t>
  </si>
  <si>
    <t>Santamar√≠a-G√≥mez A.</t>
  </si>
  <si>
    <t>Remote leveling of tide gauges using GNSS reflectometry: case study at Spring Bay, Australia</t>
  </si>
  <si>
    <t>10.1007/s10291-016-0537-x</t>
  </si>
  <si>
    <t>2-s2.0-84964397297</t>
  </si>
  <si>
    <t>['wide variety', 'version 1', 'various modes', 'stripmap mode', 'significant efforts', 'sar processor', 'routine operations', 'radiometric resolution', 'processor version', 'processor performance', 'parameter behaviour', 'nesz ).', 'multiple beams', 'mission specifications', 'ground range', 'give feedback', 'first time', 'data studied', 'commissioning phase', 'circular polarizations', 'calibration task', 'calibration parameters', 'backscattering coefficient', 'article details', 'antenna pattern', 'analysis carried', 'amazon rainforest', '1 mission']</t>
  </si>
  <si>
    <t>Amazon rainforest and radiometric resolution | Gamma naught | Sigma-naught | Speckle index</t>
  </si>
  <si>
    <t>The single-frequency Radar Imaging Satellite-1 (RISAT-1) Synthetic Aperture Radar (SAR) (launched in April, 2012) is designed to provide a wide variety of imaging options compared to the prevailing SAR missions. The scale of the calibration task for the RISAT-1 mission is increased with the inclusion of multiple beams and polarizations (single, dual and quad) along with circular/hybrid polarization capabilities, for the first time from space. Significant efforts have been made in the evolution of SAR processor for the provision of radiometrically and geometrically calibrated products to the users. After the commissioning phase, RISAT-1 was put into routine operations in Oct. 2012. Since then extensive beam coverage of Amazon rainforest in various modes was carried out to evaluate the calibration parameters and SAR processor performance. Subsequently, the processor version 1.2.0 was improved to version 1.3.0 and with further modifications to version 1.4.0. This article details the analysis carried out at each processor version, by quality evaluation team, to quantify the parameter behaviour and to give feedback on the processor performance to the SAR processor team. The various radiometric quality parameters evaluated and monitored are shape of the antenna pattern, gamma-naught, backscattering coefficient (sigma-naught), speckle index, radiometric resolution and Noise Equivalent Sigma Zero (NESZ). Data studied for the analysis is in Single Look Complex (SLC) for stripmap mode and multilook (Ground range) for ScanSAR and stripmap mode in dual and circular polarizations. The performance of version 1.4.0 for all the beams (near-to-far) is found to be consistent and meeting the mission specifications for the product.</t>
  </si>
  <si>
    <t>195-207</t>
  </si>
  <si>
    <t>0255660X</t>
  </si>
  <si>
    <t>Journal of the Indian Society of Remote Sensing</t>
  </si>
  <si>
    <t>60023345;60023345;60023345</t>
  </si>
  <si>
    <t>57199379655;57214355677;6603107431</t>
  </si>
  <si>
    <t>Gupta, Maneesha;Sharma, Anuja;Kartikeyan, B.</t>
  </si>
  <si>
    <t>Evaluation of RISAT-1 SAR Radiometric Calibration Using Extended Amazon Rainforest</t>
  </si>
  <si>
    <t>10.1007/s12524-016-0582-5</t>
  </si>
  <si>
    <t>2-s2.0-84966309571</t>
  </si>
  <si>
    <t>['valued symbols', 'transmitted via', 'three criteria', 'swir ),', 'single antenna', 'sending complex', 'selected time', 'selected constellation', 'prototype filter', 'proposed method', 'paper proposes', 'multiple antennas', 'frequency domains', 'frequency dispersions', 'frequency constellation', 'fbmc system', 'defined according', 'criteria simultaneously', 'complex orthogonality', 'channel time', 'challenging issue', 'bandwidth efficiency']</t>
  </si>
  <si>
    <t>This paper proposes a new prototype filter design method based on the time-frequency constellation for filter bank multicarrier (FBMC) systems in highly doubly dispersive channels. Maximal spectral efficiency, complex orthogonality and a well-localised pulse shaping in time and frequency domains are three criteria in the prototype filter design. Satisfying these criteria simultaneously is a challenging issue in the FBMC system design. In order to meet these criteria as much as possible, we consider an FBMC system in which the complex-valued data symbols are transmitted via a selected time-frequency constellation with maximal spectral efficiency. Based on the selected constellation and channel statistic properties, the prototype filter is designed by maximising a new utility function called signal to weighted interference ratio (SWIR), which is defined according to the channel time and frequency dispersions. Because the SWIR is a nonlinear utility function, its maximisation is not straightforward. In this paper, for prototype filter design, a reliable, robust and fast converging algorithm called evolutionary cooperatively coevolving particle swarm optimisation is used to maximise the SWIR. The FBMC system, which uses the proposed prototype filter design method, can be combined with the MIMO techniques efficiently because of its capability of sending complex-valued symbols. Simulation results show that the performance and bandwidth efficiency of the proposed method are superior to those of other techniques, for both cases of single antenna and multiple antennas, in highly doubly dispersive channels.</t>
  </si>
  <si>
    <t>e3048</t>
  </si>
  <si>
    <t>60001800;60001800</t>
  </si>
  <si>
    <t>37080212800;6603577268</t>
  </si>
  <si>
    <t>Asgari Tabatabaee, S. M.J.;Zamiri-Jafarian, Hossein</t>
  </si>
  <si>
    <t>Ferdowsi University of Mashhad</t>
  </si>
  <si>
    <t>Asgari Tabatabaee S.</t>
  </si>
  <si>
    <t>Prototype filter design for FBMC systems via evolutionary PSO algorithm in highly doubly dispersive channels</t>
  </si>
  <si>
    <t>10.1002/ett.3048</t>
  </si>
  <si>
    <t>2-s2.0-84973582253</t>
  </si>
  <si>
    <t>102-2221-E-033-039</t>
  </si>
  <si>
    <t>['upon coupling', 'successfully applied', 'spontaneous emission', 'spectral ranges', 'room temperature', 'optical states', 'local density', 'light source', 'hybrid metal', 'experimental data', 'enhanced accompanied', 'elevated temperature', 'dielectric antenna', 'commonly utilized']</t>
  </si>
  <si>
    <t>CdSe self-assembled QDs | Optical nanoantennas | PL enhancement</t>
  </si>
  <si>
    <t>The spontaneous emission of a light source can be modified by tailoring its local density of optical states. Indeed, this concept has been commonly utilized to enhance the spontaneous emission of III‚ÄìV self-assembled quantum dots (SAQDs) at low temperature using high-quality dielectric cavities. Unfortunately, such dielectric cavities cannot be successfully applied to spectrally broad light sources, for example, II‚ÄìVI SAQDs emitting at elevated temperature. To address this issue, here we utilized a hybrid metal-dielectric antenna with broad coupling bandwidth as an alternative to enhance the spontaneous emission of II‚ÄìVI CdSe SAQDs operating at room temperature. Upon coupling, the photoluminescence (PL) intensity for all spectral ranges can be enhanced accompanied with PL lifetime shortening. By analyzing our experimental data, we found that the radiative decay rates can be enhanced while keeping nonradiative process less affected, leading to overall PL enhancement.</t>
  </si>
  <si>
    <t>433-438</t>
  </si>
  <si>
    <t>60029740;60029740;60029740;60029740;60029740</t>
  </si>
  <si>
    <t>9639054400;7202988090;57189710010;55579973300;15128402900</t>
  </si>
  <si>
    <t>Wang, Jyh Shyang;Chiu, Kuo Pin;Lin, Chien Yon;Tsai, Yu Hsuan;Yuan, Chi Tsu</t>
  </si>
  <si>
    <t>Chung-Li</t>
  </si>
  <si>
    <t>Chung Yuan Christian University</t>
  </si>
  <si>
    <t>Modification of Spontaneous Emission Rates of Self-assembled CdSe Quantum Dots by Coupling to Hybrid Optical Nanoantennas</t>
  </si>
  <si>
    <t>10.1007/s11468-016-0282-6</t>
  </si>
  <si>
    <t>2-s2.0-84974827632</t>
  </si>
  <si>
    <t>['widespread due', 'unsymmetrical geometries', 'three factors', 'suitable components', 'specific applications', 'spaceship aligning', 'robot workspace', 'rehabilitation applications', 'parallel robots', 'multiple objectives', 'mobile platform', 'mobile plates', 'limited workspace', 'leg needed', 'kinematic optimization', 'high load', 'high cost', 'flight simulation', 'effective results', 'dynamic optimization', 'carrying capacity', 'based mechanism', 'avoiding reduction']</t>
  </si>
  <si>
    <t>Adaptive fixture | Aeronautics part positioning | Genetic algorithm | Optimal design | Parallel robot | Stewart platform</t>
  </si>
  <si>
    <t>The Stewart parallel mechanism is used in various applications due to its high load-carrying capacity, accuracy and stiffness, such as flight simulation, spaceship aligning, radar and satellite antenna orientation, rehabilitation applications, parallel machine tools. However, the use of such parallel robots is not widespread due to three factors: the limited workspace, the singularity configurations existing inside the workspace, and the high cost. In this work, an approach to support the design of a cost-effective Stewart platform-based mechanism for specific applications and to facilitate the choice of suitable components (e.g., linear actuators and base and mobile plates) is presented. The optimal design proposed in this work has multiple objectives. In detail, it intends to maximize the payload and minimize the forces at each leg needed to counteract external forces applied to the mobile platform during positioning or manufacturing, or, in general, during specific applications. The approach also aims at avoiding reduction of the robot workspace through a kinematic optimization. Both symmetric and unsymmetrical geometries have been analysed to show how the optimal design approach can lead to effective results with different robot configurations. Moreover, these objectives are achieved through a dynamic optimization and several optimization algorithms were compared in terms of defined performance indexes.</t>
  </si>
  <si>
    <t>Robotics and Computer-Integrated Manufacturing</t>
  </si>
  <si>
    <t>60026777;60026777;60026777;60007061;60026777;60026777</t>
  </si>
  <si>
    <t>55388807600;55388253000;7006281223;24490738000;7005165768;6505943410</t>
  </si>
  <si>
    <t>Cirillo, Andrea;Cirillo, Pasquale;De Maria, Giuseppe;Marino, Alessandro;Natale, Ciro;Pirozzi, Salvatore</t>
  </si>
  <si>
    <t>Naples;Salerno</t>
  </si>
  <si>
    <t>Universit√† degli Studi della Campania Luigi Vanvitelli;Universit√† degli Studi di Salerno</t>
  </si>
  <si>
    <t>60026777;60007061</t>
  </si>
  <si>
    <t>Cirillo A.</t>
  </si>
  <si>
    <t>Optimal custom design of both symmetric and unsymmetrical hexapod robots for aeronautics applications</t>
  </si>
  <si>
    <t>S0736584516302241</t>
  </si>
  <si>
    <t>10.1016/j.rcim.2016.06.002</t>
  </si>
  <si>
    <t>2-s2.0-84978194646</t>
  </si>
  <si>
    <t>['synthesized problem', 'sight cases', 'radiation pattern', 'objective function', 'non line', 'multipath channel', 'indoor ultra', 'impulse response', 'image techniques', 'global maximum', 'fitness value', 'directional ucaa', 'convergence speed', 'communication system', 'channel capacity', 'bouncing ray', 'binary antipodal', 'ber substantially', 'ber ),']</t>
  </si>
  <si>
    <t>Asynchronous particle swarm algorithm | Circular antenna array | Multi-objective | SBR/Image | UWB</t>
  </si>
  <si>
    <t>In this paper, a uniform circular antenna array (UCAA) combining genetic algorithm (GA) or asynchronous particle swarm (APSO) for finding out global maximum of multi-objective function in indoor ultra-wideband (UWB) communication system is proposed. The algorithm is used to synthesize the radiation pattern of the directional UCAA to reduce the bit error rate (BER), to increase received energy and channel capacity in indoor UWB communication system. Using the impulse response of multipath channel, the BER of the synthesized antenna pattern on binary antipodal-pulse amplitude modulation system can be calculated. Based on topography of the antenna and the shooting and bouncing ray/image techniques, the synthesized problem can be reformulated into a multi-objective optimization problem which would be solved by the GA and APSO. Numerical results show that the fitness value and convergence speed by APSO is better than those by GA. The results also show that for multi-objective problem APSO compared to GA can reduce the BER substantially. Moreover, APSO can get better results for both line-of-sight and non line-of-sight cases.</t>
  </si>
  <si>
    <t>649-660</t>
  </si>
  <si>
    <t>60108788;60018405;60018405;60078651;60018405</t>
  </si>
  <si>
    <t>7005813118;7402303547;56505833100;35109422300;56251995400</t>
  </si>
  <si>
    <t>Chien, Wei;Chiu, Chien Ching;Cheng, Yu Ting;Liao, Shu Han;Yen, Horng Shiou</t>
  </si>
  <si>
    <t>China;Taiwan;Taiwan</t>
  </si>
  <si>
    <t>Nongde;Taipei;New Taipei City</t>
  </si>
  <si>
    <t>Ningde Normal University;Institute for Information Industry Taiwan;Tamkang University</t>
  </si>
  <si>
    <t>60108788;60078651;60018405</t>
  </si>
  <si>
    <t>Chien W.</t>
  </si>
  <si>
    <t>Multi-objective optimization for UWB antenna array by APSO algorithm</t>
  </si>
  <si>
    <t>10.1007/s11235-016-0197-8</t>
  </si>
  <si>
    <t>2-s2.0-84978736565</t>
  </si>
  <si>
    <t>['user multiple', 'unprecedented numbers', 'technical challenges', 'recent literature', 'promising lines', 'paradigm shift', 'new era', 'mobile networks', 'massive bandwidths', 'input multiple', 'future research', 'future generation', 'final solution', 'exponential increase', 'enormous increase', 'detail along', 'common directions', '5g project']</t>
  </si>
  <si>
    <t>5G base station | 5G cellular systems | C-RAN | Massive MU-MIMO | Millimetre wave | Small cell networks</t>
  </si>
  <si>
    <t>The exponential increase in mobile data traffic is considered to be a critical driver towards the new era, or 5G, of mobile wireless networks. 5G will require a paradigm shift that includes very high carrier frequency spectra with massive bandwidths, extreme base station densities, and unprecedented numbers of antennas to support the enormous increase in the volume of traffic. This paper discusses several design choices, features, and technical challenges that illustrate potential research topics and challenges for the future generation of mobile networks. This article does not provide a final solution but highlights the most promising lines of research from the recent literature in common directions for the 5G project. The potential physical layer technologies that are considered for future wireless communications include spatial multiplexing using massive multi-user multiple-input multiple-output (MIMO) techniques with millimetre-waves (mm-waves) in small cell geometries. These technologies are discussed in detail along with the areas for future research.</t>
  </si>
  <si>
    <t>617-637</t>
  </si>
  <si>
    <t>60027884;60001821</t>
  </si>
  <si>
    <t>55968967000;35079084800</t>
  </si>
  <si>
    <t>Alsharif, Mohammed H.;Nordin, Rosdiadee</t>
  </si>
  <si>
    <t>South Korea;Malaysia</t>
  </si>
  <si>
    <t>Seoul;Bangi</t>
  </si>
  <si>
    <t>Sejong University;Universiti Kebangsaan Malaysia</t>
  </si>
  <si>
    <t>Alsharif M.</t>
  </si>
  <si>
    <t>Evolution towards fifth generation (5G) wireless networks: Current trends and challenges in the deployment of millimetre wave, massive MIMO, and small cells</t>
  </si>
  <si>
    <t>10.1007/s11235-016-0195-x</t>
  </si>
  <si>
    <t>2-s2.0-84978833019</t>
  </si>
  <si>
    <t>['water quality', 'tp loads', 'total phosphorus', 'total nitrogen', 'tn ).', 'subwatershed k', 'significant impact', 'scale tn', 'scale simulations', 'results indicated', 'qual2e algorithm', 'provide useful', 'modeling study', 'modeling outputs', 'limited impact', 'important step', 'filterw parameters', 'convenient tools', 'conservation practices', 'also sensitive', 'agricultural watershed', 'achieving efficient']</t>
  </si>
  <si>
    <t>Conservation practice | Nutrient | Riparian buffer | Sediment | Sensitivity | Swat</t>
  </si>
  <si>
    <t>Evaluating the effectiveness of conservation practices (CPs) is an important step to achieving efficient and successful water quality management. Watershed-scale simulation models can provide useful and convenient tools for this evaluation, but simulated conservation practice effectiveness should be responsive to parameter values used to represent the practices in the modeling. The objectives of this study were to (1) assess the impacts of a set of conservation practices on hydrology and water quality of a watershed and (2) evaluate the sensitivity of Soil and Water Assessment Tool (SWAT) modeling outputs and simulated conservation practice effectiveness to parameters. The modeling study was conducted in an agricultural watershed, the subwatershed K (16.9¬†km2) of the Little River Experimental watershed located in the South Atlantic Coastal Plain of the USA. Sensitivity analysis showed that hydrologic response unit (HRU) and watershed-scale simulations for water quality were most sensitive to CN and FILTERW parameters. Load reduction rates as a function of increased aerial coverage of the conservation practices were greatest for total phosphorus (TP), followed by sediment and total nitrogen (TN). The results indicated that conservation practices would have a limited impact on stream flow volume but could have a significant impact on sediment and TP loads within this region. Watershed-scale TN and TP loads were also sensitive to an in-stream nutrient transformation process represented using the QUAL2E algorithm in SWAT. The study clearly demonstrated the most sensitive model parameters and the optimal conservation practices for this watershed.</t>
  </si>
  <si>
    <t>159-173</t>
  </si>
  <si>
    <t>Environmental Modeling and Assessment</t>
  </si>
  <si>
    <t>124751532;60017574;60103647</t>
  </si>
  <si>
    <t>7403536191;56641063800;7102510575</t>
  </si>
  <si>
    <t>Cho, Jaepil;Her, Younggu;Bosch, David</t>
  </si>
  <si>
    <t>United States;United States;South Korea</t>
  </si>
  <si>
    <t>Tifton;Homestead;Busan</t>
  </si>
  <si>
    <t>USDA ARS Southeast Watershed Research Laboratory;Tropical Research &amp; Education Center;APEC Climate Center</t>
  </si>
  <si>
    <t>60103647;60017574;124751532</t>
  </si>
  <si>
    <t>Cho J.</t>
  </si>
  <si>
    <t>Sensitivity of Simulated Conservation Practice Effectiveness to Representation of Field and In-Stream Processes in the Little River Watershed</t>
  </si>
  <si>
    <t>10.1007/s10666-016-9530-6</t>
  </si>
  <si>
    <t>2-s2.0-84983426830</t>
  </si>
  <si>
    <t>['vertical component', 'usually based', 'type mean', 'two solutions', 'sophisticated models', 'several antennas', 'results obtained', 'reference stations', 'processing strategy', 'phase errors', 'network alignment', 'mean model', 'horizontal components', 'common antennas', 'appropriate selection', 'antenna corrections']</t>
  </si>
  <si>
    <t>Antenna calibration models | Antenna phase center | EPN Repro2 | GPS | Network analysis | Time series</t>
  </si>
  <si>
    <t>Precise positioning using the signals of the Global Position System requires correcting the distance between the points of reception of the signal carrier phase and the antenna reference point. Sophisticated models to account for these phase errors are available and widely in use. These models are usually based on calibrations of several antennas of the same type to derive a mean model. There is also the possibility of applying individual correction models that are derived for one single antenna, since the individual antennas may still vary by a few millimeters. We prepared two sets of station position time series to understand the impact of using type mean or individual antenna correction models. At first, we estimated the station positions using the type mean model for the antenna corrections as it is provided by the IGS. Second, the same processing strategy was used, but this time with individual antenna correction models provided they were available. Then, based on these two solutions, we evaluated how different antenna corrections impact the network alignment and subsequently station coordinates. We showed that mixing two sources of antenna phase center corrections may influence the reference frame realization. However, this impact is very small and can be reduced by an appropriate selection of reference stations. Finally, we demonstrated that for some antennas, the application of type mean or individual antenna calibration models may cause a discrepancy in the position of over 10¬†mm for the horizontal and vertical component. However, for most of the antennas these offsets are below 2¬†mm for horizontal components and below 4¬†mm for vertical component. Thereby, for common antennas we confirmed the results obtained by others.</t>
  </si>
  <si>
    <t>747-757</t>
  </si>
  <si>
    <t>60008056;60072514</t>
  </si>
  <si>
    <t>35387390700;6506736885</t>
  </si>
  <si>
    <t>Araszkiewicz, Andrzej;V√∂lksen, Christof</t>
  </si>
  <si>
    <t>Germany;Poland</t>
  </si>
  <si>
    <t>Munich;Warsaw</t>
  </si>
  <si>
    <t>Bavarian Academy of Sciences and Humanities (Bayerische Akademie der Wissenschaften);Wojskowa Akademia Techniczna</t>
  </si>
  <si>
    <t>60072514;60008056</t>
  </si>
  <si>
    <t>Araszkiewicz A.</t>
  </si>
  <si>
    <t>The impact of the antenna phase center models on the coordinates in the EUREF Permanent Network</t>
  </si>
  <si>
    <t>10.1007/s10291-016-0564-7</t>
  </si>
  <si>
    <t>2-s2.0-84984824032</t>
  </si>
  <si>
    <t>['upper bound', 'target cell', 'system performance', 'small cell', 'single antenna', 'se ),', 'results show', 'paper focuses', 'pair amplify', 'network parameters', 'mean number', 'macro cells', 'lower bounds', 'level performance', 'input multiple', 'guard radius', 'form expressions', 'forcing schemes', 'first formulate', 'equivalent end', 'end signal', 'derivations display', 'corresponding constant', 'communication pair', 'clear perspective', 'aggregate se', 'achieve optimal']</t>
  </si>
  <si>
    <t>This paper focuses on the multi-pair amplify-and-forward massive multiple-input multiple-output (MIMO) relay enabled two-tier heterogeneous cellular networks in terms of aggregate spectral efficiency (SE), where the macro cells are overlaid with dense small cells. Specially, the maximum ratio combining/maximal ratio transmission and zero-forcing processing schemes are employed at massive MIMO relay, respectively. The macro base stations located in the center of the cells are equipped with massive MIMO antenna array, while the randomly distributed macro users (MUs), small cell base stations, and small cell users are equipped with single antenna. The positions of MUs, small cell users and small cell base stations are modelled as independent Poisson point processes. For such two-tier heterogeneous cellular networks, to obtain the aggregate SE in target cell, we first formulate the end-to-end signal-to-interference noise ratios for a communication pair as well as the expression of power amplification factor at target macro base stations so that the total spectrum efficiency per cell is formulated. Then, by employing stochastic geometry, the closed-form expressions of the power amplification factor and the expectation of the reciprocal of the equivalent end-to-end signal-to-interference noise ratios are achieved. With these results, we derive the lower bounds of SEs for maximum ratio combining/maximal ratio transmission and zero-forcing schemes. The derivations display a clear perspective about the impact of network parameters on the system-level performance, which includes macro cell radius, small cell radius, macro cell guard radius, the mean number of MUs per cell and so on. To achieve optimal (or suboptimal) system performance, we find that the radius of small cell should be less than the guard radius. For the guard radius, there exists an upper bound, only under which the increase of the guard radius would contribute to the improvement of SE. At the same time, our results show that with given network parameters, especially the guard radius and the small cell radius, there exists a unique greatest lower bound in terms of macro cell radius. When the macro cell radius is less than the greatest lower bound, the aggregate SE is increasing with the macro cell radius. On the contrary, the achievable aggregate SE saturates to the corresponding constant, approximately. In addition, the greatest lower bound of the macro cell radius is the function of the guard radius and the small cell radius.</t>
  </si>
  <si>
    <t>e3098</t>
  </si>
  <si>
    <t>26667757900;57077406600;23391332200;8882010600</t>
  </si>
  <si>
    <t>Jia, Xiangdong;Zhou, Meng;Yang, Longxiang;Zhu, Hongbo</t>
  </si>
  <si>
    <t>Stochastic geometry based asymptotic analysis for two-tier HetNets with massive MIMO relay employing MRC/MRT and ZF processing</t>
  </si>
  <si>
    <t>10.1002/ett.3098</t>
  </si>
  <si>
    <t>2-s2.0-84987680690</t>
  </si>
  <si>
    <t>['user environment', 'sudden changing', 'specific method', 'special hardware', 'similar approaches', 'several advantages', 'remote server', 'recovery mechanism', 'provide two', 'proposed scheme', 'previous works', 'packet loss', 'movement direction', 'mobile sensors', 'mobile node', 'mobile ip', 'markov model', 'major challenge', 'low overhead', 'learning model', 'iot infrastructure', 'iot applications', 'high accuracy', 'hidden semi', 'first time', 'false prediction', 'etc .)', 'distributed self', 'directional communication', 'directional antenna', 'care system', 'called dshmp', 'based sensors', 'based networks', 'aoa method', 'antenna array', 'ai solution']</t>
  </si>
  <si>
    <t>Hidden semi-Markov model | Mobile IP-based WSN | Mobility management | Movement direction prediction | Self-healing</t>
  </si>
  <si>
    <t>The IOT infrastructure - IP-based mobile sensor network- makes it possible to provide two-directional communication between mobile sensors and the remote server. Mobility direction prediction is a major challenge in IP-based networks by which we can predict the next movement direction of moving objects carrying mobile node(s). In this paper, we have introduced a Distributed Self-Healing Movement Prediction scheme for IOT applications, so-called DSHMP-IOT, to predict movement direction of mobile IP-based sensors in a multi-user environment, such as a health-care system. This is the first time that an AI solution is applied to predict the direction of the mobile node(s) in an IP-based mobile network. The proposed scheme takes advantage of Hidden Semi-Markov Model (HSMM) to predict the movement direction with high accuracy and low overhead. The previous works for estimating the direction of a mobile node(s) in IP-based mobile networks are based on AOA, a hardware-specific method. The proposed scheme has several advantages. First, it eliminates the need for special hardware (directional antenna, an antenna array, etc.) which is required in AOA based methods. Second, it is not sensitive to noise, speed and sudden changing of movement direction which cause false positive movement direction prediction in AOA method. Third, in this context, it is the only work with self-healing capability whenever one or more static sensors fail(s). Fourth, it includes a recovery mechanism which prevents the mobile node from being disconnected in case of false prediction of our learning model. The simulation results show the superiority of our scheme regarding power consumption and hand-off delay, as well as packet loss, compared to similar approaches.</t>
  </si>
  <si>
    <t>569-589</t>
  </si>
  <si>
    <t>0924669X</t>
  </si>
  <si>
    <t>Applied Intelligence</t>
  </si>
  <si>
    <t>60032873;60032873;60032873</t>
  </si>
  <si>
    <t>16023540400;56945673800;24923687100</t>
  </si>
  <si>
    <t>Zamanifar, Azadeh;Nazemi, Eslam;Vahidi-Asl, Mojtaba</t>
  </si>
  <si>
    <t>Zamanifar A.</t>
  </si>
  <si>
    <t>DSHMP-IOT: A distributed self healing movement prediction scheme for internet of things applications</t>
  </si>
  <si>
    <t>10.1007/s10489-016-0849-0</t>
  </si>
  <si>
    <t>2-s2.0-84990934043</t>
  </si>
  <si>
    <t>['undermoded condition', 'transmitting antennas', 'theoretical analysis', 'test site', 'stirring technique', 'stirring function', 'source stirring', 'receiving structure', 'receiving loop', 'phase feeding', 'mutual impedances', 'mutual couplings', 'low frequency', 'irregularly distributed', 'induced voltage', 'higher dut', 'field amplitude', 'fed two', 'empty chamber', 'chamber walls', 'chamber thanks', 'active antennas', '1891 combinations']</t>
  </si>
  <si>
    <t>Convergence | immunity tests | modal expansion | resonant cavities | reverberation chambers (RC) | source stirring</t>
  </si>
  <si>
    <t>Theoretical analysis of a reverberation chamber excited through the source-stirring technique at low frequency is presented. A complete analytical solution returns quickly the electromagnetic field inside the chamber thanks to an efficient computation technique for the slowly convergent triple series. The stirring function is accomplished by 62 monopole antennas, irregularly distributed on the chamber walls, and subsequently, fed two at a time for a total of 1891 combinations. At first, the empty chamber is characterized, as usually it is done for any test site and then a receiving loop is considered in the chamber working volume to simulate a device under test (DUT) and the induced voltage is studied in terms of amplitude and phase. The analytical approach allows to account for all mutual couplings between transmitting antennas and the receiving structure through the computation of all self and mutual impedances. We demonstrate that the contribution of chamber irrotational modes cannot be neglected in the computation of both antenna input impedance and DUT-induced voltage. The present study highlights the capability of source stirring to change the field amplitude and orientation in the undermoded condition. This advantage takes also benefit from the use of an out-of-phase feeding for each pair of active antennas, achieving a higher DUT-induced voltage.</t>
  </si>
  <si>
    <t>315-324</t>
  </si>
  <si>
    <t>60031624;60031624;60031624;60031624-118009897</t>
  </si>
  <si>
    <t>36918284700;6602257752;36055785900;7102832809</t>
  </si>
  <si>
    <t>De Leo, Alfredo;Primiani, Valter Mariani;Russo, Paola;Cerri, Graziano</t>
  </si>
  <si>
    <t>Ancona;Genoa</t>
  </si>
  <si>
    <t>Universit√† Politecnica delle Marche;Interuniversity Research Centre</t>
  </si>
  <si>
    <t>60031624;118009897</t>
  </si>
  <si>
    <t>De Leo A.</t>
  </si>
  <si>
    <t>Low-Frequency Theoretical Analysis of a Source-Stirred Reverberation Chamber</t>
  </si>
  <si>
    <t>10.1109/TEMC.2016.2613402</t>
  </si>
  <si>
    <t>2-s2.0-84991037863</t>
  </si>
  <si>
    <t>['two photosystems', 'thermal dissipation', 'significant loss', 'reproductive stage', 'reducing centers', 'quantum yield', 'psii functionality', 'primary photochemistry', 'primarily responsible', 'predominantly eliminated', 'photosynthetic performance', 'increased size', 'flag leaves', 'energy distribution', 'electron transport', 'early stage', 'drought stress', 'donor side', 'advanced accumulation', 'accepter side', '35 days', '21 days']</t>
  </si>
  <si>
    <t>Drought stress | JIP-test | Photosynthetic performance | Rice | Thylakoid membrane</t>
  </si>
  <si>
    <t>In the condition of prolonged drought stress during the reproductive stage, we addressed the photosynthetic performance in flag leaves of the high-yield hybrid rice (Oryza sativa L.) LYPJ. The chlorophyll a fluorescence transient dynamics analysis indicated a timely and constant responsive pattern involving in both PSI and PSII. For PSII functionality, uncoupling of oxygen evolving complex at the donor side and inhibition of electron transport from QA to QB at the accepter side were both accounted for the decrease of quantum yield of primary photochemistry at early stage (before 21 days after the onset of drought stress). Likewise, increased size of functional antenna may be primarily responsible for early reaction centers inactivation in drought stressed plants, but transformation to non-QA-reducing centers for the later. The consequent redundant excitation energy was predominantly eliminated by the increasing thermal dissipation. Advanced accumulation of drought stress (from 21 to 35 days) showed preferential impact on the donor side of PSII and significant loss of RC/CS0 was induced during this period. In brief, up-regulation of thermal dissipation and possible cyclic electron transport, as well as down-regulation of activated reaction centers and linear electron transport was crucial for rebalance the energy distribution between the two photosystems from deviant stoichiometry resulting from the uncoupling of oxygen evolving complex.</t>
  </si>
  <si>
    <t>489-499</t>
  </si>
  <si>
    <t>Plant Growth Regulation</t>
  </si>
  <si>
    <t>60020258;60020258;60020258-60010080;60020258</t>
  </si>
  <si>
    <t>22954529800;56953841400;56237758200;14518886000</t>
  </si>
  <si>
    <t>Wang, Yuwen;Xu, Chao;Wu, Min;Chen, Guoxiang</t>
  </si>
  <si>
    <t>Characterization of photosynthetic performance during reproductive stage in high-yield hybrid rice LYPJ exposed to drought stress probed by chlorophyll a fluorescence transient</t>
  </si>
  <si>
    <t>10.1007/s10725-016-0226-3</t>
  </si>
  <si>
    <t>2-s2.0-84991773667</t>
  </si>
  <si>
    <t>Fonds De La Recherche Scientifique - FNRS</t>
  </si>
  <si>
    <t>FNRS</t>
  </si>
  <si>
    <t>['tuta absoluta', 'synthetic blend', 'plants modify', 'pest infestation', 'mirid species', 'might directly', 'mass spectrometry', 'macrolophus pygmaeus', 'isolated hipv', 'infested versus', 'indirectly improve', 'gelechiidae ].', 'discriminate non', 'choice olfactometer', 'chemical signals', 'behavioural assays']</t>
  </si>
  <si>
    <t>Biocontrol | GC‚ÄìMS‚ÄìEAD | HIPVs | Lepidoptera | Macrolophus pygmaeus | Miridae</t>
  </si>
  <si>
    <t>Plants modify their volatile chemical signature under pest infestation, which might directly or indirectly improve their defence against threats. These chemical signals have potential in integrated pest management strategies. Macrolophus pygmaeus (Rambur) [Heteroptera: Miridae] is a generalist predatory insect widely used to control the tomato leaf miner, Tuta absoluta (Meyrick) [Lepidoptera: Gelechiidae]. Based on a previous study demonstrating the ability of this mirid species to discriminate non-infested versus T. absoluta-infested tomato plants, our objective was to identify plant volatile chemicals (herbivore-induced plant volatiles‚ÄîHIPVs) guiding the behaviour of such a generalist predator towards its prey. First, we used coupled gas chromatography-mass spectrometry-electroantennographic detection analysis to screen for active antenna components from the volatile blend released by T. absoluta-infested tomato plants. Dose responses associated with each isolated HIPV were also performed using an electroantennograph. Subsequently, behavioural assays were conducted in a double-choice olfactometer to analyse and identify the behaviourally active chemicals eliciting olfactory responses. Twenty-one total compounds induced antennal responses and six of the 21 evoked positive attractions in M. pygmaeus: (E)hex-2-enal, 2-carene, Œ±-pinene, Œ≤-phellandrene, hexanal, and linalool. A synthetic blend of active HIPVs induced olfactory responses as well as attraction in the bioassays. Our results provided evidence the generalist mirid predator M. pygmaeus uses chemical cues from infested tomato plants to identify plants infested by prey. We discussed how these results can be used to improve existing biological approaches to control the tomato leaf miner, T. absoluta.</t>
  </si>
  <si>
    <t>Arthropod-Plant Interactions</t>
  </si>
  <si>
    <t>60000964;60000964;60017134-60024025;60000874;60000874;60000964;60000964</t>
  </si>
  <si>
    <t>56338003200;56045880300;55409658200;57191665744;7005394716;7004815620;21234665000</t>
  </si>
  <si>
    <t>De Backer, Lara;Bawin, Thomas;Schott, Matthias;Gillard, Laurent;Mark√≥, Istv√°n E.;Francis, Fr√©d√©ric;Verheggen, Fran√ßois</t>
  </si>
  <si>
    <t>Germany;Germany;Belgium;Belgium</t>
  </si>
  <si>
    <t>Koln;Giessen;Liege;Louvain-la-Neuve</t>
  </si>
  <si>
    <t>University of Cologne;Justus-Liebig-Universit√§t Gie√üen;Universit√© de Li√®ge;Universit√© Catholique de Louvain</t>
  </si>
  <si>
    <t>60024025;60017134;60000964;60000874</t>
  </si>
  <si>
    <t>De Backer L.</t>
  </si>
  <si>
    <t>Betraying its presence: identification of the chemical signal released by Tuta absoluta-infested tomato plants that guide generalist predators toward their prey</t>
  </si>
  <si>
    <t>10.1007/s11829-016-9471-7</t>
  </si>
  <si>
    <t>2-s2.0-84992343789</t>
  </si>
  <si>
    <t>['varying angles', 'successfully applied', 'radiation pattern', 'potential solutions', 'possible solutions', 'outdoor environment', 'mmw communication', 'mmw bands', 'main lobe', 'issues involved', 'indoor scenarios', 'hop relaying', 'hardware development', 'flat gain', 'explosive increase', 'cooperative multi', 'conventional rectangle', 'communication security', 'become one', 'attractive techniques', 'antenna vibration', 'antenna elements', 'angle variations', 'always exists']</t>
  </si>
  <si>
    <t>As there has been an explosive increase in wireless data traffic, mmw communication has become one of the most attractive techniques in the 5G mobile communications systems. Although mmw communication systems have been successfully applied to indoor scenarios, various external factors in an outdoor environment limit the applications of mobile communication systems working at the mmw bands. In this article, we discuss the issues involved in the design of antenna array architecture for future 5G mmw systems, in which the antenna elements can be deployed in the shapes of a cross, circle, or hexagon, in addition to the conventional rectangle. The simulation results indicate that while there always exists a non-trivial gain fluctuation in other regular antenna arrays, the circular antenna array has a flat gain in the main lobe of the radiation pattern with varying angles. This makes the circular antenna array more robust to angle variations that frequently occur due to antenna vibration in an outdoor environment. In addition, in order to guarantee effective coverage of mmw communication systems, possible solutions such as distributed antenna systems and cooperative multi-hop relaying are discussed, together with the design of mmw antenna arrays. Furthermore, other challenges for the implementation of mmw cellular networks, for example, blockage, communication security, hardware development, and so on, are discussed, as are potential solutions.</t>
  </si>
  <si>
    <t>60025761;60025761;60025761;60033389;60025761</t>
  </si>
  <si>
    <t>55936265800;23090878800;57203754212;7004750176;57191675020</t>
  </si>
  <si>
    <t>Zhang, Jing;Ge, Xiaohu;Li, Qiang;Guizani, Mohsen;Zhang, Yanxia</t>
  </si>
  <si>
    <t>Moscow;Wuhan</t>
  </si>
  <si>
    <t>University of Idaho;Huazhong University of Science and Technology</t>
  </si>
  <si>
    <t>60033389;60025761</t>
  </si>
  <si>
    <t>5G Millimeter-Wave Antenna Array: Design and Challenges</t>
  </si>
  <si>
    <t>10.1109/MWC.2016.1400374RP</t>
  </si>
  <si>
    <t>2-s2.0-84992361804</t>
  </si>
  <si>
    <t>['vertically polarized', 'useful estimate', 'soil berm', 'simulated data', 'simple knife', 'shielding effectiveness', 'results show', 'likely shielding', 'landing structure', 'hybrid go', 'electrically large', 'edge model', 'critical element', 'computationally expensive', 'broadband antennas', '900 mhz', '25 db', '21st century']</t>
  </si>
  <si>
    <t>Berm | knife edge | measurement simulation | model | multicopter | Shielding</t>
  </si>
  <si>
    <t>The square kilometer array is planned to be the most sensitive radio telescope of the 21st Century. Electromagnetic site quietness is a critical element in achieving the full science goals. We evaluate the shielding effectiveness of a soil berm at the South African Karoo site. The berm is electrically large and computationally expensive to model. A hybrid GO/MoM model using FEKO is proposed. Simulated data are compared to full-scale multicopter measurements. Broadband antennas are built into the landing structure and their patterns are deembedded during postprocessing. Simulations and measurements over 100-900 MHz (vertically polarized) show that the berm becomes effective from the point where its height reaches ten wavelengths. Shielding effectiveness values in the range of 25 dB are predicted by an approximate perfect electrical conductor ground model; the validity of this approximation is investigated. A simple knife-edge model is shown to provide a useful estimate of likely shielding. The results show that 3-D berm optimization using computational techniques is possible.</t>
  </si>
  <si>
    <t>375-382</t>
  </si>
  <si>
    <t>60001565;60001565;60001565</t>
  </si>
  <si>
    <t>55536220200;56466157300;7402300315</t>
  </si>
  <si>
    <t>Pienaar, Hardie;Reader, Howard C.;Davidson, David Bruce</t>
  </si>
  <si>
    <t>Pienaar H.</t>
  </si>
  <si>
    <t>Karoo Array Telescope Berm Shielding: Efficient Computational Modeling and Multicopter Measurement</t>
  </si>
  <si>
    <t>10.1109/TEMC.2016.2618911</t>
  </si>
  <si>
    <t>2-s2.0-84994222220</t>
  </si>
  <si>
    <t>['wide range', 'various parameters', 'return loss', 'radiation patch', 'radiation efficiency', 'proposed antenna', 'point arc', 'microstrip line', 'linear array', 'impedance bandwidth', 'huge bandwidth', 'group delay', 'cost multi']</t>
  </si>
  <si>
    <t>Antenna array | depth of return loss | electromagnetic solver | fractal | gain bandwidth</t>
  </si>
  <si>
    <t>A low-cost multi-edged rectangular microstrip fractal antenna (RMFA) yielding a huge bandwidth of 8.62GHz has been proposed in this paper. The proposed fractal antenna design constitutes a radiation patch, fed with 50? microstrip line and a partial ground plane. The partial ground plane is the combination of shapes of rectangle and three-point arc. The proposed antenna is simulated as well as fabricated. The simulated results using electromagnetic solver software and measured with vector network analyzer bench MS46322A are presented and compared. The various parameters such as return loss, voltage standing wave ratio (VSWR), antenna impedance, gain, directivity, group delay and phase of S21, radiation efficiency and patterns are presented here. The depth of return loss is improved for a wide range of frequencies. The proposed fractal antenna is further extended to linear array to improve the gain and impedance bandwidth. The simulated and measured results prove the superiority of the proposed antenna.</t>
  </si>
  <si>
    <t>Journal of Circuits, Systems and Computers</t>
  </si>
  <si>
    <t>60076774;60076774;60076774</t>
  </si>
  <si>
    <t>57189214096;6603248910;19933598300</t>
  </si>
  <si>
    <t>Khinda, Jaspal Singh;Tripathy, Malay Ranjan;Gambhir, Deepak</t>
  </si>
  <si>
    <t>Khinda J.S.</t>
  </si>
  <si>
    <t>Multi-edged wide-band rectangular microstrip fractal antenna array for C- and X-band wireless applications</t>
  </si>
  <si>
    <t>10.1142/S0218126617500682</t>
  </si>
  <si>
    <t>2-s2.0-84994593678</t>
  </si>
  <si>
    <t>['work presents', 'wireless communications', 'standardization phase', 'spanning 9ghz', 'signal format', 'several gb', 'range scenario', 'proposed circuits', 'power consumption', 'paper presents', 'output power', 'noise figure', 'lna co', 'link performance', 'linear region', 'key blocks', 'integration cost', 'integrated transceivers', 'ieee 802', 'high peak', 'divider circuit', 'different trade', 'design results', 'design exploration', 'compared allowing', 'circuit levels', 'chip antenna', 'bulk technologies', 'best configuration', '66ghz ),', '5g still', '5g communications']</t>
  </si>
  <si>
    <t>5G communications | 60 GHz | design space exploration | low noise amplifier (LNA) | on-chip antenna | power amplifier (PA) | system-level 5G model</t>
  </si>
  <si>
    <t>This paper presents a design exploration, at both system and circuit levels, of integrated transceivers for the upcoming fifth generation (5G) of wireless communications. First, a system level model for 5G communications is carried out to derive transceiver design specifications. Being 5G still in pre-standardization phase, a few currently used standards (ECMA-387, IEEE 802.15.3c, and LTE-A) are taken into account as the reference for the signal format. Following a top-down flow, this work presents the design in 65nm CMOS SOI and bulk technologies of the key blocks of a fully integrated transceiver: low noise amplifier (LNA), power amplifier (PA) and on-chip antenna. Different circuit topologies are presented and compared allowing for different trade-offs between gain, power consumption, noise figure, output power, linearity, integration cost and link performance. The best configuration of antenna and LNA co-design results in a peak gain higher than 27dB, a noise figure below 5dB and a power consumption of 35mW. A linear PA design is presented to face the high Peak to Average Power Ratio (PAPR) of multi-carrier transmissions envisaged for 5G, featuring a 1dB compression point output power (OP1dB) of 8.2dBm. The delivered output power in the linear region can be increased up to 13.2dBm by combining four basic PA blocks through a Wilkinson power combiner/divider circuit. The proposed circuits are shown to enable future 5G connections, operating in a mm-wave spectrum range (spanning 9GHz, from 57GHz to 66GHz), with a data-rate of several Gb/s in a short-range scenario, spanning from few centimeters to tens of meters.</t>
  </si>
  <si>
    <t>60028868;60028868;60028868</t>
  </si>
  <si>
    <t>57213944920;57193672546;56485417100</t>
  </si>
  <si>
    <t>Saponara, Sergio;Giannetti, Filippo;Neri, Bruno</t>
  </si>
  <si>
    <t>Pisa</t>
  </si>
  <si>
    <t>Universit√† di Pisa</t>
  </si>
  <si>
    <t>Saponara S.</t>
  </si>
  <si>
    <t>Design exploration of mm-wave integrated transceivers for short-range mobile communications towards 5G</t>
  </si>
  <si>
    <t>10.1142/S0218126617500694</t>
  </si>
  <si>
    <t>2-s2.0-84994593738</t>
  </si>
  <si>
    <t>['usually regarded', 'simulated data', 'signal reconstruction', 'resolution wide', 'proposed method', 'preconstructed accurately', 'piecewise function', 'performs well', 'paper presents', 'noise reduction', 'negatively affect', 'key step', 'important role', 'capon estimation', 'baseband frequency', 'antenna pattern', 'ambiguity components']</t>
  </si>
  <si>
    <t>Capon estimation | Doppler centroid estimation | High resolution and wide swath (HRWS) | Multichannel synthetic aperture radar (MCSAR) | Signal reconstruction</t>
  </si>
  <si>
    <t>For high-resolution wide-swath synthetic aperture radar imaging algorithms, signal reconstruction is a key step. The steering vector plays an important role in signal reconstruction, which can be constructed by the ambiguity components. The information of the ambiguity components, e.g., number and index, is usually regarded to be constant and known. However, we find that the information of ambiguity components is always a piecewise function of the baseband frequency. This means that the steering vector cannot be preconstructed accurately and it will negatively affect the signal reconstruction. This paper presents an improved signal reconstruction method based on the Doppler spectrum estimation. The proposed method can estimate the variant ambiguity components to form the steering vector exactly by the Capon estimation. As a result, the method is able to restore the Doppler spectrum entirely and performs well on the noise reduction. Moreover, the baseband Doppler centroid and antenna pattern can be obtained in the proposed method. Simulated data and airborne raw data are processed to validate the algorithm.</t>
  </si>
  <si>
    <t>1425-1442</t>
  </si>
  <si>
    <t>60025578;60025578;60025578-60023004;60025578</t>
  </si>
  <si>
    <t>56740294400;7005922869;7402179288;26424042000</t>
  </si>
  <si>
    <t>Zuo, Shao Shan;Xing, Mengdao;Xia, Xiang Gen;Sun, Guang Cai</t>
  </si>
  <si>
    <t>Xi'an;Newark</t>
  </si>
  <si>
    <t>Xidian University;University of Delaware</t>
  </si>
  <si>
    <t>60025578;60023004</t>
  </si>
  <si>
    <t>Zuo S.</t>
  </si>
  <si>
    <t>Improved Signal Reconstruction Algorithm for Multichannel SAR Based on the Doppler Spectrum Estimation</t>
  </si>
  <si>
    <t>10.1109/JSTARS.2016.2618518</t>
  </si>
  <si>
    <t>2-s2.0-84995503478</t>
  </si>
  <si>
    <t>['training power', 'training length', 'tractable analysis', 'tight approximation', 'squared error', 'special case', 'rate maximization', 'rate approximation', 'power iteratively', 'low signal', 'joint optimization', 'equivalent independent', 'derived sum', 'derived first', 'complexity solution', 'channel estimation', 'assisted multi', 'approximate sum', 'alternative optimization', 'achievable sum']</t>
  </si>
  <si>
    <t>achievable sum-rate | independent nonidentical distribution (i.n.d.) | massive MIMO | optimal train- ing length | power allocation</t>
  </si>
  <si>
    <t>This paper is on the resource allocation problem for pilot-assisted multi-user massive multiple-input-multiple-output (MIMO) uplink with linear minimum mean-squared error (MMSE) channel estimation and detection. We utilize the angular domain channel representation for uniform linear antenna arrays, and adopt its equivalent independent and nonidentical distributed channel model. For a given coherence interval and total energy budget, we study the joint optimization of the training length and the training power to maximize the achievable sum-rate. For tractable analysis and low-complexity solution, a tight approximation on the achievable sum-rate is derived first. Then the training length optimization for fixed training power and the training power optimization for fixed training length with respect to the approximate sum-rate maximization are both shown to be concave. An alternative optimization that solves the training length and power iteratively is proposed for the joint resource allocation. In addition, for the special case that the training and data transmission powers are equal, we derive the optimal training lengths for both high and low signal-to-noise- ratio (SNR) regions. Numerical results show the tightness of the derived sum-rate approximation and also the significant performance advantage of the proposed resource allocation.</t>
  </si>
  <si>
    <t>60005244;60009400;60005244</t>
  </si>
  <si>
    <t>57213090818;55961790800;7403872378</t>
  </si>
  <si>
    <t>Xue, Yun;Zhang, Jun;Gao, Xiqi</t>
  </si>
  <si>
    <t>Nanjing University of Post and TeleCommunications;Southeast University</t>
  </si>
  <si>
    <t>60009400;60005244</t>
  </si>
  <si>
    <t>Xue Y.</t>
  </si>
  <si>
    <t>Resource allocation for pilot-assisted massive MIMO transmission</t>
  </si>
  <si>
    <t>10.1007/s11432-016-0069-0</t>
  </si>
  <si>
    <t>2-s2.0-84995902627</t>
  </si>
  <si>
    <t>['validation results', 'time series', 'satellites moving', 'qzss satellites', 'processing strategy', 'potential use', 'orbit validation', 'orbit scale', 'orbit misclosures', 'orbit improvement', 'orbit determination', 'modelling deficiencies', 'generalized model', 'earth albedo', 'com solution', 'com products', 'article describes', 'another weakness', 'also visible']</t>
  </si>
  <si>
    <t>CODE | ECOM | IGS | Multi-GNSS | Orbit determination | Satellite clock | Solar radiation pressure model</t>
  </si>
  <si>
    <t>This article describes the processing strategy and the validation results of CODE‚Äôs MGEX (COM) orbit and satellite clock solution, including the satellite systems GPS, GLONASS, Galileo, BeiDou, and QZSS. The validation with orbit misclosures and SLR residuals shows that the orbits of the new systems Galileo, BeiDou, and QZSS are affected by modelling deficiencies with impact on the orbit scale (e.g., antenna calibration, Earth albedo, and transmitter antenna thrust). Another weakness is the attitude and solar radiation pressure (SRP) modelling of satellites moving in the orbit normal mode‚Äîwhich is not yet correctly considered in the COM solution. Due to these issues, we consider the current state COM solution as preliminary. We, however, use the long-time series of COM products for identifying the challenges and for the assessment of model-improvements. The latter is demonstrated on the example of the solar radiation pressure (SRP) model, which has been replaced by a more generalized model. The SLR validation shows that the new SRP model significantly improves the orbit determination of Galileo and QZSS satellites at times when the satellite‚Äôs attitude is maintained by yaw-steering. The impact of this orbit improvement is also visible in the estimated satellite clocks‚Äîdemonstrating the potential use of the new generation satellite clocks for orbit validation. Finally, we point out further challenges and open issues affecting multi-GNSS data processing that deserves dedicated studies.</t>
  </si>
  <si>
    <t>345-360</t>
  </si>
  <si>
    <t>60020486;60020486;60020486;60020486;60020486;101856645;60020486</t>
  </si>
  <si>
    <t>26039466700;57221615173;6602882065;56589451100;7004631299;9243188700;9244224000</t>
  </si>
  <si>
    <t>Prange, Lars;Orliac, Etienne;Dach, Rolf;Arnold, Daniel;Beutler, Gerhard;Schaer, Stefan;J√§ggi, Adrian</t>
  </si>
  <si>
    <t>Bern;Wabern</t>
  </si>
  <si>
    <t>University of Bern;Bundesamt f√ºr Landestopografie swisstopo</t>
  </si>
  <si>
    <t>60020486;101856645</t>
  </si>
  <si>
    <t>Prange L.</t>
  </si>
  <si>
    <t>CODE‚Äôs five-system orbit and clock solution‚Äîthe challenges of multi-GNSS data analysis</t>
  </si>
  <si>
    <t>10.1007/s00190-016-0968-8</t>
  </si>
  <si>
    <t>2-s2.0-84996843067</t>
  </si>
  <si>
    <t>['wave solid', 'visible wavelengths', 'terahertz imaging', 'terahertz images', 'symbols written', 'state source', 'pentagrams written', 'music notes', 'medieval parchment', 'infrared photograph', 'imperfect flatness', 'horn antenna', 'high numerical', 'free space', 'different inks', 'decipher portions', 'clear imprint', 'barely glimpsed', 'artifacts due', 'approximately 0', 'ancient manuscripts']</t>
  </si>
  <si>
    <t>Confocal microscopy | Diffraction limit | Ink | Paper | Schottky diode detector | Terahertz</t>
  </si>
  <si>
    <t>Terahertz imaging has the potential to identify and decipher portions of ancient manuscripts, which may be unreadable at infrared and visible wavelengths. We use a scanning confocal terahertz microscope to scan a medieval parchment with music notes and pentagrams written with different inks. The microscope is based on a continuous-wave solid-state source at 0.3¬†THz, emitting in the free space with a horn antenna, and a high numerical-aperture ellipsoidal reflector. We present terahertz images with diffraction-limited lateral resolution of approximately 0.5¬†mm, where the different inks all give similar high contrast. Symbols written on the ‚Äúverso‚Äù side of the parchment, barely glimpsed in the near-infrared photograph, leave a clear imprint in the terahertz images. Artifacts due to imperfect flatness of the parchment are also briefly discussed.</t>
  </si>
  <si>
    <t>435-442</t>
  </si>
  <si>
    <t>60032350;60032350;60032350;60102151;60102151;60032350;60032350;60032350</t>
  </si>
  <si>
    <t>56670353600;57192093067;57192108504;55190288000;6507867407;57128557200;7003736353;7004250966</t>
  </si>
  <si>
    <t>Flammini, Mariano;Bonsi, Claudia;Ciano, Chiara;Giliberti, Valeria;Pontecorvo, Emanuele;Italia, Paola;DelRe, Eugenio;Ortolani, Michele</t>
  </si>
  <si>
    <t>Genoa;Rome</t>
  </si>
  <si>
    <t>Istituto Italiano di Tecnologia;Sapienza Universit√† di Roma</t>
  </si>
  <si>
    <t>60102151;60032350</t>
  </si>
  <si>
    <t>Flammini M.</t>
  </si>
  <si>
    <t>Confocal Terahertz Imaging of Ancient Manuscripts</t>
  </si>
  <si>
    <t>10.1007/s10762-016-0338-x</t>
  </si>
  <si>
    <t>2-s2.0-84997191046</t>
  </si>
  <si>
    <t>['switching system', 'reduced amount', 'proposed system', 'new type', 'fec limit', 'extra level', 'different antennas']</t>
  </si>
  <si>
    <t>Millimeter-wave communications | Optical switching | Radio access networks | W-band wireless</t>
  </si>
  <si>
    <t>In this paper a new type of radio access unit is proposed and demonstrated. This unit is composed only of the reduced amount of components (compared to conventional unit designs) to optically generate wireless signals on the W-band (75‚Äì110 GHz) in combination with a switching system. The proposed system not only achieves BER values below the FEC limit, but gives an extra level of flexibility to the network by easing the redirection of the signal to different antennas.</t>
  </si>
  <si>
    <t>21-24</t>
  </si>
  <si>
    <t>Optical Switching and Networking</t>
  </si>
  <si>
    <t>60011373;60011373;60011373;60011373-60072485</t>
  </si>
  <si>
    <t>57188835079;56785754800;6505601246;7003831693</t>
  </si>
  <si>
    <t>Rodr√≠guez, Sebasti√°n;Rommel, Simon;Vegas Olmos, Juan Jos√©;Monroy, Idelfonso Tafur</t>
  </si>
  <si>
    <t>Russian Federation;Denmark</t>
  </si>
  <si>
    <t>Saint Petersburg;Lyngby</t>
  </si>
  <si>
    <t>Saint Petersburg National Research University of Information Technologies, Mechanics and Optics University ITMO;Danmarks Tekniske Universitet</t>
  </si>
  <si>
    <t>60072485;60011373</t>
  </si>
  <si>
    <t>Rodr√≠guez S.</t>
  </si>
  <si>
    <t>Reconfigurable radio access unit to dynamically distribute W-band signals in 5G wireless access networks</t>
  </si>
  <si>
    <t>S1573427716301321</t>
  </si>
  <si>
    <t>10.1016/j.osn.2016.10.002</t>
  </si>
  <si>
    <t>2-s2.0-84998892666</t>
  </si>
  <si>
    <t>['weighted sum', 'simple formulas', 'sidelobe level', 'radiated power', 'power beamwidth', 'paper presents', 'obtained solution', 'new near', 'microwave lenses', 'main far', 'helmholtz equations', 'full parabolic', 'fresnel approximation', 'field parameters', 'field estimation', 'circular aperture', 'aperture antennas', 'antenna radiation', 'antenna arrays', 'accurate model']</t>
  </si>
  <si>
    <t>Analytical solution | aperture antenna | circular aperture | electromagnetic compatibility | near field | parabolic-in-square-on-a-pedestal (PSP) distribution | tapered illumination</t>
  </si>
  <si>
    <t>This paper presents an accurate model of a circular aperture with full parabolic-in-square aperture distribution that can be applied to reflectors, antenna arrays, microwave lenses, or other aperture antennas. The proposed aperture distribution is a weighted sum of the parabolic in square on a pedestal and parabolic tapered distributions. It permits the analysis and design of efficient aperture antennas with a low sidelobe level. The main far-field parameters of antenna radiation, aperture taper efficiency, directivity, radiated power, half-power beamwidth, and sidelobe level can be determined with simple formulas. Additionally, the applied aperture distribution permits accurate near-field estimation. A new analytical solution of the Helmholtz equations for an on-axis near field is derived. A comparison of the obtained solution with known analytical results based on the Fresnel approximation is presented. Verification of the new near-field formula favorably coincides with near-field numerical simulations using electromagnetic software FEKO.</t>
  </si>
  <si>
    <t>627-632</t>
  </si>
  <si>
    <t>Chtcherbakov, Vladimir</t>
  </si>
  <si>
    <t>Chile</t>
  </si>
  <si>
    <t>Talcahuano</t>
  </si>
  <si>
    <t>ASMAR Shipbuilding and Ship Repair Company</t>
  </si>
  <si>
    <t>Chtcherbakov V.</t>
  </si>
  <si>
    <t>An Accurate Electromagnetic Model of a Circular Aperture with Analytical Solution for On-Axis Near Field</t>
  </si>
  <si>
    <t>10.1109/TEMC.2016.2629459</t>
  </si>
  <si>
    <t>2-s2.0-84999143120</t>
  </si>
  <si>
    <t>['warmer temperature', 'vertebrate hosts', 'vertebrate host', 'vectorial competence', 'trigger alone', 'thermal preference', 'sucking insects', 'sensory signals', 'results showed', 'range cues', 'per rates', 'moderate temperatures', 'maintained along', 'main short', 'lower motivation', 'life cycle', 'larval instars', 'instar nymphs', 'hosts using', 'heat responsiveness', 'heat emitted', 'find food', 'female adults', 'body surface', 'antennae linked']</t>
  </si>
  <si>
    <t>Heat responsiveness | Life cycle | Triatominae | Vectorial competence</t>
  </si>
  <si>
    <t>Triatominae are blood-sucking insects that localise their hosts using a range of sensory signals to find food, and among them, the heat emitted by the hosts. Heat is one of the main short-range cues in vertebrate hosts, able to trigger alone the Proboscis Extension Response (PER) that precedes the bite. Previous studies demonstrated that heat responsiveness of fifth-instar nymphs is maximum to moderate temperatures (30‚Äì35¬∞C) compatible with those of their vertebrate host's body surface. This study investigated whether this thermal preference for biting is maintained along the life cycle of R. prolixus, from the first larval instar to male and female adults. The results showed that PER rates were at maximum around 30‚Äì35¬∞C and decreased for a warmer temperature. The same thermal preference was maintained all along the life cycle, despite the increase in the size of the antennae linked to the growth. Interestingly, a decreased thermal responsiveness was stated in males as compared with larval instars and females. This decrease might reveal a lower motivation for host-seeking and might have an impact on males's vectorial competence.</t>
  </si>
  <si>
    <t>55-58</t>
  </si>
  <si>
    <t>Journal of Insect Physiology</t>
  </si>
  <si>
    <t>60032530;60032530;60032530</t>
  </si>
  <si>
    <t>23051126900;7004312122;7801567157</t>
  </si>
  <si>
    <t>Labrousse, Carole;Lazzari, Claudio R.;Fresquet, Nadine</t>
  </si>
  <si>
    <t>Tours</t>
  </si>
  <si>
    <t>Universit√© de Tours</t>
  </si>
  <si>
    <t>Labrousse C.</t>
  </si>
  <si>
    <t>Developmental study of the Proboscis Extension Response to heat in Rhodnius prolixus along the life cycle</t>
  </si>
  <si>
    <t>S0022191016302074</t>
  </si>
  <si>
    <t>10.1016/j.jinsphys.2016.11.010</t>
  </si>
  <si>
    <t>2-s2.0-85002641206</t>
  </si>
  <si>
    <t>['world experiments', 'video traffic', 'various profiles', 'user connectivity', 'tablet devices', 'static users', 'significant advances', 'qos requirements', 'profile users', 'practical system', 'optimize strategies', 'one profile', 'network mimo', 'mobile users', 'many users', 'intelligent combining', 'increased demand', 'improves psnr', 'improve users', 'heterogeneous set', 'growing heterogeneity', 'first show', 'effectively caters', 'data access', 'combine strategies']</t>
  </si>
  <si>
    <t>distributed antenna system (DAS) | heterogeneous user profiles | Network MIMO | transmitter cooperation</t>
  </si>
  <si>
    <t>The proliferation of smartphones and tablet devices is changing the landscape of user connectivity and data access from predominantly static users to a mix of static and mobile users. While significant advances have been made in wireless transmission strategies (e.g., beamforming and network MIMO) to meet the increased demand for capacity, such strategies primarily cater to static users. To cope with growing heterogeneity in data access, it is critical to identify and optimize strategies that can cater to users of various profiles to maximize system performance and more importantly, improve users' quality of experience. Toward this goal, we first show that users can be profiled into three distinct categories based on their data access (mobility) and channel coherence characteristics. Then, with real-world experiments, we show that the strategy that best serves users in these categories varies distinctly from one profile to another and belongs to the class of strategies that emphasize either multiplexing (e.g., network MIMO), diversity (e.g., distributed antenna systems) or reuse (e.g., conventional CSMA). Two key challenges remain in translating these inferences to a practical system, namely: 1) how to profile users and 2) how to combine strategies to communicate with users of different profiles simultaneously. In addressing these challenges, we present the design of TRINITY - a practical system that effectively caters to a heterogeneous set of users. We implement and evaluate a prototype of TRINITY on our WARP radio testbed. Our extensive experiments show that TRINITY's intelligent combining of transmission strategies improves the total network rate by 50%-150%, satisfies the QoS requirements of thrice as many users, and improves PSNR for video traffic by 10 dB compared with individual transmission strategies.</t>
  </si>
  <si>
    <t>910-924</t>
  </si>
  <si>
    <t>60029526;60018008;60029526;60032179;60018008;60018008</t>
  </si>
  <si>
    <t>57199223694;57204371204;7202383543;55431215200;6602953652;7005139319</t>
  </si>
  <si>
    <t>Singh, Shailendra;Sundaresan, Karthikeyan;Krishnamurthy, Srikanth V.;Zhang, Xinyu;Khojastepour, Mohammad Ali Amir;Rangarajan, Sampath</t>
  </si>
  <si>
    <t>Madison;Riverside;Princeton</t>
  </si>
  <si>
    <t>University of Wisconsin-Madison;University of California, Riverside;NEC Laboratories America, Inc.</t>
  </si>
  <si>
    <t>60032179;60029526;60018008</t>
  </si>
  <si>
    <t>Singh S.</t>
  </si>
  <si>
    <t>TRINITY: Tailoring Wireless Transmission Strategies to User Profiles in Enterprise Wireless Networks</t>
  </si>
  <si>
    <t>10.1109/TNET.2016.2619376</t>
  </si>
  <si>
    <t>2-s2.0-85003741921</t>
  </si>
  <si>
    <t>50 RU 0901</t>
  </si>
  <si>
    <t>['satellite system', 'requiring integration', 'relative navigation', 'places even', 'paradigm shift', 'orbit control', 'mobile robots', 'fault tolerant', 'coordination capabilities', 'board control', 'autonomous reactions']</t>
  </si>
  <si>
    <t>Cooperative control | Distributed system | FDIR | Formation | Robustness | Small satellite</t>
  </si>
  <si>
    <t>Space exploration raises challenging autonomy requirements due to significant signal propagation delays and data transmission interruptions in real-time critical situations. This is exacerbated by poorly known working environments and high noise levels. Currently a paradigm shift from traditional large multifunctional spacecraft towards networked formations of distributed small spacecraft is emerging. This places even more emphasis on related research topics for autonomous reactions, in particular ‚Ä¢ real-time failure detection, identification and recovery on-board, as miniaturization increases susceptibility to noise effects,‚Ä¢ networked control of the multi-satellite system, requiring integration of attitude and orbit control with the communication in order to be tolerant to interruptions of the link,‚Ä¢ coordination inside the formation for guaranteeing continuous payload measurements, as well as safe operations guaranteeing collision avoidance. The required increasing autonomous on-board control and coordination capabilities are outlined, as well as the cross-fertilization to mobile robots, despite different dynamic properties are underlying. Crucial key functionalities shared are relative navigation, robust data processing, electric miniature actuators, antenna pointing capabilities in order to achieve innovative cost-efficient, fault tolerant, distributed small satellite designs.</t>
  </si>
  <si>
    <t>118-124</t>
  </si>
  <si>
    <t>Schilling, Klaus</t>
  </si>
  <si>
    <t>Wurzburg</t>
  </si>
  <si>
    <t>Julius-Maximilians-Universit√§t W√ºrzburg</t>
  </si>
  <si>
    <t>Schilling K.</t>
  </si>
  <si>
    <t>Perspectives for miniaturized, distributed, networked cooperating systems for space exploration</t>
  </si>
  <si>
    <t>S0921889016305863</t>
  </si>
  <si>
    <t>10.1016/j.robot.2016.10.007</t>
  </si>
  <si>
    <t>2-s2.0-85004148112</t>
  </si>
  <si>
    <t>['updated simultaneously', 'uniform tension', 'tension uniformity', 'tension ties', 'tension design', 'surface shape', 'space applications', 'satellite antennas', 'rear nets', 'orbit cable', 'obtained cable', 'node positions', 'mesh antennas', 'iteratively modified', 'iterative form', 'inclined appropriately', 'important role', 'front net', 'force densities', 'finding strategy', 'finding design', 'exactly located', 'equilibrium equations', 'design process', 'derived based', 'deployable cable', 'cables plays']</t>
  </si>
  <si>
    <t>Cable-mesh reflector antenna | Force density method | Form-finding design | Minimal length configuration | Uniform-tension design</t>
  </si>
  <si>
    <t>Deployable cable-mesh reflector antenna is one popular kind of satellite antennas for space applications. The form-finding design of cable-mesh antennas, which aims to determine the pre-tensioned equilibrium state with a satisfactory reflector surface shape, is vital and indispensable. The tension uniformity of the cables plays an important role in maintaining the stability of the surface shape of on-orbit cable-mesh antennas. A new iterative form-finding technique based on force density method is presented to implement the uniform-tension design of cable-mesh antennas. First, equilibrium equations of the front, the rear and the whole cable nets are derived based on force density method. Then, based on the equilibrium equations, an iterative form-finding strategy is proposed. In the design process, force densities of all the cables are updated simultaneously to achieve the uniform tension of the front and rear nets, and node positions of the front net are iteratively modified to ensure that they are exactly located on the paraboloid. Finally, three typical cable-mesh antennas are employed to illustrate the feasibility and effectiveness of the method. Simulation results show that the front and rear cable nets of the obtained cable-mesh antennas are both minimal length configurations with the tension ties being inclined appropriately.</t>
  </si>
  <si>
    <t>55857673700;11241396300;57204397955;7402575045</t>
  </si>
  <si>
    <t>Yang, Guigeng;Yang, Dongwu;Zhang, Yiqun;Du, Jiling</t>
  </si>
  <si>
    <t>Form-finding design of cable-mesh reflector antennas with minimal length configuration</t>
  </si>
  <si>
    <t>S127096381631080X</t>
  </si>
  <si>
    <t>10.1016/j.ast.2016.11.010</t>
  </si>
  <si>
    <t>2-s2.0-85007018451</t>
  </si>
  <si>
    <t>['verified numerically', 'stability analysis', 'method integrated', 'implicit finite', 'hybrid one', 'first investigated', 'difference time', 'commercial simulators', 'analytical way', 'also captured']</t>
  </si>
  <si>
    <t>Electromagnetic environment effects (E3) | hybrid leapfrog alternating-direction-implicit finite-difference time-domain (ADI-FDTD) method | multiple thin wire antennas | near-field coupling | S-parameters | warship platform</t>
  </si>
  <si>
    <t>A hybrid one-step leapfrog alternating-direction-implicit finite-difference time-domain (ADI-FDTD) method integrated with a thin wire algorithm is developed for simulating the near-field mutual coupling effects among multiple wire antennas on an electrically large warship platform, where induced surface current and electric field distributions are also captured. Its stability analysis, based on von Neumann method, is performed in a semi-analytical way and verified numerically. In order to demonstrate its accuracy and efficiency, the near-field mutual coupling effect between two thin wire antennas is at first investigated. Then, it is applied to accurately characterize complex electromagnetic environment effects on a warship with multiple thin wire antennas, and the results are compared with those obtained by the other commercial simulators.</t>
  </si>
  <si>
    <t>618-626</t>
  </si>
  <si>
    <t>60117753;60117753;60117753;60031419;60117753;60029625;60029625;60117753;60117753</t>
  </si>
  <si>
    <t>57188970707;56405853600;56449580300;55941469900;7201410151;55790401400;7404742627;15135096600;55729842600</t>
  </si>
  <si>
    <t>Liang, Zhuo Xian;Xie, Hao;Guo, Yang;Wang, Jian;Li, Er Ping;Zhao, Zhenguo;Zhou, Haijing;Chen, Hongsheng;Yin, Wen Yan</t>
  </si>
  <si>
    <t>Hangzhou;Ningbo;Beijing</t>
  </si>
  <si>
    <t>College of Information Science and Electronic Engineering, Zhejiang University;Ningbo University;Beijing Institute of Applied Physics and Computational Mathematics</t>
  </si>
  <si>
    <t>60117753;60031419;60029625</t>
  </si>
  <si>
    <t>Liang Z.</t>
  </si>
  <si>
    <t>Improved Hybrid Leapfrog ADI-FDTD Method for Simulating Near-Field Coupling Effects among Multiple Thin Wire Monopole Antennas on a Complex Platform</t>
  </si>
  <si>
    <t>10.1109/TEMC.2016.2632129</t>
  </si>
  <si>
    <t>2-s2.0-85007044845</t>
  </si>
  <si>
    <t>['wide range', 'two types', 'partial substitutability', 'infrastructure providers', 'dynamic allocation', 'divergent interests', 'based antennas', 'analysis shows']</t>
  </si>
  <si>
    <t>Some of the new trends emerging in future wireless networks enable a vastly increased fluidity in accessing a wide range of resources, thus supporting flexible network composition and dynamic allocation of resources to VNOs. In this work we study a new resource allocation opportunity that is enabled by the cloud radio access network architecture. In particular, we investigate the relationship between cloud-based antennas and spectrum as two important resources in virtualized wireless networks. We analyze the interplay between spectrum and antennas in the context of an auction-based allocation mechanism through which VNOs can bid for a combination of the two types of resources. Our analysis shows that the complementarity and partial substitutability of the two resources significantly impact the results of the allocation of those resources and uncovers the possibility of divergent interests between the spectrum and the infrastructure providers.</t>
  </si>
  <si>
    <t>60005141;60011149;60011149;60011149;60011149</t>
  </si>
  <si>
    <t>57214487054;55978749000;24331399100;7102219771;7004860448</t>
  </si>
  <si>
    <t>Ahmadi, Hamed;Macaluso, Irene;Gomez, Ismael;Doyle, Linda;Dasilva, Luiz A.</t>
  </si>
  <si>
    <t>Ireland;Ireland</t>
  </si>
  <si>
    <t>Dublin;Dublin</t>
  </si>
  <si>
    <t>Trinity College Dublin;University College Dublin</t>
  </si>
  <si>
    <t>60011149;60005141</t>
  </si>
  <si>
    <t>Ahmadi H.</t>
  </si>
  <si>
    <t>Substitutability of Spectrum and Cloud-Based Antennas in Virtualized Wireless Networks</t>
  </si>
  <si>
    <t>10.1109/MWC.2016.1500303WC</t>
  </si>
  <si>
    <t>2-s2.0-85007304523</t>
  </si>
  <si>
    <t>['unambiguously dependent', 'threshold temperatures', 'structural basis', 'spike train', 'spike bursting', 'shaped sensilla', 'sensory neurons', 'rapid step', 'produce temperature', 'poorly studied', 'noxious heat', 'neurons switch', 'insect thermo', 'dss ).', 'different dss', 'despite thermosensation', 'dendritic branching', 'classical model', 'bursty spikes']</t>
  </si>
  <si>
    <t>Behavioural thermoregulation | Bimodal neuron | Encoding | High temperature | Insect | Pterostichus oblongopunctatus | Spike burst</t>
  </si>
  <si>
    <t>Despite thermosensation being crucial in effective thermoregulation behaviour, it is poorly studied in insects. Very little is known about encoding of noxious high temperatures by peripheral thermoreceptor neurons. In carabids, thermo- and hygrosensitive neurons innervate antennal dome-shaped sensilla (DSS). In this study, we demonstrate that several essential fine structural features of dendritic outer segments of the sensory neurons in the DSS and the classical model of insect thermo- and hygrosensitive sensilla differ fundamentally. Here, we show that spike bursts produced by the bimodal dry neurons in the antennal DSS may contribute to the sensation of noxious heat in P. oblongopunctatus. Our electrophysiological experiments showed that, at temperatures above 25¬†¬∞C, these neurons switch from humidity-dependent regular spiking to temperature-dependent spike bursting. Five out of seven measured parameters of the bursty spike trains, the percentage of bursty dry neurons, the CV of ISIs in a spike train, the percentage of bursty spikes, the number of spikes in a burst and the ISIs in a burst, are unambiguously dependent on temperature and thus may precisely encode both noxious high steady temperatures up to 45¬†¬∞C as well as rapid step-changes in it. The cold neuron starts to produce temperature-dependent spike bursts at temperatures above 30‚Äì35¬†¬∞C. Thus, the two neurons encode different but largely overlapping ranges in noxious heat. The extent of dendritic branching and lamellation of the neurons largely varies in different DSS, which might be the structural basis for their variation in threshold temperatures for spike bursting.</t>
  </si>
  <si>
    <t>29-46</t>
  </si>
  <si>
    <t>0302766X</t>
  </si>
  <si>
    <t>Cell and Tissue Research</t>
  </si>
  <si>
    <t>60068854;60068854;60068854;60068854;60012630;60012630;60068854;60068854</t>
  </si>
  <si>
    <t>36959049300;6602410812;56698315300;7801464537;56698213900;7006329567;7201818792;54382414300</t>
  </si>
  <si>
    <t>Must, Anne;Merivee, Enno;Nurme, Karin;Sibul, Ivar;Muzzi, Maurizio;Di Giulio, Andrea;Williams, Ingrid;Tooming, Ene</t>
  </si>
  <si>
    <t>Estonia;Italy</t>
  </si>
  <si>
    <t>Tartu;Rome</t>
  </si>
  <si>
    <t>Estonian University of Life Sciences;Universit√† degli Studi Roma Tre</t>
  </si>
  <si>
    <t>60068854;60012630</t>
  </si>
  <si>
    <t>Must A.</t>
  </si>
  <si>
    <t>Encoding noxious heat by spike bursts of antennal bimodal hygroreceptor (dry) neurons in the carabid Pterostichus oblongopunctatus</t>
  </si>
  <si>
    <t>10.1007/s00441-016-2547-y</t>
  </si>
  <si>
    <t>2-s2.0-85007422391</t>
  </si>
  <si>
    <t>CNS-0964713</t>
  </si>
  <si>
    <t>['user mimo', 'point mimo', 'low snr', 'infrastructure mode', 'fading effect', 'base station', 'another perspective']</t>
  </si>
  <si>
    <t>Fading | Hybrid wireless networks | Infrastructure | Massive MIMO | Outage throughput capacity | Uplink</t>
  </si>
  <si>
    <t>In this paper, we investigate theoretical transmission capacity limit of the uplink hybrid wireless network under infrastructure mode. Massive MIMO technology is assumed to be equipped on the base station to further increase the whole network throughput. Multi-user MIMO is preferred over Point-to-Point MIMO to achieve improved scalability and simplify UE design. Another perspective of this paper is to include the fading effect on capacity. Under favorable propagation condition, Massive MIMO greatly mitigates small scale fading effect between each user and base station antenna. Then closed-form outage capacity over large scale fading channel is derived in both low SNR and high SNR scenarios.</t>
  </si>
  <si>
    <t>62-69</t>
  </si>
  <si>
    <t>60003467;60003467</t>
  </si>
  <si>
    <t>57192690913;7102360196</t>
  </si>
  <si>
    <t>Zhao, Ganlin;Liang, Qilian</t>
  </si>
  <si>
    <t>On the uplink outage throughput capacity of hybrid wireless networks with Massive MIMO</t>
  </si>
  <si>
    <t>S1570870516303146</t>
  </si>
  <si>
    <t>10.1016/j.adhoc.2016.11.011</t>
  </si>
  <si>
    <t>2-s2.0-85007505033</t>
  </si>
  <si>
    <t>['tensile fracturing', 'measuring antennas', 'experimental observations', 'electromagnetic radiation', 'calculated within', 'best locations']</t>
  </si>
  <si>
    <t>Electromagnetic radiation | Tensile fracturing</t>
  </si>
  <si>
    <t>The directionality of electromagnetic radiation from tensile fracturing is calculated within our previously proposed model and shown to agree with experimental observations in the field. The best locations and orientations of measuring antennas are presented.</t>
  </si>
  <si>
    <t>239-244</t>
  </si>
  <si>
    <t>International Journal of Fracture</t>
  </si>
  <si>
    <t>60027161;;60027161</t>
  </si>
  <si>
    <t>7102255753;6701708095;7003912246</t>
  </si>
  <si>
    <t>Rabinovitch, Avinoam;Frid, Vladimir;Bahat, Dov</t>
  </si>
  <si>
    <t>Rabinovitch A.</t>
  </si>
  <si>
    <t>Directionality of electromagnetic radiation from fractures</t>
  </si>
  <si>
    <t>10.1007/s10704-016-0178-7</t>
  </si>
  <si>
    <t>2-s2.0-85008168861</t>
  </si>
  <si>
    <t>Agencia Nacional de Promoci√≥n Cient√≠fica y Tecnol√≥gica</t>
  </si>
  <si>
    <t>11/N763</t>
  </si>
  <si>
    <t>ANPCyT</t>
  </si>
  <si>
    <t>['viridicans ),', 'type species', 'tribe based', 'transfer artipus', 'taxonomic implications', 'species diversity', 'south america', 'sordidus ).', 'selected characters', 'puna form', 'published work', 'phylogenetic analysis', 'nosed weevils', 'natural group', 'monophyletic group', 'last decades', 'larger clade', 'includes pantomorus', 'highest genus', 'high andes', 'genus floresianus', 'genera mimographopsis', 'formerly assigned', 'evolutionary history', 'entimine tribes', 'data matrix', 'broad antennae', 'allied genera', '70 species']</t>
  </si>
  <si>
    <t>Naupactini (Curculionidae: Entiminae) is a primarily Neotropical tribe of broad-nosed weevils with its highest genus and species diversity in South America. Despite several taxonomic contributions published during the last decades, the evolutionary history of Naupactini remains poorly understood. We present the first comprehensive phylogenetic analysis for this tribe based on a data matrix of 100 adult morphological characters scored for 70 species, representing 55 genera of Naupactini (ingroup) and four outgroups belonging to the entimine tribes Otiorhynchini, Entimini, Eustylini and Tanymecini. According to the most parsimonious tree Artipus does not belong to Naupactini; the genera with flat and broad antennae, formerly assigned to other entimine tribes, form a monophyletic group (Saurops (Curiades (Aptolemus (Platyomus)))) related to the clade (Megalostylus (Megalostylodes (Chamaelops Wagneriella))); and the genera distributed along the high Andes, Paramos and Puna form a natural group (Asymmathetes (Amphideritus (Leschenius (Amitrus (Obrieniolus (Melanocyphus Trichocyphus)))))), nested within a larger clade that includes Pantomorus, Naupactus and allied genera. Atrichonotus, Hoplopactus, Mimographus and Naupactus are not recovered as monophyletic. In order to address the taxonomic implications of our phylogenetic analysis, we propose the following nomenclatural changes: to transfer Artipus from Naupactini to Geonemini, to revalidate the genera Mimographopsis (type species M. viridicans), and to revalidate the genus Floresianus (type species F. sordidus). The evolution of selected characters is discussed. This published work has been registered in ZooBank, http://zoobank.org/urn:lsid:zoobank.org:pub:C8AA4388-A2F0-4E2D-889A-500BEA5A9DE1.</t>
  </si>
  <si>
    <t>429-447</t>
  </si>
  <si>
    <t>Systematic Entomology</t>
  </si>
  <si>
    <t>60032057;60032057</t>
  </si>
  <si>
    <t>7003812021;14627324400</t>
  </si>
  <si>
    <t>Lanteri, Analia A.;Del Rio, Maria G.</t>
  </si>
  <si>
    <t>Lanteri A.A.</t>
  </si>
  <si>
    <t>Phylogeny of the tribe Naupactini (Coleoptera: Curculionidae) based on morphological characters</t>
  </si>
  <si>
    <t>10.1111/syen.12223</t>
  </si>
  <si>
    <t>2-s2.0-85008253807</t>
  </si>
  <si>
    <t>['ultrasonic technique', 'three acquisitions', 'third acquisitions', 'responses measured', 'response obtained', 'reconstructed line', 'phased array', 'odd elements', 'image contrast', 'first acquisition', 'even elements', 'elements transmitting', 'background amplitude']</t>
  </si>
  <si>
    <t>Amplitude modulation | Nonlinear scatterers | Phased array | Ultrasonic imaging</t>
  </si>
  <si>
    <t>In this paper, an ultrasonic technique for imaging nonlinear scatterers, such as cracks, buried in a medium is proposed. The method called amplitude modulation consists of a sequence of three acquisitions for each line of the image. The first acquisition is obtained by transmitting with all elements of the phased array. Next the second and third acquisitions are obtained by transmitting with odd elements only and even elements only, respectively. An image revealing nonlinear scattering from the medium is reconstructed line by line by subtracting the responses measured with second and third acquisitions (odd elements and even elements) from the response obtained with all elements transmitting. The method was implemented on three different conventional multi-channel electronic platforms equipped with different ultrasonic probes (center frequency 3‚Äì5¬†MHz, 64 or 128 elements). A crack (6¬†mm-deep x 24¬†mm-long) in a stainless steel block was investigated. With all probes and multi-channel electronic platforms, higher detection specificity of the crack was obtained with amplitude modulation compared with conventional ultrasound imaging. Image contrast (ratio between crack response amplitude over background amplitude) was increased by 5¬†dB with amplitude modulation compared with conventional ultrasound imaging.</t>
  </si>
  <si>
    <t>60001422;60001422;60029873</t>
  </si>
  <si>
    <t>36840797900;23390152100;26533493700</t>
  </si>
  <si>
    <t>Haupert, Sylvain;Renaud, Guillaume;Schumm, Andreas</t>
  </si>
  <si>
    <t>Electricit√© de France;Sorbonne Universite</t>
  </si>
  <si>
    <t>60029873;60001422</t>
  </si>
  <si>
    <t>Haupert S.</t>
  </si>
  <si>
    <t>Ultrasonic imaging of nonlinear scatterers buried in a medium</t>
  </si>
  <si>
    <t>S0963869516303206</t>
  </si>
  <si>
    <t>10.1016/j.ndteint.2016.12.010</t>
  </si>
  <si>
    <t>2-s2.0-85008419353</t>
  </si>
  <si>
    <t>['two near', 'quickly converging', 'practical experiments', 'phase measurement', 'paper proposes', 'iteration process', 'initial values', 'genetic algorithm', 'fields recovered', 'fields emitted', 'field scanning', 'field magnitudes', 'dipole elements', 'different heights', 'achieve phase', 'accurate algorithm']</t>
  </si>
  <si>
    <t>Equivalent dipole elements | IC emissions | iteration algorithm | phase retrieval | source reconstruction</t>
  </si>
  <si>
    <t>Near-field scanning with phase measurement is always a challenge in practical experiments because of its complexity and lack of accuracy. Therefore, utilizing the magnitude-only information to achieve phase-retrieval and emissions source reconstruction is preferred. This paper proposes a fast and accurate algorithm that can model the emissions from ICs by generating a set of equivalent dipole elements. The process of this algorithm only requires the information of the field magnitudes on two near-field scanning planes of different heights. Unlike other conventional source reconstruction techniques (such as genetic algorithm, gradient optimization), the proposed approach iteratively performs the back-and-forth transformations among the fields and equivalent dipole elements. By optimizing the locations of the equivalent dipole array and the initial values of these dipole elements, the iteration process is capable of quickly converging to the correct electromagnetic field values, including both magnitude and phase. The fields recovered from the calculated equivalent dipole sources have been validated by comparing to the fields emitted from a practical IC source.</t>
  </si>
  <si>
    <t>557-566</t>
  </si>
  <si>
    <t>60024728;60024728</t>
  </si>
  <si>
    <t>37014036200;56419124000</t>
  </si>
  <si>
    <t>Zhang, Ji;Fan, Jun</t>
  </si>
  <si>
    <t>Source Reconstruction for IC Radiated Emissions Based on Magnitude-Only Near-Field Scanning</t>
  </si>
  <si>
    <t>10.1109/TEMC.2016.2638760</t>
  </si>
  <si>
    <t>2-s2.0-85008478232</t>
  </si>
  <si>
    <t>CNS-1247848</t>
  </si>
  <si>
    <t>['physical antennas', 'past researches', 'paper introduces', 'nested deployment', 'nested co', 'nested array', 'massive mimo', 'less number', 'increased degree', 'firstly proposed', 'difference co', 'covariance matrix', 'azimuth angle']</t>
  </si>
  <si>
    <t>3D | Difference co-array | Massive MIMO | Nested array</t>
  </si>
  <si>
    <t>The Large Scale Multiple-input-multiple-output (MIMO) system, also called Massive MIMO in past researches, are considering the azimuth angle only. However, in a 3D distributed antenna system, the elevation angle cannot be ignored. Nested array as a two dimensional arrays was firstly proposed to perform array processing with increased degree of freedom, using less number of sensors at the same time. This paper introduces a novel 3D MIMO antenna deployment based on nested co-array. As the difference co-arrays are invariance, in the 3D nested distributed MIMO system, we are able to calculate the covariance matrix of channels. Based on this inference, we model a 3D nested distributed MIMO system and analyze its performance with achievable sum rate. By applying the nested deployment, our proposed method could achieve a Massive MIMO with less number of physical antennas. Numerical results also provided to support our model.</t>
  </si>
  <si>
    <t>56543915200;7102360196</t>
  </si>
  <si>
    <t>Yuan, Shitong;Liang, Qilian</t>
  </si>
  <si>
    <t>Yuan S.</t>
  </si>
  <si>
    <t>3D nested distributed massive MIMO: Modeling and performance analysis</t>
  </si>
  <si>
    <t>S1570870516303341</t>
  </si>
  <si>
    <t>10.1016/j.adhoc.2016.12.007</t>
  </si>
  <si>
    <t>2-s2.0-85009179147</t>
  </si>
  <si>
    <t>['type species', 'two species', 'systematic positions', 'straight rostrum', 'perapion antiquum', 'n .,', 'n .)', 'menatorhis gen', 'france ).', 'first time', 'finer punctures', 'families ithyceridae', 'et sp', 'dilated metatibiae', 'brentidae ),', 'antennae inserted', 'almost straight']</t>
  </si>
  <si>
    <t>Brentidae | Curculionidae | France | Ithyceridae | New genus | New species</t>
  </si>
  <si>
    <t>Two new genera Petropsis gen. n., and Menatorhis gen. n., and two species, Petropsis rostrata gen. et sp. n. (Ithyceridae) and Perapion menatensis sp. n. (Brentidae), are described from the Paleocene of Menat (France). Petropsis rostrata gen. et sp. n. is similar to Cretocar luzzii Gratshev et Zherikhin (2000) but differs from it in the comparatively short ventrites 1 and 2, almost straight and not dilated metatibiae, short precoxal portion of the prosternum, slightly convex elytra and antennae inserted more closely to the middle of the rostrum. Perapion menatensis sp. n. is similar to Perapion antiquum (Gyllenhal, 1833) but differs from it in the straight rostrum, sparser and finer punctures of the pronotum, and somewhat larger body. The families Ithyceridae and Brentidae are recorded for the first time in the Paleocene of Menat. The systematic positions of Balaninus elegans Piton (1940) (type species of Menatorhis gen. n.) and Hipporhinus ventricosus Piton (1940) are discussed.</t>
  </si>
  <si>
    <t>248-256</t>
  </si>
  <si>
    <t>Comptes Rendus - Palevol</t>
  </si>
  <si>
    <t>60103862;60101968-60028311;60028311-100594433</t>
  </si>
  <si>
    <t>35605618300;6506215922;7102516878</t>
  </si>
  <si>
    <t>Legalov, Andrei A.;Kirejtshuk, Alexander G.;Nel, Andr√©</t>
  </si>
  <si>
    <t>Russian Federation;Russian Federation;France;France</t>
  </si>
  <si>
    <t>Novosibirsk;Saint Petersburg (ex Leningrad);Paris;Paris</t>
  </si>
  <si>
    <t>Institute of Systematics and Ecology of Animals of the Siberian Branch of the RAS;Zoological Institute of the Russian Academy of Sciences;Museum National d'Histoire Naturelle;Lab d'Entomologie</t>
  </si>
  <si>
    <t>60103862;60101968;60028311;100594433</t>
  </si>
  <si>
    <t>Legalov A.A.</t>
  </si>
  <si>
    <t>New and little known weevils (Coleoptera: Curculionoidea) from the Paleocene of Menat (France)</t>
  </si>
  <si>
    <t>S1631068316301543</t>
  </si>
  <si>
    <t>10.1016/j.crpv.2016.10.007</t>
  </si>
  <si>
    <t>2-s2.0-85009455154</t>
  </si>
  <si>
    <t>NUKR SPF 984992</t>
  </si>
  <si>
    <t>['special case', 'rigorous frequency', 'reciprocal medium', 'receiving antenna', 'proposed model', 'phase distributions', 'maps contain', 'mapped using', 'forward model', 'electromagnetic field', 'dyadic function', 'desired complex', 'coefficient measurements', 'circuit voltage', 'antenna vicinity', 'also given', 'also demonstrated']</t>
  </si>
  <si>
    <t>Field mapping | forward model | Green's function | inverse scattering | microwave imaging | microwave measurements | scattering probe</t>
  </si>
  <si>
    <t>A rigorous frequency-domain forward model of scattering is derived that relates any desired complex-valued scalar response to the vectors of the electromagnetic field. The model is valid in any reciprocal medium. The S-parameter forward model is derived as a special case. The forward model for the open-circuit voltage at the terminals of a receiving antenna is also given. The proposed model is useful in microwave imaging since it eliminates the need to employ inadequate approximations of: 1) Green's dyadic function and 2) the relation between the field in the antenna vicinity and its response. As a validation, the magnitude and phase distributions of fields are mapped using a small scattering probe in reflection-coefficient measurements. The maps contain both the magnitude and the phase distributions. The application of the proposed model in imaging is also demonstrated.</t>
  </si>
  <si>
    <t>1120-1132</t>
  </si>
  <si>
    <t>60031828;60031828;60031828</t>
  </si>
  <si>
    <t>57044822000;57044628900;7003928690</t>
  </si>
  <si>
    <t>Beaverstone, Alexander S.;Shumakov, Denys S.;Nikolova, Natalia K.</t>
  </si>
  <si>
    <t>Hamilton</t>
  </si>
  <si>
    <t>McMaster University</t>
  </si>
  <si>
    <t>Beaverstone A.S.</t>
  </si>
  <si>
    <t>Frequency-Domain Integral Equations of Scattering for Complex Scalar Responses</t>
  </si>
  <si>
    <t>10.1109/TMTT.2016.2638428</t>
  </si>
  <si>
    <t>2-s2.0-85009861399</t>
  </si>
  <si>
    <t>['signals scattered', 'signals received', 'rough surface', 'rms slope', 'radar waveforms', 'key parameter', 'jakobshavn glacier', 'element receive', 'combined analysis', 'bed slope', 'bed roughness', 'antenna array', 'allowed us', '8 ¬∞', '16 ¬∞.']</t>
  </si>
  <si>
    <t>Airborne radar | direction-of-arrival (DOA) estimation | glacier | ice sounding | radar remote sensing | surface scattering</t>
  </si>
  <si>
    <t>In this paper, we analyze the direction-of-arrival (DOA) of the ice-sheet data collected over Jakobshavn Glacier with the airborne Multichannel Radar Depth Sounder (MRDS) during the 2006 field season. We extracted weak ice-bed echoes buried in signals scattered by the rough surface of the fast-flowing Jakobshavn Glacier by analyzing the DOA of signals received with a five-element receive-antenna array. This allowed us to obtain ice thickness information, which is a key parameter when generating bed topography of glaciers. We also estimated ice-bed roughness and bed slope from the combined analysis of the DOA and radar waveforms. The bed slope is about 8¬∞ and the roughness in terms of rms slope is about 16¬∞.</t>
  </si>
  <si>
    <t>2239-2249</t>
  </si>
  <si>
    <t>60011373-117010008;60015457-60025371;60015457;60011373</t>
  </si>
  <si>
    <t>57224792997;24081715500;35513627000;7005625668</t>
  </si>
  <si>
    <t>Nielsen, Ulrik;Yan, Jie Bang;Gogineni, Sivaprasad;Dall, Jorgen</t>
  </si>
  <si>
    <t>United States;United States;Denmark;Denmark</t>
  </si>
  <si>
    <t>Tuscaloosa;Lawrence;Lyngby;Copenhagen</t>
  </si>
  <si>
    <t>The University of Alabama;University of Kansas;Danmarks Tekniske Universitet;IHFood A/S</t>
  </si>
  <si>
    <t>60025371;60015457;60011373;117010008</t>
  </si>
  <si>
    <t>Nielsen U.</t>
  </si>
  <si>
    <t>Direction-of-Arrival Analysis of Airborne Ice Depth Sounder Data</t>
  </si>
  <si>
    <t>10.1109/TGRS.2016.2639510</t>
  </si>
  <si>
    <t>2-s2.0-85009895188</t>
  </si>
  <si>
    <t>['two sources', 'two degrees', 'theoretical model', 'theoretical developments', 'spherical harmonics', 'provides input', 'predictive method', 'poor filtering', 'paper details', 'measurement method', 'main causes', 'magnetic couplings', 'full knowledge', 'field interferences', 'equivalent models', 'electromagnetic sources', 'either conducted', 'discuss coupling', 'describes developments', 'couplings may', 'complex model']</t>
  </si>
  <si>
    <t>Electromagnetic compatibility (EMC) | near magnetic field coupling | power electronics | spherical harmonics</t>
  </si>
  <si>
    <t>In the electromagnetic compatibility behavior of power electronic converters, parasitic magnetic couplings between components are one of the main causes of dysfunctions or poor filtering. These couplings may be either conducted or near-field interferences. To handle interaction problems, full knowledge of these magnetic couplings is essential. This paper is an overview of the work on near magnetic field interference undertaken in the last 15 years by the International Maxwell Laboratory. This paper details a predictive method that accurately and efficiently calculates near magnetic field coupling between two sources. The method uses near-field multipolar expansion in spherical harmonics of electromagnetic sources to determine close magnetic coupling between two sources from their equivalent models. This paper also shows how theoretical developments of large loop antennas have evolved from the van Veen antenna, a model with only two degrees of freedom, to a more complex model in terms of degrees, order, and types of harmonics. In parallel, it describes developments in the measurement method that provides input to the theoretical model. To illustrate how the research has evolved, we discuss coupling between two complex sources to assess the accuracy of this predictive method.</t>
  </si>
  <si>
    <t>60102126-60030981-118059772;118059772-60104653;60102126-60030981-118059772;118059772-60008088-60011039;60102126-60030981-118059772;60102126-60030981-118059772;60102126-60030981;60008088;60102126-60030981;60102126-60030981-118059772</t>
  </si>
  <si>
    <t>26530905900;57193002354;7006544339;7005231089;55879603500;6508067098;57188673498;57193002364;57188671611;24171925200</t>
  </si>
  <si>
    <t>Breard, Arnaud;Chadebec, Olivier N.;Krahenbuhl, Laurent F.;Sartori, Carlos A.F.;Vollaire, Christian;Fabregue, Olivier;Li, Zhao;Muylaert, Rafael P.B.;Tavernier, Francois;Voyer, Damien</t>
  </si>
  <si>
    <t>France;France;France;Brazil;Brazil;Brazil</t>
  </si>
  <si>
    <t>Saint Martin d'Heres;Lyon;Ecully;Sao Paulo;Sao Paulo;</t>
  </si>
  <si>
    <t>Universite Grenoble Alpes;Universit√© de Lyon;√âcole Centrale de Lyon;Instituto de Pesquisas Energeticas e Nucleares, Sao Paulo;Universidade de S√£o Paulo;International Franco-Brazilian Assoc. Laboratory James Clerk Maxwell LIA Maxwell</t>
  </si>
  <si>
    <t>60104653;60102126;60030981;60011039;60008088;118059772</t>
  </si>
  <si>
    <t>Breard A.</t>
  </si>
  <si>
    <t>Overview on the Evolution of Near Magnetic Field Coupling Prediction Using Equivalent Multipole Spherical Harmonic Sources</t>
  </si>
  <si>
    <t>10.1109/TEMC.2016.2638960</t>
  </si>
  <si>
    <t>2-s2.0-85009910059</t>
  </si>
  <si>
    <t>['virtual array', 'unlike sar', 'ultraweak sources', 'sar ),', 'real array', 'physical system', 'mxas implementation', 'mxas ),', 'much larger', 'motion extension', 'magnitude improvement', 'leading method', 'geolocation applications', 'direction finding', 'df ),', 'correct interpretation', 'aperture synthesized']</t>
  </si>
  <si>
    <t>Aperture synthesis | direction finding (DF) | geolocation | microwave imaging | synthetic aperture imaging</t>
  </si>
  <si>
    <t>We consider the realization of motion-extended array synthesis (MXAS), in the RF and acoustic sensing domains, for the purpose of achieving high resolution in imaging, direction finding (DF), and geolocation applications. The focus is on a method in which, like synthetic aperture radar (SAR), the aperture synthesized is much larger than any aspect of the physical system, but, unlike SAR, in which there is no reference waveform available to exploit. We show that arbitrarily large virtual arrays, limited only by antenna element field of view, can be created by moving one collection system away from another, sweeping out a 1-D or 2-D area. The virtual array so created is suitable for use in general signal environments, including complex scenarios with cochannel and/or ultraweak sources. In the MXAS processing construct, the temporally distributed array formation is cast into a form resembling standard array processing and affording the same degrees of freedom as a real array of the same size. A performance assessment comparing an MXAS implementation to a leading method for DF and geolocation shows orders of magnitude improvement for MXAS, and conformance to the Cram√®r-Rao lower bound for DF for an array, under the correct interpretation of motion extension. Finally, we discuss candidate application areas.</t>
  </si>
  <si>
    <t>2028-2044</t>
  </si>
  <si>
    <t>Kendra, John R.</t>
  </si>
  <si>
    <t>Leidos Inc.</t>
  </si>
  <si>
    <t>Kendra J.R.</t>
  </si>
  <si>
    <t>Motion-Extended Array Synthesis - Part I: Theory and Method</t>
  </si>
  <si>
    <t>10.1109/TGRS.2016.2635628</t>
  </si>
  <si>
    <t>2-s2.0-85009914344</t>
  </si>
  <si>
    <t>['various positions', 'tilt angle', 'sar based', 'relative variability', 'placement height', 'placed vertically', 'operating frequencies', 'novel types', 'mobile phones', 'japanese male', 'generally higher', 'female adults', 'electromagnetic waves', 'electromagnetic radiation', 'data communications', 'averaged sar', 'anatomical structures', 'also assessed', '900 mhz', '2 ghz']</t>
  </si>
  <si>
    <t>Computational human model | finite-difference time-domain (FDTD) method | smartphone | specific absorption rate (SAR)</t>
  </si>
  <si>
    <t>Along with the spread of novel types of mobile phones such as smartphones, there has been increasing public interest in the health hazards associated with exposure to electromagnetic waves from these devices. Therefore, we estimated the specific absorption rate (SAR) of electromagnetic radiation by numerical simulation using a realistic computational smartphone model with an antenna for a third generation communication (3G) system (operating frequencies: 900 MHz and 2 GHz) and computational human models with the anatomical structures of Japanese male and female adults. We also assessed the relative variability of SAR based on holding a smartphone at various positions for data communications. The 10-g-averaged SAR (SAR10g) when the smartphone was operating at 2 GHz was generally higher than that at 900 MHz independent of the placement of the smartphone. Moreover, we found that SAR10g had a tendency to increase when the smartphone was placed vertically in relation to the torso. In addition, it is possible that SAR10g variability depends mainly not on placement height but on tilt angle.</t>
  </si>
  <si>
    <t>747-753</t>
  </si>
  <si>
    <t>60002787;60032325;60002787;60032325;60002787</t>
  </si>
  <si>
    <t>57192098375;12759557000;55576600100;7407902134;7408117894</t>
  </si>
  <si>
    <t>Takei, Ryota;Nagaoka, Tomoaki;Saito, Kazuyuki;Watanabe, Soichi;Takahashi, Masaharu</t>
  </si>
  <si>
    <t>Koganei;Chiba</t>
  </si>
  <si>
    <t>Japan National Institute of Information and Communications Technology;Chiba University</t>
  </si>
  <si>
    <t>60032325;60002787</t>
  </si>
  <si>
    <t>Takei R.</t>
  </si>
  <si>
    <t>SAR Variation Due to Exposure from a Smartphone Held at Various Positions Near the Torso</t>
  </si>
  <si>
    <t>10.1109/TEMC.2016.2642201</t>
  </si>
  <si>
    <t>2-s2.0-85009932148</t>
  </si>
  <si>
    <t>['volumetric accuracy', 'unique features', 'thermally controlled', 'thermal characteristics', 'sky observations', 'rotating reflector', 'radiometer nedt', 'radiometer include', 'radiometer electronics', 'ms samples', 'large 6', 'internal calibration', 'first year', 'filtering hardware', '1 mhz', '1 k']</t>
  </si>
  <si>
    <t>Calibration | microwave radiometry | polarimetry</t>
  </si>
  <si>
    <t>The Soil Moisture Active-Passive (SMAP) L-band microwave radiometer is a conical scanning instrument designed to measure soil moisture with 4% volumetric accuracy at 40-km spatial resolution. SMAP is NASA's first Earth Systematic Mission developed in response to its first Earth science decadal survey. Here, the design is reviewed and the results of its first year on orbit are presented. Unique features of the radiometer include a large 6-m rotating reflector, fully polarimetric radiometer receiver with internal calibration, and radio-frequency interference detection and filtering hardware. The radiometer electronics are thermally controlled to achieve good radiometric stability. Analyses of on-orbit results indicate that the electrical and thermal characteristics of the electronics and internal calibration sources are very stable and promote excellent gain stability. Radiometer NEDT &lt; 1 K for 17-ms samples. The gain spectrum exhibits low noise at frequencies &gt;1 MHz and 1/f noise rising at longer time scales fully captured by the internal calibration scheme. Results from sky observations and global swath imagery of all four Stokes antenna temperatures indicate that the instrument is operating as expected.</t>
  </si>
  <si>
    <t>1954-1966</t>
  </si>
  <si>
    <t>60006337;60009037;60006337;60006337;60006337;60006337;60006337;60009037;60009037;60009037;60009037;60009037;60009037;60009037;60006337;60006337;60006337;60006337;60009037;60006337;60006337;60006337;60009037;60009037;60009037;60009037;60006337;60009037</t>
  </si>
  <si>
    <t>56233117600;35944424300;7005499676;23477501400;16052334700;57188969246;6505575534;55510863900;21742444600;57192999055;55816840200;57068864300;6506651789;7402379754;22234068200;23493436600;23478352900;6603725955;7201719937;36816106100;57192995647;57193967875;7202030186;8317343700;7102057175;7005882615;7201735461;7006231742</t>
  </si>
  <si>
    <t>Piepmeier, Jeffrey R.;Focardi, Paolo;Horgan, Kevin A.;Knuble, Joseph;Ehsan, Negar;Lucey, Jared;Brambora, Clifford;Brown, Paula R.;Hoffman, Pamela J.;French, Richard T.;Mikhaylov, Rebecca L.;Kwack, Eug Yun;Slimko, Eric M.;Dawson, Douglas E.;Hudson, Derek;Peng, Jinzheng;Mohammed, Priscilla N.;De Amici, Giovanni;Freedman, Adam P.;Medeiros, James;Sacks, Fred;Estep, Robert;Spencer, Michael W.;Chen, Curtis W.;Wheeler, Kevin B.;Edelstein, Wendy N.;O'Neill, Peggy E.;Njoku, Eni G.</t>
  </si>
  <si>
    <t>Pasadena;Greenbelt</t>
  </si>
  <si>
    <t>Jet Propulsion Laboratory;NASA Goddard Space Flight Center</t>
  </si>
  <si>
    <t>60009037;60006337</t>
  </si>
  <si>
    <t>Piepmeier J.R.</t>
  </si>
  <si>
    <t>SMAP L-Band Microwave Radiometer: Instrument Design and First Year on Orbit</t>
  </si>
  <si>
    <t>10.1109/TGRS.2016.2631978</t>
  </si>
  <si>
    <t>2-s2.0-85009932284</t>
  </si>
  <si>
    <t>['weather observations', 'vertical ports', 'transmission elements', 'signals injected', 'polar fields', 'may increase', 'main challenges', 'formidable challenge', 'dual polarization', 'coaxial cross', 'approach mitigates', 'affordable price', 'additional approaches', 'acceptable levels', '50 db', '1 db']</t>
  </si>
  <si>
    <t>Phase coding | phased array radar (PAR) | radar polarimetry | radar signal processing | weather radar</t>
  </si>
  <si>
    <t>One of the main challenges to the use of phased array radar for weather observations is the implementation of dual polarization with acceptable levels of cross-polar fields induced by the antenna. For example, to achieve acceptable differential reflectivity bias (i.e., less than 0.1 dB) using simultaneous transmission and reception of horizontally and vertically polarized waves, the isolation between coaxial cross-polar and copolar beams needs to be in excess of 50 dB. This presents a formidable challenge, because sufficient isolation cannot be achieved at an affordable price by the antenna hardware alone. Hence, additional approaches are required to reduce the differential reflectivity bias due to cross-polar fields. One proposed technique is a 180¬∞ pulse-to-pulse phase change of signals injected in either the horizontal or vertical ports of the transmission elements. This approach mitigates the differential reflectivity bias but may increase the bias of the copolar correlation coefficient estimates and, in some cases, the bias of the differential phase estimates. Herein, a modified phase code is proposed, which maintains the differential reflectivity bias suppression but reduces the copolar correlation coefficient and differential phase bias with respect to the originally proposed phase code.</t>
  </si>
  <si>
    <t>2144-2166</t>
  </si>
  <si>
    <t>Ivic, Igor R.</t>
  </si>
  <si>
    <t>Ivic I.</t>
  </si>
  <si>
    <t>Phase Code to Mitigate the Copolar Correlation Coefficient Bias in PPAR Weather Radar</t>
  </si>
  <si>
    <t>10.1109/TGRS.2016.2637720</t>
  </si>
  <si>
    <t>2-s2.0-85009964801</t>
  </si>
  <si>
    <t>IIP-1440110</t>
  </si>
  <si>
    <t>['wave mom', 'wave method', 'vehicle body', 'surface mom', 'spice solver', 'solved using', 'simple model', 'method based', 'line theory', 'help us', 'great accuracy', 'conductive surfaces', 'calculated using', 'calculate interactions', 'cable harness', 'antenna modes', 'accuracy compared']</t>
  </si>
  <si>
    <t>Antenna-mode current | method of moments (MoM) | multiple scattering (MS) | SPICE | thin wire | transmission line (TL)</t>
  </si>
  <si>
    <t>Interactions between cable harness and vehicle body can be calculated using the full-wave method-of-moments (MoM) formulation. Although the full-wave MoM formulation can help us to calculate these interactions with great accuracy, it can be fairly time consuming when dealing with complex wire structures. On the other hand, the conventional multiconductor transmission-line theory can be used to obtain a simple model of the interactions, but only the effect of the transmission-line (TL)-mode current can be accounted for in this method. Starting with the complete electrical field integral equations, the current on a two-conductor thin wire structure due to incident field illumination can be decomposed into TL and antenna modes. Both modes can be solved using a SPICE solver in the form of Telegrapher's equations. A proposed multiple scattering (MS) method based on a hybrid of TL and surface MoM can then be used to calculate interactions between thin wire structures, such as cable harness, and conductive surfaces, such as vehicle body. A test case shows that wire current computation using the proposed MS method takes less time but reaches the same accuracy compared to the full-wave MoM.</t>
  </si>
  <si>
    <t>60024728;60024728;60029798;60029798;60029798;60024728</t>
  </si>
  <si>
    <t>56130840300;54584425600;7006023284;57218660371;57158388600;56419124000</t>
  </si>
  <si>
    <t>Liu, Dazhao;Wang, Yansheng;Kautz, Richard W.;Altunyurt, Nevin;Chandra, Sandeep;Fan, Jun</t>
  </si>
  <si>
    <t>Dearborn;Rolla</t>
  </si>
  <si>
    <t>Ford Motor Company;Missouri University of Science and Technology</t>
  </si>
  <si>
    <t>60029798;60024728</t>
  </si>
  <si>
    <t>Accurate Evaluation of Field Interactions between Cable Harness and Vehicle Body by a Multiple Scattering Method</t>
  </si>
  <si>
    <t>10.1109/TEMC.2016.2611006</t>
  </si>
  <si>
    <t>2-s2.0-85010417527</t>
  </si>
  <si>
    <t>['sio2 nano', 'silver nanowires', 'quenching caused', 'previous publications', 'outstanding properties', 'large ratio', 'isotactic polypropylene', 'ipp host', 'ipp ).', 'important data', 'host polymer', 'good dispersion', 'fluorescent property', 'fluorescence spectrophotometer', 'fine structures', 'eutp fluorescence', 'eutp ),', 'enhancement effect', 'enhanced intensity', 'diameter show', 'blending agnws', '15 nm']</t>
  </si>
  <si>
    <t>Eu  complex 3+ | Fluorescent composite | Isotactic polypropylene | Silver nanowire | SiO  spacer 2</t>
  </si>
  <si>
    <t>In this contribution, we obtained the strong enhancement effect of silver nanowires(AgNWs) on fluorescent property of Eu3+-antenna complexes through the function of the surface plasmon resonance(SPR) effect. The key structural characteristics are: (1) AgNWs are covered by the Eu3+-ligand complex and spaced by SiO2 nano-layer between AgNWs and Eu3+-ligand complex (this structure is marked as AgNWs@SiO2@EuTP), and (2) AgNWs as nano-material with large ratio of length to diameter show their good dispersion and processability in isotactic polypropylene (iPP). We obtained the important data about the optimal spacer thickness of SiO2 is 15 nm that was not found in previous publications. The enhanced intensity of fluorescence of EuTP by AgNWs in AgNWs@SiO2@EuTP is 9 times compared with that of EuTP. All of these outstanding properties and fine structures were characterized by TEM, FT-IR, XRD, and fluorescence spectrophotometer. On the other hand, the desired fluorescent iPP composite material was obtained through blending AgNWs@SiO2@EuTP into iPP host. Very importantly, the enhancement effect of AgNWs on EuTP fluorescence in AgNWs@SiO2@EuTP is refrained from the quenching caused by host polymer of iPP.</t>
  </si>
  <si>
    <t>Optical Materials</t>
  </si>
  <si>
    <t>60073618;60030434;60030434;60030434;60030434;60030434-60009226</t>
  </si>
  <si>
    <t>57207478068;55568239600;36085850800;57234514600;57193073181;7005247365</t>
  </si>
  <si>
    <t>Zhang, Yu;Wang, Xinzhi;Tang, Jianguo;Wang, Wei;Wang, Jinping;Belfiore, Laurence A.</t>
  </si>
  <si>
    <t>Qingdao;Qingdao;Fort Collins</t>
  </si>
  <si>
    <t>Qingdao Municipal Hospital;Qingdao University;Colorado State University</t>
  </si>
  <si>
    <t>60073618;60030434;60009226</t>
  </si>
  <si>
    <t>Strong enhancement effect of silver nanowires on fluorescent property of Eu&lt;sup&gt;3+&lt;/sup&gt;-ligand complexes and desired fluorescent iPP composite materials</t>
  </si>
  <si>
    <t>S0925346717300320</t>
  </si>
  <si>
    <t>10.1016/j.optmat.2017.01.032</t>
  </si>
  <si>
    <t>2-s2.0-85010426980</t>
  </si>
  <si>
    <t>['thermal blankets', 'strong absorption', 'squared meters', 'space debris', 'small satellite', 'radar tracking', 'radar observations', 'metallic components', 'materials type', 'high values', 'four objects', 'face numbers', 'electromagnetic measurement', 'electromagnetic field', 'critical hindering', 'bulk porosity', 'acs indicate']</t>
  </si>
  <si>
    <t>Absorption cross section | Antenna | Missile shell | Satellite | Space debris | Thermal protection system</t>
  </si>
  <si>
    <t>Aim of the work is to present a method to evaluate the electromagnetic absorption properties of spacecraft and space debris. For these objects, the radar detection ability depends mainly on volume, shape, materials type and other electromagnetic reflecting behaviour of spacecraft surface components, such as antennas or thermal blankets, and of metallic components in space debris. The higher the electromagnetic reflection coefficient of such parts, the greater the radar detection possibility. In this research an electromagnetic reverberation chamber is used to measure the absorption cross section (ACS) of four objects which may represent space structure operating components as well as examples of space debris: a small satellite, a composite antenna dish, a Thermal Protection System (TPS) tile and a carbon-based composite missile shell. The ACS mainly depends on geometrical characteristics like apertures, face numbers and bulk porosity, as well as on the type of the material itself. The ACS, which is an electromagnetic measurement, is expressed in squared meters and thus can be compared with the objects geometrical cross section. A small ACS means a quite electromagnetic reflective tendency, which is beneficial for radar observations; on the contrary, high values of ACS indicate a strong absorption of the electromagnetic field, which in turn can result a critical hindering of radar tracking.</t>
  </si>
  <si>
    <t>128-135</t>
  </si>
  <si>
    <t>60032350;60032350;60032350;60032350;60032350;60032350;60032350;60032350;60032350;60032350</t>
  </si>
  <si>
    <t>6701601077;6603706665;57193276700;55845691600;55402028100;55822664100;42460969000;56732737000;6602619325;7201839044</t>
  </si>
  <si>
    <t>Micheli, D.;Santoni, F.;Giusti, A.;Delfini, A.;Pastore, R.;Vricella, A.;Albano, M.;Arena, L.;Piergentili, F.;Marchetti, M.</t>
  </si>
  <si>
    <t>Micheli D.</t>
  </si>
  <si>
    <t>Electromagnetic absorption properties of spacecraft and space debris</t>
  </si>
  <si>
    <t>S0094576516311559</t>
  </si>
  <si>
    <t>10.1016/j.actaastro.2017.01.015</t>
  </si>
  <si>
    <t>2-s2.0-85010451179</t>
  </si>
  <si>
    <t>P23922</t>
  </si>
  <si>
    <t>['zwitterionic glycans', 'zwitterion phosphorylcholine', 'rather similar', 'potential factories', 'pathogen binding', 'methods using', 'long time', 'line lc', 'lepidoptera data', 'interspecies variability', 'insect n', 'humanised antibodies', 'glycosylation potentials', 'glycomically analysed', 'g .,', 'evolutionary interest', 'core difucosylated', 'biotechnological relevance', 'becoming obvious', 'background insects', 'aspects display', 'also revealed']</t>
  </si>
  <si>
    <t>Glucuronic acid | Insect | N-linked oligosaccharides | Phosphorylcholine | Sulphate</t>
  </si>
  <si>
    <t>Background Insects are significant to the environment, agriculture, health and biotechnology. Many of these aspects display some relationship to glycosylation, e.g., in case of pathogen binding or production of humanised antibodies; for a long time, it has been considered that insect N-glycosylation potentials are rather similar and simple, but as more species are glycomically analysed in depth, it is becoming obvious that there is indeed a large structural diversity and interspecies variability. Methods Using an off-line LC-MALDI-TOF MS approach, we have analysed the N-glycomes of two lepidopteran species (the cabbage looper Trichoplusia ni and the gypsy moth Lymantria dispar) as well as of the commonly-used T. ni High Five cell line. Results We detected not only sulphated, glucuronylated, core difucosylated and Lewis-like antennal fucosylated structures, but also the zwitterion phosphorylcholine on antennal GlcNAc residues, a modification otherwise familiar from nematodes; in L. dispar, N-glycans with glycolipid-like antennae containing Œ±-linked N-acetylgalactosamine were also revealed. Conclusion The lepidopteran glycomes analysed not only display core Œ±1,3-fucosylation, which is foreign to mammals, but also up to 5% anionic and/or zwitterionic glycans previously not found in these species. Significance The occurrence of anionic and zwitterionic glycans in the Lepidoptera data is not only of glycoanalytical and evolutionary interest, but is of biotechnological relevance as lepidopteran cell lines are potential factories for recombinant glycoprotein production.</t>
  </si>
  <si>
    <t>699-714</t>
  </si>
  <si>
    <t>Biochimica et Biophysica Acta - General Subjects</t>
  </si>
  <si>
    <t>60024895;60024895;60024895;60024895;60024895;60024895;60007776;60024895;60024895</t>
  </si>
  <si>
    <t>57187849700;26321680000;57076835500;57193058045;24079695200;35362633200;57213429753;55367238900;7801505061</t>
  </si>
  <si>
    <t>Stanton, Rhiannon;Hykollari, Alba;Eckmair, Barbara;Malzl, Daniel;Dragosits, Martin;Palmberger, Dieter;Wang, Ping;Wilson, Iain B.H.;Paschinger, Katharina</t>
  </si>
  <si>
    <t>Austria;United States</t>
  </si>
  <si>
    <t>Vienna;Ithaca</t>
  </si>
  <si>
    <t>Universitat fur Bodenkultur Wien;Cornell University</t>
  </si>
  <si>
    <t>60024895;60007776</t>
  </si>
  <si>
    <t>Stanton R.</t>
  </si>
  <si>
    <t>The underestimated N-glycomes of lepidopteran species</t>
  </si>
  <si>
    <t>S0304416517300090</t>
  </si>
  <si>
    <t>10.1016/j.bbagen.2017.01.009</t>
  </si>
  <si>
    <t>2-s2.0-85010470279</t>
  </si>
  <si>
    <t>1435-051</t>
  </si>
  <si>
    <t>['uwsns ).', 'transmission power', 'taking advantage', 'spatial diversity', 'selected non', 'research work', 'relay node', 'receiver node', 'physical layer', 'performs better', 'network node', 'network layer', 'link selection', 'joint optimization', 'hop routing', 'energy efficiency', 'end delay', 'efficient routing', 'efficient dbr', 'eedbr ))', 'cooperative diversity', 'cooperative dbr', 'based routing']</t>
  </si>
  <si>
    <t>Cooperative communication | Diversity | Energy consumption | Multi-hop | Packet delivery ratio | Relay sensor node | Routing protocol | Single-hop</t>
  </si>
  <si>
    <t>In this paper, we exploit cooperative communication for designing an energy-efficient routing algorithm in underwater wireless sensor networks (UWSNs). Each network node is equipped with a single omnidirectional antenna and multiple node coordinates while taking advantage of spatial diversity. This research work is limited in scope to amplify-and-forward (AF) scheme at the relay node and fixed ratio combining (FRC) strategy at the receiver node. Cooperative diversity at the physical layer and multi-hop routing at the network layer enable us to formulate minimum energy routing as a joint optimization of the transmission power at physical layer and link selection at the network layer. Simulations results show that our proposed cooperative energy-efficient routing for UWSN (Co-EEUWSN) performs better than the selected non-cooperative routing protocols (depth-based routing (DBR) and energy-efficient DBR (EEDBR)) and cooperative DBR (Co-DBR) in terms of packet delivery ratio, end-to-end delay, and energy efficiency.</t>
  </si>
  <si>
    <t>173-188</t>
  </si>
  <si>
    <t>Annales des Telecommunications/Annals of Telecommunications</t>
  </si>
  <si>
    <t>60089631;60089631;60013183;60089631;60089631;60089631</t>
  </si>
  <si>
    <t>57212237883;57214723095;57200275504;35601814300;35435695600;26428797500</t>
  </si>
  <si>
    <t>Ahmad, Ashfaq;Ahmed, Sheeraz;Imran, Muhammad;Alam, Masoom;Niaz, Iftikhar Azim;Javaid, Nadeem</t>
  </si>
  <si>
    <t>Pakistan;Saudi Arabia</t>
  </si>
  <si>
    <t>Islamabad;Riyadh</t>
  </si>
  <si>
    <t>COMSATS University Islamabad;King Saud University</t>
  </si>
  <si>
    <t>60089631;60013183</t>
  </si>
  <si>
    <t>On energy efficiency in underwater wireless sensor networks with cooperative routing</t>
  </si>
  <si>
    <t>10.1007/s12243-017-0560-0</t>
  </si>
  <si>
    <t>2-s2.0-85010790641</t>
  </si>
  <si>
    <t>15H04399</t>
  </si>
  <si>
    <t>['superfamily bombycoidea', 'sphingidae ),', 'specific glomerulus', 'single pathway', 'neurons projected', 'individual neurons', 'first clarified', 'dendritic processes', 'confined within', 'central neurons', 'antennal lobe', 'anatomical organization']</t>
  </si>
  <si>
    <t>Glomeruli | Intracellular recording | Macroglomerular complex | Mushroom body | Pheromone</t>
  </si>
  <si>
    <t>The neuronal pathways involved in the processing of sex pheromone information were investigated in the hawkmoth Agrius convolvuli (Lepidoptera: Sphingidae), which uses (E,E)-11,13-hexadecadienal (E11,E13-16:Ald) as the single sex pheromone component. We first clarified the anatomical organization of the antennal lobe of A. convolvuli. Subsequently, central neurons in the antennal lobe that responded to E11,E13-16:Ald were identified. The dendritic processes of these neurons were confined within a specific glomerulus (cumulus) in the antennal lobe. The axons of these neurons projected to the inferior lateral protocerebrum and mushroom body calyx. Although the anatomical organization and morphology of individual neurons in A. convolvuli were similar to other species in the superfamily Bombycoidea, the use of cumulus as the single pathway for sex pheromone information processing was characteristic to this species.</t>
  </si>
  <si>
    <t>214-222</t>
  </si>
  <si>
    <t>60103899-60103900;60103900;60033124;60103899;60103899;60103899;60103900</t>
  </si>
  <si>
    <t>56896071800;57200722520;55521168900;36907978600;24466290300;18133980000;35399516500</t>
  </si>
  <si>
    <t>Nirazawa, Takuya;Fujii, Takeshi;Seki, Yoichi;Namiki, Shigehiro;Kazawa, Tomoki;Kanzaki, Ryohei;Ishikawa, Yukio</t>
  </si>
  <si>
    <t>Tokyo;Tokyo;Hachioji</t>
  </si>
  <si>
    <t>Graduate School of Agricultural and Life Sciences The University of Tokyo;University of Tokyo, Research Center for Advanced Science and Technology;Tokyo University of Pharmacy and Life Sciences</t>
  </si>
  <si>
    <t>60103900;60103899;60033124</t>
  </si>
  <si>
    <t>Nirazawa T.</t>
  </si>
  <si>
    <t>Morphology and physiology of antennal lobe projection neurons in the hawkmoth Agrius convolvuli</t>
  </si>
  <si>
    <t>S002219101630258X</t>
  </si>
  <si>
    <t>10.1016/j.jinsphys.2017.01.010</t>
  </si>
  <si>
    <t>2-s2.0-85010791400</t>
  </si>
  <si>
    <t>['sexes even', 'sensory structures', 'responses curves', 'recent investigation', 'propionic acid', 'propanal elicited', 'plecoptera represent', 'plecoptera olfaction', 'pentanoic acid', 'particularly interesting', 'molecular investigations', 'long antennae', 'increasing doses', 'generally increased', 'females showed', 'female antennae', 'eag responses', 'eag dose', 'eag ),', 'butyric acid', 'better understand', 'antennal sensilla', 'adult stage']</t>
  </si>
  <si>
    <t>Aquatic insects | Dinocras cephalotes | EAG | Electrophysiology | Olfaction | Stoneflies</t>
  </si>
  <si>
    <t>Notwithstanding their long antennae, especially in the adult stage, Plecoptera represent a poorly studied group as regards their sensory structures and their ability to perceive olfactory stimuli is so far totally unknown. A recent investigation on the antenna of Dinocras cephalotes revealed two kinds of putative olfactory sensilla (multiporous single walled sensilla and digitated double walled sensilla). The present electrophysiological study (electroantennography, EAG), in which male and female antennae of D. cephalotes (Plecoptera, Perlidae) have been stimulated with a set of generic odours belonging to different functional groups, shows that Plecoptera can perceive olfactory cues through their antennal sensilla. Indeed, although many chemicals did not elicit any response, high EAG activity has been recorded in response to pentanoic acid, propanal, butyric acid, propionic acid, isoamylamine and ammonia. The response was very similar in both sexes even if propanal elicited a response only in males. EAG dose-responses curves in both males and females showed that EAG responses were similar in males and females and generally increased in amplitude with increasing doses of the chemicals. Behavioural, neuroanatomical and molecular investigations on Plecoptera olfaction, could be particularly interesting not only to increase the knowledge of the adult stonefly behaviour but also to better understand the adaptation of the olfactory sensory system in aquatic insects moving from land to water.</t>
  </si>
  <si>
    <t>231-237</t>
  </si>
  <si>
    <t>60003003;60003003;60003003;60003003</t>
  </si>
  <si>
    <t>6701644978;16302162100;22134366000;7004962330</t>
  </si>
  <si>
    <t>Rebora, Manuela;Piersanti, Silvana;Frati, Francesca;Salerno, Gianandrea</t>
  </si>
  <si>
    <t>Rebora M.</t>
  </si>
  <si>
    <t>Antennal responses to volatile organic compounds in a stonefly</t>
  </si>
  <si>
    <t>S0022191016304152</t>
  </si>
  <si>
    <t>10.1016/j.jinsphys.2017.01.011</t>
  </si>
  <si>
    <t>2-s2.0-85010874959</t>
  </si>
  <si>
    <t>031L0062A</t>
  </si>
  <si>
    <t>['volume changes', 'visualize details', 'untreated controls', 'quantifying purposes', 'orns ).', 'orn origin', 'olfactory pathway', 'multiglomerular innervation', 'minimum volume', 'lesion degenerated', 'innervated glomeruli', 'crush site', 'anterograde labeling', 'antennal nerve', 'antennal lobe', '48 hpc']</t>
  </si>
  <si>
    <t>Antennal lobe | Insect | Locusta migratoria | Nerve | Scanning laser optical tomography</t>
  </si>
  <si>
    <t>The olfactory pathway of the locust Locusta migratoria is characterized by a multiglomerular innervation of the antennal lobe (AL) by olfactory receptor neurons (ORNs). After crushing the antenna and thereby severing ORN axons, changes in the AL were monitored. First, volume changes were measured at different times post-crush with scanning laser optical tomography in 5th instar nymphs. AL volume decreased significantly to a minimum volume at 4¬†days post-crush, followed by an increase. Second, anterograde labeling was used to visualize details in the AL and antennal nerve (AN) during de- and regeneration. Within 24¬†h post-crush (hpc) the ORN fragments distal to the lesion degenerated. After 48 hpc, regenerating fibers grew through the crush site. In the AL, labeled ORN projections disappeared completely and reappeared after a few days. A weak topographic match between ORN origin on the antenna and the position of innervated glomeruli that was present in untreated controls did not reappear after regeneration. Third, the cell surface marker fasciclin I that is expressed in ORNs was used for quantifying purposes. Immunofluorescence was measured in the AL during de- and regeneration in adults and 5th instar nymphs: after a rapid but transient, decrease, it reappeared. Both processes happen faster in 5th instar nymphs than in adults.</t>
  </si>
  <si>
    <t>60011610;60011610;60016367;60016367;60011610;60011610</t>
  </si>
  <si>
    <t>57193154016;57193152267;6602520059;35616171800;7006119207;57196830381</t>
  </si>
  <si>
    <t>Wasser, Hannah;Biller, Alexandra;Antonopoulos, Georgios;Meyer, Heiko;Bicker, Gerd;Stern, Michael</t>
  </si>
  <si>
    <t>Laser Zentrum Hannover e.V.;Tier√§rztliche Hochschule Hannover</t>
  </si>
  <si>
    <t>60016367;60011610</t>
  </si>
  <si>
    <t>Wasser H.</t>
  </si>
  <si>
    <t>Regeneration of axotomized olfactory neurons in young and adult locusts quantified by fasciclin I immunofluorescence</t>
  </si>
  <si>
    <t>10.1007/s00441-016-2560-1</t>
  </si>
  <si>
    <t>2-s2.0-85011298854</t>
  </si>
  <si>
    <t>407445/2013-7</t>
  </si>
  <si>
    <t>['usually crystalline', 'synthesis time', 'porous agglomerates', 'photophysical properties', 'photoluminescence excitation', 'obtained mofs', 'mol eu3', 'mofs doped', 'metallic species', 'matrix enhanced', 'hybrid materials', 'gradually changing', 'antenna effect', '7 days']</t>
  </si>
  <si>
    <t>Antenna effect | Lanthanides | Microstructure | MOFs | Photoluminescence</t>
  </si>
  <si>
    <t>Metal Organic Frameworks (MOFs) are hybrid materials, usually crystalline, consisting of metallic species or clusters, connected by polytopic organic ligands originating bi or tridimensional porous structures. In this work, Gd-1,4-BDC-MOFs doped with 5% mol Eu3+ were synthesized via solvothermal method at 180¬†¬∞C. The effect of the synthesis time (3, 5 or 7 days) on the microstructure and photophysical properties of the obtained MOFs were evaluated. It was found that porous agglomerates were formed within three days, gradually changing their morphology to rod-like crystals within seven days. The photoluminescence excitation and emission spectra revealed an efficient energy transfer from the ligand to the Eu3+ levels (antenna effect), what is not expected for 1,4-BDC2- in a Eu(III)-based MOFs. We concluded that the presence of highly paramagnetic Gd3+ ions in the matrix enhanced the antenna effect, resulting in a strong red emission.</t>
  </si>
  <si>
    <t>166-174</t>
  </si>
  <si>
    <t>60023857-118060757;60023857-60031482;60031482;60023857;60023857;60023857</t>
  </si>
  <si>
    <t>57193200969;6603564656;8576075400;57197124623;57193200901;56438788100</t>
  </si>
  <si>
    <t>do Nascimento, Jarley Fagner Silva;Barros, Br√°ulio Silva;Kulesza, Joanna;de Oliveira, Jo√£o Bosco Lucena;Pereira Leite, Ana Karina;de Oliveira, Rosiv√¢nia Silva</t>
  </si>
  <si>
    <t>Recife;Natal;Natal</t>
  </si>
  <si>
    <t>Universidade Federal de Pernambuco;Universidade Federal do Rio Grande do Norte;Federal Institute of Education</t>
  </si>
  <si>
    <t>60031482;60023857;118060757</t>
  </si>
  <si>
    <t>do Nascimento J.F.S.</t>
  </si>
  <si>
    <t>Influence of synthesis time on the microstructure and photophysical properties of Gd-MOFs doped with Eu&lt;sup&gt;3+&lt;/sup&gt;</t>
  </si>
  <si>
    <t>S0254058417300500</t>
  </si>
  <si>
    <t>10.1016/j.matchemphys.2017.01.024</t>
  </si>
  <si>
    <t>2-s2.0-85011579505</t>
  </si>
  <si>
    <t>['valuable tool', 'subsequently used', 'soluble nature', 'site energies', 'simulations suggest', 'room temperature', 'mutant compared', 'model system', 'fmo mutants', 'fmo complex', 'energy transfer', 'directed mutants', 'current models', 'chlorobaculum tepidum', 'basic approximation']</t>
  </si>
  <si>
    <t>Bacteriohlorophyll | Exciton | Fenna-Matthews-Olson | Photosynthesis | Site-directed mutagenesis | Spectroscopy</t>
  </si>
  <si>
    <t>In this paper we report the steady-state optical properties of a series of site-directed mutants in the Fenna-Matthews-Olson (FMO) complex of Chlorobaculum tepidum, a photosynthetic green sulfur bacterium. The FMO antenna complex has historically been used as a model system for energy transfer due to the water-soluble nature of the protein, its stability at room temperature, as well as the availability of high-resolution structural data. Eight FMO mutants were constructed with changes in the environment of each of the bacteriochlorophyll a pigments found within each monomer of the homotrimeric FMO complex. Our results reveal multiple changes in low temperature absorption, as well as room temperature CD in each mutant compared to the wild-type FMO complex. These datasets were subsequently used to model the site energies of each pigment in the FMO complex by employing three different Hamiltonians from the literature. This enabled a basic approximation of the site energy shifts imparted on each pigment by the changed amino acid residue. These simulations suggest that, while the three Hamiltonians used in this work provide good fits to the wild-type FMO absorption spectrum, further efforts are required to obtain good fits to the mutant minus wild-type absorption difference spectra. This demonstrates that the use of FMO mutants can be a valuable tool to refine and iterate the current models of energy transfer in this system.</t>
  </si>
  <si>
    <t>288-296</t>
  </si>
  <si>
    <t>60010261;60028629;60010261;60010261;60028629;60010261</t>
  </si>
  <si>
    <t>36631065500;35097847700;56008905800;26635193600;6701607000;57203046340</t>
  </si>
  <si>
    <t>Saer, Rafael G.;Stadnytskyi, Valentyn;Magdaong, Nikki C.;Goodson, Carrie;Savikhin, Sergei;Blankenship, Robert E.</t>
  </si>
  <si>
    <t>West Lafayette;St. Louis</t>
  </si>
  <si>
    <t>College of Science;Washington University in St. Louis</t>
  </si>
  <si>
    <t>60028629;60010261</t>
  </si>
  <si>
    <t>Saer R.G.</t>
  </si>
  <si>
    <t>Probing the excitonic landscape of the Chlorobaculum tepidum Fenna-Matthews-Olson (FMO) complex: a mutagenesis approach</t>
  </si>
  <si>
    <t>S0005272817300191</t>
  </si>
  <si>
    <t>10.1016/j.bbabio.2017.01.011</t>
  </si>
  <si>
    <t>2-s2.0-85011589672</t>
  </si>
  <si>
    <t>['eavesdropping antennas', 'cee ).']</t>
  </si>
  <si>
    <t>Channel estimation error (CEE) | Maximal ratio combining (MRC) | Probability of non-zero secrecy capacity (PNZSC) | Secrecy outage probability (SOP) | Transmit antenna selection (TAS)</t>
  </si>
  <si>
    <t>This paper presents secure transmission in transmit antenna selection with maximal ratio combining (TAS/MRC) over Rayleigh fading channel for multiple input multiple output (MIMO) taking channel estimation error into account. In this paper, we evaluate the probability of non-zero secrecy capacity (PNZSC) and secrecy outage probability (SOP) for TAS/MRC system considering the impact of channel estimation error (CEE). The numerical results show that the system is valid for any transreceiving and eavesdropping antennas in general.</t>
  </si>
  <si>
    <t>60000674;60000674;60000674</t>
  </si>
  <si>
    <t>56288143900;57189602364;57189599893</t>
  </si>
  <si>
    <t>Chauhan, Sudakar Singh;Mathur, Mukesh;Agarwal, Mansi</t>
  </si>
  <si>
    <t>National Institute of Technology Kurukshetra</t>
  </si>
  <si>
    <t>Secrecy performance analysis of TAS/MRC system in the presence of channel estimation error</t>
  </si>
  <si>
    <t>S003040261730116X</t>
  </si>
  <si>
    <t>10.1016/j.ijleo.2017.01.085</t>
  </si>
  <si>
    <t>2-s2.0-85011632695</t>
  </si>
  <si>
    <t>303905/2014-0</t>
  </si>
  <si>
    <t>['yet giving', 'small number', 'slow convergence', 'proposed scheme', 'noise ratio', 'multivariate scenario', 'mc simulations', 'many factors', 'great amount', 'exponential increase', 'estimation error', 'doa estimation', 'comparable sinr', 'approach requires']</t>
  </si>
  <si>
    <t>Beamforming | Monte Carlo simulation | Sensor array | SINR | Unscented transformation</t>
  </si>
  <si>
    <t>Due to the advances on electronics, applications of antenna array signal processing are becoming more frequent. When employing antenna arrays for beamforming, the signal to interference and noise ratio (SINR) should be assessed. Many factors can affect the SINR such as the array element positioning error and the direction of arrival (DOA) estimation error. In these cases, the assessment is traditionally performed via the SINR average obtained using Monte Carlo (MC) simulations. However, this approach requires a great amount of realizations that demand a high computational effort and processing time due to its slow convergence. In this paper, we propose a low complexity performance assessment of the average SINR via unscented transformation. Compared to MC simulations, our proposed method requires only a few trials and has a negligible computational complexity, yet giving a comparable SINR when the DOA estimation is perturbed. When the antenna elements positioning is perturbed, a multivariate scenario arises. For multivariate scenario the proposed scheme has an exponential increase in complexity, therefore, still being advantageous for a small number of antennas.</t>
  </si>
  <si>
    <t>190-198</t>
  </si>
  <si>
    <t>60024989-60030040;60024989-60030040-60009794;60009794;60024989;60030040-60009794;60020457</t>
  </si>
  <si>
    <t>57193212776;24723435700;16069556600;7004235699;55665924300;55945102700</t>
  </si>
  <si>
    <t>Kehrle Miranda, Ricardo;da Costa, Jo√£o Paulo C.L.;Roemer, Florian;Menezes, Leonardo R.A.X.;Del Galdo, Giovanni;de Almeida, Andr√© L.F.</t>
  </si>
  <si>
    <t>Kehrle Miranda R.</t>
  </si>
  <si>
    <t>Low complexity performance assessment of a sensor array via unscented transformation</t>
  </si>
  <si>
    <t>S1051200417300106</t>
  </si>
  <si>
    <t>10.1016/j.dsp.2017.01.007</t>
  </si>
  <si>
    <t>2-s2.0-85011691102</t>
  </si>
  <si>
    <t>National Institute on Drug Abuse</t>
  </si>
  <si>
    <t>R01DA030807</t>
  </si>
  <si>
    <t>NIDA</t>
  </si>
  <si>
    <t>['type mice', 'surrounding environment', 'selective 5', 'regulate trafficking', 'primary cilia', 'previously thought', 'overexpression lead', 'neurons cultured', 'mechanical signals', 'increasing amounts', 'ht6ko neurons', 'ht6ko mice', 'ht6 receptors', 'ht6 receptor', 'ht6 knockout', 'expression levels', 'expressed abundantly', 'entirely eliminate', 'data suggest', 'ciliary localization', 'cilia length', 'cellular morphology', 'blocking 5']</t>
  </si>
  <si>
    <t>5-HT  receptors 6 | Primary cilia | Primary cultured neurons | Serotonin | Serotonin-6 | Striatum</t>
  </si>
  <si>
    <t>The 5-HT6 receptor has been implicated in a variety of cognitive processes including habitual behaviors, learning, and memory. It is found almost exclusively in the brain, is expressed abundantly in striatum, and localizes to neuronal primary cilia. Primary cilia are antenna-like, sensory organelles found on most neurons that receive both chemical and mechanical signals from other cells and the surrounding environment; however, the effect of 5-HT6 receptor function on cellular morphology has not been examined. We confirmed that 5-HT6 receptors were localized to primary cilia in wild-type (WT) but not 5-HT6 knockout (5-HT6KO) in both native mouse brain tissue and primary cultured striatal neurons then used primary neurons cultured from WT or 5-HT6KO mice to study the function of these receptors. Selective 5-HT6 antagonists reduced cilia length in neurons cultured from wild-type mice in a concentration and time-dependent manner without altering dendrites, but had no effect on cilia length in 5-HT6KO cultured neurons. Varying the expression levels of heterologously expressed 5-HT6 receptors affected the fidelity of ciliary localization in both WT and 5-HT6KO neurons; overexpression lead to increasing amounts of 5-HT6 localization outside of the cilia but did not alter cilia morphology. Introducing discrete mutations into the third cytoplasmic loop of the 5-HT6 receptor greatly reduced, but did not entirely eliminate, trafficking of the 5-HT6 receptor to primary cilia. These data suggest that blocking 5-HT6 receptor activity reduces the length of primary cilia and that mechanisms that regulate trafficking of 5-HT6 receptors to cilia are more complex than previously thought.</t>
  </si>
  <si>
    <t>Brain Research</t>
  </si>
  <si>
    <t>60015481;60015481;60015481;60015481;60015481;60015481</t>
  </si>
  <si>
    <t>55574240307;23570075600;57193223289;57193221329;7403984183;7005150725</t>
  </si>
  <si>
    <t>Brodsky, Matthew;Lesiak, Adam J.;Croicu, Alex;Cohenca, Nathalie;Sullivan, Jane M.;Neumaier, John F.</t>
  </si>
  <si>
    <t>Brodsky M.</t>
  </si>
  <si>
    <t>5-HT&lt;inf&gt;6&lt;/inf&gt; receptor blockade regulates primary cilia morphology in striatal neurons</t>
  </si>
  <si>
    <t>S0006899317300124</t>
  </si>
  <si>
    <t>10.1016/j.brainres.2017.01.010</t>
  </si>
  <si>
    <t>2-s2.0-85011866950</t>
  </si>
  <si>
    <t>['various features', 'two pairs', 'two children', 'three adults', 'small child', 'skeletal remains', 'recent churchyard', 'radar profiles', 'radar data', 'preserved tephra', 'penetrating radar', 'identified prior', 'identified beforehand', 'horizontal reflector', 'general lack', 'domain reflectometry', 'direct detection', 'different lengths', 'constrain interpretations', 'collected using', 'closely matched', 'burial pits', 'broadband time', 'archaeological record', '3 ¬†']</t>
  </si>
  <si>
    <t>Christian cemetery | GPR | Grave | Iceland | TDR | Time-domain reflectometry | Viking Age</t>
  </si>
  <si>
    <t>The results of a ground-penetrating radar (GPR) survey over a Viking-Age Christian churchyard (ca. 1000‚Äì1100¬†CE) that was subsequently fully excavated are reported. During excavation, broadband time-domain reflectometry (TDR) measurements of apparent relative permittivity were made of various features which helped to constrain interpretations of the radar data. Although four probes of different lengths were used (0.1, 0.15, 0.2 and 0.3¬†m), the longest waveguide yielded effective frequencies that most closely matched the bandwidth of the radar data, which was collected using a 500¬†MHz antenna. The excavation revealed 25 graves. Comparison of the radar data to the archaeological record indicated that all graves containing skeletal remains produced signatures from the bones, but only half of those were interpreted as such prior to excavation. The skeletons of three adults and two children as well as two pairs of isolated leg bones were identified beforehand, whereas five sets of remains (small child, infants and neonates) were noted only after reanalysis of the radar data following the excavation. Thirteen of the graves had been re-dug and their bones removed prior to 1100¬†CE presumably for interment to a nearby more recent churchyard. The only indication of burial pits in the radar profiles was a break in a sub-horizontal reflector that corresponded to a perforated in situ volcanic tephra sequence. Six of the 25 burial pits were identified prior to excavation, eight more after reanalysis, and 11 had no signature because of the absence of preserved tephra in their vicinity. The TDR measurements confirmed the general lack of contrast between backfill material within pits and soil surrounding pits. This study provides one of the best documented cases for comparison of radar data to the archaeological record for a fully excavated churchyard, and confirms the direct detection of skeletal remains by GPR.</t>
  </si>
  <si>
    <t>2352409X</t>
  </si>
  <si>
    <t>Journal of Archaeological Science: Reports</t>
  </si>
  <si>
    <t>60024063-60027550;60024063;60024063;109631103;60024063</t>
  </si>
  <si>
    <t>11738838700;55331465600;55331309800;36633778900;6602074739</t>
  </si>
  <si>
    <t>Damiata, Brian N.;Steinberg, John M.;Bolender, Douglas J.;Zo√´ga, Gu√∞n√Ω;Schoenfelder, John W.</t>
  </si>
  <si>
    <t>United States;United States;Iceland</t>
  </si>
  <si>
    <t>Los Angeles;Boston;</t>
  </si>
  <si>
    <t>University of California, Los Angeles;University of Massachusetts Boston;Skagafj√∂r√∞ur Heritage Museum</t>
  </si>
  <si>
    <t>60027550;60024063;109631103</t>
  </si>
  <si>
    <t>Damiata B.</t>
  </si>
  <si>
    <t>Subsurface imaging a Viking-Age churchyard using GPR with TDR: Direct comparison to the archaeological record from an excavated site in northern Iceland</t>
  </si>
  <si>
    <t>S2352409X16303662</t>
  </si>
  <si>
    <t>10.1016/j.jasrep.2017.01.004</t>
  </si>
  <si>
    <t>2-s2.0-85011891510</t>
  </si>
  <si>
    <t>['simulated design', 'selective emitter', 'rectenna devices', 'radiative properties', 'paper presents', 'overall efficiency', 'output radiation', 'optimum performance', 'input radiation', 'heat sources', 'experimental results', 'emissivity profile', 'compares results', 'characteristic bandwidth', 'aluminum substrate', 'alternating layers']</t>
  </si>
  <si>
    <t>Matrix transfer method | Photonic structure | Rectenna | Selective emitter | Thermo-photovoltaic</t>
  </si>
  <si>
    <t>The small wavelength utilizable range used for determining the optimum performance of photovoltaic and rectenna devices, compared to the broad band spectrum of solar or other heat sources, limits the energy conversion efficiency of such technologies. A selective emitter, with an emissivity profile that matches the receiver's characteristic bandwidth, can be used to improve the overall efficiency of such energy harvesting devices. This paper compares simulated and experimental results of the design and fabrication of a selective emitter that can be used in the 8‚Äì12¬†¬µm frequency range. The matrix transform method is used to calculate the radiative properties of one dimensional metal-dielectric photonic structures. By using genetic algorithm as a powerful optimization tool, the simulated design characteristics of such structure are adjusted to minimize the mean square deviation of the actual spectral emissivity from the target emissivity profile. Specifically, this paper presents and compares results of the simulated design and fabrication of selective emitters composed of alternating layers of Al2O3-SiO2 or Al2O3-SiC on an aluminum substrate. The output radiation of these selective emitters could be used as the input radiation to high efficiency rectenna devices.</t>
  </si>
  <si>
    <t>191-199</t>
  </si>
  <si>
    <t>Solar Energy Materials and Solar Cells</t>
  </si>
  <si>
    <t>56635922300;35566011200;55666126600</t>
  </si>
  <si>
    <t>Zeyghami, Mehdi;Stefanakos, Elias;Goswami, D. Yogi</t>
  </si>
  <si>
    <t>Zeyghami M.</t>
  </si>
  <si>
    <t>Development of one-dimensional photonic selective emitters for energy harvesting applications</t>
  </si>
  <si>
    <t>S0927024817300235</t>
  </si>
  <si>
    <t>10.1016/j.solmat.2017.01.026</t>
  </si>
  <si>
    <t>2-s2.0-85012262548</t>
  </si>
  <si>
    <t>TD1301</t>
  </si>
  <si>
    <t>['variation makes', 'stage artifact', 'similar artifacts', 'receiving antennas', 'proposed algorithm', 'paper proposes', 'monostatic signals', 'microwave imaging', 'imaging anatomically', 'group signals', 'artifact compared']</t>
  </si>
  <si>
    <t>Breast cancer | Microwave imaging | Multistatic artifact removal | Skin subtraction | Skin-artifact removal | Ultra wideband radar</t>
  </si>
  <si>
    <t>Microwave imaging is one of the most promising alternative breast imaging modalities. Early-stage artifact removal is an important signal processing component of a microwave breast imaging system. In this paper, a monostatic artifact removal algorithm is extended to remove the early-stage artifact from multistatic radar signals. The multistatic radar signals exhibit greater variation in the early-stage artifact due to varying propagation paths between transmitting and receiving antennas. This variation makes it more challenging to estimate and remove the artifact compared to the monostatic signals. This paper proposes an entropy-based adaptive method to group signals with similar artifacts and then remove the artifact from each group separately using a hybrid artifact removal algorithm. The efficacy of the proposed algorithm has been demonstrated by imaging anatomically and dielectrically realistic 3D numerical breast phantoms.</t>
  </si>
  <si>
    <t>93-100</t>
  </si>
  <si>
    <t>Biomedical Signal Processing and Control</t>
  </si>
  <si>
    <t>60008539;60008539;60008539;60008539</t>
  </si>
  <si>
    <t>34879711300;6602095350;25958101300;15846128900</t>
  </si>
  <si>
    <t>Elahi, M. A.;Glavin, M.;Jones, E.;O'Halloran, M.</t>
  </si>
  <si>
    <t>Galway</t>
  </si>
  <si>
    <t>National University of Ireland Galway</t>
  </si>
  <si>
    <t>Adaptive artifact removal for selective multistatic microwave breast imaging signals</t>
  </si>
  <si>
    <t>S1746809417300071</t>
  </si>
  <si>
    <t>10.1016/j.bspc.2017.01.006</t>
  </si>
  <si>
    <t>2-s2.0-85012288694</t>
  </si>
  <si>
    <t>['wave simulations', 'surveillance applications', 'space communications', 'small satellites', 'sequential rotation', 'resonant frequency', 'provided along', 'network formations', 'miniaturized patches', 'design procedure', 'demonstrate functionality', 'cp ).', 'beam patterns', 'based antenna', 'antenna measurements', 'adequate coverage', 'accurately predicts', '4 dbic', '398 mhz']</t>
  </si>
  <si>
    <t>A compact printed circuit board (PCB) antenna for use on microsatellites was designed and measured for ultrahigh-frequency (UHF) low-data-rate communication applications. The miniaturized and fully integrated antenna structure consists of an array of four linearly polarized folded-shorted-patch elements placed in a sequential rotation with a coupler-based feeding circuit to achieve circular polarization (CP). The dimensions of the fabricated and measured PCB antenna are 0.2Œª0 x 0.2Œª0 x 0.05Œª0. The measured gain values are greater than 0.4 dBiC at 398 MHz. A design procedure for the microstrip-based antenna is provided along with a transmission line model that accurately predicts the operation and resonant frequency of the miniaturized patches. Numerical calculations agree with the full-wave simulations as well as the antenna measurements, which demonstrate functionality. The miniaturized, low-cost antenna unit can be useful for space communications and other surveillance applications as well as network formations of small satellites where broad-beam patterns with low gain values are required for adequate coverage.</t>
  </si>
  <si>
    <t>88-95</t>
  </si>
  <si>
    <t>60019656-60026338;118342691;60026338</t>
  </si>
  <si>
    <t>25638908400;55510460900;35566584200</t>
  </si>
  <si>
    <t>Podilchak, Symon K.;Murdoch, Andrew P.;Antar, Yahia M.M.</t>
  </si>
  <si>
    <t>Canada;United Kingdom;Canada</t>
  </si>
  <si>
    <t>Kingston;Edinburgh;</t>
  </si>
  <si>
    <t>Royal Military College of Canada;Heriot-Watt University;Royal Canadian Air Force Engineering</t>
  </si>
  <si>
    <t>60026338;60019656;118342691</t>
  </si>
  <si>
    <t>Podilchak S.</t>
  </si>
  <si>
    <t>Compact, Microstrip-Based Folded-Shorted Patches: PCB antennas for use on microsatellites</t>
  </si>
  <si>
    <t>10.1109/MAP.2017.2655581</t>
  </si>
  <si>
    <t>2-s2.0-85012950175</t>
  </si>
  <si>
    <t>['square cavity', 'small satellites', 'scanning performance', 'present designs', 'present design', 'present antennas', 'overlapped bandwidth', 'mssa design', 'low profile', 'high directivity', 'frequency range', 'easy fabrication', 'design concept', 'conventional mssa', 'command function', 'beam scanning', 'bandwidth within', 'article presents', 'array antenna']</t>
  </si>
  <si>
    <t>This article presents a novel circularly polarized (CP) wide-band printed monofilar square spiral antenna (MSSA) with a low profile and 50-X input impedance, as well as a technique to improve the overlapped bandwidth and reduce the profile of a conventional MSSA. To extend the application of the present design to an array antenna, a square cavity is introduced. This simple and low-cost approach results in a wide-band printed MSSA with high directivity. To verify this design concept, antenna prototypes operating at Ku frequency band have been designed and fabricated. Simulation and measurement results show that the present designs have more than 16% 10-dB return loss and 3-dB axial ratio (AR) bandwidth within the same frequency range with high radiation efficiency. The beam-scanning performance of the array antenna using the present design was investigated, and the calculated results suggest that good CP performance is obtained during the beam scanning. The advantages of our MSSA design are wide overlapped bandwidth, low profile, flexibility in antenna performance tuning, and easy fabrication. The present antennas have the potential to be used in small satellites such as microsatellites and CubeSats for tracking, command function, and data downlink applications.</t>
  </si>
  <si>
    <t>60010818;60010818;60010818;60003977;60003977;60003977</t>
  </si>
  <si>
    <t>27168499400;7403257414;7006894575;14523090800;10140403100;8359407500</t>
  </si>
  <si>
    <t>Luo, Qi;Gao, Steven;Sobhy, Mohammed;Li, Jianzhou;Wei, Gao;Xu, Jiadong</t>
  </si>
  <si>
    <t>Luo Q.</t>
  </si>
  <si>
    <t>A Broadband Printed Monofilar Square Spiral Antenna: A circularly polarized low-profile antenna</t>
  </si>
  <si>
    <t>10.1109/MAP.2017.2655528</t>
  </si>
  <si>
    <t>2-s2.0-85012965498</t>
  </si>
  <si>
    <t>['wafer characterization', 'wafer antenna', 'radiation characteristics', 'probe station', 'precision xy', 'paper presents', 'one end', 'near field', 'mmw bands', 'measurement system', 'made structures', 'good agreement', 'frequency extender', 'antennas operating']</t>
  </si>
  <si>
    <t>Antenna characterization | antenna gain measurement | beam steering | millimeter wave (MMW) | near field | patch array | radiation pattern | sub-MMW | terahertz (THz) | traveling wave | waveguide probe</t>
  </si>
  <si>
    <t>This paper presents a measurement system for on-wafer characterization of antennas operating in the high millimeter wave (MMW) to sub-MMW bands. Most existing antenna measurement systems at these frequencies require complex custom-made structures, which are costly and hard to set up. To address this problem, a simple and yet effective near-field antenna measurement setup consisting of a vector network analyzer (VNA) with proper frequency extenders, a probe station, an on-wafer waveguide probe, and a precision XY-positioner is considered. The waveguide probe attached from one end to a frequency extender of VNA is used to feed the micromachined waveguide port of an on-wafer antenna. A second waveguide probe, connected to the other frequency extender of VNA, is moved over the antenna in the near-field region using the precision XY-positioner. The absolute gain measurement is accomplished by measuring and comparing the near field of a standard gain horn antenna against that of the antenna under test. To validate the performance of the setup, radiation characteristics of a beam-steering traveling wave array antenna and a standard pyramidal horn antenna are measured over 220-325 GHz band and good agreement between the measured and simulated radiation patterns and gains is shown.</t>
  </si>
  <si>
    <t>36727515400;35585913500</t>
  </si>
  <si>
    <t>Jam, Armin;Sarabandi, Kamal</t>
  </si>
  <si>
    <t>Jam A.</t>
  </si>
  <si>
    <t>A Submillimeter-Wave Near-Field Measurement Setup for On-Wafer Pattern and Gain Characterization of Antennas and Arrays</t>
  </si>
  <si>
    <t>10.1109/TIM.2017.2654128</t>
  </si>
  <si>
    <t>2-s2.0-85012975527</t>
  </si>
  <si>
    <t>['tool mandrel', 'three aspects', 'stable formulations', 'previous ones', 'presented formulations', 'perfectly metallic', 'numerical results', 'new formulations', 'generalized reflection', 'electromagnetic wave', 'electrical parameters', 'either anisotropic', 'cylindrically multilayered', 'coil antennas']</t>
  </si>
  <si>
    <t>Cylindrical medium | generalized reflection and transmission method | Tilted-coil antennas</t>
  </si>
  <si>
    <t>A set of compact and stable formulations is presented to calculate the response of logging tools employing tilted-coil antennas in anisotropic concentrically cylindrical multilayered formation. The presented formulations can be used to investigate the effect of mandrel, borehole, and invasion. Our formulations are different from previous ones in three aspects. First, the tool mandrel can be cylindrically multilayered, and electrical parameters of each layer are arbitrary. That is to say, the mandrel is not limited to being perfectly metallic. Second, the formation can be either anisotropic or isotropic. Finally, the propagation of electromagnetic wave in an inhomogeneous cylindrical medium is described by the generalized reflection and transmission coefficients without the numerical overflow issue. Numerical results in comparison with those from other approaches have demonstrated the validity and stability of our new formulations.</t>
  </si>
  <si>
    <t>480-483</t>
  </si>
  <si>
    <t>60007711;60007711;60008724;60008724</t>
  </si>
  <si>
    <t>23991919300;34875053400;57188837344;57190242812</t>
  </si>
  <si>
    <t>Yang, Shouwen;Hong, Decheng;Huang, Wei Feng;Liu, Qing Huo</t>
  </si>
  <si>
    <t>Durham;Changchun</t>
  </si>
  <si>
    <t>Duke University;Jilin University</t>
  </si>
  <si>
    <t>60008724;60007711</t>
  </si>
  <si>
    <t>A Stable Analytic Model for Tilted-Coil Antennas in a Concentrically Cylindrical Multilayered Anisotropic Medium</t>
  </si>
  <si>
    <t>10.1109/LGRS.2017.2647978</t>
  </si>
  <si>
    <t>2-s2.0-85012977876</t>
  </si>
  <si>
    <t>ANR-11-BSV8-003-01</t>
  </si>
  <si>
    <t>['two activities', 'third partner', 'thermal dissipation', 'results demonstrate', 'photoprotective mechanism', 'photochemical centers', 'pbs ),', 'ocp deactivation', 'ocp binds', 'ocp ).', 'helps deactivation', 'frp ).', 'energy arriving', 'different ocp', 'detach ocp', 'd220 important', 'bound ocp', 'amino acids', 'also suggest', 'active form']</t>
  </si>
  <si>
    <t>Cyanobacteria | Fluorescence Recovery Protein | Non-photochemical quenching | Orange Carotenoid Protein | Photoprotection | Phycobilisome</t>
  </si>
  <si>
    <t>To deal with fluctuating light condition, cyanobacteria have developed a photoprotective mechanism which, under high light conditions, decreases the energy arriving at the photochemical centers. It relies on a photoswitch, the Orange Carotenoid Protein (OCP). Once photoactivated, OCP binds to the light harvesting antenna, the phycobilisome (PBS), and triggers the thermal dissipation of the excess energy absorbed. Deactivation of the photoprotective mechanism requires the intervention of a third partner, the Fluorescence Recovery Protein (FRP). FRP by interacting with the photoactivated OCP accelerates its conversion to the non-active form and its detachment from the phycobilisome. We have studied the interaction of FRP with free and phycobilisome-bound OCP. Several OCP variants were constructed and characterized. In this article we show that OCP amino acid F299 is essential and D220 important for OCP deactivation mediated by FRP. Mutations of these amino acids did not affect FRP activity as helper to detach OCP from phycobilisomes. In addition, while mutated R60L FRP is inactive on OCP deactivation, its activity on the detachment of the OCP from the phycobilisomes is not affected. Thus, our results demonstrate that FRP has two distinct activities: it accelerates OCP detachment from phycobilisomes and then it helps deactivation of the OCP. They also suggest that different OCP and FRP amino acids could be involved in these two activities.</t>
  </si>
  <si>
    <t>308-317</t>
  </si>
  <si>
    <t>60106129-60106253;60106253-114420270;60106129-60106253;60106129-60106253;60106129-60106253;60106129-60106253;60106129-60106253</t>
  </si>
  <si>
    <t>55764523600;56739197500;14024921300;57193326125;57193320806;35099304500;7004114169</t>
  </si>
  <si>
    <t>Thurotte, Adrien;Bourcier de Carbon, C√©line;Wilson, Adj√©l√©;Talbot, L√©a;Cot, Sandrine;L√≥pez-Igual, Rocio;Kirilovsky, Diana</t>
  </si>
  <si>
    <t>Gif-sur-Yvette;Gif-sur-Yvette;Cergy</t>
  </si>
  <si>
    <t>Institut de Biologie et de Technologies de Saclay;Institut de Biologie Int√©grative de la Cellule;Phycosource</t>
  </si>
  <si>
    <t>60106253;60106129;114420270</t>
  </si>
  <si>
    <t>Thurotte A.</t>
  </si>
  <si>
    <t>The cyanobacterial Fluorescence Recovery Protein has two distinct activities: Orange Carotenoid Protein amino acids involved in FRP interaction</t>
  </si>
  <si>
    <t>S0005272817300257</t>
  </si>
  <si>
    <t>10.1016/j.bbabio.2017.02.003</t>
  </si>
  <si>
    <t>2-s2.0-85012986122</t>
  </si>
  <si>
    <t>['wavelength within', 'type photobioreactors', 'theoretical framework', 'technological applications', 'sustain life', 'strongest impact', 'spectral distribution', 'spectral characteristics', 'specific absorption', 'scattering spectra', 'scale optimisation', 'reasonable accuracy', 'reactor volume', 'photosynthetic microorganisms', 'photosynthetic microorganism', 'light throughout', 'light source', 'light availability', 'lambert law', 'input data', 'incident light', 'given organism', 'general tool', 'fundamental parameter', 'fundamental importance', 'form exposed', 'external factor', 'energy carriers', 'emission spectrum', 'efficient system', 'easily extensible', 'different cell', 'delivering results', 'data uncertainties', 'calculation scheme', 'biological system', 'biological processes', 'absorption behaviour']</t>
  </si>
  <si>
    <t>Absorption | Attenuation | Inherent optical properties | Modelling | Scattering | Synechocystis</t>
  </si>
  <si>
    <t>Light, being the fundamental energy source to sustain life on Earth, is the external factor with the strongest impact on photosynthetic microorganisms. Moreover, when considering biotechnological applications such as the production of energy carriers and commodities in photobioreactors, light supply within the reactor volume is one of the main limiting factors for an efficient system. Thus, the prediction of light availability and its spectral distribution is of fundamental importance for the productivity of photo-biological processes. The light field model here presented is able to predict the intensity and spectral distribution of light throughout the reactor volume based on the incident light and the spectral characteristics of the photosynthetic microorganism. It takes into account the scattering and absorption behaviour of the micro-algae, as well the adaptation of the biological system to different light intensities. Although in the form exposed here the model is optimized for photosynthetic microorganism cultures inside flat- type photobioreactors, the theoretical framework is easily extensible to other geometries. Our calculation scheme has been applied to model the light field inside Synechocystis sp. PCC 6803 wild-type and Olive antenna mutant cultures at different cell-density concentrations exposed to white, blue, green and red LED lamps, delivering results with reasonable accuracy, despite the data uncertainties. To achieve this, Synechocystis experimental attenuation profiles for different light sources were estimated by means of the Beer-Lambert law, whereby the corresponding downward irradiance attenuation coefficients Kd(Œª) were obtained through inherent optical properties of each organism at any wavelength within the photosynthetically active radiation band. The input data for the algorithm are chlorophyll-specific absorption and scattering spectra at different mean acclimatisation irradiance values for a given organism, the depth of the photobioreactor, the cell-density and also the intensity and emission spectrum of the light source. In summary, the model is a general tool to predict light availability inside photosynthetic microorganism cultures and to optimize light supply, in respect to both intensity and spectral distribution, in technological applications. This knowledge is crucial for industrial-scale optimisation of light distribution within photobioreactors and is also a fundamental parameter for unravelling the nature of many photosynthetic processes.</t>
  </si>
  <si>
    <t>166-177</t>
  </si>
  <si>
    <t>Algal Research</t>
  </si>
  <si>
    <t>60011476;60005322;60011476;60005322;60005322;60011476</t>
  </si>
  <si>
    <t>57195548643;57193337040;57219968950;7003290055;7801640080;57220228907</t>
  </si>
  <si>
    <t>Fuente, David;Keller, Joseph;Conejero, J. Alberto;R√∂gner, Matthias;Rexroth, Sascha;Urchuegu√≠a, Javier F.</t>
  </si>
  <si>
    <t>Valencia;Bochum</t>
  </si>
  <si>
    <t>Universitat Polit√®cnica de Val√®ncia;Ruhr-Universitat Bochum</t>
  </si>
  <si>
    <t>60011476;60005322</t>
  </si>
  <si>
    <t>Fuente D.</t>
  </si>
  <si>
    <t>Light distribution and spectral composition within cultures of micro-algae: Quantitative modelling of the light field in photobioreactors</t>
  </si>
  <si>
    <t>S2211926417300371</t>
  </si>
  <si>
    <t>10.1016/j.algal.2017.01.004</t>
  </si>
  <si>
    <t>2-s2.0-85013127746</t>
  </si>
  <si>
    <t>['various parts', 'various conditions', 'source chamber', 'radio frequency', 'positive ions', 'optimum values', 'helicon plasma', 'helic code', 'expansion chamber', 'electronegative gases', 'effective coupling', 'dispersion relation', 'design parameters', 'chamber parameters']</t>
  </si>
  <si>
    <t>Fusion | Helical antenna | Helicon discharge | Ion-ion plasma | Negative ion source | RF</t>
  </si>
  <si>
    <t>A helicon plasma system is being designed and developed at CPP-IPR. The design parameters of the system are deduced from the dispersion relation of bounded helicon waves and the required magnetic fields are simulated by using Poisson Superfish code. The Helic code is used to simulate the power deposition profile for various conditions and to investigate the optimum values of chamber parameters for effective coupling of radio frequency (RF) power to plasma. The helicon source system is aimed at carrying out ion‚Äìion plasma studies in electronegative gases such as Hydrogen, Oxygen and Chlorine. The system mainly consists of a source chamber in which helicon plasma will be produced by injecting RF power at a frequency of 13.56¬†MHz through a right helical antenna in presence of a DC magnetic field followed by an expansion chamber in which it is expected to produce negative ions along with the positive ions. Installation of the various parts of the system is in progress. The details of the design and development of the system is presented in this article.</t>
  </si>
  <si>
    <t>Fusion Engineering and Design</t>
  </si>
  <si>
    <t>60069605;60069605;60069605;60069605-60106830</t>
  </si>
  <si>
    <t>57199924987;7102479185;6508138272;36192728900</t>
  </si>
  <si>
    <t>Sharma, N.;Chakraborty, M.;Neog, N. K.;Bandyopadhyay, M.</t>
  </si>
  <si>
    <t>Ahmedabad;Guwahati</t>
  </si>
  <si>
    <t>ITER India;Centre of Plasma Physics</t>
  </si>
  <si>
    <t>60106830;60069605</t>
  </si>
  <si>
    <t>Sharma N.</t>
  </si>
  <si>
    <t>Design of a helicon plasma source for ion‚Äìion plasma production</t>
  </si>
  <si>
    <t>S0920379617300868</t>
  </si>
  <si>
    <t>10.1016/j.fusengdes.2017.02.002</t>
  </si>
  <si>
    <t>2-s2.0-85013237535</t>
  </si>
  <si>
    <t>R01EB016695</t>
  </si>
  <si>
    <t>['‚ äúmagnetic', 'two closely', 'rf arrays', 'previous embodiments', 'parallel transmission', 'new geometries', 'mr experiments', 'main challenges', 'large number', 'high fields', 'em simulations', 'efficient solution', 'dipole arrays', 'decoupling microstrip', 'coil elements', 'c loop', 'bench tests', 'analyzed theoretically']</t>
  </si>
  <si>
    <t>Decoupling | Induced current elimination | Magnetic resonance imaging | Magnetic wall | Phased-arrays | RF coils</t>
  </si>
  <si>
    <t>RF arrays with a large number of independent coil elements are advantageous for parallel transmission (pTx) and reception at high fields. One of the main challenges in designing RF arrays is to minimize the electromagnetic (EM) coupling between the coil elements. The induced current elimination (ICE) method, which uses additional resonator elements to cancel coils‚Äô mutual EM coupling, has proven to be a simple and efficient solution for decoupling microstrip, L/C loop, monopole and dipole arrays. However, in previous embodiments of conventional ICE decoupling, the decoupling elements acted as ‚Äúmagnetic-walls‚Äù with low transmit fields and consequently low MR signal near them. To solve this problem, new resonator geometries including overlapped and perpendicular decoupling loops are proposed. The new geometries were analyzed theoretically and validated in EM simulations, bench tests and MR experiments. The isolation between two closely-placed loops could be improved from about ‚àí5¬†dB to &lt;‚àí45¬†dB by using the new geometries.</t>
  </si>
  <si>
    <t>Journal of Magnetic Resonance</t>
  </si>
  <si>
    <t>60003915;60003915;60003915</t>
  </si>
  <si>
    <t>56079070000;7202242633;14422072600</t>
  </si>
  <si>
    <t>Yan, Xinqiang;Gore, John C.;Grissom, William A.</t>
  </si>
  <si>
    <t>Nashville</t>
  </si>
  <si>
    <t>Vanderbilt University</t>
  </si>
  <si>
    <t>Yan X.</t>
  </si>
  <si>
    <t>New resonator geometries for ICE decoupling of loop arrays</t>
  </si>
  <si>
    <t>S1090780717300411</t>
  </si>
  <si>
    <t>10.1016/j.jmr.2017.02.011</t>
  </si>
  <si>
    <t>2-s2.0-85013452710</t>
  </si>
  <si>
    <t>['two types', 'transparent antennas', 'substrate must', 'subsolar ).', 'solar panels', 'reasonable efficiency', 'profile antennas', 'novel low', 'nontransparent antennas', 'low profile', 'integrated antennas', 'high transparency', 'article reviews', 'antenna technology', '7 ].', '6 ].']</t>
  </si>
  <si>
    <t>This article reviews the development of some novel low-profile antennas for CubeSats. The integrated antennas were developed using microstrip-antenna technology, and the antennas were designed to be low profile while having minimal (or zero) blockage of the solar panels on the CubeSat. Two types of designs were investigated: 1) transparent antennas, which are placed above the solar panels (supersolar) and 2) nontransparent antennas, which are placed below the solar panels (subsolar). For past: using transparent metal and using a wire mesh design. The transparent metal indium tin oxide has a comparatively high sheet impedance, which makes an antenna design less efficient. Also, there is a tradeoff between conductivity and transparency [6]. However, a highly conductive thin mesh structure has demonstrated a reasonable efficiency and a high transparency [7]. The substrate must then also be transparent, e.g., glass or quartz.</t>
  </si>
  <si>
    <t>60005837;60005837;60005837;60005837;60006711;60006711;60002873</t>
  </si>
  <si>
    <t>57192103313;7404289310;57201263577;57192101080;7101805342;22985631100;57193627638</t>
  </si>
  <si>
    <t>Liu, Xinyu;Jackson, David R.;Chen, Ji;Liu, Jingshen;Fink, Patrick W.;Lin, Gregory Y.;Neveu, Nicole</t>
  </si>
  <si>
    <t>Houston;Houston;Chicago</t>
  </si>
  <si>
    <t>NASA Johnson Space Center;University of Houston;Illinois Institute of Technology</t>
  </si>
  <si>
    <t>60006711;60005837;60002873</t>
  </si>
  <si>
    <t>Transparent and Nontransparent Microstrip Antennas on a CubeSat: Novel low-profile antennas for CubeSats improve mission reliability</t>
  </si>
  <si>
    <t>10.1109/MAP.2017.2655529</t>
  </si>
  <si>
    <t>2-s2.0-85013656868</t>
  </si>
  <si>
    <t>['wave antenna', 'useful technology', 'relied upon', 'radiometer payload', 'printing must', 'present gain', 'pbf ).', 'national institute', 'feed horn', 'cubesats ).', 'cubesat polarcube', 'cube satellites', 'antenna fabrication', 'alsi10mg alloy', '7503 ghz']</t>
  </si>
  <si>
    <t>Three-dimensional (3-D) printing is finding applications across many areas and may be a useful technology for antenna fabrication for cube satellites (CubeSats). However, the quality of an antenna produced using 3-D printing must be considered if this technology can be relied upon. We present gain and far-field pattern results for the feed horn of the radiometer payload of the CubeSat PolarCube. The corrugated feed horn is constructed from AlSi10Mg alloy and fabricated using powder bead fusion (PBF). Measurements were performed at the atmospheric oxygen line of 118.7503 GHz with the National Institute of Standards and Technology (NIST) Configurable Robotic Millimeter-Wave Antenna (CROMMA) facility in Boulder, Colorado. A comparison of these measurements to theoretical predictions provides an assessment of the performance of the feed horn.</t>
  </si>
  <si>
    <t>60023053;60023053;60023053;60023053;60023053;60023053;60023053;60000221;60000221</t>
  </si>
  <si>
    <t>16031217900;7101659615;7201841610;7005497310;56999776100;56570848700;8291516700;56423745700;35494722400</t>
  </si>
  <si>
    <t>Gordon, Joshua A.;Novotny, David R.;Francis, Michael H.;Wittmann, Ronald C.;Butler, Miranda L.;Curtin, Alexandra E.;Guerrieri, Jeffrey R.;Periasamy, Lavanya;Gasiewski, Albin J.</t>
  </si>
  <si>
    <t>Gaithersburg;Boulder</t>
  </si>
  <si>
    <t>National Institute of Standards and Technology;University of Colorado Boulder</t>
  </si>
  <si>
    <t>60023053;60000221</t>
  </si>
  <si>
    <t>Gordon J.</t>
  </si>
  <si>
    <t>An All-Metal, 3-D-Printed CubeSat Feed Horn: An assessment of performance conducted at 118.7503 GHz using a robotic antenna range</t>
  </si>
  <si>
    <t>10.1109/MAP.2017.2655574</t>
  </si>
  <si>
    <t>2-s2.0-85013674924</t>
  </si>
  <si>
    <t>105-2221-E-002-032-MY2</t>
  </si>
  <si>
    <t>['suppression performances', 'suppressed simultaneously', 'situ experiments', 'receiving noise', 'operating frequency', 'model elements', 'mode filter', 'merely 8', 'measured results', 'implemented based', 'fully demonstrating', 'effectively reduced', 'desired frequency', 'designed two', 'antenna nearby', 'absorptive common', 'absorption efficiency', '5 mm2', '4 ghz']</t>
  </si>
  <si>
    <t>Absorptive filter | common-mode filter (CMF) | common-mode noise | common-mode-induced radiation | reflectionless filter</t>
  </si>
  <si>
    <t>An absorptive common-mode filter (A-CMF) embedded in a four-layer printed circuit board is proposed. Unlike traditional CMFs, for the A-CMF, common-mode (CM) noise is absorbed through the surface mount resistor, so the transmitted and reflected CM noises can be suppressed simultaneously. The proposed A-CMF is synthesized and implemented based on the corresponding equivalent circuit model. To achieve a high-efficiency CM absorption at the desired frequency, through the analytical design equations, the values of the model elements are calculated and are all realizable. In this paper, at the operating frequency of 2.4 GHz, the 15-dB suppression level and 96% absorption efficiency are measured, while the size of the A-CMF is merely 8.65 √ó 2.5 mm2. Lastly, we designed two in situ experiments for fully demonstrating the suppression performances of CM-induced radiated noise. The measured results, within the operating frequency band of the A-CMF, show the receiving noise of an antenna nearby can be effectively reduced.</t>
  </si>
  <si>
    <t>511-518</t>
  </si>
  <si>
    <t>60005429;60005429;60005429;60005429</t>
  </si>
  <si>
    <t>57190498238;37121104000;57045069600;7404816263</t>
  </si>
  <si>
    <t>Li, Po Jui;Tseng, Ying Cheng;Cheng, Chi Hsuan;Wu, Tzong Lin</t>
  </si>
  <si>
    <t>A Novel Absorptive Common-Mode Filter for Cable Radiation Reduction</t>
  </si>
  <si>
    <t>10.1109/TCPMT.2017.2659750</t>
  </si>
  <si>
    <t>2-s2.0-85013677256</t>
  </si>
  <si>
    <t>['support 8', 'rhcp ).', 'panel reflectarray', 'new folded', 'key advantage', 'ghz mars', 'gain antenna', 'fpr provides', 'fpr design', 'earth telecommunications', 'deployable high', 'cubesat mission', 'cubesat bus', 'article describes', '2 dbic', '1 kg']</t>
  </si>
  <si>
    <t>This article describes the development of a deployable high-gain antenna (HGA) for the proposed Mars Cube One (MarCO) CubeSat mission to Mars. The antenna is a new folded-panel reflectarray (FPR) designed to fit on a 6U (10 √ó 20 √ó 34 cm3) CubeSat bus and support 8.425-GHz Mars-to-Earth telecommunications. The FPR provides a gain of 29.2 dBic with right-hand circular polarization (RHCP). Small stowage volume is a key advantage of the FPR design, as it only consumes ‚àº4% of the usable spacecraft payload volume with a mass of less than 1 kg.</t>
  </si>
  <si>
    <t>39-49</t>
  </si>
  <si>
    <t>60009037;60009037;60009037;60009037</t>
  </si>
  <si>
    <t>7201718319;36781774800;7103053272;6602836857</t>
  </si>
  <si>
    <t>Hodges, Richard E.;Chahat, Nacer;Hoppe, Daniel J.;Vacchione, Joseph D.</t>
  </si>
  <si>
    <t>Hodges R.E.</t>
  </si>
  <si>
    <t>A Deployable High-Gain Antenna Bound for Mars: Developing a new folded-panel reflectarray for the first CubeSat mission to Mars</t>
  </si>
  <si>
    <t>10.1109/MAP.2017.2655561</t>
  </si>
  <si>
    <t>2-s2.0-85013684287</t>
  </si>
  <si>
    <t>['worldwide interoperability', 'wlan ),', 'triple band', 'proposed design', 'nonradiation mode', 'multiband operation', 'microwave access', 'letter presents', 'experimental results', 'close agreement', 'bands operating', 'band operation', '8 ghz']</t>
  </si>
  <si>
    <t>multiband antenna | omnidirection | planar monopole | split ring resonator | wireless local area network</t>
  </si>
  <si>
    <t>This letter presents a printed planar monopole antenna with triple-band operation. By adding two symmetrical split ring resonator (SRR) pairs to the primitive monopole antenna, the wireless local area network (WLAN), and worldwide interoperability for microwave access (WiMAX) bands operating at 2.45/3.5/5.8 GHz can be obtained. The inserted SRR pairs exhibit both the radiation and the nonradiation mode of operations, from which the proposed antenna works in triple band. The principle of how these two modes give us the multiband operation is explained. The antenna was fabricated and measured to confirm the characteristics of the proposed design. The simulated and experimental results are in close agreement. ¬© 2017 Wiley Periodicals, Inc. Microwave Opt Technol Lett 59:753‚Äì758, 2017.</t>
  </si>
  <si>
    <t>753-758</t>
  </si>
  <si>
    <t>118163395;60012704;60012704;60012704</t>
  </si>
  <si>
    <t>57193429658;7409876106;55185039700;57193434687</t>
  </si>
  <si>
    <t>Oh Kim, Dang;Kim, Che Young;Yang, Dae Geun;Sajjad Ahmad, Mohammad</t>
  </si>
  <si>
    <t>Daegu;Daejeon</t>
  </si>
  <si>
    <t>Kyungpook National University;Poongsan Defense R and D Institute</t>
  </si>
  <si>
    <t>60012704;118163395</t>
  </si>
  <si>
    <t>Oh Kim D.</t>
  </si>
  <si>
    <t>Multiband omnidirectional planar monopole antenna with two split ring resonator pairs</t>
  </si>
  <si>
    <t>10.1002/mop.30390</t>
  </si>
  <si>
    <t>2-s2.0-85013888125</t>
  </si>
  <si>
    <t>['wlan ).', 'single mode', 'reconfiguration characteristics', 'radiated part', 'proposed design', 'operating bands', 'multiband resonance', 'frequency reconfigurability', 'dual band', 'dielectric constant', 'designed antenna', 'biasing circuit', 'average gain', '624 ghz', '61 ghz', '4 ghz', '33 ghz', '32 ghz', '2 ghz', '128 œª0', '02 dbi']</t>
  </si>
  <si>
    <t>dual band | PIN diode | reconfigurable | slots | WLAN</t>
  </si>
  <si>
    <t>This research work proposes a compact dual band frequency reconfigurable antenna for Wireless Local Area Network (WLAN). Miniaturization and dual band operation in the designed antenna is accomplished by introducing hexagonal slots and frequency reconfigurability is obtained with the aid of two PIN diode switch supported by its biasing circuit. ON and OFF condition of the PIN diode affects the surface current distribution of the radiating patch thereby resulting in the multiband resonance and reconfiguration characteristics in the proposed design. The overall electrical dimension of the radiated part is 0.216 Œª0 √ó 0.128 Œª0 (20 √ó 16 mm2) at lower resonating band (2.4 GHz) and is fabricated on widely available FR4 substrate having a dielectric constant of 4.4 and thickness of 1.6mm. When both the switches are ON, antenna has dual band of operation (2.4 and 5.2 GHz) with ‚àí10 dB return loss bandwidth of about 13.41% (2.31‚Äì2.624 GHz) and 3.7% (5.13‚Äì5.32 GHz) under simulation, 12.5% (2.32‚Äì2.61 GHz) and 4.1% (5.12‚Äì5.33 GHz) in measurement. Antenna has single mode of operation when both or either of the switch is OFF. Average gain of 3.02 dBi, stable radiation characteristics with low cross polarization and VSWR &lt; 2 are observed at the operating bands when the antenna is fabricated and tested. ¬© 2017 Wiley Periodicals, Inc. Microwave Opt Technol Lett 59:958‚Äì964, 2017.</t>
  </si>
  <si>
    <t>958-964</t>
  </si>
  <si>
    <t>A compact hexagonal slot dual band frequency reconfigurable antenna for WLAN applications</t>
  </si>
  <si>
    <t>10.1002/mop.30443</t>
  </si>
  <si>
    <t>2-s2.0-85013892155</t>
  </si>
  <si>
    <t>['‚ àí14', 'yz planes', 'unequal length', 'circular polarization', 'bandwidth increases', 'axial ratio', '21 %.', '10 db', '1 db']</t>
  </si>
  <si>
    <t>axial ratio | circular polarization | cylindrical DRA | high gain | Wilkinson Power divider</t>
  </si>
  <si>
    <t>In this article, two conformal strips of unequal length with modified Wilkinson power divider are used to excite the cylindrical dielectric resonator antenna for circular polarization and high gain application. By connecting small ring strip in the original Wilkinson power divider, |S11| bandwidth increases from 23.52% to 35.61% with improved impedance matching from ‚àí14.16 to ‚àí35 dB. In case of axial ratio, the small ring strip improves the 3-dB axial ratio bandwidth from 14.92% to 15.21%. The proposed antenna provides measured |S11| and 3-dB axial ratio bandwidth of 40% and 9.24%, respectively. The left-handed circularly polarized is greater than right-handed circularly polarized by 10 dB in both xz and yz planes and the measured peak gain is 10.1 dB. ¬© 2017 Wiley Periodicals, Inc. Microwave Opt Technol Lett 59:908‚Äì913, 2017.</t>
  </si>
  <si>
    <t>908-913</t>
  </si>
  <si>
    <t>56735753700;35203333800</t>
  </si>
  <si>
    <t>Kumari, Reena;Gangwar, Ravi Kumar</t>
  </si>
  <si>
    <t>Kumari R.</t>
  </si>
  <si>
    <t>Circularly polarized cylindrical dielectric resonator antenna excited by dual conformal strips along with modified wilkinson power divider for high gain application</t>
  </si>
  <si>
    <t>10.1002/mop.30430</t>
  </si>
  <si>
    <t>2-s2.0-85013893418</t>
  </si>
  <si>
    <t>['upper band', 'resonant mode', 'proposed antenna', 'meandered path', 'lower band', 'limited area', 'fed strip', 'fabricated prototype', 'antenna fine', '7 ghz', '6 ghz', '2500 operation']</t>
  </si>
  <si>
    <t>coupled-fed strip | LTE 700/2500 | monopole antenna</t>
  </si>
  <si>
    <t>A small-size printed antenna formed by a driven monopole integrated with a coupled-fed strip for dual-band long term evolution (LTE) operation is presented. The driven monopole contributes a resonant mode for the upper band of 2.6 GHz, and the coupled-fed strip generates the lower band of 0.7 GHz. The coupled-fed strip contains a meandered path which is short-circuited to the system ground plane. The meandered path is used to provide sufficient length for low frequency resonance in a limited area of substrate. The proposed antenna has a small uniplanar structure of 50 √ó 10 mm2 for dual-band LTE 700/2500 operation. Good radiation characteristics are obtained over the two operating bands. Details of antenna fine-tuning are described, and results of fabricated prototype are discussed. ¬© 2017 Wiley Periodicals, Inc. Microwave Opt Technol Lett 59:823‚Äì827, 2017.</t>
  </si>
  <si>
    <t>823-827</t>
  </si>
  <si>
    <t>60024908;60024908;60024908</t>
  </si>
  <si>
    <t>7409437004;7406521964;57217376710</t>
  </si>
  <si>
    <t>Chen, Lih Shan;Lin, Wen Kuan;Shih, Huai Ren</t>
  </si>
  <si>
    <t>Dashu</t>
  </si>
  <si>
    <t>I-Shou University</t>
  </si>
  <si>
    <t>Chen L.S.</t>
  </si>
  <si>
    <t>Small-size printed antenna integrated with coupled-fed meandered strip: For Dual-Band LTE Operation</t>
  </si>
  <si>
    <t>10.1002/mop.30401</t>
  </si>
  <si>
    <t>2-s2.0-85013895755</t>
  </si>
  <si>
    <t>['scattering mechanism', 'maximum gain', 'gain enhancement', 'enhanced gain', 'broadside direction', 'beam antenna', 'antenna constructed', '87 ¬∞', '6 ghz', '5 dbi', '37 ¬∞']</t>
  </si>
  <si>
    <t>artificial magnetic reflector | beam shaping | conformal antenna</t>
  </si>
  <si>
    <t>An antenna constructed with a conformal engineered reflector is presented, demonstrating an enhanced gain, shaped-beam radiation pattern. The reflector is composed of artificial magnetic conductor (AMC) unit cells designed for the desired reflection phase responses. A methodology is developed, describing the scattering mechanism of AMC unit cells to collimate the reflected waves toward the broadside direction. Obtained results show a gain enhancement of about 7.5 dBi compared with the case where antenna is alone. Moreover, the antenna has a fan-shape radiation beam with half power beam-widths of 37¬∞ and 87¬∞ in the E- and H-planes, respectively. Measured results show a shaped-beam antenna with maximum gain of 9.5 dBi, and a wide impedance bandwidth ranging from 2.4 to 2.6 GHz. ¬© 2017 Wiley Periodicals, Inc. Microwave Opt Technol Lett 59:880‚Äì883, 2017.</t>
  </si>
  <si>
    <t>;60014171;</t>
  </si>
  <si>
    <t>56660536800;34875466700;57203255668</t>
  </si>
  <si>
    <t>Abdelghani, M. L.;Niroo-Jazi, M.;Denidni, T. A.</t>
  </si>
  <si>
    <t>Waterloo</t>
  </si>
  <si>
    <t>University of Waterloo</t>
  </si>
  <si>
    <t>Abdelghani M.</t>
  </si>
  <si>
    <t>Antenna beam shaping and gain enhancement using compensated phase conformal artificial magnetic reflector</t>
  </si>
  <si>
    <t>10.1002/mop.30417</t>
  </si>
  <si>
    <t>2-s2.0-85013895770</t>
  </si>
  <si>
    <t>['¬© 2017', 'two double', 'theoretical concepts', 'surfaguide launcher', 'state vco', 'significant advantages', 'safety considerations', 'plasma frequency', 'plasma column', 'particularly important', 'obtained close', 'new system', 'important role', 'frequency discharges', 'fluid equations', 'filled tube', 'experimentally excited', 'designed consists', 'conventional launchers', 'argon gas', '7 ghz', '45 ghz', '2 torr']</t>
  </si>
  <si>
    <t>plasma antennas | plasma column | plasma frequency | surface waves | surfaguide</t>
  </si>
  <si>
    <t>In this paper, we have investigated plasma column excited by surface-waves using monopole plasma antenna. Since the plasma frequency has an important role in conductivity of the plasma column and antenna radiation characteristics, determining the distribution electron density and plasma frequency in the inhomogeneous plasma column axis is particularly important. For this purpose, the plasma column is modelled by fluid equations for high-frequency discharges. Because of significant advantages such as high power handling capability at 2.45 GHz, the surfaguide launcher is chosen from the other conventional launchers to propagate the surface wave along plasma column. The surfaguide is experimentally excited an argon gas-filled tube at a pressure of 0.2 torr as a surface-wave plasma source. In this work, because of safety considerations about high power radiation, plasma frequency measurements was impractical using conventional methods. Therefore, a new system is designed consists of a solid-state VCO, amplifier, circulator, attenuator and two double-ridged horn antennas. The plasma frequency is obtained close to 5.7 GHz, which is consistent with theoretical concepts. ¬© 2017 The Authors. Microwave and Optical Technology Letters. Microwave Opt Technol Lett 59:806‚Äì811, 2017.</t>
  </si>
  <si>
    <t>806-811</t>
  </si>
  <si>
    <t>57208893372;34871380200</t>
  </si>
  <si>
    <t>Abbasi, Mohammad Mahdi;Asadi, Shahrooz</t>
  </si>
  <si>
    <t>Abbasi M.</t>
  </si>
  <si>
    <t>Theoretical and experimental investigations of surface-waves plasma column and microwave plasma source for applications in reconfigurable plasma antenna</t>
  </si>
  <si>
    <t>10.1002/mop.30395</t>
  </si>
  <si>
    <t>2-s2.0-85013897964</t>
  </si>
  <si>
    <t>['secondary radiator', 'proposed antenna', 'port structure', 'operating frequency', 'new multiple', 'input multiple', 'ground short', 'feeding ports', 'feeding port', 'f antenna', 'coupled semi', 'ccsl antenna', 'achieve isolation', '85 ghz', '5 ghz', '483 ghz', '4 ghz', '12 db']</t>
  </si>
  <si>
    <t>antenna | ECC | MIMO | WiFi</t>
  </si>
  <si>
    <t>In this letter, we develop a new Multiple-Input Multiple-Output (MIMO) antenna that has two independent signal feed-points in a single antenna element. This antenna is composed of a cross-coupled semi-loop (CCSL) structure and an inverted-F antenna (IFA) operating at 2.4‚Äì2.483 GHz and 5.15‚Äì5.85 GHz. The dual-port structure is implemented by adding a CCSL antenna as the secondary radiator to the ground short of an IFA. To achieve isolation between the signal-feeding ports of the antenna at the same operating frequency, a loop-type coupling pattern is used to make the induced current flow orthogonal with respect to that of the other feeding port. The measured isolation performance between the feeding ports greater than 12 dB at 2.4 GHz and greater than15 dB at 5.5 GHz. We show that the proposed antenna has an Envelope Correlation Coefficient value as low as 0.3 at the 2.4 GHz band and as low as 0.1 at the 5.5 GHz band. ¬© 2017 Wiley Periodicals, Inc. Microwave Opt Technol Lett 59:930‚Äì934, 2017.</t>
  </si>
  <si>
    <t>930-934</t>
  </si>
  <si>
    <t>60094206;119025499</t>
  </si>
  <si>
    <t>57198749941;56739605400</t>
  </si>
  <si>
    <t>Lee, Won Woo;Cho, Yong Sang</t>
  </si>
  <si>
    <t>Seoul;</t>
  </si>
  <si>
    <t>LG Electronics, Korea;LG Electronics MobileComm U.S.A Inc</t>
  </si>
  <si>
    <t>A high-isolation mimo antenna with dual-feed structure for WiFi of mobile phones</t>
  </si>
  <si>
    <t>10.1002/mop.30427</t>
  </si>
  <si>
    <t>2-s2.0-85013903918</t>
  </si>
  <si>
    <t>['wlan ).', 'uwb applications', 'two u', 'small size', 'shaped stubs', 'radiating patch', 'proposed antenna', 'propose antenna', 'operating bandwidth', 'microstrip feed', 'compact ultra', '9 ghz', '8 ghz', '6 ghz']</t>
  </si>
  <si>
    <t>notch band | Omnidirectional | ultra-wideband | WiMAX | WLAN</t>
  </si>
  <si>
    <t>In this article, a compact ultra-wideband (UWB) antenna with microstrip feed having dual notch band characteristic is proposed. The antenna has two U-shaped stubs on the radiating patch. The proposed antenna can reduce the interference between UWB and WiMAX/WLAN. The propose antenna has a small size of 26 √ó 27 mm2. The proposed antenna achieved an operating bandwidth (VSWR &lt; 2) from 2.6 GHz to 10.8 GHz, with one frequency notched band at 3‚Äì3.9 GHz (WiMAX) and other at 5‚Äì5.9 GHz (WLAN). The proposed antenna exhibits Omnidirectional radiation pattern except notch bands, make it suitable for UWB applications. ¬© 2017 Wiley Periodicals, Inc. Microwave Opt Technol Lett 59:792‚Äì797, 2017.</t>
  </si>
  <si>
    <t>792-797</t>
  </si>
  <si>
    <t>60093099;60001166;60001166</t>
  </si>
  <si>
    <t>56297228000;7202996693;57190212474</t>
  </si>
  <si>
    <t>Pratap Singh, Ajeet;Khanna, Rajesh;Singh, Hardeep</t>
  </si>
  <si>
    <t>Ghaziabad;Patiala</t>
  </si>
  <si>
    <t>KIET Group of Institutions;Thapar Institute of Engineering &amp; Technology</t>
  </si>
  <si>
    <t>60093099;60001166</t>
  </si>
  <si>
    <t>Pratap Singh A.</t>
  </si>
  <si>
    <t>UWB antenna with dual notched band for WiMAX and WLAN applications</t>
  </si>
  <si>
    <t>10.1002/mop.30388</t>
  </si>
  <si>
    <t>2-s2.0-85013916135</t>
  </si>
  <si>
    <t>['thickness h', 'ground plane', '6 mm', '5 dbi', '2 ghz', '07 ghz']</t>
  </si>
  <si>
    <t>broadband | high gain | inverted question mark radiator | wireless communication</t>
  </si>
  <si>
    <t>An inverted question mark broadband high gain patch antenna is designed. The proposed antenna exhibits multiple operating frequencies at 2.75, 7.8, and 11.2 GHz, respectively. This antenna is designed by using Duroid dielectric substrate with relative permittivity 2.2 and thickness h = 1.6 mm. A slot is loaded on the ground plane and a peak antenna gain of 5.5 dBi with broad frequency band of 8.07 GHz is achieved. This design of antenna is done by Method of Moment based Ansoft Designer Software. ¬© 2017 Wiley Periodicals, Inc. Microwave Opt Technol Lett 59:866‚Äì869, 2017.</t>
  </si>
  <si>
    <t>866-869</t>
  </si>
  <si>
    <t>114268311;;60011023</t>
  </si>
  <si>
    <t>7004865993;57193432211;35597906100</t>
  </si>
  <si>
    <t>Mondal, Kalyan;Shaw, Amrita;Sarkar, Partha Pratim</t>
  </si>
  <si>
    <t>Kalyani;Jammu</t>
  </si>
  <si>
    <t>University of Kalyani;MIET</t>
  </si>
  <si>
    <t>60011023;114268311</t>
  </si>
  <si>
    <t>Mondal K.</t>
  </si>
  <si>
    <t>Inverted question mark broadband high gain microstrip patch antenna for ISM band 5.8 GHz/WLAN/WIFI/X-band applications</t>
  </si>
  <si>
    <t>10.1002/mop.30416</t>
  </si>
  <si>
    <t>2-s2.0-85013919934</t>
  </si>
  <si>
    <t>['upper band', 'two bands', 'proper selections', 'orthogonal direction', 'opposite sense', 'lower band', 'grounded stub', 'feed lines', 'circular polarization', 'asymmetric h', 'article presents', '75 ghz', '57 ghz', '3 db']</t>
  </si>
  <si>
    <t>changeable polarization | circular polarization | dual-band | dual-sense | slot antenna</t>
  </si>
  <si>
    <t>This article presents a two-port coplanar waveguide fed dual-band and dual-sense circularly polarized square slot antenna having polarization changing capability. The antenna has asymmetric H-shaped feed lines, and a T- shaped grounded stub in orthogonal direction of feed lines. Two bands having opposite sense of circular polarization are obtained by proper selections of dimensions of feedlines and grounded stub. Moreover, the sense of circular polarization of the bands can be changed by changing the port of excitation. Measured circular polarized bandwidths are obtained as 16.72% (1.48‚Äì1.75 GHz) at lower band and 4.7% (3.4‚Äì3.57 GHz) at upper band with AR ‚â§ 3 dB. The measured return loss is better than10 dB at both the bands. The measured isolation varies from 11 to 17.3 dB at lower band and 18‚Äì21.3 dB at upper band. ¬© 2017 Wiley Periodicals, Inc. Microwave Opt Technol Lett 59:902‚Äì907, 2017.</t>
  </si>
  <si>
    <t>902-907</t>
  </si>
  <si>
    <t>55697929900;13205077400</t>
  </si>
  <si>
    <t>Saini, Rohit Kumar;Dwari, Santanu</t>
  </si>
  <si>
    <t>Saini R.</t>
  </si>
  <si>
    <t>Dual-band dual-sense circularly polarized square slot antenna with changeable polarization</t>
  </si>
  <si>
    <t>10.1002/mop.30431</t>
  </si>
  <si>
    <t>2-s2.0-85013922998</t>
  </si>
  <si>
    <t>['watch frame', 'tuning portion', 'top metal', 'term evolution', 'successful excitation', 'smartwatch device', 'metal frame', 'matching capacitor', 'lds frame', 'formed inside', 'design comprised', 'cover b4', 'bands 4', 'band operation', 'band 13', 'antenna capable']</t>
  </si>
  <si>
    <t>integrated LDS antennas | LTE antennas | smartwatch antennas | user's forearm/hand effects</t>
  </si>
  <si>
    <t>An internal laser direct structuring (LDS) antenna capable of operating in the 746‚Äì787 and 1710‚Äì2170 MHz bands, respectively, for band 13 (B13) and bands 4/3/2/1 (B4/B3/B2/B1) long-term evolution (LTE) operation in the smartwatch device is presented. The design comprised a top metal, watch frame, and a bottom LDS frame. The antenna was formed inside the LDS frame with its ground plane encircled by and connected to the metal frame. The multi-band operation was attained by applying one grounding flexible printed circuited board (FPCB) to the metal frame, a matching capacitor, and a tuning portion. The grounding FPCB used as a part of the antenna ground resonance led to successful excitation in the lower band well matched by the matching capacitor. The tuning portion helped the antenna generate wider higher bands to cover B4/B3/B2/B1. The results are described and discussed in the article. ¬© 2017 Wiley Periodicals, Inc. Microwave Opt Technol Lett 59:869‚Äì873, 2017.</t>
  </si>
  <si>
    <t>869-873</t>
  </si>
  <si>
    <t>113098872;113098872</t>
  </si>
  <si>
    <t>7402029960;55839518400</t>
  </si>
  <si>
    <t>Su, Saou Wen;Hsieh, Yi Ting</t>
  </si>
  <si>
    <t>ASUS</t>
  </si>
  <si>
    <t>Su S.</t>
  </si>
  <si>
    <t>Integrated LDS antenna for B13 and B4/B3/B2/B1 LTE operation in smartwatch</t>
  </si>
  <si>
    <t>10.1002/mop.30415</t>
  </si>
  <si>
    <t>2-s2.0-85013924257</t>
  </si>
  <si>
    <t>['wireless networks', 'wireless mm', 'wave applications', 'slot radiator', 'slot antennas', 'radiation pattern', 'proposed antennas', 'low cost', 'final antennas', 'different shapes', 'conventional microstrip', 'band covers', '75 ghz', '6 dbi', '5 ghz']</t>
  </si>
  <si>
    <t>circular polarized | high frequency structure simulator | millimeter wave antenna | ultrawideband | wireless personal/local area network</t>
  </si>
  <si>
    <t>This article describes three different types of broad multiband linearly and circularly polarized slot antennas (rectangular, circular, and triangular shaped slot) for millimeter wave wireless communication applications. Proposed antennas consist of a slot radiator on the top metal layer and coupled to a rectangular dielectric resonator above the slot. The conventional microstrip-line-feed is used for different shapes of slot antennas. An high frequency structure simulator, finite element method (FEM)-based, three-dimensional full wave electromagnetic solver simulator by ANSYS was used for the design of the proposed antennas. The final antennas were fabricated and their characteristics were measured. The bandwidth of |S11| &lt;‚àí10 dB was extended from 19.5 GHz up to 75 GHz. This band covers most of wireless MM-wave applications, fifth Generation mobile and wireless networks, and the WLAN, WPAN, and W-bands. The simulated and measured radiation efficiency, gain, and radiation pattern of the proposed antennas are presented. The average radiation efficiency and gain over the entire operating band are about 60% and 6 dBi, respectively. These antennas are also low profile and low cost. ¬© 2017 Wiley Periodicals, Inc. Microwave Opt Technol Lett 59:976‚Äì983, 2017.</t>
  </si>
  <si>
    <t>976-983</t>
  </si>
  <si>
    <t>Elsheakh, Dalia M.</t>
  </si>
  <si>
    <t>Linear/circular polarizations slot antennas for millimmiter wave applications</t>
  </si>
  <si>
    <t>10.1002/mop.30435</t>
  </si>
  <si>
    <t>2-s2.0-85013924694</t>
  </si>
  <si>
    <t>['wearable aperture', 'substrate layers', 'simulation results', 'shaped slot', 'return loss', 'relative permittivity', 'radiation pattern', 'radiating element', 'new type', 'good agreement']</t>
  </si>
  <si>
    <t>aperture-coupled antenna | bending curvature radius | wearable antenna | wireless body area network (WBAN)</t>
  </si>
  <si>
    <t>A new type of the wearable aperture-coupled patch antenna for 2.4 GHz wireless body area network (WBAN) application is proposed. The H-shaped slot in middle ground plane and rectangular ring microstrip feed line are optimized, so that it realizes the efficient electromagnetic coupling with the radiating element. The substrate layers are 2 mm thickness felt layers with relative permittivity of 1.2, and the other layers are copper foil tape (CFT) to ensure the performance of the antenna. Furthermore, the return loss, radiation pattern and gain are investigated in detail for the antenna under different bending curvature radius. Experimental results show a good agreement with simulation results. ¬© 2017 Wiley Periodicals, Inc. Microwave Opt Technol Lett 59:761‚Äì766, 2017.</t>
  </si>
  <si>
    <t>761-766</t>
  </si>
  <si>
    <t>60028265;60028265;60028265;60028265;60028265</t>
  </si>
  <si>
    <t>55426432500;56709128700;57189238881;55940155900;57203939443</t>
  </si>
  <si>
    <t>Gao, Guo Ping;Hu, Bin;Tian, Xiao Long;Zhao, Qing Lin;Zhang, Bing Tao</t>
  </si>
  <si>
    <t>Lanzhou University</t>
  </si>
  <si>
    <t>Gao G.P.</t>
  </si>
  <si>
    <t>Experimental study of a wearable aperture-coupled patch antenna for wireless body area network</t>
  </si>
  <si>
    <t>10.1002/mop.30408</t>
  </si>
  <si>
    <t>2-s2.0-85013933666</t>
  </si>
  <si>
    <t>['successfully used', 'small antenna', 'resonance frequency', 'relative bandwidth', 'original dimension', 'measurements show', 'large reactance', 'foster circuits', 'experimentally tested', 'constant value', 'circuits based', 'bandwidth theory', 'bandwidth even', 'analytical study', 'also extending', '7 cm', '104 %.']</t>
  </si>
  <si>
    <t>antenna | miniaturization | non-Foster circuit</t>
  </si>
  <si>
    <t>Electrically small antennas are characterized by large reactance and small radiation resistance. Conventional passive impedance matching is limited by the gain-bandwidth theory which predicts narrow bandwidth characteristics. Furthermore, Wheeler-Chu limitation forecast a very narrow band relative to the size of the small antenna and a high quality factor impedance. Non-Foster circuits can overcome these restrictions and achieve broadband performances by using negative circuit elements. These circuits based on negative impedance converters allow cancelling the antenna's reactance and transforming its frequency-dependent radiation resistance to a constant value over a broad frequency band. In this article a miniaturized antenna using a non-Foster impedance matching circuit is presented. This active external matching circuit allows shifting the resonance frequency of an antenna initially designed at 1100‚Äì125 MHz while keeping its original dimension of 7 cm and also extending its relative bandwidth from 10% to 104%. An analytical study is used to design the active impedance matching circuit and to implement it. A prototype is fabricated and experimentally tested. Measurements show that non-Foster circuits can be successfully used to overcome fundamental limitations of electrically small passive antennas in terms of bandwidth even if this gain remains weak. ¬© 2017 Wiley Periodicals, Inc. Microwave Opt Technol Lett 59:986‚Äì991, 2017.</t>
  </si>
  <si>
    <t>986-991</t>
  </si>
  <si>
    <t>60109179;60109179-60017338;60002286;60002286;60206637</t>
  </si>
  <si>
    <t>57192094442;6701426035;6602262437;36714361700;16244258200</t>
  </si>
  <si>
    <t>Niang, Anna;de Lustrac, Andr√©;Piau, G√©rard Pascal;Sabanowski, Guy;Burokur, Shah Nawaz</t>
  </si>
  <si>
    <t>VHF antenna miniaturization using external non-foster matching circuit</t>
  </si>
  <si>
    <t>10.1002/mop.30441</t>
  </si>
  <si>
    <t>2-s2.0-85013934967</t>
  </si>
  <si>
    <t>['working bands', 'wlan applications', 'two arc', 'suitable choice', 'small size', 'simulation results', 'ratio bandwidth', 'propounded antenna', 'outcomes exhibit', 'outcomes demonstrate', 'measured 10', 'input multiple', 'inexpensive fr', 'high isolation', 'fine efficiency', 'cp functionality', 'circularly etching', 'circuit feed', 'antenna feed', 'also received', '4720 mhz', '43 ghz', '4 substrate', '3db axial', '330 mhz']</t>
  </si>
  <si>
    <t>circularly polarized | multiple-input multiple-output | slot antenna | WLAN</t>
  </si>
  <si>
    <t>The design of a novel circularly polarized (CP) modified slot multiple-input multiple-output (MIMO) antenna for WLAN applications with a small size of 20 √ó 20 mm2 is suggested. The MIMO antenna configuration consists of two stepped open-circuit feed-lines to enhance the input matching condition, a square ground plane with circularly etching and two arc-shape slotted stubs along the two opposite edges to produce the CP functionality. To accredit the simulation results, the prototypes of the suggested CP modified slot MIMO antenna are constructed on an inexpensive FR-4 substrate and tested. The outcomes exhibit a 6% (330 MHz, 5.10‚Äì5.43 GHz) 3dB axial-ratio bandwidth, and the measured 10-dB impedance bandwidth is 62.9% (4720 MHz, 4,92‚Äì9.64 GHz). Antenna feed-lines are Microstrip-Microstrip to gain a high isolation and low envelope correlation between the two input ports. Fine efficiency of the propounded antenna over the working bands are also received. The outcomes demonstrate, which the antenna can be evaluated as a suitable choice for CP MIMO systems. ¬© 2017 Wiley Periodicals, Inc. Microwave Opt Technol Lett 59:876‚Äì880, 2017.</t>
  </si>
  <si>
    <t>876-880</t>
  </si>
  <si>
    <t>60000627;60000627;60000627;60000627;60000627</t>
  </si>
  <si>
    <t>57209724548;24474815100;55913973000;55818148600;56427700400</t>
  </si>
  <si>
    <t>Ghahremani, M.;Ghobadi, Ch;Nourinia, J.;Karamirad, M.;Mohammadi, B.</t>
  </si>
  <si>
    <t>Ghahremani M.</t>
  </si>
  <si>
    <t>A novel circularly polarized modified slot MIMO antenna for WLAN applications</t>
  </si>
  <si>
    <t>10.1002/mop.30418</t>
  </si>
  <si>
    <t>2-s2.0-85013935280</t>
  </si>
  <si>
    <t>['usable bandwidth', 'return loss', 'novel ultra', 'measurements performed', 'human hand', 'highly desirable', 'flexible sections', 'electromagnetic simulations', 'consumer goods', 'anthropomorphic forearm', 'antenna size', '13 mm']</t>
  </si>
  <si>
    <t>4G LTE | flexible-antennas | hybrid-PCB | ultra-wideband | wrist-worn</t>
  </si>
  <si>
    <t>A novel ultra-wideband antenna solution to operate in the 4GLTE communications standard is proposed. The antenna has been built on flexible and very thin Kapton material, suitable for limited space wrist worn applications. The proposed antenna concept and construction is very simple, which is highly desirable in consumer goods with high production quantities. The antenna size is 127 √ó 25 √ó 0.13 mm and operates in the LTE bands 698‚Äì960, 1710‚Äì2170, and 2500‚Äì2700 MHz, having a 78% of usable bandwidth below ‚àí6 dB of return loss when mounted on human hand. The antenna exhibited great agreement between electromagnetic simulations in CST and measurements performed into 3D anechoic chamber with anthropomorphic forearm-hand. The antenna is suitable to be manufactured using hybrid PCB technology with electronic circuits mounted on the top rigid section, and the asymmetrical tapered antenna design in the flexible sections. ¬© 2017 Wiley Periodicals, Inc. Microwave Opt Technol Lett 59:777‚Äì783, 2017.</t>
  </si>
  <si>
    <t>777-783</t>
  </si>
  <si>
    <t>60032563;60032563;60032563;60032563</t>
  </si>
  <si>
    <t>57193437126;23973567200;25627451400;24722735800</t>
  </si>
  <si>
    <t>Flores-Cuadras, Javier R.;Medina-Monroy, Jose L.;Chavez-Perez, Ricardo A.;Lobato-Morales, Humberto</t>
  </si>
  <si>
    <t>Ensenada</t>
  </si>
  <si>
    <t>Centro de Investigacion Cientifica y de Educacion Superior de Ensenada</t>
  </si>
  <si>
    <t>Flores-Cuadras J.</t>
  </si>
  <si>
    <t>Novel ultra-wideband flexible antenna for wearable wrist worn devices with 4G LTE communications</t>
  </si>
  <si>
    <t>10.1002/mop.30393</t>
  </si>
  <si>
    <t>2-s2.0-85013936296</t>
  </si>
  <si>
    <t>['wimax devices', 'wideband antenna', 'uwb applications', 'uwb antenna', 'resonance frequencies', 'radiation pattern', 'prototype antenna', 'proposed antenna', 'parametric studies', 'overall size', 'measured results', 'ground plane', 'fed ultra', 'csrr slot', 'crucial issues', 'coplanar waveguide', 'close agreement', 'circular monopole', 'avoid interference', 'appropriate dimension', 'antenna characteristics', '96 ghz', '9 ghz', '6 mm3', '5 ghz', '2 ghz', '06 ghz']</t>
  </si>
  <si>
    <t>CPW-fed | metamaterials | monopole antenna | reduced ground plane | UWB antenna</t>
  </si>
  <si>
    <t>A coplanar waveguide (CPW) fed ultra-wideband antenna is proposed for UWB applications. The proposed antenna consists of circular monopole with single complementary split ring resonator (CSRR) slot and reduced ground plane. The overall size of an antenna is 20 √ó 25 √ó 1.6 mm3. The prototype antenna is designed, fabricated and tested. It provides good return loss characteristics and radiation pattern. The measured ‚àí10 dB impedance bandwidths are 1.06 GHz (3.9‚Äì4.96 GHz) and 4.5 GHz (6.7‚Äì11.2 GHz) with resonance frequencies at 4.4 and 9 GHz, respectively. An appropriate dimension of CSRR slot has been etched on patch to notch 5‚Äì6 GHz band to avoid interference with WLAN and WiMAX devices which is one of the crucial issues to be solved in UWB antenna. Parametric studies on width of ground plane and dimension of CSRR slot are done to investigate the effect of various geometrical values on antenna characteristics. The simulated and measured results of the antenna are in close agreement with each other which will confirm the applicability of the proposed antenna. ¬© 2017 Wiley Periodicals, Inc. Microwave Opt Technol Lett 59:745‚Äì749, 2017.</t>
  </si>
  <si>
    <t>745-749</t>
  </si>
  <si>
    <t>A CPW-fed circular patch antenna inspired by reduced ground plane and CSRR slot for UWB applications with notch band</t>
  </si>
  <si>
    <t>10.1002/mop.30386</t>
  </si>
  <si>
    <t>2-s2.0-85013939660</t>
  </si>
  <si>
    <t>['theoretical values', 'standing wave', 'simple manner', 'patch antenna', 'impedance bandwidth', 'ground plane', 'focused beam', 'comparable single', 'cavity model', 'array structure', 'array antenna', 'aperture efficiency', 'antenna operation', 'antenna cavity', '7 %.']</t>
  </si>
  <si>
    <t>antenna feed | microstrip array antenna | standing-wave antenna</t>
  </si>
  <si>
    <t>The concept of standing-wave array antennas is presented. In this new array structure, a high-order standing wave is excited to produce a focused beam. To verify the concept in a simple manner, a five-patch microstrip array is considered. A cavity model is used to illustrate the principle of antenna operation. Measured radiation patterns and input impedances agree relatively well with the theoretical values to confirm the concept of a standing wave in the antenna cavity. The bandwidths of the array antenna are about the same as those of a comparable single-patch antenna. The impedance bandwidth of the array structure is 0.9% while the 3-dB gain bandwidth is 2.7%. The aperture efficiency is about 79% assuming the aperture area includes the ground plane. ¬© 2017 Wiley Periodicals, Inc. Microwave Opt Technol Lett 59:927‚Äì930, 2017.</t>
  </si>
  <si>
    <t>927-930</t>
  </si>
  <si>
    <t>60017536;100357777;60017536;60017536</t>
  </si>
  <si>
    <t>7410158021;35133781600;55511108300;25638154400</t>
  </si>
  <si>
    <t>Lee, Choon Sae;Brown, James E.;Ezzat, Mohamed;Jeong, Seongheon</t>
  </si>
  <si>
    <t>Dallas;Lake Oswego</t>
  </si>
  <si>
    <t>Southern Methodist University;Micro Systems Engineering, Inc.</t>
  </si>
  <si>
    <t>60017536;100357777</t>
  </si>
  <si>
    <t>Two-dimensional standing-wave microstrip array antenna</t>
  </si>
  <si>
    <t>10.1002/mop.30422</t>
  </si>
  <si>
    <t>2-s2.0-85013939916</t>
  </si>
  <si>
    <t>['three orientations', 'reflection coefficient', 'radiation patterns', 'radiation beam', 'electromagnetic characteristics', 'e plane', 'design operates', '6 ghz']</t>
  </si>
  <si>
    <t>beam steering antenna | dielectric resonator antenna (DRA) | wireless local area network (WLAN) applications</t>
  </si>
  <si>
    <t>A novel dielectric resonator antenna with switching beamforming operation is presented in this article. The proposed antenna consists of a triangular dielectric resonator (DR) fed by three switched excitation probes. The switched excitations allow having an antenna with radiation beam that can be swept in three orientations, ‚àí60¬∞, 0¬∞, 60¬∞, in the E plane. This design operates in wideband with a range from 5 to 6 GHz, suitable for wireless local area network (WLAN) applications. To validate this concept, the electromagnetic characteristics of the antenna, such as reflection coefficient and radiation patterns are performed by simulations and measurements. ¬© 2017 Wiley Periodicals, Inc. Microwave Opt Technol Lett 59:955‚Äì958, 2017.</t>
  </si>
  <si>
    <t>955-958</t>
  </si>
  <si>
    <t>60087346-60005415;60070452-60087354;60005415;60087346</t>
  </si>
  <si>
    <t>25960697900;55892688700;57203255668;6602259960</t>
  </si>
  <si>
    <t>Behloul, Abla;Messaoudene, Idris;Denidni, Tayeb A.;Benghalia, Abdelmadjid</t>
  </si>
  <si>
    <t>Algeria;Algeria;Algeria;Canada</t>
  </si>
  <si>
    <t>Bordj bou Arreridj;Constantine;Algiers;Varennes</t>
  </si>
  <si>
    <t>Universit√© Bachir El Ibrahimi de Bordj Bou Arreridj;Universit√© des Fr√®res Mentouri Constantine 1;√âcole nationale sup√©rieure d'Informatique;Centre √ânergie Mat√©riaux T√©l√©communications</t>
  </si>
  <si>
    <t>60087354;60087346;60070452;60005415</t>
  </si>
  <si>
    <t>Behloul A.</t>
  </si>
  <si>
    <t>Three-port triangular dielectric resonator antenna with switching beam forming operation</t>
  </si>
  <si>
    <t>10.1002/mop.30442</t>
  </si>
  <si>
    <t>2-s2.0-85013944830</t>
  </si>
  <si>
    <t>['ultra wideband', 'tanœ ¥)', 'systematic study', 'structure embedded', 'simulated results', 'relative permittivity', 'optimal design', 'obtained results', 'numerical simulations', 'loss tangent', 'investigated based', 'hfss formulations', 'ground plane', 'frequency band', 'excellent matching', 'ebg structures', 'ebg defects', 'article discusses', 'antenna shows', 'antenna provides', 'antenna performance', 'antenna design', 'acceptable agreements', '8 dbi', '7 ghz', '5 ghz', '20 ghz', '2 ghz', '10 ghz']</t>
  </si>
  <si>
    <t>EBG | endfire | partial ground plane | spread spectrum</t>
  </si>
  <si>
    <t>This article discusses the design of a 2D Electromagnetic Band Gap (EBG) structure embedded to the profile of a rectangular microstrip antenna for Ultra Wideband (UWB) applications. The proposed EBG structures that introduced to the antenna design are based on inclusions of 3 √ó 5 unit cells etched from the patch and backed with EBG defects and a partial ground plane. The patch and the ground plane are based copper layer mounted on a 26 √ó 30 mm2 Rogers RT 5880 substrate of 1 mm thickness with a relative permittivity (Œµr) of 2.2 and a loss tangent (tanŒ¥) of 0.00134. A systematic study is investigated based on numerical simulations to arrive to the optimal design and realize the effects of the EBG structures on the antenna performance. The conducted numerical simulations are based on Finite Integral Technique (FIT) and Finite Element Method (FEM) algorithms using CST MWS and HFSS formulations, respectively. The antenna performance in terms of S11 and gain are measured from 0.5 GHz up to 20 GHz. The obtained results, numerically and experimentally, show that the antenna provides a realized gain around 5 dBi over the frequency band of interest and maximally about 5.8 dBi at 10 GHz. The antenna shows an excellent matching over frequency band from 3.2 GHz up to 18.5 GHz with a separate mode around 2.7 GHz. Finally, acceptable agreements are achieved between the measured and simulated results. ¬© 2017 Wiley Periodicals, Inc. Microwave Opt Technol Lett 59:827‚Äì834, 2017.</t>
  </si>
  <si>
    <t>827-834</t>
  </si>
  <si>
    <t>Elwi, Taha A.</t>
  </si>
  <si>
    <t>Al-Mammon University College</t>
  </si>
  <si>
    <t>Elwi T.</t>
  </si>
  <si>
    <t>Electromagnetic band gap structures based on ultra wideband microstrip antenna</t>
  </si>
  <si>
    <t>10.1002/mop.30397</t>
  </si>
  <si>
    <t>2-s2.0-85013948802</t>
  </si>
  <si>
    <t>['worldwide shortages', 'transparent antennas', 'thin films', 'satellite communication', 'return loss', 'replacement materials', 'promising candidates', 'printed planar', 'last decade', 'ito ).', 'indium due', 'increasing prices', 'gzo ),', 'great concern', 'dipole antenna', 'conductivity comparable', 'applications ranging', 'antenna operated']</t>
  </si>
  <si>
    <t>gallium doped zinc-oxide | planar dipole | thin film antenna | transparent antenna | transparent conductive oxide</t>
  </si>
  <si>
    <t>For the last decade, optically transparent antennas have been a topic of research for applications ranging from satellite communication to window embedded telecommunications. The most common material used for transparent antennas has so far been Indium Tin Oxide (ITO). However, the long term availability of indium due to worldwide shortages and increasing prices is of great concern, necessitating the exploration of replacement materials. Among the most promising candidates is zinc oxide heavily doped with gallium (GZO), which can be produced in the form of thin films with conductivity comparable to that of ITO. In order to study the efficacy of GZO transparent antennas, a printed planar-dipole antenna was designed and fabricated. The antenna operated in the 2.4 GHZ Industry science and measurement (ISM) band with a return loss of approximately 13 dB. ¬© 2017 Wiley Periodicals, Inc. Microwave Opt Technol Lett 59:773‚Äì777, 2017.</t>
  </si>
  <si>
    <t>773-777</t>
  </si>
  <si>
    <t>60002476;60002476;60002476;60002476;60002476;60002476;60002476</t>
  </si>
  <si>
    <t>55581370400;56492936200;57190585484;57205785769;10242595600;55588229600;6701565590</t>
  </si>
  <si>
    <t>Green, Ryan B.;Toporkov, Mykyta;Ullah, M. D.B.;Avrutin, Vitaliy;Ozgur, Umit;Morkoc, Hadis;Topsakal, Erdem</t>
  </si>
  <si>
    <t>Richmond</t>
  </si>
  <si>
    <t>Virginia Commonwealth University</t>
  </si>
  <si>
    <t>Green R.B.</t>
  </si>
  <si>
    <t>An alternative material for transparent antennas for commercial and medical applications</t>
  </si>
  <si>
    <t>10.1002/mop.30404</t>
  </si>
  <si>
    <t>2-s2.0-85013951195</t>
  </si>
  <si>
    <t>['slot antenna', 'proposed pifa', 'planar inverted', 'low correlation', 'input multiple', 'high isolation', 'high ecc', 'ground plane', 'f antenna', 'enhanced isolation', 'average value', '20 db']</t>
  </si>
  <si>
    <t>characteristic mode | high isolation | low correlation | MIMO antennas</t>
  </si>
  <si>
    <t>In this article, multiple-input multiple-output (MIMO) antennas with high isolation and low correlation for LTE Band 8 (880‚Äì960 MHz) were designed by adopting a planar inverted-F antenna (PIFA) and a slot antenna. Based on characteristic mode theory, MIMO antennas utilize two different types of antennas to excite orthogonal modes for enhanced isolation and correlation. The proposed PIFA is designed to excite the ground mode along the length of the ground plane, and the slot antenna is proposed to adopt the ground mode along the width of the ground plane as a radiator; this provides greatly improved isolation and diversity performance compared to the reference MIMO antennas using two PIFAs. During simulation, the isolation is enhanced from below 4 to 20 dB. The measured envelope correlation coefficient (ECC) of the proposed MIMO antennas had an average value of 0.06, but the reference MIMO antennas had a very high ECC of 0.7. ¬© 2017 Wiley Periodicals, Inc. Microwave Opt Technol Lett 59:893‚Äì898, 2017.</t>
  </si>
  <si>
    <t>57200686781;56963327400;57193429300;56963063200;7410128245</t>
  </si>
  <si>
    <t>Kim, Jihoon;Qu, Longyue;Jo, Haseok;Zhang, Rui;Kim, Hyeongdong</t>
  </si>
  <si>
    <t>A MIMO antenna design based on the characteristic mode</t>
  </si>
  <si>
    <t>10.1002/mop.30429</t>
  </si>
  <si>
    <t>2-s2.0-85013956767</t>
  </si>
  <si>
    <t>['radiation efficiency', 'peak gain', 'mpt ).', 'letter presents', 'hybrid antenna', 'harvesting band', 'harvesting antenna', 'ground space', 'etched hole', 'duplexing network', '8 ghz', '62 ghz', '3 ghz', '18 dbi']</t>
  </si>
  <si>
    <t>duplexing network | electromagnetic energy harvesting | microwave power transfer (MPT) | resonant loop antenna | ultra-wideband (UWB) antenna</t>
  </si>
  <si>
    <t>This letter presents the development of a hybrid antenna for electromagnetic energy harvesting and microwave power transmission (MPT). The antenna was designed by mounting a 2 √ó 2 array resonant loop antennas on a wideband tapered monopole antenna with an etched hole and a patch on the other side. The induced loop resonances on the edges of the patch provide improved impedance matching in the harvesting band. In particular, the 2 √ó 2 array is mounted without increasing the size of harvesting antenna by using the ground space of it. In order to combine the harvesting and MPT antennas without affecting each other, a duplexing network, which consists of a band stop stub and a high pass filter, is employed. The harvesting antenna has wide 6 dB bandwidth of 0.62‚Äì1.3 GHz and 1.58‚Äì3.62 GHz. The radiation efficiency of 77‚Äì99% was measured in the whole harvesting band. In addition, a 2 √ó 2 array has a peak gain of 10.18 dBi and radiation efficiency of 89% at 5.8 GHz and operates as a MPT receiving antenna. ¬© 2017 Wiley Periodicals, Inc. Microwave Opt Technol Lett 59:797‚Äì802, 2017.</t>
  </si>
  <si>
    <t>797-802</t>
  </si>
  <si>
    <t>60017776;60017776;60017776</t>
  </si>
  <si>
    <t>56566825700;57193430331;57218643344</t>
  </si>
  <si>
    <t>Lee, Chang Hyun;Park, Jae Hyun;Lee, Jeong Hae</t>
  </si>
  <si>
    <t>Lee C.H.</t>
  </si>
  <si>
    <t>Wideband tapered monopole antenna with 2 by 2 resonant loop array for electromagnetic energy harvesting and microwave power transmission</t>
  </si>
  <si>
    <t>10.1002/mop.30387</t>
  </si>
  <si>
    <t>2-s2.0-85013958396</t>
  </si>
  <si>
    <t>['‚ äúa', 'wimax 3', 'proposed antenna', 'mathematical equation', 'frequency tuning', 'dielectric constant', 'conventional u', 'broadband communication', 'antenna substrate', 'achieved due', '8 ghz', '4 ghz', '23 ghz']</t>
  </si>
  <si>
    <t>broadband | coaxial probe fed | microstrip antenna | UWB lower band | WiMAX | WLAN</t>
  </si>
  <si>
    <t>In this letter, a coaxially probe fed compact microstrip patch antenna is presented for broadband communication. The ‚àí10 dB impedance bandwidth of the proposed antenna is 4 GHz (2.27‚Äì6.23 GHz) and it covers WLAN 2.4/5.2/5.8 GHz, WiMAX 3.5/5.5, LTE-2500, UWB lower application bands. The proposed antenna is fabricated on 34 mm √ó 27 mm √ó 1.6 mm FR4 substrate. Instead of conventional U/H/E/C-shaped broadband patch, an ‚ÄúA-shaped‚Äù patch is proposed to achieve broadband operation. Miniaturization of the antenna is achieved due to two parallel slots at the rectangular ground plane. Further, frequency tuning in the proposed antenna is observed. A mathematical equation is presented for the cut-off frequency of the proposed antenna in terms of ground slot length and dielectric constant of the antenna substrate. ¬© 2017 Wiley Periodicals, Inc. Microwave Opt Technol Lett 59:848‚Äì853, 2017.</t>
  </si>
  <si>
    <t>848-853</t>
  </si>
  <si>
    <t>56180545300;35106843800</t>
  </si>
  <si>
    <t>Bhowmik, Aritra;Bhattacharjee, Anup Kr</t>
  </si>
  <si>
    <t>Bhowmik A.</t>
  </si>
  <si>
    <t>Design of A-shaped coaxial fed compact broadband antenna for WLAN/WiMAX/UWB lower-band applications</t>
  </si>
  <si>
    <t>10.1002/mop.30411</t>
  </si>
  <si>
    <t>2-s2.0-85013960178</t>
  </si>
  <si>
    <t>['proposed strategy', 'new strategy', 'measured results', 'low cost', 'ground communication', 'gain coverage', 'feeding network', 'coverage air', 'cosecant pattern', 'array prototype', 'antenna array', 'achieve equal']</t>
  </si>
  <si>
    <t>air-to-ground communication | equal-gain coverage | maximum available gain | shaped-beam antenna</t>
  </si>
  <si>
    <t>In this article, a new strategy for high-quality and wide-coverage air-to-ground communication is proposed by using pattern synthesis method. The cosecant pattern for equal-gain coverage is synthesized using two switchable patterns, which are provided by switchable feeding networks and a ten-element airborne microstrip antenna array. The merits of the proposed strategy include two folds: first, the antenna array and feeding network are easy to design and with low cost, no need to use beam steering method. Second, the maximum available gain in the required cosecant coverage is achieved by the proposed strategy, providing sufficient path loss margin. We have simulated and fabricated the array prototype, and measured results have proved our idea to achieve equal-gain coverage with a relatively simple antenna structure. ¬© 2017 Wiley Periodicals, Inc. Microwave Opt Technol Lett 59:750‚Äì753, 2017.</t>
  </si>
  <si>
    <t>750-753</t>
  </si>
  <si>
    <t>56398809400;55912043400;8551577700;7403443114</t>
  </si>
  <si>
    <t>Chang, Le;Li, Yue;Zhang, Zhijun;Feng, Zhenghe</t>
  </si>
  <si>
    <t>Pattern synthesis for equal-gain coverage in air-to-ground communication</t>
  </si>
  <si>
    <t>10.1002/mop.30400</t>
  </si>
  <si>
    <t>2-s2.0-85013960261</t>
  </si>
  <si>
    <t>['width enhanced', 'two antennas', 'remote distance', 'narrow beam', 'doppler radar', '5 cm', '25 dbi']</t>
  </si>
  <si>
    <t>frequency selective surface | microstrip antenna | noncontact vital signs monitoring | remote vital sign monitoring | ultra-wide band Doppler radar</t>
  </si>
  <si>
    <t>A high gain frequency selective surface (FSS) antenna is proposed for noncontact remote vital signs monitoring (RVSM) with low power (‚àí10 dBm) Doppler radar at 9.9 GHz frequency. High antenna gain (18.25 dBi) and narrow beam-width enhanced the accuracy of human breathing rate (BR) and heart beat rate (HR) detection from remote distance in the range of 5 cm to 1 m. Two antennas have been fabricated and tested for which the measured and simulation results showed good agreement. ¬© 2017 Wiley Periodicals, Inc. Microwave Opt Technol Lett 59:818‚Äì823, 2017.</t>
  </si>
  <si>
    <t>818-823</t>
  </si>
  <si>
    <t>Rabbani M.S.</t>
  </si>
  <si>
    <t>Frequency selective surface antenna for remote vital sign monitoring with ultra-wide band doppler radar</t>
  </si>
  <si>
    <t>10.1002/mop.30402</t>
  </si>
  <si>
    <t>2-s2.0-85013969293</t>
  </si>
  <si>
    <t>['work reveals', 'uda nanoantenna', 'optical yagi', 'optical antennas', 'localized fields', 'field microscopy']</t>
  </si>
  <si>
    <t>dyadic Green's function | high forward directivity | metallic nanoparticles | optical Yagi-Uda antenna | radiation efficiency</t>
  </si>
  <si>
    <t>Optical antennas, acting as converters between propagating and localized fields, can be employed in near-field microscopy and high-resolution biomedical sensors. Utilizing the multi-sphere dyadic Green's function, we propose a nonperiodic optical nanoantenna made of a metallic nanoparticles dimer chain. Our numeric results show that the antenna has a high forward directivity and vanishing backward directivity simultaneously even without a reflector. Our work reveals the role of nonperiodicity in design of optical Yagi-Uda nanoantenna. ¬© 2017 Wiley Periodicals, Inc. Microwave Opt Technol Lett 59:786‚Äì789, 2017.</t>
  </si>
  <si>
    <t>786-789</t>
  </si>
  <si>
    <t>60019118;60019118;60019118;60019118;60019118</t>
  </si>
  <si>
    <t>56747262700;7403913918;56463515300;8592710500;36071147000</t>
  </si>
  <si>
    <t>Chen, Xiaolin;Yu, Wenhai;Yue, Wencheng;Yao, Peijun;Liu, Wen</t>
  </si>
  <si>
    <t>A design of nano-optical Yagi-Uda antenna with high forward directivity</t>
  </si>
  <si>
    <t>10.1002/mop.30399</t>
  </si>
  <si>
    <t>2-s2.0-85013971648</t>
  </si>
  <si>
    <t>['whole bandwidth', 'simulated results', 'simple method', 'rectangular profile', 'reactive impedance', 'proper selection', 'probe inductance', 'patch geometry', 'optimizing technique', 'optimization technique', 'good agreement', 'genetic algorithm', 'gain along', 'fixed direction', 'feed position', 'broadside radiation', 'broadside direction', 'bandwidth since', 'article focuses', '7 db']</t>
  </si>
  <si>
    <t>broadband antennas | genetic algorithms | microstrip patch antennas | multi-purpose optimization | optimization</t>
  </si>
  <si>
    <t>Suspending microstrip patch antennas (MPAs) on air is a simple method of improving the bandwidth. However, the probe inductance limits the height of the MPA and hence the bandwidth since it adds a reactive impedance that mismatches the antenna. Proper selection of geometrical patch shape can introduce capacitive effects to compensate the probe inductance and improve the bandwidth. The selection of the geometry can be performed by using an optimizing technique. This article focuses on a multipurpose optimization problem where the optimization tool optimizes not only the bandwidth but also the gain along the broadside direction. Further, it is used to obtain linear polarization in a fixed direction over the whole bandwidth for broadside radiation. Genetic algorithm is used as the optimization technique to find the patch geometry and locate the feed position to achieve these objectives. A variably overlapping cell method has been used in search of the patch geometry. The performance improved MPA has a rectangular profile of 20 √ó 25 mm2 and operates around 4 GHz. The broadband antenna shows a fractional impedance bandwidth of 60% with S11&lt;‚àí10 dB. It also shows linear polarization and maximum radiation along the broadside direction across the bandwidth with a maximum broadside gain of 7 dB. The antenna has been fabricated and the measurements are in good agreement with the simulated results. ¬© 2017 Wiley Periodicals, Inc. Microwave Opt Technol Lett 59:941‚Äì949, 2017.</t>
  </si>
  <si>
    <t>941-949</t>
  </si>
  <si>
    <t>60104972;60026905;60071082;100541303</t>
  </si>
  <si>
    <t>55522572900;35611493500;15726640000;32067571600</t>
  </si>
  <si>
    <t>Jayasinghe, Jeevani W.;Anguera, Jaume;Uduwawala, Disala N.;And√∫jar, Aurora</t>
  </si>
  <si>
    <t>Sri Lanka;Sri Lanka;Spain;Spain</t>
  </si>
  <si>
    <t>Kuliyapitiya;Peradeniya;Barcelona;Barcelona</t>
  </si>
  <si>
    <t>Wayamba University of Sri Lanka;University of Peradeniya;Universitat Ramon Llull;Fractus Antennas</t>
  </si>
  <si>
    <t>60104972;60071082;60026905;100541303</t>
  </si>
  <si>
    <t>Jayasinghe J.</t>
  </si>
  <si>
    <t>A multipurpose genetically engineered microstrip patch antennas: Bandwidth, gain, and polarization</t>
  </si>
  <si>
    <t>10.1002/mop.30439</t>
  </si>
  <si>
    <t>2-s2.0-85013972033</t>
  </si>
  <si>
    <t>['totally cover', 'sixteen elements', 'satellite tv', 'much thinner', 'measured gains', 'low profile', 'conventional stripline', '2 ghz', '18 dbi']</t>
  </si>
  <si>
    <t>antenna arrays | antenna feeds | dual polarization | microstrip transmission line | slot antennas</t>
  </si>
  <si>
    <t>A simple dual polarized circular slot antenna array for satellite TV is proposed in this letter. The antenna array consists of sixteen elements and each of them is excited by an olive-shaped feeding probe. The proposed antenna array has measured gains of 18 dBi for both polarizations and an input ports isolation excess 30 dB. The antenna can totally cover the bandwidth of the TV satellite application, which is from 11.7 to 12.2 GHz. The antenna is also very low profile, which is much thinner than other conventional stripline-fed planar array antennas. ¬© 2017 Wiley Periodicals, Inc. Microwave Opt Technol Lett 59:783‚Äì786, 2017.</t>
  </si>
  <si>
    <t>783-786</t>
  </si>
  <si>
    <t>10043157900;13205722300;55510527400</t>
  </si>
  <si>
    <t>Mak, Ka Ming;Lai, Hau Wah;Luk, Kwai Man</t>
  </si>
  <si>
    <t>Simple low profile dual polarized planar antenna array</t>
  </si>
  <si>
    <t>10.1002/mop.30392</t>
  </si>
  <si>
    <t>2-s2.0-85013978697</t>
  </si>
  <si>
    <t>B07046</t>
  </si>
  <si>
    <t>['repeater antennas', 'relay antennas', 'proposed design', 'polarization ports', 'metamaterial cavity', 'metal reflector', 'isolation level', 'isolation enhancement', 'good performance', 'frequency band', 'four sets', 'backed antennas', '7 ghz']</t>
  </si>
  <si>
    <t>dual-polarized | isolation enhancement | meta-surface | metamaterial cavity</t>
  </si>
  <si>
    <t>A novel metamaterial cavity for the isolation enhancement of closely positioned dual-polarized relay antenna arrays is proposed in this paper. The metamaterial cavity is composed of four sets of double-layer complementary meta-surface and metal reflector. Numerical and experimental results show that the isolation level of the same polarization ports for the proposed metamaterial cavity-backed antennas can be improved by at most 10dB over the frequency band of 2.5‚Äì2.7 GHz, as well as the isolation of the cross polarization ports. More importantly, the metamaterial cavity-backed antennas keep other good performance such as VSWR &lt; 1.5 and a stable radiation pattern where the metamaterial cavity is loaded. The metamaterial cavity is suitable not only for the common antenna arrays, but also for the separate antenna arrays. The proposed design is easy to integrate with pico-base station antennas, relay antennas and repeater antennas. ¬© 2017 Wiley Periodicals, Inc. Microwave Opt Technol Lett 59:857‚Äì862, 2017.</t>
  </si>
  <si>
    <t>857-862</t>
  </si>
  <si>
    <t>60005465;60005465;60005465;60008724;60008724</t>
  </si>
  <si>
    <t>57044226800;10339818700;57193437571;7004721662;57190242812</t>
  </si>
  <si>
    <t>Li, Jinxin;Yang, Shiwen;Wang, Chenghui;Joines, William T.;Liu, Qinghuo</t>
  </si>
  <si>
    <t>Durham;Chengdu</t>
  </si>
  <si>
    <t>Duke University;University of Electronic Science and Technology of China</t>
  </si>
  <si>
    <t>60008724;60005465</t>
  </si>
  <si>
    <t>Metamaterial cavity for the isolation enhancement of closely positioned dual-polarized relay antenna arrays</t>
  </si>
  <si>
    <t>10.1002/mop.30413</t>
  </si>
  <si>
    <t>2-s2.0-85013979141</t>
  </si>
  <si>
    <t>NJ08192</t>
  </si>
  <si>
    <t>['√© neville', 'wind tunnels', 'whether mesa', 'various distances', 'thorough studies', 'still lacking', 'rufilabris females', 'rufilabris attraction', 'rufilabris antennae', 'results demonstrate', 'respond physiologically', 'recapture experiments', 'predator responses', 'methyl salicylate', 'may lead', 'investigate h', 'increased predation', 'higher predation', 'greenhouse conditions', 'field studies', 'field conditions', 'female h', 'farther distances', 'ecological functioning', 'detect mesa', 'cranberry fields', 'convergens females', 'conducted laboratory', 'agricultural crops']</t>
  </si>
  <si>
    <t>Chrysoperla rufilabris | Cranberries | Electro-antennography (EAG) | Herbivore-induced plant volatiles | Hippodamia convergens | Mark-release-recapture</t>
  </si>
  <si>
    <t>Methyl salicylate (MeSA) is a commonly emitted herbivore-induced plant volatile (HIPV) known to attract insect predators in agricultural crops. However, thorough studies on whether MeSA can increase their ecological functioning or their attraction under field conditions are still lacking. Here, we conducted laboratory, greenhouse, and field studies to address the hypothesis that two agriculturally important predatory insects (the ladybeetle Hippodamia convergens Gu√©rin-M√©neville and the lacewing Chrysoperla rufilabris Burmeister) respond physiologically and behaviorally to MeSA, which may lead to increased predation and oviposition. In laboratory studies using electro-antennography, we found that male and female H. convergens and C. rufilabris antennae can detect MeSA; however, for both species, female antennae responded more strongly. In greenhouse studies using cages and wind tunnels, H. convergens females were attracted to, and arrested by, MeSA; this attraction increased egg predation. Attraction of C. rufilabris females to MeSA also increased oviposition. In field studies, mark-release-recapture experiments were performed to investigate H. convergens and C. rufilabris attraction to MeSA over various distances in cranberry fields. More H. convergens and C. rufilabris were caught on yellow sticky cards placed close (0‚Äì30¬†m) to the predator release site than at farther distances, regardless of whether the cards were baited with MeSA or not. In conclusion, H. convergens and C. rufilabris adults detected, and were attracted to, MeSA under laboratory and greenhouse conditions, resulting in higher predation and oviposition, but this attraction was not observed under field conditions. These results demonstrate that predator responses to HIPVs can be complex in real agricultural settings.</t>
  </si>
  <si>
    <t>Chemoecology</t>
  </si>
  <si>
    <t>60017841;60017841;117027001;60030063</t>
  </si>
  <si>
    <t>56990861100;6701717823;57203033152;6603838520</t>
  </si>
  <si>
    <t>Salamanca, Jordano;Souza, Br√≠gida;Lundgren, Jonathan G.;Rodriguez-Saona, Cesar</t>
  </si>
  <si>
    <t>United States;Brazil;United States</t>
  </si>
  <si>
    <t>Chatsworth;Lavras;</t>
  </si>
  <si>
    <t>Philip E. Marucci Center for Blueberry and Cranberry Research;Universidade Federal de Lavras;Ecdysis Foundation and the Blue Dasher Farm Initiative</t>
  </si>
  <si>
    <t>60030063;60017841;117027001</t>
  </si>
  <si>
    <t>Salamanca J.</t>
  </si>
  <si>
    <t>From laboratory to field: electro-antennographic and behavioral responsiveness of two insect predators to methyl salicylate</t>
  </si>
  <si>
    <t>10.1007/s00049-017-0230-8</t>
  </si>
  <si>
    <t>2-s2.0-85014053677</t>
  </si>
  <si>
    <t>['thoroughly describe', 'space network', 'sat antenna', 'previous design', 'need high', 'near future', 'measurements show', 'gain antennas', 'frequency band', 'earth orbit', 'deployable ka', 'deployable cube', 'deep space', 'dbi gain', 'critical component', 'band frequencies', 'band antenna', 'aperture efficiency', '7 ghz', '32 ghz']</t>
  </si>
  <si>
    <t>In the near future, CubeSats will be deployed beyond low-Earth orbit (LEO) to perform scientific tasks in deep space. To do so, these CubeSats will need high-gain antennas (HGAs) that fit in a highly confined volume. In this article, we present an innovative, deployable Ka-band antenna that folds in a 1.5-U (10 √ó 10 √ó 15 cm3) stowage volume suitable for 6U (10 √ó 20 √ó 30 cm3)-class CubeSats. This antenna is designed for telecommunication and is compatible with NASA's deep-space network (DSN) at Ka-band frequencies (i.e., uplink: 34.2-34.7 GHz; downlink: 31.8-32.3 GHz). Calculations and measurements show that 42.0-dBi gain and 57% aperture efficiency are obtained at 32 GHz. We thoroughly describe the mechanical deployment mechanism because it is a critical component of the deployable Cube-Sat antenna. This challenging new design evolved from our previous design that only provided linear polarization and a single-frequency band.</t>
  </si>
  <si>
    <t>60009037;60009037;60009037;60009037;60027550</t>
  </si>
  <si>
    <t>36781774800;7201718319;57113337000;24435937900;7102110120</t>
  </si>
  <si>
    <t>Chahat, Nacer;Hodges, Richard E.;Sauder, Jonathan;Thomson, Mark;Rahmat-Samii, Yahya</t>
  </si>
  <si>
    <t>Los Angeles;Pasadena</t>
  </si>
  <si>
    <t>University of California, Los Angeles;Jet Propulsion Laboratory</t>
  </si>
  <si>
    <t>60027550;60009037</t>
  </si>
  <si>
    <t>Chahat N.</t>
  </si>
  <si>
    <t>The Deep-Space Network Telecommunication CubeSat Antenna: Using the deployable Ka-band mesh reflector antenna</t>
  </si>
  <si>
    <t>10.1109/MAP.2017.2655576</t>
  </si>
  <si>
    <t>2-s2.0-85014244209</t>
  </si>
  <si>
    <t>['tx side', 'thus allowing', 'switched current', 'selection filters', 'rx side', 'receiver operates', 'nm cmos', 'mos devices', 'low noise', 'low 1', 'locked loop', 'external band', 'discrete time', 'digital phase', 'digital 28', 'band linearity', 'acquiring lock', 'achieve high', '75 mw', '7 mw', '10 gsamples']</t>
  </si>
  <si>
    <t>All-digital PLL (ADPLL) | Bluetooth low energy (BLE) | digitally controlled oscillator (DCO) | discrete-Time (DT) receiver (RX) | Gaussian frequency shift keying (GFSK) | intermediate frequency (IF) | Internet of Things (IoT) | low-power (LP) transceiver (TRX) | matching network | transmit/receive (T/R) switch | transmitter (TX)</t>
  </si>
  <si>
    <t>We present an ultra-low-power Bluetooth low-energy (BLE) transceiver (TRX) for the Internet of Things (IoT) optimized for digital 28-nm CMOS. A transmitter (TX) employs an all-digital phase-locked loop (ADPLL) with a switched current-source digitally controlled oscillator (DCO) featuring low frequency pushing, and class-E/F2 digital power amplifier (PA), featuring high efficiency. Low 1/ f DCO noise allows the ADPLL to shut down after acquiring lock. The receiver operates in discrete time at high sampling rate (10 Gsamples/s) with intermediate frequency placed beyond 1/ f noise corner of MOS devices. New multistage multirate charge-sharing bandpass filters are adapted to achieve high out-of-band linearity, low noise, and low power consumption. An integrated on-chip matching network serves to both PA and low-noise transconductance amplifier, thus allowing a 1-pin direct antenna connection with no external band-selection filters. The TRX consumes 2.75 mW on the RX side and 3.7 mW on the TX side when delivering 0 dBm in BLE.</t>
  </si>
  <si>
    <t>1144-1162</t>
  </si>
  <si>
    <t>60018771;60006726-60006288;60018771;60018771;60018771;60018771;60006288;60006288;60006288;60006288;60006288-60005141</t>
  </si>
  <si>
    <t>55650191800;56180270300;55650595600;16424819900;35117768300;6602000401;35198763200;35339798100;55976192700;24536889300;6603716392</t>
  </si>
  <si>
    <t>Kuo, Feng Wei;Binsfeld Ferreira, Sandro;Chen, Huan Neng Ron;Cho, Lan Chou;Jou, Chewn Pu;Hsueh, Fu Lung;Madadi, Iman;Tohidian, Massoud;Shahmohammadi, Mina;Babaie, Masoud;Staszewski, Robert Bogdan</t>
  </si>
  <si>
    <t>Taiwan;Brazil;Netherlands;Ireland</t>
  </si>
  <si>
    <t>Hsinchu;Porto Alegre;Delft;Dublin</t>
  </si>
  <si>
    <t>Taiwan Semiconductor Manufacturing Company;Universidade Federal do Rio Grande do Sul;Delft University of Technology;University College Dublin</t>
  </si>
  <si>
    <t>60018771;60006726;60006288;60005141</t>
  </si>
  <si>
    <t>Kuo F.W.</t>
  </si>
  <si>
    <t>A Bluetooth Low-Energy Transceiver with 3.7-mW All-Digital Transmitter, 2.75-mW High-IF Discrete-Time Receiver, and TX/RX Switchable On-Chip Matching Network</t>
  </si>
  <si>
    <t>10.1109/JSSC.2017.2654322</t>
  </si>
  <si>
    <t>2-s2.0-85014255076</t>
  </si>
  <si>
    <t>['ultrahigh frequency', 'two orders', 'novel methodology', 'graphical representation', 'direct comparison', 'deployable antennas', 'coupled electromagnetic', 'constraintsatisfying designs', 'conical horn', 'cls ),', 'case study', 'briefly addressed', 'antenna performance', 'antenna geometries', 'addressed easily']</t>
  </si>
  <si>
    <t>A novel methodology for the rapid preliminary design of deployable antennas for CubeSats is proposed in this article. It uses a graphical representation of antenna performance, consisting of a set of plots of different performance metrics against antenna geometry parameters. Coupled electromagnetic and structural design problems are addressed easily, enabling the rapid and direct comparison of different antenna concepts. This approach is demonstrated for a case study at ultrahigh frequency (UHF), comparing the performance of a dipole, a helix, a conical horn, and a conical log spiral (CLS), all based on dual-matrix composite deployable structures. The initial design space of antenna geometries is reduced by two orders of magnitude to a set of constraintsatisfying designs. A graphical user interface implementing the approach is presented, and the accuracy of the method is briefly addressed.</t>
  </si>
  <si>
    <t>50-58</t>
  </si>
  <si>
    <t>60031581;60031581;60068761-110041154</t>
  </si>
  <si>
    <t>56840740900;35837966600;24733826700</t>
  </si>
  <si>
    <t>Sakovsky, M.;Pellegrino, S.;Costantine, J.</t>
  </si>
  <si>
    <t>Lebanon;United States;United States</t>
  </si>
  <si>
    <t>Beirut;Pasadena;Albuquerque</t>
  </si>
  <si>
    <t>American University of Beirut;California Institute of Technology;COSMIAC</t>
  </si>
  <si>
    <t>60068761;60031581;110041154</t>
  </si>
  <si>
    <t>Sakovsky M.</t>
  </si>
  <si>
    <t>Rapid Design of Deployable Antennas for CubeSats: A tool to help designers compare and select antenna topologies</t>
  </si>
  <si>
    <t>10.1109/MAP.2017.2655531</t>
  </si>
  <si>
    <t>2-s2.0-85014295486</t>
  </si>
  <si>
    <t>['wave terahertz', 'thz waves', 'thz waveforms', 'thz system', 'thz spectroscopy', 'thz spectra', 'thz radiation', 'thz frequency', 'spectral properties', 'si wafers', 'results show', 'repeated measurement', 'photoconductive antenna', 'ld ),', 'frequency range', 'fixed distributed', 'different resistivities', 'destructive analysis', 'confirmed repeatability', 'carrier concentrations', 'beat frequency', '800 ghz', '100 ghz']</t>
  </si>
  <si>
    <t>instrumentation | measurement and metrology | semiconductor laser | spectroscopy | terahertz</t>
  </si>
  <si>
    <t>We present the spectral properties of Si wafers using continuous-wave terahertz (CW-THz) spectroscopy. By using a tunable laser source and a fixed distributed-feedback laser diode (DFB-LD), a stably tunable beat source for CW-THz spectroscopy system can be implemented. THz radiation is generated in the frequency range of 100 GHz-800 GHz by photomixing in a photoconductive antenna. We also measured CW-THz waveforms by changing the beat frequency and confirmed repeatability through repeated measurement. We calculated the peaks of the THz frequency by taking fast Fourier transforms (FFTs) of measured THz waveforms. The feasibility of CW-THz spectroscopy is demonstrated by the THz spectra of Si wafers with different resistivities, mobilities, and carrier concentrations. The results show that Si wafers with a lower resistivity absorb more THz waves. Thus, we expect our CW-THz system to have the advantage of being able to perform fast non-destructive analysis.</t>
  </si>
  <si>
    <t>60094608-60007215;60094608;60007215;60094608</t>
  </si>
  <si>
    <t>56612465500;7403019771;8963396200;7007178386</t>
  </si>
  <si>
    <t>Kim, Chihoon;Ahn, Jae Sung;Ji, Taeksoo;Eom, Joo Beom</t>
  </si>
  <si>
    <t>Gwangju;Gwangju</t>
  </si>
  <si>
    <t>Korean Photonics Technology Institute;Chonnam National University</t>
  </si>
  <si>
    <t>60094608;60007215</t>
  </si>
  <si>
    <t>Kim C.</t>
  </si>
  <si>
    <t>Terahertz transmission properties of silicon wafers using continuous-wave terahertz spectroscopy</t>
  </si>
  <si>
    <t>10.1088/1361-6501/aa57e5</t>
  </si>
  <si>
    <t>2-s2.0-85014422264</t>
  </si>
  <si>
    <t>Schizophrenia Research Fund</t>
  </si>
  <si>
    <t>1601110C</t>
  </si>
  <si>
    <t>SRF</t>
  </si>
  <si>
    <t>['significant improvement', 'shock resistance', 'pumped cavity', 'preliminary results', 'dielectric distance', 'decrease frequency', 'coupling strength', 'cavity filling', 'antenna pin', 'antenna length', 'also turns', 'air humidity']</t>
  </si>
  <si>
    <t>antenna length | antenna-dielectric distance | cavity filling | dielectric resonator thermometer | humidity | perturbation</t>
  </si>
  <si>
    <t>Investigations of antenna probe length, antenna-dielectric distance, cavity filling and humidity on microwave resonator thermometer with respect to Q, spurious mode depression, coupling strength, accuracy, shock resistance or sensitivity were carried out in order to improve the dielectric resonator thermometer performance. Significant improvement of Q and depression of spurious mode coupling were obtained when the antenna length was reduced. It also turns out that the Q and spurious mode coupling strength vary with the distance between dielectric and antenna pin, as well under appropriate antenna length. Filling the cavity with nitrogen increases coupling strength but decrease frequency-temperature sensitivity compared to a vacuum-pumped cavity. Besides, preliminary results on the microwave resonator sensitivity to air humidity were obtained.</t>
  </si>
  <si>
    <t>60025441;60025441;60073835;118190343</t>
  </si>
  <si>
    <t>55373164600;57188697772;6602094516;57193511297</t>
  </si>
  <si>
    <t>Yu, Lili;Zhang, Guangming;Fernicola, V.;Lu, Jinchuan</t>
  </si>
  <si>
    <t>Italy;China;China</t>
  </si>
  <si>
    <t>Turin;Nanjing;</t>
  </si>
  <si>
    <t>Istituto Nazionale di Ricerca Metrologica;Nanjing Tech University;GXCME</t>
  </si>
  <si>
    <t>60073835;60025441;118190343</t>
  </si>
  <si>
    <t>Investigations on perturbations of microwave dielectric resonator thermometer</t>
  </si>
  <si>
    <t>10.1088/1361-6501/aa5d8b</t>
  </si>
  <si>
    <t>2-s2.0-85014428703</t>
  </si>
  <si>
    <t>['work aims', 'volume ).', 'tool able', 'spatial model', 'reforestation efforts', 'provide estimates', 'objective method', 'mapping gullies', 'intense rainfalls', 'important since', 'high resolution', 'gully stabilization', 'gullies makes', 'forested areas', 'field surveys', 'experienced one', 'expensive proposition', 'entire piedmont', 'entire gullies', 'dense canopy', 'cultivate cotton', 'cczo area', 'calibrated using', 'automatically detect', 'aerial photogrammetry', 'accurate mapping']</t>
  </si>
  <si>
    <t>The entire Piedmont of the Southeastern United States, where the Calhoun Critical Zone Observatory (CCZO) is located, experienced one of the most severe erosive events of the last two centuries. Forested areas were cleared to cultivate cotton, tobacco, and other crops during the nineteenth and early twentieth century and these land use changes, together with intense rainfalls, initiated deep gullying. An accurate mapping of these landforms is important since, despite some gully stabilization and reforestation efforts, gullies are still major contributors of sediment to streams. Mapping gullies in the CCZO area is hindered by the presence of dense canopy, which precludes the identification through aerial photogrammetry and other traditional remote sensing methods. Moreover, the wide spatial extent of the gullies makes the identification and characterization of entire gullies through field surveys a very large and expensive proposition. This work aims to develop a methodology to automatically detect and map gullies based on a set of algorithms and morphological characteristics retrieved by very high resolution (VHR) imagery. A one-meter resolution LiDAR Digital Elevation Model (DEM) is used to derive different morphometric indices, which are combined by using spatial analysis methods and fuzzy logic rules, building up a tool able to automatically identify gullies. This spatial model has been calibrated using, as reference, the perimeters of two relatively large gullies that have been measured during a recent field survey. The entire procedure aims to provide estimates of gully erosion patterns, which characterize the entire CCZO area, and to develop an objective method to measure characteristic features of gullies (i.e., depth and volume).</t>
  </si>
  <si>
    <t>209-224</t>
  </si>
  <si>
    <t>60017697;60019647;60019647;60017697;60019647</t>
  </si>
  <si>
    <t>15081311700;24398182600;56358619200;54408049000;7005052420</t>
  </si>
  <si>
    <t>Noto, Leonardo V.;Bastola, Satish;Dialynas, Yannis G.;Arnone, Elisa;Bras, Rafael L.</t>
  </si>
  <si>
    <t>Atlanta;Palermo</t>
  </si>
  <si>
    <t>Georgia Institute of Technology;Universit√† degli Studi di Palermo</t>
  </si>
  <si>
    <t>60019647;60017697</t>
  </si>
  <si>
    <t>Noto L.</t>
  </si>
  <si>
    <t>Integration of fuzzy logic and image analysis for the detection of gullies in the Calhoun Critical Zone Observatory using airborne LiDAR data</t>
  </si>
  <si>
    <t>S092427161630226X</t>
  </si>
  <si>
    <t>10.1016/j.isprsjprs.2017.02.013</t>
  </si>
  <si>
    <t>2-s2.0-85014698967</t>
  </si>
  <si>
    <t>DEB-1620046</t>
  </si>
  <si>
    <t>['vertical component', 'two species', 'two dimensions', 'tracking technologies', 'thus competition', 'suitable technique', 'study modulated', 'spotted salamander', 'soil surface', 'simplifying assumptions', 'similar patterns', 'significance statement', 'salamanders may', 'ringed salamander', 'rarely detected', 'previously thought', 'pit telemetry', 'particularly difficult', 'overestimating competition', 'obtain resources', 'much space', 'movement behavior', 'measuring three', 'many taxa', 'maculatum ).', 'local microclimate', 'juveniles may', 'juvenile salamanders', 'home ranges', 'home range', 'habitat selection', 'habitat less', 'fossorial life', 'findings indicate', 'environmental variation', 'detection range', 'antenna strength', 'ambystoma annulatum', '2d ),']</t>
  </si>
  <si>
    <t>Ambystoma spp | Core area | Kernel density estimation | Minimum convex polygon | Ringed salamander | Spotted salamander</t>
  </si>
  <si>
    <t>Abstract: An individual‚Äôs home range, or how much space it requires to obtain resources and meet its needs for survival and reproduction, affects the scale of many fundamental processes in ecology and can inform the management of species. Although home range size has been described for many taxa in two dimensions (2D), for species that also have a strong vertical component to their movement, such representations can miss core components of their ecology, including the size of their home ranges and the amount of overlap, and thus competition, between individuals. Measuring three-dimensional (3D) home ranges for small-bodied life history stages and species can be particularly difficult, as they cannot tolerate high resolution tracking technologies like GPS collars. In this study, we used Passive Integrated Transponder (PIT) tags to measure the 2D and 3D home ranges of two species of fossorial juvenile salamander: the ringed salamander (Ambystoma annulatum) and the spotted salamander (A. maculatum). We also tested whether individuals modified their habitat selection or movement behavior in response to environmental variation. Salamanders in our study frequently used subterranean habitats. However, we rarely detected them more than 5¬†cm below ground. Additionally, the overlap among 2D and 3D home ranges, respectively, were similar. These findings indicate that these salamanders may move vertically through their habitat less than previously thought. Alternatively, salamanders may have moved into soil strata beyond the detection range of PIT telemetry. We conclude that PIT telemetry can be a suitable technique for determining the 3D home range of fossorial life-stages or species for which other tracking technologies are unsuitable. Significance statement: When animal behavior includes movements with a vertical component, simplifying assumptions of 2D home ranges can affect ecological inferences by overestimating competition between individuals and underestimating home range size. We used Passive Integrated Transponder (PIT) tags to describe the home range of fossorial juvenile salamanders in 3D. The juvenile salamanders in this study modulated their habitat selection in response to weather, but in general remained close to the soil surface. As a result, juveniles may be more susceptible than previously thought to habitat management practices that alter the local microclimate. Because individuals moved vertically less than predicted, 2D and 3D home ranges had similar patterns. We demonstrate that PIT telemetry can facilitate subterranean tracking of a cryptic life stage. However, this technology is limited in its subterranean detection depth, and until antenna strength is improved, the resolution of 3D home ranges may be limited.</t>
  </si>
  <si>
    <t>Behavioral Ecology and Sociobiology</t>
  </si>
  <si>
    <t>60006173-60004862;60006173</t>
  </si>
  <si>
    <t>36447802200;57191078812</t>
  </si>
  <si>
    <t>Ousterhout, Brittany H.;Burkhart, Jacob J.</t>
  </si>
  <si>
    <t>Columbia;Fayetteville</t>
  </si>
  <si>
    <t>University of Missouri;University of Arkansas</t>
  </si>
  <si>
    <t>60006173;60004862</t>
  </si>
  <si>
    <t>Ousterhout B.</t>
  </si>
  <si>
    <t>Moving beyond the plane: measuring 3D home ranges of juvenile salamanders with passive integrated transponder (PIT) tags</t>
  </si>
  <si>
    <t>10.1007/s00265-017-2284-6</t>
  </si>
  <si>
    <t>2-s2.0-85014780723</t>
  </si>
  <si>
    <t>['simulator presented', 'rural environments', 'paper introduces', 'multipath environment', 'filter based', 'field tests', 'extensive measurements', 'experiments demonstrate', 'derived based', 'antenna beamwidth', 'accurately emulate', '8 channels']</t>
  </si>
  <si>
    <t>A hardware-based simulator | Component | Fading simulator | K factor | Radio channels | Ricean fading</t>
  </si>
  <si>
    <t>The rise of the need of fading radio channel simulators is due to time and cost of field tests of wireless communications systems. Growth in the demand for fixed wireless access increases the need for wide area system modeling. There exist two approaches to design a hardware based fading simulators, namely the filter based and sum of sinusoids (SOS) methods. This paper introduces a hardware based Ricean fading simulator that is based on SOS and utilizes empirical formulas that were derived based on extensive measurements to estimate the Ricean distribution K factor characterizing outdoor suburban and rural environments. The simulator presented here can simulate the Ricean fading radio channel under different parameters including antenna height, antenna beamwidth, season and distance between the transmitter and the receiver. Our experiments demonstrate that 8 channels are sufficient to accurately emulate a multipath environment.</t>
  </si>
  <si>
    <t>615-627</t>
  </si>
  <si>
    <t>60012162;60022522</t>
  </si>
  <si>
    <t>55925508200;7201588469</t>
  </si>
  <si>
    <t>Badawy, Ahmed;Wolff, Richard</t>
  </si>
  <si>
    <t>Bozeman;Turin</t>
  </si>
  <si>
    <t>Montana State University;Politecnico di Torino</t>
  </si>
  <si>
    <t>60022522;60012162</t>
  </si>
  <si>
    <t>A Hardware Based Ricean Fading Radio Channel Simulator</t>
  </si>
  <si>
    <t>10.1007/s11277-014-2217-x</t>
  </si>
  <si>
    <t>2-s2.0-85014815201</t>
  </si>
  <si>
    <t>211340/2014-6</t>
  </si>
  <si>
    <t>['typical targets', 'targets ).', 'target detection', 'preliminary study', 'mutual coupling', 'infrastructure networks', 'engineering studies', 'dependent response', 'concrete pipes', 'classification capabilities', 'center frequencies', 'buried objects']</t>
  </si>
  <si>
    <t>Ground penetrating radar | Polarimetric GPR operation | Time-reversal technique</t>
  </si>
  <si>
    <t>Ground penetrating radar (GPR) is a useful sensing modality for mapping and identification of underground infrastructure networks, such as metal and concrete pipes (gas, water or sewer), phone conduits or cables, and other buried objects. Due to the polarization-dependent response of typical targets, it is of interest to investigate the optimum antenna arrangement and/or combination of arrangements that maximize the detection and classification capabilities of polarimetric GPR imaging systems. Here, we provide a preliminary study of time-reversal-based techniques applied to target detection by GPR utilizing different relative orientations of linear-polarized antenna elements (with respect to each other, as well as to the targets). We modeled three different pipe materials (metallic, plastic and concrete) and GPR systems operating at center frequencies of 100¬†MHz and 200¬†MHz. Full-wave numerical simulations are adopted to account for mutual coupling between targets. This type of assessment study may contribute to the improvement of GPR data interpretation of infrastructure networks in urban area surveys and in other engineering studies.</t>
  </si>
  <si>
    <t>257-268</t>
  </si>
  <si>
    <t>60003500;60003500</t>
  </si>
  <si>
    <t>57192071629;7102746700</t>
  </si>
  <si>
    <t>Santos, Vinicius Rafael N.;Teixeira, Fernando L.</t>
  </si>
  <si>
    <t>Santos V.R.N.</t>
  </si>
  <si>
    <t>Study of time-reversal-based signal processing applied to polarimetric GPR detection of elongated targets</t>
  </si>
  <si>
    <t>S0926985117301982</t>
  </si>
  <si>
    <t>10.1016/j.jappgeo.2017.02.025</t>
  </si>
  <si>
    <t>2-s2.0-85014821298</t>
  </si>
  <si>
    <t>['solar sources', 'solar energy', 'renewable energy', 'overall demand', 'opportunities available', 'new methodology', 'new buildings', 'merest energy', 'member countries', 'manuscript use', 'hot water', 'ghg emissions', 'geometric patterns', 'generated carbon', 'gases emitted', 'european union', 'european regulation', 'european norms', 'energy package', 'energy efficiency', 'elevated costs', 'crucial aspect', 'climate zone', 'case study', 'building roofs', 'building regulate', 'boosting consideration', 'beneficial nature', 'automatic method', 'automatic detection', 'achievement objectives', '7000 inhabitants', '4 tons']</t>
  </si>
  <si>
    <t>Building roof | Energy saving | Pattern recognition | Solar energy | Solar thermal system | Sustainability</t>
  </si>
  <si>
    <t>The insufficiency of current energy sources, elevated costs and global climate worriment are distinctive factors making of renewable energy an issue of boosting consideration. In this concern, solar energy is viewed as being indefinitely environmental friendly, carbon-free, beneficial nature with appreciated cost potentials and is witnessing fast progressing. Following the Horizon 2020 climate and energy package, the volume of gases emitted by greenhouses has to be cut down by 20% by all the European Union (EU) member countries in order to enhance energy performance by 20% and raise the renewable energy rate to 20% by 2020. Solar energy on building roofs plays a crucial aspect in renewable and sustainable energy consumption of high-density human habitats. A merest energy should be allocated to provide hot water service from solar sources, as other European norms for new buildings by the Spanish Technical Building Code, similarly to other European regulation on achievement objectives. The climate zone and the overall demand of hot water in the building regulate this minimal amount needed. This manuscript use a new methodology for automatic detection of geometric patterns from aerial or space images using a Hierarchical Temporal Memory (HTM) algorithm. In this way, an automatic method for the identification of building roofs in order to assess the opportunities available to install solar thermal systems in small urban areas has been developed. As case of study: a village with 7000 inhabitants was analyzed in the South of Spain. The maximum overall accuracy obtained among the different classifications made was 98.05%, avoiding problems related to the use of images with high spatial resolution, as in the salt-and-pepper noise effect. This approach contributes reducing the generated carbon and GHG emissions and open new perspectives for energy savings strategies to optimize the energy efficiency of buildings. In the case study, implementing the solar thermal systems would come out with a saving of 1.4 tons of CO2 per inhabitant.</t>
  </si>
  <si>
    <t>545-554</t>
  </si>
  <si>
    <t>Journal of Cleaner Production</t>
  </si>
  <si>
    <t>60003138;60016818;60016818;60016818</t>
  </si>
  <si>
    <t>57195267993;28367634800;57196297883;56416637600</t>
  </si>
  <si>
    <t>Perea-Moreno, Alberto Jes√∫s;Garc√≠a-Cruz, Am√≥s;Novas, Nuria;Manzano-Agugliaro, Francisco</t>
  </si>
  <si>
    <t>Almeria;Cordoba</t>
  </si>
  <si>
    <t>Universidad de Almer√≠a;Universidad de C√≥rdoba</t>
  </si>
  <si>
    <t>60016818;60003138</t>
  </si>
  <si>
    <t>Perea-Moreno A.</t>
  </si>
  <si>
    <t>Rooftop analysis for solar flat plate collector assessment to achieving sustainability energy</t>
  </si>
  <si>
    <t>S0959652617302238</t>
  </si>
  <si>
    <t>10.1016/j.jclepro.2017.02.019</t>
  </si>
  <si>
    <t>2-s2.0-85014875379</t>
  </si>
  <si>
    <t>['relay network', 'power allocation', 'outage probability', 'outage performance', 'noise ratio', 'multiple ccis', 'input multiple', 'hop multiple', 'existing schemes', 'equal power', 'destination nodes', 'destination node', 'computer simulations', 'closed form', 'antenna configurations']</t>
  </si>
  <si>
    <t>amplify-and-forward relaying | beamforming | co-channel interferences | Multiple-input multiple-output | Outage probability</t>
  </si>
  <si>
    <t>In this paper, we investigate a beamforming (BF) scheme for a dual-hop multiple-input multiple-output (MIMO) amplify-and-forward (AF) relay network in the presence of multiple cochannel interferences (CCIs) at both the relay and the destination nodes. In order to maximize the signal-to-interference-plus-noise ratio at the destination node, the optimal BF weights for the relay network in the presence of CCIs are derived. A tight lower bound on the outage probability (OP) is derived in a closed form by assuming that multiple CCIs have equal power at the relay and destination nodes. Through computer simulations, it is shown that the proposed BF scheme can outperform the existing schemes. Furthermore, the impacts of antenna configurations, CCIs, and power allocation on the outage performance of the MIMO AF relay systems have been demonstrated with simulations.</t>
  </si>
  <si>
    <t>1825-1840</t>
  </si>
  <si>
    <t>100324113;60013789;100324113-60025578-60025084;60068688</t>
  </si>
  <si>
    <t>56908402500;7201957197;36164942500;7501393707</t>
  </si>
  <si>
    <t>Li, Min;Bai, Lin;Yu, Quan;Choi, Jinho</t>
  </si>
  <si>
    <t>South Korea;China;China;China;China</t>
  </si>
  <si>
    <t>Gwangju;Xi'an;Shanghai;Beijing;Beijing</t>
  </si>
  <si>
    <t>Gwangju Institute of Science and Technology;Xidian University;Shanghai Jiao Tong University;Beihang University;Institute of China Electronic System Engineering Corporation</t>
  </si>
  <si>
    <t>60068688;60025578;60025084;60013789;100324113</t>
  </si>
  <si>
    <t>Optimal Beamforming for Dual-Hop MIMO AF Relay Networks with Cochannel Interferences</t>
  </si>
  <si>
    <t>10.1109/TSP.2016.2630042</t>
  </si>
  <si>
    <t>2-s2.0-85014882369</t>
  </si>
  <si>
    <t>['work focuses', 'ues ).', 'ue basis', 'still challenging', 'scale single', 'receiving vector', 'output systems', 'optimal precoder', 'optimal ones', 'numerical results', 'noise ratio', 'minimum signal', 'make use', 'lower complexity', 'linear precoder', 'large matrices', 'k single', 'input multiple', 'given ratio', 'generic gauss', 'closed form', 'better resilience', 'base station', 'asymptotically solve', 'asymptotic regime', 'asymptotic analysis', 'antennas communicates', 'accurate approximations']</t>
  </si>
  <si>
    <t>Asymototic analysis | Linear transceivers | Low-complexity | Massive MIMO | max-min SINR</t>
  </si>
  <si>
    <t>This work focuses on the downlink and uplink of large-scale single-cell multiuser multiple-input multiple-output systems in which the base station (BS) endowed with M antennas communicates with K single-antenna user equipments (UEs). Particularly, we aim at reducing the complexity of the linear precoder and receiver that maximize the minimum signal-to-interference-plus-noise ratio (SINR) subject to a given power constraint. To this end, we consider the asymptotic regime in which M and K grow large with a given ratio. Tools from random matrix theory (RMT) are then used to compute, in closed form, accurate approximations for the parameters of the optimal precoder and receiver, when imperfect channel state information (modeled by the generic Gauss-Markov formulation form) is available at the BS. The asymptotic analysis allows us to derive the asymptotically optimal linear precoder and receiver that are characterized by a lower complexity (due to the dependence on the large scale components of the channel) and, possibly, by a better resilience to imperfect channel state information. However, the implementation of both is still challenging as it requires fast inversions of large matrices in every coherence period. To overcome this issue, we apply the truncated polynomial expansion (TPE) technique to the precoding and receiving vector of each UE and make use of RMT to determine the optimal weighting coefficients on a per-UE basis that asymptotically solve the max-min SINR problem. Numerical results are used to validate the asymptotic analysis in the finite system regime and to show that the proposed TPE transceivers efficiently mimic the optimal ones, while requiring much lower computational complexity.</t>
  </si>
  <si>
    <t>1841-1854</t>
  </si>
  <si>
    <t>60092945;60092945;60028868-60106017;60106017-60092530;60092945</t>
  </si>
  <si>
    <t>56712963000;57193693109;6602643889;35588784300;35570711700</t>
  </si>
  <si>
    <t>Sifaou, Houssem;Kammoun, Abla;Sanguinetti, Luca;Debbah, Merouane;Alouini, Mohamed Slim</t>
  </si>
  <si>
    <t>France;Saudi Arabia;China;Italy</t>
  </si>
  <si>
    <t>Saint-Aubin;Thuwal;Shenzhen;Pisa</t>
  </si>
  <si>
    <t>Universite Paris-Saclay;King Abdullah University of Science and Technology;Huawei Technologies Co., Ltd.;Universit√† di Pisa</t>
  </si>
  <si>
    <t>60106017;60092945;60092530;60028868</t>
  </si>
  <si>
    <t>Sifaou H.</t>
  </si>
  <si>
    <t>Max-Min SINR in Large-Scale Single-Cell MU-MIMO: Asymptotic Analysis and Low-Complexity Transceivers</t>
  </si>
  <si>
    <t>10.1109/TSP.2016.2645518</t>
  </si>
  <si>
    <t>2-s2.0-85014891160</t>
  </si>
  <si>
    <t>['user pair', 'two users', 'two pairs', 'sum dof', 'set theorem', 'optimal degrees', 'n antennas', 'message approach', 'joint design', 'dof region', 'different number', 'data streams', 'common relay', 'coded symbols', 'cannot contribute', 'also need', 'also found']</t>
  </si>
  <si>
    <t>Degrees of freedom | Interference alignment | Multiple-input multiple-output | Physical-layer network coding | Signal alignment | Two-way relay channel</t>
  </si>
  <si>
    <t>In this paper, we study the optimal degrees of freedom (DoF) region for the two-pair MIMO two-way relay channel (TWRC) with asymmetric antenna setting, where two pairs of users exchange information with the help of a common relay. Each user i is equipped with M-i antennas, for i=1,2,3,4, and the relay is equipped with N antennas. First, we prove the converse of the DoF region by using the cut-set theorem and the genie-message approach. Then, we present new transmission schemes to achieve the optimal DoF region at different antenna configurations. Due to the asymmetric data exchange, where the two users in each pair can communicate a different number of data streams, we not only need to form the network-coded symbols but also need to process the additional asymmetric data streams at the relay. This is realized through the joint design of relay compression matrix and source precoding matrices. After obtaining the optimal DoF region, we study the optimal sum DoF by solving a linear programing problem. Our DoF analysis reveals that in the asymmetric antenna setting, some antennas at certain source nodes are redundant and cannot contribute to enlarge the DoF region. It is also found that there is no loss of optimality in terms of the sum DoF by enforcing symmetric data exchange within each user pair.</t>
  </si>
  <si>
    <t>1700-1711</t>
  </si>
  <si>
    <t>60025084;60025084;60105232</t>
  </si>
  <si>
    <t>55978703500;7103288466;55376376100</t>
  </si>
  <si>
    <t>Liu, Kangqi;Tao, Meixia;Yuan, Xiaojun</t>
  </si>
  <si>
    <t>ShanghaiTech University;Shanghai Jiao Tong University</t>
  </si>
  <si>
    <t>60105232;60025084</t>
  </si>
  <si>
    <t>Optimal DoF Region for the Asymmetric Two-Pair MIMO Two-Way Relay Channel</t>
  </si>
  <si>
    <t>10.1109/TSP.2016.2639458</t>
  </si>
  <si>
    <t>2-s2.0-85014922594</t>
  </si>
  <si>
    <t>['transparent meta', 'transmitarray antenna', 'steering antenna', 'many aspects', 'independent property', 'field measurements', 'field analysis', 'experimentally demonstrated', 'clearly observed', 'broad bandwidth', 'beam bending', 'antenna system', 'anomalous phenomena']</t>
  </si>
  <si>
    <t>An integration of a transmitarray antenna and a beam-steering antenna has been achieved and experimentally demonstrated. The antenna system operating at X-band (8‚Äì12¬†GHz) is implemented by a well-optimized transparent meta-surface and launched by polarization-controlled feed antennas. The transparent meta-surface, with polarization-independent property, consists of 12 √ó 12 elements with a parabolic phase distribution at y-direction and a linear phase gradient at x = direction, respectively. Illuminating the meta-surface with differently-polarized electromagnetic waves, anomalous phenomena of beam bending and focusing are clearly observed. The performances of the antenna system are investigated in depth through near-field analysis and far-field measurements. Numerical and experimental results coincide well, indicating that the proposed antenna system advances in many aspects such as bifuncional radiation patterns, a broad bandwidth and also a simple fabrication process based on the convenient print circuit board (PCB) technology.</t>
  </si>
  <si>
    <t>Cai, Tong;Wang, Guang Ming;Liang, Jian Gang</t>
  </si>
  <si>
    <t>An X-band bifunctional antenna using anisotropic transparent meta-surface</t>
  </si>
  <si>
    <t>10.1007/s00339-017-0848-y</t>
  </si>
  <si>
    <t>2-s2.0-85014930906</t>
  </si>
  <si>
    <t>['theoretical studies', 'subwavelength holes', 'several nanometers', 'rf spectrum', 'receiver ends', 'quantum communication', 'paper aims', 'optical frequencies', 'optical domain', 'optical antennas', 'operating wavelength', 'new phenomenology', 'new devices', 'new antennas', 'much greater', 'metal sheet', 'gives rise', 'data processing', 'classical perspective', 'broad range', 'antennas decrease']</t>
  </si>
  <si>
    <t>Extraordinary optical transmission | Intersatellites links | Nanotechnology | Optical antennas | Subwavelength</t>
  </si>
  <si>
    <t>Nowadays, communications are moving to the optical frequencies, due to the extended bandwidth available, and the saturation of the RF spectrum. The dimensions of the antennas decrease with the operating wavelength. Therefore, in the optical domain, building an antenna may imply the design of a device with dimensions of several nanometers. The development of nanotechnology has enabled the development of these new devices, known as nanoantennas or optical antennas. New phenomenology has appeared with these new devices. In 2006 it was discovered that the transmission of light through arrays of subwavelength holes in a metal, gives rise to the phenomenon of extraordinary optical transmission, or in other words the amount of optical energy appearing on the other side of the metal is much greater than was expected by theoretical studies. The applications of these new antennas are fascinating, and are present in a very broad range of areas from biophotonics to quantum communication, data processing or optical wireless communications. This paper aims at studying and characterizing, in a classical perspective, an optical antenna formed by an array of subwavelength holes in a metal sheet that could be integrated in the transmitter or receiver ends of an intersatellite optical communication system.</t>
  </si>
  <si>
    <t>60063163;60063163;60004956;60017375</t>
  </si>
  <si>
    <t>57193564941;57207233506;7007078935;43762301000</t>
  </si>
  <si>
    <t>Gomes, Rui David Furtado Ribeiro;Martins, M¬™ Jo√£o;Baptista, Ant√≥nio;Torres, Jo√£o Paulo N.</t>
  </si>
  <si>
    <t>Lisbon;Lisboa;Lisbon</t>
  </si>
  <si>
    <t>Academia Militar;Instituto de Telecomunicacoes;Instituto Superior T√©cnico</t>
  </si>
  <si>
    <t>60063163;60017375;60004956</t>
  </si>
  <si>
    <t>Gomes R.D.F.R.</t>
  </si>
  <si>
    <t>Study of a nano optical antenna for intersatellite communications</t>
  </si>
  <si>
    <t>10.1007/s11082-017-0966-y</t>
  </si>
  <si>
    <t>2-s2.0-85014965794</t>
  </si>
  <si>
    <t>EP/L024241/1</t>
  </si>
  <si>
    <t>['whole band', 'parasitic elements', 'impedance bandwidth', 'fr4 substrate', 'equivalent circuit', 'bandwidth enhancement']</t>
  </si>
  <si>
    <t>Cognitive radio | Omnidirectional radiation | TV white space | Wideband UHF antenna</t>
  </si>
  <si>
    <t>This paper presents design and analysis of a compact wideband omnidirectional antenna for application in TV white space cognitive radio. The proposed antenna mainly consists of a monopole, a pair of parasitic elements, and a brief impedance matching network, all etched on an FR4 substrate. To obtain physical insight, an equivalent circuit is modelled and analysed to reveal the contribution of each part of the antenna to its bandwidth enhancement. Performance of the antenna is evaluated by simulations, and then further validated by experiments. Experimental results show that the antenna has an impedance bandwidth (voltage standing wave ratio less than 2) ranging from 460¬†MHz to 870¬†MHz, as well as omnidirectional radiation patterns in H-plane through the whole band.</t>
  </si>
  <si>
    <t>158-162</t>
  </si>
  <si>
    <t>60088063;60022109;60002222-60028897</t>
  </si>
  <si>
    <t>36607136300;55731393400;36958613500</t>
  </si>
  <si>
    <t>Wang, Naizhi;Gao, Yue;Zeng, Qingsheng</t>
  </si>
  <si>
    <t>China;Canada;United Kingdom;China</t>
  </si>
  <si>
    <t>Shanghai;Ottawa;London;Taiyuan</t>
  </si>
  <si>
    <t>China Electronic Technology Group Corporation;University of Ottawa;Queen Mary University of London;Shanxi University</t>
  </si>
  <si>
    <t>60088063;60028897;60022109;60002222</t>
  </si>
  <si>
    <t>Wang N.</t>
  </si>
  <si>
    <t>Compact wideband omnidirectional UHF antenna for TV white space cognitive radio application</t>
  </si>
  <si>
    <t>S1434841116309906</t>
  </si>
  <si>
    <t>10.1016/j.aeue.2017.02.011</t>
  </si>
  <si>
    <t>2-s2.0-85015174092</t>
  </si>
  <si>
    <t>['‚ àí13', 'radiation patterns', 'practically unaffected', 'parasitic microstrips', 'paper presents', 'new method', 'mutual coupling', 'greatly suppressed']</t>
  </si>
  <si>
    <t>This paper presents a new method of reduction mutual coupling. The proposed antenna array operating at 2.4¬†GHz is comprised of two rectangular patches and two parasitic microstrips, the parasitic microstrips are printed on substrate top layer over two rectangular patches. The measured results indicate that the mutual coupling is greatly suppressed, which becomes to ‚àí32¬†dB from ‚àí13.4¬†dB, and the radiation patterns are practically unaffected, as demonstrated by the comparison of identical antenna arrays with and without parasitic microstrips.</t>
  </si>
  <si>
    <t>Sun, Xu bao;Cao, Mao yong</t>
  </si>
  <si>
    <t>Mutual coupling reduction in an antenna array by using two parasitic microstrips</t>
  </si>
  <si>
    <t>S1434841116307270</t>
  </si>
  <si>
    <t>10.1016/j.aeue.2017.01.013</t>
  </si>
  <si>
    <t>2-s2.0-85015180047</t>
  </si>
  <si>
    <t>['thz technology', 'thz systems', 'thz gap', 'pumping source', 'optoelectronic terahertz', 'optical characterisation', 'operation parameters', 'new applications', 'monolithically integrated', 'mass market', 'homodyne set', 'high cost', 'generation techniques', 'dual wavelengths', 'difference frequency', '785 nm', '320 ghz', '286 ghz']</t>
  </si>
  <si>
    <t>Optoelectronic terahertz (THz) generation techniques have helped to narrow the THz gap and have opened up a wealth of new applications for THz technology. However, the development of THz systems into mass market is a major technical challenge, which is attributed to high cost of THz hardware components including sources and detectors. Here, the authors report THz generation from a distributed Bragg reflector (DBR) semiconductor laser diode together with fibre coupled photoconducting antennas. Two fibre coupled ion-implanted gallium arsenide photoconducting antennas were employed to generate and detect THz radiation. Two DBR lasers connected with a Y-shaped waveguide structure were monolithically integrated and used to simultaneously emit two wavelengths in the range of 785 nm. These lasers were employed as pumping source for the photomixers. An optical beat frequency of 286 GHz of the dual wavelengths was obtained from optical characterisation. A corresponding THz frequency was confirmed via photomixing in a homodyne set up. By variation of the operation parameters of the laser, the difference frequency was tuned in the range between 286 GHz to 320 GHz. In summary, they report the implementation of a compact and cost effective fiber coupled Terahertz source based on a monolithically integrated dual wavelength DBR semiconductor laser diode.</t>
  </si>
  <si>
    <t>49-52</t>
  </si>
  <si>
    <t>60005322;60005322;60072325;60072325;60072325;60005322</t>
  </si>
  <si>
    <t>57189343217;56211779700;56257186500;7003907581;7101965635;7403255343</t>
  </si>
  <si>
    <t>Gwaro, Jared O.;Brenner, Carsten;Sumpf, Bernd;Klehr, Andreas;Fricke, J√∂rg;Hofmann, Martin R.</t>
  </si>
  <si>
    <t>Berlin;Bochum</t>
  </si>
  <si>
    <t>Ferdinand-Braun-Institut, Leibniz-Institut f√ºr H√∂chstfrequenztechnik;Ruhr-Universitat Bochum</t>
  </si>
  <si>
    <t>60072325;60005322</t>
  </si>
  <si>
    <t>Gwaro J.</t>
  </si>
  <si>
    <t>Terahertz frequency generation with monolithically integrated dual wavelength distributed Bragg reflector semiconductor laser diode</t>
  </si>
  <si>
    <t>10.1049/iet-opt.2016.0054</t>
  </si>
  <si>
    <t>2-s2.0-85015197846</t>
  </si>
  <si>
    <t>Shandong Province</t>
  </si>
  <si>
    <t>['unidirectional radiation', 'shaped patches', 'rhombic lattice', 'ratio bandwidth', 'rarely reported', 'paper presents', 'optimized spacing', 'new contribution', 'loss bandwidth', 'elements remains', 'db return', 'db axial', 'crucial parameter', 'critically affects', 'compact profile', 'broadband circularly', 'array performance', '5 %.', '12 dbic']</t>
  </si>
  <si>
    <t>Artistic antenna | Axial ratio | Broadband antenna array | Circularly polarized antenna | Radiation pattern | Wang-shaped patch</t>
  </si>
  <si>
    <t>A broadband circularly-polarized antenna array with unidirectional radiation has been proposed. The 2¬†√ó¬†2 array is considered as an artistic array composed of Chinese character ‚Äì Wang-shaped patches, arranged in a rhombic lattice. The subarray exhibits broadband performance with a 3-dB axial-ratio bandwidth of 62%, 15-dB return-loss bandwidth of 57.6%, maximum gain of 12 dBic and a 9-dB gain bandwidth of 29.5%. The antenna array features a compact profile of 1.25Œªo¬†√ó¬†1.88Œªo¬†√ó¬†0.14Œªo at 2.5¬†GHz. For the design of a broadband circularly polarized array, spacing between elements remains a crucial parameter that critically affects the array performance. However, method and justification in determining an optimized spacing are rarely reported in literature. As a new contribution, this paper presents a study in this aspect.</t>
  </si>
  <si>
    <t>116-122</t>
  </si>
  <si>
    <t>60030434;60030434;60030434</t>
  </si>
  <si>
    <t>7404085737;57192529299;57206683994</t>
  </si>
  <si>
    <t>Chung, Kwok L.;Li, Yangsheng;Zhang, Chunwei</t>
  </si>
  <si>
    <t>Qingdao University</t>
  </si>
  <si>
    <t>Chung K.L.</t>
  </si>
  <si>
    <t>Broadband artistic antenna array composed of circularly-polarized Wang-shaped patch elements</t>
  </si>
  <si>
    <t>S1434841116310123</t>
  </si>
  <si>
    <t>10.1016/j.aeue.2017.02.006</t>
  </si>
  <si>
    <t>2-s2.0-85015215513</t>
  </si>
  <si>
    <t>['twice across', 'reference ones', 'pulsed excitation', 'dbrs ).', 'dbr results']</t>
  </si>
  <si>
    <t>This study reports work on optimised THz photoconductive antenna switches based on low-temperature grown materials incorporating distributed Bragg reflectors (DBRs). These materials were characterised electrically using Hall effect, mid-infrared reflectivity measurements and fabricated antennas tested under pulsed excitation in a time-domain spectroscopy system. It is shown that the inclusion of DBR results in enhanced THz peak signals by more than twice across the entire operating frequency range. In addition, the devices exhibit significant improvements in the relative THz power, responsivity and optical to electrical efficiency compared with the reference ones.</t>
  </si>
  <si>
    <t>53-57</t>
  </si>
  <si>
    <t>60003771;;60111908;60003771</t>
  </si>
  <si>
    <t>56427037300;54895934000;57203511048;7007147933</t>
  </si>
  <si>
    <t>Wang, Yuekun;Kostakis, Ioannis;Saeedkia, Daryoosh;Missous, Mohamed</t>
  </si>
  <si>
    <t>Canada;United Kingdom</t>
  </si>
  <si>
    <t>Waterloo;Manchester</t>
  </si>
  <si>
    <t>TeTechS Inc;The University of Manchester</t>
  </si>
  <si>
    <t>60111908;60003771</t>
  </si>
  <si>
    <t>Optimised THz photoconductive devices based on low-temperature grown III-V compound semiconductors incorporating distributed Bragg reflectors</t>
  </si>
  <si>
    <t>10.1049/iet-opt.2016.0055</t>
  </si>
  <si>
    <t>2-s2.0-85015220781</t>
  </si>
  <si>
    <t>['uwb radiator', 'spectrum sensing', 'second represents', 'relevant parameters', 'rectangular patch', 'reasonable isolation', 'quite fit', 'proposed design', 'proposed antenna', 'potentially used', 'planar ultrawideband', 'optimized antenna', 'narrowband radiator', 'narrow band', 'good agreement', 'ghz respectively', 'first one', 'cr application', 'coplanar waveguide', 'comparative results', 'cognitive radio', 'cdra operating']</t>
  </si>
  <si>
    <t>Cognitive radio | Coplanar wave guide | Dielectric resonator antenna | Ultra wideband</t>
  </si>
  <si>
    <t>A planar Ultrawideband (UWB) integrated with multi narrowband cylindrical dielectric resonator antenna (CDRA) for cognitive radio (CR) application is addressed. In this communication the proposed design is composed of two different antennas with different feeding mechanisms. The first one is a modified planar hexagon (combination of hexagon with rectangular patch) as UWB radiator excited by coplanar waveguide (CPW) feed and the second represents a CDRA, behaving as narrowband radiator, excited by a slot coupled micro strip feed line. The UWB antenna ranges from 3.0¬†GHz to 12¬†GHz and the narrow band (NB) CDRA operating at three different resonance frequencies ranges from 5.1¬†GHz (4.93‚Äì5.4)¬†GHz, 6.3¬†GHz (5.9‚Äì6.7)¬†GHz and 9.76¬†GHz (9.28‚Äì10.2) GHz respectively with reasonable isolation between them. The proposed design is quite fit for CR application where the UWB radiator is used for spectrum sensing and narrow band antenna for the sake of communication. In addition, the proposed antenna can be potentially used for WiMAX, C-band and X-band satellite link in first, second and third communication band respectively. The optimized antenna as a prototype was fabricated and all its relevant parameters were measured. The comparative results (simulation and measurement) reveal a good agreement.</t>
  </si>
  <si>
    <t>150-157</t>
  </si>
  <si>
    <t>56352232300;25823542300</t>
  </si>
  <si>
    <t>Pahadsingh, Sasmita;Sahu, Sudhakar</t>
  </si>
  <si>
    <t>Pahadsingh S.</t>
  </si>
  <si>
    <t>Planar UWB integrated with multi narrowband cylindrical dielectric resonator antenna for cognitive radio application</t>
  </si>
  <si>
    <t>S1434841117304065</t>
  </si>
  <si>
    <t>10.1016/j.aeue.2017.02.010</t>
  </si>
  <si>
    <t>2-s2.0-85015231987</t>
  </si>
  <si>
    <t>['system performance', 'simulation results', 'receive side', 'previous work', 'presume spatially', 'mutual coupling', 'feedback delay', 'existing method', 'csi existing', 'csi ).', 'channel gain', 'analytical performance', 'also considered']</t>
  </si>
  <si>
    <t>Channel correlation | Estimation error | Feedback delay | MMSE linear precoder | MU-MIMO | Mutual coupling</t>
  </si>
  <si>
    <t>In this paper, we have designed a transceiver to minimize the mean square error (MSE) subject to total transmit power constraint for multi-user multiple input multiple output (MU-MIMO) system under imperfect channel state information (CSI). For the transmission, we presume spatially and temporarily correlated Rayleigh flat fading channel. Because of channel estimation error and feedback delay, the CSI existing at both transmit and receive side will be imperfect. In addition, mutual coupling significantly degrade the system performance. Thus, we also considered the mutual coupling of antenna at both sides of the downlink (DL) which was neglected in previous work. With the above scenario, the proposed precoder design shows significant improvement in bit error rate (BER) compared with the existing precoder model. The linear MMSE prediction algorithm for channel gain is proposed for further progression in performance. The simulation result shows the precoder with predicted CSI results in better BER performance than the existing method. The results are validated by comparing the simulation results with their analytical performance.</t>
  </si>
  <si>
    <t>60100981;60101858</t>
  </si>
  <si>
    <t>57193603331;57214612930</t>
  </si>
  <si>
    <t>Siva Bhaga Muthu, Priya;Ponnusamy, Kumar</t>
  </si>
  <si>
    <t>Tiruchengode;Tiruchirappalli</t>
  </si>
  <si>
    <t>K.S.Rangasamy College of Technology;J J College of Engineering and Technology</t>
  </si>
  <si>
    <t>60101858;60100981</t>
  </si>
  <si>
    <t>Siva Bhaga Muthu P.</t>
  </si>
  <si>
    <t>Design of linear precoder for correlated multiuser MIMO system with imperfect CSI</t>
  </si>
  <si>
    <t>S143484111730167X</t>
  </si>
  <si>
    <t>10.1016/j.aeue.2017.01.017</t>
  </si>
  <si>
    <t>2-s2.0-85015238537</t>
  </si>
  <si>
    <t>['wlan application', 'superheterodyne receivers', 'image frequencies', 'electrical size', 'effective permittivity', 'digital domain', 'antenna provides', '3 %.']</t>
  </si>
  <si>
    <t>Compact antenna | Complementary split ring resonator | Image filtering | Metamaterial | Microstrip antenna</t>
  </si>
  <si>
    <t>One major problem in mixer based RF down-converters and superheterodyne receivers is the presence of image frequencies. There have been a number of approaches, both in analog and digital domain, to address this issue. Of late, attempts have been made to integrate the image rejection filter with the antenna so that there is no chance of image frequencies being received. Complementary split ring resonators (CSRR) are planar metamaterial structures that can yield negative value of effective permittivity of a material. This property is utilized here to notch out two possible image frequencies in a compact rectangular patch antenna for WLAN application at 2.4¬†GHz. The antenna provides a suppression of about 15¬†dB at 1.4¬†GHz and that of about 21¬†dB at 3.9¬†GHz. The CSRR further helps in reducing the electrical size of the antenna by 14.3%.</t>
  </si>
  <si>
    <t>60016850;60016850-60114261;60016850-60114261;60016850;60114261</t>
  </si>
  <si>
    <t>56021831300;56373914700;56963532900;35219168100;24484565400</t>
  </si>
  <si>
    <t>Goswami, Sivaranjan;Sarmah, Kumaresh;Sarma, Angana;Sarma, Kandarpa Kumar;Baruah, Sunandan</t>
  </si>
  <si>
    <t>Guwahati;Guwahati</t>
  </si>
  <si>
    <t>Assam Don Bosco University;Gauhati University</t>
  </si>
  <si>
    <t>60114261;60016850</t>
  </si>
  <si>
    <t>Design of a CSRR based compact microstrip antenna for image rejection in RF down-converter based WLAN receivers</t>
  </si>
  <si>
    <t>S1434841116302837</t>
  </si>
  <si>
    <t>10.1016/j.aeue.2017.02.004</t>
  </si>
  <si>
    <t>2-s2.0-85015253152</t>
  </si>
  <si>
    <t>['report results', 'pressure range', 'pressure data', 'piezoresistive element', 'one meter', 'intracranial pressure', 'inductively powered', 'field antenna', 'experiments carried', 'electromagnetic modeling', 'body unit', 'also equipped', '33 mmhg']</t>
  </si>
  <si>
    <t>far-field data transmitter | inductive power link | Intracranial pressure (ICP) | piezoresistive pressure sensor</t>
  </si>
  <si>
    <t>Monitoring of intracranial pressure (ICP) provides a life-saving diagnostic tool. We present a battery-free pressure sensing system for minimally invasive ICP monitoring. It comprises a cranially concealed wireless pressure sensor and on- and off-body external units. The sensor is based on a piezoresistive element and is inductively powered through an on-body unit. It is also equipped with a far-field antenna, which conveys the pressure data to the off-body unit. We present the electromagnetic modeling of the system and report results from experiments carried out in a setting, which mimics the biological operation environment. The simulation and measurement results demonstrate the wireless pressure monitoring at a distance up to one meter over the pressure range from -3 to 33 mmHg and assess the impact of an imperfectly aligned inductive link on the operation of the system.</t>
  </si>
  <si>
    <t>2191-2197</t>
  </si>
  <si>
    <t>57075348200;6603629386;6506424417;25638138700</t>
  </si>
  <si>
    <t>Khan, M. Waqas A.;Syd√§nheimo, Lauri;Ukkonen, Leena;Bj√∂rninen, Toni</t>
  </si>
  <si>
    <t>Inductively Powered Pressure Sensing System Integrating a Far-Field Data Transmitter for Monitoring of Intracranial Pressure</t>
  </si>
  <si>
    <t>10.1109/JSEN.2017.2661324</t>
  </si>
  <si>
    <t>2-s2.0-85015298121</t>
  </si>
  <si>
    <t>['wave shocks', 'vibration resistance', 'stewart platform', 'ship vibration', 'ship motion', 'reference system', 'ocean waves', 'hardware structure', 'estimation algorithm', 'estimation accuracy', 'designed ahrs', 'challenging problems', 'attitude heading', 'antenna attitude', 'accelerometer malfunction']</t>
  </si>
  <si>
    <t>Attitude estimation | microelectromechanical systems (MEMS) | multiplicative extended Kalman filter (MEKF) | virtual horizontal reference (VHR)</t>
  </si>
  <si>
    <t>One of the most challenging problems for marine satellite tracking antennas (MSTAs) is to estimate the antenna attitude, which is affected by the ship motion, especially the ship vibration and rotational motions caused by ocean waves. To overcome this problem, an attitude heading and reference system (AHRS) for MSTA is presented in this paper, including hardware architecture, estimation algorithm, and calibration. The hardware structure is designed such that it increases the vibration resistance of AHRS and estimation accuracy. Besides multiplicative extended Kalman filter for normal working conditions, an attitude estimator based on virtual horizontal reference is introduced for situations of accelerometer malfunction, where the ship is suffering from wave shocks in high sea states. The performance of the designed AHRS for MSTA is assessed through hardware experiments using a Stewart platform and a high-precision commercial AHRS.</t>
  </si>
  <si>
    <t>3095-3104</t>
  </si>
  <si>
    <t>57053589400;36683366900;8645638300</t>
  </si>
  <si>
    <t>Wang, Yunlong;Soltani, Mohsen;Hussain, Dil Muhammad Akbar</t>
  </si>
  <si>
    <t>An Attitude Heading and Reference System for Marine Satellite Tracking Antenna</t>
  </si>
  <si>
    <t>10.1109/TIE.2016.2633529</t>
  </si>
  <si>
    <t>2-s2.0-85015324615</t>
  </si>
  <si>
    <t>['unique pulse', 'stochastic pulses', 'starting moment', 'proposed algorithm', 'initial features', 'electromagnetic signal', 'electromagnetic pulses', 'current pulses', 'antenna simultaneously', 'also measured']</t>
  </si>
  <si>
    <t>Atmospheric pressure plasma | electromagnetic radiation | initial features | pulse-time pattern | series dc arc</t>
  </si>
  <si>
    <t>Unintended atmospheric pressure dc arc is very common and harmful in many power applications. There is still no effective detection method for series dc arcs. In this paper, the initial features of current and electromagnetic signal of series dc arc are investigated on an arc generation platform. It is found that the current varies abruptly at the starting moment of the arc, and then a series of stochastic pulses can be observed. Corresponding to the current pulses, electromagnetic pulses are also measured by antenna simultaneously. Based on the abrupt current variation and unique pulse-time pattern features of the series dc arc, a fault detection algorithm is proposed. The proposed algorithm is proved to be robust and effective.</t>
  </si>
  <si>
    <t>742-748</t>
  </si>
  <si>
    <t>60018308;60018308;117994186;60018308</t>
  </si>
  <si>
    <t>54790366200;55861666300;27170923800;7202230417</t>
  </si>
  <si>
    <t>Zhu, Lingyu;Li, Jinyu;Liu, Yuan;Ji, Shengchang</t>
  </si>
  <si>
    <t>Xi'an;</t>
  </si>
  <si>
    <t>Xi'an Jiaotong University;State Grid Xian Electric Power Supply Company</t>
  </si>
  <si>
    <t>60018308;117994186</t>
  </si>
  <si>
    <t>Zhu L.</t>
  </si>
  <si>
    <t>Initial features of the unintended atmospheric pressure dc arcs and their application on the fault detection</t>
  </si>
  <si>
    <t>10.1109/TPS.2017.2676821</t>
  </si>
  <si>
    <t>2-s2.0-85015701584</t>
  </si>
  <si>
    <t>15K18051</t>
  </si>
  <si>
    <t>['wave rectifier', 'voltage doubler', 'voltage conservation', 'type rectenna', 'series diode', 'radio frequency', 'paper describes', 'package capacitances', 'microwave period', 'measurement results', 'important feature', 'ghz vd', 'even without', 'direct current', 'developed vd', 'current waveforms', 'conversion efficiency', 'conventional vds', 'circuit simulation']</t>
  </si>
  <si>
    <t>Capacitance | circuit simulation | equivalent circuits | microwave measurement | rectennas</t>
  </si>
  <si>
    <t>This paper describes the voltage doubler (VD) behavior of a 2.45-GHz VD-type rectenna. An important feature of the developed VD-type rectenna is the absence of the charge pump capacitor that is present in conventional VDs. Based on the circuit simulation and measurement results, the developed VD-type rectenna shows drastic improvement to the radio frequency-to-direct current (RF-dc) conversion efficiency in comparison with a half-wave rectifier (HWR)-type rectenna at output loads exceeding 100~\Omega . From the simulation, both the VD- and HWR-type rectennas show VD behavior, even without the charge pump capacitor. This behavior was found to be attributable to the electric charge stored in the junction and package capacitances of the Schottky barrier diode in the rectennas. Additionally, it was found that the improvement of the RF-dc conversion efficiency is caused by the voltage conservation in the series diode. This improvement is dependent on the microwave period and the electric discharge time constant. When the microwave period is comparable with the electric discharge time constant, the VD-type rectenna conserves a dc voltage even when the input microwave voltage is negative. These phenomena were observed by analyzing the voltage and current waveforms of the rectenna equivalent circuit obtained via circuit simulation.</t>
  </si>
  <si>
    <t>1051-1057</t>
  </si>
  <si>
    <t>60119341;60011001;60011001</t>
  </si>
  <si>
    <t>8939041200;57190385817;57190370276</t>
  </si>
  <si>
    <t>Mitani, Tomohiko;Kawashima, Shogo;Nishimura, Taiga</t>
  </si>
  <si>
    <t>Uji;Kyoto</t>
  </si>
  <si>
    <t>Research Institute for Sustainable Humanosphere;Kyoto University</t>
  </si>
  <si>
    <t>60119341;60011001</t>
  </si>
  <si>
    <t>Mitani T.</t>
  </si>
  <si>
    <t>Analysis of Voltage Doubler Behavior of 2.45-GHz Voltage Doubler-Type Rectenna</t>
  </si>
  <si>
    <t>10.1109/TMTT.2017.2668413</t>
  </si>
  <si>
    <t>2-s2.0-85015705023</t>
  </si>
  <si>
    <t>['systematic methodology', 'scale simulations', 'results show', 'present md2d', 'power control', 'pair testbed', 'pair interference', 'namely interference', 'md2d improves', 'md2d applies', 'inherently supported', 'great potential', 'ensuring interference', 'eliminating cross', 'dof ),', 'd2d offloading', 'd2d network', 'checks whether', 'antenna devices', 'antenna combination', '84 percent']</t>
  </si>
  <si>
    <t>D2D communications | interference alignment | multiuser MIMO</t>
  </si>
  <si>
    <t>Device-to-device (D2D) communications is an emerging service model that is currently under standardization by 3GPP. While D2D offloading has a great potential to relieve increasingly congested cellular networks, its benefits, however, come at a cost, namely interference. Most of the prevailing D2D designs conservatively avoid interference via either spectrum resource allocation or power control. These designs, however, do not exploit spatial degrees of freedom (DoF), which are inherently supported by multi-antenna devices. In this work, we present MD2D, a multiuser D2D system that embraces concurrent D2D transmissions, while leveraging MIMO techniques to actively eliminate interference across D2D pairs. MD2D has a systematic methodology that checks whether the antenna combination in a D2D network is capable of eliminating cross-pair interference and, thereby, ensuring interference-free concurrent transmissions. If the interference can be eliminated, then MD2D applies a bucket-based DoF assignment algorithm to determine an effective antenna usage configuration that handles the interference. We evaluate our design via testbed experiments and large-scale simulations. The results show that, as compared to the traditional interference avoidance scheme, MD2D improves the throughput by 87.39 and 218.84 percent in a three-pair testbed and in large-scale simulations, respectively.</t>
  </si>
  <si>
    <t>950-963</t>
  </si>
  <si>
    <t>60005429;60012370;60005429;60005429</t>
  </si>
  <si>
    <t>57188853050;35305406800;57201909424;7402517097</t>
  </si>
  <si>
    <t>Chiu, Shang Lun;Lin, Kate Ching Ju;Lin, Guang Xun;Wei, Hung Yu</t>
  </si>
  <si>
    <t>Hsinchu;Taipei</t>
  </si>
  <si>
    <t>National Chiao Tung University;National Taiwan University</t>
  </si>
  <si>
    <t>60012370;60005429</t>
  </si>
  <si>
    <t>Chiu S.L.</t>
  </si>
  <si>
    <t>Empowering Device-to-Device Networks with Cross-Link Interference Management</t>
  </si>
  <si>
    <t>10.1109/TMC.2016.2582169</t>
  </si>
  <si>
    <t>2-s2.0-85015756015</t>
  </si>
  <si>
    <t>['wire lasers', 'spherical lens', 'spatial filtering', 'radiation wavelength', 'radiation using', 'laser created', 'image field', 'directive beam', 'diaphragm separates', 'antenna model']</t>
  </si>
  <si>
    <t>spatial filtering | terahertz quantum cascade laser | wire laser</t>
  </si>
  <si>
    <t>In this letter we propose an approach to obtain directive radiation from wire lasers with subwavelength transverse dimensions and length much larger than the radiation wavelength (wire lasers) based on spatial filtering of their radiation using a combination of a spherical lens and a diaphragm. Theoretical modeling based on the antenna model for wire lasers shows that a directive beam with the uniform phase front can be formed when the diaphragm separates the maximum of the image field of the laser created by the lens. We demonstrate spatial filtering of wire laser radiation experimentally using a terahertz quantum cascade laser.</t>
  </si>
  <si>
    <t>1612202X</t>
  </si>
  <si>
    <t>Laser Physics Letters</t>
  </si>
  <si>
    <t>60115148;60007457;60007457;114469523;60007457;60007457;60007457;60007457;60007457;60007457;60007457</t>
  </si>
  <si>
    <t>7103164132;56096807900;6602383737;35847639900;6603673159;6603337003;7006350227;45560950700;6701676555;7102692953;6701704992</t>
  </si>
  <si>
    <t>Orlova, E. E.;Solyankin, P. M.;Angeluts, A. A.;Lee, A.;Kosareva, O. G.;Ozheredov, I. A.;Balakin, A. V.;Andreeva, V. A.;Panov, N. A.;Aksenov, V. N.;Shkurinov, A. P.</t>
  </si>
  <si>
    <t>Russian Federation;Russian Federation;United States</t>
  </si>
  <si>
    <t>Kstovo;Moscow;Mountain View</t>
  </si>
  <si>
    <t>The Institute for Physics of Microstructures of the Russian Academy of Sciences;Lomonosov Moscow State University;LongWave Photonics LLC</t>
  </si>
  <si>
    <t>60115148;60007457;114469523</t>
  </si>
  <si>
    <t>Orlova E.</t>
  </si>
  <si>
    <t>Spatial filtering of radiation from wire lasers</t>
  </si>
  <si>
    <t>10.1088/1612-202X/aa5d83</t>
  </si>
  <si>
    <t>2-s2.0-85015832411</t>
  </si>
  <si>
    <t>['substantially improved', 'range 25', 'plastic lenses', 'northern california', 'noise temperatures', 'new generation', 'new feeds', 'microwave transmission', 'improved performance', 'cooled feeds', 'broadband feeds', '70 k', '50 k', '5 ghz', '30 k', '14 ghz', '1 ghz']</t>
  </si>
  <si>
    <t>Antenna feeds | Extraterrestrial intelligence | Instrumentation: Detectors | Instrumentation: Interferometers | Low noise amplifiers (LNA) | Telescopes</t>
  </si>
  <si>
    <t>We developed a new generation of low-noise, broadband feeds for the Allen Telescope Array at the Hat Creek Observatory in Northern California. The new feeds operate over the frequency range 0.9 to 14 GHz. The noise temperatures of the feeds have been substantially improved by cooling the entire feed structure as well as the low noise amplifiers to 70 K. To achieve this improved performance, the new feeds are mounted in glass vacuum bottles with plastic lenses that maximize the microwave transmission through the bottles. Both the cooled feeds and their low-noise amplifiers produce total system temperatures that are in the range 25-30 K from 1 GHz to 5 GHz and 40-50 K up to 12.5 GHz.</t>
  </si>
  <si>
    <t>Publications of the Astronomical Society of the Pacific</t>
  </si>
  <si>
    <t>60025038;60101269;60007478-114015178;60007478;60007478;60101269;60111856</t>
  </si>
  <si>
    <t>35552767000;57197144177;57190222586;7004487518;7004637319;57193701933;6505995017</t>
  </si>
  <si>
    <t>Welch, Wm J.;Fleming, Matthew;Munson, Chris;Tarter, Jill;Harp, G. R.;Spencer, Robert;Wadefalk, Niklas</t>
  </si>
  <si>
    <t>Sweden;United States;United States;United States;United States</t>
  </si>
  <si>
    <t>Gothenburg;Antioch;Berkeley;Mountain View;Moffett Field</t>
  </si>
  <si>
    <t>Low Noise Factory AB;Minex Engineering Corporation;University of California, Berkeley;SETI Institute;Millennium Engineering and Integration Company</t>
  </si>
  <si>
    <t>60111856;60101269;60025038;60007478;114015178</t>
  </si>
  <si>
    <t>Welch W.</t>
  </si>
  <si>
    <t>New cooled feeds for the allen telescope array</t>
  </si>
  <si>
    <t>10.1088/1538-3873/aa5d4f</t>
  </si>
  <si>
    <t>2-s2.0-85015957880</t>
  </si>
  <si>
    <t>['receiver amplifiers', 'pass selectivity', 'operating modes', 'novel balun', 'low pass', 'high low', 'functional blocks', 'effectively integrated', 'bandpass triplexer', 'bandpass filter']</t>
  </si>
  <si>
    <t>Balun | bandpass filter (BPF) | diplexer | low-pass filter (LPF) | switchable | triplexer</t>
  </si>
  <si>
    <t>This letter first presents a novel balun-integrated switchable low-pass-bandpass triplexer. All the functional blocks between the transmitter/receiver amplifiers and antenna, i.e., switch, low pass and bandpass filter, and balun, are effectively integrated into the proposed single circuit. Then, less mismatch loss and more compact circuit sizes are obtained. Moreover, the proposed switchable triplexer has eight independently controlled operating modes. The fabricated circuit exhibits wide bandwidth, high low-pass selectivity, and more operating modes.</t>
  </si>
  <si>
    <t>353-355</t>
  </si>
  <si>
    <t>60010080;60003977;60010080;60010080</t>
  </si>
  <si>
    <t>56890096000;56925701400;55696247100;7407079527</t>
  </si>
  <si>
    <t>Zhu, Chuanming;Xu, Jin;Kang, Wei;Wu, Wen</t>
  </si>
  <si>
    <t>Nanjing University of Science and Technology;Northwestern Polytechnical University</t>
  </si>
  <si>
    <t>60010080;60003977</t>
  </si>
  <si>
    <t>Zhu C.</t>
  </si>
  <si>
    <t>Design of Balun-Integrated Switchable Low-Pass-Bandpass Triplexer</t>
  </si>
  <si>
    <t>10.1109/LMWC.2017.2679044</t>
  </si>
  <si>
    <t>2-s2.0-85016099295</t>
  </si>
  <si>
    <t>['wave frequencies', 'short distance', 'nm cmos', 'modulates data', 'mm separation', 'less ).', 'dipole antenna', 'communication distance', 'bit using', 'based millimeter', '7 pj', '5 mm']</t>
  </si>
  <si>
    <t>Amplitude shift-key (ASK) | contactless connector | millimeter-wave (mm-wave)-wireless-interconnect (M2W2-I) | periodic near field director (PNFD)</t>
  </si>
  <si>
    <t>A 60-GHz-based millimeter-wave (mm-wave)-wireless-interconnect (M2W2-I) with noncoherent amplitude shift-key (ASK) modulation is presented for applications in multigigabit ultrashort distance contactless connector. M2W2-I modulates data at mm-wave frequencies and transmits over the air in a very short distance (5 mm or less). A folded-dipole antenna is designed on-chip for a compact package form-factor, and a periodic near field director (PNFD) is inserted between transmitter (TX) and receiver (RX) to enhance a communication distance. Designed and fabricated in 65-nm CMOS, the M2W2-I achieves 5 Gb/s with 0.5 mm separation of air-coupling and 5.7-Gb/s 5-mm separation through a PNFD inserted channel. The measured energy efficiency is 7 pJ/bit using a PNFD.</t>
  </si>
  <si>
    <t>404-406</t>
  </si>
  <si>
    <t>60027550;60027550;60027550;60027550</t>
  </si>
  <si>
    <t>35109457000;24176123500;36041035600;7404504014</t>
  </si>
  <si>
    <t>Kim, Yanghyo;Tam, Sai Wang;Itoh, Tatsuo;Chang, Mau Chung Frank</t>
  </si>
  <si>
    <t>A 60-GHz CMOS Transceiver with On-Chip Antenna and Periodic Near Field Directors for Multi-Gb/s Contactless Connector</t>
  </si>
  <si>
    <t>10.1109/LMWC.2017.2678444</t>
  </si>
  <si>
    <t>2-s2.0-85016126856</t>
  </si>
  <si>
    <t>['six types', 'sensilla identified', 'four types', 'external morphology', 'better understanding', 'antennal sensilla']</t>
  </si>
  <si>
    <t>Antenna | morphology | nettle moth | sensilla</t>
  </si>
  <si>
    <t>Monema flavescens Walker (Lepidoptera: Limacodidae) is a serious polyphagous defoliator. Using scanning electron microscopy, the external morphology of the antennal sensilla of this pest was examined for a better understanding of the mechanisms of insect-insect and insect-plant chemical communications. The antennae of M. flavescens were filiform in shape, and 11 morphological types of sensilla were found in both sexes. Six types of likely chemosensory sensilla were identified: uniporous sensilla chaetica, multiporous sensilla trichodea, and four types of multiporous sensilla basiconica. The sensilla identified as likely mechanoreceptors included two subtypes of aporous sensilla chaetica, aporous sensilla coeloconica, aporous sensilla styloconica, and B√∂hm‚Äôs bristles, whereas the position of the antennae was monitored by B√∂hm‚Äôs bristles.</t>
  </si>
  <si>
    <t>175-181</t>
  </si>
  <si>
    <t>60087832;60087832;60087832;60087832;60087832;117568722</t>
  </si>
  <si>
    <t>57191651831;54398956600;35112118500;53986248700;56177279100;57198462019</t>
  </si>
  <si>
    <t>Yang, S.;Liu, H.;Zhang, J. T.;Liu, J.;Zheng, H.;Ren, Y.</t>
  </si>
  <si>
    <t>Taiyuan;</t>
  </si>
  <si>
    <t>Shanxi Agricultural University;Shanxi Branch Valley Biological Pesticide Co., Ltd</t>
  </si>
  <si>
    <t>60087832;117568722</t>
  </si>
  <si>
    <t>Scanning Electron Microscopy Study of the Antennal Sensilla of Monema flavescens Walker (Lepidoptera: Limacodidae)</t>
  </si>
  <si>
    <t>10.1007/s13744-016-0450-6</t>
  </si>
  <si>
    <t>2-s2.0-85016138901</t>
  </si>
  <si>
    <t>['weight exceeds', 'weight converter', 'weight applied', 'turn changes', 'surface causes', 'steel springs', 'scaled weight', 'results show', 'proposed system', 'mechanical device', 'improved design', 'following sensitivities', 'ferrite plate', 'experimentally tested', 'electric output', 'developed system', 'airbag systems', 'airbag activation', '9 mhz', '86 mhz', '50 kg', '40 kg', '20 kg', '19 mhz']</t>
  </si>
  <si>
    <t>Seat occupancy detector | weight | wireless inductive sensor</t>
  </si>
  <si>
    <t>The objective of this paper is to present an improved design of a wireless inductive sensor with novel compressive parts and its integration with a suitable mechanical device. The proposed system can be used as a seat occupancy detector with adjustable weight threshold. It consists of a sensor (inductor, steel springs, and ferrite plate), an antenna, and a mechanical device for transferring the scaled weight to the sensor. The sensor is designed in such a way that the weight applied to its surface causes the built-in springs to compression, and as a result, the reduction of the distance between the inductor and the ferrite plate, which in turn changes in the sensor's inductance, and consequently the antenna-sensor resonant frequency, which is used as the electric output. The mechanical device, which serves as a weight converter, has also been developed. The prototype of the system is fabricated and experimentally tested in order to confirm its functionality and performance. A three-segment linear characteristic is obtained with the following sensitivities: 0.9 MHz/kg for the weights of 0-20 kg, 1.86 MHz/kg for the weights of 20-40 kg, and 0.19 MHz/kg for the weights of 40-50 kg. These results show that the developed system can detect the presence of weight and, therefore, can be used for seat occupancy detection in a vehicle safety restraint and airbag systems. It can also be used as the indicator in the airbag safety restraint systems when the occupant's weight exceeds the defined weight threshold for the airbag activation.</t>
  </si>
  <si>
    <t>IEEE Transactions on Magnetics</t>
  </si>
  <si>
    <t>60068801;60068801;60068801;60068801;60068801</t>
  </si>
  <si>
    <t>55320592400;35766432700;16021166100;6603572363;7004450943</t>
  </si>
  <si>
    <t>Kisic, Milica G.;Blaz, Nelu V.;Babkovic, Kalman B.;Zivanov, Ljiljana D.;Damnjanovic, Mirjana S.</t>
  </si>
  <si>
    <t>21000 Novi Sad</t>
  </si>
  <si>
    <t>University of Novi Sad</t>
  </si>
  <si>
    <t>Kisic M.</t>
  </si>
  <si>
    <t>Detection of Seat Occupancy Using a Wireless Inductive Sensor</t>
  </si>
  <si>
    <t>10.1109/TMAG.2016.2632862</t>
  </si>
  <si>
    <t>2-s2.0-85016141845</t>
  </si>
  <si>
    <t>['wearable textronic', 'two approaches', 'tracks within', 'tpu films', 'three types', 'thermoplastic polyurethane', 'textile electrodes', 'second approach', 'pressure parameters', 'miniaturized rigid', 'flexible pcb', 'electronic devices', 'electrical contacts', 'controlled temperature', 'contact resistances', 'conductive threads', 'conductive thread', 'common point', 'barrier made']</t>
  </si>
  <si>
    <t>Conductive yarn | ECG device | Wash test | Wearable textronic device</t>
  </si>
  <si>
    <t>In this paper, the washability of wearable textronic (textile-electronic) devices has been studied. Two different approaches aiming at designing, producing, and testing robust washable and reliable smart textile systems are presented. The common point of the two approaches is the use of flexible conductive PCB in order to interface the miniaturized rigid (traditional) electronic devices to conductive threads and tracks within the textile flexible fabric and to connect them to antenna, textile electrodes, sensors, actuators, etc. The first approach consists in the use of TPU films (thermoplastic polyurethane) that are deposited by the press under controlled temperature and pressure parameters in order to protect the conductive thread and electrical contacts. The washability of conductive threads and contact resistances between flexible PCB and conductive threads are tested. The second approach is focused on the protection of the whole system‚Äîcomposed of a rigid electronic device, flexible PCB, and textile substrate‚Äîby a barrier made of latex. Three types of prototypes were realized and washed. Their reliabilities are studied.</t>
  </si>
  <si>
    <t>60019617;60019617;60027810;60027810;60027810;60027810</t>
  </si>
  <si>
    <t>15840482500;35606836200;57210576050;23398522300;57193730614;6603064179</t>
  </si>
  <si>
    <t>Tao, Xuyuan;Koncar, Vladan;Huang, Tzu Hao;Shen, Chien Lung;Ko, Ya Chi;Jou, Gwo Tsuen</t>
  </si>
  <si>
    <t>Taiwan;France</t>
  </si>
  <si>
    <t>Taipei;Roubaix</t>
  </si>
  <si>
    <t>Taiwan Textile Research Institute;ENSAIT Ecole Nationale Sup√©rieure des Arts et Industries Textiles</t>
  </si>
  <si>
    <t>60027810;60019617</t>
  </si>
  <si>
    <t>Tao X.</t>
  </si>
  <si>
    <t>How to make reliable, washable, and wearable textronic devices</t>
  </si>
  <si>
    <t>10.3390/s17040673</t>
  </si>
  <si>
    <t>2-s2.0-85016142304</t>
  </si>
  <si>
    <t>['solenoid coil', 'numerical calculations', 'new model', 'low conductivity', 'high permeability', 'excellent agreement', 'end effect', 'avoid solving']</t>
  </si>
  <si>
    <t>Coil impedance | ferrite toroid | radio frequency identification (RFID) antenna | solenoid coil | truncated region eigenfunction expansion</t>
  </si>
  <si>
    <t>A new model of the radio frequency identification antenna using the solenoid coil, surrounded by a coaxial ferrite toroid, is proposed in this paper. The truncated region eigenfunction expansion method is adopted to derive the expressions of the magnetic vector potential. Besides, due to the low conductivity and high permeability of the ferrite, a convenient solution region division is introduced to avoid solving the transcendent eigenvalue equation caused by the end effect as usual. Numerical calculations are performed, and the results are in excellent agreement with those obtained from the finite-element method simulations.</t>
  </si>
  <si>
    <t>60025761;60025761;60025761</t>
  </si>
  <si>
    <t>56941059300;7006868490;7401498779</t>
  </si>
  <si>
    <t>Zhu, Jixuan;Tao, Bo;Yin, Zhouping</t>
  </si>
  <si>
    <t>Model of the RFID Antenna Using the Solenoid Coil Surrounded by a Coaxial Ferrite Toroid</t>
  </si>
  <si>
    <t>10.1109/TMAG.2016.2646670</t>
  </si>
  <si>
    <t>2-s2.0-85016148844</t>
  </si>
  <si>
    <t>['two parts', 'twisting force', 'temperature varies', 'temperature range', 'sensitivity larger', 'sensitivity design', 'sensing component', 'sensing antenna', 'resonant frequency', 'passive temperature', 'measurement results', 'meandering dipole', 'good agreement', 'effective length', 'bimetal strip', 'back cavity', 'antenna prototype']</t>
  </si>
  <si>
    <t>Bimetal strip | High sensitivity | Reconfigurable sensing antenna | Temperature sensing</t>
  </si>
  <si>
    <t>A passive temperature-sensing antenna is presented in this paper, which consists of a meandering dipole, a bimetal strip and a back cavity. The meandering dipole is divided into two parts: the lower feeding part and the upper radiating part, which maintain electric contact during operation. As a sensing component, a bimetal strip coil offers a twisting force to rotate the lower feeding part of the antenna when the temperature varies. As a result, the effective length of the dipole antenna changes, leading to a shift of the resonant frequency. Furthermore, a metal back cavity is added to increase the antenna‚Äôs quality factor Q, which results in a high-sensitivity design. An antenna prototype is designed, fabricated, and measured, which achieves a sensitivity larger than 4.00 MHz/¬∞C in a temperature range from 30 ¬∞C to 50 ¬∞C and a read range longer than 4 m. Good agreement between the simulation and measurement results is obtained.</t>
  </si>
  <si>
    <t>57193732507;57198993246;13907922300;7405263889</t>
  </si>
  <si>
    <t>Shi, Xianwei;Yang, Fan;Xu, Shenheng;Li, Maokun</t>
  </si>
  <si>
    <t>Shi X.</t>
  </si>
  <si>
    <t>A passive temperature-sensing antenna based on a bimetal strip coil</t>
  </si>
  <si>
    <t>10.3390/s17040665</t>
  </si>
  <si>
    <t>2-s2.0-85016163312</t>
  </si>
  <si>
    <t>['silicone tearing', 'silicone coating', 'significant changes', 'reprocessing cycle', 'repeated use', 'progressive tearing', 'procedures 1', 'negative effect', 'microwave antennas', 'microwave ablation', 'microscopically assessed', 'isolated case', 'functional integrity', 'determine effects', 'cycles 5', 'control antennas', 'carefully examined', 'bovine cadavers', 'ablation zones', '6 cycles', '6 ).', '5 cycles', '5 antennas', '4 cycles', '3 groups', '3 ablations']</t>
  </si>
  <si>
    <t>Objective To determine effects of repeated use and resterilization on structural and functional integrity of microwave ablation (MWA) antennas. SAMPLE 17 cooled-shaft MWA antennas (3 groups of 5 antennas/group and 2 control antennas). Procedures 1, 2, and 3 ablations in the livers of bovine cadavers were performed at the maximum recommended settings. Antennas were cleaned and sterilized in hydrogen peroxide plasma, and the process was repeated (reprocessing cycle; n = 6). Control antennas were only sterilized (6 times). Aerobic and anaerobic bacterial cultures were performed, and antennas were microscopically assessed for damage. Results 6 cycles were completed. Thirteen of 15 MWA antennas remained functional for up to 4 cycles, 10 were functional after 5 cycles, and only 7 were functional after 6 cycles. Progressive tearing of the silicone coating of the antennas was observed, with a negative effect of the number of cycles for silicone tearing. Size of the ablation zone decreased mildly over time after cycles 5 and 6; however, this was not considered clinically relevant. No significant changes in the shape of ablation zones were detected. All cultures yielded negative Results, except for an isolated case, which was considered a contaminant. Conclusions and Clinical Relevance Structural and functional integrity of the microwave antennas remained acceptable during repeated use and reprocessing for up to 4 cycles. However, there was a decrease in functional integrity at cycles 5 and 6. We suggest that these microwave antennas be subjected to ‚â§ 3 reprocessing cycles. Antennas should be carefully examined before reuse.</t>
  </si>
  <si>
    <t>508-516</t>
  </si>
  <si>
    <t>American Journal of Veterinary Research</t>
  </si>
  <si>
    <t>60007606;60007606;60007606;60007606;60007606;60007606</t>
  </si>
  <si>
    <t>57189212884;55933885700;55486911700;7402462225;6602829885;57222519701</t>
  </si>
  <si>
    <t>Finck, Cyrielle A.;zur Linden, Alex R.;Singh, Ameet;Foster, Robert A.;Nykamp, Stephanie G.;Sears, William C.</t>
  </si>
  <si>
    <t>Guelph</t>
  </si>
  <si>
    <t>Ontario Veterinary College</t>
  </si>
  <si>
    <t>Finck C.A.</t>
  </si>
  <si>
    <t>Effects of repeated use and resterilization on structural and functional integrity of microwave ablation antennas</t>
  </si>
  <si>
    <t>10.2460/ajvr.78.4.508</t>
  </si>
  <si>
    <t>2-s2.0-85016266140</t>
  </si>
  <si>
    <t>['sphere centered', 'space polarization', 'sound ),', 'several examples', 'resulting expression', 'radiation pattern', 'quantum mechanics', 'powerful tool', 'planar aperture', 'obtained intuitively', 'linear antennas', 'light ).', 'kirchhoff approximation', 'ewald sphere', 'electrodynamics textbooks', 'directional gain', 'determined quantitatively', 'coil antennas', 'analysis may', 'also show']</t>
  </si>
  <si>
    <t>In most electrodynamics textbooks, the directional gain of an antenna is calculated using analytical integration, and the resulting expression is plotted as an afterthought. From a student's perspective, the analysis may be difficult, mysterious, or unrevealing. In this paper, we show that the Ewald sphere construction, a powerful tool for predicting crystallographic diffraction patterns, can also be used to help students gain direct geometrical insight into antenna radiation patterns. The radiation pattern from a sinusoidally varying current distribution can be obtained intuitively by sketching the reciprocal-space current density and examining how it behaves on an "Ewald" sphere centered at the origin. Furthermore, the nodes of the radiation pattern can be determined quantitatively by locating the intersections of the Ewald sphere with the nodes of the reciprocal-space current density. We illustrate this procedure with several examples, in the context of quantum mechanics, acoustics (sound), and electrodynamics (light). We provide an alternative formulation using the reciprocal-space polarization and magnetization, which treats loop antennas and coil antennas as easily as linear antennas. We make the connection to the original Ewald construction for scattering. We also show how the Ewald construction applies to diffraction through a planar aperture, within the Kirchhoff approximation.</t>
  </si>
  <si>
    <t>277-288</t>
  </si>
  <si>
    <t>American Journal of Physics</t>
  </si>
  <si>
    <t>Loh, Yen Lee</t>
  </si>
  <si>
    <t>Loh Y.</t>
  </si>
  <si>
    <t>The Ewald sphere construction for radiation, scattering, and diffraction</t>
  </si>
  <si>
    <t>10.1119/1.4973369</t>
  </si>
  <si>
    <t>2-s2.0-85016273035</t>
  </si>
  <si>
    <t>5T32GM00-8776-08</t>
  </si>
  <si>
    <t>['tandem ms', 'second instance', 'permanent core', 'new bonds', 'isomeric glycans', 'improving manual', 'hcd ),', 'glycosidic bond', 'glycans predicted', 'glucosamine residue', 'fucose modification', 'fucose migration', 'following work', 'favors cleavage', 'complex n', 'complex datasets', 'collision induced', 'automated interpretation', 'antennae fucose', '2 xylose']</t>
  </si>
  <si>
    <t>Glycomics | MS/MS | N-linked glycans | Plants | Xylose migration</t>
  </si>
  <si>
    <t>Understanding the rearrangement of gas-phase ions via tandem mass spectrometry is critical to improving manual and automated interpretation of complex datasets. N-glycan analysis may be carried out under collision induced (CID) or higher energy collision dissociation (HCD), which favors cleavage at the glycosidic bond. However, fucose migration has been observed in tandem MS, leading to the formation of new bonds over four saccharide units away. In the following work, we report the second instance of saccharide migration ever to occur for N-glycans. Using horseradish peroxidase as a standard, the beta-1,2 xylose was observed to migrate from a hexose to a glucosamine residue on the (Xyl)Man 3 GlcNac 2 glycan. This investigation was followed up in a complex N-linked glycan mixture derived from stem differentiating xylem tissue, and the rearranged product ion was observed for 75% of the glycans. Rearrangement was not favored in isomeric glycans with a core or antennae fucose and unobserved in glycans predicted to have a permanent core-fucose modification. As the first empirical observation of this rearrangement, this work warrants dissemination so it may be searched in de novo sequencing glycan workflows. [Figure not available: see fulltext.]</t>
  </si>
  <si>
    <t>729-732</t>
  </si>
  <si>
    <t>Journal of the American Society for Mass Spectrometry</t>
  </si>
  <si>
    <t>56732658000;55757384600;7005070825</t>
  </si>
  <si>
    <t>Hecht, Elizabeth S.;Loziuk, Philip L.;Muddiman, David C.</t>
  </si>
  <si>
    <t>Hecht E.</t>
  </si>
  <si>
    <t>Xylose Migration During Tandem Mass Spectrometry of N-Linked Glycans</t>
  </si>
  <si>
    <t>10.1007/s13361-016-1588-5</t>
  </si>
  <si>
    <t>2-s2.0-85016302179</t>
  </si>
  <si>
    <t>['wave optimization', 'two examples', 'technique developed', 'starting point', 'scattering parameters', 'reflection properties', 'proposed technique', 'patch antenna', 'microwave filters', 'invariant high', 'frequency components', 'fast technique', 'fast convergence', 'branchline coupler']</t>
  </si>
  <si>
    <t>Computer-Aided design | microwave circuits</t>
  </si>
  <si>
    <t>A fast technique for the full-wave optimization of transmission or reflection properties of general linear time-invariant high-frequency components is proposed. The method is based on the zeros and poles of the rational function representing the scattering parameters of the device being designed and it is the generalization of the technique developed for the design by optimization of microwave filters. The performance of the proposed technique is demonstrated with two examples: A patch antenna and a branchline coupler. Fast convergence was observed for all examples, regardless of the quality of the starting point.</t>
  </si>
  <si>
    <t>317-319</t>
  </si>
  <si>
    <t>60027012;60027012;60027012</t>
  </si>
  <si>
    <t>55329213800;6603279609;7004542469</t>
  </si>
  <si>
    <t>Leszczynska, Natalia;Lamecki, Adam;Mrozowski, Michal</t>
  </si>
  <si>
    <t>Leszczynska N.</t>
  </si>
  <si>
    <t>Zero-Pole Electromagnetic Optimization</t>
  </si>
  <si>
    <t>10.1109/LMWC.2017.2678401</t>
  </si>
  <si>
    <t>2-s2.0-85016401751</t>
  </si>
  <si>
    <t>NRF-2015R1A2A2A03004152</t>
  </si>
  <si>
    <t>['secondary user', 'results obtained', 'paper show', 'paper investigates', 'omnidirectional transmission', 'omnidirectional antennas', 'evaluating scenarios', 'directional antennas', 'crahns ).', 'combination pairs', 'beamforming transmission', 'beamforming schemes', 'antenna elements']</t>
  </si>
  <si>
    <t>Beamforming scheme | Cognitive radio ad hoc networks | Directional antenna | Path connectivity | Uniform circular array antenna | Uniform linear array antenna</t>
  </si>
  <si>
    <t>This paper investigates the impact of using directional antennas and beamforming schemes on the connectivity of cognitive radio ad hoc networks (CRAHNs). Specifically, considering that secondary users use two kinds of directional antennas, i.e., uniform linear array (ULA) and uniform circular array (UCA) antennas, and two different beamforming schemes, i.e., randomized beamforming and center-directed to communicate with each other, we study the connectivity of all combination pairs of directional antennas and beamforming schemes and compare their performances to those of omnidirectional antennas. The results obtained in this paper show that, compared with omnidirectional transmission, beamforming transmission only benefits the connectivity when the density of secondary user is moderate. Moreover, the combination of UCA and randomized beamforming scheme gives the highest path connectivity in all evaluating scenarios. Finally, the number of antenna elements and degree of path loss greatly affect path connectivity in CRAHNs.</t>
  </si>
  <si>
    <t>60004739;60017776;60004739;60017776;60017776</t>
  </si>
  <si>
    <t>55177284500;57189303931;57204797527;36066747200;7007154155</t>
  </si>
  <si>
    <t>Dung, Le The;Hieu, Tran Dinh;Choi, Seong Gon;Kim, Byung Seo;An, Beongku</t>
  </si>
  <si>
    <t>Seoul;Cheongju</t>
  </si>
  <si>
    <t>Hongik University;Chungbuk National University</t>
  </si>
  <si>
    <t>60017776;60004739</t>
  </si>
  <si>
    <t>Dung L.</t>
  </si>
  <si>
    <t>Impact of beamforming on the path connectivity in cognitive radio ad hoc networks</t>
  </si>
  <si>
    <t>10.3390/s17040690</t>
  </si>
  <si>
    <t>2-s2.0-85016419607</t>
  </si>
  <si>
    <t>['wide range', 'sum throughput', 'research interest', 'rapidly increased', 'practical according', 'optimal fd', 'mimo beamforming', 'input multiple', 'including sector', 'finite range', 'field measurements', 'existing works', 'elevation domain', 'elevation angles', 'eaods ),', 'dimensional multiple', 'angular spread', '3d character']</t>
  </si>
  <si>
    <t>Elevation angle of departure | Full-dimensional multiple-input multiple-output (FD-MIMO) | Planar array | Three-dimensional spatial channel model (3D-SCM) | Urban macrocell</t>
  </si>
  <si>
    <t>Research interest in three-dimensional multiple-input multiple-output (3D-MIMO) beamforming has rapidly increased on account of its potential to support high data rates through an array of strategies, including sector or user-specific elevation beamforming and cell-splitting. To evaluate the full performance benefits of 3D and full-dimensional (FD) MIMO beamforming, the 3D character of the real MIMO channel must be modeled with consideration of both the azimuth and elevation domain. Most existing works on the 2D spatial channel model (2D-SCM) assume a wide range for the distribution of elevation angles of departure (eAoDs), which is not practical according to field measurements. In this paper, an optimal FD-MIMO planar array configuration is presented for different practical channel conditions by restricting the eAoDs to a finite range. Using a dynamic network level simulator that employs a complete 3D SCM, we analyze the relationship between the angular spread and sum throughput. In addition, we present an analysis on the optimal antenna configurations for the channels under consideration.</t>
  </si>
  <si>
    <t>234-244</t>
  </si>
  <si>
    <t>ETRI Journal</t>
  </si>
  <si>
    <t>60068689;60068689;60068689</t>
  </si>
  <si>
    <t>55868216500;57189047771;12804430400</t>
  </si>
  <si>
    <t>Abubakari, Alidu;Raymond, Sabogu Sumah;Jo, Han Shin</t>
  </si>
  <si>
    <t>Yusong</t>
  </si>
  <si>
    <t>Hanbat National University</t>
  </si>
  <si>
    <t>Abubakari A.</t>
  </si>
  <si>
    <t>Optimal planar array architecture for full-dimensional multi-user multiple-input multiple-output with elevation modeling</t>
  </si>
  <si>
    <t>10.4218/etrij.17.0116.0036</t>
  </si>
  <si>
    <t>2-s2.0-85016480818</t>
  </si>
  <si>
    <t>FA2386-16-1-4036</t>
  </si>
  <si>
    <t>USAF</t>
  </si>
  <si>
    <t>['scale devices', 'phase shift', 'observed changes', 'multibeam satellites', 'delay lines', 'brillouin gain', 'based true', 'array antennas', '52 db', '100 mhz']</t>
  </si>
  <si>
    <t>We report a chip-based true-time-delay unit based on stimulated Brillouin scattering that uses an on-off Brillouin gain of 52 dB to enable 4 ns delay over a bandwidth of 100 MHz and a phase shift of ‚àº200¬∞. To verify these operations, we use a two-tap microwave filter configuration and observed changes in the free spectral range of the filter and shift in the spectrum of the filter. The realization of these functionalities on chip-scale devices is critical for phased-array antennas, multibeam satellites, delay lines, arbitrary waveform generation, and reconfigurable microwave photonic filters.</t>
  </si>
  <si>
    <t>60025709;60025709;60025709;60025709;60008950;60008950;60008950;60008950;60025709</t>
  </si>
  <si>
    <t>55248350400;13105598300;57188672005;57190133384;15066192400;57201941283;55856315600;57211228756;7004954575</t>
  </si>
  <si>
    <t>Aryanfar, Iman;Marpaung, David;Choudhary, Amol;Liu, Yang;Vu, Khu;Choi, Duk Yong;Ma, Pan;Madden, Stephen;Eggleton, Benjamin J.</t>
  </si>
  <si>
    <t>Sydney;Canberra</t>
  </si>
  <si>
    <t>The University of Sydney;The Australian National University</t>
  </si>
  <si>
    <t>60025709;60008950</t>
  </si>
  <si>
    <t>Aryanfar I.</t>
  </si>
  <si>
    <t>Chip-based Brillouin radio frequency photonic phase shifter and wideband time delay</t>
  </si>
  <si>
    <t>10.1364/OL.42.001313</t>
  </si>
  <si>
    <t>2-s2.0-85016507976</t>
  </si>
  <si>
    <t>['using matlab', 'simulated results', 'levenberg marquardt', 'ku band', 'estimated model', 'dimensions obtained', 'antenna dimensions']</t>
  </si>
  <si>
    <t>Artificial neural network | Estimation | Levenberg Marquardt algorithm | Microstrip patch antenna | X/Ku band</t>
  </si>
  <si>
    <t>Artificial neural network based model is estimated for modified shaped circular patch antenna. The Levenberg Marquardt (LM) algorithm is used to train the network, different antenna parameters in the X and Ku band are taken as input and delivers antenna dimensions as output. The dimensions obtained from estimated neural network model closely agrees the simulated results over the X and Ku band for FR4 epoxy substrate with 1.5 mm thickness. The simulation of microstrip patch antenna is carried out using Ansoft HFSS simulation software and the analysis of neural network model results are carried out using MATLAB. Thus, the estimated model can be used to obtain the antenna dimensions for circular patch antenna.</t>
  </si>
  <si>
    <t>2074904X</t>
  </si>
  <si>
    <t>International Journal of Intelligent Systems and Applications</t>
  </si>
  <si>
    <t>60000690;60000690</t>
  </si>
  <si>
    <t>57213732921;57193789337</t>
  </si>
  <si>
    <t>Kaur, Rajvinder;Narula, Ashwani Kumar</t>
  </si>
  <si>
    <t>Punjabi University</t>
  </si>
  <si>
    <t>Kaur R.</t>
  </si>
  <si>
    <t>Artificial neuraln network based design of modified shaped patch antenna</t>
  </si>
  <si>
    <t>10.5815/ijisa.2017.04.04</t>
  </si>
  <si>
    <t>2-s2.0-85016557112</t>
  </si>
  <si>
    <t>['x rays', 'sufficiently high', 'ray sensors', 'ray profiling', 'ray imaging', 'optical antennas', 'optical antenna', 'new avenues', 'narrow single', 'luminescence induced', 'industrial endoscopy', 'horn nano', 'highly directed', 'geometrical parameters', 'excited luminescence', 'efficiently outcouple', 'confined environments']</t>
  </si>
  <si>
    <t>We show that nano-optical antennas are capable of controlling the luminescence induced by the absorption of x rays into matter. The X-ray-excited luminescence from a tiny scintillation cluster coupled to a horn nano-optical antenna is highly directed and determined by the antenna's geometrical parameters. Directionality is sufficiently high to efficiently outcouple the X-ray-excited luminescence to a narrow single-mode optical fiber, thus enabling ultracompact fiberintegrated X-ray sensors. Our nano-optically driven approach offers the possibility of X-ray profiling and dosimetry in ultra-confined environments, opening up new avenues in the fields of X-ray imaging, as well as medical and industrial endoscopy. With this study, to the best of our knowledge, nano-optical antennas make a first key contribution to the development of X-ray sensing protocols and architectures.</t>
  </si>
  <si>
    <t>60107436;60029989;60107436;60031810-60008134;60031810-60008134;60031810-60008134;60029989;60029989;60107436</t>
  </si>
  <si>
    <t>56223981700;56891755300;15726422100;6602402952;6506472972;6602440842;54906833200;6701453197;8568314400</t>
  </si>
  <si>
    <t>Xie, Zhihua;Maradj, Hichem;Suarez, Miguel Angel;Viau, Lydie;Moutarlier, Virginie;Filiatre, Claudine;Fauquet, Carole;Tonneau, Didier;Grosjean, Thierry</t>
  </si>
  <si>
    <t>France;France;France;France</t>
  </si>
  <si>
    <t>Besancon;Dijon;Marseille;Paris</t>
  </si>
  <si>
    <t>Universit√© Bourgogne Franche-Comt√©;Universit√© de Bourgogne;Centre Interdisciplinaire de Nanoscience de Marseille;CNRS Centre National de la Recherche Scientifique</t>
  </si>
  <si>
    <t>60107436;60031810;60029989;60008134</t>
  </si>
  <si>
    <t>Xie Z.</t>
  </si>
  <si>
    <t>Ultracompact X-ray dosimeter based on scintillators coupled to a nano-optical antenna</t>
  </si>
  <si>
    <t>10.1364/OL.42.001361</t>
  </si>
  <si>
    <t>2-s2.0-85016777491</t>
  </si>
  <si>
    <t>AHDB Cereals &amp; Oilseeds</t>
  </si>
  <si>
    <t>214-0002</t>
  </si>
  <si>
    <t>['von roser', 'volatiles made', 'volatiles collected', 'two compounds', 'traps baited', 'trap catches', 'trace amount', 'three compounds', 'synthetic compound', 'sporadic pest', 'rubber septa', 'racemic compound', 'polyethylene vials', 'pheromone loading', 'pheromone dispensers', 'nonyl butyrate', 'ms analyses', 'mass spectrometry', 'major component', 'last longer', 'increasing loading', 'increasing importance', 'heptyl butyrate', 'haplodiplosis marginata', 'gas chromatography', 'equally effective', 'electroantennographic recording', 'eag response', 'dispenser type', 'coupled gc', 'central europe', 'cecidomyiidae ),', 'absolute configuration', '1 %)', ')- enantiomer']</t>
  </si>
  <si>
    <t>(R)-2-nonyl butyrate | Cecidomyiidae | chirality | Diptera | dispensers | EAG | electroantennography | traps | wheat</t>
  </si>
  <si>
    <t>Saddle gall midge, Haplodiplosis marginata (von Roser) (Diptera: Cecidomyiidae), is a sporadic pest of cereals in Northern and Central Europe and is of increasing importance in the UK. Recently, the major component of the sex pheromone produced by adult female H.¬†marginata was reported to be 2-nonyl butyrate. The importance of absolute configuration on attractiveness, the effects on trap catches of the addition of minor pheromone components, dispenser type, and pheromone loading are described in the development of an optimised pheromone lure with which to trap H.¬†marginata males. In analyses of volatiles collected from virgin female H.¬†marginata by gas chromatography (GC) coupled with electroantennographic recording (EAG) from the antenna of a male H.¬†marginata, two EAG responses were observed. Analyses by coupled GC-mass spectrometry (MS) indicated these were due to 2-nonyl butyrate and a trace amount (1%) of 2-heptyl butyrate. A similar trace amount of 2-nonanol was detected in GC-MS analyses but this compound did not elicit an EAG response when the synthetic compound was tested, whereas the other two compounds did. These three compounds were not observed in collections of volatiles made from male H.¬†marginata. The 2-nonyl butyrate was shown to be the (R)-enantiomer. In field trapping tests (R)-2-nonyl butyrate was at least 10√ó more attractive to male H.¬†marginata than the racemic compound, and the (S)-enantiomer was unattractive. Addition of the potential minor components individually or together at the naturally occurring ratios did not increase or reduce the attractiveness of the lure. Polyethylene vials and rubber septa were equally effective as pheromone dispensers, lasting for at least 5¬†weeks in the field in the UK, although laboratory tests indicated release from the former was more uniform and more likely to last longer in the field. Increasing loading of pheromone in the dispenser increased attractiveness. Traps baited with polyethylene vials containing 0.5¬†mg of (R)-2-nonyl butyrate are recommended for monitoring H.¬†marginata and these are far more sensitive than water or sticky traps currently used for monitoring this pest.</t>
  </si>
  <si>
    <t>82-92</t>
  </si>
  <si>
    <t>Entomologia Experimentalis et Applicata</t>
  </si>
  <si>
    <t>60018718;60018718;60018718;60018718;60003661;60003661</t>
  </si>
  <si>
    <t>57189499040;7102351751;7003615180;7005519923;47760980500;7404435415</t>
  </si>
  <si>
    <t>Rowley, Charlotte;Pope, Tom W.;Cherrill, Andrew;Leather, Simon R.;Fern√°ndez-Grandon, G. Mandela;Hall, David R.</t>
  </si>
  <si>
    <t>Shropshire;Chatham</t>
  </si>
  <si>
    <t>Harper Adams University;Natural Resources Institute</t>
  </si>
  <si>
    <t>60018718;60003661</t>
  </si>
  <si>
    <t>Rowley C.</t>
  </si>
  <si>
    <t>Development and optimisation of a sex pheromone lure for monitoring populations of saddle gall midge, Haplodiplosis marginata</t>
  </si>
  <si>
    <t>10.1111/eea.12560</t>
  </si>
  <si>
    <t>2-s2.0-85016965199</t>
  </si>
  <si>
    <t>17H02995</t>
  </si>
  <si>
    <t>['‚ àº28', 'two sets', 'thrust efficiency', 'thrust characteristics', 'target plasma', 'specific impulse', 'short lifetime', 'rf antenna', 'radio frequency', 'produced plasma', 'present problem', 'plasma parameters', 'plasma directly', 'opposing coils', 'maximum vi', 'jœ ∏', 'electrode interactions', 'direct plasma', 'acceleration scheme', 'ac currents', '5 mhz', '3 mhz']</t>
  </si>
  <si>
    <t>As one of the electromagnetic plasma acceleration systems, we have proposed a rotating magnetic field (RMF) acceleration scheme to overcome the present problem of direct plasma-electrode interactions, leading to a short lifetime with a poor plasma performance due to contamination. In this scheme, we generate a plasma by a helicon wave excited by a radio frequency (rf) antenna which has no direct-contact with a plasma. Then, the produced plasma is accelerated by the axial Lorentz force fz = jŒ∏ √ó Br (jŒ∏ is an azimuthal current induced by RMF, and Br is an external radial magnetic field). Erosion of electrodes and contamination are not expected in this total system since RMF coils and an rf antenna do not have contact with the plasma directly. Here, we have measured the plasma parameters (electron density ne and axial ion velocity vi) to demonstrate this RMF acceleration scheme by the use of AC currents in two sets of opposing coils to generate a RMF. The maximum increasing rate Œîvi /vi was ‚àº28% (maximum vi of ‚àº3 km/s), while the density increasing rate of Œîne/ne is ‚àº 70% in the case of a RMF current frequency fRMF of 3 MHz, which showed a better plasma performance than that with fRMF = 5 MHz. Moreover, thrust characteristics such as a specific impulse and a thrust efficiency were discussed, although a target plasma was not optimized.</t>
  </si>
  <si>
    <t>60004853;60004853;60004853;60004853</t>
  </si>
  <si>
    <t>57193859206;57193859968;57201810841;7102082310</t>
  </si>
  <si>
    <t>Furukawa, T.;Takizawa, K.;Kuwahara, D.;Shinohara, S.</t>
  </si>
  <si>
    <t>Furukawa T.</t>
  </si>
  <si>
    <t>Study on electromagnetic plasma propulsion using rotating magnetic field acceleration scheme</t>
  </si>
  <si>
    <t>10.1063/1.4979677</t>
  </si>
  <si>
    <t>2-s2.0-85017104853</t>
  </si>
  <si>
    <t>['would produce', 'spatial structure', 'high q', 'frequency increases', 'antenna samples', 'antenna radiates', '50 antennas', '40 %,']</t>
  </si>
  <si>
    <t>Frequency diversity antennas with spatially structured radiation patterns reduce the reliance on actively switched elements for beamforming which become increasingly expensive and impractical as frequency increases. As the quality factor Q of a frequency diverse antenna increases, the antenna samples more spatial structure as the number of unique radiated coded spatial patterns correspondingly increases. Antennas that combine hollow cavities and metamaterial apertures achieve both large fractional bandwidth, in excess of 40%, and a high Q of 1600, so that each antenna radiates over 640 unique coded patterns. As compared to switched active antennas, such a passive antenna replaces the 50 antennas and switches that would produce at most (50/2)2 = 625 unique patterns. Furthermore, the engineered metamaterial apertures enable a radiation efficiency exceeding 60% to be achieved in a single desired polarization. The theory of cavity-backed metasurface antennas is explained, and frequency diverse imaging is demonstrated with a pair of these antennas.</t>
  </si>
  <si>
    <t>472-480</t>
  </si>
  <si>
    <t>Journal of the Optical Society of America A: Optics and Image Science, and Vision</t>
  </si>
  <si>
    <t>Marks D.L.</t>
  </si>
  <si>
    <t>Cavity-backed metasurface antennas and their application to frequency diversity imaging</t>
  </si>
  <si>
    <t>10.1364/JOSAA.34.000472</t>
  </si>
  <si>
    <t>2-s2.0-85017110181</t>
  </si>
  <si>
    <t>['verified via', 'system structures', 'rfid tag', 'rfid readers', 'remote server', 'pcb prototype', 'novel radio', 'iot devices', 'iot device', 'frequency identification', 'different types', 'different chips', 'device provenance', 'counterfeit detection', 'components within', 'combining outputs', 'chip sensors', 'challenging issues', 'authentication via', 'also implement', '), track']</t>
  </si>
  <si>
    <t>Authentication | Counterfeit detection | Internet of Things (IoT) | Radio-frequency identification (RFID) | Supply chain security | Traceability</t>
  </si>
  <si>
    <t>The Internet of Things (IoT) is transforming the way we live and work by increasing the connectedness of people and things on a scale that was once unimaginable. However, the vulnerabilities in the IoT supply chain have raised serious concerns about the security and trustworthiness of IoT devices and components within them. Testing for device provenance, detection of counterfeit integrated circuits (ICs) and systems, and traceability of IoT devices are challenging issues to address. In this article, we develop a novel radio-frequency identification (RFID)-based system suitable for counterfeit detection, traceability, and authentication in the IoT supply chain called CDTA. CDTA is composed of different types of on-chip sensors and in-system structures that collect necessary information to detect multiple counterfeit IC types (recycled, cloned, etc.), track and trace IoT devices, and verify the overall system authenticity. Central to CDTA is an RFID tag employed as storage and a channel to read the information from different types of chips on the printed circuit board (PCB) in both power-on and power-off scenarios. CDTA sensor data can also be sent to the remote server for authentication via an encrypted Ethernet channel when the IoT device is deployed in the field. A novel board ID generator is implemented by combining outputs of physical unclonable functions (PUFs) embedded in the RFID tag and different chips on the PCB. A light-weight RFID protocol is proposed to enable mutual authentication between RFID readers and tags. We also implement a secure interchip communication on the PCB. Simulations and experimental results using Spartan 3E FPGAs demonstrate the effectiveness of this system. The efficiency of the radio-frequency (RF) communication has also been verified via a PCB prototype with a printed slot antenna.</t>
  </si>
  <si>
    <t>ACM Transactions on Design Automation of Electronic Systems</t>
  </si>
  <si>
    <t>118331040;118331040;118331040</t>
  </si>
  <si>
    <t>57013850100;36241760300;16041122600</t>
  </si>
  <si>
    <t>Yang, Kun;Forte, Domenic;Tehranipoor, Mark M.</t>
  </si>
  <si>
    <t>FICS Research</t>
  </si>
  <si>
    <t>Yang K.</t>
  </si>
  <si>
    <t>CDTA: A comprehensive solution for counterfeit detection, traceability, and authentication in the IoT supply chain</t>
  </si>
  <si>
    <t>10.1145/3005346</t>
  </si>
  <si>
    <t>2-s2.0-85017172591</t>
  </si>
  <si>
    <t>['subsequently computed', 'standard method', 'spectrum overlapping', 'spatial domain', 'proposed technique', 'proposed approach', 'numerical test', 'horn antenna', 'fourier transform', 'field phase', 'field data', 'experimental results', 'directly processed', 'data processing', 'antenna near', 'accurately retrieve']</t>
  </si>
  <si>
    <t>holographic methods | near field | phase retrieval</t>
  </si>
  <si>
    <t>A spatial domain formulation of an indirect holographic technique, useful for antenna near-field phase retrieval, is presented in this paper. The proposed approach is based on the adoption of three synthetic reference signals, giving three sets of amplitude-only near-field data. These are directly processed in the spatial domain to accurately retrieve the near-field phase, from which the antenna radiation features can be subsequently computed. Despite the standard indirect holographic approach, no data processing is required in the spectral (Fourier transform) domain, thus completely avoiding the problem of spectrum overlapping which limits the accuracy of standard method. The effectiveness of the proposed technique is demonstrated by a numerical test on a linear dipole array, as well as by experimental results on a ridged-horn antenna.</t>
  </si>
  <si>
    <t>432-438</t>
  </si>
  <si>
    <t>60020261;60020261</t>
  </si>
  <si>
    <t>14029886000;57201738411</t>
  </si>
  <si>
    <t>Costanzo, S.;Di Massa, G.</t>
  </si>
  <si>
    <t>Rende</t>
  </si>
  <si>
    <t>Universit√† della Calabria</t>
  </si>
  <si>
    <t>Costanzo S.</t>
  </si>
  <si>
    <t>Spatial domain indirect holographic technique for antenna near-field phaseless measurements</t>
  </si>
  <si>
    <t>10.1002/2016RS006154</t>
  </si>
  <si>
    <t>2-s2.0-85017174569</t>
  </si>
  <si>
    <t>ESP2015-70646-C2-1-R</t>
  </si>
  <si>
    <t>['using 4f', 'subminiature version', 'preliminary measurements', 'polarization tee', 'optic correlator', 'interferometer prototype', 'format interferometer', 'correlation stage', 'conversion stage', 'connector allowing', 'bias voltage', '5 ghz', '10 gbits']</t>
  </si>
  <si>
    <t>In this paper, a microwave interferometer prototype with a near-infra-red optical correlator is proposed as a solution to get a large-format interferometer with hundreds of receivers for radio astronomy applications. A 10 Gbits/s Lithium Niobate modulator has been tested as part of an electro-optic correlator up-conversion stage that will be integrated in the interferometer prototype. Its internal circuitry consists of a single-drive modulator biased by a SubMiniature version A (SMA) connector allowing to up-convert microwave signals with bandwidths up to 12.5 GHz to the near infrared band. In order to characterize it, a 12 GHz tone and a bias voltage were applied to the SMA input using a polarization tee. Two different experimental techniques to stabilize the modulator operation point in its minimum optical carrier output power are described. The best achieved results showed a rather stable spectrum in amplitude and wavelength at the output of the modulator with an optical carrier level 23 dB lower than the signal of interest. On the other hand, preliminary measurements were made to analyze the correlation stage, using 4f and 6f optical configurations to characterize both the antenna/fiber array configuration and the corresponding point spread function.</t>
  </si>
  <si>
    <t>60003879;60003879;118337405;118337405</t>
  </si>
  <si>
    <t>57189334613;7006843576;52063815300;8710585500</t>
  </si>
  <si>
    <t>Ortiz, D.;Casas, Francisco J.;Ruiz-Lombera, R.;Mirapeix, J.</t>
  </si>
  <si>
    <t>CSIC-UC - Instituto de F√≠sica de Cantabria (IFCA);Grupo de Ingenier√≠a fot√≥nica (GIF)</t>
  </si>
  <si>
    <t>60003879;118337405</t>
  </si>
  <si>
    <t>Ortiz D.</t>
  </si>
  <si>
    <t>Electro-optic correlator for large-format microwave interferometry: Up-conversion and correlation stages performance analysis</t>
  </si>
  <si>
    <t>10.1063/1.4979811</t>
  </si>
  <si>
    <t>2-s2.0-85017327297</t>
  </si>
  <si>
    <t>['proven property', 'proposed scheme', 'optimal solution', 'lower bound', 'gap goes', 'ee ).', 'cellular networks', 'best ne']</t>
  </si>
  <si>
    <t>Device-to-device communication | Energy efficiency | Max-logit learning | Potential game | Resource allocation</t>
  </si>
  <si>
    <t>In this letter, we focus on the subcarrier allocation problem for device-to-device (D2D) communication in cellular networks to improve the cellular energy efficiency (EE). Our goal is to maximize the weighted cellular EE and its solution is obtained by using a game-theoretic learning approach. Specifically, we propose a lower bound instead of the original optimization objective on the basis of the proven property that the gap goes to zero as the number of transmitting antennas increases. Moreover, we prove that an exact potential game applies to the subcarrier allocation problem and it exists the best Nash equilibrium (NE) which is the optimal solution to optimize the lower bound. To find the best NE point, a distributed learning algorithm is proposed and then is proved that it can converge to the best NE. Finally, numerical results verify the effectiveness of the proposed scheme.</t>
  </si>
  <si>
    <t>1079-1083</t>
  </si>
  <si>
    <t>55341934900;24824758400;7406279559</t>
  </si>
  <si>
    <t>Dai, Haibo;Li, Chunguo;Yang, Luxi</t>
  </si>
  <si>
    <t>Dai H.</t>
  </si>
  <si>
    <t>Energy-efficient optimization for device-to-device communication underlaying cellular networks</t>
  </si>
  <si>
    <t>10.1587/transfun.E100.A.1079</t>
  </si>
  <si>
    <t>2-s2.0-85017340857</t>
  </si>
  <si>
    <t>['total size', 'sum main', 'sum beam', 'planar profile', 'paper presents', 'null depths', 'monopulse operation', 'low cross', 'high isolation', 'high gain', 'high efficiency', 'feed fabricated', 'feed circuit', 'diffusion bonding', 'different excitations', 'different cut', 'difference null', 'difference beams', 'design frequency', 'dbi directivity', 'consistently point', 'antenna efficiency', 'antenna demonstrates', '6 db', '5ghz ).', '5 ghz']</t>
  </si>
  <si>
    <t>Comparator | Diffusion bonding | E-band | Millimeter-wave antenna | Monopulse array antenna | Waveguide slot antenna</t>
  </si>
  <si>
    <t>This paper presents the design and characterization of an E-band 16 √ó 16-slot monopulse array antenna with full-corporate-feed fabricated by the commercially available batch process of diffusion bonding of laminated copper plates. The antenna is multi-layered, and consists of vertically-interconnected radiating elements, a corporate-feed circuit and a comparator. It has four input ports for different excitations. Sum and difference beams in different cut-planes for monopulse operation can be generated. The antenna has a quasi-planar profile, and a total size of 13.31 Œª0 √ó 13:31Œª0 √ó 1:52Œª0 (Œª0 is the wavelength at the design frequency of 78.5GHz). The antenna demonstrates a wide operation bandwidth of 17.2 (70-87.2) GHz for VSWR &lt; 2. At 78.5 GHz: 1) for the sum beam, there is a 32.6-dBi realized gain (83% antenna efficiency) and a 33.3-dBi directivity (95% aperture efficiency); 2) for the difference beams in the E-, H-, 45¬∞-, and 135¬∞-planes, the null depths are-53:0,-58:0,-57:8, and-65:6 dB, respectively. Across the full operation band where the sum main-beam and difference null are able to consistently point at the boresight, the antenna also demonstrates excellent performance in terms of high gain, high efficiency, high isolation, low cross-polarization, and distinguished monopulse capability.</t>
  </si>
  <si>
    <t>575-585</t>
  </si>
  <si>
    <t>57189268414;7006899159;35495699200</t>
  </si>
  <si>
    <t>Xu, Xin;Hirokawa, Jiro;Ando, Makoto</t>
  </si>
  <si>
    <t>Plate-laminated waveguide monopulse slot array antenna with full-corporate-feed in the E-band</t>
  </si>
  <si>
    <t>10.1587/transcom.2016EBP3271</t>
  </si>
  <si>
    <t>2-s2.0-85017358365</t>
  </si>
  <si>
    <t>['user large', 'proposed scheme', 'optimal user', 'optimal scheme', 'much larger', 'low complexity', 'data transmission', 'computation complexity', 'bs activates', '10 db']</t>
  </si>
  <si>
    <t>Complexity | Large-scale MIMO | Massive MIMO | MU-MIMO | User and antenna joint selection</t>
  </si>
  <si>
    <t>In this paper, we investigate a user and antenna joint selection problem in multi-user large-scale MIMO downlink networks, where a BS with N transmit antennas serves K users, and N is much larger than K. The BS activates only S(S ‚â§ N) antennas for data transmission to reduce hardware cost and computation complexity, and selects the set of users to which data is to be transmitted by maximizing the sum-rate. The optimal user and antenna joint selection scheme based on exhaustive search causes considerable computation complexity. Thus, we propose a new joint selection algorithm with low complexity and analyze the performance of the proposed scheme in terms of sum-rate and complexity. When S = 7, N = 10, K = 5, and SNR=10 dB, the sum-rate of the proposed scheme is 5:1% lower than that of the optimal scheme, while the computation complexity of the proposed scheme is reduced by 99:0% compared to that of the optimal scheme.</t>
  </si>
  <si>
    <t>529-535</t>
  </si>
  <si>
    <t>60023075;60023075;60022417</t>
  </si>
  <si>
    <t>57189044454;23024126800;8967490500</t>
  </si>
  <si>
    <t>Jeong, Moo Woong;Ban, Tae Won;Jung, Bang Chul</t>
  </si>
  <si>
    <t>Jinju;Daejeon</t>
  </si>
  <si>
    <t>Gyeongsang National University;Chungnam National University</t>
  </si>
  <si>
    <t>60023075;60022417</t>
  </si>
  <si>
    <t>Jeong M.</t>
  </si>
  <si>
    <t>User and antenna joint selection in multi-user large-scale MIMO downlink networks</t>
  </si>
  <si>
    <t>10.1587/transcom.2016EBP3232</t>
  </si>
  <si>
    <t>2-s2.0-85017362521</t>
  </si>
  <si>
    <t>['technologies operating', 'reduced wavelength', 'recent years', 'prospectively used', 'operating frequency', 'leading technologies', 'increasing interest', 'increased number', 'challenging due', '300 ghz']</t>
  </si>
  <si>
    <t>In recent years, there has been an increasing interest in millimeterwave (mm-wave) technologies operating at frequencies between 10 and 300 GHz. mm-wave communication provides higher transfer rates that will be employed in the next-generation wireless networks. However, mm-wave device exposure compliance assessment is challenging due to a reduced wavelength and an increased number of antennas. In this article, we discuss physical features of future mmwave communication networks and describe the requirements for proper exposure compliance assessment. Leading technologies that can be prospectively used for mm-wave exposure compliance are surveyed. Their pros and cons with respect to operating frequency, availability, sensitivity, and speed are discussed.</t>
  </si>
  <si>
    <t>60024541;60008652;60024541;60024541;60024541</t>
  </si>
  <si>
    <t>26647999600;16934567800;54382736000;35621462100;48662108700</t>
  </si>
  <si>
    <t>Alon, Leeor;Gabriel, Sami;Cho, Gene Young;Brown, Ryan;Deniz, Cem Murat</t>
  </si>
  <si>
    <t>New York;Newbury</t>
  </si>
  <si>
    <t>NYU Grossman School of Medicine;Vodafone</t>
  </si>
  <si>
    <t>60024541;60008652</t>
  </si>
  <si>
    <t>Alon L.</t>
  </si>
  <si>
    <t>Prospects for Millimeter-Wave Compliance Measurement Technologies [Measurements Corner]</t>
  </si>
  <si>
    <t>10.1109/MAP.2017.2655530</t>
  </si>
  <si>
    <t>2-s2.0-85017369448</t>
  </si>
  <si>
    <t>['wave device', 'wave channel', 'wave band', 'svd method', 'spectrum resources', 'smart devices', 'smaller area', 'proposed method', 'practical implementation', 'phase shifter', 'performance close', 'often used', 'mobile data', 'linear array', 'large amount', 'iterative approach', 'important part', 'important millimeter', 'hz less', 'extensive use', 'exponential growth', 'different paths', 'demand brought', 'channel capacity', 'approximately orthogonal', 'antenna array', 'also show', 'also discuss', '5g technology', '41 bps']</t>
  </si>
  <si>
    <t>Beamforming | Iteration | Millimeter-wave | Phased array</t>
  </si>
  <si>
    <t>Nowadays, with the extensive use of smart devices, the amount of mobile data is experiencing an exponential growth. As a result, accommodating the large amount of traffic is important for the future 5G mobile communication. Millimeter-wave band, which has a lot of spectrum resources to meet the demand brought by the growth of mobile data, is becoming an important part of 5G technology. In order to mitigate the high path loss brought by the high frequency band, beamforming is often used to enhance the gain of a link. In this paper, we propose an iteration-based beamforming method for planar phased array. When compared to a linear array, a planar phased array points a smaller area which ensures a better link performance. We deduce that different paths of millimeter-wave channel are approximately orthogonal when the antenna array is large, which forms the basis of our iterative approach. We also discuss the development of the important millimeter-wave device-phase shifter, and its effect on the performance of the proposed beamforming method. From the simulation, we prove that our method has a performance close to the singular vector decomposition (SVD) method and is superior to the method in IEEE802.15.3c. Moreover, the channel capacity of the proposed method is at most 0.41 bps/Hz less than the SVD method. We also show that the convergence of the proposed method could be achieved within 4 iterations and a 3-bit phase shifter is enough for practical implementation.</t>
  </si>
  <si>
    <t>399-406</t>
  </si>
  <si>
    <t>60005465-114617652;60005465;60005465;60005465</t>
  </si>
  <si>
    <t>57040166500;55647795300;57196309817;35240242100</t>
  </si>
  <si>
    <t>Tang, Junlin;Yue, Guangrong;Chen, Lei;Li, Shaoqian</t>
  </si>
  <si>
    <t>University of Electronic Science and Technology of China;54th Research Institute of China Electronics Technology Group Corporation</t>
  </si>
  <si>
    <t>60005465;114617652</t>
  </si>
  <si>
    <t>Tang J.</t>
  </si>
  <si>
    <t>An iteration based beamforming method for planar phased array in millimeter-wave communication</t>
  </si>
  <si>
    <t>10.1587/transele.E100.C.399</t>
  </si>
  <si>
    <t>2-s2.0-85017376426</t>
  </si>
  <si>
    <t>['radiating elements', 'proposed antenna', 'platforms due', 'performance effectiveness', 'oriented applications', 'matched sets', 'main advantages', 'increasing demand', 'growing need', 'experimental characterization', 'environmental point', 'electronic warfare', 'broadband antennas', '50 x']</t>
  </si>
  <si>
    <t>Small, lightweight, and broadband antennas are a growing need for unmanned aerial vehicle (UAV) platforms due to the increasing demand of highly integrated systems for both electronic warfare (EW) and communication-oriented applications. In this article, an experimental characterization of a compact printed passive wide-band dipole antenna is presented. The main advantages of this design are the reduction of both the height and the weight of the antenna while keeping the structure as tough as possible from an environmental point of view with the only drawback being a tradeoff with respect to voltage-standing wave ratio (VSWR) performances. The simplicity (no lumped passive components are used to match the antenna input impedance to 50 X) and performance effectiveness of the proposed antenna is such that it avoids a complicated screening process among different phase-matched sets of radiating elements. The experimental characterization was performed through a near-field measurement setup, showing excellent agreement with numerical fullwave simulations.</t>
  </si>
  <si>
    <t>100413201;100413201;100413201;100413201;100413201</t>
  </si>
  <si>
    <t>57206329171;57193885518;35275610700;56642452400;26322175200</t>
  </si>
  <si>
    <t>Scorrano, Luca;Di Rosa, Angelo;Orobello, Barbara;Manna, Antonio;Trotta, Fabrizio</t>
  </si>
  <si>
    <t>Roma</t>
  </si>
  <si>
    <t>Elettronica S.p.A.</t>
  </si>
  <si>
    <t>Scorrano L.</t>
  </si>
  <si>
    <t>Experimental Investigations of a Novel Lightweight Blade Antenna for UAV Applications [Antenna Applications Corner]</t>
  </si>
  <si>
    <t>10.1109/MAP.2017.2655533</t>
  </si>
  <si>
    <t>2-s2.0-85017380841</t>
  </si>
  <si>
    <t>['wide range', 'upcoming fifth', 'unclear understanding', 'scientific articles', 'noticeably increased', 'multiantenna systems', 'mimo technology', 'major misconceptions', 'fundamental aspects', 'flagship conferences']</t>
  </si>
  <si>
    <t>In the past six years or so, the number of scientific articles and conference papers providing possible multiple-input, multiple-output (MIMO) antenna system solutions has noticeably increased. Flagship conferences on antennas and propagation have recently had multiple sessions addressing MIMO antenna systems and their applications. The importance of such antenna systems lies in the magnitude of their application in current wireless devices and gadgets, and this thrust will continue because fourth-generation (4G) and the upcoming fifth-generation (5G) wireless standards rely heavily on MIMO technology. But throughout the years, and up until now, a wide range of publications still suffer from some major misconceptions and unclear understanding of the fundamental aspects while designing, characterizing, and evaluating such multiantenna systems.</t>
  </si>
  <si>
    <t>162-170</t>
  </si>
  <si>
    <t>Sharawi, Mohammad S.</t>
  </si>
  <si>
    <t>Current Misuses and Future Prospects for Printed Multiple-Input, Multiple-Output Antenna Systems [Wireless Corner]</t>
  </si>
  <si>
    <t>10.1109/MAP.2017.2658346</t>
  </si>
  <si>
    <t>2-s2.0-85017382003</t>
  </si>
  <si>
    <t>['underlyingmolecular concepts', 'transcribed verbatim', 'traffic jam', 'targeted therapy', 'several types', 'seventeen metaphors', 'routine practice', 'room names', 'patient conversations', 'molecular testing', 'key turning', 'key opening', 'general public', 'gas pedal', 'florida citrus', 'exon specificity', 'driver mutations', 'common language', 'clinical setting', 'cancer patients', 'bus driver', 'andmetaphors historically', 'alternate circuit', '52 %)']</t>
  </si>
  <si>
    <t>Communication | Comprehension | Metaphor | Molecular sequencing | Physician-patient relationship</t>
  </si>
  <si>
    <t>Background. Molecular testing to identify targetable molecular alterations is routine practice for several types of cancer. Explaining the underlyingmolecular concepts can be difficult, andmetaphors historically have been used in medicine to provide a common language between physicians and patients. Although previous studies have highlighted the use and effectiveness of metaphors to help explain germline genetic concepts to the general public, this study is the first to describe the use of metaphors to explain molecular testing to cancer patients in the clinical setting. Methods. Oncologist-patient conversations about molecular testing were recorded, transcribed verbatim, and coded. If a metaphor was used, patients were asked to explain it and assess its helpfulness. Results. Sixty-six patients participated. Nine oncologists used metaphors to describe molecular testing; 25 of 66 (38%) participants heard a metaphor, 13 of 25 (52%) were questioned, 11 of 13 (85%) demonstrated understanding and reported the metaphor as being useful. Seventeen metaphors (bus driver, boss, switch, battery, circuit, broken light switch, gas pedal, key turning off an engine, key opening a lock, food for growth, satellite and antenna, interstate, alternate circuit, traffic jam, blueprint, room names, Florida citrus) were used to explain eight molecular testing terms (driver mutations, targeted therapy, hormones, receptors, resistance, exon specificity, genes, and cancer signatures). Conclusion. Because metaphors have proven to be a useful communication tool in other settings, these 17 metaphors may be useful for oncologists to adapt to their own setting to explain molecular testing terms.</t>
  </si>
  <si>
    <t>445-449</t>
  </si>
  <si>
    <t>1549490X</t>
  </si>
  <si>
    <t>Oncologist</t>
  </si>
  <si>
    <t>60002339;60002339;60002339;60002339;60002339;60002339</t>
  </si>
  <si>
    <t>57193166288;57193165483;56463498100;25722298400;56931920000;7003969392</t>
  </si>
  <si>
    <t>Pinheiro, Ana P.M.;Pocock, Rachel H.;Dixon, Margie D.;Shaib, Walid L.;Ramalingam, Suresh S.;Pentz, Rebecca D.</t>
  </si>
  <si>
    <t>Emory University School of Medicine</t>
  </si>
  <si>
    <t>Pinheiro A.</t>
  </si>
  <si>
    <t>Using metaphors to explain molecular testing to cancer patients</t>
  </si>
  <si>
    <t>10.1634/theoncologist.2016-0270</t>
  </si>
  <si>
    <t>2-s2.0-85017415143</t>
  </si>
  <si>
    <t>['vlt observations', 'two galaxies', 'theoretical limit', 'supporting evidence', 'supernova explosions', 'studying feedback', 'still unclear', 'still associated', 'stellar winds', 'stellar feedback', 'star formation', 'sscs form', 'sscs acts', 'ssc evolution', 'spectacular example', 'sgmc environment', 'radiation pressure', 'proposed scenario', 'parent clouds', 'parent cloud', 'overlap region', 'observational challenge', 'may still', 'matter surrounding', 'lower limit', 'globular clusters', 'globular cluster', 'gas would', 'extreme forms', 'existing data', 'early stages', 'dynamical timescale', 'compact molecular', 'clusters form', 'bound cluster', 'blown away', 'antennae galaxies', '5 myr', '100 pc', '1 myr']</t>
  </si>
  <si>
    <t>Galaxies: Individual: Antennae | Galaxies: ISM | Galaxies: Star formation</t>
  </si>
  <si>
    <t>Super star clusters (SSCs), likely the progenitors of globular clusters, are one of the most extreme forms of star formation. Understanding how SSCs form is an observational challenge. Theoretical studies establish that, to form such clusters, the dynamical timescale of their parent clouds has to be shorter than the timescale of the disruption of their parent clouds by stellar feedback. However, due to insufficient observational support, it is still unclear how feedback from SSCs acts on the matter surrounding them. Studying feedback in SSCs is essential to understanding how such clusters form. Based on ALMA and VLT observations, we study this process in a SSC in the overlap region of the Antennae galaxies (22 Mpc), a spectacular example of a burst of star formation triggered by the encounter of two galaxies. We analyze a unique massive (~107M¬∑) and young (1-3.5 Myr) SSC, still associated with compact molecular and ionized gas emission, which suggest that it may still be embedded in its parent molecular cloud. The cluster has two CO velocity components, a low-velocity one spatially associated with the cluster, and a high-velocity one distributed in a bubble-like shape around the cluster. Our results on the low-velocity component suggest that this gas did not participate in the formation of the SSC. We propose that most of the parent cloud has already been blown away, accelerated at the early stages of the SSC evolution by radiation pressure, in a timescale ~1 Myr. The high-velocity component may trace outflowing molecular gas from the parent cloud. Supporting evidence is found in shock-heated H2 gas and escaping BrŒ≥ gas associated with this component. The low-velocity component may be gas that was near the SSC when it formed but not part of its parent cloud or clumps that migrated from the SGMC environment. This gas would be dispersed by stellar winds and supernova explosions. The existing data is inconclusive as to whether or not the cluster is bound and will evolve as a globular cluster. Within ~100 pc of the cluster, we estimate a lower limit for the SFE of 17%, smaller than the theoretical limit of 30% needed to form a bound cluster. Further higher spatial resolution observations are needed to test and quantify our proposed scenario.</t>
  </si>
  <si>
    <t>A139</t>
  </si>
  <si>
    <t>60001753-60029701;60011439</t>
  </si>
  <si>
    <t>53879606800;7006890666</t>
  </si>
  <si>
    <t>Herrera, C. N.;Boulanger, F.</t>
  </si>
  <si>
    <t>Japan;France;France</t>
  </si>
  <si>
    <t>Mitaka;Orsay;Saint Martin d'Heres</t>
  </si>
  <si>
    <t>National Institutes of Natural Sciences - National Astronomical Observatory of Japan;Institut d'Astrophysique Spatiale;IRAM Institut de RadioAstronomie Millim√©trique</t>
  </si>
  <si>
    <t>60029701;60011439;60001753</t>
  </si>
  <si>
    <t>Herrera C.N.</t>
  </si>
  <si>
    <t>The impact of a massive star cluster on its surrounding matter in the Antennae overlap region</t>
  </si>
  <si>
    <t>10.1051/0004-6361/201628454</t>
  </si>
  <si>
    <t>2-s2.0-85017506843</t>
  </si>
  <si>
    <t>['spectral content', 'scale method', 'regulate ebullition', 'providing information', 'proven field', 'peat soils', 'peat monoliths', 'model predictions', 'indirect estimation', 'gpr signals', 'gpr data', 'gas bubbles', 'frequency dependence', 'findings broaden', 'em wavelength', 'carbon gases', 'bubbles smaller', 'bubble size']</t>
  </si>
  <si>
    <t>biogenic gas | bubble size | geophysics | GPR | peatlands | spectral analysis</t>
  </si>
  <si>
    <t>The size of biogenic gas bubbles in peatlands is believed to regulate ebullition of carbon gases to the atmosphere. The measurement of electromagnetic (EM) wave travel times using ground penetrating radar (GPR) is a proven field-scale method for indirect estimation of volumetric gas content. However, there is also the possibility that information on the size of the gas bubbles can be determined from the analysis of the spectral content of GPR signals as scattering attenuation possesses a frequency dependence for bubbles smaller than the EM wavelength (Rayleigh-type scattering). Theoretical modeling shows that GPR data acquired with typical antenna frequencies are likely to be affected by bubble size in peat soils. Analysis of GPR data from two recent studies on peat monoliths where biogenic gas production was documented produced results consistent with the model predictions. Using the approach, zero offset cross-borehole GPR data in a northern peatland suggest that large bubble clusters (i.e., 0.05 m radius) occur in peat. These findings broaden the utility of GPR for providing information on biogenic gas dynamics in peatlands.</t>
  </si>
  <si>
    <t>2755-2769</t>
  </si>
  <si>
    <t>60000473-60011347;60000473</t>
  </si>
  <si>
    <t>56662837800;7102963057</t>
  </si>
  <si>
    <t>Terry, Neil;Slater, Lee</t>
  </si>
  <si>
    <t>Reston;Newark</t>
  </si>
  <si>
    <t>United States Geological Survey;Rutgers University-Newark Campus</t>
  </si>
  <si>
    <t>60011347;60000473</t>
  </si>
  <si>
    <t>Terry N.</t>
  </si>
  <si>
    <t>Gas bubble size estimation in peat soils from EM wave scattering observed with ground penetrating radar</t>
  </si>
  <si>
    <t>10.1002/2016WR019783</t>
  </si>
  <si>
    <t>2-s2.0-85017523270</t>
  </si>
  <si>
    <t>['wifi routers', 'technical people', 'tall towers', 'rural connectivity', 'rural areas', 'rural area', 'providing low', 'practical solution', 'multihop paths', 'major issue', 'local communities', 'initial results', 'first step', 'experimentation phase', 'even hundreds', 'cost broadband', 'considerable amount', 'connecting villages', 'comprehensive feasibility', 'backhaul connections', 'aerial networks']</t>
  </si>
  <si>
    <t>Rural areas have very low revenue potential. The major issue in providing low-cost broadband to rural areas is to provide reliable backhaul connections that spread over tens or even hundreds of miles, connecting villages to the nearest service provider. Along with aerial networks of Google and Facebook, there has been a considerable amount of research toward long-distance terrestrial WiFi links. As a comparison, WiFi routers are easier to be deployed and maintained by non-technical people from the local communities, whereas the aerial networks require professional support to operate. Moreover, they are still in the experimentation phase. However, the long distance WiFi links require high-gain directional antennas and very expensive tall towers for high data rates. On the other hand, multihop paths with stronger links may provide better data rates without the need of tall towers. In this paper, we evaluated the concept of using such multihop WiFi links for long backhaul connections. Our simulation results show that these networks can possibly be a cost-effective and practical solution for rural connectivity. These initial results can serve as a first step to understand the comprehensive feasibility of using multihop WiFi networks for backhaul connections in rural area.</t>
  </si>
  <si>
    <t>e0175358</t>
  </si>
  <si>
    <t>100618158;60014982</t>
  </si>
  <si>
    <t>23981767200;14042014900</t>
  </si>
  <si>
    <t>Zaidi, Zainab;Lan, Kun Chan</t>
  </si>
  <si>
    <t>Taiwan;United Kingdom</t>
  </si>
  <si>
    <t>Tainan;London</t>
  </si>
  <si>
    <t>National Cheng Kung University;Independent Researcher</t>
  </si>
  <si>
    <t>60014982;100618158</t>
  </si>
  <si>
    <t>Zaidi Z.</t>
  </si>
  <si>
    <t>Wireless multihop backhauls for rural areas: A preliminary study</t>
  </si>
  <si>
    <t>10.1371/journal.pone.0175358</t>
  </si>
  <si>
    <t>2-s2.0-85017555182</t>
  </si>
  <si>
    <t>['wireless communication', 'thereby suggesting', 'tested using', 'simulation ones', 'paper focuses', 'one technique', 'multiband antennas', 'low profile', 'incredible growth', 'increased gain', 'fr4 substrate', 'fabrication results', 'dielectric constant', 'designed antennas', 'antenna geometry', 'achieve wideband']</t>
  </si>
  <si>
    <t>Mitered Bend feed network | Sierpinski carpet fractal antenna</t>
  </si>
  <si>
    <t>In the last few decades, there is an incredible growth in wireless communication which has led to the need for antennas with increased gain, bandwidth and low profile. To achieve wideband/multiband antennas, one technique is by applying fractal shapes into antenna geometry. This paper focuses on Sierpinski carpet fractal antenna (SCFA) Array using Mitered Bend feed network to increase the gain. These antennas are designed using HFSS on FR4 substrate with dielectric constant of 4.4 and fed with 50 ohms micro strip line. SCFA an array has been fabricated and tested using a VNA and the fabrication results are good in comparison with the simulation ones, thereby suggesting the credibility of all the designed antennas.</t>
  </si>
  <si>
    <t>2147-2152</t>
  </si>
  <si>
    <t>114839177;60075905;60078723</t>
  </si>
  <si>
    <t>57193933622;36504309300;56825412700</t>
  </si>
  <si>
    <t>Prabhakar, D.;Mallikarjuna Rao, P.;Satyanarayana, M.</t>
  </si>
  <si>
    <t>Vizianagaram;Visakhapatnam;</t>
  </si>
  <si>
    <t>MVGR College of Engineering;Andhra University College of Engineering;DVR and Dr. HS MIC College of Technology</t>
  </si>
  <si>
    <t>60078723;60075905;114839177</t>
  </si>
  <si>
    <t>Prabhakar D.</t>
  </si>
  <si>
    <t>Sierpinski carpet fractal antenna array using Mitered Bend feed network for multi-band applications</t>
  </si>
  <si>
    <t>2-s2.0-85017560311</t>
  </si>
  <si>
    <t>['shaped ultrawideband', 'return loss', 'proposed antenna', 'pattern measurements', 'operation principles', 'novel cactus', 'lcp ).', 'easy implementation', 'direct control', 'compact design', 'communication presents', 'antenna matching', '85 ghz']</t>
  </si>
  <si>
    <t>Cactus antenna | compact antenna | liquid crystal polymer (LCP) | U-shaped stub | ultrawideband (UWB) | UWB monopole</t>
  </si>
  <si>
    <t>This communication presents a novel cactus-shaped ultrawideband (UWB) monopole antenna fabricated on liquid crystal polymer (LCP). The proposed antenna is a very compact design, since it can be fabricated on a board with dimensions only 20 √ó 28 mm2, while the three linear segments that comprise the cactus-shaped monopole provide a direct control on antenna matching. The proposed antenna is operating from 2.85 to 11.85 GHz and it presents very consistent omnidirectional patterns throughout the UWB frequency range. Return loss and pattern measurements are presented and the operation principles are discussed in detail. The simplicity of this topology, with the easily controllable return loss, allows for its easy implementation for various UWB subband designs, just by building suitable monopole versions, for which the only difference is the length of the three linear segments.</t>
  </si>
  <si>
    <t>2063-2067</t>
  </si>
  <si>
    <t>60104670;60104670</t>
  </si>
  <si>
    <t>12241678300;55248100600</t>
  </si>
  <si>
    <t>Nikolaou, Symeon;Abbasi, Muhammad Ali Babar</t>
  </si>
  <si>
    <t>Frederick University</t>
  </si>
  <si>
    <t>Nikolaou S.</t>
  </si>
  <si>
    <t>Design and Development of a Compact UWB Monopole Antenna with Easily-Controllable Return Loss</t>
  </si>
  <si>
    <t>10.1109/TAP.2017.2670322</t>
  </si>
  <si>
    <t>2-s2.0-85017589989</t>
  </si>
  <si>
    <t>['verified experimentally', 'used subsequently', 'steering capability', 'simulation results', 'radiation performance', 'novel design', 'element method', 'designed antenna', 'complex antenna']</t>
  </si>
  <si>
    <t>Beam-Steering | concentric metallic printed strip rings | multilayer substrate | Quasi-Parabolic | reflector antenna | V-band</t>
  </si>
  <si>
    <t>A novel design of printed ${V}$-band quasi-parabolic reflector antenna is discussed. Two possible excitation methods are proposed which are used subsequently to design a more complex antenna with beam-steering capability. The radiation performance of the designed antenna is studied using full-wave simulations based on the finite-element method. The simulation results are verified experimentally.</t>
  </si>
  <si>
    <t>1589-1598</t>
  </si>
  <si>
    <t>56545220600;55965412700;7003924393</t>
  </si>
  <si>
    <t>Hosseini, Alister;Kabiri, Saman;De Flaviis, Franco</t>
  </si>
  <si>
    <t>Hosseini A.</t>
  </si>
  <si>
    <t>V-Band High-Gain Printed Quasi-Parabolic Reflector Antenna with Beam-Steering</t>
  </si>
  <si>
    <t>10.1109/TAP.2017.2670324</t>
  </si>
  <si>
    <t>2-s2.0-85017598103</t>
  </si>
  <si>
    <t>['transformation techniques', 'pattern features', 'paper approaches', 'originally developed', 'inherently incorporated', 'image deblurring', 'highly dependent', 'gradient operators', 'form expressions', 'ff pattern', 'developed algorithm', 'detail along', 'data interpolation', 'automated framework', 'aut based', 'aut ).', 'antenna measurements', 'antenna diagnostics', 'alternative methods']</t>
  </si>
  <si>
    <t>Antenna measurements | inverse problems | optimization methods | phaseless measurements | source reconstruction method (SRM)</t>
  </si>
  <si>
    <t>This paper approaches the source reconstruction method (SRM) for phaseless planar near-field (NF) antenna measurements by optimizing a multiplicatively regularized cost functional over the equivalent current distribution of the antenna under test (AUT). The utilized multiplicative regularization scheme, originally developed for image deblurring and inverse scattering problems, is adapted to phaseless NF antenna measurements performed over two parallel planes in front of the AUT. Current phaseless NF to far-field (FF) transformation techniques are highly dependent on the accuracy of the initial phase guess and the pattern features of the AUT. The proposed multiplicatively regularized SRM (MR-SRM) provides a robust and automated framework that can reconstruct the FF pattern of the AUT based on a nonsophisticated initial phase guess. In addition, advantages of the SRM are inherently incorporated into the MR-SRM, such as the capability for antenna diagnostics and allowing for extension to arbitrary measurement domains without the need for data interpolation. The cost functional associated with the MR-SRM is minimized with the conjugate gradient algorithm using closed-form expressions for gradient operators. The developed algorithm is presented in detail along with the synthetic and experimental examples demonstrating the method's performance in different measurement scenarios along with a comparison to alternative methods.</t>
  </si>
  <si>
    <t>2020-2031</t>
  </si>
  <si>
    <t>60009697;60009697;60009697</t>
  </si>
  <si>
    <t>57054634300;7005619962;25631075500</t>
  </si>
  <si>
    <t>Brown, Trevor;Jeffrey, Ian;Mojabi, Puyan</t>
  </si>
  <si>
    <t>Brown T.</t>
  </si>
  <si>
    <t>Multiplicatively Regularized Source Reconstruction Method for Phaseless Planar Near-Field Antenna Measurements</t>
  </si>
  <si>
    <t>10.1109/TAP.2017.2670518</t>
  </si>
  <si>
    <t>2-s2.0-85017599631</t>
  </si>
  <si>
    <t>['system operated', 'second experiment', 'radiometric calibration', 'radar data', 'polarimetric ground', 'polarimetric coherence', 'polarimetric calibration', 'limited possibility', 'japanese satellite', 'japanese l', 'frequency range', 'forest observations', 'first experiment', 'decomposition parameters', 'could compensate', 'channel imbalance', 'calibrated cross', 'borne sar', 'borne radar', 'based radar', 'band air', 'also carried', '7 db', '3 ghz', '3 db']</t>
  </si>
  <si>
    <t>Forest monitoring | Ground-based radar | L-band SAR | Radar calibration</t>
  </si>
  <si>
    <t>A polarimetric ground-based radar (GB-radar) system operated in the L-band has been developed. The frequency range of GB-radar is 1.215 to 1.3 GHz, which is the same as that of Japanese satellite-borne SAR, PALSAR-2 (Phased Array type L-band Synthetic Aperture Radar), and Japanese L-band air-borne radar, i.e., Pi-SAR-L2 (Polarimetric and Interferometric Airborne Synthetic Aperture Radar L2). Polarimetric calibration was carried out twice in the field to calibrate and validate the GB-radar data. Cross-talk and channel imbalance are improved for the both experiments, and are from - 13.3 dB to - 30.7 dB, and from 1.06 to 1.00, respectively for the first experiment, after calibration. The calibrated cross-talk and channel imbalance values were comparable to - 31.7 dB and 1.013, which were obtained using PALSAR. Radiometric calibration and antenna pattern correction were also carried out in the second experiment. Forest observations were also carried out simultaneously by GB-radar and Pi-SAR-L2 in the second experiment. The range profiles obtained by GB-radar and Pi-SAR-L2 were compared for several polarimetric parameters, namely, radar backscattering coefficient, polarimetric coherence, eigenvalue-decomposition parameters, and four-component-decomposition parameters. Both range profiles matched moderately well and showed good performance that could compensate for the limited possibility of satellite/air-borne SAR observation.</t>
  </si>
  <si>
    <t>60003414;60003414-60022990</t>
  </si>
  <si>
    <t>55576078700;35473149000</t>
  </si>
  <si>
    <t>Watanabe, Manabu;Shimada, Masanobu</t>
  </si>
  <si>
    <t>Japan Aerospace Exploration Agency;Tokyo Denki University</t>
  </si>
  <si>
    <t>60022990;60003414</t>
  </si>
  <si>
    <t>Watanabe M.</t>
  </si>
  <si>
    <t>Polarimetric calibration for a ground-based radar, and comparison of the polarimetric parameters with air-borne SAR obtained from a forest</t>
  </si>
  <si>
    <t>10.3390/rs9040342</t>
  </si>
  <si>
    <t>2-s2.0-85017618186</t>
  </si>
  <si>
    <t>['wave powers', 'specific densities', 'simple density', 'significant increase', 'shorting effect', 'sheath impedance', 'sheath capacitance', 'remaining discrepancies', 'quantitatively determine', 'probe separation', 'previous work', 'previous study', 'previous model', 'low densities', 'anomalous gains', 'analysis reveals', 'agreement level', '1 accounting']</t>
  </si>
  <si>
    <t>antenna sheath impedance | EFW | electric field | EMFISIS | Van Allen Probes | whistler mode waves</t>
  </si>
  <si>
    <t>A technique to quantitatively determine the sheath impedance of the Van Allen Probes Electric Field and Waves (EFW) instrument is presented. This is achieved, for whistler mode waves, through a comparison between the total electric field wave power spectra calculated from magnetic field observations and cold plasma theory and the total electric field wave power measured by the EFW spherical double probes instrument. In a previous study, a simple density-dependent sheath impedance model was developed in order to account for the differences between the observed and calculated wave electric field. The current study builds on this previous work by investigating the remaining discrepancies, identifying their cause, and developing an improved sheath impedance correction. Analysis reveals that anomalous gains are caused by the spin axis antennas measuring too much electric field at specific densities and frequencies. This is accounted for in an improved sheath impedance model by introducing a density-dependent function describing the relative effective length of the probe separation, Leff, in addition to the sheath capacitance and resistance values previously calculated. Leff values vary between between 0.5 and 1.2, with values &gt;1 accounting for the anomalous gains and values &lt;1 accounting for the shorting effect at low densities. Applying this improved sheath impedance model results in a significant increase in the agreement level between observed and calculated electric field power spectra and wave powers over the previous model.</t>
  </si>
  <si>
    <t>4420-4429</t>
  </si>
  <si>
    <t>60024324;60024324;60024324;60024324;60024324;60024324;60029392;60031627-60016605;60029445</t>
  </si>
  <si>
    <t>55964183800;6603770522;7006701856;6602866874;6701902990;6507238892;7004358645;7003368777;6701619232</t>
  </si>
  <si>
    <t>Hartley, D. P.;Kletzing, C. A.;Kurth, W. S.;Hospodarsky, G. B.;Bounds, S. R.;Averkamp, T. F.;Bonnell, J. W.;Santol√≠k, O.;Wygant, J. R.</t>
  </si>
  <si>
    <t>Czech Republic;United States;United States;United States;Czech Republic</t>
  </si>
  <si>
    <t>Prague;Minneapolis;Berkeley;Iowa City;Prague Praha</t>
  </si>
  <si>
    <t>Institute of Atmospheric Physics of the Academy of Sciences of the Czech Republic;University of Minnesota Twin Cities;Space Sciences Laboratory at UC Berkeley;University of Iowa;Charles University</t>
  </si>
  <si>
    <t>60031627;60029445;60029392;60024324;60016605</t>
  </si>
  <si>
    <t>Hartley D.P.</t>
  </si>
  <si>
    <t>An improved sheath impedance model for the Van Allen Probes EFW instrument: Effects of the spin axis antenna</t>
  </si>
  <si>
    <t>10.1002/2016JA023597</t>
  </si>
  <si>
    <t>2-s2.0-85017619056</t>
  </si>
  <si>
    <t>8-1545- 2-657</t>
  </si>
  <si>
    <t>['two hops', 'space optical', 'secondary network', 'second hop', 'rf side', 'rf links', 'rf link', 'relaying node', 'relay node', 'receive nodes', 'pus interference', 'primary users', 'pointing errors', 'outage performance', 'obtained based', 'obtain exact', 'multiple users', 'multiple destinations', 'multiple antennas', 'intensity modulation', 'heterodyne detection', 'form expressions', 'direct detection', 'asymptotic closed', 'antenna array', 'achieved performance']</t>
  </si>
  <si>
    <t>amplify-and-forward (AF) relaying | Cognitive radio | free-space optical (FSO) | interference reduction | multiple-input multiple-output (MIMO) | outage analysis. | radio frequency (RF) | spectrum sharing</t>
  </si>
  <si>
    <t>In this paper, we study the outage performance of multiuser mixed underlay radio frequency (RF)/multidestinations free-space optical (FSO) links. For RF links, we consider a secondary network with multiple users that can communicate with multiple destinations through a relaying node. The relay is equipped with an antenna array at the RF side, and it uses the amplify-and-forward (AF) protocol. The primary users (PUs) are equipped with multiple antennas at transmit and receive nodes. The RF link is subjected to the aggregate PUs interference effect on the secondary network. To reduce the effect of PUs interference on secondary network at the relay node, two interference cancellation (IC) schemes are adopted, which vary in terms of complexity and achieved performance. On the other hand, the multidestination FSO links can be exploited to further enhance the quality of the second hop, and their associated channel models account for pointing errors, intensity modulation/direct detection, and heterodyne detection. For the aforementioned system model, we obtain exact and asymptotic closed-form expressions for the end-to-end outage probability. To further enhance system performance, optimal power allocation between the two hops is obtained based on the derived asymptotic outage probability expressions.</t>
  </si>
  <si>
    <t>60072753;60011287;60072753;60092945;60009506</t>
  </si>
  <si>
    <t>23767202400;57205614444;43060965200;8845373200;6701309359</t>
  </si>
  <si>
    <t>Al-Qahtani, Fawaz S.;El-Malek, Ahmed H.Abd;Ansari, Imran S.;Radaydeh, Redha M.;Zummo, Salam A.</t>
  </si>
  <si>
    <t>Saudi Arabia;Qatar;Egypt;Saudi Arabia</t>
  </si>
  <si>
    <t>Thuwal;Doha;Alexandria;Dhahran</t>
  </si>
  <si>
    <t>King Abdullah University of Science and Technology;Texas A&amp;M University at Qatar;Pharos University in Alexandria;King Fahd University of Petroleum and Minerals</t>
  </si>
  <si>
    <t>60092945;60072753;60011287;60009506</t>
  </si>
  <si>
    <t>Outage analysis of mixed underlay cognitive RF MIMO and FSO relaying with interference reduction</t>
  </si>
  <si>
    <t>10.1109/JPHOT.2017.2665969</t>
  </si>
  <si>
    <t>2-s2.0-85017619323</t>
  </si>
  <si>
    <t>['wave radiation', 'tm0 mode', 'proposed bfn', 'proposed antenna', 'proper design', 'propagation direction', 'paper presents', 'numerically analyzed', 'novel surface', 'multibeam antenna', 'impedance surface', 'four bfns', 'feeding ports', 'experimentally demonstrated', 'elevation plane', 'bounded sws', 'beam scanning', 'azimuth direction']</t>
  </si>
  <si>
    <t>Beamforming | high-impedance surface (HIS) | integrated reflector antenna | multibeam antenna | planar antenna | surface wave (SW)</t>
  </si>
  <si>
    <t>This paper presents a novel surface-wave (SW)-based high-impedance surface (HIS) multibeam antenna with 360¬∞ scanning capability in azimuth. The proposed antenna consists of four rotationally symmetric beamforming networks (BFNs) and a microstrip patch array-based HIS. Regarding to the BFN, it is formed by a planar offset parabolic reflector fed by multiple substrate integrated waveguides. Through proper design, the proposed BFN can efficiently launch guided SWs with TM0 mode. With the perturbation of the HIS structure, the bounded SWs can be transformed to m=-1 space harmonic mode leaky-wave radiation. Combining the feature of the leaky-wave radiation in the elevation plane and the manipulation of the propagation direction of the SWs by switching the feeding ports, beam scanning in the azimuth direction with a tilted elevation angle can be realized. As the HIS is shared by the four BFNs, the size of the antenna can be reduced and a broadened antenna scanning range is achieved. In this paper, a prototype of the proposed antenna with 28 feeding ports, 7 in each BFN, is numerically analyzed and experimentally demonstrated. The proposed antenna features low-cost, low-profile, and single layer configuration.</t>
  </si>
  <si>
    <t>1579-1588</t>
  </si>
  <si>
    <t>55511049800;55511318500</t>
  </si>
  <si>
    <t>Ma, Zi Long;Chan, Chi Hou</t>
  </si>
  <si>
    <t>A Novel Surface-Wave-Based High-Impedance Surface Multibeam Antenna with Full Azimuth Coverage</t>
  </si>
  <si>
    <t>10.1109/TAP.2017.2670320</t>
  </si>
  <si>
    <t>2-s2.0-85017632904</t>
  </si>
  <si>
    <t>['system performance', 'system capacity', 'simulations show', 'selected relay', 'relay selection', 'ratio regime', 'perfect one', 'output decode', 'outage probability', 'js ),', 'joint scheme', 'input multiple', 'downlink multiple', 'considering nakagami', 'channel gains', 'base station', 'approximate expression', 'antenna selection']</t>
  </si>
  <si>
    <t>Antenna selection | Nakagami-m fading | outage probability | relay selection</t>
  </si>
  <si>
    <t>Antenna selection and relay selection are two potent methods to enrich the system capacity by selecting the perfect one to function. In this letter, a downlink multiple-input multiple-output decode-and-forward relaying network is analyzed by considering Nakagami-m fading as a model for the channel gains. The system performance is analyzed by using a joint scheme (JS), which joints the relay selection and the antenna selection at the base station and the selected relay. A closed-form expression corresponding to the outage probability is derived, and the approximate expression of the outage probability in the high-signal-to-noise-ratio regime is obtained. Finally, simulations show the superiority of the JS.</t>
  </si>
  <si>
    <t>456-460</t>
  </si>
  <si>
    <t>57192374599;14061705600</t>
  </si>
  <si>
    <t>Zhang, Yangyang;Ge, Jianhua</t>
  </si>
  <si>
    <t>Joint antenna-and-relay selection in MIMO decode-and-forward relaying networks over nakagami-m fading channels</t>
  </si>
  <si>
    <t>10.1109/LSP.2017.2671401</t>
  </si>
  <si>
    <t>2-s2.0-85017634703</t>
  </si>
  <si>
    <t>['subclavian arteries', 'receiver antenna', 'ptt values', 'ptt due', 'proximal arteries', 'potentially reduces', 'peripheral arteries', 'patients clothes', 'oscillometric device', 'new architecture', 'measured instead', 'korteweg equation', 'important advantage', 'estimated pat', 'correlation coefficients', 'completely hidden', 'bipolar lead', 'bicycle ergometer', 'arterial pulsation', 'aortic arch', 'ambulatory monitoring']</t>
  </si>
  <si>
    <t>Bioimpedance (BImp) | bistatic radar | continuous blood pressure | doppler radar | pulse arrival time (PAT) | pulse transit time (PTT)</t>
  </si>
  <si>
    <t>Objective: We have developed and tested a new architecture for pulse transit time (PTT) estimation at the central arteries using electrical bioimpedance, electrocardiogram, and continuous wave radar to estimate cuffless blood pressure. Methods: A transmitter and receiver antenna are placed at the sternum to acquire the arterial pulsation at the aortic arch. A four-electrode arrangement across the shoulders acquires arterial pulse across the carotid and subclavian arteries from bioimpedance as well as a bipolar lead I electrocardiogram. The PTT and pulse arrival times (PATs) are measured on six healthy male subjects during exercise on a bicycle ergometer. Using linear regression, the estimated PAT and PTT values are calibrated to the systolic and mean as well as diastolic blood pressure from an oscillometric device. Results: For all subjects, the Pearson correlation coefficients for PAT-SBP and PTT-SBP are-0.66 (p = 0.001) and-0.48 (p = 0.0029), respectively. Correlation coefficients for individual subjects ranged from-0.54 to-0.9 and-0.37 to-0.95, respectively. Conclusion: The proposed system architecture is promising in estimating cuffless arterial blood pressure at the central, proximal arteries, which obey the Moens-Korteweg equation more closely when compared to peripheral arteries. Significance: An important advantage of PTT from the carotid and subclavian arteries is that the PTT over the central elastic arteries is measured instead of the peripheral arteries, which potentially reduces the changes in PTT due to vasomotion. Furthermore, the sensors can be completely hidden under a patients clothes, making them more acceptable by the patient for ambulatory monitoring.</t>
  </si>
  <si>
    <t>917-927</t>
  </si>
  <si>
    <t>60019578;60019578;60019578</t>
  </si>
  <si>
    <t>36717468800;57193957904;8326271500</t>
  </si>
  <si>
    <t>Buxi, Dilpreet;Redout, Jean Michel;Yuce, Mehmet Rasit</t>
  </si>
  <si>
    <t>Melbourne</t>
  </si>
  <si>
    <t>Monash University</t>
  </si>
  <si>
    <t>Buxi D.</t>
  </si>
  <si>
    <t>Blood Pressure Estimation Using Pulse Transit Time from Bioimpedance and Continuous Wave Radar</t>
  </si>
  <si>
    <t>10.1109/TBME.2016.2582472</t>
  </si>
  <si>
    <t>2-s2.0-85017648666</t>
  </si>
  <si>
    <t>['wideband antenna', 'undesired modes', 'tremendous increment', 'tm30 modes', 'tm30 mode', 'tm10 mode', 'theoretically investigated', 'space wavelength', 'slight effect', 'shorting pins', 'short slot', 'resonant frequency', 'rectangular differential', 'proposed differential', 'progressively turned', 'probe feeds', 'parasitic inductances', 'operating band', 'fed mpa', 'bandwidth enhancement', '7 dbi', '029 free']</t>
  </si>
  <si>
    <t>Differential-fed antenna | dual radiative resonant modes | shorting pin | slots | wide bandwidth</t>
  </si>
  <si>
    <t>A differential-fed microstrip patch antenna (MPA) with bandwidth enhancement is proposed under the operation of TM10 and TM30 resonant modes in a single patch resonator. Initially, a rectangular differential-fed MPA is theoretically investigated so as to demonstrate that all of the undesired modes between the TM10 and TM30 modes are suppressed or removed out effectively. Then, by symmetrically introducing two pairs of shorting pins, the resonant frequency of TM10 mode is progressively turned up. After that, with the help of two long slots, the resonant frequency of TM30 mode is decreased with slight effect on that of TM10 mode. Furthermore, a short slot is inserted at the center of the patch to cancel the parasitic inductances of the shorting pins and probe feeds. With this arrangement, these two radiative resonant modes are moved in proximity to each other for wideband antenna. Finally, the proposed differential-fed MPA is fabricated and measured. Experimental results illustrate that the impedance bandwidth (|Sdd11| &lt;-10 dB) of the antenna has gained a tremendous increment up to about 13% (1.88-2.14 GHz), while keeping a low profile property with the height of 0.029 free-space wavelength. Additionally, the antenna has achieved a stable gain varied from 5.8 to 7 dBi over the operating band.</t>
  </si>
  <si>
    <t>1607-1614</t>
  </si>
  <si>
    <t>57189381832;7404201926;13409844900</t>
  </si>
  <si>
    <t>Liu, Neng Wu;Zhu, Lei;Choi, Wai Wa</t>
  </si>
  <si>
    <t>A Differential-Fed Microstrip Patch Antenna with Bandwidth Enhancement under Operation of TM&lt;inf&gt;10&lt;/inf&gt; and TM&lt;inf&gt;30&lt;/inf&gt; Modes</t>
  </si>
  <si>
    <t>10.1109/TAP.2017.2670329</t>
  </si>
  <si>
    <t>2-s2.0-85017662676</t>
  </si>
  <si>
    <t>NRF-2015R1A2A2A03008195</t>
  </si>
  <si>
    <t>['verify goodness', 'smirnov test', 'scale fading', 'rician distribution', 'rayleigh distributions', 'ray model', 'r p', 'offshore environment', 'measurement results', 'extensive measurement', 'existing itu', '1546 model']</t>
  </si>
  <si>
    <t>Antennas and propagation | channel characterization and modeling | propagation</t>
  </si>
  <si>
    <t>In this letter, measurement results of land-to-ship offshore wireless channels are presented. Large-scale and small-scale fading characteristics of 2.4 GHz frequency band are investigated by implementing narrowband channel measurement system between quay and a sailing coast patrol boat. For large-scale fading, free space path loss model, ITU-R P.1546 model, and two-ray model are compared with the empirical PL data. The results of an extensive measurement were used to determine that the existing ITU-R P.1546 model is inconsistent with the empirical PL data for offshore environment, whereas the two-ray model considering sea wave height agrees well with overall empirical data. Destructive and constructive interferences around distances of 200-500 m are observed from the empirical PL data, which ensures the validity of the two-ray model for offshore environment. For small-scale fading, the Kolmogorov-Smirnov test is utilized to verify goodness of fit, and it is shown that the result agrees best with the Rician distribution, compared with Nakagami-m or Rayleigh distributions.</t>
  </si>
  <si>
    <t>60013682;60013682;60013682;60013682;60013682</t>
  </si>
  <si>
    <t>56768488800;37107035500;57207141047;57199098512;22334016200</t>
  </si>
  <si>
    <t>Lee, Jae Hyun;Choi, Jeongsik;Lee, Woong Hee;Choi, Ji Won;Kim, Seong Cheol</t>
  </si>
  <si>
    <t>Measurement and Analysis on Land-to-Ship Offshore Wireless Channel in 2.4 GHz</t>
  </si>
  <si>
    <t>10.1109/LWC.2017.2662380</t>
  </si>
  <si>
    <t>2-s2.0-85018159953</t>
  </si>
  <si>
    <t>['two vehicles', 'selection combining', 'realistic model', 'ratio combining', 'processing signal', 'output techniques', 'outage probability', 'noise ratio', 'input multiple']</t>
  </si>
  <si>
    <t>Antenna selection | diversity | MIMO | MRC | n | Rayleigh fading channels | TAS | V2V communications</t>
  </si>
  <si>
    <t>In this letter, we investigate the performance of multiple-input multiple-output techniques in a vehicle-to-vehicle communication system. We consider both transmit antenna selection with maximal-ratio combining and transmit antenna selection with selection combining. The channel propagation model between two vehicles is represented as n ‚àóRayleigh distribution, which has been shown to be a realistic model for vehicle-to-vehicle communication scenarios. We derive tight analytical expressions for the outage probability and amount of fading of the post-processing signal-to-noise ratio.</t>
  </si>
  <si>
    <t>214-217</t>
  </si>
  <si>
    <t>60014439;60018491</t>
  </si>
  <si>
    <t>56809474700;24333020000</t>
  </si>
  <si>
    <t>Alghorani, Yahia;Seyfi, Mehdi</t>
  </si>
  <si>
    <t>Burnaby;Davis</t>
  </si>
  <si>
    <t>Simon Fraser University;University of California, Davis</t>
  </si>
  <si>
    <t>60018491;60014439</t>
  </si>
  <si>
    <t>Alghorani Y.</t>
  </si>
  <si>
    <t>On the Performance of Reduced-Complexity Transmit/Receive-Diversity Systems over MIMO-V2V Channel Model</t>
  </si>
  <si>
    <t>10.1109/LWC.2017.2661759</t>
  </si>
  <si>
    <t>2-s2.0-85018160751</t>
  </si>
  <si>
    <t>CRKL160201</t>
  </si>
  <si>
    <t>['statistical csi', 'splitting architecture', 'results show', 'relay determines', 'paper investigates', 'outage probability', 'outage approximations', 'operating snr', 'noise ratio', 'instantaneous csi', 'hop amplify', 'ergodic capacity', 'diversity order', 'available csi', 'antenna relay', 'antenna correlation']</t>
  </si>
  <si>
    <t>antenna correlation | channel state information (CSI) | dual-hop relay channel | performance analysis | Wireless powered communications</t>
  </si>
  <si>
    <t>This paper investigates the impact of the channel state information (CSI) and antenna correlation at the multi-antenna relay on the performance of wireless powered dual-hop amplify-and-forward relaying systems. Depending on the available CSI at the relay, two different scenarios are considered, namely, instantaneous CSI and statistical CSI where the relay has access only to the antenna correlation matrix. Adopting the power-splitting architecture, we present a detailed performance study for both cases. Closed-form analytical expressions are derived for the outage probability and ergodic capacity. In addition, simple high signal-to-noise ratio (SNR) outage approximations are obtained. Our results show that, antenna correlation itself does not affect the achievable diversity order, the availability of CSI at the relay determines the achievable diversity order. Full diversity order can be achieved with instantaneous CSI, while only a diversity order of one can be achieved with statistical CSI. In addition, the transmit antenna correlation and receive antenna correlation exhibit different impacts on the ergodic capacity. Moreover, the impact of antenna correlation on the ergodic capacity also depends heavily on the available CSI and operating SNR.</t>
  </si>
  <si>
    <t>2505-2519</t>
  </si>
  <si>
    <t>60003970;60003970-60008919;60003970;60071082;60003970</t>
  </si>
  <si>
    <t>57193651890;23398998300;57192480734;56004339300;55701343800</t>
  </si>
  <si>
    <t>Liang, Han;Zhong, Caijun;Chen, Xiaoming;Suraweera, Himal A.;Zhang, Zhaoyang</t>
  </si>
  <si>
    <t>Sri Lanka;China;China</t>
  </si>
  <si>
    <t>Peradeniya;Guilin;Hangzhou</t>
  </si>
  <si>
    <t>University of Peradeniya;Guilin University of Electronic Technology;Zhejiang University</t>
  </si>
  <si>
    <t>60071082;60008919;60003970</t>
  </si>
  <si>
    <t>Liang H.</t>
  </si>
  <si>
    <t>Wireless Powered Dual-Hop Multi-Antenna Relaying Systems: Impact of CSI and Antenna Correlation</t>
  </si>
  <si>
    <t>10.1109/TWC.2017.2665548</t>
  </si>
  <si>
    <t>2-s2.0-85018162836</t>
  </si>
  <si>
    <t>['x network', 'without csit', 'user single', 'user multiple', 'single antenna', 'significant impact', 'interference networks', 'input single', 'input multiple', 'feedback delay', 'dofs herein', 'distributed stia', 'distributed space', 'delayed csit', 'delayed csi', 'csit ).', 'certain class', 'achieved sum', '1 sum', '1 antennas']</t>
  </si>
  <si>
    <t>Degrees of freedom (DoF) | distributed CSIT | retrospective interference alignment (RIA) | space-time interference alignment (STIA) | X network</t>
  </si>
  <si>
    <t>This paper proposes novel transmission schemes for a class of interference networks that can achieve new tradeoff regions between the sum of degrees of freedom (sum-DoF) and channel state information (CSI) feedback delay with distributed and temperately-delayed CSI at the transmitter (CSIT). A significant impact of the results is they reveal that distributed and temperately-delayed CSIT contributes to achieve better sum-DoF than that without CSIT in a certain class of interference networks. Specifically, a distributed space-time interference alignment (STIA) scheme is proposed for the two-user multiple-input multiple-output (MIMO) X channel via a novel precoding method called Cyclic Zero-padding. The achieved sum-DoFs herein for certain antenna configurations are greater than the best known sum-DoFs in literature with delayed CSIT. Furthermore, we propose a distributed retrospective interference alignment (RIA) scheme that achieves more than 1 sum-DoF for the K -user single-input single-output (SISO) X network. Finally, we extend the distributed STIA to the M √ó N user multiple-input single-output (MISO) X network, where each transmitter has N -1 antennas and each receiver has a single antenna, yielding the same sum-DoF as that in the global and instantaneous CSIT case. The discussion and result of the MISO X network can be extended to the MIMO case due to the spatial scale invariance property.</t>
  </si>
  <si>
    <t>2490-2504</t>
  </si>
  <si>
    <t>60023380;60023380;60032083;60023380</t>
  </si>
  <si>
    <t>57191867406;7402351100;7402010291;36141809500</t>
  </si>
  <si>
    <t>Ying, Tengda;Feng, Wenjiang;Su, Weifeng;Jiang, Weiheng</t>
  </si>
  <si>
    <t>Buffalo;Chongqing</t>
  </si>
  <si>
    <t>University at Buffalo, The State University of New York;Chongqing University</t>
  </si>
  <si>
    <t>60032083;60023380</t>
  </si>
  <si>
    <t>Ying T.</t>
  </si>
  <si>
    <t>On the Degrees of Freedom of MIMO X Networks with Non-Cooperation Transmitters</t>
  </si>
  <si>
    <t>10.1109/TWC.2017.2665544</t>
  </si>
  <si>
    <t>2-s2.0-85018163520</t>
  </si>
  <si>
    <t>['training overhead', 'pilot contamination', 'overall full', 'numerically evaluate', 'multiple antennas', 'linear precoders', 'interference cancellation', 'imperfect self', 'full duplex', 'finite snr', 'either full', 'duplex radios', 'duplex networks', 'duplex network', 'duplex gains', 'duplex counterparts', 'cell multi', 'base station', 'asymptotic regime', 'antenna users', 'antenna performance']</t>
  </si>
  <si>
    <t>ergodic achievable rate | Full-duplex wireless | massive MIMO | multi-cell cellular networks</t>
  </si>
  <si>
    <t>We study a multi-cell multi-user MIMO full-duplex network, where each base station (BS) has multiple antennas with full-duplex capability supporting single-antenna users with either full-duplex or half-duplex radios. We characterize the up- and downlink ergodic achievable rates for the case of linear precoders and receivers. The rate analysis includes practical constraints, such as imperfect self-interference cancellation, channel estimation error, training overhead, and pilot contamination. We show that the 2√ó gain of full duplex over half-duplex system remains in the asymptotic regime, where the number of BS antennas grows infinitely large. We numerically evaluate the finite SNR and antenna performance, which reveals that full-duplex networks can use significantly fewer antennas to achieve spectral efficiency gain over the half-duplex counterparts. In addition, the overall full-duplex gains can be achieved under realistic 3GPP multi-cell network settings despite the increased interference introduced in the full-duplex networks.</t>
  </si>
  <si>
    <t>2168-2180</t>
  </si>
  <si>
    <t>60005286;60005286</t>
  </si>
  <si>
    <t>55651995700;57223450164</t>
  </si>
  <si>
    <t>Bai, Jingwen;Sabharwal, Ashutosh</t>
  </si>
  <si>
    <t>Rice University</t>
  </si>
  <si>
    <t>Bai J.</t>
  </si>
  <si>
    <t>Asymptotic Analysis of MIMO Multi-Cell Full-Duplex Networks</t>
  </si>
  <si>
    <t>10.1109/TWC.2017.2656911</t>
  </si>
  <si>
    <t>2-s2.0-85018164354</t>
  </si>
  <si>
    <t>['proposed rmo', 'mui performance', 'massive multiple', 'local minimum', 'input multiple', 'great interest', 'friendly implementation', 'desired performance', 'convex nature', 'constant envelope', 'considerably reduced', 'ce constraints', 'based solver']</t>
  </si>
  <si>
    <t>Constant envelope | interference | massive MIMO | precoding | Riemannian manifold optimization</t>
  </si>
  <si>
    <t>Constant envelope (CE) precoding is of great interest in the context of massive multiple-input multiple-output antenna systems, because it can satisfy the demand of hardware-friendly implementation. However, existing solvers either fall into a local minimum or require huge computational cost because of the non-convex nature of the CE precoding design problem. Some computationally efficient methods are available that can relax the CE constraints to achieve the desired performance for suppressing multiuser interference (MUI) but at the cost of reducing the peak-to-average power ratio performance. To improve the MUI performance and to consider computational complexity, we propose the use of Riemannian manifold optimization (RMO) that can solve the CE precoding design problem. The simulation results demonstrate that the proposed RMO-based solver achieves nearly the same performance of the conventional sequential gradient descent-based solver, but the complexity is considerably reduced.</t>
  </si>
  <si>
    <t>945-948</t>
  </si>
  <si>
    <t>Chen, Jung Chieh</t>
  </si>
  <si>
    <t>National Kaohsiung Normal University</t>
  </si>
  <si>
    <t>Low-PAPR precoding design for massive multiuser MIMO systems via riemannian manifold optimization</t>
  </si>
  <si>
    <t>10.1109/LCOMM.2017.2650218</t>
  </si>
  <si>
    <t>2-s2.0-85018164728</t>
  </si>
  <si>
    <t>['typically modeled', 'tx ),', 'successfully operate', 'study rsm', 'specific characteristics', 'significantly different', 'rician distribution', 'processing complexity', 'low hardware', 'los propagation', 'los channel', 'indoor line', 'channel matrix', 'channel conditions']</t>
  </si>
  <si>
    <t>Beamforming | LOS communication | RSM</t>
  </si>
  <si>
    <t>Receive spatial modulation (RSM) is a recently introduced multi-antenna transmission scheme that is capable of achieving high spectral efficiency at low hardware and processing complexity. We study RSM for application in indoor line-of-sight (LOS) millimeter-wave (mmWave) communication. Significantly different from low-gigahertz indoor channels, which are typically modeled by a Rician distribution, indoor mmWave channels are sparsely-scattered and dominated by LOS propagation. Hence, we consider the specific characteristics of the LOS mmWave channel and identify the channel conditions that minimize the symbol error probability (SEP) of RSM. We prove that the SEP of RSM in a LOS channel is minimized by imposing orthogonality conditions to the channel matrix. In addition, we propose a simple hardware architecture for the transmitter (TX), which uses only RF phase shifters for precoding. Simulation results show that RSM can successfully operate in indoor mmWave channels.</t>
  </si>
  <si>
    <t>921-924</t>
  </si>
  <si>
    <t>60021931;60021931;60106017;60021931</t>
  </si>
  <si>
    <t>56118561200;56021886900;16174747800;7102405599</t>
  </si>
  <si>
    <t>Perovic, Nemanja Stefan;Liu, Peng;Di Renzo, Marco;Springer, Andreas</t>
  </si>
  <si>
    <t>Saint-Aubin;Linz</t>
  </si>
  <si>
    <t>Universite Paris-Saclay;Johannes Kepler University Linz</t>
  </si>
  <si>
    <t>60106017;60021931</t>
  </si>
  <si>
    <t>Perovic N.</t>
  </si>
  <si>
    <t>Receive spatial modulation for LOS mmWave communications based on TX Beamforming</t>
  </si>
  <si>
    <t>10.1109/LCOMM.2016.2642923</t>
  </si>
  <si>
    <t>2-s2.0-85018167316</t>
  </si>
  <si>
    <t>['user multiple', 'upper bound', 'uplink training', 'theoretically proved', 'sum rate', 'receiving antennas', 'mimo systems', 'massive mu', 'input multiple', 'forcing receivers', 'computer simulations', 'closed form', 'better understanding']</t>
  </si>
  <si>
    <t>MIMO | multi-user detection | performance analysis</t>
  </si>
  <si>
    <t>In this letter, uplink sum rate for multi-cell massive multi-user multiple-input multiple-output (MU-MIMO) systems with zero-forcing receivers is analyzed. To be practical, imperfect channel state information obtained through uplink training is assumed, and both large scale path loss and small scale fading effects are considered. A tight upper bound on sum rate is derived in closed form, which is applicable to MU-MIMO systems with any number of receiving antennas. The tightness of the upper bound is theoretically proved for massive MU-MIMO systems and is further demonstrated by computer simulations. The result thus enables a better understanding of multi-cell massive MU-MIMO systems and facilitates system design in practice.</t>
  </si>
  <si>
    <t>250-253</t>
  </si>
  <si>
    <t>60016930;60016930;60022317</t>
  </si>
  <si>
    <t>57141032900;56757753400;8553949000</t>
  </si>
  <si>
    <t>Wang, Xinshui;Wang, Ying;Ma, Shaodan</t>
  </si>
  <si>
    <t>Taipa;Beijing</t>
  </si>
  <si>
    <t>University of Macau;Beijing University of Posts and Telecommunications</t>
  </si>
  <si>
    <t>60022317;60016930</t>
  </si>
  <si>
    <t>Upper Bound on Uplink Sum Rate for Multi-Cell Massive MU-MIMO Systems with ZF Receivers</t>
  </si>
  <si>
    <t>10.1109/LWC.2017.2666804</t>
  </si>
  <si>
    <t>2-s2.0-85018167958</t>
  </si>
  <si>
    <t>['user scheduling', 'user densities', 'ul )]', 'transmit precoding', 'transmit direction', 'paper proposes', 'new short', 'limited number', 'length single', 'interference conditions', 'input multiple', 'independently chosen', 'high interference', 'high flexibility', 'gains become', 'full exploitation', 'every frame', 'efficiently solved', 'dynamic tdd', 'dense multiple', 'decomposed thanks', 'cost concept', 'cell dl']</t>
  </si>
  <si>
    <t>5G short-length single-direction frame structure | Dynamic TDD | MIMO | power allocation | precoder design | small cell networks | transmit direction selection | user scheduling</t>
  </si>
  <si>
    <t>New short-length single-direction frame structures are proposed for 5G time division duplex (TDD) systems, where the transmit direction [i.e., either downlink (DL) or uplink (UL)] can be independently chosen at each cell in every frame. Accordingly, high flexibility is provided to match the per-cell DL/UL traffic asymmetries and full exploitation of dynamic TDD is allowed. As a downside, interference management becomes crucial. In this regard, this paper proposes a procedure for dynamic TDD in dense multiple-input multiple-output small cell networks, where the transmit direction selected per small cell (SC) is dynamically optimized together with the user scheduling and transmit precoding. We focus on the maximization of a general utility function that takes into account the DL/UL traffic asymmetries of each user and the interference conditions in the network. Although the problem is non-convex, it is decomposed thanks to the interference-cost concept and then efficiently solved in parallel. Simulation results show gains in DL and UL average rates for different traffic asymmetries and SC/user densities as compared to existing dynamic TDD schemes thanks to the proposed joint optimization. The gains become more significant when there is high interference and limited number of antennas.</t>
  </si>
  <si>
    <t>2434-2449</t>
  </si>
  <si>
    <t>60007592;60007592;60007592</t>
  </si>
  <si>
    <t>47061381500;6602942871;55684387700</t>
  </si>
  <si>
    <t>Lagen, Sandra;Agustin, Adrian;Vidal, Josep</t>
  </si>
  <si>
    <t>Lagen S.</t>
  </si>
  <si>
    <t>Joint User Scheduling, Precoder Design, and Transmit Direction Selection in MIMO TDD Small Cell Networks</t>
  </si>
  <si>
    <t>10.1109/TWC.2017.2664837</t>
  </si>
  <si>
    <t>2-s2.0-85018169025</t>
  </si>
  <si>
    <t>['thus incorporating', 'secondary user', 'rf links', 'results demonstrate', 'primary user', 'pointing errors', 'performance analysis', 'path loss', 'orthogonal space', 'multiple antennas', 'key characteristics', 'input single', 'input multiple', 'fso link', 'form expressions', 'existing literature', 'destination enodeb', 'cognitive mimo', 'atmospheric turbulence', 'analysis assumes', 'also analyzed']</t>
  </si>
  <si>
    <t>Cognitive network | cooperative | decode-and-forward | MIMO | OSTBC | RF/FSO | transmit antenna selection</t>
  </si>
  <si>
    <t>This letter considers decode-and-forward (DF) based mixed multiple-input multiple-output radio frequency/free space optical (MIMO-RF/FSO) cooperative relay systems for underlay cognitive radio scenarios. Subsequently, a performance analysis is presented and closed-form expressions are derived for the per-frame outage probability considering both orthogonal space-time block coded transmission and transmit antenna selection at the secondary user. The analysis assumes the RF links between the secondary user-relay and secondary user-primary user to be Nakagami- $m$ fading in nature, while the FSO link between the relay and destination eNodeB is assumed to be affected by optical channel impairments, such as path loss, atmospheric turbulence, and pointing errors, thus incorporating the key characteristics of both the links. Further, the impact of primary user node mobility on the performance of the cognitive radio network is also analyzed. Results demonstrate an improved outage performance of the cognitive MIMO-RF/FSO DF cooperative relay system with multiple antennas in comparison to amplify-and-forward based single-input single-output systems proposed in the existing literature.</t>
  </si>
  <si>
    <t>893-896</t>
  </si>
  <si>
    <t>55654399900;8327633900</t>
  </si>
  <si>
    <t>Varshney, Neeraj;Jagannatham, Aditya K.</t>
  </si>
  <si>
    <t>Varshney N.</t>
  </si>
  <si>
    <t>Cognitive decode-and-forward MIMO-RF/FSO cooperative relay networks</t>
  </si>
  <si>
    <t>10.1109/LCOMM.2016.2647244</t>
  </si>
  <si>
    <t>2-s2.0-85018171978</t>
  </si>
  <si>
    <t>['wiretap channel', 'transmit power', 'system consisting', 'secrecy rate', 'optimal solution', 'novel multi', 'jointly optimizing', 'ir ),', 'information receiver', 'harvested energy', 'formulated non', 'existing schemes', 'es ),', 'energy source', 'energy receiver', 'duplex self', 'convex problem', 'confidential information', 'closed form']</t>
  </si>
  <si>
    <t>energy recycling | full-duplex (FD) | Physical layer security | wireless powered communication (WPC)</t>
  </si>
  <si>
    <t>In this letter, we study a novel multi-antenna wireless powered communication (WPC) system consisting of an energy source (ES), a full-duplex self-energy recycling information source (IS), an information receiver (IR), and an energy receiver (ER) (potential eavesdropper). The energy-constrained IS, powered by ES, sends the confidential information to IR over the wiretap channel. Our goal is to maximize the secrecy rate for IR by jointly optimizing the energy and information beamforming vectors, under the constraints of the transmit power at ES and IS and the harvested energy at ER. To solve the formulated non-convex problem, a partial Lagrange dual method coupled with two-stage optimization method is proposed, which derives the optimal solution in semi-closed form. Numerical results show the superiority of our proposed design compared with the existing schemes.</t>
  </si>
  <si>
    <t>146-149</t>
  </si>
  <si>
    <t>60009400;60009400;60004227;60005244</t>
  </si>
  <si>
    <t>55707459500;7405918306;35233022800;56123386400</t>
  </si>
  <si>
    <t>Wu, Wei;Wang, Baoyun;Deng, Zhixiang;Zhang, Haiyang</t>
  </si>
  <si>
    <t>Nanjing;Nanjing;Changzhou</t>
  </si>
  <si>
    <t>Nanjing University of Post and TeleCommunications;Southeast University;Hohai University Changzhou</t>
  </si>
  <si>
    <t>60009400;60005244;60004227</t>
  </si>
  <si>
    <t>Secure Beamforming for Full-Duplex Wireless Powered Communication Systems with Self-Energy Recycling</t>
  </si>
  <si>
    <t>10.1109/LWC.2016.2642954</t>
  </si>
  <si>
    <t>2-s2.0-85018171994</t>
  </si>
  <si>
    <t>['two non', 'therefore enable', 'system equipped', 'spatial modulation', 'solved sequentially', 'significant signal', 'results show', 'relaxing constraints', 'ralyigh fading', 'proposed designs', 'output system', 'numerically demonstrated', 'mmwave channels', 'min problems', 'mimo systems', 'low cost', 'iterative approaches', 'input multiple', 'impose restrictions', 'heuristic algorithms', 'freedom utilization', 'feasible operation', 'existing sm', 'error rate', 'elaborate apavsm', 'efficient degrees', 'convex max', 'conventional precoding', 'candidate modes', 'attain benefits', 'apavsm ),', 'analog precoding']</t>
  </si>
  <si>
    <t>BER | millimeter-wave communications | multimode hybrid analog and digital precoding | Spatial modulation | virtual antenna</t>
  </si>
  <si>
    <t>In this paper, we propose a novel transmission approach, namely, analog precoding-aided virtual space modulation (APAVSM), and its corresponding multimode hybrid precoder designs in the multiple-input multiple-output system. We consider the system equipped with a single radio frequency chain and a phase shift network. Our proposed designs can attain benefits of both beamforming and spatial modulation, and therefore enable the significant signal-to-noise power ratio enhancement with efficient degrees of freedom utilization and low cost. We elaborate APAVSM and formulate the multimode hybrid precoder design problem. To solve the problem, we impose restrictions on the number of candidate modes for selection, and propose the hybrid precoder design approach in which two non-convex max-min problems are solved sequentially by iterative approaches. To trade off between error rate and complexity, we propose alternative designs by reducing the dimensionality and/or relaxing constraints. Moreover, by the concept of beamspace, heuristic algorithms are proposed with extremely low complexities. We offer complexity analyses for proposed design approaches. Simulations in Ralyigh fading and millimeter-wave (mmWave) channels are used to evaluate the proposed designs. Results show that our designs can outperform the existing SM-MIMO systems, and provide the feasible operation in mmWave channels with severe path loss. Moreover, the superiority of proposed designs to the conventional precoding-aided MIMO systems is numerically demonstrated.</t>
  </si>
  <si>
    <t>2139-2152</t>
  </si>
  <si>
    <t>60113260;60113260</t>
  </si>
  <si>
    <t>56021799900;7401983437</t>
  </si>
  <si>
    <t>Lee, Ming Chun;Chung, Wei Ho</t>
  </si>
  <si>
    <t>Academia Sinica, Research Center for Information Technology Innovation</t>
  </si>
  <si>
    <t>Lee M.</t>
  </si>
  <si>
    <t>Adaptive Multimode Hybrid Precoding for Single-RF Virtual Space Modulation with Analog Phase Shift Network in MIMO Systems</t>
  </si>
  <si>
    <t>10.1109/TWC.2017.2654348</t>
  </si>
  <si>
    <t>2-s2.0-85018174220</t>
  </si>
  <si>
    <t>Alberta Innovates - Technology Futures</t>
  </si>
  <si>
    <t>AITF</t>
  </si>
  <si>
    <t>['user beamforming', 'typical user', 'strong potential', 'severe macro', 'serve macro', 'results demonstrate', 'rate distribution', 'pico users', 'optimal performance', 'null interference', 'macro bs', 'load balancing', 'limited feedback', 'l max', 'improving performance', 'forcing precoding', 'downlink performance', 'carefully done', 'average rate', 'artificial bias', 'also investigated', 'active users']</t>
  </si>
  <si>
    <t>Heterogeneous networks (HetNets) | interference nulling | limited feedback | Poisson point process (PPP) | space division multiple access (SDMA) | stochastic geometry</t>
  </si>
  <si>
    <t>The downlink performance of two-tier (macro/pico) multi-antenna cellular heterogeneous networks employing space division multiple access (SDMA) technique with zero-forcing precoding is analyzed in this paper. The number of users simultaneously served with SDMA by a base-station (BS) depends on the number of active users in its cell, with the maximum served users limited to L max. To protect the pico users from severe macro-interference, part of the antennas at each macro BS is proposed to be utilized toward interference nulling to pico users. The partitioning of macro antenna resources to serve macro-users and to null interference to pico users for optimal performance is investigated in this paper. Biased-nearest-distance-based user association scheme is proposed, where the bias value accounts for the natural bias due to the differences in multi-antenna transmission schemes across tiers, as well as the artificial bias for load balancing. The signal-to-interference-ratio coverage probability, rate distribution, and average rate of a typical user are then derived. Our results demonstrate that the proposed interference nulling scheme has strong potential for improving performance if the macro antennas partitioning is carefully done. The optimal L max for both macro and pico-tier, which maximize the average data rate, is also investigated and it is found to outperform both single-user beamforming and full-SDMA. Finally, the impact of imperfect channel state information due to limited feedback is analyzed.</t>
  </si>
  <si>
    <t>2153-2167</t>
  </si>
  <si>
    <t>60103835;60030835</t>
  </si>
  <si>
    <t>48861013800;7006820583</t>
  </si>
  <si>
    <t>Dhungana, Yamuna;Tellambura, Chintha</t>
  </si>
  <si>
    <t>Mississauga,;Edmonton</t>
  </si>
  <si>
    <t>Ericsson Canada Inc.;University of Alberta</t>
  </si>
  <si>
    <t>Dhungana Y.</t>
  </si>
  <si>
    <t>Performance Analysis of SDMA with Inter-tier Interference Nulling in HetNets</t>
  </si>
  <si>
    <t>10.1109/TWC.2017.2656083</t>
  </si>
  <si>
    <t>2-s2.0-85018174318</t>
  </si>
  <si>
    <t>NPRP 06-070-2-024</t>
  </si>
  <si>
    <t>['sparsifying effectiveness', 'sparsifying dictionaries', 'sparsest approximation', 'proposed framework', 'numerically evaluated', 'numerical experiments', 'nonlinear decision', 'general framework', 'feedback equalizers', 'different dictionaries', 'conventional methods', 'computational complexity', 'circulant matrices', 'asymptotic equivalence']</t>
  </si>
  <si>
    <t>Decision-feedback equalizers | linear equalizers | MIMO | sparse approximation | worst case coherence</t>
  </si>
  <si>
    <t>In this paper, we propose a general framework that transforms the problems of designing sparse finite-impulse-response linear equalizers and nonlinear decision-feedback equalizers, for multiple antenna systems, into the problem of sparsest approximation of a vector in different dictionaries. In addition, we investigate several choices of the sparsifying dictionaries under this framework. Furthermore, the worst case coherences of these dictionaries, which determine their sparsifying effectiveness, are analytically and/or numerically evaluated. Moreover, we show how to reduce the computational complexity of the designed sparse equalizer filters by exploiting the asymptotic equivalence of Toeplitz and circulant matrices. Finally, the superiority of our proposed framework over conventional methods is demonstrated through numerical experiments.</t>
  </si>
  <si>
    <t>2576-2586</t>
  </si>
  <si>
    <t>60009254;60072749;60119141;60009415</t>
  </si>
  <si>
    <t>57184114200;6603562710;8503780400;7006800187</t>
  </si>
  <si>
    <t>Al-Abbasi, Abubakr O.;Hamila, Ridha;Bajwa, Waheed U.;Al-Dhahir, Naofal</t>
  </si>
  <si>
    <t>United States;Qatar;United States;United States</t>
  </si>
  <si>
    <t>New Brunswick;Doha;Richardson;West Lafayette</t>
  </si>
  <si>
    <t>Rutgers University‚ÄìNew Brunswick;Qatar University;The University of Texas at Dallas;Purdue University</t>
  </si>
  <si>
    <t>60119141;60072749;60009415;60009254</t>
  </si>
  <si>
    <t>Al-Abbasi A.O.</t>
  </si>
  <si>
    <t>Design and Analysis of Sparsifying Dictionaries for FIR MIMO Equalizers</t>
  </si>
  <si>
    <t>10.1109/TWC.2017.2666800</t>
  </si>
  <si>
    <t>2-s2.0-85018174649</t>
  </si>
  <si>
    <t>IITP-2016-H8601-16-1008</t>
  </si>
  <si>
    <t>['user equipment', 'unpredictable movements', 'sp single', 'receiving antenna', 'receivers via', 'received signal', 'opportunistic polarization', 'dp transmitter', 'create polarization', 'channel imperfections']</t>
  </si>
  <si>
    <t>DPSP MISO downlink | Opportunistic polarization-matching | polarization-mismatch | space-polarization division multiple access</t>
  </si>
  <si>
    <t>Channel imperfections, obstacles, and the unpredictable movements of user equipment can create polarization-mismatch at the receiving antenna, which decreases the power of the received signal in practical wireless communications. In such environments, performance can be improved by opportunistic polarization-matching via dual-polarized (DP) transmitters for limited feedback systems. In this letter, we demonstrate the performance enhancement obtained from opportunistic polarization-matching between a DP transmitter and randomly rotated single-polarized (SP) receivers via a proposed DP multiple-input and SP single-output spatial channel model.</t>
  </si>
  <si>
    <t>909-912</t>
  </si>
  <si>
    <t>60016912;60068689;60031215;60016912</t>
  </si>
  <si>
    <t>55647848300;12804430400;7003983626;55921743900</t>
  </si>
  <si>
    <t>Hong, Jun Ki;Jo, Han Shin;Mun, Cheol;Yook, Jong Gwan</t>
  </si>
  <si>
    <t>Hanbat National University;Korea National University of Transportation;Yonsei University</t>
  </si>
  <si>
    <t>60068689;60031215;60016912</t>
  </si>
  <si>
    <t>Hong J.</t>
  </si>
  <si>
    <t>Opportunistic polarization-matching for multiuser polarized MISO downlink</t>
  </si>
  <si>
    <t>10.1109/LCOMM.2016.2636295</t>
  </si>
  <si>
    <t>2-s2.0-85018174925</t>
  </si>
  <si>
    <t>CNS-1525226</t>
  </si>
  <si>
    <t>['simulation results', 'simple closed', 'proposed methods', 'proposed algorithms', 'primary users', 'practice due', 'pearson criterion', 'partial information', 'noise powers', 'noise power', 'mean values', 'make detection', 'lrt ).', 'form expression', 'correspondingly proposed', 'catch correlation', 'blind methods', 'based lrt', 'art eigenvalue']</t>
  </si>
  <si>
    <t>Cognitive radio | eigenvalue weighting | likelihood ratio test | multi-antenna systems | spectrum sensing</t>
  </si>
  <si>
    <t>The state-of-the-art eigenvalue-based spectrum sensing methods only consider the partial information of eigenvalues, such as the maximum, minimum, and mean values to make detection, which does not make full use of the eigenvalues to catch correlation. In this paper, we focus on all the eigenvalues of sample covariance matrix in multi-antenna cognitive radio networks and propose eigenvalue weighting-based detection schemes. According to the Neyman-Pearson criterion, the globally optimal weighting solution is the likelihood ratio test (LRT). Hence, we analyze and derive the eigenvalue-based LRT (E-LRT). Utilizing the random matrix theory, a simple closed-form expression for the E-LRT is obtained, which is exactly the optimal eigenvalue weighting scheme. Although the E-LRT is optimal, it is infeasible in practice due to its dependence on the knowledge of primary users and noise powers. Hence, we further analyze suboptimal methods and design maximum likelihood estimation-based approximation weighting approach. Under the approach, both semi-blind (only the noise power is known) and totally-blind methods are correspondingly proposed. In addition, the theoretical performance analysis of these proposed methods are provided. Simulation results are presented to verify the efficiency of the proposed algorithms.</t>
  </si>
  <si>
    <t>2083-2096</t>
  </si>
  <si>
    <t>60004538;60015574;60004538;60004538</t>
  </si>
  <si>
    <t>56975557600;24281766500;55978395100;7202559277</t>
  </si>
  <si>
    <t>Liu, Chang;Li, Husheng;Wang, Jie;Jin, Minglu</t>
  </si>
  <si>
    <t>Knoxville;Dalian</t>
  </si>
  <si>
    <t>The University of Tennessee, Knoxville;Dalian University of Technology</t>
  </si>
  <si>
    <t>60015574;60004538</t>
  </si>
  <si>
    <t>Optimal eigenvalue weighting detection for multi-antenna cognitive radio networks</t>
  </si>
  <si>
    <t>10.1109/TWC.2016.2632711</t>
  </si>
  <si>
    <t>2-s2.0-85018175185</t>
  </si>
  <si>
    <t>['wireless systems', 'small number', 'rf chains', 'results show', 'resolutions adcs', 'resolution analog', 'resolution adcs', 'resolution adc', 'rate trade', 'radio frequency', 'power consumption', 'output systems', 'millimeter wave', 'medium snrs', 'massive multiple', 'input multiple', 'hybrid combining', 'hybrid analog', 'finite number', 'enables us', 'digital converters', 'digital architectures', 'different numbers', 'channel inversion', 'adc bits', 'achievable rates', 'achievable rate']</t>
  </si>
  <si>
    <t>analog-to-digital converters | hybrid analog/digital architecture | Massive MIMO | millimeter wave communication</t>
  </si>
  <si>
    <t>Hybrid analog/digital architectures and receivers with low-resolution analog-to-digital converters (ADCs) are two low power solutions for wireless systems with large antenna arrays, such as millimeter wave and massive multiple-input multiple-output systems. Most prior work represents two extreme cases in which either a small number of radio frequency (RF) chains with full-resolution ADCs, or low-resolution ADC with a number of RF chains equal to the number of antennas is assumed. In this paper, a generalized hybrid architecture with a small number of RF chains and a finite number of ADC bits is proposed. For this architecture, achievable rates with channel inversion and singular value decomposition-based transmission methods are derived. Results show that the achievable rate is comparable to that obtained by full-precision ADC receivers at low and medium SNRs. A trade-off between the achievable rate and power consumption for the different numbers of bits and RF chains is devised. This enables us to draw some conclusions on the number of ADC bits needed to maximize the system energy efficiency. Numerical simulations show that coarse ADC quantization is optimal under various system configurations. This means that hybrid combining with coarse quantization achieves better energy-rate trade-off compared with both hybrid combining with full-resolutions ADCs and 1-bit ADC combining.</t>
  </si>
  <si>
    <t>2274-2287</t>
  </si>
  <si>
    <t>60013372;60013372;117994145;60013372</t>
  </si>
  <si>
    <t>36548779700;56364922500;14029617100;55934670700</t>
  </si>
  <si>
    <t>Mo, Jianhua;Alkhateeb, Ahmed;Abu-Surra, Shadi;Heath, Robert W.</t>
  </si>
  <si>
    <t>Austin;</t>
  </si>
  <si>
    <t>The University of Texas at Austin;PHAZR Inc.</t>
  </si>
  <si>
    <t>60013372;117994145</t>
  </si>
  <si>
    <t>Mo J.</t>
  </si>
  <si>
    <t>Hybrid Architectures with Few-Bit ADC Receivers: Achievable Rates and Energy-Rate Tradeoffs</t>
  </si>
  <si>
    <t>10.1109/TWC.2017.2661749</t>
  </si>
  <si>
    <t>2-s2.0-85018176864</t>
  </si>
  <si>
    <t>['stage lr', 'stage lattice', 'several reduced', 'selective multiple', 'second cluster', 'prove analytically', 'proposed two', 'proposed decoder', 'proper threshold', 'output channels', 'noise ratio', 'linear equalization', 'input multiple', 'information symbols', 'high signal', 'full diversity', 'first cluster', 'error probability', 'entire observations', 'detection problem', 'decoupled blocks', 'decoding complexity', 'corresponding blocks', 'conventional lr', 'blast zero', 'aided detection']</t>
  </si>
  <si>
    <t>Diversity | frequency-selective | lattice-reduction | MIMO | MMSE | ZF</t>
  </si>
  <si>
    <t>Based on the V-BLAST zero-padded block transmission scheme in the frequency-selective multiple-input multiple-output channels, we propose a two-stage lattice-reduction (LR)-aided decoder and prove analytically that it can achieve the maximum diversity gain, which is equal to the product of the number of receive-antennas and the number of multipath channel taps. In the proposed decoding method, at first, we decouple the detection problem into several reduced-size detection problems and perform the lattice reduction algorithm for the decoupled blocks. Then, by choosing a proper threshold, a clustering algorithm divides the blocks into the maximum two clusters. We prove that the corresponding blocks of the first cluster achieve the full diversity through their linear equalization. For the remainder of the blocks, based on the entire observations of the second cluster, we propose an LR-aided detection method, which decodes the information symbols in this cluster with full diversity. Our proposed two-stage LR-aided algorithm performs better than the conventional LR-aided detection in terms of both the decoding computational complexity and the error probability. Additionally, we prove analytically that at high signal-to-noise ratio, the decoding complexity of the proposed decoder is equal to that of decoding the first cluster.</t>
  </si>
  <si>
    <t>2465-2477</t>
  </si>
  <si>
    <t>60026914;60026914</t>
  </si>
  <si>
    <t>44861656500;56165543900</t>
  </si>
  <si>
    <t>Niroomand, Mehrdad;Derakhtian, Mostafa</t>
  </si>
  <si>
    <t>Shiraz University</t>
  </si>
  <si>
    <t>Niroomand M.</t>
  </si>
  <si>
    <t>A Low Complexity Diversity Achieving Decoder Based on a Two-Stage Lattice Reduction in Frequency-Selective MIMO Channels</t>
  </si>
  <si>
    <t>10.1109/TWC.2017.2665485</t>
  </si>
  <si>
    <t>2-s2.0-85018178545</t>
  </si>
  <si>
    <t>EP/N007840/1</t>
  </si>
  <si>
    <t>['user multiple', 'squared norm', 'simultaneously transmit', 'residual self', 'output setup', 'input multiple', 'information streams', 'hence invoked', 'gamma approximation', 'exact first', 'duplex multi', 'decoder design']</t>
  </si>
  <si>
    <t>full-duplex (FD) | Multiple-input multiple-output (MIMO) | Rician fading model | self-interference (SI)</t>
  </si>
  <si>
    <t>We consider a multi-user multiple-input multiple-output setup, where full-duplex multi-antenna nodes apply linear beamformers to simultaneously transmit and receive multiple streams over Rician fading channels. The exact first and second positive moments of the residual self-interference (SI), involving the squared norm of a sum of non-identically distributed random variables, are derived in closed-form. The method of moments is hence invoked to provide a Gamma approximation for the residual SI distribution. The proposed theorem holds under arbitrary linear precoder/decoder design, antenna array size, number of information streams, and SI cancellation capability.</t>
  </si>
  <si>
    <t>841-844</t>
  </si>
  <si>
    <t>60022148;60022148;60106017;60000891;60003771;60024542</t>
  </si>
  <si>
    <t>54386020900;7404759940;16174747800;16176882900;8914581700;56331385900</t>
  </si>
  <si>
    <t>Shojaeifard, Arman;Wong, Kai Kit;Di Renzo, Marco;Zheng, Gan;Hamdi, Khairi Ashour;Tang, Jie</t>
  </si>
  <si>
    <t>France;China;United Kingdom;United Kingdom;United Kingdom</t>
  </si>
  <si>
    <t>Saint-Aubin;Guangzhou;London;Manchester;Loughborough</t>
  </si>
  <si>
    <t>Universite Paris-Saclay;South China University of Technology;University College London;The University of Manchester;Loughborough University</t>
  </si>
  <si>
    <t>60106017;60024542;60022148;60003771;60000891</t>
  </si>
  <si>
    <t>Shojaeifard A.</t>
  </si>
  <si>
    <t>Self-interference in full-duplex multi-user MIMO channels</t>
  </si>
  <si>
    <t>10.1109/LCOMM.2016.2647709</t>
  </si>
  <si>
    <t>2-s2.0-85018179815</t>
  </si>
  <si>
    <t>['two criteria', 'trace criteria', 'receiving antennas', 'psk constellation', 'one dual', 'matrix sh', 'massive antennas', 'lower bounds', 'likelihood detector', 'either transmitter', 'e .,', 'design works', 'computer simulations', 'coherent maximum']</t>
  </si>
  <si>
    <t>Massive receiving antennas | non-coherent ML detection | pairwise error probability (PEP) | space-time uplink transmission</t>
  </si>
  <si>
    <t>In this letter, an uplink communication scenario in which one dual-antenna transmitter communicates with a receiver having massive antennas is considered. We propose a 2√ó 2 space-time transmission scheme, which does not require any knowledge of instantaneous channel state information at either transmitter or receiver. Based on the non-coherent maximum-likelihood detector, we derive the pairwise error probability (PEP) performance and analyze its upper and lower bounds, which show the PEP decays exponentially with the number of receiving antennas. In addition, two criteria are obtained for designing the transmitting signal matrix S, i.e., the determinant and trace criteria of matrix SH S. With these criteria, we present a space-time signal design based on PSK constellation. Finally, computer simulations are performed to show how this design works, and numerical results validate the tightness of the upper and lower bounds when the number of receiving antennas is large.</t>
  </si>
  <si>
    <t>929-932</t>
  </si>
  <si>
    <t>56338387500;7007086257</t>
  </si>
  <si>
    <t>Li, Guo;Gong, Feng Kui</t>
  </si>
  <si>
    <t>Space-time uplink transmission in non-coherent systems with receiver having massive antennas</t>
  </si>
  <si>
    <t>10.1109/LCOMM.2016.2643628</t>
  </si>
  <si>
    <t>2-s2.0-85018180828</t>
  </si>
  <si>
    <t>['stochastic geometry', 'power transfer', 'leveraging tools', 'level optimization', 'fundamental trade', 'depth understanding']</t>
  </si>
  <si>
    <t>directional antennas | Energy harvesting communications | stochastic geometry | ultra-dense cellular networks</t>
  </si>
  <si>
    <t>The fundamental trade-off in simultaneous wireless information and power transfer (SWIPT) is investigated from the point of view of power-splitting the signals of randomly deployed cellular base stations employing directional antennas. Leveraging tools from stochastic geometry and using realistic antenna gain profiles, we derive novel closed form expressions enabling an in-depth understanding of this trade-off and how a system-level optimization can be achieved.</t>
  </si>
  <si>
    <t>885-888</t>
  </si>
  <si>
    <t>Georgiou, Orestis</t>
  </si>
  <si>
    <t>Georgiou O.</t>
  </si>
  <si>
    <t>Simultaneous wireless information and power transfer in cellular networks with directional antennas</t>
  </si>
  <si>
    <t>10.1109/LCOMM.2016.2645562</t>
  </si>
  <si>
    <t>2-s2.0-85018183473</t>
  </si>
  <si>
    <t>['user interference', 'ul users', 'transmit side', 'sum dof', 'sum degrees', 'simultaneously supports', 'results show', 'reconfigurable antennas', 'receive mode', 'partial csit', 'operational signal', 'hd uplink', 'fd operation', 'fd bs', 'csit model', 'completely characterized', 'cellular networks']</t>
  </si>
  <si>
    <t>Blind interference alignment | degrees of freedom (DoF) | full-duplex (FD) | interference management | reconfigurable antennas</t>
  </si>
  <si>
    <t>Full-duplex (FD) cellular networks are considered in which an FD base station (BS) simultaneously supports a set of half-duplex (HD) downlink (DL) users and a set of HD uplink (UL) users. The transmitter and the receiver of the BS are equipped with reconfigurable antennas, each of which can choose its transmit or receive mode from several preset modes. Under the no self-interference assumption arisen from an FD operation at the BS, the sum degrees of freedom (DoF) of FD cellular networks is investigated for both no channel state information at the transmit side (CSIT) and the partial CSIT. In particular, the sum DoF is completely characterized for the no CSIT model and an achievable sum DoF is established for the partial CSIT model, which improves the sum DoF of the conventional HD cellular networks. For both no CSIT and partial CSIT models, the results show that the FD BS with reconfigurable antennas can double the sum DoF even in the presence of user-to-user interference as both the numbers of DL and UL users and preset modes increase. It is further demonstrated that such DoF improvement indeed yields the sum rate improvement at the finite and operational signal-to-noise ratio regime.</t>
  </si>
  <si>
    <t>2314-2326</t>
  </si>
  <si>
    <t>60016912;60211585;60016912</t>
  </si>
  <si>
    <t>Degrees of Freedom of Full-Duplex Cellular Networks with Reconfigurable Antennas at Base Station</t>
  </si>
  <si>
    <t>10.1109/TWC.2017.2662682</t>
  </si>
  <si>
    <t>2-s2.0-85018184350</t>
  </si>
  <si>
    <t>['use sd', 'sphere decoders', 'significant improvement', 'reasonable complexity', 'proposed approach', 'output systems', 'made low', 'likelihood performance', 'input multiple', 'high complexity', 'existing algorithms', 'error performance', 'erroneous dimensions', 'based approach']</t>
  </si>
  <si>
    <t>Large MIMO | massive MIMO | mutlipath matching pursuit | sphere decoder</t>
  </si>
  <si>
    <t>Sphere decoders (SDs) are known to provide near maximum-likelihood performance in multiple-input multiple-output systems. But their ability to provide good error performance has not evinced any interest in large antenna systems because of their very high complexity. However, if the number of erroneous dimensions can be made low, say by some pre-processing, we can use SD for those dimensions. This could potentially improve the error performance at a reasonable complexity. To identify such dimensions, we present a multipath matching pursuit-based approach. Simulation results show that compared to existing algorithms, the proposed approach can provide a significant improvement in error performance.</t>
  </si>
  <si>
    <t>158-161</t>
  </si>
  <si>
    <t>An MMP-Based Approach for Detection in Large MIMO Systems Using Sphere Decoding</t>
  </si>
  <si>
    <t>10.1109/LWC.2016.2646368</t>
  </si>
  <si>
    <t>2-s2.0-85018185836</t>
  </si>
  <si>
    <t>EP/P000673/1</t>
  </si>
  <si>
    <t>['system performance', 'spectral efficiency', 'results show', 'relay antennas', 'ratio processing', 'large number', 'input multiple', 'frequency resource', 'forcing technique', 'forcing processing', 'enables us', 'channel estimation', 'analytical approximation']</t>
  </si>
  <si>
    <t>Massive MIMO | multi-way communications | ZF processing</t>
  </si>
  <si>
    <t>We consider a multi-way massive multiple-input multiple-output relay network with zero-forcing processing at the relay. By considering the time-division duplex protocol with channel estimation, we derive an analytical approximation of the spectral efficiency. This approximation is very tight and simple, which enables us to analyze the system performance, as well as to compare the spectral efficiency with zero-forcing and maximum-ratio processing. Our results show that by using a very large number of relay antennas and with the zero-forcing technique, we can simultaneously serve many active users in the same time-frequency resource, each with high spectral efficiency.</t>
  </si>
  <si>
    <t>849-852</t>
  </si>
  <si>
    <t>60029738;60009358;60029738;60029738</t>
  </si>
  <si>
    <t>57193652268;25628544400;23051214500;14009246700</t>
  </si>
  <si>
    <t>Ho, Chung Duc;Ngo, Hien Quoc;Matthaiou, Michail;Duong, Trung Q.</t>
  </si>
  <si>
    <t>Belfast;Linkoping</t>
  </si>
  <si>
    <t>Queen's University Belfast;Linkoping University</t>
  </si>
  <si>
    <t>60029738;60009358</t>
  </si>
  <si>
    <t>Ho C.D.</t>
  </si>
  <si>
    <t>On the performance of zero-forcing processing in multi-way massive MIMO relay networks</t>
  </si>
  <si>
    <t>10.1109/LCOMM.2017.2648795</t>
  </si>
  <si>
    <t>2-s2.0-85018185883</t>
  </si>
  <si>
    <t>['turbo receiver', 'trddu complexity', 'spatial multiplexing', 'results demonstrated', 'proposed trddu', 'paper presents', 'often applied', 'loop dual', 'list update', 'likely solution', 'iteration efficiency', 'interference vectors', 'incurring inter', 'ici problem', 'iai ).', 'hetnets ).', 'heterogeneous networks', 'free scenario', 'efficiently determine', 'detection performance', 'detection complexity', 'complexity needed', 'cell ranges', 'cell interference', 'based receiver', 'approximately 1', 'antenna interference', 'air experiment', '56 times']</t>
  </si>
  <si>
    <t>heterogeneous networks (HetNets) | Inter-cell interference (ICI) | interference mitigation | long term evolution (LTE) | over-the-air | software-defined radio (SDR)</t>
  </si>
  <si>
    <t>Inter-cell interference (ICI) may considerably degrade the detection performance of receivers in heterogeneous networks (HetNets). To increase the spectrum efficiency per area, the cell ranges of small cells may be expanded, making the ICI problem more severe. Furthermore, to pursue higher data rate, spatial multiplexing is often applied, incurring inter-antenna interference (IAI). This paper presents a turbo receiver with a dual-loop dual-list update (TRDDU) structure that efficiently detects data signal deteriorated by both ICI and IAI. The proposed lists maintained several likely data vectors and interference vectors, facilitating the receiver to more efficiently determine the most-likely solution. In addition, a dual-loop update algorithm was proposed to enhance the iteration efficiency. Moreover, two design techniques were proposed to reduce the detection complexity. Simulation results showed that the error rate performance of TRDDU is close to that of a receiver in the ICI-free scenario. The complexity needed by TRDDU is only 3.5% that of the receiver that considers all possible interference vectors. In addition, the TRDDU complexity is only approximately 1.56 times that of a successive-interference-cancellation-based receiver. Finally, an over-the-air experiment was conducted to validate the effectiveness of the proposed TRDDU, and the results demonstrated the feasibility of this receiver in the field.</t>
  </si>
  <si>
    <t>2288-2299</t>
  </si>
  <si>
    <t>60005429-60074621;60005429</t>
  </si>
  <si>
    <t>55510741300;7102713137</t>
  </si>
  <si>
    <t>Lan, Yi Yao;Chiueh, Tzi Dar</t>
  </si>
  <si>
    <t>MediaTek Inc;National Taiwan University</t>
  </si>
  <si>
    <t>60074621;60005429</t>
  </si>
  <si>
    <t>Lan Y.</t>
  </si>
  <si>
    <t>Turbo Receiver with Dual-Loop Dual-List Update for Inter-Cell Interference Mitigation in Heterogeneous Networks</t>
  </si>
  <si>
    <t>10.1109/TWC.2017.2662324</t>
  </si>
  <si>
    <t>2-s2.0-85018188377</t>
  </si>
  <si>
    <t>['surface reflections', 'stochastic geometry', 'specular reflections', 'shield receivers', 'personal networks', 'paper investigates', 'offices ).', 'mmwave frequencies', 'individuals wearing', 'enclosed settings', 'dense deployments']</t>
  </si>
  <si>
    <t>directional beamforming | indoor mmWave communication | random shape theory | stochastic geometry | Wearable networks</t>
  </si>
  <si>
    <t>This paper investigates the feasibility of mmWave frequencies for personal networks of wireless wearable devices in enclosed settings (e.g., commuter trains, subways, airplanes, airports, or offices). At these frequencies, specular reflections off surfaces are expected to contribute to the capture of intended signal power and, simultaneously, to aggravate the interference at the receivers. Meanwhile, blockages by obstacles and people - including the individuals wearing the devices - are expected to shield receivers from interference. With the aid of stochastic geometry and random shape theory, we assess the interplay of surface reflections and blockages for dense deployments of wearable networks equipped with directional antenna arrays in relevant indoor settings.</t>
  </si>
  <si>
    <t>2300-2313</t>
  </si>
  <si>
    <t>60032942;60013372;60032942;60013372</t>
  </si>
  <si>
    <t>55652474400;57188592244;24781002200;55934670700</t>
  </si>
  <si>
    <t>George, Geordie;Venugopal, Kiran;Lozano, Angel;Heath, Robert W.</t>
  </si>
  <si>
    <t>Barcelona;Austin</t>
  </si>
  <si>
    <t>Universitat Pompeu Fabra Barcelona;The University of Texas at Austin</t>
  </si>
  <si>
    <t>60032942;60013372</t>
  </si>
  <si>
    <t>George G.</t>
  </si>
  <si>
    <t>Enclosed mmWave Wearable Networks: Feasibility and Performance</t>
  </si>
  <si>
    <t>10.1109/TWC.2017.2662681</t>
  </si>
  <si>
    <t>2-s2.0-85018189142</t>
  </si>
  <si>
    <t>['wpt phase', 'wpt equals', 'two phases', 'transmission duration', 'outage performance', 'loss exponent', 'information transmission', 'harvested energy', 'far larger', 'acquired data']</t>
  </si>
  <si>
    <t>distributed antenna element | sensing and circuit power consumption | Wireless energy transfer | wireless-powered communications</t>
  </si>
  <si>
    <t>In this letter, wireless powered sensor networks with randomly deployed power beacons (PBs) and distributed antenna elements (DAEs) are investigated. The transmission duration is divided into two phases: 1) wireless power transfer (WPT) phase and 2) information transmission (IT) phase. In the WPT phase, the sensor nodes harvest energy from the radio frequency signals radiated by the PBs. Then, the sensor nodes use their harvested energy to transmit the measured and acquired data to the central processing server via the randomly deployed DAEs in the IT phase. After modeling the locations of PBs and DAEs as independent spatial point processes, in the case that the path-loss exponent of WPT equals to 4, we derive the outage performance of a typical sensor node and show that there exist outage error floors when individually increasing PB transmit power, density of PBs, or density of DAEs. Finally, simulation results verify our analysis and show that for a target outage probability the density of PBs should be far larger than that of DAEs.</t>
  </si>
  <si>
    <t>60018308;60018308</t>
  </si>
  <si>
    <t>55801639600;57192543396</t>
  </si>
  <si>
    <t>Zhang, Chao;Zhao, Guanghe</t>
  </si>
  <si>
    <t>Wireless Powered Sensor Networks with Random Deployments</t>
  </si>
  <si>
    <t>10.1109/LWC.2017.2662009</t>
  </si>
  <si>
    <t>2-s2.0-85018189984</t>
  </si>
  <si>
    <t>['study presents', 'resonant cavity', 'power deposition', 'power absorption', 'plasma zone', 'met thrusters', 'met systems', 'met system', 'met ),', 'heating chamber', 'electromagnetic energy', 'direct effects', 'dielectric plate', 'delivered power', 'cavity length', 'cavity fed', 'calculations show', 'antenna length', '1 kw']</t>
  </si>
  <si>
    <t>Microwave electrothermal thruster (MET), an in-space propulsion concept, uses an electromagnetic resonant cavity as a heating chamber. In a MET system, electromagnetic energy is converted to thermal energy via a free floating plasma inside a resonant cavity. To optimize the power deposition inside the cavity, the factors that affect the electric field distribution and the resonance conditions must be accounted for. For MET thrusters, the length of the cavity, the dielectric plate that separates the plasma zone from the antenna, the antenna length and the formation of a free floating plasma have direct effects on the electromagnetic wave transmission and thus the power deposition. MET systems can be tuned by adjusting the lengths of the cavity or the antenna. This study presents the results of a 2-D axis symmetric model for the investigation of the effects of cavity length, antenna length, separation plate thickness, as well as the presence of free floating plasma on the power absorption. Specifically, electric field distribution inside the resonant cavity is calculated for a prototype MET system developed at the Bogazici University Space Technologies Laboratory. Simulations are conducted for a cavity fed with a constant power input of 1 kW at 2.45 GHz using COMSOL Multiphysics commercial software. Calculations are performed for maximum plasma electron densities ranging from 1019 to 1021 #/m3. It is determined that the optimum antenna length changes with changing plasma density. The calculations show that over 95% of the delivered power can be deposited to the plasma when the system is tuned by adjusting the cavity length.</t>
  </si>
  <si>
    <t>60009706;60005803</t>
  </si>
  <si>
    <t>56940056500;57200949775</t>
  </si>
  <si>
    <t>Yildiz, Mehmet Serhan;Celik, Murat</t>
  </si>
  <si>
    <t>Turkish Air Force Academy;Boƒüazi√ßi √úniversitesi</t>
  </si>
  <si>
    <t>Yildiz M.</t>
  </si>
  <si>
    <t>Numerical investigation of the electric field distribution and the power deposition in the resonant cavity of a microwave electrothermal thruster</t>
  </si>
  <si>
    <t>10.1063/1.4982796</t>
  </si>
  <si>
    <t>2-s2.0-85018239203</t>
  </si>
  <si>
    <t>['stub resonator', 'simple texture', 'shaped monopole', 'recommended bands', 'original coupling', 'novel dual', 'multiple output', 'multiple input', 'metal strip', 'lower band', 'isolations exceed', 'isolation structure', 'higher band', 'compact size', 'center frequencies', 'band problem', 'band mimo', '5 ghz', '20 db']</t>
  </si>
  <si>
    <t>Dual-band | High isolation | Multiple-input multipleoutput (MIMO) antenna | Wireless local area network (WLAN)</t>
  </si>
  <si>
    <t>In this paper, a novel dual-band MIMO (multiple input, multiple output) antenna for WLAN (wireless local area network) applications is presented. The MIMO antenna contains two dual-band antenna elements, each of which comprises a T-shaped monopole and a special - shaped stub resonator. Two operating bands with center frequencies of 5.5 GHz and 2.5 GHz are crested by the monopole of T shape and the stub resonator of shape, accordingly. The -shaped stub also works as an isolation structure at the higher band, which can simplify the dualband isolation design into a single-band problem. Moreover, the isolation is enhanced at the lower band by inserting a metal strip which can cancel out original coupling. The inserted metal strip is the only additional decoupling structure in this design and has a simple texture with a compact size. The measured and simulated results reveal that the designed MIMO antenna can cover all the 2.4/5.2/5.8 GHz WLAN operating bands and within the recommended bands the isolations exceed by 20 dB.</t>
  </si>
  <si>
    <t>51-58</t>
  </si>
  <si>
    <t>Radioengineering</t>
  </si>
  <si>
    <t>Luo C.</t>
  </si>
  <si>
    <t>Mutual coupling reduction for dual-band MIMO antenna with simple structure</t>
  </si>
  <si>
    <t>10.13164/re.2017.0051</t>
  </si>
  <si>
    <t>2-s2.0-85018242505</t>
  </si>
  <si>
    <t>['resonant band', 'proposed h', 'power beam', 'polarization level', 'omnidirectional application', 'horizontally polarized', 'high directivity', 'designed h', 'center frequency', 'back structure', 'antenna arrays', '7 dbi', '5 dbi', '36 mhz', '35 ghz', '25 db', '20 deg']</t>
  </si>
  <si>
    <t>Antenna array | Horizontal polarization | Microstrip antenna | Omnidirectional radiation pattern</t>
  </si>
  <si>
    <t>This paper presents two microstrip antenna arrays for horizontally polarized (HP) omnidirectional application, namely rectangular patch antenna array and H-shaped patch antenna array. There are eight patch elements placed with back-to-back structure, four patch elements on each side. Antenna arrays are fed by a split eight power divider. The H-shaped patch antenna array has better omnidirectional performance than rectangular patch antenna array. The H-shaped antenna array is fabricated and measured. Both simulated and measured results show that the bandwidth of the designed H-shaped antenna array is 36 MHz with a center frequency 2.35 GHz. Horizontally polarized gains are greater than 7 dBi over the resonant band (S11 &lt; -10 dB), while the cross-polarization level is less than -25 dB. The proposed H-shaped antenna array has high directivity (half-power beam-width is only 20 deg) and good omnidirectional performance (gain variation less than 1.5 dBi) at the center frequency.</t>
  </si>
  <si>
    <t>35849279500;36640026100;57022802900;56486581900</t>
  </si>
  <si>
    <t>Wei, Kun;Li, Jian Ying;Wang, Ling;Xu, Rui</t>
  </si>
  <si>
    <t>Wei K.</t>
  </si>
  <si>
    <t>Study of horizontally polarized omnidirectional microstrip antenna arrays</t>
  </si>
  <si>
    <t>10.13164/re.2017.0107</t>
  </si>
  <si>
    <t>2-s2.0-85018243028</t>
  </si>
  <si>
    <t>kfjj20160409</t>
  </si>
  <si>
    <t>['searching one', 'provide closed', 'proposed scheme', 'optimized function', 'optimal number', 'multidimensional solution', 'lower complexity', 'form expression', 'firstly formulated', 'existing low', 'energy efficiency', 'ee ),', 'dimensional solution', 'developed scheme', 'das ).', 'complexity scheme']</t>
  </si>
  <si>
    <t>Distributed antenna system | Energy efficiency | Low complexity | Power allocation | Rayleigh channel</t>
  </si>
  <si>
    <t>In this paper, by maximizing the energy efficiency (EE), an optimal power allocation scheme is developed for downlink distributed antenna system (DAS). Different from conventional optimal power allocation schemes that need iterative calculation, the developed scheme can provide closed-form power allocation and no iteration is required. Based on the definition of EE, the optimized objective function is firstly formulated, and then a computationally efficient algorithm is proposed to obtain the optimal number of active remote antennas and the corresponding power allocation. Using the optimal number, the multidimensional solution for the optimized function is transformed into searching one-dimensional solution. As a result, closed-form expression of power allocation coefficients is attained. Numerical results verify the effectiveness of the proposed scheme. The scheme can obtain the same EE as the conventional optimal scheme but with lower complexity, and it has more accuracy than the existing low-complexity scheme.</t>
  </si>
  <si>
    <t>60021666;60021666-60005244;60106849;60021666</t>
  </si>
  <si>
    <t>57190516104;7404115747;7404428894;57192553630</t>
  </si>
  <si>
    <t>Wang, Hao;Yu, Xiangbin;Xu, Weiye;Wen, Benben</t>
  </si>
  <si>
    <t>Nanjing;Nanjing;Nanjing</t>
  </si>
  <si>
    <t>Nanjing Institute of Technology;Nanjing University of Aeronautics and Astronautics;Southeast University</t>
  </si>
  <si>
    <t>60106849;60021666;60005244</t>
  </si>
  <si>
    <t>Optimal energy-efficient power allocation scheme with low complexity for distributed antenna system</t>
  </si>
  <si>
    <t>10.13164/re.2017.0353</t>
  </si>
  <si>
    <t>2-s2.0-85018264441</t>
  </si>
  <si>
    <t>['waveform generator', 'source horn', 'sent directly', 'rf power', 'rf matcher', 'probe radiation', 'plasma fluctuations', 'plasma chamber', 'opposite sides', 'one portion', 'higher harmonics', 'extensive shielding', 'electron density', 'different frequencies', 'diagnostic system', 'chamber serves', 'capacitively coupled', 'amplitude modulated', '400 mm', '240 mm']</t>
  </si>
  <si>
    <t>A glow discharge plasma generator and diagnostic system has been developed to study the effects of rapidly variable plasmas on electromagnetic wave propagation, mimicking the plasma sheath conditions encountered in space vehicle reentry. The plasma chamber is 400 mm in diameter and 240 mm in length, with a 300-mm-diameter unobstructed clear aperture. Electron densities produced are in the mid 1010 electrons/cm3. An 800 W radio frequency (RF) generator is capacitively coupled through an RF matcher to an internally cooled stainless steel electrode to form the plasma. The RF power is amplitude modulated by a waveform generator that operates at different frequencies. The resulting plasma contains electron density modulations caused by the varying power levels. A 10 GHz microwave horn antenna pair situated on opposite sides of the chamber serves as the source and detector of probe radiation. The microwave power feed to the source horn is split and one portion is sent directly to a high-speed recording oscilloscope. On mixing this with the signal from the pickup horn antenna, the plasma-induced phase shift between the two signals gives the path-integrated electron density with its complete time dependent variation. Care is taken to avoid microwave reflections and extensive shielding is in place to minimize electronic pickup. Data clearly show the low frequency modulation of the electron density as well as higher harmonics and plasma fluctuations.</t>
  </si>
  <si>
    <t>60025578;60025578;60025578;60025578;60025578;60025578;60025578</t>
  </si>
  <si>
    <t>57194009245;55900922400;55971178000;55588169800;55585564400;36444911300;57033509400</t>
  </si>
  <si>
    <t>Lei, Fan;Li, Xiaoping;Liu, Yanming;Liu, Donglin;Yang, Min;Xie, Kai;Yao, Bo</t>
  </si>
  <si>
    <t>Lei F.</t>
  </si>
  <si>
    <t>An amplitude modulated radio frequency plasma generator</t>
  </si>
  <si>
    <t>10.1063/1.4981238</t>
  </si>
  <si>
    <t>2-s2.0-85018265859</t>
  </si>
  <si>
    <t>['top wall', 'slot radiator', 'slot antenna', 'rhcp gain', 'rectangular ring', 'paper deals', 'impedance bandwidth', 'boresight direction', 'body communication', 'axial ratio', 'ar less', 'antenna consists', '98 dbi', '57 dbi', '3 db', '10 db']</t>
  </si>
  <si>
    <t>Circular polarization | Off-body communication | Rectangular ring slot antenna | Substrate integrated waveguide</t>
  </si>
  <si>
    <t>This paper deals with a substrate integrated waveguide (SIW) circularly polarized rectangular ring-slot antenna with chamfered corners designed for 5.8 GHz ISM frequency band for off-body communication. The antenna consists of a substrate integrated waveguide, which operates in the fundamental mode TE10, and the rectangular ring-slot radiator with chamfered corners etched in the top wall of the SIW. It radiates a right-handed circularly polarized (RHCP) wave in the boresight direction. Experimental results prove that the proposed antenna located in free space achieves the impedance bandwidth of 2.41 % (for the reflection coefficient less than -10 dB) and the RHCP gain of 6.57 dBi, and the impedance bandwidth of 2.6 % and the RHCP gain of 6.98 dBi for its location on the phantom. The axial ratio (AR) bandwidth (for the AR less than 3 dB) is 0.9 % for both configurations.</t>
  </si>
  <si>
    <t>85-90</t>
  </si>
  <si>
    <t>60013826;60013826</t>
  </si>
  <si>
    <t>57213387608;15050771100</t>
  </si>
  <si>
    <t>Vasina, Petr;Lacik, Jaroslav</t>
  </si>
  <si>
    <t>Brno University of Technology</t>
  </si>
  <si>
    <t>Vasina P.</t>
  </si>
  <si>
    <t>Circularly polarized rectangular ring-slot antenna with chamfered corners for off-body communication at 5.8 GHz ISM band</t>
  </si>
  <si>
    <t>10.13164/re.2017.0085</t>
  </si>
  <si>
    <t>2-s2.0-85018268912</t>
  </si>
  <si>
    <t>['ultra wideband', 'two parts', 'technologies allowing', 'tag highlights', 'surface miniaturization', 'shaped antenna', 'resonant frequency', 'proposed design', 'original shape', 'high q', 'frequency domain', 'experimentally validated', 'compact area', '5 ghz', '05 cm2']</t>
  </si>
  <si>
    <t>Chipless tag | Eight-Mode Substrate Integrated Circular Cavity (EMSICC) | EMS (Electromagnetic Signal) | Half Mode SICC | Quarter Mode SICC | RFID | Substrate Integrated Circular Cavity (SICC) | Substrate Integrated Waveguide (SIW)</t>
  </si>
  <si>
    <t>A new Radio Frequency Identification (RFID) chipless tag based on the Substrate Integrated Waveguide (SIW) technology is proposed in this paper. The tag highlights the importance of using such technologies allowing a surface miniaturization, a high Q-factor and an original shape. Thus, the novel design consists of an Eight-Mode Substrate Integrated Circular Cavity (EMSICC) associated to an Ultra Wideband (UWB) bowtie-shaped antenna. The EMSICC is realized by bisecting the Quarter Mode Substrate Integrated Circular Cavity (QMSICC) into two parts, while preserving the same resonant frequency and the original electric field distribution. Further, the operating frequency band is from 5 GHz to 8 GHz within a compact area of 4.97 √ó 1.05 cm2. The proposed design is experimentally validated in the frequency domain.</t>
  </si>
  <si>
    <t>60091645;60091645;60091645;60104190</t>
  </si>
  <si>
    <t>56455321700;54387180500;6603916754;11840528500</t>
  </si>
  <si>
    <t>Sakouhi, Soumaya;Raggad, Hedi;Gharsallah, Ali;Latrach, Mohamed</t>
  </si>
  <si>
    <t>France;Tunisia</t>
  </si>
  <si>
    <t>Angers;Tunis</t>
  </si>
  <si>
    <t>ESEO Group;Universit√© de Tunis El Manar, Facult√© des Sciences de Tunis</t>
  </si>
  <si>
    <t>60104190;60091645</t>
  </si>
  <si>
    <t>Sakouhi S.</t>
  </si>
  <si>
    <t>A novel RFID EMSICC-based chipless tag</t>
  </si>
  <si>
    <t>10.13164/re.2017.0154</t>
  </si>
  <si>
    <t>2-s2.0-85018274571</t>
  </si>
  <si>
    <t>['successfully suppressed', 'study investigates', 'remote electro', 'polarization state', 'polarization perturbation', 'polarization dependence', 'photocurrent would', 'particular depth', 'optic modulation', 'monochromatic light', 'fiber link', 'experimentally demonstrates', 'converted signal', 'concept experiment', '9 db', '6 db', '40 db']</t>
  </si>
  <si>
    <t>Polarization scrambling | Polarization-insensitive | Remote electro-optic modulation</t>
  </si>
  <si>
    <t>This study investigates and experimentally demonstrates a novel polarization scrambling method to solve the polarization dependence of remote electro-optic modulation in the fiber-based distributed antenna system. Theoretically, if the polarization state of a monochromatic light is scrambled at a particular depth, the direct current component of the photocurrent would be independent of the polarization perturbation from the fiber link. A proof of concept experiment is performed in which a 500-MHz simulated polarization perturbation from the fiber is successfully suppressed by more than 40 dB. We then apply the proposed scrambling method to a 5-km remote electro-optic modulation fiber link and significantly reduce polarization-dependent intensity fluctuation from 42 to 0.6 dB. Furthermore, we evaluate the proposed scrambling method for remote photonic radio-frequency (RF) mixing, where the fluctuation of the converted signal is stabilized within 0.9 dB.</t>
  </si>
  <si>
    <t>108258716;108258716;108258716</t>
  </si>
  <si>
    <t>57194007584;57194009110;57194027109</t>
  </si>
  <si>
    <t>Yang, Xinwu;Fan, Jiaxin;Zhu, Fucai</t>
  </si>
  <si>
    <t>Wuhan Maritime Communication Research Institute</t>
  </si>
  <si>
    <t>Polarization-insensitive remote electro-optic modulation for distributed antenna system using a novel polarization scrambling method</t>
  </si>
  <si>
    <t>10.1109/JPHOT.2017.2689329</t>
  </si>
  <si>
    <t>2-s2.0-85018278066</t>
  </si>
  <si>
    <t>['super wideband', 'single band', 'shaped slot', 'second band', 'rcfgp ).', 'ratio bandwidth', 'radiating patch', 'proposed antenna', 'overall dimension', 'notched function', 'measured results', 'good agreement', 'frequency band', 'circular pma', '787 mm3', '4 ghz', '25 ghz']</t>
  </si>
  <si>
    <t>Dual band-notch | Super wideband (SWB) antenna | Triangular tapered microstrip feed line</t>
  </si>
  <si>
    <t>In this article, a simple and compact dual bandnotched (DBN) super wideband (SWB) printed monopole antenna (PMA) has been proposed. The proposed antenna composed of a circular PMA, which is connected through a 50-O triangular tapered microstrip fed line (TTMFL) and a round-cornered finite ground plane (RCFGP). It exhibits a very wide frequency band from 1.6-25 GHz (ratio bandwidth of 15.63:1) with a voltage standing wave ratio (VSWR) ‚â§ 2. By employing a U-shaped parasitic element (USPE) near the RCFGP and a T-shaped protruded stub (TSPS) inside the radiating patch, a single band-notched (SBN) characteristic in the frequency band of 3.2-4.4 GHz (WiMAX/C-band) is generated. In order to realize the second band-notched function for X-band satellite communication systems (7.2-8.4 GHz), a U-shaped slot (USS) has been inserted in the RCFGP. The overall dimension of the proposed antenna is 24 √ó 30 √ó 0.787 mm3 and occupies a relatively small space compared to the existing DBN antennas. Good agreement has been attained between predicted and measured results.</t>
  </si>
  <si>
    <t>64-70</t>
  </si>
  <si>
    <t>;60010126;60010126</t>
  </si>
  <si>
    <t>Guwahati</t>
  </si>
  <si>
    <t>Indian Institute of Technology Guwahati</t>
  </si>
  <si>
    <t>A compact dual band-notched circular ring printed monopole antenna for super-wideband applications</t>
  </si>
  <si>
    <t>10.13164/re.2017.0064</t>
  </si>
  <si>
    <t>2-s2.0-85018284918</t>
  </si>
  <si>
    <t>['two semicircles', 'time delay', 'required compactness', 'relative distance', 'read range', 'proposed tag', 'orthogonal dipoles', 'meandered lines', 'known locations', 'interrogation area', 'interrogating signal', 'increased inductivity', 'flexible crossed', 'backscattered signal', 'ar bandwidth', 'analyze accuracy', '920 mhz', '36 mhz', '12 mhz']</t>
  </si>
  <si>
    <t>Circular polarized antenna | Impedance matching | Paper substrate | RFIC | RFID | Time of arrival</t>
  </si>
  <si>
    <t>A compact, flexible crossed-dipole circularly polarized antenna using commercially available paper substrate is presented which caters North American frequency band. The crossed-dipoles have meandered lines for reduction of size as well as increased inductivity in the antenna. Dipoles have asymmetric T-shaped rectangular endings to provide the required compactness. Two semicircles are induced between the orthogonal dipoles and meandering matching structure to accomplish circular polarization excitation. Good impedance matching with the chip is achieved through a modified meander line matching structure. The proposed design dimensions are 32√ó32√ó0.4mm3. Systematic analysis revealed the results comprising circular polarization 3dB-AR bandwidth of 12 MHz (908-920 MHz) and power transmission coefficient bandwidth of 36 MHz (900-936 MHz). Time delay between interrogating signal and backscattered signal is measured and relative distance is calculated. Linear Least Square (LLS) method is applied to approximate the position of tag in interrogation area. The proposed tag is placed at known locations and its position is measured to analyze accuracy of the method by simulating the positioning algorithm code in MATLAB. Six valid tag positions 0.5-2 m read range and 0¬∞-150¬∞ angular resolution has been investigated.</t>
  </si>
  <si>
    <t>60042800;60042800;60042800;60042800;60042800;60042800-60002014;60002014-60006876</t>
  </si>
  <si>
    <t>57191405663;57194026248;57038626600;57212746875;57194011396;16030439100;7005566901</t>
  </si>
  <si>
    <t>Khan, Umar Hasan;Rasheed, Hira;Aslam, Bilal;Fatima, Ammara;Shahid, Laiba;Amin, Yasar;Tenhunen, Hannu</t>
  </si>
  <si>
    <t>Pakistan;Finland;Sweden</t>
  </si>
  <si>
    <t>Taxila;Turku;Stockholm</t>
  </si>
  <si>
    <t>University of Engineering and Technology Taxila;Turun yliopisto;The Royal Institute of Technology (KTH)</t>
  </si>
  <si>
    <t>60042800;60006876;60002014</t>
  </si>
  <si>
    <t>Khan U.H.</t>
  </si>
  <si>
    <t>Localization of compact circularly polarized RFID tag using ToA technique</t>
  </si>
  <si>
    <t>10.13164/re.2017.0147</t>
  </si>
  <si>
    <t>2-s2.0-85018295676</t>
  </si>
  <si>
    <t>06-02-11-SF0154</t>
  </si>
  <si>
    <t>UTAR</t>
  </si>
  <si>
    <t>['unit element', 'single layer', 'shorted e', 'shaped patch', 'reflectarray design', 'proposed reflectarray', 'first time', 'easily obtainable', 'dielectric substrate', 'boresight direction', 'arm length', 'antenna gain', '7 dbi', '360 ¬∞', '1 %.']</t>
  </si>
  <si>
    <t>Linearly polarized reflectarray | Reflectarray | Shorted E-shaped patch</t>
  </si>
  <si>
    <t>E-shaped patch resonator is proposed for designing a novel broadband linearly polarized reflectarray for the first time. The element is made up of a shorted Eshaped patch with a polystyrene foam placed beneath it, and no dielectric substrate is needed in the reflectarray design. The unit element is simulated using Floquet method and it is found that a reflection phase range of ~360¬∞ is easily obtainable by varying the arm length of the shorted E-shaped patch. A full 11 √ó 11 reflectarray has been designed to achieve an antenna gain of ~23.7 dBi and a -1dB gain bandwidth of 8.1 %. The cross-polarization is found to be ~18 dBi smaller than its co-polarization in the boresight direction. The proposed reflectarray is simple to design as it requires the use of only a single layer.</t>
  </si>
  <si>
    <t>56106504400;24825036300;56105940900</t>
  </si>
  <si>
    <t>Lee, Shin Rou;Lim, Eng Hock;Lo, Fook Loong</t>
  </si>
  <si>
    <t>Lee S.</t>
  </si>
  <si>
    <t>Broadband single-layer E-patch reflectarray</t>
  </si>
  <si>
    <t>10.13164/re.2017.0097</t>
  </si>
  <si>
    <t>2-s2.0-85018299402</t>
  </si>
  <si>
    <t>RGP-1436-002</t>
  </si>
  <si>
    <t>['target position', 'system consists', 'surveillance applications', 'research investigates', 'reduced cost', 'proposed method', 'moving object', 'hovering capabilities', 'following tasks', 'drone 2', 'crowd monitoring', 'could also', 'color features', 'border surveillance', 'article presents', '0 quadcopter']</t>
  </si>
  <si>
    <t>AR.Drone | Fuzzy logic controller | Fuzzylite | Object detection and tracking | Unmanned aerial vehicles</t>
  </si>
  <si>
    <t>During the last few decades, the utilization of unmanned aerial vehicles has grown in military and has seen new civil applications because of their reduced cost and hovering capabilities. This article presents a visual servoing system for detecting and tracking a moving object using an unmanned aerial vehicle. The system consists of two sequential components. The first component addresses the detection of a moving object, using the unmanned aerial vehicle based on color features. The second component addresses the visual servoing control that is designed to guide the unmanned aerial vehicle according to the target position and inclination. Three fuzzy logic modules are implemented in order to control the unmanned aerial vehicle in tracking a moving object. The proposed method is validated on a real flight using an AR.Drone 2.0 quadcopter. The obtained results show that the performance of the proposed method is suitable for object-following tasks in surveillance applications. This research investigates the use of unmanned aerial vehicle technology for crowd monitoring during Hajj and it could also be used for border surveillance to monitor Saudi Arabia‚Äôs borders.</t>
  </si>
  <si>
    <t>International Journal of Distributed Sensor Networks</t>
  </si>
  <si>
    <t>60013183;60013183;60013183;60013183;60013183;60013183;60013183</t>
  </si>
  <si>
    <t>56073285900;15925954200;56576441500;36056175300;26667487200;55397957000;57194001567</t>
  </si>
  <si>
    <t>Algabri, Mohammed;Mathkour, Hassan;Mekhtiche, Mohamed Amine;Bencherif, Mohamed Abdelkader;Alsulaiman, Mansour;Arafah, Mohammed Amer;Ghaleb, Hamid</t>
  </si>
  <si>
    <t>Algabri M.</t>
  </si>
  <si>
    <t>Wireless Vision-Based fuzzy controllers for moving object tracking using a quadcopter</t>
  </si>
  <si>
    <t>10.1177/1550147717705549</t>
  </si>
  <si>
    <t>2-s2.0-85018303903</t>
  </si>
  <si>
    <t>['wlan band', 'uwb applications', 'uwb antenna', 'tapered transition', 'rectangular patch', 'radiation characteristics', 'radiating patch', 'proposed antenna', 'overall size', 'monopole antenna', 'measured data', 'ieee 802', 'good agreement', 'feeding line', '7 ghz', '6 ghz', '4 ghz', '3 ghz']</t>
  </si>
  <si>
    <t>Defected microstrip structure | Notched characteristic | Open loop resonant slot | UWB monopole antenna</t>
  </si>
  <si>
    <t>This paper presents triple band notched ultra wide band (UWB) monopole antenna with overall size of 36 √ó 32 mm2 fed by microstrip transmission line. In order to achieve a good impedance matching from 2.7 GHz to 13.4 GHz, a tapered transition between the rectangular patch and the feeding line is utilized. The three notched frequency bands are accomplished by a defected microstrip structure (DMS) which is inserted in the microstrip feeding line and by an open loop slot etched in the radiating patch. The three band notches are 3.15-4 GHz, 5.7-6.3 GHz and 7.9-8.6 GHz. They prevent the receiving of the signals of IEEE 802.16 WiMAX band, WLAN band, and ITU applications respectively. The UWB antenna was designed and simulated, then fabricated and tested in order to investigate its impedance and radiation characteristics. Good agreement between the simulated and measured data is achieved. The obtained results show that the proposed antenna is convenient for UWB applications.</t>
  </si>
  <si>
    <t>57-63</t>
  </si>
  <si>
    <t>60007253;60009750;60013323</t>
  </si>
  <si>
    <t>25638560500;55574762300;7006220761</t>
  </si>
  <si>
    <t>Ali, Wael;Ibrahim, Ahmed A.;Machac, Jan</t>
  </si>
  <si>
    <t>Czech Republic;Egypt;Egypt</t>
  </si>
  <si>
    <t>Prague;Minia;Alexandria</t>
  </si>
  <si>
    <t>Czech Technical University in Prague;Minia University;Arab Academy for Science, Technology and Maritime Transport</t>
  </si>
  <si>
    <t>60013323;60009750;60007253</t>
  </si>
  <si>
    <t>Compact size UWB monopole antenna with triple band-notches</t>
  </si>
  <si>
    <t>10.13164/re.2017.0057</t>
  </si>
  <si>
    <t>2-s2.0-85018309931</t>
  </si>
  <si>
    <t>['whole antenna', 'substrate form', 'stable gain', 'relative bandwidth', 'reduced remarkable', 'radiation patches', 'magnetic dipoles', 'loaded around', 'h plane', 'excites electric', 'electric dipoles', 'dipole antenna', 'broadband magnetic', 'antenna bandwidth', '5 ghz', '3 ghz', '0 ghz']</t>
  </si>
  <si>
    <t>AMC | Broadband | ME dipole antenna | RCS reduction</t>
  </si>
  <si>
    <t>A design for low radar cross section (RCS) and broadband magnetic-electric (ME) dipole antenna is proposed. Minkowski-like fractal metal patches printed on the substrate form the electric dipoles, four metallic vias connected to the radiation patches and the metal ground form the magnetic dipoles. The whole antenna is connected with an L-shaped feeding structure which excites electric and magnetic dipoles simultaneously. Meanwhile, two different structure AMC cells with a 180¬∞ (¬±30¬∞) phase difference in a broadband frequency region are designed as a chessboard and loaded around the ME antenna radiation patch. Numerical and experimental results incident the antenna bandwidth is 42.4 % from 8.0 GHz to 12.3 GHz, covering the whole X band. Moreover, the RCS is reduced remarkable in a broad frequency range from 6.5 GHz to 15.5 GHz (81.8 % relative bandwidth) when compared to conventional ME antenna. After loading AMC structures, the antenna still keeps advanced performances such as stable gain and almost consistent pattern in E and H plane.</t>
  </si>
  <si>
    <t>38-44</t>
  </si>
  <si>
    <t>55703864400;12782119800;55515043300;51461627800;56442980500</t>
  </si>
  <si>
    <t>Zhang, Chen;Cao, Xiang Yu;Gao, Jun;Li, Si Jia;Zheng, Yue Jun</t>
  </si>
  <si>
    <t>Low RCS and broadband ME dipole antenna loading artificial magnetic conductor structures</t>
  </si>
  <si>
    <t>10.13164/re.2017.0038</t>
  </si>
  <si>
    <t>2-s2.0-85018330768</t>
  </si>
  <si>
    <t>['well known', 'triangular system', 'solved using', 'simulation time', 'simulation results', 'recursive algorithm', 'nonlinear equation', 'lower sll', 'linear arrays', 'improved algorithm', 'equations capable', 'array factor', '3db beamwidth']</t>
  </si>
  <si>
    <t>Antenna arrays | Pattern synthesis | Side lobe level | Unequal spacing</t>
  </si>
  <si>
    <t>The aim of this paper is to demonstrate the application of Unequally Spaced Arrays (USAs) in decreasing side lobe level (SLL) in linear arrays. As well known, solving of a nonlinear equation is needed in USA antenna pattern synthesis. In this paper, an improved algorithm for USA antenna pattern synthesis is presented. This method is based on converting the array factor into a triangular system of equations capable to be solved using a recursive algorithm. This method has more accuracy and speed than reported similar analytical methods based on simulation results, which leads to lower SLL and simulation time. In addition, an improvement of 3dB beamwidth in comparison with uniform spaced array can be observed.</t>
  </si>
  <si>
    <t>114-119</t>
  </si>
  <si>
    <t>37052979500;34871380200</t>
  </si>
  <si>
    <t>Veisee, Soroush;Asadi, Shahrooz</t>
  </si>
  <si>
    <t>Veisee S.</t>
  </si>
  <si>
    <t>A modified unequally spaced array antenna synthesis method for side lobe reduction</t>
  </si>
  <si>
    <t>10.13164/re.2017.0114</t>
  </si>
  <si>
    <t>2-s2.0-85018337981</t>
  </si>
  <si>
    <t>['wireless applications', 'size reduction', 'separation 1', 'proposed configuration', 'mutual coupling', 'mimo parameters', 'mimo application', 'mimo antenna', 'good agreement', 'experimental measurements', '8 mm', '8 ghz', '6 cm2', '20 db']</t>
  </si>
  <si>
    <t>Composite right left handed transmission line | Isolation enhancement | Metamaterial | MIMO antenna</t>
  </si>
  <si>
    <t>A design of a compact size mu-negative half mode composite right left handed metamaterial antenna, using only series capacitive loading, for MIMO application is presented. The proposed configuration is simple as it is realized using via free configuration. The MIMO antenna is formed using two antenna elements designed to operate at 5.8 GHz for wireless applications. The overall MIMO antenna size is only 2.6 √ó 2.6 cm2 with in-between separation 1.8 mm (0.034 Œª 0). Moreover, the ports mutual coupling reduction between the two antenna elements, achieved without using extra structure, is lower than -20 dB. Compared to conventional two microstrip patch MIMO antennas, our proposed configuration has more than 50% size reduction and 9 dB enhancement in the mutual coupling for the same separation. The antenna design principles, full wave simulations, experimental measurements are introduced with good agreement. Finally, MIMO parameters are extracted and discussed.</t>
  </si>
  <si>
    <t>60032320;60009750-60018362</t>
  </si>
  <si>
    <t>22033543800;55574762300</t>
  </si>
  <si>
    <t>Abdalla, Mahmoud A.;Ibrahim, Ahmed A.</t>
  </si>
  <si>
    <t>Egypt;Germany;Egypt</t>
  </si>
  <si>
    <t>Cairo;Magdeburg;Minia</t>
  </si>
  <si>
    <t>Military Technical College, Cairo;Otto von Guericke University of Magdeburg;Minia University</t>
  </si>
  <si>
    <t>60032320;60018362;60009750</t>
  </si>
  <si>
    <t>Simple Œº-negative half mode CRLH antenna configuration for MIMO applications</t>
  </si>
  <si>
    <t>10.13164/re.2017.0045</t>
  </si>
  <si>
    <t>2-s2.0-85018339591</t>
  </si>
  <si>
    <t>['wcs application', 'wcs ),', 'objective function', 'laa subsystem', 'laa ),', 'high front', 'gsa ).', 'dipole elements', 'comparative study', '12 number']</t>
  </si>
  <si>
    <t>Design parameters | Engineering design | Fitness function | Gravitational Search Algorithm | Linear Array Antenna | Optimisation | Performance parameters | Ultra high frequency</t>
  </si>
  <si>
    <t>A Linear Array Antenna (LAA), a subsystem of a Wireless Communication System (WCS), with 12 number of dipole elements are optimally designed using Gravitational Search Algorithm (GSA). GSA being one of the suitable optimisation algorithms, used to optimise many design parameters of this subsystem to get a number of desired performance parameters using a simple weighted sum type multi-objective function. The LAA subsystem is designed here, mainly to realise high directivity, high front-to-maximum-side-lobe-level, and low half power beam width for WCS application at ultra high frequency. The LAA designed using GSA is also validated using MININEC for transparency. The successful optimal design approaches, application, and comparative study of this system with an un-optimised system presented here can also be extended to other antennas.</t>
  </si>
  <si>
    <t>60071276;60071276</t>
  </si>
  <si>
    <t>16040105600;57191221349</t>
  </si>
  <si>
    <t>Mangaraj, Biswa Binayak;Swain, Prativa</t>
  </si>
  <si>
    <t>Sambalpur</t>
  </si>
  <si>
    <t>VSS University of Technology</t>
  </si>
  <si>
    <t>Mangaraj B.</t>
  </si>
  <si>
    <t>An optimal LAA subsystem designed using Gravitational Search Algorithm</t>
  </si>
  <si>
    <t>S2215098616310059</t>
  </si>
  <si>
    <t>10.1016/j.jestch.2017.01.002</t>
  </si>
  <si>
    <t>2-s2.0-85018343052</t>
  </si>
  <si>
    <t>Water Resources Department of Guangdong Province</t>
  </si>
  <si>
    <t>2015KQNCX228</t>
  </si>
  <si>
    <t>['various applications', 'sensor nodes', 'sensor networks', 'remote surveillance', 'related approaches', 'recent years', 'proposed approach', 'new field', 'group leaders', 'gradually introduced', 'flying time', 'every aspect', 'energy consumption', 'effective option', 'cooperative framework', 'communication performance']</t>
  </si>
  <si>
    <t>K-means | Mobility | Path planning | Unmanned aerial vehicle | Wireless sensor network</t>
  </si>
  <si>
    <t>Wireless sensor networks have made great progress in recent years in every aspect of our life. To extend their range of application and provide a further effective option for remote surveillance, unmanned aerial vehicles have been gradually introduced into sensor networks, due to their advantages of flexibility, mobility, and ease of realization. Despite the success of various applications and studies in this new field, unmanned aerial vehicle-wireless sensor network still faces many open challenges, such as the unmanned aerial vehicle capable system framework, land-wireless sensor network management, and unmanned aerial vehicle mission planning strategies. In the article, we propose a cooperative framework for unmanned aerial vehicle-wireless sensor network, which is composed of sensor nodes, fixed-group leaders, and a unmanned aerial vehicle-Sink, in which a three-layer hierarchical network is formed. A land-wireless sensor network k-means driven grouping approach is then presented, which considers the communication performance, the position, and other factors. Additionally, a simulated annealing algorithm is employed to detect the optimal flight trajectory according the ground wireless sensor network architecture. Finally, the proposed approach is compared to other related approaches, and the results have shown better performance of our proposal in terms of energy consumption, flying time, and other relevant evaluation criteria.</t>
  </si>
  <si>
    <t>60117185;60117185-60021182;60032203;60032203</t>
  </si>
  <si>
    <t>56398838400;56949181800;15030252400;55485423100</t>
  </si>
  <si>
    <t>Cao, Hui Ru;Yang, Zhi;Yue, Xue Jun;Liu, Yong Xin</t>
  </si>
  <si>
    <t>Guangzhou;Guangzhou;Guangzhou</t>
  </si>
  <si>
    <t>Nanfang College of Sun Yet-sen University;South China Agricultural University;Sun Yat-Sen University</t>
  </si>
  <si>
    <t>60117185;60032203;60021182</t>
  </si>
  <si>
    <t>Cao H.R.</t>
  </si>
  <si>
    <t>An optimization method to improve the performance of unmanned aerial vehicle wireless sensor networks</t>
  </si>
  <si>
    <t>10.1177/1550147717705614</t>
  </si>
  <si>
    <t>2-s2.0-85018350765</t>
  </si>
  <si>
    <t>2016-URL-IR-001</t>
  </si>
  <si>
    <t>['time using', 'study consists', 'second part', 'receiver antenna', 'paper presents', 'ois measurements', 'oblique sounding', 'livingston island', 'large availability', 'ionospheric channel', 'inverted v', 'estimated depending', 'comparison among', 'also measurements']</t>
  </si>
  <si>
    <t>FLA | HF | ionosphere | long haul | propagation | sounding</t>
  </si>
  <si>
    <t>This paper presents the second part of the study of the oblique sounding of a 12,760¬†km transequatorial ionospheric link between Livingston Island (Antarctica) and Cambrils in Spain. The study consists of the comparison among the oblique sounding results using an inverted V as receiver antenna, the International Telecommunication Union Rec533 HF prediction model, and the vertical sounding results on the path of the long haul channel. The data were collected the last consecutive surveys, when the inverted V antenna was operative (2010‚Äì2011, 2011‚Äì2012, 2012‚Äì2013, and 2013‚Äì2014). The ionospheric channel is studied in terms of frequency availability depending on time using the measurements of an oblique incidence sounder (OIS) and also measurements of several vertical incidence sounding stations (VIS) on the path of the long haul channel. The results obtained show similarities between the VIS and the OIS measurements; following previous studies preliminary results, the experiments conducted led us to think that the frequency of large availability can be estimated depending on the VIS sounding results.</t>
  </si>
  <si>
    <t>498-510</t>
  </si>
  <si>
    <t>60026905;60026905;60026905;60026905;60026905</t>
  </si>
  <si>
    <t>55743946600;56330085400;6603412921;57194016083;16743602200</t>
  </si>
  <si>
    <t>Alsina-Pag√®s, R. M.;Herv√°s, M.;Altadill, D.;Calduch, J.;Blanch, E.</t>
  </si>
  <si>
    <t>Universitat Ramon Llull</t>
  </si>
  <si>
    <t>Alsina-Pag√®s R.M.</t>
  </si>
  <si>
    <t>Vertical and oblique ionospheric soundings performance comparison over the 12,760¬†km transequatorial HF link between Antarctica and Spain</t>
  </si>
  <si>
    <t>10.1002/2016RS006232</t>
  </si>
  <si>
    <t>2-s2.0-85018354982</t>
  </si>
  <si>
    <t>['upper band', 'unit cells', 'unit cell', 'triple resonances', 'suitable positions', 'rectangular cell', 'proposed antenna', 'operating bands', 'measurement confirms', 'lower band', 'improved gain', 'ground plane', 'good consistency', 'enhanced performance', '6 ghz', '56 ghz', '45 ghz']</t>
  </si>
  <si>
    <t>CSRR | Metamaterial | Metasurface | Multi band antennas | Split ring resonators</t>
  </si>
  <si>
    <t>A new simple design of a triple-band microstrip antenna using metamaterial concept is presented in this paper. Multi-unit cell was the key of the multi resonance response that was obtained by etching two circular and one rectangular split ring resonator (SRR) unit cells in the ground plane of a conventional patch operating at 3.56 GHz. The circular unit cells are resonating at 5.6 GHz for the upper band of Wi-MAX, while the rectangular cell is designed to produce a resonance at 2.45 GHz for the lower band of WLAN. WiMAX's/WLAN's operating bands are covered by the triple resonances which are achieved by the proposed antenna with quite enhanced performance. A detailed parametric study of the placement for the metamaterial unit cells is introduced and the most suitable positions are chosen to be the place of the unit cells for enhanced performance. A good consistency between simulation and measurement confirms the ability of the proposed antenna to achieve an improved gain at the three different frequencies.</t>
  </si>
  <si>
    <t>78-84</t>
  </si>
  <si>
    <t>60007253;60107271;60007253;60007253</t>
  </si>
  <si>
    <t>25638560500;8932285500;57188990351;57189005081</t>
  </si>
  <si>
    <t>Ali, Wael;Hamad, Ehab;Bassiuny, Mohamed;Hamdallah, Mohamed</t>
  </si>
  <si>
    <t>Aswan;Alexandria</t>
  </si>
  <si>
    <t>Aswan University;Arab Academy for Science, Technology and Maritime Transport</t>
  </si>
  <si>
    <t>60107271;60007253</t>
  </si>
  <si>
    <t>Complementary split ring resonator based triple band microstrip antenna for WLAN/WiMAX applications</t>
  </si>
  <si>
    <t>10.13164/re.2017.0078</t>
  </si>
  <si>
    <t>2-s2.0-85018356560</t>
  </si>
  <si>
    <t>['suitably incorporated', 'microstrip antenna', 'functional simultaneously', 'fabricated prototype', 'extensively studied', 'different parameters', 'bluetooth band', 'approximately 84', '825 ghz', '8 ghz', '48 ghz', '4 mm', '4 ghz', '2 ghz']</t>
  </si>
  <si>
    <t>Compact antenna | Defected ground structure | Hexagonal patch | Microstrip antenna | Tri band antenna</t>
  </si>
  <si>
    <t>An application specific tri-band hexagonal microstrip antenna with saw tooth shaped defected ground structure (DGS) is proposed. In this paper, a hexagonal microstrip antenna is designed for 5.2 GHz which is basically WLAN band (5.15-5.35 GHz). Now in this structure two defects are suitably incorporated and the positions are so optimized that two additional frequency bands 2.4 GHz, i.e. the Bluetooth band (2.4-2.48 GHz) and 5.8 GHz, i.e. the second WLAN band (5.725-5.825 GHz) are obtained. The fabricated prototype of the proposed antenna occupies an area 35mm √ó 27.4 mm. Therefore, the structure has the characteristics of application specific multi band resonance. The variation of different parameters of the microstrip antenna is extensively studied. The proposed multiband microstrip antenna is functional simultaneously at three specific application band frequencies with approximately 84% surface area reduction for the largest patch dimension corresponding to 2.4 GHz.</t>
  </si>
  <si>
    <t>71-77</t>
  </si>
  <si>
    <t>60097442;60103964;60100081;108190442</t>
  </si>
  <si>
    <t>57206451188;56727330900;57194020603;56591764700</t>
  </si>
  <si>
    <t>Chakraborty, Mrinmoy;Chakraborty, Srijita;Reddy, P. Soni;Samanta, Susamay</t>
  </si>
  <si>
    <t>Kolkata;Nadia;Durgapur;Durgapur</t>
  </si>
  <si>
    <t>Institute of Engineering and Management;Kalyani Government Engineering College;Dr. B.C. Roy Engineering College, Durgapur;Dr. B C Roy Enginering College</t>
  </si>
  <si>
    <t>60103964;60100081;60097442;108190442</t>
  </si>
  <si>
    <t>Chakraborty M.</t>
  </si>
  <si>
    <t>High performance DGS integrated compact antenna for 2.4/5.2/5.8 GHz WLAN band</t>
  </si>
  <si>
    <t>10.13164/re.2017.0071</t>
  </si>
  <si>
    <t>2-s2.0-85018360834</t>
  </si>
  <si>
    <t>['triple bands', 'tie antenna', 'sierpinski bow', 'previous occasions', 'pretty much', 'present work', 'permittivity value', 'parametric variation', 'genetic algorithm', 'gain factor', 'designed antenna', 'constructional point', 'antennas working', 'ads platform']</t>
  </si>
  <si>
    <t>EM modeling | Equivalent circuits | Federal Communications Committee (FCC) | Genetic algorithm | Multiband antenna | Sierpinski Bow-Tie antenna</t>
  </si>
  <si>
    <t>In this present work, the author has presented Sierpinski Bow-Tie antenna which is meant for the perspectives of triple bands. The designed antenna as made to resonant from 2¬†GHz to 11¬†GHz focusing on covering the aspects of 2.211‚Äì2.348¬†GHz, 4.777‚Äì5.150¬†GHz and 8.874‚Äì10.12¬†GHz. As a result, it produces good coverage of applications, gain of 10.29¬†dBi at highest frequency level, broadside radiation pattern and most importantly, the multiple band performance is achieved. Rogers RT Duroid 5870 substrate is used as it has a permittivity value of 2.33 with the console of the FDTD domain solver in the form of CST-MWS. The main motive behind this design is that on previous occasions, the gain factor is, as always compromised due to lagging in constructional point of view where antennas working for multiple bands suffer a lot, which is pretty much as achieved in this case. A complete explanation regarding the design of Sierpinski Bow-Tie antenna with its behavior has been presented. Genetic algorithm, electromagnetic optimizer highlights on parametric variation of the antenna. ADS platform is used for providing the lumped equivalent model analysis for designed antenna.</t>
  </si>
  <si>
    <t>775-782</t>
  </si>
  <si>
    <t>Behera, Bikash Ranjan</t>
  </si>
  <si>
    <t>Behera B.</t>
  </si>
  <si>
    <t>Sierpinski Bow-Tie antenna with genetic algorithm</t>
  </si>
  <si>
    <t>S2215098616306747</t>
  </si>
  <si>
    <t>10.1016/j.jestch.2016.10.017</t>
  </si>
  <si>
    <t>2-s2.0-85018364513</t>
  </si>
  <si>
    <t>Harvard Medical School</t>
  </si>
  <si>
    <t>MOST103-2321-B-001-023</t>
  </si>
  <si>
    <t>HMS</t>
  </si>
  <si>
    <t>['ventromedial axis', 'taken together', 'results demonstrate', 'projection neurons', 'preventing dendrites', 'pns away', 'pn dendrites', 'olfactory system', 'olfactory map', 'olfactory circuitry', 'new role', 'molecular mechanisms', 'glomerular pns', 'functional assembly', 'essential role', 'ectopic expression', 'different types', 'different neuroblasts', 'antennal lobe', 'al ).', 'adjacent glomeruli', 'aberrant invasion', '1a resulted', '1a plays']</t>
  </si>
  <si>
    <t>Elucidating how appropriate neurite patterns are generated in neurons of the olfactory system is crucial for comprehending the construction of the olfactory map. In the Drosophila olfactory system, projection neurons (PNs), primarily derived from four neural stem cells (called neuroblasts), populate their cell bodies surrounding to and distribute their dendrites in distinct but overlapping patterns within the primary olfactory center of the brain, the antennal lobe (AL). However, it remains unclear whether the same molecular mechanisms are employed to generate the appropriate dendritic patterns in discrete AL glomeruli among PNs produced from different neuroblasts. Here, by examining a previously explored transmembrane protein Semaphorin-1a (Sema-1a) which was proposed to globally control initial PN dendritic targeting along the dorsolateral-to-ventromedial axis of the AL, we discover a new role for Sema-1a in preventing dendrites of both uni-glomerular and poly-glomerular PNs from aberrant invasion into select AL regions and, intriguingly, this Sema-1a-deficient dendritic mis-targeting phenotype seems to associate with the origins of PNs from which they are derived. Further, ectopic expression of Sema-1a resulted in PN dendritic mis-projection from a select AL region into adjacent glomeruli, strengthening the idea that Sema-1a plays an essential role in preventing abnormal dendritic accumulation in select AL regions. Taken together, these results demonstrate that Sema-1a repulsion keeps dendrites of different types of PNs away from each other, enabling the same types of PN dendrites to be sorted into destined AL glomeruli and permitting for functional assembly of olfactory circuitry.</t>
  </si>
  <si>
    <t>e1006751</t>
  </si>
  <si>
    <t>PLoS Genetics</t>
  </si>
  <si>
    <t>60103515-60004965;60103515;60103515;60103515;60103515;60103515-60004965</t>
  </si>
  <si>
    <t>57189369912;57189374019;57189368525;57194037377;57194038439;57189374169</t>
  </si>
  <si>
    <t>Shen, Hung Chang;Chu, Sao Yu;Hsu, Tsai Chi;Wang, Chun Han;Lin, I. Ya;Yu, Hung Hsiang</t>
  </si>
  <si>
    <t>Academia Sinica, Institute of Cellular and Organismic Biology;National Defense Medical Center Taiwan</t>
  </si>
  <si>
    <t>60103515;60004965</t>
  </si>
  <si>
    <t>Semaphorin-1a prevents Drosophila olfactory projection neuron dendrites from mis-targeting into select antennal lobe regions</t>
  </si>
  <si>
    <t>10.1371/journal.pgen.1006751</t>
  </si>
  <si>
    <t>2-s2.0-85018400923</t>
  </si>
  <si>
    <t>['surface resulting', 's11 ),', 'return loss', 'physical length', 'oxide layer', 'liquid metal', 'fluidic antenna', 'electrical conductivity', 'easy movement', 'digital number', 'demand manipulation', 'also simulated', 'air environment', '3 ghz', '2 ghz']</t>
  </si>
  <si>
    <t>We investigated frequency tunability of a microfluidic-based antenna using on-demand manipulation of a gallium-based liquid metal alloy. The fluidic antenna was fabricated by polydimethylsiloxane (PDMS) and filled with the gallium-based liquid metal alloy (Galinstan¬Æ). It is composed of a digital number "7"-shaped feedline, and a square-shaped and a digital number "6"-shaped patterns, which are all implemented with the liquid metal. The gallium-based liquid metal was adhered to the channel surface due to its viscous oxide layer originating from the gallium oxide forming when it exposed to the air environment. We treated the liquid metal with hydrochloric acid solution to remove the oxide layer on the surface resulting in easy movement of the liquid metal in the channel, as the liquid metal surface has been transformed to be non-wettable. We controlled the physical length of the liquid metal slug filled in feedline with an applied air pressure, resulting in tuning the resonant frequency ranging from 2.2 GHz to 9.3 GHz. The fluidic antenna properties using the liquid metal's electrical conductivity and mobility were characterized by measuring the return loss (S11), and also simulated with CST Microwave Studio.</t>
  </si>
  <si>
    <t>EPJ Applied Physics</t>
  </si>
  <si>
    <t>109933748;109933748;109933748;109933748;60014200;60014200;60094660;60094660;60009415</t>
  </si>
  <si>
    <t>55742890900;14019414100;57194027911;57194032679;57075636400;24079642900;57194041682;56037623000;7601452560</t>
  </si>
  <si>
    <t>Kim, Daeyoung;Doo, Seok Joo;Won, Heong Sup;Lee, Woojin;Jeon, Jinpyo;Chung, Sang Kug;Lee, Gil Young;Oh, Semyoung;Lee, Jeong Bong</t>
  </si>
  <si>
    <t>South Korea;South Korea;United States;South Korea</t>
  </si>
  <si>
    <t>Cheongju;Yongin;Richardson;Gyeongbuk</t>
  </si>
  <si>
    <t>Korean Air Force Academy;Myongji University;The University of Texas at Dallas;Korea Army Academy</t>
  </si>
  <si>
    <t>60094660;60014200;60009415;109933748</t>
  </si>
  <si>
    <t>On-demand frequency tunability of fluidic antenna implemented with gallium-based liquid metal alloy</t>
  </si>
  <si>
    <t>10.1051/epjap/2017160346</t>
  </si>
  <si>
    <t>2-s2.0-85018409039</t>
  </si>
  <si>
    <t>['wave frequency', 'transmission power', 'three modes', 'radiation patterns', 'plasma column', 'phase properties', 'novel method', 'notable influence', 'loss power', 'investigated analytically', 'evident influence', 'evident dependence', 'dispersion curves', '2 modes']</t>
  </si>
  <si>
    <t>The phase properties of both azimuthal and non-azimuthal symmetric surface waves are investigated analytically in an un-magnetized cylindrical plasma column based on the transcendental dispersion relation. A novel method of calculating the transmission power and loss power in the plasma column in terms of complex electric conductivity is proposed. Based on the fully calculated dispersion properties and field profiles obtained from the field matching method, it is shown that the electron plasma frequency has an evident influence on dispersion curves for both azimuthal and non-azimuthal symmetric surface waves; the radiation patterns of the m = 0, m = 1, and m = 2 modes have an evident dependence on the wave frequency; and the transmission power and loss power increase evidently when œâpe/œâ &gt; 1, while the collision frequency also has a notable influence on the transmission power for all the three modes.</t>
  </si>
  <si>
    <t>60027021-60027363;60027021-60027363;60027363-60027021;60027363-60027021;60027021-60027363</t>
  </si>
  <si>
    <t>57188587809;56387772500;56438274300;57188589850;7402181802</t>
  </si>
  <si>
    <t>Li, Wenqiu;Wang, Gang;Tang, Yanna;Fan, Yu;Su, Xiaobao</t>
  </si>
  <si>
    <t>Analysis of modes radiation, transmission, and loss properties for the un-magnetized cylindrical plasma antenna</t>
  </si>
  <si>
    <t>10.1063/1.4980840</t>
  </si>
  <si>
    <t>2-s2.0-85018461625</t>
  </si>
  <si>
    <t>['short range', 'quasi far', 'method improves', 'measured pattern', 'low levels', 'large enough', 'infinite row', 'ideal far', 'green kernel', 'fresnel distances', 'fourier integral', 'forward propagated', 'field condition', 'existing methods', 'distorted phase', 'diffraction integral', 'corrected magnitudewise', 'aut ).', 'aperture excitation', 'antenna far', 'anechoic chambers', 'accurate treatment']</t>
  </si>
  <si>
    <t>Antenna measurements | Array antennas | Electromagnetic diffraction | Fourier transforms | Fresnel distance | Near-/far-field transformations | Phased arrays | Planar arrays</t>
  </si>
  <si>
    <t>A method for determination of antenna far-fields, based on a measurement at Fresnel distances, is presented. The method is applicable to highly directive antennas, measured in anechoic chambers, which size is not large enough to satisfy the far-field condition for the antenna under test (AUT). The method is based on an approximation of the accurate diffraction integral at Fresnel distances by a Fourier integral. According to the method, a quasi far-field radiation pattern of the AUT is measured at a Fresnel distance R, the measured pattern is used for a reconstruction of a distorted, due to the short range, aperture excitation, and the distorted aperture excitation is corrected magnitudewise and phasewise in accordance with ${R}$ and, then, forward propagated to the far-field. An advantage of the method is that it allows an accurate treatment of the distorted phase and the magnitude of the Green kernel in the diffraction integral, with respect to the ideal far-field, in contrast to the usual quadratic approximation of the phase and expansion in an infinite row of the exponential phase term. The method offers computational precision advantages over existing methods in shorter measurement distances R and low levels of sidelobes. The accuracy of the method improves as the directivity of the AUT gets higher. The measurement distance R must not be too short to smear too much the measured Fresnel pattern and to compromise the validity of the mentioned Fourier approximation of the diffraction integral.</t>
  </si>
  <si>
    <t>Toshev, Alexander G.</t>
  </si>
  <si>
    <t>Pro Patria Electronics Kft.</t>
  </si>
  <si>
    <t>Toshev A.</t>
  </si>
  <si>
    <t>Application of Fourier Integrals for Determination of Antenna Far-Field Patterns from Measurements at Fresnel Distances</t>
  </si>
  <si>
    <t>10.1109/TAP.2017.2671034</t>
  </si>
  <si>
    <t>2-s2.0-85018466336</t>
  </si>
  <si>
    <t>['snmps ).', 'seeking mates', 'results shown', 'present study', 'olfactory system', 'northern china', 'molecular mechanisms', 'mainly expressed', 'key role', 'host recognition', 'expression levels', 'biased expression', 'basic knowledge', 'adult legs']</t>
  </si>
  <si>
    <t>Loxostege sticticalis Linnaeus is an economically important agricultural pest, and the larvae cause great damage to crops, especially in Northern China. However, effective and environmentally friendly chemical methods for controlling this pest have not been discovered to date. In the present study, we performed HiSeq2500 sequencing of transcriptomes of the male and female adult antennae, adult legs and third instar larvae, and we identified 54 candidate odorant receptors (ORs), including 1 odorant receptor coreceptor (Orco) and 5 pheromone receptors (PRs), 18 ionotropic receptors (IRs), 13 gustatory receptors (GRs), 34 odorant binding proteins (OBPs), including 1 general odorant binding protein (GOBP1) and 3 pheromone binding proteins (PBPs), 10 chemosensory proteins (CSPs) and 2 sensory neuron membrane proteins (SNMPs). The results of RNA-Seq and RT-qPCR analyses showed the expression levels of most genes in the antennae were higher than that in the legs and larvae. Furthermore, PR4, OR1-4, 7-11, 13-15, 23, 29-32, 34, 41, 43, 47/IR7d.2/ GR5b, 45, 7/PBP2-3, GOBP1, OBP3, 8 showed female antennae-biased expression, while PR1/OBP2, 7/IR75d/CSP2 showed male antennae-biased expression. However, IR1, 7d.3, 68a/OBP11, 20-22, 28/CSP9 had larvae enriched expression, and OBP15, 17, 25, 29/ CSP5 were mainly expressed in the legs. The results shown above indicated that these genes might play a key role in foraging, seeking mates and host recognition in the L. sticticalis. Our findings will provide the basic knowledge for further studies on the molecular mechanisms of the olfactory system of L. sticticalis and potential novel targets for pest control strategies.</t>
  </si>
  <si>
    <t>e0174036</t>
  </si>
  <si>
    <t>60017705;60017705;60017705;60017705;60017705</t>
  </si>
  <si>
    <t>57194062732;55261920900;57051724800;8546490800;36549767600</t>
  </si>
  <si>
    <t>Wei, Hong Shuang;Li, Ke Bin;Zhang, Shuai;Cao, Ya Zhong;Yin, Jiao</t>
  </si>
  <si>
    <t>Chinese Academy of Agricultural Sciences</t>
  </si>
  <si>
    <t>Wei H.</t>
  </si>
  <si>
    <t>Identification of candidate chemosensory genes by transcriptome analysis in Loxostege sticticalis Linnaeus</t>
  </si>
  <si>
    <t>10.1371/journal.pone.0174036</t>
  </si>
  <si>
    <t>2-s2.0-85018468687</t>
  </si>
  <si>
    <t>545/15</t>
  </si>
  <si>
    <t>['receive two', 'proper setting', 'general expressions', 'form example', 'domain phenomenology', 'domain formulation', 'derived directly', 'complete time', 'arbitrary distance']</t>
  </si>
  <si>
    <t>Antenna transient analysis | mutual coupling | reciprocity principle | time-domain analysis</t>
  </si>
  <si>
    <t>A complete time-domain network representation of a transmit-receive two-port perfect electric conducting antenna system in an arbitrary distance is presented. We utilize a scattering matrix setting, which, as the impedance matrix formulation, is a proper setting for the time-domain formulation in antenna system representations. The formulation is derived directly in the time domain using both the convolution-type and the correlation-type reciprocity relations. We derive the general expressions for the matrix, in particular the transfer coupled coefficients between the antennas (transfer coupled response), followed by closed-form example of parallel staggered dipole antennas that provides a clear and transparent physical interpretation for the time-domain phenomenology.</t>
  </si>
  <si>
    <t>1714-1727</t>
  </si>
  <si>
    <t>Shlivinski, Amir</t>
  </si>
  <si>
    <t>Shlivinski A.</t>
  </si>
  <si>
    <t>Time-Domain Transfer Coupled Response of Antennas-Reciprocity Theorem Approach</t>
  </si>
  <si>
    <t>10.1109/TAP.2017.2671019</t>
  </si>
  <si>
    <t>2-s2.0-85018480005</t>
  </si>
  <si>
    <t>['terahertz spectroscopy', 'terahertz radiation', 'similar antenna', 'photoconductive antenna', 'ga substrates', 'film surface', 'antenna gap', '3 thz']</t>
  </si>
  <si>
    <t>The efficiency of the generation and detection of terahertz radiation in the range up to 3 THz by LT-GaAs films containing equidistant Si doping Œ¥ layers and grown by molecular beam epitaxy on GaAs (100) and (111)Ga substrates is studied by terahertz spectroscopy. Microstrip photoconductive antennas are fabricated on the film surface. Terahertz radiation is generated by exposure of the antenna gap to femtosecond optical laser pulses. It is shown that the intensity of terahertz radiation from the photoconductive antenna on LT-GaAs/GaAs (111)Ga is twice as large as the intensity of a similar antenna on LT-GaAs/GaAs(100) and the sensitivity of the antenna on LT-GaAs/GaAs (111)Ga as a terahertz-radiation detector exceeds that of the antenna on LT-GaAs/GaAs(100) by a factor of 1.4.</t>
  </si>
  <si>
    <t>503-508</t>
  </si>
  <si>
    <t>Semiconductors</t>
  </si>
  <si>
    <t>60110480;60110480;60096204;60096204;60096204;60110480;60068673;60110480</t>
  </si>
  <si>
    <t>7004721532;6602114705;55454206600;57194048515;7005350309;6701768605;8224935400;55847416800</t>
  </si>
  <si>
    <t>Galiev, G. B.;Pushkarev, S. S.;Buriakov, A. M.;Bilyk, V. R.;Mishina, E. D.;Klimov, E. A.;Vasil‚Äôevskii, I. S.;Maltsev, P. P.</t>
  </si>
  <si>
    <t>Moscow;Moscow;Moscow</t>
  </si>
  <si>
    <t>Institute of Ultra High Frequency Semiconductor Electronics of RAS;MIREA - Russian Technological University (RTU MIREA);National Research Nuclear University MEPhI</t>
  </si>
  <si>
    <t>60110480;60096204;60068673</t>
  </si>
  <si>
    <t>Galiev G.B.</t>
  </si>
  <si>
    <t>Terahertz-radiation generation and detection in low-temperature-grown GaAs epitaxial films on GaAs (100) and (111)A substrates</t>
  </si>
  <si>
    <t>10.1134/S1063782617040054</t>
  </si>
  <si>
    <t>2-s2.0-85018486485</t>
  </si>
  <si>
    <t>['whole band', 'weakly coupled', 'ultrawideband operation', 'smaller volume', 'radiation structure', 'peak gain', 'maximum efficiency', 'line four', 'introducing weak', 'feeding unit', 'feeding network', 'feed network', 'design achieves', 'coupling method', 'coupling mechanism', 'circularly polarized', 'beam squint', '95 ghz', '88 %.', '5 dbic', '4 ghz', '15 ghz']</t>
  </si>
  <si>
    <t>Axial ratio (AR) | circularly polarized (CP) | compact | feeding network | patch array antenna | ultrawideband | weak-coupling</t>
  </si>
  <si>
    <t>A circularly polarized (CP) patch array antenna is proposed for ultrawideband operation by introducing weak-coupling mechanism into feeding network, feeding unit, and radiation structure, respectively. As an example, a wideband 2√ó 2 patch array antenna consists of a weakly coupled-line four-feed network, a coupled feeding unit, and four weakly coupled sequentially rotated symmetric hexagonal patches is designed for verification. Measured results show that the proposed antenna exhibits the 10-dB impedance bandwidth of 98% (2-5.92 GHz), 3-dB axial ratio bandwidth of 96.3% (2.15-6 GHz), and 3-dB gain variation bandwidth of 82.5% (2.65-5.95 GHz) with the peak gain of 9.5 dBic at 5.15 GHz and the maximum efficiency of 88%. By the weak-coupling method, the design achieves not only the largest CP bandwidth and the symmetric radiation patterns without any beam squint over the whole band, but also the smaller volume of (1.13√ó 1.13√ó 0.15)Œª03 (Œª0 is the wavelength at 4 GHz) compared with the reported patch array antennas. Therefore, the proposed CP patch array antenna is very promising for modern wireless applications such as WiFi, global navigation satellite system, and radio frequency identification systems.</t>
  </si>
  <si>
    <t>2129-2134</t>
  </si>
  <si>
    <t>60032356-60017161-60005244;60017161;60016930;60032356</t>
  </si>
  <si>
    <t>55574227773;7409485017;57215075181;57194055231</t>
  </si>
  <si>
    <t>Liu, Qiang;Chen, Zhi Ning;Liu, Yuanan;Li, Chen</t>
  </si>
  <si>
    <t>Changsha;Singapore City;Beijing;Nanjing</t>
  </si>
  <si>
    <t>Hunan University;National University of Singapore;Beijing University of Posts and Telecommunications;Southeast University</t>
  </si>
  <si>
    <t>60032356;60017161;60016930;60005244</t>
  </si>
  <si>
    <t>Compact Ultrawideband Circularly Polarized Weakly Coupled Patch Array Antenna</t>
  </si>
  <si>
    <t>10.1109/TAP.2017.2671455</t>
  </si>
  <si>
    <t>2-s2.0-85018492508</t>
  </si>
  <si>
    <t>['ultrathin meta', 'times 25', 'theoretical limit', 'symmetric patches', 'studied cases', 'shaped structure', 'power beamwidth', 'physically implemented', 'phase distribution', 'peak gain', 'operation frequency', 'novel triple', 'mode meta', 'layer dual', 'feed quad', 'experimentally demonstrated', 'carefully designed', 'band single', 'atom wherein', 'array using', 'array antenna', 'appealing features', 'aperture efficiency', '8 db', '6 ghz', '3 %.', '17 db']</t>
  </si>
  <si>
    <t>Alternating projection method (APM) | dual mode | metasurface | multibeam | transmitarray</t>
  </si>
  <si>
    <t>A novel triple-layer dual-mode meta-atom wherein an H-shaped structure is combined with a pair of symmetric patches is proposed. The composite structure substantially lowered the operation frequency, and balanced phase agility with transmission magnitude bandwidth. The transmission phase limit of the proposed composite structure approaches the theoretical limit. Because this structure has appealing features, we employed a set of these ultrathin meta-atoms to implement the phase distribution of an optimized array using the alternating projection method. An X-band single-feed quad-beam transmitarray consisting of $25 \times 25$ elements, each carefully designed to exhibit the desired transmission phase, was designed, simulated, physically implemented, and measured. Feeding the meta-array using a horn at its focus, four-beam radiation patterns with satisfactory sidelobe levels and gain were numerically and experimentally demonstrated. The peak gain was found to be 18.8 dB at 9.6 GHz, and the aperture efficiency was calculated as 38.3%. Moreover, the half-power beamwidth of the array antenna was approximately 7¬∞, which was 50¬∞ narrower than that of a bare feed horn. Moreover, the gain of each beam was higher than 17 dB in all studied cases, which was at least 7 dB higher than that of a bare feed horn.</t>
  </si>
  <si>
    <t>1797-1806</t>
  </si>
  <si>
    <t>60069720-60009860;60069720;60069720;60069720;60069720;60069720</t>
  </si>
  <si>
    <t>36704219400;55901005700;56005155700;37050352300;35320575500;22035662200</t>
  </si>
  <si>
    <t>Xu, He Xiu;Cai, Tong;Zhuang, Ya Qiang;Peng, Qing;Wang, Guang Ming;Liang, Jian Gang</t>
  </si>
  <si>
    <t>Air Force Engineering University China;Fudan University</t>
  </si>
  <si>
    <t>60069720;60009860</t>
  </si>
  <si>
    <t>Xu H.X.</t>
  </si>
  <si>
    <t>Dual-Mode Transmissive Metasurface and Its Applications in Multibeam Transmitarray</t>
  </si>
  <si>
    <t>10.1109/TAP.2017.2673814</t>
  </si>
  <si>
    <t>2-s2.0-85018504193</t>
  </si>
  <si>
    <t>['wave antennas', 'useful tool', 'reliable results', 'power beamwidth', 'pointing angle', 'new formula', 'near broadside', 'narrow beam', 'general result', 'general formula', 'dimensional leaky', 'also allowed']</t>
  </si>
  <si>
    <t>Beamwidth | endfire radiation | leaky waves | leaky-wave antennas (LWAs)</t>
  </si>
  <si>
    <t>In this paper, a general formula for the half-power beamwidth of one-dimensional leaky-wave antennas (1-D LWAs) is presented. With respect to previous beamwidth formulas found in the literature, the new formula allows for both arbitrary propagation wavenumber and length of the antenna. The pointing angle of the beam is allowed to be arbitrary, and may be near broadside or endfire, or any angle in between. The beamwidth is also allowed to be arbitrary, though a simpler approximate expression is obtained under the assumption of a narrow beam. Numerical results confirm the accuracy of the new beamwidth formula. Furthermore, it is shown that the previous existing formulas are approximate limiting cases of this more general result. This new formula will provide a very useful tool for obtaining more reliable results for the beamwidth of any type of 1-D LWA.</t>
  </si>
  <si>
    <t>1670-1679</t>
  </si>
  <si>
    <t>60032350-60030553;60005837;60032350</t>
  </si>
  <si>
    <t>56405634300;7404289310;7102947741</t>
  </si>
  <si>
    <t>Fuscaldo, Walter;Jackson, David R.;Galli, Alessandro</t>
  </si>
  <si>
    <t>Italy;France;United States</t>
  </si>
  <si>
    <t>Rome;Rennes;Houston</t>
  </si>
  <si>
    <t>Sapienza Universit√† di Roma;Universite de Rennes 1;University of Houston</t>
  </si>
  <si>
    <t>60032350;60030553;60005837</t>
  </si>
  <si>
    <t>A General and Accurate Formula for the Beamwidth of 1-D Leaky-Wave Antennas</t>
  </si>
  <si>
    <t>10.1109/TAP.2017.2670617</t>
  </si>
  <si>
    <t>2-s2.0-85018504761</t>
  </si>
  <si>
    <t>['tuning slot', 'thus obtain', 'three mu', 'stable gain', 'shaped directors', 'proposed unit', 'planar capacitor', 'operating bandwidth', 'mng unit', 'metamaterial unit', 'low gain', 'loaded unit', 'gap capacitor', 'floating inductor', 'fbr values', 'cylindrical capacitor', 'compact size', 'cells consist', 'antenna achieves', '5 dbi', '16 db', '07 ghz']</t>
  </si>
  <si>
    <t>Loop antenna | metamaterial antenna | mu-negative (MNG) transmission line | quasi-Yagi antenna | zeroth order resonance (ZOR) antenna</t>
  </si>
  <si>
    <t>A wideband and unidirectional loop antenna with enhanced and stable gain is presented. To reduce the size of the antenna, the loop is loaded with three mu-negative (MNG) metamaterial unit-cells. The proposed unit-cells consist of a series-gap capacitor and a shunt meandered floating inductor. The series capacitive loading is used to excite the zeroth order resonance (ZOR) of the MNG unit-cell, whereas the floating inductor is used to improve impedance matching. To enhance the front-to-back-ratio (FBR) of the antenna and widen its operating bandwidth, the loop is loaded with a tuning slot in the vicinity of the loaded unit-cells. To overcome the low gain of the antenna at frequencies above the ZOR and thus obtain a stable gain, two tightly coupled dumbbell and arc-shaped directors are proposed. The shape and operation of these directors are inspired by the cylindrical capacitor, which achieves higher coupling compared to a planar capacitor with the same area. The antenna achieves a compact size of 0.25Œª0√ó 0.29Œª0 with a wide fractional bandwidth of 34% at 0.76-1.07 GHz, and peak measured gain and FBR values of 4.5 dBi and 16 dB, respectively.</t>
  </si>
  <si>
    <t>2090-2095</t>
  </si>
  <si>
    <t>Ahdi Rezaeieh, S.;Antoniades, M. A.;Abbosh, A. M.</t>
  </si>
  <si>
    <t>Gain Enhancement of Wideband Metamaterial-Loaded Loop Antenna with Tightly Coupled Arc-Shaped Directors</t>
  </si>
  <si>
    <t>10.1109/TAP.2017.2671027</t>
  </si>
  <si>
    <t>2-s2.0-85018507582</t>
  </si>
  <si>
    <t>2014R1A1A2054577</t>
  </si>
  <si>
    <t>['wireless sensors', 'uncoded amplify', 'suboptimal design', 'squared error', 'sensor networks', 'reliable estimation', 'receive filtering', 'processed signals', 'nonconvex problems', 'minimizing distortion', 'locally processed', 'local optimum', 'jointly optimize', 'forward scheme', 'fc ),', 'energy beamforming', 'distributed estimation', 'distortion constraints', 'collocated sensors', 'coherently combined', 'arbitrarily number', 'amplification coefficients', 'also studied']</t>
  </si>
  <si>
    <t>Amplify-and-forwarding | best linear unbiased estimator (BLUE) | distributed estimation | mean-squared error (MSE) | wireless power transfer (WPT)</t>
  </si>
  <si>
    <t>This paper studies power allocation for distributed estimation of an unknown scalar random source in sensor networks with a multiple-antenna fusion center (FC), where wireless sensors are equipped with radio-frequency-based energy harvesting technology. The sensors' observation is locally processed by using an uncoded amplify-and-forward scheme. The processed signals are then sent to the FC, and are coherently combined at the FC, at which the best linear unbiased estimator (BLUE) is adopted for reliable estimation. We aim to solve the following two power allocation problems: 1) minimizing distortion under various power constraints; and 2) minimizing total transmit power under distortion constraints, where the distortion is measured in terms of mean-squared error of the BLUE. Two iterative algorithms are developed to solve the nonconvex problems, which converge at least to a local optimum. In particular, the above algorithms are designed to jointly optimize the amplification coefficients, energy beamforming, and receive filtering. For each problem, a suboptimal design, a single-antenna FC scenario, and a common harvester deployment for collocated sensors, are also studied. Using the powerful semidefinite relaxation framework, our result is shown to be valid for any number of sensors, each with different noise power, and for an arbitrarily number of antennas at the FC.</t>
  </si>
  <si>
    <t>549-562</t>
  </si>
  <si>
    <t>60002877-60002014;60002877;60032315</t>
  </si>
  <si>
    <t>57147187600;36830013700;57214924155</t>
  </si>
  <si>
    <t>Mai, Vien V.;Shin, Won Yong;Ishibashi, Koji</t>
  </si>
  <si>
    <t>Japan;South Korea;Sweden</t>
  </si>
  <si>
    <t>Chofu;Seoul;Stockholm</t>
  </si>
  <si>
    <t>The University of Electro-Communications;Dankook University;The Royal Institute of Technology (KTH)</t>
  </si>
  <si>
    <t>60032315;60002877;60002014</t>
  </si>
  <si>
    <t>Mai V.V.</t>
  </si>
  <si>
    <t>Wireless Power Transfer for Distributed Estimation in Sensor Networks</t>
  </si>
  <si>
    <t>10.1109/JSTSP.2017.2678106</t>
  </si>
  <si>
    <t>2-s2.0-85018515386</t>
  </si>
  <si>
    <t>['zpsl loop', 'zpsl grid', 'shift line', 'reader antenna', 'proposed antenna', 'output power', 'magnetic field', 'loop configuration', 'loop antenna', 'interrogation zone', 'detection rate', 'central portion', 'amc comprised', '90 mm', '30 dbm']</t>
  </si>
  <si>
    <t>Artificial magnetic conductor (AMC) | grid loop | loop antenna | near-field antenna | radio frequency identification (RFID) | ultrahigh frequency (UHF) | zero-phase-shift line (ZPSL)</t>
  </si>
  <si>
    <t>A zero-phase-shift line (ZPSL) grid-loop antenna backed by an artificial magnetic conductor (AMC) is proposed to realize a uniform and strong magnetic field distribution over an electrically large interrogation zone for near-field wireless systems. The grid-loop configuration is able to achieve a uniform magnetic field distribution over an enlarged interrogation zone by enhancing the magnetic field in the central portion of the ZPSL loop. Moreover, an AMC comprised of four-arm spiral unit cells is designed to back the ZPSL grid-loop antenna for a directional field distribution and enhanced magnetic field intensity. The proposed antenna is exemplified as a reader antenna for ultrahigh frequency near-field radio frequency identification systems. By using an Impinj Speedway reader with an output power of 30 dBm, a 100% detection rate of Impinj J41 tags is achieved up to 90 mm over an interrogation zone of 200 √ó 200 mm2.</t>
  </si>
  <si>
    <t>1599-1606</t>
  </si>
  <si>
    <t>60002668-60000745;60017161;60002668;60000745</t>
  </si>
  <si>
    <t>57191920621;7409485017;7006326283;7403588231</t>
  </si>
  <si>
    <t>Zeng, Yunjia;Chen, Zhi Ning;Qing, Xianming;Jin, Jian Ming</t>
  </si>
  <si>
    <t>Singapore;Singapore;United States</t>
  </si>
  <si>
    <t>Singapore City;Singapore City;Urbana</t>
  </si>
  <si>
    <t>National University of Singapore;A-Star, Institute for Infocomm Research;University of Illinois Urbana-Champaign</t>
  </si>
  <si>
    <t>60017161;60002668;60000745</t>
  </si>
  <si>
    <t>An Artificial Magnetic Conductor Backed Electrically Large Zero-Phase-Shift Line Grid-Loop Near-Field Antenna</t>
  </si>
  <si>
    <t>10.1109/TAP.2017.2670323</t>
  </si>
  <si>
    <t>2-s2.0-85018520999</t>
  </si>
  <si>
    <t>['variation less', 'third harmonic', 'suppression band', 'return loss', 'reasonable agreement', 'measured results', 'loading slots', 'hollow dra', 'found within', 'flexibly controlled', 'filtering response', 'average gain', '8 ghz', '6 dbic', '4 db', '3 db', '19 db', '1 db']</t>
  </si>
  <si>
    <t>Circularly polarized (CP) | dielectric resonator antenna (DRA) | filtering antenna | harmonic suppression | wideband</t>
  </si>
  <si>
    <t>A wideband circularly polarized (CP) dielectric resonator antenna (DRA) with filtering response was proposed in this communication. To combine additional filtering and harmonic suppression functions within an antenna while realizing circular polarization, a new wideband filtering quadrature coupler was implemented to feed a hollow DRA. The filtering quadrature coupler was based on a snowflake shaped patch, whose operating modes can be flexibly controlled by the loading slots. Quarter wavelength coupled line sections were introduced to the coupler, realizing simultaneously wide bandwidth, excellent bandpass filtering, and wide harmonics suppression characteristics. For demonstration, a filtering CP antenna operating at 1.8 GHz was designed, fabricated, and measured. Reasonable agreement between simulated and measured results was observed. The prototype exhibited excellent bandpass filtering characteristics together with a wide overlapping bandwidth of 27.8%, within which the axial ratio value was less than 3 dB, and return loss was better than 12.4 dB. Over the same band, an average gain of 6 dBic with a variation less than 1 dB was achieved. A rejection level larger than 19 dB was found within the suppression band up to the third harmonic.</t>
  </si>
  <si>
    <t>2096-2101</t>
  </si>
  <si>
    <t>60021182;60021182;60024542;60021182</t>
  </si>
  <si>
    <t>57192981924;16308543500;8369901700;18234202100</t>
  </si>
  <si>
    <t>Xiang, B. J.;Zheng, S. Y.;Pan, Y. M.;Li, Y. X.</t>
  </si>
  <si>
    <t>Xiang B.</t>
  </si>
  <si>
    <t>Wideband Circularly Polarized Dielectric Resonator Antenna with Bandpass Filtering and Wide Harmonics Suppression Response</t>
  </si>
  <si>
    <t>10.1109/TAP.2017.2671370</t>
  </si>
  <si>
    <t>2-s2.0-85018524920</t>
  </si>
  <si>
    <t>['space wavelength', 'slotted patch', 'slot mode', 'slot centered', 'proposed antenna', 'overall size', 'operating bandwidth', 'mode excitation', 'microstrip line', 'ground plane', 'ghz wi', 'fi bands', 'extraordinary quisi', 'empirical equations', 'cma ).', 'broadband operation', '5 ghz', '5 dbi']</t>
  </si>
  <si>
    <t>Antenna | characteristic mode analysis (CMA) | low profile | metamaterials | metasurface (MTS) | microstrip patch antenna | wideband</t>
  </si>
  <si>
    <t>A metasurface (MTS) antenna is proposed for low-profile and wideband operation based on characteristic mode analysis (CMA). An MTS radiator formed by a diamond-slotted patch is fed by a microstrip line at its bottom through a slot centered on a ground plane. The CMA is used for the modeling, analysis, and optimization of the proposed antenna in order to reveal the underlying modal behaviors of the MTS and to guide the mode excitation. It is found that an extraordinary quisi-TM30 MTS mode and a slot mode both with wideband broadside radiation are formulated and well excited simultaneously, leading to a broadband operation. Empirical equations are outlined for speeding up design. To verify the concept, a 2√ó2 array with the overall size of 1.78Œª0√ó 1.78Œª0√ó 0.07Œª0 (Œª0 is the free-space wavelength at 5.5 GHz) is designed and prototyped at 5-GHz Wi-Fi bands. The achieved impedance bandwidth for 10-dB return loss is 31% with the gain of 13-14.5 dBi over the operating bandwidth.</t>
  </si>
  <si>
    <t>1706-1713</t>
  </si>
  <si>
    <t>55641146200;7409485017</t>
  </si>
  <si>
    <t>Lin, Feng Han;Chen, Zhi Ning</t>
  </si>
  <si>
    <t>Lin F.</t>
  </si>
  <si>
    <t>Low-Profile Wideband Metasurface Antennas Using Characteristic Mode Analysis</t>
  </si>
  <si>
    <t>10.1109/TAP.2017.2671036</t>
  </si>
  <si>
    <t>2-s2.0-85018528325</t>
  </si>
  <si>
    <t>['wave distribution', 'radial dependence', 'phase presents', 'nondiffracting range', 'near field', 'generated beam', 'e .,']</t>
  </si>
  <si>
    <t>Bessel beam | near field | orbital angular momentum (OAM) | radial line slot array (RLSA) | vortex beam</t>
  </si>
  <si>
    <t>In this communication, it is shown that a nondiffracting vortex beam (i.e., a higher order Bessel beam with azimuthal phase variation) can be generated in the near field by synthesizing an inward cylindrical traveling-wave distribution over a finite aperture antenna. A radial line slot array (RLSA) is then designed to prove the concept. The collimated vortex beam is excited in the proximity of the RLSA, within a region properly defined by the nondiffracting range of the generated beam. The radial dependence of the longitudinal electric field of the vortex-beam magnitude follows a first-order Bessel function, and its phase presents a linear azimuthal variation. Full-wave results validate the generation of the nondiffractive higher order Bessel beam within the radiative near field of the launcher.</t>
  </si>
  <si>
    <t>2123-2128</t>
  </si>
  <si>
    <t>60032350;60001422;60002838;60032350;60001422;60030553</t>
  </si>
  <si>
    <t>55263521000;16026030700;7006294849;7102947741;24469612600;25638387700</t>
  </si>
  <si>
    <t>Comite, Davide;Valerio, Guido;Albani, Matteo;Galli, Alessandro;Casaletti, Massimiliano;Ettorre, Mauro</t>
  </si>
  <si>
    <t>Italy;France;Italy;France</t>
  </si>
  <si>
    <t>Rome;Rennes;Siena;Paris</t>
  </si>
  <si>
    <t>Sapienza Universit√† di Roma;Universite de Rennes 1;Universit√† degli Studi di Siena;Sorbonne Universite</t>
  </si>
  <si>
    <t>60032350;60030553;60002838;60001422</t>
  </si>
  <si>
    <t>Comite D.</t>
  </si>
  <si>
    <t>Exciting Vorticity Through Higher Order Bessel Beams with a Radial-Line Slot-Array Antenna</t>
  </si>
  <si>
    <t>10.1109/TAP.2017.2670503</t>
  </si>
  <si>
    <t>2-s2.0-85018532247</t>
  </si>
  <si>
    <t>['wave simulations', 'profile single', 'procedure relies', 'prescribed directivity', 'passive lossless', 'one corresponding', 'novel radiators', 'metasurface constituents', 'lobe level', 'immense potential', 'greedy algorithm', 'good agreement', 'feed cavity', 'excited omega', 'designing cx', 'design procedure', 'controlling near', 'aperture fields']</t>
  </si>
  <si>
    <t>Antenna arrays | aperture efficiency | aperture taper | bianisotropy | directivity | metasurfaces | radiation pattern | side-lobe level (SLL) | Taylor distribution</t>
  </si>
  <si>
    <t>We present a design procedure for low-profile single-feed cavity-excited omega-bianisotropic metasurface antennas (CX-OBMAs), capable of generating an arbitrary desirable field distribution on their aperture. The procedure relies on a greedy algorithm that optimizes the source position inside the cavity and the magnitude and phase of the metasurface modal reflection coefficients, such that the power profile generated by the cavity fields matches the one corresponding to the specified aperture distribution. Once this local power conservation is established, we invoke previously derived analytical formulas to evaluate the (passive lossless) metasurface constituents that facilitate the required field transformation. We demonstrate this scheme by designing CX-OBMAs that generate radiation patterns with prescribed directivity and side-lobe level, for which the aperture fields can be readily stipulated using established antenna array theory. The good agreement between full-wave simulations and semianalytical predictions points out the immense potential of these novel radiators, capable of controlling near-and far-field distributions almost at will. In particular, they can emulate antenna array performance, without requiring design and implementation of complicated, expensive, and lossy feed networks.</t>
  </si>
  <si>
    <t>1749-1756</t>
  </si>
  <si>
    <t>60022403;60016849</t>
  </si>
  <si>
    <t>57189054186;7004469751</t>
  </si>
  <si>
    <t>Epstein, Ariel;Eleftheriades, George V.</t>
  </si>
  <si>
    <t>Israel;Canada</t>
  </si>
  <si>
    <t>Haifa;Toronto</t>
  </si>
  <si>
    <t>Technion - Israel Institute of Technology;University of Toronto</t>
  </si>
  <si>
    <t>Epstein A.</t>
  </si>
  <si>
    <t>Arbitrary Antenna Arrays Without Feed Networks Based on Cavity-Excited Omega-Bianisotropic Metasurfaces</t>
  </si>
  <si>
    <t>10.1109/TAP.2017.2670358</t>
  </si>
  <si>
    <t>2-s2.0-85018533732</t>
  </si>
  <si>
    <t>['simulation results', 'radiation pattern', 'optimal design', 'mws ).', 'microwave studio', 'element spacing', 'control parameters', 'antenna arrays', 'antenna array', '20 elements']</t>
  </si>
  <si>
    <t>Cat swarm optimization (CSO) | Linear antenna array | Patch antenna | Side lobe level (SLL)</t>
  </si>
  <si>
    <t>In this paper, an optimal design of linear antenna arrays having microstrip patch antenna elements has been carried out. Cat swarm optimization (CSO) has been applied for the optimization of the control parameters of radiation pattern of an antenna array. The optimal radiation patterns of isotropic antenna elements are obtained by optimizing the current excitation weight of each element and the inter-element spacing. The antenna arrays of 12, 16, and 20 elements are taken as examples. The arrays are designed by using MATLAB computation and are validated through Computer Simulation Technology-Microwave Studio (CST-MWS). From the simulation results it is evident that CSO is able to yield the optimal design of linear antenna arrays of patch antenna elements.</t>
  </si>
  <si>
    <t>570-577</t>
  </si>
  <si>
    <t>Frontiers of Information Technology and Electronic Engineering</t>
  </si>
  <si>
    <t>55609152600;35737537800;7006765652;24829362000</t>
  </si>
  <si>
    <t>Ram, Gopi;Mandal, Durbadal;Ghoshal, Sakti Prasad;Kar, Rajib</t>
  </si>
  <si>
    <t>Optimal array factor radiation pattern synthesis for linear antenna array using cat swarm optimization: validation by an electromagnetic simulator</t>
  </si>
  <si>
    <t>10.1631/FITEE.1500371</t>
  </si>
  <si>
    <t>2-s2.0-85018535480</t>
  </si>
  <si>
    <t>['two patches', 'reflector antenna', 'proposed array', 'novel dual', 'mode stub', 'measured directivities', 'loaded resonator', 'input ports', 'improved bandwidth', 'harmonic suppression', 'feed networks', 'design methodology', 'design concept', 'coupling coefficients', 'band rejections', 'band operations', 'band element', 'band dual', '7 dbi', '6 dbi', '2 dbi']</t>
  </si>
  <si>
    <t>Antenna array | dual-band | dual-polarized | filtering | integrated | stub-loaded resonator (SLR)</t>
  </si>
  <si>
    <t>In this paper, a novel dual-band dual-polarized array antenna with low frequency ratio and integrated filtering characteristics is proposed. By employing a dual-mode stub-loaded resonator (SLR) to feed and tune with two patches, the two feed networks for each polarization can be combined, resulting in the reduction of the feed networks and the input ports. In addition, owing to the native dual resonant features of the SLR, the proposed antenna exhibits second-order filtering characteristics with improved bandwidth and out-of-band rejections. The antenna is synthesized and the design methodology is explained. The coupling coefficients between the SLR and the patches are investigated. To verify the design concept, a C-/X-band element and a 2 √ó 2 array are optimized and prototyped. Measured results agree well with the simulations, showing good performance in terms of bandwidth, filtering, harmonic suppression, and radiation at both bands. Such an integrated array design can be used to simplify the feed of a reflector antenna. To prove the concept, a paraboloid reflector fed by the proposed array is conceived and measured directivities of 24.6 dBi (24.7 dBi) and 28.6 dBi (29.2 dBi) for the X-polarization (Y-polarization) are obtained for the low-and high-band operations, respectively.</t>
  </si>
  <si>
    <t>1836-1844</t>
  </si>
  <si>
    <t>60010818;60010818;60021889;60010818;60024542</t>
  </si>
  <si>
    <t>55226071200;7403257414;55733840800;27168499400;55554965100</t>
  </si>
  <si>
    <t>Mao, Chun Xu;Gao, Steven;Wang, Yi;Luo, Qi;Chu, Qing Xin</t>
  </si>
  <si>
    <t>Guangzhou;London;Canterbury</t>
  </si>
  <si>
    <t>South China University of Technology;University of Greenwich;University of Kent</t>
  </si>
  <si>
    <t>60024542;60021889;60010818</t>
  </si>
  <si>
    <t>Mao C.X.</t>
  </si>
  <si>
    <t>A Shared-Aperture Dual-Band Dual-Polarized Filtering-Antenna-Array with Improved Frequency Response</t>
  </si>
  <si>
    <t>10.1109/TAP.2017.2670325</t>
  </si>
  <si>
    <t>2-s2.0-85018538412</t>
  </si>
  <si>
    <t>EP/L020009/1</t>
  </si>
  <si>
    <t>['valenzuela model', 'results agree', 'much larger', 'measurement environment', 'measured channel', 'intracluster parameters', 'ieee standards', 'highly related', 'global level', 'ghz channel', 'extended saleh', 'elevation angles', 'coelevation domains', 'cluster level', 'channel models', 'based method', 'antenna position']</t>
  </si>
  <si>
    <t>60-GHz millimeter-wave (mmWave) channels | channel measurements | parameter estimation | Saleh-Valenzuela (S-V) channel model | space-alternating generalized expectation-maximization (SAGE) algorithm</t>
  </si>
  <si>
    <t>The millimeter-wave (mmWave) band will be used for the fifth-generation communication systems. In this paper, 60-GHz mmWave channel measurements and modeling are carried out for indoor office environments. The rotated directional antenna-based method and uniform virtual array-based method are adopted and compared to investigate the 60-GHz channel in a 3-D space, simultaneously covering azimuth and coelevation domains. The multipath component parameters including power, delay, azimuth, and elevation angles are estimated with the space-alternating generalized expectation-maximization estimation algorithm, and then processed with the K-means clustering algorithm. An extended Saleh-Valenzuela model with both delay and angular cluster features is used to characterize the measured channel, and the intercluster and intracluster parameters are extracted. We find that the azimuth departure angles are diverse and highly related to the antenna position and measurement environment, while the elevation departure angles are more related to the antenna height difference and confined in a relatively small direction range. The azimuth angle spread is much larger than the elevation angle spread either in global level or in cluster level. The results agree with the studies in the literature and channel models in IEEE standards.</t>
  </si>
  <si>
    <t>1912-1924</t>
  </si>
  <si>
    <t>60019656-60092530;60019656-60031031;60031031-60005244;60031031;60031031;60020880-60082201;60025761</t>
  </si>
  <si>
    <t>55582687000;9941461600;57192115103;57211716894;57213371524;56070360300;23090878800</t>
  </si>
  <si>
    <t>Wu, Xianyue;Wang, Cheng Xiang;Sun, Jian;Huang, Jie;Feng, Rui;Yang, Yang;Ge, Xiaohu</t>
  </si>
  <si>
    <t>China;China;China;China;China;United Kingdom;China</t>
  </si>
  <si>
    <t>Shenzhen;Shanghai;Jinan;Wuhan;Shanghai;Edinburgh;Nanjing</t>
  </si>
  <si>
    <t>Huawei Technologies Co., Ltd.;International Center for Wireless Collaborative Research;Shandong University;Huazhong University of Science and Technology;Shanghai Institute of Microsystem and Information Technology Chinese Academy of Sciences;Heriot-Watt University;Southeast University</t>
  </si>
  <si>
    <t>60092530;60082201;60031031;60025761;60020880;60019656;60005244</t>
  </si>
  <si>
    <t>60-GHz Millimeter-Wave Channel Measurements and Modeling for Indoor Office Environments</t>
  </si>
  <si>
    <t>10.1109/TAP.2017.2669721</t>
  </si>
  <si>
    <t>2-s2.0-85018538724</t>
  </si>
  <si>
    <t>['reflection coefficients', 'radiating elements', 'power distribution', 'pin diodes', 'new method', 'multiple beams', 'experimental results', 'central probes']</t>
  </si>
  <si>
    <t>Dual polarization | periodic structures | PIN diode | reconfigurable antennas | tunable circuits and devices</t>
  </si>
  <si>
    <t>In this paper, we propose a new method for designing dual polarized beam switching antennas by using reconfigurable radial waveguides excited by central probes and feeding multiple radiating elements. The power distribution of the radiating elements is controlled by cylindrical electromagnetic bandgap structures made of metallic wires loaded with PIN diodes. The proposed technique allows azimuth beam switching and multiple beams, with arbitrary and well controlled polarizations, using low dc voltage. First, a new rectangular periodic structure is used as a model for analyzing the transmission and reflection coefficients for different diode states. Then, numerical and experimental results are presented for a reconfigurable radial waveguide power divider and for the radiating elements. Finally, numerical and experimental results are presented and discussed for a complete dual polarized antenna operating at wireless local area network (WLAN) 5 GHz band (5.18-5.825 GHz).</t>
  </si>
  <si>
    <t>1807-1814</t>
  </si>
  <si>
    <t>112396835;112396835;60092530;60092530</t>
  </si>
  <si>
    <t>22984476600;56380957000;55484310600;57225880260</t>
  </si>
  <si>
    <t>Boutayeb, Halim;Watson, Paul R.;Lu, Weishan;Wu, Tao</t>
  </si>
  <si>
    <t>Shenzhen;Ottawa</t>
  </si>
  <si>
    <t>Huawei Technologies Co., Ltd.;Huawei Technologies</t>
  </si>
  <si>
    <t>60092530;112396835</t>
  </si>
  <si>
    <t>Beam Switching Dual Polarized Antenna Array with Reconfigurable Radial Waveguide Power Dividers</t>
  </si>
  <si>
    <t>10.1109/TAP.2016.2629469</t>
  </si>
  <si>
    <t>2-s2.0-85018540426</t>
  </si>
  <si>
    <t>['waves arise', 'travel within', 'transmission lines', 'periodic loads', 'introduce green', 'interelement capacitance', 'guided waves', 'finite array', 'especially detrimental', 'equivalent models', 'edge effects', 'convenient tool', 'born waves', 'active impedances', 'active impedance']</t>
  </si>
  <si>
    <t>Connected arrays | edge effects | finite arrays | truncation effects</t>
  </si>
  <si>
    <t>In this paper, we present an analysis of the edge effects in wideband connected arrays of slots and dipoles. Due to the strong mutual coupling between the elements, these arrays can support the propagation of guided waves along their surface. Such waves arise from the edges of the finite array and can be especially detrimental to the performance, since they can travel within the array without geometrical spreading. In this paper, we introduce Green's function-based equivalent transmission line models to describe the propagation of the guided waves. The elements' active impedances are represented as periodic loads on these transmission lines. The equivalent models can be used as a simple and convenient tool to control and minimize the edge effects. Finite array simulations of relevant array structures are discussed. The evidence is that the active impedance and the interelement capacitance can be tuned to attenuate and reflect the edge-born waves.</t>
  </si>
  <si>
    <t>1788-1796</t>
  </si>
  <si>
    <t>60006288;60006288-60027905;60006288</t>
  </si>
  <si>
    <t>24824011600;55262943000;7102618489</t>
  </si>
  <si>
    <t>Cavallo, Daniele;Syed, Waqas H.;Neto, Andrea</t>
  </si>
  <si>
    <t>Netherlands;Netherlands</t>
  </si>
  <si>
    <t>Eindhoven;Delft</t>
  </si>
  <si>
    <t>NXP Semiconductors;Delft University of Technology</t>
  </si>
  <si>
    <t>60027905;60006288</t>
  </si>
  <si>
    <t>Cavallo D.</t>
  </si>
  <si>
    <t>Equivalent Transmission Line Models for the Analysis of Edge Effects in Finite Connected and Tightly Coupled Arrays</t>
  </si>
  <si>
    <t>10.1109/TAP.2017.2670616</t>
  </si>
  <si>
    <t>2-s2.0-85018544858</t>
  </si>
  <si>
    <t>['vivaldi antenna', 'structural modifications', 'slots reduce', 'radiating edge', 'perpendicular reflections', 'monostatic rcs', 'causes reduction', '12 ghz']</t>
  </si>
  <si>
    <t>Antenna scattering | radar cross section (RCS) | stealth antenna | ultrawideband antenna</t>
  </si>
  <si>
    <t>In this communication, radar cross section (RCS) reduction of Vivaldi antenna is achieved with structural modifications. This is realized by removing a portion of the metal from the radiator and implementing periodic slots adjacent to the radiating edge. These slots reduce the perpendicular reflections from the radiator, which causes reduction of the monostatic RCS. The proposed Vivaldi antenna operates from 4 to 12 GHz with 10 dB additional RCS reduction when compared with the reference Vivaldi antenna. The prototype is fabricated and its performance is validated using measurements.</t>
  </si>
  <si>
    <t>60021176;60021176;60033058;60033058;60033058;60079728</t>
  </si>
  <si>
    <t>57211875708;6701528604;7102402670;7801663474;36468247200;54580566800</t>
  </si>
  <si>
    <t>Rajesh, N.;Malathi, K.;Raju, S.;Abhai Kumar, V.;Deepak Ram Prasath, S.;Gulam Nabi Alsath, M.</t>
  </si>
  <si>
    <t>Kanchipuram;Madurai;Chennai</t>
  </si>
  <si>
    <t>SSN College of Engineering, Kalavakkam;Thiagarajar College of Engineering;Anna University</t>
  </si>
  <si>
    <t>60079728;60033058;60021176</t>
  </si>
  <si>
    <t>Rajesh N.</t>
  </si>
  <si>
    <t>Design of Vivaldi Antenna with Wideband Radar Cross Section Reduction</t>
  </si>
  <si>
    <t>10.1109/TAP.2017.2670566</t>
  </si>
  <si>
    <t>2-s2.0-85018547538</t>
  </si>
  <si>
    <t>N00014-15-1-2125</t>
  </si>
  <si>
    <t>['wide field', 'subsystem isolation', 'spiral arms', 'single four', 'simple approach', 'proposed subsystem', 'overall isolation', 'operational principles', 'narrower bandwidth', 'multimode subsystem', 'maximize isolation', 'ideally phase', 'ideal conditions', 'high isolation', 'field performances', 'different modes', 'consistent patterns', 'conical modes', 'circuit imperfections', 'characterized experimentally', 'broadside modes', 'bfn imbalances', 'axial ratio', 'arm spiral', 'antenna subsystem', 'also discussed', '3 db', '3 ).', '2 db', '1 bandwidth']</t>
  </si>
  <si>
    <t>Butler matrix | circulators | full duplex | isolation | self-interference cancellation | simultaneous transmit and receive (STAR) | spiral antenna</t>
  </si>
  <si>
    <t>A wideband, multimode, and monostatic simultaneous transmit and receive (STAR) antenna subsystem is proposed. The configuration is composed of a single four-arm spiral and two analog circuit layers designed to maximize isolation between the transmitting (TX) and receiving (RX) channels. The first layer consists of two Butler matrix beamformer networks (BFNs); one for each TX and RX. The second layer integrates four, ideally phase-matched, circulators between the spiral arms and the BFNs. Theoretically, this configuration achieves infinite isolation irrespective of circulator's quality. However, the BFN imbalances and the dissimilarities between the four circulators degrade the overall isolation. The operational principles are discussed under the ideal conditions and in the presence of circuit imperfections. For a four-arm spiral, the utilized BFN provides orthogonal modes 1,-1, 2, and 3, allowing STAR capability with multimode and diverse radiation patterns. The subsystem isolation and far-field performances are characterized experimentally and computationally for different modes of operation. A simple approach to achieve a dual-polarized STAR operation over narrower bandwidth with the proposed subsystem is also discussed. The multimode subsystem is demonstrated over 4:1 bandwidth with high isolation, VSWR &lt; 2, consistent patterns, axial ratio &lt; 3 dB over a wide field of view for the broadside modes (1,-1) and &lt; 4.2 dB for other conical modes (2, 3).</t>
  </si>
  <si>
    <t>1845-1854</t>
  </si>
  <si>
    <t>55364254000;35931997500;7007076790</t>
  </si>
  <si>
    <t>Etellisi, Ehab A.;Elmansouri, Mohamed A.;Filipovic, Dejan S.</t>
  </si>
  <si>
    <t>Etellisi E.</t>
  </si>
  <si>
    <t>Wideband Multimode Monostatic Spiral Antenna STAR Subsystem</t>
  </si>
  <si>
    <t>10.1109/TAP.2017.2670362</t>
  </si>
  <si>
    <t>2-s2.0-85018550465</t>
  </si>
  <si>
    <t>['tunable decoupling', 'reconfigurable decoupling', 'purely controlled', 'placed closely', 'paper presents', 'numerical simulations', 'mobile terminal', 'matching networks', 'matching concept', 'lab mock', 'fundamental aspects', 'different classes', 'antenna system', 'antenna structure', 'antenna elements', 'achievable bandwidth']</t>
  </si>
  <si>
    <t>Decoupling network | frequency reconfigurable | impedance matching | mobile antennas</t>
  </si>
  <si>
    <t>This paper presents a tunable decoupling and matching concept for compact multielement mobile terminal antennas. Instead of optimizing the antenna structure itself to achieve this purpose, the antenna elements are designed to be generic, small and placed closely to each other. The potential of reconfigurable decoupling and matching of such an antenna system, purely controlled by tunable decoupling and matching networks, is studied. The concept is evaluated by different classes of examples. First, fundamental aspects of decoupling and matching are discussed on the basis of several generic antenna matrices. Thereafter, a three-element antenna system of a mobile terminal is investigated by numerical simulations to calculate the achievable bandwidth of each tuning. This study is concluded by presenting efficiency measurements of a lab mock-up of a two-element mobile terminal antenna.</t>
  </si>
  <si>
    <t>1570-1578</t>
  </si>
  <si>
    <t>60004935;60004935</t>
  </si>
  <si>
    <t>57215200918;6602327674</t>
  </si>
  <si>
    <t>Chen, Yi;Manteuffel, Dirk</t>
  </si>
  <si>
    <t>Hannover</t>
  </si>
  <si>
    <t>Gottfried Wilhelm Leibniz Universit√§t Hannover</t>
  </si>
  <si>
    <t>A Tunable Decoupling and Matching Concept for Compact Mobile Terminal Antennas</t>
  </si>
  <si>
    <t>10.1109/TAP.2017.2670318</t>
  </si>
  <si>
    <t>2-s2.0-85018552654</t>
  </si>
  <si>
    <t>AU</t>
  </si>
  <si>
    <t>['uhf near', 'two arms', 'two 50', 'second arm', 'produce strong', 'power divider', 'interrogation area', 'frequency identification', 'forward arm', 'first arm', 'field radio', 'csrr elements', 'backward arm', 'antenna plane', 'antenna consists', '88 ghz', '50 mm', '120 mhz', '100 mm']</t>
  </si>
  <si>
    <t>Complementary split ring resonator (CSRR) | near-field antenna | radio-frequency identification (RFID) reader antenna | ultrahigh frequency (UHF)</t>
  </si>
  <si>
    <t>A novel ultrahigh frequency (UHF) near-field radio-frequency identification (RFID) reader antenna based on the complementary split ring resonator (CSRR) elements is presented in this communication. The antenna consists of a power divider and two arms. The two arms are terminated with two 50-Œ© terminations. First arm is forward arm, which is a microstrip transmission line. The second arm is backward arm, which is loaded with CSRR elements, instigating backward wave propagation. The oppositely directed currents are generated by this configuration to produce strong and uniform magnetic field over the antenna plane for UHF near-field RFID operations. The proposed antenna operates from 0.76 to 0.88 GHz, and a total impedance bandwidth of 120 MHz is obtained. A near-field read range of 100 mm and an interrogation area of 220 mm √ó180 mm over the antenna plane at a height of 50 mm is reported for this antenna.</t>
  </si>
  <si>
    <t>2047-2050</t>
  </si>
  <si>
    <t>A Novel UHF Near-Field RFID Reader Antenna Deploying CSRR Elements</t>
  </si>
  <si>
    <t>10.1109/TAP.2017.2669722</t>
  </si>
  <si>
    <t>2-s2.0-85018554879</t>
  </si>
  <si>
    <t>['transmission method', 'transmission coefficients', 'transfer matrices', 'tool mandrel', 'stable formulations', 'previous ones', 'perfectly metallic', 'often encountered', 'numerical results', 'numerical computation', 'new formulations', 'logging tools', 'inverse problem', 'inhomogeneous medium', 'horizontal wells', 'hankel functions', 'generalized reflection', 'following aspects', 'fictitious boundary', 'em waves', 'em propagation', 'electrical parameters', 'eccentric scenarios', 'cylindrically multilayered', 'coil antennas', 'borehole based']</t>
  </si>
  <si>
    <t>Cylindrical medium | eccentricity | generalized reflection and transmission | horizontal-coil</t>
  </si>
  <si>
    <t>In this paper, we present a set of novel and stable formulations to calculate the response of logging tools with horizontal-coil antennas in an eccentric borehole straddling cylindrically multilayered formations. It can be applied in fast forward computation and the inverse problem for electromagnetic (EM) well-logging in deviated and horizontal wells, where eccentric scenarios are often encountered. Our formulations are different from previous ones in following aspects. First, the tool mandrel can be cylindrically multilayered and the electrical parameters of each layer are arbitrary. Namely, it is not limited to being perfectly metallic. Second, the EM propagation in inhomogeneous medium is considered by the generalized reflection and transmission method, in place of the transfer matrices. The associated generalized reflection and transmission coefficients are expressed by the ratios of Bessel or Hankel functions that obviate the notorious overflow problem for numerical computation. Finally, a set of linear matrix functions are constructed to solve for the EM waves in a borehole based on the concept of the generalized reflection, rather than that of the fictitious boundary. Numerical results in comparison with those from other approaches have demonstrated the validity and stability of our new formulations.</t>
  </si>
  <si>
    <t>1967-1977</t>
  </si>
  <si>
    <t>60007711;60008724;60105111;60008724</t>
  </si>
  <si>
    <t>34875053400;57188837344;55743096300;57190242812</t>
  </si>
  <si>
    <t>Hong, Decheng;Huang, Wei Feng;Chen, Hua;Liu, Qing Huo</t>
  </si>
  <si>
    <t>Qingdao;Durham;Changchun</t>
  </si>
  <si>
    <t>China University of Petroleum (East China);Duke University;Jilin University</t>
  </si>
  <si>
    <t>60105111;60008724;60007711</t>
  </si>
  <si>
    <t>Hong D.</t>
  </si>
  <si>
    <t>Novel and Stable Formulations for the Response of Horizontal-Coil Eccentric Antennas in a Cylindrically Multilayered Medium</t>
  </si>
  <si>
    <t>10.1109/TAP.2017.2670360</t>
  </si>
  <si>
    <t>2-s2.0-85018555994</t>
  </si>
  <si>
    <t>['proposed low', 'peak gain', 'operation bandwidth', 'large gbp', 'large gain', 'high permittivity', 'high gain', 'ground plane', 'gbp ).', 'dramatically improve', 'dielectric slab', 'bandwidth product', 'bandwidth enhancement', '7 dbi']</t>
  </si>
  <si>
    <t>Bandwidth enhancement | open resonator theory | partially reflective surface (PRS) | resonant cavity antenna (RCA)</t>
  </si>
  <si>
    <t>In this communication, we present a simple yet unconventional wideband resonant cavity antenna (RCA) with high gain and large gain-bandwidth product (GBP). The bandwidth enhancement of the RCA is approached by using a second-order height resonant cavity comprising a dielectric slab of high permittivity as the partially reflective surface and a ground plane with spherically modified geometry. It is shown that by imitating an open resonator structure, the spherically modified cavity can support multiple quasi-Laguerre-Gaussian beam modes and hence, dramatically improve the operation bandwidth of the RCA. A RCA with large GBP is designed, simulated, and then verified through measurement. Measured results show a bandwidth of 25% with a peak gain of 17.7 dBi. The proposed low-cost and easy-fabricate method shows its effectiveness in increasing the bandwidth for the RCA.</t>
  </si>
  <si>
    <t>2112-2116</t>
  </si>
  <si>
    <t>Wideband High-Gain Open Resonator Antenna Using a Spherically Modified, Second-Order Cavity</t>
  </si>
  <si>
    <t>10.1109/TAP.2016.2647700</t>
  </si>
  <si>
    <t>2-s2.0-85018561245</t>
  </si>
  <si>
    <t>['without using', 'wide bandwidth', 'therefore suitable', 'proposed rectennas', 'nonlinear effects', 'k .)', 'high efficiency', 'gsm900 bands', 'entire dtv', 'communication presents', 'broadband rectennas', '900 mhz', '77 %).', '2 %,']</t>
  </si>
  <si>
    <t>Broadband rectenna | rectifier | resistance compression | wireless energy harvesting</t>
  </si>
  <si>
    <t>This communication presents a novel hybrid resistance compression technique (HRCT) to improve the performance of broadband rectennas. The HRCT can offer resistance compression characteristic by reducing the nonlinear effects of the rectifier and provide improved impedance matching performance over a wide frequency range. Two ultrawideband rectennas (with/without using the HRCT) have been designed, made, and tested. The proposed rectennas have a very wide bandwidth from 450 to 900 MHz (covers the entire DTV, LTE700, and GSM900 bands in the U.K.) with relatively high conversion efficiency (up to 77%). The HRCT can maintain the high efficiency of the rectenna in a wide load impedance range (from 5 to 80 kŒ©). The measured harvested dc power of the rectenna from an outdoor ambient environment is about 66.7 Œº W with an overall conversion efficiency of 42.2%, which is therefore suitable for wireless energy harvesting to power low power electronic devices with different load impedance.</t>
  </si>
  <si>
    <t>2057-2062</t>
  </si>
  <si>
    <t>60020661;60020661;60020661;60111526</t>
  </si>
  <si>
    <t>56486570500;35596180300;55265154800;56768951900</t>
  </si>
  <si>
    <t>Song, Chaoyun;Huang, Yi;Zhou, Jiafeng;Carter, Paul</t>
  </si>
  <si>
    <t>Sterling;Liverpool</t>
  </si>
  <si>
    <t>Global Wireless Solutions Inc.;University of Liverpool</t>
  </si>
  <si>
    <t>60111526;60020661</t>
  </si>
  <si>
    <t>Improved Ultrawideband Rectennas Using Hybrid Resistance Compression Technique</t>
  </si>
  <si>
    <t>10.1109/TAP.2017.2670359</t>
  </si>
  <si>
    <t>2-s2.0-85018565929</t>
  </si>
  <si>
    <t>['unit cell', 'uniformly excite', 'third layer', 'radiating slots', 'prototype consisting', 'polar level', 'measured cross', 'machining method', 'high efficiency', 'guiding ridges', 'feed network', 'fabricated prototype', 'copolar level', '30 db', '10 db']</t>
  </si>
  <si>
    <t>Electric discharge machining (EDM) | gap waveguide | high efficiency | low sidelobe | millimeter-wave | slot array antenna</t>
  </si>
  <si>
    <t>We present a V-band multilayer corporate-fed slot array antenna with wide impedance bandwidth and high efficiency. The proposed antenna consists of three unconnected metal layers based on the recently introduced gap waveguide technology. A 2√ó 2 cavity-backed slot subarray acts as the unit cell of the array. The top metal layer contains the radiating slots, the intermediate layer contains the cavities, formed by pins, and the third layer is the ridge gap waveguide corporate-feed network. The latter is realized by a texture of pins and guiding ridges to uniformly excite the cavities with the same amplitude and phase. The proposed antenna fulfills the radiation pattern requirement of the ETSI 320 standard. A prototype consisting of 16√ó 16 slots was manufactured by a fast modern planar 3-D machining method, i.e., die-sink electric discharge machining. The fabricated prototype has a relative impedance bandwidth of 17.6% with input reflection coefficient better than-10 dB. The E-and H-planes radiation patterns satisfy the ETSI class II copolar sidelobe envelope, and the measured cross-polar level is more than-30 dB below the copolar level over the 56-75 GHz frequency band. The measured antenna efficiency is better than 60% over the same band.</t>
  </si>
  <si>
    <t>1823-1831</t>
  </si>
  <si>
    <t>60000990;60000990;60000990</t>
  </si>
  <si>
    <t>55542722400;7101988263;7004365331</t>
  </si>
  <si>
    <t>Vosoogh, Abbas;Kildal, Per Simon;Vassilev, Vessen</t>
  </si>
  <si>
    <t>Vosoogh A.</t>
  </si>
  <si>
    <t>Wideband and High-Gain Corporate-Fed Gap Waveguide Slot Array Antenna with ETSI Class II Radiation Pattern in V-Band</t>
  </si>
  <si>
    <t>10.1109/TAP.2016.2634282</t>
  </si>
  <si>
    <t>2-s2.0-85018566888</t>
  </si>
  <si>
    <t>['wideband characteristic', 'total efficiency', 'subarray spacing', 'sidelobe level', 'shaped full', 'scale array', 'rhcp ports', 'rhcp ).', 'resonant cavity', 'port isolation', 'obtained throughout', 'novel triple', 'maximum gain', 'impedance matching', 'element subarray', 'element prototype', 'dual polarizations', 'definite angles', 'axial ratio', '8 ghz', '8 dbic', '4 ghz']</t>
  </si>
  <si>
    <t>Circular polarization | dual polarization | millimeterwave antennas | wideband antennas</t>
  </si>
  <si>
    <t>A dual circularly polarized (CP) waveguide array antenna is presented for Ka-band wireless communication. A novel triple-resonant cavity is proposed to implement mode conversion and impedance matching in the 2 √ó 2-element subarray. A ridge waveguide polarizer is integrated to form the left-hand circular polarization (LHCP) and the right-hand circular polarization (RHCP). A flyover-shaped full-corporate feeding network is designed to accommodate the dual polarizations and keep the wideband characteristic for a large-scale array. Subarray spacing is used to optimize the port-to-port isolation and decrease the sidelobe level at some definite angles. Computer numerically controlled machining technology is applied to fabricating a 16 √ó 16-element prototype. Measured results demonstrate a bandwidth of 16% from 27.6 to 32.4 GHz for the dual polarizations, in terms of good reflection coefficient and axial ratio. A maximum gain of 32.8 dBic is achieved at 28.8 GHz. A total efficiency over 60% is obtained throughout the above band for both LHCP and RHCP ports.</t>
  </si>
  <si>
    <t>2135-2139</t>
  </si>
  <si>
    <t>60005465;60005465;60005465;60005465;116661376;60005465</t>
  </si>
  <si>
    <t>55713939000;23479233200;57188841849;56419211900;55849335500;7403491814</t>
  </si>
  <si>
    <t>Wu, Jie;Cheng, Yu Jian;Wang, Hong Bin;Zhong, Yi Chen;Ma, Da;Fan, Yong</t>
  </si>
  <si>
    <t>University of Electronic Science and Technology of China;Southwest Research Institute of Electronic Equipment</t>
  </si>
  <si>
    <t>60005465;116661376</t>
  </si>
  <si>
    <t>A Wideband Dual Circularly Polarized Full-Corporate Waveguide Array Antenna Fed by Triple-Resonant Cavities</t>
  </si>
  <si>
    <t>10.1109/TAP.2016.2631953</t>
  </si>
  <si>
    <t>2-s2.0-85018567165</t>
  </si>
  <si>
    <t>['wide stopband', 'two pairs', 'transverse stubs', 'simultaneously excited', 'shorting via', 'reflection coefficients', 'realized gain', 'radiation patterns', 'peak gain', 'obtained within', 'microstrip metasurface', 'low profile', 'dielectric superstrate', 'broad bandwidth', 'boresight gains', 'band suppression', 'antenna bandwidth', '23 db']</t>
  </si>
  <si>
    <t>Broadband antenna | dielectric resonator antenna (DRA) | filtering antenna</t>
  </si>
  <si>
    <t>A low profile stacked dielectric resonator antenna (DRA) and a microstrip metasurface (MS) antenna are investigated and compared in this communication. It has been found that very similar radiation performance including resonant modes, reflection coefficients, boresight gains, and radiation patterns can be obtained between them, indicating that the dielectric superstrate of stacked DRA plays analogous role with MS in enhancing the antenna bandwidth and realized gain. Based on this observation, a broadband, low profile, and high gain filtering cylindrical stacked DRA is inspired by an MS-based filtering antenna. Four resonant modes including the higher order HEM 31Œ¥ mode and HEM 13Œ¥ mode are simultaneously excited in the DRA to provide a broad bandwidth of 61.4% and a peak gain of 11.4 dBi within passband, whereas a shorting via and two pairs of transverse stubs are introduced into the feeding microstrip line to generate radiation nulls in stopband and realize filtering function. Second harmonic suppression has been achieved without increasing the footprint of the antenna, and an out-of-band suppression of more than 23 dB is obtained within the wide stopband.</t>
  </si>
  <si>
    <t>2079-2084</t>
  </si>
  <si>
    <t>60024542;60024542;60024542;60021182</t>
  </si>
  <si>
    <t>57189340575;8369901700;37092279800;16308543500</t>
  </si>
  <si>
    <t>Hu, P. F.;Pan, Y. M.;Zhang, X. Y.;Zheng, S. Y.</t>
  </si>
  <si>
    <t>Hu P.F.</t>
  </si>
  <si>
    <t>Broadband Filtering Dielectric Resonator Antenna with Wide Stopband</t>
  </si>
  <si>
    <t>10.1109/TAP.2017.2670438</t>
  </si>
  <si>
    <t>2-s2.0-85018568134</t>
  </si>
  <si>
    <t>['successive sources', 'successive sequences', 'successive problems', 'simulated results', 'proposed algorithms', 'parallel efficiency', 'numerical efficiency', 'new way', 'greatly improving', 'element tearing', 'discussed based', 'difficult configuration', 'antenna array', '7 ).', '2lms ).', '2lm method', '115 obtained']</t>
  </si>
  <si>
    <t>Antenna array | antenna radar cross section (RCS) | antenna radiation | domain decomposition | finite element tearing and interconnecting | finite-element method (FEM) | iterative algorithm | Krylov spaces</t>
  </si>
  <si>
    <t>To solve multisource electromagnetic problems, a new way of using Krylov type iterative algorithms is presented to improve the finite-element tearing and interconnecting domain decomposition method with two Lagrange multipliers (FETI-2LMs). There are three main ingredients in the proposed algorithms: 1) a recycling Krylov method is used to solve the condensed interface problem introduced by the FETI-2LM method; 2) all the search direction vectors for all the successive sources are stored and used to build a projection, which decreases the number of iterations for the successive sequences of ORTHODIR Krylov iterations; and 3) successive problems are solved with a block technique preserving the numerical efficiency of the previous recycling Krylov strategy and greatly improving the parallel efficiency of the method. Performances and accuracy of the proposed block Krylov recycling strategy will be discussed based on the simulation of two engineering applications (monostatic radar cross section of large antenna array and radiating element coupling of an antenna array) and the comparison of the simulated results with measurements. For the most difficult configuration of linearly independent right hand-sides (TEM mode ports), a speedup of 11.7 is observed, while for linearly dependent right hand-sides (plane wave excitations), the speedup of 115 obtained by the proposed method outperforms those obtained with the existing recycling Krylov techniques already published and applied to FETI solved electromagnetic problems (speedup of 1.7).</t>
  </si>
  <si>
    <t>1886-1895</t>
  </si>
  <si>
    <t>60002884;60012696</t>
  </si>
  <si>
    <t>56247672000;7003495100</t>
  </si>
  <si>
    <t>Roux, Francois Xavier;Barka, Andre</t>
  </si>
  <si>
    <t>Toulouse;Palaiseau</t>
  </si>
  <si>
    <t>ONERA Centre de Toulouse;ONERA Centre de Palaiseau</t>
  </si>
  <si>
    <t>60012696;60002884</t>
  </si>
  <si>
    <t>Roux F.</t>
  </si>
  <si>
    <t>Block Krylov Recycling Algorithms for FETI-2LM Applied to 3-D Electromagnetic Wave Scattering and Radiation</t>
  </si>
  <si>
    <t>10.1109/TAP.2017.2670541</t>
  </si>
  <si>
    <t>2-s2.0-85018568150</t>
  </si>
  <si>
    <t>['theoretical model', 'tensor nature', 'presented theory', 'paper presents', 'overall size', 'operating frequency', 'measured results', 'experimental investigation', 'direction parallel', 'design process', 'cylindrical dielectric', 'biased ferrite', 'antenna loaded', 'antenna height', 'also presented', 'also found', '84 ghz', '7 %.']</t>
  </si>
  <si>
    <t>Antennas | ferrite loaded resonators | ferrites | magnetic fields | resonator</t>
  </si>
  <si>
    <t>This paper presents a theoretical model of a cylindrical hybrid resonator antenna. The hybrid resonator consists of an annular ring ferrite and a cylindrical dielectric with a dc magnetic bias field, applied in direction parallel to the antenna height. The HE11Œ¥ mode splitting behavior caused by tensor nature of the permeability of a biased ferrite is investigated. To validate the proposed approximate analysis, an experimental investigation of an antenna loaded with a biased ferrite is also presented. The presented theory is shown to demonstrate the measured results. The antenna is found to be used as frequency, bandwidth, and polarization tunable antenna. The operating frequency can be chosen in the range from 9.07 to 9.84 GHz. In addition, the bandwidth can be extended from 7.3% to 12.7%. The polarization can be switched from linear to circular. The features mentioned earlier can be achieved by applying the appropriate magnetic field due to the HE11Œ¥ mode splitting behavior. The theoretical model, the design process, and the measured results are presented in detail. The antenna is also found to be capable of tuning the operating frequency as well as the frequency tuning range without changing the overall size of the resonator.</t>
  </si>
  <si>
    <t>1615-1623</t>
  </si>
  <si>
    <t>57202783498;36806505900;34971825100</t>
  </si>
  <si>
    <t>Kim, Tae Wan;Park, Byeong Yong;Park, Seong Ook</t>
  </si>
  <si>
    <t>Kim T.</t>
  </si>
  <si>
    <t>A Theoretical Model for Frequency Response of a Cylindrical Resonator Antenna with the HE&lt;inf&gt;11Œ¥&lt;/inf&gt; Mode Splitting Behavior</t>
  </si>
  <si>
    <t>10.1109/TAP.2017.2670442</t>
  </si>
  <si>
    <t>2-s2.0-85018572469</t>
  </si>
  <si>
    <t>['transmit power', 'target bands', 'sar values', 'realistic device', 'printing technology', 'practical use', 'manufacture dual', "head ,'", 'hand phantoms', "hand ,'", 'case scenarios', 'antenna prototype', 'antenna designs', 'also investigated', '960 mhz']</t>
  </si>
  <si>
    <t>4G | antenna | cellular network | coupling element (CE) | LTE | matching network (MN) | smart eyewear | specific absorption rate (SAR)</t>
  </si>
  <si>
    <t>This communication presents low-cost and easy-to-manufacture dual-band antenna solution to achieve cellular 4G (LTE-Advanced) coverage in smart eyewear devices. Coupling element type antenna has been evaluated with appropriate matching networks to cover the target bands of 700-960 MHz and 1.7-2.7GHz. To emulate a realistic device, an ABS plastic dielectric frame has been designed and manufactured using 3-D printing technology. Simulations for the antenna are carried out in three typical use-case scenarios which are 'with user's head,' 'with head and hand,' and 'free space.' The simulations are validated through S-parameters, efficiency and radiation pattern measurements using fabricated frame and antenna prototype in the presence of head and hand phantoms. The specific absorption rate (SAR) behavior of the antenna designs is also investigated through simulations and measurements. It is demonstrated that SAR values are found to be above the limitations which might be problematic in practical use if the transmit power of the eyewear is not reduced.</t>
  </si>
  <si>
    <t>2085-2089</t>
  </si>
  <si>
    <t>60110693;60000891;60000891;60110693;60102593;60102593;60110693-60029631</t>
  </si>
  <si>
    <t>37085073300;12242052200;8599900600;6602164811;12142174800;22035925200;11838770200</t>
  </si>
  <si>
    <t>Cihangir, Aykut;Panagamuwa, Chinthana J.;Whittow, Will G.;Jacquemod, Gilles;Gianesello, Frederic;Pilard, Romain;Luxey, Cyril</t>
  </si>
  <si>
    <t>France;France;France;United Kingdom</t>
  </si>
  <si>
    <t>Nice;Paris;Paris;Loughborough</t>
  </si>
  <si>
    <t>Universit√© C√¥te d'Azur;STMicroelectronics SA, France;Institut Universitaire de France;Loughborough University</t>
  </si>
  <si>
    <t>60110693;60102593;60029631;60000891</t>
  </si>
  <si>
    <t>Dual-Band 4G Eyewear Antenna and SAR Implications</t>
  </si>
  <si>
    <t>10.1109/TAP.2017.2670562</t>
  </si>
  <si>
    <t>2-s2.0-85018574928</t>
  </si>
  <si>
    <t>['two antennas', 'transformed version', 'reverberation chamber', 'rc ).', 'radiation patterns', 'radiation pattern', 'proposed method', 'numerical simulations', 'novel method', 'measured self', 'measured efficiently', 'good agreement', 'efficient method', 'correlation coefficient', 'axial ratio', 'anechoic chamber']</t>
  </si>
  <si>
    <t>Antenna measurement | antenna radiation pattern measurement | axial ratio | envelop correlation coefficient | reverberation chamber (RC)</t>
  </si>
  <si>
    <t>It has been shown that the correlation between the radiation patterns of two antennas can be measured in a reverberation chamber (RC). In this paper, it is shown that the self-correlation coefficient of an antenna, defined as the correlation between the radiation pattern of an antenna under test (AUT) and a transformed version of itself, can also be measured in an RC. It is found that the 3-D radiation pattern of the AUT can be reconstructed from the measured self-correlation coefficient by using spherical wave decomposition. Moreover, the axial ratio of the AUT can also be measured efficiently in the RC, when the pattern is directional. Numerical simulations and measurements in the RC and in an anechoic chamber have been undertaken. Good agreement is obtained, which confirms the validity of the proposed method. Thus, this novel method can become a very useful, cost-effective, and efficient method for 3-D antenna radiation pattern measurement.</t>
  </si>
  <si>
    <t>1728-1739</t>
  </si>
  <si>
    <t>60021666;60020661;60021666;60020661;60020661;60035301;60020661</t>
  </si>
  <si>
    <t>56486461700;35596180300;57204660063;56486570500;56486676800;55581964200;57069617100</t>
  </si>
  <si>
    <t>Xu, Qian;Huang, Yi;Xing, Lei;Song, Chaoyun;Tian, Zhihao;Alja'afreh, Saqer S.;Stanley, Manoj</t>
  </si>
  <si>
    <t>Jordan;China;United Kingdom</t>
  </si>
  <si>
    <t>Karak;Nanjing;Liverpool</t>
  </si>
  <si>
    <t>Mutah University;Nanjing University of Aeronautics and Astronautics;University of Liverpool</t>
  </si>
  <si>
    <t>60035301;60021666;60020661</t>
  </si>
  <si>
    <t>Xu Q.</t>
  </si>
  <si>
    <t>3-D Antenna Radiation Pattern Reconstruction in a Reverberation Chamber Using Spherical Wave Decomposition</t>
  </si>
  <si>
    <t>10.1109/TAP.2016.2633901</t>
  </si>
  <si>
    <t>2-s2.0-85018581941</t>
  </si>
  <si>
    <t>['wiretap channel', 'weighting errors', 'two cases', 'selection combining', 'secrecy performance', 'sc scheme', 'results indicate', 'received snr', 'physical layer', 'paper investigates', 'outdated csi', 'noise ratio', 'input multipleoutput', 'govern esc', 'form expressions', 'esc rises', 'eavesdropper equipped', 'destination equipped', 'asymptotic closed', 'antennas using', 'another finding']</t>
  </si>
  <si>
    <t>Ergodic secrecy capacity (ESC) | Maximal ratio combining (MRC) | Physical layer security | Selection combining (SC) | Single-input multiple-output (SIMO) | Weighting errors</t>
  </si>
  <si>
    <t>This paper investigates the secrecy performance of maximal ratio combining (MRC) and selection combining (SC) with imperfect channel state information (CSI) in the physical layer. In a single-input multipleoutput (SIMO) wiretap channel, a source transmits confidential messages to the destination equipped with M antennas using the MRC/SC scheme to process the received multiple signals. An eavesdropper equipped with N antennas also adopts the MRC/SC scheme to promote successful eavesdropping. We derive the exact and asymptotic closed-form expressions for the ergodic secrecy capacity (ESC) in two cases: (1) MRC with weighting errors, and (2) SC with outdated CSI. Moreover, two important indicators, namely high signal-to-noise ratio (SNR) slope and high SNR power offset, which govern ESC at the high SNR region, are derived. Finally, simulations are conducted to validate the accuracy of our proposed analytical models. Results indicate that ESC rises with the increase of the number of antennas and the received SNR at the destination, and fades with the increase of those at the eavesdropper. Another finding is that the high SNR slope is constant, while the high SNR power offset is correlated with the number of antennas at both the destination and the eavesdropper.</t>
  </si>
  <si>
    <t>578-590</t>
  </si>
  <si>
    <t>60122052;60105232;60122052;60022020</t>
  </si>
  <si>
    <t>57184533600;57189896011;35194164800;57202208700</t>
  </si>
  <si>
    <t>Zhao, Hui;Tan, You yu;Pan, Gao feng;Chen, Yun fei</t>
  </si>
  <si>
    <t>Chongqing;Shanghai;Coventry</t>
  </si>
  <si>
    <t>Southwest University;ShanghaiTech University;University of Warwick</t>
  </si>
  <si>
    <t>60122052;60105232;60022020</t>
  </si>
  <si>
    <t>Ergodic secrecy capacity of MRC/SC in single-input multiple-output wiretap systems with imperfect channel state information</t>
  </si>
  <si>
    <t>10.1631/FITEE.1500430</t>
  </si>
  <si>
    <t>2-s2.0-85018582728</t>
  </si>
  <si>
    <t>['wide range', 'two kinds', 'ta antennas', 'ta antenna', 'profile transmitarray', 'polarization level', 'novel ultralow', 'much less', 'incident wave', 'incidence angle', 'ii ),', 'good agreement', 'focal length', 'achieve 46', '30 db', '28 ghz']</t>
  </si>
  <si>
    <t>Lens antenna | low profile | multifolded transmitarray (TA) | polarization rotation reflection surface based on artificial magnetic conductor (PRAMC) | reflectarray (RA) | TA</t>
  </si>
  <si>
    <t>In this paper, a novel ultralow-profile transmitarray (TA) is proposed by using multifolded ray tracing principle. The proposed TA unit cell would reflect the incident wave of x-polarization as a ground and transmit the incident wave of y-polarization with arbitrary phase shift in the operating frequency band. A broadband polarization rotation reflection surface based on artificial magnetic conductor with small phase difference in wide range of incidence angle is applied to transform the polarization of incident wave. Two kinds of TA antennas at 28 GHz are studied, where the distances between the source and the TA are, respectively, reduced to 1/3 and 1/4 of the focal length (named as TA antennas I and II), which are much less than that of the conventional TA antennas. The simulated results show that the proposed TA antennas can achieve-1 dB gain drop bandwidth of 5% and cross-polarization level of less than-30 dB, and the maximum aperture efficiencies can achieve 46% and 40%, respectively. For demonstration, the TA antenna I is fabricated and measured. Good agreement can be observed between the measurement and simulation.</t>
  </si>
  <si>
    <t>1779-1787</t>
  </si>
  <si>
    <t>60010080;60010080;60010080;60008060</t>
  </si>
  <si>
    <t>56368542200;7005404060;55806890000;57204310137</t>
  </si>
  <si>
    <t>Fan, Chong;Che, Wenquan;Yang, Wanchen;He, Shanhong</t>
  </si>
  <si>
    <t>Nanjing;Maanshan</t>
  </si>
  <si>
    <t>Nanjing University of Science and Technology;Anhui University of Technology</t>
  </si>
  <si>
    <t>60010080;60008060</t>
  </si>
  <si>
    <t>A Novel PRAMC-Based Ultralow-Profile Transmitarray Antenna by Using Ray Tracing Principle</t>
  </si>
  <si>
    <t>10.1109/TAP.2017.2670600</t>
  </si>
  <si>
    <t>2-s2.0-85018583469</t>
  </si>
  <si>
    <t>['wave power', 'using planar', 'uniform modulation', 'uniform illumination', 'sw power', 'surface wave', 'space wavelengths', 'source excitation', 'single point', 'reach 75', 'prescription given', 'power delivered', 'overall efficiency', 'nonuniform modulation', 'new closed', 'input power', 'individual efficiency', 'including losses', 'global efficiency', 'form formula', 'factors provides', 'different types', 'antennas based', 'antenna radius', 'antenna losses', 'also proven', '20 wavelengths', '2 ),']</t>
  </si>
  <si>
    <t>Antenna efficiency | leaky waves (LWs) | metasurface (MTS) antennas</t>
  </si>
  <si>
    <t>Different types of efficiencies are introduced for metasurface (MTS) antennas based on single point-source excitation: 1) the feed efficiency œµfeed is the power delivered by the feed to surface wave (SW) over the input power; 2) the tapering efficiency œµtap quantifies the deviation with respect to a uniform illumination; 3) the conversion efficiency œµconv defines the capability of the MTS to transform the SW power into leaky-wave power; and 4) the ohmic efficiency Œ© accounts for the antenna losses. The product of all of these factors provides the overall efficiency of the antenna. New, quite general analytical formulas are suggested to estimate any individual efficiency. In particular, it is seen that œµfeed can reach also 90% by using planar or quasi-planar circularly symmetric sources. It is also proven that the product œµconv œµtap cannot be larger than 58% for a uniform modulation; however, by using a nonuniform modulation, it can be increased to reach œµconv œµtap Œª/(a Œª +2), where Œª is the antenna radius in free-space wavelengths. A new closed-form formula for estimating the losses is given. In accordance with the prescription given here, one can reach 75% of global efficiency, including losses, until a radius of 20 wavelengths with commercially available substrates.</t>
  </si>
  <si>
    <t>1532-1541</t>
  </si>
  <si>
    <t>60002838;60002838-60113785;60002838</t>
  </si>
  <si>
    <t>36441421400;7102447001;7005998607</t>
  </si>
  <si>
    <t>Minatti, Gabriele;Martini, Enrica;Maci, Stefano</t>
  </si>
  <si>
    <t>Siena;Siena</t>
  </si>
  <si>
    <t>Wave Up S.r.l.;Universit√† degli Studi di Siena</t>
  </si>
  <si>
    <t>60113785;60002838</t>
  </si>
  <si>
    <t>Efficiency of Metasurface Antennas</t>
  </si>
  <si>
    <t>10.1109/TAP.2017.2669728</t>
  </si>
  <si>
    <t>2-s2.0-85018583805</t>
  </si>
  <si>
    <t>['volume occupied', 'type antennas', 'transforming phase', 'temperature variations', 'synchronously around', 'strong contender', 'simply turning', 'rotated independently', 'peak gain', 'nonlinear distortion', 'low profile', 'limited applications', 'high gains', 'direction within', 'desirable due', 'demonstrated experimentally', 'beam steering', 'associated heating', 'apex angle', 'antenna system', 'antenna axis', 'active devices', '9 dbi', '4 dbi', '102 ¬∞),']</t>
  </si>
  <si>
    <t>Aperture field | beam steering | cavity resonator | directivity enhancement | electromagnetic bandgap resonator antenna | Fabry-Perot resonator | frequency selective surface (FSS) | high gain | patch antennas | phase correction | phase transformation | phase-shifting surface | reconfigurable antenna | resonant cavity antenna (RCA)</t>
  </si>
  <si>
    <t>A method to steer the beam of aperture-type antennas is presented in this paper. Beam steering is achieved by transforming phase of the antenna near field using a pair of totally passive metasurfaces, which are located just above and parallel to the antenna. They are rotated independently or synchronously around the antenna axis. A prototype, with a peak gain of 19.4 dBi, demonstrated experimentally that the beam of a resonant cavity antenna can be steered to any direction within a large conical region (with an apex angle of 102¬∞), with less than 3-dB gain variation, by simply turning the two metasurfaces without moving the antenna at all. Measured gain variation within a 92¬∞ cone is only 1.9 dBi. Contrary to conventional mechanical steering methods, such as moving reflector antennas with multiaxis rotary joints, the 3-D volume occupied by this antenna system does not change during beam steering. This advantage, together with its low profile, makes it a strong contender for space-limited applications where beam steering with active devices is not desirable due to cost, nonlinear distortion, limited power handling, sensitivity to temperature variations, radio frequency losses, or associated heating. This beam steering method using near-field phase transformation can also be applied to other aperture-type antennas and arrays with medium-to-high gains.</t>
  </si>
  <si>
    <t>1680-1690</t>
  </si>
  <si>
    <t>60019544;60019544</t>
  </si>
  <si>
    <t>57192267137;35586058800</t>
  </si>
  <si>
    <t>Afzal, Muhammad U.;Esselle, Karu P.</t>
  </si>
  <si>
    <t>North Ryde</t>
  </si>
  <si>
    <t>Macquarie University</t>
  </si>
  <si>
    <t>Afzal M.</t>
  </si>
  <si>
    <t>Steering the Beam of Medium-to-High Gain Antennas Using Near-Field Phase Transformation</t>
  </si>
  <si>
    <t>10.1109/TAP.2017.2670612</t>
  </si>
  <si>
    <t>2-s2.0-85018584278</t>
  </si>
  <si>
    <t>['upper bounds', 'tm10 mode', 'thoroughly treated', 'te10 mode', 'systematically introduced', 'small antennas', 'size decreases', 'significant importance', 'rigorously analyzed', 'resonantly couples', 'resonant electric', 'resonant dipole', 'radiation efficiency', 'optimal efficiencies', 'metallic losses', 'metal conductivity', 'loop antenna', 'helix antenna', 'fundamental limitations', 'electrical size', 'efficiency scales', 'dramatically reduced', 'critical value', 'also shown', '4 ).']</t>
  </si>
  <si>
    <t>Chu limit | Q-factor | radiation efficiency | small antennas | spherical antennas</t>
  </si>
  <si>
    <t>Both the radiation efficiency and bandwidth of electrically small antennas are dramatically reduced as the size decreases. Fundamental limitations on the bandwidth of small antennas have been thoroughly treated in the past. However, upper bounds on radiation efficiency have not been established even though it is also of significant importance. Here, radiation from a thin metallic shell is rigorously analyzed to establish fundamental limits on the radiation efficiency of resonant, electrically small antennas in terms of the size and the metal conductivity. Metallic losses are systematically introduced into the circuit model proposed by Chu, and several resonant antennas with maximum radiation efficiencies are analyzed. Resonant electric and magnetic dipole antennas both have maximum radiation efficiencies near 100% until the size is reduced below a critical value, at which point the efficiency scales as electrical size to the fourth power ((ka)4). It is also shown that a helix antenna that resonantly couples the TM10 mode to the TE10 mode has a maximum radiation efficiency, and is about twice that of a resonant dipole or loop antenna. The closed form expressions reported here provide valuable insight into the design of small antennas with optimal efficiencies.</t>
  </si>
  <si>
    <t>1642-1650</t>
  </si>
  <si>
    <t>Pfeiffer, Carl</t>
  </si>
  <si>
    <t>Pfeiffer C.</t>
  </si>
  <si>
    <t>Fundamental Efficiency Limits for Small Metallic Antennas</t>
  </si>
  <si>
    <t>10.1109/TAP.2017.2670532</t>
  </si>
  <si>
    <t>2-s2.0-85018589175</t>
  </si>
  <si>
    <t>['simulated results', 'realized gain', 'proposed method', 'profile antenna', 'magnetic field', 'lower bound', 'impedance bandwidth', 'hf low', 'ground plane', 'ferrite tiles', 'end loading', 'effective technique', 'current density', 'also implemented', '2 mhz', '023œª using']</t>
  </si>
  <si>
    <t>Ferrite | HF antenna | image theory</t>
  </si>
  <si>
    <t>An effective technique is proposed to extend the impedance bandwidth of a near-ground antenna without significantly degrading the realized gain in this communication. This is achieved by coating the ground plane under the antenna with ferrite tiles. Since the current density is found to indicate the magnetic field and image current density on the ground, ferrite tiles are used to coat the ground plane in regions where there is a high current density concentration. In addition, the end loading is also implemented to extend the bandwidth of the antenna at the lower frequency bound. An HF low-profile antenna is used to verify the proposed method. The height of this antenna can be reduced to 0.023Œª using the ferrite tiles, and the lower bound of the bandwidth can be reduced from 7 to 2 MHz. The HF broadband antenna is fabricated, and the measurement is performed to verify the simulated results.</t>
  </si>
  <si>
    <t>2074-2078</t>
  </si>
  <si>
    <t>55452759500;34868367300;57193024869</t>
  </si>
  <si>
    <t>Mi, Siya;Lee, Yee Hui;Shen, Zhongxiang</t>
  </si>
  <si>
    <t>Mi S.</t>
  </si>
  <si>
    <t>Ferrite Coating Design for Near-Ground HF Bowtie Antenna</t>
  </si>
  <si>
    <t>10.1109/TAP.2017.2670439</t>
  </si>
  <si>
    <t>2-s2.0-85018591036</t>
  </si>
  <si>
    <t>['underlying physics', 'successfully tested', 'radiation mechanism', 'proposed perspectives', 'profitably used', 'permittivity dielectric', 'periodic structure', 'particular configuration', 'paper explores', 'novel viewpoint', 'mostly focused', 'little adjustments', 'line source', 'lattice rather', 'lattice modes', 'getting ebgs', 'electromagnetic bandgap', 'e .,', 'dispersion diagram', 'deeper understanding', 'cheap low', 'bandgap originally', 'associated eigenfunction', 'antennas based']</t>
  </si>
  <si>
    <t>Directive antennas | electromagnetic bandgap (EBG) materials | periodic structures</t>
  </si>
  <si>
    <t>The emission of radiators can be shaped by means of electromagnetic bandgap (EBG) materials exploiting proper Bloch waves supported by the lattice rather than its bandgaps. So far, such a method has relied only on the dispersion diagram of the periodic structure, i.e., on the eigenvalues of the lattice, neglecting the particular configuration of the associated eigenfunction. This paper explores the radiation mechanism under a novel viewpoint, which is mostly focused on the electric field pattern of lattice modes, allowing a deeper understanding of the underlying physics. Such an approach is profitably used here to improve the performance of antennas based on different Bloch waves by reducing spurious lattice modes. Geometrical configurations coupled to a line source are provided with little adjustments, getting EBGs to work at a frequency where they had no bandgap originally. As a proof-of-concept of the proposed perspectives, a compact antenna using a cheap low-permittivity dielectric is conceived, fabricated, and successfully tested.</t>
  </si>
  <si>
    <t>1691-1699</t>
  </si>
  <si>
    <t>60012630;60012630;60012630</t>
  </si>
  <si>
    <t>36623272000;26536362600;7102615533</t>
  </si>
  <si>
    <t>Ceccuzzi, Silvio;Ponti, Cristina;Schettini, Giuseppe</t>
  </si>
  <si>
    <t>Universit√† degli Studi Roma Tre</t>
  </si>
  <si>
    <t>Ceccuzzi S.</t>
  </si>
  <si>
    <t>Directive EBG Antennas Based on Lattice Modes</t>
  </si>
  <si>
    <t>10.1109/TAP.2017.2670599</t>
  </si>
  <si>
    <t>2-s2.0-85018591829</t>
  </si>
  <si>
    <t>ST/P000649/1</t>
  </si>
  <si>
    <t>['universe including', 'south africa', 'project envisages', 'periodic antennas', 'htc facilities', 'galaxies formed', 'first stars', 'data rates', 'dark energy', 'big bang', 'associated infrastructure', '133 15', '131072 log', '10 tbps']</t>
  </si>
  <si>
    <t>The Square Kilometre Array (SKA) will be the world‚Äôs largest and most sensitive radio telescope. It will address fundamental unanswered questions about our Universe including how the first stars and galaxies formed after the Big Bang, how dark energy is accelerating the expansion of theUniverse, the role of magnetism in the cosmos, the nature of gravity, and the search for life beyond Earth. This project envisages the construction of 133 15-m antennas in South Africa and 131072 log-periodic antennas in Australia, together with the associated infrastructure in the two desert sites. In addition, the SKA is an exemplar Big Data project, with data rates of over 10 Tbps being transported from the telescope to HPC/HTC facilities.</t>
  </si>
  <si>
    <t>60003771;60003771;60005920;60017375;60159660;60002493;60003771;60010785;60159660;60023254;60003771;60111177;60003771;60007279;60031806;60004762;60025278;60005784;60003771;60010785;60078852;116480080;60003771;60003771;60069548;60078852;60159660;60003771;60069548;60003771;60003771;60003771;118441319;60031806;60003771;60159660;60031806;60003771;60025278;60111177;60025278;60159660;60003771;60003771;60003771</t>
  </si>
  <si>
    <t>6602893324;56342451000;6602600127;7005331432;57194066132;57190305405;57194070178;57212256757;57194065036;35278169900;57194065777;35248203700;6701630280;10639571600;55813105800;57205950224;57206256395;56264689300;57206527416;57204240019;57194064166;57194073151;57194066613;57206319431;57194067207;12545769900;54393705000;57198685569;57202447897;57202486728;23668824000;57197352962;57207744116;6507342025;57204343946;57213924603;57194073458;57194071511;57190752781;56954392400;57225162797;57194072049;57194067010;7201828870;57194066049</t>
  </si>
  <si>
    <t>Grainge, K.;Alachkar, B.;Amy, Shaun;Barbosa, D.;Bommineni, M.;Boven, P.;Braddock, R.;Davis, J.;Diwakar, P.;Francis, V.;Gabrielczyk, R.;Gamatham, R.;Garrington, S.;Gibbon, T.;Gozzard, D.;Gregory, S.;Guo, Y.;Gupta, Y.;Hammond, J.;Hindley, D.;Horn, U.;Hughes-Jones, R.;Hussey, M.;Lloyd, S.;Mammen, S.;Miteff, S.;Mohile, V.;Muller, J.;Natarajan, S.;Nicholls, J.;Oberland, R.;Pearson, M.;Rayner, T.;Schediwy, S.;Schilizzi, R.;Sharma, S.;Stobie, S.;Tearle, M.;Wang, B.;Wallace, B.;Wang, L.;Warange, R.;Whitaker, R.;Wilkinson, A.;Wingfield, N.</t>
  </si>
  <si>
    <t>India;South Africa;South Africa;India;Australia;China;United Kingdom;Portugal;United Kingdom;South Africa;Australia;India;United Kingdom;United Kingdom;Netherlands;Australia;United Kingdom</t>
  </si>
  <si>
    <t>Pune;Pinelands;Pretoria;Pune;Perth;Beijing;Didcot;Lisboa;Middlesex;Gqeberha;Sydney;Pune;Warrington;Manchester;Dwingeloo;North Ryde;Cambridge</t>
  </si>
  <si>
    <t>Persistent Systems Limited;Square Kilometre Array, South Africa;Meraka Institute;Tata Consultancy Services India;The University of Western Australia;Tsinghua University;Rutherford Appleton Laboratory;Instituto de Telecomunicacoes;National Physical Laboratory;Nelson Mandela University;Australia Telescope National Facility;National Centre for Radio Astrophysics India;Daresbury Laboratory;The University of Manchester;Joint Institute for VLBI in Europe;AARNet;G√âANT</t>
  </si>
  <si>
    <t>60159660;60111177;60078852;60069548;60031806;60025278;60023254;60017375;60010785;60007279;60005920;60005784;60004762;60003771;60002493;118441319;116480080</t>
  </si>
  <si>
    <t>Grainge K.</t>
  </si>
  <si>
    <t>Square Kilometre Array: The radio telescope of the XXI century</t>
  </si>
  <si>
    <t>10.1134/S1063772917040059</t>
  </si>
  <si>
    <t>2-s2.0-85018592472</t>
  </si>
  <si>
    <t>['sidelobe suppression', 'radiating elements', 'phase shifters', 'phase shift', 'paper presents', 'novel design', 'new types', 'measured results', 'manufacturing simplicity', 'insertion loss', 'impedances ranging', 'higher gain', 'handed shifter', 'handed counterpart', 'good agreement', 'frequency sensitivity', 'frequency bandwidth', 'cell left', 'antenna design', 'antenna array', '20 db', '17 dbi', '1070œ ©']</t>
  </si>
  <si>
    <t>Dipole arrays | phase shifters | phased arrays | sidelobe suppression</t>
  </si>
  <si>
    <t>This paper presents a novel design of the 1-D frequency scanning antenna array with enhanced scan sector, frequency sensitivity, and sidelobe suppression. The antenna is intended for the direct imaging radar sensors. Modified pentagonal dipoles with impedances ranging from 120 to 1070Œ© are used as radiating elements to provide the required sidelobe suppression. For the antenna design, new types of phase shifters are considered, with respect to their insertion loss, frequency bandwidth, phase shift, and manufacturing simplicity: the double-cell left-handed shifter and its right-handed counterpart. Four linear arrays with eight pentagonal dipoles are combined to obtain the antenna array with higher gain and narrower main beam with respect to constituent linear arrays, but with almost identical H-plane scanning properties. The proposed antenna array was manufactured, and the measured results show an increased scan sector of 55¬∞, high frequency sensitivity of 14.25¬∞/100 MHz, gain of 15.5-17 dBi, and low sidelobe levels of around-20 dB in the whole scanning frequency range. Measured results are in very good agreement with simulations.</t>
  </si>
  <si>
    <t>1757-1764</t>
  </si>
  <si>
    <t>57216122322;21934283200;56954674400</t>
  </si>
  <si>
    <t>Boskovic, Nikola;Jokanovic, Branka;Radovanovic, Milos</t>
  </si>
  <si>
    <t>Boskovic N.</t>
  </si>
  <si>
    <t>Printed Frequency Scanning Antenna Arrays with Enhanced Frequency Sensitivity and Sidelobe Suppression</t>
  </si>
  <si>
    <t>10.1109/TAP.2017.2670528</t>
  </si>
  <si>
    <t>2-s2.0-85018595149</t>
  </si>
  <si>
    <t>['results show', 'proposed microwave', 'patch antenna', 'microwave lens', 'measured using', 'little effect', 'lens antenna', 'impedance bandwidth', 'higher gain', 'gain enhancement', 'frequency band', 'final design', 'center frequency', 'boresight gain', '9 ghz', '9 db', '8 dbi', '6 db', '5 ghz', '17 dbi']</t>
  </si>
  <si>
    <t>Dual-feeding | gain enhancement | microwave lens | patch antenna | periodic dielectric sheets</t>
  </si>
  <si>
    <t>A microwave lens designed using only 13 periodic dielectric sheets is proposed for gain enhancement of linearly polarized antenna. A 3-D-patch antenna with dual-fed and operating in the frequency band from 8-9 GHz is used for studies. The microwave lens is placed above the patch antenna to form a microwave-lens antenna. The final design is fabricated and measured using the Satimo Starlab system. Results show that the microwave lens has little effect on impedance bandwidth and efficiency of the patch antenna, but can increase the boresight gain by 11.9 dB from 5.1 to 17 dBi in simulation and by 11.6 dB from 5.2 to 16.8 dBi in measurement at the center frequency of 8.5 GHz. Compared with commercially available standard-gain horn antennas having the same center frequency of 8.5 GHz, the proposed microwave-lens antenna has a much smaller volume but higher gain.</t>
  </si>
  <si>
    <t>2068-2073</t>
  </si>
  <si>
    <t>Microwave Lens Using Periodic Dielectric Sheets for Antenna-Gain Enhancement</t>
  </si>
  <si>
    <t>10.1109/TAP.2017.2670441</t>
  </si>
  <si>
    <t>2-s2.0-85018601275</t>
  </si>
  <si>
    <t>['virtual apexes', 'thermal performances', 'therefore validating', 'modification widens', 'impedance match', 'ground plane', 'decade bandwidth', 'boom width', 'active regions']</t>
  </si>
  <si>
    <t>Electrothermal | high-power microwave | log-periodic (LP) antennas | multiphysics</t>
  </si>
  <si>
    <t>A wide-boom, microstrip-fed planar bidirectional log-periodic (LP) antenna is proposed and improvements in its impedance match, radiation, and thermal performances are demonstrated. The boom width of each arm is increased by moving its virtual apexes into the other arm while preserving the small flare angle and self-complementarity. This modification widens the ground plane for the microstrip feed line and results in enhanced impedance match and gain. In addition, electrothermal multi physics analysis demonstrates that the wide-boom mitigates hot spots logarithmically developed on LP's active regions. The impedance and far-field measurements show that the fabricated antenna achieves VSWR ‚â§ 2 and flat gain around 5 dBi over a decade bandwidth. A non contact thermal imaging system is used to measure temperature response of the antenna under a 5 W input power over 1.71-1.85 GHz range. The measured temperature images correlate well with the multi physics simulations, therefore validating the conclusions obtained via electrothermal analysis.</t>
  </si>
  <si>
    <t>1661-1669</t>
  </si>
  <si>
    <t>55430350400;7007076790</t>
  </si>
  <si>
    <t>Ha, Jaegeun;Filipovic, Dejan S.</t>
  </si>
  <si>
    <t>Ha J.</t>
  </si>
  <si>
    <t>Electrothermal Design of Bidirectional Wide-Boom Log-Periodic Antennas</t>
  </si>
  <si>
    <t>10.1109/TAP.2017.2670536</t>
  </si>
  <si>
    <t>2-s2.0-85018602036</t>
  </si>
  <si>
    <t>['tuning loss', 'strong need', 'resulting dual', 'operating frequency', 'lte bands', 'low frequencies', 'design mitigates', 'communication shows', '9 db', '600 mhz', '6 ghz']</t>
  </si>
  <si>
    <t>Antenna efficiency | eigenvalues and eigenfunctions | microelectromechanical devices | mobile antennas | multifrequency antennas | reconfigurable antennas</t>
  </si>
  <si>
    <t>With the future long term evolution (LTE) auction for television white spaces at 600 MHz, there is a strong need for efficient handset antennas operating at very low frequencies. This communication shows a tunable antenna covering the LTE bands from 600 MHz to 2.6 GHz. The antenna uses state-of-the-art microelectromechanical system tunable capacitors in order to reconfigure its operating frequency. In this communication, the design mitigates the tuning loss with a tunable extended ground plane. The resulting dual-resonant antenna exhibits a peak total efficiency of-3.9 dB at 600 MHz.</t>
  </si>
  <si>
    <t>2106-2111</t>
  </si>
  <si>
    <t>60022134-113100213;60022134;113100213;60022134</t>
  </si>
  <si>
    <t>41761294300;55816597900;7403404504;7102820003</t>
  </si>
  <si>
    <t>Del Barrio, Samantha Caporal;Foroozanfard, Ehsan;Morris, Art;Pedersen, Gert F.</t>
  </si>
  <si>
    <t>Aalborg;Irvine</t>
  </si>
  <si>
    <t>Aalborg University;WiSpry</t>
  </si>
  <si>
    <t>60022134;113100213</t>
  </si>
  <si>
    <t>Del Barrio S.</t>
  </si>
  <si>
    <t>Tunable Handset Antenna: Enhancing Efficiency on TV White Spaces</t>
  </si>
  <si>
    <t>10.1109/TAP.2017.2662221</t>
  </si>
  <si>
    <t>2-s2.0-85018603236</t>
  </si>
  <si>
    <t>['successfully used', 'requires feeds', 'receiver system', 'radio telescopes', 'past years', 'paper reports', 'noise ratio', 'noise amplifiers', 'instantaneous bandwidth', 'greater signal', 'geodetic observations', 'corrugated horns', 'component limiting', 'cassegrain antenna', 'better sensitivity', 'aperture efficiency', '34 ¬†']</t>
  </si>
  <si>
    <t>antenna | feed | multimode | VLBI | wideband</t>
  </si>
  <si>
    <t>Corrugated horns are the most typical feeds used in radio telescopes. They have typical fractional bandwidths of almost 20‚Äì30%. In very long baseline interferometer observations, the feed, low-noise amplifiers, and backend electronics limit the bandwidth of the whole receiver system. Wider bandwidth translates into better sensitivity, and in greater signal-to-noise ratio. This will allow finer resolution of group delay time or shorter observation times in geodetic observations. Recently, the bandwidth of the backend digital samplers in our receiver system was increased up to 16¬†Gsps. At that time, the feed antenna became the component limiting the instantaneous bandwidth of our very long baseline interferometry receiver system. Various wideband feeds have been developed in past years. However, none of them meets the needs of our Kashima 34¬†m Cassegrain antenna, which requires feeds with narrow beam width. This paper reports on newly developed wideband feeds for our 34¬†m antenna, which have been successfully used in the 6.5‚Äì15¬†GHz band with 30‚Äì50% aperture efficiency.</t>
  </si>
  <si>
    <t>479-489</t>
  </si>
  <si>
    <t>Ujihara, Hideki</t>
  </si>
  <si>
    <t>Koganei</t>
  </si>
  <si>
    <t>Japan National Institute of Information and Communications Technology</t>
  </si>
  <si>
    <t>Ujihara H.</t>
  </si>
  <si>
    <t>Development of wideband feed for Kashima 34¬†m antenna</t>
  </si>
  <si>
    <t>10.1002/2016RS006071</t>
  </si>
  <si>
    <t>2-s2.0-85018603735</t>
  </si>
  <si>
    <t>['siw ).', 'radiation element', 'operation band', 'one 16', 'metallic post', 'maximum gain', 'linear source', 'feed structure', 'element array', 'design principles', 'db gain', 'db beamwidth', 'center frequency', 'broad bandwidth', 'array size', '8 ¬∞', '5 ¬∞.', '4 db', '2 ¬∞', '12 ghz', '1 ghz', '1 dbi']</t>
  </si>
  <si>
    <t>Continuous transverse stub (CTS) | flat array | frequency-scanned antennas (FSAs) | substrate integrated waveguide (SIW)</t>
  </si>
  <si>
    <t>A beam scanning flat antenna array with the frequency that covers about the whole X-/Ku-band is proposed in this communication. The radiation element is the continuous transverse stub (CTS) constituted by the substrate integrated waveguide (SIW). The feed structure is an SIW parabolic reflector fed by a linear source with a metallic post, which exhibits a good impedance matching characteristics within a broad bandwidth. The beam steering direction is tunable with the frequency increasing within the operation band. The design principles of the SIW-based CTS array and the feed structure are explained in detail. One 16-element array is simulated, designed, and fabricated. The measurement results show that the antenna has a scanning angle range from 52.2¬∞ to-16.8¬∞ with the 3-dB gain from 8.5 to 14.1 GHz. At the center frequency of 12 GHz, it achieves a maximum gain of 18.1 dBi with an array size of 11.7Œª0√ó 1.28Œª0, while the first sidelobe level is-11.4 dB and the 3-dB beamwidth is 6.5¬∞.</t>
  </si>
  <si>
    <t>2051-2056</t>
  </si>
  <si>
    <t>60023813;60023813;60023813;60010818</t>
  </si>
  <si>
    <t>25650927100;57189265642;57210469795;7403257414</t>
  </si>
  <si>
    <t>Yang, Xue Xia;Di, Luqi;Yu, Yingjie;Gao, Steven</t>
  </si>
  <si>
    <t>Shanghai;Canterbury</t>
  </si>
  <si>
    <t>Shanghai University;University of Kent</t>
  </si>
  <si>
    <t>60023813;60010818</t>
  </si>
  <si>
    <t>Yang X.X.</t>
  </si>
  <si>
    <t>Low-Profile Frequency-Scanned Antenna Based on Substrate Integrated Waveguide</t>
  </si>
  <si>
    <t>10.1109/TAP.2017.2669961</t>
  </si>
  <si>
    <t>2-s2.0-85018605144</t>
  </si>
  <si>
    <t>['sustained simultaneously', 'stable gain', 'sectional structure', 'proposed design', 'presented reconfigurable', 'polarizations across', 'polarization states', 'operating band', 'one 1', 'n diodes', 'impedance bw', 'high front', 'high efficiency', 'hence switch', 'four sections', 'four p', 'effective bw', 'dipole antenna', 'cp states', 'back ratio', 'axial ratio', '8 dbi', '45 ¬∞']</t>
  </si>
  <si>
    <t>Circularly polarized (CP) antenna | magneto-electric (ME) dipole | multipolarization | polarization reconfigurable (PR) antenna | wideband antenna</t>
  </si>
  <si>
    <t>A wideband polarization reconfigurable magneto-electric (ME) dipole antenna is presented. The proposed ME dipole is able to work in three different polarization states including one linear polarization and two orthogonal circular polarizations. The linearly polarized operation mode is based on a Œì-probe-fed ME dipole of four-sectional structure. And perturbation is introduced by connecting the +45¬∞ (or-45¬∞) diagonal parts of the four sections with a diode embedded line to realize circularly polarized (CP) radiation. A simple biasing network driven by one 1.5 V dc source is designed to manipulate the state of four p-i-n diodes and hence switch the polarization. The presented reconfigurable ME dipole demonstrates distinctive features such as stable gain, high front-to-back ratio, and symmetric radiation pattern. Furthermore, a wide effective bandwidth (BW) in terms of the overlapped frequency region within which the impedance BW (S11&lt;-10 dB) for all polarization states and the axial ratio (AR) BW(AR &lt; 3) for both CP states are sustained simultaneously is obtained. An antenna prototype based on the proposed design is fabricated and tested for verification. Measured results show an effective BW of 7.9% (with an overlapped impedance BW of 31% and overlapped AR BW of 7.9%), comparatively high gain of 9 ¬± 0.8 dBi, and high efficiency of 80%-90% for all polarizations across the operating band.</t>
  </si>
  <si>
    <t>1633-1641</t>
  </si>
  <si>
    <t>Wideband Tri-Polarization Reconfigurable Magneto-Electric Dipole Antenna</t>
  </si>
  <si>
    <t>10.1109/TAP.2017.2670521</t>
  </si>
  <si>
    <t>2-s2.0-85018605798</t>
  </si>
  <si>
    <t>EP/K503034/1</t>
  </si>
  <si>
    <t>['working principle', 'wireless fidelity', 'type diode', 'tunable bandwidth', 'surface impedance', 'results show', 'resonant frequencies', 'potential application', 'performance tradeoffs', 'parts made', 'paper analyzes', 'obtain one', 'microelectromechanical systems', 'made mostly', 'hybrid metal', 'graphene material', 'frequency bands', 'electrical length', 'effect transistor', 'current propagating', 'continuous values', 'consequently switches', 'common switches', 'cellular long', 'antenna matching', '6 ghz', '5 ghz']</t>
  </si>
  <si>
    <t>Microstrip antennas | microwave antennas | multifrequency antennas | switching frequency</t>
  </si>
  <si>
    <t>This paper analyzes the potential application of graphene in microwave frequency reconfigurable antennas. Two multiband designs, one for wireless fidelity (WIFI), covering the frequency bands of 2.4, 3.6, and 5 GHz, and another for the cellular long-term evolution system, operating the frequency bands of 1.8, 2.5, 2.6, and 3.6 GHz, are evaluated to demonstrate the working principle and the performance tradeoffs. The designs are made mostly of copper with some parts made of graphene to enable reconfigurable behavior. The graphene material's surface impedance is tuned by applying a direct current bias voltage, which allows to obtain one of two extreme values that emulate the ON and OFF states of common switches, such as microelectromechanical systems (MEMSs), field-effect transistor, and p-type insulator n-type diode, or continuous values to mimic reconfigurable antennas loaded by varactors. This material switching modifies the electrical length of the current propagating through the antenna and consequently switches the resonant frequencies. Additionally, results show that hybrid metal-graphene frequency reconfigurable antennas can, at the same time, provide a tunable bandwidth and antenna matching.</t>
  </si>
  <si>
    <t>1558-1569</t>
  </si>
  <si>
    <t>56486948000;7202397539;55498731300</t>
  </si>
  <si>
    <t>Alvarez, Christian Nunez;Cheung, Rebecca;Thompson, John S.</t>
  </si>
  <si>
    <t>Alvarez C.</t>
  </si>
  <si>
    <t>Performance Analysis of Hybrid Metal-Graphene Frequency Reconfigurable Antennas in the Microwave Regime</t>
  </si>
  <si>
    <t>10.1109/TAP.2017.2670327</t>
  </si>
  <si>
    <t>2-s2.0-85018609065</t>
  </si>
  <si>
    <t>['unit cells', 'unit cell', 'two afss', 'specified combinations', 'reflection characteristics', 'radiation pattern', 'radiating source', 'pin diodes', 'operating frequency', 'monopole antenna', 'loaded around', 'band beam', '2 ghz']</t>
  </si>
  <si>
    <t>active frequency selective surfaces (AFSSs) | beam sweeping | Dual-band | radiation pattern reconfigurable antennas</t>
  </si>
  <si>
    <t>A dual-band beam-sweeping antenna based on two independent cylindrical active frequency selective surfaces (AFSSs) is proposed in this paper. This antenna is composed of a dual-band omnidirectional monopole antenna operating at 2.45 and 5.2 GHz and two cylindrical AFSS screens. The dual-band omnidirectional monopole antenna is designed as a radiating source and surrounded by the proposed two cylindrical AFSS screens. The unit cells of the two proposed AFSS screens consist of two metallic crosses connected by a pin diode vertically. By switching the pin diodes, the transmission and reflection characteristics of unit cell of the two AFSS are investigated, respectively, at their own operating frequency. This leads to the variation of the radiation pattern when the cylindrical AFSS screens are loaded around the monopole antenna. Therefore, by switching the pin diodes with specified combinations, the dual-band beamforming antenna with multiple discrete states can be achieved at 2.45 and 5.2 GHz.</t>
  </si>
  <si>
    <t>1542-1549</t>
  </si>
  <si>
    <t>A Compact Dual-Band Beam-Sweeping Antenna Based on Active Frequency Selective Surfaces</t>
  </si>
  <si>
    <t>10.1109/TAP.2017.2669719</t>
  </si>
  <si>
    <t>2-s2.0-85018610789</t>
  </si>
  <si>
    <t>['utilize two', 'several numerical', 'sar values', 'sar measurements', 'operating frequencies', 'observation point', 'mobile phones', 'fast technique', 'experimental validations']</t>
  </si>
  <si>
    <t>Estimation | multi-input multioutput (MIMO) | multiple-antenna transmitting | specific absorption rate (SAR)</t>
  </si>
  <si>
    <t>In this paper, we present a fast technique for estimating the specific absorption rate (SAR) of multiple-antenna transmitting devices such as mobile phones, which utilize two or more antennas in communication. SAR values for arbitrary relative phase combinations of the antennas at an observation point can be estimated from SAR measurements for several known relative phases at the same observation point. Several numerical and experimental validations on different antenna configurations and operating frequencies have been carried out to verify the proposed estimation method. It has been highlighted that the proposed estimation method is simple yet provides highly accurate estimated SAR values.</t>
  </si>
  <si>
    <t>1947-1957</t>
  </si>
  <si>
    <t>60032325;60032325;60032325;60121871-60025555</t>
  </si>
  <si>
    <t>36810067300;6602750936;7407902134;8986675900</t>
  </si>
  <si>
    <t>Le, Dinh Thanh;Hamada, Lira;Watanabe, Soichi;Onishi, Teruo</t>
  </si>
  <si>
    <t>Viet Nam;Japan;Japan</t>
  </si>
  <si>
    <t>Hanoi;Koganei;Tokyo</t>
  </si>
  <si>
    <t>Le Quy Don Technical University;Japan National Institute of Information and Communications Technology;Nippon Telegraph and Telephone Corporation</t>
  </si>
  <si>
    <t>60121871;60032325;60025555</t>
  </si>
  <si>
    <t>Le D.</t>
  </si>
  <si>
    <t>A Fast Estimation Technique for Evaluating the Specific Absorption Rate of Multiple-Antenna Transmitting Devices</t>
  </si>
  <si>
    <t>10.1109/TAP.2017.2670328</t>
  </si>
  <si>
    <t>2-s2.0-85018611486</t>
  </si>
  <si>
    <t>['wireless system', 'top surface', 'switching elements', 'siw cavity', 'simple structure', 'reconfigurable antenna', 'properly choosing', 'planar polarization', 'paper reports', 'measured results', 'low cost', 'linear polarization', 'input port', 'element antenna', 'array application']</t>
  </si>
  <si>
    <t>Dual-mode antenna | planar antenna | polarization-reconfigurable antenna | substrate integrated waveguide (SIW)</t>
  </si>
  <si>
    <t>This paper reports a planar polarization-reconfigurable antenna with a simple switching topology. A dual-mode substrate integrated waveguide (SIW) cavity is adopted for the element antenna having two input ports. Four radiation slots are etched on the top surface of the SIW cavity for generating the circularly polarized radiation, whose radiation phases can be adjusted by switching the input port. The left-hand circular polarization, right-hand circular polarization, and linear polarization can be realized by properly choosing the state of the excitation. A 2 √ó 2 array antenna is designed for the demonstration of the array application, and experiments are carried out to validate the design. Good agreement among the simulated and measured results is obtained. Different to the reported antenna architectures in the studies, which usually require complicated switching networks and more switching elements when designing an array for obtaining a high radiation gain, the proposed array antenna does not need additional switching elements for the large array applications. It has a low cost and a simple structure, and can be used for the polarization diverse applications of the wireless system.</t>
  </si>
  <si>
    <t>1624-1632</t>
  </si>
  <si>
    <t>14121305500;56640583000;57188866989</t>
  </si>
  <si>
    <t>Hao, Zhang Cheng;Fan, Kui Kui;Wang, Honghui</t>
  </si>
  <si>
    <t>A Planar Polarization-Reconfigurable Antenna</t>
  </si>
  <si>
    <t>10.1109/TAP.2017.2670440</t>
  </si>
  <si>
    <t>2-s2.0-85018612114</t>
  </si>
  <si>
    <t>['simulated results', 'return loss', 'radiation characteristics', 'luneburg lens', 'good agreement', 'gain drop', 'experimental verification', 'edge feeds', 'communication presents', 'azimuth plane', '75 db', '5 ghz', '15 dbi', '12 ),']</t>
  </si>
  <si>
    <t>Automotive radar | lens antenna | Luneburg lens | millimeter wave (mm-wave) | multibeam radiation patterns | wide angle scanning</t>
  </si>
  <si>
    <t>This communication presents the design and experimental verification of a substrate integrated waveguide fed lens antenna for 79 GHz automotive radar applications. The proposed integrated lens antenna consists of a six layer cylindrical Luneburg lens illuminated by 17 source elements of substrate integrated waveguide fed by a planar log periodic dipole antenna array. The Luneburg lens is developed by using a unique foam material AirexR82 (r = 1.12), which is drilled and pressed to achieve the different dielectric constant needed to follow the index law inside the lens. The return loss and the radiation characteristics of the proposed integrated lens antenna are investigated and validated by measurements. A good agreement between the measured and simulated results is observed. The measured results confirm the beam scanning capability of the proposed integrated lens antenna for a wide scan angle of ¬±85¬∞ in azimuth plane having a maximum antenna gain of 15 dBi at 82.5 GHz and gain drop of less than 2.75 dB for the edge feeds. The estimated radiation efficiency of the antenna is found to be 67% at 82.5 GHz.</t>
  </si>
  <si>
    <t>2041-2046</t>
  </si>
  <si>
    <t>60013183;60013183;60013183;60030553</t>
  </si>
  <si>
    <t>57188766390;57194070818;6603030382;7003723658</t>
  </si>
  <si>
    <t>Kamran Saleem, M.;Vettikaladi, Hamsakutty;Alkanhal, Majeed A.S.;Himdi, Mohamed</t>
  </si>
  <si>
    <t>Kamran Saleem M.</t>
  </si>
  <si>
    <t>Lens Antenna for Wide Angle Beam Scanning at 79 GHz for Automotive Short Range Radar Applications</t>
  </si>
  <si>
    <t>10.1109/TAP.2017.2669726</t>
  </si>
  <si>
    <t>2-s2.0-85018613421</t>
  </si>
  <si>
    <t>['using four', 'two gap', 'two antennas', 'small size', 'planar structure', 'operating band', 'obtained eight', 'noise ratio', 'much less', 'mobile device', 'input multiple', 'good independence', 'ghz band', 'generally agrees', 'easily implemented', 'db signal', 'compact two', 'channel capacity', 'calculated results', 'building blocks', 'building block', 'asymmetrically mirrored', 'also presented', '36 b']</t>
  </si>
  <si>
    <t>Asymmetrically mirrored (AM) antennas | eight-antenna array | fifth-generation (5G) smartphones | gap-coupled loop antennas | mobile antennas | multiple-input multiple-output (MIMO) antennas</t>
  </si>
  <si>
    <t>A compact two-antenna building block for forming the multiple-input multiple-output (MIMO) array in the mobile device such as the smartphone is presented. The building block has a planar structure of small size &amp;7 √ó 10 mm2 (about 0.08Œª √ó 0.12Œª) for operating at 3.5-GHz band (3.4-3.6 GHz), which is the recently identified frequency spectrum in World Radiocommunication Conference 2015 for future broadband mobile services. The building block is formed by two gap-coupled loop antennas having asymmetrically mirrored (AM) structures with respect to the system ground plane of the smartphone. The two AM antennas show good isolation thereof and their envelope correlation coefficient is much less than 0.1 in the operating band, showing very good independence of the two antennas in their far-field radiation characteristics. By using four such building blocks, an eight-antenna MIMO array at 3.5-GHz band in the smartphone is easily implemented. The channel capacity of the eight-antenna MIMO array in an 8 √ó 8 MIMO system is calculated to be about 36 b/s/Hz with 20-dB signal-to-noise ratio. The measured channel capacity obtained using an 8 √ó 8 MIMO measurement setup is also presented, which generally agrees with the calculated results. The obtained eight-antenna MIMO array is promising for future or fifth-generation smartphone applications.</t>
  </si>
  <si>
    <t>1765-1778</t>
  </si>
  <si>
    <t>35460663000;36698446700;56623549700</t>
  </si>
  <si>
    <t>Wong, Kin Lu;Tsai, Chih Yu;Lu, Jun Yu</t>
  </si>
  <si>
    <t>Two Asymmetrically Mirrored Gap-Coupled Loop Antennas as a Compact Building Block for Eight-Antenna MIMO Array in the Future Smartphone</t>
  </si>
  <si>
    <t>10.1109/TAP.2017.2670534</t>
  </si>
  <si>
    <t>2-s2.0-85018614998</t>
  </si>
  <si>
    <t>['proposed inverted', 'proposed antenna', 'impedance bandwidth', 'frequency bandwidth', 'elevation planes', 'easily extended', 'cp bandwidth', 'antenna achieves', 'achieves 60', '42 %.', '140 ¬∞']</t>
  </si>
  <si>
    <t>Broadband antenna | circular polarization | wide axial ratio (AR) beamwidth | wideband array</t>
  </si>
  <si>
    <t>A novel broadband circularly polarized (CP) antenna with wide axial ratio (AR) beamwidth is proposed. It is composed of two curved arms shaped like an inverted 'S.' The mechanisms of wideband CP operation and wide AR beamwidth are explained. To validate the concept, a prototype at C-band is manufactured and measured. Experimental results confirm that the antenna achieves an impedance bandwidth of 63% and a CP bandwidth of 42%. Furthermore, maximum AR beamwidth of 140¬∞ is achieved and wide AR beamwidth can be maintained in a frequency bandwidth of 35% in nearly all elevation planes. In addition, the antenna has the advantage of being easily extended to arrays. A four-element array using the proposed antenna is investigated through both simulations and experiments, and achieves 60% CP bandwidth and wide AR beamwidth. The proposed inverted-S antenna can realize wide CP bandwidth and wide AR beamwidth, and can easily form wideband CP arrays.</t>
  </si>
  <si>
    <t>1740-1748</t>
  </si>
  <si>
    <t>60010818;60010818;60010818;60010818;60010818;60025761</t>
  </si>
  <si>
    <t>56487227900;7403257414;27168499400;7402038513;57189367954;7405861702</t>
  </si>
  <si>
    <t>Zhang, Long;Gao, Steven;Luo, Qi;Young, Paul R.;Li, Wenting;Li, Qingxia</t>
  </si>
  <si>
    <t>Inverted-S Antenna with Wideband Circular Polarization and Wide Axial Ratio Beamwidth</t>
  </si>
  <si>
    <t>10.1109/TAP.2016.2628714</t>
  </si>
  <si>
    <t>2-s2.0-85018615427</t>
  </si>
  <si>
    <t>['standard wr', 'radiation pattern', 'radiating slots', 'measurements show', 'measured gain', 'imgw ).', 'efficiency higher', 'covering 54', 'communication deals', 'communication consists', '28 dbi', '15 waveguide']</t>
  </si>
  <si>
    <t>60-GHz frequency band | cavity-backed groove gap waveguide | corporate-feed networks based on inverted microstrip gap waveguide (IMGW) | slot array antenna</t>
  </si>
  <si>
    <t>This communication deals with the design of a 16√ó 16 slot array antenna fed by inverted microstrip gap waveguide (IMGW). The whole structure designed in this communication consists of radiating slots, a groove gap cavity layer, a distribution feeding network, and a transition from standard WR-15 waveguide to the IMGW. First, a 2√ó 2 cavity-backed slot subarray is designed with periodic boundary condition to achieve good performances of radiation pattern and directivity. Then, a complete IMGW feeding network with a transition from WR-15 rectangular waveguide to the IMGW has been realized to excite the radiating slots. The complete antenna array is designed at 60-GHz frequency band and fabricated using Electrical Discharging Machining Technology. The measurements show that the antenna has a 16.95% bandwidth covering 54-64-GHz frequency range. The measured gain of the antenna is more than 28 dBi with the efficiency higher than 40% covering 54-64-GHz frequency range.</t>
  </si>
  <si>
    <t>2117-2122</t>
  </si>
  <si>
    <t>60000990;60000990;60000990;60000990</t>
  </si>
  <si>
    <t>57189271237;55542722400;35177027300;56962924200</t>
  </si>
  <si>
    <t>Liu, Jinlin;Vosoogh, Abbas;Zaman, Ashraf Uz;Yang, Jian</t>
  </si>
  <si>
    <t>Design and Fabrication of a High-Gain 60-GHz Cavity-Backed Slot Antenna Array Fed by Inverted Microstrip Gap Waveguide</t>
  </si>
  <si>
    <t>10.1109/TAP.2017.2670509</t>
  </si>
  <si>
    <t>2-s2.0-85018616941</t>
  </si>
  <si>
    <t>['valued errors', 'thickness error', 'sidelobe level', 'radome system', 'proposed ia', 'power pattern', 'power beamwidth', 'peak power', 'numerical examples', 'monte carlo', 'interval analysis', 'experiment data', 'error interval', 'efficiently constructed', 'composite radome', 'composite material', 'art literature']</t>
  </si>
  <si>
    <t>Composite radome | interval analysis (IA) | power pattern | thickness error</t>
  </si>
  <si>
    <t>As the geometry thickness error of composite radome impacts the electromagnetic (EM) performance of the antenna-radome system, a novel interval arithmetic analytic approach to the analysis of the effect on average power pattern of antenna-radome system with the thickness error in the composite radome-based is proposed. The thickness error of radome's composite material is modeled as interval-valued errors. The link between the interval of thickness error and the interval power pattern along with some main EM characteristics (sidelobe level, peak power, and half-power beamwidth) expressed as intervals are efficiently constructed. Some comparisons with measured and simulated results reported in the state-of-the-art literature, experiment data and Monte Carlo (MC) method result serve as a way to validate the interval analysis (IA)-based method. Some numerical examples are reported to reveal the effect of the main geometric properties (i.e., location, size, width, and midpoint of the error interval) of the thickness error interval on power pattern. The obtained results show that the proposed IA-based approach offers tangible advantages and exhibits effectiveness versus some traditional statistical techniques (e.g., MC method).</t>
  </si>
  <si>
    <t>1934-1946</t>
  </si>
  <si>
    <t>60025578-60030835;60030835-60004582-60001642;60025578;60025578</t>
  </si>
  <si>
    <t>56158483000;56854903200;55978342200;56390786300</t>
  </si>
  <si>
    <t>Li, Peng;Pedrycz, Witold;Xu, Wanye;Song, Liwei</t>
  </si>
  <si>
    <t>Canada;China;Saudi Arabia;Poland</t>
  </si>
  <si>
    <t>Edmonton;Xi'an;Jeddah;Warsaw</t>
  </si>
  <si>
    <t>University of Alberta;Xidian University;King Abdulaziz University;Systems Research Institute of the Polish Academy of Sciences</t>
  </si>
  <si>
    <t>60030835;60025578;60004582;60001642</t>
  </si>
  <si>
    <t>Far-Field Pattern Tolerance Analysis of the Antenna-Radome System with the Material Thickness Error: An Interval Arithmetic Approach</t>
  </si>
  <si>
    <t>10.1109/TAP.2017.2670319</t>
  </si>
  <si>
    <t>2-s2.0-85018618768</t>
  </si>
  <si>
    <t>['total number', 'superposition principle', 'signal power', 'proposed method', 'power measurements', 'phased array', 'phase shifters', 'phase setting', 'numerical simulations', 'novel amplitude', 'nonlinear equations', 'measurement methods', 'measurement method', 'measured data', 'linear combination', 'known amplitude', 'inner products', 'inner product', 'element signals', 'electromagnetic field', 'complex signal', 'complex fields', 'array signal', 'antenna elements', 'antenna element', '180 ¬∞).']</t>
  </si>
  <si>
    <t>Amplitude-only measurement method | calibration method | phased array antenna | phased array calibration</t>
  </si>
  <si>
    <t>A novel amplitude-only measurement method is proposed to measure the signals (complex fields) of individual antenna elements for phased array calibration. The proposed method has minimum measuring time among the known amplitude-only measurement methods. The total number of power measurements with this method is about twice the number of antenna elements of phased array. Phase shifters are required to implement only three phase shifts (0¬∞, 90¬∞, and 180¬∞). Array signal power is measured when the phase setting of an antenna element is one of the three phase shifts. According to the superposition principle of electromagnetic field, array signal is a linear combination of antenna element signals. As signal power is the inner product of a complex signal and itself, a set of linear equations concerning the inner products of the antenna element signals are established and solved with the measured data. The element signals are obtained with the inner products analyzed with a set of nonlinear equations. Numerical simulations and experimental results validated the effectiveness of the proposed method in calibrating phased arrays.</t>
  </si>
  <si>
    <t>1815-1822</t>
  </si>
  <si>
    <t>Fast Amplitude-Only Measurement Method for Phased Array Calibration</t>
  </si>
  <si>
    <t>10.1109/TAP.2016.2629467</t>
  </si>
  <si>
    <t>2-s2.0-85018620236</t>
  </si>
  <si>
    <t>['¬± 1', 'two faces', 'slot radiators', 'power splitter', 'planar inverted', 'phase shifter', 'phase radiation', 'omnidirectional pattern', 'omnidirectional antennas', 'numerical simulations', 'novel two', 'gain variations', 'feed network', 'fabricated antenna', 'existing solutions', 'equal magnitude', 'designed using', 'cp waveform', 'complex 3', 'compatible pair', 'challenging part', 'certain radar', 'carefully discussed', 'azimuthal plane', 'azimuth angles', 'also accommodated', '5 db', '4 ghz']</t>
  </si>
  <si>
    <t>Antenna feeds | aperture antennas | circular polarization | omnidirectional antennas | slot antennas</t>
  </si>
  <si>
    <t>In certain radar and wireless communication applications, omnidirectional circularly polarized (CP) antennas are desired but existing solutions have complex 3-D structures and are large in size. In this paper, a compact and low profile CP antenna having omnidirectional pattern on azimuthal plane is demonstrated. The CP waveform is synthesized by combining two linearly polarized and omnidirectional antennas with 90¬∞ phase difference on their terminals. The most challenging part of the design is the realization of the horizontally polarized antenna with omnidirectional radiation pattern. This antenna is designed using a novel two-faced slot antenna structure capable of emitting in-phase radiation of equal magnitude on both sides of the antenna. The two faces of the low-profile slot antenna are connected by a thin meander parallel plate waveguide to provide antiparallel field distributions over the two faces of the slot radiators. This special design removes radiation nulls on E-plane that exists on conventional slot antennas, the mechanism of which has been carefully discussed in this paper. The other antenna is a compatible pair of planar inverted-F antennas constructed on the sides of the finite-ground plane two-faced slot antenna for the provision of vertically polarized omnidirectional radiation. A feed network with power splitter and phase shifter is also accommodated on the compact CP antenna. The antenna is designed and fabricated, and its performance is measured against numerical simulations. It is shown that the fabricated antenna at 2.4 GHz can provide measured axial ratio of lower than 1.8 and gain variations of less than ¬±1.5 dB over all azimuth angles.</t>
  </si>
  <si>
    <t>1550-1557</t>
  </si>
  <si>
    <t>60025778-60010449;60025778</t>
  </si>
  <si>
    <t>56039429200;35585913500</t>
  </si>
  <si>
    <t>Wu, Jiangfeng;Sarabandi, Kamal</t>
  </si>
  <si>
    <t>Ann Arbor;Cupertino</t>
  </si>
  <si>
    <t>University of Michigan, Ann Arbor;Apple Computer</t>
  </si>
  <si>
    <t>60025778;60010449</t>
  </si>
  <si>
    <t>Compact Omnidirectional Circularly Polarized Antenna</t>
  </si>
  <si>
    <t>10.1109/TAP.2017.2669959</t>
  </si>
  <si>
    <t>2-s2.0-85018620260</t>
  </si>
  <si>
    <t>15K12564</t>
  </si>
  <si>
    <t>['‚ àí3', 'significantly simplified', 'mode mir', 'microstrip line', 'lhd ).', 'imaging device', 'horn antenna', 'finline transmitter', 'coaxial cable', 'antenna millimeter', '33 ghz']</t>
  </si>
  <si>
    <t>The two-dimensional (2-D) Horn-antenna Millimeter-wave Imaging Device (HMID) has been developed for the O-mode Microwave Imaging Reflectometry (O-MIR) in the Large Helical Device (LHD). The detectable frequency range of the HMID is 23-33 GHz, which corresponds to the cutoff electron density of 0.8-1.5 √ó 1019 m‚àí3 in the O-MIR. The HMID is a 2-D imaging device that improves on the horn-antenna mixer array, which had been developed for the X-mode MIR in the LHD. In the HMID, the signal (RF) wave from the horn antenna is transmitted to the microstrip line by the finline transmitter, and this is mixed by the double-balanced-mixer with the local oscillation wave that is fed by a coaxial cable. By using the HMID, the MIR optical system can be significantly simplified.</t>
  </si>
  <si>
    <t>60015970-60021523;108101444;60004853;60015970;60027625</t>
  </si>
  <si>
    <t>7101976481;7403170622;57201810841;8730679200;55992120100</t>
  </si>
  <si>
    <t>Nagayama, Y.;Ito, N.;Kuwahara, D.;Tsuchiya, H.;Yamaguchi, S.</t>
  </si>
  <si>
    <t>Suita;Hayama;Toki;Fuchu;Ube</t>
  </si>
  <si>
    <t>Kansai University;The Graduate University for Advanced Studies;National Institutes of Natural Sciences - National Institute for Fusion Science;Tokyo University of Agriculture and Technology;National Institute of Technology</t>
  </si>
  <si>
    <t>60027625;60021523;60015970;60004853;108101444</t>
  </si>
  <si>
    <t>Nagayama Y.</t>
  </si>
  <si>
    <t>Development of 2-D horn-antenna millimeter-wave imaging device (HMID) for the plasma diagnostics</t>
  </si>
  <si>
    <t>10.1063/1.4980150</t>
  </si>
  <si>
    <t>2-s2.0-85018629536</t>
  </si>
  <si>
    <t>['wald test', 'suitable detectors', 'special cases', 'rao test', 'proposed one', 'output radar', 'different detectors', 'authors establish']</t>
  </si>
  <si>
    <t>In this study, the authors establish the general signal model for a moving target based on the multiple-input-multiple-output radar with arbitrary transmitting waveforms and arbitrary antenna configuration. It is shown that the existing signal models are special cases of the proposed one. According to the proposed general signal model, they devise several detectors, which are based on the criteria of the generalised likelihood ratio test, Rao test, and Wald test. Numerical examples show that the detection performance varies with different transmitting waveforms and different detectors. Hence, the general signal model is useful in choosing suitable transmitting waveforms and suitable detectors for different detection tasks.</t>
  </si>
  <si>
    <t>113357408;113357408;113357408;113357408</t>
  </si>
  <si>
    <t>57189633431;55138456100;55804018300;36127770000</t>
  </si>
  <si>
    <t>Yang, Haifeng;Liu, Weijian;Xie, Wenchong;Wang, Yongliang</t>
  </si>
  <si>
    <t>Air Force Early Warning Academy</t>
  </si>
  <si>
    <t>General signal model of MIMO radar for moving target detection</t>
  </si>
  <si>
    <t>10.1049/iet-rsn.2016.0110</t>
  </si>
  <si>
    <t>2-s2.0-85018632443</t>
  </si>
  <si>
    <t>['visible light', 'virtual diameter', 'submillimeter array', 'specialized computer', 'organic molecules', 'optical fiber', 'northern chile', 'jointly operated', 'indoor racks', 'high sensitivity', 'hardly noticeable', 'gas rotating', 'essential element', 'electrical signals', 'chajnantor plateau', 'astronomical bodies', '22 countries']</t>
  </si>
  <si>
    <t>ALMA (Atacama Large Millimeter/submillimeter Array) telescope is jointly operated by 22 countries and regions including Japan. The telescope combines 66 parabola antennas functioning as a huge radio telescope with a virtual diameter of approximately 16 km. it has been constructed in northern Chile on the Chajnantor Plateau at an altitude of 5000 m. ALMA captures radio waves rather than visible light and converts them into electrical signals by a receiver, digitized, and passed through optical fiber to a correlator that operates as a specialized computer. Housed in indoor racks, the correlator is hardly noticeable, but it is an essential element that can be called the brains of this interferometer. ALMA is being used to search for organic molecules in space that might be related to the origin of life. The high sensitivity of ALMA should enable it to detect radio waves emitted by amino acid molecules. It has also been used to measure the mass of a massive black hole by analyzing the motion of gas rotating about it. The ALMA can be applied to an extremely broad range of astronomical bodies and phenomena.</t>
  </si>
  <si>
    <t>Fujitsu Scientific and Technical Journal</t>
  </si>
  <si>
    <t>Hiramatsu, Masaaki</t>
  </si>
  <si>
    <t>Mitaka</t>
  </si>
  <si>
    <t>National Institutes of Natural Sciences - National Astronomical Observatory of Japan</t>
  </si>
  <si>
    <t>Hiramatsu M.</t>
  </si>
  <si>
    <t>Special contribution ALMA and its observational achievements: Unveiling the mysteries of the dark universe</t>
  </si>
  <si>
    <t>2-s2.0-85018694293</t>
  </si>
  <si>
    <t>DE-FG02-07ER46471</t>
  </si>
  <si>
    <t>['trends observed', 'snh4 redeposition', 'sn etching', 'remove sn', 'radical density', 'model predictions', 'limiting factor', 'key importance', 'hydrogen plasma', 'good agreement', 'fully understood', 'extreme ultraviolet', 'experimental measurements', 'euv throughput', 'euv light', 'etching system', 'etch sn', 'dimensional model', 'debris deposits', 'collector must', 'catalytic probe']</t>
  </si>
  <si>
    <t>cleaning | collector | debris | extreme ultraviolet | hydrogen | in situ | plasma</t>
  </si>
  <si>
    <t>Extreme ultraviolet (EUV) lithography sources expel Sn debris. This debris deposits on the collector optic used to focus the EUV light, lowering its reflectivity and EUV throughput to the wafer. Consequently, the collector must be cleaned, causing source downtime. To solve this, a hydrogen plasma source was developed to clean the collector in situ by using the collector as an antenna to create a hydrogen plasma and create H radicals, which etch Sn as SnH4. This technique has been shown to remove Sn from a 300-mm-diameter stainless steel dummy collector. The H radical density is of key importance in Sn etching. The effects of power, pressure, and flow on radical density are explored. A catalytic probe has been used to measure radical density, and a zero-dimensional model is used to provide the fundamental science behind radical creation and predict radical densities. Model predictions and experimental measurements are in good agreement. The trends observed in radical density, contrasted with measured Sn removal rates, show that radical density is not the limiting factor in this etching system; other factors, such as SnH4 redeposition and energetic ion bombardment, must be more fully understood in order to predict removal rates.</t>
  </si>
  <si>
    <t>Journal of Micro/ Nanolithography, MEMS, and MOEMS</t>
  </si>
  <si>
    <t>April-June 2017</t>
  </si>
  <si>
    <t>60000745-60025038;60000745;60000745;60000745-60012222;60000745</t>
  </si>
  <si>
    <t>55229388200;56690482100;57194110703;57203178931;7006106746</t>
  </si>
  <si>
    <t>Elg, Daniel T.;Panici, Gianluca A.;Peck, Jason A.;Srivastava, Shailendra N.;Ruzic, David N.</t>
  </si>
  <si>
    <t>Berkeley;Santa Clara;Urbana</t>
  </si>
  <si>
    <t>University of California, Berkeley;Applied Materials Incorporated;University of Illinois Urbana-Champaign</t>
  </si>
  <si>
    <t>60025038;60012222;60000745</t>
  </si>
  <si>
    <t>Elg D.</t>
  </si>
  <si>
    <t>Modeling and measurement of hydrogen radical densities of in situ plasma-based Sn cleaning source</t>
  </si>
  <si>
    <t>10.1117/1.JMM.16.2.023501</t>
  </si>
  <si>
    <t>2-s2.0-85018754627</t>
  </si>
  <si>
    <t>CB 2015-257358</t>
  </si>
  <si>
    <t>['v response', 'terahertz frequencies', 'switching diodes', 'ssds ).', 'ssd geometry', 'spiral antennas', 'shaped self', 'remarkable diode', 'rectenna architectures', 'optimized l', 'e .,', 'complementary square', 'characteristic impedance', 'authors investigate']</t>
  </si>
  <si>
    <t>energy harvesting | impedance matching | self-switching diodes | spirals antennas | terahertz</t>
  </si>
  <si>
    <t>The authors investigate the efficiency of a series of broadband rectennas designed to harvest the free-propagating electromagnetic energy at terahertz frequencies. We analyze by simulations the case of self-complementary square-and Archimedean-spiral antennas coupled to L-shaped self-switching diodes (L-SSDs). First, the geometry (i.e., the width and length of the channel) of the L-SSD was optimized to obtain a remarkable diode-like I-V response. Subsequently, the optimized L-SSD geometry was coupled to both types of spiral antennas and their characteristic impedance was studied. Finally, the energy conversion efficiency was evaluated for both rectenna architectures.</t>
  </si>
  <si>
    <t>Journal of Photonics for Energy</t>
  </si>
  <si>
    <t>60022157;60031335;60022157;60030452;60031335;60013281;60031335</t>
  </si>
  <si>
    <t>55150930400;55881935100;23476827100;7004405731;55577221600;56597924800;55993745800</t>
  </si>
  <si>
    <t>Briones, Edgar;Cortes-Mestizo, Irving E.;Briones, Joel;Droopad, Ravindranath;Espinosa-Vega, Leticia I.;Vilchis, Heber;Mendez-Garcia, Victor H.</t>
  </si>
  <si>
    <t>Mexico;United States;Mexico;Mexico</t>
  </si>
  <si>
    <t>San Luis Potos√≠;San Marcos;Tlaquepaque;Tuxtla Gutierrez</t>
  </si>
  <si>
    <t>Universidad Autonoma de San Luis Potosi;Texas State University;Instituto Tecnol√≥gico y de Estudios Superiores de Occidente;Universidad de Ciencias y Artes de Chiapas</t>
  </si>
  <si>
    <t>60031335;60030452;60022157;60013281</t>
  </si>
  <si>
    <t>Briones E.</t>
  </si>
  <si>
    <t>Efficiency of broadband terahertz rectennas based on self-switching nanodiodes</t>
  </si>
  <si>
    <t>10.1117/1.JPE.7.025001</t>
  </si>
  <si>
    <t>2-s2.0-85018758872</t>
  </si>
  <si>
    <t>['structural enclosure', 'solidworks software', 'several considerations', 'radome thickness', 'pressure acting', 'present work', 'mounting bracket', 'modal analysis', 'important role']</t>
  </si>
  <si>
    <t>Radome | SolidWorks</t>
  </si>
  <si>
    <t>Radome is a structural enclosure for Radar/antenna which protects from external environmental loads. There are several considerations in the design and fabrication of Radomes. In the present work, Radome with Mounting Bracket is mounted on the wing of the aircraft which is is moving with 0.8 Mach speed. Flow simulation analysis is carried out in SolidWorks software to extract the pressure acting on the surface of the Radome. The pressure data obtained from the SolidWorks is applied in the FE model generated inAbaqus V 6.14. The Radome thickness plays a important role in the performance of antenna. The Radome thickness is optimised by carrying out static and modal analysis.</t>
  </si>
  <si>
    <t>148-155</t>
  </si>
  <si>
    <t>100679544;60109798;60109798;60109798</t>
  </si>
  <si>
    <t>57194102052;57194101453;57194107478;56826352400</t>
  </si>
  <si>
    <t>Kumar, U. Uday;Reddy, A. Nagarjun;Soumya, V. Mercy;Navaneetha, S.</t>
  </si>
  <si>
    <t>Vidya Jyothi Institute of Technology;DLRL</t>
  </si>
  <si>
    <t>60109798;100679544</t>
  </si>
  <si>
    <t>Kumar U.</t>
  </si>
  <si>
    <t>Design and finite element analysis of air borne radome</t>
  </si>
  <si>
    <t>2-s2.0-85018764894</t>
  </si>
  <si>
    <t>['wireless communications', 'wireless bi', 'time monitoring', 'thus demonstrated', 'temperature data', 'systems need', 'stm32f103vet6 chip', 'sensor data', 'rfx2401 amplifiers', 'results show', 'open environment', 'microcontroller unit', 'm2m communication', 'interrupt request', 'hardware implemented', 'handheld device', 'digital converters', 'data link', 'critical effect', 'bit analogue', 'application systems', 'also implemented', 'adcs ).', 'adc data']</t>
  </si>
  <si>
    <t>Bi-directional communication | heating system | intelligent system | Internet of Things | machine to machine | wireless</t>
  </si>
  <si>
    <t>In application systems of the Internet of Things (IoT), real-time monitoring and control of the systems need to be realized with wireless communications from machine to machine (M2M), especially under harsh application scenarios. The data link of the M2M communication has also a critical effect on the system in the application. In this paper, a wireless bi-directional data link for smart temperature recording is reported. The radio frequency hardware employed consists of NRF24L01 wireless transceivers, RFX2401 amplifiers and matching network sand antennas. The microcontroller unit (MCU) is based on the STM32F103VET6 chip, which controls the NRF24L01 by a four-pin serial peripheral interface (SPI) to realize the bi-directional data link, and the sensor data are sampled with 12-bit analogue-to-digital converters (ADCs). The communication is realized as the interrupt request (IRQ) signal of the NRF24L01 changes periodically. A look-up table and a linear optimization method are also implemented to improve the accuracy of ADC data. The bi-directional data link is then applied to a wired heating control system. The results show that temperature data can be transmitted and received over a distance up to 320 m in an open environment and 52 m in an indoor complex environment with the hardware implemented. The real-time temperature data can be displayed on a computer or a handheld device. Wireless M2M communication and control are thus demonstrated.</t>
  </si>
  <si>
    <t>420-428</t>
  </si>
  <si>
    <t>Transactions of the Institute of Measurement and Control</t>
  </si>
  <si>
    <t>60022414;60022414;60022414;60022414;60022414;60022414</t>
  </si>
  <si>
    <t>57194116101;35790978700;55658057450;56319530400;54920213600;55683344000</t>
  </si>
  <si>
    <t>Wu, Nan;Liu, Chengguo;Zhang, Bin;Zhou, Shuai;Zhang, Jingwei;Wu, Zhi P.</t>
  </si>
  <si>
    <t>Wuhan University of Technology</t>
  </si>
  <si>
    <t>Wu N.</t>
  </si>
  <si>
    <t>Wireless bi-directional data link for smart temperature recording</t>
  </si>
  <si>
    <t>10.1177/0142331216675402</t>
  </si>
  <si>
    <t>2-s2.0-85018770759</t>
  </si>
  <si>
    <t>['resonance region', 'radiation pattern', 'radiation impedance', 'plasma along', 'main characteristics', 'far field', 'antenna wire', 'antenna depend']</t>
  </si>
  <si>
    <t>The far field, the radiation pattern, and the radiation impedance of a traveling-wave antenna oriented in plasma along the external magnetic field in the resonance region of the whistler frequency band are studied. It is shown how the main characteristics of the antenna depend on its length and the current propagation constant along the antenna wire.</t>
  </si>
  <si>
    <t>337-345</t>
  </si>
  <si>
    <t>Derendyaev, D. N.</t>
  </si>
  <si>
    <t>Derendyaev D.</t>
  </si>
  <si>
    <t>Radiation of a travelling-wave antenna in plasma in the whistler frequency band</t>
  </si>
  <si>
    <t>10.1134/S1064226917040040</t>
  </si>
  <si>
    <t>2-s2.0-85018786821</t>
  </si>
  <si>
    <t>['various helixes', 'vacuum using', 'unshielded antennas', 'simulations electric', 'routinely used', 'plasma source', 'namely n', 'helicon antennas', 'helicon antenna', 'four cases', 'experimental data', 'electromagnetic shield', 'comparisons among', 'commercial software', 'capacitive coupling', 'appropriate number', 'also applied']</t>
  </si>
  <si>
    <t>electromagnetic simulation | electrostatic shielding | helical antenna | helicon antenna | inductive plasma</t>
  </si>
  <si>
    <t>Helical and Helicon antennas are routinely used to generate inductively coupled plasmas, but there are only a few simulations or experimental data with comparisons among them. Thus, selection of the appropriate number of turns, or the type of helical or helicon antenna to use is empirical. In this paper, a comparison via simulation of various helixes and helicon antennas is presented. Full wave 3D electromagnetic analysis is performed in vacuum using a commercial software, and the electric/magnetic field component is calculated and compared for four cases of helixes, namely N = 1‚Äì4 where N is the number of turns that each helix has, as well as two helicon antennas (half and full Nagoya type). In order to reduce the capacitive coupling of these antennas an electromagnetic shield is also applied. Simulation and comparison of the shielded and unshielded antennas is given. We show that via such simulations electric and magnetic field components can be compared in order to select the appropriate antenna type for a plasma source.</t>
  </si>
  <si>
    <t>Plasma Processes and Polymers</t>
  </si>
  <si>
    <t>60001104;60001104;60001104</t>
  </si>
  <si>
    <t>6506537468;56074382700;7005985595</t>
  </si>
  <si>
    <t>Stratakos, Yorgos;Zeniou, Angelos;Gogolides, Evangelos</t>
  </si>
  <si>
    <t>Demokritos National Centre for Scientific Research</t>
  </si>
  <si>
    <t>Stratakos Y.</t>
  </si>
  <si>
    <t>Comparison of Helical and Helicon Antennas as Sources of Plasma Excitation Using a Full Wave 3D Electromagnetic Analysis in Vacuum</t>
  </si>
  <si>
    <t>10.1002/ppap.201600107</t>
  </si>
  <si>
    <t>2-s2.0-85018855162</t>
  </si>
  <si>
    <t>['vehicular body', 'various effects', 'radiation characteristics', 'performance metrics', 'conformal antenna', 'carefully deliberated', 'antenna due']</t>
  </si>
  <si>
    <t>Aerodynamic drag | Conformal antenna | RT duroid | Vehicular communication</t>
  </si>
  <si>
    <t>The degradation of performance metrics of an antenna due to hiding multiple antennas in the vehicular body and aerodynamic drag caused due to perturbing antenna structures is overcome by using conformal antennas. Conforming the antenna causes various changes in the radiation characteristics of the antenna. Therefore it is essential to study and analyze these variations for characterizing the conformal antenna and also to counterbalance the changes in performance metrics. The various effects of parameters which contributes for superior radiation characteristics of the conformed radiating antenna which is used for vehicular communication applications is carefully deliberated in this paper.</t>
  </si>
  <si>
    <t>2428-2433</t>
  </si>
  <si>
    <t>60105237;60105237;60105237;60105237;60105237</t>
  </si>
  <si>
    <t>57202400307;57194146030;57194154020;57194149394;24512742900</t>
  </si>
  <si>
    <t>Abishek, Ebenezer B.;Raja, Antony Veera Puthira;Kumar, Kishore P.C.;Stephen, Arul C.;Raaza, Arun</t>
  </si>
  <si>
    <t>Vels Institute of Science, Technology &amp; Advanced Studies</t>
  </si>
  <si>
    <t>Abishek E.</t>
  </si>
  <si>
    <t>Study and analysis of conformal antennas for vehicular communication applications</t>
  </si>
  <si>
    <t>2-s2.0-85018867627</t>
  </si>
  <si>
    <t>['two scenarios', 'transmitting antennas', 'transmission policies', 'total number', 'term distortion', 'term cases', 'system performance', 'single sensor', 'simulations show', 'sensor single', 'sensor multiple', 'secrecy constraint', 'partial csi', 'multiple sensors', 'multiple antennas', 'minimum mean', 'mainly focus', 'fusion center', 'fc ),', 'eavesdropper reconstruct', 'dramatically enhance', 'asymptotic expressions', 'antenna scenario', 'antenna network']</t>
  </si>
  <si>
    <t>Distributed estimation | fading channels | physical layer security | power allocation | sensor networks</t>
  </si>
  <si>
    <t>In this paper, we investigate the performance of distributed estimation schemes in a wireless sensor network in the presence of an eavesdropper. The sensors transmit observations to the fusion center (FC), which at the same time are overheard by the eavesdropper. Both the FC and the eavesdropper reconstruct a minimum mean-squared error estimate of the physical quantity observed. We address the problem of transmit power allocation for system performance optimization subject to a total average power constraint on the sensor(s), and a security/secrecy constraint on the eavesdropper. We mainly focus on two scenarios: 1) a single sensor with multiple transmit antennas and 2) multiple sensors with each sensor having a single transmit antenna. For each scenario, given perfect channel state information (CSI) of the FC and full or partial CSI of the eavesdropper, we derive the transmission policies for short-term and long-term cases. For the long-term power allocation case, when the sensor is equipped with multiple antennas, we can achieve zero information leakage in the full CSI case, and dramatically enhance the system performance by deploying the artificial noise technique for the partial CSI case. Asymptotic expressions are derived for the long-term distortion at the FC as the number of sensors or the number of antennas becomes large. In addition, we also consider multiple-sensor multiple-antenna scenario, and simulations show that given the same total number of transmitting antennas the multiple-antenna sensor network is superior to the performance of the multiple-sensor single-antenna network.</t>
  </si>
  <si>
    <t>544-561</t>
  </si>
  <si>
    <t>Estimation in Wireless Sensor Networks with Security Constraints</t>
  </si>
  <si>
    <t>10.1109/TAES.2017.2649178</t>
  </si>
  <si>
    <t>2-s2.0-85018931064</t>
  </si>
  <si>
    <t>['wimax ),', 'top plane', 'three stubs', 'sufficient bandwidth', 'shaped slot', 'right side', 'rectangular slot', 'proposed antenna', 'properly designing', 'parasitic strip', 'microwave access', 'like stub', 'left side', 'inverted u', 'inverted l', 'bottom plane', 'asymmetric cross', '830 mhz', '8 mm', '50 mhz', '400 mhz', '390 mhz']</t>
  </si>
  <si>
    <t>GPS | Quad-Band | Slot Antenna | WiMAX | WLAN</t>
  </si>
  <si>
    <t>In this paper, an asymmetric compact multiband slot antenna is proposed for global positioning system (GPS), worldwide interoperability for microwave access (WiMAX), and wireless area network (WLAN) applications. The top plane, a ground is composed of a rectangular slot with a trapezoidal-like stub, an inverted U-shaped slot at the right side of the rectangular slot, an inverted L-shaped slot at the left side of the rectangular slot, and three stubs. The proposed antenna is fed by an asymmetric cross-parasitic strip on the bottom plane. By properly designing the slots and stubs, four resonant frequency bands are achieved with -10 dB reflection coefficient bandwidths of 50 MHz, 400 MHz, 390 MHz, and 830 MHz in the 1.57 GHz GPS band, 2.4 GHz WLAN band, 3.5 GHz WiMAX band, and 5.5 GHz WLAN bands, respectively. The antenna has a total compact size of 13 mm √ó 32 mm √ó 0.8 mm. Simulated and measured results indicate that the proposed antenna has sufficient bandwidth and good radiation performance in each band.</t>
  </si>
  <si>
    <t>60024872;60024872;60010065;60024872</t>
  </si>
  <si>
    <t>57193341962;56535647200;55817117900;56535582400</t>
  </si>
  <si>
    <t>Piao, Haiyan;Jin, Yunnan;Tak, Jinpil;Choi, Jaehoon</t>
  </si>
  <si>
    <t>Seoul;Tucson</t>
  </si>
  <si>
    <t>Hanyang University;The University of Arizona</t>
  </si>
  <si>
    <t>60024872;60010065</t>
  </si>
  <si>
    <t>Piao H.</t>
  </si>
  <si>
    <t>Compact mobile Quad-band slot antenna design for GPS L1, WiMAX, and WLAN applications</t>
  </si>
  <si>
    <t>10.5515/JKIEES.2017.17.2.57</t>
  </si>
  <si>
    <t>2-s2.0-85018941600</t>
  </si>
  <si>
    <t>['user scheduling', 'ul training', 'training resource', 'training overhead', 'spectral efficiency', 'spatial information', 'small amount', 'significantly reduces', 'rank models', 'proposed studies', 'paper proposes', 'massive multiple', 'including uplink', 'immediately relieved', 'feedback cost', 'fdd systems', 'existing low', 'dl channels', 'data transmission', 'channel statistics', 'channel estimation', 'also design']</t>
  </si>
  <si>
    <t>Angle reciprocity | Direction of arrival (DOA) | Discrete Fourier transform (DFT) | Massive multiple input multiple output (MIMO) | Spatial basis expansion model (SBEM)</t>
  </si>
  <si>
    <t>This paper proposes a unified transmission strategy for multiuser time division duplex (TDD)/frequency division duplex (FDD) massive multiple-input-multiple-output (MIMO) systems, including uplink (UL)/downlink (DL) channel estimation and user scheduling for data transmission. With the aid of antenna array theory and array signal processing, we build a spatial basis expansion model (SBEM) to represent the UL/DL channels with far fewer parameter dimensions. Hence, both the UL and DL channel estimations of multiusers can be carried out with a small amount of training resource, which significantly reduces the training overhead and feedback cost. Meanwhile, the pilot contamination problem in the UL training is immediately relieved by exploiting the spatial information of users. To enhance the spectral efficiency, we also design a greedy user scheduling scheme during the data transmission period. Compared with existing low-rank models, the newly proposed SBEM offers an alternative for channel acquisition without the need for channel statistics and can be applied to both TDD and FDD systems. Various numerical results are provided to corroborate the proposed studies.</t>
  </si>
  <si>
    <t>3170-3184</t>
  </si>
  <si>
    <t>60025278;60025278;60025578;60005244</t>
  </si>
  <si>
    <t>57190404611;11940803400;55340687300;55243233900</t>
  </si>
  <si>
    <t>Xie, Hongxiang;Gao, Feifei;Zhang, Shun;Jin, Shi</t>
  </si>
  <si>
    <t>Xi'an;Beijing;Nanjing</t>
  </si>
  <si>
    <t>Xidian University;Tsinghua University;Southeast University</t>
  </si>
  <si>
    <t>60025578;60025278;60005244</t>
  </si>
  <si>
    <t>Xie H.</t>
  </si>
  <si>
    <t>A unified transmission strategy for TDD/FDD massive MIMO systems with spatial basis expansion model</t>
  </si>
  <si>
    <t>10.1109/TVT.2016.2594706</t>
  </si>
  <si>
    <t>2-s2.0-85018947351</t>
  </si>
  <si>
    <t>['simultaneously transmit', 'secondary transmitters', 'secondary transmissions', 'reasonable number', 'problem using', 'primary transmitters', 'preknown set', 'paper considers', 'paper assumes', 'noise ratio', 'network formed', 'multiple primary', 'minimum signal', 'guarantees feasibility', 'frequency bands', 'distributed implementation', 'cognitive radio', 'centralized solution', 'antenna users']</t>
  </si>
  <si>
    <t>Alternating direction method of multipliers | cognitive radio (CR) network | distributed implementation | limited information exchange | maximizing the minimum signal-to-interference-plus-noise ratio (SINR)</t>
  </si>
  <si>
    <t>This paper considers the downlink of a cognitive radio (CR) network formed by multiple primary and secondary transmitters, where each multiantenna transmitter serves a preknown set of single-antenna users. This paper assumes that the secondary and primary transmitters can simultaneously transmit their data over the same frequency bands to achieve high system spectrum efficiency. This paper considers the downlink balancing problem of maximizing the minimum signal-to-interference-plus-noise ratio (SINR) of the secondary transmitters subject to both the total power constraint of the secondary transmitters and the maximum interference constraint at each primary user due to secondary transmissions. This paper proposes solving the problem using the alternating direction method of multipliers, which leads to a distributed implementation through limited information exchange across the coupled secondary transmitters. This paper additionally proposes a solution that guarantees feasibility at each iteration. Simulation results demonstrate that the proposed solution converges to the centralized solution in a reasonable number of iterations.</t>
  </si>
  <si>
    <t>3491-3496</t>
  </si>
  <si>
    <t>60092945;60107224;60092945-60009506;60092945</t>
  </si>
  <si>
    <t>56719799000;24824030400;6701750932;35570711700</t>
  </si>
  <si>
    <t>Dhifallah, Oussama;Dahrouj, Hayssam;Al-Naffouri, Tareq Y.;Alouini, Mohamed Slim</t>
  </si>
  <si>
    <t>Saudi Arabia;Saudi Arabia;Saudi Arabia</t>
  </si>
  <si>
    <t>Jeddah;Thuwal;Dhahran</t>
  </si>
  <si>
    <t>Effat University, Saudi Arabia;King Abdullah University of Science and Technology;King Fahd University of Petroleum and Minerals</t>
  </si>
  <si>
    <t>60107224;60092945;60009506</t>
  </si>
  <si>
    <t>Dhifallah O.</t>
  </si>
  <si>
    <t>Decentralized SINR Balancing in Cognitive Radio Networks</t>
  </si>
  <si>
    <t>10.1109/TVT.2016.2587753</t>
  </si>
  <si>
    <t>2-s2.0-85018950244</t>
  </si>
  <si>
    <t>['various parameters', 'useful insights', 'secondary user', 'rate adaptation', 'primary user', 'performance analysis', 'paper presents', 'outage probability', 'ora ),', 'optimal power', 'form expressions', 'fixed rate', 'different cases', 'correlated antennas', 'considered system', 'cifr ).', 'channel inversion', 'antenna correlation', 'adaptive technique']</t>
  </si>
  <si>
    <t>Adaptive modulation | Adaptive transmission | Antenna correlation | Orthogonal space-time block coding (OSTBC) | Spectrum sharing systems</t>
  </si>
  <si>
    <t>This paper presents a performance analysis for adaptive transmission techniques in a spectrum sharing system in which a primary user (PU) and a secondary user (SU) employ an Alamouti orthogonal space-time block coding (OSTBC) system under correlated antennas over Rayleigh fading channels. The considered adaptive transmission techniques include practical rate-adaptive modulation techniques and classical adaptive transmission techniques, namely, optimal power and rate adaptation (opra), constant transmit power with optimal rate adaptation (ora ), and channel inversion with fixed rate (cifr). Closed-form expressions are derived for the following performance metrics: the average spectral efficiency, the outage probability, the average channel capacity, and the average bit error rate (BER) of the system. Using numerical evaluation results, the impacts of antenna correlation on the performance of each adaptive technique in different cases and under various parameters are evaluated. These results provide comprehensive and useful insights about the performance of the considered system under various adaptive transmission techniques.</t>
  </si>
  <si>
    <t>3131-3142</t>
  </si>
  <si>
    <t>60032873;60019141</t>
  </si>
  <si>
    <t>56251802800;22433753900</t>
  </si>
  <si>
    <t>Torabi, Mohammad;Nerguizian, Chah√©</t>
  </si>
  <si>
    <t>Iran;Canada</t>
  </si>
  <si>
    <t>Tehran;Montreal</t>
  </si>
  <si>
    <t>Shahid Beheshti University;Polytechnique Montr√©al</t>
  </si>
  <si>
    <t>Torabi M.</t>
  </si>
  <si>
    <t>Adaptive transmission in spectrum sharing systems with Alamouti OSTBC under spatially correlated channels</t>
  </si>
  <si>
    <t>10.1109/TVT.2016.2593652</t>
  </si>
  <si>
    <t>2-s2.0-85018956055</t>
  </si>
  <si>
    <t>['use zero', 'uplink training', 'uplink communication', 'transmit signals', 'terminal mobility', 'pilot contamination', 'performance loss', 'outage probability', 'noise ratio', 'massive mimo', 'low signal', 'input multiple', 'infinitely increasing', 'finite number', 'favorable even', 'doppler shift', 'delayed channels', 'closed form', 'bs antennas', 'base stations']</t>
  </si>
  <si>
    <t>Delayed channels | Massive multiple-input multiple-output (MIMO) | Multiuser MIMO system | Zero-forcing (ZF) processing</t>
  </si>
  <si>
    <t>In this paper, we analyze the performance of the uplink communication of massive multicell multiple-input multiple-output (MIMO) systems under the effects of pilot contamination and delayed channels because of terminal mobility. The base stations (BSS) estimate the channels through the uplink training and then use zero-forcing (ZF) processing to decode the transmit signals from the users. The probability density function (pdf) of the signal-to-interference-plus-noise ratio (SINR) is derived for any finite number of antennas. From this pdf, we derive an achievable ergodic rate with a finite number of BS antennas in closed form. Insights into the impact of the Doppler shift (due to terminal mobility) at the low signal-to-noise ratio (SNR) regimes are exposed. In addition, the effects on the outage probability are investigated. Furthermore, the power scaling law and the asymptotic performance result by infinitely increasing the numbers of antennas and terminals (while their ratio is fixed) are provided. The numerical results demonstrate the performance loss for various Doppler shifts. Among the interesting observations revealed is that massive MIMO is favorable even under channel aging conditions.</t>
  </si>
  <si>
    <t>3158-3169</t>
  </si>
  <si>
    <t>60027272;60009358-60029738;60027272</t>
  </si>
  <si>
    <t>23971224900;25628544400;16069472900</t>
  </si>
  <si>
    <t>Papazafeiropoulos, Anastasios K.;Ngo, Hien Quoc;Ratnarajah, Tharmalingam</t>
  </si>
  <si>
    <t>United Kingdom;United Kingdom;Sweden</t>
  </si>
  <si>
    <t>Belfast;Edinburgh;Linkoping</t>
  </si>
  <si>
    <t>Queen's University Belfast;The University of Edinburgh;Linkoping University</t>
  </si>
  <si>
    <t>60029738;60027272;60009358</t>
  </si>
  <si>
    <t>Papazafeiropoulos A.K.</t>
  </si>
  <si>
    <t>Performance of massive MIMO uplink with zero-forcing receivers under delayed channels</t>
  </si>
  <si>
    <t>10.1109/TVT.2016.2594031</t>
  </si>
  <si>
    <t>2-s2.0-85018981044</t>
  </si>
  <si>
    <t>['theoretical analysis', 'subspace method', 'schemes create', 'scale networks', 'raw data', 'pseudosketching matrix', 'proposed algorithm', 'glrt ),', 'fusion center', 'distributed algorithm', 'dimensional data', 'dimension reduction', 'data vectors', 'concentration inequalities', 'computation burden', 'applied directly', 'antenna node']</t>
  </si>
  <si>
    <t>Concentration inequalities | dimension reduction | distributed source detection | wireless networks</t>
  </si>
  <si>
    <t>We consider the problem of multiantenna source detection with dimension reduction in distributed wireless networks. Traditional strategies typically collect and perform raw data at the fusion center. In moderate-to-large-scale networks, however, the schemes create the bottleneck of computation and communication for high-dimensional data. The goal of this paper is to design a distributed algorithm in multiple-antenna wireless networks to project the raw data into the low-dimensional data to reduce the communication and computation burden while maintaining high detection performance. In this paper, a pseudosketching matrix is constructed to transform the raw data of each multiple-antenna node into the low-dimensional data. Furthermore, it is transformed into the vector by using the subspace method. By gathering the data vectors of all nodes at the fusion center, the eigenvalue-based detection methods, such as the generalized likelihood ratio test (GLRT), can be applied directly to determine if the source signal exists or not. Moreover, using the concentration inequalities of subgamma random variables, the theoretical analysis is derived to support the claim that the proposed algorithm has high detection performance. The simulations are presented to demonstrate the effectiveness of our proposed algorithm.</t>
  </si>
  <si>
    <t>2966-2980</t>
  </si>
  <si>
    <t>60007711;60029255-60025084;60007711</t>
  </si>
  <si>
    <t>57199068474;34572523800;55726063900</t>
  </si>
  <si>
    <t>Wang, Bo;Qiu, Robert C.;Zhao, Yanping</t>
  </si>
  <si>
    <t>Cookeville;Shanghai;Changchun</t>
  </si>
  <si>
    <t>Tennessee Technological University;Shanghai Jiao Tong University;Jilin University</t>
  </si>
  <si>
    <t>60029255;60025084;60007711</t>
  </si>
  <si>
    <t>Distributed Source Detection with Dimension Reduction in Multiple-Antenna Wireless Networks</t>
  </si>
  <si>
    <t>10.1109/TVT.2016.2587361</t>
  </si>
  <si>
    <t>2-s2.0-85018982763</t>
  </si>
  <si>
    <t>['simulation results', 'series combination', 'resonant frequencies', 'radiation performance', 'lumped capacitor', 'excite currents', 'coplanar waveguide', 'controlled using', 'compact geometry', 'band tunable', 'attractive choice']</t>
  </si>
  <si>
    <t>Coupling | Dual Band | Ground Radiation Antenna | Impedance Matching | Tuning</t>
  </si>
  <si>
    <t>A dual-band tunable-slot-type ground radiation antenna is proposed. The feeding structure consists of a coplanar waveguide and a lumped capacitor to excite currents for first- and second-order resonant modes of the ground. The resonant frequencies of both bands are controlled using a series combination of a capacitor and an inductor. The proposed design may be an attractive choice for mobile devices owing to its compact geometry and tunable operating frequencies. The measurement and simulation results of the proposed antenna show good agreement, indicating good impedance matching and radiation performance.</t>
  </si>
  <si>
    <t>71-75</t>
  </si>
  <si>
    <t>Tunable-slot-type ground radiation antenna with dual band operation using LC resonator</t>
  </si>
  <si>
    <t>10.5515/JKIEES.2017.17.2.71</t>
  </si>
  <si>
    <t>2-s2.0-85018990787</t>
  </si>
  <si>
    <t>['weak signal', 'useful system', 'unwanted signals', 'signal interference', 'return loss', 'mutual coupling', 'military applications', 'interference caused', 'intentional jammers', 'highly desirable', 'gps receivers', 'crpa applications', 'antenna performance', 'antenna miniaturization', 'antenna gain', '45 db', '4 substrate']</t>
  </si>
  <si>
    <t>CRPA Array | GPS Antenna | Non-Foster Circuit</t>
  </si>
  <si>
    <t>The global positioning system (GPS) is a useful system in civilian and military applications. However, because of the weak signal, GPS receivers are vulnerable to interference caused by unwanted signals or intentional jammers. To alleviate this issue, a controlled reception pattern antenna (CRPA) array can be employed to adaptively place radiation pattern nulls toward the direction of the signal interference. The performance of the CRPA array improves as the number of antenna elements increases. Therefore, antenna miniaturization is highly desirable for CRPA applications. We designed a compact CRPA array based on seven electrically miniaturized microstrip patch antennas (MPAs) on a 5-inch ground platform. We used a non-Foster matching circuit to match efficiently miniaturized MPAs on an FR-4 substrate. Experimental results show that the non-Foster matching circuit significantly improves such elements of antenna performance as return loss and antenna gain. In addition, we confirmed that the mutual coupling of the proposed CRPA array is less than -45 dB.</t>
  </si>
  <si>
    <t>108-110</t>
  </si>
  <si>
    <t>55580596200;35101591300;55844206500</t>
  </si>
  <si>
    <t>Ha, Sang Gyu;Cho, Jeahoon;Jung, Kyung Young</t>
  </si>
  <si>
    <t>Design of miniaturized microstrip patch antennas using non-Foster circuits for compact controlled reception pattern antenna array</t>
  </si>
  <si>
    <t>10.5515/JKIEES.2017.17.2.108</t>
  </si>
  <si>
    <t>2-s2.0-85018992593</t>
  </si>
  <si>
    <t>2015-R1A6A1A03031833</t>
  </si>
  <si>
    <t>['wave electromagnetic', 'study proposes', 'simulation time', 'significant distortion', 'results confirm', 'radar images', 'radar image', 'quantized model', 'proposed process', 'original model', 'modeling process', 'equivalent terrains', 'computational load', '407 hours', '4 mm']</t>
  </si>
  <si>
    <t>Antenna Beamforming | Antenna Characteristics | EM Simulation Complexity | Radar Scene Matching</t>
  </si>
  <si>
    <t>This study proposes a modeling process of equivalent terrains to reduce the computational load and time of a full-wave electromagnetic (EM) simulation. To verify the suitability of the proposed process, an original terrain model with a size of 3 m √ó 3 m is equivalently quantized based on the minimum range resolution of a radar, and the radar image of the quantized model is compared with that of the original model. The results confirm that the simulation time can be reduced from 407 hours to 162 hours without a significant distortion of the radar images, and an average estimation error of the quantized model (20.4 mm) is similar to that of the original model (20.3 mm).</t>
  </si>
  <si>
    <t>51-56</t>
  </si>
  <si>
    <t>60017776;60068694;60068694;60024872;60017776</t>
  </si>
  <si>
    <t>36967562400;57192690812;57192701743;57194160623;14009489300</t>
  </si>
  <si>
    <t>Byun, Gangil;Hwang, Kyu Young;Park, Hyeon Gyu;Kim, Sunwoo;Choo, Hosung</t>
  </si>
  <si>
    <t>Agency for Defense Development;Hanyang University;Hongik University</t>
  </si>
  <si>
    <t>60068694;60024872;60017776</t>
  </si>
  <si>
    <t>Byun G.</t>
  </si>
  <si>
    <t>A modeling process of equivalent terrains for reduced simulation complexity in radar scene matching applications</t>
  </si>
  <si>
    <t>10.5515/JKIEES.2017.17.2.51</t>
  </si>
  <si>
    <t>2-s2.0-85019004299</t>
  </si>
  <si>
    <t>['uplink device', 'state information', 'small number', 'sinrs ),', 'sinr approximations', 'seems promising', 'scale approximations', 'pilot overhead', 'performance analyses', 'novel interference', 'noise ratios', 'nearly null', 'massive multiple', 'input multiple', 'estimated csi', 'd2d users', 'cellular users', 'cellular interference', 'bs antennas', 'baseline schemes', 'base station', 'asymptotically tight']</t>
  </si>
  <si>
    <t>Device-to-device (D2D) | Large-scale signal-to-interference-plus-noise ratio (SINR) approximations | Massive multiple-input multiple-output (MIMO) | Minimum mean square error (MMSE) detection | Pilot reuse</t>
  </si>
  <si>
    <t>In uplink device-to-device (D2D) underlay cellular systems, massive multiple-input multiple-output (MIMO) seems promising as the large antenna array at the base station (BS) can nearly null the D2D-to-cellular interference. However, the channel-state information (CSI) from all users is required to obtain this advantage. For the orthogonal training scheme, the pilot overhead increases with the number of D2D users, leading to a loss of the achievable spectral efficiency. In this paper, we propose a pilot scheduling scheme for D2D underlay massive MIMO systems, which allows D2D users to reuse the pilots of cellular users so that the pilot overhead can be reduced. Moreover, a novel interference-aided minimum mean square error (MMSE) detector is proposed to suppress the D2D-to-cellular interference, utilizing the estimated CSI from not only cellular users but D2D users as well. Furthermore, we derive the large-scale approximations of the signal-to-interference-plus-noise ratios (SINRs), which are asymptotically tight and accurate, even for a small number of BS antennas. Based on these SINR approximations, performance analyses are given to provide more insights. Simulation results show that the proposed pilot reuse scheme and detector significantly increase the achievable sum spectral efficiency, as compared with the conventional massive MIMO and other baseline schemes.</t>
  </si>
  <si>
    <t>3116-3130</t>
  </si>
  <si>
    <t>56808374400;7502097589;56023479200;55546363800;55920646700</t>
  </si>
  <si>
    <t>Liu, Xinxin;Li, Yunzhou;Li, Xueru;Xiao, Limin;Wang, Jing</t>
  </si>
  <si>
    <t>Pilot reuse and interference-aided MMSE detection for D2D underlay massive MIMO</t>
  </si>
  <si>
    <t>10.1109/TVT.2016.2592939</t>
  </si>
  <si>
    <t>2-s2.0-85019005432</t>
  </si>
  <si>
    <t>['two errors', 'transmit power', 'systems employing', 'ser ).', 'scale factors', 'received signals', 'received signal', 'obtained without', 'numerical results', 'noise ratio', 'noise limited', 'large number', 'infinite number', 'high snrs', 'high signal', 'gap enlarges', 'form expressions', 'finite number', 'finite length', 'error due', 'bs antennas', 'base station', 'asymptotic behaviors', 'although increasing', 'also derived', 'achievable rate']</t>
  </si>
  <si>
    <t>Achievable rate | Covariance matrix | Eigenvalue decomposition (EVD)-based channel estimation | Massive multiple-input multiple-output (MIMO) | Symbol error rate (SER)</t>
  </si>
  <si>
    <t>In this paper, we consider the downlink of multicell multiuser massive multiple-input-multiple-output (MIMO) systems employing the eigenvalue-decomposition-based channel estimation. The impacts of two errors are emphasized, namely, the error due to nonorthogonal channel vectors caused by a finite number of base station (BS) antennas and the error of the sample covariance matrix because of the received signal with a finite length. First, we derive the closed-form expressions for the achievable rate and the symbol error rate (SER). It is shown that no matter how large the number of BS antennas is, the rate loss due to finite BS antennas always exists. As the number of BS antennas increases, the rate loss converges to a constant, which only relates to the large-scale factors and transmit power. On the other hand, the rate loss caused by the sample covariance matrix could be zero when the number of received signal goes to infinity. We further investigate the asymptotic behaviors of the SER in the regimes of high signal-to-noise ratio (SNR), large number of received signals, and large number of BS antennas. It is demonstrated that the SER at high SNRs is interference limited instead of noise limited; the boundary of the SER in the limit of an infinite number of received signal is also derived. Although increasing the number of BS antennas can improve system performance, there is always a gap between the SER and that obtained without these two errors. More importantly, this gap enlarges as the number of BS antennas increases. Numerical results are presented to verify our analysis.</t>
  </si>
  <si>
    <t>3045-3058</t>
  </si>
  <si>
    <t>60023380;60019870;60023380;60023380;60023380</t>
  </si>
  <si>
    <t>35849498200;56801352700;55572987700;57194169601;57196443663</t>
  </si>
  <si>
    <t>Xu, Weiyang;Xiang, Wei;Jia, Yunjian;Li, Youjun;Yang, Yi</t>
  </si>
  <si>
    <t>Chongqing;Townsville</t>
  </si>
  <si>
    <t>Chongqing University;James Cook University</t>
  </si>
  <si>
    <t>60023380;60019870</t>
  </si>
  <si>
    <t>Downlink performance of massive-MIMO systems using EVD-based channel estimation</t>
  </si>
  <si>
    <t>10.1109/TVT.2016.2590943</t>
  </si>
  <si>
    <t>2-s2.0-85019005960</t>
  </si>
  <si>
    <t>['train scenario', 'train link', 'theoretical study', 'term evolution', 'speed train', 'spatial multiplexing', 'simple algorithms', 'significant improvement', 'problem rather', 'practical system', 'potential solutions', 'paper focuses', 'main idea', 'level study', 'hst scenarios', 'highly advantageous', 'downlink throughput', 'division multiplexing', 'computational load', 'complexity mimo', 'cell multiple', 'bs )-', 'base station', 'also applicable']</t>
  </si>
  <si>
    <t>Antenna selection (AS) | high-mobility communications | multiple-input-multiple-output (MIMO) orthogonal frequency-division multiplexing (OFDM) | spatial multiplexing | system-level simulation</t>
  </si>
  <si>
    <t>This paper focuses on improving the downlink throughput of the base station (BS)-to-train communication link in a high-speed train (HST) scenario. First, we provide a theoretical study of the throughput maximization problem in a single-cell multiple-input-multiple-output orthogonal frequency-division multiplexing (MIMO-OFDM) train scenario with and without cooperation among carriages. The aim is to give fundamental insight into the problem rather than providing practically realizable algorithms. The theoretical study suggests that it is highly advantageous to exploit the size of the train by increasing the number of antennas and further allowing the carriages to cooperate. In the practical system-level study, we propose two low-complexity MIMO-OFDM transmission schemes, which are based on simple antenna selection (AS) methods with spatial multiplexing. The main idea is to select the best transmit antennas among different antenna combinations by comparing their estimated throughput performances. The simulation results show that the proposed algorithms outperform Long-Term Evolution (LTE)-based dynamic rank transmission schemes in terms of throughput and computational load in practical HST scenarios. Unlike the exhaustive search type of dynamic transmission schemes, our simple algorithms are also applicable to large antenna arrays. In conclusion, large antenna arrays with simple AS and spatial multiplexing transmission strategies seem to be potential solutions to the significant improvement of the throughput of the BS-to-train link in HST scenarios.</t>
  </si>
  <si>
    <t>2997-3011</t>
  </si>
  <si>
    <t>56028265400;15623317400;6603057559;7003450405</t>
  </si>
  <si>
    <t>Laiyemo, Ayotunde O.;Pennanen, Harri;Pirinen, Pekka;Latva-Aho, Matti</t>
  </si>
  <si>
    <t>Laiyemo A.</t>
  </si>
  <si>
    <t>Transmission Strategies for Throughput Maximization in High-Speed-Train Communications: From Theoretical Study to Practical Algorithms</t>
  </si>
  <si>
    <t>10.1109/TVT.2016.2586118</t>
  </si>
  <si>
    <t>2-s2.0-85019006940</t>
  </si>
  <si>
    <t>['transmitting nodes', 'small subset', 'results show', 'recruited nodes', 'reconfiguration time', 'reconfiguration depends', 'proposed rd', 'optimal number', 'node mobility', 'node clusters', 'new cluster', 'mobility patterns', 'mobile networks', 'mimo architecture', 'mimo ),', 'low snr', 'input multi', 'good estimation', 'communicating nodes', 'blindly activates', 'best serve', 'asymptotic performance', 'analytical expression']</t>
  </si>
  <si>
    <t>Brownian motion | Distributed MIMO | mobile networks | random matrix theory</t>
  </si>
  <si>
    <t>We propose a new distributed Multi-Input Multi-Output (MIMO) architecture for mobile networks, which we refer to as reconfigurable distributed MIMO (RD-MIMO), where the communicating mobile nodes temporarily recruit adjacent nodes to operate as distributed antenna arrays. To best serve the communicating nodes, the node clusters are continuously reconfigured due to the node mobility and varying channel conditions. The frequency of reconfiguration depends on the required system performance, exhibiting a tradeoff between performance and complexity. We propose a practical node selection scheme, which activates only a small subset of transmitters. We evaluate the asymptotic performance of the scheme as a function of the number of recruited nodes, demonstrating that there is an optimal number of such nodes. Compared with the system that blindly activates all available transmitting nodes, our results show that the proposed RD-MIMO architecture with node selection achieves superior performance, especially as evident at low SNR. Furthermore, assuming the Brownian motion model, an analytical expression for the reconfiguration time to select a new cluster of transmitting nodes is obtained. Numerical results show that the obtained expression serves as a good estimation for the order of magnitude of the cluster reconfiguration time for other mobility patterns, such as the random walk model.</t>
  </si>
  <si>
    <t>1609-1622</t>
  </si>
  <si>
    <t>60009415;60009415-60007776</t>
  </si>
  <si>
    <t>57193602184;7005642092</t>
  </si>
  <si>
    <t>Zheng, Zhong;Haas, Zygmunt J.</t>
  </si>
  <si>
    <t>Richardson;Ithaca</t>
  </si>
  <si>
    <t>The University of Texas at Dallas;Cornell University</t>
  </si>
  <si>
    <t>60009415;60007776</t>
  </si>
  <si>
    <t>On the Performance of Reconfigurable Distributed MIMO in Mobile Networks</t>
  </si>
  <si>
    <t>10.1109/TCOMM.2017.2656129</t>
  </si>
  <si>
    <t>2-s2.0-85019056788</t>
  </si>
  <si>
    <t>EP/L025299/1</t>
  </si>
  <si>
    <t>['user multi', 'ul users', 'robust performance', 'results show', 'receiver distortion', 'rates achieved', 'quantization issues', 'multiple antennas', 'latter design', 'imperfect csi', 'fd mode', 'error models', 'equally served', 'design filters', 'csi error', 'csi ),', 'cell scenario', 'also extend']</t>
  </si>
  <si>
    <t>Filter design | full-duplex | mean squared error | MIMO | multi-cell | weighted sum rate maximization</t>
  </si>
  <si>
    <t>In this paper, we focus on a multi-user multi-cell scenario with full-duplex (FD) base-stations and half-duplex (HD) downlink (DL) and uplink (UL) users, where all nodes are equipped with multiple antennas. Our goal is to design filters for weighted sum rate (WSR) maximization whilst taking into consideration the effect of transmitter and receiver distortion. Since WSR problems are non-convex, we exploit the relationship between rate and mean squared error in order to propose low complexity alternating optimization algorithms, which are guaranteed to converge. While the initial design assumes perfect channel state information (CSI), we also move beyond this assumption and consider WSR problems under imperfect CSI. This is done using two types of error models; the first is a norm-bounded error model, suitable for cases where the CSI error is dominated by quantization issues, and the second is a stochastic error model, suitable for errors that occur during the channel estimation process itself. Results show that rates achieved in FD mode are higher than those achieved by the baseline HD schemes and demonstrate the robust performance of the proposed imperfect CSI designs. In addition, we also extend our original WSR problem to one which maximizes the total DL rate subject to each UL user achieving a desired target rate. This latter design can be used to overcome potential unfairness issues and ensure that all UL users are equally served in every time slot.</t>
  </si>
  <si>
    <t>1590-1608</t>
  </si>
  <si>
    <t>60027272;60027272-60010365;60027272</t>
  </si>
  <si>
    <t>56597930400;55427801200;16069472900</t>
  </si>
  <si>
    <t>Aquilina, Paula;Cirik, Ali Cagatay;Ratnarajah, Tharmalingam</t>
  </si>
  <si>
    <t>Edinburgh;Vancouver</t>
  </si>
  <si>
    <t>The University of Edinburgh;The University of British Columbia</t>
  </si>
  <si>
    <t>60027272;60010365</t>
  </si>
  <si>
    <t>Aquilina P.</t>
  </si>
  <si>
    <t>Weighted Sum Rate Maximization in Full-Duplex Multi-User Multi-Cell MIMO Networks</t>
  </si>
  <si>
    <t>10.1109/TCOMM.2017.2652475</t>
  </si>
  <si>
    <t>2-s2.0-85019072633</t>
  </si>
  <si>
    <t>['widely used', 'transmitting antenna', 'transmission distance', 'transmission angle', 'traditional gaussian', 'tightly approximated', 'three factors', 'system parameters', 'surrounding environment', 'statistical characteristics', 'standard deviation', 'spectrum efficiency', 'shadowing conditions', 'sectorized antennas', 'receiving antenna', 'propagation attenuation', 'path losses', 'normalized pdf', 'multiple sectors', 'leibler divergence', 'improve coverage', 'g .,', 'fully determined', 'form pdf', 'form expression', 'fitting approach', 'first time', 'first discover', 'final solutions', 'exciting sources', 'elaborately transformed', 'differential equations', 'depth analysis', 'dawson functions', 'computational complexity', 'asr ).', 'antenna loss', 'analytical results', '4g networks']</t>
  </si>
  <si>
    <t>Dawson function | Gaussian mixture model | outage probability | Path loss | probability density function</t>
  </si>
  <si>
    <t>In modern mobile communication networks, such as 3G and 4G networks, sectorized antennas have been widely used to divide each cell into multiple sectors in order to improve coverage, spectrum efficiency, and quality of service. Large-scale path loss from a transmitting antenna to a receiving antenna should include: 1) propagation attenuation that depends on transmission distance; 2) shadowing that depends on surrounding environment; and 3) antenna loss that depends on a sectorized antenna pattern and transmission angle. An in-depth analysis of statistical characteristics of large-scale path losses involving with these three factors is crucial for the design, operation, evaluation, and optimization of modern sectorized wireless networks. In this paper, a sectorized antenna pattern is, for the first time, considered in the derivation of a closed-form expression of a probability density function (pdf) of large-scale path losses. Specifically, we first discover that the normalized pdf of propagation attenuation plus shadowing, which can be approximated by the Gaussian mixture model (GMM) with all system parameters, is fully determined by our newly defined metric 10/ln 10Œ≤/œÉs, namely, the attenuation exponent Œ≤ to standard deviation of shadowing œÉs ratio (ASR). The convolution of GMM and antenna loss statistics is elaborately transformed to a series of differential equations. A closed-form pdf of large-scale path losses with sectorized antenna pattern can be obtained by solving these differential equations. To reduce the computational complexity, we further prove that the exciting sources of these differential equations can be tightly approximated by weighted Gaussian functions, and thus, the final solutions (i.e., pdf of path losses) can be derived in the form of Gaussian and Dawson functions. Our analytical results are verified by extensive numerical computation and Monte Carlo simulation results, e.g., the impact of ASR on the shape of pdf of propagation attenuation plus shadowing. Compared with traditional Gaussian-fitting approach, our newly derived pdf of large-scale path losses with sectorized antenna patterns is at least two orders of magnitude more accurate in terms of Kullback-Leibler divergence under typical propagation attenuation and shadowing conditions.</t>
  </si>
  <si>
    <t>1828-1838</t>
  </si>
  <si>
    <t>60020880-60082201;60020880-60082201;60020880-60082201;60020880-60082201;60020880-60082201;60025761;60023932;60103653</t>
  </si>
  <si>
    <t>57043696900;57043847500;55695410200;40662177900;56070360300;23090878800;8732155900;6603848755</t>
  </si>
  <si>
    <t>Xu, Jing;Yan, Xiaojun;Zhu, Yuanping;Wang, Jiang;Yang, Yang;Ge, Xiaohu;Mao, Guoqiang;Tirkkonen, Olav</t>
  </si>
  <si>
    <t>Finland;China;China;Australia;China</t>
  </si>
  <si>
    <t>Espoo;Shanghai;Wuhan;Sydney;Shanghai</t>
  </si>
  <si>
    <t>Aalto University;International Center for Wireless Collaborative Research;Huazhong University of Science and Technology;University of Technology Sydney;Shanghai Institute of Microsystem and Information Technology Chinese Academy of Sciences</t>
  </si>
  <si>
    <t>60103653;60082201;60025761;60023932;60020880</t>
  </si>
  <si>
    <t>Statistical Analysis of Path Losses for Sectorized Wireless Networks</t>
  </si>
  <si>
    <t>10.1109/TCOMM.2017.2657761</t>
  </si>
  <si>
    <t>2-s2.0-85019074525</t>
  </si>
  <si>
    <t>['two antennas', 'technique provides', 'suppressing near', 'srr ),', 'ring resonator', 'reducing nfmc', 'negative permeability', 'magnetic fields', 'integrating si', 'integrated split', 'high integration', 'firstly proposed', 'effective alternative', 'decoupling technique']</t>
  </si>
  <si>
    <t>antenna array | antenna isolation | magnetic metamaterials | near-field magnetic coupling | negativepermeability</t>
  </si>
  <si>
    <t>In this paper, we propose the decoupling technique of patch antenna array by suppressing near-field magnetic coupling (NFMC) using magnetic metamaterials. To this end, a highly-integrated magnetic metamaterials, the substrate-integrated split-ring resonator (SI-SRR), is firstly proposed to achieve negative permeability at the antenna operating frequency. By integrating SI-SRR in between two closely spaced antennas, magnetic fields are blocked in the shared substrate due to negative permeability of SI-SRR, reducing NFMC between the two antennas. To verify the technique, a prototype was fabricated and measured. The measured results demonstrated that the isolation can be enhanced by more than 17 dB even when the gap between the two patch antennas is only about 0.067Œª. Due to high integration, this technique provides an effective alternative to high-isolation antenna array.</t>
  </si>
  <si>
    <t>60069720;60069720;60069720;60069720;60069720;60018308;60018308</t>
  </si>
  <si>
    <t>57190390463;56040187900;8666462600;8875825500;24923500700;8077831000;55836063200</t>
  </si>
  <si>
    <t>Liu, Zhaotang;Wang, Jiafu;Qu, Shaobo;Zhang, Jieqiu;Ma, Hua;Xu, Zhuo;Zhang, Anxue</t>
  </si>
  <si>
    <t>Air Force Engineering University China;Xi'an Jiaotong University</t>
  </si>
  <si>
    <t>60069720;60018308</t>
  </si>
  <si>
    <t>Decoupling technique of patch antenna arrays with shared substrate by suppressing near-field magnetic coupling using magnetic metamaterials</t>
  </si>
  <si>
    <t>10.1088/1674-1056/26/4/047301</t>
  </si>
  <si>
    <t>2-s2.0-85019082664</t>
  </si>
  <si>
    <t>['various multiple', 'treated separately', 'transmit power', 'spectrum resources', 'simulation results', 'secondary network', 'receive stations', 'pus interference', 'primary network', 'per hop', 'paper investigates', 'outage performance', 'obtained based', 'multiplexing tradeoff', 'mimo relays', 'interference limit', 'interference cancellation', 'input multiple', 'forward protocol', 'coding gains', 'achieved performance', 'achieved diversity']</t>
  </si>
  <si>
    <t>Cognitive radio | interference cancellation | MIMO | multihop | outage probability | relaying | spectrum sharing</t>
  </si>
  <si>
    <t>This paper investigates the impact of primary network interference on the performance of cognitive multihop secondary network under various multiple-input multiple-output (MIMO) approaches per hop. Specifically, the cognitive system involves a secondary network with MIMO relays that use the amplify-and-forward protocol, and each of which shares the same spectrum resources of multiple primary users (PUs) transmit and receive stations. Two different receive array conditions, and hence processing approaches, per hop in the secondary network are treated separately, which are maximal ratio combining for sufficiently spaced receive antennas to provide receive diversity gain and interference cancellation (IC) for insufficiently spaced antennas to reduce the effect of PUs interference. The latter approach involves two different algorithms that vary in terms of complexity and achieved performance, which are dominant receive IC and adaptive receive IC. Moreover, for both approaches, the transmit array gain is achieved per hop through the low-complexity transmit antenna selection. In doing so, new analytical results for multihop secondary network's end-to-end outage probability are developed. Moreover, simple asymptotic results for this outage performance in high SNR regime are provided, from which the achieved diversity and coding gains and the diversity-multiplexing tradeoff can be extracted. In addition, to further enhance the secondary network, optimal power allocation among hops is obtained based on the asymptotic outage performance under the constraints of transmit power of a secondary transmit station and interference limit on the primary network. The developed analytical results in this paper are validated through numerical and simulation results.</t>
  </si>
  <si>
    <t>1477-1493</t>
  </si>
  <si>
    <t>60072753;60092945;60072753;60029738;60072753</t>
  </si>
  <si>
    <t>23767202400;8845373200;56801901100;14009246700;7004304016</t>
  </si>
  <si>
    <t>Al-Qahtani, Fawaz S.;Radaydeh, Redha M.;Hessien, Salah;Duong, Trung Q.;Alnuweiri, Hussein</t>
  </si>
  <si>
    <t>Saudi Arabia;Qatar;United Kingdom</t>
  </si>
  <si>
    <t>Thuwal;Doha;Belfast</t>
  </si>
  <si>
    <t>King Abdullah University of Science and Technology;Texas A&amp;M University at Qatar;Queen's University Belfast</t>
  </si>
  <si>
    <t>60092945;60072753;60029738</t>
  </si>
  <si>
    <t>Underlay Cognitive Multihop MIMO Networks with and Without Receive Interference Cancellation</t>
  </si>
  <si>
    <t>10.1109/TCOMM.2016.2627574</t>
  </si>
  <si>
    <t>2-s2.0-85019099177</t>
  </si>
  <si>
    <t>['‚ àº1', '‚ àº', 'simulated results', 'radiating properties', 'polyethylene terephthalate', 'obtained vswr', 'flexible substrate', 'fabrication process', 'conductive layer', 'coated polyester', 'also investigated', 'agreed well', 'achieve flexibility', '8 db', '7 db', '3 mm3']</t>
  </si>
  <si>
    <t>Coplanar-waveguide fed antenna | Flexible substrate | Fully printed | Silver nanoparticles | Wearable antenna</t>
  </si>
  <si>
    <t>A fully printed 3.6 GHz antenna based on silver-nanoparticles was proposed in this study to achieve flexibility, and wearable and reversibly deformable reversibility. The CPW-fed wearable antenna was comprised of silver-coated polyester as conductive layer and polyethylene terephthalate (PET) as flexible substrate. Its overall dimension size was 35√ó30√ó0.3 mm3. The fabrication process and radiating properties of the fully printed antenna were also investigated. The simulated and measured reflection coefficients were ‚àº-36.7 dB and ‚àº-23.8 dB, respectively. Moreover, the -10 dB bandwidth was ‚àº180 MHz and obtained VSWR was ‚àº1.3. The radiating properties were characterized and agreed well with the simulated results. The simulated and measurement results showed that the fully printed CPW-fed antenna maintains good radiation performance as well as high conformal flexibility in a broad frequency band.</t>
  </si>
  <si>
    <t>433-437</t>
  </si>
  <si>
    <t>Nanoscience and Nanotechnology Letters</t>
  </si>
  <si>
    <t>60016112-60007711;113832327;60007711;60002836;60016112;60016112</t>
  </si>
  <si>
    <t>56670588300;57211222496;7202379758;56668993200;26031366300;57198617301</t>
  </si>
  <si>
    <t>Xu, Decheng;Wang, Xinying;Tian, Xiaojian;Guo, Xiaohui;Jiang, Wenlong;Liu, Wei</t>
  </si>
  <si>
    <t>Siping;Changchun;Hefei;Changchun</t>
  </si>
  <si>
    <t>Jilin Normal University;Jilin University;Hefei University of Technology;Northeast Electric Power University</t>
  </si>
  <si>
    <t>60016112;60007711;60002836;113832327</t>
  </si>
  <si>
    <t>Xu D.</t>
  </si>
  <si>
    <t>Fully printed flexible coplanar waveguide-fed antenna based on silver-nanoparticles for wearable applications</t>
  </si>
  <si>
    <t>10.1166/nnl.2017.2333</t>
  </si>
  <si>
    <t>2-s2.0-85019099535</t>
  </si>
  <si>
    <t>['variable transformation', 'providing services', 'provide efficient', 'proposed schemes', 'promising framework', 'large number', 'joint power', 'heterogeneous demands', 'formulated non', 'energy efficiency', 'efficient algorithm', 'different users', 'customized services', 'based wvn', 'antennas serves']</t>
  </si>
  <si>
    <t>energy efficiency | large scale multiple antenna system | resource allocation | small cell | Wireless network virtualization</t>
  </si>
  <si>
    <t>Wireless network virtualization is envisioned as a promising framework to provide efficient and customized services for next-generation wireless networks. In wireless virtualized networks (WVNs), limited radio resources are shared among different services providers for providing services to different users with heterogeneous demands. In this paper, we propose a resource allocation scheme for an orthogonal frequency division multiplexing-based WVN, where one small cell base station equipped with a large number of antennas serves the users with different service requirements. In particular, with the objective to obtain the energy efficiency in the uplink, a joint power, subcarrier, and antenna allocation problem is presented considering availability of both perfect and imperfect channel state information. Subsequently, relaxation and variable transformation are applied to develop the efficient algorithm to solve the formulated non-convex and combinational optimization problem. Extensive simulation studies demonstrate the advantages of our presented system architecture and proposed schemes.</t>
  </si>
  <si>
    <t>1696-1707</t>
  </si>
  <si>
    <t>60032398;60005837;60032398</t>
  </si>
  <si>
    <t>49862878900;55767186700;35617583200</t>
  </si>
  <si>
    <t>Chang, Zheng;Han, Zhu;Ristaniemi, Tapani</t>
  </si>
  <si>
    <t>Finland;United States</t>
  </si>
  <si>
    <t>Jyvaskyla;Houston</t>
  </si>
  <si>
    <t>University of Jyv√§skyl√§;University of Houston</t>
  </si>
  <si>
    <t>60032398;60005837</t>
  </si>
  <si>
    <t>Chang Z.</t>
  </si>
  <si>
    <t>Energy Efficient Optimization for Wireless Virtualized Small Cell Networks with Large-Scale Multiple Antenna</t>
  </si>
  <si>
    <t>10.1109/TCOMM.2017.2666182</t>
  </si>
  <si>
    <t>2-s2.0-85019105187</t>
  </si>
  <si>
    <t>2015BAA074</t>
  </si>
  <si>
    <t>['whole system', 'substantially simplified', 'scheduling strategy', 'ppa scheme', 'ppa algorithm', 'output systems', 'optimal performance', 'mmse estimation', 'ls approaches', 'least squares', 'large p', 'large frf', 'form expressions', 'exprcee converge', 'expectation exprcee', 'equal ppa', 'eppa ),', 'derive closed', 'constant value']</t>
  </si>
  <si>
    <t>achievable uplink rate | Massive multiple-input multiple-output (MIMO) | pilot power allocation | relative channel estimation error</t>
  </si>
  <si>
    <t>In this paper, we propose a relative channel estimation error (RCEE) metric, and derive closed-form expressions for its expectation Exprcee and the achievable uplink rate holding for any number of base station antennas M, with the least squares (LS) and minimum mean squared error (MMSE) methods. It is found that RCEE and Exprcee converge to the same constant value when M ‚Üí ‚àû, which renders the pilot power allocation (PPA) substantially simplified and a PPA algorithm is proposed to minimize the average Exprcee per user under a total pilot power budget P in multi-cell massive multipleinput multiple-output systems. Numerical results show that the PPA algorithm brings considerable gains for the LS estimation compared with equal PPA (EPPA), while the gains are significant only with large frequency reuse factor (FRF) for the MMSE estimation. Moreover, for large FRF and large P, the performance of the LS approaches to that of the MMSE. Besides, a scheduling strategy is proposed to allocate pilot power in the whole system, which can approach the optimal performance. For the achievable uplink rate, the PPA scheme and improves the minimum achievable uplink rate compared with the EPPA scheme..</t>
  </si>
  <si>
    <t>1561-1574</t>
  </si>
  <si>
    <t>60025761-60013983;60005244;60025761;60009400;60029738</t>
  </si>
  <si>
    <t>57194197667;55243233900;56492041300;56263560000;23051214500</t>
  </si>
  <si>
    <t>Liu, Pei;Jin, Shi;Jiang, Tao;Zhang, Qi;Matthaiou, Michail</t>
  </si>
  <si>
    <t>United Kingdom;China;Hong Kong;China;China</t>
  </si>
  <si>
    <t>Belfast;Wuhan;Kowloon;Nanjing;Nanjing</t>
  </si>
  <si>
    <t>Queen's University Belfast;Huazhong University of Science and Technology;City University of Hong Kong;Nanjing University of Post and TeleCommunications;Southeast University</t>
  </si>
  <si>
    <t>60029738;60025761;60013983;60009400;60005244</t>
  </si>
  <si>
    <t>Pilot Power Allocation Through User Grouping in Multi-Cell Massive MIMO Systems</t>
  </si>
  <si>
    <t>10.1109/TCOMM.2016.2645767</t>
  </si>
  <si>
    <t>2-s2.0-85019106591</t>
  </si>
  <si>
    <t>['user individually', 'specifically consider', 'scale multi', 'proposed studies', 'numerical results', 'multiuser transmissions', 'multidimensional search', 'large number', 'input multi', 'data detection', 'cfo estimation', 'base station']</t>
  </si>
  <si>
    <t>Carrier frequency offset | large number of receive antennas | multiuser orthogonal frequency division multiplexing (OFDM) | scattered pilots</t>
  </si>
  <si>
    <t>Large-scale multi-input multi-output (MIMO) technique has drawn considerable research interest recently. However, multiuser transmissions in large-scale MIMO systems would face challenging estimation and compensation for multiple carrier frequency offsets (CFOs) that co-exist at the receiver. In this paper, we design a new frequency synchronization scheme in multiuser orthogonal frequency division multiplexing uplink with the aid of scattered pilot symbols. We specifically consider a base station with a large number of antennas and propose to assign a number of scattered pilot subcarriers to each user. With sufficient spatial dimensions offered by the large number of antennas, the designed scheme could estimate CFO for each user individually and eliminate the necessity of the multidimensional search. Moreover, after the CFO estimation, the receive beamforming matrix is further designed for inter-user interference cancelation, which yields an equivalent single user transmission model. The conventional single user channel estimation and data detection can then be performed. Finally, the numerical results are provided to verify the proposed studies.</t>
  </si>
  <si>
    <t>1733-1745</t>
  </si>
  <si>
    <t>60018308;60025278;60009415;60018308</t>
  </si>
  <si>
    <t>34973678200;11940803400;7004642489;36621444400</t>
  </si>
  <si>
    <t>Zhang, Weile;Gao, Feifei;Minn, Hlaing;Wang, Hui Ming</t>
  </si>
  <si>
    <t>Beijing;Xi'an;Richardson</t>
  </si>
  <si>
    <t>Tsinghua University;Xi'an Jiaotong University;The University of Texas at Dallas</t>
  </si>
  <si>
    <t>60025278;60018308;60009415</t>
  </si>
  <si>
    <t>Scattered Pilots-Based Frequency Synchronization for Multiuser OFDM Systems with Large Number of Receive Antennas</t>
  </si>
  <si>
    <t>10.1109/TCOMM.2017.2652472</t>
  </si>
  <si>
    <t>2-s2.0-85019111765</t>
  </si>
  <si>
    <t>['‚ àº1', '‚ àº', 'simulated results', 'radiating properties', 'proposed antenna', 'present work', 'obtained vswr', 'new type', 'ground plane', 'graphene nanoplatelets', 'good correlation', 'flexible substrate', 'complex patterns', 'also characterized', '6 db', '2 db']</t>
  </si>
  <si>
    <t>Flexible | GNPs/PANI/PDMS | Textile antenna | Wearable</t>
  </si>
  <si>
    <t>A new type of 2.45 GHz flexible wearable textile antenna was developed in present work. Textile was used as the flexible substrate and polydimethylsiloxane (PDMS) filled with graphene nanoplatelets (GNPs) and polyaniline (PANI) was prepared for highly conductive radiating patch and ground plane. The geometry and dimensions of the proposed antenna were simulated and optimized, and simulated and measured reflection coefficients are ‚àº-36.2 dB and ‚àº-22.6 dB, respectively. Meanwhile, the -10 dB bandwidth is ‚àº165 MHz and the obtained VSWR is ‚àº1.58. The radiating properties were also characterized and the measured results showed a good correlation with the simulated results. The material and fabrication technique illustrated here could be extended to achieve other types of flexible textile antenna with more complex patterns for wearable electronics applications.</t>
  </si>
  <si>
    <t>476-480</t>
  </si>
  <si>
    <t>60007711-60016112;60007711;60002836;60016112;60016112;60013498</t>
  </si>
  <si>
    <t>56670588300;7202379758;56668993200;26031366300;57198617301;57094600000</t>
  </si>
  <si>
    <t>Xu, Decheng;Tian, Xiaojian;Guo, Xiaohui;Jiang, Wenlong;Liu, Wei;Xing, Scott</t>
  </si>
  <si>
    <t>China;Taiwan;China;China</t>
  </si>
  <si>
    <t>Siping;Hsinchu;Changchun;Hefei</t>
  </si>
  <si>
    <t>Jilin Normal University;United Microelectronics Corporation Taiwan;Jilin University;Hefei University of Technology</t>
  </si>
  <si>
    <t>60016112;60013498;60007711;60002836</t>
  </si>
  <si>
    <t>Design and research of flexible wearable textile antenna based on GNPs/PANI/PDMS composites for 2.45 GHz</t>
  </si>
  <si>
    <t>10.1166/nnl.2017.2330</t>
  </si>
  <si>
    <t>2-s2.0-85019112038</t>
  </si>
  <si>
    <t>2016KJXX-06</t>
  </si>
  <si>
    <t>['working performance', 'target surface', 'target points', 'results show', 'results lead', 'reflector antenna', 'radio telescope', 'qitai 110', 'main reflector', 'large aperture', 'initial position', 'directly calculates', 'adjustment points', 'adjustment method', '115 ghz']</t>
  </si>
  <si>
    <t>methods: analytical | techniques: miscellaneous | telescopes</t>
  </si>
  <si>
    <t>The design of the Qitai 110 m Radio Telescope (QTT) with large aperture and very high working frequency (115 GHz) was investigated in Xinjiang, China. The results lead to a main reflector with high surface precision and high pointing precision. In this paper, the properties of active surface adjustment in a deformed parabolic reflector antenna are analyzed. To assure the performance of large reflector antennas such as gain and boresight, which can be obtained by utilizing an electromechanical coupling model, and satisfy them simultaneously, research on active surface adjustment applied to a new parabolic reflector as target surface has been done. Based on the initial position of actuators and the relationship between adjustment points and target points, a novel mathematical model and a program that directly calculates the movements of actuators have been developed for guiding the active surface adjustment of large reflector antennas. This adjustment method is applied to an 8 m reflector antenna, in which we only consider gravity deformation. The results show that this method is more efficient in adjusting the surface and improving the working performance.</t>
  </si>
  <si>
    <t>Research in Astronomy and Astrophysics</t>
  </si>
  <si>
    <t>60025578-60014205;60025578-60092530;60025578;60014205;60014205;60073606;118488988;60025578;60014205</t>
  </si>
  <si>
    <t>16443330500;57194026321;56948446400;56486461700;55835577000;55629698000;57194013700;57203531288;7404340765</t>
  </si>
  <si>
    <t>Wang, Cong Si;Xiao, Lan;Wang, Wei;Xu, Qian;Xiang, Bin Bin;Zhong, Jian Feng;Jiang, Li;Bao, Hong;Wang, Na</t>
  </si>
  <si>
    <t>Shenzhen;Nanjing;Xi'an;Beijing;</t>
  </si>
  <si>
    <t>Huawei Technologies Co., Ltd.;Nanjing Research Institute of Electronics Technology;Xidian University;National Astronomical Observatories Chinese Academy of Sciences;CETC No.39 Research Institute</t>
  </si>
  <si>
    <t>60092530;60073606;60025578;60014205;118488988</t>
  </si>
  <si>
    <t>Wang C.S.</t>
  </si>
  <si>
    <t>An adjustment method for active reflector of large high-frequency antennas considering gain and boresight</t>
  </si>
  <si>
    <t>10.1088/1674-4527/17/5/43</t>
  </si>
  <si>
    <t>2-s2.0-85019120692</t>
  </si>
  <si>
    <t>['total number', 'rf chains', 'radio frequency', 'precoder designs', 'paper provides', 'min fairness', 'massive multiple', 'massive mimo', 'jointly transmit', 'input multiple', 'hybrid precoding', 'first investigate', 'e .,', 'cooperative transmissions', 'cooperative transmission', 'base stations', 'array gain', 'another way', 'also propose']</t>
  </si>
  <si>
    <t>cooperative transmission | hybrid precoding | limited RF chain | Massive MIMO | phase shift network</t>
  </si>
  <si>
    <t>Massive multiple-input multiple-output (massive MIMO) has been studied to improve the throughput in cellular communication systems via spatial degrees of freedom and array gain. However, in massive MIMO systems, due to the hardware cost considerations, it is infeasible to install a radio frequency (RF) chain for each antenna. To deploy massive MIMO within reasonable hardware cost, hybrid precoding is proposed in which the signal is processed by a low-dimensional digital baseband precoder and a high-dimensional analog RF precoder. On the other hand, cooperative transmission is another way to enhance system throughput, in which base stations (BSS) can jointly transmit to a user. In this paper, we first investigate the hybrid precoder design for cooperative multiuser massive MIMO systems. We propose hybrid precoding algorithms for two performance metrics: weighted sum rate and max-min fairness. We also propose a low complexity user pairing for both precoder designs. Numerical results show that the proposed hybrid precoding algorithms outperform existing hybrid precoding algorithms for non-cooperative transmissions, and perform closely compared with existing digital precoding algorithms for cooperative transmissions, when the number of users does not exceed the total number of RF chains of the BSS in cooperative (i.e., the largest possible channel rank). In summary, this paper provides a hybrid precoder design guideline for existing and developing cellular communication systems, including Long Term Evolution-Advanced and the fifth generation cellular systems.</t>
  </si>
  <si>
    <t>1575-1589</t>
  </si>
  <si>
    <t>60113260;60113260-60005429-60016334</t>
  </si>
  <si>
    <t>57221073377;7401983437</t>
  </si>
  <si>
    <t>Lee, Chang Shen;Chung, Wei Ho</t>
  </si>
  <si>
    <t>Taipei;Taipei;Taipei</t>
  </si>
  <si>
    <t>Academia Sinica, Research Center for Information Technology Innovation;National Taipei University;National Taiwan University</t>
  </si>
  <si>
    <t>60113260;60016334;60005429</t>
  </si>
  <si>
    <t>Lee C.S.</t>
  </si>
  <si>
    <t>Hybrid RF-Baseband Precoding for Cooperative Multiuser Massive MIMO Systems with Limited RF Chains</t>
  </si>
  <si>
    <t>10.1109/TCOMM.2016.2646359</t>
  </si>
  <si>
    <t>2-s2.0-85019123582</t>
  </si>
  <si>
    <t>['water vapor', 'upa structures', 'strong beams', 'severe losses', 'mmwave systems', 'mmwave links', 'millimeter wave', 'hybrid beamforming', 'generate sharp', 'generate beams', 'effectively place', 'directional transmission', 'directional characteristics', 'data rate', 'attenuation due', 'atmospheric gases', 'antennas using', 'also considered']</t>
  </si>
  <si>
    <t>codebook design algorithm | hybrid beamforming | Millimeter wave communications | uniform planar array</t>
  </si>
  <si>
    <t>Fifth generation wireless networks are expected to utilize wide bandwidths available at millimeter wave (mmWave) frequencies for enhancing system throughput. However, the unfavorable channel conditions of mmWave links, such as, higher path loss and attenuation due to atmospheric gases or water vapor, hinder reliable communications. To compensate for these severe losses, it is essential to have a multitude of antennas to generate sharp and strong beams for directional transmission. In this paper, we consider mmWave systems using uniform planar array (UPA) antennas, which effectively place more antennas on a 2-D grid. A hybrid beamforming setup is also considered to generate beams by combining a multitude of antennas using only a few radio frequency chains. We focus on designing a set of transmit beamformers generating beams adapted to the directional characteristics of mmWave links assuming a UPA and hybrid beamforming. We first define ideal beam patterns for UPA structures. Each beamformer is constructed to minimize the mean squared error from the corresponding ideal beam pattern. Simulation results verify that the proposed codebooks enhance beamforming reliability and data rate in mmWave systems.</t>
  </si>
  <si>
    <t>1859-1872</t>
  </si>
  <si>
    <t>60009254;60032330;60009254</t>
  </si>
  <si>
    <t>56102704200;37107025100;7202200691</t>
  </si>
  <si>
    <t>Song, Jiho;Choi, Junil;Love, David J.</t>
  </si>
  <si>
    <t>Pohang;West Lafayette</t>
  </si>
  <si>
    <t>Pohang University of Science and Technology;Purdue University</t>
  </si>
  <si>
    <t>60032330;60009254</t>
  </si>
  <si>
    <t>Song J.</t>
  </si>
  <si>
    <t>Common Codebook Millimeter Wave Beam Design: Designing Beams for Both Sounding and Communication with Uniform Planar Arrays</t>
  </si>
  <si>
    <t>10.1109/TCOMM.2017.2665497</t>
  </si>
  <si>
    <t>2-s2.0-85019133368</t>
  </si>
  <si>
    <t>['unlike throughput', 'time spent', 'throughput maximization', 'system parameters', 'system outage', 'simulation results', 'relay location', 'perform eh', 'joint optimization', 'information processing', 'form expressions', 'ergodic sum', 'derive expressions', 'derive closed', 'consider time', 'antenna source']</t>
  </si>
  <si>
    <t>energy harvesting (EH) | ergodic sum-rate | outage probability | sum symbol error rate | throughput optimization | time-switching relaying (TSR) | Two-way relay (TWR)</t>
  </si>
  <si>
    <t>In this paper, we investigate the performance of an analog network coding based two-way relay system with multiple-antenna source terminals and single-antenna energy harvesting (EH) relay. We consider time-switching relaying protocol to perform EH and information processing at the amplify and forward EH relay. Assuming that the multiple-antenna source with a better link beamforms energy to the relay, we derive expressions for the system outage, ergodic sum-rate, and sum symbol error rate. In the analysis, we take into account the sensitivity of the energy harvesting circuit. We investigate the problem of throughput maximization by optimizing the fraction Œ± of time spent on EH, and derive closed-form expressions for optimum Œ± in important special cases. We analyze the problem of relay location for fixed Œ±, and show that the optimum location varies with source terminal antennas. We further show that joint optimization of relay location and Œ± yields best throughput performance. We show through simulations that unlike throughput, the optimum Œ± that maximizes the ergodic sum-rate does not show much variation with system parameters. Simulation results with practical parameter values demonstrate the accuracy of the derived analytical expressions.</t>
  </si>
  <si>
    <t>1518-1535</t>
  </si>
  <si>
    <t>57190404688;6603453588</t>
  </si>
  <si>
    <t>Modem, Sudhakar;Prakriya, Shankar</t>
  </si>
  <si>
    <t>Modem S.</t>
  </si>
  <si>
    <t>Performance of Analog Network Coding Based Two-Way EH Relay with Beamforming</t>
  </si>
  <si>
    <t>10.1109/TCOMM.2017.2657630</t>
  </si>
  <si>
    <t>2-s2.0-85019134796</t>
  </si>
  <si>
    <t>['wireless services', 'severely degraded', 'secondary users', 'promising techniques', 'primary users', 'performance degradation', 'licensed users', 'increasing demand', 'fading channels', 'diversity techniques', 'cognitive radio']</t>
  </si>
  <si>
    <t>Cognitive radio (CR) | diversity gain | dynamic spectrum access | multi-antenna | power allocation | relay | scheduling</t>
  </si>
  <si>
    <t>Cognitive radio (CR) is one of promising techniques to alleviate the spectrum scarcity resulting from the increasing demand for wireless services and the exclusive spectrum allocation policy. CR allows unlicensed users (secondary users) to access the under-utilized spectrum assigned to licensed users (primary users) if quality-of-service (QoS) requirements of primary users can be satisfied. However, the performance of secondary users' communications is severely degraded by the QoS constraints imposed on the secondary users for the primary users. Diversity techniques for the secondary users help overcome the performance degradation by mitigating or exploiting the fluctuation of fading channels. We overview recent results on diversity techniques in CR and discuss fundamental limits and gains of diversity techniques inCR systems.</t>
  </si>
  <si>
    <t>Journal of Communications and Networks</t>
  </si>
  <si>
    <t>60011883;60032144</t>
  </si>
  <si>
    <t>35100293600;7402515996</t>
  </si>
  <si>
    <t>Hong, Jun Pyo;Choi, Wan</t>
  </si>
  <si>
    <t>Daejeon;Busan</t>
  </si>
  <si>
    <t>Korea Advanced Institute of Science and Technology;Pukyong National University</t>
  </si>
  <si>
    <t>60032144;60011883</t>
  </si>
  <si>
    <t>Gains and limits of diversity techniques in cognitive radio systems</t>
  </si>
  <si>
    <t>10.1109/JCN.2017.000019</t>
  </si>
  <si>
    <t>2-s2.0-85019221394</t>
  </si>
  <si>
    <t>Defense Advanced Research Projects Agency</t>
  </si>
  <si>
    <t>HR0011-14-C-0027</t>
  </si>
  <si>
    <t>DARPA</t>
  </si>
  <si>
    <t>['sssvsp ).', 'spectrum sharing', 'radar spectrally', 'minimal interference']</t>
  </si>
  <si>
    <t>multiple-input multiple-output (MIMO) | precoder | radar | space projection | Spectral coexistence</t>
  </si>
  <si>
    <t>This paper details designing the precoder of a MIMO-radar spectrally-coexistent with a MIMO cellular system. Spectrum sharing with zero or minimal interference is achieved by using, respectively, the conventional switched null space projection (SNSP) or the newly proposed switched small singular value space projection (SSSVSP). Loss in radar target localization capability due to precoding can be compensated by using SSSVSP instead of SNSP to some extent but increasing the number of radar antenna elements is more effective.</t>
  </si>
  <si>
    <t>655-668</t>
  </si>
  <si>
    <t>60027090;60027090;60027090;60027090</t>
  </si>
  <si>
    <t>56353211400;35145936200;56258085300;56375666900</t>
  </si>
  <si>
    <t>Mahal, Jasmin A.;Khawar, Awais;Abdelhadi, Ahmed;Clancy, T. Charles</t>
  </si>
  <si>
    <t>Mahal J.</t>
  </si>
  <si>
    <t>Spectral Coexistence of MIMO Radar and MIMO Cellular System</t>
  </si>
  <si>
    <t>10.1109/TAES.2017.2651698</t>
  </si>
  <si>
    <t>2-s2.0-85019232607</t>
  </si>
  <si>
    <t>['subjective judgments', 'separated modules', 'reliability analysis', 'paper develops', 'novel features', 'nature manner', 'limitations embedded', 'information transition', 'industry facilities', 'increasing complexity', 'generic tool', 'flexible application', 'effectiveness verification', 'complex system', 'case study', 'benefit illustration']</t>
  </si>
  <si>
    <t>imbalanced information | multi-level and multi-source data fusion | system reliability</t>
  </si>
  <si>
    <t>The ever-increasing complexity of industry facilities has made the reliability analysis and assessment an imperative yet tough work. Motivated by practical engineering requirement, this paper develops a Bayesian-based information extraction and aggregation (BIEA) approach for system level reliability estimation of a complex system. It takes both subjective judgments and objective field outputs into consideration. Novel features of this approach is a unique information content based aggregation process, which allows a flexible application of this framework in separated modules on account for purpose. The coherency of which is guaranteed by the objective information content calculation. This work goes beyond the alternatives that deal with solely attributed data under ideal information circumstance, and investigates a more generic tool for real engineering application. Limitations embedded in traditional statistical modeling methods have been eliminated in a nature manner by information transition and integration. In addition, a double axis driving mechanism (DADM) for erecting the antenna of a satellite is demonstrated as case study for benefit illustration and effectiveness verification.</t>
  </si>
  <si>
    <t>385-400</t>
  </si>
  <si>
    <t>56342080300;55961793900;56925692200;56358405100</t>
  </si>
  <si>
    <t>Yang, Lechang;Zhang, Jianguo;Guo, Yanling;Wang, Qian</t>
  </si>
  <si>
    <t>Bayesian-based information extraction and aggregation approach for multilevel systems with multi-source data</t>
  </si>
  <si>
    <t>10.21629/JSEE.2017.02.19</t>
  </si>
  <si>
    <t>2-s2.0-85019242806</t>
  </si>
  <si>
    <t>['statistical characterizations', 'snr ).', 'selection schemes', 'received signal', 'received information', 'ratio transmitting', 'ratio combining', 'proposed schemes', 'outage probability', 'numerical results', 'noise ratio', 'form expressions', 'diversity order', 'dap antennas', 'dap ).', 'average throughput', 'analytical results', 'also investigated']</t>
  </si>
  <si>
    <t>Antenna selection | maximal-ratio combining | multiantennas | Nakagami-m fading | wireless power communication</t>
  </si>
  <si>
    <t>We propose and analyze spatial diversity combining and selection schemes in a wireless-powered communication network with multi-antennas at energy access point (EAP) and data access point (DAP). The EAP adopts either maximal-ratio transmitting or transmit antenna selection to wirelessly transfer power, and the DAP employs either maximal-ratio combining or receive antenna selection to combine the received information. It generates four schemes for the wireless-powered communication network. We derive new closed-form expressions for the statistical characterizations of the received signal to noise ratio (SNR). Based on these expressions, the outage probability and the average throughput are further derived. The diversity order of the proposed schemes is given through the asymptotic outage probability analysis at high SNR regime. Nakagami-m fading with non-identical fading parameters is assumed for both power transfer channel and information transmission channel. Numerical results are given to validate all the analytical results. The impact of EAP transmit power, the number of EAP/DAP antennas, and the energy harvesting time on the performance of the proposed schemes is also investigated.</t>
  </si>
  <si>
    <t>124-133</t>
  </si>
  <si>
    <t>60019118;60019118;60019118;60019118</t>
  </si>
  <si>
    <t>55278002800;55739094500;57215072507;55605776131</t>
  </si>
  <si>
    <t>Chen, Li;Chen, Xiaohui;Wang, Weidong;Zhang, Chi</t>
  </si>
  <si>
    <t>Performance analysis of multi-antennas combining and selection schemes for wireless-powered communication</t>
  </si>
  <si>
    <t>10.1109/JCN.2017.000022</t>
  </si>
  <si>
    <t>2-s2.0-85019267522</t>
  </si>
  <si>
    <t>SS2015AA011306</t>
  </si>
  <si>
    <t>['thus proposed', 'sphere decoder', 'scaled version', 'relay networks', 'relay estimates', 'received signal', 'noise ratio', 'mmse estimate', 'large number', 'large mimo', 'input single', 'input multiple', 'duplex two', 'computational complexity', 'candidate list']</t>
  </si>
  <si>
    <t>Estimate-and-forward | Full-duplex | Two-way relay | Wireless communications</t>
  </si>
  <si>
    <t>An estimate-and-forward (EF) scheme for single-input single-output (SISO) and multiple-input multiple-output (MIMO) full-duplex two-way relay networks is proposed and analyzed. The relay estimates the received signal from two terminal nodes by a minimum mean squared error (MMSE) estimation and forwards a scaled version of the MMSE estimate to the destination. The proposed EF outperforms conventional amplify-A nd-forward (AF) and decode-and-forward (DF) across all signal-to-noise ratio (SNR) region. Because its computational complexity is high for relays with a large number of antennas (large MIMO) and/or high order constellations, an approximate EF scheme, called list EF, are thus proposed to reduce the computational complexity. The proposed list EF computes a candidate list for the MMSE estimate by using a sphere decoder, and it approaches the performance of the exact EF relay at a negligible performance loss. The proposed forwarding approach also could be used to other relay networks, such as half-duplex, one-way or massive MIMO relay networks.</t>
  </si>
  <si>
    <t>60018486-117546326;60014966;60009226</t>
  </si>
  <si>
    <t>55311644900;55546390900;7406279582</t>
  </si>
  <si>
    <t>Han, Shuangshuang;Cheng, Xiang;Yang, Liuqing</t>
  </si>
  <si>
    <t>China;China;United States;China</t>
  </si>
  <si>
    <t>Beijing;Beijing;Fort Collins;Qingdao</t>
  </si>
  <si>
    <t>Institute of Automation Chinese Academy of Sciences;Peking University;Colorado State University;Qingdao Academy of Intelligent Industries</t>
  </si>
  <si>
    <t>60018486;60014966;60009226;117546326</t>
  </si>
  <si>
    <t>Han S.</t>
  </si>
  <si>
    <t>A novel forwarding method for full-duplex two-way relay networks</t>
  </si>
  <si>
    <t>10.1109/CC.2017.7927577</t>
  </si>
  <si>
    <t>2-s2.0-85019584427</t>
  </si>
  <si>
    <t>NE/I013652/1</t>
  </si>
  <si>
    <t>['two instruments', 'thoroughly validated', 'standard deviations', 'sampling mismatch', 'rain rate', 'radome wetness', 'providing self', 'moderate rain', 'low bias', 'light rain', 'independent x', 'dsd observations', 'consistent estimates', 'concentration parameter', 'collocated disdrometer', 'best performances', 'based ka', 'band observations', 'attenuation caused', 'absolute calibration']</t>
  </si>
  <si>
    <t>drop size distribution | dual-wavelength radar | midlatitude precipitation | rain microphysics</t>
  </si>
  <si>
    <t>A recently developed technique retrieving the binned raindrop size distributions (DSDs) and air state parameters from ground-based Ka and W-band radars Doppler spectra profiles is improved and applied to a typical midlatitude rain event. The retrievals are thoroughly validated against DSD observations of a 2D video disdrometer and independent X-band observations. For this case-study, profiles of rain rate, R, mean volume diameter and concentration parameter are retrieved, with low bias and standard deviations. In light rain (0.1 &lt; R &lt; 1 mm h‚àí1), the radar reflectivities must be calibrated with a collocated disdrometer which introduces random errors due to sampling mismatch between the two instruments. The best performances are obtained in moderate rain (1 &lt; R &lt; 20 mm h‚àí1) where the retrieval is providing self-consistent estimates of the absolute calibration and of the attenuation caused by antenna or radome wetness for both radars.</t>
  </si>
  <si>
    <t>1364-1380</t>
  </si>
  <si>
    <t>1477870X</t>
  </si>
  <si>
    <t>Quarterly Journal of the Royal Meteorological Society</t>
  </si>
  <si>
    <t>60033125;60033125;60006221;60026415</t>
  </si>
  <si>
    <t>26634569400;9537045600;19337612500;6603431534</t>
  </si>
  <si>
    <t>Tridon, F.;Battaglia, A.;Luke, E.;Kollias, P.</t>
  </si>
  <si>
    <t>United Kingdom;United States;United States</t>
  </si>
  <si>
    <t>Leicester;Stony Brook;Upton</t>
  </si>
  <si>
    <t>University of Leicester;Stony Brook University;Brookhaven National Laboratory</t>
  </si>
  <si>
    <t>60033125;60026415;60006221</t>
  </si>
  <si>
    <t>Tridon F.</t>
  </si>
  <si>
    <t>Rain retrieval from dual-frequency radar Doppler spectra: validation and potential for a midlatitude precipitating case-study</t>
  </si>
  <si>
    <t>10.1002/qj.3010</t>
  </si>
  <si>
    <t>2-s2.0-85019605665</t>
  </si>
  <si>
    <t>['various types', 'signal strength', 'security reasons', 'results revealed', 'receive data', 'raspberry pi', 'platform depends', 'paper describes', 'important component', 'image sensor', 'best output', 'average receive', 'attached sensor', 'area wirelessly']</t>
  </si>
  <si>
    <t>Line-of-sight &amp; non-line-of-sight | Raspberry Pi 3 | Wireless sensor node</t>
  </si>
  <si>
    <t>Surveillance and monitoring has become very important for security reasons these days. The use of wireless sensor node device offers a variety of platform depends on the attached sensor. When an image sensor is attached, the wireless sensor node is capable of monitoring an area wirelessly. Since wireless environment uses antenna to transmit and receive data, antenna is an important component that affects the video monitoring performance. This paper describes a surveillance system using Raspberry Pi with various external antenna. The Raspberry Pi with Pi Camera module and various types of antennas was used for testing and experimentation in line-of-sight (LOS) and non-line-of-sight (NLOS) condition. The results revealed that the Yagi Uda antenna gives the best output in terms of its signal strength and average Receive (Rx) rate.</t>
  </si>
  <si>
    <t>148-154</t>
  </si>
  <si>
    <t>60014001;60014001;60014001;60014001;60090656</t>
  </si>
  <si>
    <t>57194276520;9942489500;35726433900;57194273996;6603320149</t>
  </si>
  <si>
    <t>Zabri, Amerrul;Rahim, Mohamad Kamal A.;Zubir, Farid;Nadzir, Norsaidah Muhamad;Majid, Huda A.</t>
  </si>
  <si>
    <t>Zabri A.</t>
  </si>
  <si>
    <t>Video monitoring application using wireless sensor node with various external antenna</t>
  </si>
  <si>
    <t>10.11591/ijeecs.v6.i1.pp148-154</t>
  </si>
  <si>
    <t>2-s2.0-85019631297</t>
  </si>
  <si>
    <t>12H09</t>
  </si>
  <si>
    <t>['tm mode', 'te mode', 'size reduction', 'resonance frequency', 'minimum absorption', 'metamaterial absorber', 'fr4 substrate', '7 ghz']</t>
  </si>
  <si>
    <t>Absorbers | Metamaterial | SSR | Ultra-wide band</t>
  </si>
  <si>
    <t>A metamaterial electromagnetic wave absorber consisting of a big circular ring patch with four smaller suppression circular rings is presented in this report. The metamaterial electromagnetic wave absorber introduces the concept of size reduction by suppressing the resonance frequency. An FR4 substrate was used and the incidental wave angles were varied from 00 to 600. Simulations results shows peak absorption of 100% was achieved at 10.7 GHz by the absorber for both TE and TM polarization incident waves. Minimum absorption for both TE and TM mode of 90.6% was achieved under TE mode. The metamaterial absorber was being tested with and Ultra-wide band antenna and the results were reported.</t>
  </si>
  <si>
    <t>180-184</t>
  </si>
  <si>
    <t>60014001;60014001;60014001;60014001;115927562;60090656</t>
  </si>
  <si>
    <t>56568461000;9942489500;9943204000;25031021600;55608945500;6603320149</t>
  </si>
  <si>
    <t>Gajibo, M. M.;Rahim, M. K.A.;Murad, N. A.;Ayop, O.;Bala, B. D.;Majid, H. A.</t>
  </si>
  <si>
    <t>Malaysia;Malaysia;Nigeria</t>
  </si>
  <si>
    <t>Batu Pahat;Johor Bahru;Wudil, Kano</t>
  </si>
  <si>
    <t>Universiti Tun Hussein Onn Malaysia;School of Electrical Engineering;Kano State University of Science and Technology</t>
  </si>
  <si>
    <t>60090656;60014001;115927562</t>
  </si>
  <si>
    <t>Gajibo M.</t>
  </si>
  <si>
    <t>X-band operations metamaterial absorber with extended circular ring topology for size reduction</t>
  </si>
  <si>
    <t>10.11591/ijeecs.v6.i1.pp180-184</t>
  </si>
  <si>
    <t>2-s2.0-85019631863</t>
  </si>
  <si>
    <t>['technique diagnose', 'simple method', 'radiation pattern', 'nulls one', 'failed sensors', 'damaged sensors', 'damaged sensor', 'corresponding pattern', 'available methods']</t>
  </si>
  <si>
    <t>Array antenna | Fault detection | Null depth level | Nulls</t>
  </si>
  <si>
    <t>In this paper, a simple method is proposed to diagnose the position of the damaged sensors. The position of the damaged sensors is diagnosed on the basis of the null depth level and the number of nulls for the degraded radiation pattern. The method is initiated with tabulation of the array radiation pattern with a single damaged sensor. The corresponding pattern is set as the reference to the radiation pattern of the failed sensors. The tabulated damaged array sensors are compared to a configuration of the assumed damaged sensor. The radiation pattern with deeper null depth level will be the location of the damaged sensor. Moreover, the symmetrical sensor damaged (SSD) technique diagnose the position of damaged sensor, in which on the basis of nulls one can detect the location of damaged sensors. The proposed method diagnoses the location of damaged sensors on the basis of pattern without complex computation as compared to available methods.</t>
  </si>
  <si>
    <t>60021005;60021005;60021005;60021005;60021005;60021005;60021005;60021005</t>
  </si>
  <si>
    <t>55838995900;9942489500;9943204000;35726433900;25031021600;57194325815;27567733600;55193100800</t>
  </si>
  <si>
    <t>Khan, Shafqat Ullah;Rahim, M. K.A.;Murad, N. A.;Zubir, F.;Ayop, O.;Yusoff, M. F.M.;Hamid, M. R.;Dewan, R.</t>
  </si>
  <si>
    <t>Detection of the faulty sensors on basis of the pattern using symmetrical structure of linear array antenna</t>
  </si>
  <si>
    <t>2-s2.0-85019655317</t>
  </si>
  <si>
    <t>['two halves', 'shaped antenna', 'segmentation yielded', 'reflection coefficients', 'paper presents', 'operating principles', 'models offer', 'formulated based', 'effectively relates', 'desired performance', 'depth view', 'concept design', 'comprehensive insight', 'circuit model', 'cavity model', '5 ghz', '4 ghz', '4 db']</t>
  </si>
  <si>
    <t>Cavity model | Circuit equivalent | Current distribution | E-shaped | Microstrip antenna</t>
  </si>
  <si>
    <t>This paper presents a comprehensive insight of the E-shaped microstrip patch antenna through the introduction of its cavity model and circuit model. The cavity model of the E-shaped antenna postulates a central magnetic wall that subdivides the structure into two halves, each with the TM001 field configuration. On the other hand, the circuit model is formulated based on the segmentation yielded from the cavity model. It infers the dual-resonance of the antenna through its circuit equivalent aspect, while avoiding cumbersome computations. Both these models offer an in depth view on the operating principles of the E-shaped antenna and effectively relates to its desired performance. A proofof- concept design has been implemented. With the size of 147 √ó 112 mm2, the antenna design resonates at 2.4 GHz and 2.5 GHz. It is noted that the reflection coefficients of its circuit model yield a deviation of less than 4 dB from the actual board measurement.</t>
  </si>
  <si>
    <t>332-338</t>
  </si>
  <si>
    <t>60000906-60090708;60000906</t>
  </si>
  <si>
    <t>57191754684;16021900400</t>
  </si>
  <si>
    <t>Yeap, Kim H.;Ismail, Widad</t>
  </si>
  <si>
    <t>Kajang;Minden</t>
  </si>
  <si>
    <t>Universiti Tunku Abdul Rahman;Universiti Sains Malaysia</t>
  </si>
  <si>
    <t>60090708;60000906</t>
  </si>
  <si>
    <t>Yeap K.</t>
  </si>
  <si>
    <t>Analytical model for E-shaped microstrip patch antenna</t>
  </si>
  <si>
    <t>2-s2.0-85019676497</t>
  </si>
  <si>
    <t>['rectangular aperture', 'proposed structure', 'proposed antenna', 'obtained results', 'maximum gain', 'considerably enhanced', 'compact design', 'bandwidth concurrently', 'aperture antenna', 'antenna performance', '35 ghz', '03 db']</t>
  </si>
  <si>
    <t>Frequency selective surface (FSS) | Partially reflecting surface (PRS) | Resonant cavity antenna (RCA)</t>
  </si>
  <si>
    <t>In this paper a wideband, high-gain, and compact design of an aperture antenna has been proposed. In the proposed antenna a patch type frequency selective surface (FSS) as a superstrate has been placed in front of a rectangular aperture, mounted to a conducting ground plane. The proposed simple 3√ó3 patch type FSS has considerably enhanced the antenna performance, including the gain and the bandwidth concurrently. The proposed structure has been simulated to validate the obtained results. The maximum gain of 16.03 dB and 3-dB gain bandwidth of 19.7% (14.25-17.35 GHz) has been achieved.</t>
  </si>
  <si>
    <t>318-324</t>
  </si>
  <si>
    <t>Design of a high gain bandwidth improved aperture antenna using a frequency selective surface</t>
  </si>
  <si>
    <t>2-s2.0-85019706500</t>
  </si>
  <si>
    <t>['wireless communication', 'two antennas', 'simulation results', 'printed dipole', 'paper make', 'miniaturization design', 'method proposed', 'measurements show', 'meander dipole', 'bandwidth efficient', 'also performed', '46 ghz']</t>
  </si>
  <si>
    <t>Antenna miniaturization | Meander antenna | Wideband dipole antenna</t>
  </si>
  <si>
    <t>A miniaturization design of printed dipole antenna is proposed in this paper with enhanced operating bandwidth. As an example, three designs including a printed dipole, a meander dipole and a loop meander dipole, used in the wireless communication at 2.46 GHz are presented. The parameters regarding expanding bandwidth and reducing antenna size are discussed in details. These two antennas are modeled, simulated and optimized using HFSS and CEMS. Fabrication of the antennas are also performed. The simulation results and measurements show that the method proposed in this paper make the printed dipole more compact and bandwidth efficient.</t>
  </si>
  <si>
    <t>310-317</t>
  </si>
  <si>
    <t>60003353-60014965;60014965;60009550;60003353</t>
  </si>
  <si>
    <t>56482787800;57224133228;6505763425;7501794025</t>
  </si>
  <si>
    <t>Yue, Chongyi;Elsherbeni, Atef;Demir, Veysel;Li, Wenxing</t>
  </si>
  <si>
    <t>Golden;DeKalb;Harbin</t>
  </si>
  <si>
    <t>Colorado School of Mines;Northern Illinois University;Harbin Engineering University</t>
  </si>
  <si>
    <t>60014965;60009550;60003353</t>
  </si>
  <si>
    <t>Yue C.</t>
  </si>
  <si>
    <t>Bandwidth-enhanced compact meander printed dipole antenna</t>
  </si>
  <si>
    <t>2-s2.0-85019710657</t>
  </si>
  <si>
    <t>['proposed design', 'measured values', 'measured gain', 'highly efficient', 'dielectric loading', 'corrugation structure', '57 ghz', '5 dbi', '12 db']</t>
  </si>
  <si>
    <t>60 GHz | ALTSA | Dielectric loading | High gain | Millimeter wave | SIW</t>
  </si>
  <si>
    <t>The 60 GHz band is capable of providing high speed communication. In this paper a substrate integrated waveguide (SIW) fed high gain antipodal linear tapered slot antenna (ALTSA) is presented. In order obtain high gain the dielectric loading is applied to the ALTSA in addition to the corrugation structure. Using SIW technology, a highly efficient, compact and low cost planar design is realized. An electromagnetic field simulation tool is used for design and simulation of the antenna. SIW power divider is used for designing 1x4 ALTSA array. To validate the proposed design, prototype is fabricated and measured. The simulated results agree well with the measured values which validates the proposed design. The measured return loss of 1x4 ALTSA array is better than 12 dB over the entire 60 GHz band (57 GHz - 64 GHz). The measured gain of 1x4 ALTSA array is 23.1 ¬± 0.5 dBi over the 60 GHz band.</t>
  </si>
  <si>
    <t>366-371</t>
  </si>
  <si>
    <t>60014340;60014340</t>
  </si>
  <si>
    <t>55317305400;35073094200</t>
  </si>
  <si>
    <t>Tiwari, Nishesh;Rama Rao, T.</t>
  </si>
  <si>
    <t>Tiwari N.</t>
  </si>
  <si>
    <t>Antipodal linear tapered slot antenna with dielectric loading using substrate integrated waveguide technology for 60 GHz communications</t>
  </si>
  <si>
    <t>2-s2.0-85019737867</t>
  </si>
  <si>
    <t>['two piece', 'sequential phase', 'results come', 'rectangular lines', 'overall size', 'measured 3', 'good characteristics', 'four arms', 'feeding network', 'antenna performance', '5 ghz', '3 ghz']</t>
  </si>
  <si>
    <t>Circular polarization | Feeding network | Incomplete ground | Microstrip array | Radiating patch element | Sequential rotation</t>
  </si>
  <si>
    <t>A sequential phase (SP) feed array antenna circularly polarized (CP) with 2√ó2 patch array is presented. The feeding network consist of two piece of circle that are filled with rectangular lines and have four arms that make 900 phase difference for the corner truncated elements which are connected to the feeding network. The combination of circle and rectangular lines reduces the size of the feeding network and thus, the overall size of the antenna with good characteristics to prove the antenna performance, the prototype antennas built and the results come in the form of: The measured 10 dB impedance bandwidth is 0.5 GHz (3.45 - 3.95 GHz), and the measured 3-dB AR bandwidth is 0.3 GHz (3.45 - 3.75 GHz).</t>
  </si>
  <si>
    <t>339-343</t>
  </si>
  <si>
    <t>60107357;60107357;60107357</t>
  </si>
  <si>
    <t>57188762235;57195336654;57188756844</t>
  </si>
  <si>
    <t>Rasekhmanesh, Mohammad Hosein;Mohammadi, Pejman;Piroutiniya, Asrin</t>
  </si>
  <si>
    <t>Rasekhmanesh M.</t>
  </si>
  <si>
    <t>A circularly polarized miniaturized patch array using combination of circle &amp; rectangular lines in the sequential phase feed structure</t>
  </si>
  <si>
    <t>2-s2.0-85019739894</t>
  </si>
  <si>
    <t>['simulated data', 'results show', 'relative permittivity', 'rectangular patch', 'patch dimensions', 'operating frequency', 'one side', 'notch antennas', 'notch antenna', 'input vector', 'fast computes', 'estimator simply', 'data pool', 'based estimator', 'asymmetric slot', 'antenna data', 'ann model']</t>
  </si>
  <si>
    <t>Antenna | Antenna analysis | Artificial neural network (ANN) | Estimator | Notch antenna | Operating frequency | Patch antenna</t>
  </si>
  <si>
    <t>An artificial neural network (ANN) based estimator is presented for notch antenna analysis in terms of the operating frequency. The notch antenna is formed by loading an asymmetric slot on one side of a rectangular patch. Architecture of the estimator is constructed over an ANN model trained with the simulated data of the notch antennas. In order to constitute a data pool for training and testing the ANN model, 96 notch antennas with seven antenna parameters are simulated with respect to the operating frequency. Antenna parameters including the patch dimensions, height and relative permittivity of the substrate are used as input vector of the ANN model. The simulated data of 80 notch antennas are employed to train the ANN model. The estimator is corroborated through testing with the remainders 16 antenna data, verifying with antenna data in the literature and validating with a prototyped notch antenna data. The results show that the estimator simply and fast computes the operating frequency of the notch antennas in very close to real one without performing simulations or measurement.</t>
  </si>
  <si>
    <t>303-309</t>
  </si>
  <si>
    <t>60104500;60104500;60104500;60104500</t>
  </si>
  <si>
    <t>56394515400;50561511200;36705310900;16032674200</t>
  </si>
  <si>
    <t>Sabanci, Kadir;Kayabasi, Ahmet;Toktas, Abdurrahim;Yigit, Enes</t>
  </si>
  <si>
    <t>Karaman</t>
  </si>
  <si>
    <t>Karamanoƒülu Mehmetbey √úniversitesi</t>
  </si>
  <si>
    <t>Sabanci K.</t>
  </si>
  <si>
    <t>Notch antenna analysis: Artificial neural network-based operating frequency estimator</t>
  </si>
  <si>
    <t>2-s2.0-85019766813</t>
  </si>
  <si>
    <t>['wire antenna', 'wave regime', 'wave antennas', 'traveling wave', 'simplest single', 'new approach', 'lumped elements', 'junctions operate', 'josephson junctions', 'josephson antenna', 'individual junctions', 'great number', 'energy leakage', 'electrodynamic conditions', 'demonstrate feasibility']</t>
  </si>
  <si>
    <t>We propose a new approach to the problem of obtaining coherent radiation from systems with a great number of Josephson junctions, which is based on the concept of traveling-wave antennas. The traveling wave in a line ensures identity of the electrodynamic conditions, under which the junctions operate, whereas the energy leakage to radiation in the lateral direction prevents saturation of the nonlinearity of the individual junctions having a small dynamic range. Simple analytical models, which demonstrate feasibility of the traveling-wave regime, are considered. A code for direct numerical simulation of Josephson microchips including microantennas, lumped elements, and power supply circuits have been developed. Using the direct numerical simulation, a version of the Josephson antenna, which is similar to the simplest single-wire antenna, is studied and the possibility to realize the traveling-wave regime is demonstrated.</t>
  </si>
  <si>
    <t>922-936</t>
  </si>
  <si>
    <t>60115148;60115148;60115148</t>
  </si>
  <si>
    <t>7004379048;6701498756;6701664525</t>
  </si>
  <si>
    <t>Kurin, V. V.;Vdovicheva, N. K.;Shereshevskii, I. A.</t>
  </si>
  <si>
    <t>Kstovo</t>
  </si>
  <si>
    <t>The Institute for Physics of Microstructures of the Russian Academy of Sciences</t>
  </si>
  <si>
    <t>Kurin V.</t>
  </si>
  <si>
    <t>Josephson Traveling-Wave Antennas</t>
  </si>
  <si>
    <t>10.1007/s11141-017-9762-6</t>
  </si>
  <si>
    <t>2-s2.0-85019853666</t>
  </si>
  <si>
    <t>['squinted beam', 'radiation parameters', 'radiation flares', 'polarization ).', 'peak gain', 'beam tilts', '40 ghz', '3 ¬∞', '2 ¬∞', '12 dbi', '1 ghz', '0 dbi']</t>
  </si>
  <si>
    <t>Antipodal Vivaldi antenna | Director | Millimeter-wave antenna | Wide band antenna</t>
  </si>
  <si>
    <t>In this paper, a novel antipodal Vivaldi antenna (AVA) is presented. The radiation flares were modified by a new composite compound exponential curve. A novel director containing two hybrid elliptical metal patches was adopted to improve the radiation parameters (gain, beam tilts and cross-polarization). The measurement results show that the proposed antenna operates from 1 GHz to more than 40 GHz with peak gain &gt;0 dBi in the range of 1~40 GHz and &gt;12 dBi over the 15~40 GHz range. The squinted beam of E-plane is less than 3¬∞ from 3 to 40 GHz and less than 2¬∞ from 20 to 40 GHz.</t>
  </si>
  <si>
    <t>154-159</t>
  </si>
  <si>
    <t>60005465;60069721;60005465</t>
  </si>
  <si>
    <t>55904621600;57188825952;56402189400</t>
  </si>
  <si>
    <t>Liu, Yu;Xia, Xin Lin;Yang, Tao</t>
  </si>
  <si>
    <t>China Academy of Engineering Physics;University of Electronic Science and Technology of China</t>
  </si>
  <si>
    <t>60069721;60005465</t>
  </si>
  <si>
    <t>Design and improvement of an antipodal Vivaldi antenna</t>
  </si>
  <si>
    <t>10.11972/j.issn.1001-9014.2017.02.006</t>
  </si>
  <si>
    <t>2-s2.0-85019869990</t>
  </si>
  <si>
    <t>['widely used', 'well matched', 'versatile spaces', 'return loss', 'paper discusses', 'overall dimension', 'monopole antenna', 'low frequency', 'low cost', 'degree coverage', 'curved mlma', 'conventional mlma', 'compact cpw', '93 ghz', '88 ghz', '472 db']</t>
  </si>
  <si>
    <t>Compact antenna | GSM | Meander line antenna | Monopole antenna</t>
  </si>
  <si>
    <t>Monopole antenna is widely used in many communication systems especially in broadcasting where omnidirectional pattern allow the 360-degree coverage. However, at low frequency the conventional design may require miniaturization to fit in versatile spaces. Thus, this paper discusses a low cost, compact CPW-fed curved meander line monopole antenna (MLMA) designed to operate at 0.9 GHz GSM band. The overall dimension is 25mm √ó 80mm. The antenna is well matched at required GSM band with the bandwidth from 0.88 GHz to 0.93 GHz. Comparison between the conventional MLMA and curved (MLMA) is made in term of return loss and gain. It was found that the curved MLMA has a better gain compared to the conventional MLMA which is 1.472 dB.</t>
  </si>
  <si>
    <t>207-211</t>
  </si>
  <si>
    <t>57194390905;9943204000</t>
  </si>
  <si>
    <t>Borhan, Nor Afifah;Murad, Noor Asniza</t>
  </si>
  <si>
    <t>Borhan N.A.</t>
  </si>
  <si>
    <t>A compact CPW-Fed curved meander line monopole antenna (MLMA) for GSM application</t>
  </si>
  <si>
    <t>10.11591/ijeecs.v6.i1.pp207-211</t>
  </si>
  <si>
    <t>2-s2.0-85019890365</t>
  </si>
  <si>
    <t>['rex operation', 'gamma astronomy', 'array occupies']</t>
  </si>
  <si>
    <t>The Tunka Radio Extention (Tunka-Rex) is an array of radio antennas located at the TAIGA (Tunka Advanced Instrument for Cosmic Ray Physics and Gamma Astronomy) facility. The array occupies an area of approximately 3 km2 and contains 63 antennas. The results from the first two seasons of Tunka-Rex operation (2012‚Äì2014) and antenna array modernization (2015‚Äì2016) are presented.</t>
  </si>
  <si>
    <t>523-525</t>
  </si>
  <si>
    <t>Bulletin of the Russian Academy of Sciences: Physics</t>
  </si>
  <si>
    <t>60000081;60000081;60000081;60030635;60000081;60000081;60000081;60102538;60007457;60027314;60102538;60007457;60027314;60007457;60000081;60000081;60000081;60007457;60000081;60000081;60007457;60031546;60027314;60027314;60027314;60027314</t>
  </si>
  <si>
    <t>57190133052;56815052400;6603881292;17436170500;6603510034;26538417500;55606254200;6602072426;13807022300;54796754700;8520193800;6604008469;57193847745;36011816100;57194415756;6602073397;55795722100;8423188400;55666871300;54928095000;6603652104;9942741700;7005379831;10538884100;6506540646;7202408136</t>
  </si>
  <si>
    <t>Fedorov, O. L.;Bezyazeekov, P. A.;Budnev, N. M.;Wischnewski, R.;Gress, O. A.;Zagorodnikov, A.;Kazarina, Y. A.;Kleifges, M.;Korosteleva, E. E.;Kostunin, D.;Kr√∂mer, O.;Kuzmichev, L. A.;Kungel, V.;Lubsandorzhiev, N. B.;Marshalkina, T. N.;Mirgazov, R. R.;Monkhoev, R. D.;Osipova, E. A.;Pankov, L. V.;Pakhorukov, A. L.;Prosin, V. V.;Rubtsov, G. I.;Hiller, R.;Haungs, A.;Huege, T.;Schr√∂der, F. G.</t>
  </si>
  <si>
    <t>Germany;Russian Federation;Germany;Germany;Russian Federation;Russian Federation</t>
  </si>
  <si>
    <t>Karlsruhe;Moscow;Hamburg;Eggenstein-Leopoldshafen;Moscow;Irkutsk</t>
  </si>
  <si>
    <t>Karlsruher Institut f√ºr Technologie;Institute for Nuclear Research of the Russian Academy of Sciences;Deutsches Elektronen-Synchrotron (DESY);Karlsruhe Institute of Technology, Campus North;Lomonosov Moscow State University;Irkutsk State University</t>
  </si>
  <si>
    <t>60102538;60031546;60030635;60027314;60007457;60000081</t>
  </si>
  <si>
    <t>Fedorov O.</t>
  </si>
  <si>
    <t>Studying ultrahigh-energy cosmic rays with the Tunka Radio Extension</t>
  </si>
  <si>
    <t>10.3103/S1062873817040190</t>
  </si>
  <si>
    <t>2-s2.0-85019970334</t>
  </si>
  <si>
    <t>RIGS15-134-0134</t>
  </si>
  <si>
    <t>IIUM</t>
  </si>
  <si>
    <t>['wide bandwidth', 'two conditions', 'spiral antennas', 'spiral antenna', 'radiation pattern', 'polarized radiation', 'performance comparisons', 'paper shows', 'ground plane', 'frequency range', 'equiangular spiral', 'current distribution', 'cst mws', 'compact size', 'commonly used', 'active region']</t>
  </si>
  <si>
    <t>Archimedean spiral antennas | Equiangular spiral antennas | Frequency-independent antennas | Self-complementary antennas | UWB antennas</t>
  </si>
  <si>
    <t>Spiral antennas are commonly used in communication systems due to their compact size, wide bandwidth and circularly-polarized radiation. This paper shows the design, simulation and analysis of two different types of spiral antenna; the Archimedean and Equiangular spiral. The spirals were designed to be working in the frequency range of 1-4 GHz using the CST Microwave Studio (CST MWS) software. These spiral antennas were designed and analyzed in two conditions; with and without a ground plane. Performance comparisons between the spirals were analyzed in terms of active region, current distribution, return loss S11, gain and radiation pattern.</t>
  </si>
  <si>
    <t>60016775;60016775;60016775;60016775</t>
  </si>
  <si>
    <t>57194461587;55817114600;55353037200;23984644800</t>
  </si>
  <si>
    <t>Ibrahim Ooi, N.;Mohamad, S. Y.;Islam, M. R.;Hasbullah, N. F.</t>
  </si>
  <si>
    <t>Ibrahim Ooi N.</t>
  </si>
  <si>
    <t>Performance comparison between Archimedean and Equiangular spiral antenna</t>
  </si>
  <si>
    <t>2-s2.0-85020273581</t>
  </si>
  <si>
    <t>['travertine caused', 'thermal water', 'sufficiently dispersive', 'propagation velocity', 'performed ground', 'penetrating radar', 'natural structure', 'mhz ground', 'internal structure', 'frequency antennas', 'field observation', 'electromagnetic signals', 'electromagnetic signal', '7 ms', '5 db', '20 mhz', '1 ).']</t>
  </si>
  <si>
    <t>We performed ground-penetrating radar measurements to study the internal structure of Puente del Inca (Inca Bridge). This natural structure is located in Mendoza, Argentina, and its formation is associated with deposition of travertine caused by geobiological processes created by hot mineral springs. The 200-MHz ground-penetrating radar measurements performed on the surface of the bridge allowed us to relate the behaviour of the electromagnetic signal with the presence or absence of hot spring activity. We also made ground-penetrating radar measurements at 20 MHz to estimate the propagation velocity and study the bridge's internal structure. In order to validate the groundpenetrating radar results, we used a soil dielectric sensor to obtain the attenuation and the velocity of the medium. The results showed similar propagation velocities (0.0222 m/ns on average) between field observation (ground-penetrating radar) and independent sensor data, as well as significant attenuation due to the hot spring water, which is the primary element controlling the response of the electromagnetic signals. As checked through dielectric sensor measurements, the unusually low electromagnetic wave velocity is due to polarisation mechanisms related to thermal water, which cause a very high permittivity value (178.1). However, the medium is not sufficiently dispersive (conductivity=27.7 mS/m; attenuation=3.5 dB/m) to condition the results of ground-penetrating radar measurements if low-frequency antennas (20 MHz) are used.</t>
  </si>
  <si>
    <t>175-186</t>
  </si>
  <si>
    <t>Near Surface Geophysics</t>
  </si>
  <si>
    <t>60012731;60022684;113706862;60012731-60022684</t>
  </si>
  <si>
    <t>55779795900;55780800200;7401568163;6506155056</t>
  </si>
  <si>
    <t>Lannutti, Esteban;Lenzano, M. Gabriela;Bar√≥n, Jorge;Lenzano, Luis E.</t>
  </si>
  <si>
    <t>Argentina;Argentina;Argentina</t>
  </si>
  <si>
    <t>Mendoza;Mendoza;Mendoza</t>
  </si>
  <si>
    <t>Universidad Nacional de Cuyo;Centro Cient√≠fico Tecnol√≥gico, Mendoza;Instituto de Estudios del Ambiente y Recursos Naturales (IDEARN)</t>
  </si>
  <si>
    <t>60022684;60012731;113706862</t>
  </si>
  <si>
    <t>Lannutti E.</t>
  </si>
  <si>
    <t>Using ground-penetrating radar to investigate the internal structure of Puente del Inca, Mendoza, Argentina</t>
  </si>
  <si>
    <t>10.3997/1873-0604.2017004</t>
  </si>
  <si>
    <t>2-s2.0-85020441519</t>
  </si>
  <si>
    <t>['recent years', 'recent micro', 'monocular camera', 'method due', 'mapping system', 'map reuse', 'inertial odometry', 'incremental motion', 'high accuracy', 'gravity direction', 'general problem', 'excellent results', 'drift localization', 'drift accumulation', 'continually revisiting', 'close loops', 'centimeter precision', 'camera configuration', 'better accuracy', 'approaches lack', 'also propose', 'achieve zero', 'accelerometer biases', '11 sequences', '1 \\%$']</t>
  </si>
  <si>
    <t>Sensor fusion | SLAM | visual-based navigation</t>
  </si>
  <si>
    <t>In recent years there have been excellent results in visual-inertial odometry techniques, which aim to compute the incremental motion of the sensor with high accuracy and robustness. However, these approaches lack the capability to close loops and trajectory estimation accumulates drift even if the sensor is continually revisiting the same place. In this letter, we present a novel tightly coupled visual-inertial simultaneous localization and mapping system that is able to close loops and reuse its map to achieve zero-drift localization in already mapped areas. While our approach can be applied to any camera configuration, we address here the most general problem of a monocular camera, with its well-known scale ambiguity. We also propose a novel IMU initialization method, which computes the scale, the gravity direction, the velocity, and gyroscope and accelerometer biases, in a few seconds with high accuracy. We test our system in the 11 sequences of a recent micro-aerial vehicle public dataset achieving a typical scale factor error of $1\%$ and centimeter precision. We compare to the state-of-the-art in visual-inertial odometry in sequences with revisiting, proving the better accuracy of our method due to map reuse and no drift accumulation.</t>
  </si>
  <si>
    <t>796-803</t>
  </si>
  <si>
    <t>60016809;60016809</t>
  </si>
  <si>
    <t>56641618900;6602686048</t>
  </si>
  <si>
    <t>Mur-Artal, Raul;Tardos, Juan D.</t>
  </si>
  <si>
    <t>Mur-Artal R.</t>
  </si>
  <si>
    <t>Visual-Inertial Monocular SLAM with Map Reuse</t>
  </si>
  <si>
    <t>10.1109/LRA.2017.2653359</t>
  </si>
  <si>
    <t>2-s2.0-85020851226</t>
  </si>
  <si>
    <t>['simulation models', 'main barrier', 'industrial applications', 'handling problems', 'great significance', 'evolutionary algorithms', 'efficient high', 'efficiency improvement', 'eas ).', 'different fidelities', 'design variables', 'constructing sadea', 'computational efficiency', 'based optimization', 'assist eas', 'art surrogate']</t>
  </si>
  <si>
    <t>Antenna design automation | Antenna design optimization | Expensive optimization | Gaussian process | Multi-fidelity | Surrogate-model-assisted evolutionary algorithm | Variable fidelity</t>
  </si>
  <si>
    <t>Efficiency improvement is of great significance for simulation-driven antenna design optimization methods based on evolutionary algorithms (EAs). The two main efficiency enhancement methods exploit data-driven surrogate models and/or multi-fidelity simulation models to assist EAs. However, optimization methods based on the latter either need ad hoc low-fidelity model setup or have difficulties in handling problems with more than a few design variables, which is a main barrier for industrial applications. To address this issue, a generalized three stage multi-fidelity-simulation-model assisted antenna design optimization framework is proposed in this paper. The main ideas include introduction of a novel data mining stage handling the discrepancy between simulation models of different fidelities, and a surrogate-model-assisted combined global and local search stage for efficient high-fidelity simulation model-based optimization. This framework is then applied to SADEA, which is a state-of-the-art surrogate-model-assisted antenna design optimization method, constructing SADEA-II. Experimental results indicate that SADEA-II successfully handles various discrepancy between simulation models and considerably outperforms SADEA in terms of computational efficiency while ensuring improved design quality.</t>
  </si>
  <si>
    <t>86-97</t>
  </si>
  <si>
    <t>Journal of Computational Design and Engineering</t>
  </si>
  <si>
    <t>60104726;60071140;60104134</t>
  </si>
  <si>
    <t>55574233886;57204542925;7202342112</t>
  </si>
  <si>
    <t>Liu, Bo;Koziel, Slawomir;Ali, Nazar</t>
  </si>
  <si>
    <t>United Kingdom;United Arab Emirates;Iceland</t>
  </si>
  <si>
    <t>Wrexham;Abu Dhabi;101 Reykjav√≠k</t>
  </si>
  <si>
    <t>Wrexham Glynd≈µr University;Khalifa University of Science and Technology;Reykjavik University</t>
  </si>
  <si>
    <t>60104726;60104134;60071140</t>
  </si>
  <si>
    <t>SADEA-II: A generalized method for efficient global optimization of antenna design</t>
  </si>
  <si>
    <t>S2288430016300859</t>
  </si>
  <si>
    <t>10.1016/j.jcde.2016.11.002</t>
  </si>
  <si>
    <t>2-s2.0-85021079933</t>
  </si>
  <si>
    <t>['wavelength vertical', 'usually done', 'two examples', 'taken care', 'proposed approach', 'parallel half', 'one element', 'mutual coupling', 'method based', 'horizontal plane', 'generated pattern', 'faulty elements', 'element pattern', 'defective elements', 'current distribution', 'corrected pattern', 'completely defective', 'assumed omni', 'also calculated']</t>
  </si>
  <si>
    <t>Antennas array | Array failure correction | Quantum particle swarm optimization | Return loss | Side lobe level</t>
  </si>
  <si>
    <t>A method based on quantum particle swarm optimization is proposed for correcting radiation pattern of a uniformly spaced linear array of parallel half-wavelength vertical very thin dipole antennas when more than one element of the array is completely defective. The generated pattern is broadside in the horizontal plane. Mutual coupling between the half-wavelength parallel dipole antennas has been taken care of by induced EMF method considering the current distribution on each dipole to be sinusoidal. Side lobe level and minimum return loss of the corrected pattern with defective elements are also calculated and an attempt is made that these parameters be equal to their respective specified values. This is usually done by changing excitation current amplitude of the non-defective elements without replacing the faulty elements. The element pattern of half-wavelength dipole antenna has been assumed omni-directional in the horizontal plane. Two examples are presented to show the effectiveness of the proposed approach.</t>
  </si>
  <si>
    <t>112-117</t>
  </si>
  <si>
    <t>Journal of King Saud University - Engineering Sciences</t>
  </si>
  <si>
    <t>60160273;60160273;60103561;60103561</t>
  </si>
  <si>
    <t>56825440800;8256671800;55917752200;56536880100</t>
  </si>
  <si>
    <t>Muralidharan, R.;Vallavaraj, A.;Mahanti, G. K.;Patidar, Hemant</t>
  </si>
  <si>
    <t>Muralidharan R.</t>
  </si>
  <si>
    <t>QPSO for failure correction of linear array of mutually coupled parallel dipole antennas with desired side lobe level and return loss</t>
  </si>
  <si>
    <t>S1018363915000136</t>
  </si>
  <si>
    <t>10.1016/j.jksues.2015.05.001</t>
  </si>
  <si>
    <t>2-s2.0-85021304556</t>
  </si>
  <si>
    <t>['surface layer', 'inner surface', 'evaluating damages', 'article made', 'accumulated damages', '12kh18n10t steel']</t>
  </si>
  <si>
    <t>austenitic steel | damage | elastic waves | thermal fatigue</t>
  </si>
  <si>
    <t>Results of testing a technique for evaluating damages on the inner surface of austenitic-steel pipe samples by the spectral acoustic method with the use of an acoustic phased antenna array are provided. It is shown that accumulated damages can be revealed in the surface layer at a level of 10% of exhausting the resource of an article made of 12Kh18N10T steel.</t>
  </si>
  <si>
    <t>279-285</t>
  </si>
  <si>
    <t>118727138;60095505;60106723;60106723</t>
  </si>
  <si>
    <t>7004815928;56872776100;6507809296;54384303100</t>
  </si>
  <si>
    <t>Uglov, A. L.;Khlybov, A. A.;Pichkov, S. N.;Shishulin, D. N.</t>
  </si>
  <si>
    <t>Nizhny Novgorod;Nizhny Novgorod;Nizhni Novgorod</t>
  </si>
  <si>
    <t>Joint Stock Company "Afrikantov Experimental Design Bureau for Mechanical Engineering";Nizhny Novgorod State Technical University n.a. R.E. Alekseev;Scientific Research Center for Testing and Evaluating Technical Systems</t>
  </si>
  <si>
    <t>60106723;60095505;118727138</t>
  </si>
  <si>
    <t>Uglov A.</t>
  </si>
  <si>
    <t>On Using an Acoustic Antenna Array for Testing Thermal Damages in Austenitic Steel by the Spectral Method</t>
  </si>
  <si>
    <t>10.1134/S1061830917040106</t>
  </si>
  <si>
    <t>2-s2.0-85021646778</t>
  </si>
  <si>
    <t>['vehicle detection', 'urban planning', 'traffic management', 'sparse representation', 'required information', 'regular superpixels', 'particularly challenging', 'generated superpixels', 'detection accuracy', 'csdl ).', 'comprehensive analyses', 'complex background', 'competitive results', 'challenging due', 'atoms correlated']</t>
  </si>
  <si>
    <t>dictionary learning | entropy rate clustering | high-resolution aerial images | superpixel segmentation | vehicle detection</t>
  </si>
  <si>
    <t>Vehicle detection in high-resolution aerial images has received widespread interests when it comes to providing the required information for traffic management and urban planning. It is challenging due to the relatively small size of the vehicles and the complex background. Furthermore, it is particularly challenging if the higher detection efficiency is required. Therefore, an urban vehicle detection algorithm is proposed via improved entropy rate clustering (IERC) and correlation-based sequential dictionary learning (CSDL). First, to enhance the detection accuracy, IERC is designed to generate more regular superpixels. It aims to avoid the situation that one superpixel sometimes straddles multiple vehicles. The generated superpixels are then treated as the seeds for the training sample selection. Then, CSDL is constructed to achieve a fast sequential training and updating of the dictionary. In CSDL, only the atoms correlated with the sparse representation of the new training data are inferred. Finally, comprehensive analyses and comparisons on two data sets demonstrate that the proposed method generates satisfactory and competitive results.</t>
  </si>
  <si>
    <t>60028891;60028891;60028891;60087828</t>
  </si>
  <si>
    <t>57041407700;24777650300;56006799500;49362294100</t>
  </si>
  <si>
    <t>Zhang, Xunxun;Xu, Hongke;Fang, Jianwu;Sheng, Gang</t>
  </si>
  <si>
    <t>Ministry of Transport of the People's Republic of China;Chang'an University</t>
  </si>
  <si>
    <t>60087828;60028891</t>
  </si>
  <si>
    <t>Urban vehicle detection in highresolution aerial images via superpixel segmentation and correlation-based sequential dictionary learning</t>
  </si>
  <si>
    <t>10.1117/1.JRS.11.026028</t>
  </si>
  <si>
    <t>2-s2.0-85021705479</t>
  </si>
  <si>
    <t>York University</t>
  </si>
  <si>
    <t>2015BCE080</t>
  </si>
  <si>
    <t>['wise confidence', 'widely applied', 'three rules', 'stereo matching', 'several iterations', 'semiglobal matching', 'representative variant', 'make sgm', 'iterative scheme', 'iteration process', 'good tradeoff', 'disparity values', 'behaves excellently', 'based term', 'aerial images']</t>
  </si>
  <si>
    <t>confidence updating | Gaussian mixture model | ground control points | Semiglobal matching</t>
  </si>
  <si>
    <t>Semiglobal matching (SGM) has been widely applied in large aerial images because of its good tradeoff between complexity and robustness. The concept of ground control points (GCPs) is adopted to make SGM more robust. We model the effect of GCPs as two data terms for stereo matching between high-resolution aerial epipolar images in an iterative scheme. One term based on GCPs is formulated by Gaussian mixture model, which strengths the relation between GCPs and the pixels to be estimated and encodes some degree of consistency between them with respect to disparity values. Another term depends on pixel-wise confidence, and we further design a confidence updating equation based on three rules. With this confidence-based term, the assignment of disparity can be heuristically selected among disparity search ranges during the iteration process. Several iterations are sufficient to bring out satisfactory results according to our experiments. Experimental results validate that the proposed method outperforms surface reconstruction, which is a representative variant of SGM and behaves excellently on aerial images.</t>
  </si>
  <si>
    <t>60029306;60029306-60176034;60010591;60029306;60029306-60176034</t>
  </si>
  <si>
    <t>57189298949;8265381500;36069501900;57191223157;56539397900</t>
  </si>
  <si>
    <t>Ma, Hao;Zheng, Shunyi;Li, Chang;Li, Yingsong;Gui, Li</t>
  </si>
  <si>
    <t>Collaborative Innovation Center of Geospatial Technology;Wuhan University;Huazhong Normal University</t>
  </si>
  <si>
    <t>60176034;60029306;60010591</t>
  </si>
  <si>
    <t>Ma H.</t>
  </si>
  <si>
    <t>Gaussian mixed model in support of semiglobal matching leveraged by ground control points</t>
  </si>
  <si>
    <t>10.1117/1.JRS.11.025014</t>
  </si>
  <si>
    <t>2-s2.0-85021715318</t>
  </si>
  <si>
    <t>['¬± 1032stems', 'within 61stems', 'uav stems', 'truth data', 'study site', 'section result', 'r2 value', 'project site', 'point cloud', 'photos using', 'parameters used', 'overall error', 'method validation', 'entire site', 'confidence interval', 'averaged across']</t>
  </si>
  <si>
    <t>restoration | riparian | structure from motion | unmanned aerial vehicle</t>
  </si>
  <si>
    <t>Riparian vegetation restoration efforts require cost-effective, accurate, and replicable impact assessments. We present a method to use an unmanned aerial vehicle (UAV) equipped with a GoPro digital camera to collect photogrammetric data of a 0.8-ha riparian restoration. A three-dimensional point cloud was created from the photos using "structure from motion" techniques. The point cloud was analyzed and compared to traditional, ground-based monitoring techniques. Ground-truth data were collected on 6.3% of the study site and averaged across the entire site to report stem heights in stems/ha in three height classes. The project site was divided into four analysis sections, one for derivation of parameters used in the UAV data analysis and the remaining three sections reserved for method validation. Comparing the ground-truth data to the UAV generated data produced an overall error of 21.6% and indicated an R2 value of 0.98. A Bland-Altman analysis indicated a 95% probability that the UAV stems/section result will be within 61stems/section of the ground-truth data. The ground-truth data are reported with an 80% confidence interval of ¬±1032stems/ha; thus, the UAV was able to estimate stems well within this confidence interval.</t>
  </si>
  <si>
    <t>60023908;115335510;60016733;60013402;60013402;60023908</t>
  </si>
  <si>
    <t>57194702482;57194703311;57194704681;57195714139;7005134346;57210517257</t>
  </si>
  <si>
    <t>Bedell, Emily;Leslie, Monique;Fankhauser, Katie;Burnett, Jonathan;Wing, Michael G.;Thomas, Evan A.</t>
  </si>
  <si>
    <t>Portland;Portland;Corvallis;Portland</t>
  </si>
  <si>
    <t>Portland State University;Oregon Health &amp; Science University;Oregon State University;The Freshwater Trust</t>
  </si>
  <si>
    <t>60023908;60016733;60013402;115335510</t>
  </si>
  <si>
    <t>Bedell E.</t>
  </si>
  <si>
    <t>Unmanned aerial vehicle-based structure from motion biomass inventory estimates</t>
  </si>
  <si>
    <t>10.1117/1.JRS.11.026026</t>
  </si>
  <si>
    <t>2-s2.0-85021742202</t>
  </si>
  <si>
    <t>['tunable properties', 'tunable applications', 'single wsrr', 'resonance properties', 'quality factor', 'parameter variations', 'paper introduces', 'microwave frequencies', 'frequency selective', 'experimentally investigates', 'copper wires', 'conventional srr', 'comparitive study', 'bulk samples']</t>
  </si>
  <si>
    <t>This paper introduces a negative permeability metamaterial structure - Wire Split Ring Resonator (WSRR) - constructed using conducting wires and experimentally investigates its tunable properties at microwave frequencies. The structure is fabricated by fixing conducting rings made of copper wires on a thin flexible polymer film. The resonance properties of a single WSRR are studied by placing it between two monopole antennas connected to a vector network analyser. For the analysis of bulk samples, two horn antennas are used. The structure shows strong magnetic response with high-quality factor and is observed to be very sensitive to parameter variations. A comparitive study with conventional SRR is made and the results are verified by simulation. The proposed WSRR structure is easy to construct and is superior to conventional SRR in frequency selective and tunable applications.</t>
  </si>
  <si>
    <t>EPL</t>
  </si>
  <si>
    <t>60109927-60032686;60113344;60113344;60113344;60113344</t>
  </si>
  <si>
    <t>57194448986;57191341755;57194772742;55468877400;57197108714</t>
  </si>
  <si>
    <t>Umadevi, K. S.;Chakyar, Sreedevi P.;Simon, Sikha K.;Andrews, Jolly;Joseph, V. P.</t>
  </si>
  <si>
    <t>Irinjalakuda;Thodupuzha;Chelari</t>
  </si>
  <si>
    <t>Christ College, Irinjalakuda;Newman College, Kerala;University of Calicut</t>
  </si>
  <si>
    <t>60113344;60109927;60032686</t>
  </si>
  <si>
    <t>Umadevi K.</t>
  </si>
  <si>
    <t>Split ring resonators made of conducting wires for performance enhancement</t>
  </si>
  <si>
    <t>10.1209/0295-5075/118/24002</t>
  </si>
  <si>
    <t>2-s2.0-85022065823</t>
  </si>
  <si>
    <t>['urban areas', 'unique difference', 'shape using', 'shadow intensity', 'reference dataset', 'proposed technique', 'multitemporal visible', 'linear combination', 'independent features', 'included rural', 'gaussian technique', 'features identified', 'evaluated visually', 'detecting changes', 'completeness result', 'building detection', 'building candidates', 'average 85', 'average 82']</t>
  </si>
  <si>
    <t>Building detection | Change detection | Difference of Gaussian | Feature fusion | Normalized difference vegetation index</t>
  </si>
  <si>
    <t>A strategy for detecting changes in known building regions in multitemporal visible and near-infrared imagery based on a linear combination of independent features is presented. Features identified for building and background detection include vegetation, texture, shadow intensity, and distance from known road areas. The resulting building candidates are classified by shape using a unique difference of Gaussian technique. Building regions reported in the reference dataset that indicate the initial observation time are revisited to check for changes in building candidates not identified in the feature fusion strategy. The performance of the proposed technique is tested on real-world aerial imagery and is evaluated visually and quantitatively. Compared with the gradient and normalized difference vegetation index-based building detection methods, the proposed fusion methodology yields better results. For building detection, it provided a completeness result of an average 82.08% and building change detection completeness result of an average 85.67% in our evaluations with five sample images, which included rural, suburban, and urban areas.</t>
  </si>
  <si>
    <t>60008609;60028590;60008609;60008609</t>
  </si>
  <si>
    <t>57189052710;55558822000;56204129800;6701420692</t>
  </si>
  <si>
    <t>Prince, Daniel;Sidike, Paheding;Essa, Almabrok;Asari, Vijayan</t>
  </si>
  <si>
    <t>St. Louis;Dayton</t>
  </si>
  <si>
    <t>St. Louis University;University of Dayton</t>
  </si>
  <si>
    <t>60028590;60008609</t>
  </si>
  <si>
    <t>Prince D.</t>
  </si>
  <si>
    <t>Multifeature fusion for automatic building change detection in wide-area imagery</t>
  </si>
  <si>
    <t>10.1117/1.JRS.11.026040</t>
  </si>
  <si>
    <t>2-s2.0-85022213090</t>
  </si>
  <si>
    <t>2012-307836-RETURN</t>
  </si>
  <si>
    <t>['wide range', 'tested experimentally', 'substantial improvement', 'rural images', 'results showed', 'reconstruction accuracy', 'necessarily translate', 'motion reconstruction', 'large quantity', 'large number', 'keypoints generated', 'keypoint detectors', 'image overlap', 'feature detectors', 'extra points', 'disparate urban', 'detectors varied', 'consistently demonstrated']</t>
  </si>
  <si>
    <t>Computer vision | Detection | Image segmentation | Photogrammetry | Remote sensing</t>
  </si>
  <si>
    <t>This paper compares several feature detectors applied to imagery from an unmanned aerial vehicle to find the best detection algorithm when applied to datasets that vary in translation and have little or no image overlap. Metrics of inliers and reconstruction accuracy of feature detectors are considered with respect to three-dimensional reconstruction results. The image matching results are tested experimentally, and an approach to detecting false matches is outlined. Results showed that although the detectors varied in the number of keypoints generated, a large number of inliers does not necessarily translate into more points in the final point cloud reconstruction and that the process of comparing a large quantity of redundant keypoints may outweigh the advantage of having the extra points. The results also showed that despite the development of keypoint detectors and descriptors, none of them consistently demonstrated a substantial improvement in the quality of structure from motion reconstruction when applied to a wide range of disparate urban and rural images.</t>
  </si>
  <si>
    <t>60005141;60005141-60021784;60005141</t>
  </si>
  <si>
    <t>7402801963;6507663359;57193717027</t>
  </si>
  <si>
    <t>Byrne, Jonathan;Laefer, Debra F.;O'Keeffe, Evan</t>
  </si>
  <si>
    <t>United States;Ireland</t>
  </si>
  <si>
    <t>New York;Dublin</t>
  </si>
  <si>
    <t>New York University;University College Dublin</t>
  </si>
  <si>
    <t>60021784;60005141</t>
  </si>
  <si>
    <t>Byrne J.</t>
  </si>
  <si>
    <t>Maximizing feature detection in aerial unmanned aerial vehicle datasets</t>
  </si>
  <si>
    <t>10.1117/1.JRS.11.025015</t>
  </si>
  <si>
    <t>2-s2.0-85022223838</t>
  </si>
  <si>
    <t>['ula length', 'two subproblems', 'trigonometric function', 'simulation results', 'receive ulas', 'orientation deviation', 'optimization problem', 'maximum capacity', 'equal length', 'asp ).']</t>
  </si>
  <si>
    <t>antenna separation product | length minimization | millimeter wave | uniform linear antenna array</t>
  </si>
  <si>
    <t>For uniform linear antenna array (ULA) based millimeter wave communications, the maximum capacity can be achieved by the optimal antenna separation product (ASP). However, due to the practical size limitation, it is necessary to decrease the ULA length. In this paper, an optimization problem is formulated to minimize the ULA length for millimeter wave communications with maximum capacity. We decompose the problem into two subproblems: length selection optimization and orientation deployment optimization. The optimal length selection can be obtained when the transmit and receive ULAs have equal length. By using the property of trigonometric function, we derive the optimal orientation deployment and study the influence of orientation deviation on ULA length. Simulation results are presented to validate the analyses.</t>
  </si>
  <si>
    <t>55979048800;24281093700</t>
  </si>
  <si>
    <t>Ruirui, Chen;Hailin, Zhang</t>
  </si>
  <si>
    <t>Ruirui C.</t>
  </si>
  <si>
    <t>Length minimization of uniform linear antenna array for millimeter wave communications with maximum capacity</t>
  </si>
  <si>
    <t>S1005888517602048</t>
  </si>
  <si>
    <t>10.1016/S1005-8885(17)60204-8</t>
  </si>
  <si>
    <t>2-s2.0-85024402445</t>
  </si>
  <si>
    <t>['wireless applications', 'used mainly', 'many devices', 'main aim', 'good efficiency', 'cell phones', 'antenna size']</t>
  </si>
  <si>
    <t>Miniaturization | Multi-broadband | Multiple input multiple output | Slot | Wireless</t>
  </si>
  <si>
    <t>The objective of this paper is to design a miniaturized and multiband multiple input multiple output (MIMO) antenna using slotting technique which can be used for many devices such as cell phones and microwave radio relay. The MIMO antenna module consists of four microstrip antennas which are arranged in two MIMO antenna pairs. Reduction in size, multi-broadband, moderation in gain, and good efficiency are obtained. The main aim is to reduce mutual coupling while optimizing the antenna size. The present work would be aimed at designing an antenna which is used mainly for wireless applications.</t>
  </si>
  <si>
    <t>211-213</t>
  </si>
  <si>
    <t>Asian Journal of Pharmaceutical and Clinical Research</t>
  </si>
  <si>
    <t>57195104662;22938103400</t>
  </si>
  <si>
    <t>Das, Pratibha;Kommuri, Usha Kiran</t>
  </si>
  <si>
    <t>Das P.</t>
  </si>
  <si>
    <t>Miniaturized multiband multiple input multiple output antennas for wireless application</t>
  </si>
  <si>
    <t>10.22159/ajpcr.2017.v10s1.19640</t>
  </si>
  <si>
    <t>2-s2.0-85025451763</t>
  </si>
  <si>
    <t>['work aims', 'wingbeats enabling', 'wingbeat generation', 'wind gusts', 'unforeseen conditions', 'realistic manner', 'moving surfaces', 'modeled similar', 'matlab simmechanics', 'less drag', 'gain agility', 'different manner', 'desired trajectory', 'computationally cost', 'based algorithm', 'articulated skeleton', 'aerodynamic forces', 'aerial vehicle']</t>
  </si>
  <si>
    <t>aerial vehicle | Bio-mimetic | cosine wave functions | flexible-wing | path tracking</t>
  </si>
  <si>
    <t>Birds and conventional airplanes control their flight in a different manner. Conventional airplanes maneuver themselves by means of moving surfaces, while birds can bend, twist and deform their wings and adapt to unforeseen conditions such as wind gusts. However, if planes can do exactly as the birds do they can gain agility, more lift, less drag while consuming less fuel. This work aims to address this issue. Therefore, approaches of wingbeat generation for a 15 DOF flexible-wing aerial vehicle are developed in this paper. A computationally cost-effective cosine wave function-based algorithm that computes a set of wingbeats enabling the aerial vehicle to follow a desired trajectory in a realistic manner is discussed. The flexible-wing aerial vehicle is modeled similar to a seagull with an articulated skeleton. Motion of the aerial vehicle is simulated by applying joint torques and aerodynamic forces over a period of time in forward dynamics simulation. Wing and tail feather motions generate lift in the aerial vehicle, which makes it possible for the aerial vehicle to trace predefined paths. The solidworks mechanical design is used as input into Matlab SimMechanics for visualization. The results are promising for the construction of bird-like aerial vehicles.</t>
  </si>
  <si>
    <t>56023240400;6602209843;57220505017</t>
  </si>
  <si>
    <t>Arokiasami, Willson Amalraj;Vadakkepat, Prahlad;Mamun, Abdullah Al</t>
  </si>
  <si>
    <t>Arokiasami W.A.</t>
  </si>
  <si>
    <t>Wingbeat Generation for a 15 DOF Flexible-Wing Aerial Vehicle Using Cosine Wave Functions</t>
  </si>
  <si>
    <t>10.1142/S230138501750008X</t>
  </si>
  <si>
    <t>2-s2.0-85027854158</t>
  </si>
  <si>
    <t>Indian Institute of Science</t>
  </si>
  <si>
    <t>['velocity vectors', 'velocity frame', 'realized using', 'proposed approach', 'nonlinear six', 'maneuvering conditions', 'leader without', 'innovations ensure', 'generated using', 'formulation practically', 'formation even', 'follower framework', 'ensured even', 'dof model', 'desired thrust', 'desired location', 'desired formation', 'bank angle', 'appropriate direction', 'also assumed', 'also access', 'aggressive maneuvers', 'acceleration parameters', 'acceleration information']</t>
  </si>
  <si>
    <t>differential geometric guidance | dynamic inversion | Formation flying | UAV | unmanned aerial vehicle</t>
  </si>
  <si>
    <t>A nonlinear differential geometric guidance scheme is presented in this paper for aggressive autonomous formation flying of fixed-wing unmanned aerial vehicles (UAVs) in the leader-follower framework. It is assumed that the desired location of the followers are known in the velocity frame of the leader. It is also assumed that the followers can also access the position, velocity and acceleration parameters of the leader as necessary auxiliary information. By utilizing this information and manipulating their own dynamics, the proposed logic autonomously guides the followers to their respective desired positions. Depending on the leader's velocity and acceleration information as well as the intended relative location, the formulation also ensures an appropriate direction of the velocity vectors of the followers at the desired relative locations, including its rate of change if any. This leads to minimal transient effects while maintaining the formation even under maneuvering conditions. Usage of quaternions and other innovations ensure that the formulation is singularity-free and hence formation flying is ensured even under aggressive maneuvers of the leader without any restriction on its velocity vector direction. The desired thrust, angle of attack and bank angle are generated using a nonlinear point mass model of a vehicle. The generated guidance commands are then realized using a nonlinear six-DOF model, making the formulation practically more relevant. Extensive simulation studies demonstrate that the proposed approach is capable of bringing the UAVs from arbitrary initial locations to the desired formation and then maintaining the formation even under highly agile motion of the leader.</t>
  </si>
  <si>
    <t>97-113</t>
  </si>
  <si>
    <t>60022458;60028333;60014097</t>
  </si>
  <si>
    <t>57195410402;6506559082;8684387000</t>
  </si>
  <si>
    <t>Kalra, Arti;Anavatti, Sreenatha;Padhi, Radhakant</t>
  </si>
  <si>
    <t>Australia;India;India</t>
  </si>
  <si>
    <t>Sydney;Chandigarh;Bengaluru</t>
  </si>
  <si>
    <t>UNSW Sydney;PEC University of Technology;Indian Institute of Science</t>
  </si>
  <si>
    <t>60028333;60022458;60014097</t>
  </si>
  <si>
    <t>Kalra A.</t>
  </si>
  <si>
    <t>Aggressive Formation Flying of Fixed-Wing UAVs with Differential Geometric Guidance</t>
  </si>
  <si>
    <t>10.1142/S2301385017500078</t>
  </si>
  <si>
    <t>2-s2.0-85027863558</t>
  </si>
  <si>
    <t>['stereo disparity', 'paper presents', 'optical flow', 'method allows', 'indoor environments', 'depth measurements', 'challenging due', 'board sensors', 'avoid obstacles', 'autonomous navigation', '20 hz', '192 kb', '168 mhz']</t>
  </si>
  <si>
    <t>Aerial systems: Perception and autonomy | autonomous vehicle navigation | micro/nano robots | visual-based navigation</t>
  </si>
  <si>
    <t>Micro Aerial Vehicles (FOV) are very suitable for flying in indoor environments, but autonomous navigation is challenging due to their strict hardware limitations. This paper presents a highly efficient computer vision algorithm called Edge-FS for the determination of velocity and depth. It runs at 20 Hz on a 4 g stereo camera with an embedded STM32F4 microprocessor (168 MHz, 192 kB) and uses edge distributions to calculate optical flow and stereo disparity. The stereo-based distance estimates are used to scale the optical flow in order to retrieve the drone's velocity. The velocity and depth measurements are used for fully autonomous flight of a 40 g pocket drone only relying on on-board sensors. This method allows the MAV to control its velocity and avoid obstacles.</t>
  </si>
  <si>
    <t>1070-1076</t>
  </si>
  <si>
    <t>60117954;60117954;60117954;60020661;60016529</t>
  </si>
  <si>
    <t>56938108700;57197764997;7004233067;23391251900;6603716061</t>
  </si>
  <si>
    <t>McGuire, Kimberly;De Croon, Guido;De Wagter, Christophe;Tuyls, Karl;Kappen, Hilbert</t>
  </si>
  <si>
    <t>Netherlands;United Kingdom;Netherlands</t>
  </si>
  <si>
    <t>Delft;Liverpool;Nijmegen</t>
  </si>
  <si>
    <t>Faculteit Luchtvaart- en Ruimtevaarttechniek, TU Delft;University of Liverpool;Radboud University Nijmegen</t>
  </si>
  <si>
    <t>60117954;60020661;60016529</t>
  </si>
  <si>
    <t>McGuire K.</t>
  </si>
  <si>
    <t>Efficient Optical Flow and Stereo Vision for Velocity Estimation and Obstacle Avoidance on an Autonomous Pocket Drone</t>
  </si>
  <si>
    <t>10.1109/LRA.2017.2658940</t>
  </si>
  <si>
    <t>2-s2.0-85029571509</t>
  </si>
  <si>
    <t>['transmit data', 'time slots', 'theoretical analysis', 'remote mountains', 'reach areas', 'proposed system', 'power dependence', 'point system', 'outage probability', 'network coding', 'multiple antennas', 'information decoding', 'high cost', 'grid energy', 'energy harvesting', 'diversity gain', 'deployed closer', 'depleted battery', 'corresponding point', 'based two', 'article proposes']</t>
  </si>
  <si>
    <t>Energy harvesting | Low-density parity check codes | Maximal ratio combining | Network coding | Relay cooperation</t>
  </si>
  <si>
    <t>For the relay cooperation systems or networks, in some scenarios, the relay is deployed in the hard-to-reach areas, such as on the remote mountains or in the sea. It is impractical for the relay to be powered by grid energy. And if the relay is powered by battery, it is difficult and high cost to replace the depleted battery. To overcome the power dependence of the relay, this article proposes the network-coding-based two-way relay cooperation with energy harvesting, where the relay is equipped with multiple antennas for information decoding and energy harvesting. Network coding is adopted at the relay to reduce the time slots, and low-density parity check codes are employed at the sources to improve the reliability. We introduce a maximal ratio combining‚Äìbased decoding algorithm for the proposed system to achieve coding gain and diversity gain. Furthermore, we analyze the outage probability and bit error rate of the system when the optimal antenna selection algorithm is adopted at the relay to transmit data. Theoretical analysis and numerical simulation results show that the proposed system outperforms the corresponding point-to-point system under the same condition. The result also demonstrates that the relay should be deployed closer to the user whose outage probability is required to be lower.</t>
  </si>
  <si>
    <t>60009400;60009400;60009400</t>
  </si>
  <si>
    <t>42162403500;7202051478;57204396549</t>
  </si>
  <si>
    <t>Zhang, Shunwai;Song, Rongfang;Hong, Tao</t>
  </si>
  <si>
    <t>Network-coding-based two-way relay cooperation with energy harvesting</t>
  </si>
  <si>
    <t>10.1177/1550147717706437</t>
  </si>
  <si>
    <t>2-s2.0-85033368052</t>
  </si>
  <si>
    <t>['simulated using', 'restricted bandwidth', 'radiation pattern', 'popular today', 'numerous advantages', 'low gain', 'low cost', 'light weight', 'comparative study', 'antennas need', 'antenna design', '0675 ghz']</t>
  </si>
  <si>
    <t>Bandwidth | Gain | Inset feeding | Microstrip patch antenna | Return loss | VSWR</t>
  </si>
  <si>
    <t>Micro strip patch antenna became very popular today because of its ease of design, fabrication, low cost, light weight, easy to feed and their superior radiation characteristics. Although patch antenna has numerous advantages, it has also some drawbacks such as restricted bandwidth and low gain. Many antenna engineers have developed various techniques to improve these parameters, however the performance of these antennas need to be further improved. This paper is focused on the improvement of gain of the rectangular slotted patch antenna at 2.0675 GHz by inclusion of notches into the design and to compare their results. The antenna is fed by Inset feeding technique, which is simple and obtaining good impedance matching. The antenna design has been simulated using the CST studio suite tool. Comparative study of simulated parameters like Gain, Bandwidth, Directivity and Radiation pattern have been done and presented in this paper.</t>
  </si>
  <si>
    <t>International Journal of Electrical and Electronic Engineering and Telecommunications</t>
  </si>
  <si>
    <t>60076416;60069554</t>
  </si>
  <si>
    <t>57197785739;56439825000</t>
  </si>
  <si>
    <t>Pothugunti, Srujana;Viswanadham, Chandana</t>
  </si>
  <si>
    <t>Bapatla;Bengaluru</t>
  </si>
  <si>
    <t>Bapatla Engineering College;Bharat Electronics</t>
  </si>
  <si>
    <t>Pothugunti S.</t>
  </si>
  <si>
    <t>VSWR and bandwidth enhancement of an inset-fed patch antenna</t>
  </si>
  <si>
    <t>2-s2.0-85034746217</t>
  </si>
  <si>
    <t>['wireless applications', 'whole less', 'two antennas', 'resonance frequency', 'proposed method', 'operating band', 'mutual coupling', 'effective technique', 'antenna system', '35 db', '20 db', '10db ).', '0 ghz']</t>
  </si>
  <si>
    <t>Antenna system | C-band | MIMO | Mutual coupling</t>
  </si>
  <si>
    <t>A novel to two elements compact The MIMO (Multiple Input Multiple Output) of exploitation of the antenna system 5.0 to 8.0 GHz is proposed for wireless applications. The antenna system developed at 7.7 GHz resonance, giving a bandwidth of 25% (based on S11 &lt; -10dB). An effective technique is proposed to reduce the mutual coupling developed in the antenna System by the use of a simple element microstrip patch in between the antennas. By using the proposed method, the mutual coupling is reduced to approximately -35 dB to the resonance frequency and the maintenance of the whole less of mutual coupling -20 dB in the operating band. Also, envelope correlation coefficient (ECC) between the two antennas is calculated.</t>
  </si>
  <si>
    <t>43-49</t>
  </si>
  <si>
    <t>60008424;60008424;60114535</t>
  </si>
  <si>
    <t>57197784845;56419763200;57197782781</t>
  </si>
  <si>
    <t>Vasu Babu, K.;Anuradha, B.;Naga Jyothisree, G.</t>
  </si>
  <si>
    <t>Guntur;Tirupati</t>
  </si>
  <si>
    <t>Vasireddy Venkatadri Institute of Technology;Sri Venkateswara University</t>
  </si>
  <si>
    <t>60114535;60008424</t>
  </si>
  <si>
    <t>Vasu Babu K.</t>
  </si>
  <si>
    <t>Improved return loss and reduction of mutual coupling of microstrip mimo antenna for C-band applications</t>
  </si>
  <si>
    <t>2-s2.0-85034765685</t>
  </si>
  <si>
    <t>TEC2015-69665-R</t>
  </si>
  <si>
    <t>['spectral region', 'radiation pattern', 'provide 6', 'prototype resonant', 'proposed design', 'proposed antenna', 'overall properties', 'moment method', 'modelled using', 'intrinsically unbalanced', 'good match', 'excellent option', 'device make', 'conductor plane', '4 ghz']</t>
  </si>
  <si>
    <t>Loop antenna | Surface mount | WiFi connectivity</t>
  </si>
  <si>
    <t>We present the design, modelling and characterization in the 2.4 GHz band of a B-shaped antenna consisting of a dual circular loop over a conductor plane. The proposed design is intrinsically unbalanced and features a very good match to a 50 Œ© line at resonance, which makes our device essentially plug'n'play for a coaxial cable feed. Another interesting property of the proposed antenna is its simplicity of construction. The antenna has been modelled using the moment method. A prototype resonant at 2.4 GHz has been built and we have measured its impedance in this spectral region. The radiation pattern and the gain at resonance have also been characterized and the device has been shown to provide 6.31 dBi gain. The overall properties of the device make it an excellent option to provide WiFi connectivity when required in open hardware implementations.</t>
  </si>
  <si>
    <t>46-53</t>
  </si>
  <si>
    <t>HardwareX</t>
  </si>
  <si>
    <t>60024695;60026134;60026134;60026134</t>
  </si>
  <si>
    <t>6601999672;56021879200;7404696540;57024116300</t>
  </si>
  <si>
    <t>Chamorro-Posada, Pedro;V√°zquez-Cabo, Jos√©;Rodr√≠guez, Jos√© L.;L√≥pez-Santos, Jos√© M.</t>
  </si>
  <si>
    <t>Vigo;Valladolid</t>
  </si>
  <si>
    <t>Universidade de Vigo;Universidad de Valladolid</t>
  </si>
  <si>
    <t>60026134;60024695</t>
  </si>
  <si>
    <t>Chamorro-Posada P.</t>
  </si>
  <si>
    <t>A plug'n'play WiFi surface-mount dual-loop antenna</t>
  </si>
  <si>
    <t>S2468067216300104</t>
  </si>
  <si>
    <t>10.1016/j.ohx.2017.03.001</t>
  </si>
  <si>
    <t>2-s2.0-85037828523</t>
  </si>
  <si>
    <t>FRGS 16-019-0518</t>
  </si>
  <si>
    <t>['time saving', 'technology increases', 'tangent loss', 'simulation software', 'return loss', 'results obtained', 'relative permittivity', 'paper demonstrates', 'main reason', 'good match', 'gain popularity', 'cst ).', 'conformal antennas', 'complex geometry', 'complex design', 'abs material', 'abs could', '3d printing', '3d printer', '25 mm']</t>
  </si>
  <si>
    <t>3D printer | 3D printing | Acrylonitrile butadiene styrene (ABS) | Circular patch antenna</t>
  </si>
  <si>
    <t>3D printing is one of the additive manufacturing technologies that has gain popularity for time saving and complex design. This technology increases a degree of flexibility for potential 3D RF applications such as wearable and conformal antennas. This paper demonstrates a circular patch antenna fabricated on 3D printed Acrylonitrile Butadiene Styrene (ABS) filament. The main reason of using a 3D printer is that it is accurate, easy to fabricate of a complex geometry and the ability to create new antennas that cannot be made using conventional fabrication techniques. The ABS material has a tangent loss of 0.0051 and the relative permittivity is 2.74. The thickness of the substrate is 1.25 mm. The simulation has been performed using Computer Simulation Technology (CST). The return loss from simulation software is in good match with measurement which is 12.5dB at 2.44GHz. Hence, from the results obtained, the ABS could be used as a substrate for an antenna.</t>
  </si>
  <si>
    <t>116-123</t>
  </si>
  <si>
    <t>36782719700;57202304948;56974126500;57202307625</t>
  </si>
  <si>
    <t>Abdul Malek, Norun;Mohd Ramly, Athirah;Sidek, Atiah;Yasmin Mohamad, Sarah</t>
  </si>
  <si>
    <t>Abdul Malek N.</t>
  </si>
  <si>
    <t>Characterization of acrylonitrile butadiene styrene for 3D printed patch antenna</t>
  </si>
  <si>
    <t>10.11591/ijeecs.v6.i1.pp116-123</t>
  </si>
  <si>
    <t>2-s2.0-85047794906</t>
  </si>
  <si>
    <t>['wind speed', 'ventilation system', 'uncontrolled environments', 'turbulent components', 'sparse number', 'several months', 'ridden areas', 'results show', 'proposed approach', 'prediction capabilities', 'parameter selection', 'mobile robots', 'linear combination', 'leibler divergence', 'information conveyed', 'industrial application', 'human experts', 'high degree', 'great importance', 'gas leaks', 'data collected', 'avoid turbulence', 'algorithm uses', 'air flow', 'aerial robot']</t>
  </si>
  <si>
    <t>Aerial systems: perception and autonomy, environment monitoring and management | field robots | mapping</t>
  </si>
  <si>
    <t>For mobile robots that operate in complex, uncontrolled environments, estimating air flow models can be of great importance. Aerial robots use air flow models to plan optimal navigation paths and to avoid turbulence-ridden areas. Search and rescue platforms use air flow models to infer the location of gas leaks. Environmental monitoring robots enrich pollution distribution maps by integrating the information conveyed by an air flow model. In this paper, we present an air flow modelling algorithm that uses wind data collected at a sparse number of locations to estimate joint probability distributions over wind speed and direction at given query locations. The algorithm uses a novel extrapolation approach that models the air flow as a linear combination of laminar and turbulent components. We evaluated the prediction capabilities of our algorithm with data collected with an aerial robot during several exploration runs. The results show that our algorithm has a high degree of stability with respect to parameter selection while outperforming conventional extrapolation approaches. In addition, we applied our proposed approach in an industrial application, where the characterization of a ventilation system is supported by a ground mobile robot. We compared multiple air flow maps recorded over several months by estimating stability maps using the Kullback-Leibler divergence between the distributions. The results show that, despite local differences, similar air flow patterns prevail over time. Moreover, we corroborated the validity of our results with knowledge from human experts.</t>
  </si>
  <si>
    <t>1117-1123</t>
  </si>
  <si>
    <t>60008141;60008141;60008141;60072294;60008141;60008141</t>
  </si>
  <si>
    <t>54974119100;56031229600;23398320400;36810194400;57192440011;15623407200</t>
  </si>
  <si>
    <t>Bennetts, Victor Hernandez;Kucner, Tomasz Piotr;Schaffernicht, Erik;Neumann, Patrick P.;Fan, Han;Lilienthal, Achim J.</t>
  </si>
  <si>
    <t>Germany;Sweden</t>
  </si>
  <si>
    <t>Berlin;Orebro</t>
  </si>
  <si>
    <t>Federal Institute for Materials Research and Testing Berlin;√ñrebro Universitet</t>
  </si>
  <si>
    <t>60072294;60008141</t>
  </si>
  <si>
    <t>Bennetts V.</t>
  </si>
  <si>
    <t>Probabilistic Air Flow Modelling Using Turbulent and Laminar Characteristics for Ground and Aerial Robots</t>
  </si>
  <si>
    <t>10.1109/LRA.2017.2661803</t>
  </si>
  <si>
    <t>2-s2.0-85053619652</t>
  </si>
  <si>
    <t>['weighting strategy', 'robot arm', 'relative importance', 'real time', 'real experiments', 'proposed technique', 'normalization procedure', 'large set', 'interaction phases', 'feasible trajectory', 'external obstacles', 'easily define', 'e .,', 'defined bounds', 'constraint inequalities', 'avoiding collisions', 'allows us', 'aerial manipulator', 'aerial manipulation']</t>
  </si>
  <si>
    <t>Aerial manipulation | aerial robotics | mobile manipulation | trajectory generation</t>
  </si>
  <si>
    <t>In this paper, a trajectory generation approach using quadratic programming is described for aerial manipulation, i.e., for the control of an aerial vehicle equipped with a robot arm. The proposed approach applies the online active set strategy to generate a feasible trajectory of the joints, in order to accomplish a set of tasks with defined bounds and constraint inequalities. The definition of the problem in the acceleration domain allows to integrate and perform a large set of tasks and, as a result, to obtain smooth motion of the joints. A weighting strategy, associated with a normalization procedure, allows us to easily define the relative importance of the tasks. This approach is useful to accomplish different phases of a mission with different redundancy resolution strategies. The performance of the proposed technique is demonstrated through real experiments with all the algorithms running onboard in real time. In particular, the aerial manipulator can successfully perform navigation and interaction phases, while keeping motion within prescribed bounds and avoiding collisions with external obstacles.</t>
  </si>
  <si>
    <t>389-396</t>
  </si>
  <si>
    <t>60023256;60007592;60007592;60023256</t>
  </si>
  <si>
    <t>57197077649;55921486100;6602506295;57216880234</t>
  </si>
  <si>
    <t>Rossi, Roberto;Santamaria-Navarro, Angel;Andrade-Cetto, Juan;Rocco, Paolo</t>
  </si>
  <si>
    <t>Milan;Barcelona</t>
  </si>
  <si>
    <t>Politecnico di Milano;Universitat Polit√®cnica de Catalunya</t>
  </si>
  <si>
    <t>60023256;60007592</t>
  </si>
  <si>
    <t>Rossi R.</t>
  </si>
  <si>
    <t>Trajectory Generation for Unmanned Aerial Manipulators Through Quadratic Programming</t>
  </si>
  <si>
    <t>10.1109/LRA.2016.2633625</t>
  </si>
  <si>
    <t>2-s2.0-85058585215</t>
  </si>
  <si>
    <t>['wing folding', 'wing coupled', 'structural integrity', 'standby areas', 'preferred charging', 'predictive model', 'land vertically', 'final prototype', 'experimental results', 'dynamic model', 'design tool', 'concept developed', 'air vehicle', 'added components']</t>
  </si>
  <si>
    <t>Aerial robotics | biologically-inspired robots | marine robotics</t>
  </si>
  <si>
    <t>With the goal of extending unmanned aerial vehicles mission duration, a solar recharge strategy is envisioned with lakes as preferred charging and standby areas. The Sherbrooke University Water-Air VEhicle (SUWAVE) concept developed is able to takeoff and land vertically on water. The physical prototype consists of a wing coupled to a rotating center body that minimizes the added components with a passive takeoff maneuver. A dynamic model of takeoff, validated with experimental results, serves as a design tool. The landing is executed by diving, without requiring complex control or wing folding. Structural integrity of the wing is confirmed by investigating the accelerations at impact. A predictive model is developed for various impact velocities. The final prototype has executed multiple repeatable takeoffs and has succeeded in completing full operation cycles of flying, diving, floating, and taking off.</t>
  </si>
  <si>
    <t>381-388</t>
  </si>
  <si>
    <t>60011832;60011832;60011832</t>
  </si>
  <si>
    <t>57205105888;57205105887;36463367600</t>
  </si>
  <si>
    <t>Peloquin, Richard Alexandre;Thibault, Dominik;Desbiens, Alexis Lussier</t>
  </si>
  <si>
    <t>Sherbrooke</t>
  </si>
  <si>
    <t>Universit√© de Sherbrooke</t>
  </si>
  <si>
    <t>Peloquin R.A.</t>
  </si>
  <si>
    <t>Design of a Passive Vertical Takeoff and Landing Aquatic UAV</t>
  </si>
  <si>
    <t>10.1109/LRA.2016.2633623</t>
  </si>
  <si>
    <t>2-s2.0-85058585224</t>
  </si>
  <si>
    <t>['using observations', 'unknown terrain', 'terrain map', 'terrain information', 'target scenarios', 'rescue missions', 'proposed system', 'perform 3', 'path planning', 'optimal path', 'ground robots', 'ground robot', 'flying robot', 'first work', 'eventually leads', 'estimate feasible', 'environment actively', 'efficient paths', 'disaster site', 'critically important', 'combined time']</t>
  </si>
  <si>
    <t>motion and path planning | Search and rescue robots | visual-based navigation</t>
  </si>
  <si>
    <t>We address the problem of planning a path for a ground robot through unknown terrain, using observations from a flying robot. In search and rescue missions, which are our target scenarios, the time from arrival at the disaster site to the delivery of aid is critically important. Previous works required exhaustive exploration before path planning, which is time-consuming but eventually leads to an optimal path for the ground robot. Instead, we propose active exploration of the environment, where the flying robot chooses regions to map in a way that optimizes the overall response time of the system, which is the combined time for the air and ground robots to execute their missions. In our approach, we estimate terrain classes throughout our terrain map, and we also add elevation information in areas where the active exploration algorithm has chosen to perform 3-D reconstruction. This terrain information is used to estimate feasible and efficient paths for the ground robot. By exploring the environment actively, we achieve superior response times compared to both exhaustive and greedy exploration strategies. We demonstrate the performance and capabilities of the proposed system in simulated and real-world outdoor experiments. To the best of our knowledge, this is the first work to address ground robot path planning using active aerial exploration.</t>
  </si>
  <si>
    <t>664-671</t>
  </si>
  <si>
    <t>60012614;60012614;60012614;60012614</t>
  </si>
  <si>
    <t>36086097300;55556634100;57208049150;16550950000</t>
  </si>
  <si>
    <t>Delmerico, Jeffrey;Mueggler, Elias;Nitsch, Julia;Scaramuzza, Davide</t>
  </si>
  <si>
    <t>Delmerico J.</t>
  </si>
  <si>
    <t>Active autonomous aerial exploration for ground robot path planning</t>
  </si>
  <si>
    <t>10.1109/LRA.2017.2651163</t>
  </si>
  <si>
    <t>2-s2.0-85061596484</t>
  </si>
  <si>
    <t>['visual judgment', 'term exposure', 'term effects', 'still unknown', 'safety distances', 'safety distance', 'rize providence', 'radiation maps', 'potential risks', 'november 2014', 'new form', 'national limits', 'mobile communication', 'measurement points', 'global system', 'environmental pollution', 'electromagnetic radiation', 'diseases caused', 'different regions', 'determined statistics', 'concerning problems', 'comparative analysis', 'collected measurements', 'base stations', 'assessed statistically', 'antenna types', 'also discovered', '155 measurements']</t>
  </si>
  <si>
    <t>Electromagnetic pollution | GSM | health and safety | non-ionizing radiation | Rize</t>
  </si>
  <si>
    <t>Electromagnetic pollution caused by mobile communication devices, a new form of environmental pollution, has been one of the most concerning problems to date. Consequences of long-term exposure to the electromagnetic radiation caused by cell phone towers are still unknown and can potentially be a new health hazard. It is important to measure, analyze and map the electromagnetic radiation levels periodically because of the potential risks. The electromagnetic pollution maps can be used for the detection of diseases caused by the radiation. With the help of the radiation maps of different regions, comparative analysis can be provided and distribution of the diseases can be investigated. In this article, Global System for Mobile communication (GSM)-based electromagnetic pollution map of the Rize Providence, which has high cancer rates because of the Chernobyl nuclear explosion, is generated. First, locations of the GSM base stations are identified and according to the antenna types of the base stations, safety distances are determined. Subsequently, 155 measurements are taken during November 2014 from the nearest living quarters of the Rize city center in Turkey. The measurements are then assessed statistically. Thenceforth, for visual judgment of the determined statistics, collected measurements are presented on the map. It is observed that national limits are not exceeded, but it is also discovered that the safety distance is waived at some of the measurement points and above the average radiation levels are noted. Even if the national limits are not exceeded, the long-term effects of the exposition to the electromagnetic radiation can cause serious health problems.</t>
  </si>
  <si>
    <t>132-140</t>
  </si>
  <si>
    <t>60079638;60079638</t>
  </si>
  <si>
    <t>55816392900;55884063600</t>
  </si>
  <si>
    <t>Tuysuz, Burak;Mahmutoglu, Yigit</t>
  </si>
  <si>
    <t>Rize</t>
  </si>
  <si>
    <t>Recep Tayyip Erdogan University</t>
  </si>
  <si>
    <t>Tuysuz B.</t>
  </si>
  <si>
    <t>Measurement and mapping of the GSM-based electromagnetic pollution in the Black Sea region of Turkey</t>
  </si>
  <si>
    <t>10.1080/15368378.2016.1198801</t>
  </si>
  <si>
    <t>2-s2.0-84979997693</t>
  </si>
  <si>
    <t>['unused bandwidth', 'transmission speed', 'transmission area', 'status information', 'single signal', 'selected based', 'scheduling process', 'reverse function', 'reconstructed signal', 'rayleigh channel', 'outage capacity', 'obtained signal', 'multiple signals', 'main advantage', 'encoded based', 'communication system', 'channel estimation', 'bandwidth range', 'average throughput']</t>
  </si>
  <si>
    <t>bit error rate | hidden Markov model (HMM) | long-term evolution (LTE) | Multi input multi output (MIMO) | multi-objective bacterial foraging algorithm (MCBFOA) | multiplexing | Rayleigh channel | space‚Äìtime encoding</t>
  </si>
  <si>
    <t>Channel estimation and optimisation are the main challenging tasks in Multi Input Multi Output (MIMO) wireless communication systems. In this work, a Multi-Channel Bacterial Foraging Optimization Algorithm approach is proposed for the selection of antenna in a transmission area. The main advantage of this method is, it reduces the loss of bandwidth during data transmission effectively. Here, we considered the channel estimation and optimisation for improving the transmission speed and reducing the unused bandwidth. Initially, the message is given to the input of the communication system. Then, the symbol mapping process is performed for converting the message into signals. It will be encoded based on the space‚Äìtime encoding technique. Here, the single signal is divided into multiple signals and it will be given to the input of space‚Äìtime precoder. Hence, the multiplexing is applied to transmission channel estimation. In this paper, the Rayleigh channel is selected based on the bandwidth range. This is the Gaussian distribution type channel. Then, the demultiplexing is applied on the obtained signal that is the reverse function of multiplexing, which splits the combined signal arriving from a medium into the original information signal. Furthermore, the long-term evolution technique is used for scheduling the time to channels during transmission. Here, the hidden Markov model technique is employed to predict the status information of the channel. Finally, the signals are decoded and the reconstructed signal is obtained after performing the scheduling process. The experimental results evaluate the performance of the proposed MIMO communication system in terms of bit error rate, mean squared error, average throughput, outage capacity and signal to interference noise ratio.</t>
  </si>
  <si>
    <t>608-623</t>
  </si>
  <si>
    <t>60077558;60076919</t>
  </si>
  <si>
    <t>57191841948;57191843055</t>
  </si>
  <si>
    <t>Palanimuthu, Senthilkumar Jayalakshmi;Muthial, Chandrasekaran</t>
  </si>
  <si>
    <t>Salem;Salem</t>
  </si>
  <si>
    <t>Sona College of Technology;Government College of Engineering, Salem</t>
  </si>
  <si>
    <t>Palanimuthu S.</t>
  </si>
  <si>
    <t>An enhanced multi-channel bacterial foraging optimization algorithm for MIMO communication system</t>
  </si>
  <si>
    <t>10.1080/00207217.2016.1242027</t>
  </si>
  <si>
    <t>2-s2.0-84994078086</t>
  </si>
  <si>
    <t>Naturv√•rdsverket</t>
  </si>
  <si>
    <t>11/167</t>
  </si>
  <si>
    <t>['vegetation mapping', 'vcc ranging', 'vcc based', 'vcc ).', 'using match', 'test area', 'sure resulted', 'southern sweden', 'rrmses ranging', 'regression analysis', 'point clouds', 'photogrammetrically matched', 'photogrammetric matching', 'pasture areas', 'normalized using', 'metrics derived', 'independent variables', 'dependent variable', 'chms generated', 'aerial imagery', 'acquired regularly', 'accurate measure', '9 %.', '3 %.', '24 ¬†']</t>
  </si>
  <si>
    <t>This study had the aim of investigating the utility of image-based point cloud data for estimation of vertical canopy cover (VCC). An accurate measure of VCC based on photogrammetric matching of aerial images would aid in vegetation mapping, especially in areas where aerial imagery is acquired regularly. The test area is located in southern Sweden and was divided into four vegetation types with sparse to dense tree cover: unmanaged coniferous forest; pasture areas with deciduous tree cover; wetland; and managed coniferous forest. Aerial imagery with a ground sample distance of 0.24¬†m was photogrammetrically matched to produce dense image-based point cloud data. Two different image matching software solutions were used and compared: MATCH-T DSM by Trimble and SURE by nFrames. The image-based point clouds were normalized using a digital terrain model derived from airborne laser scanner (ALS) data. The canopy cover metric vegetation ratio was derived from the image-based point clouds, as well as from raster-based canopy height models (CHMs) derived from the point clouds. Regression analysis was applied with vegetation ratio derived from near nadir ALS data as the dependent variable and metrics derived from image-based point cloud data as the independent variables. Among the different vegetation types, vegetation ratio derived from the image-based point cloud data generated by using MATCH-T resulted in relative root mean square errors (rRMSE) of VCC ranging from 6.1% to 29.3%. Vegetation ratio based on point clouds from SURE resulted in rRMSEs ranging from 7.3% to 37.9%. Use of the vegetation ratio based on CHMs generated from the image-based point clouds resulted in similar, yet slightly higher values of rRMSE.</t>
  </si>
  <si>
    <t>1820-1838</t>
  </si>
  <si>
    <t>60027152;60027152;60027152;60027152;60027152;60027152</t>
  </si>
  <si>
    <t>54385100000;56736533400;57197335563;55185085100;26533926700;7102556773</t>
  </si>
  <si>
    <t>Granholm, Ann Helen;Lindgren, Nils;Olofsson, Kenneth;Nystr√∂m, Mattias;Allard, Anna;Olsson, H√•kan</t>
  </si>
  <si>
    <t>Granholm A.</t>
  </si>
  <si>
    <t>Estimating vertical canopy cover using dense image-based point cloud data in four vegetation types in southern Sweden</t>
  </si>
  <si>
    <t>10.1080/01431161.2017.1283074</t>
  </si>
  <si>
    <t>2-s2.0-85011295933</t>
  </si>
  <si>
    <t>['various applications', 'simulations show', 'provides opportunities', 'optical trapping', 'optical energy', 'new avenue', 'molecule sers', 'magnetic sensors', 'magnetic resonator', 'including single', 'highly confined', 'focusing structure', 'fluorescent microscopy', 'energy focusing', 'efficiently coupled', 'central region', 'bragg nanocavity', 'bowtie nano']</t>
  </si>
  <si>
    <t>In this article, we introduce a new optical energy focusing structure consisting of a circular dielectric Bragg nanocavity and a circular metallic plasmonic lens. Via the hybridization of Bragg cavity modes and surface plasmon modes, optical energy is highly confined in the central region of the Bragg nanocavity under linearly polarized illumination. When either a bowtie nano-antenna (BNA) or a magnetic resonator (MR) is placed on this focusing structure, the energy can be high-efficiently coupled and focused into the BNA or MR. Simulations show that the electric field enhancement (|E|/|E0|) in the BNA and magnetic field enhancement (|H|/|H0|) in the MR can be more than 3000 and 200, respectively. This proposed hybrid dielectric-metallic structure opens a new avenue in energy focusing and transferring and provides opportunities for various applications, including single-molecule SERS, optical trapping, photolithography, fluorescent microscopy, magnetic sensors, etc.</t>
  </si>
  <si>
    <t>7358-7368</t>
  </si>
  <si>
    <t>60014966;60014966</t>
  </si>
  <si>
    <t>56486485400;7402198510</t>
  </si>
  <si>
    <t>Li, Wei;Hou, Yumin</t>
  </si>
  <si>
    <t>Peking University</t>
  </si>
  <si>
    <t>Electromagnetic field hugely enhanced by coupling to optical energy focusing structure</t>
  </si>
  <si>
    <t>10.1364/OE.25.007358</t>
  </si>
  <si>
    <t>2-s2.0-85016995748</t>
  </si>
  <si>
    <t>Council of Scientific and Industrial Research, India</t>
  </si>
  <si>
    <t>['œä stacking', 'rgo ).', 'porphyrin molecules', 'porphyrin acts', 'new type', 'harvests light', 'harvesting systems', 'graphene surface', 'fold enhancement', 'electron transfer', 'considerable attention', 'cdtese nanorods', 'cdtese nanorod', 'antenna material', '2 ps']</t>
  </si>
  <si>
    <t>CdTeSe | Graphene | Photocurrent | Porphyrin | Ultrafast spectroscopy</t>
  </si>
  <si>
    <t>Considerable attention has been paid to designing graphene based hybrid materials for developing new light-harvesting systems. Here, we have synthesized CdTeSe alloy nanorods and modified the surface of CdTeSe nanorods by porphyrin molecules to attach to graphene surface through œÄ-œÄ stacking. In this CdTeSe nanorod-porphyrin-graphene hybrid system, porphyrin acts as an antenna material which harvests light and consequently transfers electrons to the adjacent conduction band of nanorods and finally to reduced graphene oxide (RGO). An ultrafast spectroscopic study suggests that the rate of electron transfer from porphyrin to RGO via conduction band of CdTeSe nanorods is 17.4 √ó 10-2 ps-1. It is to be noted that this ternary hybrid system exhibits 240-fold enhancement of photocurrent under visible light irradiation which reveals that this new type of graphene based inorganic and organic hybrid system is very promising for solar light harvesting.</t>
  </si>
  <si>
    <t>3002-3010</t>
  </si>
  <si>
    <t>ACS Sustainable Chemistry and Engineering</t>
  </si>
  <si>
    <t>60014761;60014761;60014761;60014761</t>
  </si>
  <si>
    <t>57216939833;56347889900;57213946019;57200516775</t>
  </si>
  <si>
    <t>Bera, Rajesh;Jana, Bikash;Mondal, Bodhisatwa;Patra, Amitava</t>
  </si>
  <si>
    <t>Indian Association for the Cultivation of Science</t>
  </si>
  <si>
    <t>Bera R.</t>
  </si>
  <si>
    <t>Design of CdTeSe-Porphyrin-Graphene Composite for Photoinduced Electron Transfer and Photocurrent Generation</t>
  </si>
  <si>
    <t>10.1021/acssuschemeng.6b02636</t>
  </si>
  <si>
    <t>2-s2.0-85017018516</t>
  </si>
  <si>
    <t>['wideband operation', 'throat section', 'specifically designed', 'significant improvement', 'polarization generated', 'new kind', 'low f', 'feed horn', 'cross polarization', 'circular waveguide', 'article presents']</t>
  </si>
  <si>
    <t>Conjugate matched feed | corrugated horn | focal region field | higher-order modes | offset reflector antenna</t>
  </si>
  <si>
    <t>This article presents the design of a wideband corrugated conjugate matched feed horn to cancel the high unwanted cross-polar components generated in offset reflector geometry having very low F/D and high offset angle. A new kind of symmetrical cascaded discontinuities is used in circular waveguide at the throat section of the horn for wideband operation of corrugated conjugate matched feed. The feed horn is specifically designed to mitigate the cross-polarization generated in 90¬∞ offset reflector antenna system with F/D = 0.7 and 0.4. The secondary radiation patterns have been computed. Significant improvement in the cross polarization is achieved at 55‚Äì60 GHz frequency band.</t>
  </si>
  <si>
    <t>Dey, Ranajit</t>
  </si>
  <si>
    <t>Dey R.</t>
  </si>
  <si>
    <t>Wideband Corrugated Conjugate Matched Feed Horn</t>
  </si>
  <si>
    <t>10.1080/02726343.2017.1301187</t>
  </si>
  <si>
    <t>2-s2.0-85017563801</t>
  </si>
  <si>
    <t>['slot loading', 'simple structure', 'shaped arms', 'proposed antenna', 'one pair', 'novel single', 'impedance bandwidth', 'also demonstrated', '81 ghz']</t>
  </si>
  <si>
    <t>Circular polarization | crossed dipole | wideband antenna</t>
  </si>
  <si>
    <t>A novel single-feed crossed dipole antenna with bent-slot loading is proposed for broadband and unidirectional circular polarization operations. This antenna, with a simple structure, is composed of two orthogonal dipoles with kite-shaped arms. To achieve broadband circularly polarized characteristic, two capacitive bent slots are loaded into one pair of crossed dipole arms to realize a 90¬∞ phase difference between the dipoles. Moreover, a modified coupling feeding technique is employed to increase the impedance bandwidth. Experimental results show the proposed antenna has a 10-dB impedance bandwidth of 62.6% (1.47‚Äì2.81 GHz) and a 3-dB axial ratio bandwidth of 37.0% (1.85‚Äì2.69 GHz). Besides symmetrical radiation patterns, desirable antenna gains around 9 dBic over the wide operating bandwidth are also demonstrated.</t>
  </si>
  <si>
    <t>60025578;60025578;60025578;60104177;60025578</t>
  </si>
  <si>
    <t>55726438400;55623065800;56366902200;36671103200;25229387400</t>
  </si>
  <si>
    <t>Hu, Wei;Wu, Jian Jun;Tang, Zhao Yang;Fei, Peng;Yin, Ying Zeng</t>
  </si>
  <si>
    <t>Single-Feed Wideband Circularly Polarized Crossed Dipole Antenna with Bent-Slot Loading</t>
  </si>
  <si>
    <t>10.1080/02726343.2017.1301196</t>
  </si>
  <si>
    <t>2-s2.0-85017564786</t>
  </si>
  <si>
    <t>['two notches', 'simulation result', 'simulated 2', 'rhcp ).', 'prototype antenna', 'produce right', 'measured 3', 'improved characteristics', 'impedance bandwidth', 'feed element', 'experimentally measured', 'experimental results', 'different characteristics', 'circular patch', 'centre frequency']</t>
  </si>
  <si>
    <t>aperture-coupled antenna | AR bandwidth | circular polarisation | feed configuration | Microstrip antenna</t>
  </si>
  <si>
    <t>In this paper, we present a composite feed circularly polarised aperture-coupled microstrip antenna at X-band with improved characteristics. The feed element is intended to produce right-hand circular polarization (RHCP). Along the periphery of the circular patch, two notches are cut at diametrically opposite points. The dimension of these diametrically opposite notches determines the AR. A prototype antenna has been designed, built-up and experimentally measured which allows the analysis and discussion about different characteristics of the antenna. The simulated 2:1 VSWR bandwidth is about 2.33¬†GHz (c GHz). The measured 3-dB AR bandwidth is about 1.7¬†GHz (8.7‚Äì10.4¬†GHz) and the centre frequency of the impedance bandwidth is 9¬†GHz which agrees with the simulation result. It is revealed by experimental results that the designed antenna achieves about 19% axial ratio bandwidth as much as 8.7¬†dBi gain.</t>
  </si>
  <si>
    <t>1448837X</t>
  </si>
  <si>
    <t>Australian Journal of Electrical and Electronics Engineering</t>
  </si>
  <si>
    <t>57199235981;14027774600</t>
  </si>
  <si>
    <t>Yazdanpanah, Nasrin;Zehforoosh, Yashar</t>
  </si>
  <si>
    <t>Yazdanpanah N.</t>
  </si>
  <si>
    <t>High gain CP aperture-coupled antenna for X-band application</t>
  </si>
  <si>
    <t>10.1080/1448837X.2017.1410965</t>
  </si>
  <si>
    <t>2-s2.0-85037676674</t>
  </si>
  <si>
    <t>['withstand drought', 'water cycle', 'varying intensities', 'thermal dissipation', 'temporary periods', 'synergistic function', 'subsequent rewatering', 'stress phase', 'still operated', 'severe drought', 'rufa plants', 'ros metabolism', 'ros accumulation', 'rewatering restored', 'reversible inhibition', 'remains unexplored', 'photosynthetic capacity', 'photosynthetic apparatus', 'photoprotective pathways', 'photochemical activity', 'oxidative damage', 'organelle levels', 'often subjected', 'gradual recovery', 'energy partitioning', 'dwarf bamboo', 'drought stress', 'drought resulted', 'drought due', 'dominated forests', 'decreasing rainfall', 'compounds related', 'co2 assimilation', 'chlorophyll fluorescence', 'bamboo species', 'antioxidative system', 'antenna pigments']</t>
  </si>
  <si>
    <t>Antioxidative defense system | CO  assimilation 2 | Energy partitioning | Rewatering | The water-water cycle | Thermal dissipation</t>
  </si>
  <si>
    <t>Dwarf bamboo-dominated forests are often subjected to temporary periods of drought due to rising air temperature and decreasing rainfall. Nevertheless, the relationship among CO2 assimilation, photoprotective pathways and metabolism of reactive oxygen species (ROS) remains unexplored in bamboo species. Changes in leaf gas exchange, chlorophyll fluorescence, energy partitioning, antioxidative system and compounds related to ROS metabolism in Fargesia rufa plants subjected to drought and subsequent rewatering were analyzed. Drought resulted in a reversible inhibition of photochemistry, particularly net CO2 assimilation, and lipid peroxidation due to ROS accumulation. Meanwhile, photoprotective pathways, including the water-water cycle (especially for moderate drought), and adjustment in antenna pigments, thermal dissipation and antioxidative defense capacity at organelle levels (especially for severe drought), were up-regulated at the stress phase. Conversely, photorespiration was down-regulated after drought stress. As a result, rewatering restored most of the photochemical activity under drought, especially moderate drought. Moreover, thermal dissipation under severe drought was still operated for avoiding high ROS levels after rewatering. Therefore, the synergistic function of these photoprotective pathways except photorespiration can protect the photosynthetic apparatus from oxidative damage in response to varying intensities of drought stress when CO2 assimilation is restricted. This is helpful for the gradual recovery of photosynthetic capacity after rewatering. Thus, F. rufa plants can withstand drought and is capable of survival in such environment.</t>
  </si>
  <si>
    <t>60028423-60012627;60014556;60028423;60008435;60028423;60028423;60028423</t>
  </si>
  <si>
    <t>55821887800;36610780700;7102713662;55698228300;55533024100;56701304300;55933837600</t>
  </si>
  <si>
    <t>Liu, Chenggang;Wang, Yanjie;Pan, Kaiwen;Wang, Qingwei;Liang, Jin;Jin, Yanqiang;Tariq, Akash</t>
  </si>
  <si>
    <t>China;China;China;Japan</t>
  </si>
  <si>
    <t>Chengdu;Chengdu;Mengla;Sendai</t>
  </si>
  <si>
    <t>Chengdu Institute of Biology Chinese Academy of Sciences;Sichuan Normal University;Xishuangbanna Tropical Botanical Garden Chinese Academy of Sciences;Tohoku University</t>
  </si>
  <si>
    <t>60028423;60014556;60012627;60008435</t>
  </si>
  <si>
    <t>The synergistic responses of different photoprotective pathways in dwarf bamboo (Fargesia rufa) to drought and subsequent rewatering</t>
  </si>
  <si>
    <t>10.3389/fpls.2017.00489</t>
  </si>
  <si>
    <t>2-s2.0-85018576273</t>
  </si>
  <si>
    <t>['tio2 heterojunction', 'raman signals', 'raman signal', 'porous volume', 'generated electrons', 'ey molecules', 'energy matching', 'detection limit', 'detecting ey', 'designed 3dom', 'ag promoted', 'ag nps', 'ag nano', 'adsorption ability', '3dom tio2', '3dom nano']</t>
  </si>
  <si>
    <t>Macroporous | SERS | Three-dimensional | Titanium</t>
  </si>
  <si>
    <t>In this work, three-dimensional ordered macroporous (3DOM) TiO2 was designed by assembling Ag nano-particles (NPs) into the network of 3DOM TiO2 to form a 3DOM composite nano-architecture, the 3DOM-TiO2@Ag. The designed 3DOM-TiO2@Ag nano-architecture effectively amplified the Raman signal of Eosin Y (EY), owing to its interconnected 3DOM network, appropriate energy matching between EY and the 3DOM nano-architecture, and the surface plasmon resonances and optical antenna effect of Ag NPs. Firstly, interconnected 3DOM network improved the adsorption ability of 3DOM-TiO2@Ag for EY molecules as its interconnected 3DOM networks offered high surface area and porous volume which can drive EY solution into it by large capillarity forces. Secondly, energy matching between EY molecules and each components of 3DOM-TiO2@Ag promoted the photo-generated electrons to transfer from excited EY molecules through the Ag/TiO2 heterojunction and inject into the Ag NPs to improve its surface electron density. Surface plasmon resonances of the Ag NPs also contributed to amplifying the Raman signals of the EY molecules. Detection limit of the 3DOM-TiO2@Ag substrate could 10‚àí 12 M for EY molecules. In addition, the designed 3DOM substrate exhibited favorable stability, reproducibility and universality for detecting EY and other with structural similar molecules.</t>
  </si>
  <si>
    <t>456-463</t>
  </si>
  <si>
    <t>60216191;60216191-60025441;60216191;60011549;60025441;60025441;60025441</t>
  </si>
  <si>
    <t>40561898200;57193205668;7202262970;57121303800;7402909797;8509141600;7405425832</t>
  </si>
  <si>
    <t>Zhang, Wenyan;Jiang, Ziqiu;Hao, Lingyun;Lu, Gongxuan;Ni, Yaru;Lu, Chunhua;Xu, Zhongzi</t>
  </si>
  <si>
    <t>Nanjing;Nanjing;Lanzhou</t>
  </si>
  <si>
    <t>Jinling Institute of Technology;Nanjing Tech University;Lanzhou Institute of Chemical Physics Chinese Academy of Sciences</t>
  </si>
  <si>
    <t>60216191;60025441;60011549</t>
  </si>
  <si>
    <t>Three-dimensional ordered macroporous nano-architecture and its enhancing effects on Raman detection sensitivity for Eosin Y molecules</t>
  </si>
  <si>
    <t>S0264127517301193</t>
  </si>
  <si>
    <t>10.1016/j.matdes.2017.01.090</t>
  </si>
  <si>
    <t>2-s2.0-85011710539</t>
  </si>
  <si>
    <t>['would imply', 'standard model', 'sensitivity levels', 'new detectors', 'neutrinoless double', 'many extensions', 'liquid argon', 'limit half', 'life sensitivity', 'gerda collaboration', 'free search', 'essentially background', 'design level', 'data taking', 'completed phase', 'best experiments', 'background level', '76 ge']</t>
  </si>
  <si>
    <t>Many extensions of the Standard Model of particle physics explain the dominance of matter over antimatter in our Universe by neutrinos being their own antiparticles. This would imply the existence of neutrinoless double-Œ≤ decay, which is an extremely rare lepton-number-violating radioactive decay process whose detection requires the utmost background suppression. Among the programmes that aim to detect this decay, the GERDA Collaboration is searching for neutrinoless double-Œ≤ decay of 76 Ge by operating bare detectors, made of germanium with an enriched 76 Ge fraction, in liquid argon. After having completed Phase I of data taking, we have recently launched Phase II. Here we report that in GERDA Phase II we have achieved a background level of approximately 10 √¢ '3 counts keV √¢ '1 kg √¢ '1 yr √¢ '1. This implies that the experiment is background-free, even when increasing the exposure up to design level. This is achieved by use of an active veto system, superior germanium detector energy resolution and improved background recognition of our new detectors. No signal of neutrinoless double-Œ≤ decay was found when Phase I and Phase II data were combined, and we deduce a lower-limit half-life of 5.3 √ó 10 25 years at the 90 per cent confidence level. Our half-life sensitivity of 4.0 √ó 10 25 years is competitive with the best experiments that use a substantially larger isotope mass. The potential of an essentially background-free search for neutrinoless double-Œ≤ decay will facilitate a larger germanium experiment with sensitivity levels that will bring us closer to clarifying whether neutrinos are their own antiparticles.</t>
  </si>
  <si>
    <t>47-52</t>
  </si>
  <si>
    <t>Nature</t>
  </si>
  <si>
    <t>60012804;60012306-60114687;60031546-60018710;60020943;60012614;60000481-60110942;60031546;60019722;60021361-60004764;60004764;60000481-60110942;60008743;60114687;60018710;60073837;60018710;60073837;60073837;60018353;60031546;60004764;60017246;60031546;60017246;60021361;60031546-60012804;60000481-60110942;60008743;60017246;60031546;60020943-60019722-60004764;60012804;60017246;60012804;60000481-60110942;60012804;60103695;60031546;60019722;60017246;60073837;60031546;60012804;60018710;60012804;60012614;60012804-60004764;60008743;60012804;60004764;60031546-60018710;60031546;60073837;60019722;60020943;60018353;60008743;60012804;60110942;60012804-60004764;60031546;60103695;60073837;60008743;60012804;60000481-60110942;60012614;60012614;60021361;60031546;60004764;60008743;60021361;60104406;60021361;60030318;60030318;60004764;60000481-60110942;60114687;60012804;60017246;60018353;60019722;60012804;60008743;60017246;60012804;60031546;60004764;60004764;60012804;60012804-60004764;60110942;60008743;60018710;60031546;60000481-60110942;60012804;60012614</t>
  </si>
  <si>
    <t>32767443500;7006871359;7004850725;7005782146;55600276400;56248964800;7003749171;55974021700;23011537900;7004358187;35226994500;7102816738;8643541300;35219624700;56267163900;57200782500;12545101800;8866248800;37039233300;6602084108;7202505002;54384992400;56681815300;44760941100;55600642000;6506346988;35314720200;56967837600;7004601783;6603220327;57190162423;57193845049;55504516400;15750274600;55607358700;57201650393;7004835023;16428616600;22835238400;7004088028;7004433638;15750926300;22967177100;6602726150;55600546700;57221670197;7101772775;57193844323;7004232077;7004018829;7003873891;6603413895;8582308400;35227481200;26642879500;52264092000;55809258500;7102871121;12796813000;15848864600;7003391429;11239103200;35277743300;6602620699;24438407700;14056466700;57192193681;57192193671;6508179521;55920093400;8401877000;57212734075;56682053600;6602632973;55601219500;56501570700;8538528100;56989158600;57193519949;35277341200;54409439000;57212742952;57213782072;6701915937;7004118548;56526475200;57193846489;6701372334;56682092500;26028095100;6504514082;55900185300;6603842754;14823864100;56502159900;6603582387;26028210800;57193254762;56501507100;55675222763</t>
  </si>
  <si>
    <t>Bauer, C.;Bellotti, E.;Belogurov, S.;Belyaev, S. T.;Benato, G.;Bettini, A.;Bezrukov, L.;Bode, T.;Borowicz, D.;Brudanin, V.;Brugnera, R.;Caldwell, A.;Cattadori, C.;Chernogorov, A.;D'Andrea, V.;Demidova, E. V.;Di Marco, N.;Di Vacri, A.;Domula, A.;Doroshkevich, E.;Egorov, V.;Falkenstein, R.;Fedorova, O.;Freund, K.;Frodyma, N.;Gangapshev, A.;Garfagnini, A.;Gooch, C.;Grabmayr, P.;Gurentsov, V.;Gusev, K.;Hakenm√∂ller, J.;Hegai, A.;Heisel, M.;Hemmer, S.;Hofmann, W.;Hult, M.;Inzhechik, L. V.;Janicsk√≥ Cs√°thy, J.;Jochum, J.;Junker, M.;Kazalov, V.;Kihm, T.;Kirpichnikov, I. V.;Kirsch, A.;Kish, A.;Klimenko, A.;Kneibl, R.;Kn√∂pfle, K. T.;Kochetov, O.;Kornoukhov, V. N.;Kuzminov, V. V.;Laubenstein, M.;Lazzaro, A.;Lebedev, V. I.;Lehnert, B.;Liao, H. Y.;Lindner, M.;Lippi, I.;Lubashevskiy, A.;Lubsandorzhiev, B.;Lutter, G.;Macolino, C.;Majorovits, B.;Maneschg, W.;Medinaceli, E.;Miloradovic, M.;Mingazheva, R.;Misiaszek, M.;Moseev, P.;Nemchenok, I.;Palioselitis, D.;Panas, K.;Pandola, L.;Pelczar, K.;Pullia, A.;Riboldi, S.;Rumyantseva, N.;Sada, C.;Salamida, F.;Salathe, M.;Schmitt, C.;Schneider, B.;Sch√∂nert, S.;Schreiner, J.;Schulz, O.;Sch√∂tz, A. K.;Schwingenheuer, B.;Selivanenko, O.;Shevchik, E.;Shirchenko, M.;Simgen, H.;Smolnikov, A.;Stanco, L.;Vanhoefer, L.;Vasenko, A. A.;Veresnikova, A.;Von Sturm, K.;Wagner, V.;Walter, M.</t>
  </si>
  <si>
    <t>Italy;Italy;Italy;Belgium;Italy;Russian Federation;Italy;Poland;Russian Federation;Germany;Russian Federation;Germany;Germany;Germany;Switzerland;Italy;Germany;Russian Federation;Italy</t>
  </si>
  <si>
    <t>Bicocca;Padua;Catania;Brussels;Assergi;Moscow;Milan;Krakow;Moscow;Munich;Moscow;Dresden;Tubingen;Heidelberg;Zurich;Milan;Munich;Dubna;Padua</t>
  </si>
  <si>
    <t>Istituto Nazionale di Fisica Nucleare, Sezione di Milano-Bicocca;Istituto Nazionale Di Fisica Nucleare, Sezione di Padova;INFN - Laboratori Nazionali del Sud;European Commission Joint Research Centre;Laboratori Nazionali del Gran Sasso;Institute for Nuclear Research of the Russian Academy of Sciences;Universit√† degli Studi di Milano;Uniwersytet Jagiello≈Ñski;National Research Centre "Kurchatov Institute";Technical University of Munich;Alikhanov Institute for Theoretical and Experimental Physics;Technische Universit√§t Dresden;Eberhard Karls Universit√§t T√ºbingen;Max Planck Institute for Nuclear Physics;University of Zurich;Universit√† degli Studi di Milano-Bicocca;Max Planck Institute for Physics (Werner Heisenberg Institute);Joint Institute for Nuclear Research, Dubna;Universit√† degli Studi di Padova</t>
  </si>
  <si>
    <t>60114687;60110942;60104406;60103695;60073837;60031546;60030318;60021361;60020943;60019722;60018710;60018353;60017246;60012804;60012614;60012306;60008743;60004764;60000481</t>
  </si>
  <si>
    <t>Bauer C.</t>
  </si>
  <si>
    <t>Background-free search for neutrinoless double-Œ≤ decay of 76 Ge with GERDA</t>
  </si>
  <si>
    <t>10.1038/nature21717</t>
  </si>
  <si>
    <t>2-s2.0-85017127615</t>
  </si>
  <si>
    <t>['wafer level', 'time variation', 'time evolution', 'steady state', 'spatial distributions', 'plasma bulk', 'pdham ).', 'ion flux', 'initial distribution', 'initial active', 'higher uniformity', 'frequently smoothed', 'electron temperature', 'distribution profiles', 'distribution profile', 'convex shape', 'charged particles', 'antenna geometry', 'also measured']</t>
  </si>
  <si>
    <t>inductively coupled plasma | plasma diagnostics | plasma distribution | plasma parameter | plasma uniformity | pulse modulated plasma</t>
  </si>
  <si>
    <t>The time variation of the plasma parameters along with their spatial distributions were measured in pulse-modulated (PM) inductively coupled argon plasma via the phase delay harmonic analysis method (PDHAM). During the initial active-glow, the distributions of both the ion flux and the electron temperature in the plasma bulk have M-shaped profiles due to the antenna geometry. Then, while the plasma is approaching a steady state, the spatial distribution evolves into a profile with a convex shape. The effects of the antenna geometry and the time evolution on the distribution profile are lesser under low gas pressure, and diminish at the wafer level. The diffusion of the charged particles and the nonlocal electron kinetics account for these characteristics. It is observed that the initial distribution of the electron temperature is affected by the electron density distribution of the previous after-glow at the wafer level. The distribution profiles at different pulse frequencies were also measured. At higher pulse frequencies, the distribution profile is more frequently smoothed by diffusion during the after-glow, leading to higher uniformity.</t>
  </si>
  <si>
    <t>60024872;60024872;60024872;60024872</t>
  </si>
  <si>
    <t>57191501007;57198638014;55843874000;35069194700</t>
  </si>
  <si>
    <t>Park, Ji Hwan;Kim, Dong Hwan;Kim, Yu Sin;Chung, Chin Wook</t>
  </si>
  <si>
    <t>Park J.H.</t>
  </si>
  <si>
    <t>Time-resolved spatial distribution measurements of pulse-modulated argon plasmas in an inductively coupled plasma reactor</t>
  </si>
  <si>
    <t>10.1088/1361-6595/aa61c2</t>
  </si>
  <si>
    <t>2-s2.0-85018276495</t>
  </si>
  <si>
    <t>['yig composites', 'promising candidates', 'positve permittivity', 'percolative state', 'percolative ag', 'percolation threshold', 'negative permittivity', 'like transition', 'like renonance', 'lc resonance', 'inductive character', 'great potential', 'electromagnetic attenuation', 'dielectric loss', 'asymmetric resonance']</t>
  </si>
  <si>
    <t>Composites with negative electromagnetic parameters can be promising candidates for metamaterials. In this paper, the impedance, permittivity, and permeability were investigated in the silver/yrrium iron garnet (Ag/YIG) composites, which was fabricated by in situ synthesis process. In the vicinity of the percolation threshold, the dielectric loss is dominated by conduction and polarization. When the percolative state was reached, the negative permittivity with Fano-like renonance (an asymmetric resonance) was observed. Furthermore, the negative permittivity behavior was attributed to inductive character, and the LC resonance was responsible for the Fano-like transition from negative to positve permittivity. In addition, it was demonstrated that the permeability of Ag/YIG composites presented frequency dispersion due to the domain wall motion and the gyromagnetic spin rotation. The percolative Ag/YIG composites with tunable negative permittivity have great potential in the field of electromagnetic attenuation, shielding, and antenna. (Graph Presented).</t>
  </si>
  <si>
    <t>7564-7571</t>
  </si>
  <si>
    <t>60025785-60015574;60025785;60025785;60015574;60025785;60025785;60025785;60015574-118579200;60015574</t>
  </si>
  <si>
    <t>56727277100;57187703600;7403273633;55639421700;57211170885;7201592722;9041998100;55251466500;14028204000</t>
  </si>
  <si>
    <t>Sun, Kai;Fan, Runhua;Yin, Yansheng;Guo, Jiang;Li, Xiaofeng;Lei, Yanhua;An, Liqiong;Cheng, Chuanbing;Guo, Zhanhu</t>
  </si>
  <si>
    <t>Shanghai;Knoxville;Dezhou</t>
  </si>
  <si>
    <t>Shanghai Maritime University;The University of Tennessee, Knoxville;Dezhou Meta Research Center of Innovative Materials</t>
  </si>
  <si>
    <t>60025785;60015574;118579200</t>
  </si>
  <si>
    <t>Sun K.</t>
  </si>
  <si>
    <t>Tunable Negative Permittivity with Fano-like Resonance and Magnetic Property in Percolative Silver/Yittrium Iron Garnet Nanocomposites</t>
  </si>
  <si>
    <t>10.1021/acs.jpcc.7b02036</t>
  </si>
  <si>
    <t>2-s2.0-85019696787</t>
  </si>
  <si>
    <t>['wide range', 'therefore applies', 'spectrally scalable', 'sophisticated fabrication', 'single molecule', 'single atom', 'recent works', 'quantum photonics', 'quantum optics', 'quantum emitters', 'photon extraction', 'particularly important', 'optical nanostructures', 'large efficiencies', 'experimental demonstration', 'experimental capabilities', 'emitter position', 'efficient interaction', 'effective excitation', 'beam emission', 'accurate positioning']</t>
  </si>
  <si>
    <t>collection efficiency | Fluorescence microscopy | Optical nano-Antennas | Single molecule</t>
  </si>
  <si>
    <t>The efficient interaction of light with quantum emitters is crucial to most applications in nano and quantum photonics, such as sensing or quantum information processing. Effective excitation and photon extraction are particularly important for the weak signals emitted by a single atom or molecule. Recent works have introduced novel collection strategies, which demonstrate that large efficiencies can be achieved by either planar dielectric antennas combined with high numerical aperture objectives or optical nanostructures that beam emission into a narrow angular distribution. However, the first approach requires the use of elaborate collection optics, while the latter is based on accurate positioning of the quantum emitter near complex nanoscale architectures; hence, sophisticated fabrication and experimental capabilities are needed. Here we present a theoretical and experimental demonstration of a planar optical antenna that beams light emitted by a single molecule, which results in increased collection efficiency at small angles without stringent requirements on the emitter position. The proposed device exhibits broadband performance and is spectrally scalable, and it is simple to fabricate and therefore applies to a wide range of quantum emitters. Our design finds immediate application in spectroscopy, quantum optics and sensing.</t>
  </si>
  <si>
    <t>e16245</t>
  </si>
  <si>
    <t>Light: Science and Applications</t>
  </si>
  <si>
    <t>60082853-60006264-60021859-60021729;60082853-60006264-60021859;60082853;60082853-60021859;60027314-60000401;60015150;60082853-60021859-60021729;60082853-60021729-60024260;60000401;60082853-60006264-60021729</t>
  </si>
  <si>
    <t>57193081966;28267770900;56415824700;36716775200;55756023600;57021385200;7006300389;16040560600;6701443857;24776990200</t>
  </si>
  <si>
    <t>Checcucci, Simona;Lombardi, Pietro;Rizvi, Sahrish;Sgrignuoli, Fabrizio;Gruhler, Nico;Dieleman, Frederik Bc;S Cataliotti, Francesco;Pernice, Wolfram Hp;Agio, Mario;Toninelli, Costanza</t>
  </si>
  <si>
    <t>Italy;Germany;Germany;Italy;Italy;United Kingdom;Italy;Germany</t>
  </si>
  <si>
    <t>Sesto Fiorentino;Eggenstein-Leopoldshafen;Siegen;Florence;Florence;London;Florence;Munster</t>
  </si>
  <si>
    <t>LENS - European Laboratory for Non-Linear Spectroscopy;Karlsruhe Institute of Technology, Campus North;Universit√§t Siegen;Universit√† degli Studi di Firenze;Osservatorio Astrofisico Di Arcetri;Imperial College London;CNR - Istituto Nazionale di Ottica;Westf√§lische Wilhelms-Universit√§t M√ºnster</t>
  </si>
  <si>
    <t>60082853;60027314;60024260;60021859;60021729;60015150;60006264;60000401</t>
  </si>
  <si>
    <t>Checcucci S.</t>
  </si>
  <si>
    <t>Beaming light from a quantum emitter with a planar optical antenna</t>
  </si>
  <si>
    <t>10.1038/lsa.2016.245</t>
  </si>
  <si>
    <t>2-s2.0-85017098070</t>
  </si>
  <si>
    <t>['well understood', 'unidentifiable compounds', 'specific odours', 'right antennae', 'overall hygiene', 'live brood', 'killed brood', 'infested brood', 'inducing odours', 'important foundation', 'hygienic behaviour', 'hygienic bees', 'honey bees', 'healthy brood', 'hb selection', 'differentially emitted', 'developmental stage', 'dependent manner', 'could also', 'conventional method', 'complex behaviour', 'brood pheromone']</t>
  </si>
  <si>
    <t>Hygienic behaviour (HB) is a social immunity trait in honey bees (Apis mellifera L.) whereby workers detect, uncap and remove unhealthy brood, improving disease resistance in the colony. This is clearly economically valuable; however, the molecular mechanism behind it is not well understood. The freeze-killed brood (FKB) assay is the conventional method of HB selection, so we compared odour profiles of FKB and live brood to find candidate HB-inducing odours. Surprisingly, we found that significantly more brood pheromone (Œ≤-ocimene) was released from FKB. Œ≤-ocimene abundance also positively correlated with HB, suggesting there could be a brood effect contributing to overall hygiene. Furthermore, we found that Œ≤-ocimene stimulated worker antennae in a dose-dependent manner, with the left antennae responding significantly stronger than right antennae in hygienic bees, but not in non-hygienic bees. Five other unidentifiable compounds were differentially emitted from FKB which could also be important for HB. We also compared odour profiles of Varroa-infested brood to healthy brood and found an overall interactive effect between developmental stage and infestation, but specific odours did not drive these differences. Overall, the data we present here is an important foundation on which to build our understanding the molecular mechanism behind this complex behaviour.</t>
  </si>
  <si>
    <t>60011393;60011393;60010365;60011393</t>
  </si>
  <si>
    <t>56659872700;57193848076;8216884300;7102052374</t>
  </si>
  <si>
    <t>McAfee, Alison;Collins, Troy F.;Madilao, Lufiani L.;Foster, Leonard J.</t>
  </si>
  <si>
    <t>Michael Smith Laboratories;The University of British Columbia</t>
  </si>
  <si>
    <t>60011393;60010365</t>
  </si>
  <si>
    <t>McAfee A.</t>
  </si>
  <si>
    <t>Odorant cues linked to social immunity induce lateralized antenna stimulation in honey bees (Apis mellifera L.)</t>
  </si>
  <si>
    <t>srep46171</t>
  </si>
  <si>
    <t>10.1038/srep46171</t>
  </si>
  <si>
    <t>2-s2.0-85017134607</t>
  </si>
  <si>
    <t>FA2386-15-1-4064</t>
  </si>
  <si>
    <t>['paper analyzes', 'layered structure', 'au ).', 'alternate layers']</t>
  </si>
  <si>
    <t>This paper analyzes a multi-layered bowtie nano-antenna, consisting of alternate layers of silica (SiO2) and gold (Au). We show that the multi-layered structure can produce six times higher electric field enhancement than a purely gold bowtie antenna. The antennas may find applications in sensing (e.g., Surface Enhanced Raman Scattering) and imaging.</t>
  </si>
  <si>
    <t>60026708;60026708;60026708</t>
  </si>
  <si>
    <t>57193847555;53979816600;56962703400</t>
  </si>
  <si>
    <t>Morshed, Monir;Khaleque, Abdul;Hattori, Haroldo T.</t>
  </si>
  <si>
    <t>University of New South Wales at Australian Defence Force Academy</t>
  </si>
  <si>
    <t>Morshed M.</t>
  </si>
  <si>
    <t>Multi-layered bowtie nano-antennas</t>
  </si>
  <si>
    <t>10.1063/1.4979862</t>
  </si>
  <si>
    <t>2-s2.0-85017149155</t>
  </si>
  <si>
    <t>['resonant frequencies', 'patch antennas', 'mim antennas', 'hyperbolic wires', 'filling ratio', 'electromagnetic confinement', 'actual limitation']</t>
  </si>
  <si>
    <t>We propose the concept of hyperbolic wires that overcome the actual limitation of metal-insulator-metal (MIM) patch antennas in terms of electromagnetic confinement and efficiency. The use of hyperbolic metamaterials allows one to realize miniaturized resonators sustaining bulk plasmon polaritons squeezed to only one-hundredth of the wavelength. Beyond this tenfold size reduction compared to MIM antennas, we propose a model allowing one to scale the resonant frequencies of hyperbolic wires over a broad spectral range by controlling the filling ratio in metals and dielectrics.</t>
  </si>
  <si>
    <t>60008134;60008134;60008134;60008134;60108488</t>
  </si>
  <si>
    <t>6507062929;57191163442;7102252750;6603833246;7003427677</t>
  </si>
  <si>
    <t>Smaali, Rafik;Omeis, Fatima;Moreau, Antoine;Centeno, Emmanuel;Taliercio, Thierry</t>
  </si>
  <si>
    <t>Montpellier;Paris</t>
  </si>
  <si>
    <t>Universit√© de Montpellier;CNRS Centre National de la Recherche Scientifique</t>
  </si>
  <si>
    <t>60108488;60008134</t>
  </si>
  <si>
    <t>Smaali R.</t>
  </si>
  <si>
    <t>Miniaturizing optical antennas using hyperbolic metamaterial wires</t>
  </si>
  <si>
    <t>10.1103/PhysRevB.95.155306</t>
  </si>
  <si>
    <t>2-s2.0-85017239193</t>
  </si>
  <si>
    <t>['volume scattering', 'temporal variations', 'ripening stages', 'rice monitoring', 'rice growth', 'relevant intervals', 'reasonable capability', 'radar system', 'polarimetric information', 'phenology retrieval', 'paper investigates', 'linear polarization', 'linear polarimetric', 'e .,', 'dcp modes', 'corresponding mode', 'circular polarimetric', 'based cp', 'antenna misalignment']</t>
  </si>
  <si>
    <t>Compact polarimetry | Dual circular polarimetry (DCP) | Radar polarimetry | Rice phenology | Synthetic aperture radar (SAR)</t>
  </si>
  <si>
    <t>Circularly polarized synthetic aperture radar (CP-SAR) is known to be insensitive to polarization mismatch losses caused by the Faraday rotation effect and antenna misalignment. Additionally, the dual-circular polarimetric (DCP) mode has proven to have more polarimetric information than that of the corresponding mode of linear polarization, i.e., the dual-linear polarimetric (DLP) mode. Owing to these benefits, this paper investigates the feasibility of CP-SAR for rice monitoring. A ground-based CP-radar system was exploited, and C-band anechoic chamber data of a self-cultivated Japanese rice paddy were acquired from germination to ripening stages. Temporal variations of polarimetric observables derived from full-circular polarimetric (FCP) and DCP as well as synthetically generated DLP data are analyzed and assessed with regard to their effectiveness in phenology retrieval. Among different observations, the H/Œ± plane and triangle plots obtained by three scattering components (surface, double-bounce, and volume scattering) for both the FCP and DCP modes are confirmed to have reasonable capability in discriminating the relevant intervals of rice growth.</t>
  </si>
  <si>
    <t>60002787;60008377;60005762;60002787;60002787</t>
  </si>
  <si>
    <t>57191608101;21734068200;35329255600;57193890173;55802422900</t>
  </si>
  <si>
    <t>Izumi, Yuta;Demirci, Sevket;Baharuddin, Mohd Zafri bin;Watanabe, Tomoro;Sumantyo, Josaphat Tetuko Sri</t>
  </si>
  <si>
    <t>Turkey;Malaysia;Japan</t>
  </si>
  <si>
    <t>Mersin;Kajang;Chiba</t>
  </si>
  <si>
    <t>Mersin √úniversitesi;Universiti Tenaga Nasional;Chiba University</t>
  </si>
  <si>
    <t>60008377;60005762;60002787</t>
  </si>
  <si>
    <t>Izumi Y.</t>
  </si>
  <si>
    <t>Analysis of dual- and full-circular polarimetric SAR modes for rice phenology monitoring: An experimental investigation through ground-based measurements</t>
  </si>
  <si>
    <t>10.3390/app7040368</t>
  </si>
  <si>
    <t>2-s2.0-85017383088</t>
  </si>
  <si>
    <t>['vessel geometry', 'variable parameter', 'toroidal direction', 'sol density', 'simulation results', 'rf coupling', 'results indicate', 'recent jet', 'realistic description', 'quantitative agreement', 'lower degree', 'local ionization', 'like wall', 'ilw including', 'gas fueling', 'experimental observations', 'experimental measurements', 'experimental findings', 'eirene code', 'different scrape', 'different locations', 'density profiles', 'associated physics']</t>
  </si>
  <si>
    <t>3D simulation | edge plasma | gas puffing | ICRF coupling | JET</t>
  </si>
  <si>
    <t>Recent JET (ITER-Like Wall) experiments have shown that the fueling gas puffed from different locations of the vessel can result in different scrape-off layer (SOL) density profiles and therefore different radio frequency (RF) coupling. To reproduce the experimental observations, to understand the associated physics and to optimize the gas puff methods, we have carried out three-dimensional (3D) simulations with the EMC3-EIRENE code in JET-ILW including a realistic description of the vessel geometry and the gas injection modules (GIMs) configuration. Various gas puffing methods have been investigated, in which the location of gas fueling is the only variable parameter. The simulation results are in quantitative agreement with the experimental measurements. They confirm that compared to divertor gas fueling, mid-plane gas puffing increases the SOL density most significantly but locally, while top gas puffing increases it uniformly in toroidal direction but to a lower degree. Moreover, the present analysis corroborates the experimental findings that combined gas puff scenarios - based on distributed main chamber gas puffing - can be effective in increasing the RF coupling for multiple antennas simultaneously. The results indicate that the spreading of the gas, the local ionization and the transport of the ionized gas along the magnetic field lines connecting the local gas cloud in front of the GIMs to the antennas are responsible for the enhanced SOL density and thus the larger RF coupling.</t>
  </si>
  <si>
    <t>60033316-60026838-60020697;60033317;60033317-60004280;60026838;60026838;60026838;60026838;60004956;60003729-105169998;60033317;60026838;60033316-60026838;60033317;60004280</t>
  </si>
  <si>
    <t>57192271097;35271976500;11839323400;6602715761;7005852933;35502668400;7404544453;48461215600;8306830000;6603049474;35074530300;7003267283;29167547600;6603835365</t>
  </si>
  <si>
    <t>Zhang, W.;Jacquet, P.;Lerche, E.;Bilato, R.;Bobkov, V.;Coster, D.;Feng, Y.;Guillemaut, C.;Goniche, M.;Harting, D.;Lunt, T.;Noterdaeme, J. M.;Szepesi, G.;Van Eester, D.</t>
  </si>
  <si>
    <t>United Kingdom;Belgium;Germany;China;Portugal;Belgium;France;United Kingdom</t>
  </si>
  <si>
    <t>Abingdon;Ghent;Garching bei Munchen;Hefei;Lisbon;Brussels;Saint Paul lez Durance;Abingdon</t>
  </si>
  <si>
    <t>Culham Centre for Fusion Energy;Universiteit Gent;Max Planck Institute for Plasma Physics;Institute of Plasma Physics Chinese Academy of Sciences;Instituto Superior T√©cnico;Koninklijke Militaire School - Ecole Royale Militaire;CEA Cadarache;Culham Science Centre</t>
  </si>
  <si>
    <t>60033317;60033316;60026838;60020697;60004956;60004280;60003729;105169998</t>
  </si>
  <si>
    <t>3D simulations of gas puff effects on edge plasma and ICRF coupling in JET</t>
  </si>
  <si>
    <t>10.1088/1741-4326/aa6817</t>
  </si>
  <si>
    <t>2-s2.0-85017410838</t>
  </si>
  <si>
    <t>['widely used', 'wavelength confinement', 'study plasmon', 'structures allows', 'ring grating', 'precise focusing', 'optical waveguiding', 'main challenges', 'fluorescence emission', 'experimental fabrication', 'emitter coupling', 'dye molecules', 'domain simulations', 'diffraction limit', 'difference time']</t>
  </si>
  <si>
    <t>diffraction gratings | nanoantennas | photoluminescence | plasmon-emitter coupling | radiative decay enhancement | sub-wavelength confinement</t>
  </si>
  <si>
    <t>Overcoming the diffraction limit to achieve high optical resolution is one of the main challenges in the fields of plasmonics, nanooptics and nanophotonics. In this work, we introduce novel plasmonic structures consisting of nanoantennas (nanoprisms, single bowtie nanoantennas and double bowtie nanoantennas) integrated in the center of ring diffraction gratings. Propagating surface plasmon polaritons (SPPs) are generated by the ring grating and coupled with localized surface plasmons (LSPs) at the nanoantennas exciting emitters placed in their gap. SPPs are widely used for optical waveguiding but provide low resolution due to their weak spatial confinement. In contrast, LSPs provide excellent sub-wavelength confinement but induce large losses. The phenomenon of SPP-LSP coupling witnessed in our structures allows for achieving more precise focusing at the nanoscale, causing an increase in the fluorescence emission of the emitters. Finite-difference time-domain simulations as well as experimental fabrication and optical characterization results are presented to study plasmon-emitter coupling between an ensemble of dye molecules and our integrated plasmonic structures. A comparison is given to highlight the importance of each structure on the photoluminescence and radiative decay enhancement of the molecules.</t>
  </si>
  <si>
    <t>60023736;60023736;60023736;60023736-60118992-60118967</t>
  </si>
  <si>
    <t>55825955800;56765332700;6603683662;22233608900</t>
  </si>
  <si>
    <t>Rahbany, Nancy;Geng, Wei;Bachelot, Renaud;Couteau, Christophe</t>
  </si>
  <si>
    <t>Singapore;Singapore;France</t>
  </si>
  <si>
    <t>Singapore City;Singapore City;Troyes</t>
  </si>
  <si>
    <t>CNRS International NTU THALES Research Alliance;Centre for Disruptive Photonic Technologies;Universit√© de Technologie de Troyes</t>
  </si>
  <si>
    <t>60118992;60118967;60023736</t>
  </si>
  <si>
    <t>Rahbany N.</t>
  </si>
  <si>
    <t>Plasmon-emitter interaction using integrated ring grating-nanoantenna structures</t>
  </si>
  <si>
    <t>10.1088/1361-6528/aa6826</t>
  </si>
  <si>
    <t>2-s2.0-85017432107</t>
  </si>
  <si>
    <t>['worst case', 'view images', 'tower climbers', 'thereby satisfying', 'telecommunication industry', 'takes advantage', 'resulting pose', 'resulting accuracy', 'respectively 0', 'pose estimation', 'phone camera', 'optimization solver', 'novel non', 'network optimization', 'mobile phone', 'method achieves', 'imu sensors', 'important role', 'first estimate', 'existing methods', 'existing camera', 'evaluation conducted', 'enhancements contribute', 'downtilt accuracy', 'dataset consisting', 'data captured', 'contact method', 'azimuth angles', 'azimuth accuracy', 'azimuth accuracies', 'automatic method', 'approximately 1', 'achieves downtilt', 'accuracy requirements', '65 groups', '6 degrees', '0 degrees', '0 degree']</t>
  </si>
  <si>
    <t>Mobile phone | Pose estimation | Sensor fusion</t>
  </si>
  <si>
    <t>The poses of base station antennas play an important role in cellular network optimization. Existing methods of pose estimation are based on physical measurements performed either by tower climbers or using additional sensors attached to antennas. In this paper, we present a novel non-contact method of antenna pose measurement based on multi-view images of the antenna and inertial measurement unit (IMU) data captured by a mobile phone. Given a known 3D model of the antenna, we first estimate the antenna pose relative to the phone camera from the multi-view images and then employ the corresponding IMU data to transform the pose from the camera coordinate frame into the Earth coordinate frame. To enhance the resulting accuracy, we improve existing camera-IMU calibration models by introducing additional degrees of freedom between the IMU sensors and defining a new error metric based on both the downtilt and azimuth angles, instead of a unified rotational error metric, to refine the calibration. In comparison with existing camera-IMU calibration methods, our method achieves an improvement in azimuth accuracy of approximately 1.0 degree on average while maintaining the same level of downtilt accuracy. For the pose estimation in the camera coordinate frame, we propose an automatic method of initializing the optimization solver and generating bounding constraints on the resulting pose to achieve better accuracy. With this initialization, state-of-the-art visual pose estimation methods yield satisfactory results in more than 75% of cases when plugged into our pipeline, and our solution, which takes advantage of the constraints, achieves even lower estimation errors on the downtilt and azimuth angles, both on average (0.13 and 0.3 degrees lower, respectively) and in the worst case (0.15 and 7.3 degrees lower, respectively), according to an evaluation conducted on a dataset consisting of 65 groups of data. We show that both of our enhancements contribute to the performance improvement offered by the proposed estimation pipeline, which achieves downtilt and azimuth accuracies of respectively 0.47 and 5.6 degrees on average and 1.38 and 12.0 degrees in the worst case, thereby satisfying the accuracy requirements for network optimization in the telecommunication industry.</t>
  </si>
  <si>
    <t>60003970;60003970;60003970</t>
  </si>
  <si>
    <t>57191430095;55990508800;35205280800</t>
  </si>
  <si>
    <t>Wang, Zhen;Jin, Bingwen;Geng, Weidong</t>
  </si>
  <si>
    <t>Zhejiang University</t>
  </si>
  <si>
    <t>Estimation of antenna pose in the earth frame using camera and IMU data from mobile phones</t>
  </si>
  <si>
    <t>10.3390/s17040806</t>
  </si>
  <si>
    <t>2-s2.0-85017444571</t>
  </si>
  <si>
    <t>['vaccenyl acetate', 'trichoid sensilla', 'reproductive behaviours', 'previous electrophysiological', 'pheromone cis', 'neuronal cells', 'negligible activity', 'esterase 6', 'data support', 'crystal structure', 'cell types', 'binding site', 'also produced', 'affect aggregation']</t>
  </si>
  <si>
    <t>Previous electrophysiological and behavioural studies implicate esterase 6 in the processing of the pheromone cis-vaccenyl acetate and various food odorants that affect aggregation and reproductive behaviours. Here we show esterase 6 has relatively high activity against many of the short-mid chain food esters, but negligible activity against cis-vaccenyl acetate. The crystal structure of esterase 6 confirms its substrate-binding site can accommodate many short-mid chain food esters but not cis-vaccenyl acetate. Immunohistochemical assays show esterase 6 is expressed in non-neuronal cells in the third antennal segment that could be accessory or epidermal cells surrounding numerous olfactory sensilla, including basiconics involved in food odorant detection. Esterase 6 is also produced in trichoid sensilla, but not in the same cell types as the cis-vaccenyl acetate binding protein LUSH. Our data support a model in which esterase 6 acts as a direct odorant degrading enzyme for many bioactive food esters, but not cis-vaccenyl acetate.</t>
  </si>
  <si>
    <t>60025804-60008950;60008950;60025804;60025804;60025804;60008950;60025804;60001422;60008950;60025804</t>
  </si>
  <si>
    <t>55772593200;56566208300;7004274420;55836859000;57163824800;8956823500;7202575630;56958581400;35546487200;7005180684</t>
  </si>
  <si>
    <t>Younus, Faisal;Fraser, Nicholas J.;Coppin, Chris W.;Liu, Jian Wei;Correy, Galen J.;Chertemps, Thomas;Pandey, Gunjan;Ma√Øb√®che, Martine;Jackson, Colin J.;Oakeshott, John G.</t>
  </si>
  <si>
    <t>Australia;Australia;France</t>
  </si>
  <si>
    <t>Highett VIC;Canberra;Paris</t>
  </si>
  <si>
    <t>CSIRO Land and Water;The Australian National University;Sorbonne Universite</t>
  </si>
  <si>
    <t>60025804;60008950;60001422</t>
  </si>
  <si>
    <t>Younus F.</t>
  </si>
  <si>
    <t>Molecular basis for the behavioral effects of the odorant degrading enzyme Esterase 6 in Drosophila</t>
  </si>
  <si>
    <t>srep46188</t>
  </si>
  <si>
    <t>10.1038/srep46188</t>
  </si>
  <si>
    <t>2-s2.0-85017357980</t>
  </si>
  <si>
    <t>['work demonstrates', 'thz systems', 'thz signal', 'thz radiation', 'tds ).', 'surface photoconductivity', 'silicon coated', 'significant effect', 'paper presents', 'overall performance', 'optical characterization', 'noise ratio', 'mnfe 2', 'laser irradiation', 'experimental results', 'excited carriers', 'domain spectroscopy', '4 nps']</t>
  </si>
  <si>
    <t>This paper presents a significant effect of manganese ferrite nanoparticles (MnFe 2 O 4 NPs) on the increase of the surface photoconductivity of semiconductors. Herein, the optical characterization of photo-excited carriers of silicon coated with MnFe 2 O 4 NPs was studied by using THz time-domain spectroscopy (THz-TDs). We observed that silicon coated with MnFe 2 O 4 NPs provided a significantly enhanced attenuation of THz radiation in comparison with bare silicon substrates under laser irradiation. The experimental results were assessed in the context of a surface band structure model of semiconductors. In addition, photoconductive antennas coated with MnFe 2 O 4 NPs significantly improved the efficiency of THz radiation generation and signal to noise ratio of the THz signal. This work demonstrates that coating with MnFe 2 O 4 NPs could improve the overall performance of THz systems, and MnFe 2 O 4 NPs could be further used for the implementation of novel optical devices.</t>
  </si>
  <si>
    <t>60002836;60012556;60028419;60028419;60012556-110110267;60012556-110110267;60005465</t>
  </si>
  <si>
    <t>57200407366;57016728300;57202326718;35335209200;6701351363;56381696900;55805876600</t>
  </si>
  <si>
    <t>Lai, Weien;Mazin Abdulmunem, Oday;Del Pino, Pablo;Pelaz, Beatriz;Parak, Wolfgang J.;Zhang, Qian;Zhang, Huaiwu</t>
  </si>
  <si>
    <t>Spain;Germany;China;China;China</t>
  </si>
  <si>
    <t>Santiago de Compostela;Marburg;Chengdu;Hefei;Shanghai</t>
  </si>
  <si>
    <t>Universidad de Santiago de Compostela;Philipps-Universit√§t Marburg;University of Electronic Science and Technology of China;Hefei University of Technology;Thin Film and Microfabrication Key Laboratory of State Education Ministry</t>
  </si>
  <si>
    <t>60028419;60012556;60005465;60002836;110110267</t>
  </si>
  <si>
    <t>Lai W.</t>
  </si>
  <si>
    <t>Enhanced Terahertz Radiation Generation of Photoconductive Antennas Based on Manganese Ferrite Nanoparticles</t>
  </si>
  <si>
    <t>srep46261</t>
  </si>
  <si>
    <t>10.1038/srep46261</t>
  </si>
  <si>
    <t>2-s2.0-85017360264</t>
  </si>
  <si>
    <t>['serbicus group', 'new species', 'lepidocyrtus pallidus', 'isabelleae sp', 'differentiation key', 'derived l']</t>
  </si>
  <si>
    <t>Chaetotaxy | Dorsal macrochaetae formula | Lepidocyrtus serbicus group | Species key | Taxonomy</t>
  </si>
  <si>
    <t>Systematic soil fauna survey of riverine and swamp woodland habitats in West Hungary provided the opportunity to de-scribe the new species L. isabelleae sp. nov. belonging to the the Lepidocyrtus pallidus-serbicus group. The new species is characterized by the dorsal macrochaetae formula R0R1sR1R2STSo/00/0101+2, the absence of scales on the antennae and legs beyond coxae and an additional dorsolateral macrochaeta (a7) on Abd. III. On this occasion, the L. pallidus-serbicus group has been revised and reinterpreted, and a differentiation key for the derived L. serbicus group has been developed.</t>
  </si>
  <si>
    <t>Winkler, Daniel</t>
  </si>
  <si>
    <t>Sopron</t>
  </si>
  <si>
    <t>Soproni Egyetem</t>
  </si>
  <si>
    <t>Winkler D.</t>
  </si>
  <si>
    <t>New lepidocyrtus bourlet, 1839 from riverine woodland in Hungary (Collembola, Entomobryidae)</t>
  </si>
  <si>
    <t>10.11646/zootaxa.4250.6.2</t>
  </si>
  <si>
    <t>2-s2.0-85017371880</t>
  </si>
  <si>
    <t>Emory Eye Center</t>
  </si>
  <si>
    <t>PITN-GA-2012-316427</t>
  </si>
  <si>
    <t>EEC</t>
  </si>
  <si>
    <t>['wild type', 'whereas zeaxanthin', 'trimeric light', 'trimeric lhcii', 'substantially slower', 'rapidly matching', 'radical cation', 'photochemical quenching', 'mutant lacking', 'lutein quencher', 'light harvesting', 'latter activity', 'higher plants', 'fastest response', 'excess illumination', 'energy transfer', 'electron transport', 'dissipative reactions', 'different mechanisms', 'carbon dioxide', 'called non']</t>
  </si>
  <si>
    <t>Oxygenic photoautotrophs require mechanisms for rapidly matching the level of chlorophyll excited states from light harvesting with the rate of electron transport from water to carbon dioxide. These photoprotective reactions prevent formation of reactive excited states and photoinhibition. The fastest response to excess illumination is the so-called non-photochemical quenching which, in higher plants, requires the luminal pH sensor PsbS and other yet unidentified components of the photosystem II antenna. Both trimeric light-harvesting complex II (LHCII) and monomeric LHC proteins have been indicated as site(s) of the heat-dissipative reactions. Different mechanisms have been proposed: Energy transfer to a lutein quencher in trimers, formation of a zeaxanthin radical cation in monomers. Here, we report on the construction of a mutant lacking all monomeric LHC proteins but retaining LHCII trimers. Its non-photochemical quenching induction rate was substantially slower with respect to the wild type. A carotenoid radical cation signal was detected in the wild type, although it was lost in the mutant. We conclude that non-photochemical quenching is catalysed by two independent mechanisms, with the fastest activated response catalysed within monomeric LHC proteins depending on both zeaxanthin and lutein and on the formation of a radical cation. Trimeric LHCII was responsible for the slowly activated quenching component whereas inclusion in supercomplexes was not required. This latter activity does not depend on lutein nor on charge transfer events, whereas zeaxanthin was essential.</t>
  </si>
  <si>
    <t>60032256;60032256;60029170;60029170;60029170;60121355-60007174;60007174-60025038;60029170;60032256-60110919</t>
  </si>
  <si>
    <t>6508006614;23033572400;56521152100;57225267185;22982545500;7003777478;36936627600;6603653587;35553979700</t>
  </si>
  <si>
    <t>Dall'Osto, Luca;Cazzaniga, Stefano;Bressan, Mauro;Palee√®k, David;≈Ωidek, Karel;Niyogi, Krishna K.;Fleming, Graham R.;Zigmantas, Donatas;Bassi, Roberto</t>
  </si>
  <si>
    <t>United States;Italy;Italy;Sweden;United States;United States</t>
  </si>
  <si>
    <t>Berkeley;Turin;Verona;Lund;Berkeley;Berkeley</t>
  </si>
  <si>
    <t>Department of Plant &amp; Microbial Biology;Istituto per la Protezione Sostenibile delle Piante, Consiglio Nazionale delle Ricerche;Universit√† degli Studi di Verona;Lunds Universitet;University of California, Berkeley;Lawrence Berkeley National Laboratory</t>
  </si>
  <si>
    <t>60121355;60110919;60032256;60029170;60025038;60007174</t>
  </si>
  <si>
    <t>Dall'Osto L.</t>
  </si>
  <si>
    <t>Two mechanisms for dissipation of excess light in monomeric and trimeric light-harvesting complexes</t>
  </si>
  <si>
    <t>10.1038/nplants.2017.33</t>
  </si>
  <si>
    <t>2-s2.0-85017405796</t>
  </si>
  <si>
    <t>GC13A307</t>
  </si>
  <si>
    <t>['technique using', 'taking advantage', 'sparse represented', 'sparse features', 'second stage', 'residuary interferences', 'proposed method', 'paper proposes', 'navigation signal', 'multiple types', 'mpdr beamformer', 'mp algorithm', 'matching pursuit', 'interfering signals', 'interference arriving', 'gnss signal', 'gnss receivers', 'frequency domains', 'first stage', 'different domains', 'different channels', 'degraded seriously', 'dcqgmp algorithm', 'correlation among', 'complete dictionary', 'combat multi', 'cascaded multi', 'array antenna']</t>
  </si>
  <si>
    <t>DCQGMP | GNSS | MPDR | Multi-type interferences suppression | Sparse decomposition</t>
  </si>
  <si>
    <t>In the coexistence of multiple types of interfering signals, the performance of interference suppression methods based on time and frequency domains is degraded seriously, and the technique using an antenna array requires a large enough size and huge hardware costs. To combat multi-type interferences better for GNSS receivers, this paper proposes a cascaded multi-type interferences mitigation method combining improved double chain quantum genetic matching pursuit (DCQGMP)-based sparse decomposition and an MPDR beamformer. The key idea behind the proposed method is that the multiple types of interfering signals can be excised by taking advantage of their sparse features in different domains. In the first stage, the single-tone (multi-tone) and linear chirp interfering signals are canceled by sparse decomposition according to their sparsity in the over-complete dictionary. In order to improve the timeliness of matching pursuit (MP)-based sparse decomposition, a DCQGMP is introduced by combining an improved double chain quantum genetic algorithm (DCQGA) and the MP algorithm, and the DCQGMP algorithm is extended to handle the multi-channel signals according to the correlation among the signals in different channels. In the second stage, the minimum power distortionless response (MPDR) beamformer is utilized to nullify the residuary interferences (e.g., wideband Gaussian noise interferences). Several simulation results show that the proposed method can not only improve the interference mitigation degree of freedom (DoF) of the array antenna, but also effectively deal with the interference arriving from the same direction with the GNSS signal, which can be sparse represented in the over-complete dictionary. Moreover, it does not bring serious distortions into the navigation signal.</t>
  </si>
  <si>
    <t>Combining DCQGMP-based sparse decomposition and MPDR beamformer for multi-type interferences mitigation for GNSS receivers</t>
  </si>
  <si>
    <t>10.3390/s17040813</t>
  </si>
  <si>
    <t>2-s2.0-85017424484</t>
  </si>
  <si>
    <t>['remains within', 'planar coil', 'ocular structures', 'numerical results', 'microvalve antenna', 'maximum sar10', 'limits suggested', 'implanted subject', 'icnirp standards', 'filtering bleb', 'ciliary body', 'bioheat equation', 'anterior chamber', 'also obtained', 'also included', 'absorption occurs']</t>
  </si>
  <si>
    <t>glaucoma | implantable device | specific absorption rate</t>
  </si>
  <si>
    <t>A 3D anatomical computational model is developed to assess thermal effects due to exposure to the electromagnetic field required to power a new investigational active implantable microvalve for the treatment of glaucoma. Such a device, located in the temporal superior eye quadrant, produces a filtering bleb, which is included in the geometry of the model, together with the relevant ocular structures. The electromagnetic field source - a planar coil - as well as the microvalve antenna and casing are also included. Exposure to the electromagnetic field source of an implanted and a non-implanted subject are simulated by solving a magnetic potential formulation, using the finite element method. The maximum SAR10 is reached in the eyebrow and remains within the limits suggested by the IEEE and ICNIRP standards. The anterior chamber, filtering bleb, iris and ciliary body are the ocular structures where more absorption occurs. The temperature rise distribution is also obtained by solving the bioheat equation with the finite element method. The numerical results are compared with the in vivo measurements obtained from four rabbits implanted with the microvalve and exposed to the electromagnetic field source.</t>
  </si>
  <si>
    <t>N191-N203</t>
  </si>
  <si>
    <t>60004518;60025269</t>
  </si>
  <si>
    <t>57200121652;26534120200</t>
  </si>
  <si>
    <t>Schaumburg, F.;Guarnieri, F. A.</t>
  </si>
  <si>
    <t>Concepcion del Uruguay;Buenos Aires</t>
  </si>
  <si>
    <t>Universidad Nacional de Entre Rios;Consejo Nacional de Investigaciones Cient√≠ficas y T√©cnicas</t>
  </si>
  <si>
    <t>60025269;60004518</t>
  </si>
  <si>
    <t>Schaumburg F.</t>
  </si>
  <si>
    <t>Assessment of thermal effects in a model of the human head implanted with a wireless active microvalve for the treatment of glaucoma creating a filtering bleb</t>
  </si>
  <si>
    <t>10.1088/1361-6560/aa5dae</t>
  </si>
  <si>
    <t>2-s2.0-85017417502</t>
  </si>
  <si>
    <t>['wider nanoantennas', 'third harmonic', 'recently proposed', 'plasmonic nanoantennas', 'nonlinear far', 'nonlinear emission', 'nanoantenna design', 'gold dominates', 'gaps makes', 'dipole nanoantennas', 'contributions separately', 'comparable dimensions', 'also find']</t>
  </si>
  <si>
    <t>Plasmonic nanoantennas have been recently proposed to boost nonlinear optical processes. In a metal dipole nanoantenna with a dielectric nanoparticle placed in the gap, the linear field enhancement can be exploited to enhance third harmonic emission. Since both metals and dielectrics exhibit nonlinearity, the nonlinear far-field contains contributions from each, and the diffculty of measuring these contributions separately has led to seemingly contradictory interpretations about the origin of the nonlinear emission. We determine that the origin of the third harmonic from metal-dielectric dipole nanoantennas depends on nanoantenna design, and in particular, the width. We find that the emission from gold dominates in thin threadlike nanoantennas, whereas the emission from the gap material dominates in wider nanoantennas. We also find that the nonlinear emission from gold in dipole nanoantennas is lower than monopoles of comparable dimensions, but that placing a highly nonlinear material in their gaps makes the nonlinear emission from the gap material dominate over gold.</t>
  </si>
  <si>
    <t>1575-1580</t>
  </si>
  <si>
    <t>60028897;60028897;60028897</t>
  </si>
  <si>
    <t>57209309730;6603764956;8877058800</t>
  </si>
  <si>
    <t>Lesina, Antonino Cal√†;Berini, Pierre;Ramunno, Lora</t>
  </si>
  <si>
    <t>University of Ottawa</t>
  </si>
  <si>
    <t>Lesina A.C.</t>
  </si>
  <si>
    <t>Origin of third harmonic generation in plasmonic nanoantennas</t>
  </si>
  <si>
    <t>10.1364/OME.7.001575</t>
  </si>
  <si>
    <t>2-s2.0-85017445194</t>
  </si>
  <si>
    <t>['vertical accuracy', 'vehicle speed', 'usually utilized', 'system positioning', 'successfully registered', 'sensor constellation', 'search strategy', 'results indicate', 'proposed method', 'point clouds', 'paper presents', 'panoramic images', 'panoramic cameras', 'panoramic camera', 'new method', 'main sensors', 'main factors', 'laser scanners', 'improve efficiency', 'horizontal plane', 'horizontal accuracy', 'great efficiency', 'four cases', 'feature point', 'connecting line', 'collinear function', 'approximately 0', '7 %)']</t>
  </si>
  <si>
    <t>Feature point | Mobile mapping system | Panoramic image | Point clouds | Registration | Sensor constellation</t>
  </si>
  <si>
    <t>A mobile mapping system (MMS) is usually utilized to collect environmental data on and around urban roads. Laser scanners and panoramic cameras are the main sensors of an MMS. This paper presents a new method for the registration of the point clouds and panoramic images based on sensor constellation. After the sensor constellation was analyzed, a feature point, the intersection of the connecting line between the global positioning system (GPS) antenna and the panoramic camera with a horizontal plane, was utilized to separate the point clouds into blocks. The blocks for the central and sideward laser scanners were extracted with the segmentation feature points. Then, the point clouds located in the blocks were separated from the original point clouds. Each point in the blocks was used to find the accurate corresponding pixel in the relative panoramic images via a collinear function, and the position and orientation relationship amongst different sensors. A search strategy is proposed for the correspondence of laser scanners and lenses of panoramic cameras to reduce calculation complexity and improve efficiency. Four cases of different urban road types were selected to verify the efficiency and accuracy of the proposed method. Results indicate that most of the point clouds (with an average of 99.7%) were successfully registered with the panoramic images with great efficiency. Geometric evaluation results indicate that horizontal accuracy was approximately 0.10‚Äì0.20 m, and vertical accuracy was approximately 0.01‚Äì0.02 m for all cases. Finally, the main factors that affect registration accuracy, including time synchronization amongst different sensors, system positioning and vehicle speed, are discussed.</t>
  </si>
  <si>
    <t>60073652;60073652;60073652;60073652;60073652;60073652;60016908</t>
  </si>
  <si>
    <t>16835731000;15129097800;57192523772;57193896969;57193898963;55680726300;55368902500</t>
  </si>
  <si>
    <t>Yao, Lianbi;Wu, Hangbin;Li, Yayun;Meng, Bin;Qian, Jinfei;Liu, Chun;Fan, Hongchao</t>
  </si>
  <si>
    <t>Shanghai;Heidelberg</t>
  </si>
  <si>
    <t>Tongji University;Universit√§t Heidelberg</t>
  </si>
  <si>
    <t>60073652;60016908</t>
  </si>
  <si>
    <t>Yao L.</t>
  </si>
  <si>
    <t>Registration of vehicle-borne point clouds and panoramic images based on sensor constellations</t>
  </si>
  <si>
    <t>10.3390/s17040837</t>
  </si>
  <si>
    <t>2-s2.0-85017451255</t>
  </si>
  <si>
    <t>17H05049</t>
  </si>
  <si>
    <t>['reducing material', 'produce mg', 'practical amount', 'particulate matter', 'microwave oven', 'mg source', 'magnetron installed', 'lightweight metal', 'ferrosilicon antenna', 'energy consumption', 'current production', 'conventional method', '6 gj', '5 ).']</t>
  </si>
  <si>
    <t>Magnesium (Mg) is a lightweight metal with applications in transportation and sustainable battery technologies, but its current production through ore reduction using the conventional Pidgeon process emits large amounts of CO2 and particulate matter (PM2.5). In this work, a novel Pidgeon process driven by microwaves has been developed to produce Mg metal with less energy consumption and no direct CO2 emission. An antenna structure consisting of dolomite as the Mg source and a ferrosilicon antenna as the reducing material was used to confine microwave energy emitted from a magnetron installed in a microwave oven to produce a practical amount of pure Mg metal. This microwave Pidgeon process with an antenna configuration made it possible to produce Mg with an energy consumption of 58.6 GJ/t, corresponding to a 68.6% reduction when compared to the conventional method.</t>
  </si>
  <si>
    <t>60031126;60031126-60194541;60031126;60031126-60103899;60031126;118347516;118347516;60031126</t>
  </si>
  <si>
    <t>35419623900;57205589139;36495645600;15044834300;26024437600;57192069591;57192065550;57193907709</t>
  </si>
  <si>
    <t>Wada, Yuji;Fujii, Satoshi;Suzuki, Eiichi;Maitani, Masato M.;Tsubaki, Shuntaro;Chonan, Satoshi;Fukui, Miho;Inazu, Naomi</t>
  </si>
  <si>
    <t>Japan;Japan;Japan;Japan</t>
  </si>
  <si>
    <t>Nago-shi;Tokyo;Tokyo;Tokyo</t>
  </si>
  <si>
    <t>National Institute of Technology, Okinawa College;University of Tokyo, Research Center for Advanced Science and Technology;Tokyo Institute of Technology;Oricon Energy Inc.</t>
  </si>
  <si>
    <t>60194541;60103899;60031126;118347516</t>
  </si>
  <si>
    <t>Wada Y.</t>
  </si>
  <si>
    <t>Smelting Magnesium Metal using a Microwave Pidgeon Method</t>
  </si>
  <si>
    <t>10.1038/srep46512</t>
  </si>
  <si>
    <t>2-s2.0-85017411507</t>
  </si>
  <si>
    <t>['tv antennas', 'surprisingly broadened', 'solvothermal method', 'replacing high', 'prepared c', 'particularly important', 'ordered metamaterials', 'novel strategy', 'novel antennas', 'new devices', 'negative permeability', 'microwave absorbing', 'loss ordered', 'little effort', 'impedance matching', 'finding broadens', 'efficient alternative', 'dispersed nanoparticles', 'disordered metamaterials', 'devices deal', 'conducted related', 'attention given', 'amplitude signals', '1oy nanocomposites']</t>
  </si>
  <si>
    <t>C/Hf Ni O  nanocomposites 0.9 0.1 y | disordered metamaterials | electric quadrupole system | impedance matching | simultaneously negative permittivity and negative permeability</t>
  </si>
  <si>
    <t>Metamaterials have surprisingly broadened the range of available practical applications in new devices such as shielding, microwave absorbing, and novel antennas. More research has been conducted related to tuning DNG frequency bands of ordered or disordered metamaterials, and far less research has focused on the importance of impedance matching behavior, with little effort and attention given to adjusting the magnitude of negative permittivity values. This is particularly important if devices deal with low-amplitude signals such as radio or TV antennas. The carbon/hafnium nickel oxide (C/Hf0.9Ni0.1Oy) nanocomposites with simultaneously negative permittivity and negative permeability, excellent metamaterial performance, and good impedance matching could become an efficient alternative for the ordered metamaterials in wave-transparent, microwave absorbing, and solar energy harvesting fields. In this study, we prepared C/Hf0.9Ni0.1Oy nanocomposites by the solvothermal method, and we clarified how the impedance matching and double-negative (DNG) behaviors of C/Hf0.9Ni0.1Oy can be tuned by an external AC electric field created by an electric quadrupole system. An external electric field allows for the alignment of the well-dispersed nanoparticles of carbon with long-range orientations order. We believe that this finding broadens our understanding of moderate conductive material-based random metamaterials (MCMRMs) and provides a novel strategy for replacing high-loss ordered or disordered metamaterials with MCMRMs.</t>
  </si>
  <si>
    <t>12528-12539</t>
  </si>
  <si>
    <t>60003666;60003666;60003666</t>
  </si>
  <si>
    <t>55255310900;55329416500;6602785908</t>
  </si>
  <si>
    <t>Gholipur, Reza;Khorshidi, Zahra;Bahari, Ali</t>
  </si>
  <si>
    <t>Babolsar</t>
  </si>
  <si>
    <t>University of Mazandaran</t>
  </si>
  <si>
    <t>Gholipur R.</t>
  </si>
  <si>
    <t>Enhanced Absorption Performance of Carbon Nanostructure Based Metamaterials and Tuning Impedance Matching Behavior by an External AC Electric Field</t>
  </si>
  <si>
    <t>10.1021/acsami.7b02270</t>
  </si>
  <si>
    <t>2-s2.0-85017432746</t>
  </si>
  <si>
    <t>['usually dipolar', 'results highlight', 'resonances twists', 'provides control', 'potentially lead', 'possess 2', 'plasmonic nanostructure', 'plasmonic antennas', 'planar structures', 'opposite helicity', 'nearby molecules', 'linearly polarized', 'intricate interplay', 'fluorescence emission', 'field scattering', 'field absorption', 'experimentally obtained', 'different directions', 'backward direction']</t>
  </si>
  <si>
    <t>extrinsic chirality | fluorescence emission | k-space polarimetry | multipolar resonances | Plasmonic nanoantennas</t>
  </si>
  <si>
    <t>Plasmonic antennas and planar structures have been undergoing intensive developments in order to control the scattering and absorption of light. One specific class, extrinsic chiral surfaces, that does not possess 2-fold rotational symmetry exhibits strong asymmetric transmission for different circular polarizations under obliquely incident illumination. In this work, we show that the design of those surfaces can be optimized with complex multipolar resonances in order to twist the fluorescence emission from nearby molecules. While this emission is usually dipolar and linearly polarized, the interaction with these resonances twists it into a multipolar radiation pattern with opposite helicity in different directions. The proposed structure maximizes this effect and provides control over the polarization of light. Splitting of left- and right-handed circularly polarized light is experimentally obtained in the backward direction. These results highlight the intricate interplay between the near-field absorption and the far-field scattering of a plasmonic nanostructure and are further used for modifying the emission of incoherent quantum sources. Our finding can potentially lead to the development of polarization- and angle-resolved ultracompact optical devices.</t>
  </si>
  <si>
    <t>2265-2272</t>
  </si>
  <si>
    <t>57193928984;57191445325;56023868900;7102395712</t>
  </si>
  <si>
    <t>Yan, Chen;Wang, Xiaolong;Raziman, T. V.;Martin, Olivier J.F.</t>
  </si>
  <si>
    <t>Yan C.</t>
  </si>
  <si>
    <t>Twisting Fluorescence through Extrinsic Chiral Antennas</t>
  </si>
  <si>
    <t>10.1021/acs.nanolett.6b04906</t>
  </si>
  <si>
    <t>2-s2.0-85017532118</t>
  </si>
  <si>
    <t>['visible wavelengths', 'transmission area', 'telecommunication wavelengths', 'strongly transmissive', 'standard 20', 'spatial resolution', 'room temperature', 'quantum emitters', 'new avenues', 'matter interaction', 'key challenge', 'infrared light', 'industrial applications', 'high prospects', 'growing number', 'full characterization', 'field characterization', 'fiber nanoprobe', 'fiber nanoimaging', 'exciton dynamics', 'emitting devices', 'emission wavelengths', 'direct near', 'detection efficiency', 'currently restricted', 'current plug', 'cqd absorption', 'apd ).', '75 nm']</t>
  </si>
  <si>
    <t>Bowtie nanoaperture antenna | infrared quantum dots | PbS colloidal quantum dots | scanning near-field optical microscopy | telecommunication wavelengths | wideband nanoimaging</t>
  </si>
  <si>
    <t>Colloidal quantum dots (CQDs) have drawn strong interest in the past for their high prospects in scientific, medical, and industrial applications. However, the full characterization of these quantum emitters is currently restricted to the visible wavelengths, and it remains a key challenge to optically probe single CQDs operating in the infrared spectral domain, which is targeted by a growing number of applications. Here, we report the first experimental detection and imaging at room temperature of single infrared CQDs operating at telecommunication wavelengths. Imaging was done with a doubly resonant bowtie nanoaperture antenna (BNA) written at the end of a fiber nanoprobe, whose resonances spectrally fit the CQD absorption and emission wavelengths. Direct near-field characterization of PbS CQDs reveal individual nanocrystals with a spatial resolution of 75 nm (Œª/20) together with their intrinsic 2D dipolar free-space emission properties and exciton dynamics (blinking phenomenon). Because the doubly resonant BNA is strongly transmissive at both the CQD absorption and the emission wavelengths, we are able to perform all-fiber nanoimaging with a standard 20% efficiency InGaAs avalanche photodiode (APD). The detection efficiency is predicted to be 3000 fold larger than with a conventional circular aperture tip of the same transmission area. Double resonance BNA fiber probes thus offer the possibility of exploring extreme light-matter interaction in low band gap CQDs with current plug-and-play detection techniques, opening up new avenues in the fields of infrared light-emitting devices, photodetectors, telecommunications, bioimaging, and quantum information technology.</t>
  </si>
  <si>
    <t>2152-2158</t>
  </si>
  <si>
    <t>60107436;60107436;60107436;60107436;60107436;60107436;60107436</t>
  </si>
  <si>
    <t>56223981700;56884866900;15726422100;35491413400;23767667200;6603063264;8568314400</t>
  </si>
  <si>
    <t>Xie, Zhihua;Lefier, Yannick;Suarez, Miguel Angel;Mivelle, Mathieu;Salut, Roland;Merolla, Jean Marc;Grosjean, Thierry</t>
  </si>
  <si>
    <t>Doubly Resonant Photonic Antenna for Single Infrared Quantum Dot Imaging at Telecommunication Wavelengths</t>
  </si>
  <si>
    <t>10.1021/acs.nanolett.6b04403</t>
  </si>
  <si>
    <t>2-s2.0-85017554212</t>
  </si>
  <si>
    <t>0114U000678</t>
  </si>
  <si>
    <t>['ion gyrofrequency', 'ion confinement', 'frequencies around', 'energetic ions', 'certain requirements', 'achieving fast']</t>
  </si>
  <si>
    <t>antenna | confinement of fast ions | neoclassical electric field | resonances | RF field | stellarator | transitioning particles</t>
  </si>
  <si>
    <t>A possibility to improve the confinement of energetic ions in stellarators by transforming trapped particles into passing ones using RF waves is investigated. It is concluded that waves with frequencies around the ion gyrofrequency or lower can, in principle, be used for this purpose if certain requirements are satisfied. The suitability of the W7-X ICRH system is considered, and other means for achieving fast-ion confinement are discussed.</t>
  </si>
  <si>
    <t>60005722;60005722;60005722;60026838</t>
  </si>
  <si>
    <t>7005312958;35592999600;36632869900;7006686211</t>
  </si>
  <si>
    <t>Kolesnichenko, Ya I.;Lutsenko, V. V.;Rudenko, T. S.;Helander, P.</t>
  </si>
  <si>
    <t>Germany;Ukraine</t>
  </si>
  <si>
    <t>Garching bei Munchen;Kiev</t>
  </si>
  <si>
    <t>Max Planck Institute for Plasma Physics;Institute of Nuclear Research, National Academy of Sciences in Ukraine</t>
  </si>
  <si>
    <t>60026838;60005722</t>
  </si>
  <si>
    <t>Kolesnichenko Y.</t>
  </si>
  <si>
    <t>Ways to improve the confinement of fast ions in stellarators by RF waves: General analysis and application to Wendelstein 7-X</t>
  </si>
  <si>
    <t>10.1088/1741-4326/aa6871</t>
  </si>
  <si>
    <t>2-s2.0-85019451072</t>
  </si>
  <si>
    <t>['whole structure', 'wave structure', 'type reflectarrays', 'top ra', 'theoretical predictions', 'slot elements', 'reflectarray elements', 'reactive loads', 'radiation pattern', 'radiation characteristics', 'ra elements', 'good agreement', 'frequency sweep', 'four ka', 'experimentally proven', 'conical beam', 'capacitive loads', 'band lwss', '38 ¬∞.', '23 ¬∞', '0 ¬∞']</t>
  </si>
  <si>
    <t>leaky wave | Leaky-wave antenna | reconfigurable antenna | reflectarray</t>
  </si>
  <si>
    <t>A leaky-wave structure (LWS) based on two stacked spiraphase-type reflectarrays (RAs) is analysed in this paper. Each RA contains capacitively loaded ring slot elements arranged at the nodes of a square periodic grid. The proposed LWS performs frequency scanning of a conical beam by changing the cone aperture angle 2Œ∏0. Furthermore, the reconfiguration of the radiation pattern can be achieved by rotating the RA elements. Four Ka-band LWSs with different angular positions of the capacitive loads at the top RA were designed, fabricated and tested to demonstrate the pattern reconfiguration capability. A full-wave mathematical model was used to optimize the reflectarray elements and a simplified mathematical model was developed to predict the radiation characteristics of the whole structure. It was experimentally proven that frequency sweep from 36.37 to 39.9¬†GHz leads to the change of the angle Œ∏0 from 0¬∞ to 38¬∞. The increment of Œ∏0 from 0¬∞ to 23¬∞ at 36.4¬†GHz was observed, when the reactive loads of the ring-slot elements at the top RA were rotated on the angle 18¬∞. Good agreement between theoretical predictions and measurements was observed.</t>
  </si>
  <si>
    <t>561-576</t>
  </si>
  <si>
    <t>60032442;60032442;60032442;60032442</t>
  </si>
  <si>
    <t>55263591400;24802675400;7102269146;7101939664</t>
  </si>
  <si>
    <t>Sese√±a-Martinez, Daniel;Rodriguez-Cuevas, Jorge;Martinez-Lopez, Jose I.;Martynyuk, Alexander E.</t>
  </si>
  <si>
    <t>Sese√±a-Martinez D.</t>
  </si>
  <si>
    <t>Spiraphase-type leaky-wave structure</t>
  </si>
  <si>
    <t>10.1080/09205071.2017.1296788</t>
  </si>
  <si>
    <t>2-s2.0-85014713867</t>
  </si>
  <si>
    <t>LO1303 (MSMT-7778/2014</t>
  </si>
  <si>
    <t>['technical aspect', 'sar calculation', 'relatively new', 'provides tools', 'many people', 'main purpose', 'lead wire', 'human torso', 'heart via', 'heart disease', 'electromagnetic radiation', 'authors focus']</t>
  </si>
  <si>
    <t>CST studio suite | half-wave antenna | Pacemaker | SAR</t>
  </si>
  <si>
    <t>For many people, a pacemaker represents something scary because it is related to heart disease. However, that is not the main purpose of this paper, the object of the article is the technical aspect of pacemakers, in particular, their calculation of specific absorption rate values, to which the pacemaker is exposed. A pacemaker generates electrical discharges that are transferred into the heart via a lead wire and electrodes. Authors focus on the impact of Wi-Fi signal antennas on a pacemaker. A dipole antenna working in the frequency range around 5¬†GHz is chosen as a source of electromagnetic radiation because this kind of antennas is relatively new and it is not widely used yet. Nevertheless, it represents a potential for the future. The experiment is performed through electromagnetic simulation software called CST Microwave Studio that provides tools for SAR calculation and it allows to visualise the scatter of the resulting SAR values around the pacemaker or human torso.</t>
  </si>
  <si>
    <t>627-635</t>
  </si>
  <si>
    <t>60008287;60032259;60032259;60008287;60008287</t>
  </si>
  <si>
    <t>56748157800;56027364800;7005381432;55495964100;55798748600</t>
  </si>
  <si>
    <t>Kovar, Stanislav;Spano, Ivan;Gatto, Gianluca;Valouch, Jan;Adamek, Milan</t>
  </si>
  <si>
    <t>Italy;Czech Republic</t>
  </si>
  <si>
    <t>Cagliari;Zlin</t>
  </si>
  <si>
    <t>Universit√† degli Studi di Cagliari;Univerzita Tomase Bati ve Zline</t>
  </si>
  <si>
    <t>60032259;60008287</t>
  </si>
  <si>
    <t>Kovar S.</t>
  </si>
  <si>
    <t>SAR evaluation of wireless antenna on implanted cardiac pacemaker</t>
  </si>
  <si>
    <t>10.1080/09205071.2017.1301831</t>
  </si>
  <si>
    <t>2-s2.0-85015646434</t>
  </si>
  <si>
    <t>['taking advantage', 'scattering centres', 'receiving channel', 'pulse imaging', 'pulse forward', 'pulse curve', 'proposed algorithm', 'modified mpc', 'modified mono', 'mismatch model', 'least square', 'ideal mono', 'derived based', 'airborne radar', 'aided mono']</t>
  </si>
  <si>
    <t>A knowledge-aided mono-pulse forward-looking imaging algorithm to enhance the performance of airborne radar is proposed. Firstly, the ideal mono-pulse imaging model based on the dual-channel radar system is analysed and the mismatch model of the receiving channel is constructed. Then the mismatch phase error and a modified mono-pulse curve (MPC) are derived based on the least square (LS) method by taking advantage of a prior antenna pattern information. Finally, the modified MPC is utilised to perform the direction-of-arrival (DOA) estimation of each scattering centres in mono-pulse imaging. Real airborne radar data experiments are given to verify the effectiveness of the proposed algorithm.</t>
  </si>
  <si>
    <t>566-568</t>
  </si>
  <si>
    <t>60073446;60073446;60073446;60073446;60073446;60025578;60025578</t>
  </si>
  <si>
    <t>55541089700;55506644900;7005762915;57193652125;57193653910;56048912600;56937290000</t>
  </si>
  <si>
    <t>Chen, Hongmeng;Lu, Yaobing;Mu, Heqiang;Yi, Xiaoli;Liu, Jing;Wang, Zeyu;Li, Ming</t>
  </si>
  <si>
    <t>Beijing Institute of Radio Measurement;Xidian University</t>
  </si>
  <si>
    <t>60073446;60025578</t>
  </si>
  <si>
    <t>Chen H.</t>
  </si>
  <si>
    <t>Knowledge-aided mono-pulse forward-looking imaging for airborne radar by exploiting the antenna pattern information</t>
  </si>
  <si>
    <t>10.1049/el.2017.0324</t>
  </si>
  <si>
    <t>2-s2.0-85017533064</t>
  </si>
  <si>
    <t>['study shows', 'simulation results', 'reflection coefficient', 'radiation performance', 'proposed technique', 'new approach', 'mutual coupling', 'mimo antennas', 'measured results', 'good agreement', 'fss layer', 'cp capability', 'axial ratio']</t>
  </si>
  <si>
    <t>A new approach to suppress mutual coupling of spatial electromagnetic fields between two circularly polarised (CP) antennas using frequency selective surface (FSS) technique around 30 GHz is presented. The transmission-type FSS layer with the CP capability is placed on the top of two closely multiple-input, multiple-output (MIMO) antennas. The study shows that the FSS layer can suppress an average of 10 dB mutual coupling between two adjacent CP-MIMO antennas. The proposed technique does not degrade the impedance and radiation performance of the antenna in comparison with the antenna without FSS layer. The two-port CP antennas are fabricated and measured to validate the simulation results. Good agreement is achieved between simulated and measured results in terms of the reflection coefficient, mutual coupling, and axial ratio.</t>
  </si>
  <si>
    <t>516-518</t>
  </si>
  <si>
    <t>35261834100;55848236700;57191198880;7005104207;6701577028</t>
  </si>
  <si>
    <t>Akbari, M.;Ali, M. M.;Farahani, M.;Sebak, A. R.;Denidni, T.</t>
  </si>
  <si>
    <t>Spatially mutual coupling reduction between CP-MIMO antennas using FSS superstrate</t>
  </si>
  <si>
    <t>10.1049/el.2017.0172</t>
  </si>
  <si>
    <t>2-s2.0-85017540295</t>
  </si>
  <si>
    <t>['radiation performances', 'radiation patterns', 'measured results', 'lens detector', 'imaging chip', 'h planes', 'good agreement', 'focal length', 'experimental platform', 'cost solution', 'chip integration', 'air cavity', '8 ¬∞', '220 ghz']</t>
  </si>
  <si>
    <t>A novel and low-cost solution to improve the radiation patterns of the on-chip patch antenna at 220 GHz is proposed. The radiation performances are enhanced by mounting the lens on the patch. The air cavity in the lens not only reduces the focal length, but also provides space for chip integration. The imaging chip and antenna are fabricated and an experimental platform is built. The responsivity and radiation patterns are measured. The 3 dB beamwidths of the with-lens detector in the E and H planes are 8¬∞ and 7¬∞, respectively. Good agreement between the simulated and measured results is obtained.</t>
  </si>
  <si>
    <t>538-540</t>
  </si>
  <si>
    <t>56180472200;57193243057;57188703305;55667902500;13007707000</t>
  </si>
  <si>
    <t>Shi, Junyu;Cui, Dasheng;Hao, Haidong;Deng, Changjiang;Lv, Xin</t>
  </si>
  <si>
    <t>220 GHz high spatial resolution detector with above-chip mounted dielectric lens</t>
  </si>
  <si>
    <t>10.1049/el.2016.4755</t>
  </si>
  <si>
    <t>2-s2.0-85017540674</t>
  </si>
  <si>
    <t>2016R1E1A1A01943375</t>
  </si>
  <si>
    <t>['srrs ),', 'placed orthogonally', 'mutual coupling', 'measured results', 'isotropic antenna', 'input impedance', 'easily tuned', 'dualband quasi', 'dualband operation', '76 db']</t>
  </si>
  <si>
    <t>A dualband quasi-isotropic antenna is presented. It is based on the split-ring-resonators (SRRs), which provide a quasi-isotropic radiation pattern with an electrically small size. For the dualband operation, the SRRs are placed orthogonally to reduce the mutual coupling between the elements. A folded dipole structure is applied to the SRR, therefore, the input impedance at each band can be easily tuned. Both simulated and measured results are presented. The results show dualband operation (792 and 1124 MHz), high efficiency (higher than 86 and 85.5%), compact size (ka = 0.47 at 792 MHz), moderate gain deviation (4.42 and 5.76 dB) with simple direct feed.</t>
  </si>
  <si>
    <t>515-516</t>
  </si>
  <si>
    <t>Kim, J. H.;Nam, S.</t>
  </si>
  <si>
    <t>Design of a compact dualband quasi-isotropic antenna</t>
  </si>
  <si>
    <t>10.1049/el.2017.0603</t>
  </si>
  <si>
    <t>2-s2.0-85017543154</t>
  </si>
  <si>
    <t>['transmission line', 'three non', 'superluminal phase', 'periodic structure', 'loading decreases', 'group velocity', 'group velocities', 'frequency band', 'experimental investigation', 'effective permittivity', 'effective capacitance', 'dielectric substrate', 'cloaking devices', '350 mhz', '220 mhz']</t>
  </si>
  <si>
    <t>Superluminal wave propagation phenomenon achieved from a periodic structure in which a transmission line (TL) is loaded with non-Foster negative capacitors is presented. The loading decreases the effective capacitance and the effective permittivity of the dielectric substrate of the TL. An experimental investigation of the superluminal phase and group velocity in the non-Foster loaded TL is reported. The phase and group velocities are extracted from measured S-parameters. To do so, three non-Foster negative capacitors operating over [50-350 MHz] frequency band are integrated in a TL. Superluminal broadband effects are obtained from 50 to 220 MHz. The negative capacitors loaded TL paves the way to innovative broadband leaky wave antennas, active metamaterial surfaces and cloaking devices.</t>
  </si>
  <si>
    <t>547-549</t>
  </si>
  <si>
    <t>60109179;60109179-60017338;60206637</t>
  </si>
  <si>
    <t>57192094442;6701426035;16244258200</t>
  </si>
  <si>
    <t>Niang, A.;De Lustrac, A.;Burokur, S. N.</t>
  </si>
  <si>
    <t>Ville-d'Avray;Orsay;Nanterre</t>
  </si>
  <si>
    <t>LEME : Laboratoire Energ√©tique M√©canique Electromagn√©tisme;Centre de Nanosciences et de Nanotechnologies;Universit√© Paris Nanterre</t>
  </si>
  <si>
    <t>60206637;60109179;60017338</t>
  </si>
  <si>
    <t>Superluminal wave propagation in a non-Foster negative capacitor loaded transmission line</t>
  </si>
  <si>
    <t>10.1049/el.2017.0379</t>
  </si>
  <si>
    <t>2-s2.0-85017551054</t>
  </si>
  <si>
    <t>3132016XNG 1604</t>
  </si>
  <si>
    <t>['wideband manipulation', 'size adjustment', 'rcs significantly', 'radiation characteristics', 'proposed maa', 'electromagnetic waves', '3 ghz']</t>
  </si>
  <si>
    <t>A microstrip antenna array (MAA) loading with metasurface is designed and fabricated for ultra-wideband radar cross-section (RCS) reduction while preserving its radiation characteristics. A new physical mechanism based on size adjustment of the multiple basic unit cells is proposed for ultra-wideband manipulation of electromagnetic waves. To obtain the excellent RCS performance, the selection of the basic unit cells is optimised by the hybrid optimisation algorithm. Both simulated and measured results indicate that the proposed MAA can reduce the RCS significantly in an ultra-wide frequency band from 6.2 to 27.3 GHz under x- and y-polarised normal incidence. The radiation characteristics of the MAA are well preserved simultaneously.</t>
  </si>
  <si>
    <t>520-522</t>
  </si>
  <si>
    <t>60021427;60021427;60021427;60021427;60026306</t>
  </si>
  <si>
    <t>55522196700;36661455000;36076599000;15923060100;56022339200</t>
  </si>
  <si>
    <t>Kang, Xiaole;Su, Jianxun;Zhang, Hui;Li, Zengrui;Yang, Yaoqing</t>
  </si>
  <si>
    <t>Lincoln;Beijing</t>
  </si>
  <si>
    <t>University of Nebraska‚ÄìLincoln;Communication University of China</t>
  </si>
  <si>
    <t>60026306;60021427</t>
  </si>
  <si>
    <t>Kang X.</t>
  </si>
  <si>
    <t>Ultra-wideband RCS reduction of microstrip antenna array by optimised multi-element metasurface</t>
  </si>
  <si>
    <t>10.1049/el.2017.0260</t>
  </si>
  <si>
    <t>2-s2.0-85017551221</t>
  </si>
  <si>
    <t>['two pairs', 'substrate backed', 'shaped patches', 'prrs consists', 'prrs around', 'proposed low', 'patch antenna', 'metallic ground', 'little influence', 'frequency band', 'antenna performance', 'anechoic chamber', '18 ghz']</t>
  </si>
  <si>
    <t>A polarisation rotation reflective surface (PRRS) is proposed to achieve radar cross-section (RCS) reduction of a patch antenna at a broadband. The PRRS consists of two pairs of L-shaped patches, which are printed on a substrate backed by a metallic ground. By arranging the PRRS around the patch antenna in four orthogonal directions, a wideband RCS reduction can be obtained in the frequency band of 10-18 GHz. The proposed low-RCS patch antenna is fabricated and measured in an anechoic chamber. The experimental results show that the designed PRRS makes the antenna RCS dramatically reduced. What is more, the introduction of PRRS has little influence on the antenna performance.</t>
  </si>
  <si>
    <t>522-524</t>
  </si>
  <si>
    <t>60025761;60025761;60069736</t>
  </si>
  <si>
    <t>57193924947;7403084636;55544629900</t>
  </si>
  <si>
    <t>Zou, Shixi;Wei, Jiaolong;Man, Xin</t>
  </si>
  <si>
    <t>Naval University of Engineering;Huazhong University of Science and Technology</t>
  </si>
  <si>
    <t>60069736;60025761</t>
  </si>
  <si>
    <t>Zou S.</t>
  </si>
  <si>
    <t>Wideband RCS reduction of patch antenna using PRRS</t>
  </si>
  <si>
    <t>10.1049/el.2016.2640</t>
  </si>
  <si>
    <t>2-s2.0-85017555905</t>
  </si>
  <si>
    <t>215E326</t>
  </si>
  <si>
    <t>['two anti', 'proposed antenna', 'port isolation', 'polarised antenna', 'perform transmit', 'parallel feeds', 'linear co', 'interport isolation', 'fr4 substrate', 'excitation ports', 'dual polarisation', 'depending upon', 'centre frequency', 'carrier frequency', 'around 2', '43 db']</t>
  </si>
  <si>
    <t>In this Letter, three ports proximity coupled microstrip patch antenna with linear co-polarisation and linear dual polarisation characteristics has been presented for in-band full duplex and active antenna applications. Depending upon the excitation ports, antenna can perform transmit and receive operation either with dual linear polarisation or linear co-polarisation at same carrier frequency with dc isolated ports in both cases. It provides &gt;10 dB interport isolation with linear co-polarisation when compared with around 2.5 dB port-to-port isolation of simple linear co-polarised antenna with two anti-parallel feeds. With dual polarisation, interport isolation is &gt;43 dB at centre frequency when compared with 36 dB port isolation provided by dual polarised antenna with two orthogonal feeds. Proposed antenna has been implemented on FR4 substrate to compare its simulated and measured input matching and port-to-port isolation performances.</t>
  </si>
  <si>
    <t>518-520</t>
  </si>
  <si>
    <t>60008991;60008991</t>
  </si>
  <si>
    <t>57220431869;8583220000</t>
  </si>
  <si>
    <t>Nawaz, H.;Tekin, I.</t>
  </si>
  <si>
    <t>Sabancƒ± √úniversitesi</t>
  </si>
  <si>
    <t>Nawaz H.</t>
  </si>
  <si>
    <t>Three ports microstrip patch antenna with dual linear and linear co-polarisation characteristics</t>
  </si>
  <si>
    <t>10.1049/el.2016.2923</t>
  </si>
  <si>
    <t>2-s2.0-85017571210</t>
  </si>
  <si>
    <t>FPU14/02256</t>
  </si>
  <si>
    <t>['undesired vibrations', 'two servomotors', 'touch obstacles', 'severely impaired', 'recognize objects', 'recognition tasks', 'proposed algorithms', 'new closed', 'improvements achieved', 'free movements', 'flexible beam', 'control system', 'cancels vibrations', 'article proposes', 'accuracy achieved']</t>
  </si>
  <si>
    <t>Active vibration damping | Flexible robot | Impact detection | Motion control | Obstacle recognition | Robotic sensor | Sensing antenna</t>
  </si>
  <si>
    <t>Some insects or mammals use antennae or whiskers to detect by the sense of touch obstacles or recognize objects in environments in which other senses like vision cannot work. Artificial flexible antennae can be used in robotics to mimic this sense of touch in these recognition tasks. We have designed and built a two-degree of freedom (2DOF) flexible antenna sensor device to perform robot navigation tasks. This device is composed of a flexible beam, two servomotors that drive the beam and a load cell sensor that detects the contact of the beam with an object. It is found that the efficiency of such a device strongly depends on the speed and accuracy achieved by the antenna positioning system. These issues are severely impaired by the vibrations that appear in the antenna during its movement. However, these antennae are usually moved without taking care of these undesired vibrations. This article proposes a new closed-loop control schema that cancels vibrations and improves the free movements of the antenna. Moreover, algorithms to estimate the 3D beam position and the instant and point of contact with an object are proposed. Experiments are reported that illustrate the efficiency of these proposed algorithms and the improvements achieved in object detection tasks using a control system that cancels beam vibrations.</t>
  </si>
  <si>
    <t>60000823;105492026;60104495</t>
  </si>
  <si>
    <t>35547093600;56655140100;56037089400</t>
  </si>
  <si>
    <t>Feliu-Batlle, Vicente;Feliu-Talegon, Daniel;Castillo-Berrio, Claudia Fernanda</t>
  </si>
  <si>
    <t>Turkey;Spain;Spain</t>
  </si>
  <si>
    <t>Istanbul;Ciudad Real;Ciudad Real</t>
  </si>
  <si>
    <t>ƒ∞stanbul Geli≈üim √úniversitesi;Universidad de Castilla-La Mancha;Instituto de Investigaciones Energ√©ticas y Aplicaciones Industriales</t>
  </si>
  <si>
    <t>60104495;60000823;105492026</t>
  </si>
  <si>
    <t>Feliu-Batlle V.</t>
  </si>
  <si>
    <t>Improved object detection using a robotic sensing antenna with vibration damping control</t>
  </si>
  <si>
    <t>10.3390/s17040852</t>
  </si>
  <si>
    <t>2-s2.0-85018480398</t>
  </si>
  <si>
    <t>['vhf systems', 'two types', 'tissue irritation', 'tissue damage', 'tag types', 'tag performance', 'tag loss', 'tag failure', 'tag detachment', 'stopped transmitting', 'still attached', 'species affected', 'six ptts', 'significant contributor', 'several years', 'ptt failure', 'poor compared', 'polar bears', 'much smaller', 'mounted transmitters', 'mounted ptts', 'mounted argos', 'major factor', 'lighter ear', 'large mammals', 'kane basin', 'important aspect', 'ecological change', 'eastern greenland', 'early failure', 'chukchi sea', 'caused primarily', 'battery exhaustion', 'baffin bay', 'antenna breakage', '8 days', '6 days', '3 days']</t>
  </si>
  <si>
    <t>Ear satellite transmitters | Performance | Platform transmitter terminal | Polar bear | PTT | Retention | Ursus maritimus</t>
  </si>
  <si>
    <t>Background: Satellite telemetry studies provide information that is critical to the conservation and management of species affected by ecological change. Here we report on the performance and retention of two types (SPOT-227 and SPOT-305A) of ear-mounted Argos-linked satellite transmitters (i.e., platform transmitter terminal, or PTT) deployed on free-ranging polar bears in Eastern Greenland, Baffin Bay, Kane Basin, the southern Beaufort Sea, and the Chukchi Sea during 2007-2013. Results: Transmissions from 142 out of 145 PTTs deployed on polar bears were received for an average of 69.3 days. The average functional longevity, defined as the number of days they transmitted while still attached to polar bears, for SPOT-227 was 56.8 days and for SPOT-305A was 48.6 days. Thirty-four of the 142 (24%) PTTs showed signs of being detached before they stopped transmitting, indicating that tag loss was an important aspect of tag failure. Furthermore, 10 of 26 (38%) bears that were re-observed following application of a PTT had a split ear pinna, suggesting that some transmitters were detached by force. All six PTTs that were still on bears upon recapture had lost the antenna, which indicates that antenna breakage was a significant contributor to PTT failure. Finally, only nine of the 142 (6%) PTTs-three of which were still attached to bears-had a final voltage reading close to the value indicating battery exhaustion. This suggests that battery exhaustion was not a major factor in tag performance. Conclusions: The average functional longevity of approximately 2 months for ear-mounted PTTs (this study) is poor compared to PTT collars fitted to adult female polar bears, which can last for several years. Early failure of the ear-mounted PTTs appeared to be caused primarily by detachment from the ear or antenna breakage. We suggest that much smaller and lighter ear-mounted transmitters are necessary to reduce the risk of tissue irritation, tissue damage, and tag detachment, and with a more robust antenna design. Our results are applicable to other tag types (e.g., iridium and VHF systems) and to research on other large mammals that cannot wear radio collars.</t>
  </si>
  <si>
    <t>Animal Biotelemetry</t>
  </si>
  <si>
    <t>60010348;60072871;60072871-60015481;60029616;;60011347;60011347;60008884;60008884;118435310;60079203</t>
  </si>
  <si>
    <t>8442088400;7006212133;6602142845;7203003549;12239589400;7003610974;55200850900;6506400872;57190682963;7202603081;8085951500</t>
  </si>
  <si>
    <t>Wiig, √òystein;Born, Erik W.;Laidre, Kristin L.;Dietz, Rune;Jensen, Mikkel Villum;Durner, George M.;Pagano, Anthony M.;Regehr, Eric;St. Martin, Michelle;Atkinson, Stephen;Dyck, Markus</t>
  </si>
  <si>
    <t>Canada;Greenland;Denmark;United States;United States;Norway;United States;Canada</t>
  </si>
  <si>
    <t>;Godthaab;Aarhus;Seattle;Reston;Oslo;Anchorage;</t>
  </si>
  <si>
    <t>Government of Nunavut;Greenland Institute of Natural Resources;Aarhus Universitet;University of Washington;United States Geological Survey;Universitetet i Oslo;Marine Mammals Management;Group 7</t>
  </si>
  <si>
    <t>60079203;60072871;60029616;60015481;60011347;60010348;60008884;118435310</t>
  </si>
  <si>
    <t>Wiig √ò.</t>
  </si>
  <si>
    <t>Performance and retention of lightweight satellite radio tags applied to the ears of polar bears (Ursus maritimus)</t>
  </si>
  <si>
    <t>10.1186/s40317-017-0124-0</t>
  </si>
  <si>
    <t>2-s2.0-85018489707</t>
  </si>
  <si>
    <t>['upper ground', 'unit cell', 'two passbands', 'simulated results', 'proposed dual', 'proposed antenna', 'novel dual', 'mtm tl', 'good agreement', 'forward directions', 'first proposed', 'filtering capability', '7 db', '62 ¬∞', '55 ¬∞', '5 %),', '5 %)', '27 ¬∞', '2 ghz', '10 db', '1 ghz']</t>
  </si>
  <si>
    <t>beam scanning antenna | dual-band | eighth mode substrate integrated waveguide | metamaterial transmission line | periodic antenna</t>
  </si>
  <si>
    <t>In this paper, a novel dual-band periodic metamaterial antenna with a continuous beam scanning property from backward to forward directions is first proposed by using an eighth mode substrate integrated waveguide (EMSIW) based metamaterial transmission line (MTM TL). The proposed beam scanning antenna consists of 11 unit cells of the EMSIW based MTM TL, and the unit cell of MTM TL is designed by etching two different interdigital fingers on the upper ground of EMSIW. The MTM TL has two balanced composite right/left-handed (CRLH) passbands, and exhibits a continuous phase constant changing from negative to positive values within the two passbands. For verification, the proposed dual-band periodic beam scanning antenna is fabricated and measured. The measured results show that the fabricated beam scanning antenna has two operating frequency bands of 4.2-6.2 GHz (38.5%) and 10.2-11.1 GHz (8.5%), with a return loss better than 10 dB, and achieving a continuous beam scanning property from backward -62¬∞ to forward +55¬∞and backward -27¬∞ to forward +18¬∞ within the two operating frequency bands, respectively. The measured peak antenna gain is 14.7 and 11.7 dB in the first and second operating frequency band. Moreover, the proposed antenna has a filtering capability in the two operating frequency bands. Besides, the measured and simulated results of the proposed dual-band periodic antenna are in good agreement with each other, indicating that the significance and effectiveness of this method to design beam scanning antenna.</t>
  </si>
  <si>
    <t>55589363000;35320575500;22035662200;23003839800</t>
  </si>
  <si>
    <t>Wu, Guo Cheng;Wang, Guang Ming;Liang, Jian Gang;Gao, Xiang Jun</t>
  </si>
  <si>
    <t>Dual-band periodic beam scanning antenna using eighth mode substrate integrated waveguide based metamaterial transmission line</t>
  </si>
  <si>
    <t>10.1088/1361-6463/aa6660</t>
  </si>
  <si>
    <t>2-s2.0-85018522757</t>
  </si>
  <si>
    <t>['underlay device', 'transmit power', 'system coexisting', 'spectrum efficiency', 'proposed scheme', 'performance results', 'outage probability', 'optimization problem', 'low complexity', 'jointly optimizing', 'input multiple', 'energy efficiency', 'derived closed', 'd2d link', 'bs antennas', 'achievable rates']</t>
  </si>
  <si>
    <t>Device-to-device | Energy efficiency | Massive MIMO | Outage probability | Spectrum efficiency</t>
  </si>
  <si>
    <t>In this paper, both the spectrum efficiency (SE) and the energy efficiency (EE) are investigated for an uplink massive multiple-input multiple-output (MIMO) system coexisting with an underlay device-to-device (D2D) system. The outage probability and the achievable rates of the cellular user equipments (CUEs) and the D2D link are derived in closed-form, respectively. Constrained by the SE of the D2D link and the CUEs, the EE of the massive MIMO system is maximized by jointly optimizing the transmit power of CUEs and the number of BS antennas. An algorithm with low complexity is proposed to solve the optimization problem. Performance results are provided to validate our derived closed-from results and verify the efficiency of our proposed scheme.</t>
  </si>
  <si>
    <t>Future Internet</t>
  </si>
  <si>
    <t>Wang, Xinhua</t>
  </si>
  <si>
    <t>Spectrum and energy efficiency of uplink massive MIMO system with D2D underlay</t>
  </si>
  <si>
    <t>10.3390/fi9020012</t>
  </si>
  <si>
    <t>2-s2.0-85018992661</t>
  </si>
  <si>
    <t>14J08636</t>
  </si>
  <si>
    <t>['vertical rotations', 'toba ),', 'tidal force', 'three outputs', 'successfully operated', 'output configuration', 'new gravitational', 'horizontal rotations', 'horizontal rotation', 'gw sources', 'e .,', 'detection rate', 'bar antenna', '3 hz', '24 hours', '10 hz']</t>
  </si>
  <si>
    <t>We have developed a new gravitational-wave (GW) detector, TOrsion-Bar Antenna (TOBA), which has a multiple-output configuration. TOBA is a detector with bar-shaped test masses that are rotated by the tidal force of the GWs. In our detector, three independent signals can be derived from the GW by monitoring multiple rotational degrees of freedom, i.e., the horizontal rotations and vertical rotations of the bars. Since the three outputs have different antenna pattern functions, the multioutput system improves the detection rate and the parameter estimation accuracy. This is useful for obtaining further details about the GW sources, such as population and directions. We successfully operated the multioutput detector continuously for more than 24 hours with stable data quality. The GW equivalent strain noise in one of the signals has been reduced to 1√ó10-10 Hz-1/2 at 3 Hz by a combination of passive and active vibration isolation systems, while the sensitivities to possible GW signals derived from the vertical rotations are worse than that from the horizontal rotation.</t>
  </si>
  <si>
    <t>60029701;60025272;60029701-60025272-60103895;60025272-60103895;60025272;60029701;60103895</t>
  </si>
  <si>
    <t>37122705300;57190975559;7402881520;55752297800;57194684479;35236498800;57220937609</t>
  </si>
  <si>
    <t>Shoda, Ayaka;Kuwahara, Yuya;Ando, Masaki;Eda, Kazunari;Tejima, Kodai;Aso, Yoichi;Itoh, Yousuke</t>
  </si>
  <si>
    <t>Tokyo;Mitaka;Tokyo</t>
  </si>
  <si>
    <t>Research Center for the Early Universe;National Institutes of Natural Sciences - National Astronomical Observatory of Japan;The University of Tokyo</t>
  </si>
  <si>
    <t>60103895;60029701;60025272</t>
  </si>
  <si>
    <t>Shoda A.</t>
  </si>
  <si>
    <t>Ground-based low-frequency gravitational-wave detector with multiple outputs</t>
  </si>
  <si>
    <t>10.1103/PhysRevD.95.082004</t>
  </si>
  <si>
    <t>2-s2.0-85021679699</t>
  </si>
  <si>
    <t>['srfe12o19 powder', 'room temperature', 'qualitatively explain', 'numerical modeling', 'holographic image', 'experimental data', 'different amount', 'coercivity si', 'co sample', 'characteristic features', 'antennas incorporated', 'another one', 'also discussed', '3 testbed']</t>
  </si>
  <si>
    <t>We propose and demonstrate a technique for magnetic microstructure imaging via their interaction with propagating spin waves. In this approach, the object of interest is placed on top of a magnetic testbed made of material with low spin wave damping. There are micro-antennas incorporated in the testbed. Two of these antennas are used for spin wave excitation while another one is used for the detecting of inductive voltage produced by the interfering spin waves. The measurements are repeated for different phase differences between the spin wave generating antennas which is equivalent to changing the angle of illumination. The collected data appear as a 3D plot ‚Äì the holographic image of the object. We present experimental data showing magnonic holographic images of a low-coercivity Si/Co sample, a high-coercivity sample made of SrFe12O19 and a diamagnetic copper sample. We also present images of the three samples consisting of a different amount of SrFe12O19 powder. The imaging was accomplished on a Y3Fe2(FeO4)3 testbed at room temperature. The obtained data reveal the unique magnonic signatures of the objects. Experimental data is complemented by the results of numerical modeling, which qualitatively explain the characteristic features of the images. Potentially, magnonic holographic imaging may complement existing techniques and be utilized for non-destructive in-situ magnetic object characterization. The fundamental physical limits of this approach are also discussed.</t>
  </si>
  <si>
    <t>348-356</t>
  </si>
  <si>
    <t>60029526;60029526;60029526;60029526;60029526;60029526;60029526;60029526;60104831-60068671;60104831-60068671;60029526;60029526;60029526;60029526</t>
  </si>
  <si>
    <t>57190061171;57190071747;57192653108;57189869665;35367094200;26025206400;55943077800;57213361469;6603380370;7006231446;7006975867;7102860762;35228476100;6603816184</t>
  </si>
  <si>
    <t>Gutierrez, D.;Chiang, H.;Bhowmick, T.;Volodchenkov, A. D.;Ranjbar, M.;Liu, G.;Jiang, C.;Warren, C.;Khivintsev, Y.;Filimonov, Y.;Garay, J.;Lake, R.;Balandin, A. A.;Khitun, A.</t>
  </si>
  <si>
    <t>Saratov;Saratov;Riverside</t>
  </si>
  <si>
    <t>Kotel'nikov Institute of Radio Engineering and Electronics of Russian Academy of Sciences, Saratov Branch;Saratov State University;University of California, Riverside</t>
  </si>
  <si>
    <t>60104831;60068671;60029526</t>
  </si>
  <si>
    <t>Gutierrez D.</t>
  </si>
  <si>
    <t>Magnonic holographic imaging of magnetic microstructures</t>
  </si>
  <si>
    <t>S0304885316321333</t>
  </si>
  <si>
    <t>10.1016/j.jmmm.2016.12.022</t>
  </si>
  <si>
    <t>2-s2.0-85007028234</t>
  </si>
  <si>
    <t>['urban vegetation', 'two sensors', 'spatial analyses', 'spatial aggregation', 'south australia', 'scale invariant', 'resolution worldview', 'research addresses', 'pure pixels', 'object boundaries', 'ndvi within', 'mean red', 'mean near', 'mean ndvi', 'long recognized', 'issues related', 'infrared across', 'images taken', 'green infrastructure', 'future rule', 'first calculating', 'feature pixels', 'ecosystem functioning', 'calculating ndvi', 'based monitoring', 'adelaide parklands']</t>
  </si>
  <si>
    <t>Airborne image | Landscape ecology | Vegetation indices | Vegetation pixels | WorldView-3</t>
  </si>
  <si>
    <t>This research addresses the question as to whether or not the Normalised Difference Vegetation Index (NDVI) is scale invariant (i.e. constant over spatial aggregation) for pure pixels of urban vegetation. It has been long recognized that there are issues related to the modifiable areal unit problem (MAUP) pertaining to indices such as NDVI and images at varying spatial resolutions. These issues are relevant to using NDVI values in spatial analyses. We compare two different methods of calculation of a mean NDVI: 1) using pixel values of NDVI within feature/object boundaries and 2) first calculating the mean red and mean near-infrared across all feature pixels and then calculating NDVI. We explore the nature and magnitude of these differences for images taken from two sensors, a 1.24 m resolution WorldView-3 and a 0.1 m resolution digital aerial image. We apply these methods over an urban park located in the Adelaide Parklands of South Australia. We demonstrate that the MAUP is not an issue for calculation of NDVI within a sensor for pure urban vegetation pixels. This may prove useful for future rule-based monitoring of the ecosystem functioning of green infrastructure.</t>
  </si>
  <si>
    <t>584-585</t>
  </si>
  <si>
    <t>60020599;60031846;60031846-60015404;60031846;60011347;60011347;60029241</t>
  </si>
  <si>
    <t>55433064800;8943257000;35570932900;6505937693;6603681951;57003053200;56531177000</t>
  </si>
  <si>
    <t>Nouri, Hamideh;Anderson, Sharolyn;Sutton, Paul;Beecham, Simon;Nagler, Pamela;Jarchow, Christopher J.;Roberts, Dar A.</t>
  </si>
  <si>
    <t>Australia;United States;Netherlands;United States;United States</t>
  </si>
  <si>
    <t>Adelaide;Santa Barbara;Enschede;Denver;Reston</t>
  </si>
  <si>
    <t>University of South Australia;University of California, Santa Barbara;Universiteit Twente;University of Denver;United States Geological Survey</t>
  </si>
  <si>
    <t>60031846;60029241;60020599;60015404;60011347</t>
  </si>
  <si>
    <t>Nouri H.</t>
  </si>
  <si>
    <t>NDVI, scale invariance and the modifiable areal unit problem: An assessment of vegetation in the Adelaide Parklands</t>
  </si>
  <si>
    <t>S0048969717301407</t>
  </si>
  <si>
    <t>10.1016/j.scitotenv.2017.01.130</t>
  </si>
  <si>
    <t>2-s2.0-85010471625</t>
  </si>
  <si>
    <t>['two receivers', 'summer period', 'solar flares', 'region ionosphere', 'portable e', 'polar ionosphere', 'operated simultaneously', 'one located', 'new opportunities', 'model study', 'lower ionosphere', 'low frequency', 'longitude 91', 'longitude 76', 'longitude 114', 'ionosphere wave', 'guide characteristics', 'field system', 'exponential fit', 'excellent correlation', 'equatorial region', 'effectively detected', 'coastal stations', 'carrier amplitude', 'average x', 'another located', 'analyses indicate', 'also performed', '95 ).', '88 ¬∞', '40 ¬∞']</t>
  </si>
  <si>
    <t>Bharati station | Ionospheric perturbation | Solar X-ray flare | VLF wave</t>
  </si>
  <si>
    <t>We investigate the solar flare effects on the D-region of the ionosphere with the help of VLF (Very Low Frequency) radio waves using a portable E-field system from Antarctica during the summer period of 34th Indian scientific expedition. Two GPS time synchronized VLF receivers, one located at Bharati, Antarctica (geographical latitude 69.40¬∞S, longitude 76.18¬∞E) and another located at Tripura, India (geographical latitude 23.84¬∞N, longitude 91.28¬∞E) were operated simultaneously to infer common mode changes in the lower ionosphere for a number of solar flares events. The two systems constantly monitored the carrier amplitude and phase of the MSK (Minimum Shift Keying) modulated navy transmitter located in Australia (Callsign: NWC, 19.8¬†kHz, geographical latitude 21.88¬∞S, longitude 114.13¬∞E), around 5.6¬†Mm great circle distance from the two receivers. The results are interpreted in terms of Earth-ionosphere wave-guide characteristics. A Long Wave Propagation Capability (LWPC) model study is also performed to infer the changes in the daytime electron density in polar D-region ionosphere during the solar flares. The exponential fit of the modeled electron density change with average X-ray flux change shows an excellent correlation (R 2 value 0.95). The exponential fit is utilized to infer the daytime electron density change in the polar ionosphere during solar flare events. The analyses indicate that small solar flares of class ‚ÄòC‚Äô can be very effectively detected with the portable antenna system even if the receiver is located in polar coastal region compared to equatorial region. The expedition results also demonstrate the feasibility of using portable VLF receivers from the coastal stations for monitoring the polar lower ionosphere from Antarctica and open up new opportunities for long term exploration.</t>
  </si>
  <si>
    <t>2007-2018</t>
  </si>
  <si>
    <t>60018446;60018446;60018446;60023345;60023345</t>
  </si>
  <si>
    <t>57203080731;57193379711;7102384412;36941575300;57119963000</t>
  </si>
  <si>
    <t>Guha, Anirban;Saha, Kumarjit;De, Barin Kumar;Subrahmanyam, Kandula Venkata;Shreedevi, P. R.</t>
  </si>
  <si>
    <t>Bengaluru;Agartala</t>
  </si>
  <si>
    <t>Indian Space Research Organization;Tripura University</t>
  </si>
  <si>
    <t>60023345;60018446</t>
  </si>
  <si>
    <t>Guha A.</t>
  </si>
  <si>
    <t>Space weather effects on lower ionosphere: First investigation from Bharati station during 34th Indian scientific expedition to Antarctica</t>
  </si>
  <si>
    <t>S0273117717301011</t>
  </si>
  <si>
    <t>10.1016/j.asr.2017.02.004</t>
  </si>
  <si>
    <t>2-s2.0-85013422718</t>
  </si>
  <si>
    <t>['welding level', 'thermal bonding', 'ss die', 'results suggest', 'require long', 'provide twice', 'mmhg close', 'microwelding integrations', 'microwelded bond', 'mechanical strength', 'laser microwelding', 'integration method', 'implant microdevices', 'hypodermic needle', 'grade ss', 'fabricated chips', 'experimentally verified', 'establish permanent', 'entirely microfabricated', 'biocompatible materials', 'based sensors', 'based biomedical', 'average sensitivity', '110 ppm']</t>
  </si>
  <si>
    <t>Biomedical microdevices | Capacitive pressure sensor | Laser microwelding | Smart implants | Stainless steel</t>
  </si>
  <si>
    <t>A stainless-steel (SS) chip of capacitive pressure sensor and its integration method are developed with a focus on smart implant applications. The sensors are entirely microfabricated with biocompatible materials, through thermal bonding of gold-polyimide diaphragm film to the chip dies made of medical-grade SS. The reference cavity design with dead-end holes created in the SS die is both theoretically and experimentally verified to enhance pressure sensitivity. Laser microwelding is investigated as an alternative integration path for this type of SS-based sensors to establish permanent and reliable bond onto SS-based platform devices. The microwelded bond is revealed to provide twice the mechanical strength and ‚àº6 √ó electrical conductance compared with a conventional conductive epoxy case. The microwelded sensors exhibit an average sensitivity of 110 ppm/mmHg close to its pre-welding level. The microwelding integrations of fabricated chips with the SS antenna stent and hypodermic needle are demonstrated. The results suggest not only that the developed pressure sensor is compatible with laser microwelding, but also that micowelding is a promising packaging technique for SS-based biomedical and implant microdevices that require long-term bond reliability.</t>
  </si>
  <si>
    <t>134-144</t>
  </si>
  <si>
    <t>60010365;60010365;60010365;60021005;60010365</t>
  </si>
  <si>
    <t>55904622800;52563266400;24723673600;57217387904;35609291600</t>
  </si>
  <si>
    <t>Chen, Xing;Brox, Daniel;Assadsangabi, Babak;Mohamed Ali, Mohamed Sultan;Takahata, Kenichi</t>
  </si>
  <si>
    <t>Malaysia;Canada</t>
  </si>
  <si>
    <t>Johor Bahru;Vancouver</t>
  </si>
  <si>
    <t>Universiti Teknologi Malaysia;The University of British Columbia</t>
  </si>
  <si>
    <t>60021005;60010365</t>
  </si>
  <si>
    <t>A stainless-steel-based implantable pressure sensor chip and its integration by microwelding</t>
  </si>
  <si>
    <t>S0924424717301097</t>
  </si>
  <si>
    <t>10.1016/j.sna.2017.01.017</t>
  </si>
  <si>
    <t>2-s2.0-85014095159</t>
  </si>
  <si>
    <t>URF/1/1713-01-01</t>
  </si>
  <si>
    <t>['transmitted symbols', 'total number', 'second step', 'real time', 'proposed technique', 'novel closed', 'mimo radar', 'input multiple', 'form algorithm', 'first step', 'envelope waveforms', 'directly design', 'desired beampattern', 'design waveforms', 'computational complexity', 'antenna depends', 'also shown', 'alphabet constant', 'actual waveforms']</t>
  </si>
  <si>
    <t>Beampattern design | Closed-form solution | Multiple-input multiple-output radars | Two-dimensional discrete-Fourier-transform | Waveform design</t>
  </si>
  <si>
    <t>In multiple-input multiple-output (MIMO) radar, for desired transmit beampatterns, appropriate correlated waveforms are designed. To design such waveforms, conventional MIMO radar methods use two steps. In the first step, the waveforms covariance matrix {\mathbf R} is synthesized to achieve the desired beampattern. Whereas in the second step, to realize the synthesized covariance matrix, actual waveforms are designed. Most of the existing methods use iterative algorithms to solve these constrained optimization problems. The computational complexity of these algorithms is very high, which makes them difficult to use in practice. In this paper, to achieve the desired beampattern, a low complexity discrete-Fourier-transform based closed-form covariance matrix design technique is introduced for an MIMO radar. The designed covariance matrix is then exploited to derive a novel closed-form algorithm to directly design the finite-alphabet constant-envelope waveforms for the desired beampattern. The proposed technique can be used to design waveforms for large antenna array to change the beampattern in real time. It is also shown that the number of transmitted symbols from each antenna depends on the beampattern and is less than the total number of transmit antenna elements.</t>
  </si>
  <si>
    <t>2104-2113</t>
  </si>
  <si>
    <t>60092945-60014439;60092945;60092945;60092945</t>
  </si>
  <si>
    <t>56582538800;55456813700;6701750932;35570711700</t>
  </si>
  <si>
    <t>Bouchoucha, Taha;Ahmed, Sajid;Al-Naffouri, Tareq;Alouini, Mohamed Slim</t>
  </si>
  <si>
    <t>Thuwal;Davis</t>
  </si>
  <si>
    <t>King Abdullah University of Science and Technology;University of California, Davis</t>
  </si>
  <si>
    <t>60092945;60014439</t>
  </si>
  <si>
    <t>Bouchoucha T.</t>
  </si>
  <si>
    <t>DFT-Based Closed-Form Covariance Matrix and Direct Waveforms Design for MIMO Radar to Achieve Desired Beampatterns</t>
  </si>
  <si>
    <t>10.1109/TSP.2017.2656840</t>
  </si>
  <si>
    <t>2-s2.0-85014890888</t>
  </si>
  <si>
    <t>['supporting evidence', 'specific area', 'rapid proliferation', 'radio bands', 'prototype implementation', 'proposed techniques', 'operating state', 'often open', 'monitoring sensors', 'monitoring mode', 'local packets', 'gain additional', 'fi metadata', 'fi interfaces', 'especially true', 'discriminating information', 'current conditions', 'communication protocols', 'certain wi', 'algorithms attuned']</t>
  </si>
  <si>
    <t>Communication systems | directional antennas | maximum likelihood | Occupancy estimation | statistical information processing</t>
  </si>
  <si>
    <t>The rapid proliferation of wireless devices offers new means to infer current conditions surrounding mobile users, their locations, and their actions. This is especially true for industrial, scientific, and medical (ISM) radio bands where communication protocols are often open and information about neighboring devices abounds. This paper examines efficient occupancy estimation based on Wi-Fi metadata, with an emphasis on algorithms attuned to directional antenna technology. Certain Wi-Fi interfaces can be switched into monitoring mode, an operating state where all local packets are observed and recorded. Using a network of such monitoring sensors, it is then possible to estimate the number of active devices within a specific area. The envisioned estimators take as input received signal strength indicators and media access control addresses. By using directional monitoring antennas, one can gain additional and/or more discriminating information about current conditions, thereby yielding enhanced occupancy estimates. This paper introduces novel estimation algorithms and characterizes the performance gains associated with RF-aware sensing devices. Experimental results based on a prototype implementation of this distributed monitoring system provide further supporting evidence for the proposed techniques.</t>
  </si>
  <si>
    <t>2123-2135</t>
  </si>
  <si>
    <t>60020547;60020547;60020547;60020547;60020547;60020547</t>
  </si>
  <si>
    <t>57215879144;8401106600;57189368133;57215879699;6602268540;7005239216</t>
  </si>
  <si>
    <t>Eedara, Pranay;Li, Hai;Janakiraman, Nagaraj;Tungala, N. R.Anudeep;Chamberland, Jean Francois;Huff, Gregory H.</t>
  </si>
  <si>
    <t>Texas A&amp;M University</t>
  </si>
  <si>
    <t>Eedara P.</t>
  </si>
  <si>
    <t>Occupancy Estimation with Wireless Monitoring Devices and Application-Specific Antennas</t>
  </si>
  <si>
    <t>10.1109/TSP.2017.2649480</t>
  </si>
  <si>
    <t>2-s2.0-85014943644</t>
  </si>
  <si>
    <t>['viable method', 'system capable', 'stored grain', 'storage losses', 'nutritional value', 'moisture content', 'many mechanisms', 'imaging code', 'element inversion', 'electromagnetic imaging', 'complex permittivity', 'bin show', 'bin operating', '93 mhz', '80 tonne', '55 tonnes', '3d image', '3d finite', '30 %).']</t>
  </si>
  <si>
    <t>Electromagnetic imaging | Grain bin imaging | Grain bin monitoring | Grain spoilage | Three-dimensional imaging</t>
  </si>
  <si>
    <t>We present an Electromagnetic Imaging (EMI) system capable of detecting spoiled grain regions inside a large-scale grain storage bin. Stored grain represents significant economic and nutritional value to humankind, but despite this value, storage losses are common (estimated to vary from 2% to 30%). While there are many mechanisms that cause storage losses, virtually all of them involve higher temperature and/or moisture content of the stored grain. Increases in temperature and/or moisture both raise the complex permittivity of the grain. Our EMI system creates a 3D image of the complex permittivity through 24 antennas mounted on the side of the bin operating at a frequency of 93 MHz, combined with a 3D Finite-Element inversion/imaging code. The antennas are designed to have both the desired electrical characteristics, as well as withstand the significant forces caused by the loading and unloading of the grain. Results with 55 tonnes of hard-red winter wheat in a ‚âà2500 bushel (80 tonne) bin show that our system is capable of detecting a small spoilage region (0.24% of total grain volume, 2/5 of a wavelength in size) inside dry bulk grain. The 3D EMI system is a viable method of detecting spoiled grain in industrial grain storage facilities.</t>
  </si>
  <si>
    <t>210-220</t>
  </si>
  <si>
    <t>Computers and Electronics in Agriculture</t>
  </si>
  <si>
    <t>114207889;60009697;60009697;60009697</t>
  </si>
  <si>
    <t>7004798212;56038899300;7004570004;57204246122</t>
  </si>
  <si>
    <t>Gilmore, Colin;Asefi, Mohammad;Paliwal, Jitendra;LoVetri, Joe</t>
  </si>
  <si>
    <t>Winnipeg;Winnipeg</t>
  </si>
  <si>
    <t>University of Manitoba;151 Research Inc.</t>
  </si>
  <si>
    <t>60009697;114207889</t>
  </si>
  <si>
    <t>Gilmore C.</t>
  </si>
  <si>
    <t>Industrial scale electromagnetic grain bin monitoring</t>
  </si>
  <si>
    <t>S0168169916303702</t>
  </si>
  <si>
    <t>10.1016/j.compag.2017.03.005</t>
  </si>
  <si>
    <t>2-s2.0-85015918561</t>
  </si>
  <si>
    <t>['wavelength range', 'supercontinuum source', 'stub resonators', 'slot waveguides', 'scattering matrix', 'potential applications', 'optical interconnects', 'optical antennas', 'measured data', 'making use', 'coupling light', 'based model']</t>
  </si>
  <si>
    <t>Antenna measurements | Nanophotonics | Optical resonators | Scattering parameters</t>
  </si>
  <si>
    <t>In this letter, we focus on stub resonators embedded in plasmonic slot waveguides. The resonators have potential applications in optical interconnects and sensors. We fabricate the samples by electron beam lithography and lift-off. We use a scattering matrix-based model to quantify the optical power output from the samples. We measure the properties of the resonators by coupling light in and out of the slot waveguides by optical antennas, making use of a cross-polarization-based setup utilizing a supercontinuum source and a high numerical aperture objective lens operating in the telecom-wavelength range. Our model agrees well with the measured data. Furthermore, development on the stub resonators can be made by using the methods in this letter.</t>
  </si>
  <si>
    <t>663-666</t>
  </si>
  <si>
    <t>IEEE Photonics Technology Letters</t>
  </si>
  <si>
    <t>60006369;60006369;60006369;60078684;60006369</t>
  </si>
  <si>
    <t>55356484200;55865174600;57193949633;57193949989;23990558700</t>
  </si>
  <si>
    <t>Naghizadeh, Solmaz;Afridi, Adeel;Arisev, Ongun;Kara≈üahin, Aziz;Kocaba≈ü, S√ºkr√º Ekin</t>
  </si>
  <si>
    <t>College Park;Istanbul</t>
  </si>
  <si>
    <t>A. James Clark School of Engineering;Ko√ß √úniversitesi</t>
  </si>
  <si>
    <t>60078684;60006369</t>
  </si>
  <si>
    <t>Naghizadeh S.</t>
  </si>
  <si>
    <t>Experimental Investigation of Stub Resonators Built in Plasmonic Slot Waveguides</t>
  </si>
  <si>
    <t>10.1109/LPT.2017.2678199</t>
  </si>
  <si>
    <t>2-s2.0-85017587284</t>
  </si>
  <si>
    <t>['zenith coverage', 'widely used', 'well suited', 'street canyons', 'stable near', 'small volume', 'rl better', 'receivers operate', 'proposed antenna', 'mountainous area', 'gnss ).', 'feed circuit', 'design provides', 'annulus sheets', '51 ghz', '3 db', '10 db']</t>
  </si>
  <si>
    <t>Circularly-polarised (CP) antennas are widely used in global navigation satellite system (GNSS). In this study, a compact broadband CP directional antenna comprises a circular radiating patch, four coupled semi-sector-annulus sheets, and a novel compact broadband four-feed circuit is presented. In combination of the out-of-phase power splitter, coupled-line power dividers, and broadband phase shifters, the four-feed circuit characterises consistent 90¬∞ phase shift sequentially on the four equal output signals. The bandwidth of the four-feed circuit is 104.8% for 10-dB return loss (RL), output magnitude distribution -6.5 (¬±0.2) dB, and phase err 90¬∞ (¬±6¬∞), which provides the antenna with high-precision feed signals. Measured results show that the antenna achieves CP bandwidth of 75.8% from 1.13 to 2.51 GHz for RL better than 10 dB, axial ratio lower than 3 dB, and gain variation less than 3 dB. Performance contrast shows that the design provides the widest CP bandwidth and small volume of 0.7 √ó 0.8 √ó 0.09Œª03. Moreover, the antenna exhibits considerably symmetric patterns and stable near-zenith coverage in the whole CP band. Therefore, the proposed antenna is well suited to universal GNSS applications, especially when receivers operate in street canyons and mountainous area.</t>
  </si>
  <si>
    <t>657-663</t>
  </si>
  <si>
    <t>60032356-60005244;60032356;60032356;60016930</t>
  </si>
  <si>
    <t>55574227773;57192527885;57193963781;57215075181</t>
  </si>
  <si>
    <t>Liu, Qiang;Li, Yong;Mo, Zhiguang;Liu, Yuanan</t>
  </si>
  <si>
    <t>Changsha;Beijing;Nanjing</t>
  </si>
  <si>
    <t>Hunan University;Beijing University of Posts and Telecommunications;Southeast University</t>
  </si>
  <si>
    <t>60032356;60016930;60005244</t>
  </si>
  <si>
    <t>Compact broadband circularly-polarised directional universal GNSS antenna with symmetric radiation pattern and stable near-zenith coverage</t>
  </si>
  <si>
    <t>10.1049/iet-map.2016.0815</t>
  </si>
  <si>
    <t>2-s2.0-85017711373</t>
  </si>
  <si>
    <t>['without compromising', 'transmitted power', 'several distances', 'selective three', 'resulting four', 'printed monopoles', 'portable devices', 'port network', 'paper introduces', 'novel solution', 'measured rf', 'lower one', 'higher frequencies', 'field wireless', 'field properties', 'field operations', 'field communication', 'directional near', 'concept prototype', 'combined far', '433 mhz', '20 db', '20 %,', '1800 mhz', '10 dbm']</t>
  </si>
  <si>
    <t>This paper introduces a novel solution for portable devices to exploit their existing communication antennas for bi-directional near-field wireless re-charging, without compromising their far-field properties. To demonstrate the concept, the radio-frequencies (RF) 900/1800 MHz and 433 MHz are adopted for the far-field communication and for the near-field wireless recharging, respectively. First, a pair of faced, dual-band, printed monopoles is characterized as a two-port network over the bands of interest at several distances. Then, each antenna is fed by a frequency-selective three-port network, designed to simultaneously ensure data communication at the higher frequencies and wireless re-charging at the lower one. In this way, the combined far-field and near-field operations of the resulting four-port network can be optimized. A proof-of-concept prototype has been characterized, showing ports isolation higher than 20 dB and RF-to-RF power transfer efficiency between 15% and 40% for variable faced antennas distance. When a rectifier is connected to the receiving power port, the measured RF-to-dc link efficiency varies between 9% and 20%, with portable devices located 1 and 2 centimeters apart, and the transmitted power is 10 dBm. The simultaneous high frequency communication is verified with slightly reduced performance.</t>
  </si>
  <si>
    <t>649-656</t>
  </si>
  <si>
    <t>60000686;60028218;60000686;60028218</t>
  </si>
  <si>
    <t>57197112953;55911533100;56642453200;6603936346</t>
  </si>
  <si>
    <t>Del Prete, Massimo;Berra, Francesco;Costanzo, Alessandra;Masotti, Diego</t>
  </si>
  <si>
    <t>Bologna;Cesena</t>
  </si>
  <si>
    <t>Alma Mater Studiorum Universit√† di Bologna;Alma Mater Studiorum Universit√† di Bologna, Cesena</t>
  </si>
  <si>
    <t>60028218;60000686</t>
  </si>
  <si>
    <t>Del Prete M.</t>
  </si>
  <si>
    <t>Seamless exploitation of cell-phone antennas for near-field WPT by a frequency-diplexing approach</t>
  </si>
  <si>
    <t>10.1049/iet-map.2016.0281</t>
  </si>
  <si>
    <t>2-s2.0-85017712656</t>
  </si>
  <si>
    <t>['upper band', 'transmit mode', 'satellite applications', 'region 3', 'receive mode', 'patch antenna', 'low profile', 'light weight', 'less complexity', 'frequency band', 'band operation', 'antenna include', 'added advantage']</t>
  </si>
  <si>
    <t>A low profile, light weight, and low cost antenna for dual-band operation in Ku-band is presented for satellite applications. Antenna has broadside radiation pattern and it is a single-layer and single-patch antenna which has the added advantage of less complexity in realising the antenna. This dual-band antenna meets the requirement of International Telecommunication Union for region 3. Lower and upper band of antenna include the frequency band for fixed satellite services (FSS) and direct broadcasting satellite for receive mode and FSS for transmit mode, respectively. The proposed design provide 10% and 8% bandwidth in lower and upper band, respectively, with a low frequency ratio of 1.2.</t>
  </si>
  <si>
    <t>664-669</t>
  </si>
  <si>
    <t>60031818;60031818</t>
  </si>
  <si>
    <t>56690364800;35766594200</t>
  </si>
  <si>
    <t>Vijayvergiya, Pushkar Lal;Panigrahi, Rajib Kumar</t>
  </si>
  <si>
    <t>Vijayvergiya P.L.</t>
  </si>
  <si>
    <t>Single-layer single-patch dual band antenna for satellite applications</t>
  </si>
  <si>
    <t>10.1049/iet-map.2016.0393</t>
  </si>
  <si>
    <t>2-s2.0-85018530344</t>
  </si>
  <si>
    <t>['well illustrate', 'three types', 'smaller size', 'siw h', 'proposed antenna', 'printed h', 'plane dielectric', 'parallel fed', 'operating bandwidth', 'metal lens', 'loaded lens', 'horn antenna', 'higher gain', 'form arrays', 'dielectric slab', 'coaxial connecter', '2 db']</t>
  </si>
  <si>
    <t>A printed H-plane horn antenna with loaded composite E-plane dielectric-metal lens is proposed and analysed in this study. The loaded lens of this horn antenna, which is parallel fed through an Sub-Miniature-A coaxial connecter, is integrated on one printed substrate circuit board by utilising the substrate integrated waveguide (SIW) technique. To well illustrate the superiority of the proposed antenna, three types of antennas, namely an SIW H-plane horn antenna without any load, an SIW H-plane horn antenna only loaded with the dielectric slab, and the proposed SIW H-plane horn antenna loaded with both dielectric slab and E-plane metal lens (dielectric-metal composite lens), are manufactured, measured and analysed. Compared with the horn antenna only with a loaded dielectric slab, the proposed antenna with dielectric-metal composite lens achieves a higher gain of more than 2 dB in the operating bandwidth. Besides, the antenna has a relatively lower profile and smaller size, which makes the proposed antenna more easily to be fed, integrated and form arrays.</t>
  </si>
  <si>
    <t>642-648</t>
  </si>
  <si>
    <t>60019616;60019616;60019616;60019616;60019616</t>
  </si>
  <si>
    <t>23098557700;57192258785;55391817200;55589255800;16200035900</t>
  </si>
  <si>
    <t>Zong, Hua;Liu, Xi;Ma, Xinru;Zhao, Zhihua;Lin, Shu</t>
  </si>
  <si>
    <t>Zong H.</t>
  </si>
  <si>
    <t>Printed H-plane horn antenna with loaded dielectric-metal composite lens</t>
  </si>
  <si>
    <t>10.1049/iet-map.2016.0725</t>
  </si>
  <si>
    <t>2-s2.0-85018542089</t>
  </si>
  <si>
    <t>['whose circumference', 'three wavelengths', 'spiral arms', 'similar analogy', 'prototype antenna', 'properly exciting', 'pattern symmetry', 'inner ends', 'frequency band', 'fed four', 'extensively investigated', 'excellent agreement', 'equal beamwidths', 'cross polarisation', 'computed results', 'clockwise cp', 'axial beams', 'asymptotic equation', 'also developed', '3 ghz']</t>
  </si>
  <si>
    <t>A low-profile, dual circularly polarised, and centre-fed four-arm Archimedean spiral antenna with broadside radiation patterns is investigated in this paper. It is shown that both right- and left-hand circular polarisations (CPs) are generated in the four-arm spiral antenna, whose circumference is less than three wavelengths, by properly exciting the spiral arms from their inner ends. Similar analogy can be used to extend the concept to any multi-arm spiral antenna. The proposed compact antenna, which is backed by a planar reflector surface, is designed and extensively investigated to study main antenna specifications including gain, cross polarisation, and pattern symmetry, for dual-polarised wireless communication systems. A 3 dB axial ratio frequency bandwidth of about 1.8-5.3 GHz is realised for both clockwise and counter-clockwise CP with axial beams. Furthermore, superior pattern symmetry with equal beamwidths is attained for both senses of polarisation. A prototype antenna is fabricated and tested. Excellent agreement between the measured and computed results is observed. An asymptotic equation is also developed to estimate the antenna peak gain over the frequency band for both senses of CPs.</t>
  </si>
  <si>
    <t>726-731</t>
  </si>
  <si>
    <t>26645041500;8092251400</t>
  </si>
  <si>
    <t>Mehrabani, Ali;Shafai, Lotfollah</t>
  </si>
  <si>
    <t>Mehrabani A.</t>
  </si>
  <si>
    <t>Polarisation reconfigurable, centre-fed, and low-profile Archimedean spiral antennas with unidirectional broadside patterns</t>
  </si>
  <si>
    <t>10.1049/iet-map.2016.0317</t>
  </si>
  <si>
    <t>2-s2.0-85018551329</t>
  </si>
  <si>
    <t>['traditional one', 'reasonable cross', 'polarisation level', 'performance improvement', 'greatly contribute', 'centre frequency', 'aperture radius', 'aperture efficiency', '5 cm', '30 db', '3 dbi', '27 ghz', '20 db', '10 cm']</t>
  </si>
  <si>
    <t>An all-metal linearly polarised radial line slot antenna without dielectric is proposed in this study. As a result of this study, new design suggestions have been introduced which greatly contribute to the performance improvement of this type of antennas for high power microwave application. An antenna prototype operating at 9.27 GHz was designed with a height of 10 cm and an aperture radius of 25.5 cm. Experimental measurements show that at the centre frequency, the antenna gain reaches 31.3 dBi, an aperture efficiency of 55%, return loss is less than -20 dB. The radiation patterns indicate a reasonable cross-polarisation level more than 30 dB below the co-polarisation. This all-metal antenna efficiency is higher than the traditional one.</t>
  </si>
  <si>
    <t>680-684</t>
  </si>
  <si>
    <t>55761819600;7402268895;7006576493;55448430200</t>
  </si>
  <si>
    <t>Peng, Shengren;Yuan, Chengwei;Shu, Ting;Zhao, Xuelong</t>
  </si>
  <si>
    <t>Peng S.</t>
  </si>
  <si>
    <t>Linearly polarised radial line slot antenna for high-power microwave application</t>
  </si>
  <si>
    <t>10.1049/iet-map.2016.0289</t>
  </si>
  <si>
    <t>2-s2.0-85018556231</t>
  </si>
  <si>
    <t>['various demonstrators', 'study deals', 'relevant verifications', 'radiating pcb', 'radiating circuit', 'proposed model', 'potentially used', 'planar electric', 'observation plane', 'nf maps', 'nf emission', 'model enables', 'methodology indicating', 'measurement scanning', 'inverse method', 'exclusively e', 'error analyses', 'equivalent source', 'different e', 'developed model', 'behavioural modelling', 'analytical radiation', '3 %.']</t>
  </si>
  <si>
    <t>This study deals with the behavioural modelling of the planar electric- (E-) near-field (NF) emission from electronic printed circuit boards. The methodology indicating how to synthesise the model from the given scanned E-NF maps in the observation plane of interest is established. The modelled radiation source is built with exclusively E-dipole array whose components are determined by the inverse method. After computational routine algorithm Matlab implementation, the proposed model was validated with various demonstrators. Relevant verifications were performed at different operating frequencies with the E-NF emission from analytical radiation, measurement scanning with active complex RF PCB and full wave simulation with microwave passive microstrip structure. It was shown that the model enables to reproduce the equivalent source with relative error vector magnitude accuracy less than 3%. The error analyses in function of the distance between the observation plane and the radiating PCB were proposed. Moreover, the non-unicity and limit of the model with the E-field emission prediction from different E-field radiated data defined in the scanning observation surface plane positions from the radiating circuit. The developed model can be potentially used to lower the cost of EM compatibility engineering during the electronic PCB design phase.</t>
  </si>
  <si>
    <t>Ravelo, Blaise</t>
  </si>
  <si>
    <t>Saint-Etienne-du-Rouvray</t>
  </si>
  <si>
    <t>ESIGELEC</t>
  </si>
  <si>
    <t>Ravelo B.</t>
  </si>
  <si>
    <t>Non-unicity of the electric near-field planar emission model with dipole array</t>
  </si>
  <si>
    <t>10.1049/iet-map.2016.0910</t>
  </si>
  <si>
    <t>2-s2.0-85018573375</t>
  </si>
  <si>
    <t>['uwb applications', 'stable gain', 'square elements', 'square element', 'shaped ultra', 'shaped structure', 'shaped strip', 'shaped elements', 'results demonstrate', 'profile elements', 'profile band', 'notched g', 'mtl ).', 'mobile terminals', 'mimo parameters', 'mimo antenna', 'low frequency', 'isolation level', 'important band', 'frequency range', 'firstly designed', 'antenna design', '3 ghz', '2 ghz']</t>
  </si>
  <si>
    <t>Low-profile band-notched G-shaped ultra-wideband (UWB) multiple input multiple output (MIMO) antenna design for mobile terminals has been presented. In this context, two UWB MIMO antenna systems have been designed: The first is with square elements and the second is with G-shaped elements. An MIMO antenna with two symmetrical square elements each of 8 √ó 8 mm2 operating between 2.2 and 13.3 GHz was firstly designed for the UWB applications. Each square element was fed through a 50-Œ© microstrip transmission line (MTL). A thin strip line was designed at the end of MTL to provide impedance matching. Although the isolation level between the elements was satisfactory for efficient MIMO implementation, a T-shaped strip on the ground was employed to further improve the isolation for low frequency. The frequency range of 4.4-6.2 GHz which is an important band of wireless local area network (WLAN) standard was then notched by forming a G-shaped structure on the square element. The performance of G-shaped antenna system was studied in terms of important antenna characteristics and MIMO parameters. The results demonstrate that the G-shaped MIMO antenna has nearly omnidirectional patterns, stable gain and good diversity performance besides having low-profile elements.</t>
  </si>
  <si>
    <t>718-725</t>
  </si>
  <si>
    <t>Toktas, Abdurrahim</t>
  </si>
  <si>
    <t>Toktas A.</t>
  </si>
  <si>
    <t>G-shaped band-notched ultra-wideband MIMO antenna system for mobile terminals</t>
  </si>
  <si>
    <t>10.1049/iet-map.2016.0820</t>
  </si>
  <si>
    <t>2-s2.0-85018577985</t>
  </si>
  <si>
    <t>['slot antenna', 'shaped stub', 'novel single', 'measured bws', 'ieee 802', 'excitation phase', 'defecting csrrs', 'cp bws', 'cp bw', 'considerably increased', 'c band', 'broadband impedance', 'around 91', '89 %.', '6 dbic', '5 octaves', '4 ghz', '22 ghz']</t>
  </si>
  <si>
    <t>A novel single-feed wide band planar single layer circularly polarised (CP) slot antenna is presented. This low cost slot antenna consists of an L-shaped feeding stub with metamaterial inspired complementary split ring resonator (MICSRR) and a wide 45¬∞ rotated symmetric square aperture. Broadband impedance and CP radiation bandwidth (BW) is achieved by using a novel artificial exciting stub with defecting CSRRs on it. By controlling the excitation phase of L-shaped stub, a desirable circular polarisation can be generated and both impedance and CP BWs are considerably increased by up to 89%. The operating frequency ranges in S/C band about 1.5 octaves from 2.4-6.22 GHz that covers most of the commercial wireless communication systems, such as WLAN (IEEE 802.11 (2.4/3.6/4.9/5/5.9 GHz)), LTE and WiMAX (2.5/3.5/5.8 GHz). The measured BWs of 3-dB axial ratio and voltage standing wave ratio &lt; 2 are around 91% (2.4-6.4 GHz) and 89% (2.4-6.22 GHz), respectively. The measured boresight gain is less than 6 dBic over the CP BW.</t>
  </si>
  <si>
    <t>672-679</t>
  </si>
  <si>
    <t>48161222700;55453859600;6701535033</t>
  </si>
  <si>
    <t>Ghaffarian, Mohammad Saeid;Moradi, Gholamreza;Mousavi, Pedram</t>
  </si>
  <si>
    <t>Ghaffarian M.</t>
  </si>
  <si>
    <t>Wide-b-and circularly polarised slot antenna by using artificial transmission line</t>
  </si>
  <si>
    <t>10.1049/iet-map.2016.0784</t>
  </si>
  <si>
    <t>2-s2.0-85018584402</t>
  </si>
  <si>
    <t>['varying width', 'satellite communications', 'navigation systems', 'impedance bandwidth', 'high gain', 'helix arms', 'frequency range', 'four arms', 'feeding network', 'excellent candidate', 'enhanced bandwidth', 'different widths', 'compact size', 'antenna exhibits', '12 %.']</t>
  </si>
  <si>
    <t>A circular polarised printed quadrifilar helix antenna with enhanced bandwidth is proposed in this study. The helix antenna offers a very compact size and comprises of four arms with varying width, four open stubs, a feeding network and a metal ground plane. The different widths of the helix arms are employed to improve the impedance bandwidth while their varying pitches generate a cardioid radiation pattern. The antenna exhibits a voltage standing wave ratio ‚â§ 2 in the frequency range of 1.43-1.63 GHz offering impedance bandwidth of 12%. Good radiation characteristics with high gain, a wide 3 dB axial ratio beamwidth of 180¬∞ along with small size makes this antenna an excellent candidate for satellite communications and navigation systems.</t>
  </si>
  <si>
    <t>732-736</t>
  </si>
  <si>
    <t>60025578;60025578;60025578;60012622;60025578;60014755</t>
  </si>
  <si>
    <t>23007175300;57208730405;7003448436;24823445400;35736995800;57194072012</t>
  </si>
  <si>
    <t>Zhang, Zhi Ya;Yang, Long;Zuo, Shao Li;Rehman, Masood Ur;Fu, Guang;Zhou, Chuangzhu</t>
  </si>
  <si>
    <t>Xi'an;Shenzhen;Luton</t>
  </si>
  <si>
    <t>Xidian University;ZTE Corporation;University of Bedfordshire</t>
  </si>
  <si>
    <t>60025578;60014755;60012622</t>
  </si>
  <si>
    <t>Zhang Z.Y.</t>
  </si>
  <si>
    <t>Printed quadrifilar helix antenna with enhanced bandwidth</t>
  </si>
  <si>
    <t>10.1049/iet-map.2016.0812</t>
  </si>
  <si>
    <t>2-s2.0-85018590548</t>
  </si>
  <si>
    <t>['spatial domain', 'sized antennas', 'robust design', 'response close', 'proposed design', 'practical non', 'model errors', 'maximum spacing', 'group sparsity', 'freedom provided', 'effective dm', 'directional modulation', 'desired one', 'cs area', 'cs ),', 'corresponding solutions', 'compressive sensing', 'common set', 'antenna locations', 'adjacent antennas', 'additional degrees', 'achieved based']</t>
  </si>
  <si>
    <t>Directional modulation (DM) can be achieved based on uniform linear arrays where the maximum spacing between adjacent antennas is half-wavelength of the frequency of interest in order to avoid spatial aliasing. To exploit the additional degrees of freedom provided in the spatial domain, sparse antenna arrays can be employed for more effective DM. In this study, the spare array design problem in the context of DM is formulated from the viewpoint of compressive sensing (CS), so that it can be solved using standard convex optimisation toolboxes in the CS area. In detail, a common set of active antennas needs to be found for all modulation symbols generating a response close to the desired one. The key to the solution is to realise that group sparsity has to be employed, as a common antenna set cannot be guaranteed if the antenna locations are optimised for each modulation symbol individually. Moreover, two practical scenarios are considered for the proposed design: robust design with model errors and design with practical non-zero-sized antennas, and corresponding solutions are found by modifying the proposed standard solution.</t>
  </si>
  <si>
    <t>634-641</t>
  </si>
  <si>
    <t>60001881;60001881;60001881-60016835</t>
  </si>
  <si>
    <t>57191472154;56645219600;55286422100</t>
  </si>
  <si>
    <t>Zhang, Bo;Liu, Wei;Gou, Xiaoming</t>
  </si>
  <si>
    <t>Beijing;Sheffield</t>
  </si>
  <si>
    <t>Beijing Institute of Technology;The University of Sheffield</t>
  </si>
  <si>
    <t>60016835;60001881</t>
  </si>
  <si>
    <t>Zhang B.</t>
  </si>
  <si>
    <t>Compressive sensing based sparse antenna array design for directional modulation</t>
  </si>
  <si>
    <t>10.1049/iet-map.2016.0313</t>
  </si>
  <si>
    <t>2-s2.0-85018594018</t>
  </si>
  <si>
    <t>['useful tool', 'used snapshots', 'sufficient precision', 'small values', 'small number', 'results lead', 'proposed formulae', 'parameters involved', 'numerous simulations', 'noise environments', 'fast system', 'different scenarios', 'concern cases', 'broadside resolution', 'authors aim', 'array design', 'antenna elements']</t>
  </si>
  <si>
    <t>In this study, the authors aim to discover the relation between the resolution of a uniform linear array (ULA) and the parameters involved in MUltiple SIgnal Classification (MUSIC) calculations, such as the number of antenna elements, the number of snapshots and the signal-to-noise-ratio. In this study, the number of used snapshots is limited to very small values in order to reveal the behaviour of a fast system such as the case of high speed mobile targets. The study is made through numerous simulations of different scenarios that concern cases where a small number of snapshots are assumed, for a variety of noise environments. The results lead to equations that relate the broadside resolution of a ULA with these parameters. Verification of the resulting equations shows that the behaviour of the resolution can be prescribed with sufficient precision; therefore the proposed formulae can be a useful tool for array design.</t>
  </si>
  <si>
    <t>755-762</t>
  </si>
  <si>
    <t>60030988;60018394-60019656;60030988</t>
  </si>
  <si>
    <t>55510219600;6701668156;6602468124</t>
  </si>
  <si>
    <t>Ioannopoulos, Giorgos A.;Anagnostou, Dimitris E.;Chryssomallis, Michael T.</t>
  </si>
  <si>
    <t>Greece;United Kingdom;United States</t>
  </si>
  <si>
    <t>Komotini;Edinburgh;Rapid City</t>
  </si>
  <si>
    <t>Democritus University of Thrace;Heriot-Watt University;South Dakota School of Mines &amp; Technology</t>
  </si>
  <si>
    <t>60030988;60019656;60018394</t>
  </si>
  <si>
    <t>Ioannopoulos G.</t>
  </si>
  <si>
    <t>Evaluating the effect of small number of snapshots and signal-to-noise-ratio on the efficiency of MUSIC estimations</t>
  </si>
  <si>
    <t>10.1049/iet-map.2016.0308</t>
  </si>
  <si>
    <t>2-s2.0-85018599955</t>
  </si>
  <si>
    <t>2015CB857100</t>
  </si>
  <si>
    <t>['worth mentioning', 'significantly reduced', 'section reduction', 'second layer', 'radiation performance', 'proposed metasurface', 'proposed antenna', 'patch antenna', 'obtained rcsr', 'novel double', 'new antenna', 'maximum rcsr', 'little effects', 'layer miniaturised', 'layer metasurface', 'hollow crosses', 'four v', 'four resistors', 'element metasurface', 'dramatically accomplished', '86 ghz', '8 ghz', '6 db', '5 ghz', '10 ghz', '1 db']</t>
  </si>
  <si>
    <t>A novel double-layer miniaturised-element metasurface is investigated to obtain the in-band and out-of-band radar cross-section reduction (RCSR) of a patch antenna. The modified traditional square-rings, with centre edges bent inward into hollow crosses and eight resistors welt on each side, are adopted to form the first-layer metasurface. It is for the out-of-band incident wave absorption. The second layer consists of four V-shaped polygonal metallic patches and four resistors. Each resistor connects two adjacent V-shaped patches together. The second layer is for in-band (2.76-2.86 GHz) RCSR of the antenna. Simulated and measured results showed that the RCSR of the new antenna with proposed metasurface has been dramatically accomplished from 2.0 to 15.5 GHz. It is worth mentioning that the obtained RCSR at 2.8 GHz is as much as 14.6 dB and the maximum RCSR at 10 GHz is 30.1 dB. The monostatic radar cross section (RCS) of the proposed antenna is significantly reduced over a wide angular domain at the same time. Since the metasurface has little effects on the radiation performance of the antenna, this method can be used to achieve antenna RCSR at broadband and over wide angular range.</t>
  </si>
  <si>
    <t>705-710</t>
  </si>
  <si>
    <t>Long, Mao;Jiang, Wen;Gong, Shuxi</t>
  </si>
  <si>
    <t>Double-layer miniaturised-element metasurface for RCS reduction</t>
  </si>
  <si>
    <t>10.1049/iet-map.2016.0524</t>
  </si>
  <si>
    <t>2-s2.0-85018605834</t>
  </si>
  <si>
    <t>['wideband characteristics', 'trapezoidal stub', 'total size', 'source antenna', 'reverberation chamber', 'lpda antenna', 'lower band', 'loading techniques', 'feedline meander', 'effectively enhance', 'desired range', 'antenna operating', '94 dbi', '9 ghz', '89 dbi']</t>
  </si>
  <si>
    <t>A compact planar log-periodic dipole array (LPDA) antenna operating from 0.55 to 9 GHz with high measured gain is proposed to be implemented in a reverberation chamber as a source antenna. To minimise the total size of the LPDA antenna, variants of top-loading techniques are utilised, and a much smaller spacing factor is opted to specify the spacing between the elements. However, miniaturisation of the LPDA antenna limits the antenna's wideband characteristics over the desired range of frequencies. Hence, a feedline meander and a trapezoidal stub are incorporated into the design as impedance matching techniques to effectively enhance the bandwidth performance especially for the lower band of the antenna's operating frequency range. The LPDA antenna exhibits radiation patterns with and without a radome having the measured gain ranging from 2.48 to 7.89 dBi and from -1.20 to 7.94 dBi, respectively.</t>
  </si>
  <si>
    <t>60068689;60001558;60068689</t>
  </si>
  <si>
    <t>57194065706;7006825380;7402506634</t>
  </si>
  <si>
    <t>Kyei, Anim;Sim, Dong Uk;Jung, Young Bae</t>
  </si>
  <si>
    <t>Kyei A.</t>
  </si>
  <si>
    <t>Compact log-periodic dipole array antenna with bandwidth-enhancement techniques for the low frequency band</t>
  </si>
  <si>
    <t>10.1049/iet-map.2016.0611</t>
  </si>
  <si>
    <t>2-s2.0-85018615580</t>
  </si>
  <si>
    <t>['used bumblebees', 'tasting food', 'tactile cues', 'successfully applied', 'receptor level', 'readily distinguished', 'novel technique', 'model species', 'later consumption', 'highly important', 'gustatory cues', 'food items', 'enormous consequences', 'eat food', 'different types', 'compound identity', 'combined electroantennographical', 'chemotactile stimuli', 'chemotactile sensing', 'chemosensory behaviors', 'better understand', 'animals rely']</t>
  </si>
  <si>
    <t>Chemotactile | EAG recording | Pollen</t>
  </si>
  <si>
    <t>When tasting food, animals rely on chemical and tactile cues, which determine the animal's decision on whether to eat food. As food nutritional composition has enormous consequences for the survival of animals, food items should generally be tasted before they are eaten or collected for later consumption. Even though recent studies have confirmed the importance of, for example, gustatory cues, compared with olfaction only little is known about the representation of chemotactile stimuli at the receptor level (let alone higher brain centers) in animals other than vertebrates. To better understand how invertebrates may process chemotactile cues, we used bumblebees as a model species and combined electroantennographical (EAG) recordings with a novel technique for chemotactile antennal stimulation in bees. The recorded EAG responses to chemotactile stimulation clearly separated volatile compounds by both compound identity and concentration, and could be successfully applied to test the receptor activity evoked by different types of pollen.We found that two different pollen types (apple and almond; which were readily distinguished by bumblebees in a classical conditioning task) evoked significantly distinct neural activity already at the antennal receptor level. Our novel stimulation technique therefore enables investigation of chemotactile sensing, which is highly important for assessing food nutritional quality while foraging. It can further be applied to test other chemosensory behaviors, such as mate or nest mate recognition, or to investigate whether toxic substances, e.g. in pollen, affect neuronal separation of different food types.</t>
  </si>
  <si>
    <t>1435-1442</t>
  </si>
  <si>
    <t>60012689;60012689;60012689;60012689;60012689</t>
  </si>
  <si>
    <t>57076590900;18037756300;57194071822;7004584294;26041096800</t>
  </si>
  <si>
    <t>Ruedenauer, Fabian A.;Leonhardt, Sara D.;Schmalz, Fabian;R√∂ssler, Wolfgang;Strube-Bloss, Martin F.</t>
  </si>
  <si>
    <t>Ruedenauer F.</t>
  </si>
  <si>
    <t>Separation of different pollen types by chemotactile sensing in Bombus terrestris</t>
  </si>
  <si>
    <t>10.1242/jeb.153122</t>
  </si>
  <si>
    <t>2-s2.0-85018617368</t>
  </si>
  <si>
    <t>Tel Aviv University</t>
  </si>
  <si>
    <t>TAU</t>
  </si>
  <si>
    <t>['sound efficiency', 'power flux', 'meteor head', 'electrophonic conversion', 'electromagnetic wave', 'e region', 'called electrophonics', '75 km', '120 km']</t>
  </si>
  <si>
    <t>Electrophonics | ELF from meteor impact | Leonids | Meteor impact</t>
  </si>
  <si>
    <t>Recorded for centuries, people can hear and see meteors nearly concurrently. Electromagnetic energy clearly propagates at the speed of light and converts to sound (called electrophonics) when coupled to metals. An explanation for the electromagnetic energy source is suggested. Coma ions around the meteor head can easily travel across magnetic field lines up to ~120 km. The electrons, however, are tied to magnetic field lines, since they must gyrate around the field above ~75 km. A large ambipolar electric field must be generated to conserve charge neutrality. This localized electric field maps to the E region then drives a large Hall current that launches the electromagnetic wave. Using antenna theory and following, a power flux of over 10‚àí8 W/m2 at the ground is found. Electrophonic conversion to sound efficiency then needs to be only 0.1% to explain why humans can hear and see meteors nearly concurrently.</t>
  </si>
  <si>
    <t>2987-2990</t>
  </si>
  <si>
    <t>60007776;60005681</t>
  </si>
  <si>
    <t>57203051214;7403076976</t>
  </si>
  <si>
    <t>Kelley, Michael C.;Price, Colin</t>
  </si>
  <si>
    <t>United States;Israel</t>
  </si>
  <si>
    <t>Ithaca;Tel Aviv-Yafo</t>
  </si>
  <si>
    <t>Cornell University;Tel Aviv University</t>
  </si>
  <si>
    <t>Kelley M.</t>
  </si>
  <si>
    <t>On the electrophonic generation of audio frequency sound by meteors</t>
  </si>
  <si>
    <t>10.1002/2017GL072911</t>
  </si>
  <si>
    <t>2-s2.0-85017560172</t>
  </si>
  <si>
    <t>University of New South Wales Canberra</t>
  </si>
  <si>
    <t>FA2386-15-1-4084</t>
  </si>
  <si>
    <t>['tie nano', 'switched laser', 'quartz slide', 'flexible approach', 'fabricated nano', 'also performed']</t>
  </si>
  <si>
    <t>In this article, a new and flexible approach to control the electric field enhancement of bow-tie nano-antennas by integrating them on the lateral of a tapered optical fiber is proposed. The device is driven by a Q-switched laser and the performance of a fabricated nano-antenna in a quartz slide is tested by a Surface Enhanced Raman Scattering (SERS) experiment. A refractive index sensing experiment is also performed and a sensitivity of (240 ¬± 30) nm/RIU is found in the 1.33-1.35 index range.</t>
  </si>
  <si>
    <t>8986-8996</t>
  </si>
  <si>
    <t>60026708;60026708;60029570;60008950;60029570;60026708;60025385;60026708;60026708</t>
  </si>
  <si>
    <t>53979816600;55787396700;57202642940;55787220500;7006637649;55925530700;7202646991;7003908433;56962703400</t>
  </si>
  <si>
    <t>Khaleque, Abdul;Mironov, Evgeny G.;Os√≥rio, Jonas H.;Li, Ziyuan;Cordeiro, Cristiano M.B.;Liu, Liming;Franco, Marcos A.R.;Liow, Jong Leng;Hattori, Haroldo T.</t>
  </si>
  <si>
    <t>Brazil;Australia;Brazil;Australia</t>
  </si>
  <si>
    <t>Campinas;Canberra;Sao Jose dos Campos;Canberra</t>
  </si>
  <si>
    <t>Universidade Estadual de Campinas;University of New South Wales at Australian Defence Force Academy;Comando Geral de Tecnologia Aeroespacial;The Australian National University</t>
  </si>
  <si>
    <t>60029570;60026708;60025385;60008950</t>
  </si>
  <si>
    <t>Khaleque A.</t>
  </si>
  <si>
    <t>Integration of bow-tie plasmonic nanoantennas on tapered fibers</t>
  </si>
  <si>
    <t>10.1364/OE.25.008986</t>
  </si>
  <si>
    <t>2-s2.0-85018507030</t>
  </si>
  <si>
    <t>['work demonstrates', 'wireless applications', 'viscoelastic silver', 'transmission lines', 'sustained oscillators', 'rf electronics', 'resonant networks', 'process gigahertz', 'printing techniques', 'nanoparticle inks', 'discrete transistors', 'direct writing', 'critical basis', 'broad array', 'best realized', 'based devices', 'active transistors', '45 ghz']</t>
  </si>
  <si>
    <t>3D printing | microwaves | radio-frequency electronics | silver ink | wireless</t>
  </si>
  <si>
    <t>Radio-frequency (RF) electronics, which combine passive electromagnetic devices and active transistors to generate and process gigahertz (GHz) signals, provide a critical basis of ever-pervasive wireless networks. While transistors are best realized by top-down fabrication, relatively larger electromagnetic passives are within the reach of printing techniques. Here, direct writing of viscoelastic silver-nanoparticle inks is used to produce a broad array of RF passives operating up to 45 GHz. These include lumped devices such as inductors and capacitors, and wave-based devices such as transmission lines, their resonant networks, and antennas. Moreover, to demonstrate the utility of these printed RF passive structures in active RF electronic circuits, they are combined with discrete transistors to fabricate GHz self-sustained oscillators and synchronized oscillator arrays that provide RF references, and wireless transmitters clocked by the oscillators. This work demonstrates the synergy of direct ink writing and RF electronics for wireless applications.</t>
  </si>
  <si>
    <t>60077572;60077572;60077572;60077572</t>
  </si>
  <si>
    <t>55200929700;57193408239;35553776700;7003278001</t>
  </si>
  <si>
    <t>Zhou, Nanjia;Liu, Chengye;Lewis, Jennifer A.;Ham, Donhee</t>
  </si>
  <si>
    <t>Cambridge</t>
  </si>
  <si>
    <t>Harvard John A. Paulson School of Engineering and Applied Sciences</t>
  </si>
  <si>
    <t>Zhou N.</t>
  </si>
  <si>
    <t>Gigahertz Electromagnetic Structures via Direct Ink Writing for Radio-Frequency Oscillator and Transmitter Applications</t>
  </si>
  <si>
    <t>10.1002/adma.201605198</t>
  </si>
  <si>
    <t>2-s2.0-85013628239</t>
  </si>
  <si>
    <t>1102-IRIS-05-01</t>
  </si>
  <si>
    <t>['‚ âà99', 'usually suffer', 'unity absorption', 'ultrabroadband range', 'study demonstrates', 'soft water', 'shielding technology', 'planar surfaces', 'perfect absorptivity', 'obtains near', 'narrow bandwidth', 'ka bands', 'important role', 'first time', 'different curvatures', 'covers 78', 'central frequency', 'biological imaging', 'based metasurface', 'antiradar detection', 'anechoic chambers', 'absorptivity higher', 'absorption bandwidth', '90 %)']</t>
  </si>
  <si>
    <t>absorber | metasurfaces | tunable absorption</t>
  </si>
  <si>
    <t>Metasurface absorbing material, which obtains near-unity electromagnetic absorption through subwavelength artificial structure, plays an important role in the area of stealth and shielding technology, biological imaging, etc. However, they usually suffer from narrow bandwidth and only work on planar surfaces. Here, for the first time, this study demonstrates a soft water-resonator-based metasurface, which functions as an active absorbing material across an ultrabroadband range of Ku, K, and Ka bands. Distinct from conventional metallic metasurface, the water-resonator-based metasurface absorbs the microwave by dielectric magnetic resonance and periodic grating effect, which has a perfect absorptivity of ‚âà99% and an absorption bandwidth (absorptivity higher than 90%) that covers 78.9% of the central frequency. Furthermore, near-unity absorption is maintained when the soft metasurface material is bent into different curvatures, promising high potential applications for antennas in reducing side lobe radiation, eliminating wall reflection in anechoic chambers, antiradar detection, and stealth.</t>
  </si>
  <si>
    <t>60085092-60005510;60005510-60009982;60005510;60030183;60005510;60023760;60018308;60014966;60014966;60032754;60032754;60032754;60032754;60092849;60085092;60085092;60005510</t>
  </si>
  <si>
    <t>55986873000;55700399300;36740564400;55541141300;57193024869;7102970085;56400087900;16183171900;7201593988;7202853312;34874423700;57190010485;24576853700;57216484515;7003566199;6602119089;7402583739</t>
  </si>
  <si>
    <t>Song, Qinghua;Zhang, Wu;Wu, Pin Chieh;Zhu, Weiming;Shen, Zhong Xiang;Chong, Peter Han Joo;Liang, Qing Xuan;Yang, Zhen Chuan;Hao, Yi Long;Cai, Hong;Zhou, Hai Feng;Gu, Yuandong;Lo, Guo Qiang;Tsai, Din Ping;Bourouina, Tarik;Leprince-Wang, Yamin;Liu, Ai Qun</t>
  </si>
  <si>
    <t>Taiwan;France;Singapore;Singapore;New Zealand;China;China;United States;Singapore</t>
  </si>
  <si>
    <t>Taipei;Marne-la-Vallee;Singapore City;Singapore City;Auckland;Xi'an;Beijing;Cambridge;Singapore City</t>
  </si>
  <si>
    <t>Academia Sinica, Research Center for Applied Sciences;Universit√© Paris-Est;A-Star, Institute of Microelectronics;A-Star, Singapore Institute of Manufacturing Technology;Auckland University of Technology;Xi'an Jiaotong University;Peking University;Harvard University;Nanyang Technological University</t>
  </si>
  <si>
    <t>60092849;60085092;60032754;60030183;60023760;60018308;60014966;60009982;60005510</t>
  </si>
  <si>
    <t>Song Q.</t>
  </si>
  <si>
    <t>Water-Resonator-Based Metasurface: An Ultrabroadband and Near-Unity Absorption</t>
  </si>
  <si>
    <t>10.1002/adom.201601103</t>
  </si>
  <si>
    <t>2-s2.0-85016024246</t>
  </si>
  <si>
    <t>['typically suffer', 'planar yagi', 'particularly relevant', 'outcoupling efficiency', 'nanoscale sources', 'matter interfaces', 'light emission', 'large mismatch', 'guided modes', 'film optics', 'electromagnetic radiation', 'basic process']</t>
  </si>
  <si>
    <t>Light emission is a basic process at the core of applications in optics and photonics, such as lighting, sensing and telecom. Despite extensive work on the design of light-matter interfaces, the outcoupling of electromagnetic radiation from nanoscale sources is still a challenge. Here, we show how a planar Yagi-Uda antenna based on thin-film optics can lead to more than 90% outcoupling efficiency and strong directional emission from materials with a large refractive index. Our findings are particularly relevant for semiconductor-based nanophotonic devices, which typically suffer from a large mismatch with respect to freespace and guided modes.</t>
  </si>
  <si>
    <t>1634-1646</t>
  </si>
  <si>
    <t>60024260-60016618;60024260-60006264</t>
  </si>
  <si>
    <t>57193992093;6701443857</t>
  </si>
  <si>
    <t>Galal, Hossam;Agio, Mario</t>
  </si>
  <si>
    <t>Germany;Egypt;Italy</t>
  </si>
  <si>
    <t>Siegen;Cairo;Florence</t>
  </si>
  <si>
    <t>Universit√§t Siegen;Ain Shams University;CNR - Istituto Nazionale di Ottica</t>
  </si>
  <si>
    <t>60024260;60016618;60006264</t>
  </si>
  <si>
    <t>Galal H.</t>
  </si>
  <si>
    <t>Highly efficient light extraction and directional emission from large refractive-index materials with a planar Yagi-Uda antenna</t>
  </si>
  <si>
    <t>10.1364/OME.7.001634</t>
  </si>
  <si>
    <t>2-s2.0-85018171675</t>
  </si>
  <si>
    <t>['usually small', 'unique characteristic', 'target material', 'surface plasmonometry', 'surface plasmon', 'resolution measurement', 'refractive index', 'protein bilayer', 'optical parameters', 'optical devices', 'nanoslot antennas', 'growing demand', 'free detection', 'extreme locality', 'electromagnetic waves', 'dielectric models', 'detailed nature']</t>
  </si>
  <si>
    <t>label-free detection | machine learning | mid-IR | protein | refractive index | slot antenna | surface plasmon</t>
  </si>
  <si>
    <t>The refractive index is crucial in determining the detailed nature of the propagation of the electromagnetic waves in a medium. There is a growing demand for high-resolution measurement of the refractive index because newly synthesized materials are usually small and optical devices and the elements of metamateirals are being miniaturized. In addition, the inhomogeneous broadening effects of organic materials cannot be described by the mathematical dielectric models, which are essential to extract the refractive index from conventional spectroscopic measurements. Here, we present a novel method called surface plasmonometry, which extracts the complex refractive index of a material using surface plasmons without any dielectric models. By changing the length of the nanoslot antennas, various plasmon modes are excited and coupled to the target material, which becomes a unique characteristic of the refractive index. Since the optical parameters can be extracted at each wavelength through a machine learning algorithm, mathematical dielectric models are not necessary. Furthermore, with the table-top Fourier transform infrared source and detector, we achieve 10000 times enhancement of lateral resolution compared to conventional ellipsometry owing to the extreme locality of the surface plasmon and the normal incidence geometry. We also successfully demonstrate the label-free detection of the protein bilayer by surface plasmonometry, which opens an exciting new biosensing platform.</t>
  </si>
  <si>
    <t>783-789</t>
  </si>
  <si>
    <t>60003780;60003087;60003780</t>
  </si>
  <si>
    <t>35292493300;57207380247;7404626261</t>
  </si>
  <si>
    <t>Kyoung, Jisoo;Kang, Hee Eun;Hwang, Sung Woo</t>
  </si>
  <si>
    <t>Suwon;Bucheon</t>
  </si>
  <si>
    <t>Samsung Electronics Co. Ltd.;The Catholic University of Korea</t>
  </si>
  <si>
    <t>60003780;60003087</t>
  </si>
  <si>
    <t>Kyoung J.</t>
  </si>
  <si>
    <t>Surface Plasmonometry: High-Resolution and Model-Free Plasmonic Measurements of the Refractive Index and Its Biosensing Application</t>
  </si>
  <si>
    <t>10.1021/acsphotonics.7b00098</t>
  </si>
  <si>
    <t>2-s2.0-85018492946</t>
  </si>
  <si>
    <t>DMR 1120923</t>
  </si>
  <si>
    <t>['spontaneous emission', 'recombination rate', 'quantum dot', 'processing variations', 'open top', 'metal cap', 'highly tolerant', 'good tolerance', 'emission wavelength', 'emission intensity', 'closed top', 'cavity design', '132 ps']</t>
  </si>
  <si>
    <t>III-nitride | metallic cavity | plasmonic coupling | quantum dots | quantum efficiency | site control</t>
  </si>
  <si>
    <t>A self-aligned, highly tolerant "open top" cavity design is proposed and shown to enhance the spontaneous emission of InGaN quantum dots. Compared to the "closed top" counterpart, removing the metal cap, creating an "open top" cavity, enhances both the emission intensity and recombination rate. The localized surface plasmon resonance of the Ag "open top" cavity was matched to the InGaN quantum dots' emission wavelength, resulting in an observed final emitter lifetime of 132 ps. The proposed cavity structure exhibits high cavity antenna quantum efficiency, can be self-aligned to the quantum dot, and has good tolerance to quantum dot emission wavelength, polarization, and processing variations.</t>
  </si>
  <si>
    <t>795-799</t>
  </si>
  <si>
    <t>60025778;60025778;60025778;60025778;60025778-60023053;60025778;60025778;60025778</t>
  </si>
  <si>
    <t>55926538500;42061598000;55486184900;55427251000;56155963800;55468897300;36139280900;7005207185</t>
  </si>
  <si>
    <t>Demory, Brandon;Katcher, Adam;Hill, Tyler;Teng, Chu Hsiang;Zhang, Cheng;Guo, L. Jay;Deng, Hui;Ku, P. C.</t>
  </si>
  <si>
    <t>Ann Arbor;Gaithersburg</t>
  </si>
  <si>
    <t>University of Michigan, Ann Arbor;National Institute of Standards and Technology</t>
  </si>
  <si>
    <t>60025778;60023053</t>
  </si>
  <si>
    <t>Demory B.</t>
  </si>
  <si>
    <t>Improving the Radiative Efficiency of InGaN Quantum Dots via an Open Top Cavity</t>
  </si>
  <si>
    <t>10.1021/acsphotonics.7b00140</t>
  </si>
  <si>
    <t>2-s2.0-85018512603</t>
  </si>
  <si>
    <t>['twisted light', 'twist dependence', 'results pave', 'new degree', 'first place', 'excited modes', 'encode information', 'directly read', 'dark modes', 'central importance']</t>
  </si>
  <si>
    <t>bright and dark mode excitation | light-matter interaction | nanoplasmonic | orbital angular momentum light</t>
  </si>
  <si>
    <t>Orbital angular momentum of light has recently been recognized as a new degree of freedom to encode information in quantum communication using light pulses. Methods to extract this information include reversing the process by which such twisted light was created in the first place or interference with other beams. Here we propose an alternative new way to directly read out the extra information encoded in twisted light using plasmonic nanoantennas by converting the information about the orbital angular momentum of light into spectral information using bright and dark modes. Exemplarily considering rotation-symmetric nanorod nanoantennas, we show that their scattering cross section is sensitive to the value of the orbital angular momentum combined with the polarization of an incident twisted light beam. Explaining the twist dependence of the excited modes with a new analytical model, our results pave the way to twisted light nanoplasmonics, which is of central importance for future on-chip communication using orbital angular momentum of light.</t>
  </si>
  <si>
    <t>891-896</t>
  </si>
  <si>
    <t>60000401;60015150;60000401-60015150;60015150;60015150</t>
  </si>
  <si>
    <t>57194055684;57190580538;12792941300;8907341200;57201236792</t>
  </si>
  <si>
    <t>Kerber, Richard M.;Fitzgerald, Jamie M.;Reiter, Doris E.;Oh, Sang Soon;Hess, Ortwin</t>
  </si>
  <si>
    <t>United Kingdom;Germany</t>
  </si>
  <si>
    <t>London;Munster</t>
  </si>
  <si>
    <t>Imperial College London;Westf√§lische Wilhelms-Universit√§t M√ºnster</t>
  </si>
  <si>
    <t>60015150;60000401</t>
  </si>
  <si>
    <t>Kerber R.</t>
  </si>
  <si>
    <t>Reading the Orbital Angular Momentum of Light Using Plasmonic Nanoantennas</t>
  </si>
  <si>
    <t>10.1021/acsphotonics.6b00980</t>
  </si>
  <si>
    <t>2-s2.0-85018518125</t>
  </si>
  <si>
    <t>['wide range', 'substrate lens', 'specific aim', 'space radiation', 'simple lumped', 'resonant conditions', 'rectifying free', 'present work', 'paramount interest', 'optical coupling', 'novel two', 'natural nonlinearities', 'mobility two', 'light conversion', 'integrated device', 'implementing quasi', 'impedance matching', 'former depends', 'even tuned', 'element models', 'electromagnetic simulations', 'effect rectifiers', 'dipole antenna', 'desired frequency', 'demonstrated concepts', 'dc current', 'coupled rectifiers', 'coupled field', 'clearly identified', 'circuit resonances', 'broad 0', 'antenna models']</t>
  </si>
  <si>
    <t>antenna loading | field-effect transistor | optoelectronics | rectifier | two-dimensional electron gas</t>
  </si>
  <si>
    <t>Light conversion into dc current is of paramount interest for a wide range of upcoming energy applications. Here we integrated dipole antennas with field-effect transistors based on a two-dimensional electron gas, with the specific aim of rectifying free-space radiation exploiting both artificial and natural nonlinearities. In the present work, resonant conditions of antenna-coupled field-effect rectifiers have been identified in a terahertz experiment based on the well-established GaAs transistor technology. Rectification of free-space radiation has been observed in a broad 0.15-0.40 THz range by implementing quasi-optical coupling with a substrate lens to an AlGaAs/GaAs heterostructure transistor into the gap of a cross-dipole antenna. The short- and the open-circuit resonances have been clearly identified through a comparison between experimental photocurrent spectra, electromagnetic simulations, and antenna models. The former depends only on the dipole antenna geometry, while the latter is determined by the impedance matching between the antenna and the integrated device and, as such, can be even tuned to the desired frequency by applying a dc gate bias. In addition, the high-mobility two-dimensional electron gas supports plasma wave cavity resonances featuring natural hydrodynamic nonlinearity. The resonant peaks corresponding to the different rectification mechanisms have been identified and discussed in terms of simple lumped-element models. The demonstrated concepts are extrapolated toward infrared frequencies, where novel application demands and novel two-dimensional electron gas materials for antenna-coupled rectifiers are emerging.</t>
  </si>
  <si>
    <t>837-845</t>
  </si>
  <si>
    <t>60032350-60102151;60102151;60102151;60032350</t>
  </si>
  <si>
    <t>55190288000;55489509900;8290267400;7004250966</t>
  </si>
  <si>
    <t>Giliberti, Valeria;Panaro, Simone;Toma, Andrea;Ortolani, Michele</t>
  </si>
  <si>
    <t>Giliberti V.</t>
  </si>
  <si>
    <t>Loading the Antenna Gap with Two-Dimensional Electron Gas Transistors: A Versatile Approach for the Rectification of Free-Space Radiation</t>
  </si>
  <si>
    <t>10.1021/acsphotonics.6b00903</t>
  </si>
  <si>
    <t>2-s2.0-85018521367</t>
  </si>
  <si>
    <t>['virtual three', 'virtual field', 'sphere symmetric', 'small circle', 'robotics 2017', 'range yield', 'range approximation', 'optimal range', 'multiple sets', 'method extended', 'method enables', 'level differences', 'lambda circle', 'estimating range', 'dimensional field', 'circles intersect', 'binaural robot', 'best focus', 'auditory axis', 'arrival time', 'also range', 'acoustic source']</t>
  </si>
  <si>
    <t>Acoustic localization | Binaural systems | Robotic sensing | Synthetic aperture</t>
  </si>
  <si>
    <t>A solution to binaural direction finding described in Tamsett (Robotics 2017, 6(1), 3) is a synthetic aperture computation (SAC) performed as the head is turned while listening to a sound. A far-range approximation in that paper is relaxed in this one and the method extended for SAC as a function of range for estimating range to an acoustic source. An instantaneous angle Œª (lambda) between the auditory axis and direction to an acoustic source locates the source on a small circle of colatitude (lambda circle) of a sphere symmetric about the auditory axis. As the head is turned, data over successive instantaneous lambda circles are integrated in a virtual field of audition from which the direction to an acoustic source can be inferred. Multiple sets of lambda circles generated as a function of range yield an optimal range at which the circles intersect to best focus at a point in a virtual three-dimensional field of audition, providing an estimate of range. A proof of concept is demonstrated using simulated experimental data. The method enables a binaural robot to estimate not only direction but also range to an acoustic source from sufficiently accurate measurements of arrival time/level differences at the antennae.</t>
  </si>
  <si>
    <t>Robotics</t>
  </si>
  <si>
    <t>Tamsett, Duncan</t>
  </si>
  <si>
    <t>Inverness</t>
  </si>
  <si>
    <t>University of the Highlands and Islands</t>
  </si>
  <si>
    <t>Tamsett D.</t>
  </si>
  <si>
    <t>Binaural range finding from synthetic aperture computation as the head is turned</t>
  </si>
  <si>
    <t>10.3390/robotics6020010</t>
  </si>
  <si>
    <t>2-s2.0-85030997047</t>
  </si>
  <si>
    <t>['‚ äòrecognition', 'various origin', 'tunning strategies', 'time evolution', 'three types', 'synthetic oligoglycines', 'strictly monitored', 'size distributions', 'octyl chain', 'obtained self', 'investigated samples', 'innate reason', 'hydrophobic nanospecies', 'high potential', 'heptyl chain', 'electrophoretic mobilities', 'detailed investigation', 'control applications', 'c7 ).', 'basic result', 'assembled nanostructures', 'assembled nanoaggregates', 'antennary olygoglycines', 'antennary oligoglycines', 'also clarified']</t>
  </si>
  <si>
    <t>Antennary oligoglycines | H-Bonding | Noncovalent nanoplatform | Self-assembly | Tectomers</t>
  </si>
  <si>
    <t>In aqueous media synthetic antennary oligoglycine molecules self-assemble into supramolecular structures like bulk hydrophilic aggregates (tectomers), vesicles, etc. The innate reason for the self-organization is the onset of highly cooperative network of intra- and intermolecular hydrogen bonds, resulting in ‚Äòrecognition-type‚Äô interactions. The present study deals with the detailed investigation of the onset, the time evolution and the properties of the tectomers, formed from three types of synthetic oligoglycines: four-antennary (T4), two- antennary with octyl chain (T2-C8) and two-antennary with heptyl chain (T2-C7). Detailed size distributions and the electrophoretic mobilities of the aggregates are presented. The pH and the temperature of the investigated samples are strictly monitored and kept within prescribed value ranges. The impact of the addition of low molecular mass electrolyte (NaCl) on the size distributions of the obtained self-assemblies is also clarified. The basic result is the registration of predominantly bimodal size distribution of the self-assembled nanoaggregates. Only at high oligoglycine concentration the sizes distribution becomes monomodal. Insofar as the antennary oligoglycines are biocompatible, the pool of attained systematic data will be further implemented in the design and fine-tunning strategies of complex fluid formulations aimed at the entrapment of charged and/or hydrophobic nanospecies of various origin. The obtained results suggest that the self-assembled nanostructures of antennary olygoglycines have high potential for e.g. biomedical and water-purity-control applications.</t>
  </si>
  <si>
    <t>106-116</t>
  </si>
  <si>
    <t>Colloids and Surfaces A: Physicochemical and Engineering Aspects</t>
  </si>
  <si>
    <t>60001125;60085452;60001125;60001125</t>
  </si>
  <si>
    <t>23984862900;16304660800;35611654200;6701709065</t>
  </si>
  <si>
    <t>Gyurova, Anna Y.;Michna, Aneta;Nikolov, Ljubomir;Mileva, Elena</t>
  </si>
  <si>
    <t>Poland;Bulgaria</t>
  </si>
  <si>
    <t>Krakow;Sofia</t>
  </si>
  <si>
    <t>Institute of Catalysis and Surface Chemistry of the Polish Academy of Sciences;Institute of Physical Chemistry Bulgarian Academy of Sciences</t>
  </si>
  <si>
    <t>60085452;60001125</t>
  </si>
  <si>
    <t>Gyurova A.</t>
  </si>
  <si>
    <t>Self-assembly of four- and two-antennary oligoglycines in aqueous medium</t>
  </si>
  <si>
    <t>S092777571630752X</t>
  </si>
  <si>
    <t>10.1016/j.colsurfa.2016.09.012</t>
  </si>
  <si>
    <t>2-s2.0-84994750586</t>
  </si>
  <si>
    <t>['transmitted bits', 'system parameters', 'spatial modulation', 'simulation results', 'selected antenna', 'scheme based', 'proposed system', 'proposed scheme', 'mathematical expression', 'gaussian approximation', 'evaluated numerically', 'error probability', 'derived based', 'dcsk ),', 'data rate', 'carrying unit']</t>
  </si>
  <si>
    <t>A high-data-rate differential chaos shift keying (DCSK) scheme based on spatial modulation (SM), spatially modulated DCSK (SM-DCSK), is proposed. By employing multiple transmit antennas and using transmit antenna index as information-carrying unit, the proposed scheme offers a higher data rate compared with the conventional DCSK scheme. In particular, with two transmit antennas, the proposed scheme transmits a DCSK modulated bit from a selected antenna and hence can double the data rate. At the receiver, the maximum received signal is used to retrieve the block of transmitted bits. Mathematical expression for the conditional error probability of the proposed system is derived based on Gaussian approximation. The error probability of the antenna number estimation and the error probability of the transmitted bit estimation are evaluated numerically. Symbol error rate of the proposed scheme is compared with that of the quadrature chaos shift keying scheme. Numerical and simulation results are presented as a function of system parameters.</t>
  </si>
  <si>
    <t>905-909</t>
  </si>
  <si>
    <t>60010126;60104339</t>
  </si>
  <si>
    <t>57214419999;35488669000</t>
  </si>
  <si>
    <t>Kumar, Atul;Sahu, Pravas Ranjan</t>
  </si>
  <si>
    <t>Bhubaneswar;Guwahati</t>
  </si>
  <si>
    <t>Indian Institute of Technology Bhubaneswar;Indian Institute of Technology Guwahati</t>
  </si>
  <si>
    <t>60104339;60010126</t>
  </si>
  <si>
    <t>Performance analysis of spatially modulated differential chaos shift keying modulation</t>
  </si>
  <si>
    <t>10.1049/iet-com.2016.0810</t>
  </si>
  <si>
    <t>2-s2.0-85019064357</t>
  </si>
  <si>
    <t>['used antenna', 'tr 36', 'study deals', 'simulations results', 'sector cells', 'proposed closed', 'obtained expression', 'latter may', 'general closed', 'form formulation', 'express analytically', 'exact one', 'ergodic capacity', 'clustered within', 'authors provide', 'authors propose', 'area covered']</t>
  </si>
  <si>
    <t>This study deals with the ergodic capacity in multi-sector cells. Due to the presence of the antenna gain pattern in the expression of the capacity, the latter may be difficult to express analytically. To overcome this problem, the authors propose to approximate the antenna gain pattern by means of a piecewise linear function, which leads to a general closed-form formulation of the capacity. The obtained expression is applicable for any used antenna. The simulations results are performed by using the long term evolution (LTE) TR 36.942 antenna specification, showing that the proposed closed-form capacity almost matches the exact one. In addition, the authors provide a practical use case of the method, by considering a scenario where the users are clustered within the area covered by the antenna.</t>
  </si>
  <si>
    <t>936-941</t>
  </si>
  <si>
    <t>116681632;116681632;116681632</t>
  </si>
  <si>
    <t>55440125800;6602918355;6507836274</t>
  </si>
  <si>
    <t>Savaux, Vincent;Siaud, Isabelle;Legouable, Rodolphe</t>
  </si>
  <si>
    <t>IRT Bcom</t>
  </si>
  <si>
    <t>Savaux V.</t>
  </si>
  <si>
    <t>Closed-form approximation of the capacity in multi-sector cells: Application to LTE tri-sector antenna</t>
  </si>
  <si>
    <t>10.1049/iet-com.2016.0881</t>
  </si>
  <si>
    <t>2-s2.0-85019065973</t>
  </si>
  <si>
    <t>FA2386-14-1-4030</t>
  </si>
  <si>
    <t>['typically tuned', 'time delay', 'scheme opens', 'ring resonators', 'rf signals', 'recent developments', 'radio frequency', 'radar applications', 'pulse delay', 'photonic integration', 'enabled realizations', 'delay manipulation', 'crucial functionality', 'continuous tunability', 'compatible approach', 'arrayed antennas']</t>
  </si>
  <si>
    <t>Integrated optics | Radio frequency photonics</t>
  </si>
  <si>
    <t>Rapid and continuous tunability of time delay is a crucial functionality for radio frequency (RF) photonic signal processing systems. Recent developments in photonic integration have enabled realizations of integrated microwave photonic (MWP) delay lines based on optical resonant devices such as ring resonators, typically tuned by slow thermooptic effect. Here, we introduce an optical tuning approach to controlling and switching RF time delay from integrated optical ring resonators with a fast tuning speed. We demonstrate seamless tuning between pulse delay and advancement, as well as gigahertz switch capability without modifying the properties of resonators. This scheme opens the possibility for wideband advanced time-delay manipulation of RF signals for phase-arrayed antennas and radar applications in a general and compatible approach.</t>
  </si>
  <si>
    <t>418-423</t>
  </si>
  <si>
    <t>Optica</t>
  </si>
  <si>
    <t>60025709;60025709;60025709;60025709</t>
  </si>
  <si>
    <t>57190133384;57188672005;13105598300;7004954575</t>
  </si>
  <si>
    <t>Liu, Yang;Choudhary, Amol;Marpaung, David;Eggleton, Benjamin J.</t>
  </si>
  <si>
    <t>Gigahertz optical tuning of an on-chip radio frequency photonic delay line</t>
  </si>
  <si>
    <t>10.1364/OPTICA.4.000418</t>
  </si>
  <si>
    <t>2-s2.0-85019096843</t>
  </si>
  <si>
    <t>['two hops', 'three sub', 'second hop', 'relay broadcasts', 'received information', 'optimal solution', 'null space', 'nsbf ).', 'minimum asr', 'first hop', 'exchange messages', 'antenna relay']</t>
  </si>
  <si>
    <t>This study concerns maximising the minimum achievable secrecy rate (ASR) of a two-way relay network in the presence of an eavesdropper, in which two nodes aim to exchange messages in two hops, using a multi-antenna relay. Throughout the first hop, the two nodes simultaneously transmit their messages to the relay. In the second hop, the relay broadcasts a combination of the received information to the users such that the transmitted signal lies in the null space of the eavesdropper's channel; this is called null space beamforming (NSBF). The best NSBF matrix for maximising the minimum ASR is studied, showing that the problem is not convex in general. To address this issue, the problem is divided into three sub-problems: a close-to-optimal solution is derived by using the semi-definite relaxation technique. Simulation results demonstrate the superiority of the proposed method w.r.t. the most well-known method addressed in the literature.</t>
  </si>
  <si>
    <t>793-800</t>
  </si>
  <si>
    <t>57194193955;15623118500;55821302200</t>
  </si>
  <si>
    <t>Khordad, Erfan;Akhlaghi, Soroush;Mirzaee, Meysam</t>
  </si>
  <si>
    <t>Khordad E.</t>
  </si>
  <si>
    <t>Maximising the minimum achievable secrecy rate of two-way relay networks using the null space beamforming method</t>
  </si>
  <si>
    <t>10.1049/iet-com.2016.0470</t>
  </si>
  <si>
    <t>2-s2.0-85019118385</t>
  </si>
  <si>
    <t>['theoretical value', 'sfrd ),', 'scale antennas', 'relaxation detector', 'recent studies', 'qr decomposition', 'proposed sfrd', 'order qam', 'novel semidefinite', 'noise ratio', 'initial vector', 'improved semidefinite', 'effectively approach', 'effective method', 'detection result', 'detection algorithm', 'authors develop']</t>
  </si>
  <si>
    <t>Recent studies have shown that existing detection algorithms are not suitable for high-order quadrature amplitude modulation (QAM) in massive MIMO system. In this paper, with an equivalent objective function by QR decomposition and further relaxation on the constrains, the authors develop an improved semidefinite further relaxation detector (SFRD), which is proved to be convex and has solutions within polynomial complexity time. Using the detection result from the proposed SFRD as the initial vector, they propose a novel semidefinite further relaxation on the likelihood ascent search (SFRLAS) detection algorithm. It has been shown through their studies that the proposed SFRLAS scheme can effectively approach the optimum bit error rate from the maximum-likelihood detection algorithm for systems with high-order QAM and large-scale antennas, however, with a lower computational complexity. The spectral efficiency converges to the theoretical value at a much lower required average received signal-to-noise ratio. It is an effective method for high-order QAM signal detection in massive MIMO system.</t>
  </si>
  <si>
    <t>801-808</t>
  </si>
  <si>
    <t>60019616;60019616;60019000</t>
  </si>
  <si>
    <t>57191597348;8240138900;7501683475</t>
  </si>
  <si>
    <t>Li, Lin;Meng, Weixiao;Li, Cheng</t>
  </si>
  <si>
    <t>Harbin;St John's</t>
  </si>
  <si>
    <t>Harbin Institute of Technology;Memorial University of Newfoundland</t>
  </si>
  <si>
    <t>60019616;60019000</t>
  </si>
  <si>
    <t>Semidefinite further relaxation on likelihood ascent search detection algorithm for high-order modulation in massive MIMO system</t>
  </si>
  <si>
    <t>10.1049/iet-com.2016.1160</t>
  </si>
  <si>
    <t>2-s2.0-85019137338</t>
  </si>
  <si>
    <t>['‚ àº3', 'work demonstrates', 'used along', 'therefore leading', 'terahertz quantum', 'shorter wavelengths', 'sensitive metasurfaces', 'sensitive metasurface', 'semiconductor laser', 'selectively applied', 'selectively amplify', 'selective amplification', 'resonantly interact', 'power efficiency', 'polarization state', 'peak power', 'one array', 'new approach', 'narrow divergence', 'less common', 'gain material', 'excellent beam', 'emitting antennas', 'electrical bias', 'dynamic control', 'directly switching', 'designed polarization', 'create lasers', 'common approach', 'cavity surface', 'cavity mode', 'cascade laser', 'applicable beyond', 'amplifying metasurface', 'achieve direct', '93 mw', '80 ¬∞,', '77 k', '4 thz']</t>
  </si>
  <si>
    <t>Metamaterials | Polarization | Polarization-selective devices | Quantum cascade | Semiconductor lasers | Vertical emitting lasers</t>
  </si>
  <si>
    <t>Dynamic control of a laser‚Äôs output polarization state is desirable for applications in polarization sensitive imaging, spectroscopy, and ellipsometry. Using external elements to control the polarization state is a common approach. Less common and more challenging is directly switching the polarization state of a laser, which, however, has the potential to provide high switching speeds, compactness, and power efficiency. Here, we demonstrate a new approach to achieve direct and electrically controlled polarization switching of a semiconductor laser. This is enabled by integrating a polarization-sensitive metasurface with a semiconductor gain medium to selectively amplify a cavity mode with the designed polarization state, therefore leading to an output in the designed polarization. Here, the demonstration is for a terahertz quantum-cascade laser, which exhibits electrically controlled switching between two linear polarizations separated by 80¬∞, while maintaining an excellent beam with a narrow divergence of ‚àº3¬∞ √ó 3¬∞ and a singlemode operation fixed at ‚àº3.4 THz, combined with a peak power as high as 93 mW at a temperature of 77 K. The polarization-sensitive metasurface is composed of two interleaved arrays of surface-emitting antennas, all of which are loaded with quantum-cascade gain materials. Each array is designed to resonantly interact with one specific polarization; when electrical bias is selectively applied to the gain material in one array, selective amplification of one polarization occurs. The amplifying metasurface is used along with an output coupler reflector to build a vertical-external-cavity surface-emitting laser whose output polarization state can be switched solely electrically. This work demonstrates the potential of exploiting amplifying polarization-sensitive metasurfaces to create lasers with desirable polarization states‚Äîa concept which is applicable beyond the terahertz and can potentially be applied to shorter wavelengths.</t>
  </si>
  <si>
    <t>468-475</t>
  </si>
  <si>
    <t>60027550;60027550;60027550;60027550;60007843;60027550;60027550</t>
  </si>
  <si>
    <t>56984650300;57191676235;56912360500;35148166900;7005206923;36041035600;7404502890</t>
  </si>
  <si>
    <t>Xu, Luyao;Chen, Daguan;Curwen, Christopher A.;Memarian, Mohammad;Reno, John L.;Itoh, Tatsuo;Williams, Benjamin S.</t>
  </si>
  <si>
    <t>Los Angeles;Albuquerque</t>
  </si>
  <si>
    <t>University of California, Los Angeles;Sandia National Laboratories, New Mexico</t>
  </si>
  <si>
    <t>60027550;60007843</t>
  </si>
  <si>
    <t>Metasurface quantum-cascade laser with electrically switchable polarization</t>
  </si>
  <si>
    <t>10.1364/OPTICA.4.000468</t>
  </si>
  <si>
    <t>2-s2.0-85019138149</t>
  </si>
  <si>
    <t>2013R1A1A4A01005437</t>
  </si>
  <si>
    <t>['suboptimal algorithms', 'second algorithm', 'nth rooting', 'linear receivers', 'input multiple', 'eigenvalue decomposition', 'computational complexities']</t>
  </si>
  <si>
    <t>This study proposes enhanced suboptimal transmit antenna selection algorithms based on eigenvalue decomposition for spatial multiplexing multiple-input multiple-output (MIMO) systems with linear receivers over correlated MIMO flat fading channels. The suboptimal algorithms presented are based on the nth rooting of maximal ratio combined full channel matrix, in which the condition number significantly decreases, and the decremental selection strategy. The first algorithm exploits channel gains obtained by the channel scaling technique, and is further simplified with much lower complexity in the second algorithm. It is shown that they outperform other suboptimal algorithms in terms of bit error rate minimisation under doubly correlated channels. Moreover, their computational complexities are compared with those of other fast antenna selection algorithms. In addressing channel estimation errors on doubly correlated channels, the proposed decremental selection approaches are shown to offer more robustness than other algorithms.</t>
  </si>
  <si>
    <t>855-863</t>
  </si>
  <si>
    <t>Kim, Sangchoon</t>
  </si>
  <si>
    <t>Dong-A University</t>
  </si>
  <si>
    <t>Performance of decremental antenna selection algorithms for spatial multiplexing MIMO systems with linear receiver over correlated fading channels</t>
  </si>
  <si>
    <t>10.1049/iet-com.2016.1059</t>
  </si>
  <si>
    <t>2-s2.0-85019150324</t>
  </si>
  <si>
    <t>['two structures', 'transition charges', 'state trajectory', 'slightly larger', 'significantly slower', 'protein environment', 'performed followed', 'pe555 structure', 'pe555 complex', 'involved bilins', 'individual chromophores', 'extracted using', 'exciton dynamics', 'environmental coupling', 'energy levels', 'electrostatic potentials', 'dissimilar arrangements', 'dipole approximation', 'comparison purposes', 'clear differences', 'classical ground']</t>
  </si>
  <si>
    <t>The environmental coupling of the phycobiliprotein antenna complex PE555 and its excitonic energy transfer mechanisms are studied in detail. Molecular dynamics simulations were performed followed by calculations of the vertical transition energies along the classical ground-state trajectory. To this end, the distributions of energy levels for the PE555 complex were found to be similar to those of the PE545 complex despite the clear differences in the respective protein structures. In the PE555 complex the two Œ±Œ≤ monomers are rotated by ‚àº73¬∞ compared to the PE545 structure leading to a water filled channel. Moreover, the connections between the bilins, which act as pigments in these aggregates, and the protein show clear differences in the two structures. Analyzing the coupling of the individual chromophores to the protein environment, however, yielded similar spectral densities in the two protein complexes. In addition, the partial transition charges of the involved bilins have been determined in order to calculate the electronic couplings using the transition charges from electrostatic potentials (TrEsp) method. For comparison purposes, the couplings have been extracted using the point-dipole approximation as well. On average the coupling values predicted by the dipole approximation are slightly larger than those from the TrEsp method leading to enhanced population decay rates as tested in ensemble-averaged wave packet dynamics. Moreover, the exciton dynamics in the PE555 structure is significantly slower than in the PE545 complex due to the smaller coupling values induced by the dissimilar arrangements of the monomers.</t>
  </si>
  <si>
    <t>3228-3236</t>
  </si>
  <si>
    <t>60016458;60016458;60016458</t>
  </si>
  <si>
    <t>56765362500;56705465300;7004179274</t>
  </si>
  <si>
    <t>Chandrasekaran, Suryanarayanan;Pothula, Karunakar Reddy;Kleinekath√∂fer, Ulrich</t>
  </si>
  <si>
    <t>Bremen</t>
  </si>
  <si>
    <t>Jacobs University Bremen</t>
  </si>
  <si>
    <t>Chandrasekaran S.</t>
  </si>
  <si>
    <t>Protein Arrangement Effects on the Exciton Dynamics in the PE555 Complex</t>
  </si>
  <si>
    <t>10.1021/acs.jpcb.6b05803</t>
  </si>
  <si>
    <t>2-s2.0-85019968388</t>
  </si>
  <si>
    <t>['various versions', 'three non', 'test functions', 'solutions ),', 'small half', 'simulations demonstrates', 'research proposes', 'proposed mcs', 'power beamwidth', 'positions exploration', 'optimization technique', 'mcs algorithm', 'hill climbing', 'fraction probability', 'excitation phases', 'excitation amplitudes', 'dominated solutions', 'compatible competitors', 'based algorithms', 'array elements']</t>
  </si>
  <si>
    <t>This research proposes the various versions of modified cuckoo search (MCS) metaheuristic algorithm deploying the strength Pareto evolutionary algorithm (SPEA) multiobjective (MO) optimization technique in rectangular array geometry synthesis. Precisely, the MCS algorithm is proposed by incorporating the Roulette wheel selection operator to choose the initial host nests (individuals) that give better results, adaptive inertia weight to control the positions exploration of the potential best host nests (solutions), and dynamic discovery rate to manage the fraction probability of finding the best host nests in 3-dimensional search space. In addition, the MCS algorithm is hybridized with the particle swarm optimization (PSO) and hill climbing (HC) stochastic techniques along with the standard strength Pareto evolutionary algorithm (SPEA) forming the MCSPSOSPEA and MCSHCSPEA, respectively. All the proposed MCS-based algorithms are examined to perform MO optimization on Zitzler-Deb-Thiele's (ZDT's) test functions. Pareto optimum trade-offs are done to generate a set of three non-dominated solutions, which are locations, excitation amplitudes, and excitation phases of array elements, respectively. Overall, simulations demonstrates that the proposed MCSPSOSPEA outperforms other compatible competitors, in gaining a high antenna directivity, small half-power beamwidth (HPBW), low average side lobe level (SLL) suppression, and/or significant predefined nulls mitigation, simultaneously.</t>
  </si>
  <si>
    <t>60090652;60070814;60090652;60101841;60002763</t>
  </si>
  <si>
    <t>57210770305;57190306394;57202496362;57195572239;57216343602</t>
  </si>
  <si>
    <t>Abdul Rani, Khairul Najmy;Abdulmalek, Mohamedfareq;Rahim, Hasliza A.;Chin, Neoh Siew;Abd Wahab, Alawiyah</t>
  </si>
  <si>
    <t>Malaysia;Malaysia;United Arab Emirates;Malaysia</t>
  </si>
  <si>
    <t>Kuala Lumpur;Arau;Dubai;Sintok</t>
  </si>
  <si>
    <t>UCSI University;Universiti Malaysia Perlis;University of Wollongong in Dubai;Universiti Utara Malaysia</t>
  </si>
  <si>
    <t>60101841;60090652;60070814;60002763</t>
  </si>
  <si>
    <t>Abdul Rani K.N.</t>
  </si>
  <si>
    <t>Hybridization of Strength Pareto Multiobjective Optimization with Modified Cuckoo Search Algorithm for Rectangular Array</t>
  </si>
  <si>
    <t>10.1038/srep46521</t>
  </si>
  <si>
    <t>2-s2.0-85028885271</t>
  </si>
  <si>
    <t>['‚ àº10', 'using 21', 'tomographic 21', 'temperature fluctuations', 'spin alignment', 'reionization history', 'probe large', 'point statistics', 'novel method', 'method relies', 'magnetic precession', 'hydrogen atoms', 'high redshift', 'grid configuration', 'foreground subtraction', 'first paper', 'dipole antennas', 'day value', 'cosmological setting', 'cm tomography', 'cm brightness', '1œé detection']</t>
  </si>
  <si>
    <t>In the first paper of this series, we proposed a novel method to probe large-scale intergalactic magnetic fields during the cosmic Dark Ages, using 21-cm tomography. This method relies on the effect of spin alignment of hydrogen atoms in a cosmological setting, and on the effect of magnetic precession of the atoms on the statistics of the 21-cm brightness-temperature fluctuations. In this paper, we forecast the sensitivity of future tomographic surveys to detecting magnetic fields using this method. For this purpose, we develop a minimum-variance estimator formalism to capture the characteristic anisotropy signal using the two-point statistics of the brightness-temperature fluctuations. We find that, depending on the reionization history, and subject to the control of systematics from foreground subtraction, an array of dipole antennas in a compact-grid configuration with a collecting area slightly exceeding one square kilometer can achieve a 1œÉ detection of ‚àº10-21 Gauss comoving (scaled to present-day value) within three years of observation. Using this method, tomographic 21-cm surveys could thus probe ten orders of magnitude below current cosmic microwave background constraints on primordial magnetic fields, and provide exquisite sensitivity to large-scale magnetic fields in situ at high redshift.</t>
  </si>
  <si>
    <t>60027485;60027485;60003500;60003500;60031581;60031581</t>
  </si>
  <si>
    <t>33567803900;36180256000;57193338383;7003793778;43361666100;56166463300</t>
  </si>
  <si>
    <t>Gluscevic, Vera;Venumadhav, Tejaswi;Fang, Xiao;Hirata, Christopher;Oklopƒçiƒá, Antonija;Mishra, Abhilash</t>
  </si>
  <si>
    <t>Pasadena;Princeton;Columbus</t>
  </si>
  <si>
    <t>California Institute of Technology;Institute for Advanced Studies;The Ohio State University</t>
  </si>
  <si>
    <t>60031581;60027485;60003500</t>
  </si>
  <si>
    <t>Gluscevic V.</t>
  </si>
  <si>
    <t>New probe of magnetic fields in the pre-reionization epoch. II. Detectability</t>
  </si>
  <si>
    <t>10.1103/PhysRevD.95.083011</t>
  </si>
  <si>
    <t>2-s2.0-85021669808</t>
  </si>
  <si>
    <t>['wide range', 'termite societies', 'termite nests', 'subsequent eons', 'social parasites', 'shedding light', 'quickly invaded', 'protective horseshoe', 'plentiful resources', 'obligate termitophiles', 'mya ])', 'morphologically specialized', 'living mesoporini', 'largely free', 'host associations', 'fossil termitophiles', 'fossil reveals', 'et sp', 'early evolution', 'cretotrichopsenius represent', 'cretotrichopsenius display', 'concealed head', 'challenging owing', '7 ].']</t>
  </si>
  <si>
    <t>Aleocharinae | Burmese amber | social parasitism | Staphylinidae | termites | termitophily | Trichopseniini</t>
  </si>
  <si>
    <t>Termitophiles, symbionts that live in termite nests, include a wide range of morphologically and behaviorally specialized organisms. Complex adaptive mechanisms permit these animals to integrate into societies and to exploit their controlled physical conditions and plentiful resources, as well as to garner protection inside termite nests. An understanding of the early evolution of termitophily is challenging owing to a scarcity of fossil termitophiles, with all known reliable records occurring from the Miocene (approximately 19 million years ago [mya]) [1‚Äì6], and an equivocal termitophile belonging to the largely free-living Mesoporini from the mid-Cretaceous [7]. Here we report the oldest, morphologically specialized, and obligate termitophiles from mid-Cretaceous Burmese amber (99 mya). Cretotrichopsenius burmiticus gen. et sp. nov. belongs to Trichopseniini, a group of distinctive termitophilous aleocharine rove beetles, all of which possess specialized swollen or horseshoe-crab-shaped body plans. Cretotrichopsenius display the protective horseshoe-crab-shaped body form typical of many modern termitophiles, with concealed head and antennae and strong posteriorly directed abdominal setae. Cretotrichopsenius represent the earliest definitive termitophiles, shedding light on host associations in the early evolution of termite societies. The fossil reveals that ancient termite societies were quickly invaded by beetles and by multiple independent lineages of social parasites over the subsequent eons.</t>
  </si>
  <si>
    <t>1229-1235</t>
  </si>
  <si>
    <t>Current Biology</t>
  </si>
  <si>
    <t>60012060;60012060;60030002;60015457;60015457</t>
  </si>
  <si>
    <t>44461012300;7403891105;7201391835;54891517400;7102289209</t>
  </si>
  <si>
    <t>Cai, Chenyang;Huang, Diying;Newton, Alfred F.;Eldredge, K. Taro;Engel, Michael S.</t>
  </si>
  <si>
    <t>Chicago;Lawrence;Nanjing</t>
  </si>
  <si>
    <t>Field Museum of Natural History;University of Kansas;Nanjing Institute of Geology and Palaeontology Chinese Academy of Sciences</t>
  </si>
  <si>
    <t>60030002;60015457;60012060</t>
  </si>
  <si>
    <t>Cai C.</t>
  </si>
  <si>
    <t>Early Evolution of Specialized Termitophily in Cretaceous Rove Beetles</t>
  </si>
  <si>
    <t>S0960982217302786</t>
  </si>
  <si>
    <t>10.1016/j.cub.2017.03.009</t>
  </si>
  <si>
    <t>2-s2.0-85017418914</t>
  </si>
  <si>
    <t>['visible range', 'using photolithography', 'treatment procedures', 'thz conductivity', 'sheet resistances', 'quality factors', 'peak position', 'network films', 'merit comparable', 'individual elements', 'good transparency', 'geometric parameters', 'films thickness', 'enabling us', 'agnw films']</t>
  </si>
  <si>
    <t>We fabricated plasmonic devices operating in the terahertz (THz) frequency range using silver nanowire (AgNW) network films. AgNW films exhibit high conductivity and good transparency in the visible range, with a figure of merit comparable to that of conventional transparent conducting oxide films. The THz conductivity of AgNW films can be improved by post-treatment procedures such as welding using graphene oxide flakes. Using photolithography, we fabricated the slot antenna arrays whose resonance behaviors are determined by geometric parameters such as the length of individual elements. The plasmonic resonance varied with the sheet resistances of the film, enabling us to manipulate the quality factors and the peak position of the resonance, in particular, by controlling the films thickness and by the post-procedures such as the chemical vapor treatment.</t>
  </si>
  <si>
    <t>1679-1685</t>
  </si>
  <si>
    <t>60002445;60002445;60002445;60002445;60002445</t>
  </si>
  <si>
    <t>36666169400;54401390400;15036209200;7601409830;7202402462</t>
  </si>
  <si>
    <t>Hong, J. T.;Park, S. J.;Park, Ji Yong;Lee, Soonil;Ahn, Y. H.</t>
  </si>
  <si>
    <t>Terahertz slot antenna devices fabricated on silver nanowire network films</t>
  </si>
  <si>
    <t>10.1364/OME.7.001679</t>
  </si>
  <si>
    <t>2-s2.0-85018173966</t>
  </si>
  <si>
    <t>BK20140283</t>
  </si>
  <si>
    <t>['‚ àöhz', 'terahertz spectroscopy', 'spectral response', 'optical sensitivity', 'mixing model', 'measured photocurrent', 'mainly determined', 'gan two', 'frequency range', 'effect transistors', 'diode detectors', 'detectors designed', 'detectors based', '77 k', '2 k', '1 pw', '0 thz']</t>
  </si>
  <si>
    <t>The sensitivity of direct terahertz detectors based on self-mixing of terahertz electromagnetic waves in field-effect transistors is being improved with noise-equivalent power close to that of Schottky-barrier-diode detectors. Here, we report that such detectors based on AlGaN/GaN two-dimensional electron gas at 77 K are able to sense incoherent terahertz radiation. The measured photocurrent as a function of the gate voltage agrees well with the self-mixing model and the spectral response is mainly determined by the antenna. A Fourier-transform spectrometer equipped with detectors designed for 340, 650, and 900 GHz bands allows for terahertz spectroscopy in a frequency range from 0.1 to 2.0 THz. The 900 GHz detector at 77 K offers an optical sensitivity about 1 pW / ‚àöHz being comparable to a commercial silicon bolometer at 4.2 K. By further improving the sensitivity, room-temperature detectors would find applications in active/passive terahertz imaging and terahertz spectroscopy.</t>
  </si>
  <si>
    <t>60117396;60117396-60019118;60117396;60117396;60073673;60117396-60027363;60117396;108067251</t>
  </si>
  <si>
    <t>7203032141;56342912600;55549720400;43862003900;55179098800;56355106700;57194012178;7202891552</t>
  </si>
  <si>
    <t>Qin, Hua;Li, Xiang;Sun, Jiandong;Zhang, Zhipeng;Sun, Yunfei;Yu, Yao;Li, Xingxin;Luo, Muchang</t>
  </si>
  <si>
    <t>Suzhou;Suzhou;Beijing;Hefei;Chongqing</t>
  </si>
  <si>
    <t>Suzhou Institute of Nano-tech and Nano-Bionics, Chinese Academy of Sciences;University of Science and Technology of Suzhou;University of Chinese Academy of Sciences;University of Science and Technology of China;Chongqing Optoelectronics Technology Research Institute</t>
  </si>
  <si>
    <t>60117396;60073673;60027363;60019118;108067251</t>
  </si>
  <si>
    <t>Qin H.</t>
  </si>
  <si>
    <t>Detection of incoherent terahertz light using antenna-coupled high-electron-mobility field-effect transistors</t>
  </si>
  <si>
    <t>10.1063/1.4982604</t>
  </si>
  <si>
    <t>2-s2.0-85018307781</t>
  </si>
  <si>
    <t>['work facilitates', 'wide range', 'thoroughly studied', 'tailored responses', 'revealing opportunities', 'recent investigations', 'possibilities offered', 'plasmonic heterostructures', 'plasmonic heterodimers', 'nondipolar modes', 'mode hybridization', 'interband interaction', 'heterodimer geometry', 'directional scattering', 'dimer geometry', 'dimer constituent', 'coupling conditions', 'catalytic applications', 'al nanoparticles']</t>
  </si>
  <si>
    <t>bimetallic antennas | eigenmodes | electron beam lithography | electron energy loss spectroscopy | optical nanoantennas | plasmonic heterostructures</t>
  </si>
  <si>
    <t>While plasmonic antennas composed of building blocks made of the same material have been thoroughly studied, recent investigations have highlighted the unique opportunities enabled by making compositionally asymmetric plasmonic systems. So far, mainly heterostructures composed of nanospheres and nanodiscs have been investigated, revealing opportunities for the design of Fano resonant nanostructures, directional scattering, sensing and catalytic applications. In this article, an improved fabrication method is reported that enables precise tuning of the heterodimer geometry, with interparticle distances made down to a few nanometers between Au-Ag and Au-Al nanoparticles. A wide range of mode energy detuning and coupling conditions are observed by near field hyperspectral imaging performed with electron energy loss spectroscopy, supported by full wave analysis numerical simulations. These results provide direct insights into the mode hybridization of plasmonic heterodimers, pointing out the influence of each dimer constituent in the overall electromagnetic response. By relating the coupling of nondipolar modes and plasmon-interband interaction with the dimer geometry, this work facilitates the development of plasmonic heterostructures with tailored responses, beyond the possibilities offered by homodimers.</t>
  </si>
  <si>
    <t>3485-3495</t>
  </si>
  <si>
    <t>60028186;60028186;60028186;60028186;60028186;60028186</t>
  </si>
  <si>
    <t>55258473300;56166332100;36092636400;7402830368;7102395712;57201142581</t>
  </si>
  <si>
    <t>Flauraud, Valentin;Bernasconi, Gabriel D.;Butet, J√©r√©my;Alexander, Duncan T.L.;Martin, Olivier J.F.;Brugger, J√ºrgen</t>
  </si>
  <si>
    <t>Mode Coupling in Plasmonic Heterodimers Probed with Electron Energy Loss Spectroscopy</t>
  </si>
  <si>
    <t>10.1021/acsnano.6b08589</t>
  </si>
  <si>
    <t>2-s2.0-85018623978</t>
  </si>
  <si>
    <t>['turbulence rotation', 'turbulence properties', 'toroidal directions', 'system consists', 'plasma radius', 'plasma edge', 'partly presented', 'neoclassical theory', 'magnetic field', 'give information', 'frequency range', 'decorrelation time', 'correlation length', '22 ghz']</t>
  </si>
  <si>
    <t>microwave diagnostic | plasma rotation | radial electric field | stellarator</t>
  </si>
  <si>
    <t>For the first operation phase of the optimized stellarator W7-X, a heterodyne poloidal correlation reflectometry diagnostic is installed and put into operation. The system is intended to measure the perpendicular (with respect to the magnetic field) turbulence rotation and turbulence properties, such as the decorrelation time and correlation length at the plasma edge. Furthermore, it can give information on the magnetic field line pitch angle. The system consists of an array of microwave antennas distributed in the poloidal and toroidal directions. The frequency range of 22 GHz-40 GHz allows us to access local plasma densities of 0.6√ó1019 m-3-2.0√ó1019 m-3. During the first operation phase the turbulence rotation is measured in almost all plasmas. In addition, the radial electric field is estimated and compared to that in neoclassical theory. The relatively low plasma density allows us to cover up to 80% of the plasma radius during OP1.1. The obtained data cover various experimental programs and are partly presented in the paper.</t>
  </si>
  <si>
    <t>60007774;60026838;60007774;60007774;60007774;60026838;60026838;60026838;60026838;60007774;60007774;60007774;60026838;60109752</t>
  </si>
  <si>
    <t>6701593963;23010975200;16315089300;8299763100;57190393327;54896390100;8605806700;55942788200;7201493893;57132588900;57208230695;8316594000;6602838143;57206390911</t>
  </si>
  <si>
    <t>Kr√§mer-Flecken, A.;Windisch, T.;Behr, W.;Czymek, G.;Drews, P.;Fuchert, G.;Geiger, J.;Grulke, O.;Hirsch, M.;Knaup, M.;Liang, Y.;Neubauer, O.;Pasch, E.;Velasco, J. L.</t>
  </si>
  <si>
    <t>Spain;Germany;Germany</t>
  </si>
  <si>
    <t>Madrid;Garching bei Munchen;J√ºlich</t>
  </si>
  <si>
    <t>Laboratorio Nacional de Fusi√≥n;Max Planck Institute for Plasma Physics;Forschungszentrum J√ºlich (FZJ)</t>
  </si>
  <si>
    <t>60109752;60026838;60007774</t>
  </si>
  <si>
    <t>Kr√§mer-Flecken A.</t>
  </si>
  <si>
    <t>Investigation of turbulence rotation in limiter plasmas at W7-X with newly installed poloidal correlation reflectometer</t>
  </si>
  <si>
    <t>10.1088/1741-4326/aa66ae</t>
  </si>
  <si>
    <t>2-s2.0-85019481972</t>
  </si>
  <si>
    <t>['√© xico', 'setation pattern', 'second maxilliped', 'rostral spine', 'puerto vallarta', 'protopod length', 'ovigerous females', 'maxilla endopod', 'lateral spines', 'larval description', 'genus cardisoma', 'gecarcinid present', 'four species', 'first zoea', 'features typical', 'exopod equal', 'crassum shares', 'cardisoma crassum', '6 setae']</t>
  </si>
  <si>
    <t>Brachyura | El Salado Estuary | Grapsoidea | land crabs | zoeal description</t>
  </si>
  <si>
    <t>Of the four species of the genus Cardisoma, a larval description is available for three. A larval description of Cardisoma crassum is not available. The objective of this work was to describe the first zoea of C. crassum. Ovigerous females were collected from the El Salado Estuary, in Puerto Vallarta, Jalisco, M√©xico. The first zoeal stage of C. crassum shares the features typical of the Cardisoma: antenna with the exopod equal to 2/3 of the protopod length, maxilla endopod with terminal and two subterminal setae, first maxilliped basis with setae arranged 2, 2, 3, 3 and with 1,1,6 setae on the endopod of the second maxilliped. Also the telson of C. crassum has only a minute lateral spine. On the other hand, according to this study, it is possible to identify three species of gecarcinid present in the eastern tropical Pacific, using the length from the tip of the dorsal to the tip of the rostral spine, from tip to tip of the lateral spines of the carapace, and the setation pattern of the endopod of the maxilla.</t>
  </si>
  <si>
    <t>837-842</t>
  </si>
  <si>
    <t>15-16</t>
  </si>
  <si>
    <t>Journal of Natural History</t>
  </si>
  <si>
    <t>60005058;60005058;60005058;60005058</t>
  </si>
  <si>
    <t>23101652800;56757343400;57193776858;57193777745</t>
  </si>
  <si>
    <t>V√°zquez-L√≥pez, Horacio;Ch√°zaro-Olvera, Sergio;Vargas-T√©llez, Irma;Molina-Ortega, Madeline Getzemany</t>
  </si>
  <si>
    <t>Tlalnepantla</t>
  </si>
  <si>
    <t>Facultad de Estudios Superiores Iztacala</t>
  </si>
  <si>
    <t>V√°zquez-L√≥pez H.</t>
  </si>
  <si>
    <t>Description of first zoeal stage of Cardisoma crassum Smith, 1870 (Crustacea: Decapoda: Gecarcinidae)</t>
  </si>
  <si>
    <t>10.1080/00222933.2017.1302611</t>
  </si>
  <si>
    <t>2-s2.0-85016481154</t>
  </si>
  <si>
    <t>Schweizerischer Nationalfonds zur F&amp;#x00F6;rderung der Wissenschaftlichen Forschung</t>
  </si>
  <si>
    <t>['tm charge', 'stochastic nature', 'single tm', 'relevant environment', 'predictions based', 'lisa ).', 'level close', 'good agreement', 'force coupling', 'first made', 'field compensation', 'differential acceleration', 'detailed measurements', 'charge control', '2 hz', '2 across', '0 fm']</t>
  </si>
  <si>
    <t>We report on electrostatic measurements made on board the European Space Agency mission LISA Pathfinder. Detailed measurements of the charge-induced electrostatic forces exerted on free-falling test masses (TMs) inside the capacitive gravitational reference sensor are the first made in a relevant environment for a space-based gravitational wave detector. Employing a combination of charge control and electric-field compensation, we show that the level of charge-induced acceleration noise on a single TM can be maintained at a level close to 1.0 fm s-2 Hz-1/2 across the 0.1-100 mHz frequency band that is crucial to an observatory such as the Laser Interferometer Space Antenna (LISA). Using dedicated measurements that detect these effects in the differential acceleration between the two test masses, we resolve the stochastic nature of the TM charge buildup due to interplanetary cosmic rays and the TM charge-to-force coupling through stray electric fields in the sensor. All our measurements are in good agreement with predictions based on a relatively simple electrostatic model of the LISA Pathfinder instrument.</t>
  </si>
  <si>
    <t>60068629;60011901;60105477;60015150;60105477;60011901;60015986-60115855;60086242;123969994;60031159;60015986;60015986;60019702;60011901;60068629;60011901;60015986;60086242;60025858;60015986;60006858;60086242;60068629;60068629;60031159;60086242;60103733;60015986;60025858;60015986;60032111;60031159;60072331;60011901;60011901;60015150;60015986;60031159;60105477-60106008;60031159;60012614;60031159;60011901;60011901;60001490;60001490;60103733;60015986;60103733;60072331;60031159;60025858;60103733;60068629;60105477;60068629;60103733;60031159;60072331;60068629;123969994;60103733;60011901;60001490;60105477;60015986;60105477;60105477;60031159;60007592-60022558;60011901;60031159;60001490;60031159;60103733;60015986;123969994;60086242;60006337;60103733;60015150;60068629;60006337;60086242;60015986;60015986;60011901;60001490;60015150-60106008;60086242;60015986;60011901;60015986;60086242;60025858</t>
  </si>
  <si>
    <t>8637603600;36656998700;57213638370;56868201300;7003394534;36090967100;12544549900;8561131600;15031154800;37121481800;7006666822;23479331900;8510636900;7005994150;57189684662;36195401200;55917909100;8510637400;15019196400;42061157000;26634946400;6603259050;36198027500;7003621001;6506315866;26634905800;36195344600;55746097000;57210221967;56720406200;6604002073;56241758100;37121904900;7004603242;35227467800;36195405700;55916629700;37121893100;56720356600;6701434324;7004142612;6507567180;55252802000;56720313600;10638901500;56019951600;36195926600;7405258787;57189691853;37122280400;7007132777;8510639600;57206139751;57189690109;36816169600;23767933000;36195777800;7103220738;37122443500;35422800600;57206388495;7801550839;57103565000;6506971316;24336133400;35366941100;7004122062;57202669221;55809924400;6506001620;37122434200;55684665900;7402819301;23973237200;57189682188;56720367700;6603774178;7004979688;35273840900;6604053934;7004390242;6603790721;8872658500;6602413121;15766779600;56240659400;23483193400;7201996977;8615644900;15726742200;26636072000;56720387200;35320580800;57197558416;57224707646</t>
  </si>
  <si>
    <t>Armano, M.;Audley, H.;Auger, G.;Baird, J. T.;Binetruy, P.;Born, M.;Bortoluzzi, D.;Brandt, N.;Bursi, A.;Caleno, M.;Cavalleri, A.;Cesarini, A.;Cruise, M.;Danzmann, K.;De Deus Silva, M.;Diepholz, I.;Dolesi, R.;Dunbar, N.;Ferraioli, L.;Ferroni, V.;Fitzsimons, E. D.;Flatscher, R.;Freschi, M.;Gallegos, J.;Garc√≠a Marirrodriga, C.;Gerndt, R.;Gesa, L.;Gibert, F.;Giardini, D.;Giusteri, R.;Grimani, C.;Grzymisch, J.;Harrison, I.;Heinzel, G.;Hewitson, M.;Hollington, D.;Hueller, M.;Huesler, J.;Inchausp√©, H.;Jennrich, O.;Jetzer, P.;Johlander, B.;Karnesis, N.;Kaune, B.;Killow, C. J.;Korsakova, N.;Lloro, I.;Liu, L.;L√≥pez-Zaragoza, J. P.;Maarschalkerweerd, R.;Madden, S.;Mance, D.;Mart√≠n, V.;Martin-Polo, L.;Martino, J.;Martin-Porqueras, F.;Mateos, I.;McNamara, P. W.;Mendes, J.;Mendes, L.;Moroni, A.;Nofrarias, M.;Paczkowski, S.;Perreur-Lloyd, M.;Petiteau, A.;Pivato, P.;Plagnol, E.;Prat, P.;Ragnit, U.;Ramos-Castro, J.;Reiche, J.;Romera Perez, J. A.;Robertson, D. I.;Rozemeijer, H.;Rivas, F.;Russano, G.;Sarra, P.;Schleicher, A.;Slutsky, J.;Sopuerta, C.;Sumner, T. J.;Texier, D.;Thorpe, J. I.;Trenkel, C.;Vetrugno, D.;Vitale, S.;Wanner, G.;Ward, H.;Wass, P. J.;Wealthy, D.;Weber, W. J.;Wittchen, A.;Zanoni, C.;Ziegler, T.;Zweifel, P.</t>
  </si>
  <si>
    <t>Italy;France;France;Spain;Germany;Germany;Spain;Italy;Netherlands;Switzerland;Spain;United Kingdom;Italy;United Kingdom;Switzerland;Germany;Spain;United Kingdom;United States;United Kingdom;Italy</t>
  </si>
  <si>
    <t>Povo;Chatillon;Paris;Barcelona;Ottobrunn;Darmstadt;Madrid;Urbino;Noordwijk aan Zee;Zurich ZH,;Barcelona;Birmingham;Trento;London;Zurich;Am M√ºhlenberg 1;Barcelona;Edinburgh;Greenbelt;Glasgow;Milan</t>
  </si>
  <si>
    <t>Trento Institute for Fundamental Physics and Applications;ONERA-DMPH - Mesures Physiques;APC - AstroParticule et Cosmologie;CSIC - Instituto de Ciencias del Espacio (ICE);Airbus Defence and Space;European Space Operations Centre;European Space Astronomy Centre;Universita degli Studi di Urbino Carlo Bo;ESTEC - European Space Research and Technology Centre;ETH Zurich;Instituto de Estudios Espaciales de Catalu√±a;University of Birmingham;Universit√† di Trento;Imperial College London;University of Zurich;Max Planck Institute for Gravitational Physics (Albert Einstein Institute);Universitat Polit√®cnica de Catalunya;Royal Observatory;NASA Goddard Space Flight Center;University of Glasgow;Compagnia Generale per lo Spazio</t>
  </si>
  <si>
    <t>60115855;60106008;60105477;60103733;60086242;60072331;60068629;60032111;60031159;60025858;60022558;60019702;60015986;60015150;60012614;60011901;60007592;60006858;60006337;60001490;123969994</t>
  </si>
  <si>
    <t>Armano M.</t>
  </si>
  <si>
    <t>Charge-Induced Force Noise on Free-Falling Test Masses: Results from LISA Pathfinder</t>
  </si>
  <si>
    <t>10.1103/PhysRevLett.118.171101</t>
  </si>
  <si>
    <t>2-s2.0-85018281156</t>
  </si>
  <si>
    <t>['vis spectroscopy', 'type mechanism', 'triplet pathway', 'triazole linkers', 'specifically dy', 'sm ).', 'sensitizing one', 'seen previously', 'results suggest', 'resolved uv', 'proposed process', 'process extends', 'probably contributes', 'photoredox quenching', 'multiple ln', 'modest sensitizers', 'mechanism seems', 'mammalian cells', 'luminescent lanthanide', 'long distance', 'iii );', 'iii ).', 'iii ),', 'highest lanthanide', 'functionalized ligand', 'electrochemical data', 'either bacterial', 'dy ),', 'dependent manner', 'color systems', 'close antennae', 'carbostyril antennae', 'available two', '4 ln']</t>
  </si>
  <si>
    <t>Luminescent lanthanide (Ln(III)) complexes with coumarin or carbostyril antennae were synthesized and their photophysical properties evaluated using steady-state and time-resolved UV-vis spectroscopy. Ligands bearing distant hydroxycoumarin-derived antennae attached through triazole linkers were modest sensitizers for Eu(III) and Tb(III), whereas ligands with 7-amidocarbostyrils directly linked to the coordination site could reach good quantum yields for multiple Ln(III), including the visible emitters Sm(III) and Dy(III), and the near-infrared emitters Nd(III) and Yb(III). The highest lanthanide-centered luminescence quantum yields were 35% (Tb), 7.9% (Eu), 0.67% (Dy), and 0.18% (Sm). Antennae providing similar luminescence intensities with 2-4 Ln-emitters were identified. Photoredox quenching of the carbostyril antenna excited states was observed for all Eu(III)-complexes and should be sensitizing in the case of Yb(III); the scope of the process extends to Ln(III) for which it has not been seen previously, specifically Dy(III) and Sm(III). The proposed process is supported by photophysical and electrochemical data. A FRET-type mechanism was identified in architectures with both distant and close antennae for all of the Lns. This mechanism seems to be the only sensitizing one at long distance and probably contributes to the sensitization at shorter distances along with the triplet pathway. The complexes were nontoxic to either bacterial or mammalian cells. Complexes of an ester-functionalized ligand were taken up by bacteria in a concentration-dependent manner. Our results suggest that the effects of FRET and photoredox quenching should be taken into consideration when designing luminescent Ln complexes. These results also establish these Ln(III)-complexes for multiplex detection beyond the available two-color systems.</t>
  </si>
  <si>
    <t>5756-5767</t>
  </si>
  <si>
    <t>60023238;60023238;60023238;60023238;60023238;60023238</t>
  </si>
  <si>
    <t>57190230639;57194007925;57114647400;22635228600;26421098500;6505493201</t>
  </si>
  <si>
    <t>Kovacs, Daniel;Lu, Xi;M√©sz√°ros, L√≠via S.;Ott, Marjam;Andres, Julien;Borbas, K. Eszter</t>
  </si>
  <si>
    <t>Angstrom Laboratory</t>
  </si>
  <si>
    <t>Kovacs D.</t>
  </si>
  <si>
    <t>Photophysics of Coumarin and Carbostyril-Sensitized Luminescent Lanthanide Complexes: Implications for Complex Design in Multiplex Detection</t>
  </si>
  <si>
    <t>10.1021/jacs.6b11274</t>
  </si>
  <si>
    <t>2-s2.0-85018316500</t>
  </si>
  <si>
    <t>CARS-23</t>
  </si>
  <si>
    <t>['volatile compounds', 'using real', 'time pcr', 'thermodynamic analysis', 'tea volatile', 'tea pests', 'tea leaves', 'sublethal level', 'study indicates', 'provide evidence', 'physiological processes', 'olfactory cognition', 'neonicotinoid insecticide', 'neonicotinoid imidacloprid', 'moth antennae', 'molecular docking', 'mature peptide', 'mainly driven', 'interacting process', 'insecticide residue', 'hydrogen bond', 'general odorant', 'fret theory', 'excessive usage', 'ectropis obliqua', 'dynamic quenching', 'clear whether', 'circular dichroism', 'binding protein', 'binding mode', 'binding distance', 'absolute amounts', '9 nm', '310 k', '175 ng', '0 ),']</t>
  </si>
  <si>
    <t>binding interaction | general odorant-binding protein | neonicotinoid imidacloprid | sublethal dose | tea geometrid moth</t>
  </si>
  <si>
    <t>Nowadays the excessive usage of neonicotinoid insecticides always results in residues in Chinese tea fields. It is not clear whether the insecticide residue at the sublethal level influences the physiological processes of tea pests. Here, we provide evidence of interaction between the neonicotinoid imidacloprid and a general odorant-binding protein, EoblGOBP2, from the tea geometrid moth, Ectropis obliqua. The interacting process was demonstrated through multiple fluorescence spectra, UV absorption spectra, circular dichroism (CD) spectra, molecular docking, etc. The binding mode was determined to be static (from 300 to 310 K) and dynamic quenching (from 290 to 300 K). The binding distance was calculated to be 6.9 nm on the basis of FRET theory. According to the thermodynamic analysis, the process was mainly driven by enthalpy (ŒîH &lt; 0), and hydrogen bond and van der Waals interactions were the main driving forces in the static and dynamic binding cases, respectively. Moreover, synchronous fluorescence spectra and CD spectra analysis showed stretching of the EoblGOBP2 peptide chains with a decreasing Œ±-helix when imidacloprid was added. Molecular docking was applied and predicted that two hydrogen bonds were formed between imidacloprid and Arg110 in the mature peptide of EoblGOBP2. Moreover, when the absolute amounts of EoblGOBP2 in the moth antennae were measured and calculated by using real-time PCR, it was estimated that imidacloprid at sublethal level (about 0.233 and 0.175 ng/male and female moth antennae, respectively) inhibited the binding of a tea volatile, E-2-hexenal, to EoblGOBP2 at about half. This study indicates that neonicotinoid insecticide at sublethal level may still affect the olfactory cognition of the tea geometrid moth to volatile compounds from tea leaves.</t>
  </si>
  <si>
    <t>3276-3284</t>
  </si>
  <si>
    <t>Journal of Agricultural and Food Chemistry</t>
  </si>
  <si>
    <t>60017080;60017080;60017080;60017080;60017080;60017080;107072293;107072293</t>
  </si>
  <si>
    <t>56373611000;56818138100;57194140448;57193701819;56818248500;57193691849;57194128622;56580606200</t>
  </si>
  <si>
    <t>Li, Hongliang;Zhao, Lei;Fu, Xiaobin;Song, Xinmi;Wu, Fan;Tang, Mingzhu;Cui, Hongchun;Yu, Jizhong</t>
  </si>
  <si>
    <t>Hangzhou;Hangzhou</t>
  </si>
  <si>
    <t>China Jiliang University;Hangzhou Academy of Agricultural Sciences</t>
  </si>
  <si>
    <t>60017080;107072293</t>
  </si>
  <si>
    <t>Physicochemical Evidence on Sublethal Neonicotinoid Imidacloprid Interacting with an Odorant-Binding Protein from the Tea Geometrid Moth, Ectropis obliqua</t>
  </si>
  <si>
    <t>10.1021/acs.jafc.7b00597</t>
  </si>
  <si>
    <t>2-s2.0-85018802310</t>
  </si>
  <si>
    <t>2016R1D1A1B03930250</t>
  </si>
  <si>
    <t>['wtwr system', 'wtwr exploiting', 'wtwr consists', 'wired twr', 'way relay', 'various systems', 'twr protocol', 'two source', 'sum rate', 'regenerative two', 'proposed beamforming', 'optical link', 'new structure', 'heterogeneous networks', 'destination nodes']</t>
  </si>
  <si>
    <t>A new structure for a regenerative two-way relay (TWR) system, called a wired TWR (WTWR) system is introduced. The WTWR consists of two relay nodes that are connected through an optical link, and it operates as a single conventional TWR node. For the WTWR system, beamforming vectors maximising the sum rate of two source/destination nodes (i.e. users) are designed. The WTWR exploiting the proposed beamforming is applicable to various systems that can employ a TWR protocol, such as heterogeneous networks, distributed antenna systems, and coordinated multipoint transmission systems.</t>
  </si>
  <si>
    <t>596-598</t>
  </si>
  <si>
    <t>Joung, J.</t>
  </si>
  <si>
    <t>Joung J.</t>
  </si>
  <si>
    <t>Beamforming vector design for regenerative wired two-way relay systems</t>
  </si>
  <si>
    <t>10.1049/el.2017.0208</t>
  </si>
  <si>
    <t>2-s2.0-85018970155</t>
  </si>
  <si>
    <t>NA110AR4320072</t>
  </si>
  <si>
    <t>['simulation results', 'port locations', 'polarisation patterns', 'polarisation level', 'low cross', 'key goal', 'cylindrical array', 'array consists']</t>
  </si>
  <si>
    <t>The key goal in designing a dual polarisation antenna array is to achieve a low cross-polarisation level. The cross-polarisation suppression method in dual linear polarisation phased array antenna is illustrated by using a dual linear penalisation probe-fed patch element. The array consists of a number of identical 2 √ó 2 element sub-arrays in which the H-port and V-port locations on each element are changed. A 2 √ó 2 element sub-array has been fabricated and the measurements and simulation results are provided to show the accuracy of this cross-polarisation suppression method. In addition, the co- and cross-polarisation patterns of the cylindrical array are presented.</t>
  </si>
  <si>
    <t>577-578</t>
  </si>
  <si>
    <t>Saeidi-Manesh, H.;Zhang, G.</t>
  </si>
  <si>
    <t>Cross-polarisation suppression in cylindrical array antenna</t>
  </si>
  <si>
    <t>10.1049/el.2017.0439</t>
  </si>
  <si>
    <t>2-s2.0-85018991579</t>
  </si>
  <si>
    <t>15H06857</t>
  </si>
  <si>
    <t>['without relying', 'local value', 'lisa ).', 'hubble parameter', 'gravitational waves', 'give us', 'fair chance', 'error volume', 'annual motion', '4œé level']</t>
  </si>
  <si>
    <t>We propose that stellar-mass binary black holes like GW150914 will become a tool to explore the local Universe within ‚àº100 Mpc in the era of the Laser Interferometer Space Antenna (LISA). High calibration accuracy and annual motion of LISA could enable us to localize up to ‚âà60 binaries more accurately than the error volume of ‚âà100 Mpc3 without electromagnetic counterparts under moderately optimistic assumptions. This accuracy will give us a fair chance to determine the host object solely by gravitational waves. By combining the luminosity distance extracted from gravitational waves with the cosmological redshift determined from the host, the local value of the Hubble parameter will be determined up to a few % without relying on the empirically constructed distance ladder. Gravitational-wave cosmography would pave the way for resolution of the disputed Hubble tension, where the local and global measurements disagree in the value of the Hubble parameter at 3.4œÉ level, which amounts to ‚âà9%.</t>
  </si>
  <si>
    <t>60106711-60021523-60016648;60011001</t>
  </si>
  <si>
    <t>26421220800;7006329449</t>
  </si>
  <si>
    <t>Kyutoku, Koutarou;Seto, Naoki</t>
  </si>
  <si>
    <t>Tsukuba;Hayama;Wako;Kyoto</t>
  </si>
  <si>
    <t>High Energy Accelerator Research Organization, Institute of Particle and Nuclear Physics;The Graduate University for Advanced Studies;Riken;Kyoto University</t>
  </si>
  <si>
    <t>60106711;60021523;60016648;60011001</t>
  </si>
  <si>
    <t>Kyutoku K.</t>
  </si>
  <si>
    <t>Gravitational-wave cosmography with LISA and the Hubble tension</t>
  </si>
  <si>
    <t>10.1103/PhysRevD.95.083525</t>
  </si>
  <si>
    <t>2-s2.0-85021675771</t>
  </si>
  <si>
    <t>['various configurations', 'tested first', 'spectra obtained', 'source strengths', 'source models', 'source model', 'phased array', 'penrose pseudo', 'numerical data', 'modelling tool', 'inverse approach', 'hawkings integral', 'good agreement', 'flow expressed', 'flow around', 'field observer', 'ffowcs williams', 'correlated sources', 'approach using', 'analytical case', 'aeroacoustic simulations', 'acoustic spectrum']</t>
  </si>
  <si>
    <t>Beamforming | Dual-LP beamforming | Modelling | Phased array | Simulations | Sound sources</t>
  </si>
  <si>
    <t>An application of phased array methods to numerical data is presented, aimed at identifying equivalent flow sound sources from aeroacoustic simulations. Based on phased array data extracted from compressible flow simulations, sound source strengths are computed on a set of points in the source region using phased array techniques assuming monopole propagation. Two phased array techniques are used to compute the source strengths: an approach using a Moore-Penrose pseudo-inverse and a beamforming approach using dual linear programming (dual-LP) deconvolution. The first approach gives a model of correlated sources for the acoustic field generated from the flow expressed in a matrix of cross- and auto-power spectral values, whereas the second approach results in a model of uncorrelated sources expressed in a vector of auto-power spectral values. The accuracy of the equivalent source model is estimated by computing the acoustic spectrum at a far-field observer. The approach is tested first on an analytical case with known point sources. It is then applied to the example of the flow around a submerged air inlet. The far-field spectra obtained from the source models for two different flow conditions are in good agreement with the spectra obtained with a Ffowcs Williams-Hawkings integral, showing the accuracy of the source model from the observer's standpoint. Various configurations for the phased array and for the sources are used. The dual-LP beamforming approach shows better robustness to changes in the number of probes and sources than the pseudo-inverse approach. The good results obtained with this simulation case demonstrate the potential of the phased array approach as a modelling tool for aeroacoustic simulations.</t>
  </si>
  <si>
    <t>203-219</t>
  </si>
  <si>
    <t>0022460X</t>
  </si>
  <si>
    <t>Journal of Sound and Vibration</t>
  </si>
  <si>
    <t>60002014;60002014;60002014</t>
  </si>
  <si>
    <t>56582240100;56500814300;6506159215</t>
  </si>
  <si>
    <t>Pignier, Nicolas J.;O'Reilly, Ciar√°n J.;Boij, Susann</t>
  </si>
  <si>
    <t>Pignier N.J.</t>
  </si>
  <si>
    <t>Identifying equivalent sound sources from aeroacoustic simulations using a numerical phased array</t>
  </si>
  <si>
    <t>S0022460X17300937</t>
  </si>
  <si>
    <t>10.1016/j.jsv.2017.01.051</t>
  </si>
  <si>
    <t>2-s2.0-85011589602</t>
  </si>
  <si>
    <t>['unknown disturbances', 'uncertain issues', 'strong adaptability', 'spline curve', 'significant features', 'shape changing', 'sensor noises', 'proposed method', 'proposed bsnn', 'pid method', 'novel b', 'nonlinear function', 'neural networks', 'neural network', 'moving vehicle', 'improved bsnn', 'coupling effects', 'control system', 'chattering phenomena', 'best performance', 'based nftsm', 'based b', 'also compared']</t>
  </si>
  <si>
    <t>B-spline neural network | Inertial sensor | Mobile satcom antenna | Stabilized platform | Terminal sliding mode (TSM)</t>
  </si>
  <si>
    <t>The mobile satcom antenna (MSA) enables a moving vehicle to communicate with a geostationary Earth orbit satellite. To realize continuous communication, the MSA should be aligned with the satellite in both sight and polarization all the time. Because of coupling effects, unknown disturbances, sensor noises and unmodeled dynamics existing in the system, the control system should have a strong adaptability. The significant features of terminal sliding mode control method are robustness and finite time convergence, but the robustness is related to the large switching control gain which is determined by uncertain issues and can lead to chattering phenomena. Neural networks can reduce the chattering and approximate nonlinear issues. In this work, a novel B-spline curve-based B-spline neural network (BSNN) is developed. The improved BSNN has the capability of shape changing and self-adaption. In addition, the output of the proposed BSNN is applied to approximate the nonlinear function in the system. The results of simulations and experiments are also compared with those of PID method, non-singularity fast terminal sliding mode (NFTSM) control and radial basis function (RBF) neural network-based NFTSM. It is shown that the proposed method has the best performance, with reliable control precision.</t>
  </si>
  <si>
    <t>60013789;60013789;60013789;60013789;101443967</t>
  </si>
  <si>
    <t>57191826810;56305783700;57202273427;56441814400;7006830241</t>
  </si>
  <si>
    <t>Zhang, Xiaolei;Zhao, Yan;Guo, Kai;Li, Gaoliang;Deng, Nianmao</t>
  </si>
  <si>
    <t>Beihang University;Beijing Institute of Control and Electronic Technology</t>
  </si>
  <si>
    <t>60013789;101443967</t>
  </si>
  <si>
    <t>An adaptive B-spline neural network and its application in terminal sliding mode control for a mobile satcom antenna inertially stabilized platform</t>
  </si>
  <si>
    <t>10.3390/s17050978</t>
  </si>
  <si>
    <t>2-s2.0-85018253189</t>
  </si>
  <si>
    <t>ANR-13-BS10-0007</t>
  </si>
  <si>
    <t>['theoretical studies', 'spontaneous emission', 'results obtained', 'quantum evolution', 'preserve unitarity', 'polaritonic antennas', 'photonic fluctuations', 'past using', 'material fluctuations', 'local density', 'generalized huttner', 'finally discuss', 'equal footing', 'discussion considers', 'barnett model', '4306 ].']</t>
  </si>
  <si>
    <t>We provide a description of spontaneous emission in a dispersive and dissipative linear inhomogeneous medium based on the generalized Huttner-Barnett model [Phys. Rev. A 46, 4306 (1992)PLRAAN1050-294710.1103/PhysRevA.46.4306]. Our discussion considers on an equal footing both the photonic and material fluctuations which are necessary to preserve unitarity of the quantum evolution. Within this approach we justify the results obtained in the past using the Langevin noise method that neglects the removal of photonic fluctuations. We finally discuss the concept of local density of states in a lossy and dispersive inhomogeneous environment that provides a basis for theoretical studies of fluorescent emitters near plasmonic and polaritonic antennas.</t>
  </si>
  <si>
    <t>Drezet, Aur√©lien</t>
  </si>
  <si>
    <t>Saint Martin d'Heres</t>
  </si>
  <si>
    <t>Universite Grenoble Alpes</t>
  </si>
  <si>
    <t>Drezet A.</t>
  </si>
  <si>
    <t>Description of spontaneous photon emission and local density of states in the presence of a lossy polaritonic inhomogeneous medium</t>
  </si>
  <si>
    <t>10.1103/PhysRevA.95.043844</t>
  </si>
  <si>
    <t>2-s2.0-85018276434</t>
  </si>
  <si>
    <t>DE-FC02-99ER54512</t>
  </si>
  <si>
    <t>['theoretical simulations', 'theoretical interpretation', 'sol ).', 'port antenna', 'icrf coupling', 'gas injection', 'experimental data', 'efficient methods', 'coupling resistance', 'coupling efficiency', 'coupling characteristics', 'antenna position', 'antenna phasing']</t>
  </si>
  <si>
    <t>coupling | EAST | ICRF</t>
  </si>
  <si>
    <t>The experiments were carried out to study the coupling characteristics of the I-port antenna in the ion cyclotron range of frequencies (ICRF) in EAST. The dependencies of the coupling resistance on various parameters including the antenna position, the central electron density, gas injection and the antenna phasing have been studied. The results obtained show that the experimental data are consistent with theoretical simulations. We find that the antenna loading decreases sharply at the L-H transition due to the change of the plasma density profiles in the scrape-off layer (SOL). The effect of the low hybrid wave (LHW) on the ICRF coupling during the H-mode is observed. The theoretical interpretation of the results is discussed, together with the efficient methods to optimize the coupling efficiency.</t>
  </si>
  <si>
    <t>60020697-60019118;60020697;60020697;60020697;60020697;60020697;60020697;60020697;60020697;60020697;60020697;60020697;60020697;60020697;60020697;60020697;60020697-60019118;60020697-60019118;60020697-60019118;60022717;60018020;60022717;60026838-60033316;60018020;60015970;60015970;60015970;60015970</t>
  </si>
  <si>
    <t>56585553900;55715754500;57213306700;14830409000;8060486400;7401999720;57206659635;57070084500;7101829028;55754674300;7102316730;7201999035;7402195730;55547105842;57214207311;7404920047;57201950953;57190497863;55883663200;7406586092;56567233300;6701920812;7003267283;22967475100;7005502038;7401920075;35351271300;9272879500</t>
  </si>
  <si>
    <t>Zhang, J. H.;Zhang, X. J.;Cheng, Y.;Qin, C. M.;Zhao, Y. P.;Mao, Y. Z.;Yuan, S.;Wang, L.;Ju, S. Q.;Chen, G.;Wan, B. N.;Gong, X. Z.;Qian, J. P.;Zhang, T.;Li, J. G.;Song, Y. T.;Yang, Y. Q.;Chen, Z.;Wang, J. H.;Lin, Y.;Taylor, G.;Wukitch, S.;Noterdaeme, J. M.;Hosea, J. C.;Kumazawa, R.;Seki, T.;Saito, K.;Kasahara, H.</t>
  </si>
  <si>
    <t>Belgium;Germany;United States;China;China;United States;Japan</t>
  </si>
  <si>
    <t>Ghent;Garching bei Munchen;Cambridge;Hefei;Hefei;Princeton;Toki</t>
  </si>
  <si>
    <t>Universiteit Gent;Max Planck Institute for Plasma Physics;Plasma Science and Fusion Center;Institute of Plasma Physics Chinese Academy of Sciences;University of Science and Technology of China;Princeton Plasma Physics Laboratory;National Institutes of Natural Sciences - National Institute for Fusion Science</t>
  </si>
  <si>
    <t>60033316;60026838;60022717;60020697;60019118;60018020;60015970</t>
  </si>
  <si>
    <t>Zhang J.H.</t>
  </si>
  <si>
    <t>Experimental analysis of the ICRF waves coupling in EAST</t>
  </si>
  <si>
    <t>10.1088/1741-4326/aa69ca</t>
  </si>
  <si>
    <t>2-s2.0-85019433642</t>
  </si>
  <si>
    <t>['uniform three', 'uniform single', 'two three', 'ring ccaas', 'results show', 'recently introduced', 'present paper', 'population initialization', 'original bat', 'optimum set', 'optimal improvement', 'optimal designs', 'new variant', 'metaheuristic algorithm', 'insects even', 'improved directivity', 'gives rise', 'element spacing', 'echolocation behavior', 'db beamwidth', 'convergence performance', 'considerable reduction', 'complete darkness', 'based learning', 'based bat', 'antenna inter', '8 elements', '12 elements']</t>
  </si>
  <si>
    <t>3-dB beamwidth | directivity | non-uniform circular arrays | opposition-based bat algorithm | side lobe level</t>
  </si>
  <si>
    <t>In this paper, optimal designs of non-uniform single-ring circular antenna array (CAA) and non-uniform three-ring concentric circular antenna array (CCAA) have been dealt with, which gives rise to optimal improvement of far-field radiation characteristics. An evolutionary optimization technique based on opposition-based bat algorithm (OBA) is applied to determine an optimum set of current excitation weights and antenna inter-element spacing for CAA of 8, 10, and 12 elements and optimal current excitation weights for CCAA, respectively. Two three-ring CCAAs, one having the set of 4, 6, and 8 elements and the other having 8, 10, and 12 elements with and without center element, are considered. The results show a considerable reduction of side lobe level, 3-dB beamwidth, and improved directivity of CAA and better side lobe level of CCAA, with respect to the results of some recent literature reported in this paper. The BAT is a metaheuristic algorithm, based on the echolocation behavior of bats. The capability of echolocation of microbats is fascinating as the bats can find their prey and discriminate different types of insects even in complete darkness. By idealizing the echolocation behavior of bats, BAT is recently introduced in the literature. In the present paper, opposition-based learning is employed for population initialization and also for the generation jumping along with the original BAT for further improving the convergence performance of BAT. This new variant of BAT is termed as opposition-based BAT. Copyright ¬© 2015 John Wiley &amp; Sons, Ltd.</t>
  </si>
  <si>
    <t>e2087</t>
  </si>
  <si>
    <t>International Journal of Numerical Modelling: Electronic Networks, Devices and Fields</t>
  </si>
  <si>
    <t>Opposition-based BAT algorithm for optimal design of circular and concentric circular arrays with improved far-field radiation characteristics</t>
  </si>
  <si>
    <t>10.1002/jnm.2087</t>
  </si>
  <si>
    <t>2-s2.0-84937850208</t>
  </si>
  <si>
    <t>['uniform inter', 'uniform array', 'switching time', 'simultaneously improve', 'simultaneous improvement', 'sideband level', 'power radiated', 'periodic function', 'optimal non', 'operating frequency', 'objective function', 'judiciously chosen', 'harmonic frequency', 'harmonic frequencies', 'fundamental frequency', 'element spacing', 'antenna array', '4 refers', '2fp ),']</t>
  </si>
  <si>
    <t>differential evolution (DE) | first null beamwidth (FNBW) | linear antenna arrays | opposition-based harmony search (OHARS) | particle swarm optimization (PSO) | real coded genetic algorithm (RGA) | side lobe level (SLL) | time modulation</t>
  </si>
  <si>
    <t>In this paper, simultaneous improvement of array factor directivity and side lobe level of time-modulated linear antenna arrays using opposition-based harmony search algorithm has been dealt with. Because of the periodic function of switching time, the same antenna array will radiate at fundamental (center) frequency as well as its harmonic frequencies. The first two harmonic frequencies are (f0 + Fp) and (f0 + 2Fp), where f0 and Fp are operating frequency and pulse repetition frequency, respectively. Four case studies have been adapted; Case-1: optimal switching time sequence of each element; Case-2: optimal switching time sequence of each element and optimal non-uniform inter-element spacing; Case-3: optimal switching time sequence of each element, optimal excitation phase of each element, and optimal uniform inter-element spacing; Case-4 refers to optimal switching time sequence of each element and optimal uniform inter-element spacing. Simulation results reflect that Case-4 outperforms Case-1, Case-2, and Case-3. The objective function was judiciously chosen in such a way that it can simultaneously improve the array factor directivity as well as side lobe level. Considered for the analysis was 16-element linear antenna array. Various simulation results are presented showing better side lobe performance, better side band performance, and improved array factor directivity with respect to the uniform array having the same number of elements. The numerical results show the power radiated by any harmonic frequency is less as compared with the power radiated at the center frequency called the fundamental frequency. It has also been observed that as the harmonic frequency increases, sideband level and power radiated by the antenna at its harmonic frequency decrease. Copyright ¬© 2015 John Wiley &amp; Sons, Ltd.</t>
  </si>
  <si>
    <t>e2086</t>
  </si>
  <si>
    <t>Simultaneous Improvement of array factor directivity and side lobe level of time-modulated linear antenna arrays using opposition-based harmony search algorithm</t>
  </si>
  <si>
    <t>10.1002/jnm.2086</t>
  </si>
  <si>
    <t>2-s2.0-84938118397</t>
  </si>
  <si>
    <t>['two steps', 'two positive', 'source difference', 'second step', 'reconfigurable n', 'proposed antenna', 'physical dimensions', 'output complexity', 'operation controlled', 'operating region', 'often used', 'obtained outputs', 'multilayer perceptron', 'inverse model', 'input parameters', 'four states', 'first step', 'based models', 'appropriate form', 'ann models']</t>
  </si>
  <si>
    <t>antenna design | inverse artificial neural network | knowledge based models | PIN diodes | reconfigurable microstrip antenna</t>
  </si>
  <si>
    <t>Artificial neural networks (ANNs) have been often used for engineering design problems. In this work, an inverse model of a reconfigurable N-shaped microstrip patch antenna which is formed by ANN is considered to find design parameters. For this task, knowledge-based response correction consists of two steps, which include generating response using multilayer perceptron as a first step and correcting this response using knowledge based methods such as source difference, prior knowledge input, and prior knowledge input with difference as a second step. The proposed antenna has four states of operation controlled by two Positive-Intrinsic-Negative (PIN) diodes with ON/OFF states. The two-step ANN models are inversely trained using the optimum of the resonant frequency parameter as the input and the physical dimensions of the proposed antenna as outputs of the multilayer perceptron. The outputs and, in some methods, the input parameters of the multilayer perceptron are sent as input to the knowledge-based models while the obtained outputs from the two steps are the results of the new physical dimensions of the redesigned reconfigurable antenna that will be compared and analyzed. This input/output complexity of the proposed reconfigurable antenna allows an accurate and fast inverse model to be developed with less training data. Users may use this antenna and its ANN models to develop new products in the market where any frequency in the operating region can be given to the input to result an appropriate form of the new reconfigurable antenna. Copyright ¬© 2015 John Wiley &amp; Sons, Ltd.</t>
  </si>
  <si>
    <t>e2129</t>
  </si>
  <si>
    <t>60021379;60022002;60104482</t>
  </si>
  <si>
    <t>54392589900;23398593800;7003852510</t>
  </si>
  <si>
    <t>Aoad, Ashrf;Simsek, Murat;Aydin, Zafer</t>
  </si>
  <si>
    <t>Kayseri;Istanbul;Istanbul</t>
  </si>
  <si>
    <t>Abdullah Gul Universitesi;ƒ∞stanbul Teknik √úniversitesi;Bah√ße≈üehir √úniversitesi</t>
  </si>
  <si>
    <t>60104482;60022002;60021379</t>
  </si>
  <si>
    <t>Aoad A.</t>
  </si>
  <si>
    <t>Knowledge based response correction method for design of reconfigurable N-shaped microstrip patch antenna using inverse ANNs</t>
  </si>
  <si>
    <t>10.1002/jnm.2129</t>
  </si>
  <si>
    <t>2-s2.0-84951828714</t>
  </si>
  <si>
    <t>['time consumption', 'three sequential', 'representing knowledge', 'nonlinear nature', 'modeling process', 'knowledge reduces', 'knowledge based', 'interconnection weights', 'highly nonlinear', 'former step', 'engineering problem', 'different number', 'design experience', 'complex relationships', 'based three', 'based methods', 'ann structures', 'ann modeling', 'ann model']</t>
  </si>
  <si>
    <t>antenna modeling | artificial neural networks | knowledge-based modeling | reconfigurable microstrip patch antenna | three-step modeling strategy</t>
  </si>
  <si>
    <t>Artificial neural network (ANN) provides an efficient modeling technique based on input‚Äìoutput data obtained from an engineering problem. Highly nonlinear and complex relationships can be formed by ANN because of its nonlinear nature and representing knowledge at interconnection weights. If an ANN model is not sufficient in respect to the accuracy and time consumption, the knowledge based on design experience can be embedded into the modeling process. This knowledge reduces the complexity of the nonlinear input‚Äìoutput relationships; therefore, the knowledge embedded ANN can be formed easily compared with the conventional ANN model. Three-step modeling strategy generates the initial knowledge via the conventional ANN modeling and consists of three sequential and also discrete training processes exploiting the knowledge-based methods such as prior knowledge input and prior knowledge input with difference. The latter step improves the accuracy of the former step, and three-step modeling provides more accuracy than conventional ANN modeling. The efficiency of three-step modeling strategy is demonstrated on two data sets, which are obtained by the reconfigurable microstrip patch antenna design problem. The different number of neurons and ANN structures is handled for the comparison as well. In addition, ANN modeling is formed by MATLAB m-file through neural network toolbox to reveal the efficiency of knowledge-based three-step modeling strategy. Copyright ¬© 2016 John Wiley &amp; Sons, Ltd.</t>
  </si>
  <si>
    <t>e2160</t>
  </si>
  <si>
    <t>Simsek, M.</t>
  </si>
  <si>
    <t>Simsek M.</t>
  </si>
  <si>
    <t>Efficient neural network modeling of reconfigurable microstrip patch antenna through knowledge-based three-step strategy</t>
  </si>
  <si>
    <t>10.1002/jnm.2160</t>
  </si>
  <si>
    <t>2-s2.0-84962532577</t>
  </si>
  <si>
    <t>['usable bandwidth', 'spectral domain', 'solved using', 'proposed unit', 'phase diagram', 'periodic holes', 'new ku', 'metallic grating', 'maximum gain', 'layered structure', 'grounded patch', 'function evaluated', 'frequency band', 'dyadic green', 'designed reflectarray', 'band reflectarray', 'artificial slab', 'analyzed using', 'amc structure', '95 ghz', '45 ghz', '4 dbi']</t>
  </si>
  <si>
    <t>Artificial anisotropic dielectric | Artificial magnetic conductor (AMC) | Dyadic Green's function | Method of moments (MoM) | Reflectarray antenna</t>
  </si>
  <si>
    <t>A new Ku-band reflectarray with an artificial anisotropic slab that consists of periodic holes, backed by a planar artificial magnetic conductor (AMC) is proposed. The unit-cell of the reflectarray is a two-layered structure that consists of a dielectric with a hole on a grounded patch. The phase diagram of the proposed unit-cell is calculated by a full-wave computational technique, which uses the dyadic Green's function evaluated by an equivalent transmission line modeling in the spectral domain. The obtained dyadic Green's function is used in an integral equation formulated for the surface current densities on the metallic grating. The resultant integral equation is then solved using the method of moments. The required phase shift at Ku-band is obtained by changing the radius of holes in the artificial slab. The introduced unit cell has linear phase range between 13.95 and 14.95 GHz. It is shown that this frequency band is the usable bandwidth of AMC structure. Finally, the designed reflectarray is analyzed using a full-wave electromagnetic solver. The numerical results show a maximum gain of 27.4 dBi, and 48.09% efficiency, at 14.45 GHz with 4.15% 1-dB gain bandwidth for the designed 21 √ó 21 cm2 reflectarray.</t>
  </si>
  <si>
    <t>831-841</t>
  </si>
  <si>
    <t>60032053;60032053</t>
  </si>
  <si>
    <t>37665746500;24467653900</t>
  </si>
  <si>
    <t>Rafaei-Booket, Mahmood;Atlasbaf, Zahra</t>
  </si>
  <si>
    <t>Tarbiat Modares University</t>
  </si>
  <si>
    <t>Rafaei-Booket M.</t>
  </si>
  <si>
    <t>New Ku-band reflectarray antenna by using anisotropic superstrate on an artificial magnetic conductor</t>
  </si>
  <si>
    <t>S175907871600060X</t>
  </si>
  <si>
    <t>10.1017/S175907871600060X</t>
  </si>
  <si>
    <t>2-s2.0-84966473977</t>
  </si>
  <si>
    <t>['truncated patch', 'reconfigurable cp', 'pin diode', 'patch along', 'operation bandwidth', 'inclined slot', 'impedance bandwidth', 'horizontal slits', 'frequency cp', 'exhibits dual', 'different lengths', 'cp operation', 'circular polarization', 'band cp', 'band behavior', '91 ghz', '80 ghz', '1 %.']</t>
  </si>
  <si>
    <t>The design and measurement of reconfigurable circularly polarized capacitive fed microstrip antenna are presented. Small isosceles right angle triangular sections are removed from diagonally opposite corners for the generation of circular polarization (CP) of axial ratio bandwidth of 11.1%. Horizontal slits of different lengths are inserted at the edges of the truncated patch to provide the dual-band CP and by switching PIN diodes across the slits ON and OFF, reconfigurable circularly polarized antenna is realized. The antenna shows dual-band behavior with reconfigurable CP. In order to enhance the operation bandwidth of the antenna, an inclined slot was embedded on the patch along with PIN diodes across the horizontal slits. This proposed antenna gave an impedance bandwidth of 66.61% (ON state) ranging from 4.42 to 8.80 GHz and 68.42% (OFF state) ranging from 4.12 to 8.91 GHz and exhibits dual-frequency CP with PIN diode in OFF state and single-frequency CP with PIN diode in ON state with good axial ratio bandwidth. The axial ratio bandwidth of 4.42, 2.35, and 2.72% is obtained from the antenna. The antenna has a similar radiation pattern in all the three different CP bands and almost constant gain within the bands of CP operation.</t>
  </si>
  <si>
    <t>843-850</t>
  </si>
  <si>
    <t>60008898;60114993;60008898;60114328;60008898</t>
  </si>
  <si>
    <t>57208204548;56962785800;13205077400;36093301300;57220592126</t>
  </si>
  <si>
    <t>Singh, Dinesh Kumar;Kanaujia, Binod Kumar;Dwari, Santanu;Pandey, Ganga Prasad;Kumar, Sandeep</t>
  </si>
  <si>
    <t>New Delhi;New Delhi;Dhanbad</t>
  </si>
  <si>
    <t>Ambedkar Institute of Advanced Communication Technologies &amp; Research;Maharaja Agrasen Institute of Technology;Indian Institute of Technology (Indian School of Mines), Dhanbad</t>
  </si>
  <si>
    <t>60114993;60114328;60008898</t>
  </si>
  <si>
    <t>Singh D.K.</t>
  </si>
  <si>
    <t>Reconfigurable circularly polarized capacitive coupled microstrip antenna</t>
  </si>
  <si>
    <t>S1759078716000611</t>
  </si>
  <si>
    <t>10.1017/S1759078716000611</t>
  </si>
  <si>
    <t>2-s2.0-84966691908</t>
  </si>
  <si>
    <t>['wide band', 'theoretical analysis', 'ring resonators', 'proposed antenna', 'paper presents', 'notched characteristics', 'ieee 802', 'fed ultra', 'experimental results', 'ac ),', '93 ghz', '42 %.', '15 ghz']</t>
  </si>
  <si>
    <t>Open-ended microstrip | Split-ring resonators | UWB antenna | Wide band-notched</t>
  </si>
  <si>
    <t>This paper presents the design of a split-ring resonators (SRR) loaded coplanar waveguide-fed ultra-wide band (UWB) antenna. As using the electromagnetic coupling SRR connected by open-ended microstrip lines, this UWB antenna achieves wide band-notched characteristics. The frequency of the proposed antenna operates from 2.37 to 10.93 GHz with a broad notch band covers from 4.96 to 6.15 GHz (IEEE 802.11.ac), the relative stopped bandwidth of the notch band achieves 20.42%. Besides, theoretical analysis and experimental results are proposed to illustrate and validate this proposed antenna.</t>
  </si>
  <si>
    <t>875-880</t>
  </si>
  <si>
    <t>60032356;60032356;60032356;60004246</t>
  </si>
  <si>
    <t>57189630402;16479890900;55544403500;57023637500</t>
  </si>
  <si>
    <t>Peng, Haijun;Wang, Chunhua;Zhao, Lv;Liu, Jun</t>
  </si>
  <si>
    <t>Hunan University;State Grid Corporation of China</t>
  </si>
  <si>
    <t>60032356;60004246</t>
  </si>
  <si>
    <t>Peng H.</t>
  </si>
  <si>
    <t>Novel SRR-loaded CPW-fed UWB antenna with wide band-notched characteristics</t>
  </si>
  <si>
    <t>S1759078716000702</t>
  </si>
  <si>
    <t>10.1017/S1759078716000702</t>
  </si>
  <si>
    <t>2-s2.0-84973547215</t>
  </si>
  <si>
    <t>['three iterations', 'slots allows', 'proposed antennas', 'paper presents', 'microwave access', 'important gains', 'good performances', 'feko 6', 'broadband behavior', 'antennas allows']</t>
  </si>
  <si>
    <t>Antenna design | Broadband antenna | CANTOR Set | Fractal | WiMAX | WLAN</t>
  </si>
  <si>
    <t>This paper presents the behavior of three iterations of a coplanar waveguide fed CANTOR Set fractal antenna. This kind of antennas allows having a broadband behavior and important gains. Also, the setup of slots allows having more lower resonant frequencies and therefore designing miniaturized antennas with good performances. The proposed antennas are suitable for 2.5/3.3/5/5.5 GHz worldwide interoperability for microwave access and for 2.4-2.5/4.9-5.9 GHz wireless local area networks applications. The simulations were performed in FEKO 6.3. The measurements were performed with Vector Network Analyzer HP 8719C.</t>
  </si>
  <si>
    <t>851-857</t>
  </si>
  <si>
    <t>60025457;60025457;116601195;100525825;100525825;116783675</t>
  </si>
  <si>
    <t>57219131065;56503805000;35809872900;8583322500;56503962900;56503991900</t>
  </si>
  <si>
    <t>Reha, Abdelati;El Amri, Abdelkebir;Benhmammouch, Othmane;Oulad Said, Ahmed;El Ouadih, Abdelhakim;Bouchouirbat, Marouane</t>
  </si>
  <si>
    <t>Casablanca;Marakech;Agdal Rabat;Marakech</t>
  </si>
  <si>
    <t>Hassan II University of Casablanca;High Institute of Applied Sciences;International University of Casablanca;Royal Air School</t>
  </si>
  <si>
    <t>60025457;116783675;116601195;100525825</t>
  </si>
  <si>
    <t>Reha A.</t>
  </si>
  <si>
    <t>CPW-fed slotted CANTOR Set fractal antenna for WiMAX and WLAN applications</t>
  </si>
  <si>
    <t>S1759078716000635</t>
  </si>
  <si>
    <t>10.1017/S1759078716000635</t>
  </si>
  <si>
    <t>2-s2.0-84973926547</t>
  </si>
  <si>
    <t>EP/N010345/1</t>
  </si>
  <si>
    <t>['three bands', 'simple structure', 'radiator size', 'operating principle', 'multiband operation', 'generates resonance', 'feed line', 'experimental measurements', 'design procedures', 'compact size', '7 ghz', '5 mm2', '5 ghz']</t>
  </si>
  <si>
    <t>CRLH transmission line | Half-mode CRLH | Meta-material | Multiband antenna | Omnidirectional antenna | WiMAX</t>
  </si>
  <si>
    <t>The design and analysis of meta-material inspired loaded monopole antenna for multiband operation are reported. The proposed antenna consists of multi resonators inspired from half mode composite right/left handed cells, which has a simple structure, compact size, and provides multiband functionalities. As a proof of concept, a triple band antenna covering all possible WiMAX operating bands, has been designed, fabricated, and characterized. The hosting monopole patch itself generates resonance for 3.3-3.8 GHz band, whereas the loaded metamaterial cells add extra resonance frequencies. The loading of two resonator cells introduces two extra resonances for 2.5-2.7 GHz and 5.3-5.9 GHz bands, respectively. The antenna's operating principle and design procedures with the aid of electromagnetic full wave simulation and experimental measurements are presented. The antenna has good omnidirectional patterns at all three bands. The monopole patch size is 13.5 √ó 6.5 mm2 and the whole antenna size (including the feed line) is 35 √ó 32 mm2. Compared with conventional single band microstrip patch radiator, the radiator size of this antenna is only 8.5% at 2.5 GHz, 17% at 3.5 GHz, and 37% at 5.5 GHz.</t>
  </si>
  <si>
    <t>903-913</t>
  </si>
  <si>
    <t>60032320;60003771;60003771</t>
  </si>
  <si>
    <t>22033543800;7404211483;55843565200</t>
  </si>
  <si>
    <t>Abdalla, Mahmoud Abdelrahman;Hu, Zhirun;Muvianto, Cahyo</t>
  </si>
  <si>
    <t>Egypt;United Kingdom</t>
  </si>
  <si>
    <t>Cairo;Manchester</t>
  </si>
  <si>
    <t>Military Technical College, Cairo;The University of Manchester</t>
  </si>
  <si>
    <t>60032320;60003771</t>
  </si>
  <si>
    <t>Analysis and design of a triple band metamaterial simplified CRLH cells loaded monopole antenna</t>
  </si>
  <si>
    <t>S1759078716000738</t>
  </si>
  <si>
    <t>10.1017/S1759078716000738</t>
  </si>
  <si>
    <t>2-s2.0-84975275095</t>
  </si>
  <si>
    <t>['two well', 'srr structure', 'srr load', 'slot structure', 'slot antenna', 'second antenna', 'ring resonator', 'parasitic elements', 'microstrip line', 'microstrip antenna', 'last step', 'fractal method', 'fractal formation', 'four srrs', 'first antenna', 'feed line', 'effective resonance', 'effective length', 'effective capacitance', 'circular polarization', 'band characteristic', 'achieving multi', '9 ghz']</t>
  </si>
  <si>
    <t>Circular polarization | EBG | Slot | SRR | WLAN</t>
  </si>
  <si>
    <t>In this paper, combination of electromagnetic band gap (EBG) and split-ring resonator (SRR) loads with fractal formation for miniaturization of microstrip antenna is noticed. Here two different shapes of antenna have been studied with two well-known metamaterial structures as parasitic elements. A conventional microstrip antenna, which is surrounded by four EBG unit cells, is chosen as the first antenna. It has an effective resonance at 2.5. The Minkowski fractal method is applied to EBG unit cells in this stage. The Minkowski fractal structure is implemented for accession of effective capacitance in EBG unit cells. The second antenna frequencies are 2.5 and 5.9 GHz. It contains a slot structure with four SRRs, used for making parasitic elements and for achieving multi-band characteristic. The fractal method is used to improve the inductance of SRR structure by increasing the effective length of microstrip line. At this stage, the applied fractal structure has been modified, so that the frequency of wireless application could be achieved. In the last step, by some changes in feed line of the slot antenna, circular polarization (CP) is obtained for the second antenna, which shows that SRR load can be helpful for making the CP.</t>
  </si>
  <si>
    <t>891-901</t>
  </si>
  <si>
    <t>57189993166;24169546000;56029998400</t>
  </si>
  <si>
    <t>Sedghi, Mohammad Sadegh;Naser-Moghadasi, Mohammad;Zarrabi, Ferdows B.</t>
  </si>
  <si>
    <t>Sedghi M.</t>
  </si>
  <si>
    <t>Microstrip antenna miniaturization with fractal EBG and SRR loads for linear and circular polarizations</t>
  </si>
  <si>
    <t>S1759078716000726</t>
  </si>
  <si>
    <t>10.1017/S1759078716000726</t>
  </si>
  <si>
    <t>2-s2.0-84976260700</t>
  </si>
  <si>
    <t>['worldwide interoperability', 'splitting cdra', 'segmentation approach', 'radiation patterns', 'radiation efficiency', 'proposed multi', 'proposed antenna', 'peak gain', 'microwave access', 'input characteristics', 'ground plane', 'element q', 'element dual', 'composite forms', 'composite form', 'complete covering', 'coaxial probe', '85 dbi']</t>
  </si>
  <si>
    <t>Coaxial probe feed | Monopole-Type antenna | Multi-segmentation | Quarter cylindrical dielectric resonator antenna (q-CDRA) | Wideband | WLAN and WiMAX band</t>
  </si>
  <si>
    <t>A probe feed wideband multi-element dual segments quarter cylindrical dielectric resonator antenna (q-CDRA) in composite forms have been proposed. The q-CDRA has been introduced by splitting CDRA into four uniform quarters and multi-segmentation approach has been castoff for further improvement in bandwidth of q-CDRA. The dual segments q-CDRA has been designed and analyzed using theoretical analysis and Ansoft HFSS simulation software. Further the dual segment multi-element q-CDRAs in composite form have been designed. A coaxial probe has been placed at the center of the ground plane for the excitation of proposed multi-element and multi-segmented composite form of q-CDRA, which excite TM01Œ¥ mode in the proposed antenna. The input characteristics and radiation patterns of the proposed composite antennas have been studied and their results are compared with corresponding experimental results. Prototype of single, two, and four elements dual-segment composite q-CDRAs have been fabricated and input characteristics of the proposed composite antennas have been compared with each other. Four elements dual-segment composite q-CDRA has shown wide impedance bandwidth (|S11| ‚â§-10 dB) of 85.13% with monopole-like radiation pattern. The peak gain of 4.85 dBi with 98.5% radiation efficiency has been achieved for dual-segment four elements composite q-CDRA. The proposed multi-element dual-segment composite q-CDRAs may find suitable applications in C and X-band with complete covering of the 5.0 GHZ wireless local area network (WLAN) and worldwide interoperability for microwave access (WiMAX) band.</t>
  </si>
  <si>
    <t>881-890</t>
  </si>
  <si>
    <t>55937691900;35203333800</t>
  </si>
  <si>
    <t>Ranjan, Pinku;Gangwar, Ravi Kumar</t>
  </si>
  <si>
    <t>Ranjan P.</t>
  </si>
  <si>
    <t>Segmented quarter cylindrical dielectric resonator antenna: Simulation and experimental investigation in composite form for wideband applications</t>
  </si>
  <si>
    <t>S1759078716000714</t>
  </si>
  <si>
    <t>10.1017/S1759078716000714</t>
  </si>
  <si>
    <t>2-s2.0-84976270836</t>
  </si>
  <si>
    <t>['vice versa', 'two open', 'state filter', 'proposed filter', 'proposed concept', 'pin diodes', 'paper presents', 'operating bandwidth', 'important tool', 'frequency control', 'ensuring communication', 'electrical length', 'didoes states', 'circuited quarter', 'add frequency', 'achieved within', '7 ns', '5 ghz', '40 db', '4 ghz']</t>
  </si>
  <si>
    <t>Bandpass filter | Cognitive radio | Frequency reconfigurability | PIN diode | Reconfigurable filter | Switchable filter</t>
  </si>
  <si>
    <t>This paper presents a simple reconfigurable bandpass filter switching from 2.4 to 5 GHz based on PIN diodes. The proposed filter is intended to add frequency-Tunability to antenna systems used in cognitive radio applications. It consists of a bent connecting stub with two open-circuited quarter-wave stubs grounded via PIN diodes. By controlling the didoes states, the electrical length of the stubs can be switched from quarter-wave to half-wave and vice versa, so as to tune the filter center frequency. The proposed design approach consists of ensuring communication at 2.4 GHz while blocking the 5 GHz band in the ON state, whereas in the OFF state, the filter is intended to reject the 2.4 GHz band and passing the 5 GHz band. A prototype of the proposed filter is fabricated and measured to validate the proposed concept. Both simulated and measured results show a two-state filter with a wide tuning range from 2.4 to 5 GHz and a good stopband rejection level better than 40 dB. Moreover, a flat group delay of about 0.55-0.7 ns is achieved within the operating bandwidth in both states. The proposed filter is able to achieve simultaneous bandwidth and frequency control, showing an important tool to meet modern system requirements.</t>
  </si>
  <si>
    <t>765-772</t>
  </si>
  <si>
    <t>112578758;112578758;112578758;112578758</t>
  </si>
  <si>
    <t>56464190400;36802452300;35249797000;14042342800</t>
  </si>
  <si>
    <t>Nachouane, Hamza;Najid, Abdellah;Tribak, Abdelwahed;Riouch, Fatima</t>
  </si>
  <si>
    <t>National Institute of Posts and Telecommunications</t>
  </si>
  <si>
    <t>A switchable bandstop-To-bandpass reconfigurable filter for cognitive radio applications</t>
  </si>
  <si>
    <t>S175907871600074X</t>
  </si>
  <si>
    <t>10.1017/S175907871600074X</t>
  </si>
  <si>
    <t>2-s2.0-84976288793</t>
  </si>
  <si>
    <t>['simple dual', 'radiation patterns', 'proposed structure', 'proposed antenna', 'peak gains', 'parametric studies', 'mode resonator', 'frequency selectivity', 'experimental results', 'dual band']</t>
  </si>
  <si>
    <t>Band-notched antennas | Bandstop filter | Dual-mode resonator | UWB antennas</t>
  </si>
  <si>
    <t>A new planar microstrip-fed monopole ultra-wideband (UWB) antenna with dual notched bands has been presented. By employing a simple dual-mode resonator with two symmetrical outer high-impedance lines beside the microstrip feed line of the proposed UWB antenna, two controllable rejection bands with high-frequency selectivity are created. The parametric studies of the proposed structure are explored for the dual band-notched operating mechanism. Finally, the experimental results, including return losses, radiation patterns, and peak gains are shown, declaring that the proposed antenna has good impedance matching performance and radiation pattern properties.</t>
  </si>
  <si>
    <t>923-929</t>
  </si>
  <si>
    <t>60005465;60005465;60018205;60005465</t>
  </si>
  <si>
    <t>57212981445;7404101585;55752825800;56699537400</t>
  </si>
  <si>
    <t>Guo, Yingjiang;Tang, Xiaohong;Xu, Kai Da;Ai, Jing</t>
  </si>
  <si>
    <t>Xiamen;Chengdu</t>
  </si>
  <si>
    <t>Xiamen University;University of Electronic Science and Technology of China</t>
  </si>
  <si>
    <t>60018205;60005465</t>
  </si>
  <si>
    <t>Dual high-selectivity band-notched UWB monopole antenna using simple dual-mode resonator and high-impedance lines</t>
  </si>
  <si>
    <t>S1759078716000775</t>
  </si>
  <si>
    <t>10.1017/S1759078716000775</t>
  </si>
  <si>
    <t>2-s2.0-84976904193</t>
  </si>
  <si>
    <t>['wimax bands', 'wimax applications', 'upper bands', 'shape patch', 'rectangular slot', 'practically fabricated', 'one side', 'measured bandwidth', 'lower band', 'dielectric substrate', 'center arm', 'antenna shows', 'antenna made', '78 ghz', '410 mhz']</t>
  </si>
  <si>
    <t>Dual-band antenna | Fork-shaped | Slot antenna | WiMAX/WLAN applications</t>
  </si>
  <si>
    <t>A microstrip transmission line fed fork-shaped planar antenna is proposed for Bluetooth, WLAN, and WiMAX applications. The antenna made of a microstrip feed line, fork-shape patch on one side and defected ground plane on the other side of dielectric substrate. A fork-shape is formed by two side circular arms and a rectangular central arm. The inverted T-shaped ground plane with a rectangular slot in the center arm is used to increase the bandwidth with better impedance matching of the lower band. The antenna is practically fabricated to validate the design. The antenna resonate dual band to cover an entire the WLAN and WiMAX bands. The antenna shows the measured bandwidth of 410 MHz (2.26-2.67) and 3.78 GHz (3.0-6.78 GHz) at lower and upper bands, respectively.</t>
  </si>
  <si>
    <t>859-864</t>
  </si>
  <si>
    <t>112656504;112656504</t>
  </si>
  <si>
    <t>56088189500;14825060800</t>
  </si>
  <si>
    <t>Kunwar, Alaknanda;Gautam, Anil Kumar</t>
  </si>
  <si>
    <t>Garhwal</t>
  </si>
  <si>
    <t>G. B. Pant Engineering College</t>
  </si>
  <si>
    <t>Fork-shaped planar antenna for Bluetooth, WLAN, and WiMAX applications</t>
  </si>
  <si>
    <t>S1759078716000647</t>
  </si>
  <si>
    <t>10.1017/S1759078716000647</t>
  </si>
  <si>
    <t>2-s2.0-84978120567</t>
  </si>
  <si>
    <t>['two elements', 'spaced 0', 'single element', 'shorting pin', 'reflection coefficient', 'radiation pattern', 'one side', 'mutual coupling', 'miniaturized size', 'mimo applications', 'measurement results', 'lte applications', 'low correlation', 'independent tuning', 'good response', 'frequency bands', 'feeder line', 'feed line', 'design consists', 'compact modified', 'circular patch', 'achieved including', '945 œª', '80 db', '20 db', '139 œª']</t>
  </si>
  <si>
    <t>Circular patch | Envelope correlation coefficient (ECC) | Frequency tuning | Modified T-slot | Multiple input multiple output (MIMO) | Mutual coupling</t>
  </si>
  <si>
    <t>Compact modified T-slot circular patch antenna for multiple input multiple output (MIMO) applications, which has good response for four operating frequency bands is developed. Here the design consists of a circular patch with a new slot loaded T-shape on one side of the substrate and a feeder line on the other side of the substrate. A shorting pin is located between the patch and the feeder line. This proposed antenna resonates at the frequencies of 2, 4.8, 5.4, and 6.2 GHz covering the S-band, C-band, and LTE applications. The independent tuning of frequency bands is achieved by varying the length of the slots. By independent tuning of frequency bands, the selection of interested frequency band is achieved. The single element with miniaturized size of 1.945Œª √ó 1.945 Œª (30 √ó 30 mm2) is achieved including the feed line. The antenna has been tested for MIMO applications. The measured envelope correlation coefficient between the two elements, which are spaced 0.139 Œª is &lt;0.1(low correlation) and mutual coupling is found to be in the range of-20 dB to-80 dB. The simulation and measurement results of reflection coefficient, mutual coupling, and radiation pattern are presented.</t>
  </si>
  <si>
    <t>865-873</t>
  </si>
  <si>
    <t>Compact modified 'T' slot circular patch quad band antenna for MIMO applications</t>
  </si>
  <si>
    <t>S1759078716000696</t>
  </si>
  <si>
    <t>10.1017/S1759078716000696</t>
  </si>
  <si>
    <t>2-s2.0-84978148906</t>
  </si>
  <si>
    <t>['world causes', 'validation exercises', 'user public', 'unmanned ground', 'unified command', 'two experiments', 'training purposes', 'third step', 'teaching search', 'strict procedures', 'situational awareness', 'securely published', 'second step', 'saving job', 'robotic vehicles', 'robotic tools', 'robotic data', 'response scenario', 'rescue workers', 'rescue vehicles', 'rescue teams', 'rescue team', 'rescue personnel', 'rescue operations', 'relief operations', 'real robots', 'providing access', 'proved also', 'procedural toolchain', 'procedural integration', 'presented data', 'pass data', 'management methodology', 'major flooding', 'major catastrophes', 'mainly three', 'interoperable framework', 'international context', 'intelligent way', 'integrated data', 'human survivors', 'human search', 'highly reliant', 'highly positive', 'ground vehicles', 'floods ),', 'final step', 'feedback received', 'efficiently increase', 'dimensional maps', 'developed within', 'deployed assets', 'data gathered', 'data acquired', 'crisis site', 'controlled environment', 'control station', 'computation needed', 'bosnia ).', 'authorized personnel', 'another country', 'aerial vehicles', 'aerial system', 'aerial search', 'actual mission', 'accommodate real']</t>
  </si>
  <si>
    <t>Search-and-rescue operations have recently been confronted with the introduction of robotic tools that assist the human search-and-rescue workers in their dangerous but life-saving job of searching for human survivors after major catastrophes. However, the world of search and rescue is highly reliant on strict procedures for the transfer of messages, alarms, data, and command and control over the deployed assets. The introduction of robotic tools into this world causes an important structural change in this procedural toolchain. Moreover, the introduction of search-and-rescue robots acting as data gatherers could potentially lead to an information overload toward the human search-and-rescue workers, if the data acquired by these robotic tools are not managed in an intelligent way. With that in mind, we present in this paper an integrated data combination and data management architecture that is able to accommodate real-time data gathered by a fleet of robotic vehicles on a crisis site, and we present and publish these data in a way that is easy to understand by end-users. In the scope of this paper, a fleet of unmanned ground and aerial search-and-rescue vehicles is considered, developed within the scope of the European ICARUS project. As a first step toward the integrated data-management methodology, the different robotic systems require an interoperable framework in order to pass data from one to another and toward the unified command and control station. As a second step, a data fusion methodology will be presented, combining the data acquired by the different heterogenic robotic systems. The computation needed for this process is done in a novel mobile data center and then (as a third step) published in a software as a service (SaaS) model. The SaaS model helps in providing access to robotic data over ubiquitous Ethernet connections. As a final step, we show how the presented data-management architecture allows for reusing recorded exercises with real robots and rescue teams for training purposes and teaching search-and-rescue personnel how to handle the different robotic tools. The system was validated in two experiments. First, in the controlled environment of a military testing base, a fleet of unmanned ground and aerial vehicles was deployed in an earthquake-response scenario. The data gathered by the different interoperable robotic systems were combined by a novel mobile data center and presented to the end-user public. Second, an unmanned aerial system was deployed on an actual mission with an international relief team to help with the relief operations after major flooding in Bosnia in the spring of 2014. Due to the nature of the event (floods), no ground vehicles were deployed here, but all data acquired by the aerial system (mainly three-dimensional maps) were stored in the ICARUS data center, where they were securely published for authorized personnel all over the world. This mission (which is, to our knowledge, the first recorded deployment of an unmanned aerial system by an official governmental international search-and-rescue team in another country) proved also the concept of the procedural integration of the ICARUS data management system into the existing procedural toolchain of the search and rescue workers, and this in an international context (deployment from Belgium to Bosnia). The feedback received from the search-and-rescue personnel on both validation exercises was highly positive, proving that the ICARUS data management system can efficiently increase the situational awareness of the search-and-rescue personnel.</t>
  </si>
  <si>
    <t>539-582</t>
  </si>
  <si>
    <t>Journal of Field Robotics</t>
  </si>
  <si>
    <t>60004280;60086543;100862305;60086543;60086543;60108713;60025858;60025858;60004280</t>
  </si>
  <si>
    <t>35317034400;23670191600;56040282500;55979069800;36612022700;56039601400;25031237400;35926876800;16424672900</t>
  </si>
  <si>
    <t>Balta, Haris;Bedkowski, Janusz;Govindaraj, Shashank;Majek, Karol;Musialik, Pawel;Serrano, Daniel;Alexis, Kostas;Siegwart, Roland;De Cubber, Geert</t>
  </si>
  <si>
    <t>Spain;Poland;Switzerland;Belgium;Belgium</t>
  </si>
  <si>
    <t>Barcelona;Warsaw;Zurich ZH,;Brussels;Zaventem</t>
  </si>
  <si>
    <t>Eurecat, Technology Centre of Catalonia;Institute of Mathematics of the Polish Academy of Sciences;ETH Zurich;Koninklijke Militaire School - Ecole Royale Militaire;SPACE APPLICATIONS SERVICES NV</t>
  </si>
  <si>
    <t>60108713;60086543;60025858;60004280;100862305</t>
  </si>
  <si>
    <t>Balta H.</t>
  </si>
  <si>
    <t>Integrated Data Management for a Fleet of Search-and-rescue Robots</t>
  </si>
  <si>
    <t>10.1002/rob.21651</t>
  </si>
  <si>
    <t>2-s2.0-84978500286</t>
  </si>
  <si>
    <t>['wireless tracking', 'tag size', 'simulated values', 'radiation pattern', 'observed value', 'metal packages', 'key requirement', 'closely match', 'antenna characteristics', '867 mhz']</t>
  </si>
  <si>
    <t>Antenna design | Antennas and propagation for wireless systems | Modelling and measurements</t>
  </si>
  <si>
    <t>The development of compact radio frequency identification (RFID) tag is the key requirement for wireless tracking of precious small size goods/packages in transport. A design of compact meander line tag antenna having inductive coupling feed is presented for RFID system operating at ultra high frequency band of 865-867 MHz. The size of the proposed tag antenna is 43 mm √ó 10 mm, and is designed using Higgs 4 IC chip (made Alien Technology, USA) having impedance of 20.55-j191.45 at centre frequency 866 MHz. The antenna characteristics such as impedance, radiation pattern, bandwidth, and effect of ground on gain and tag size are analyzed and found to closely match with the simulated values. The observed value of reading range varies from 87.5 to 35 cms depending on mounting on non-metal and metal packages, respectively.</t>
  </si>
  <si>
    <t>757-764</t>
  </si>
  <si>
    <t>60032618;60032618;60032618;60032618</t>
  </si>
  <si>
    <t>57190222543;57190231372;36940280000;36640260700</t>
  </si>
  <si>
    <t>Choudhary, Abhishek;Gopal, Krishan;Sood, Deepak;Tripathi, Chandra Charu</t>
  </si>
  <si>
    <t>Choudhary A.</t>
  </si>
  <si>
    <t>Development of compact inductive coupled meander line RFID tag for near-field applications</t>
  </si>
  <si>
    <t>S1759078716000751</t>
  </si>
  <si>
    <t>10.1017/S1759078716000751</t>
  </si>
  <si>
    <t>2-s2.0-84978537566</t>
  </si>
  <si>
    <t>['overall size', 'lpda antenna', 'impedance characteristics', 'excellent candidate', 'consistent end', 'antenna inkjet', '5 dbi', '11 ghz']</t>
  </si>
  <si>
    <t>Inkjet printing | Log-periodic dipole array | Paper substrate | UWB</t>
  </si>
  <si>
    <t>An ultra-wideband (UWB) log-periodic dipole array (LPDA) antenna inkjet-printed on a 0.5 mm thick photo paper substrate is presented. The overall size of the LPDA antenna is 130 √ó 60 mm2. The LPDA antenna exhibits stable input-impedance characteristics and a consistent end-fire radiation pattern over the whole operating band of 2.2-11 GHz. Fulfilling the need of high-gain flexible antennas for UWB, a highly directive measured gain of 9.5 dBi on a paper substrate makes it an excellent candidate for flexible wireless devices.</t>
  </si>
  <si>
    <t>931-937</t>
  </si>
  <si>
    <t>60117496;60117496;60117496</t>
  </si>
  <si>
    <t>57217772786;35488964200;22033560000</t>
  </si>
  <si>
    <t>Hamza, Syed M.;Tahir, Farooq A.;Cheema, Hammad M.</t>
  </si>
  <si>
    <t>School of Electrical Engineering and Computer Science</t>
  </si>
  <si>
    <t>Hamza S.M.</t>
  </si>
  <si>
    <t>A high-gain inkjet-printed UWB LPDA antenna on paper substrate</t>
  </si>
  <si>
    <t>S1759078716000829</t>
  </si>
  <si>
    <t>10.1017/S1759078716000829</t>
  </si>
  <si>
    <t>2-s2.0-84980316410</t>
  </si>
  <si>
    <t>['wideband operation', 'wideband mode', 'tested results', 'proposed antenna', 'pin diodes', 'paper proposes', 'novel wideband', 'k inverter', 'frequency reconfiguration', 'concurrent tri', 'band mode', 'antenna either', '9 ghz', '82 ghz', '7 db', '5 ghz']</t>
  </si>
  <si>
    <t>CSRR | Frequency reconfigurable antenna | JK inverter | Wideband</t>
  </si>
  <si>
    <t>This paper proposes a novel wideband to concurrent tri-band frequency reconfigurable microstrip antenna. The frequency reconfiguration is achieved by using a pair of PIN diodes in the antenna feed line to switch the antenna either in wideband mode or in concurrent tri-band mode. In order to improve the bandwidth and gain of the antenna for wideband operation, the properties of J-K inverter and split ring resonators are exploited. To demonstrate the versatility of this concept a prototype is fabricated and tested here. The tested results in wideband mode shows that the proposed antenna operates from 3.58 to-3.82 GHz, which is 4.08 times larger than the bandwidth of a simple microstrip patch antenna. In the concurrent tri-band mode frequency tuning is done by microstrip open stub at 1.5 GHz, 1.9 GHz, and 3.5 GHz. Gain of the proposed antenna is better than 2.7 dB in wideband mode and 2.7 dB in concurrent tri-band mode.</t>
  </si>
  <si>
    <t>Sharma, Sonia;Tripathi, Chandra Charu</t>
  </si>
  <si>
    <t>Wideband to concurrent tri-band frequency reconfigurable microstrip patch antenna for wireless communication</t>
  </si>
  <si>
    <t>S1759078716000763</t>
  </si>
  <si>
    <t>10.1017/S1759078716000763</t>
  </si>
  <si>
    <t>2-s2.0-84980395607</t>
  </si>
  <si>
    <t>['slot exciter', 'simulation results', 'resonant open', 'read range', 'measurement data', 'inductive reactance', 'good agreement', 'free space', 'easy control', 'easily obtained', 'conjugate match', 'alien higgs', '925 mhz']</t>
  </si>
  <si>
    <t>Ground radiation antenna | Open-slot exciter | RFID tag antenna</t>
  </si>
  <si>
    <t>A novel radio frequency identification tag antenna is composed of a resonant open-slot exciter and a dipole-Type ground radiator. For a conjugate match to the Alien Higgs-4 chip impedance of 8-j149 Œ© at 925 MHz, a quarter wavelength open-slot resonator embedded at the center of the dipole-Type ground plane (130 √ó 18 mm2) was investigated and fabricated. Simple size adjustments and various loaded inductor of the open-slot resonator allow for easy control of the tag antenna resistance and inductive reactance, from which the chip impedance requirement can be easily obtained. The read range of the prototype antenna attached on a foam in the free space can reach more than 9 m, which has been tested for a radio frequency identification reader with 4.0-W of effective isotropic radiated power. Measurement data are in good agreement with simulation results.</t>
  </si>
  <si>
    <t>945-952</t>
  </si>
  <si>
    <t>60116768;60116768;60116768;60116768</t>
  </si>
  <si>
    <t>7406584064;56041058000;7501612962;57190670796</t>
  </si>
  <si>
    <t>Lin, Yi Fang;Chang, Ming Jui;Chen, Hua Ming;Huang, Shih Ting</t>
  </si>
  <si>
    <t>Lin Y.F.</t>
  </si>
  <si>
    <t>Theoretical study of ground radiation tag antenna with Tunable open-slot exciter</t>
  </si>
  <si>
    <t>S175907871600088X</t>
  </si>
  <si>
    <t>10.1017/S175907871600088X</t>
  </si>
  <si>
    <t>2-s2.0-84982091342</t>
  </si>
  <si>
    <t>['wimax bands', 'wideband mode', 'vivaldi antenna', 'stop filters', 'paper presents', 'narrowband modes', 'multiband reconfigurations', 'line feed', 'antenna incorporates', '3 ghz']</t>
  </si>
  <si>
    <t>Cognitive radio | Reconfigurable antenna | Slot-line feed | Vivaldi antenna</t>
  </si>
  <si>
    <t>This paper presents a Vivaldi antenna. The antenna incorporates a slot-line feed, and is designed to operate in a wideband mode, along with four narrowband modes. The wideband mode extends from 1 to 3 GHz. A series of PIN diode switches is employed to reconfigure between the five different operating modes. Wideband-to-multiband reconfigurations are achieved by adjusting the antenna loading internally, and also by the incorporation of band-stop filters. To obtain the wideband mode, wideband matches load is used. On the other hand, to obtain the narrowband modes, two rectangular slits with narrowband matches load are used. The proposed Vivaldi antenna provides wideband operation. It is also supports operation within the LTE, GSM (L-band), GPS, and WiMAX bands.</t>
  </si>
  <si>
    <t>60021005;60021005;60021005;60021097</t>
  </si>
  <si>
    <t>56127331700;27567733600;11940735500;55462305500</t>
  </si>
  <si>
    <t>Chagharvand, Sahar;Hamid, Mohamad Rijal;Kamarudin, Muhammad Ramlee;Kelly, James R.</t>
  </si>
  <si>
    <t>Chagharvand S.</t>
  </si>
  <si>
    <t>Wide and multi-band reconfigurable Vivaldi antenna with slot-line feed</t>
  </si>
  <si>
    <t>10.1007/s11235-016-0213-z</t>
  </si>
  <si>
    <t>2-s2.0-84982291530</t>
  </si>
  <si>
    <t>['widely applied', 'proposed structure', 'proposed design', 'peak gain', 'lte systems', 'design flexibility', 'circular patch', '88 ghz', '3 db', '0 dbi']</t>
  </si>
  <si>
    <t>Capacitive feed | Circular patch antenna | Monopolar radiation pattern | Shorted conducting strip</t>
  </si>
  <si>
    <t>A circular patch antenna with wide impedance bandwidth and monopolar radiation pattern for indoor wireless communication is proposed and analyzed in this paper. The antenna is a combination of circular patch and four capacitive feeds. By incorporating a cross-connected shorted conducting strip over the circular patch, the proposed antenna provides an enhanced impedance width of 65.4%, ranging from 1.46 to 2.88 GHz. Four capacitive feeds improve the design flexibility and make the ripple of horizontal radiation pattern less than 3 dB. A prototype of the proposed structure has been fabricated and measured. Both the simulated and measured results show that the proposed design has a stable monopolar radiation pattern over a wideband frequency range and a peak gain of 5.0 dBi, which can be widely applied for indoor wireless communication such as GSM1800, CDMA2000, WCDMA, and TD-LTE systems.</t>
  </si>
  <si>
    <t>953-958</t>
  </si>
  <si>
    <t>16041352600;57190739957;35304425400</t>
  </si>
  <si>
    <t>Dai, Xi Wang;Mao, Sheng Wen;Zhou, Tao</t>
  </si>
  <si>
    <t>Broadband circular patch antenna with monopolar radiation pattern for indoor wireless communication</t>
  </si>
  <si>
    <t>S1759078716000908</t>
  </si>
  <si>
    <t>10.1017/S1759078716000908</t>
  </si>
  <si>
    <t>2-s2.0-84983084263</t>
  </si>
  <si>
    <t>['wwan operation', 'upper band', 'together form', 'term evolution', 'simulation results', 'shorted strip', 'shaped strip', 'proposed antenna', 'notched region', 'lower band', 'laptop computer', 'hinge slot', 'ground plane', 'fed loop', 'cover lte', 'compact size', 'compact configuration', 'band lte', 'approximately 52', 'approximately 45', 'antenna structure', 'antenna integrated', '10 mm']</t>
  </si>
  <si>
    <t>Computer antennas | Coupled loop antennas | Hinge slot antennas | LTE/WWAN antennas</t>
  </si>
  <si>
    <t>A novel small embedded long-Term evolution/wireless wide area network (LTE/WWAN) antenna integrated with the keyboard ground plane in a laptop computer is presented. The antenna is installed on a notched region (40 √ó 8 mm2) of the keyboard ground plane at a distance of 10 mm from the laptop computer hinge. A coupled-fed loop antenna was used because of its suitability for integration with the ground plane and achieving wide operating bands. This antenna can not only be configured to have a compact configuration but also be designed to excite several resonant modes of the hinge slot between the display ground plane and the keyboard ground plane. The proposed antenna comprises a hook-shaped strip and a shorted strip, which together form a coupled-fed loop that not only has a compact size when printed on a 0.8-mm-Thick FR4 substrate 40 √ó 8 mm2 in size but also provides eight-band LTE/WWAN operation. The proposed antenna can cover LTE/WWAN operation in the 698-960 and 1710-2690 MHz bands. Details of the antenna structure are provided here. The proposed antenna was fabricated and tested, and measurement and simulation results are presented. The measured antenna efficiency was approximately 45-80% in the lower band and approximately 52-75% in the upper band.</t>
  </si>
  <si>
    <t>959-964</t>
  </si>
  <si>
    <t>60079715;60079715;60014261</t>
  </si>
  <si>
    <t>35770373900;57190955707;57190951797</t>
  </si>
  <si>
    <t>Chen, Shu Chuan;Lee, Yun Tsan;Wu, Po Wei</t>
  </si>
  <si>
    <t>Taipei;Douliou</t>
  </si>
  <si>
    <t>National Defense University Taiwan;National Yunlin University of Science and Technology</t>
  </si>
  <si>
    <t>60079715;60014261</t>
  </si>
  <si>
    <t>Small embedded LTE/WWAN antenna integrated with keyboard ground plane in a laptop computer</t>
  </si>
  <si>
    <t>S175907871600091X</t>
  </si>
  <si>
    <t>10.1017/S175907871600091X</t>
  </si>
  <si>
    <t>2-s2.0-84984677185</t>
  </si>
  <si>
    <t>['w band', 'measurement results', 'low cost', 'good agreement', 'dielectric constant', 'antennas working']</t>
  </si>
  <si>
    <t>Fresnel lens antenna | Index | Millimeter waves</t>
  </si>
  <si>
    <t>Fresnel Zone Plate lens (FZPL) antennas working in the V and W band are reported in this paper with half and quarter phase correction respectively. A low cost and straightforward technological process is used to manufacture the dielectric lenses using only one foam material where the dielectric constant is controlled. Simulation and measurement results are in good agreement that confirms the viability of such a process to fabricate inhomogeneous structures. Good loss efficiency of 73 and 55% are obtained at 60 and 85 GHz respectively with the two different FZPL designs.</t>
  </si>
  <si>
    <t>939-944</t>
  </si>
  <si>
    <t>57190339681;55935755500;7003723658;6603211799</t>
  </si>
  <si>
    <t>Jouade, Antoine;Bor, Jonathan;Himdi, Mohamed;Lafond, Olivier</t>
  </si>
  <si>
    <t>Millimeter-Wave Fresnel Zone Plate Lens with new technological process</t>
  </si>
  <si>
    <t>S1759078716000854</t>
  </si>
  <si>
    <t>10.1017/S1759078716000854</t>
  </si>
  <si>
    <t>2-s2.0-84984677423</t>
  </si>
  <si>
    <t>['weighting factors', 'system integrity', 'standard deviations', 'ship body', 'ranking scores', 'primary fault', 'poor reliability', 'overall antenna', 'obvious problems', 'must investigate', 'learning algorithm', 'historical measurements', 'first translated', 'effectively reduced', 'different positions', 'comprehensive measurement', 'baseline mode', 'antenna motion']</t>
  </si>
  <si>
    <t>Antenna motion | Error | Graph learning | Multiple reference station | SRGPS | Weighted average</t>
  </si>
  <si>
    <t>Antenna motion is a primary fault that degrades the integrity of shipboard relative GPS (SRGPS) systems, so we must investigate how to monitor and mitigate its impacts. Previous work proposed a single-baseline mode, but it had obvious problems, such as large motion errors, error measurement difficulties, and poor reliability. To solve these issues, we propose a multiple reference station architecture that deploys more than one reference station at different positions on ship. The observations are first translated to the ship reference point, and then integrated into a comprehensive measurement that accounts for the overall antenna motion errors. We consider two integrating methods: direct and weighted average methods. The direct average method is simple and intuitive, but the weighted average method more effectively reduced the overall antenna motion error by using the reciprocal standard deviation of historical measurements as weighting factors. All the antennas are mounted on the same ship body, so their correlations should also be considered when determining weighting factors. We used the ranking scores of the antennas derived using a graph-learning algorithm and fused them with the standard deviations to create new weighting factors. Finally, our experimental results demonstrated that the weighting factors based on the standard deviations and ranking scores reduced the overall antenna-motion error variance and improved the system integrity.</t>
  </si>
  <si>
    <t>12035-12050</t>
  </si>
  <si>
    <t>Multimedia Tools and Applications</t>
  </si>
  <si>
    <t>60013789-107473252;60013789</t>
  </si>
  <si>
    <t>56723445100;8406400500</t>
  </si>
  <si>
    <t>Feng, Tao;Mao, Xia</t>
  </si>
  <si>
    <t>Beihang University;China Transport Telecommunications &amp; Information Center</t>
  </si>
  <si>
    <t>60013789;107473252</t>
  </si>
  <si>
    <t>Feng T.</t>
  </si>
  <si>
    <t>Multimodal Data fusion for SRGPS antenna motion error reduction</t>
  </si>
  <si>
    <t>10.1007/s11042-016-3972-3</t>
  </si>
  <si>
    <t>2-s2.0-84991780713</t>
  </si>
  <si>
    <t>['unique class', 'stemness maintenance', 'stem cells', 'regenerative therapies', 'promising field', 'primary cilia', 'new targets', 'multiple lineages', 'multiple aspects', 'lineage specification', 'increasing number', 'diverse roles', 'cell surfaces']</t>
  </si>
  <si>
    <t>Stem cells are a unique class of cells that are capable of self-renewal and differentiation into multiple lineages. An increasing number of studies have suggested that both embryonic and adult stem cells possess primary cilia, antenna-like structures protruding from cell surfaces that are critical for sensing and transducing environmental cues. The primary cilium appears to regulate stem cells in multiple aspects, such as lineage specification and stemness maintenance. Understanding the role of primary cilia in the control of stem cell behavior could lead to the identification of new targets for regenerative therapies. Here, we discuss recent studies investigating the diverse roles of primary cilia in the regulation of stem cell properties and functions. We also propose potential new avenues for exploration in this promising field. J. Cell. Physiol. 232: 935‚Äì938, 2017. ¬© 2016 Wiley Periodicals, Inc.</t>
  </si>
  <si>
    <t>935-938</t>
  </si>
  <si>
    <t>Journal of Cellular Physiology</t>
  </si>
  <si>
    <t>60018038;60018038-60002210</t>
  </si>
  <si>
    <t>57220400092;56177060100</t>
  </si>
  <si>
    <t>Lyu, Rui;Zhou, Jun</t>
  </si>
  <si>
    <t>Tianjin;Jinan</t>
  </si>
  <si>
    <t>Nankai University;Shandong Normal University</t>
  </si>
  <si>
    <t>60018038;60002210</t>
  </si>
  <si>
    <t>Lyu R.</t>
  </si>
  <si>
    <t>The Multifaceted Roles of Primary Cilia in the Regulation of Stem Cell Properties and Functions</t>
  </si>
  <si>
    <t>10.1002/jcp.25683</t>
  </si>
  <si>
    <t>2-s2.0-85006427621</t>
  </si>
  <si>
    <t>['width capabilities', 'visual results', 'signal transmission', 'short distance', 'remote detection', 'radar beam', 'old man', 'improved gain', 'heart rate', 'breathing rate', 'antennas measured', 'antenna operations', 'antenna operation', 'accurately detected', 'accurately carried']</t>
  </si>
  <si>
    <t>60¬†GHz antenna arrays | Doppler radar | Microstrip antenna | Non-contact vital signs monitoring | Remote vital sign monitoring | Ultra-wide patch arrays</t>
  </si>
  <si>
    <t>In this paper, ultra-wide patch antenna arrays have been presented at 60¬†GHz band (57.24‚Äì65.88¬†GHz) with improved gain and beam-width capabilities for remote detection of respiration and heart beat rate of a person with Doppler radar principle. The antennas measured and simulation results showed close agreement. The breathing rate (BR) and heart rate (HR) of a 31-year-old man have been accurately detected from various distances ranging from 5 to 200¬†cm with both single-antenna and dual-antenna operations. In the case of single-antenna operation, the signal is transmitted and received with the same antenna, whereas in dual-antenna operation, two identical antennas are employed, one for signal transmission and the other for reception. It has been found that in case of the single-antenna operation, the accuracy of the remote vital sign monitoring (RVSM) is good for short distance; however, in the case of the dual-antenna operations, the RVSM can be accurately carried out at relatively much longer distance. On the other hand, it has also been seen that the visual results are more obvious with higher gain antennas when the radar beam is confined just on the subject‚Äôs body area.</t>
  </si>
  <si>
    <t>548-566</t>
  </si>
  <si>
    <t>Ultra-Wide Patch Antenna Array Design at 60¬†GHz Band for Remote Vital Sign Monitoring with Doppler Radar Principle</t>
  </si>
  <si>
    <t>10.1007/s10762-016-0344-z</t>
  </si>
  <si>
    <t>2-s2.0-85006736243</t>
  </si>
  <si>
    <t>['treatment durability', 'theoretical basis', 'shell consists', 'reflection coefficient', 'provide insights', 'protective coating', 'paper deals', 'nanoparticles contained', 'multifunctional features', 'marble coated', 'instrumental method', 'horn antenna', 'electromagnetic fields', 'different cores', 'cultural heritage', 'consideration consists', 'coated surface', 'challenging issue']</t>
  </si>
  <si>
    <t>Electromagnetic scattering | Nanoparticle detection | Nanostructured coatings | Stone protection | Titanium dioxide</t>
  </si>
  <si>
    <t>In the field of restoration of cultural heritage, it has been developed coatings containing nanoparticles having multifunctional features, to protect stone materials against environmental degrading agents. Detecting such nanoparticle concentration within the coating, can represent a challenging issue because its monitoring over time can provide insights about the treatment durability. This paper deals with a theoretical basis to develop an instrumental method to fulfil this requirement. The ‚Äúsample‚Äù under consideration consists in marble coated by silica in which nanoparticles are dispersed. The latter have a core‚Äìshell structure, in which the shell consists of titania, while different cores have been tested. The technique is based on the measurement of the interaction of the electromagnetic fields with coated surface. It has been shown the possibility to estimate the thickness of the protective coating and the concentration of nanoparticles contained in it, by using the transition matrix method and radiofrequency impedance measurement. The measurement of reflection coefficient of the electric field incident to the coated surface can be carried out with an Horn antenna, by using a frequency of about 350¬†Ghz. This makes it possible to assess the thickness of the coating. On the contrary, impedentiometry at about 10¬†MHz, carried out with an open-ended coaxial probe, allows to detect the concentration of the nanoparticles into the coating.</t>
  </si>
  <si>
    <t>177-185</t>
  </si>
  <si>
    <t>Progress in Organic Coatings</t>
  </si>
  <si>
    <t>115560515;60032350;60020261;60032350;115560515;60020261;60020261;60032350</t>
  </si>
  <si>
    <t>36998757300;55695144300;24403194400;56459908200;57189380109;55798652700;24177792400;7006012591</t>
  </si>
  <si>
    <t>Macchia, Andrea;Mangini, Fabio;Ruffolo, Silvestro Antonio;Muzi, Marco;Rivaroli, Laura;Ricca, Michela;La Russa, Mauro Francesco;Frezza, Fabrizio</t>
  </si>
  <si>
    <t>Rome;Rende;Rome</t>
  </si>
  <si>
    <t>Sapienza Universit√† di Roma;Universit√† della Calabria;YOCOCU</t>
  </si>
  <si>
    <t>60032350;60020261;115560515</t>
  </si>
  <si>
    <t>Macchia A.</t>
  </si>
  <si>
    <t>A novel model to detect the content of inorganic nanoparticles in coatings used for stone protection</t>
  </si>
  <si>
    <t>S0300944016301205</t>
  </si>
  <si>
    <t>10.1016/j.porgcoat.2016.11.004</t>
  </si>
  <si>
    <t>2-s2.0-85006930229</t>
  </si>
  <si>
    <t>['single layer', 'recent years', 'polarization diversity', 'input multiple', 'holes adopted', 'first step', 'delay lines', 'band applications', '90 ¬∞', '9 ghz', '21 ghz']</t>
  </si>
  <si>
    <t>broadband | circularly polarized and square slot antenna | MIMO antenna array</t>
  </si>
  <si>
    <t>The present study proposes a novel broadband circularly polarized (CP) multiple-input multiple-output antenna array designed for C-band applications. The first step was the introduction of a reconfigurable circularly polarized square slot antenna (CPSSA) capable of changing polarization diversity, which could cover impedance bandwidth (BW) from 4.48 to 8.21 GHz with 1.9 GHz of ‚àí3 dB axial ratio (AR) BW. Then, a feed network composed of 90¬∞ and 180¬∞ couplers, a crossover, and delay lines was presented. The CPSSA with two metalized via-holes adopted with two ports polarization diversity fed the networks. A number of reconfigurable CP array antennas using the polarization diversity technique have been presented so far. However, given that the proposed layout designed in a single layer had advantages of reduced antenna size and increased antenna gain and ARBW, this approach has received due attention over recent years. Another promising feature of this approach is its capability to change the polarization diversity by rotation of phases in the array feed network using PIN diodes.</t>
  </si>
  <si>
    <t>e21075</t>
  </si>
  <si>
    <t>60018870;60018870;60104503</t>
  </si>
  <si>
    <t>57114954100;55921040500;55223985100</t>
  </si>
  <si>
    <t>Mousavi, Zahra;Rezaei, Pejman;Rafii, Vahid</t>
  </si>
  <si>
    <t>Turkey;Iran</t>
  </si>
  <si>
    <t>Istanbul;Semnan</t>
  </si>
  <si>
    <t>ƒ∞stanbul Aydƒ±n √úniversitesi;Semnan University</t>
  </si>
  <si>
    <t>60104503;60018870</t>
  </si>
  <si>
    <t>Mousavi Z.</t>
  </si>
  <si>
    <t>Single layer CPSSA array with change polarization diversity in broadband application</t>
  </si>
  <si>
    <t>10.1002/mmce.21075</t>
  </si>
  <si>
    <t>2-s2.0-85007164301</t>
  </si>
  <si>
    <t>Ut36/15-1</t>
  </si>
  <si>
    <t>['used approach', 'transceiver optimization', 'strongly affecting', 'spatial structure', 'secondary users', 'secondary network', 'rate requirement', 'provide optimal', 'primary network', 'point link', 'performance requirements', 'output point', 'multiple antennas', 'interference temperature', 'interference dimension', 'interference comes', 'input multiple', 'h owever', 'first show', 'exemplary consider', 'easily modified', 'channel conditions', 'based approaches']</t>
  </si>
  <si>
    <t>Interference temperature | Spatial shaping | Transmitter optimization | Underlay cognitive radio</t>
  </si>
  <si>
    <t>Interference temperature (IT) is a widely-used approach for protecting primary users (PUs) from the secondary users (SUs) in underlay cognitive radio. H owever, when multiple antennas are available at the transmitters and receivers, the spatial structure of the interference comes into play, strongly affecting the performance of the primary network. In this work, we propose interference shaping constraints as an alternative to IT-based approaches. Spatial shaping constraints take account of the structure of interference and exploit it in benefit of the secondary network. Moreover, they can be designed dynamically based on the channel conditions and performance requirements of the PUs. We first show that spatial shaping constraints generalize IT, in that the latter can be expressed as a set of isotropic shaping constraints on each interference dimension. Then, we exemplary consider a PU that has a rate requirement, and propose an algorithm for obtaining suitable shaping matrices, which can be easily modified to include primary transmitter cooperation. This algorithm is performed at the primary receiver using only local channel state information. Afterwards, we address the transceiver optimization of the SU, modeled as a multiple-input multiple-output point-to-point link, and provide optimal and suboptimal transmit covariance designs under the proposed shaping constraints.</t>
  </si>
  <si>
    <t>174-184</t>
  </si>
  <si>
    <t>60015179;60019722;60015179</t>
  </si>
  <si>
    <t>36959616300;6701497651;7003654192</t>
  </si>
  <si>
    <t>Lameiro, Christian;Utschick, Wolfgang;Santamar√≠a, Ignacio</t>
  </si>
  <si>
    <t>Munich;Santander</t>
  </si>
  <si>
    <t>Technical University of Munich;Universidad de Cantabria</t>
  </si>
  <si>
    <t>60019722;60015179</t>
  </si>
  <si>
    <t>Spatial interference shaping for underlay MIMO cognitive networks</t>
  </si>
  <si>
    <t>S0165168416303541</t>
  </si>
  <si>
    <t>10.1016/j.sigpro.2016.12.012</t>
  </si>
  <si>
    <t>2-s2.0-85007197670</t>
  </si>
  <si>
    <t>['waveguide feeds', 'symmetric reflector', 'slightly asymmetric', 'saddle shaped', 'reduced size', 'radiation pattern', 'proposed cavity', 'probe feed', 'measurement results', 'made symmetric', 'impedance bandwidth', 'gain factor', 'easy integration', 'diameter ratios', 'deep reflectors', 'conventional horn', 'backed antenna', 'also studied', 'added advantage', '20 %.']</t>
  </si>
  <si>
    <t>coaxial cavity | microstrip patch | primary feeds | reflector antennas | waveguide</t>
  </si>
  <si>
    <t>A coaxial cavity antenna excited by a stacked circular microstrip antenna is investigated as a feed for prime-focus parabolic reflector antennas. The radiation pattern of the proposed cavity-backed antenna is saddle shaped, which widens the ‚àí10 dB beamwidths and increases the reflector efficiency especially for deep reflectors with small focal length-to-diameter ratios. With a single-probe feed, the co-polar radiation pattern is slightly asymmetric in the E-plane, but is made symmetric by a differential feeding technique, using two probes. The impedance bandwidth of the proposed feed antenna is 20%. The antenna was fabricated and tested, and it exhibited good agreement between simulation and measurement results. The gain factor of the feed was also studied with a circular-symmetric reflector and provided a gain factor of 79% at f/D = 0.375. This type of feed can be used as an alternative to conventional horn or waveguide feeds, where reduced size and light-weight are desirable with added advantage of easy integration with electronics.</t>
  </si>
  <si>
    <t>60020583;60000705;116216277;60009697</t>
  </si>
  <si>
    <t>22986192700;8325212700;26645119700;8092251400</t>
  </si>
  <si>
    <t>Pour, Zahra A.;Latif, Saeed I.;Qudrat-E-Maula, Mohammad;Shafai, Lotfollah</t>
  </si>
  <si>
    <t>Huntsville;Winnipeg;Mobile;Smithfield</t>
  </si>
  <si>
    <t>The University of Alabama in Huntsville;University of Manitoba;University of South Alabama;Global Skyware</t>
  </si>
  <si>
    <t>60020583;60009697;60000705;116216277</t>
  </si>
  <si>
    <t>Pour Z.</t>
  </si>
  <si>
    <t>Coaxial cavity waveguide antennas excited by stacked circular microstrip patches for use as prime-focus reflector feeds</t>
  </si>
  <si>
    <t>10.1002/mmce.21076</t>
  </si>
  <si>
    <t>2-s2.0-85007413723</t>
  </si>
  <si>
    <t>['space wavelength', 'resonance frequency', 'proposed antenna', 'overall thickness', 'obtained using', 'mtm superstrate', 'minimal effect', 'index property', 'high efficiency', 'gain enhancement', 'finite array', 'earlier literatures', 'dielectric substrate', 'broadside gain', 'article presents', 'antennas reported', '4 db']</t>
  </si>
  <si>
    <t>coplanar waveguide | gain enhancement | metamaterial superstrate | slot antenna | zero-index metamaterial (ZIM)</t>
  </si>
  <si>
    <t>This article presents a technique to enhance the broadside gain of a CPW fed slot antenna using a single layer metamaterial (MTM) superstrate. A finite array of 3 √ó 3 ring unit cell has been designed on both sides of a dielectric substrate to form the MTM superstrate. The gain enhancement is obtained using the zero-index property of the metamaterial. The broadside gain enhancement for the proposed antenna is 7.4 dB more in comparison to that of the reference slot antenna. The proposed MTM superstrate loaded antenna provides a minimum overall thickness in the context of using ZIM superstrate for gain enhancement of antennas reported in earlier literatures. The overall thickness of the MTM loaded antenna is 0.13Œª0, where Œª0 is the free-space wavelength at the resonance frequency of the antenna. Also, a high efficiency of about 93.2% is obtained in this case. The loading of the MTM superstrate produces a minimal effect on the cross polarization performance of the proposed slot antenna.</t>
  </si>
  <si>
    <t>e21078</t>
  </si>
  <si>
    <t>57190584171;57190579696;57095479600</t>
  </si>
  <si>
    <t>Shaw, Tarakeswar;Bhattacharjee, Deepanjan;Mitra, Debasis</t>
  </si>
  <si>
    <t>Shaw T.</t>
  </si>
  <si>
    <t>Gain enhancement of slot antenna using zero-index metamaterial superstrate</t>
  </si>
  <si>
    <t>10.1002/mmce.21078</t>
  </si>
  <si>
    <t>2-s2.0-85007482837</t>
  </si>
  <si>
    <t>['wideband operation', 'two kinds', 'space wavelength', 'simultaneously excited', 'presented antenna', 'operating band', 'omnidirectional antenna', 'impedance bandwidth', 'gain variations', 'four resonances', 'four pairs', 'dipoles compose', 'composite dipole', 'circular array', 'azimuth plane', 'antenna make', 'antenna consists', '98 ghz', '6 db', '20 db']</t>
  </si>
  <si>
    <t>compact | horizontally polarized (HP) antenna | omnidirectional antenna | wideband</t>
  </si>
  <si>
    <t>A wideband horizontally polarized (HP) omnidirectional antenna is constructed and experimented in this article. The antenna consists of four composite dipoles forming a circular array in the azimuth plane and four pairs of parallel strip lines as impedance transformer networks. Two kinds of dipoles compose the composite dipole to achieve a wideband operation. By utilizing the composite dipole, four resonances can be simultaneously excited and manipulated to increase the bandwidth. A prototype is manufactured to validate the method. The dimensions of the antenna are just 0.62Œª0 √ó 0.62Œª0 √ó 0.03Œª0 (Œª0 is the free-space wavelength at center frequency). The measured results show that the presented antenna has a impedance bandwidth of 58.6% (1.63‚Äì2.98 GHz) for VSWR ‚â§2. The gain variations are less than 0.6 dB at the azimuth plane in the operating band. Meanwhile, the cross-polarization is less than 20 dB and the peak gain reaches 1.7 dBi among in the band. These advantages of the antenna make it suitable for 4G mobile communication applications.</t>
  </si>
  <si>
    <t>e21082</t>
  </si>
  <si>
    <t>57208730405;57188849588;57192704024;35736995800;57205024977</t>
  </si>
  <si>
    <t>Yang, Long;Chen, Xi;Wu, Dan;Fu, Guang;Yan, Zehong</t>
  </si>
  <si>
    <t>Wideband and compact horizontally polarized omnidirectional antenna using composite dipole elements</t>
  </si>
  <si>
    <t>10.1002/mmce.21082</t>
  </si>
  <si>
    <t>2-s2.0-85007494828</t>
  </si>
  <si>
    <t>['training analysis', 'tracking players', 'task inside', 'system becomes', 'sub optimal', 'sports equipment', 'smart antenna', 'significant portion', 'resulting data', 'required 50', 'remaining system', 'received data', 'quite simple', 'processing power', 'processing platforms', 'paper provides', 'new strategies', 'new level', 'neither scalable', 'miniaturized transmitters', 'locating systems', 'installation effort', 'inexpensive due', 'energy consumption', 'embedded architectures', 'diverse application', 'data reduction', 'computing performance', 'cheaper interconnects', 'based cluster', 'back end', 'arm cores', 'antenna correlates', 'already integrated']</t>
  </si>
  <si>
    <t>Locating systems | Low-power architectures | Many-core architectures | Smart sensors | SoC | Software defined radio</t>
  </si>
  <si>
    <t>The usage of locating systems in sports elevates match and training analysis to a new level. By tracking players, balls and other sports equipment during matches or training, the performance of players can be analyzed, the training can be adapted and new strategies can be developed. The radio-based RedFIR system equips players and balls in soccer with miniaturized transmitters, while antennas distributed around the playing field receive the transmitted radio signals. A cluster computer processes these signals to determine the exact positions based on the signals‚Äô Time Of Arrival (TOA) at the back end. While such a system works well, it is neither scalable nor inexpensive due to the required computing cluster. Also the relatively high power consumption of the GPU-based cluster is sub optimal. Moreover, high speed interconnects between the antennas and the cluster computers introduce additional costs and increase the installation effort. However, a significant portion of the computing performance is not required for the synthesis of the received data, but for the calculation of the unique TOA values of every receiver line. Therefore, in this paper we propose a smart sensor approach: By integrating some intelligence into the antenna (smart antenna), each antenna correlates the received signal independently of the remaining system and only a comparably small amount of resulting data is sent to the backend. While the idea is quite simple, the question of a well suited computer architecture to fulfill this task inside the smart antenna is more complex. Therefore, this paper provides an evaluation of embedded architectures, such as FPGAs, GPUs, ARM cores as well as a many core CPU (Epiphany), regarding processing performance and energy consumption. Additionally, we show that performance and energy consumption can be improved through heterogeneous computing techniques. Thereby, we are able to achieve the required 50.400 correlations per second in each smart antenna. As a result, the backend becomes lightweight, cheaper interconnects through data reduction are required and the system becomes more scalable, since most processing power is already integrated in the antenna. In addition, the evaluation results indicate that Software Defined Radio (SDR) approaches in general might benefit from a more diverse application of processing platforms.</t>
  </si>
  <si>
    <t>76-88</t>
  </si>
  <si>
    <t>Journal of Systems Architecture</t>
  </si>
  <si>
    <t>60000765;60009794;60000765;60000765;60009794;60000765</t>
  </si>
  <si>
    <t>35191065900;57156163000;56565433100;57192709306;57203881297;56248434200</t>
  </si>
  <si>
    <t>Reichenbach, Marc;Kasparek, Maximilian;H√§ublein, Konrad;Bauer, Jan Niklas;Alawieh, Mohammad;Fey, Dietmar</t>
  </si>
  <si>
    <t>Fraunhofer Institute for Integrated Circuits IIS;Friedrich-Alexander-Universit√§t Erlangen-N√ºrnberg</t>
  </si>
  <si>
    <t>60009794;60000765</t>
  </si>
  <si>
    <t>Reichenbach M.</t>
  </si>
  <si>
    <t>Fast heterogeneous computing architectures for smart antennas</t>
  </si>
  <si>
    <t>S1383762116302028</t>
  </si>
  <si>
    <t>10.1016/j.sysarc.2016.11.004</t>
  </si>
  <si>
    <t>2-s2.0-85007614107</t>
  </si>
  <si>
    <t>['proposed technique', 'novel technique', 'notched characteristics', 'ferrite slab', 'feeding layer', 'easy fabrication', 'basic antenna', 'bandwidth turns', 'band notch', 'achieve band', '98 ghz', '87 ghz', '825 ghz', '8 mm', '78 ghz']</t>
  </si>
  <si>
    <t>In this paper, a novel technique to design a band-notched UWB antenna by using Yttrium Iron Garnet (YIG) ferrite is proposed. A printed slot UWB antenna with size of 21mm√ó26 mm√ó0.8 mm is adopted as a basic antenna. A piece of ferrite slab with size of 5 mm√ó10 mm√ó2 mm is attached on the feeding layer of the antenna to achieve band-notched characteristics. The measured -10 dB bandwidth of the antenna without ferrite slab is 2.91-10.98 GHz. With loading of ferrite slab, the bandwidth turns to 2.73-5.12 and 5.87-10.78 GHz. A band notch of 5.12- 5.87 GHz is achieved to filter WLAN 5 GHz (5.15-5.825 GHz) band. The proposed technique has virtue of easy fabrication and keeping antenna miniaturization.</t>
  </si>
  <si>
    <t>60030434;60030434;60028628;60028628;60030434-60033100</t>
  </si>
  <si>
    <t>57192814170;54785775300;7202557288;56514312900;7409239876</t>
  </si>
  <si>
    <t>Wang, Hao;Zong, Weihua;Sun, Nian X.;Lin, Hwaider;Li, Shandong</t>
  </si>
  <si>
    <t>Nanjing;Qingdao;Boston</t>
  </si>
  <si>
    <t>Nanjing University;Qingdao University;Northeastern University</t>
  </si>
  <si>
    <t>60033100;60030434;60028628</t>
  </si>
  <si>
    <t>Band-notched ultrawide band antenna loaded with ferrite slab</t>
  </si>
  <si>
    <t>10.1063/1.4973437</t>
  </si>
  <si>
    <t>2-s2.0-85008151966</t>
  </si>
  <si>
    <t>['surface roughness', 'surface properties', 'grain size', 'emission strength', 'atomic force']</t>
  </si>
  <si>
    <t>Coplanar stripline | Low-temperature grown GaAs | Photoconductive antenna | THz time-domain spectroscopy</t>
  </si>
  <si>
    <t>We investigate the influence of the surface properties of a low-temperature-grown GaAs photoconductive antenna on the terahertz (THz) emission strength, using a specially designed THz time-domain spectroscopy system. The system allows us to excite six different positions along the 10¬†Œºm gap of a coplanar stripline antenna with a length of 10¬†mm without changing the alignment of the optical or THz beam path. A comparison to the surface roughness and the grain size which are extracted from an atomic force and a scanning electron microscope is given.</t>
  </si>
  <si>
    <t>574-582</t>
  </si>
  <si>
    <t>60012556;60071176;60012556;60007774;60012556;60012556</t>
  </si>
  <si>
    <t>57016728300;35224878200;56897259500;8161161500;25825086800;56709354500</t>
  </si>
  <si>
    <t>Abdulmunem, O. M.;Hassoon, K. I.;V√∂lkner, J.;Mikulics, M.;Gries, K. I.;Balzer, J. C.</t>
  </si>
  <si>
    <t>Iraq;Germany;Germany</t>
  </si>
  <si>
    <t>Baghdad;Marburg;J√ºlich</t>
  </si>
  <si>
    <t>University of Technology- Iraq;Philipps-Universit√§t Marburg;Forschungszentrum J√ºlich (FZJ)</t>
  </si>
  <si>
    <t>60071176;60012556;60007774</t>
  </si>
  <si>
    <t>Photoconductive LT-GaAs Terahertz Antennas: Correlation Between Surface Quality and Emission Strength</t>
  </si>
  <si>
    <t>10.1007/s10762-016-0353-y</t>
  </si>
  <si>
    <t>2-s2.0-85008429801</t>
  </si>
  <si>
    <t>['surface plasmons', 'silicon nanowires', 'plasmonic sensitization', 'photodetection properties', 'optical absorption', 'metal nanostructures', 'maximum photoresponsivity', 'magnetron sputtering', 'light absorption', 'ir photodetectors', 'heterojunction photodiode', 'gold nanorods', 'dimensional architectures', 'consequently boosting', 'aunrs acting']</t>
  </si>
  <si>
    <t>heterojunctions | photodiodes | silicon nanowires | surface plasmons</t>
  </si>
  <si>
    <t>One-dimensional architectures between silicon nanowires (SiNWs) and CuS were fabricated by radio-frequency (RF) magnetron sputtering and analyzed for solid-state photodetector application. Inspired by the subwavelength optical concentration by the surface plasmons on metal nanostructures at the nanoscale, we investigated the effect of gold nanorods (AuNRs) on the optical absorption and photodetection properties of the heterojunction photodiode. AuNRs acting as an optical trapping antenna enhances the light absorption, consequently boosting the photocurrent from the device. A maximum photoresponsivity of 0.36 mA W-1 was achieved under 665 nm excitation wavelength independent of the bias, a value ‚àº13 times higher than for the heterojunction photodiode without AuNRs. Such plasmonic sensitization can be useful for improving the sensitivity of visible as well as IR photodetectors.</t>
  </si>
  <si>
    <t>Physica Status Solidi (A) Applications and Materials Science</t>
  </si>
  <si>
    <t>60012548-60121522;60031475;60012548-60121522;60031475;60012548-60121522</t>
  </si>
  <si>
    <t>55390072300;55886695700;57192878149;6603110971;8922302700</t>
  </si>
  <si>
    <t>Yenchalwar, Sandeep G.;Rondiya, Sachin R.;Shinde, Pravin N.;Jadkar, Sandesh R.;Shelke, M. V.</t>
  </si>
  <si>
    <t>Ghaziabad;Pune;Pune</t>
  </si>
  <si>
    <t>Academy of Scientific and Innovative Research (AcSIR);Savitribai Phule Pune University;National Chemical Laboratory India</t>
  </si>
  <si>
    <t>60121522;60031475;60012548</t>
  </si>
  <si>
    <t>Yenchalwar S.</t>
  </si>
  <si>
    <t>Optical antenna effect on SiNWs/CuS photodiodes</t>
  </si>
  <si>
    <t>10.1002/pssa.201600635</t>
  </si>
  <si>
    <t>2-s2.0-85008467263</t>
  </si>
  <si>
    <t>['¬† vitro', 'unique subpopulation', 'sufficient number', 'stem cell', 'simultaneously lowered', 'retained even', 'results provide', 'media ph', 'lowering bfgf', 'lower cost', 'lower concentrations', 'little change', 'like phenotype', 'high level', 'gbm patients', 'established protocol', 'economical level', 'dynamic fluctuation', 'currently inaccessible', 'culture period', 'brain tumors', 'bfgf concentration', 'bfgf alone', 'allowing gscs']</t>
  </si>
  <si>
    <t>Acidic pH | Basic fibroblast growth factor | Cancer stem cells | Glioblastoma multiforme | Glioblastoma stem cells</t>
  </si>
  <si>
    <t>Glioblastoma stem cells (GSCs) are a unique subpopulation of cells within glioblastoma multiforme (GBM) brain tumors that possess the ability to self-renew and differentiate into bulk tumor cells. GSCs are resistant to currently available treatments and are the likely culprit behind tumor relapse in GBM patients. However, GSCs are currently inaccessible to the larger scientific community because obtaining a sufficient number of GSCs remains technically challenging and cost-prohibitive. Thus, the objective of this study was to develop a more efficient GSC culture strategy that results in a higher cell yield of GSCs at a lower cost. We observed that the basic fibroblast growth factor (bFGF) is indispensable in allowing GSCs to retain an optimal stem cell-like phenotype in¬†vitro, but little change was seen in their stemness when grown with lower concentrations of bFGF than the established protocol. Interestingly, a dynamic fluctuation of GSC protein marker expression was observed that corresponded to the changes in the bFGF concentration during the culture period. This suggested that bFGF alone did not control stem cell-like phenotype; rather, it was linked to the fluctuations of both bFGF and media pH. We demonstrated that a high level of stem cell-like phenotype could be retained even when lowering bFGF to 8¬†ng/mL when the media pH was simultaneously lowered to 6.8. These results provide the proof-of-concept that GSC expansion costs could be lowered to a more economical level and warrant the use of pH- and bFGF-controlled bioprocessing methodologies to more optimally expand GSCs in the future.</t>
  </si>
  <si>
    <t>Journal of Bioscience and Bioengineering</t>
  </si>
  <si>
    <t>60025371;60025371;60025371;60025371;60025371</t>
  </si>
  <si>
    <t>56079487800;56811335500;56811626100;57192873401;56080532000</t>
  </si>
  <si>
    <t>Haley, Elizabeth M.;Tilson, Samantha G.;Triantafillu, Ursula L.;Magrath, Justin W.;Kim, Yonghyun</t>
  </si>
  <si>
    <t>Tuscaloosa</t>
  </si>
  <si>
    <t>The University of Alabama</t>
  </si>
  <si>
    <t>Haley E.</t>
  </si>
  <si>
    <t>Acidic pH with coordinated reduction of basic fibroblast growth factor maintains the glioblastoma stem cell-like phenotype in¬†vitro</t>
  </si>
  <si>
    <t>S138917231630648X</t>
  </si>
  <si>
    <t>10.1016/j.jbiosc.2016.12.006</t>
  </si>
  <si>
    <t>2-s2.0-85008502612</t>
  </si>
  <si>
    <t>['values reported', 'thus obtained', 'surface temperature', 'surface roughness', 'successful attempt', 'subsequent promotion', 'shown aiming', 'range 1', 'nanometric grains', 'nanocrystalline diamond', 'growth rate', 'grain size', 'film purity', 'drastic decrease', 'diamond phases', 'deposition temperature', 'daa reactor', 'ch4 percentage', 'biomedical applications']</t>
  </si>
  <si>
    <t>Diamond film | Microstructure | Nanocrystalline | Plasma CVD | Surface characterization</t>
  </si>
  <si>
    <t>The growth of NanoCrystalline Diamond (NCD) films at very low substrate temperature on large area surface using a distributed antenna array (DAA) microwave reactor operating in H2/CH4/CO2 gas mixture is investigated. The estimated activation energy is in the range 1.3‚Äì3.2¬†kcal¬∑mol‚àí¬†1 depending on the injected microwave power and resulting substrate temperature range, which is comparable to values reported for other low-temperature NCD growth processes. The ability of the DAA reactor to deposit NCD films at a surface temperature down to 130¬†¬∞C is demonstrated. NCD films composed of nanometric grains of 4.5¬†nm with a surface roughness of 27¬†nm are thus obtained, with a growth rate of 5¬†nm¬∑h‚àí¬†1. The decrease of the deposition temperature is followed by an increase of the renucleation rate leading to a reduction of the grain size and to a subsequent promotion of non-diamond phases. At this temperature, the decrease of the CH4 percentage in the feed gas permits to improve the film purity but leads to a drastic decrease of the growth rate down to 2.5¬†nm¬∑h‚àí¬†1. Finally, a successful attempt of NCD film deposition on polytetrafluoroethylene (PTFE) substrate is shown aiming at exploring the coating of temperature-sensitive polymeric substrates employed for biomedical applications.</t>
  </si>
  <si>
    <t>60116671;60116671;60116671;60116671;60116671</t>
  </si>
  <si>
    <t>57189639312;6603116334;6602095439;57192919072;22965772700</t>
  </si>
  <si>
    <t>Baudrillart, B.;B√©n√©dic, F.;Chauveau, Th;Bartholomot, A.;Achard, J.</t>
  </si>
  <si>
    <t>Villetaneuse</t>
  </si>
  <si>
    <t>Laboratoire des Sciences des Proc√©d√©s et des Mat√©riaux</t>
  </si>
  <si>
    <t>Nanocrystalline diamond films grown at very low substrate temperature using a distributed antenna array microwave process: Towards polymeric substrate coating</t>
  </si>
  <si>
    <t>S0925963516306604</t>
  </si>
  <si>
    <t>10.1016/j.diamond.2017.01.001</t>
  </si>
  <si>
    <t>2-s2.0-85009061056</t>
  </si>
  <si>
    <t>20150414004GH</t>
  </si>
  <si>
    <t>['work develops', 'various simulations', 'study deals', 'spacing values', 'slls ).', 'sidelobe levels', 'selection operator', 'results show', 'optimal set', 'normal biogeography', 'local search', 'firefly algorithm', 'excitation current', 'design problem', 'better performance', 'bbols algorithm', 'based optimization']</t>
  </si>
  <si>
    <t>Antenna array | Biogeography-based optimization | Radiation beam pattern | Sidelobe level</t>
  </si>
  <si>
    <t>This study deals with a design problem of linear and circular antenna arrays (LAAs and CAAs, respectively) for suppressing the sidelobe levels (SLLs). By adding a new local search strategy and a selection operator into the normal biogeography-based optimization, this work develops a biogeography-based optimization based on local search (BBOLS) algorithm to determine an optimal set of excitation current values for LAAs and an optimal set of excitation current as well as spacing values for CAAs. Various simulations are performed to examine the effectiveness of the proposed BBOLS algorithm in optimizing the radiation beam patterns of LAAs and CAAs, and the results show that BBOLS algorithm has a better performance in reducing the maximum SLL compared with other algorithms such as firefly algorithm.</t>
  </si>
  <si>
    <t>161-174</t>
  </si>
  <si>
    <t>60007711;60007711;60007711-60021032;60007711;60007711</t>
  </si>
  <si>
    <t>56097903400;36012432000;56673281900;57072134900;57192942148</t>
  </si>
  <si>
    <t>Li, Han;Liu, Yanheng;Sun, Geng;Wang, Aimin;Liang, Shuang</t>
  </si>
  <si>
    <t>Atlanta;Changchun</t>
  </si>
  <si>
    <t>Georgia Institute of Technology;Jilin University</t>
  </si>
  <si>
    <t>60021032;60007711</t>
  </si>
  <si>
    <t>Beam pattern synthesis based on improved biogeography-based optimization for reducing sidelobe level</t>
  </si>
  <si>
    <t>S0045790617300307</t>
  </si>
  <si>
    <t>10.1016/j.compeleceng.2017.01.003</t>
  </si>
  <si>
    <t>2-s2.0-85009250557</t>
  </si>
  <si>
    <t>NSW Department of Primary Industries</t>
  </si>
  <si>
    <t>DPI</t>
  </si>
  <si>
    <t>['undersized individuals', 'trap perimeter', 'targeted catches', 'similar areas', 'sagmariasus verreauxi', 'reducing catches', 'rectangular openings', 'prescribed options', 'possible density', 'positive association', 'fishing power', 'escape gaps', 'either one', 'data supporting', 'antennae loss', 'almost triple', '8 times', '2 %).']</t>
  </si>
  <si>
    <t>Crustaceans | Escape gap | Sagmariasus verreauxi | Selectivity | Trap | Unaccounted fishing mortality</t>
  </si>
  <si>
    <t>In response to a lack of data supporting (or otherwise) legally mandated escape gaps in an Australian recreational trap fishery for eastern rock lobster, Sagmariasus verreauxi, the effects of all prescribed options on catches were investigated. Round traps without escape gaps (control) were compared against those with either one (57¬†√ó¬†500¬†mm), two (both 57¬†√ó¬†250¬†mm) or three (all 57¬†√ó¬†200¬†mm) rectangular openings (i.e. all similar areas) evenly located around the base of the trap perimeter. All traps with escape gaps retained significantly fewer undersized (by 54‚Äì84%) but more legal-sized (by 1.6‚Äì2.8 times) S. verreauxi than the control. Irrespective of escape gaps, there was also a positive association between antennae loss by S. verreauxi and trap soak time, although only one undersized individual died (for a total associated discard mortality &lt;2%). These observations are explained by possible density-dependant behavioural responses of trapped S. verreauxi, with legal-sized individuals replacing escaping juveniles and increased physical interactions among all catches the longer they remained in traps. Escape gaps could be promoted in the fishery, not only for their utility in reducing catches of undersized individuals, but via the potential for almost triple the fishing power for targeted catches.</t>
  </si>
  <si>
    <t>55-61</t>
  </si>
  <si>
    <t>Fisheries Research</t>
  </si>
  <si>
    <t>60011941;60011941;60005686</t>
  </si>
  <si>
    <t>7005705808;12753171600;7202316922</t>
  </si>
  <si>
    <t>Broadhurst, Matt K.;Butcher, Paul A.;Millar, Russell B.</t>
  </si>
  <si>
    <t>Australia;New Zealand</t>
  </si>
  <si>
    <t>Lismore;Auckland</t>
  </si>
  <si>
    <t>Southern Cross University;The University of Auckland</t>
  </si>
  <si>
    <t>60011941;60005686</t>
  </si>
  <si>
    <t>Broadhurst M.K.</t>
  </si>
  <si>
    <t>Escape gaps in recreational panulirid traps: Reducing catches of undersized Sagmariasus verreauxi while increasing fishing power for legal sizes</t>
  </si>
  <si>
    <t>S0165783617300061</t>
  </si>
  <si>
    <t>10.1016/j.fishres.2017.01.006</t>
  </si>
  <si>
    <t>2-s2.0-85009488968</t>
  </si>
  <si>
    <t>SC0012670</t>
  </si>
  <si>
    <t>['two types', 'two antennas', 'selected combination', 'room temperature', 'phase shifter', 'phase difference', 'orthogonal arms', 'operational frequency', 'obtained results', 'interference may', 'input signals', 'cross arms', 'antennas located']</t>
  </si>
  <si>
    <t>This work is aimed at studying the interference between backward volume magnetostatic spin waves and magnetostatic surface spin waves in a magnetic cross junction. These two types of magnetostatic waves possess different dispersion with zero frequency overlap in infinite magnetic films. However, the interference may be observed in finite structures due to the effect magnetic shape anisotropy. We report experimental data on spin wave interference in a micrometer size Y3Fe2(FeO4)3 cross junction. There are four micro antennas fabricated at the edges of the cross arms. Two of these antennas located on the orthogonal arms are used for spin wave generation, and the other two antennas are used for the inductive voltage detection. The phase difference between the input signals is controlled by the phase shifter. Prominent spin wave interference is observed at the selected combination of operational frequency and bias magnetic field. The maximum On/Off ratio exceeds 30dB at room temperature. The obtained results are important for a variety of magnetic devices based on spin wave interference.</t>
  </si>
  <si>
    <t>60029526;60029526;60029526;60104831;60104831;60029526</t>
  </si>
  <si>
    <t>6504381951;57190061171;57190071747;7006231446;56592151400;6603816184</t>
  </si>
  <si>
    <t>Balinskiy, M.;Gutierrez, D.;Chiang, H.;Filimonov, Y.;Kozhevnikov, A.;Khitun, A.</t>
  </si>
  <si>
    <t>Russian Federation;United States</t>
  </si>
  <si>
    <t>Saratov;Riverside</t>
  </si>
  <si>
    <t>Kotel'nikov Institute of Radio Engineering and Electronics of Russian Academy of Sciences, Saratov Branch;University of California, Riverside</t>
  </si>
  <si>
    <t>60104831;60029526</t>
  </si>
  <si>
    <t>Balinskiy M.</t>
  </si>
  <si>
    <t>Spin wave interference in YIG cross junction</t>
  </si>
  <si>
    <t>10.1063/1.4974526</t>
  </si>
  <si>
    <t>2-s2.0-85009770835</t>
  </si>
  <si>
    <t>['user interference', 'time transmit', 'signal space', 'mutp exploits', 'mui ),', 'mobile unit', 'mitigate co', 'less snr', 'formulate tp', 'estimate csi', 'er performance', 'effects apart', 'downlink transmission', 'double space', 'division multiple', 'csi ).', 'considered system', 'compute error', 'channel interference', 'base station']</t>
  </si>
  <si>
    <t>Co-channel interference (CCI) | Code Division Multiple access (CDMA) | Multi-user Interference (MUI) | Multiple-input Multiple-output (MIMO) | Singular value Decomposition (SVD)</t>
  </si>
  <si>
    <t>A double space-time transmit-diversity (DSTTD) architecture achieves higher throughput by employing four transmit antennas and four receive antennas. In this article, we compute Error-Rate (ER) performance of DSTTD-Interleave-division multiple-access (IDMA) system using Multi-user transmitter pre-processing (MUTP) for standard channel models. We realize MUTP using SVD technique to mitigate Co-channel interference (CCI) effects apart from Multi-user Interference (MUI), which are considered to be major channel impairments. The MUTP exploits the signal space of the entire active user's channel state information (CSI). We estimate CSI and quantize using vector quantization at each mobile unit and formulate TP by recovering at base station. Our simulation result reveals that considered system with MUTP technique achieves better ER with less SNR while offering high data rate for downlink transmission. Further, we observe that the ER performance of our considered system depends on code book size of vector quantized parameters.</t>
  </si>
  <si>
    <t>140-150</t>
  </si>
  <si>
    <t>60079728;60079728</t>
  </si>
  <si>
    <t>57191612473;35800425000</t>
  </si>
  <si>
    <t>Kalaiarasan, R.;Vishvaksenan, K. S.</t>
  </si>
  <si>
    <t>Kalaiarasan R.</t>
  </si>
  <si>
    <t>Mitigating Co-channel interference using transmitter pre-processing for double space-time transmit diversity aided IDMA system</t>
  </si>
  <si>
    <t>S0045790617300770</t>
  </si>
  <si>
    <t>10.1016/j.compeleceng.2017.01.009</t>
  </si>
  <si>
    <t>2-s2.0-85009787731</t>
  </si>
  <si>
    <t>['vital component', 'transceiver processor', 'raphson algorithm', 'qr decomposition', 'proposed algorithm', 'paper presents', 'paper achieves', 'modified algorithm', 'input multiple', 'hardware overhead', 'future multiple', 'bottleneck operations', 'antenna configuration']</t>
  </si>
  <si>
    <t>Multiple-input multiple-output (MIMO) systems | Newton-Raphson | parallel tiled QR decomposition (QRD) algorithm | QR decomposition | triangular systolic array (TSA)</t>
  </si>
  <si>
    <t>QR decomposition (QRD) has been a vital component in the transceiver processor of future multiple-input multiple-output (MIMO) systems, in which antenna configuration will be more and more flexible. Therefore, the QRD hardware architecture in the future MIMO systems should be more flexible to meet various antenna configurations. Unfortunately, the existing QRD hardware architectures mainly focus on the matrix of one or several fixed sizes. This paper presents a new triangular systolic array QRD hardware architecture based on parallel tiled QRD algorithm to decompose an 8 √ó 8 real matrix. The designed hardware architecture is flexible and can be used in various MIMO systems, in which the number of antennas is smaller than 4. This paper also proposes a modified algorithm for the bottleneck operations of parallel tiled QRD algorithm to reduce the hardware overhead. To further reduce the hardware overhead, the Newton-Raphson algorithm is adopted in the proposed algorithm. The implementation results show that the normalized processing latency performance and the normalized processing efficiency performance of the designed QRD hardware architecture both are better than most of the existing QRD hardware architectures. To the best of our knowledge, the hardware architecture presented in this paper achieves the superior normalized QRD rate performance to the existing QRD hardware architectures.</t>
  </si>
  <si>
    <t>1714-1724</t>
  </si>
  <si>
    <t>IEEE Transactions on Very Large Scale Integration (VLSI) Systems</t>
  </si>
  <si>
    <t>56517172500;35732398800;7201601440;57089595400;55817548900</t>
  </si>
  <si>
    <t>Liu, Cang;Tang, Chuan;Xing, Zuocheng;Yuan, Luechao;Zhang, Yang</t>
  </si>
  <si>
    <t>Hardware Architecture Based on Parallel Tiled QRD Algorithm for Future MIMO Systems</t>
  </si>
  <si>
    <t>10.1109/TVLSI.2016.2645841</t>
  </si>
  <si>
    <t>2-s2.0-85009914868</t>
  </si>
  <si>
    <t>['widest point', 'urban brownfield', 'two segments', 'true asymmetry', 'three segments', 'three low', 'terrestrial isopod', 'significant association', 'seventh legs', 'results revealed', 'philoscia muscorum', 'perpendicular distance', 'overall effect', 'observed lack', 'new jersey', 'muscorum sampled', 'morphological traits', 'metal stress', 'left half', 'leaf width', 'isopod traits', 'gray birch', 'fluctuating asymmetry', 'five traits', 'female populations', 'fas measured', 'fa levels', 'fa increases', 'even lower', 'eastern cottonwood', 'directional deviations', 'detoxification mechanisms', 'body size', 'betula populifolia', 'abiotic stress']</t>
  </si>
  <si>
    <t>Betula populifolia | Fluctuating asymmetry | Metal contamination | Philoscia muscorum | Populus deltoides | Urban brownfield</t>
  </si>
  <si>
    <t>Fluctuating asymmetry (FA) refers to random, small and non-directional deviations from ideal bilateral symmetry is proposed as a bio-indicator of abiotic stress in both animals and plant. We investigated the effect of heavy metal stress on FA levels of morphological traits in a terrestrial isopod (Philoscia muscorum) as well as in the leaves of two hardwood tree species: Gray birch (Betula populifolia) and eastern cottonwood (Populus deltoides), in an urban brownfield in New Jersey. FA levels measured for five traits (length of two segments of antennae and three segments of the seventh legs) were compared in male and female populations of P. muscorum sampled from three low and three high soil metal load sites within the brownfield. FA levels measured for leaf width (perpendicular distance from a midpoint on midrib to the widest point of the lamina in right and left half in a leaf) were compared for both gray birch and eastern cottonwood leaves collected from the same low and high soil metal load sites. Contrary to the hypothesis that FA increases with higher heavy metal stress in isopods and trees, our results revealed that true asymmetry in gray birch and for some isopod traits (2nd antenna article, 3rd antenna article and merus of males and females, 3rd antenna article of males, and prodopus in females) did not differ between low and high metal contaminated sites. Furthermore, FAs measured in eastern cottonwood leaves and other isopod traits (carpus and prodopus in males) were found to be even lower at high metal contaminated sites than the low metal load sites. The overall effect of metal stress was shown as reduction in growth (measured as body size for a given head width in an individual) of isopods at high metal load sites as compared to the low metal load sites. Various hypotheses including induction of detoxification mechanisms in response to metal stress, selection against individuals with presumably lower fitness (high FA), difference in sensitivity of traits to stress, and plasticity are discussed to explain the observed lack of a significant association between FA and heavy metal stress in isopods and trees.</t>
  </si>
  <si>
    <t>42-51</t>
  </si>
  <si>
    <t>1470160X</t>
  </si>
  <si>
    <t>Ecological Indicators</t>
  </si>
  <si>
    <t>60118954;60119141;60030063;60118954</t>
  </si>
  <si>
    <t>55362644600;36339411500;6603838520;7006509278</t>
  </si>
  <si>
    <t>Wadhwa, Sahil;Gallagher, Frank J.;Rodriguez-Saona, Cesar;Holzapfel, Claus</t>
  </si>
  <si>
    <t>New Brunswick;Newark;Chatsworth</t>
  </si>
  <si>
    <t>Rutgers University‚ÄìNew Brunswick;Federated Department of Biological Sciences;Philip E. Marucci Center for Blueberry and Cranberry Research</t>
  </si>
  <si>
    <t>60119141;60118954;60030063</t>
  </si>
  <si>
    <t>Wadhwa S.</t>
  </si>
  <si>
    <t>Exposure to heavy metal stress does not increase fluctuating asymmetry in populations of isopod and hardwood trees</t>
  </si>
  <si>
    <t>S1470160X16307312</t>
  </si>
  <si>
    <t>10.1016/j.ecolind.2016.12.037</t>
  </si>
  <si>
    <t>2-s2.0-85009948852</t>
  </si>
  <si>
    <t>EP/L017563/1</t>
  </si>
  <si>
    <t>['temperature coefficient', 'qf value', 'dielectric loading', '4 could']</t>
  </si>
  <si>
    <t>Dielectric glass-ceramics | Dielectric-loaded antenna materials | GHz materials | Microwave materials | Titanate-based glass-ceramics</t>
  </si>
  <si>
    <t>A dielectric bulk glass-ceramic of the La2O3‚ÄìTiO2‚ÄìSiO2‚ÄìB2O3 system is developed which is able to fulfill the requirements for dielectric loading-based mobile communication technologies. It is shown that the given dielectric requirements can be fulfilled by glass-ceramic materials without being dependent on ceramic processing techniques. The material exhibited permittivity values of 20¬†&lt;¬†…õr¬†&lt;¬†30, quality factor 2000¬†GHz¬†&lt;¬†Qf¬†&lt;¬†10,000¬†GHz and a temperature coefficient of resonance frequency ‚àí100¬†&lt;¬†œÑf¬†&lt;¬†+180¬†ppm/K. A zero œÑf material with a Qf value of 9500¬†GHz and …õr¬†=¬†21.4 could be achieved at a ceramming temperature Tcer¬†=¬†870¬†¬∞C. The material is aimed to provide an alternative to existing, commercially used sintered ceramic materials. Further focus is laid on the investigation of the dominant dielectric loss mechanisms in the GHz frequency range and how they are correlated with the microstructure.</t>
  </si>
  <si>
    <t>2137-2142</t>
  </si>
  <si>
    <t>1873619X</t>
  </si>
  <si>
    <t>Journal of the European Ceramic Society</t>
  </si>
  <si>
    <t>60031216-60072302;60011226;60072302;60023053;60001439;60001439;60001439;60011226;60001881;60072302;60031216</t>
  </si>
  <si>
    <t>56026292600;39661221600;56025554800;8712012600;37090738300;55826893200;7005320568;7004621339;35495971300;56012693500;7003555133</t>
  </si>
  <si>
    <t>Braun, Hubertus P.;Mehmood, Arshad;Hovhannisyan, Martun;Zhang, Huairuo;Heidary, Damoon Sohrabi Baba;Randall, Clive;Lanagan, Michael T.;Jakoby, Rolf;Reaney, Ian M.;Letz, Martin;Elmers, Hans Joachim</t>
  </si>
  <si>
    <t>Germany;Germany;United States;Germany;United Kingdom;United States</t>
  </si>
  <si>
    <t>Mainz;Mainz;Gaithersburg;Darmstadt;Sheffield;University Park</t>
  </si>
  <si>
    <t>Schott Glaswerke;Johannes Gutenberg-Universit√§t Mainz;National Institute of Standards and Technology;Technische Universit√§t Darmstadt;The University of Sheffield;Pennsylvania State University</t>
  </si>
  <si>
    <t>60072302;60031216;60023053;60011226;60001881;60001439</t>
  </si>
  <si>
    <t>Braun H.P.</t>
  </si>
  <si>
    <t>Microwave properties and structure of La‚ÄìTi‚ÄìSi‚ÄìB‚ÄìO glass-ceramics for applications in GHz electronics</t>
  </si>
  <si>
    <t>S0955221916306495</t>
  </si>
  <si>
    <t>10.1016/j.jeurceramsoc.2016.11.048</t>
  </si>
  <si>
    <t>2-s2.0-85010756973</t>
  </si>
  <si>
    <t>-3135.2016.1</t>
  </si>
  <si>
    <t>['zigzag tubes', 'uv region', 'using tubes', 'topological models', 'optical range', 'optical antennas', 'intertube distance', 'graphene sheets', 'graphene sheet', 'first time', 'different diameter', 'also shown', 'achieve absorption', '13 hexagons', '10 hexagons', '0 ),']</t>
  </si>
  <si>
    <t>Using original technique we have constructed the topological models of hybrid carbon nanotube (CNT)-graphene film on the basis of two graphene monolayers with zigzag tubes between them. The mechanism of energy favorable covalent bonding between the tubes and graphene sheet was established for the first time. We found that only tubes (n, 0) with only even number n can form thermodynamically stable covalently bonded structures with graphene sheets. It was shown that the most thermodynamically stable topological models were composites with the tubes (10,0), (12,0), (14,0), (16,0) and (18,0) at the intertube distance of 9, 10, 11, 12 and 13 hexagons (the enthalpy of formation¬†&lt;¬†‚àí0.2¬†kcal/mol¬†atom). We found that these topological models except composites with the tubes (10, 0) demonstrate the semimetal type conductivity at the step of 10 hexagons and more. It was also shown that composites can serve the basis for optical antennas because they can absorb electromagnetic waves in the optical range and in the UV region. Using tubes of different diameter and changing the step of their period it is possible to achieve absorption of wide range waves.</t>
  </si>
  <si>
    <t>803-810</t>
  </si>
  <si>
    <t>Carbon</t>
  </si>
  <si>
    <t>60068671;60068671;60004678;60068671</t>
  </si>
  <si>
    <t>57193124162;36844856100;57069180500;55900629900</t>
  </si>
  <si>
    <t>Mitrofanov, Vadim V.;Slepchenkov, Michael M.;Zhang, Gang;Glukhova, Olga E.</t>
  </si>
  <si>
    <t>Russian Federation;Singapore</t>
  </si>
  <si>
    <t>Saratov;Singapore City</t>
  </si>
  <si>
    <t>Saratov State University;A-Star, Institute of High Performance Computing</t>
  </si>
  <si>
    <t>60068671;60004678</t>
  </si>
  <si>
    <t>Mitrofanov V.</t>
  </si>
  <si>
    <t>Hybrid carbon nanotube-graphene monolayer films: Regularities of structure, electronic and optical properties</t>
  </si>
  <si>
    <t>S0008622317300507</t>
  </si>
  <si>
    <t>10.1016/j.carbon.2017.01.040</t>
  </si>
  <si>
    <t>2-s2.0-85010953275</t>
  </si>
  <si>
    <t>['spin waves', 'sinusoidal ultra', 'rf signal', 'required area', 'readout circuitry', 'readout circuit', 'radio frequency', 'phase information', 'operational amplifier', 'new approach', 'loop antenna', 'lna ).', 'intermediate frequency', 'highly suitable', 'higher voltages', 'fourier transform', 'cmos logic', 'chip oscilloscope', 'chip characterization', 'article describes', 'approximately 55', 'amplitude change', '50 ghz', '5 mw', '168 mm2']</t>
  </si>
  <si>
    <t>Spin waves can perform some optically-inspired computing algorithms, e.g. the Fourier transform, directly than it is done with the CMOS logic. This article describes a new approach for on-chip characterization of spin wave based devices. The readout circuitry for the spin waves is simulated with 65-nm CMOS technology models. Commonly used circuits for Radio Frequency (RF) receivers are implemented to detect a sinusoidal ultra-wideband (5-50 GHz) signal with an amplitude of at least 15 ŒºV picked up by a loop antenna. First, the RF signal is amplified by a Low Noise Amplifier (LNA). Then, it is down-converted by a mixer to Intermediate Frequency (IF). Finally, an Operational Amplifier (OpAmp) brings the IF signal to higher voltages (50-300 mV). The estimated power consumption and the required area of the readout circuit is approximately 55.5 mW and 0.168 mm2, respectively. The proposed On-Chip Oscilloscope (OCO) is highly suitable for on-chip spin wave characterization regarding the frequency, amplitude change and phase information. It offers an integrated low power alternative to current spin wave detecting systems.</t>
  </si>
  <si>
    <t>60019722;60019722;60021508;60019722</t>
  </si>
  <si>
    <t>57193005607;57193008639;35415760200;57147859800</t>
  </si>
  <si>
    <t>Egel, Eugen;Meier, Christian;Csaba, Gy√∂rgy;Gamm, Stephan Breitkreutz von</t>
  </si>
  <si>
    <t>United States;Germany</t>
  </si>
  <si>
    <t>Notre Dame;Munich</t>
  </si>
  <si>
    <t>University of Notre Dame;Technical University of Munich</t>
  </si>
  <si>
    <t>60021508;60019722</t>
  </si>
  <si>
    <t>Egel E.</t>
  </si>
  <si>
    <t>Design of a CMOS integrated on-chip oscilloscope for spin wave characterization</t>
  </si>
  <si>
    <t>10.1063/1.4975367</t>
  </si>
  <si>
    <t>2-s2.0-85011301060</t>
  </si>
  <si>
    <t>['wire dipole', 'symmetrically lengthening', 'subminiature version', 'series growth', 'provided along', 'primary goal', 'physical reconfiguration', 'paper discusses', 'meandering dipole', 'dynamically tuning', 'driven flow', 'details regarding', 'connected parallel']</t>
  </si>
  <si>
    <t>Additive manufacturing | composite material | conformal antenna | dipole antenna | reconfigurable antenna</t>
  </si>
  <si>
    <t>This paper discusses the fabrication, operation, and physical reconfiguration of a structurally embedded vascular antenna. The antenna is a thin-wire dipole that meanders with rotational symmetry according to a sinusoid with power-series growth. It is formed from two curvilinear vascular networks embedded into a structural composite panel and connected to a conductive vertical interconnect structure and SubMiniature Version A-connected parallel-strip transmission line for excitation and measurement. The pressure-driven flow of a liquid metal alloy within the vascular network enables the physical reconfiguration of the meandering dipole with the primary goal of dynamically tuning the matched impedance bandwidth of the fundamental dipole mode by symmetrically lengthening the conductive pathways forming the dipole. Details regarding the design, fabrication, simulation, and measurement of the meandering dipole antenna are provided along with a linearly expanding dipole for comparison.</t>
  </si>
  <si>
    <t>2282-2288</t>
  </si>
  <si>
    <t>60020547;60020547;60019228-60018588;60019228-60000443;60019228-60000443;60019228</t>
  </si>
  <si>
    <t>7005239216;57190582232;57203078336;7401891147;56428674500;7005216688</t>
  </si>
  <si>
    <t>Huff, Gregory H.;Pan, Hong;Hartl, Darren J.;Frank, Geoffrey J.;Bradford, Robyn L.;Baur, Jeffrey W.</t>
  </si>
  <si>
    <t>Huff G.H.</t>
  </si>
  <si>
    <t>A Physically Reconfigurable Structurally Embedded Vascular Antenna</t>
  </si>
  <si>
    <t>10.1109/TAP.2017.2679075</t>
  </si>
  <si>
    <t>2-s2.0-85011355816</t>
  </si>
  <si>
    <t>['take ascat', 'soil moisture', 'reprocessing activities', 'rain forest', 'proven stability', 'paper describes', 'ocean winds', 'new method', 'monitoring changes', 'maximum density', 'intercalibration tool', 'ers c', 'band records', 'band ers', 'also known', '05 db']</t>
  </si>
  <si>
    <t>Antenna radiation pattern | calibration | radar signal processing</t>
  </si>
  <si>
    <t>With an eye on the generation of a long-term climate record of ocean winds, soil moisture, and sea ice extents across the C-band ERS and ASCAT scatterometer spans, a new calibration tool termed cone metrics has been developed. The new method is based on monitoring changes in the location and shape of the surface of maximum density of ocean backscatter measurements, also known as 'the wind cone.' The cone metrics technique complements established calibration approaches, such as rain forest and NWP ocean calibration, through the characterization of linear as well as nonlinear beam offsets, the latter via wind cone deformations. Given instrument evolution, proven stability, and the monitoring by transponders, we take ASCAT-A data over 2013 as absolute calibration reference. This paper describes the new method and its application as intercalibration tool in the context of the reprocessing activities for ERS-1 and ERS-2. Cone metrics succeeds at establishing the linear and nonlinear corrections necessary to homogenize the ASCAT and ERS C-band records down to 0.05 dB.</t>
  </si>
  <si>
    <t>2195-2204</t>
  </si>
  <si>
    <t>60000203-60007870;60000203;60000203;60000203;60004280;118651861</t>
  </si>
  <si>
    <t>57193211278;6603831835;23493994000;23493905800;55903531900;11839411500</t>
  </si>
  <si>
    <t>Rivas, Maria Belmonte;Stoffelen, Ad;Verspeek, Jeroen;Verhoef, Anton;Neyt, Xavier;Anderson, Craig</t>
  </si>
  <si>
    <t>Spain;Belgium;Netherlands;Germany</t>
  </si>
  <si>
    <t>Barcelona;Brussels;De Bilt;Darmstadt</t>
  </si>
  <si>
    <t>CSIC - Instituto de Ciencias del Mar (ICM);Koninklijke Militaire School - Ecole Royale Militaire;Royal Netherlands Meteorological Institute;European Organization for the Exploitation of Meteorological Satellites</t>
  </si>
  <si>
    <t>60007870;60004280;60000203;118651861</t>
  </si>
  <si>
    <t>Rivas M.</t>
  </si>
  <si>
    <t>Cone Metrics: A New Tool for the Intercomparison of Scatterometer Records</t>
  </si>
  <si>
    <t>10.1109/JSTARS.2017.2647842</t>
  </si>
  <si>
    <t>2-s2.0-85011659588</t>
  </si>
  <si>
    <t>['using fractional', 'updates results', 'sensor systems', 'rx modules', 'rx ),', 'recent work', 'plls ).', 'paper reviews', 'n phase', 'locked loops', 'integrated tx', 'integrated transmitter', 'integrated antennas', 'frequency bands', 'demonstrate txs', 'compact system', 'breath analysis', 'another configuration', '252 ghz']</t>
  </si>
  <si>
    <t>Gas spectroscopy | mm-wave (mmW) | receiver | sensor | SiGe | terahertz (THz) | transmitter</t>
  </si>
  <si>
    <t>The unique fingerprint spectra of volatile organic compounds for breath analysis and toxic industrial chemicals make an mm-wave (mmW)/THz gas sensor very specific and sensitive. This paper reviews and updates results of our recent work on sensor systems for gas spectroscopy based on integrated transmitter (TX) and receiver (RX), which are developed and fabricated in IHP's 0.13 Œºm SiGe BiCMOS technology. In this paper, we present an mmW/THz spectroscopic system including a folded gas absorption cell of 1.9 m length between the TX and RX modules. We discuss the results and specifications of our sensor system based on integrated TX and RX. We demonstrate TXs and RXs with integrated antennas for spectroscopy at 238-252 GHz and 494-500 GHz using integer-N phase-locked loops (PLLs). We present a compact system by using fractional-N PLLs allowing frequency ramps for the TX and RX, and for TX with superimposed frequency shift keying or reference frequency modulation. In another configuration, the voltage controlled oscillators of the TX and RX local oscillator are tuned directly without PLLs by applying external voltages. Further developments of our system are aimed at realizing an even wider frequency span by switching between frequency bands, and to use a more compact gas absorption cell.</t>
  </si>
  <si>
    <t>1807-1818</t>
  </si>
  <si>
    <t>60072507;60007798-60000762;60007798-60072309;60072507;60007798-60000762;60072507-60011604</t>
  </si>
  <si>
    <t>7006252541;55582931900;35364717600;6506750449;7003445705;35146022900</t>
  </si>
  <si>
    <t>Schmalz, Klaus;Rothbart, Nick;Neumaier, Philipp F.X.;Borngraber, Johannes;Hubers, Heinz Wilhelm;Kissinger, DIetmar</t>
  </si>
  <si>
    <t>Germany;Germany;Germany;Germany;Germany</t>
  </si>
  <si>
    <t>Frankfurt/Oder;Hamburg;Berlin;¬†Cologne;Berlin</t>
  </si>
  <si>
    <t>Institut fur innovative Mikroelektronik (IHP);Bundesamt f√ºr Seeschiffahrt und Hydrographie;Technical University of Berlin;Deutsches Zentrum fur Luft- Und Raumfahrt;Humboldt-Universit√§t zu Berlin</t>
  </si>
  <si>
    <t>60072507;60072309;60011604;60007798;60000762</t>
  </si>
  <si>
    <t>Schmalz K.</t>
  </si>
  <si>
    <t>Gas Spectroscopy System for Breath Analysis at mm-wave/THz Using SiGe BiCMOS Circuits</t>
  </si>
  <si>
    <t>10.1109/TMTT.2017.2650915</t>
  </si>
  <si>
    <t>2-s2.0-85011709949</t>
  </si>
  <si>
    <t>['unambiguous range', 'shv method', 'results show', 'poor co', 'polar radiation', 'hydrometeor classification', 'encouraged evaluating', 'doppler spectrum', 'doppler capabilities', 'challenging problem', 'bias occurring', 'alternative method']</t>
  </si>
  <si>
    <t>Meteorological radar | polarimetry</t>
  </si>
  <si>
    <t>The analysis and correction of the bias occurring in weather radar polarimetric measurements is a challenging problem. Polarization coupling due to the cross-polar radiation pattern of the radar's antenna is known to be responsible for errors in the estimation of the polarimetric covariance matrix, and consequently in the hydrometeor classification and quantification, either when using the ATSR or the SHV method. An alternative method for Doppler and polarimetric measurements based on transmitting three different polarizations (3-PolD) has been proven to provide accurate polarimetric covariance matrix estimates without making any hypothesis about the target polarimetric response or its Doppler spectrum. This method does not reduce the Doppler capabilities or the unambiguous range of the radar despite alternately transmitting 3-PolD. These characteristics have encouraged evaluating the polarimetric parameter biases due to cross-polar radiation when this method is used. Biases are calculated considering reflector antenna systems as well as phased-array antenna systems. The results show that this method may guarantee a tolerable bias level even with a poor co- to cross-polar antenna pattern ratio.</t>
  </si>
  <si>
    <t>2682-2692</t>
  </si>
  <si>
    <t>60026134;60026134;60026134</t>
  </si>
  <si>
    <t>23670549500;55965203400;6507190416</t>
  </si>
  <si>
    <t>Pidre, Jose M.;Vera Isasa, Mar√≠a;Santalla Del R√≠o, Ver√≥nica</t>
  </si>
  <si>
    <t>Pidre J.</t>
  </si>
  <si>
    <t>Antenna cross-polar requirements for 3-PolD weather radar measurements</t>
  </si>
  <si>
    <t>10.1109/TGRS.2017.2651582</t>
  </si>
  <si>
    <t>2-s2.0-85011949088</t>
  </si>
  <si>
    <t>2015R1D1A1A01061075</t>
  </si>
  <si>
    <t>['zero energy', 'wht operation', 'wht matrix', 'transmitted symbols', 'transmit symbols', 'thus overcomes', 'thus achieves', 'symbols results', 'symbols depends', 'spatial modulation', 'simulation results', 'simple wht', 'proposed scheme', 'performance due', 'paper presents', 'order two', 'modulation scheme', 'modulation level', 'extensive simulations', 'diversity gain', 'constellation point', 'certain angle', 'antenna index', 'achieving robustness']</t>
  </si>
  <si>
    <t>Bit error rate (BER) | Multiple-input‚Äìmultiple-output (MIMO) | Spatial modulation (SM) | Walsh‚ÄìHadamard transform (WHT)</t>
  </si>
  <si>
    <t>This paper presents a combination of spatial modulation (SM) and Walsh‚ÄìHadamard transform (WHT) for achieving robustness against wireless fading channels. The WHT operation merge together SM transmitting symbols, where the number of symbols depends on the order of WHT matrix. A WHT matrix of order two merges two transmitting symbols by their sum and difference, therefore both the symbols mutually carry their information which results in a diversity gain. A bad noise sample might corrupt completely a symbol, while transmitting the combined symbols allows to average out the noise and have a lower noise variance in average. This kind of approach has been used for generalized frequency division multiplexing (GFDM) and space‚Äìtime block coding (STBC) with WHT matrix of order two, and thus achieves a diversity gain of two. Unlike, the conventional communication schemes like GFDM and STBC, the use of WHT in SM is not straight forward due to the two information carrying domains, i.e. antenna index, and transmitted symbols. A simple WHT of the SM symbols causes a degraded bit error rate (BER) performance due to the fact that the WHT of these symbols results in some transmit symbols having zero energy. To overcome this problem, we use the phase shifting trick. The required phase shift depends on the order of the WHT matrix and M-ary phase shift keying (M-PSK) modulation scheme. Before the WHT of the transmit symbols, the phase of each constellation point is shifted by a certain angle that is different for each symbol and thus overcomes the problem of transmit symbols having zero energy after the WHT operation. The proposed scheme is evaluated under maximum received ratio combining (MRRC) and optimal Maximum likelihood (ML) detector. The complexities of both MRRC and ML are calculated for WHT‚ÄìSM. Extensive simulations are presented for the proposed WHT‚ÄìSM system with and with-out the phase shifting approach. It is shown, how the WHT matrix order and modulation level M effects the performance of WHT‚ÄìSM system with-out the phase shift approach. The impact of high diversity gains is discussed and shown in the simulation results. The proposed scheme achieves a superior BER performance compared to the conventional SM scheme.</t>
  </si>
  <si>
    <t>60019209;60019209</t>
  </si>
  <si>
    <t>57212304791;8983941500</t>
  </si>
  <si>
    <t>Irfan, Mohammad;Shin, Soo Young</t>
  </si>
  <si>
    <t>Kyongsangbuk-do,</t>
  </si>
  <si>
    <t>Kumoh National Institute of Technology</t>
  </si>
  <si>
    <t>Irfan M.</t>
  </si>
  <si>
    <t>Robust Walsh‚ÄìHadamard transform-based spatial modulation</t>
  </si>
  <si>
    <t>S1051200417300234</t>
  </si>
  <si>
    <t>10.1016/j.dsp.2017.01.011</t>
  </si>
  <si>
    <t>2-s2.0-85011954280</t>
  </si>
  <si>
    <t>Canon Foundation in Europe</t>
  </si>
  <si>
    <t>16K07446</t>
  </si>
  <si>
    <t>['well developed', 'three glomeruli', 'thermosensitive sensilla', 'target glomeruli', 'sexual partners', 'sexual dimorphism', 'sensory afferents', 'putative hygro', 'proximal part', 'projections connected', 'predatory insects', 'posteriodorsal part', 'olfactory processes', 'large number', 'identified based', 'findings suggest', 'cognate types', 'antennal nerves', 'antennal lobes', 'anatomical features', 'also discussed', 'additionally deduced']</t>
  </si>
  <si>
    <t>antennal lobes | antennal projections | glomeruli | praying mantis | RRID: SCR_002865 | RRID: SCR_013672 | RRID: SCR_014199 | RRID: SCR_014344 | RRID: SCR_014431</t>
  </si>
  <si>
    <t>Olfaction in insects plays pivotal roles in searching for food and/or for sexual partners. Although many studies have focused on the olfactory processes of nonpredatory insect species, little is known about those in predatory insects. Here, we investigated the anatomical features of the primary olfactory center (antennal lobes) in an insect predator whose visual system is well developed, the praying mantis Tenodera aridifolia. Both sexes of T. aridifolia were found to possess 54 glomeruli, and each glomerulus was identified based on its location and size. Moreover, we found a sexual dimorphism in three glomeruli (macroglomeruli) located at the entrance of the antennal nerves, which are 15 times bigger in males than their homologs in females. We additionally deduced the target glomeruli of olfactory sensory neurons housed in cognate types of sensilla by degenerating the sensory afferents. The macroglomeruli received sensory inputs from grooved peg sensilla, which are present in a large number at the proximal part of the males' antennae. Furthermore, our findings suggest that glomeruli at the posteriodorsal part of the antennal lobes receive sensory information from putative hygro- and thermosensitive sensilla. The origins of projections connected to the protocerebrum are also discussed. J. Comp. Neurol. 525:1685‚Äì1706, 2017. ¬© 2016 Wiley Periodicals, Inc.</t>
  </si>
  <si>
    <t>1685-1706</t>
  </si>
  <si>
    <t>60011047;60031720;60011047;60031720</t>
  </si>
  <si>
    <t>56096426000;55738351900;7006818985;6602486562</t>
  </si>
  <si>
    <t>Carle, Thomas;Watanabe, Hidehiro;Yamawaki, Yoshifumi;Yokohari, Fumio</t>
  </si>
  <si>
    <t>Carle T.</t>
  </si>
  <si>
    <t>Organization of the antennal lobes in the praying mantis (Tenodera aridifolia)</t>
  </si>
  <si>
    <t>10.1002/cne.24159</t>
  </si>
  <si>
    <t>2-s2.0-85011995314</t>
  </si>
  <si>
    <t>['theoretical optimum', 'states required', 'single circulators', 'required number', 'pi networks', 'paper reviews', 'matching states', 'matching network', 'hardware implementations', 'hardware implementation', 'cascaded circulators', 'band applications', 'actually implement']</t>
  </si>
  <si>
    <t>Automatic antenna tuner | impedance matching | switchable matching network | tunable matching network</t>
  </si>
  <si>
    <t>Nowadays, more and more RF systems include switchable matching networks to decrease the impact of the environment-dependent antenna impedance on the RF front end performance. This paper reviews the theoretical lower limit on the required number of matching states to match VSWR ranges and then presents an analysis of hardware implementations to actually implement a suitable switchable matching network. A number of matching network topologies are analyzed: PI networks, loaded transmission lines, branch line coupler based circuits, single circulators and cascaded circulators. In our investigation only narrow-band applications are targeted. For the various circuit implementations the required number of matching states for each hardware implementation is compared to the theoretical minimum number of states required for the same matching in order to benchmark their hardware implementation overhead. It appears that a matching network using cascaded circulators is the closest to the theoretical optimum for networks with a relatively low number of states: this type of matching network was implemented and analyzed in more detail.</t>
  </si>
  <si>
    <t>1152-1163</t>
  </si>
  <si>
    <t>60020599;60020599;60020599-60019984;60020599</t>
  </si>
  <si>
    <t>24528627100;35607107800;6603911861;57209315405</t>
  </si>
  <si>
    <t>Firrao, Ettore Lorenzo;Annema, Anne Johan;Van Vliet, Frank E.;Nauta, Bram</t>
  </si>
  <si>
    <t>Enschede;The Hague</t>
  </si>
  <si>
    <t>Universiteit Twente;Nederlandse Organisatie voor toegepast natuurwetenschappelijk onderzoek- TNO</t>
  </si>
  <si>
    <t>60020599;60019984</t>
  </si>
  <si>
    <t>Firrao E.L.</t>
  </si>
  <si>
    <t>Hardware Implementation Overhead of Switchable Matching Networks</t>
  </si>
  <si>
    <t>10.1109/TCSI.2016.2644983</t>
  </si>
  <si>
    <t>2-s2.0-85012013933</t>
  </si>
  <si>
    <t>17H02069</t>
  </si>
  <si>
    <t>['square error', 'several tens', 'rainfall distribution', 'precipitation profiles', 'polarized antenna', 'performed taking', 'minimum mean', 'important component', 'estimation accuracy', 'estimated accuracies', 'directional dependence', 'digital beamforming', 'differential reflectivity', 'development process', 'beam pattern', 'array elements', 'also shown', 'almost independent']</t>
  </si>
  <si>
    <t>Adaptive signal processing | phased array radar | polarimetric radar | remote sensing</t>
  </si>
  <si>
    <t>In this paper, the development of a polarimetric phased array weather radar, which consists of a dual-polarized antenna with 2-D circular planar phase-array elements, is discussed. The radar is capable of measuring the 3-D rainfall distribution in less than several tens of seconds. Digital beamforming (DBF) is an important component in the development process of the phased array radar. In this paper, precipitation radar signal simulations are performed taking into consideration radar concepts in order to discuss the estimation accuracy of polarimetric precipitation profiles (differential reflectivity, specific differential phase, and copolar correlation coefficient) with two DBF methods that are based on Fourier and minimum mean-square error (MMSE) methods. A comparison of the performance of the two methods indicates that MMSE is superior in accuracy because of the effect of a stable and a robust main lobe and adaptively suppressed side lobes. MMSE also provides precipitation measurements eliminating the directional dependence of a beam pattern for improving the accuracy of measurements. It is also shown that the estimated accuracies of the precipitation profiles are almost independent of the number of pulses.</t>
  </si>
  <si>
    <t>2757-2770</t>
  </si>
  <si>
    <t>60024322;60018429;60022990;60024322;60018735;60018735;60018735;60009226</t>
  </si>
  <si>
    <t>57207171438;55476664600;7006586820;7005256762;57193269740;34868461600;34868789700;7005071296</t>
  </si>
  <si>
    <t>Kikuchi, Hiroshi;Wu, Ting;Yoshikawa, Eiichi;Ushio, Tomoo;Goto, Hideto;Mizutani, Fumihiko;Wada, Masakazu;Chandrasekar, V.</t>
  </si>
  <si>
    <t>Japan;Japan;Japan;Japan;United States</t>
  </si>
  <si>
    <t>Suita;Chofu;Tokyo;Gifu;Fort Collins</t>
  </si>
  <si>
    <t>Osaka University;Japan Aerospace Exploration Agency;Toshiba Corporation;Gifu University;Colorado State University</t>
  </si>
  <si>
    <t>60024322;60022990;60018735;60018429;60009226</t>
  </si>
  <si>
    <t>Kikuchi H.</t>
  </si>
  <si>
    <t>Performance of minimum mean-square error beam forming for polarimetric phased array weather radar</t>
  </si>
  <si>
    <t>10.1109/TGRS.2017.2653816</t>
  </si>
  <si>
    <t>2-s2.0-85012144155</t>
  </si>
  <si>
    <t>University of California</t>
  </si>
  <si>
    <t>AR0000204</t>
  </si>
  <si>
    <t>UC</t>
  </si>
  <si>
    <t>['would help', 'work showed', 'truncated light', 'tobacco helps', 'tla concept', 'tla ),', 'significant improvements', 'previously shown', 'photosynthetic productivity', 'photosynthetic organisms', 'photochemical dissipation', 'mass cultures', 'main conclusion', 'green microalgae', 'excitation energy', 'evidence shows', 'crop plants', 'crop leaves', 'concept application', 'commodity products', 'ambient conditions', 'agricultural productivity']</t>
  </si>
  <si>
    <t>Canopy density | Chlorophyll-deficient mutant | Light-harvesting antenna size | Nicotiana tabacum | Productivity | TLA technology</t>
  </si>
  <si>
    <t>Main conclusion: Evidence shows that decreasing the light-harvesting antenna size of the photosystems in tobacco helps to increase the photosynthetic productivity and plant canopy biomass accumulation under high-density cultivation conditions. Decreasing, or truncating, the chlorophyll antenna size of the photosystems can theoretically improve photosynthetic solar energy conversion efficiency and productivity in mass cultures of algae or plants by up to threefold. A Truncated Light-harvesting chlorophyll Antenna size (TLA), in all classes of photosynthetic organisms, would help to alleviate excess absorption of sunlight and the ensuing wasteful non-photochemical dissipation of excitation energy. Thus, solar-to-biomass energy conversion efficiency and photosynthetic productivity in high-density cultures¬†can be increased. Applicability of the TLA concept was previously shown in green microalgae and cyanobacteria, but it has not yet been demonstrated in crop plants. In this work, the TLA concept was applied in high-density tobacco canopies. The work showed a 25% improvement in stem and leaf biomass accumulation for the TLA tobacco canopies over that measured with their wild-type counterparts grown under the same ambient conditions. Distinct canopy appearance differences are described between the TLA and wild type tobacco plants. Findings are discussed in terms of concept application to crop plants, leading to significant improvements in agronomy, agricultural productivity, and application of photosynthesis for the generation of commodity products in crop leaves.</t>
  </si>
  <si>
    <t>1009-1020</t>
  </si>
  <si>
    <t>Planta</t>
  </si>
  <si>
    <t>60121355;60121355;60121355-60025038-60007174;60121355;60121355</t>
  </si>
  <si>
    <t>54949883000;6506215407;7003777478;7004423170;57203081985</t>
  </si>
  <si>
    <t>Kirst, Henning;Gabilly, St√©phane T.;Niyogi, Krishna K.;Lemaux, Peggy G.;Melis, Anastasios</t>
  </si>
  <si>
    <t>Berkeley;Berkeley;Berkeley</t>
  </si>
  <si>
    <t>Department of Plant &amp; Microbial Biology;University of California, Berkeley;Lawrence Berkeley National Laboratory</t>
  </si>
  <si>
    <t>60121355;60025038;60007174</t>
  </si>
  <si>
    <t>Kirst H.</t>
  </si>
  <si>
    <t>Photosynthetic antenna engineering to improve crop yields</t>
  </si>
  <si>
    <t>10.1007/s00425-017-2659-y</t>
  </si>
  <si>
    <t>2-s2.0-85012159848</t>
  </si>
  <si>
    <t>['wave frequencies', 'ultracompact mmic', 'simple assembly', 'range measurements', 'ramp signal', 'radar sensors', 'radar sensor', 'radar performance', 'phase noise', 'often limited', 'millimeter wave', 'interconnection technology', 'integrated antennas', 'frequency offset', 'excellent mm', 'dynamic range', 'controlled oscillators', '89 dbc', '5 œºm', '2n divider', '2 mm2', '160 ghz', '1 mhz']</t>
  </si>
  <si>
    <t>D-band | Distance sensor | Frequency modulated continuous wave (FMCW) | Integrated antenna | Integrated phase locked loop (PLL) | Millimeter wave (mm-wave) | Monolithic microwave integrated circuits (MMICs) | Phase noise | Radar system | SiGe bipolar</t>
  </si>
  <si>
    <t>The dynamic range of frequency modulated continuous wave (FMCW) radar sensors is often limited by the phase noise of the ramp signal. Especially at millimeter wave (mm-wave) frequencies, a low phase noise signal is very difficult to obtain. In this paper, a new system architecture, which is implemented in a low-cost, ultracompact FMCW radar monolithic microwave integrated circuit (MMIC) at 160 GHz, is proposed to address this topic. The approach is based on a frequency offset synthesizer, whose upconverting mixer is driven by a stabilized low phase noise local oscillator (LO) signal. This LO is generated by a fixed-frequency phase locked loop with a 2N divider. The upconversion of the ramp signal with the stabilized LO signal leads to an excellent mm-wave phase noise of-89 dBc/Hz at a frequency offset of 1 MHz. By integrating the antennas on the MMIC, interconnects at mm-wave frequencies to package or printed circuit board are avoided and a simple assembly and interconnection technology is feasible. The ultracompact MMIC is realized on an area of only 2 mm2, including the integrated antennas. A precision below 5 Œºm for range measurements is demonstrated with the radar sensor. Additionally, the radar performance is evaluated with two different voltage-controlled oscillators for the generation of the ramp signal.</t>
  </si>
  <si>
    <t>1682-1691</t>
  </si>
  <si>
    <t>60010586;60010586;60010586;60138409;60113817;60113817;60010586</t>
  </si>
  <si>
    <t>56026763600;57190981172;57044462400;21834066000;7103355229;26325084700;56118540300</t>
  </si>
  <si>
    <t>Hitzler, Martin;Saulig, Stefan;Boehm, Linus;Mayer, Winfried;Winkler, Wolfgang;Uddin, Nasir;Waldschmidt, Christian</t>
  </si>
  <si>
    <t>Switzerland;Germany;Germany</t>
  </si>
  <si>
    <t>Reinach;Frankfurt/Oder;Ulm</t>
  </si>
  <si>
    <t>Endress+Hauser AG;Silicon Radar GmbH;Universit√§t Ulm</t>
  </si>
  <si>
    <t>60138409;60113817;60010586</t>
  </si>
  <si>
    <t>Hitzler M.</t>
  </si>
  <si>
    <t>Ultracompact 160-GHz FMCW Radar MMIC with Fully Integrated Offset Synthesizer</t>
  </si>
  <si>
    <t>10.1109/TMTT.2017.2653111</t>
  </si>
  <si>
    <t>2-s2.0-85012164011</t>
  </si>
  <si>
    <t>['work reports', 'turn affect', 'thus modifying', 'telemetry antennas', 'special way', 'satellite surfaces', 'reason could', 'possible applications', 'novel technique', 'metrological purpose', 'metallic nanoparticles', 'magnetic properties', 'magnetic permeability', 'interference caused', 'general interesting', 'finally increasing', 'finally analyzed', 'employed nanopowders', 'electromagnetic reflectivity', 'electromagnetic characterization', 'electric permittivity', 'effectively used', 'design multi', 'certain frequencies', 'carbon nanotubes', 'aerospace field']</t>
  </si>
  <si>
    <t>Advanced coating | Electromagnetic propagation | Lossy material | Multilayer design | Nanocomposite manufacturing | Particle swarm optimization</t>
  </si>
  <si>
    <t>In this work the electromagnetic characterization of composite materials reinforced with carbon and metallic nanoparticles is presented. In particular, the electric permittivity and the magnetic permeability as a function of the frequency are used to evaluate the electromagnetic absorption capability of the nanocomposites. The aim is the study of possible applications in advanced coating able to tune the electromagnetic reflectivity of satellite surfaces in specific frequency ranges, in a special way for those surfaces that for some reason could be exposed to the antenna radiation pattern. In fact, the interference caused by the spurious electromagnetic multipath due to good electric conductive satellite surface components could in turn affect the main radiation lobe of TLC and Telemetry antennas, thus modifying its main propagation directions and finally increasing the microwave channel pathloss. The work reports the analysis of different nanostructured materials in the 2‚Äì10¬†GHz frequency range. The employed nanopowders are of carbon nanotubes, cobalt, argent, titanium, nickel, zinc, copper, iron, boron, bismuth, hafnium, in different weight percentages versus the hosting polymeric matrix. The materials are classified as a function of their electromagnetic losses capability by taking into account of both electric and magnetic properties. The possibility to design multi-layered structures optimized to provide specific microwave response is finally analyzed by the aid of swam intelligence algorithm. This novel technique is in general interesting for metrological purpose and remote sensing purposes, and can be effectively used in aerospace field for frequency selective materials design, in order to reduce the aircraft/spacecraft radar observability at certain frequencies.</t>
  </si>
  <si>
    <t>60032350;60032350;60032350;60032350;60032350;60032350;60032350;60017103;60017103</t>
  </si>
  <si>
    <t>6701601077;55402028100;55845691600;57193276700;55822664100;6603706665;7201839044;7003918449;57197748772</t>
  </si>
  <si>
    <t>Micheli, Davide;Pastore, Roberto;Delfini, Andrea;Giusti, Alfonso;Vricella, Antonio;Santoni, Fabio;Marchetti, Mario;Tolochko, Oleg;Vasilyeva, Ekaterina</t>
  </si>
  <si>
    <t>Italy;Russian Federation</t>
  </si>
  <si>
    <t>Rome;Saint Petersburg</t>
  </si>
  <si>
    <t>Sapienza Universit√† di Roma;Peter the Great St. Petersburg Polytechnic University</t>
  </si>
  <si>
    <t>60032350;60017103</t>
  </si>
  <si>
    <t>Electromagnetic characterization of advanced nanostructured materials and multilayer design optimization for metrological and low radar observability applications</t>
  </si>
  <si>
    <t>S0094576516311730</t>
  </si>
  <si>
    <t>10.1016/j.actaastro.2017.01.044</t>
  </si>
  <si>
    <t>2-s2.0-85012260352</t>
  </si>
  <si>
    <t>N00014-13-1-0784</t>
  </si>
  <si>
    <t>['various levels', 'uncertain given', 'technical proficiency', 'sensors may', 'sensor kits', 'safecast measurements', 'properly deployed', 'nnsa observations', 'monitoring radiation', 'highly correlated', 'held sensors', 'hand assembled', 'generally higher']</t>
  </si>
  <si>
    <t>Data validation | Fukushima Daiichi | Safecast | Volunteered geographic information</t>
  </si>
  <si>
    <t>Safecast is a volunteered geographic information (VGI) project where the lay public uses hand-held sensors to collect radiation measurements that are then made freely available under the Creative Commons CC0 license. However, Safecast data fidelity is uncertain given the sensor kits are hand assembled with various levels of technical proficiency, and the sensors may not be properly deployed. Our objective was to validate Safecast data by comparing Safecast data with authoritative data collected by the U. S. Department of Energy (DOE) and the U. S. National Nuclear Security Administration (NNSA) gathered in the Fukushima Prefecture shortly after the Daiichi nuclear power plant catastrophe. We found that the two data sets were highly correlated, though the DOE/NNSA observations were generally higher than the Safecast measurements. We concluded that this high correlation alone makes Safecast a viable data source for detecting and monitoring radiation.</t>
  </si>
  <si>
    <t>0265931X</t>
  </si>
  <si>
    <t>Journal of Environmental Radioactivity</t>
  </si>
  <si>
    <t>60001439-60024266;60001439;60018319;60001439-60021243</t>
  </si>
  <si>
    <t>15756905100;57190405779;21739727700;7801425389</t>
  </si>
  <si>
    <t>Coletti, Mark;Hultquist, Carolynne;Kennedy, William G.;Cervone, Guido</t>
  </si>
  <si>
    <t>Oak Ridge;Boulder;Fairfax;University Park</t>
  </si>
  <si>
    <t>Oak Ridge National Laboratory;National Center for Atmospheric Research;George Mason University;Pennsylvania State University</t>
  </si>
  <si>
    <t>60024266;60021243;60018319;60001439</t>
  </si>
  <si>
    <t>Coletti M.</t>
  </si>
  <si>
    <t>Validating Safecast data by comparisons to a U. S. Department of Energy Fukushima Prefecture aerial survey</t>
  </si>
  <si>
    <t>S0265931X17300218</t>
  </si>
  <si>
    <t>10.1016/j.jenvrad.2017.01.005</t>
  </si>
  <si>
    <t>2-s2.0-85012261808</t>
  </si>
  <si>
    <t>['urgent monitoring', 'undeniable role', 'step presence', 'severe damage', 'seagrass beds', 'results applied', 'reasons underlying', 'quantum yield', 'psi showed', 'ps ii', 'physiological condition', 'photochemical reactions', 'metabolic network', 'investigate deeper', 'invasive index', 'higher number', 'first signs', 'enhanced capacity', 'energetic transport', 'endangered environments', 'efficiently assess', 'donor side', 'different stages', 'conservation needs', 'biomass coverage']</t>
  </si>
  <si>
    <t>IBR | Photochemistry | Recovery | Seagrasses</t>
  </si>
  <si>
    <t>Beyond their undeniable role, nowadays we also must look to seagrass beds as endangered environments with urgent monitoring and conservation needs. In the present study Z. noltii photochemical performance of under different stages of development/recovery was assessed and its results applied in the development of a photochemical stress index (PSI) to classify and efficiently assess the physiological condition of seagrass beds. In order to investigate deeper into this metabolic network the JIP-test was applied, allowing to identify the reasons underlying the first signs of stress. Less developed beds low connectivity between PS II antennae leading inevitably to an impairment of the energetic transport. Associated to this also the quinone pool showed severe depletion both in number and function. Alongside the K-step presence in the Kautsky curve points to severe damage at donor side of the PS II, where the Oxygen Evolving Complexes (OECs) are located. All these negative impacts increase the quantum yield of the non-photochemical reactions in stressed/less developed seagrass beds. In sum, more developed beds show proportionally higher light use efficiencies promoted by a higher number of oxidized reaction centres coupled with an enhanced capacity in using the generated electron potential and relatively lower energy dissipations. Coupling all the photochemical into an Integrated Biomarker Response (IBR) approach, a photochemical stress index (PSI) was produced. The PSI showed that more developed sites present lower photochemical stress values with inverse significant correlation with biomass coverage, reinforcing the applicability of this non-invasive index as a reflex of the seagrass bed development stage.</t>
  </si>
  <si>
    <t>60106051;60029257;60106436;60029257;60106051</t>
  </si>
  <si>
    <t>20734149900;24832409800;7203032961;6506205901;6602533871</t>
  </si>
  <si>
    <t>Duarte, Bernardo;Pedro, S√≠lvia;Marques, Jo√£o Carlos;Ad√£o, Helena;Ca√ßador, Isabel</t>
  </si>
  <si>
    <t>Coimbra;Lisbon;Evora</t>
  </si>
  <si>
    <t>University of Coimbra, Marine and Environmental Sciences Center;Universidade de Lisboa;University of √âvora</t>
  </si>
  <si>
    <t>60106436;60106051;60029257</t>
  </si>
  <si>
    <t>Zostera noltii development probing using chlorophyll a transient analysis (JIP-test) under field conditions: Integrating physiological insights into a photochemical stress index</t>
  </si>
  <si>
    <t>S1470160X17300298</t>
  </si>
  <si>
    <t>10.1016/j.ecolind.2017.01.023</t>
  </si>
  <si>
    <t>2-s2.0-85012284454</t>
  </si>
  <si>
    <t>['ultraviolet light', 'thin films', 'sodium benzoate', 'remarkably increased', 'photoluminescence intensity', 'luminescence sensing', 'ions doped', 'intercalated anions', 'immersion due', 'heat treatment', 'graphical abstract', 'film surface', 'disodium terephthalate', 'coating method', 'aqueous solutions', 'antenna effect']</t>
  </si>
  <si>
    <t>Layered double hydroxide | Photoluminescence | Sensing | Thin film</t>
  </si>
  <si>
    <t>Abstract: Amorphous Mg‚ÄìAl‚ÄìEu‚ÄìO thin films were prepared on silica glass substrates by a sol‚Äìgel dip-coating method with a heat treatment at 700 ¬∞C. Immersion of the oxide thin films in water or aqueous solutions at 90 ¬∞C resulted in precipitation of Mg‚ÄìAl‚ÄìEu-layered double hydroxides around the film surface. Eu3+ ions doped in the oxide thin films exhibited photoluminescence by irradiation with ultraviolet light. Photoluminescence intensity was decreased after the immersion of the oxide thin films in water, which was associated with the precipitation of carbonate-intercalated layered double hydroxides. In contrast, when using aqueous solutions containing organic acid salts such as sodium benzoate or disodium terephthalate, photoluminescence intensity was remarkably increased after the immersion due to the precipitation of benzoate-intercalated or terephthalate-intercalated layered double hydroxides. The enhanced photoluminescence property was explained by the antenna effect with an efficient energy transfer from the intercalated anions to the Eu3+ ions. A possibility of applying this phenomenon to luminescence sensing was investigated using various conditions for the immersion of the thin films. Graphical Abstract: [InlineMediaObject not available: see fulltext.]</t>
  </si>
  <si>
    <t>380-389</t>
  </si>
  <si>
    <t>Journal of Sol-Gel Science and Technology</t>
  </si>
  <si>
    <t>60025997;60025997;60025997</t>
  </si>
  <si>
    <t>57192647315;55786040400;7005277800</t>
  </si>
  <si>
    <t>Yagami, Takashi;Hagiwara, Manabu;Fujihara, Shinobu</t>
  </si>
  <si>
    <t>Keio University</t>
  </si>
  <si>
    <t>Yagami T.</t>
  </si>
  <si>
    <t>Fabrication of luminescence-sensing films based on surface precipitation reaction of Mg‚ÄìAl‚ÄìEu LDHs</t>
  </si>
  <si>
    <t>10.1007/s10971-017-4328-9</t>
  </si>
  <si>
    <t>2-s2.0-85012876188</t>
  </si>
  <si>
    <t>['widely used', 'user terminals', 'scale multiple', 'promising solutions', 'paper compares', 'noise ratio', 'massive mimo', 'given cell', 'computational complexity', 'channel estimation', 'blind methods', 'base station', 'appropriate signal']</t>
  </si>
  <si>
    <t>Adaptive-blind channel estimation | Blind channel estimation | Massive MIMO</t>
  </si>
  <si>
    <t>In order to scale with the demand of higher data rates and improved spectral efficiency in next generation wireless communication systems, a large-scale multiple-input and multiple-output (MIMO) technology called massive MIMO has been proposed. In massive MIMO, appropriate signal-to-noise ratio (SNR) values can be achieved by the addition of base station (BS) antennas in place of increasing transmit power. Pilot-based channel estimation is widely used in conventional MIMO systems, where pilot signal sequences are sent from the user terminals (UTs) to the BS to estimate the channel. In massive MIMO-based cellular networks, channel estimation in a given cell will be impaired by the pilot signal sequences transmitted by users in other cells‚Äîrendering the addition of antennas or transmit power ineffective. This effect is called pilot contamination. Therefore, pilot-based channel estimation limits the performance of massive MIMO. Semi-blind and blind methods are alternatives to pilot-based channel estimation that perform channel estimation with short pilot signal sequences and without pilot signal sequences, respectively. Blind channel estimation is one of the promising solutions to the pilot contamination problem in massive MIMO. This paper compares, using MATLAB simulations of a cluster-based COST 2100 channel model, the performance of pilot-based, semi-blind, blind, and adaptive-blind channel estimation methods. The pilot contamination effect on different channel estimation methods and how channel estimation methods can be used to overcome pilot contamination are shown. Finally, an adaptive independent component analysis (ICA)-based channel estimation method, which outperforms conventional ICA in terms of computational complexity, is proposed.</t>
  </si>
  <si>
    <t>257-266</t>
  </si>
  <si>
    <t>55089988700;47962469800;7103180631</t>
  </si>
  <si>
    <t>Peken, Ture;Vanhoy, Garrett;Bose, Tamal</t>
  </si>
  <si>
    <t>Peken T.</t>
  </si>
  <si>
    <t>Blind channel estimation for massive MIMO</t>
  </si>
  <si>
    <t>10.1007/s10470-017-0943-1</t>
  </si>
  <si>
    <t>2-s2.0-85012877651</t>
  </si>
  <si>
    <t>['unmodeled dynamics', 'two cases', 'swing angle', 'suspended payload', 'special class', 'second case', 'quadrotor transporting', 'parametric uncertainty', 'paper presents', 'mathematical model', 'lagrange formulation', 'kind quadrotor', 'integrated dynamics', 'inherent robustness', 'first case', 'fast transportation', 'dynamic model', 'damping assignment', 'control strategy', 'control objective', 'control law']</t>
  </si>
  <si>
    <t>Monocular vision | Passivity based control | Quadrotor nonlinear control | UAV load transportation</t>
  </si>
  <si>
    <t>This paper presents the problem of safe and fast transportation of packages by an Unmanned Aerial Vehicle (UAV) kind quadrotor. A mathematical model and a control strategy for a special class of underactuated mechanical systems, composed of a quadrotor transporting a cable-suspended payload, are proposed. The Euler-Lagrange formulation is used to obtain the dynamic model of the system, where the integrated dynamics of the quadrotor, cable and payload are considered. An Interconnection and Damping Assignment-Passivity Based Control (IDA-PBC) is chosen because of its inherent robustness against parametric uncertainty and unmodeled dynamics. Two cases are considered to obtain two different control laws, in the first case, the designed control law depends on the swing angle of the payload, in the second case the control law does not depend on it. The control objective is to transport the payload from point to point, with swing reduction along trajectory. Experimental results using monocular vision based navigation are shown to evaluate the proposed control law.</t>
  </si>
  <si>
    <t>433-449</t>
  </si>
  <si>
    <t>60001422-60007127;60001422;60001422;60007127</t>
  </si>
  <si>
    <t>56825214200;56655005800;55989814300;6506994562</t>
  </si>
  <si>
    <t>Guerrero-S√°nchez, M. Eusebia;Mercado-Ravell, D. Alberto;Lozano, Rogelio;Garc√≠a-Beltr√°n, C. Daniel</t>
  </si>
  <si>
    <t>Mexico;France</t>
  </si>
  <si>
    <t>Cuernavaca;Paris</t>
  </si>
  <si>
    <t>Centro Nacional de Investigaci√≥n y Desarrollo Tecnol√≥gico, Mexico;Sorbonne Universite</t>
  </si>
  <si>
    <t>60007127;60001422</t>
  </si>
  <si>
    <t>Guerrero-S√°nchez M.E.</t>
  </si>
  <si>
    <t>Swing-attenuation for a quadrotor transporting a cable-suspended payload</t>
  </si>
  <si>
    <t>S0019057817301635</t>
  </si>
  <si>
    <t>10.1016/j.isatra.2017.01.027</t>
  </si>
  <si>
    <t>2-s2.0-85012928882</t>
  </si>
  <si>
    <t>['tuta absoluta', 'tomato leafminer', 'sensilla trichodea', 'sensilla styloconica', 'sensilla squamiformia', 'sensilla coeloconica', 'sensilla basiconica', 'sensilla auricillica', 'insect ecology', 'higher abundance', 'help develop', 'gelechiidae ),', 'discussed based', 'current semiochemically', 'better understanding', 'available literature', 'adult antennae', 'absoluta olfaction']</t>
  </si>
  <si>
    <t>Olfaction | Plant volatile compound | Reception | Scrobipalpuloides absoluta | Sex pheromone</t>
  </si>
  <si>
    <t>The tomato leafminer, Tuta absoluta (Lepidoptera: Gelechiidae), is a widespread devastating pest that develops on tomato and other economically important solanaceous crops. Current semiochemically-based management strategies still fail to significantly reduce damages and need to be improved. Here we describe under scanning and transmission electron microscopy the structure and distribution of the sensilla that are displayed on adult antennae. These were similar in size between males (3424.4¬†¬±¬†135.3¬†Œºm) and females (3292.1¬†¬±¬†111.5¬†Œºm), being segmented into a scape, a pedicel, and a distal filiform flagellum. Eight morphological sensilla types were observed on both sexes: B√∂hm's bristles, sensilla squamiformia, sensilla trichodea, sensilla basiconica (two subtypes), sensilla chaetica, sensilla coeloconica, sensilla auricillica, and sensilla styloconica. The main sexual dimorphism was related to the higher abundance of sensilla trichodea in males, twice as abundant as in females. The putative functional significance of the different sensilla types regarding the insect ecology is discussed based on the available literature. This work provides descriptions of the antennae and related sensory structures. We expect these results to help develop further electrophysiological investigations aiming to a better understanding of T. absoluta olfaction.</t>
  </si>
  <si>
    <t>16-28</t>
  </si>
  <si>
    <t>Micron</t>
  </si>
  <si>
    <t>60000964;60000964;60000964;60000964;60000964;60000964;60000964</t>
  </si>
  <si>
    <t>56045880300;54951656000;56338003200;36477884800;6701678945;7004815620;21234665000</t>
  </si>
  <si>
    <t>Bawin, Thomas;Collard, France;De Backer, Lara;Yarou, Boni Barth√©l√©my;Comp√®re, Philippe;Francis, Fr√©d√©ric;Verheggen, Fran√ßois J.</t>
  </si>
  <si>
    <t>Bawin T.</t>
  </si>
  <si>
    <t>Structure and distribution of the sensilla on the antennae of Tuta absoluta (Lepidoptera: Gelechiidae)</t>
  </si>
  <si>
    <t>S0968432816302979</t>
  </si>
  <si>
    <t>10.1016/j.micron.2017.01.008</t>
  </si>
  <si>
    <t>2-s2.0-85012956565</t>
  </si>
  <si>
    <t>['triaxial well', 'symmetry axis', 'spatial discretization', 'radial stratifications', 'presented technique', 'modal coefficients', 'metallic mandrel', 'matching technique', 'matching formulation', 'logging tools', 'logging tool', 'known methods', 'gas exploration', 'former well', 'form solutions', 'flexible technique', 'electromagnetic field', 'cylindrical coordinates', 'configuration corresponds', 'coil source', 'coil antennas', 'anisotropic formations']</t>
  </si>
  <si>
    <t>Anisotropic media | mode-matching methods | multilayered media</t>
  </si>
  <si>
    <t>In this paper, a new pseudoanalytical axial mode-matching formulation is introduced to provide a flexible technique for analyzing direction well-logging tools in anisotropic formations. The presented technique does not rely on spatial discretization as former well-known methods. In this problem, a number of coil antennas with arbitrary relative tilt angle with respect to the symmetry axis are used to radiate electromagnetic fields in a cylindrically layered medium with both axial and radial stratifications, composed of a metallic mandrel, a borehole, and a surrounding layered earth formation. This configuration corresponds to that of triaxial well-logging tools used for oil and gas exploration. Our approach combines closed-form solutions of Maxwell's equations for uniaxially anisotropic media in cylindrical coordinates with the generalized scattering matrix (GSM) at each axial discontinuity based on the mode-matching technique. The electromagnetic field from the tilted-coil source is represented by a set of modal coefficients that, after computation using GSM matrices, are used to extract the transimpedances of the well-logging tool.</t>
  </si>
  <si>
    <t>2534-2545</t>
  </si>
  <si>
    <t>Rosa, Guilherme S.;Bergmann, Jose R.;Teixeira, Fernando L.</t>
  </si>
  <si>
    <t>A Robust Mode-Matching Algorithm for the Analysis of Triaxial Well-Logging Tools in Anisotropic Geophysical Formations</t>
  </si>
  <si>
    <t>10.1109/TGRS.2016.2646839</t>
  </si>
  <si>
    <t>2-s2.0-85012973978</t>
  </si>
  <si>
    <t>['term variation', 'salinity model', 'periodic oscillations', 'new technique', 'mission life', 'first couple', 'climate scales', 'aquarius radiometers', 'aquarius radiometer', 'aquarius measurements', 'antenna temperature', 'antarctic ice']</t>
  </si>
  <si>
    <t>Calibration | microwave radiometry | vicarious reference</t>
  </si>
  <si>
    <t>All channels of the Aquarius radiometer were observed to have calibration instability consisting of a drift in the antenna temperature during the first couple of months of the mission and pseudo-periodic oscillations of the antenna temperature over the mission life. For the version 4 Aquarius processing, both of these anomalies were corrected by removing a time variable bias in the Aquarius measurements relative to a seven-day global average from a salinity model. In order to accurately track long-term variation of salinity on climate scales it is necessary to decouple Aquarius radiometric calibration from ocean salinity models. In this paper, a new technique is used to investigate the nature of anomalies using nonocean vicarious external sources such as Antarctic ice or Amazonian rain forests. Two completely different solutions are developed to correct the pseudo-periodic oscillations as well as the drift of the Aquarius radiometers, decoupling the Aquarius measurements from salinity model.</t>
  </si>
  <si>
    <t>2913-2923</t>
  </si>
  <si>
    <t>60009037;60009037</t>
  </si>
  <si>
    <t>16643381700;7501416570</t>
  </si>
  <si>
    <t>Misra, Sidharth;Brown, Shannon T.</t>
  </si>
  <si>
    <t>Misra S.</t>
  </si>
  <si>
    <t>Enabling the extraction of climate-scale temporal salinity variations from aquarius: An instrument based long-term radiometer drift correction</t>
  </si>
  <si>
    <t>10.1109/TGRS.2017.2656081</t>
  </si>
  <si>
    <t>2-s2.0-85012986061</t>
  </si>
  <si>
    <t>['wireless sensor', 'sufficient voltage', 'solar harvester', 'solar cell', 'rf transceiver', 'printed package', 'pmu utilizing', 'pmu ),', 'performance satisfying', 'paper discusses', 'one required', 'novel dual', 'microcontroller unit', 'individual rf', 'hot start', 'frequency range', 'experimental testing', 'designed component', 'design goals', 'dc converter', 'cold start', 'bq25504 pmu', 'autonomous operation', 'antenna exhibited', '6 dbm', '5 ghz', '334 lx']</t>
  </si>
  <si>
    <t>3-D printing | Additive manufacturing | autonomous RF system | energy harvesting | hybrid system | Internet of Things (IoT) | power management | radio frequency (RF) circuits | rectennas | solar cell | wireless sensors</t>
  </si>
  <si>
    <t>This paper discusses the design of a novel dual (solar + electromagnetic) energy harvesting powered communication system, which operates at 2.4 GHz ISM band, enabling the autonomous operation of a low power consumption power management circuit for a wireless sensor, while featuring a very good 'cold start' capability. The proposed harvester consists of a dual port rectangular slot antenna, a 3-D printed package, a solar cell, an RF-dc converter, a power management unit (PMU), a microcontroller unit, and an RF transceiver. Each designed component was characterized through simulation and measurements. As a result, the antenna exhibited a performance satisfying the design goals in the frequency range of 2.4-2.5 GHz. Similarly, the designed miniaturized RF-dc conversion circuit generated a sufficient voltage and power to support the autonomous operation of the bq25504 PMU for RF input power levels as low as -12.6 and -15.6 dBm at the 'cold start' and 'hot start' condition, respectively. The experimental testing of the PMU utilizing the proposed hybrid energy harvester confirmed the reduction of the capacitor charging time by 40% and the reduction of the minimum required RF input power level by 50% compared with the one required for the individual RF and solar harvester under the room light irradiation condition of 334 lx.</t>
  </si>
  <si>
    <t>1831-1842</t>
  </si>
  <si>
    <t>60021032;60021032;60021032;60021032;60019656;60021032</t>
  </si>
  <si>
    <t>56297611400;56818637500;56662811700;55816422000;16318826000;7003916876</t>
  </si>
  <si>
    <t>Bito, Jo;Bahr, Ryan;Hester, Jimmy G.;Nauroze, Syed Abdullah;Georgiadis, Apostolos;Tentzeris, Manos M.</t>
  </si>
  <si>
    <t>Atlanta;Edinburgh</t>
  </si>
  <si>
    <t>Georgia Institute of Technology;Heriot-Watt University</t>
  </si>
  <si>
    <t>60021032;60019656</t>
  </si>
  <si>
    <t>Bito J.</t>
  </si>
  <si>
    <t>A Novel Solar and Electromagnetic Energy Harvesting System with a 3-D Printed Package for Energy Efficient Internet-of-Things Wireless Sensors</t>
  </si>
  <si>
    <t>10.1109/TMTT.2017.2660487</t>
  </si>
  <si>
    <t>2-s2.0-85013013285</t>
  </si>
  <si>
    <t>['system designed', 'radiation patterns', 'pure polarizations', 'places limitations', 'naturally leads', 'cylindrical array', 'commutated beams', 'beam shape', 'azimuth scanning', 'accurately weather']</t>
  </si>
  <si>
    <t>Calibration | conformal arrays | digital phased array radar (PAR) | dual polarization | phased arrays</t>
  </si>
  <si>
    <t>Future weather radar systems will need to provide rapid updates within a flexible multifunctional overall radar network. This naturally leads to the use of electronically scanned phased array antennas. However, the traditional multifaced planar antenna approaches suffer from having radiation patterns that are variant in both beam shape and polarization as a function of electronic scan angle; even with practically challenging angle-dependent polarization correction, this places limitations on how accurately weather can be measured. A cylindrical array with commutated beams, on the other hand, can theoretically provide patterns that are invariant with respect to azimuth scanning with very pure polarizations. This paper summarizes recent measurements of the cylindrical polarimetric phased array radar demonstrator, a system designed to explore the benefits and limitations of a cylindrical array approach to these future weather radar applications.</t>
  </si>
  <si>
    <t>2827-2841</t>
  </si>
  <si>
    <t>60030931;60030931;60030931;60030931;60030931;60030931;60030931;60030931;60030931;60030931;60030931;60030931;60030931;60030931;60030931;60030931</t>
  </si>
  <si>
    <t>24824571400;27968031900;55914072600;7405273411;57193322085;56347192700;56021478800;7403511188;57188831779;56047233100;12789841000;7006640608;56914807700;6603389860;6603873795;57203466193</t>
  </si>
  <si>
    <t>Fulton, Caleb;Salazar, Jorge L.;Zhang, Yan;Zhang, Guifu;Kelly, Redmond;Meier, John;McCord, Matt;Schmidt, Damon;Byrd, Andrew D.;Bhowmik, Lal Mohan;Karimkashi, Shaya;Zrnic, Dusan S.;Doviak, Richard J.;Zahrai, Allen;Yeary, Mark;Palmer, Robert D.</t>
  </si>
  <si>
    <t>Fulton C.</t>
  </si>
  <si>
    <t>Cylindrical Polarimetric Phased Array Radar: Beamforming and Calibration for Weather Applications</t>
  </si>
  <si>
    <t>10.1109/TGRS.2017.2655023</t>
  </si>
  <si>
    <t>2-s2.0-85013016935</t>
  </si>
  <si>
    <t>['spherical head', 'sized model', 'quantitatively investigate', 'parallel imaging', 'noise ratio', 'moreover results', 'basis set', 'acceleration factors', '3t platforms']</t>
  </si>
  <si>
    <t>dipole antenna | dyadic Green's functions | electrodynamics | RF coils | ultimate intrinsic SNR</t>
  </si>
  <si>
    <t>The ultimate intrinsic signal-to-noise ratio (SNR) is a coil independent performance measure to compare different receive coil designs. To evaluate this benchmark in a sample, a complete electromagnetic basis set is required. The basis set can be obtained by curl-free and divergence-free surface current distributions, which excite linearly independent solutions to Maxwell's equations. In this work, we quantitatively investigate the contribution of curl-free current patterns to the ultimate intrinsic SNR in a spherical head-sized model at 9.4 T. Therefore, we compare the ultimate intrinsic SNR obtained with having only curl-free or divergence-free current patterns, with the ultimate intrinsic SNR obtained from a combination of curl-free and divergence-free current patterns. The influence of parallel imaging is studied for various acceleration factors. Moreover results for different field strengths (1.5 T up to 11.7 T) are presented at specific voxel positions and acceleration factors. The full-wave electromagnetic problem is analytically solved using dyadic Green's functions. We show, that at ultra-high field strength (B0‚©æ7T) a combination of curl-free and divergence-free current patterns is required to achieve the best possible SNR at any position in a spherical head-sized model. On 1.5- and 3T platforms, divergence-free current patterns are sufficient to cover more than 90% of the ultimate intrinsic SNR.</t>
  </si>
  <si>
    <t>e3691</t>
  </si>
  <si>
    <t>NMR in Biomedicine</t>
  </si>
  <si>
    <t>60004898;60004898-60021311</t>
  </si>
  <si>
    <t>56941007100;22835171300</t>
  </si>
  <si>
    <t>Pfrommer, Andreas;Henning, Anke</t>
  </si>
  <si>
    <t>Greifswald;Tubingen</t>
  </si>
  <si>
    <t>Universit√§t Greifswald;Max Planck Institute for Biological Cybernetics</t>
  </si>
  <si>
    <t>60021311;60004898</t>
  </si>
  <si>
    <t>Pfrommer A.</t>
  </si>
  <si>
    <t>On the Contribution of Curl-Free Current Patterns to the Ultimate Intrinsic Signal-to-Noise Ratio at Ultra-High Field Strength</t>
  </si>
  <si>
    <t>10.1002/nbm.3691</t>
  </si>
  <si>
    <t>2-s2.0-85013223231</t>
  </si>
  <si>
    <t>Ministry of Education of the People's Republic of China</t>
  </si>
  <si>
    <t>['weight ratio', 'useful way', 'separately substituted', 'reynolds number', 'revised quasi', 'power output', 'power density', 'pitch reversal', 'parametrization method', 'optimization involving', 'objective function', 'larger wgp', 'instantaneous forces', 'harmonic profile', 'ga ).', 'fruit fly', 'flapping frequency', 'firstly developed', 'estimated values', 'energy consumption', 'boundary constraints', 'aspect ratio']</t>
  </si>
  <si>
    <t>Combined optimization | Flapping wing micro aerial vehicle | Nonlinear couple</t>
  </si>
  <si>
    <t>The optimizations of wing geometry parameters (WGP) and wing kinematic parameters (WKP) to minimize the energy consumption of flapping wing hovering flight are performed by using a revised quasi-steady aerodynamic model and hybrid genetic algorithm (hybrid-GA). The parametrization method of dynamically scaled wing with the non-dimensional conformal feature of fruit fly's wing is firstly developed for the optimization involving the WGP. And the objective function of optimization is formed on basis of the power density model with the additional penalty items of lift-to-weight ratio, boundary constraints, aspect ratio (AR) and Reynolds number (Re). The obtained optimal WGP and WKP are separately substituted into the power density model to estimate the instantaneous forces and the power output again. The lower power density, flapping frequency and larger WGP for the combined optimal WGP and WKP are obtained in comparison with the estimated values for hovering fruit fly. These results might arise from the effect of strong coupling relationship between WGP and WKP via AR and Re on minimization of power density under the condition of lift balancing weight. Moreover, the optimal flapping angle manifests the harmonic profile, and the optimal pitch angle possesses the round trapezoidal profile with certain faster time scale of pitch reversal. The conceptual model framework of combined optimization provides a useful way to design fundamental parameters of biomimic flapping wing micro aerial vehicle.</t>
  </si>
  <si>
    <t>192-203</t>
  </si>
  <si>
    <t>25825111400;34877948100;57191194025;57071893600</t>
  </si>
  <si>
    <t>Ke, Xijun;Zhang, Weiping;Cai, Xuefei;Chen, Wenyuan</t>
  </si>
  <si>
    <t>Ke X.</t>
  </si>
  <si>
    <t>Wing geometry and kinematic parameters optimization of flapping wing hovering flight for minimum energy</t>
  </si>
  <si>
    <t>S1270963817301657</t>
  </si>
  <si>
    <t>10.1016/j.ast.2017.01.019</t>
  </si>
  <si>
    <t>2-s2.0-85013456439</t>
  </si>
  <si>
    <t>['terahertz dual', 'planar sets', 'maximum gain', 'copper reflector', 'array element']</t>
  </si>
  <si>
    <t>Array antenna | Dipole antenna | Dual-band | Quartz | Reflector | Terahertz antenna</t>
  </si>
  <si>
    <t>In this paper, we have proposed a Terahertz dual-band dipole antenna with a novel small flat quartz-copper reflector. The dimensions of reflector, which is located at a 80¬†Œºm distance from antenna, are 300¬†√ó¬†160¬†√ó¬†45¬†Œºm. The antenna supports maximum gain of 12.4¬†dB at 5.2¬†THz frequency with two main resonant frequencies at 2.58 and 5.33¬†THz. Also, the proposed Terahertz antenna is used as an array element in linear and planar sets of elements, which are evaluated by using array method. An array Terahertz antenna, which has maximum gain of 18.7¬†dB at 5.2¬†THz, is proposed.</t>
  </si>
  <si>
    <t>336-340</t>
  </si>
  <si>
    <t>57193412060;6603101867;37055814900</t>
  </si>
  <si>
    <t>Faridani, M.;Sadeghzadeh, R. A.;Khatir, M.</t>
  </si>
  <si>
    <t>Faridani M.</t>
  </si>
  <si>
    <t>Terahertz dual-band dipole antenna with novel small flat quartz-copper reflector</t>
  </si>
  <si>
    <t>S0030402617301985</t>
  </si>
  <si>
    <t>10.1016/j.ijleo.2017.02.055</t>
  </si>
  <si>
    <t>2-s2.0-85013651431</t>
  </si>
  <si>
    <t>['users access', 'user orthogonality', 'transmissions must', 'single receiver', 'single modulator', 'signal contains', 'signal components', 'separate contributions', 'multiple users', 'large number', 'inverse dft', 'frequency offsets', 'frequency aligned', 'easily partitioned', 'disjoint subset', 'dft property', 'channelizers hold', 'channelizer property', 'basis set', 'assure orthogonality']</t>
  </si>
  <si>
    <t>Channelized OFDM | Channelizer | Single carrier OFDM</t>
  </si>
  <si>
    <t>An orthogonal frequency division multiplex signal delivered to receiver‚Äôs discrete Fourier transform (DFT) can be easily partitioned when the signal components have been assembled in a single modulator. This is because the signal contains the phase, frequency, and time aligned basis set components of the inverse DFT. In order to demodulate a composite signal set formed by multiple users each contributing a disjoint subset of the basis set, their transmissions must be coordinated to assure their separate contributions are time and frequency aligned at the receiver‚Äôs antenna to maintain their mutual orthogonality required for DFT based demodulation. When a large number of users access the single receiver, it becomes quite difficult to coordinate transmission time and frequency offsets of each user, to assure orthogonality in the DFT. Channelizers hold the promise of user orthogonality as a channelizer property as opposed to a DFT property. Here we consider and demonstrate one channelizer contender for cell site receivers.</t>
  </si>
  <si>
    <t>315-327</t>
  </si>
  <si>
    <t>60018926;60009954;;60018926</t>
  </si>
  <si>
    <t>35578734900;7006154321;24825481400;36650350900</t>
  </si>
  <si>
    <t>Harris, Fred J.;Dick, Chris;Venosa, Elettra;Chen, Xiaofei</t>
  </si>
  <si>
    <t>San Diego;San Jose</t>
  </si>
  <si>
    <t>San Diego State University;Xilinx Inc.</t>
  </si>
  <si>
    <t>60018926;60009954</t>
  </si>
  <si>
    <t>Harris F.</t>
  </si>
  <si>
    <t>Design considerations for channelizer based receivers in generalized frequency division multiplexed OFDM systems</t>
  </si>
  <si>
    <t>10.1007/s10470-017-0938-y</t>
  </si>
  <si>
    <t>2-s2.0-85013660210</t>
  </si>
  <si>
    <t>['weakly sensitive', 'simultaneous inversion', 'possible errors', 'new method', 'multiple wells', 'model space', 'measurements acquired', 'inversion products', 'geosteering well', 'g .,', 'fast inversion', 'drilling instruments', 'boundary locations', 'allows us', '5d simulations']</t>
  </si>
  <si>
    <t>We have developed a new method for the fast inversion of borehole resistivity measurements acquired in multiple wells using logging-while-drilling instruments. There are two key novel contributions. First, we approximate general 3D transversely isotropic (TI) formations with a sequence of several "stitched" 1D planarly layered TI sections. This allows us to approximate the solution of rather complex 3D formations using only 1.5D simulations. Second, the developed method supports the simultaneous inversion of measurements acquired in different neighboring wells and/or with different logging instruments. Numerical experiments performed with realistic 3D synthetic formations confirm the flexibility of the method and the reliability of the inversion products. The method yields relative errors of less than 5% on the model space, and it enables the interpretation of resistivity measurements acquired in multiple wells (e.g., an exploratory, an offset, and a geosteering well) and with any combination of coaxial and/or triaxial commercial logging measurements acquired with known antennae configurations. Numerical results also indicate that thinly bedded resistive formations are very sensitive to the presence of noise on the measurements and/or to possible errors on bed-boundary locations, whereas conductive layers are only weakly sensitive to those effects.</t>
  </si>
  <si>
    <t>E111-E120</t>
  </si>
  <si>
    <t>Geophysics</t>
  </si>
  <si>
    <t>60000617;60027856-60104711-60104285;60013372</t>
  </si>
  <si>
    <t>35193699400;56562669900;6701387062</t>
  </si>
  <si>
    <t>Bakr, Shaaban A.;Pardo, David;Torres-Verd√≠n, Carlos</t>
  </si>
  <si>
    <t>Spain;Spain;Spain;United States;Egypt</t>
  </si>
  <si>
    <t>Bilbao;Bilbao;Leioa;Austin;Assiut</t>
  </si>
  <si>
    <t>Basque Center for Applied Mathematics (BCAM);Ikerbasque, the Basque Foundation for Science;Universidad del Pais Vasco;The University of Texas at Austin;Assiut University</t>
  </si>
  <si>
    <t>60104711;60104285;60027856;60013372;60000617</t>
  </si>
  <si>
    <t>Bakr S.A.</t>
  </si>
  <si>
    <t>Fast inversion of logging-while-drilling resistivity measurements acquired in multiple wells</t>
  </si>
  <si>
    <t>10.1190/GEO2016-0292.1</t>
  </si>
  <si>
    <t>2-s2.0-85013754467</t>
  </si>
  <si>
    <t>['voltage responsivity', 'terminal detector', 'terahertz antennas', 'silicon carbide', 'served also', 'overall source', 'optical configuration', 'noise radio', 'heterodyne detection', 'gfet detector', 'gfet ).', 'gate floating', 'equivalent power', 'epitaxially grown', 'effect transistor', 'e .,', 'drain contacts', 'drain antennas', 'direct detection', 'contact resistance', 'commercial 50', 'carrier mobility', 'bilayer graphene', 'alignment process', '51 pw', '405 cm2', '33 thz', '3000 cm2', '30 v', '203 nm', '145 nm']</t>
  </si>
  <si>
    <t>We report a room-temperature, low-impedance and high-sensitivity terahertz direct detector based on bilayer graphene field-effect transistor (GFET). Epitaxially grown on silicon carbide, the bilayer graphene had an as-grown carrier mobility of 3000 cm2/Vs. The source/drain contacts were formed on the freshly cleaned graphene sheet to minimize the contact resistance and served also as terahertz antennas. The gate and the dielectric layer underneath with a length of 145 nm and a gap of 203 nm to the source/drain antennas were formed in a self-alignment process. Although the carrier mobility in the GFET was reduced to about 405 cm2/Vs, the high-quality ohmic contacts and the short graphene channel delivered an overall source-drain resistance less than 203 Œ©. A voltage responsivity of 30 V/W and a noise-equivalent power of 51 pW/Hz1/2 were estimated in direct detection at 0.33 THz. By using the GFET detector as a two-terminal detector, i.e., with the gate floating, a transmission-type terahertz imaging was demonstrated. Such a low-impedance GFET detector is ready to be matched to a commercial 50-Œ© low-noise radio/microwave frequency amplifier allowing for high-speed homodyne detection and heterodyne detection in a quasi-optical configuration.</t>
  </si>
  <si>
    <t>760-765</t>
  </si>
  <si>
    <t>60117396;60117396;60073667;60117396-60019118;60117396;60073667;60073667;60073667</t>
  </si>
  <si>
    <t>7203032141;55549720400;56047277100;56342912600;57202895176;55459786200;25224985200;56431737500</t>
  </si>
  <si>
    <t>Qin, Hua;Sun, Jiandong;Liang, Shixiong;Li, Xiang;Yang, Xinxin;He, Zehao;Yu, Cui;Feng, Zhihong</t>
  </si>
  <si>
    <t>Suzhou;Shijiazhuang;Hefei</t>
  </si>
  <si>
    <t>Suzhou Institute of Nano-tech and Nano-Bionics, Chinese Academy of Sciences;Hebei Semiconductor Research Institute;University of Science and Technology of China</t>
  </si>
  <si>
    <t>60117396;60073667;60019118</t>
  </si>
  <si>
    <t>Room-temperature, low-impedance and high-sensitivity terahertz direct detector based on bilayer graphene field-effect transistor</t>
  </si>
  <si>
    <t>S0008622317301653</t>
  </si>
  <si>
    <t>10.1016/j.carbon.2017.02.037</t>
  </si>
  <si>
    <t>2-s2.0-85013979725</t>
  </si>
  <si>
    <t>['yield results', 'would result', 'whose departure', 'traveltime tomography', 'traditional form', 'stable solutions', 'smooth solution', 'severe instability', 'provide unique', 'priori model', 'penetrating radar', 'noise contained', 'ms functional', 'minimum support', 'irregular objects', 'focusing parameter', 'effectively removes', 'effective technique', 'crosshole ground', 'commonly yields', 'clearly distinguish', 'central frequency', 'blocky structures', 'block patterns', 'anomalous trends', 'anomalies occur', 'also discussed', 'actual structure']</t>
  </si>
  <si>
    <t>Regularization has been an effective technique to provide unique and stable solutions for crosshole ground-penetrating radar (GPR) traveltime tomography. The traditional form of this method, in which a low-order differential operator was used, commonly yields a smooth solution that may not be appropriate when anomalies occur in block patterns, such as voids or irregular objects. The minimum support (MS) functional can be used to improve the resolution of blocky structures; however, in crosshole GPR traveltime tomography, the MS functional is unable to resolve residual artifacts, whose departure from an a priori model are smaller than the focusing parameter selected from a trade-off curve. In addition, it would result in severe instability and yield a trade-off curve with poorly defined corners when the focusing parameter nears the precision of the apparatus. We have developed a new stabilizing functional based on the arctangent (AT) function that effectively removes the artificially small values in the crosshole GPR traveltime tomography, and ultimately is more efficient because it does not require the user to select a focusing parameter. We inverted three 2D synthetic data sets based on the reweighted regularized conjugate gradient algorithm. Compared with the low-order differential andMS functional, the user will be able to clearly distinguish the anomaly boundary using this method, which will yield results that are closer to the actual structure. We also discussed the impact of some influencing factors caused by the noise contained in the data, the central frequency of the antenna, the anomalous trends, and the ray coverage angle. We further inverted an experimental data set to test the effectiveness and robustness of the method.</t>
  </si>
  <si>
    <t>H1-H14</t>
  </si>
  <si>
    <t>60073652;60073652;60073652;60073652;60073652</t>
  </si>
  <si>
    <t>57191617990;36112140600;57191617396;57191617529;56202392600</t>
  </si>
  <si>
    <t>Hu, Shufan;Zhao, Yonghui;Qin, Tan;Rao, Chunfeng;An, Cong</t>
  </si>
  <si>
    <t>Traveltime tomography of crosshole ground-penetrating radar based on an arctangent functional with compactness constraints</t>
  </si>
  <si>
    <t>10.1190/GEO2016-0249.1</t>
  </si>
  <si>
    <t>2-s2.0-85014076613</t>
  </si>
  <si>
    <t>CARS-1-18</t>
  </si>
  <si>
    <t>['treated planthoppers', 'transcriptional level', 'thickened wings', 'succinate lyase', 'simple sugars', 'rice phloem', 'obvious defect', 'nymphal lethality', 'nutrition requirement', 'nutrition deficiency', 'normally emerge', 'nilaparvata lugens', 'mediated suppression', 'last step', 'larger abdomen', 'enlarged antennae', 'edarg4 rnai', 'delphacidicola gene', 'complete cdna', 'arginine deficiency', 'arginine biosynthesis', 'anal tubes', 'amino acids']</t>
  </si>
  <si>
    <t>Arginine deficiency | Argininosuccinate lyase | Entomomyces delphacidicola | Nilaparvata lugens | Nitric oxide | RNA interference</t>
  </si>
  <si>
    <t>Nilaparvata lugens is a typical phloem feeder. Rice phloem is high in simple sugars and very low in essential amino acids. Nilaparvata lugens harbors an ascomycete Entomomyces delphacidicola that hypothetically biosynthesizes several amino acids to meet the nutrition requirement of the planthopper. Among these amino acids, here, we focused on arginine biosynthesis. A complete cDNA of an E. delphacidicola gene, arginine-succinate lyase, EdArg4, the last step in arginine biosynthesis, was obtained. RNAi-mediated suppression of EdArg4 reduced arginine content in the hemolymph, and decreased the expression of several arginine biosynthesis genes. Silencing of EdArg4 delayed nymphal development and led to nymphal lethality. About 20% of the EdArg4 RNAi surviving adults were deformed. The most obvious defect was wider and larger abdomen. The EdArg4 RNAi-treated planthoppers had thickened wings and enlarged antennae, legs, and anal tubes and a few adults did not normally emerge. Arginine deficiency in the EdArg4 RNAi planthoppers repressed nitric oxide signaling, determined at the transcriptional level. We infer that E. delphacidicola biosynthesizes essential arginine to compensate for nutrition deficiency in N. lugens.</t>
  </si>
  <si>
    <t>60024045-60073537;60024045;60073537;60073537;60073537;60024045</t>
  </si>
  <si>
    <t>56602142000;55713858600;55605440700;54796545000;7202559838;13405793500</t>
  </si>
  <si>
    <t>Yuan, San Yue;Li, Guo Qing;Wan, Pin Jun;Fu, Qiang;Lai, Feng Xiang;Mu, Li Li</t>
  </si>
  <si>
    <t>China National Rice Research Institute;Nanjing Agricultural University</t>
  </si>
  <si>
    <t>60073537;60024045</t>
  </si>
  <si>
    <t>Knockdown of a putative argininosuccinate lyase gene reduces arginine content and impairs nymphal development in Nilaparvata lugens</t>
  </si>
  <si>
    <t>10.1002/arch.21385</t>
  </si>
  <si>
    <t>2-s2.0-85014114858</t>
  </si>
  <si>
    <t>EP/N002350/1</t>
  </si>
  <si>
    <t>['wireless networks', 'used instead', 'transmitted message', 'system parameters', 'strengthen secrecy', 'specific exponents', 'special functions', 'performance trends', 'passive eavesdropping', 'obtain expressions', 'latter case', 'jamming signal', 'identifies conditions', 'hd systems', 'hd operation', 'form approximation', 'fd systems', 'fd jamming', 'fd case', 'exact relations', 'exact forms', 'eds collude', 'distributed eavesdroppers', 'colluding eds', 'antennas used', 'also derived', 'accurate approximate']</t>
  </si>
  <si>
    <t>antenna selection | full-duplex | Physical layer security | secrecy outage probability | stochastic geometry</t>
  </si>
  <si>
    <t>We analyze the secrecy outage probability in the downlink for wireless networks with spatially (Poisson) distributed eavesdroppers (EDs) under the assumption that the base station employs transmit antenna selection (TAS) to enhance secrecy performance. We compare the cases, where the receiving user equipment (UE) operates in half-duplex (HD) mode and full-duplex (FD) mode. In the latter case, the UE simultaneously receives the intended downlink message and transmits a jamming signal to strengthen secrecy. We investigate two models of (semi)passive eavesdropping: 1) EDs act independently and 2) EDs collude to intercept the transmitted message. For both of these models, we obtain expressions for the secrecy outage probability in the downlink for the HD and FD UE operation. The expressions for the HD systems have very accurate approximate or exact forms in terms of elementary and/or special functions for all path loss exponents. Those related to the FD systems have exact integral forms for general path loss exponents, while exact closed forms are given for specific exponents. A closed-form approximation is also derived for the FD case with colluding EDs. The resulting analysis shows that the reduction in the secrecy outage probability is logarithmic in the number of antennas used for TAS and identifies conditions, under which HD operation should be used instead of FD jamming at the UE. These performance trends and exact relations between system parameters can be used to develop adaptive power allocation and duplex operation methods in practice. Examples of such techniques are alluded to herein.</t>
  </si>
  <si>
    <t>1195-1206</t>
  </si>
  <si>
    <t>60026851;60026851;60106017</t>
  </si>
  <si>
    <t>22957084600;7005861088;16174747800</t>
  </si>
  <si>
    <t>Chen, Gaojie;Coon, Justin P.;Di Renzo, Marco</t>
  </si>
  <si>
    <t>Saint-Aubin;Oxford</t>
  </si>
  <si>
    <t>Universite Paris-Saclay;University of Oxford</t>
  </si>
  <si>
    <t>60106017;60026851</t>
  </si>
  <si>
    <t>Secrecy Outage Analysis for Downlink Transmissions in the Presence of Randomly Located Eavesdroppers</t>
  </si>
  <si>
    <t>10.1109/TIFS.2017.2656462</t>
  </si>
  <si>
    <t>2-s2.0-85014220673</t>
  </si>
  <si>
    <t>DE-FG02-98ER20310</t>
  </si>
  <si>
    <t>['~¬† 65', '~¬† 2', 'used time', 'two photosystems', 'trapping efficiency', 'transfer energy', 'therefore changes', 'state transitions', 'special pool', 'significant loss', 'resolved fluorescence', 'relatively slow', 'recently isolated', 'quantum efficiency', 'psah site', 'photosynthetic efficiency', 'natural environment', 'membrane fractions', 'limited photosystem', 'light quality', 'lhcii complexes', 'lhcii antennae', 'imbalanced excitation', 'higher plants', 'fluorescence dynamics', 'excitation energy', 'environment influences', 'energy transfer', 'either psi', 'data show', '94 %.']</t>
  </si>
  <si>
    <t>Excitation energy transfer | Light-harvesting complex | State transitions | Time-resolved fluorescence</t>
  </si>
  <si>
    <t>Photosystems I and II (PSI and PSII) work in series to drive oxygenic photosynthesis. The two photosystems have different absorption spectra, therefore changes in light quality can lead to imbalanced excitation of the photosystems and a loss in photosynthetic efficiency. In a short-term adaptation response termed state transitions, excitation energy is directed to the light-limited photosystem. In higher plants a special pool of LHCII antennae, which can be associated with either PSI or PSII, participates in these state transitions. It is known that one LHCII antenna can associate with the PsaH site of PSI. However, membrane fractions were recently isolated in which multiple LHCII antennae appear to transfer energy to PSI. We have used time-resolved fluorescence-streak camera measurements to investigate the energy transfer rates and efficiency in these membrane fractions. Our data show that energy transfer from LHCII to PSI is relatively slow. Nevertheless, the trapping efficiency in supercomplexes of PSI with ~¬†2.4 LHCIIs attached is 94%. The absorption cross section of PSI can thus be increased with ~¬†65% without having significant loss in quantum efficiency. Comparison of the fluorescence dynamics of PSI-LHCII complexes, isolated in a detergent or located in their native membrane environment, indicates that the environment influences the excitation energy transfer rates in these complexes. This demonstrates the importance of studying membrane protein complexes in their natural environment.</t>
  </si>
  <si>
    <t>371-378</t>
  </si>
  <si>
    <t>60004156;60007566;60008734;60008734;60007566;60004156;60007566;60004156</t>
  </si>
  <si>
    <t>57189270417;57193503917;56523824100;7005812451;7004850487;7007181446;7006792583;25030781700</t>
  </si>
  <si>
    <t>Bos, Inge;Bland, Kaitlyn M.;Tian, Lijin;Croce, Roberta;Frankel, Laurie K.;van Amerongen, Herbert;Bricker, Terry M.;Wientjes, Emilie</t>
  </si>
  <si>
    <t>Netherlands;United States;Netherlands</t>
  </si>
  <si>
    <t>Amsterdam;Baton Rouge;Wageningen</t>
  </si>
  <si>
    <t>Vrije Universiteit Amsterdam;Louisiana State University;Wageningen University &amp; Research</t>
  </si>
  <si>
    <t>60008734;60007566;60004156</t>
  </si>
  <si>
    <t>Bos I.</t>
  </si>
  <si>
    <t>Multiple LHCII antennae can transfer energy efficiently to a single Photosystem I</t>
  </si>
  <si>
    <t>S0005272817300403</t>
  </si>
  <si>
    <t>10.1016/j.bbabio.2017.02.012</t>
  </si>
  <si>
    <t>2-s2.0-85014321602</t>
  </si>
  <si>
    <t>['widely studied', 'thus producing', 'series connection', 'seebeck effect', 'report polarization', 'infrared response', 'infrared detection', 'incident wavelength', 'hot junction', 'experimental results', 'excellent agreement', 'electrical potential', 'dependent measurements', 'coupled nanothermocouples', 'column distance', 'cold junctions', 'array depends', 'antenna spacing', 'antenna currents']</t>
  </si>
  <si>
    <t>Nanoantenna array | Nanothermocouple | Seebeck effect</t>
  </si>
  <si>
    <t>Antenna-coupled nanothermocouples (ACNTC) for infrared detection have been widely studied. It has been shown that dipole antennas receive incident infrared radiation, and radiation-induced antenna currents heat the hot junction of the nanothermocouple, thus producing an electrical potential by the Seebeck effect. We have already demonstrated small thermopiles constructed from the series connection of ACNTCs. Here we study the infrared response of large-scale (N¬†&gt;¬†500) nanoantenna arrays constructed from ACNTCs, where the antennas are spaced over a range of 25‚Äì300% of the incident wavelength. COMSOL simulations show temperature oscillations, and both simulations and experiments show corresponding open-circuit voltage oscillations as a function of antenna spacing. When the distance between the antennas is less than 2Œª, constructive and deconstructive interference leads to an enhancement or attenuation of the antenna currents. Our simulations and experimental results are in excellent agreement, and show that the open-circuit voltage response of the array depends on the inter-column distance of the array and the separation between the hot and cold junctions. Furthermore, we report polarization- and array-size-dependent measurements to confirm that the responses of the arrays are the result of the heating of the hot junction by the radiation-induced antenna currents.</t>
  </si>
  <si>
    <t>Infrared Physics and Technology</t>
  </si>
  <si>
    <t>60021508;60021508;60021508;60021508</t>
  </si>
  <si>
    <t>25928734900;7202403879;7102813811;7006954547</t>
  </si>
  <si>
    <t>Szakmany, Gergo P.;Orlov, Alexei O.;Bernstein, Gary H.;Porod, Wolfgang</t>
  </si>
  <si>
    <t>Notre Dame</t>
  </si>
  <si>
    <t>University of Notre Dame</t>
  </si>
  <si>
    <t>Szakmany G.</t>
  </si>
  <si>
    <t>Nanoantenna arrays for infrared detection with single-metal nanothermocouples</t>
  </si>
  <si>
    <t>S1350449517300208</t>
  </si>
  <si>
    <t>10.1016/j.infrared.2017.02.008</t>
  </si>
  <si>
    <t>2-s2.0-85014355669</t>
  </si>
  <si>
    <t>['source equipment', 'results show', 'proposed method', 'point measurement', 'pd source', 'partial discharge', 'onsite test', 'metallic area', 'made available', 'localisation results', 'localisation result', 'insulated substations', 'faulty equipment', 'existing method', 'error distribution', 'directional antenna', 'additional information', 'accurate result']</t>
  </si>
  <si>
    <t>Partial discharge (PD) localisation in air-insulated substations (AIS) can be used to assess insulation condition efficiently. The localisation results of previously published methods were in the form of coordinates or bearings, and showed large errors on coordinates. Further research is required if the fault is to be pinpointed. In this study, a novel localisation method based on directional antenna and multi-point measurement is proposed to improve the accuracy of localisation result and inform the possible error distribution, which reflect the fact that where the PD ultrahigh frequency signal radiates from is not a point but the non-metallic area of the source equipment. Through the single point measurement, the bearing of the PD source is obtained. With the multi-point measurement, an accurate result and its error distribution are made available. An onsite test in a 220 kV testing AIS was performed, and compared with an existing method. The results show that the proposed method is more accurate than the existing method, and it is efficient to locate the faulty equipment with additional information of the error distribution.</t>
  </si>
  <si>
    <t>331-338</t>
  </si>
  <si>
    <t>Method for partial discharge localisation in air-insulated substations</t>
  </si>
  <si>
    <t>10.1049/iet-smt.2016.0251</t>
  </si>
  <si>
    <t>2-s2.0-85014366429</t>
  </si>
  <si>
    <t>['two sets', 'surveying direction', 'single pair', 'primarily governed', 'penetrating radar', 'orientated parallel', 'order effect', 'help explain', 'glacier confined', 'generally restricted', 'general shape', 'extensive helicopter', 'effects seem', 'directional dependence', 'dipole orientation', 'dipole antennas', 'broadside configuration', 'bedrock topography', 'bedrock reflections', 'antenna frequencies']</t>
  </si>
  <si>
    <t>Ground-penetrating radar (GPR) surveys on glaciers are generally restricted to a single pair of bistatic dipole antennas orientated either parallel or perpendicular to the surveying direction. Extensive helicopter-borne and ground-based GPR investigations on the Glacier d'Otemma, Switzerland, demonstrated that the detectability of the ice-bedrock interface varies substantially with dipole orientation. We recorded several across and along profiles using two different commercial GPR systems operated with 15, 25, 50, and 70 MHz antennas. Dipole alignments parallel to the glacier flow generated considerably stronger and more coherent bedrock reflections compared with a perpendicular dipole setup. We observed the behavior for all the systems and antenna frequencies that we used. To help explain these findings, we performed 3D numerical modeling using the open source software gprMax. Simulations with 20 MHz transmitting and receiving dipoles indicated that the changes of the bedrock reflection amplitude are primarily governed by the bedrock topography. Scattering and intrinsic attenuation may also influence the amplitudes of the bedrock reflections, but these effects seem to be much less pronounced. Evidently, to increase the GPR bedrock reflection quality, dipole antennas should be orientated parallel to the glacier flow direction on a glacier confined to a valley. Because the directional dependence is a first-order effect, it is advisable to perform multicomponent surveys when the general shape of the bedrock topography is unknown. The multicomponent setup preferably consists of two sets of dipole antennas, each in broadside configuration and the sets being orthogonal to each other.</t>
  </si>
  <si>
    <t>H15-H24</t>
  </si>
  <si>
    <t>60025858;60025858-118189960;60025858;60025858</t>
  </si>
  <si>
    <t>57193513279;24438126300;7003432689;7201617931</t>
  </si>
  <si>
    <t>Langhammer, Lisbeth;Rabenstein, Lasse;Bauder, Andreas;Maurer, Hansruedi</t>
  </si>
  <si>
    <t>Switzerland;Germany</t>
  </si>
  <si>
    <t>Zurich ZH,;Bremen</t>
  </si>
  <si>
    <t>ETH Zurich;Drift and Noise Polar Services GmbH</t>
  </si>
  <si>
    <t>60025858;118189960</t>
  </si>
  <si>
    <t>Langhammer L.</t>
  </si>
  <si>
    <t>Ground-penetrating radar antenna orientation effects on temperate mountain glaciers</t>
  </si>
  <si>
    <t>10.1190/GEO2016-0341.1</t>
  </si>
  <si>
    <t>2-s2.0-85014475784</t>
  </si>
  <si>
    <t>['walls may', 'typical wavy', 'typical planar', 'stacking fault', 'split distance', 'soft channels', 'slip mode', 'slip materials', 'sf bands', 'screw dislocations', 'labyrinth structures', 'hard walls', 'hard regions', 'formation mechanisms', 'fatigued face', 'dislocation patterns', 'dislocation evolution', 'dipole arrays', 'different types', 'deformation band', 'constant compression', 'centered cubic', 'cell structures', 'basic law', 'annihilation distance', '3d patterns', '2d structures']</t>
  </si>
  <si>
    <t>Dislocation patterns | Fcc crystals | Geometrically necessary dislocations | Slip mode | Unified evolution factor</t>
  </si>
  <si>
    <t>By analyzing the formation mechanisms of different types of dislocation patterns, one unified factor is developed to account for effects of slip mode and further explore the basic law of dislocation evolution in fatigued face-centered cubic (fcc) crystals. First of all, in the formation of persistent slip band (PSB) ladders, geometrically necessary dislocations (GNDs) accommodate the elastic/plastic strain gradients between the hard walls and soft channels and provide the long-range internal stresses required for the simultaneous compatible deformation of soft and hard regions. In typical wavy-slip materials, advanced dislocation patterns include the wall, cell and labyrinth structures. The formation of deformation band (DB) walls may be derived from the accumulation of GNDs. The appearance of labyrinth and cell structures should be related to the activation of critical and coplanar secondary slip systems, respectively. In typical planar-slip materials, the dislocation structures consist of the dipole arrays and stacking fault (SF) bands. The constant compression of the split distance between partials will lead to the conversion of the closely spaced dipole array to the SF bands, which indicates that both wavy-slip and planar-slip materials follow one unified evolution factor. This factor, labelled Œ± in this work, may be described as the ratio of the annihilation distance of screw dislocations to the split distance between partials, which can characterize the slip mode. The higher the Œ± value is, the easier will be the appearance of PSBs and various advanced dislocation patterns. With decreasing the Œ± value, dislocation evolution gradually changes from 3D patterns to 2D structures.</t>
  </si>
  <si>
    <t>98-111</t>
  </si>
  <si>
    <t>Acta Materialia</t>
  </si>
  <si>
    <t>60020745-60005322;60020745;60020745;60020745</t>
  </si>
  <si>
    <t>57193538850;35318014700;7410036038;56068835900</t>
  </si>
  <si>
    <t>Li, P.;Li, S. X.;Wang, Z. G.;Zhang, Z. F.</t>
  </si>
  <si>
    <t>Shenyang;Bochum</t>
  </si>
  <si>
    <t>Institute of Metal Research Chinese Academy of Sciences;Ruhr-Universitat Bochum</t>
  </si>
  <si>
    <t>60020745;60005322</t>
  </si>
  <si>
    <t>Unified factor controlling the dislocation evolution of fatigued face-centered cubic crystals</t>
  </si>
  <si>
    <t>S1359645417301581</t>
  </si>
  <si>
    <t>10.1016/j.actamat.2017.02.057</t>
  </si>
  <si>
    <t>2-s2.0-85014671757</t>
  </si>
  <si>
    <t>V13PS01</t>
  </si>
  <si>
    <t>['versatile combinations', 'toroidal coils', 'thermal decomposition', 'signal intensity', 'resonance peak', 'ray diffraction', 'polyacrylamide matrix', 'one order', 'molecular precursors', 'mnps correspond', 'manganese concentration', 'magnetic properties', 'made coils', 'electrical response', 'electrical measurements', 'commercial coil', '12 nm']</t>
  </si>
  <si>
    <t>Ferrites | Impedance and magnetic properties | Nanocomposites | Toroidal cores</t>
  </si>
  <si>
    <t>In this work, we study the electrical response of toroidal coils with cores of mixed ferrites magnetic nanoparticles (MNPs) embedded in a polyacrylamide matrix (MnxCo1‚àíx Fe2O4/PAA, 0 ‚â§ x ‚â§ 1). The MNPs were synthesized by thermal decomposition of molecular precursors and MnxCo1‚àíx Fe2O4/PAA toroidal cores were constructed by using the method of copolymerization of MNPs with acrylamide and bis-acrylamide. X-Ray Diffraction (XRD) patterns of MNPs correspond to the cubic spinel phase. The MNPs average size obtained by using Transmission Electron Microscopy (TEM) ranges from 6 to 12 nm. In order to compare our results we measure the characteristics of a commercial toroidal coil and we found that the impedance curves show a resonance peak for each configuration (commercial and Laboratory-made coils) around 75 MHz; the signal intensity of the Laboratory-made coil increases by one order of magnitude with respect to the commercial coil. We found that both, magnetic and electrical measurements, are related to the manganese concentration. The advantage of the designed MnxCo1‚àíxFe2O4/PAA toroidal coils system lies in the fact that versatile combinations of Mn2+ and Co2+ components can bring facile tuning of the electrical and magnetic properties to optimize the impedance of the coils.</t>
  </si>
  <si>
    <t>17-21</t>
  </si>
  <si>
    <t>60045954;60007866;60045954;60045954</t>
  </si>
  <si>
    <t>55753874400;54784002000;8853896400;7203089029</t>
  </si>
  <si>
    <t>Alcal√°, Olgi;Brice√±o, Sarah;Br√§mer-Escamilla, Werner;Silva, Pedro</t>
  </si>
  <si>
    <t>Caracas;Caracas</t>
  </si>
  <si>
    <t>Instituto Venezolano de Investigaciones Cientificas, Centro de Fisica;Instituto Venezolano de Investigaciones Cientificas</t>
  </si>
  <si>
    <t>60045954;60007866</t>
  </si>
  <si>
    <t>Alcal√° O.</t>
  </si>
  <si>
    <t>Toroidal cores of Mn&lt;inf&gt;x&lt;/inf&gt;Co&lt;inf&gt;1‚àíx&lt;/inf&gt;Fe&lt;inf&gt;2&lt;/inf&gt;O&lt;inf&gt;4&lt;/inf&gt;/PAA nanocomposites with potential applications in antennas</t>
  </si>
  <si>
    <t>S0254058417300615</t>
  </si>
  <si>
    <t>10.1016/j.matchemphys.2017.01.035</t>
  </si>
  <si>
    <t>2-s2.0-85014699546</t>
  </si>
  <si>
    <t>['zinc chlorophyll', 'zinc bacteriochlorophyll', 'type fashion', 'supramolecular structure', 'solid film', 'resulting self', 'natural antenna', 'molecular x', 'main light', 'magnesium chlorins', 'harvesting antenna', 'fully œä', 'extension along', 'double dehydrogenation', 'could bridge', 'chemical modification', 'c1 derivative', 'around 500', 'analog possessing', 'acrylate residue']</t>
  </si>
  <si>
    <t>Chlorophyll | Chlorosome | Photosynthetic light-harvesting antenna | Self-aggregation | œÄ-Conjugation</t>
  </si>
  <si>
    <t>A zinc bacteriochlorophyll-d analog possessing a fully œÄ-conjugated porphyrin skeleton and an acrylate residue at the 17-position was prepared by chemical modification of an accessory photosynthetic pigment, chlorophyll-c1 from a diatom Chaetoceros species. The synthetic zinc chlorophyll-c1 derivative self-aggregated in a less polar organic solvent and in a solid film to give a red-shifted and broadened visible absorption spectrum, which is similar to that of the main light-harvesting antenna of a green photosynthetic bacterium, where magnesium chlorins with the 17-propionate residue including bacteriochlorophyll-d aggregate in a J-type fashion to form large oligomers. The resulting self-aggregates showed specific and intense absorption bands at around 500 and 600¬†nm due to the œÄ-extension along the molecular x-axis, which could bridge the ‚Äúgreen gap‚Äù observed in the above natural antenna system. Visible and infrared absorption spectral analyses revealed that the supramolecular structure of self-aggregates of the zinc chlorophyll-c1 derivative are comparable to those of the natural antenna, in spite of double dehydrogenation at the 17,18- and 171,172-positions in the molecule.</t>
  </si>
  <si>
    <t>60105159;60105159;60105159</t>
  </si>
  <si>
    <t>56819726400;55364564700;7006346090</t>
  </si>
  <si>
    <t>Matsubara, Shogo;Shoji, Sunao;Tamiaki, Hitoshi</t>
  </si>
  <si>
    <t>Kusatsu</t>
  </si>
  <si>
    <t>Ritsumeikan University Biwako-Kusatsu Campus</t>
  </si>
  <si>
    <t>Matsubara S.</t>
  </si>
  <si>
    <t>Self-aggregation of synthetic chlorophyll-c derivative and effect of C17-acrylate residue on bridging green gap in chlorosomal model</t>
  </si>
  <si>
    <t>S1010603017300308</t>
  </si>
  <si>
    <t>10.1016/j.jphotochem.2017.02.021</t>
  </si>
  <si>
    <t>2-s2.0-85014866271</t>
  </si>
  <si>
    <t>['studied theoretically', 'relativistic oscillation', 'real experiment', 'radiation takes', 'radiation generated', 'new finding', 'low intensities', 'laser pulse', 'laser intensity', 'great use', 'dipole antenna']</t>
  </si>
  <si>
    <t>Electron's oscillation | Full spatial distribution | Linearly polarized laser pulses</t>
  </si>
  <si>
    <t>Driven by the electromagnetic field produced by linearly polarized femtosecond laser pulse, the electron's relativistic oscillation and the corresponding full spatial radiation have been studied theoretically and numerically. The new finding is electron's radiated power per solid angle by laser pulse with low intensities is almost the same as that produced by a dipole antenna (four-fold rotational symmetry), whereas for the radiation generated by high laser intensities, the radiation takes on two-fold rotational symmetry pattern with further increase of laser intensity. Therefore, this method is of great use in determining the intensity of linearly polarized laser pulses indirectly in real experiment.</t>
  </si>
  <si>
    <t>60014497;60009400</t>
  </si>
  <si>
    <t>55649828400;9740410500</t>
  </si>
  <si>
    <t>Zhang, Qiuyuan;Tian, Youwei</t>
  </si>
  <si>
    <t>Norway;China</t>
  </si>
  <si>
    <t>Stavanger;Nanjing</t>
  </si>
  <si>
    <t>Universitetet i Stavanger;Nanjing University of Post and TeleCommunications</t>
  </si>
  <si>
    <t>Full spatial characteristics of emission from electron oscillation driven by linearly polarized laser pulses</t>
  </si>
  <si>
    <t>S0030402617302577</t>
  </si>
  <si>
    <t>10.1016/j.ijleo.2017.02.105</t>
  </si>
  <si>
    <t>2-s2.0-85014947234</t>
  </si>
  <si>
    <t>['significant reduction', 'resulting arrays', 'reference response', 'paper proposes', 'paper consists', 'optimization problems', 'dipoles required', 'dipole locations', 'developed approaches', 'cost associated', 'accurate approximation']</t>
  </si>
  <si>
    <t>Bayesian compressive sensing | compressive sensing | Sparse array | spatially stretched | tripole</t>
  </si>
  <si>
    <t>The design of sparse spatially stretched tripole arrays is an important but also challenging task and this paper proposes for the very first time efficient solutions to this problem. Unlike for the design of traditional sparse antenna arrays, the developed approaches optimize both the dipole locations and orientations. The novelty of the paper consists in formulating these optimization problems into a form that can be solved by the proposed compressive sensing and Bayesian compressive sensing based approaches. The performance of the developed approaches is validated and it is shown that accurate approximation of a reference response can be achieved with a 67 % reduction in the number of dipoles required as compared to an equivalent uniform spatially stretched tripole array, leading to a significant reduction in the cost associated with the resulting arrays.</t>
  </si>
  <si>
    <t>2411-2420</t>
  </si>
  <si>
    <t>55203274500;6603292839;56645219600</t>
  </si>
  <si>
    <t>Hawes, Matthew;Mihaylova, Lyudmila;Liu, Wei</t>
  </si>
  <si>
    <t>Hawes M.</t>
  </si>
  <si>
    <t>Location and orientation optimization for spatially stretched tripole arrays based on compressive sensing</t>
  </si>
  <si>
    <t>10.1109/TSP.2017.2655479</t>
  </si>
  <si>
    <t>2-s2.0-85015182359</t>
  </si>
  <si>
    <t>ANR-16-CE33- 0004-01</t>
  </si>
  <si>
    <t>['wireless communications', 'signal processing', 'results show', 'realistic multicarrier', 'possibly imperfect', 'net increase', 'locally stable', 'locally convergent', 'high uncertainty', 'globally convergent', 'energy efficiency', 'convergence speed', 'convergence analysis', 'broad class']</t>
  </si>
  <si>
    <t>game theory | Learning | matrix exponential learning | stochastic optimization | uncertainty | variational stability</t>
  </si>
  <si>
    <t>In this paper, we investigate a distributed learning scheme for a broad class of stochastic optimization problems and games that arise in signal processing and wireless communications. The proposed algorithm relies on the method of matrix exponential learning (MXL) and only requires locally computable gradient observations that are possibly imperfect. To analyze it, we introduce the notion of a stable Nash equilibrium and we show that the algorithm is globally convergent to such equilibria - or locally convergent when an equilibrium is only locally stable. To complement our convergence analysis, we also derive explicit bounds for the algorithm's convergence speed and we test it in realistic multicarrier/multiple-antenna wireless scenarios where several users seek to maximize their energy efficiency. Our results show that learning allows users to attain a net increase between 100% and 500% in energy efficiency, even under very high uncertainty.</t>
  </si>
  <si>
    <t>2277-2290</t>
  </si>
  <si>
    <t>60108044;60002272-60013373;60032215-60085092;60028868-60106017</t>
  </si>
  <si>
    <t>24773619100;24398549200;55613323300;6602643889</t>
  </si>
  <si>
    <t>Mertikopoulos, Panayotis;Belmega, E. Veronica;Negrel, Romain;Sanguinetti, Luca</t>
  </si>
  <si>
    <t>France;France;France;France;Italy;France;France</t>
  </si>
  <si>
    <t>Saint Martin d'Heres;Saint-Aubin;Marne-la-Vallee;Caen;Pisa;Le Chesnay;Cergy-Pontoise</t>
  </si>
  <si>
    <t>Laboratoire d'Informatique de Grenoble;Universite Paris-Saclay;Universit√© Paris-Est;Universit√© de Caen Normandie;Universit√† di Pisa;INRIA Institut National de Recherche en Informatique et en Automatique;CY Cergy Paris Universit√©</t>
  </si>
  <si>
    <t>60108044;60106017;60085092;60032215;60028868;60013373;60002272</t>
  </si>
  <si>
    <t>Mertikopoulos P.</t>
  </si>
  <si>
    <t>Distributed stochastic optimization via matrix exponential learning</t>
  </si>
  <si>
    <t>10.1109/TSP.2017.2656847</t>
  </si>
  <si>
    <t>2-s2.0-85015191832</t>
  </si>
  <si>
    <t>['thus without', 'things applications', 'superheterodyne receiver', 'resultant increase', 'rate decimation', 'preceding stages', 'power consumption', 'paper introduces', 'mos devices', 'local oscillator', 'level approach', 'judiciously applying', 'induced aliasing', 'high intermediate', 'fully standard', 'frequency beyond', 'flicker noise', 'dt filtering', 'dbm third', 'ble rx', 'ble ).', 'based charge', 'art performance', 'architecture based', 'aggressively reducing', '75 mw']</t>
  </si>
  <si>
    <t>Bandpass filter (BPF) | Bluetooth low energy (BLE) | charge sharing (CS) | discrete-time receiver (DT-RX) | Internet of Things (IoT) | superheterodyne | switched capacitor (SC) | ultra-low-power (ULP)</t>
  </si>
  <si>
    <t>This paper introduces a system-level approach to develop the first-ever fully discrete-time (DT) superheterodyne receiver (RX) for Internet-of-Things applications, such as Bluetooth low energy (BLE). It exploits fast switching speed and low internal capacitances of deep-nanoscale CMOS devices to realize a high intermediate-frequency (IF) architecture based on switched-capacitor-based charge-domain bandpass filtering. Power consumption is minimized by aggressively reducing the size of MOS devices and judiciously applying a sampling-rate decimation. The resultant increase in the flicker noise is mitigated by placing the IF frequency beyond the flicker corner frequency. Likewise, the decimation-induced aliasing is mitigated by DT filtering of preceding stages. The BLE RX is fully standard-compliant and achieves a record-low-power consumption of 2.75 mW (including its local oscillator) while delivering the state-of-the-art performance: 6.5-dB noise figure and -19-dBm third-order input intercept point, with a direct antenna connection and thus without the typical external bandpass filters.</t>
  </si>
  <si>
    <t>1904-1913</t>
  </si>
  <si>
    <t>60006726;60018771;60006288;60006726;60005141</t>
  </si>
  <si>
    <t>56180270300;55650191800;24536889300;6602489732;6603716392</t>
  </si>
  <si>
    <t>Binsfeld Ferreira, Sandro;Kuo, Feng Wei;Babaie, Masoud;Bampi, Sergio;Staszewski, Robert Bogdan</t>
  </si>
  <si>
    <t>Binsfeld Ferreira S.</t>
  </si>
  <si>
    <t>System Design of a 2.75-mW Discrete-Time Superheterodyne Receiver for Bluetooth Low Energy</t>
  </si>
  <si>
    <t>10.1109/TMTT.2017.2668407</t>
  </si>
  <si>
    <t>2-s2.0-85015622263</t>
  </si>
  <si>
    <t>['without loss', 'wave rectifier', 'wave rectification', 'wave rectennas', 'wave rectenna', 'two antennas', 'specific frequency', 'rectenna arrays', 'received power', 'realizing full', 'proposed full', 'proposed concept', 'paper presents', 'one rectifier', 'new approach', 'measurements showed', 'harvested power', 'demonstrated using', 'dc load', 'antenna types', 'achieved 74', '45 ghz']</t>
  </si>
  <si>
    <t>Array | channeling | dipole antenna | energy harvesting | full-wave rectification | rectenna | rectifier | Schottky diode</t>
  </si>
  <si>
    <t>This paper presents a new approach to realizing full-wave rectification for electromagnetic energy harvesting. Instead of using one antenna to feed one rectifier circuit, we propose utilizing two antennas connected to one rectifier to form a full-wave rectenna. This balanced configuration allows the received power to be rectified and transferred to a dc load between two antennas, making it very easy to channel the harvested power in rectenna arrays. The proposed concept is demonstrated in the microwave regime using an array of full-wave rectennas optimized for 2.45 GHz. The full-wave rectenna array is compared with an array of half-wave rectennas that occupy the same footprint and are optimized to maximize power absorption at the same frequency. Measurements showed that the proposed full-wave rectifier performed better than the half-wave rectifier and achieved 74% radiation-to-dc conversion efficiency. Here, without loss of generality, the proposed concept is demonstrated using T-matched dipole antennas at a specific frequency, but the concept can be applied to other antenna types and other frequencies.</t>
  </si>
  <si>
    <t>1843-1851</t>
  </si>
  <si>
    <t>60014171;60014171;60014171</t>
  </si>
  <si>
    <t>25639411900;55439939100;7006080963</t>
  </si>
  <si>
    <t>Erkmen, Faruk;Almoneef, Thamer S.;Ramahi, Omar M.</t>
  </si>
  <si>
    <t>Erkmen F.</t>
  </si>
  <si>
    <t>Electromagnetic Energy Harvesting Using Full-Wave Rectification</t>
  </si>
  <si>
    <t>10.1109/TMTT.2017.2673821</t>
  </si>
  <si>
    <t>2-s2.0-85015634135</t>
  </si>
  <si>
    <t>['x quad', 'since 2010', 'satellites terrasar', 'sar instruments', 'resolution images', 'quality assessment', 'polarization products', 'polarization modes', 'polarization mode', 'polarization acquisitions', 'october 2014', 'obtained results', 'key parameters', 'interferometric performance', 'global earth', 'flexibility offered', 'first time', 'different capabilities', 'dem ).', 'dedicated tandem', 'chirp bandwidth', 'acquiring high', 'acquiring data']</t>
  </si>
  <si>
    <t>Bistatic synthetic aperture radar (SAR) | dual-receive antenna (DRA) mode | full polarimetric | SAR interferometry | SAR polarimetry</t>
  </si>
  <si>
    <t>Since 2010, the two twin synthetic aperture radar (SAR) satellites TerraSAR-X and TanDEM-X have been acquiring high-resolution images to generate a global Earth's digital elevation model (DEM). Both satellites have been flying in a controlled close orbit formation, acquiring data in the nominal bistatic stripmap single-polarization mode. Once the acquisition of the dataset for the generation of the DEM has been completed, the flexibility offered by both SAR instruments in terms of interferometric, imaging, and polarization modes has been further exploited to demonstrate the different capabilities of the TanDEM-X experimental modes. By activating the dual-receive antenna mode, full polarimetric data can be acquired. For the first time, it has been possible to systematically command quad-polarization acquisitions in a dedicated TanDEM-X mission science phase, started in October 2014. In this paper, we present a first performance analysis and quality assessment of such quad-polarization products. The SAR image resolution and the noise equivalent sigma zero have been evaluated to show the quality of the focused SAR products. The influence of different instrument parameters on the SAR and interferometric performance, such as chirp bandwidth, pulse repetition frequency, or block adaptive quantization, has been investigated as well. For the evaluation of the interferometric performance, key parameters such as coherence and interferometric phase error have been analyzed. In this paper, the obtained results are presented and recommendations are given for the optimization in the commanding of TanDEM-X quad-polarization acquisitions.</t>
  </si>
  <si>
    <t>1853-1869</t>
  </si>
  <si>
    <t>60007798;60007798;60007798;60007798;60007798;60007798;60007798;60007798;60007798;60007798</t>
  </si>
  <si>
    <t>55574699800;55293317300;6701487431;57193674855;36439443300;55980375900;56693942100;14031026300;36816379500;56220450100</t>
  </si>
  <si>
    <t>Bueso-Bello, Jose Luis;Martone, Michele;Prats-Iraola, Pau;Gonzalez-Chamorro, Carolina;Kraus, Thomas;Reimann, Jens;Jager, Marc;Brautigam, Benjamin;Rizzoli, Paola;Zink, Manfred</t>
  </si>
  <si>
    <t>Bueso-Bello J.L.</t>
  </si>
  <si>
    <t>Performance Analysis of TanDEM-X Quad-Polarization Products in Pursuit Monostatic Mode</t>
  </si>
  <si>
    <t>10.1109/JSTARS.2017.2663323</t>
  </si>
  <si>
    <t>2-s2.0-85015655908</t>
  </si>
  <si>
    <t>['still complying', 'specifically designed', 'restricted field', 'respective regulations', 'reflector diameter', 'reflector antenna', 'new range', 'multibeam applications', 'inherent benefits', 'high gain', 'frontend electronics', 'enabling 2', 'either scanning', 'desired application', 'contribution presents', 'comprehensive study', 'agility provided', '60 cm', '49 elements']</t>
  </si>
  <si>
    <t>Array fed reflector | electronic scanning | focal plane array | Ka-band | multibeam | reflector antenna | satellite communication</t>
  </si>
  <si>
    <t>This contribution presents the system design procedure and performance of an array fed reflector antenna. Combining the inherent benefits of a reflector antenna - high gain, low-cost, and simplicity - with the agility provided by a scannable active array feed, enables a new range of applications, for instance in commercial mobile antenna terminals. The whole arrangement features a restricted field of view for either scanning or multibeam applications. To minimize system cost, a planar patch antenna array in printed circuit board technology is used for the feed and the reflector diameter is restricted to 60 cm. To obtain optimal performance, both the reflector and the feed are specifically designed for the desired application, i.e., mobile satellite communication at Ka-band. A comprehensive study of various rotationally symmetric reflectors is carried out to determine arrangements maximizing the field of view and still complying with the respective regulations. For the feed, a 30 GHz transmit array with 49 elements is developed, enabling 2-D scanning in a ¬±6¬∞ conical sector. It includes a wideband signal distribution network and frontend electronics.</t>
  </si>
  <si>
    <t>1650-1661</t>
  </si>
  <si>
    <t>60010338;60010338;60010338;60010338;60010338;60010338</t>
  </si>
  <si>
    <t>36441648900;6506592754;54783286100;57190740251;57190443516;55645716800</t>
  </si>
  <si>
    <t>Rohrdantz, Benjamin;Jaschke, Thomas;Reuschel, Torsten;Radzijewski, Stefan;Sieganschin, Anton;Jacob, Arne F.</t>
  </si>
  <si>
    <t>Rohrdantz B.</t>
  </si>
  <si>
    <t>An Electronically Scannable Reflector Antenna Using a Planar Active Array Feed at Ka-Band</t>
  </si>
  <si>
    <t>10.1109/TMTT.2017.2663402</t>
  </si>
  <si>
    <t>2-s2.0-85015669289</t>
  </si>
  <si>
    <t>['‚ àº60', '‚ àº4', '‚ àº0', 'tb error', 'soil moisture', 'simulation results', 'selected area', 'ocean tb', 'ocean salinity', 'nearby land', 'leaving land', 'land contamination', 'global scope', 'global map', 'geophysical parameters', 'different regions', 'detailed analysis', 'decreasing trend', 'decreases sharply', 'dc ).', 'antenna array', '800 km', '400 km', '15 k']</t>
  </si>
  <si>
    <t>Brightness temperature (TB) | coastal area | land contamination | Soil Moisture And Ocean Salinity (SMOS)</t>
  </si>
  <si>
    <t>For Soil Moisture And Ocean Salinity (SMOS) data, significant errors exist near coastal areas because of the contamination by the nearby land. For analyzing the origin of the land contamination, in this letter, it is found, from the global map of SMOS data error, that although the SMOS data error due to land contamination near coasts varies in different regions, the characteristic that the error increases significantly in proximity to land is similar in global scope. The detailed analysis of SMOS brightness temperature (TB) error in the selected area reveals a decreasing trend with the increase of the distance to coast (DC). An SMOS TB measurement model according to geophysical parameters of the selected area and SMOS/microwave imaging radiometer aperture synthesis antenna array is established to analyze the origin of the TB error variation due to land contamination. The simulation results, which agree with the SMOS TB data analysis, show that within 40 km of DC, TB error is large and decreases sharply from ‚àº60 to ‚àº4 K with the increase of DC, since the mainlobe of the antenna array is departing from land to ocean; during 40-400 km of DC, TB error decreases smoothly from ‚àº4 to ‚àº0.15 K, since the lower near sidelobes are observing and leaving land; TB error slightly decreases to 0 from 400 to 800 km when the lower far sidelobes leave land. The study of the origin of land contamination on ocean TB will be helpful for improving the observation of salinity near coastal areas.</t>
  </si>
  <si>
    <t>587-591</t>
  </si>
  <si>
    <t>56306757600;7405861702;56304742100</t>
  </si>
  <si>
    <t>Li, Yan;Li, Qingxia;Lu, Hailiang</t>
  </si>
  <si>
    <t>Land Contamination Analysis of SMOS Brightness Temperature Error Near Coastal Areas</t>
  </si>
  <si>
    <t>10.1109/LGRS.2016.2637440</t>
  </si>
  <si>
    <t>2-s2.0-85015691881</t>
  </si>
  <si>
    <t>['wave transmitters', 'wave imaging', 'systems work', 'system architecture', 'suboptimum resolution', 'significant fraction', 'several techniques', 'several cases', 'safety aspects', 'reflected back', 'power generated', 'power density', 'possible use', 'possible solution', 'paper contributes', 'multiphysics simulations', 'millimeter waves', 'microwave imaging', 'microwave counterparts', 'magnetic resonance', 'key points', 'including x', 'image quality', 'historically outperformed', 'conformal ),', 'central frequency', 'breast tissue', 'available power', 'alternative approaches', 'also considering']</t>
  </si>
  <si>
    <t>Antenna array | breast cancer | conformal array | dielectric characterization | dielectric properties | ex vivo tissues | microwave imaging | mm-wave imaging | multiphysics | power density | specific absorption rate (SAR)</t>
  </si>
  <si>
    <t>Medical imaging currently relies on several techniques, including X-rays, magnetic resonance, and echography. However, these techniques exhibit drawbacks, and alternative approaches are required. Microwave imaging has been proposed as a possible solution, especially for breast cancer imaging. However, most of these systems work with a central frequency of a few gigahertz, and this leads to a suboptimum resolution, which can jeopardize the image quality. Millimeter waves can provide superior resolutions, at the cost of a lower penetration depth within the breast tissue. In addition, a significant fraction of the power generated by a mm-wave imaging system would be reflected back from the skin. For these reasons, and also considering that mm-wave transmitters and receivers have been historically outperformed by microwave counterparts in terms of available power and sensitivity, mm-wave imaging has not been considered a possible solution. This paper contributes to demonstrate a paradigm shift toward the possible use of mm-waves for breast cancer imaging of targets a few centimeter below the skin, a useful penetration depth for several cases. All key points are addressed using analytical, full-wave, and multiphysics simulations, including the system architecture (linear and conformal), the safety aspects (power density, specific absorption rate, and temperature increase), and the use of realistic breast models derived from ex vivo measurements.</t>
  </si>
  <si>
    <t>1795-1806</t>
  </si>
  <si>
    <t>60015197;60015197-60030442;60015197;60015197;60015197;60015197;60015197;60015197;60015197;60015197;60030442;60030442;60030442-60015197-112475550;60030442</t>
  </si>
  <si>
    <t>57193699696;57193604272;56695372900;16025674300;35748692700;7005285428;56582664900;57192339886;7003270447;7003284375;7103106631;6603938074;7005579364;7006113018</t>
  </si>
  <si>
    <t>Di Meo, Simona;Esp√≠n-L√≥pez, Pedro Fidel;Martellosio, Andrea;Pasian, Marco;Matrone, Giulia;Bozzi, Maurizio;Magenes, Giovanni;Mazzanti, Andrea;Perregrini, Luca;Svelto, Francesco;Summers, Paul Eugene;Renne, Giuseppe;Preda, Lorenzo;Bellomi, Massimo</t>
  </si>
  <si>
    <t>Milan;Pavia;Pavia</t>
  </si>
  <si>
    <t>Istituto Europeo di Oncologia;Universit√† degli Studi di Pavia;National Center of Oncological Hadrontherapy (CNAO)</t>
  </si>
  <si>
    <t>60030442;60015197;112475550</t>
  </si>
  <si>
    <t>Di Meo S.</t>
  </si>
  <si>
    <t>On the Feasibility of Breast Cancer Imaging Systems at Millimeter-Waves Frequencies</t>
  </si>
  <si>
    <t>10.1109/TMTT.2017.2672938</t>
  </si>
  <si>
    <t>2-s2.0-85015859392</t>
  </si>
  <si>
    <t>['twofold goal', 'system efficiency', 'suitable figures', 'subsystem must', 'signal level', 'rfid tags', 'respective antennas', 'recent methods', 'receiver connected', 'proposed nonlinear', 'properly optimized', 'profile realizations', 'performance degradation', 'paper reviews', 'nowadays necessary', 'nonlinear performance', 'minimizing size', 'microwave systems', 'ideal ones', 'encompassing radiation', 'em approach', 'designed layoutwise', 'circuit level', 'based analysis', 'adopting ultra', 'actual terminations', 'active operations', '50œ ©).']</t>
  </si>
  <si>
    <t>Energy harvesting | impulse-radio ultra-wideband (IR-UWB) | nonlinear simulation | radio frequency identification (RFID)</t>
  </si>
  <si>
    <t>This paper reviews the most recent methods, combining nonlinear harmonic-balance-based analysis with electromagnetic (EM) simulation, for optimizing, at the circuit level, modern radiative RF/microwave systems. In order to maximize the system efficiency, each subsystem must be designed layoutwise, accounting for the presence of the others, that is, accounting for its actual terminations, rather than the ideal ones ( 50Œ©). In this way, the twofold goal of minimizing size and losses of the system is obtained by reducing intersystem matching networks. Indeed, terminations are complex, frequency-dispersive, and variable with the signal level, if active operations are concerned, and are responsible for performance degradation if not properly optimized. This approach is nowadays necessary, given the ever increased spread of pervasively distributed RF microsystems adopting miniaturized antennas, such as radio frequency identification (RFID) or wireless sensor networks, that must be low-cost, low-profile, low-power, and must simultaneously perform localization, identification, and sensing. For the design of a transmitter and a receiver connected with the respective antennas, suitable figures of merit are considered, encompassing radiation and nonlinear performance. Recent representative low-profile realizations, adopting ultra-wideband (UWB) excitations are used to highlight the benefit of the proposed nonlinear/EM approach for next generation energy autonomous microsystem, such as UWB-RFID tags.</t>
  </si>
  <si>
    <t>1852-1863</t>
  </si>
  <si>
    <t>60028218;60028218;60028218;60028218</t>
  </si>
  <si>
    <t>56642453200;6603936346;36949605800;57197112953</t>
  </si>
  <si>
    <t>Costanzo, Alessandra;Masotti, Diego;Fantuzzi, Marco;Del Prete, Massimo</t>
  </si>
  <si>
    <t>Bologna</t>
  </si>
  <si>
    <t>Alma Mater Studiorum Universit√† di Bologna</t>
  </si>
  <si>
    <t>Costanzo A.</t>
  </si>
  <si>
    <t>Co-Design Strategies for Energy-Efficient UWB and UHF Wireless Systems</t>
  </si>
  <si>
    <t>10.1109/TMTT.2017.2675882</t>
  </si>
  <si>
    <t>2-s2.0-85016093905</t>
  </si>
  <si>
    <t>['using fr', 'results show', 'good isolation', 'arranged orthogonally', '9 ghz', '7 ghz', '5 ghz', '4 substrate', '4 ghz']</t>
  </si>
  <si>
    <t>5G | compact | Multiple-Input-Multiple-Output (MIMO) | parasitic element</t>
  </si>
  <si>
    <t>In this project, a compact monopoles Multiple-Input-Multiple-Output MIMO antenna with size 40 √ó 42 mm2 that operates at 7 GHz is designed and proposed for 5th Generation mobile networks (5G) application. The antenna is built by using FR-4 substrate and it consists of two planar antenna elements which arranged orthogonally to provide a good isolation between them. To further enhance the isolation and decrease the mutual coupling effect, a rod-like parasite element is added in the design. Initial simulation result shows that the antenna can operate from 4 GHz to 9 GHz while measurement result proves that it can operate from 5.5 GHz to 9 GHz. Both results show that isolation is below ‚àí20 dB. ¬© 2017 Wiley Periodicals, Inc. Microwave Opt Technol Lett 59:1074‚Äì1077, 2017.</t>
  </si>
  <si>
    <t>1074-1077</t>
  </si>
  <si>
    <t>60014001;60014001</t>
  </si>
  <si>
    <t>57193740105;16025721900</t>
  </si>
  <si>
    <t>Meng Guan, Tan;Rahim, S. K.A.</t>
  </si>
  <si>
    <t>Meng Guan T.</t>
  </si>
  <si>
    <t>Compact monopole MIMO antenna for 5G application</t>
  </si>
  <si>
    <t>10.1002/mop.30475</t>
  </si>
  <si>
    <t>2-s2.0-85016168650</t>
  </si>
  <si>
    <t>['wimax operation', 'top area', 'structure displays', 'operating bands', 'novel triple', 'major challenge', 'letter proposes', 'impedance bandwidth', 'excellent agreement', 'cover 2', 'bottom area', '2 dbi', '175 mm3']</t>
  </si>
  <si>
    <t>defective ground structure | gain | impedance bandwidth | radiation pattern | square patch</t>
  </si>
  <si>
    <t>A novel triple-band square shaped microstrip planar antenna for IMAT2000&amp;WiMAX operation is proposed and investigated. Single probe fed antenna consists of dual polygonal slits cut on top area of the radiating metallic layer and asymmetric dual H-shaped defected ground structure etched on the bottom area of the metallic ground plane. This letter proposes a major challenge in generating three separate resonances to cover 2.16 GHz IMAT band 3.37 and 5.54 GHz WiMAX band while maintaining overall compact size of 35 √ó 35 √ó 3.175 mm3. Structure displays the impedance bandwidth of 3.25% (2.12‚Äì2.19 GHz), 2.06% (3.35‚Äì3.42 GHz), and 4.18% (5.40‚Äì5.63 GHz). Experimental results show that the antenna gives better radiation patterns and good antenna gains of 3.17, 5.0, and 2.2 dBi, respectively over the operating bands. Excellent agreement is obtained between measurements and simulations. ¬© 2017 Wiley Periodicals, Inc. Microwave Opt Technol Lett 59:1071‚Äì1074, 2017.</t>
  </si>
  <si>
    <t>1071-1074</t>
  </si>
  <si>
    <t>60105710;60105710;115967618</t>
  </si>
  <si>
    <t>57221297324;23986065100;57193737313</t>
  </si>
  <si>
    <t>Rakesh Kumar, P.;Satya Prasad, K.;Guruva Reddy, A.</t>
  </si>
  <si>
    <t>Kakinada;</t>
  </si>
  <si>
    <t>Jawaharlal Nehru Technological University, Kakinada;Universal College of Engineering</t>
  </si>
  <si>
    <t>60105710;115967618</t>
  </si>
  <si>
    <t>Rakesh Kumar P.</t>
  </si>
  <si>
    <t>Dual polygonal slit square patch with defected ground plane for tri band operation</t>
  </si>
  <si>
    <t>10.1002/mop.30457</t>
  </si>
  <si>
    <t>2-s2.0-85016169326</t>
  </si>
  <si>
    <t>['simulated ones', 'showing characteristics', 'proposed band', 'profile cdra', 'parametric study', 'optimized design', 'measured results', 'impedance bandwidth', 'designed antenna', 'design parameters', 'circular polarization', '6 ghz', '5 ghz', '3 ghz', '1 ghz']</t>
  </si>
  <si>
    <t>circular polarization | cylindrical dielectric resonator antenna | resonating slot | wide-band | X-band</t>
  </si>
  <si>
    <t>The aim of this work is to design a low-profile Circularly Polarized Dielectric Resonator Antenna for the X-band frequency applications. With optimized design the proposed Cylindrical DRA (CDRA) fed by off-centered L shaped slot is showing characteristics of Circular Polarization in the proposed band. Two orthogonal arms of off-centered L shaped slot having different dimension excite the two TM01Œ¥ modes at 9.5 and 10.5 GHz, in addition both slots itself produce resonances nearly at 8.6 GHz. Combination of all these resonances is generating the nature of circular polarization near 9.5 GHz. Parametric study on designed antenna has been done in order to determine the effect of design parameters on the circular polarization. Axial Ratio bandwidth of 10.5% (1 GHz) and impedance bandwidth of 25% (2.3 GHz) at 9.5 GHz has been shown for single and simple feed low-profile CDRA. Prototype of optimized design has been fabricated for the validation and measured results have shown good agreement with simulated ones. ¬© 2017 Wiley Periodicals, Inc. Microwave Opt Technol Lett 59:996‚Äì1000, 2017.</t>
  </si>
  <si>
    <t>996-1000</t>
  </si>
  <si>
    <t>60032346;60032346;60093232</t>
  </si>
  <si>
    <t>36053335800;57218978257;57201969558</t>
  </si>
  <si>
    <t>Mishra, Nipun K.;Das, Soma;Vishwakarma, Dinesh K.</t>
  </si>
  <si>
    <t>Jabalpur;Bilaspur</t>
  </si>
  <si>
    <t>Pandit Dwarka Prasad Mishra Indian Institute of Information Technology, Design &amp; Manufacturing Jabalpur;Guru Ghasidas Vishwavidyalaya</t>
  </si>
  <si>
    <t>60093232;60032346</t>
  </si>
  <si>
    <t>Mishra N.K.</t>
  </si>
  <si>
    <t>Low-profile circularly polarized cylindrical dielectric resonator antenna coupled by L-shaped resonating slot</t>
  </si>
  <si>
    <t>10.1002/mop.30455</t>
  </si>
  <si>
    <t>2-s2.0-85016177572</t>
  </si>
  <si>
    <t>['tight coupling', 'switching status', 'speed operations', 'radiation sum', 'proposed antenna', 'problems caused', 'output antennas', 'larger amounts', 'input multi', 'independent architecture', 'high transmission', 'four srrs', 'feeding connector', 'dielectric substrate', 'determined based', 'conventional multi', 'beam steering', 'article presents', '45 ghz']</t>
  </si>
  <si>
    <t>beam-space multi-input multi-output | compact multi-input multi-output | multibeam | reflector antenna | split ring resonator</t>
  </si>
  <si>
    <t>This article presents the design, fabrication, and characterization of a weakly coupled multibeam reflector antenna. To overcome the problems caused by tight coupling, the multibeam reflector antenna used Split Ring Resonators (SRRs) and stubs. The proposed antenna consists of one monopole antenna and four SRRs on top of a dielectric substrate, with a feeding connector at the bottom. The proposed multibeam reflector antenna was designed with an independent architecture to operate at 2.45 GHz. The beam steering is determined based on the switching status of SRRs. This switching methodology allows us for high transmission-speed operations than the conventional multi-input multi-output antennas. In addition, larger amounts of data can be transmitted because of the radiation sum. Also, the proposed antenna did not need an isolator. The measurement results demonstrate that the proposed antenna exhibits beam-steering and Mirror Image Pattern Pair capabilities successfully. ¬© 2017 Wiley Periodicals, Inc. Microwave Opt Technol Lett 59:1006‚Äì1009, 2017.</t>
  </si>
  <si>
    <t>1006-1009</t>
  </si>
  <si>
    <t>60012704;118272602;60012704;60012704</t>
  </si>
  <si>
    <t>55185039700;35722221000;56536073900;7409876106</t>
  </si>
  <si>
    <t>Yang, Dae Geun;Kim, Dang Oh;Jang, Eun Seok;Kim, Che Young</t>
  </si>
  <si>
    <t>Kyungpook National University;PoongSan Defence R&amp;D Institute</t>
  </si>
  <si>
    <t>60012704;118272602</t>
  </si>
  <si>
    <t>Weakly coupled multibeam reflector antenna using independent SRR for mutual coupling reduction</t>
  </si>
  <si>
    <t>10.1002/mop.30453</t>
  </si>
  <si>
    <t>2-s2.0-85016178278</t>
  </si>
  <si>
    <t>['uwb filter', 'subsystem described', 'proposed structure', 'peak gain', 'ifa varies', 'fractional bandwidth', 'enhanced selectivity', 'electromagnetically coupled', 'desired band', 'design provides', 'decrease beyond', 'additional line', '90 %.', '0 dbi']</t>
  </si>
  <si>
    <t>Filtenna | integrated filter antenna | monopole antenna | multimode resonator | ultrawideband</t>
  </si>
  <si>
    <t>An ultrawideband (UWB) integrated filter antenna (IFA) with enhanced selectivity is proposed. A circular radiating patch is electromagnetically coupled to a UWB filter. The design provides a fractional bandwidth of 109.5% covering the entire UWB region (3.1‚Äì10.6 GHz). The peak gain of the IFA varies between 3.0 and 4.0 dBi in the desired band with efficiency of more than 90%. The gain of proposed structure is same as that of a reference standalone monopole antenna in the desired frequency band, with a decrease beyond the cut-off frequencies. The subsystem described in this article is compact, as it does not involve any additional line to integrate the antenna and filter. ¬© 2017 Wiley Periodicals, Inc. Microwave Opt Technol Lett 59:1032‚Äì1037, 2017.</t>
  </si>
  <si>
    <t>1032-1037</t>
  </si>
  <si>
    <t>60093232;60093232;60093232</t>
  </si>
  <si>
    <t>57193738037;57198324838;35790746400</t>
  </si>
  <si>
    <t>Sahoo, Anuj Kumar;Gupta, Ravi Dutt;Parihar, Manoj Singh</t>
  </si>
  <si>
    <t>Sahoo A.</t>
  </si>
  <si>
    <t>Highly selective integrated filter antenna for UWB application</t>
  </si>
  <si>
    <t>10.1002/mop.30449</t>
  </si>
  <si>
    <t>2-s2.0-85016181351</t>
  </si>
  <si>
    <t>['te111 polarized', 'radiation efficiency', 'proposed structure', 'proposed design', 'max applications', 'feed circuit', 'axial ratio', 'average gain', '6 ghz', '5 db', '31 ghz', '3 db']</t>
  </si>
  <si>
    <t>circular polarization | dielectric resonator antenna | microstrip feed</t>
  </si>
  <si>
    <t>In this article, a circularly polarized rectangular dielectric resonator antenna (RDRA) is proposed for Wi-MAX applications. Unequal parallel Microstrip lines are used as feed circuit. In the proposed structure fundamental mode similar to TE111 polarized in two orthogonal directions to generate orthogonal modes are generated. The proposed structure shows measured input impedance bandwidth (S11 &lt; ‚àí10 dB) and axial ratio (AR &lt; 3 dB) of 23.8% (at center frequency 3.31 GHz) and 9.2% (at center frequency 3.46 GHz), respectively. It exhibits excellent radiation pattern and average gain of 5.5 dB in working frequency range. The proposed design is suitable for Wi-MAX applications (3.3‚Äì3.7 GHz). Radiation efficiency over 95% (3.3‚Äì3.6 GHz) is achieved in the proposed structure. ¬© 2017 Wiley Periodicals, Inc. Microwave Opt Technol Lett 59:1182‚Äì1188, 2017.</t>
  </si>
  <si>
    <t>1182-1188</t>
  </si>
  <si>
    <t>57190283286;36670745100</t>
  </si>
  <si>
    <t>Chowdhury, Rakesh;Chaudhary, Raghvendra Kumar</t>
  </si>
  <si>
    <t>Chowdhury R.</t>
  </si>
  <si>
    <t>Circularly polarized rectangular dielectric resonator antenna fed with unequal parallel microstrip lines for Wi-MAX applications</t>
  </si>
  <si>
    <t>10.1002/mop.30492</t>
  </si>
  <si>
    <t>2-s2.0-85016182787</t>
  </si>
  <si>
    <t>['siw narrow', 'since wave', 'printed transition', 'novel method', 'necessary requirement', 'natural difficulty', 'layer substrate', 'fire elements', 'fire direction', 'evaluate effects', 'cp performance', 'article presents']</t>
  </si>
  <si>
    <t>circular polarization | end-fire | substrate integrated waveguide</t>
  </si>
  <si>
    <t>This article presents a wideband circularly polarized (CP) substrate integrated waveguide (SIW) end-fire antenna constructed by a single-layer substrate. Since wave-rotation in planar SIW structure in end-fire direction owns its natural difficulty, a novel method by incorporating two orthogonally polarized end-fire elements is proposed and analyzed. An SIW antipodal tapered slot antenna is employed as the horizontally polarized element while an open-ended SIW radiator loaded with printed transition is adopted as the vertically polarized one. Therefore, the combined two elements fed by an SIW narrow-wall 90¬∞ directional coupler satisfies the necessary requirement for radiating CP wave in end-fire direction. Parameter-study is carried out to evaluate effects of the antenna parameters towards the CP performance. Finally, a prototype is fabricated and experimental results indicate that a 12% 3-dB axial ratio bandwidth is obtained. ¬© 2017 Wiley Periodicals, Inc. Microwave Opt Technol Lett 59:1111‚Äì1115, 2017.</t>
  </si>
  <si>
    <t>1111-1115</t>
  </si>
  <si>
    <t>55826216200;23993374200;56593870000;8291082500</t>
  </si>
  <si>
    <t>Cai, Yang;Zhang, Yingsong;Yang, Liu;Qian, Zuping</t>
  </si>
  <si>
    <t>A low profile circularly polarized SIW end-fire antenna incorporating orthogonally polarized elements</t>
  </si>
  <si>
    <t>10.1002/mop.30476</t>
  </si>
  <si>
    <t>2-s2.0-85016184160</t>
  </si>
  <si>
    <t>['split ring', 'slow slope', 'single layer', 'reflected field', 'prototype reflectarray', 'proposed geometry', 'phase response', 'multilayer elements', 'maximum gain', 'fixed size', 'dipole length', 'center frequency', 'achieved larger', '418 ¬∞', '20 ghz', '0 db']</t>
  </si>
  <si>
    <t>broadband | linear phase response | reflectarray</t>
  </si>
  <si>
    <t>A broadband reflectarray using gap coupled elements composed of a split ring and a dipole is proposed. The phase variation range of the reflected field from the element on a single layer is achieved larger than 418¬∞ by changing the dipole length in a split ring of a fixed size. The phase response of the field is proportional to the dipole length with a slow slope. Compared with multilayer elements and aperture coupled elements, it shows good linear phase response of the reflected field. To validate the proposed geometry, a prototype reflectarray is fabricated and measured. The maximum gain is 33.0 dB, and the 3 dB gain bandwidth is 19.0% at the center frequency of 20 GHz. ¬© 2017 Wiley Periodicals, Inc. Microwave Opt Technol Lett 59:1045‚Äì1047, 2017.</t>
  </si>
  <si>
    <t>1045-1047</t>
  </si>
  <si>
    <t>Oh, Seongwon</t>
  </si>
  <si>
    <t>Oh S.</t>
  </si>
  <si>
    <t>Broadband reflectarray composed of gap coupled elements with linear phase response</t>
  </si>
  <si>
    <t>10.1002/mop.30464</t>
  </si>
  <si>
    <t>2-s2.0-85016189428</t>
  </si>
  <si>
    <t>['shape slots', 'radiating element', 'high isolation', 'high gain', 'feed line', 'diversity applications']</t>
  </si>
  <si>
    <t>correlation coefficient | dual notch | isolation | line fed | wide band</t>
  </si>
  <si>
    <t>A compact microstrip line fed wide band MIMO antenna with high isolation, dual notch bands with high gain and low correlation coefficient is proposed in this article. These characteristics makes antenna superior for diversity applications. U-shape slots are etched on radiating element and on feed line to achieve decent band rejection capability. ¬© 2017 Wiley Periodicals, Inc. Microwave Opt Technol Lett 59:1222‚Äì1226, 2017.</t>
  </si>
  <si>
    <t>1222-1226</t>
  </si>
  <si>
    <t>60040861;60040861</t>
  </si>
  <si>
    <t>56724007100;34971607900</t>
  </si>
  <si>
    <t>Satam, Vandana;Nema, Shikha</t>
  </si>
  <si>
    <t>Shreemati Nathibai Damodar Thackersey Women's University</t>
  </si>
  <si>
    <t>Satam V.</t>
  </si>
  <si>
    <t>Dual notched, high gain diversity antenna for wide band applications</t>
  </si>
  <si>
    <t>10.1002/mop.30499</t>
  </si>
  <si>
    <t>2-s2.0-85016192264</t>
  </si>
  <si>
    <t>['waveguide antenna', 'wave field', 'operation band', 'new one', 'new distribution', 'new approach', 'effective approach', 'could shift', '4 ghz']</t>
  </si>
  <si>
    <t>band tuning | metasurface | reflection phases</t>
  </si>
  <si>
    <t>In this article, a new approach was proposed to tune the operation band of a waveguide antenna over 4 GHz. By loading an elaborately designed metasurface, the standing-wave field in the waveguide was switched to a new distribution. This could shift the operation band to a new one. A sample antenna integrated with the metasurface was manufactured and measured. Both simulation and experimental results demonstrate that using abrupt reflection phases to control the antenna operation band is an effective approach. Also, the tuning method proposed here can be applied to other antennas to achieve higher tunability. ¬© 2017 Wiley Periodicals, Inc. Microwave Opt Technol Lett 59:1218‚Äì1222, 2017.</t>
  </si>
  <si>
    <t>1218-1222</t>
  </si>
  <si>
    <t>60021474;60021474;60021474</t>
  </si>
  <si>
    <t>56295372500;57191966165;57193741659</t>
  </si>
  <si>
    <t>Wang, Yelong;Qi, Feng;Li, Weifan</t>
  </si>
  <si>
    <t>Shenyang Institute of Automation Chinese Academy of Sciences</t>
  </si>
  <si>
    <t>Band tuning of a waveguide antenna using a reflective metasurface</t>
  </si>
  <si>
    <t>10.1002/mop.30500</t>
  </si>
  <si>
    <t>2-s2.0-85016193738</t>
  </si>
  <si>
    <t>['‚ àí50', '‚ àí27', 'wlan application', 'square slot', 'shared radiator', 'proposed antenna', 'ports isolation', 'port isolation', 'polarized diversity', 'multiple output', 'multiple input', 'metal radiator', 'measured results', 'good enough', 'good agreement', 'extra strip', 'experimental test', 'effective structure', 'dual ports', 'desired band', 'coupling fed', 'corner cut', 'arranged orthogonally', '88 ghz', '74 ghz', '58 ghz', '3 db']</t>
  </si>
  <si>
    <t>aperture-coupling fed | high port isolation | microstrip MIMO antenna | polarized diversity</t>
  </si>
  <si>
    <t>A novel compact aperture-coupling fed, polarized diversity, high port isolation microstrip MIMO (multiple input and multiple output) antenna with two antenna elements is presented for WLAN application in this letter. The unique metal radiator is shared by the two antenna elements and the dimension of the proposed MIMO antenna is reduced by nearly a half. In addition, a square slot is etched in the shared radiator to shrink the antenna. The dual ports of the proposed antenna are arranged orthogonally to accept the polarized diversity gain and a corner cut, an extra strip in the metal radiator is also the effective structure to improve the ports isolation. The optimized port isolation (S12/S21) is reduced to ‚àí50.3 dB at the resonance frequency f0 = 5.74 GHz and the port isolation is lower than ‚àí27.3 dB at the desired band from 5.58 GHz to 5.88 GHz. The performance of proposed antenna is good enough for the application in MIMO wireless communication system. The proposed MIMO antenna has been fabricated for the experimental test and the measured results had a good agreement with the simulated. ¬© 2017 Wiley Periodicals, Inc. Microwave Opt Technol Lett 59:1178‚Äì1182, 2017.</t>
  </si>
  <si>
    <t>1178-1182</t>
  </si>
  <si>
    <t>57193429701;57193740531;57196733581;56997947400;26643251300</t>
  </si>
  <si>
    <t>Li, Haixiong;Zhang, Gaigai;Xu, Jiachen;Ding, Jun;Guo, Chenjiang</t>
  </si>
  <si>
    <t>Aperture-coupling fed high isolation polarization diversity dual-element MIMO antenna system for WLAN application</t>
  </si>
  <si>
    <t>10.1002/mop.30488</t>
  </si>
  <si>
    <t>2-s2.0-85016194280</t>
  </si>
  <si>
    <t>['utilizing one', 'three resonators', 'parasitic elements', 'order resonators', 'new zeroth', 'microstrip antenna', 'enhance bandwidth', 'approximately œª0', 'approximately 1', '56 mhz', '133 mhz', '10 ),']</t>
  </si>
  <si>
    <t>bandwidth enhancement | EZR-MZR resonator | microstrip antenna | parasitic element | zeroth-order resonator</t>
  </si>
  <si>
    <t>New zeroth-order resonators (ZORs) were utilized as parasitic elements to enhance bandwidth of microstrip antenna. By utilizing one, two and three resonators, extra corresponding numbers of resonances were generated. Then, by merging the resonances of the resonators with that of the microstrip antenna, the measured impedance bandwidth can be increased from 56 MHz of the reference microstrip antenna to 101, 120, and 133 MHz of the ZORs loaded antennas. As the ZOR is very small (approximately Œª0/10), the antenna area ratio of the proposed bandwidth enhanced antennas to the referenced microstrip antenna (RMA) is only approximately 1.33. ¬© 2017 Wiley Periodicals, Inc. Microwave Opt Technol Lett 59:1096‚Äì1100, 2017.</t>
  </si>
  <si>
    <t>1096-1100</t>
  </si>
  <si>
    <t>60008919;60008919;60008919;60008919;60005465</t>
  </si>
  <si>
    <t>55152059000;55286859100;57193611050;55755071300;55276453500</t>
  </si>
  <si>
    <t>Peng, Lin;Mao, Jing Yao;Li, Xiao Feng;Jiang, Xing;Ruan, Cheng Li</t>
  </si>
  <si>
    <t>Bandwidth enhancement of microstrip antenna loaded by parasitic zeroth-order resonators</t>
  </si>
  <si>
    <t>10.1002/mop.30471</t>
  </si>
  <si>
    <t>2-s2.0-85016195228</t>
  </si>
  <si>
    <t>['smart antennas', 'realized gain', 'pentagonal subarray', 'measurements show', 'less prototype', 'layer via', 'icosahedral arrangement', 'five elements', 'elements sra', 'complex design', 'canonical 4']</t>
  </si>
  <si>
    <t>circularly polarization | compact antenna | sequential rotation arrangement</t>
  </si>
  <si>
    <t>A pentagonal circular polarized subarray composed of five elements is proposed for operation at 2.45¬†GHz. The array is based on the sequential rotation architecture (SRA), implemented with a sequential phase distribution network. Despite a more complex design in comparison to the canonical 4-elements SRA, a pentagonal subarray is more suited to be packed in a Bucky-ball or icosahedral arrangement, ideal for smart antennas with wide angle spatial coverage. A single-layer via-less prototype is fabricated on a common FR4 substrate. Measurements show a realized gain of 6.15¬†dBi with a polarization purity exceeding 20¬†dB at 2.45¬†GHz. ¬© 2017 Wiley Periodicals, Inc. Microwave Opt Technol Lett 59:1077‚Äì1081, 2017.</t>
  </si>
  <si>
    <t>1077-1081</t>
  </si>
  <si>
    <t>A five elements sequential rotation array arranged in a single-layer pentagonal substrate</t>
  </si>
  <si>
    <t>10.1002/mop.30474</t>
  </si>
  <si>
    <t>2-s2.0-85016196562</t>
  </si>
  <si>
    <t>['two semi', 'super wide', 'operating bandwidth', 'novel structure', 'modified including', 'ground plane', 'circular sectors', 'band applications', 'antenna achieves', '26 ghz']</t>
  </si>
  <si>
    <t>complementary Sierpinski triangle | modified ground plane | semicircular sectors | super wide-band antenna</t>
  </si>
  <si>
    <t>In this article, a novel structure of a planar monopole antenna for Super Wide-band applications is proposed. The structure is based on the complementary Sierpinski triangle surrounded by two semi-circular sectors. The ground plane of the antenna has been modified including some slots to improve the operating bandwidth and coupling. The simulated and experimental results show that the antenna achieves a ratio impedance bandwidth &gt;15:1 (from 1.68 to 26 GHz) for S11 ‚â§ ‚àí10dB. ¬© 2017 Wiley Periodicals, Inc. Microwave Opt Technol Lett 59:1148‚Äì1153, 2017.</t>
  </si>
  <si>
    <t>1148-1153</t>
  </si>
  <si>
    <t>60005618;60032563;60032563;60032563;60019176</t>
  </si>
  <si>
    <t>57193741196;23973567200;24722735800;25627451400;56560239200</t>
  </si>
  <si>
    <t>Figueroa-Torres, Cruz √Ångel;Medina-Monroy, Jos√© Luis;Lobato-Morales, Humberto;Ch√°vez-P√©rez, Ricardo Arturo;Calvillo-T√©llez, Andr√©s</t>
  </si>
  <si>
    <t>Mexico;Mexico;Mexico</t>
  </si>
  <si>
    <t>Ensenada;Mexico City;Ensenada</t>
  </si>
  <si>
    <t>Centro de Investigacion Cientifica y de Educacion Superior de Ensenada;Instituto Polit√©cnico Nacional;Universidad Aut√≥noma de Baja California</t>
  </si>
  <si>
    <t>60032563;60019176;60005618</t>
  </si>
  <si>
    <t>Figueroa-Torres C.</t>
  </si>
  <si>
    <t>A novel fractal antenna based on the Sierpinski structure for super wide-band applications</t>
  </si>
  <si>
    <t>10.1002/mop.30489</t>
  </si>
  <si>
    <t>2-s2.0-85016197283</t>
  </si>
  <si>
    <t>['via hole', 'uwb coverage', 'truncated ground', 'top side', 'radiating patch', 'plane etched', 'impedance bandwidth', 'dielectric substrate', 'decouple energy', 'current path', 'bottom side', 'approach yields']</t>
  </si>
  <si>
    <t>band notched ultra-wideband (UWB) antenna | compact antenna | MIMO antenna | miniaturized antenna</t>
  </si>
  <si>
    <t>A compact UWB‚ÄìMIMO antenna with WLAN band notched characteristic is presented. UWB coverage is achieved with two closely spaced planar‚Äìmonopole elements on the top side of the dielectric substrate with a truncated ground-plane etched on the bottom side. Isolation between the antennas is achieved by creating a current path to decouple energy between the radiation elements using a T-shaped ground stub. Notched frequency band between 5.15 and 5.85¬†GHz is achieved with a parasitic rectangular strip on the bottom side, which is connected to the radiating patch through a via hole. This approach yields a highly compact antenna design having dimensions of 22¬†√ó¬†29¬†√ó¬†0.8¬†mm3. Simulated and measured results confirm the antenna has an impedance bandwidth of 7.6¬†GHz from 3.0 to 10.6¬†GHz making it suitable for UWB MIMO systems. ¬© 2017 Wiley Periodicals, Inc. Microwave Opt Technol Lett 59:1037‚Äì1041, 2017.</t>
  </si>
  <si>
    <t>1037-1041</t>
  </si>
  <si>
    <t>60026904;60026904;60005415;60002826;60005415</t>
  </si>
  <si>
    <t>57160049900;57196531664;57193734751;6603900197;6701577028</t>
  </si>
  <si>
    <t>Malekpour, Narges;Amin Honarvar, M.;Dadgarpur, Abdolmehdi;Virdee, Bal S.;Denidni, Tayeb A.</t>
  </si>
  <si>
    <t>Iran;Canada;United Kingdom</t>
  </si>
  <si>
    <t>Isfahan;Varennes;London</t>
  </si>
  <si>
    <t>Islamic Azad University, Najafabad Branch;Centre √ânergie Mat√©riaux T√©l√©communications;London Metropolitan University</t>
  </si>
  <si>
    <t>60026904;60005415;60002826</t>
  </si>
  <si>
    <t>Malekpour N.</t>
  </si>
  <si>
    <t>Compact UWB mimo antenna with band-notched characteristic</t>
  </si>
  <si>
    <t>10.1002/mop.30462</t>
  </si>
  <si>
    <t>2-s2.0-85016199611</t>
  </si>
  <si>
    <t>['widely used', 'whole bands', 'two crossed', 'square reflector', 'polarization characteristics', 'metallic loop', 'input ports', 'dipoles fed', 'dipole antenna', 'broadband dual', 'band dual']</t>
  </si>
  <si>
    <t>dual-wideband antenna; dual-polarized antenna; directional antenna; magneto-electric antenna</t>
  </si>
  <si>
    <t>A broadband dual-band dual-polarized directional magneto-electric (ME) dipole antenna is presented in this letter. The antenna is composed of a square reflector, four side walls, a metallic loop, and two crossed ME dipoles fed by two orthogonal Œì-shaped feed strips. Both simulated and measured results show that the antenna can obtain two wide impedance bandwidths of 18% (800‚Äì960 MHz) in lower frequency band and 45% (1700‚Äì2700 MHz) in higher frequency band with the reflection coefficients lower than ‚àí10 dB for both input ports. Meanwhile, about 25 dB isolation and 8 dBi gain are realized through the whole bands. The proposed antenna also demonstrates good directional radiation and cross-polarization characteristics. Generally, the antenna can be widely used for 2G, 3G, LTE, and WLAN.etc communication systems. ¬© 2017 Wiley Periodicals, Inc. Microwave Opt Technol Lett 59:1128‚Äì1133, 2017.</t>
  </si>
  <si>
    <t>1128-1133</t>
  </si>
  <si>
    <t>57208730420;16048620500;57059572600;57193737365</t>
  </si>
  <si>
    <t>Yang, Lei;Weng, Zibin;Zhang, Chi;Du, Ruonan</t>
  </si>
  <si>
    <t>A dual-wideband dual-polarized directional magneto-electric dipole antenna</t>
  </si>
  <si>
    <t>10.1002/mop.30483</t>
  </si>
  <si>
    <t>2-s2.0-85016200714</t>
  </si>
  <si>
    <t>['waveguide antenna', 'polarization rotation', 'polarization diversity', 'performance enhancement', 'cost solution', 'anisotropic metasurface', 'alignment angle', '960 mhz', '8 dbi', '698 mhz']</t>
  </si>
  <si>
    <t>metasurface | metasurfaced antenna | polarization diversity | polarization rotation | reconfigurable antenna | rectangular waveguide</t>
  </si>
  <si>
    <t>We propose a low-cost solution for performance enhancement and polarization rotation of a waveguide antenna by using an anisotropic metasurface. The antenna is being considered as reconfigurable, where its polarizations can be controlled by changing the alignment angle of striplines on the metasurface in order to fulfil the polarization diversity. Both simulation and experimental results verify that the metasurfaced waveguide antenna can operate in the lower GSM bandwidth from 698 to 960 MHz, with a gain that varies from 5.8 to 7.8 dBi. The waveguide antenna has a compact form size of 0.70Œªo √ó 0.39Œªo √ó 0.47Œªo at 698 MHz. ¬© 2017 Wiley Periodicals, Inc. Microwave Opt Technol Lett 59:1084‚Äì1087, 2017.</t>
  </si>
  <si>
    <t>60003977;60030434;60003977;60030434</t>
  </si>
  <si>
    <t>55510544200;7404085737;10140403100;57206683994</t>
  </si>
  <si>
    <t>Zhu, H. L.;Chung, Kwok L.;Wei, Gao;Zhang, Chunwei</t>
  </si>
  <si>
    <t>Qingdao;Xi'an</t>
  </si>
  <si>
    <t>Qingdao University;Northwestern Polytechnical University</t>
  </si>
  <si>
    <t>60030434;60003977</t>
  </si>
  <si>
    <t>Metasurfaced waveguide antenna with polarization rotation</t>
  </si>
  <si>
    <t>10.1002/mop.30472</t>
  </si>
  <si>
    <t>2-s2.0-85016204259</t>
  </si>
  <si>
    <t>['three multiband', 'tested antennas', 'sem ).', 'reconstructed using', 'quad band', 'poles extracted', 'one set', 'multiband antennas', 'mp method', 'impulse response', 'improved pole', 'frequency domains', 'developed parameters', 'corresponding residues', 'antenna model']</t>
  </si>
  <si>
    <t>matrix pencil method | modeling | multiband antennas | singularity expansion method</t>
  </si>
  <si>
    <t>This article presents modeling of multiband antennas using the Singularity Expansion Method (SEM). The SEM with an improved pole-residue extraction scheme is developed to precisely characterize multiband antennas in the time and frequency domains. To acquire the accurate physical complex poles and the corresponding residues of the antenna model, a two-step modified Matrix Pencil (MP) method has been applied to the impulse response of the antenna. A specific time segment parameter TS is introduced to improve the performance of the MP method to extract the actual physical poles and eliminate the nonphysical poles caused by the early time response of the multiband antennas. Furthermore, an adjustable filtering parameter P is used to reject the low energy nonphysical poles between the sensitive multiple bands of the antenna. The proposed MP scheme is applied to the far-field impulse response of three multiband (dual, triple, and quad band) antennas. The poles extracted by the proposed modified MP method are located precisely within the multiple operating bands of each of the tested antennas. The one set of the developed parameters is used to accurately characterize multiband antennas in both the time and frequency domains. A triple band fractal like antenna has been fabricated and its far-field impulse response is measured and then reconstructed using the SEM based model. ¬© 2017 Wiley Periodicals, Inc. Microwave Opt Technol Lett 59:1012‚Äì1018, 2017.</t>
  </si>
  <si>
    <t>1012-1018</t>
  </si>
  <si>
    <t>Rehman, Sajjad U.;Alkanhal, Majeed A.S.</t>
  </si>
  <si>
    <t>Characterization of multiband antennas using the singularity expansion method</t>
  </si>
  <si>
    <t>10.1002/mop.30451</t>
  </si>
  <si>
    <t>2-s2.0-85016205351</t>
  </si>
  <si>
    <t>['vivaldi antenna', 'radiation beam', 'proposed antenna', 'parasitic patches', 'measured gain', 'ideal switches', 'frequency band', 'five directions', 'e plane', 'corrugated edges', 'beam direction', 'basic element', 'antenna steers', 'antenna arms', '7 dbi', '5 ghz', '5 dbi', '4 dbi', '25 ghz']</t>
  </si>
  <si>
    <t>beam steering | reconfigurable antenna | substrate integrated waveguide | Vivaldi antenna</t>
  </si>
  <si>
    <t>A tapered slot antenna element capable of reconfiguring its beam direction is presented. As the basic element, a Vivaldi antenna fed by a substrate integrated waveguide is chosen. The Vivaldi antenna is complemented by a parasitic planar array of small metallic patches placed in front of its aperture and by corrugated edges of the Vivaldi antenna's arms to provide reconfiguration capabilities. The proposed antenna's beam can be steered in five directions by configuring the interconnections of the parasitic patches and by activation/deactivation of the corrugated edges in the antenna arms. The antenna steers the radiation beam over ¬±30¬∞ in E plane and operates in the frequency band of 6.0‚Äì6.5 GHz. The measured gain at 6.25 GHz for 0¬∞, ¬±15¬∞, and ¬±30¬∞ beam direction of the antenna with ideal switches, is 8.4 dBi, 7.5 dBi, and 6.7 dBi, respectively. ¬© 2017 Wiley Periodicals, Inc. Microwave Opt Technol Lett 59:1022‚Äì1027, 2017.</t>
  </si>
  <si>
    <t>1022-1027</t>
  </si>
  <si>
    <t>21834624600;53984788700;15050771100;15050960900;14122951500</t>
  </si>
  <si>
    <t>Puskely, Jan;Mikulasek, Tomas;Lacik, Jaroslav;Raida, Zbynek;Arthaber, Holger</t>
  </si>
  <si>
    <t>Puskely J.</t>
  </si>
  <si>
    <t>SIW-fed Vivaldi antenna with beam steering capabilities</t>
  </si>
  <si>
    <t>10.1002/mop.30447</t>
  </si>
  <si>
    <t>2-s2.0-85016213207</t>
  </si>
  <si>
    <t>['widespread deployment', 'useful read', 'uhf reader', 'significant cost', 'rfid tag', 'ranges could', 'prototype near', 'paper substrate', 'paper presents', 'overall cost', 'near field', 'demonstration purposes', 'antenna design', '920 mhz', '30 %.']</t>
  </si>
  <si>
    <t>dipole | meander | open complementary split ring resonator and passive tag | RFID</t>
  </si>
  <si>
    <t>A significant cost in the widespread deployment of UHF radio frequency identification (RFID) systems has been the passive RFID tags. To address some of this expense, this paper presents an antenna design for UHF RFID tags that can be printed on inexpensive paper substrates and operate in the near field of the UHF reader. This antenna design is based on meander line miniaturization techniques and open complementary split ring resonator (OCSRR) elements to reduce the amount of conducting material required to manufacture the antenna by 30%. For demonstration purposes, a prototype near-field UHF RFID tag was manufactured on a paper substrate and the read-range was measured at 920 MHz. It was shown that useful read-ranges could be achieved while reducing the overall cost and size of the antenna on the RFID tag. ¬© 2017 Wiley Periodicals, Inc. Microwave Opt Technol Lett 59:1052‚Äì1056, 2017.</t>
  </si>
  <si>
    <t>1052-1056</t>
  </si>
  <si>
    <t>60016221-60032270;60032270;60032270;60032270;60032270</t>
  </si>
  <si>
    <t>55960386900;16177455800;7006823368;7003507697;16244233000</t>
  </si>
  <si>
    <t>Sajal, Sayeed;Braaten, Benjamin D.;Marinov, Val;Swenson, Orv;Atanasov, Yuriy</t>
  </si>
  <si>
    <t>Fargo;Minot</t>
  </si>
  <si>
    <t>North Dakota State University;Minot State University</t>
  </si>
  <si>
    <t>60032270;60016221</t>
  </si>
  <si>
    <t>Sajal S.</t>
  </si>
  <si>
    <t>A low-cost compact antenna design on a paper substrate for near-field passive UHF RFID tags</t>
  </si>
  <si>
    <t>10.1002/mop.30460</t>
  </si>
  <si>
    <t>2-s2.0-85016214035</t>
  </si>
  <si>
    <t>['various thicknesses', 'transmission coefficient', 'simulation results', 'several spots', 'parametric studies', 'measurements show', 'ism band', 'fabricated antenna', 'dominant parameters', 'close proximity', 'center frequency', 'biomedical applications', 'antenna performance', '92 mm3', '915 mhz']</t>
  </si>
  <si>
    <t>biomedical antennas | miniaturization | slots | small antennas | superstrate</t>
  </si>
  <si>
    <t>A Superstrate loaded miniaturized patch antenna is proposed for biomedical applications. The targeted operating frequency is (902‚Äì928 MHz) ISM band with a center frequency of 915 MHz. The antenna is designed to operate in close proximity with human-body with a size of 25 √ó 25 √ó 1.92 mm3. Parametric studies were conducted to specify the dominant parameters and to understand their effect on the antenna performance. Measurements show that the fabricated antenna resonates around 915 MHz with a 30 MHz impedance bandwidth. On-skin measurement results are presented for several spots on the human-body. Furthermore, the transmission coefficient (S21) of the fabricated antenna is measured using lean beef slices with various thicknesses and showed good agreement with simulation results. ¬© 2017 Wiley Periodicals, Inc. Microwave Opt Technol Lett 59:1212‚Äì1218, 2017.</t>
  </si>
  <si>
    <t>1212-1218</t>
  </si>
  <si>
    <t>60009506;60009506;60009506</t>
  </si>
  <si>
    <t>57209854230;12784131900;14063982000</t>
  </si>
  <si>
    <t>Mohamed, Abdelrahman E.;Muqaibel, Ali H.;Sharawi, Mohammad S.</t>
  </si>
  <si>
    <t>Mohamed A.</t>
  </si>
  <si>
    <t>Superstrate loaded miniaturized patch for biomedical telemetry</t>
  </si>
  <si>
    <t>10.1002/mop.30497</t>
  </si>
  <si>
    <t>2-s2.0-85016216853</t>
  </si>
  <si>
    <t>['wide bandwidth', 'two double', 'transverse e', 'symmetric treatment', 'significantly reduced', 'put back', 'proposed antenna', 'orthogonally arranged', 'low cross', 'layered structures', 'layered structure', 'impedance bandwidth', 'horizontal substrate', 'high isolation', 'gives rise', 'e .,', '9 ghz']</t>
  </si>
  <si>
    <t>base stations | dual-polarized antenna | high isolation | low cross-polarization</t>
  </si>
  <si>
    <t>A dual-polarized dipole antenna with low cross-polarization and high isolation characteristics is presented. The proposed antenna is composed of three basic structures, i.e., a horizontal rectangular ground plate, four vertical plates with two rectangular patches on each of them, and a horizontal substrate with eight triangle patches. Every two vertical plates are put back-to-back which forms a double-layered structure. Thus the transverse E-field of the double-layered structure is significantly reduced because of this symmetric treatment, which gives rise to very low cross-polarization. Then the two double-layered structures are orthogonally arranged, generating dual polarizations. Simulated and measured results show that the proposed antenna realizes an impedance bandwidth of 47% (VSWR &lt; 1.5), ranging from 1.8 to 2.9 GHz. The isolation between the two orthometric ports is higher than 30 dB across the bandwidth. Furthermore, the cross-polarization is ‚àí35 dB over the bandwidth. This antenna has the advantages of high isolation, low cross-polarization, and wide bandwidth. ¬© 2017 Wiley Periodicals, Inc. Microwave Opt Technol Lett 59:1107‚Äì1111, 2017.</t>
  </si>
  <si>
    <t>1107-1111</t>
  </si>
  <si>
    <t>55622506500;56590796900;7404149276</t>
  </si>
  <si>
    <t>Yang, Deqiang;Liu, Sihao;Zhao, Zhiqin</t>
  </si>
  <si>
    <t>A broadband dual-polarized printed dipole antenna with low cross-polarization and high isolation for base station applications</t>
  </si>
  <si>
    <t>10.1002/mop.30467</t>
  </si>
  <si>
    <t>2-s2.0-85016216997</t>
  </si>
  <si>
    <t>['without affecting', 'tag consists', 'rfid chip', 'resonant frequency', 'required territory', 'overall size', 'one side', 'gap width', 'folded arms', 'broadband operation', 'angular ranges', 'also presented', 'allotted band', '915 mhz', '6 mm3']</t>
  </si>
  <si>
    <t>broadband tag | meandered antenna | tag antenna | UHF RFID</t>
  </si>
  <si>
    <t>A novel miniaturized UHF RFID tag antenna (26.4 √ó 24 √ó 1.6 mm3) for broadband operation over the UHF RFID band with good read range characteristics are proposed. The tag consists of a T-matched dipole antenna with tapered meandered arms whose ends are folded to one side and an RFID chip is connected to the terminals of the antenna. The resonant frequency can be tuned by varying the gap width between the folded arms so that maximum read range can be achieved in the required territory's allotted band, without affecting its overall size. The measured read range variations with angular ranges for the proposed tag designed for maximum read range at 915 MHz are also presented. ¬© 2017 Wiley Periodicals, Inc. Microwave Opt Technol Lett 59:1142‚Äì1145, 2017.</t>
  </si>
  <si>
    <t>1142-1145</t>
  </si>
  <si>
    <t>60013041;60029694;60031544;60029694</t>
  </si>
  <si>
    <t>57139730900;57139704100;7004362848;7103189849</t>
  </si>
  <si>
    <t>Mathew, Jibish;Abraham, Manju;Aanandan, C. K.;Mathew, Thomaskutty</t>
  </si>
  <si>
    <t>Kochi;Kottayam;Coimbatore</t>
  </si>
  <si>
    <t>Cochin University of Science and Technology;Mahatma Gandhi University;Bharathiar University</t>
  </si>
  <si>
    <t>60031544;60029694;60013041</t>
  </si>
  <si>
    <t>Mathew J.</t>
  </si>
  <si>
    <t>A broadband miniaturized UHF RFID dipole tag antenna with tapered meandered arms</t>
  </si>
  <si>
    <t>10.1002/mop.30486</t>
  </si>
  <si>
    <t>2-s2.0-85016217665</t>
  </si>
  <si>
    <t>['wireless link', 'stewart platform', 'optimal alignment', 'optical power', 'mechanically steered', 'maximum degree', 'elevation angles', 'different values', 'band signals', 'article presents', 'also reported', '1 ¬∞']</t>
  </si>
  <si>
    <t>antenna alignment | mechanical steering | photonic up-conversion | W-band transmission</t>
  </si>
  <si>
    <t>This article presents a study of antenna alignment impact on bit error rate for a wireless link between two directive W-band horn antennas where one of them is mechanically steered by a Stewart platform. Such a technique is applied to find the optimal alignment between transmitter and receiver with an accuracy of 1¬∞ both in azimuth and elevation angles. The maximum degree of misalignment which can be tolerated is also reported for different values of optical power in the generation of W-band signals by photonic up-conversion. ¬© 2017 Wiley Periodicals, Inc. Microwave Opt Technol Lett 59:1125‚Äì1128, 2017.</t>
  </si>
  <si>
    <t>1125-1128</t>
  </si>
  <si>
    <t>60011373;60011373;60011373;60011373;60011373-60072485</t>
  </si>
  <si>
    <t>57193388798;57188835079;57193384659;6505601246;7003831693</t>
  </si>
  <si>
    <t>Morales, √Ålvaro;Rodr√≠guez, Sebasti√°n;Gallardo, Omar;Vegas Olmos, Juan Jos√©;Monroy, Idelfonso Tafur</t>
  </si>
  <si>
    <t>Morales √Å.</t>
  </si>
  <si>
    <t>Performance analysis for W-band antenna alignment using accurate mechanical beam steering</t>
  </si>
  <si>
    <t>10.1002/mop.30478</t>
  </si>
  <si>
    <t>2-s2.0-85016221672</t>
  </si>
  <si>
    <t>['uav fuselage', 'tm21 higher', 'proposed hmcpa', 'practical installation', 'polycarbonate nuts', 'peak gain', 'mounted hmcpa', 'aperture radius', 'antenna performance', '86 dbi', '700 mhz', '23 œª0', '02 œª0']</t>
  </si>
  <si>
    <t>flush-mounted antenna | HMCPA | monopolar patch antenna | UAV</t>
  </si>
  <si>
    <t>A flush-mounted monopolar patch antenna for unmanned aerial vehicle (UAV) applications is proposed. To establish vertical monopole-like radiation characteristics with a low-profile on the fuselage of a UAV, a TM21 higher-order mode circular patch antenna (HMCPA) was proposed. For practical installation on the UAV, the HMCPA was embedded into a round recess within the UAV fuselage and was covered by a 3D printed radome with polycarbonate nuts and bolts. The flush-mounted HMCPA had an aperture radius of only 0.23 Œª0 and a height of 0.02 Œª0 at 700 MHz. To verify the practicability and performance of the antenna, characteristics of the proposed HMCPA were compared with those of a Œª0/4 monopole via simulation. Additionally, antenna performance was analyzed when attached to a full scale UAV model. The proposed HMCPA featured monopole-like radiation characteristics with a low-profile at 700 MHz. The measured fractional ‚àí10 dB reflection coefficient bandwidth and peak gain were 6.46% and 1.86 dBi, respectively. ¬© 2017 Wiley Periodicals, Inc. Microwave Opt Technol Lett 59:1202‚Äì1207, 2017.</t>
  </si>
  <si>
    <t>1202-1207</t>
  </si>
  <si>
    <t>55817117900;56535582400</t>
  </si>
  <si>
    <t>Tak, Jinpil;Choi, Jaehoon</t>
  </si>
  <si>
    <t>A flush-mounted monopolar patch antenna for UAV applications</t>
  </si>
  <si>
    <t>10.1002/mop.30501</t>
  </si>
  <si>
    <t>2-s2.0-85016221887</t>
  </si>
  <si>
    <t>['vertical polarizations', 'two modes', 'tm10 mode', 'tm01 mode', 'simulation results', 'simple structure', 'rectangular patch', 'radiation patterns', 'proposed antenna', 'polarization characteristics', 'navigational applications', 'microstrip line', 'microstrip coupled', 'low cost', 'fed antenna', 'excited simultaneously', 'different polarizations', 'different frequencies', 'band dual', 'antenna consists', '60 mhz', '4 ghz', '140 mhz']</t>
  </si>
  <si>
    <t>coupled-fed antenna | dual band | dual mode | dual polarization</t>
  </si>
  <si>
    <t>A microstrip coupled-fed antenna with dual-band dual-mode and dual-polarization characteristics is proposed in this letter. The antenna consists of two symmetrical rectangular patches as radiators and a microstrip line as coupled feeding structure. TM01 mode and TM10 mode of rectangular patch can be excited simultaneously at different frequencies for different polarizations. The proposed antenna is designed, fabricated and tested. The proposed antenna resonates at 4.3 and 5.4 GHz which are allocated for navigational applications. The measured ‚àí10 dB reflection coefficient bandwidth of the two modes are 60 MHz in lower frequency band and 140 MHz in upper frequency band for horizontal and vertical polarizations, respectively. Radiation patterns at two resonant frequencies are measured and compared to simulation results. The proposed antenna has advantages of simple structure, low cross polarization and low cost. ¬© 2017 Wiley Periodicals, Inc. Microwave Opt Technol Lett 59:1065‚Äì1068, 2017.</t>
  </si>
  <si>
    <t>1065-1068</t>
  </si>
  <si>
    <t>57193350672;24341908100;55311398900;55827722600</t>
  </si>
  <si>
    <t>Wu, C. S.;Lu, C. L.;Cao, W. Q.;Guan, D. F.</t>
  </si>
  <si>
    <t>A microstrip coupled-fed patch antenna with dual-band and dual-polarization characteristics</t>
  </si>
  <si>
    <t>10.1002/mop.30463</t>
  </si>
  <si>
    <t>2-s2.0-85016226895</t>
  </si>
  <si>
    <t>['wireless communication', 'srr ),', 'proposed design', 'polarization value', 'ieee 802', 'high co', 'ground plane', 'electrical dimensions', 'dielectric constant', 'designed antenna', 'average gain', '98 ghz', '60 ghz', '6 mm', '58 dbi', '4 ghz', '174 œª0']</t>
  </si>
  <si>
    <t>metamaterial | negative permeability | SRR | WiMAX | WLAN</t>
  </si>
  <si>
    <t>This research article describes a compact multiband antenna using Œª/4 rectangular stub, loaded with metamaterial for the frequency bands 2.4, 3.5, and 5.8 GHz allocated to IEEE 802.11n (WLAN) and IEEE 802.16e (WiMAX) standards in wireless communication. Compactness, multiband, and impedance matching operations in the proposed design are accomplished by utilizing a rectangular microstrip patch, a novel metamaterial based split ring resonator (SRR), a Œª/4 rectangular stub and a ground plane. The proposed SRR negative permeability retrieval mechanism is explained in detail. The electrical dimensions of the designed antenna are 0.206 Œª0 √ó 0.174 Œª0 (25 √ó 22 mm2) at lower resonating band (2.4 GHz) and fabricated on a widely available FR4 substrate having 4.4 as dielectric constant and 1.6 mm as thickness. The average gain of 2.58 dBi, good impedance matching, stable radiation characteristics with high co-polarization value and return loss bandwidth of 13.7% (2.26‚Äì2.57 GHz), 10.09% (3.27‚Äì3.60 GHz) and 5.09% (5.69‚Äì5.98 GHz) are observed at the bands of operation when the antenna is fabricated and tested. ¬© 2017 Wiley Periodicals, Inc. Microwave Opt Technol Lett 59:1000‚Äì1006, 2017.</t>
  </si>
  <si>
    <t>1000-1006</t>
  </si>
  <si>
    <t>A compact multiband antenna using Œª/4 rectangular stub loaded with metamaterial for IEEE 802.11N and IEEE 802.16E</t>
  </si>
  <si>
    <t>10.1002/mop.30454</t>
  </si>
  <si>
    <t>2-s2.0-85016228252</t>
  </si>
  <si>
    <t>['wideband multiple', 'upper band', 'slots contribute', 'simultaneously notched', 'shaped stub', 'proposed antenna', 'portable systems', 'original coupling', 'one side', 'lower band', 'input multiple', 'initial antenna', 'ground plane', 'good isolation', 'enhance isolation', 'coupling path', 'compact size', 'compact dual', 'combination technique', 'antenna suitability', 'antenna elements', '85 ghz', '20 db', '1 ghz', '05 leads']</t>
  </si>
  <si>
    <t>band-notched | dual wideband | flag-shaped stub | MIMO antenna | multistandards</t>
  </si>
  <si>
    <t>A compact dual-wideband multiple-input multiple-output (MIMO) antenna with a size of 36 √ó 22 mm2 is proposed for portable systems. The proposed antenna consists of two identical monopole antenna elements (MA) which are placed on one side of the substrate. The ground plane with Flag-shaped stub is placed on the other side of the substrate to reduce mutual coupling and enhance isolation between the antenna elements. It is found out that the Flag-shaped stub introduced one more coupling path and this coupling path cancel out the original coupling between the MAs. The proposed antenna has two operating wideband of 2.5‚Äì2.85 GHz (lower band) and 4.82‚Äì6.1 GHz (upper band) owing to the slits and slots that are located besides Flag-shaped stub. Those slits and slots generate certain resonances and simultaneously notched-out the initial antenna's band. Combination technique of Flag-shaped stub with slits and slots contribute to the isolation of better than 18 dB across the lower band and more than 20 dB at the upper band. Instead of good isolation at both bands and compact size, ECC of 0.05 leads the antenna suitability for MIMO multiple standards applications such as LTE, WLAN, WiMAX, and HIPERLAN. ¬© 2017 Wiley Periodicals, Inc. Microwave Opt Technol Lett 59:1028‚Äì1032, 2017.</t>
  </si>
  <si>
    <t>1028-1032</t>
  </si>
  <si>
    <t>60090652;60090652-60090654;60090652;60090652</t>
  </si>
  <si>
    <t>56986627700;54915241200;56464273200;36010739800</t>
  </si>
  <si>
    <t>Katie, Mohannad Obaid;Jamlos, Mohd Faizal;Mohsen Alqadami, Abdulrahman Shueai;Jamlos, Mohd Aminudin</t>
  </si>
  <si>
    <t>Katie M.</t>
  </si>
  <si>
    <t>Isolation enhancement of compact dual-wideband MIMO antenna using flag-shaped stub</t>
  </si>
  <si>
    <t>10.1002/mop.30450</t>
  </si>
  <si>
    <t>2-s2.0-85016228595</t>
  </si>
  <si>
    <t>['shaped patch', 'rogers rt', 'proposed antenna', 'obtained broadband', 'ground plane', 'bluetooth application', '8 ghz', '6 dbi', '52 ghz', '4 ghz', '36 ghz', '30 ghz']</t>
  </si>
  <si>
    <t>ISM band | monopole | WiFi and mobile communication</t>
  </si>
  <si>
    <t>In this work, a dual bands omnidirectional monopole antenna is proposed. A planer Y-shaped patch is loaded on the top of the surface and a slot is loaded on the ground plane to obtained broadband. Rogers RT/duroid5880(tm) substrate is used with dielectric constant 2.2 and loss tangent 0.0009. The results of the proposed antenna for the variation of width and length of the ground plane are investigated. Two licensed free frequency bands at 2.4 GHz and 5.8 GHz are obtained for WiFi and Bluetooth application. The measured frequency bands of 2.3‚Äì2.52 GHz at 2.4 GHz and 4.22‚Äì10.30 GHz with two resonant frequencies at 4.96 and 8.36 GHz are obtained. The peak antenna gain of 4.6 dBi at 2.4 GHz is achieved. Simulation has been done using MOM base Ansoft designer software. ¬© 2017 Wiley Periodicals, Inc. Microwave Opt Technol Lett 59:1061‚Äì1065, 2017.</t>
  </si>
  <si>
    <t>1061-1065</t>
  </si>
  <si>
    <t>114268311;60011023</t>
  </si>
  <si>
    <t>7004865993;35597906100</t>
  </si>
  <si>
    <t>Mondal, Kalyan;Sarkar, Partha Pratim</t>
  </si>
  <si>
    <t>Dual band compact monopole antenna for ISM 2.4/5.8 frequency bands with bluetooth, Wi-Fi, and mobile applications</t>
  </si>
  <si>
    <t>10.1002/mop.30465</t>
  </si>
  <si>
    <t>2-s2.0-85016230939</t>
  </si>
  <si>
    <t>['¬± 6œºm', 'versatile design', 'target position', 'step approach', 'sige technology', 'radar principle', 'radar circuitry', 'packaging concept', 'measurement distance', 'leads package', 'highly miniaturized', 'frequency range', 'external antennas', 'distance measurements', 'described followed', 'cw measurements', 'completely integrated', 'coarse determination', 'additional determination', 'accuracy within', '35 mm', '127 ghz']</t>
  </si>
  <si>
    <t>Frequency modulated continuous wave (FMCW) radar | high accuracy | millimeter-wave (mmw) packaging | miniaturized radar sensor</t>
  </si>
  <si>
    <t>A highly miniaturized and commercially available millimeter wave (mmw) radar sensor working in the frequency range between 121 and 127 GHz is presented in this paper. It can be used for distance measurements with an accuracy in the single-digit micrometer range. The sensor is based on the frequency modulated continuous wave (CW) radar principle; however, CW measurements are also possible due to its versatile design. An overview of the existing mmw radar sensors is given and the integrated radar sensor is shown in detail. The radio frequency part of the radar, which is implemented in SiGe technology, is described followed by the packaging concept. The radar circuitry on chip as well as the external antennas is completely integrated into an 8 mm √ó 8 mm quad flat no leads package that is mounted on a low-cost baseband board. The packaging concept and the complete baseband hardware are explained in detail. A two-step approach is used for the radar signal evaluation: a coarse determination of the target position by the evaluation of the beat frequency combined with an additional determination of the phase of the signal. This leads to an accuracy within a single-digit micrometer range. The measurement results prove that an accuracy of better than ¬±6Œºm can be achieved with the sensor over a measurement distance of 35 mm.</t>
  </si>
  <si>
    <t>1707-1715</t>
  </si>
  <si>
    <t>60102538;60102538;60102538;60102538;60074080;60113817;60102538</t>
  </si>
  <si>
    <t>7004174488;55523286200;41762491900;54408113000;38360954400;7103355229;7003694193</t>
  </si>
  <si>
    <t>Pauli, Mario;G√∂ttel, Benjamin;Scherr, Steffen;Bhutani, Akanksha;Ayhan, Serdal;Winkler, Wolfgang;Zwick, Thomas</t>
  </si>
  <si>
    <t>Frankfurt/Oder;Karlsruhe;Bruchsal</t>
  </si>
  <si>
    <t>Silicon Radar GmbH;Karlsruher Institut f√ºr Technologie;SEW-EURODRIVE</t>
  </si>
  <si>
    <t>60113817;60102538;60074080</t>
  </si>
  <si>
    <t>Pauli M.</t>
  </si>
  <si>
    <t>Miniaturized Millimeter-Wave Radar Sensor for High-Accuracy Applications</t>
  </si>
  <si>
    <t>10.1109/TMTT.2017.2677910</t>
  </si>
  <si>
    <t>2-s2.0-85016389393</t>
  </si>
  <si>
    <t>['young leaves', 'vascular plants', 'tobacco plants', 'thylakoid membranes', 'specific subset', 'psi biogenesis', 'prosthetic groups', 'particularly abundant', 'mature psi', 'great detail', 'found psi', 'core subunits', 'challenging investigation', 'assembly pathway', 'antenna proteins', 'allow us', '200 co']</t>
  </si>
  <si>
    <t>photosynthesis | photosystem assembly | photosystem biogenesis | thylakoid membrane</t>
  </si>
  <si>
    <t>Photosystem I (PSI) is the most efficient bioenergetic nanomachine in nature and one of the largest membrane protein complexes known. It is composed of 18 protein subunits that bind more than 200 co-factors and prosthetic groups. While the structure and function of PSI have been studied in great detail, very little is known about the PSI assembly process. In this work, we have characterized a PSI assembly intermediate in tobacco plants, which we named PSI*. We found PSI* to contain only a specific subset of the core subunits of PSI. PSI* is particularly abundant in young leaves where active thylakoid biogenesis takes place. Moreover, PSI* was found to overaccumulate in PsaF-deficient mutant plants, and we show that re-initiation of PsaF synthesis promotes the maturation of PSI* into PSI. The attachment of antenna proteins to PSI also requires the transition from PSI* to mature PSI. Our data could provide a biochemical entry point into the challenging investigation of PSI biogenesis and allow us to improve the model for the assembly pathway of PSI in thylakoid membranes of vascular plants.</t>
  </si>
  <si>
    <t>478-490</t>
  </si>
  <si>
    <t>60027725;60006876;60027725;60027725-60026434;60027725;60006876;60027725;60027725</t>
  </si>
  <si>
    <t>24336897800;53463860700;56304023900;7101712786;9035972400;7005316480;15758080500;34568152200</t>
  </si>
  <si>
    <t>Wittenberg, Gal;J√§rvi, Sari;Hojka, Marta;T√≥th, Szilvia Z.;Meyer, Etienne H.;Aro, Eva Mari;Sch√∂ttler, Mark A.;Bock, Ralph</t>
  </si>
  <si>
    <t>Potsdam;Szeged;Turku</t>
  </si>
  <si>
    <t>Max Planck Institute of Molecular Plant Physiology;Szegedi Biol√≥giai Kutat√≥k√∂zpontj√°nak;Turun yliopisto</t>
  </si>
  <si>
    <t>60027725;60026434;60006876</t>
  </si>
  <si>
    <t>Wittenberg G.</t>
  </si>
  <si>
    <t>Identification and characterization of a stable intermediate in photosystem I assembly in tobacco</t>
  </si>
  <si>
    <t>10.1111/tpj.13505</t>
  </si>
  <si>
    <t>2-s2.0-85016401135</t>
  </si>
  <si>
    <t>['tuning range', 'si canceller', 'rx iip3', 'rx featuring', 'referred third', 'performance metrics', 'path filters', 'order intermodulation', 'measured performance', 'magnitude higher', 'high isolation', 'exhibits 1', 'digital si', 'design parameters', 'db bandwidth', 'circulator achieves', 'canceling full', 'break reciprocity', 'band tx', 'ant input', 'analog baseband', 'also integrated', '850 mhz', '7 dbm', '7 db', '50 db', '5 dbm', '32 mhz']</t>
  </si>
  <si>
    <t>Circulator | CMOS | full-duplex (FD) wireless | interference cancellation | nonreciprocity</t>
  </si>
  <si>
    <t>Recently, we demonstrated the first CMOS nonmagnetic nonreciprocal passive circulator based on N-path filters that uses time variance to break reciprocity. Here, the analysis of performance metrics, such as loss, isolation, linearity, and tuning range, is presented in terms of the design parameters. The analysis is verified by the measured performance of a 65-nm CMOS circulator prototype that exhibits 1.7 dB of loss in the transmitter-antenna (TX-ANT) and antenna-receiver (ANT-RX) paths, and has high isolation [TX-RX, up to 50 dB through tuning and 20-dB bandwidth (BW) of 32 MHz] and a tuning range of 610-850 MHz. Through an architectural feature specifically designed to enhance TX linearity, the circulator achieves an in-band TX-ANT input-referred third-order intercept point (IIP3) of +27.5 dBm, nearly two orders of magnitude higher than the ANT-RX IIP3 of +8.7 dBm. The circulator is also integrated with a self-interference-canceling full-duplex (FD) RX featuring an analog baseband (BB) SI canceller. The FD RX achieves 42-dB on-chip SI suppression across the circulator and analog BB domains over a 12-MHz signal BW. In conjunction with digital SI and its input-referred third-order intermodulation (IM3) cancellation, the FD RX demonstrates 85-dB overall SI suppression, enabling an FD link budget of -7-dBm TX average output power and -92-dBm noise floor.</t>
  </si>
  <si>
    <t>1358-1372</t>
  </si>
  <si>
    <t>60030162;60000745;60030162</t>
  </si>
  <si>
    <t>57188762089;56381716100;9133686900</t>
  </si>
  <si>
    <t>Reiskarimian, Negar;Zhou, Jin;Krishnaswamy, Harish</t>
  </si>
  <si>
    <t>New York;Urbana</t>
  </si>
  <si>
    <t>Columbia University;University of Illinois Urbana-Champaign</t>
  </si>
  <si>
    <t>60030162;60000745</t>
  </si>
  <si>
    <t>Reiskarimian N.</t>
  </si>
  <si>
    <t>A CMOS Passive LPTV Nonmagnetic Circulator and Its Application in a Full-Duplex Receiver</t>
  </si>
  <si>
    <t>10.1109/JSSC.2017.2647924</t>
  </si>
  <si>
    <t>2-s2.0-85016491506</t>
  </si>
  <si>
    <t>['wafer dicing', 'two imagers', 'thz frequencies', 'three samples', 'successfully demonstrate', 'silicon wafer', 'required dimension', 'reliable design', 'proposed dra', 'proposed antenna', 'process variation', 'measured responsivity', 'greatly enhances', 'gain improvement', 'fundamental mode', 'feeding patch', 'fabrication process', 'em field', 'easily fabricated', 'dra performance', 'dra consists', 'dr thickness', 'desired electromagnetic', 'chip terahertz', 'antenna gain', 'antenna efficiency', 'also employed', '9 dbi', '7 mode', '7 db', '341 ghz', '327 ghz']</t>
  </si>
  <si>
    <t>CMOS | dielectric resonator antenna (DRA) | higher order mode | silicon | terahertz (THz) | terahertz (THz) imaging system</t>
  </si>
  <si>
    <t>A low-cost and high-gain on-chip terahertz (THz) dielectric resonator antenna (DRA) is proposed in this work. The DRA consists of a low-loss dielectric resonator (DR) made of high-resistivity silicon material and an on-chip feeding patch realized in a 0.18-Œºm CMOS technology for exciting the desired electromagnetic (EM) mode. The DR can be easily fabricated to the required dimension by wafer dicing of a 2-in silicon wafer. With a 500-Œºm thick DR, a higher order mode of TEŒ¥,1,7 can be excited, which greatly enhances the antenna gain. Such higher order mode operation also provides a reliable design. If a fundamental mode is selected, the DR thickness is around 100 Œºm at THz frequencies, which not only requires an additional wafer thinning process, but the wafer is also easily broken during the fabrication process. The feeding patch is used to excite the TEŒ¥,1,7 mode. Moreover, its ground plane also prevents the EM field from leaking into the lossy CMOS silicon substrate, which improves the antenna efficiency. The simulated antenna gain can be 7.9 dBi while providing radiation efficiency of 74% at 341 GHz with 7.3% bandwidth. To characterize the DRA performance, an identical CMOS imager is designed to be integrated with the proposed DRA and an on-chip patch antenna. By comparing the measured responsivity of these two imagers, the gain improvement of the DRA over the on-chip patch antenna can be obtained. Three samples are measured to evaluate the robustness of the proposed antenna over process variation. The measured results show that the maximum gain improvement of 6.7 dB can be acquired at 327 GHz. The proposed DRA with the integrated CMOS imager is also employed to successfully demonstrate a THz transmissive imaging system at 327 GHz. To the best of authors' knowledge, this is first higher order mode DRA working at THz frequencies.</t>
  </si>
  <si>
    <t>284-294</t>
  </si>
  <si>
    <t>60024666;60024666</t>
  </si>
  <si>
    <t>24470180500;57211067076</t>
  </si>
  <si>
    <t>Li, Chun Hsing;Chiu, Te Yen</t>
  </si>
  <si>
    <t>340-GHz Low-Cost and High-Gain On-Chip Higher Order Mode Dielectric Resonator Antenna for THz Applications</t>
  </si>
  <si>
    <t>10.1109/TTHZ.2017.2670234</t>
  </si>
  <si>
    <t>2-s2.0-85016501170</t>
  </si>
  <si>
    <t>['transceiver modules', 'scales well', 'receive channels', 'proposed concept', 'phase delay', 'multiple cost', 'mobile networks', 'mixers violate', 'mhz bandwidth', 'may change', 'massive multiple', 'large numbers', 'input multiple', 'g .,', 'fifth generation', 'external four', 'entire matrix', 'enhancements facilitate', 'energy efficiency', 'efficient 5', 'channel reciprocity', 'backscatter array']</t>
  </si>
  <si>
    <t>Backscatter transponder (BT) | calibration | fifth generation (5G) mobile communication | massive multiple-input multiple-output (MIMO) | wireless localization</t>
  </si>
  <si>
    <t>Massive multiple-input multiple-output (MIMO) techniques are being considered for the fifth generation (5G) mobile communication systems in order to deliver high multiplexing gain. However, hardware impairments like quadrature imbalance in mixers violate the requirement for channel reciprocity and may change, e.g., with temperature or while aging. In addition, advanced wireless localization techniques and the generation of predefined beam patterns require knowledge about all antenna phase center positions and the time and phase delay of all transmit and receive channels. Thus, an efficient online compensation method is needed that scales well for very large numbers of transceiver modules. We propose to extend the transmitter with a small measurement feature at the transmitter output based on one uncalibrated power detector per module as well as a single, external four-element backscatter array for the entire matrix. These enhancements facilitate a fast and efficient iterative calibration, which recognizes and mitigates all major error sources. Beside optimal communication throughput and energy efficiency, it thereby brings localization capabilities to mobile networks as an additional major benefit. For verification, a system of multiple cost-efficient 5.8-GHz massive MIMO transceivers with 150-MHz bandwidth and a backscatter array has been implemented. Measurement results demonstrate the capability of the proposed concept to efficiently compensate major error sources as well as its robustness.</t>
  </si>
  <si>
    <t>1735-1750</t>
  </si>
  <si>
    <t>60000765;60000765;60000765;60000765;60000765;60000765;60000765;60000765;60000765</t>
  </si>
  <si>
    <t>57193769993;6603079445;55210844400;57193773902;57193648089;57211194379;7102627598;7004473639;6602116263</t>
  </si>
  <si>
    <t>Groschel, Patrick;Zarei, Shahram;Carlowitz, Christian;Lipka, Melanie;Sippel, Erik;Ali, Arslan;Weigel, Robert;Schober, Robert;Vossiek, Martin</t>
  </si>
  <si>
    <t>Erlangen</t>
  </si>
  <si>
    <t>Friedrich-Alexander-Universit√§t Erlangen-N√ºrnberg</t>
  </si>
  <si>
    <t>Groschel P.</t>
  </si>
  <si>
    <t>A System Concept for Online Calibration of Massive MIMO Transceiver Arrays for Communication and Localization</t>
  </si>
  <si>
    <t>10.1109/TMTT.2017.2663404</t>
  </si>
  <si>
    <t>2-s2.0-85016513259</t>
  </si>
  <si>
    <t>['superior performance', 'second one', 'said methods', 'pattern symmetry', 'parameter study', 'methods exploit', 'gain arrays', 'fr4 layer', 'fr4 epoxy', 'first method', 'feed network', 'distinguishing feature', 'designing high', 'compared based', 'antenna gain']</t>
  </si>
  <si>
    <t>Antenna | Array | Cost | FR4 | Gain | Microstrip</t>
  </si>
  <si>
    <t>In this work, two previously reported low-cost design techniques for high-gain microstrip antennas are compared based on detailed parameter study. Both of these methods exploit a combination of a spacer and a layer of FR4 epoxy. The distinguishing feature of the said methods is the position of the metallization. A parameter study is performed on the thickness of the FR4 layer and its effect on the antenna gain, efficiency and pattern symmetry is reported. Capability of these methods is designing high-gain arrays is studied and specific design examples are provided. It is shown that the first method has superior performance in the sense of gain and efficiency. Especially, the first method supersedes the second one for high-gain arrays. As well, it is shown that the first method is a pure microstrip alternative to another previously reported technique wherein a CNC milled waveguide structure is exploited as the feed network.</t>
  </si>
  <si>
    <t>Honarbakhsh, Babak</t>
  </si>
  <si>
    <t>Honarbakhsh B.</t>
  </si>
  <si>
    <t>High-gain low-cost microstrip antennas and arrays based on FR4 epoxy</t>
  </si>
  <si>
    <t>S1434841116308408</t>
  </si>
  <si>
    <t>10.1016/j.aeue.2017.02.014</t>
  </si>
  <si>
    <t>2-s2.0-85016939986</t>
  </si>
  <si>
    <t>['three edges', 'static equations', 'raphson method', 'proposed method', 'numerical example', 'membrane structures', 'membrane structure', 'iterative strategy', 'firstly equivalent', 'alternative approach']</t>
  </si>
  <si>
    <t>Cable-membrane structures | Form-finding | Nonlinear force density method</t>
  </si>
  <si>
    <t>In this paper, an alternative approach was developed for the form-finding of cable-membrane structures. The prestress of a triangular finite element was firstly equivalent to the axial force densities and uniform vertical loads on the three edges. The static equations and tangent stiffness matrices of the cable-membrane were then formulated with the aid of the nonlinear force density method. In order to obtain a high accurate surface of cable-membrane structures, an iterative strategy was presented to solve the nonlinear force density equations and optimize the initial geometrical shape based on the Newton-Raphson method. Eventually, the proposed method was applied to the form-finding of the cable-membrane structure, a hoop truss antenna, and a numerical example was conducted to confirm the efficiency of the method.</t>
  </si>
  <si>
    <t>Journal of Aerospace Engineering</t>
  </si>
  <si>
    <t>60025578;60025578;106633515;60025578</t>
  </si>
  <si>
    <t>56332748500;55728909500;25629283100;23097496000</t>
  </si>
  <si>
    <t>Tang, Yaqiong;Li, Tuanjie;Ma, Xiaofei;Hao, Liang</t>
  </si>
  <si>
    <t>60025578;106633515</t>
  </si>
  <si>
    <t>Extended Nonlinear Force Density Method for Form-Finding of Cable-Membrane Structures</t>
  </si>
  <si>
    <t>10.1061/(ASCE)AS.1943-5525.0000705</t>
  </si>
  <si>
    <t>2-s2.0-85016942234</t>
  </si>
  <si>
    <t>['transmit rate', 'terminal environments', 'temporal correlations', 'siso systems', 'rice distribution', 'polarization correlations', 'polarization correlation', 'outage capacity', 'nevertheless incomplete', 'modeling steps', 'mimo system', 'mimo compared', 'main emphasis', 'lms system', 'lms channel', 'ergodic capacity', 'elevation angles', 'current studies', 'closely related', 'channel model', 'channel condition', 'channel capacity', 'ccm ).', 'broadband dual', 'antenna numbers', 'also studied']</t>
  </si>
  <si>
    <t>Ergodic capacity (EC) | Land Mobile Satellite (LMS) channel | Multiple Input Multiple Output (MIMO)</t>
  </si>
  <si>
    <t>Generally, the channel capacity of a MIMO system is closely related to its Channel Characteristic Matrix (CCM). In most current studies, the CCMs are formed by an independent identical distribution (i.i.d) model with Rayleigh or Rice distribution and nevertheless incomplete and inaccurate to describe a Broadband Dual-orthogonal Polarized MIMO Land Mobile Satellite (BDM-LMS) channel. In this paper, we build up the BDM-LMS channel model combining a 4-states broadband LMS channel model, time selective fading features, Channel Covariance Information (CCI) model and polarization correlation between antennas. Modeling steps of the channel model are introduced. The main emphasis is placed on the effects of the factors on the channel capacity in BDM-LMS system, such as antenna numbers, temporal correlations, terminal environments, elevation angles and polarization correlations between the DPAs. We provide simulation results to illustrate the effects of these factors through comparisons of the transmit rate, Ergodic Capacity and Outage Capacity. Moreover, the MIMO outage capacity advantages, indicating the benefits of MIMO compared with SISO systems under the same channel condition, are also studied under i.i.d and BDM-LMS channel.</t>
  </si>
  <si>
    <t>23-34</t>
  </si>
  <si>
    <t>60021666;60021666;60004538</t>
  </si>
  <si>
    <t>36456619500;57193833954;56098131900</t>
  </si>
  <si>
    <t>Jing, Qingfeng;Liu, Danmei;Liu, Xin</t>
  </si>
  <si>
    <t>Nanjing;Dalian</t>
  </si>
  <si>
    <t>Nanjing University of Aeronautics and Astronautics;Dalian University of Technology</t>
  </si>
  <si>
    <t>60021666;60004538</t>
  </si>
  <si>
    <t>Capacity of the broadband dual-orthogonal polarized MIMO Land Mobile Satellite (LMS) channel: Channel modeling and influenced factors analysis</t>
  </si>
  <si>
    <t>S1434841117302765</t>
  </si>
  <si>
    <t>10.1016/j.aeue.2017.02.001</t>
  </si>
  <si>
    <t>2-s2.0-85016943326</t>
  </si>
  <si>
    <t>['two c', 'significant advantages', 'shaped slots', 'shaped slot', 'resonance frequency', 'radiating element', 'quarter wavelength', 'proposed csrr', 'proposed antenna', 'parametric study', 'paper presents', 'negative permittivity', 'mobile communication', 'miniaturization ability', 'microwave access', 'measured results', 'ground plane', 'good agreement', 'global system', 'extraction procedure', 'band applications']</t>
  </si>
  <si>
    <t>C-shaped slots | CSRR | Metamaterial | Multiband | Negative permittivity</t>
  </si>
  <si>
    <t>This paper presents a compact semi circular monopole antenna loaded with Complementary Split Ring Resonator (CSRR) and two C-shaped slots is proposed for Global System for Mobile Communication (GSM), Worldwide Interoperability for Microwave Access (WiMAX) and C-band applications. The size of the proposed antenna is 20¬†√ó¬†20¬†√ó¬†0.5¬†mm3. The resonance frequency of WiMAX (3.73¬†GHz) is achieved by introducing CSRR slots on the ground plane. To realize multiband characteristics for GSM (1.77¬†GHz), WiMAX (2.6¬†GHz) and C-band (4.15¬†GHz), two C-shaped slots of quarter wavelength are introduced in radiating element. The extraction procedure of negative permittivity for the proposed CSRR is discussed in detail. The proposed antenna is fabricated and measured. Simulated and measured results are in good agreement. Omni directional radiation pattern is obtained in H-plane and bi directional radiation pattern is obtained in E-plane. Parametric study of CSRR and C-shaped slot are examined to obtain best results. The proposed antenna has significant advantages, including low profile, miniaturization ability, and good impedance matching.</t>
  </si>
  <si>
    <t>57193837402;56712033100;24172394400</t>
  </si>
  <si>
    <t>Samson Daniel, R.;Pandeeswari, R.;Raghavan, S.</t>
  </si>
  <si>
    <t>Samson Daniel R.</t>
  </si>
  <si>
    <t>Multiband monopole antenna loaded with Complementary Split Ring Resonator and C-shaped slots</t>
  </si>
  <si>
    <t>S1434841116311670</t>
  </si>
  <si>
    <t>10.1016/j.aeue.2017.03.001</t>
  </si>
  <si>
    <t>2-s2.0-85016951618</t>
  </si>
  <si>
    <t>['three cases', 'star geometries', 'smart antennas', 'proper geometry', 'previous studies', 'numerous methods', 'normal configurations', 'music algorithm', 'geometrical configuration', 'equal number', 'equal area', 'doa precision', 'doa estimation', 'carlo simulations', 'antenna elements', 'antenna array', 'also revealed', 'already reported', '3d geometries']</t>
  </si>
  <si>
    <t>Array geometry | DOA | Monte-Carlo simulation | MUSIC | Radio direction finding | Smart antennas | Subspace-based DOA | Three dimensional (3D) arrays</t>
  </si>
  <si>
    <t>Numerous methods for direction of arrival (DOA) estimation, used in smart antennas have been already reported in previous studies. The precision of DOA estimation depends on the choice of the algorithm and the geometrical configuration of the antenna array. In this work, the performance of new geometrical configurations, i.e. 2D with equal area and 3D with equal volume including circular, square, triangular, hexagonal and star geometries, with equal number of antenna elements, are examined and compared to each other to find the most proper geometry. Monte-Carlo simulations are performed to evaluate the DOA precision of the proposed arrays using the MUSIC algorithm. It is shown that in three cases of comparison including 2D geometries, 3D geometries and 3D rotated geometries, with the star and triangular configurations one achieves better resolution in DOA estimation. It is also revealed that the rotated configurations show lower estimation error compared to normal configurations.</t>
  </si>
  <si>
    <t>35-45</t>
  </si>
  <si>
    <t>57193838430;14050335600</t>
  </si>
  <si>
    <t>Poormohammad, Sarah;Farzaneh, Forouhar</t>
  </si>
  <si>
    <t>Poormohammad S.</t>
  </si>
  <si>
    <t>Precision of direction of arrival (DOA) estimation using novel three dimensional array geometries</t>
  </si>
  <si>
    <t>S1434841116310342</t>
  </si>
  <si>
    <t>10.1016/j.aeue.2017.02.013</t>
  </si>
  <si>
    <t>2-s2.0-85016959800</t>
  </si>
  <si>
    <t>['wideband diplexer', 'wide slits', 'vp element', 'vertically polarized', 'vertical polarization', 'rectangular patch', 'probe feed', 'polarization levels', 'peak gains', 'lte700 bands', 'isolation better', 'frequency range', 'frequency bands', 'edge folded', 'different polarizations', 'crossed dipoles', 'corner cut', 'compact structure', 'azimuth plane']</t>
  </si>
  <si>
    <t>Crossed dipole | Different polarizations | Diplexer | Modified E-shaped patch</t>
  </si>
  <si>
    <t>A novel directional antenna system with different polarizations is proposed for wireless communication system application in this paper. The proposed antenna employs modified E-shaped rectangular patch for vertical polarization and crossed dipoles for ¬±45¬∞ slant polarization. The vertically polarized (VP) element is formed by inserting a pair of wide slits at the boundary of rectangular patch with edge folded. The VP element is fed by using an L-probe feed, designed to work at the frequency range of 773‚Äì1013¬†MHz for GSM900 and other wireless communication systems such as GSM850 and LTE700 bands. Dual slant polarized (SP) elements are formed with two orthogonally situated dipoles with corner cut and slots on the patch, which yields a wide impedance bandwidth of 55.5% covering the frequency bands for 3G and LTE communication systems. A wideband diplexer is used to connect VP element and +45¬∞ SP element, forming a compact structure. Simulated and measured results show that peak gains of 8.0¬†dBi for VP element and 9.5¬†dBi for ¬±45¬∞ SP element, an isolation better than 26¬†dB over the working frequency bands are achieved. The cross-polarization levels in the azimuth plane for triple polarization states are lower than ‚àí14¬†dB.</t>
  </si>
  <si>
    <t>16041352600;57193827626;55666873400</t>
  </si>
  <si>
    <t>Dai, Xi Wang;Zhou, Xiao Yu;Luo, Guo Qing</t>
  </si>
  <si>
    <t>Dai X.</t>
  </si>
  <si>
    <t>Wideband directional antenna system with different polarizations for wireless communication system</t>
  </si>
  <si>
    <t>S143484111630406X</t>
  </si>
  <si>
    <t>10.1016/j.aeue.2017.03.014</t>
  </si>
  <si>
    <t>2-s2.0-85016970512</t>
  </si>
  <si>
    <t>['wide variety', 'switching time', 'switched capacitors', 'standard dimensions', 'several limitations', 'rf mems', 'rf characterizations', 'miniature dimensions', 'gained prominence', 'frequency range', 'conventional dimensions', 'cascaded arrangement', 'also included', 'actuation voltage']</t>
  </si>
  <si>
    <t>Miniaturization | Phase shifters | Phased Array | RF MEMS | Switched capacitors</t>
  </si>
  <si>
    <t>This paper demonstrates research carried out towards the development of switched capacitors having miniature dimensions. Such devices are based on the Radio Frequency Micro Electro Mechanical Systems (RF MEMS) technique which has gained prominence in implementing a wide variety of microwave and millimetre devices till date. Switched capacitors having standard or conventional dimensions are prone to several limitations which are addressed by scaling down the standard dimensions by 150√ó times (in terms of area requirement). Such switched capacitors are employed to develop phase shifters working in K-band (22¬†GHz) frequency range to yield appreciable performance both in terms of electromechanical and RF characterizations. Such switched capacitors are utilized to develop phase shifters which find immense applications in the design of Phased Array RADARs. Switched capacitors fabricated on 500¬†¬µm thick quartz substrates, result in 30¬∞ phase shift (0.66¬†mm¬†√ó¬†1¬†mm in dimension) with associated minimum ‚àí0.18¬†dB insertion loss and better than ‚àí21¬†dB reflection coefficient at 22¬†GHz frequency. Electromechanical characterization reports an actuation voltage of 14.6¬†V, mechanical vibration frequency of 2.5¬†MHz and a switching time of 620¬†ns respectively. Demonstrations showing complete realization of 180¬∞ phase shifter (4¬†mm¬†√ó¬†1¬†mm) employing a cascaded arrangement of six similar 30¬∞ unit cells are also included in this paper.</t>
  </si>
  <si>
    <t>98-107</t>
  </si>
  <si>
    <t>60113937;60020825</t>
  </si>
  <si>
    <t>57208560088;55109397800</t>
  </si>
  <si>
    <t>Chakraborty, Amrita;Gupta, Bhaskar</t>
  </si>
  <si>
    <t>New Delhi;Kolkata</t>
  </si>
  <si>
    <t>Shri Guru Tegh Bahadur Khalsa College, New Delhi;Jadavpur University</t>
  </si>
  <si>
    <t>Chakraborty A.</t>
  </si>
  <si>
    <t>Utility of RF MEMS miniature switched capacitors in phase shifting applications</t>
  </si>
  <si>
    <t>S1434841116312766</t>
  </si>
  <si>
    <t>10.1016/j.aeue.2017.03.011</t>
  </si>
  <si>
    <t>2-s2.0-85016971157</t>
  </si>
  <si>
    <t>['work challenging', 'volume estimates', 'volume data', 'unique characteristics', 'traffic parameters', 'tracking vehicles', 'track vehicles', 'system uses', 'single sensor', 'robust features', 'preprocessed 1', 'potential applications', 'paper presents', 'measuring level', 'learning approaches', 'improved preprocessing', 'erratic drivers', 'entire 64', 'different levels', 'destination studies', 'data monitoring', 'collecting speed', '80 km2']</t>
  </si>
  <si>
    <t>Aerial camera arrays | Computer vision | Convolutional neural network | Data collection | Deep learning | Speeded up robust features (SURF) | Surveillance | Vehicle detection | Vehicle tracking</t>
  </si>
  <si>
    <t>The paper presents a novel computer vision-based traffic surveillance system capable of processing aerial imagery to track vehicles and their movements. The system uses a preprocessed 1-Hz image sequence with a coverage of 64.80 km2 (25 sq mi) from an aerial camera array mounted on an airplane. The unique characteristics of the input data make this work challenging. Heuristic and machine-learning approaches are combined and evaluated to detect and track vehicles for the purpose of collecting speed, density, and volume data for uninterrupted flow corridors, which are useful for big-data monitoring of traffic parameters over an entire 64.80 km2 (25 sq mi) area with a single sensor. The deep learning combined with speeded up robust features (SURF)-based approach is able to achieve over 94, 93, and 92% accuracies in speed, density, and volume estimates, respectively, on 50 s of data when compared with manually collected ground truth. It has 100% accuracy in measuring level of service (LOS) for the uninterrupted flow facilities tested. These evaluations were conducted for facilities of different levels of congestion as indicated by the different levels of service. With further research, improved preprocessing, and a higher frame rate, the accuracy of tracking vehicles can be improved, which will allow for other potential applications such as identification of erratic drivers and origin-destination studies.</t>
  </si>
  <si>
    <t>Journal of Computing in Civil Engineering</t>
  </si>
  <si>
    <t>60026610;60026610;60026610;60026610</t>
  </si>
  <si>
    <t>55705148000;55641448800;6701856591;6602225382</t>
  </si>
  <si>
    <t>Zhao, Xi;Dawson, Douglas;Sarasua, Wayne A.;Birchfield, Stanley T.</t>
  </si>
  <si>
    <t>Clemson</t>
  </si>
  <si>
    <t>Clemson University</t>
  </si>
  <si>
    <t>Automated Traffic Surveillance System with Aerial Camera Arrays Imagery: Macroscopic Data Collection with Vehicle Tracking</t>
  </si>
  <si>
    <t>10.1061/(ASCE)CP.1943-5487.0000646</t>
  </si>
  <si>
    <t>2-s2.0-85016980070</t>
  </si>
  <si>
    <t>['proposed antenna', 'peak gain', 'outdoor environments', 'orientated vertically', 'metamaterial antenna', 'frequency range', 'angular resolution', 'angular positioning', '360 ¬∞', '0 ¬∞']</t>
  </si>
  <si>
    <t>Angular power reception | Broadband | Metamaterial | Patch antenna | Software Defined Radio (SDR)</t>
  </si>
  <si>
    <t>In wireless communication systems, angular positioning is an important aspect affecting the behavior of an antenna reception performance. In this study, a broadband, high gain rectangular microstrip patch antenna using planar-patterned metamaterial concept and its measured angular power reception performance are presented. The metamaterial antenna's ‚àí10¬†dB bandwidth is achieved as 2.42¬†GHz in the frequency range of 2.89‚Äì5.31¬†GHz with the peak gain of 5.56¬†dBi. Angular power reception performance of the proposed antenna is measured for different selected intervals in indoor and outdoor environments with the help of Software Defined Radio. The antenna is orientated vertically/horizontally and rotated in the azimuth √ò plane from 0¬∞ to 360¬∞ with angular resolution of Œî√ò¬†=¬†45¬∞. The measured received power distributions are shown at angle versus distance and compared.</t>
  </si>
  <si>
    <t>60012477;60012477;60012477;60012477</t>
  </si>
  <si>
    <t>57188858508;55293417600;54407403700;15835243700</t>
  </si>
  <si>
    <t>Akcelik, Huseyin;Durna, Yilmaz;Saraydemir, Safak;Kocer, Hasan</t>
  </si>
  <si>
    <t>Turkish Military Academy</t>
  </si>
  <si>
    <t>Akcelik H.</t>
  </si>
  <si>
    <t>Measurement of a metamaterial antenna angular power reception performance utilizing Software Defined Radio</t>
  </si>
  <si>
    <t>S143484111630245X</t>
  </si>
  <si>
    <t>10.1016/j.aeue.2017.03.013</t>
  </si>
  <si>
    <t>2-s2.0-85016997142</t>
  </si>
  <si>
    <t>['worldwide interoperability', 'widely used', 'uwb systems', 'triangular slot', 'symmetrical c', 'stepped slot', 'small semi', 'shaped slots', 'shaped slot', 'shaped band', 'proposed antenna', 'novel smiling', 'notched ultra', 'nose ),', 'microwave access', 'john wiley', 'interference signal', 'ground plane', 'good performance', 'eyes ),', 'electrical engineers', 'effectively suppress', 'circular stubs', 'antenna bandwidth', '6 ghz']</t>
  </si>
  <si>
    <t>band-notched | slot | smiling face | stub | UWB antenna</t>
  </si>
  <si>
    <t>A novel smiling-face-shaped band-notched ultra-wideband (UWB) antenna is designed in this paper. First, antenna bandwidth is broadened by adding a pair of small semi-circular stubs (ears) and etching a pair of symmetrical C-shaped slots (eyes), a triangular slot (nose), and a U-shaped slot (mouth) on the patch. Second, by adjusting the length of the ground plane and creating a stepped slot on the ground plane, antenna bandwidth covers 3‚Äì12 GHz. Third, a pair of L-shaped slots (hands) is etched on the ground plane to create a notch, which can effectively suppress the interference signal in worldwide interoperability for microwave access (WiMAX) (3.4‚Äì3.6 GHz) and satellite C band (3.7‚Äì4.2 GHz). Lastly, the proposed antenna is fabricated and measured. The measured results indicate the proposed antenna has good performance and can be widely used in UWB systems. ¬© 2016 Institute of Electrical Engineers of Japan. Published by John Wiley &amp; Sons, Inc.</t>
  </si>
  <si>
    <t>312-316</t>
  </si>
  <si>
    <t>IEEJ Transactions on Electrical and Electronic Engineering</t>
  </si>
  <si>
    <t>108356072;108356072;108356072</t>
  </si>
  <si>
    <t>55419027300;7201995376;57206438076</t>
  </si>
  <si>
    <t>Liu, Han;Yin, Chengyou;Huang, Ye</t>
  </si>
  <si>
    <t>Xi'an Communications Institute</t>
  </si>
  <si>
    <t>Design of smiling-face-shaped band-notched UWB antenna</t>
  </si>
  <si>
    <t>10.1002/tee.22380</t>
  </si>
  <si>
    <t>2-s2.0-85016999176</t>
  </si>
  <si>
    <t>['using computer', 'thz communications', 'thz beam', 'semiconductor wafer', 'performed simultaneously', 'patterned illumination', 'operation speed', 'generated pi', 'frequency scaling', 'forming functionalities', 'experimental results', 'enabling applications', 'approach eliminates', '8 ¬∞', '740 ghz']</t>
  </si>
  <si>
    <t>Beam forming | beam steering | photo-induced Fresnel zone plate (PI-FZP) | scanning imaging | terahertz (THz) antenna</t>
  </si>
  <si>
    <t>We report a 0.74-THz beam-steering and forming antenna based on dynamically reconfigurable photo-induced Fresnel zone plates (PI-FZPs) formed by patterned illumination of a high-resistivity silicon wafer using a digital light processing (DLP) projector. This approach eliminates the need for fabrication of circuits or devices on the semiconductor wafer. Using computer-generated PI-FZPs, the beam from a diagonal horn antenna at 740 GHz has been steered from-8¬∞ to +8¬∞, consistent with expectations from design and simulations. In addition, the antenna beam width can be dynamically tuned using PI-FZPs with different focal lengths. Both the beam-steering and forming functionalities can be performed simultaneously, enabling applications in THz communications, sensing, and imaging. The PI-FZP antenna performance and design considerations including gain, efficiency, frequency scaling and operation speed are discussed on the basis of the experimental results.</t>
  </si>
  <si>
    <t>310-319</t>
  </si>
  <si>
    <t>60021508;60021508;60021508;60013402;60011033;60021508;60021508</t>
  </si>
  <si>
    <t>23994547500;55609313200;56357176200;55743593500;57170113800;7101839813;57211811445</t>
  </si>
  <si>
    <t>Shams, Md Itrat B.;Jiang, Zhenguo;Rahman, Syed M.;Cheng, Li Jing;Hesler, Jeffrey L.;Fay, Patrick;Liu, Lei</t>
  </si>
  <si>
    <t>Notre Dame;Corvallis;Charlottesville</t>
  </si>
  <si>
    <t>University of Notre Dame;Oregon State University;Virginia Diodes, Inc.</t>
  </si>
  <si>
    <t>60021508;60013402;60011033</t>
  </si>
  <si>
    <t>Shams M.</t>
  </si>
  <si>
    <t>A 740-GHz Dynamic Two-Dimensional Beam-Steering and Forming Antenna Based on Photo-Induced Reconfigurable Fresnel Zone Plates</t>
  </si>
  <si>
    <t>10.1109/TTHZ.2017.2681431</t>
  </si>
  <si>
    <t>2-s2.0-85017118608</t>
  </si>
  <si>
    <t>['wave antennas', 'simulated results', 'scanning leaky', 'perfect packaging', 'packaging technology', 'novel design', 'mechanical stability', 'lwas ).', 'low cost', 'liquid crystal', 'handed lwas', 'good agreement', 'flexible design', 'dse components', 'designed lc', 'design method', 'conventional ones', 'composite right', 'balanced condition']</t>
  </si>
  <si>
    <t>Beam scanning | composite right/left-handed (CRLH) | dispersion sensitivity enhancement (DSE) | fabrication methodology | leaky-wave antenna (LWA) | liquid crystal (LC)</t>
  </si>
  <si>
    <t>A novel design, fabrication, and packaging technology is proposed for liquid crystal (LC)-based beam-scanning leaky-wave antennas (LWAs). Different from conventional ones, extra dispersion sensitivity enhancement (DSE) components are introduced to increase the slope of effective phase constant versus frequency of LWAs and, hence, the beam scanning range. CST MW Studio software package is used to validate the design method. It is shown that, by adding the DSE components, the electrical beam scanning range is extended by more than 56% in the Ku satellite communication band, where good impedance matching and balanced condition are kept for both extreme tuning states of LCs. Prototypes of the designed LC-composite right/left-handed LWAs with and without the DSE components are fabricated and measured. The fabrication methodology incorporating printed circuit board and precision metal processing technology ensures the mechanical stability, flexible design, perfect packaging, and low cost. Finally, the feature-selective validation technique validates that the measured and simulated results are in good agreement.</t>
  </si>
  <si>
    <t>792-801</t>
  </si>
  <si>
    <t>60019616;60019616;60014264;60019616;60001403;60019616;60019616</t>
  </si>
  <si>
    <t>55458828900;16178549000;7006609599;55732388400;55710391300;8589921200;8921739500</t>
  </si>
  <si>
    <t>Ma, Shuang;Yang, Guo Hui;Erni, Daniel;Meng, Fan Yi;Zhu, Lei;Wu, Qun;Fu, Jia Hui</t>
  </si>
  <si>
    <t>Harbin;Duisburg;Qiqihar</t>
  </si>
  <si>
    <t>Harbin Institute of Technology;Universit√§t Duisburg-Essen;Qiqihar University</t>
  </si>
  <si>
    <t>60019616;60014264;60001403</t>
  </si>
  <si>
    <t>Ma S.</t>
  </si>
  <si>
    <t>Liquid Crystal Leaky-Wave Antennas with Dispersion Sensitivity Enhancement</t>
  </si>
  <si>
    <t>10.1109/TCPMT.2017.2683529</t>
  </si>
  <si>
    <t>2-s2.0-85017119049</t>
  </si>
  <si>
    <t>['theoretical predictions', 'still maintaining', 'package module', 'mobile devices', 'measurements indicate', 'ghz phased', 'four transmitters', 'four receivers', 'fmcw operation', 'complete chip', 'band per', 'array techniques', 'antenna module', '94 ghz', '5 db', '4 dbm']</t>
  </si>
  <si>
    <t>94 GHz | antenna-in-package | millimeter-wave radar | phased arrays | SiGe BiCMOS</t>
  </si>
  <si>
    <t>A 94-GHz phased-array transceiver IC for frequency modulated continuous wave (FMCW) radar with four transmitters, four receivers, and integrated LO generation has been designed and fabricated in a 130-nm SiGe BiCMOS technology, and integrated into an antenna-in-package module. The transceiver, targeting gesture recognition applications for mobile devices, has been designed using phased-array techniques to reduce the total DC power while still maintaining the required link budget for FMCW operation. The complete array achieves state-of-the-art for W-band per-element power consumption of 106 mW per TX element and 91 mW per RX element, and measurements indicate a per-element output power of 6.4 dBm and single-sideband noise figure of 12.5 dB at 94 GHz. The array is able to achieve a beam steering range of ¬±20¬∞ while maintaining at least 3 dB main lobe to side lobe levels. The complete chip-antenna module has been tested to characterize basic FMCW radar functionality. Initial radar experiments suggest a sub-5-cm range resolution is possible with 3.68 GHz RF sweep bandwidth, which is in line with theoretical predictions.</t>
  </si>
  <si>
    <t>1245-1259</t>
  </si>
  <si>
    <t>60025038-118199542;60006191;60110693;60110693-60102593;60102593;106425958;60110693;60025038</t>
  </si>
  <si>
    <t>57004726500;57190486918;36626510900;55581928000;12142174800;22035925200;11838770200;56505644700</t>
  </si>
  <si>
    <t>Townley, Andrew;Swirhun, Paul;Titz, Diane;Bisognin, Aimeric;Gianesello, Frederic;Pilard, Romain;Luxey, Cyril;Niknejad, Ali M.</t>
  </si>
  <si>
    <t>France;France;United States;United States;United States;France</t>
  </si>
  <si>
    <t>Nice;Paris;Berkeley;Mountain View;San Francisco;Grenoble</t>
  </si>
  <si>
    <t>Universit√© C√¥te d'Azur;STMicroelectronics SA, France;University of California, Berkeley;Google LLC;Nokia Labs;E2v</t>
  </si>
  <si>
    <t>60110693;60102593;60025038;60006191;118199542;106425958</t>
  </si>
  <si>
    <t>Townley A.</t>
  </si>
  <si>
    <t>A 94-GHz 4TX-4RX Phased-Array FMCW Radar Transceiver with Antenna-in-Package</t>
  </si>
  <si>
    <t>10.1109/JSSC.2017.2675907</t>
  </si>
  <si>
    <t>2-s2.0-85017129066</t>
  </si>
  <si>
    <t>Natural Science Foundation of Tianjin City</t>
  </si>
  <si>
    <t>14JCYBJC30500</t>
  </si>
  <si>
    <t>['symmetrical v', 'study ¬†', 'structured nano', 'structural parameters', 'results demonstrate', 'many areas', 'important role', 'electromagnetic fields', 'charge distribution', 'central region', 'antennas play']</t>
  </si>
  <si>
    <t>Nano-antennas play an important role in many areas of science and technology. It is desirable to achieve strong electric field enhancement by nano-antenna. In this paper, we simulate a symmetrical V-structured nano-antenna that is used to regulate the electromagnetic fields in the central gap region. We study¬†the effects of structural parameters on the charge distribution and analyze the electric field enhancement factor in the central region of the nano-antenna. Then we use structural coupling methods to strengthen electromagnetic field intensity in the central region. Our results demonstrate that the charge distribution of the nano-antenna can be controlled by regulating the structural parameters, leading to the change of electromagnetic field intensity. In addition, electric field enhancement is achieved by coupling of multiple V structures. The multiple V structure could be used in surface-enhanced Raman scattering due to the electric field enhancement in its central region.</t>
  </si>
  <si>
    <t>60019533;60019533;60019533;60019533</t>
  </si>
  <si>
    <t>56687928700;56688220800;15126965600;55992778400</t>
  </si>
  <si>
    <t>Chen, Wanli;Zhang, Wanwan;Feng, Yuanming;Lin, Wang</t>
  </si>
  <si>
    <t>Coupled V-structured nano-antenna for electromagnetic field enhancement</t>
  </si>
  <si>
    <t>10.1007/s00339-017-0952-z</t>
  </si>
  <si>
    <t>2-s2.0-85017147960</t>
  </si>
  <si>
    <t>['substitute zeros', 'spikes suppression', 'spikes caused', 'scalloping correction', 'real c', 'multibursts processing', 'mosaic mode', 'modified full', 'maximum bandwidth', 'main idea', 'experiments performed', 'adjacent bursts']</t>
  </si>
  <si>
    <t>Full-aperture imaging algorithm | linear prediction model (LPM) | scalloping correction | sliding Mosaic | synthetic aperture radar (SAR)</t>
  </si>
  <si>
    <t>Modified full-aperture imaging algorithm for sliding Mosaic mode synthetic aperture radar (SAR) is presented in this paper, which includes scalloping correction and spikes suppression. The full-aperture imaging algorithm is introduced into Mosaic mode and validated by real C-band airborne SAR imaging experiments. The main idea is to substitute zeros between bursts with linear-predicted data extrapolated from adjacent bursts to suppress the spikes caused by multibursts processing. Furthermore, scalloping correction for sliding Mosaic mode is integrated with this algorithm. It is innovational to correct the azimuth beam pattern weighting altered by radar antenna rotation in azimuth with deramping preprocessing operation. Finally, experiments performed by the C-band airborne SAR system with a maximum bandwidth of 200 MHz validate the effectiveness of the approach.</t>
  </si>
  <si>
    <t>1804-1812</t>
  </si>
  <si>
    <t>60027021;60027021;60027021;60027021;60027021;60027021</t>
  </si>
  <si>
    <t>56602012300;7405336715;8984596000;57190006158;56948403200;56955227800</t>
  </si>
  <si>
    <t>Li, Ning;Wang, Robert;Deng, Yunkai;Zhao, Tuan;Wang, Wei;Zhang, Heng</t>
  </si>
  <si>
    <t>Li N.</t>
  </si>
  <si>
    <t>Processing Sliding Mosaic Mode Data with Modified Full-Aperture Imaging Algorithm Integrating Scalloping Correction</t>
  </si>
  <si>
    <t>10.1109/JSTARS.2017.2656123</t>
  </si>
  <si>
    <t>2-s2.0-85017150349</t>
  </si>
  <si>
    <t>['‚ àí38', '‚ àí14', 'top layer', 'shaped resonator', 'proposed structure', 'osr ).', 'new design', 'good consistency', 'good agreement', 'bottom layer', 'antenna structure', 'antenna operates', '78 ghz', '3 mm2']</t>
  </si>
  <si>
    <t>In this paper, we propose a new design of a multi-band bowtie antenna based on omega-shaped resonator (OSR). This proposed structure, designed to operate at multi-band frequency range, consists of coplanar bowtie antenna in the top layer and an array of OSRs in the bottom layer of the structure. The antenna structure with dimensions of 42 √ó 13.3 mm2 is printed on a FR4 epoxy dielectric and is fabricated to validate our prototype. The measured reflection coefficient of the proposed prototype shows that the antenna operates at a multi-band frequency range namely 4.06, 7.4, and 10.78 GHz with return loss equal to ‚àí14, ‚àí38, and ‚àí34 dB, respectively. These are in good agreement with the simulation. In addition, a comparison of the measured and the simulated radiation pattern is provided and discussed. They show a good consistency.</t>
  </si>
  <si>
    <t>60070309;60070309;60070309</t>
  </si>
  <si>
    <t>56439671900;57008925100;6507886386</t>
  </si>
  <si>
    <t>Labidi, Mondher;Salhi, Ridha;Choubani, Fethi</t>
  </si>
  <si>
    <t>Ariana</t>
  </si>
  <si>
    <t>University of Carthage, Ecole Sup√©rieure des Communications de Tunis</t>
  </si>
  <si>
    <t>Labidi M.</t>
  </si>
  <si>
    <t>A design of metamaterial multi-band bowtie antenna based on omega-shaped resonator</t>
  </si>
  <si>
    <t>10.1007/s00339-017-0924-3</t>
  </si>
  <si>
    <t>2-s2.0-85017154816</t>
  </si>
  <si>
    <t>SWU114049</t>
  </si>
  <si>
    <t>['starved flies', 'snpf plays', 'sleep homeostasis', 'receptor cdna', 'olfactory sensitivity', 'nanomolar level', 'mainly detected', 'important role', 'hormone release', 'hendel ).', 'functionally expressed', 'bdsnpfr transcripts']</t>
  </si>
  <si>
    <t>G-protein coupled-receptor | Olfaction sensing | Oriental fruit fly | Short neuropeptide F | Starvation</t>
  </si>
  <si>
    <t>The insect short neuropeptide F (sNPF) family has been shown to modulate diverse physiological processes, such as feeding, appetitive olfactory behavior, locomotion, sleep homeostasis and hormone release. In this study, we identified the sNPF (BdsNPF) and its receptor (BdsNPFR) in an important agricultural pest, the oriental fruit fly Bactrocera dorsalis (Hendel). Afterwards, the receptor cDNA was functionally expressed in Chinese hamster ovary cell lines. Activation of BdsNPFR by sNPF peptides caused an increase in intracellular calcium ions, with a 50% effective concentration values at the nanomolar level. As indicated by qPCR, the BdsNPF and BdsNPFR transcripts were mainly detected in the central nervous system and antennae, and they showed significantly starvation-induced expression patterns. Furthermore, we found that the starved flies had an increased electroantennogram response compared to the normally fed flies. However, this enhanced olfactory sensitivity was reversed when we decreased the expression of BdsNPF by double-stranded RNA injection in adults. We concluded that sNPF plays an important role in modulating the olfactory sensitivity of B. dorsalis upon starvation. Our results will facilitate the understanding of the regulation of early olfactory processing in B. dorsalis.</t>
  </si>
  <si>
    <t>78-85</t>
  </si>
  <si>
    <t>60122052;60122052;60122052;60122052;60122052-60033316;60122052</t>
  </si>
  <si>
    <t>55637970800;56263615400;57192069752;57191966324;7005189561;7701314434</t>
  </si>
  <si>
    <t>Jiang, Hong Bo;Gui, Shun Hua;Xu, Li;Pei, Yu Xia;Smagghe, Guy;Wang, Jin Jun</t>
  </si>
  <si>
    <t>Jiang H.B.</t>
  </si>
  <si>
    <t>The short neuropeptide F modulates olfactory sensitivity of Bactrocera dorsalis upon starvation</t>
  </si>
  <si>
    <t>S0022191017300070</t>
  </si>
  <si>
    <t>10.1016/j.jinsphys.2017.03.012</t>
  </si>
  <si>
    <t>2-s2.0-85017180723</t>
  </si>
  <si>
    <t>['vibration information', 'target satellite', 'successfully berth', 'space robot', 'space manipulator', 'solar panels', 'proposed based', 'presented approach', 'pd control', 'orbit operation', 'manipulator operates', 'large structures', 'flexible structure', 'flexible appendages', 'cooperative target', 'compounded system', 'communication antennas', 'based control']</t>
  </si>
  <si>
    <t>large flexible spacecraft | on-orbit operation | space robot | vibration suppression | wave-based control</t>
  </si>
  <si>
    <t>Flexible appendages, such as solar panels, communication antennas and other large structures, are mounted on the base of a space robot and target satellite. The vibration of the flexible structure is excited by operations of a space manipulator. It is very challenging to control the vibration of large flexible appendages for on-orbit operation and, especially when the manipulator operates a non-cooperative target with unknown structural parameters and vibration information. In this study, a hybrid control method is proposed based on wave-based control and PD control methods to control the motion of a manipulator while suppressing the vibration of appendages. First, the rigid-flexible coupled dynamic model of a compounded system is established. This is followed by designing a hybrid control strategy combining wave-based control and PD control for rest-to-rest maneuvers based on the characteristics of the compounded system. Finally, the simulation of a 3D compounded system is provided to verify the effectiveness of the presented approach. The simulation results indicate that the space robot can successfully berth the target while suppressing the vibrations of the structure.</t>
  </si>
  <si>
    <t>60019616-60003500-60025278;60025278;60025278;60019616;60019616-60025278</t>
  </si>
  <si>
    <t>55827505800;35174957200;35174564100;14038527700;57200185052</t>
  </si>
  <si>
    <t>Meng, Deshan;Liu, Houde;Li, Yanan;Xu, Wenfu;Liang, Bin</t>
  </si>
  <si>
    <t>Beijing;Harbin;Columbus</t>
  </si>
  <si>
    <t>Tsinghua University;Harbin Institute of Technology;The Ohio State University</t>
  </si>
  <si>
    <t>60025278;60019616;60003500</t>
  </si>
  <si>
    <t>Meng D.</t>
  </si>
  <si>
    <t>Vibration suppression of a large flexible spacecraft for on-orbit operation</t>
  </si>
  <si>
    <t>10.1007/s11432-016-9035-0</t>
  </si>
  <si>
    <t>2-s2.0-85017316700</t>
  </si>
  <si>
    <t>['underground structures', 'trace intervals', 'trace interval', 'sufficient accuracy', 'search area', 'sampling interval', 'sample length', 'required depth', 'real data', 'proposed procedure', 'profile interval', 'processing time', 'procedure determines', 'penetrating radar', 'optimal profile', 'optimal mesh', 'measured geometry', 'main objective', 'main findings', 'interpolation parameters', 'induced effects', 'high accuracy', 'gpr measurement', 'geophysical method', 'different profile', 'different meshes', 'defined objective', 'analysis procedure', 'also increase', 'acquisition cost', '25 ¬†', '04 ¬†']</t>
  </si>
  <si>
    <t>GPR synthetic data | Interpolation technique | Mesh of grid | Profile interval | Time slice | Trace interval | Visualization</t>
  </si>
  <si>
    <t>Ground-penetrating radar (GPR) is a geophysical method that is seeing increasing use for near-surface underground research and applications. To achieve the required depth and accuracy for the GPR measurement of underground structures, the effects of certain data acquisition and interpolation parameters should be considered. These parameters include antenna frequency, sample length, profile interval, trace interval, sampling interval and resolution of the mesh of grid. For example, when the profile interval is large, underground structures may not be identified with sufficient accuracy. By contrast, selecting a narrower profile interval will increase the accuracy but will also increase the acquisition cost and processing time. The main objective of this study is to determine the optimal profile and trace intervals and the optimal mesh of grid by analyzing the interpolation-induced effects of different profile and trace intervals and different meshes of grid on the measured geometry of underground structures. Within the defined objective, an analysis procedure is proposed. This procedure determines the optimal profile and trace intervals to scan the search area by GPR at the data acquisition phase and the optimal mesh of grid to visualize the underground structures with high accuracy at the data processing phase. Proposed procedure was tested on the synthetic and real data. According to the main findings, the users are suggested to use the optimal profile interval 0.25¬†m and trace interval 0.04¬†m to acquire the data from the search area and the optimal mesh of grid (0.025¬†√ó¬†0.01) m2 to visualize the underground structures with high accuracy and with optimum acquisition cost and processing time. Obtained results showed that the determined optimal profile and trace intervals and mesh of grid exert positive effects about 5% for similarity and 21% for error when determining and visualizing the geometry of underground structures.</t>
  </si>
  <si>
    <t>154-167</t>
  </si>
  <si>
    <t>60012603;119178846;60012603;60012603;60012603;119178846</t>
  </si>
  <si>
    <t>25229235500;56050565900;36500399700;56964303300;57193877487;55252486700</t>
  </si>
  <si>
    <t>Samet, Refik;√áelik, Ertuƒü;Tural, Serhat;≈ûeng√∂n√ºl, Erkan;√ñzkan, Merve;Damcƒ±, Emre</t>
  </si>
  <si>
    <t>Ankara √úniversitesi;Ankara Science University</t>
  </si>
  <si>
    <t>60012603;119178846</t>
  </si>
  <si>
    <t>Samet R.</t>
  </si>
  <si>
    <t>Using interpolation techniques to determine the optimal profile interval in ground-penetrating radar applications</t>
  </si>
  <si>
    <t>S0926985117303488</t>
  </si>
  <si>
    <t>10.1016/j.jappgeo.2017.04.003</t>
  </si>
  <si>
    <t>2-s2.0-85017330019</t>
  </si>
  <si>
    <t>Emporia State University</t>
  </si>
  <si>
    <t>ESU</t>
  </si>
  <si>
    <t>['ultrastructural morphology', 'typical piercing', 'two subtypes', 'two segments', 'two pairs', 'two dome', 'sucking type', 'shaped sensilla', 'sensillum trichoideum', 'sensillum chaeticum', 'sensillum basiconicum', 'sensilla campaniformia', 'sensilla basiconica', 'plaque organ', 'like sensillum', 'like sensilla', 'eight types', 'distal extremity', 'different positions', 'dentatissus damnosa', 'damnosa conform', 'basal bulb', 'antennal segments']</t>
  </si>
  <si>
    <t>Fulgoromorpha | Scanning electron microscopy | Sensilla | Ultrastructure</t>
  </si>
  <si>
    <t>The ultrastructural morphology of the antennae and mouthparts of Dentatissus damnosa (Chou &amp; Lu) (Hemiptera: Issidae) was examined using scanning electron microscopy. Eight types of sensilla were found on antennal segments, including a B√∂hm bristle on the scape, sensillum trichoideum and plaque organ on the pedicel, sensillum chaeticum and two subtypes of sensilla campaniformia on these two segments; Bourgoin's organ and sensillum basiconicum were observed on the basal bulb of the flagellum. The mouthparts of D. damnosa conform to the typical piercing-sucking type in Hemiptera. The mandible styles bear 7 protuberances on the distal extremity, including sensilla chaetica, sensilla basiconica and a pair of sub-apical labial sensilla at different positions on the labium. The labial tip forms three sensory fields and each dorsal sensory field consists of 9 uniporous peg-like sensilla, 1 multiporous peg-like sensillum and 7 long sensilla basiconica. The ventral sensory field has two dome-shaped sensilla and two pairs of different sensilla basiconica.</t>
  </si>
  <si>
    <t>64-74</t>
  </si>
  <si>
    <t>60031041;60031041</t>
  </si>
  <si>
    <t>57193897277;14023148100</t>
  </si>
  <si>
    <t>Meng, Yin Feng;Qin, Dao Zheng</t>
  </si>
  <si>
    <t>Yangling</t>
  </si>
  <si>
    <t>Northwest A&amp;F University</t>
  </si>
  <si>
    <t>Meng Y.</t>
  </si>
  <si>
    <t>Fine morphology of the antennae and mouthparts of Dentatissus damnosa (Chou &amp; Lu) (Hemiptera: Issidae)</t>
  </si>
  <si>
    <t>S0044523117300244</t>
  </si>
  <si>
    <t>10.1016/j.jcz.2017.04.002</t>
  </si>
  <si>
    <t>2-s2.0-85017474501</t>
  </si>
  <si>
    <t>['two parts', 'separated positions', 'resonating patch', 'polarization adjustment', 'paper proposes', 'operating principle', 'layer structure', 'layer contains', 'design parameters', 'band operation', 'antenna sample', 'antenna polarization', 'antenna characteristics', 'also verified']</t>
  </si>
  <si>
    <t>Dual-band patch antennas | GPS antennas | Microstrip antennas | Polarization adjustment antennas</t>
  </si>
  <si>
    <t>This paper proposes the design of microstrip patch antennas for dual-band polarization adjustment. The antenna has a multi-layer structure for dual-band operation, and each layer contains a resonating patch with surrounding strips separated into two parts. The antenna polarization is adjusted by varying the separated positions of the strips, while fixing other design parameters. To demonstrate the feasibility, an antenna sample with right-hand circular polarization is fabricated, and its antenna characteristics are measured in a full anechoic chamber. The operating principle of polarization adjustment in the dual frequency bands is also verified by observing near electromagnetic fields and the magnetic surface current density around the antenna.</t>
  </si>
  <si>
    <t>1250-1256</t>
  </si>
  <si>
    <t>60017776;113899924;60017776;60017776</t>
  </si>
  <si>
    <t>56985003000;57193915692;36967562400;14009489300</t>
  </si>
  <si>
    <t>Yoo, Sungjun;Lee, Dongeun;Byun, Gangil;Choo, Hosung</t>
  </si>
  <si>
    <t>Hongik University;MOASOFT Corporation</t>
  </si>
  <si>
    <t>60017776;113899924</t>
  </si>
  <si>
    <t>Yoo S.</t>
  </si>
  <si>
    <t>Adaptive adjustment of radiation properties for entire range of axial ratio using a parasitic microstrip polarizer</t>
  </si>
  <si>
    <t>10.5370/JEET.2017.12.3.1250</t>
  </si>
  <si>
    <t>2-s2.0-85017504895</t>
  </si>
  <si>
    <t>FB 0002-2014</t>
  </si>
  <si>
    <t>['water retention', 'vegetation coverage', 'vd ),', 'technosol derived', 'tailings samples', 'tailings must', 'spontaneous colonization', 'significant differences', 'semiarid north', 'selected based', 'relative density', 'potential tool', 'positively correlated', 'positive effect', 'phenotypic differences', 'p levels', 'p contents', 'nutrient concentrations', 'multiple constraints', 'morphological features', 'low aw', 'leaf tissues', 'individual plants', 'increased n', 'higher aw', 'high rd', 'fine particles', 'different vd', 'decreased infection', 'chemical properties', 'central chile', 'b contents', 'available n', 'also quantified', 'aerial parts', 'adult individuals']</t>
  </si>
  <si>
    <t>Arbuscular mycorrhizal fungi | Baccharis linearis | Plant‚Äìsubstrate interaction | Tailings properties</t>
  </si>
  <si>
    <t>Spontaneous colonization of mine tailing dams by plants is a potential tool for phytostabilization of such reservoirs. However, the physical and chemical properties of each mine tailings deposit determine the success of natural plant establishment. The plant Baccharis linearis is the main native nanophanerophyte species (evergreen sclerophyllous shrub) that naturally colonizes abandoned copper tailings dams in arid to semiarid north-central Chile. This study compare growth of B. linearis against the physical and chemical properties of a Technosol derived from copper mine tailings. Five sites inside the deposit were selected based on B. linearis vegetation density (VD), at two soil sampling depths under the canopy of adult individuals. Physical and chemical properties of tailings samples and nutrient concentrations in tailings and plants were each determined. Some morphological features of the plants (roots and aerial parts) were also quantified. There were significant differences in soil available water capacity (AW) and relative density (Rd) at different VD. Sites with low AW and high Rd had lower nutrient concentrations and higher Zn content in tailings, decreased infection by arbuscular mycorrhizal fungi, and increased fine root abundance and root hair length in individual plants. In contrast, higher AW, which was positively correlated with fine particles and organic matter content, had a positive effect on vegetation coverage, increased N and P contents in tailings, and increased N contents in leaf tissues, even when available N and P levels in tailings were low. Multiple constraints, such as low AW, N, P, and B contents and high Zn concentrations in the tailings restricted vegetation coverage, but no phenotypic differences were observed between individuals. Thus, in order to promote dense coverage by B. linearis, water retention in these tailings must be improved by increasing colloidal particles (organic and/or inorganic) contents, which have a positive effect on colonization by this species.</t>
  </si>
  <si>
    <t>60012464;60012464;60003942;60012464;60012464</t>
  </si>
  <si>
    <t>57193928173;7102676284;7102739062;56359357100;23108528000</t>
  </si>
  <si>
    <t>Menares, Felipe;Carrasco, Mar√≠a A.;Gonz√°lez, Bernardo;Fuentes, Ignacio;Casanova, Manuel</t>
  </si>
  <si>
    <t>Chile;Chile</t>
  </si>
  <si>
    <t>Santiago;Santiago</t>
  </si>
  <si>
    <t>Universidad de Chile;Universidad Adolfo Ib√°√±ez</t>
  </si>
  <si>
    <t>60012464;60003942</t>
  </si>
  <si>
    <t>Menares F.</t>
  </si>
  <si>
    <t>Phytostabilization Ability of Baccharis linearis and Its Relation to Properties of a Tailings-Derived Technosol</t>
  </si>
  <si>
    <t>10.1007/s11270-017-3348-y</t>
  </si>
  <si>
    <t>2-s2.0-85017527644</t>
  </si>
  <si>
    <t>AdG-2013-320594</t>
  </si>
  <si>
    <t>['trilinear model', 'space diversity', 'sensor overlap', 'physical diversity', 'one dimension', 'omnidirectional case', 'missing due', 'gain patterns', 'fully provided', 'estimate directions']</t>
  </si>
  <si>
    <t>Directional arrays | directions of arrival (DoA) estimation | directivity | gain | patterns | smart antennas | tensor</t>
  </si>
  <si>
    <t>Directivity gain patterns are treated as a physical diversity for tensor array processing, replacing space diversity, in addition to time and space shift diversities. We show that the tensor formulation allows to estimate directions of arrival under the assumption of unknown gain patterns, improving the performance of the omnidirectional case. We propose a trilinear model where one dimension of the multiway data array is fully provided by gain patterns, allowing tensor approaches even when space diversity is missing due to sensor overlap.</t>
  </si>
  <si>
    <t>648-652</t>
  </si>
  <si>
    <t>60104653;60104653</t>
  </si>
  <si>
    <t>56730294200;7004163692</t>
  </si>
  <si>
    <t>Raimondi, Francesca Elisa DIletta;Comon, Pierre</t>
  </si>
  <si>
    <t>Raimondi F.</t>
  </si>
  <si>
    <t>Tensor DoA Estimation with Directional Elements</t>
  </si>
  <si>
    <t>10.1109/LSP.2017.2685244</t>
  </si>
  <si>
    <t>2-s2.0-85017628474</t>
  </si>
  <si>
    <t>['wireless robots', 'smart homes', 'smaller microcells', 'sectors ranging', 'older technologies', 'numerous applications', 'new features', 'mobile device', 'integral role', 'imminent fifth', 'health care', 'facilitate spectral', 'energy efficiencies', 'consumer electronics', 'capabilities envisioned', 'beam reconfigurability', 'also play', '5g networks', '2 ].', '1 ],']</t>
  </si>
  <si>
    <t>Wearable devices present an increasingly attractive solution for numerous applications in sectors ranging from the military to medicine to consumer electronics. They will also play an integral role in the imminent fifth-generation (5G) networks, which are expected to operate with higher bit rates and lower outage probabilities in smaller microcells and picocells covering broader areas than fourth-generation (4G) or older technologies. In addition, beam reconfigurability and beamforming are expected to facilitate spectral and energy efficiencies at both the mobile device and base station levels. In overcoming the limitations of current 4G systems, the new features and capabilities envisioned for 5G networks will radically change applications in transportation, health care, smart homes, and wireless robots, among many others [1], [2].</t>
  </si>
  <si>
    <t>108-124</t>
  </si>
  <si>
    <t>60090652;60090652-60025063;60090652;60090652;60025063;60025063</t>
  </si>
  <si>
    <t>57192424377;56456741800;57194469675;54915241200;7005545716;55909391000</t>
  </si>
  <si>
    <t>Aun, Nur Farahiyah Mohamad;Soh, Ping Jack;Al-Hadi, Azremi Abdullah;Jamlos, Mohd Faizal;Vandenbosch, Guy A.E.;Schreurs, Dominique Schreurs</t>
  </si>
  <si>
    <t>Malaysia;Belgium</t>
  </si>
  <si>
    <t>Arau;3000 Leuven</t>
  </si>
  <si>
    <t>Universiti Malaysia Perlis;KU Leuven</t>
  </si>
  <si>
    <t>60090652;60025063</t>
  </si>
  <si>
    <t>Revolutionizing Wearables for 5G: 5G Technologies: Recent Developments and Future Perspectives for Wearable Devices and Antennas</t>
  </si>
  <si>
    <t>10.1109/MMM.2017.2664019</t>
  </si>
  <si>
    <t>2-s2.0-85017641025</t>
  </si>
  <si>
    <t>SPP 1391</t>
  </si>
  <si>
    <t>['use background', 'technique enables', 'strongly localized', 'strong suppression', 'polarized analyzer', 'plasmonic response', 'plasmon resonances', 'plasmon resonance', 'method relies', 'free measurement', 'detection path']</t>
  </si>
  <si>
    <t>Metal nanoantennas give rise to strongly localized and enhanced electric fields. The enhancement is largest at the plasmon resonance, which, therefore, needs to be characterized. Here, we use polarization contrast microscopy for imaging and spectroscopy of single metal nanoantennas. The method relies on the strong suppression of incident linearly polarized light with a cross-polarized analyzer in the detection path and exploits the distinct polarization dependence of the plasmonic response of the antennas. The technique enables an easy-to-use background-free measurement of plasmon resonances of single metal nanoantennas in the visible and infrared spectral range.</t>
  </si>
  <si>
    <t>Applied Physics B: Lasers and Optics</t>
  </si>
  <si>
    <t>60000401;60000401;60000401;60000401;60000401</t>
  </si>
  <si>
    <t>55636598800;55116928100;57201351183;14069129300;57191681134</t>
  </si>
  <si>
    <t>Stiehm, Torsten;Kern, Johannes;Schmidt, Robert;Michaelis de Vasconcellos, Steffen;Bratschitsch, Rudolf</t>
  </si>
  <si>
    <t>Munster</t>
  </si>
  <si>
    <t>Westf√§lische Wilhelms-Universit√§t M√ºnster</t>
  </si>
  <si>
    <t>Stiehm T.</t>
  </si>
  <si>
    <t>Polarization contrast scattering spectroscopy of individual metal nanoantennas</t>
  </si>
  <si>
    <t>10.1007/s00340-017-6727-6</t>
  </si>
  <si>
    <t>2-s2.0-85017650661</t>
  </si>
  <si>
    <t>['whose path', 'takes advantage', 'tagged items', 'system infrastructure', 'sarfid phase', 'rfid system', 'rfid gate', 'reference tags', 'real scenario', 'randomly moving', 'proposed exploits', 'nomad tags', 'multiple antennas', 'moving tags', 'localize tags', 'instantaneous speed', 'firmware upgrade', 'experimental results', 'detected even', 'conveyor section', 'conveyor belt', 'classification procedure', '9 %,']</t>
  </si>
  <si>
    <t>false positives | moving tag | nomad tag | phase-based radiolocalization | static tag | stray reads | UHF-RFID systems</t>
  </si>
  <si>
    <t>The discrimination of tagged items moving along a conveyor belt from other tagged items that are present in the scenario is investigated, when a UHF-RFID gate is installed at a conveyor section. Indeed, tagged items that are static or randomly moving in the scenario (nomad tags) around the reader antenna could be detected even if they are not on the conveyor (false positive readings). The classification procedure here proposed exploits the SARFID phase-based technique used to localize tags on a conveyor belt, which takes advantage of the fact that the tagged items move along a conveyor, whose path and instantaneous speed are both known. The latter can be implemented with only a firmware upgrade, in any conveyor belt scenario already equipped with an RFID system, without any modification of the system infrastructure and additional (reference tags/multiple antennas) or ad hoc hardware. From experimental results in a real scenario, the discrimination between moving tags from static/nomad tags can be obtained with an overall accuracy greater than 99.9%, by employing only one reader antenna.</t>
  </si>
  <si>
    <t>2863-2870</t>
  </si>
  <si>
    <t>60028868;60028868</t>
  </si>
  <si>
    <t>35193544300;7003596999</t>
  </si>
  <si>
    <t>Buffi, Alice;Nepa, Paolo</t>
  </si>
  <si>
    <t>Buffi A.</t>
  </si>
  <si>
    <t>The SARFID technique for discriminating tagged items moving through a UHF-RFID gate</t>
  </si>
  <si>
    <t>10.1109/JSEN.2017.2680247</t>
  </si>
  <si>
    <t>2-s2.0-85018246693</t>
  </si>
  <si>
    <t>['ultimate bandwidth', 'time characterization', 'system capabilities', 'process algorithm', 'measurement bandwidth', 'field scanning', 'chip antenna', 'broad range']</t>
  </si>
  <si>
    <t>Electrooptic sampling | NLTL | Nonlinear transmission line | Synchronization</t>
  </si>
  <si>
    <t>In this paper, we present an open-loop electrooptic sampling system for real-time characterization and near-field scanning of ultrafast electronic devices. The system capabilities such as picosecond time resolution as well as 210¬†GHz of measurement bandwidth are verified with measurement of a CMOS nonlinear transmission line and an ultimate bandwidth of 230¬†GHz has been achieved with a post-process algorithm. The noise of the system is quantified and imaging over a broad range of frequencies for an on-chip antenna is demonstrated.</t>
  </si>
  <si>
    <t>60024260;60024260</t>
  </si>
  <si>
    <t>56023775100;6508211446</t>
  </si>
  <si>
    <t>Jamshidifar, Mehran;Bol√≠var, Peter Haring</t>
  </si>
  <si>
    <t>Siegen</t>
  </si>
  <si>
    <t>Universit√§t Siegen</t>
  </si>
  <si>
    <t>Jamshidifar M.</t>
  </si>
  <si>
    <t>Open-loop electrooptic sampling for real-time analysis and near-field imaging of ultrafast electronic devices</t>
  </si>
  <si>
    <t>10.1007/s11082-017-1028-1</t>
  </si>
  <si>
    <t>2-s2.0-85018260231</t>
  </si>
  <si>
    <t>['working state', 'varying environments', 'two simulations', 'target information', 'radar target', 'pattern synthesis', 'operating modes', 'object model', 'elitist non', 'echo signal', 'complex time', 'array elements']</t>
  </si>
  <si>
    <t>Due to the complex time-varying environments and the unknown target information, the uncertainty of target information is introduced into the echo signal. Owing to the uncertainty of target information, the number and operating modes of antenna array elements allocated for pattern synthesis are uncertain. Hence to reduce the influence of uncertainty of target information and save the antenna array elements, in the light of the uncertainty of the number and the distribution of the array elements in working state, a novel fuzzy random chance-constrained programming model of opportunistic digital array radar antenna aperture resource management is proposed. Moreover, this model can determine the information of radar target from the echo signal by reasonable resource management and allocation under the condition that the specified confidence levels are satisfied. Meanwhile, for solving the multi-object model, the fuzzy random simulation is integrated into fast and elitist non-dominated sorting genetic algorithm (NSGA_II) to compose a hybrid intelligent optimisation algorithm. Finally, two simulations are carried out to verify the validity of this model.</t>
  </si>
  <si>
    <t>829-837</t>
  </si>
  <si>
    <t>60021666;60021666;60026282;60021666-60073606</t>
  </si>
  <si>
    <t>57022900300;7202544850;57213565145;35307471000</t>
  </si>
  <si>
    <t>Han, Qinghua;Pan, Minghai;Gong, Shufeng;Long, Weijun</t>
  </si>
  <si>
    <t>Nanjing;Hangzhou;Nanjing</t>
  </si>
  <si>
    <t>Nanjing Research Institute of Electronics Technology;Zhejiang University of Technology;Nanjing University of Aeronautics and Astronautics</t>
  </si>
  <si>
    <t>60073606;60026282;60021666</t>
  </si>
  <si>
    <t>Han Q.</t>
  </si>
  <si>
    <t>Resource management of opportunistic digital array radar antenna aperture for pattern synthesis</t>
  </si>
  <si>
    <t>10.1049/iet-rsn.2016.0440</t>
  </si>
  <si>
    <t>2-s2.0-85018269580</t>
  </si>
  <si>
    <t>CMMI-1120724</t>
  </si>
  <si>
    <t>['weak absorbance', 'ultrathin structure', 'spacer layer', 'photoluminescence enhancement', 'optical field', 'numerical analysis', 'nanometer scale', 'monolayer mos2', 'flexible substrate', 'emitting devices', 'emission processes', 'emerging two', 'dimensional semiconductor', 'chip emitters', 'based devices', 'also supported', 'absorption cross']</t>
  </si>
  <si>
    <t>Monolayer MoS2 is an emerging two-dimensional semiconductor that has seen wide applications in optoelectronic and light-emitting devices. Here we report on the antenna-enhanced spontaneous emission of monolayer MoS2, which has weak absorbance and low intrinsic quantum yield. The ultrathin silver platelet antennas we use can both increase the absorption cross-section and improve the transmission efficiency via controlling the optical field at nanometer scale. Experimental results indicate the photoluminescence enhancement can reach 4 times, which is also supported by numerical analysis of both excitation and emission processes with respect to the thickness of spacer layer. This ultrathin structure can facilitate the development of on-chip emitters and valley-based devices, especially in cases of large area sample or flexible substrate.</t>
  </si>
  <si>
    <t>10261-10269</t>
  </si>
  <si>
    <t>60022195;60033100;60022195;60033100;60033100;60033100;60022195</t>
  </si>
  <si>
    <t>56956133900;55511486600;57190841381;55322217800;55508177500;55566202600;7101852972</t>
  </si>
  <si>
    <t>Yang, Yingyi;Wang, Di;Tan, Zheng Jie;Xiong, Xiang;Wang, Mu;Peng, Ruwen;Fang, Nicholas X.</t>
  </si>
  <si>
    <t>Nanjing;Cambridge</t>
  </si>
  <si>
    <t>Nanjing University;Massachusetts Institute of Technology</t>
  </si>
  <si>
    <t>60033100;60022195</t>
  </si>
  <si>
    <t>Ultrathin platelet antennas mediated light-matter interaction in monolayer MoS&lt;inf&gt;2&lt;/inf&gt;</t>
  </si>
  <si>
    <t>10.1364/OE.25.010261</t>
  </si>
  <si>
    <t>2-s2.0-85018277542</t>
  </si>
  <si>
    <t>['wideband multiple', 'successfully achieve', 'sr method', 'sparse recovery', 'single snapshot', 'range resolution', 'range direction', 'proposed method', 'planar array', 'moving target', 'joint sparsity', 'input multiple', 'improved imagery', 'high cross', 'former cross', 'fewer antennas', 'echo signal', 'driven method', 'achieved via', '2d cross']</t>
  </si>
  <si>
    <t>Three-dimensional (3D) imaging of a moving target can be achieved via a wideband multiple-input multiple-output (MIMO) radar with planar array in a single snapshot. The sparse recovery (SR) method has been introduced to deal with the MIMO imaging problem with sparse array recently. For sparse linear array, SR method can successfully achieve the high cross-range resolution. For sparse planar array, however, it is not effective to use a SR algorithm directly in 2D cross-range direction, because the final 2D imagery will be blurred by the SR-induced range cell migration (RCM) in the former cross-range direction. To remove the RCM, a joint sparsity-driven method is proposed in this study by exploiting the joint sparsity of echo signal. An improved imagery can be obtained with fewer antennas and higher calculation efficiency. Comparative experiments demonstrate the superiority of the proposed method.</t>
  </si>
  <si>
    <t>709-720</t>
  </si>
  <si>
    <t>56571695400;15043358100;57194006013;57189891896;57190011322</t>
  </si>
  <si>
    <t>Hu, Xiaowei;Tong, Ningning;Song, Baojun;Ding, Shanshan;Zhao, Xiaoru</t>
  </si>
  <si>
    <t>Joint sparsity-driven three-dimensional imaging method for multiple-input multiple-output radar with sparse antenna array</t>
  </si>
  <si>
    <t>10.1049/iet-rsn.2016.0108</t>
  </si>
  <si>
    <t>2-s2.0-85018282721</t>
  </si>
  <si>
    <t>['used either', 'unique combination', 'time monitoring', 'telemetry system', 'successfully carried', 'stabilization procedures', 'spanish navy', 'shore station', 'several ships', 'requirements related', 'redundant inertial', 'radar cross', 'positioning measurements', 'magnetic sensors', 'line processing', 'design targets', 'could also', 'board cranes', 'antenna stabilizers']</t>
  </si>
  <si>
    <t>Inertial measurement system (IMU) | Inverse synthetic aperture radar (ISAR) | Radar imaging | Radio data link | Telemetry</t>
  </si>
  <si>
    <t>A telemetry system for real-time monitoring of the motions, position, speed and course of a ship at sea is presented in this work. The system, conceived as a subsystem of a radar cross-section measurement unit, could also be used in other applications as ships dynamics characterization, on-board cranes, antenna stabilizers, etc. This system was designed to be stand-alone, reliable, easy to deploy, low-cost and free of requirements related to stabilization procedures. In order to achieve such a unique combination of functionalities, we have developed a telemetry system based on redundant inertial and magnetic sensors and GPS (Global Positioning System) measurements. It provides a proper data storage and also has real-time radio data transmission capabilities to an on-shore station. The output of the system can be used either for on-line or off-line processing. Additionally, the system uses dual technologies and COTS (Commercial Off-The-Shelf) components. Motion-positioning measurements and radio data link tests were successfully carried out in several ships of the Spanish Navy, proving the compliance with the design targets and validating our telemetry system.</t>
  </si>
  <si>
    <t>60106622;60026134;60026134</t>
  </si>
  <si>
    <t>56287443600;14059708500;6507847636</t>
  </si>
  <si>
    <t>N√∫√±ez, Jos√© M.;Ara√∫jo, Marta G.;Garc√≠a-Tu√±√≥n, I.</t>
  </si>
  <si>
    <t>Marin;Vigo</t>
  </si>
  <si>
    <t>Centro Universitario de la Defensa, Marin;Universidade de Vigo</t>
  </si>
  <si>
    <t>60106622;60026134</t>
  </si>
  <si>
    <t>N√∫√±ez J.</t>
  </si>
  <si>
    <t>Real-time telemetry system for monitoring motion of ships based on inertial sensors</t>
  </si>
  <si>
    <t>10.3390/s17050948</t>
  </si>
  <si>
    <t>2-s2.0-85018301580</t>
  </si>
  <si>
    <t>Nederlandse Organisatie voor Wetenschappelijk Onderzoek</t>
  </si>
  <si>
    <t>['theoretical calculations', 'plasmonic nanoantennas', 'periodic structures', 'periodic lattices', 'periodic arrays', 'nearby fluorophores', 'light scattering', 'light emission', 'individual nanoantennas', 'great potential', 'golden spirals', 'fourier transform', 'forward emission', 'first investigate', 'figure presented', 'enhancement occurs', 'emitting devices', 'deterministic structures', 'combining k', 'broadband light', 'broad range', 'also encloses']</t>
  </si>
  <si>
    <t>plasmonic antennas | spontaneous emission | Vogel's spiral</t>
  </si>
  <si>
    <t>Periodic arrays of plasmonic nanoantennas can enhance the directionality of light emission of nearby fluorophores and, therefore, have a great potential for a broad range of applications. Unfortunately, their narrow spectral bandwidth and the anisotropy of their optical resonances limit the use of these structures in applications such as solid state lighting. In this article, we study an alternative for periodic structures: Vogel's golden spirals. These spirals are deterministic structures with an approximate circular symmetry and a Fourier transform that is much more broadband than that of periodic lattices. Combining k-space Stokes polarimetry and theoretical calculations, we first investigate the light scattering from Vogel's arrays and the coupling between individual nanoantennas. Next, photoluminescence measurements show that the spirals can enhance the forward emission of incoherent fluorescent sources embedded in a waveguide that also encloses the spiral. The enhancement occurs over a broad spectral band, proving the potential of Vogel's golden spirals for broadband light-emitting devices. (Figure presented.).</t>
  </si>
  <si>
    <t>Laser and Photonics Reviews</t>
  </si>
  <si>
    <t>60005398;60005398;60005398;60005398</t>
  </si>
  <si>
    <t>56797435600;57194011349;7006748473;6507519410</t>
  </si>
  <si>
    <t>Guo, Ke;Du, Mengqi;Osorio, Clara I.;Koenderink, A. Femius</t>
  </si>
  <si>
    <t>FOM Institute for Atomic and Molecular Physics - AMOLF</t>
  </si>
  <si>
    <t>Guo K.</t>
  </si>
  <si>
    <t>Broadband light scattering and photoluminescence enhancement from plasmonic Vogel's golden spirals</t>
  </si>
  <si>
    <t>10.1002/lpor.201600235</t>
  </si>
  <si>
    <t>2-s2.0-85018312349</t>
  </si>
  <si>
    <t>['voltage wire', 'typically high', 'study deals', 'removed using', 'proposed procedure', 'new processing', 'ml algorithms', 'method based', 'maximum likelihood', 'major drawback', 'detection scheme', 'crucial information', 'computational burden', 'close targets', 'avoid problem', '1 km']</t>
  </si>
  <si>
    <t>This study deals with the sense and avoid problem for an helicopter. The objective of such a system is to early detect collision targets (typically high-voltage wires). The direction of arrival (DoA) of the target is then a crucial information. In severe multipath environments (flight over a river, for instance), classical DoA estimation schemes dramatically degrade. The authors make use of a method based on the maximum likelihood (ML) principle that can resolve two highly correlated and close targets. The major drawback of ML algorithms, namely the computational burden, is removed using an approximation for closely space targets. The contribution of this study is twofold. The authors first extend the approximated ML DoA estimation to the case of non-uniform linear antennas and complete the procedure by a detection scheme. Second, they attest the validity of this new processing on real radar data. Hence, they show that the proposed procedure is able to detect a high-voltage wire, over a river, at ranges up to 1 km, where a capon beamformer cannot.</t>
  </si>
  <si>
    <t>797-801</t>
  </si>
  <si>
    <t>115926790;60016234;60003635</t>
  </si>
  <si>
    <t>6602264501;7102860282;57194023602</t>
  </si>
  <si>
    <t>Bonacci, David;Vincent, Fran√ßois;Gigleux, Benjamin</t>
  </si>
  <si>
    <t>France;United States;France</t>
  </si>
  <si>
    <t>Toulouse;Cedar Rapids;Toulouse</t>
  </si>
  <si>
    <t>ISAE - SUPAERO;Rockwell Collins;T√©SA</t>
  </si>
  <si>
    <t>60016234;60003635;115926790</t>
  </si>
  <si>
    <t>Bonacci D.</t>
  </si>
  <si>
    <t>Robust DoA estimation in case of multipath environment for a sense and avoid airborne radar</t>
  </si>
  <si>
    <t>10.1049/iet-rsn.2016.0446</t>
  </si>
  <si>
    <t>2-s2.0-85018318751</t>
  </si>
  <si>
    <t>['weak quiet', 'vertical component', 'use state', 'technique requires', 'systematic discrepancy', 'successful exploitation', 'submm wavelengths', 'submm ).', 'submillimeter wavelengths', 'submillimeter array', 'spatial resolution', 'solar chromosphere', 'restored field', 'relevant wavelengths', 'probably due', 'principal factor', 'primary beam', 'precision observations', 'powerful tool', 'polarization properties', 'model field', 'millimeter wavelengths', 'millimeter frequencies', 'magnetic field', 'longitudinal component', 'heights contributing', 'good correlation', 'free radiation', 'free emission', 'dimensional non', 'detailed tests', 'convenient reference', 'accurate measurements']</t>
  </si>
  <si>
    <t>Sun: Atmosphere | Sun: Chromosphere | Sun: Magnetic fields | Sun: Radio radiation</t>
  </si>
  <si>
    <t>Aims. We use state-of-The-Art, three-dimensional non-local thermodynamic equilibrium (non-LTE) radiative magnetohydrodynamic simulations of the quiet solar atmosphere to carry out detailed tests of chromospheric magnetic field diagnostics from free-free radiation at millimeter and submillimeter wavelengths (mm/submm). Methods. The vertical component of the magnetic field was deduced from the mm/submm brightness spectra and the degree of circular polarization synthesized at millimeter frequencies. We used the frequency bands observed by the Atacama Large Millimeter/Submillimeter Array (ALMA) as a convenient reference. The magnetic field maps obtained describe the longitudinal magnetic field at the effective formation heights of the relevant wavelengths in the solar chromosphere. Results. The comparison of the deduced and model chromospheric magnetic fields at the spatial resolution of both the model and current observations demonstrates a good correlation, but has a tendency to underestimate the model field. The systematic discrepancy of about 10% is probably due to averaging of the restored field over the heights contributing to the radiation, weighted by the strength of the contribution. On the whole, the method of probing the longitudinal component of the magnetic field with free-free emission at mm/submm wavelengths is found to be applicable to measurements of the weak quiet-Sun magnetic fields. However, successful exploitation of this technique requires very accurate measurements of the polarization properties (primary beam and receiver polarization response) of the antennas, which will be the principal factor that determines the level to which chromospheric magnetic fields can be measured. Conclusions. Consequently, high-resolution and high-precision observations of circularly polarized radiation at millimeter wavelengths can be a powerful tool for producing chromospheric longitudinal magnetograms.</t>
  </si>
  <si>
    <t>A43</t>
  </si>
  <si>
    <t>60017695-60022904-60031888;60019228;60017695-60001873;60022904;60010348</t>
  </si>
  <si>
    <t>6507020712;55452520400;7004469363;7004310338;7102104394</t>
  </si>
  <si>
    <t>Loukitcheva, M.;White, S. M.;Solanki, S. K.;Fleishman, G. D.;Carlsson, M.</t>
  </si>
  <si>
    <t>Russian Federation;United States;United States;Germany;Norway;South Korea</t>
  </si>
  <si>
    <t>Saint Petersburg (ex Leningrad);Newark;Dayton;Gottingen;Oslo;Seoul</t>
  </si>
  <si>
    <t>Saint Petersburg State University;New Jersey Institute of Technology;Air Force Research Laboratory;Max Planck Institute for Solar System Research;Universitetet i Oslo;Kyung Hee University</t>
  </si>
  <si>
    <t>60031888;60022904;60019228;60017695;60010348;60001873</t>
  </si>
  <si>
    <t>Loukitcheva M.</t>
  </si>
  <si>
    <t>Millimeter radiation from a 3D model of the solar atmosphere: II. Chromospheric magnetic field</t>
  </si>
  <si>
    <t>10.1051/0004-6361/201629099</t>
  </si>
  <si>
    <t>2-s2.0-85018323146</t>
  </si>
  <si>
    <t>PJP/2015/FKEKK(2B)/S01406</t>
  </si>
  <si>
    <t>['time reduce', 'significantly lowered', 'side lobes', 'side lobe', 'realised gain', 'radiation patterns', 'pushed higher', 'paper investigates', 'material used', 'help improving', 'front lobe', 'dipole antenna', 'different angle', '8 ghz', '543 db']</t>
  </si>
  <si>
    <t>Artificial Magnetic Conductor (AMC) | Dipole antenna and 8 Connected Branches Uniplanar (8 CBU) | Electromagnetic Band Gap (EBG) | Frequency Selective Surface (FSS)</t>
  </si>
  <si>
    <t>This paper investigates the performances of dipole antenna incorporated with and without 8 CBU AMC-EBG and 8 CBU FSS at 5.8 GHz. The designs are simulated on Rogers RO 3010. Due to the flexibility of the material used as a substrate, the effect of a different angle is investigated. Both 8 CBU AMC-EBG and 8 CBU FSS act as reasonably good ground plane for the dipole antenna and help improving the realised gain and improve the radiation patterns by push the front lobe at the same time reduce the side lobes. The maximum improvements led by dipole antenna with 8 CBU AMC-EBG thus 8.543 dB of realised gain achieved and the front lobe is pushed higher and the side lobe is significantly lowered than with 8 CBU FSS. The designs of dipole antenna with 8 CBU AMC-EBG and 8 CBU FSS can be applied as high gain atenna for Intelligent Transport System (ITS).</t>
  </si>
  <si>
    <t>27-34</t>
  </si>
  <si>
    <t>Jurnal Teknologi</t>
  </si>
  <si>
    <t>25031278200;57193829998;36242754200</t>
  </si>
  <si>
    <t>Abu, Maisarah;Md Ali, Siti Adlina;Zabri, Siti Normi</t>
  </si>
  <si>
    <t>Improvement of dipole antenna gain using 8 CBU AMC-EBG and 8 CBU FSS</t>
  </si>
  <si>
    <t>10.11113/jt.v79.7872</t>
  </si>
  <si>
    <t>2-s2.0-85018327267</t>
  </si>
  <si>
    <t>['small crustaceans', 'setose antennae', 'remaining species', 'pseudaeginella arraialensis', 'new species', 'intraspecific variation', 'high contribution', 'gnathopod 2', 'genus mainly', 'fouling communities', 'dorsal projections', 'distinguished easily', 'also included', 'abundant material']</t>
  </si>
  <si>
    <t>Artificial habitats | Brazil | Caprellidae | New species | Pseudaeginella | Rio de Janeiro</t>
  </si>
  <si>
    <t>A new species of caprellid, Pseudaeginella arraialensis, is described from Arraial do Cabo, Rio de Janeiro, Brazil. Abundant material was collected in Praia do Forno, associated to hydroids and algae of natural rocky substrata and fouling communities of artificial floating structures. The new species can be distinguished easily from the remaining species in the genus mainly by the pattern of dorsal projections, and by the setose antennae and gnathopod 2 in males. The dietary analysis revealed that the species is omnivorous, with a high contribution of small crustaceans in its diet. Detailed figures showing ontogenetic development and intraspecific variation of P. arraialensis are also included.</t>
  </si>
  <si>
    <t>388-400</t>
  </si>
  <si>
    <t>60033284-60016476;60015043;60033284</t>
  </si>
  <si>
    <t>54407420600;46661714800;7003906814</t>
  </si>
  <si>
    <t>Ros, Macarena;Lacerda, Mariana B.;Guerra-Garc√≠a, Jos√© M.</t>
  </si>
  <si>
    <t>Spain;Spain;Brazil</t>
  </si>
  <si>
    <t>Sevilla;Cadiz;Curitiba</t>
  </si>
  <si>
    <t>Universidad de Sevilla;Universidad de C√°diz;Universidade Federal do Parana</t>
  </si>
  <si>
    <t>60033284;60016476;60015043</t>
  </si>
  <si>
    <t>Ros M.</t>
  </si>
  <si>
    <t>A new caprellid species (Crustacea: Amphipoda: Senticaudata) from Brazil</t>
  </si>
  <si>
    <t>10.11646/zootaxa.4258.4.6</t>
  </si>
  <si>
    <t>2-s2.0-85018336768</t>
  </si>
  <si>
    <t>['within bounds', 'sensors mounted', 'proposed algorithm', 'physical meaning', 'line estimation', 'light trucks', 'information obtained', 'high center', 'heavy vehicles', 'gps ),', 'easily obtained', 'dkf ),', 'directly measured', 'current vehicles', 'cog ),', 'algorithm uses']</t>
  </si>
  <si>
    <t>Dual Kalman filter | Parameter estimation | Probability density function (PDF) truncation | Sensor fusion | State estimation | Vehicle dynamics | Vehicle roll angle</t>
  </si>
  <si>
    <t>Vehicles with a high center of gravity (COG), such as light trucks and heavy vehicles, are prone to rollover. This kind of accident causes nearly 33% of all deaths from passenger vehicle crashes. Nowadays, these vehicles are incorporating roll stability control (RSC) systems to improve their safety. Most of the RSC systems require the vehicle roll angle as a known input variable to predict the lateral load transfer. The vehicle roll angle can be directly measured by a dual antenna global positioning system (GPS), but it is expensive. For this reason, it is important to estimate the vehicle roll angle from sensors installed onboard in current vehicles. On the other hand, the knowledge of the vehicle‚Äôs parameters values is essential to obtain an accurate vehicle response. Some of vehicle parameters cannot be easily obtained and they can vary over time. In this paper, an algorithm for the simultaneous on-line estimation of vehicle‚Äôs roll angle and parameters is proposed. This algorithm uses a probability density function (PDF)-based truncation method in combination with a dual Kalman filter (DKF), to guarantee that both vehicle‚Äôs states and parameters are within bounds that have a physical meaning, using the information obtained from sensors mounted on vehicles. Experimental results show the effectiveness of the proposed algorithm.</t>
  </si>
  <si>
    <t>60001741;60001741;60001741;60016536;60001741</t>
  </si>
  <si>
    <t>57191038047;56096940100;9250262700;15750452800;35951455400</t>
  </si>
  <si>
    <t>Vargas-Melendez, Leandro;Boada, Beatriz L.;Boada, Maria Jesus L.;Gauchia, Antonio;Diaz, Vicente</t>
  </si>
  <si>
    <t>United States;Spain</t>
  </si>
  <si>
    <t>Houghton;Madrid</t>
  </si>
  <si>
    <t>Michigan Technological University;Universidad Carlos III de Madrid</t>
  </si>
  <si>
    <t>60016536;60001741</t>
  </si>
  <si>
    <t>Vargas-Melendez L.</t>
  </si>
  <si>
    <t>Sensor fusion based on an integrated neural network and probability density function (Pdf) dual Kalman filter for on-line estimation of vehicle parameters and states</t>
  </si>
  <si>
    <t>10.3390/s17050987</t>
  </si>
  <si>
    <t>2-s2.0-85018371006</t>
  </si>
  <si>
    <t>['thermal motion', 'resistance profiles', 'plasma electrons', 'physical characteristics', 'kinetic theory', 'helicon plasma', 'electromagnetic wave', 'collisional effects', 'charged particles']</t>
  </si>
  <si>
    <t>The effects of the thermal motion of charged particles on physical characteristics of collisional helicon plasmas are investigated. First, the dielectric permittivity tensor of a helicon plasma is obtained by considering the thermal and collisional effects in the kinetic theory. Then, the electromagnetic wave and plasma resistance equations are presented and solved in a helicon plasma source with a Nagoya type III antenna. It is shown that by increasing the temperature of plasma electrons, the effective collision frequency is increased, and consequently, the peaks of resistance profiles are lowered and broadened.</t>
  </si>
  <si>
    <t>57194036320;6602677766</t>
  </si>
  <si>
    <t>Kabir, M.;Niknam, A. R.</t>
  </si>
  <si>
    <t>Kabir M.</t>
  </si>
  <si>
    <t>Modification of electromagnetic fields and plasma resistance by thermal effects in helicon plasmas</t>
  </si>
  <si>
    <t>10.1063/1.4983044</t>
  </si>
  <si>
    <t>2-s2.0-85018373104</t>
  </si>
  <si>
    <t>3-135-35-RG</t>
  </si>
  <si>
    <t>['type slit', 'swb applications', 'super wideband', 'simple construction', 'reinforced woven', 'ratio bandwidth', 'promising candidate', 'microstrip line', 'glass material', 'considerable bdr', 'connected precisely', 'applications printed', '41 %),', '40 ghz']</t>
  </si>
  <si>
    <t>bandwidth dimension ratio | epoxy resin | fiberglass | microstrip line-fed | super wideband</t>
  </si>
  <si>
    <t>A microstrip line-fed monopole antenna is proposed for super wideband (SWB) applications printed on an epoxy-resin-reinforced woven-glass material. The reported SWB antenna has been made of a rectangular partial ground plane with an L-type slit and a heart-shaped radiating patch. This antenna is connected precisely by a tapered feed line that provides SWB greater than ultra-wideband. The heart-shaped radiating patch and the partial ground plane containing a gap and an L-type slit on ground plane also play paramount roles to procure wide impedance bandwidth. It is determined from measurements that this antenna contains SWB characteristic [voltage standing wave ratio (VSWR) ‚â§2] spanning from 1.30 to 40 GHz (187.41%), with a bandwidth dimension ratio (BDR) of 5544.66 and a ratio bandwidth of 30.77:1. Simple construction, sharp surface current flow, much impedance bandwidth, nearly omnidirectional radiation patterns, stable peak gain (2.20-6.06 dBi), time domain performance, and considerable BDR (5544.66) make it a promising candidate for SWB applications.</t>
  </si>
  <si>
    <t>361-370</t>
  </si>
  <si>
    <t>60001821;60004582;60004582;60001821;60001821;60001821;60001821</t>
  </si>
  <si>
    <t>57225862351;6602197053;55615601700;55328836300;55329920200;57219314703;24483332300</t>
  </si>
  <si>
    <t>Islam, Md Moinul;Aldhaheri, Rabah Wasel;Sheikh, Muntasir Mohammad;Islam, Mohammad Tariqul;Samsuzzaman, Md;Faruque, Mohammad Rashed Iqbal;Misran, Norbahiah</t>
  </si>
  <si>
    <t>Microstrip line-fed monopole antenna on an epoxy-resin-reinforced woven-glass material for super wideband applications</t>
  </si>
  <si>
    <t>10.1515/secm-2015-0156</t>
  </si>
  <si>
    <t>2-s2.0-85018401084</t>
  </si>
  <si>
    <t>['tissue kit', 'three methods', 'specimens tested', 'samples treated', 'pcr production', 'often difficult', 'morphological identification', 'morphological features', 'important features', 'identify species', 'forewing features', 'dna extraction', 'dna barcoding', 'develop non', 'destructive method', 'chelex method']</t>
  </si>
  <si>
    <t>Chelex method | Encarsia formosa | Minute insects | Non-destructive DNA extraction</t>
  </si>
  <si>
    <t>Although it is important to identify species of pest and natural enemy insects in agriculture, morphological identification alone is often difficult. Because a combination of morphological identification and DNA barcoding is very important for identifying indiscriminable species, there is a need to develop non-destructive DNA extraction methods. Here, we compared three general methods of DNA extraction‚Äîthe Chelex method, PrepMan¬Æ Ultra Reagent, and DNeasy¬Æ Blood and Tissue Kit‚Äîin the search for a rapid, simple, and non-destructive method of DNA extraction from pest and natural enemy specimens. Amplification of PCR production was achieved with the Chelex method and the DNeasy¬Æ Blood and Tissue Kit. However, not all specimens tested by the PrepMan¬Æ Ultra Reagent method yielded amplification products. Observation of the morphological features of dried Encarsia formosa specimens revealed that all heads and leg segments remained intact after DNA extraction by each of the three methods. Almost all samples treated with the PrepMan¬Æ Ultra Reagent method had large, discernible morphological changes, in particular, of the antennae and forewings, which are important features for identifying minute wasps. In contrast, the antennae and forewings of specimens on which we used the Chelex method suffered little damage. Use of the DNeasy¬Æ Blood and Tissue Kit method did not alter the forewing features, but strong wrinkles appeared in the antennae. We discuss the DNA extraction techniques from the perspective of these results.</t>
  </si>
  <si>
    <t>349-352</t>
  </si>
  <si>
    <t>60014250;115617180;60011418</t>
  </si>
  <si>
    <t>35798764300;35798331000;6602962146</t>
  </si>
  <si>
    <t>Miura, Kazuki;Higashiura, Yoshimitsu;Maeto, Kaoru</t>
  </si>
  <si>
    <t>Tsukuba;Kobe;Yamaguchi</t>
  </si>
  <si>
    <t>National Agriculture and Food Research Organization, NARO;Kobe University;Yamaguchi Prefectural Agriculture and Forestry General Technology Center</t>
  </si>
  <si>
    <t>60014250;60011418;115617180</t>
  </si>
  <si>
    <t>Miura K.</t>
  </si>
  <si>
    <t>Evaluation of easy, non-destructive methods of DNA extraction from minute insects</t>
  </si>
  <si>
    <t>10.1007/s13355-017-0481-4</t>
  </si>
  <si>
    <t>2-s2.0-85018411945</t>
  </si>
  <si>
    <t>16K07511</t>
  </si>
  <si>
    <t>['worker differentiation', 'worker development', 'successfully discriminated', 'one soldier', 'mature colonies', 'markedly shorter', 'male second', 'maintained longitudinally', 'instar larvae', 'incipient colony', 'incipient colonies', 'higher termites', 'head width', 'female second', 'earlier instar', 'developmental stages', 'developmental period', 'developmental pathway', 'colony foundation', 'clearer understanding', 'apical taxa']</t>
  </si>
  <si>
    <t>Incipient colony | Sex ratio | Soldier differentiation | Termite</t>
  </si>
  <si>
    <t>In phylogenetically ancestral taxa of termites (the so-called lower termites), at least one soldier emerges and is maintained longitudinally in each incipient colony. However, in apical taxa (the so-called higher termites), the developmental pathway and regulation of soldiers in incipient colonies currently remain unknown. We therefore examined soldier and worker development in incipient colonies of higher termites (Nasutitermes takasagoensis Shiraki). Developmental stages and castes were successfully discriminated by head width in incipient colonies 4¬†months after colony foundation. Furthermore, differences were observed in the number of bristles on antennae between first- and second-instar larvae. In N. takasagoensis, there was more than one soldier in each incipient colony 4¬†months after its foundation. Presoldiers in the incipient colonies were differentiated from an earlier instar (male second-instar larvae), whereas, in mature colonies, they were differentiated from male third instars¬†(=¬†minor workers). The developmental period of the former (7¬†days) was markedly shorter than that of the latter (14¬†days). All female second-instar larvae molted into workers. The developmental processes shown here are useful for obtaining a clearer understanding of the mechanisms of soldier/worker differentiation in higher termites.</t>
  </si>
  <si>
    <t>329-335</t>
  </si>
  <si>
    <t>60002561-60021895-60000264;60000264;60021895</t>
  </si>
  <si>
    <t>35182007700;6602719197;7202168623</t>
  </si>
  <si>
    <t>Toga, Kouhei;Minakuchi, Chieka;Maekawa, Kiyoto</t>
  </si>
  <si>
    <t>Toyama;Tokyo;Nagoya</t>
  </si>
  <si>
    <t>University of Toyama;Nihon University;Nagoya University</t>
  </si>
  <si>
    <t>60021895;60002561;60000264</t>
  </si>
  <si>
    <t>Toga K.</t>
  </si>
  <si>
    <t>Soldiers are differentiated from male larval stages in incipient colonies of Nasutitermes takasagoensis (Isoptera: Termitidae)</t>
  </si>
  <si>
    <t>10.1007/s13355-017-0485-0</t>
  </si>
  <si>
    <t>2-s2.0-85018450491</t>
  </si>
  <si>
    <t>['waveguide method', 'transmission characteristics', 'simulated ones', 'ring resonators', 'ring resonator', 'results show', 'periodic split', 'periodic multi', 'paper proposes', 'measured results', 'layer metamaterial', 'high attenuation', 'good agreement', 'design based']</t>
  </si>
  <si>
    <t>This paper proposes an efficient broadband multi-layer metamaterial (MM) design based on quasi-log-periodic split-ring resonators (SRRs) array. The arrangement of the quasi-log-periodic structure variables of the split-ring resonator is discussed for high attenuation and wide bandgap applications. The five-layer SRR‚ÄìMM is designed, analyzed, and fabricated. The waveguide method is used to measure the transmission characteristics, and the measured results are in good agreement with the simulated ones. The suppression frequency bandwidth is about 40% from 8.5 to 12.5¬†GHz. The results show that the wide bandgap characteristics can be effectively obtained using the quasi-log-periodic multi-layer metamaterial design.</t>
  </si>
  <si>
    <t>56544775400;24080783500;35303384500;57194051150;57194063866</t>
  </si>
  <si>
    <t>Zhu, Yan Wu;Li, Long;Qiu, Yang;Piao, Wei Tao;Zhang, Yu Jie</t>
  </si>
  <si>
    <t>Zhu Y.W.</t>
  </si>
  <si>
    <t>Broadband multi-layer metamaterial design based on quasi-log-periodic split-ring resonators</t>
  </si>
  <si>
    <t>10.1007/s00339-017-0959-5</t>
  </si>
  <si>
    <t>2-s2.0-85018463542</t>
  </si>
  <si>
    <t>['wave systems', 'vertical plane', 'two angles', 'thus validating', 'theoretical analysis', 'systematic scheme', 'system estimates', 'superior candidate', 'signal processor', 'shaped configuration', 'respective angle', 'prototype system', 'proposed system', 'proposed scheme', 'proposed eight', 'propagation vector', 'presented along', 'phase discriminator', 'outstanding functionality', 'main applications', 'low cost', 'level measurements', 'interferometer extracts', 'ghz range', 'excellent results', 'electromagnetic beam', 'either horizontal', 'contain information', 'consecutive errors', 'compact size', 'briefly discussed', 'band ).', 'antenna misalignment', 'angular detection']</t>
  </si>
  <si>
    <t>2-D | Angle of arrival (AOA) | antenna | detector | direction finding | direction of arrival (DOA) | interferometer | misalignment | multiport | plane wave | six-port</t>
  </si>
  <si>
    <t>A systematic scheme for finding the direction of arrival (DOA) or 2-D angle of arrival (AOA) of an electromagnetic beam is proposed and demonstrated in this paper. This system estimates the respective angle of propagation vector of an incoming plane wave in either horizontal or vertical plane. It consists of three main parts, namely, an antenna, a multiport wave interferometric receiver or phase discriminator, and a signal processor. The antenna is composed of four receiving elements located in the same plane, which is arranged in a diamond-shaped configuration. The received signals manifest relative phase differences that contain information about the beam's DOA. With the proposed eight-port junction topology, the interferometer extracts these informative phase differences and leaves them for a simple signal processing algorithm to estimate the two angles. The theoretical analysis of the proposed scheme is presented along with system-level simulation results for the proof of concept. In addition, an appropriate calibration technique is formulated to deal with nonidealities and consecutive errors in practice. One of the main applications of such a system is related to the angular detection of an antenna-to-antenna misalignment in pencil beam millimeter-wave systems. Therefore, implementation of the presented system scheme for millimeter wave applications is briefly discussed for its prototyping over 60-GHz range (V-band). Finally, the performance of the prototype system is assessed through a set of system-level measurements. Excellent results are obtained, thus validating the outstanding functionality of the proposed system. Simplicity, low cost, compact size, and operational accuracy make this system a superior candidate for 2-D angle detection applications.</t>
  </si>
  <si>
    <t>1767-1779</t>
  </si>
  <si>
    <t>60104244;60005415;60104244</t>
  </si>
  <si>
    <t>55911288100;22957291200;9042159400</t>
  </si>
  <si>
    <t>Moghaddasi, Jaber;Djerafi, Tarek;Wu, Ke</t>
  </si>
  <si>
    <t>Centre de Recherche Poly-Grames;Centre √ânergie Mat√©riaux T√©l√©communications</t>
  </si>
  <si>
    <t>60104244;60005415</t>
  </si>
  <si>
    <t>Moghaddasi J.</t>
  </si>
  <si>
    <t>Multiport Interferometer-Enabled 2-D Angle of Arrival (AOA) Estimation System</t>
  </si>
  <si>
    <t>10.1109/TMTT.2017.2690869</t>
  </si>
  <si>
    <t>2-s2.0-85018474703</t>
  </si>
  <si>
    <t>['seven ors', 'sensory neurons', 'response spectra', 'poorly investigated', 'pest management', 'new baits', 'molecular basis', 'larval olfaction', 'larval gustation', 'larval antennae', 'functionally identified', 'formulated based', 'first evidence', 'essential components', 'combinatorial manner', 'chemotaxis assays', 'caterpillar chemotaxis', 'armigera larvae', 'active odorants']</t>
  </si>
  <si>
    <t>Behavioural assay | Helicoverpa armigera | In situ hybridization | Odorant receptor | Two-electrode voltage-clamp recording | Xenopus expression system</t>
  </si>
  <si>
    <t>Lepidopteran caterpillars rely on olfaction and gustation to discriminate among food sources. Compared to the larval gustation, the larval olfaction has been poorly investigated. To uncover the molecular basis of olfaction in Helicoverpa armigera larvae, we identified 17 odorant receptor (Or) genes in larval antennae and maxillae using transcriptome sequencing, and functionally identified the response spectra of seven Ors to ecologically relevant odorants. Innate behavioural responses of larvae to active odorants were evaluated in chemotaxis assays. Several odorant blends were formulated based on the Ors tuning spectra and caterpillar chemotaxis. A four-component blend strongly attracted H. armigera larvae, and cis-jasmone and 1-pentanol were identified as essential components. Localization analyses showed that the two Ors detecting these components (Or41 and Or52) were expressed in the same sensory neurons. This is the first evidence that Ors in a polyphagous caterpillar respond to odorants in a combinatorial manner. The design of attractants to target specific olfactory pathways may promote the development of new baits for pest management.</t>
  </si>
  <si>
    <t>48-62</t>
  </si>
  <si>
    <t>60029608-60027363;60029608-60027363;60029608;60029608-60027363</t>
  </si>
  <si>
    <t>56106441100;56540870100;54911330400;57188996279</t>
  </si>
  <si>
    <t>Di, Chang;Ning, Chao;Huang, Ling Qiao;Wang, Chen Zhu</t>
  </si>
  <si>
    <t>Haidian;Beijing</t>
  </si>
  <si>
    <t>Institute of Zoology Chinese Academy of Sciences;University of Chinese Academy of Sciences</t>
  </si>
  <si>
    <t>60029608;60027363</t>
  </si>
  <si>
    <t>Di C.</t>
  </si>
  <si>
    <t>Design of larval chemical attractants based on odorant response spectra of odorant receptors in the cotton bollworm</t>
  </si>
  <si>
    <t>S0965174817300486</t>
  </si>
  <si>
    <t>10.1016/j.ibmb.2017.03.007</t>
  </si>
  <si>
    <t>2-s2.0-85018498329</t>
  </si>
  <si>
    <t>['waveguide transition', 'siw antenna', 'siw ),', 'plane split', 'investigated using', 'integrated circuit', 'insertion loss', 'hollow siw', 'ghz bandwidth', 'block technology', 'bend siw', 'back transition', '6 db', '300 ghz']</t>
  </si>
  <si>
    <t>Low-temperature cofired ceramic (LTCC) | Packaging | Substrate integrated waveguide | Terahertz | Waveguide transitions</t>
  </si>
  <si>
    <t>We present a compact terahertz antenna-in-package solution using a substrate integrated waveguide (SIW), which connects an integrated circuit (IC) to an SIW antenna. To suppress the leakage of electromagnetic waves due to bending a low-temperature cofired ceramic (LTCC) substrate, an H-plane bend SIW in the LTCC was investigated using the E-plane split-block technology. We introduced an IC with a CPW-to-waveguide transition into the hollow SIW. The insertion loss, estimated by measuring a back-to-back transition with the H-plane-bend SIW, is 1.6 dB at 300 GHz, and 49-GHz bandwidth with less than 10-dB return loss is achieved.</t>
  </si>
  <si>
    <t>440-442</t>
  </si>
  <si>
    <t>60025555;60025555;60025555;60025555</t>
  </si>
  <si>
    <t>56022705400;55568215200;7202461821;6603716442</t>
  </si>
  <si>
    <t>Tajima, Takuro;Song, Ho Jin;Matsuzaki, Hideaki;Yaita, Makoto</t>
  </si>
  <si>
    <t>Tajima T.</t>
  </si>
  <si>
    <t>LTCC-integrated H-plane Bends for THz antenna-in-package solution</t>
  </si>
  <si>
    <t>10.1109/LMWC.2017.2690865</t>
  </si>
  <si>
    <t>2-s2.0-85018635316</t>
  </si>
  <si>
    <t>['wideband applications', 'two modes', 'show presence', 'second iteration', 'resonant frequency', 'rectangular ring', 'proposed antenna', 'peak gain', 'minkowski fractals', 'measured gain', 'like modes', 'impedance bandwidth', 'frequency range', 'combining sierpinski', 'around 3', '85 ghz', '74 dbi', '66 %)', '52 ghz', '4 œµr2', '25 ghz', '13 dbi', '10 db', '02 ghz']</t>
  </si>
  <si>
    <t>Bandwidth | dual-element | fractal | gain | rectangular dielectric resonator antenna (RDRA)</t>
  </si>
  <si>
    <t>In this paper, a novel embedded dual-element rectangular dielectric resonator antenna (RDRA) combining Sierpinski and Minkowski fractals is proposed to reduce the size and for wideband applications. To enhance the impedance bandwidth, a DR1 with dielectric material Rogers RT6010 œµr1= 10.2 is embedded concentrically inside the DR2. DR2 is a rectangular ring with dielectric material FR-4 œµr2= 4.3 The proposed antenna offers a wide impedance bandwidth of around 3.52 GHz (66%) for S11 &lt; -10 dB at a resonant frequency of 3.85 GHz. Experiments have been conducted up to the second iteration of fractal with various indentation factors. Two modes have also been investigated that show presence of both TE11Œ¥ Z(0 &lt; Œ¥ ‚â§ 1) TE11Œ¥Z(0 &lt; Œ¥ ‚â§ 1) like modes. The peak gain of proposed antenna is 6.74 dBi at 6.25 GHz. The measured gain is above 5.13 dBi in the frequency range from 3.5 to 7.02 GHz (impedance bandwidth) of operation.</t>
  </si>
  <si>
    <t>786-791</t>
  </si>
  <si>
    <t>57189005995;56770120400;55354263100</t>
  </si>
  <si>
    <t>Kiran, Duggirala Venkata;Sankaranarayanan, Dileep;Mukherjee, Biswajeet</t>
  </si>
  <si>
    <t>Kiran D.</t>
  </si>
  <si>
    <t>Compact Embedded Dual-Element Rectangular Dielectric Resonator Antenna Combining Sierpinski and Minkowski Fractals</t>
  </si>
  <si>
    <t>10.1109/TCPMT.2017.2690463</t>
  </si>
  <si>
    <t>2-s2.0-85018657290</t>
  </si>
  <si>
    <t>['various plants', 'two sub', 'temporal pairing', 'systems tuned', 'suppressed responses', 'relatively little', 'putative interactions', 'processing information', 'present study', 'plant volatiles', 'plant odors', 'plant odor', 'pheromone led', 'peripheral level', 'paired stimulation', 'mitral cells', 'measuring odor', 'intermittent pockets', 'helicoverpa armigera', 'hebbianlike plasticity', 'glomerular antennal', 'evoked responses', 'conspecific female', 'arrangements dedicated']</t>
  </si>
  <si>
    <t>Male moths possess a highly specialized olfactory system comprised of two segregated sub-arrangements dedicated to processing information about plant odors and pheromones, respectively. Communication between these two sub-systems has been described at the peripheral level, but relatively little is known about putative interactions at subsequent synaptic relays. The male moth faces the challenge of seeking out the conspecific female in a highly dynamic odor world. The female-produced pheromone blend, which is a limited resource serving as guidance for the male, will reach his antennae in intermittent pockets of odor filaments mixed with volatiles from various plants. In the present study we performed calcium imaging for measuring odor-evoked responses in the uni-glomerular antennal-lobe projection neurons (analog to mitral cells in the vertebrate olfactory bulb) of Helicoverpa armigera. In order to investigate putative interactions between the two sub-systems tuned to plant volatiles and pheromones, respectively, we performed repeated stimulations with a selection of biologically relevant odors. We found that paired stimulation with a plant odor and the pheromone led to suppressed responses in both sub-systems as compared to those evoked during initial stimulation including application of each odor stimulus alone. The fact that the suppression persisted also after pairing, indicates the existence of a Hebbianlike plasticity in the primary olfactory center established by temporal pairing of the two odor stimulation categories.</t>
  </si>
  <si>
    <t>e0175513</t>
  </si>
  <si>
    <t>60013141;60013141-60025525;60025525;60013141</t>
  </si>
  <si>
    <t>13611631700;55353854300;6701531248;7203007056</t>
  </si>
  <si>
    <t>Ian, Elena;Kirkerud, Nicholas H.;Galizia, C. Giovanni;Berg, Bente G.</t>
  </si>
  <si>
    <t>Germany;Norway</t>
  </si>
  <si>
    <t>Konstanz;Trondheim</t>
  </si>
  <si>
    <t>Universit√§t Konstanz;Norges Teknisk-Naturvitenskapelige Universitet</t>
  </si>
  <si>
    <t>60025525;60013141</t>
  </si>
  <si>
    <t>Ian E.</t>
  </si>
  <si>
    <t>Coincidence of pheromone and plant odor leads to sensory plasticity in the heliothine olfactory system</t>
  </si>
  <si>
    <t>10.1371/journal.pone.0175513</t>
  </si>
  <si>
    <t>2-s2.0-85018757523</t>
  </si>
  <si>
    <t>['user cache', 'unexplored interplay', 'throughput performance', 'recent coded', 'random fading', 'provide cache', 'powerful ability', 'paper identifies', 'optimal schemes', 'optimal cache', 'new synergy', 'linear decrease', 'imperfect feedback', 'identifying near', 'feedback statistics', 'exponential reduction', 'delayed feedback', 'delayed csit', 'current csit', 'coded caching', 'caching breakthrough', 'cache size', 'aided degrees']</t>
  </si>
  <si>
    <t>Broadcast channel | Cache Memory | Channel State Information at the Transmitter (CSIT) | Coded Caching | degrees-of-freedom (DoF) | Feedback | MIMO | Prefetching</t>
  </si>
  <si>
    <t>Building on the recent coded-caching breakthrough by Maddah-Ali and Niesen, the work here considers the K -user cache-aided wireless multi-antenna symmetric broadcast channel with random fading and imperfect feedback, and analyzes the throughput performance as a function of feedback statistics and cache size. In this setting, this paper identifies the optimal cache-aided degrees-of-freedom (DoF) within a factor of 4, by identifying near-optimal schemes that exploit a new synergy between coded caching and delayed CSIT, as well as by exploiting the unexplored interplay between caching and feedback-quality. The DoF expressions reveal an initial gain due to current CSIT, and an additional gain due to coded caching, which is exponential in the sense that any linear decrease in the required DoF performance, allows for an exponential reduction in the required cache size. In the end, this paper reveals three new aspects of caching: A synergy between memory and delayed feedback, a tradeoff between memory and current CSIT, and a powerful ability to provide cache-aided feedback savings.</t>
  </si>
  <si>
    <t>3142-3160</t>
  </si>
  <si>
    <t>60029859;60029859</t>
  </si>
  <si>
    <t>57189373285;8907930600</t>
  </si>
  <si>
    <t>Zhang, Jingjing;Elia, Petros</t>
  </si>
  <si>
    <t>EURECOM Ecole d'Ing√©nieur et Centre de Recherche en Sciences du Num√©rique</t>
  </si>
  <si>
    <t>Fundamental limits of cache-aided wireless BC: Interplay of coded-caching and CSIT feedback</t>
  </si>
  <si>
    <t>10.1109/TIT.2017.2674668</t>
  </si>
  <si>
    <t>2-s2.0-85018778300</t>
  </si>
  <si>
    <t>['work demonstrates', 'training samples', 'standard responses', 'reflection responses', 'primary importance', 'parameters vs', 'often fail', 'modeling problem', 'less nonlinear', 'key factor', 'input characteristics', 'frequency ).', 'efficient design', 'dramatic reduction', 'cost models', 'conventional approximation', 'conventional approaches', 'change considerably', 'antenna structures', 'antenna dimensions']</t>
  </si>
  <si>
    <t>antenna modeling | computer-aided design | feature-based modeling | kriging interpolation</t>
  </si>
  <si>
    <t>Accurate and low-cost models of input characteristics are of primary importance from the point of view of efficient design of antenna structures. Yet, the modeling problem is difficult because reflection responses are highly nonlinear functions of frequency and change considerably when adjusting antenna dimensions. Conventional approximation-based models require massive datasets and often fail to provide required accuracy. This work demonstrates a possibility of dramatic reduction of the number of training samples, which is achieved by reformulating the modeling problem in a space of appropriately defined response features. The key factor is that dependence of feature point coordinates (both frequency and level) on antenna dimensions is less nonlinear than for the standard responses (S-parameters vs. frequency). Our methodology permits construction of reliable surrogates using much smaller datasets than those required by conventional approaches. Experimental validation indicates that our models provide accuracy that is sufficient for practical antenna design.</t>
  </si>
  <si>
    <t>e21077</t>
  </si>
  <si>
    <t>Computationally feasible narrow-band antenna modeling using response features</t>
  </si>
  <si>
    <t>10.1002/mmce.21077</t>
  </si>
  <si>
    <t>2-s2.0-85018785219</t>
  </si>
  <si>
    <t>NRF-2014M3C1A8053701</t>
  </si>
  <si>
    <t>['transient plasma', 'transient behaviors', 'results show', 'radial profiles', 'pulsed plasma', 'processing method', 'one cycle', 'ion flux', 'electron temperature', 'diffusion solution', 'applied power']</t>
  </si>
  <si>
    <t>The two-dimensional temporal behavior of plasma was investigated at the wafer-level when applied power was turned on/off, which is one cycle of the pulsed plasma. For the measurement of transient plasma, the floating harmonic method and a post-processing method were used to obtain the ion flux and the electron temperature with a 1 ms time resolution. The results show that the transient behaviors of plasma such as antenna power absorption are observed in pulsed inductively coupled plasma. Antenna-shaped ion flux is observed when the power is turned on, and the radial profiles of the ion flux are followed by a diffusion solution when the power is turned off. Furthermore, the electron temperature shows pulsed plasma characteristics.</t>
  </si>
  <si>
    <t>57015988200;57198638014;56996417200;35069194700</t>
  </si>
  <si>
    <t>Park, Il Seo;Kim, Dong Hwan;Kim, Kyung Hyun;Chung, Chin Wook</t>
  </si>
  <si>
    <t>Park I.S.</t>
  </si>
  <si>
    <t>Temporal evolution of two-dimensional electron temperature and ion flux on a substrate in a pulsed-power inductively coupled plasma</t>
  </si>
  <si>
    <t>10.1063/1.4982815</t>
  </si>
  <si>
    <t>2-s2.0-85018787499</t>
  </si>
  <si>
    <t>['thoroughly analyzed', 'periodic configurations', 'loop configuration', 'loop antenna', 'including phase', 'fully quantified', 'field ultrahigh', 'dispersion characteristics', 'challenging issues', 'attenuation constants']</t>
  </si>
  <si>
    <t>Dispersion analysis | radio frequency identification (RFID) | zero phase shift-line (ZPSL) loop antenna</t>
  </si>
  <si>
    <t>The tradeoff between the magnetic field distribution, the magnetic field intensity, and the interrogation zone size is one of the most challenging issues in designing a zero phase shift-line (ZPSL) loop antenna for near-field ultrahigh-frequency radio frequency identification (RFID) applications. In this communication, the dispersion characteristics, including phase and attenuation constants, of the ZPSL in a loop configuration are thoroughly analyzed, such that the important design tradeoff can be fully quantified. Based on the dispersion characteristics, a nonperiodic ZPSL loop antenna with nonuniformly arranged unit cells is proposed. Compared with the periodic configurations, the proposed nonperiodic ZPSL loop antenna shows an improved magnetic field distribution with an enhanced magnetic field intensity.</t>
  </si>
  <si>
    <t>2666-2670</t>
  </si>
  <si>
    <t>Design of a near-field nonperiodic zero phase shift-line loop antenna with a full dispersion characterization</t>
  </si>
  <si>
    <t>10.1109/TAP.2017.2679061</t>
  </si>
  <si>
    <t>2-s2.0-85018860714</t>
  </si>
  <si>
    <t>['systematic method', 'spiral slot', 'lens profile', 'hyperhemispherical lens', 'given excitation', 'cross polarization', 'conventional antennas', 'broad bandwidth', '70 ghz']</t>
  </si>
  <si>
    <t>Graded index (GRIN) lenses | lens antennas | quasi-conformal transformation optics (QCTO)</t>
  </si>
  <si>
    <t>In this paper, a systematic method to design a quasi-optimum lens profile based on quasi-conformal transformation optics technique for a given excitation is presented. This method is applied to a number of conventional antennas, such as an aperture and a log-spiral slot. In all these configurations, an increase of the directivity is observed. Furthermore, using this method, a quasi-optimum graded index lens for a broadband enhanced leaky slot excitation is designed and the results are compared with a hyperhemispherical lens with and without matching layers. Our proposed methodology demonstrates to be able to increase the directivity, to reduce the sidelobes and the cross polarization in a broad bandwidth from 20 to 70 GHz. Due to the continuously changed dielectric constant of the lens profile, reflections are also reduced considerably inside the lens.</t>
  </si>
  <si>
    <t>2256-2264</t>
  </si>
  <si>
    <t>60002014;60002014</t>
  </si>
  <si>
    <t>56377512000;16025512100</t>
  </si>
  <si>
    <t>Ebrahimpouri, Mahsa;Quevedo-Teruel, Oscar</t>
  </si>
  <si>
    <t>Ebrahimpouri M.</t>
  </si>
  <si>
    <t>Bespoke lenses based on quasi-conformal transformation optics technique</t>
  </si>
  <si>
    <t>10.1109/TAP.2017.2679494</t>
  </si>
  <si>
    <t>2-s2.0-85018860865</t>
  </si>
  <si>
    <t>['varying signatures', 'using s21', 'using s11', 'transmission coefficient', 'reflection coefficient', 'operating frequency', 'necessary features', 'dcnns ).', 'classification purposes', 'classification boundaries', 'body antennas', 'antenna location']</t>
  </si>
  <si>
    <t>Convolutional neural network (CNN) | deep learning | human activity classification | joint time-frequency transform | on-body channel</t>
  </si>
  <si>
    <t>We propose to classify human activities based on transmission coefficient (S21) and reflection coefficient (S11) of on-body antennas with deep convolutional neural networks (DCNNs). It is shown that spectrograms of S21 and S11 exhibit unique time-varying signatures for different body motion activities that can be used for classification purposes. DCNN, a deep learning approach, is applied to spectrograms to learn the necessary features and classification boundaries. It is found that DCNN can achieve classification accuracies of 98.8% using S21 and 97.1% using S11. The effects of operating frequency and antenna location on the accuracy have been investigated.</t>
  </si>
  <si>
    <t>2764-2768</t>
  </si>
  <si>
    <t>60002526;60011278</t>
  </si>
  <si>
    <t>55763987400;56040248300</t>
  </si>
  <si>
    <t>Kim, Youngwook;Li, Yang</t>
  </si>
  <si>
    <t>Human Activity Classification with Transmission and Reflection Coefficients of On-Body Antennas Through Deep Convolutional Neural Networks</t>
  </si>
  <si>
    <t>10.1109/TAP.2017.2677918</t>
  </si>
  <si>
    <t>2-s2.0-85018862887</t>
  </si>
  <si>
    <t>['section 5', 'second part', 'impedance matching', 'grounding pins', 'first part', 'extra resonances', 'dipole antennas', 'cp radiations', 'based antennas', 'antenna system']</t>
  </si>
  <si>
    <t>antennas | artificial magnetic conductor | circular polarization | crossed dipole | high impedance surface</t>
  </si>
  <si>
    <t>This paper is the second part of our study that investigates surface wave resonances on artificial magnetic conductor (AMC)-based circularly polarized (CP) crossed-dipole antennas. In this part, the AMC structure without grounding pins is employed in the antenna system instead of the structure with grounding pins in the first part. Similar to the case with pins, the excitation of surface waves propagating on the finite-sized AMC surface without pins generates extra resonances and CP radiations for the antenna system. These extra resonances and corresponding CP radiations can be used to enhance the impedance matching and axial ratio bandwidths of the antenna, respectively. In addition, surface wave resonances on AMC-based antennas with/without grounding pins are discussed in section 5 of this paper.</t>
  </si>
  <si>
    <t>Artificial magnetic conductor-based circularly polarized crossed-dipole antennas: 2. AMC structure without grounding pins</t>
  </si>
  <si>
    <t>10.1002/2016RS006204</t>
  </si>
  <si>
    <t>2-s2.0-85018863590</t>
  </si>
  <si>
    <t>['space wavelength', 'simultaneously changing', 'radiation patterns', 'radiation pattern', 'novel cavity', 'measured gains', 'lp states', 'low profile', 'electronically controlling', 'cp states', 'backward directions', '20 states', '01 free']</t>
  </si>
  <si>
    <t>Cavity-backed slot antenna | reconfigurable antenna</t>
  </si>
  <si>
    <t>A novel cavity-backed slot antenna, with the ability of reconfiguring the frequency, polarization, and radiation pattern, is presented. The reconfigurability is realized by electronically controlling the state of switches between two crossed slots etched on the surfaces of a substrate integrated waveguide cavity. The antenna is capable of simultaneously changing the radiation patterns between forward and backward directions, switching the polarization among two orthogonal linearly polarized (LP) and two orthogonal circularly polarized (CP) states, tuning between three frequency bands for LP states and between two frequency bands for CP states. A fully functional prototype is developed and tested, demonstrating the antenna with measured gains of approximately 4 dBi and stable unidirectional radiation patterns for all 20 states. In addition, the proposed design possesses a low profile of 0.01 free-space wavelength.</t>
  </si>
  <si>
    <t>2182-2189</t>
  </si>
  <si>
    <t>60000937;60022381;60010080;60004879</t>
  </si>
  <si>
    <t>42861553600;56040371300;16044447700;8273190800</t>
  </si>
  <si>
    <t>Ge, Lei;Li, Yujian;Wang, Jianpeng;Sim, Chow Yen Desmond</t>
  </si>
  <si>
    <t>China;China;Taiwan;China</t>
  </si>
  <si>
    <t>Beijing;Nanjing;Taichung;Shenzhen</t>
  </si>
  <si>
    <t>Beijing Jiaotong University;Nanjing University of Science and Technology;Feng Chia University;Shenzhen University</t>
  </si>
  <si>
    <t>60022381;60010080;60004879;60000937</t>
  </si>
  <si>
    <t>A low-profile reconfigurable cavity-backed slot antenna with frequency, polarization, and radiation pattern agility</t>
  </si>
  <si>
    <t>10.1109/TAP.2017.2681432</t>
  </si>
  <si>
    <t>2-s2.0-85018867066</t>
  </si>
  <si>
    <t>['wire closed', 'thus pushing', "things ,'", 'surface impedance', 'standard theory', 'signal strength', 'recent work', 'radio frequencies', 'phase shifts', 'optical region', 'optical regimes', 'new model', 'multiple loads', 'modeled using', 'metal wires', 'loop antennas', 'includes characteristics', 'include resistive', 'formally derived', 'examples given', 'current within', 'capacitive loading', 'broad spectrum', 'analytical theory']</t>
  </si>
  <si>
    <t>Antenna theory | critical point model | Internet of things | loop antennas | metamaterials | multiply loaded antennas | nanorings | nanotechnology | wavelength scaling</t>
  </si>
  <si>
    <t>The analytical theory of perfectly conducting thin-wire closed-loop antennas with multiple loads in the periphery was formally derived in the 1950s and 1960s. In this paper, it is extended to loop antennas and nanorings for use in communications, in the 'Internet of things,' and as metamaterials. The new derivation relies on recent work from 2013 that incorporates the surface impedance of metal wires into the standard theory, thus pushing its applicability into the gigahertz, terahertz, and optical regimes. Surface impedance effects cause losses and phase shifts in the current within the loop, which in turn cause wavelength scaling and degradation of signal strength. These effects are modeled using a critical point transition model of permittivity and of the index of refraction. The new results therefore extend standard loop antenna theory so that it now includes characteristics of multiply loaded loops over a very broad spectrum from radio frequencies to the optical region. The new model is verified using modern simulation tools. The examples given here include resistive and capacitive loading.</t>
  </si>
  <si>
    <t>2276-2281</t>
  </si>
  <si>
    <t>Mckinley, Arnold F.</t>
  </si>
  <si>
    <t>Mckinley A.</t>
  </si>
  <si>
    <t>Theory of impedance loaded loop antennas and nanorings from RF to optical wavelengths</t>
  </si>
  <si>
    <t>10.1109/TAP.2017.2682219</t>
  </si>
  <si>
    <t>2-s2.0-85018871431</t>
  </si>
  <si>
    <t>['varactor diodes', 'transmitting information', 'real scenarios', 'multiple fsss', 'medical band', 'ghz industrial', 'fss transponder', 'fss ).', 'explore spatial', 'dipoles loaded', 'different positions', 'different places', 'deep fadings', 'concept experiment', 'communication presents', 'communication describes', 'body applications']</t>
  </si>
  <si>
    <t>Frequency selective surface (FSS) transponder | polarization diversity | radio frequency identification (RFID) | spatial diversity | wearable application</t>
  </si>
  <si>
    <t>This communication presents a semipassive radio frequency identification system in the 2.45-GHz Industrial, Scientific and Medical band. The transponder (or tag) is based on a modulated frequency selective surface (FSS). The FSS is composed of dipoles loaded with varactor diodes that modulate the radar cross section. The FSS transponder is designed to work for wearable and on-body applications and is used for reading and transmitting information from different sensors placed on the body. Experimental results locating the FSS at different positions in real scenarios and also at different places on the body are provided. Multiple FSSs have been used to explore spatial and polarization diversity techniques in order to mitigate the deep fadings that can happen during communication. Noticeable diversity gain has been obtained in both the cases without using antenna diversity in the reader. Finally, this communication describes a proof-of-concept experiment of the communication where two FSSs send digital data using a frequency shift keying modulation.</t>
  </si>
  <si>
    <t>2701-2706</t>
  </si>
  <si>
    <t>60022415;60022415;60022415;60022415</t>
  </si>
  <si>
    <t>57192115757;56036357200;6603449671;55996625500</t>
  </si>
  <si>
    <t>Lorenzo, J.;Lazaro, A.;Villarino, R.;Girbau, D.</t>
  </si>
  <si>
    <t>Tarragona</t>
  </si>
  <si>
    <t>Universitat Rovira i Virgili</t>
  </si>
  <si>
    <t>Lorenzo J.</t>
  </si>
  <si>
    <t>Diversity study of a frequency selective surface transponder for wearable applications</t>
  </si>
  <si>
    <t>10.1109/TAP.2017.2681435</t>
  </si>
  <si>
    <t>2-s2.0-85018874589</t>
  </si>
  <si>
    <t>['wide band', 'well designed', 's11 less', 'rimmed smartphones', 'proposed structure', 'proposed design', 'proposed antenna', 'modern metal', 'metal bezel', 'lumped element', 'low profile', 'low band', 'kept unbroken', 'high band', 'frequency bands', 'bezel mode', 'band metal', '96 ghz', '6 db', '2500 bands']</t>
  </si>
  <si>
    <t>Metal frame | monopole | multiple mode | ultraslim smartphone | wireless wide area network/long term evolution (WWAN/LTE) antenna</t>
  </si>
  <si>
    <t>A compact multimode monopole antenna for hepta-band metal-rimmed smartphones is proposed. The metal bezel is kept unbroken and no lumped element is needed. To cover the low band, the bezel mode is excited by a capacitive coupling vertical plate, and a bandwidth enhancement technique is introduced for this mode. For the high band, printed multiple branches on both sides of substrate are well designed to obtain multiple modes to cover a wide band. With the proposed structure, the frequency bands can be widened by tuning and optimization. The new-type monopole occupies an area of 60 √ó 5 √ó 5 mm3 on a 120 √ó 60mm2 system board, which has a narrow ground clearance and a low profile. A prototype is fabricated and measured to validate the proposed design. Measured results show that the proposed antenna has two impedance bands with S11 less than -6 dB, i.e., 23% for the low band (0.76-0.96 GHz) and 57% for the high band (1.51-2.72 GHz). The proposed monopole antenna is capable of covering the GSM/DCS/PCS/UMTS and LTE2300/2500 bands for modern metal-rimmed mobile phone applications.</t>
  </si>
  <si>
    <t>2297-2304</t>
  </si>
  <si>
    <t>60005465;60005465;60005465;60005465;60008724</t>
  </si>
  <si>
    <t>56875068600;7404149276;57001364400;55645491100;57190242812</t>
  </si>
  <si>
    <t>Yang, Yaohui;Zhao, Zhiqin;Yang, Wei;Nie, Zaiping;Liu, Qing Huo</t>
  </si>
  <si>
    <t>Compact multimode monopole antenna for metal-rimmed mobile phones</t>
  </si>
  <si>
    <t>10.1109/TAP.2017.2679059</t>
  </si>
  <si>
    <t>2-s2.0-85018879344</t>
  </si>
  <si>
    <t>['two zones', 'simulated results', 'reconfigurable dra', 'reasonable agreement', 'radiation pattern', 'printing technology', 'outer zone', 'mechanical reconfiguration', 'measured results', 'k9 glass', 'inner zone', 'first time', 'ethyl acetate', 'dielectric liquid', '37 ghz', '1 ).']</t>
  </si>
  <si>
    <t>3-D printing technology | broadside beam | conical beam | liquid dielectric resonator antenna (DRA) | pattern reconfigurable DRA</t>
  </si>
  <si>
    <t>A mode reconfigurable dielectric resonator antenna (DRA) to realize radiation pattern reconfiguration is presented for the first time. The DRA is composed of two zones: the inner zone is a solid cylinder fabricated by K9 glass (œµr = 6.85) and the outer zone is filled with a dielectric liquid-ethyl acetate (œµr = 7.1). Both of them are put into a cylindrical container fabricated by 3-D printing technology and excited by a single coaxial probe. The inner glass DRA is excited in its broadside HEM 11Œ¥ mode when the ethyl acetate is pumped out, while the conical TM 01Œ¥ mode is excited in the reconstituted cylindrical DRA when the ethyl acetate is pumped in. Consequently, a mechanical reconfiguration of broadside and conical radiation patterns can be achieved over a wide impedance bandwidth of 35.5% from 3.75 to 5.37 GHz. For demonstration, the reconfigurable DRA was fabricated and measured. The measured results of the standing wave ratio, radiation pattern, gain, and efficiency are discussed. Reasonable agreement between the measured and simulated results is observed.</t>
  </si>
  <si>
    <t>2157-2164</t>
  </si>
  <si>
    <t>57193349091;7402864546</t>
  </si>
  <si>
    <t>Chen, Zhe;Wong, Hang</t>
  </si>
  <si>
    <t>Wideband Glass and Liquid Cylindrical Dielectric Resonator Antenna for Pattern Reconfigurable Design</t>
  </si>
  <si>
    <t>10.1109/TAP.2017.2676767</t>
  </si>
  <si>
    <t>2-s2.0-85018881504</t>
  </si>
  <si>
    <t>['unidirectional one', 'truncated ground', 'strip line', 'simple microstrip', 'sided parallel', 'original design', 'offset double', 'odd mode', 'new technique', 'microstrip dipoles', 'microstrip dipole', 'fire capability', 'fire antenna', 'fed dipole', 'easily applied', 'design method', 'conventional end', 'back ratio', 'antenna operates', '4 ghz', '10 db']</t>
  </si>
  <si>
    <t>Dipole | double-sided parallel-strip line (DSPSL) | end-fire | periodic substrate</t>
  </si>
  <si>
    <t>A nonbalancing microstrip dipole with end-fire capability is presented. The proposed antenna consists of a simple microstrip-fed dipole with a periodic-offset double-sided parallel-strip line (DSPSL) substrate, which is used to replace the balun of a conventional end-fire antenna. The periodic-offset DSPSL substrate exhibits phase shift characteristics and excites the odd mode of the microstrip dipole. A director and a truncated ground are used to increase the directivity of the antenna. After placing the DSPSL, the bidirectional radiation pattern is converted to a unidirectional one. The measured and simulated results indicate that the antenna operates at 2.4 GHz. End-fire directional radiation patterns are obtained with this novel periodic substrate. When compared with the original design of the microstrip dipoles, the proposed microstrip dipole uses the periodic-offset DSPSL substrate to replace the balun. The front-to-back ratio is about 10 dB. The design method of the end-fire antenna is a new technique and can be easily applied in other antennas.</t>
  </si>
  <si>
    <t>2661-2665</t>
  </si>
  <si>
    <t>60021182-115983579;60021182-115983579;60021182-115983579;60021182-115983579;60021182-115983579;60021182-115983579;60021182-115983579</t>
  </si>
  <si>
    <t>18234202100;57194150998;57194148210;55328529300;16308543500;25624909500;55911335300</t>
  </si>
  <si>
    <t>Li, Yuanxin;Xu, Huansong;Wu, Wentao;Liang, Zhixi;Zheng, Shaoyong;Liu, Juhua;Long, Yunliang</t>
  </si>
  <si>
    <t>A nonbalancing end-fire microstrip dipole with periodic-offset DSPSL substrate</t>
  </si>
  <si>
    <t>10.1109/TAP.2017.2682227</t>
  </si>
  <si>
    <t>2-s2.0-85018882715</t>
  </si>
  <si>
    <t>['wideband antenna', 'specifically designed', 'simultaneous excitation', 'simulated ones', 'simple structure', 'measurement shows', 'loop antenna', 'feed configuration', 'different modes', 'desired modes', 'design procedure', 'demonstrated based', 'characteristic modes', 'antenna design', '9 ghz']</t>
  </si>
  <si>
    <t>Characteristic modes | multimode antenna | omnidirectional antenna | stable radiation pattern | wideband antenna</t>
  </si>
  <si>
    <t>In this communication, the design procedure of a wideband antenna with omnidirectional radiation pattern is demonstrated based on the theory of characteristic modes. Consisting of a dipole and a loop antenna, the antenna has a very simple structure. A wide impedance bandwidth is obtained because of the simultaneous excitation of the antenna's first two modes. Meanwhile, due to the fact that these two modes share a similar omnidirectional radiation pattern, a stable radiation pattern is also achieved across the operating frequency band. In order to identify the antenna's different modes, a characteristic mode analysis of the antenna is carried out first. Then, a feed configuration is specifically designed to excite the desired modes. To validate the antenna design, a prototype was fabricated and tested. Measured results agree well with the simulated ones. Measurement shows that a wide impedance bandwidth of 44.2% with S11 &lt;-10 dB (1.85-2.9 GHz) and stable radiation patterns at both E-plane and H-plane were achieved over the operating frequency band.</t>
  </si>
  <si>
    <t>2671-2676</t>
  </si>
  <si>
    <t>60022109;60022109;60118521;60118521</t>
  </si>
  <si>
    <t>56435414400;7201594095;9244011700;57191163657</t>
  </si>
  <si>
    <t>Wen, Dingliang;Hao, Yang;Wang, Hanyang;Zhou, Hai</t>
  </si>
  <si>
    <t>Reading;London</t>
  </si>
  <si>
    <t>Huawei Technologies (UK) Co., Ltd.;Queen Mary University of London</t>
  </si>
  <si>
    <t>60118521;60022109</t>
  </si>
  <si>
    <t>Wen D.</t>
  </si>
  <si>
    <t>Design of a Wideband Antenna with Stable Omnidirectional Radiation Pattern Using the Theory of Characteristic Modes</t>
  </si>
  <si>
    <t>10.1109/TAP.2017.2679767</t>
  </si>
  <si>
    <t>2-s2.0-85018885536</t>
  </si>
  <si>
    <t>['traditional ones', 'thinner substrate', 'strong cross', 'rotationally symmetrical', 'resonant frequency', 'proposed structure', 'one direction', 'new approach', 'multilayer fss', 'much smaller', 'layer capacitance', 'lambda ).', 'incident angle', 'geometrical configuration', 'fss structure', 'experimental results', 'equivalent circuit', 'enhanced inductor', 'element arrays', 'array elements']</t>
  </si>
  <si>
    <t>Cross-layer capacitor | equivalent circuit | filter | frequency selective surfaces (FSSs) | orthogonal</t>
  </si>
  <si>
    <t>Traditionally, the element of a frequency selective surface (FSS) is rotationally symmetrical and the element arrays in a multilayer FSS are aligned with each other. A new approach to miniaturize the size of the FSS array element is proposed in this paper by interconnecting the array elements only in one direction in a two-layer FSS structure. One layer acts as an enhanced inductor while the other layer provides capacitance. The interconnection between the adjacent array elements changes the equivalent circuit and produces a strong cross-layer capacitance, which lowers the resonant frequency significantly. The dimensions of the miniaturized FSS element are much smaller than the wavelength at the resonant frequency (periodicity \ll \lambda ). The element can also have a low profile since the cross-layer capacitance is stronger with a thinner substrate. The sensitivity to the incident angle of the proposed structure is comparable with traditional ones. A theoretical equivalent circuit model is developed to characterize the structure, based on the analysis of the geometrical configuration of the FSS structure and the electric field distribution on it. The theory was verified by the experimental results.</t>
  </si>
  <si>
    <t>2376-2385</t>
  </si>
  <si>
    <t>60020661;60020661;60020661;60020661;60020661</t>
  </si>
  <si>
    <t>57188587844;55265154800;35596180300;56381584100;55630492400</t>
  </si>
  <si>
    <t>Hussein, Muaad Naser;Zhou, Jiafeng;Huang, Yi;Kod, Muayad;Sohrab, Abed Pour</t>
  </si>
  <si>
    <t>Liverpool</t>
  </si>
  <si>
    <t>University of Liverpool</t>
  </si>
  <si>
    <t>Hussein M.</t>
  </si>
  <si>
    <t>Frequency selective surface structure miniaturization using interconnected array elements on orthogonal layers</t>
  </si>
  <si>
    <t>10.1109/TAP.2017.2684199</t>
  </si>
  <si>
    <t>2-s2.0-85018890802</t>
  </si>
  <si>
    <t>['prototype structure', 'proposed approach', 'individually extending', 'gain pattern', 'empty space', 'directional behavior']</t>
  </si>
  <si>
    <t>Biasing lines | curved reflector | frequency reconfiguration | pattern diversity | PIN diodes | printed antenna</t>
  </si>
  <si>
    <t>In this communication, a frequency and pattern reconfigurable V-shaped printed antenna is presented. The proposed structure operates at two different frequency bands. The variation in the frequency of operation is achieved by individually extending the length of each of the two antenna arms. The directional behavior of the proposed antenna structure is improved through the incorporation of a triangular parasitic element within the empty space between the two antenna arms. More specifically, the antenna is able to steer its gain pattern to either the left or right directions based on which arm of the V-shaped printed structure is fed. A prototype structure is fabricated and tested to validate the proposed approach in achieving directional behavior over two distinct frequency bands.</t>
  </si>
  <si>
    <t>2655-2660</t>
  </si>
  <si>
    <t>25032141400;24733826700;35465847700</t>
  </si>
  <si>
    <t>Tawk, Y.;Costantine, J.;Christodoulou, C. G.</t>
  </si>
  <si>
    <t>Reconfiguring the frequency and directive behavior of a printed v-shaped structure</t>
  </si>
  <si>
    <t>10.1109/TAP.2017.2679347</t>
  </si>
  <si>
    <t>2-s2.0-85018894418</t>
  </si>
  <si>
    <t>['unitary transformation', 'sparse multiple', 'representative experiments', 'real solutions', 'real one', 'real computations', 'proposed method', 'multiple patterns', 'generalized eigenvalues', 'element positions', 'different patterns', 'computational complexity', 'complex matrix']</t>
  </si>
  <si>
    <t>Enhanced unitary matrix pencil (EUMP) method | multiple beams | pattern synthesis | reconfigurable arrays | sparse antenna array</t>
  </si>
  <si>
    <t>An innovative technique based on the enhanced unitary matrix pencil (MP) method is presented for the design of sparse multiple-pattern linear arrays. By virtue of the equivalent MP obtained with a unitary transformation, the relation between the element positions and the generalized eigenvalues is achieved in this method, which contributes to the real solutions of the common element positions for all multiple patterns. Owing to the utilization of a unitary transformation that can convert a complex matrix to a real one, the computational complexity can be significantly reduced since only the real computations are involved in the singular value decomposition and eigenvalue decomposition procedures. Consequently, by only varying the obtained excitation distributions, different patterns are generated with a higher matching accuracy. Representative experiments are provided to validate the effectiveness and advantages of the proposed method.</t>
  </si>
  <si>
    <t>2358-2366</t>
  </si>
  <si>
    <t>55681674000;14042909700</t>
  </si>
  <si>
    <t>Shen, Haiou;Wang, Buhong</t>
  </si>
  <si>
    <t>An Effective Method for Synthesizing Multiple-Pattern Linear Arrays with a Reduced Number of Antenna Elements</t>
  </si>
  <si>
    <t>10.1109/TAP.2017.2679344</t>
  </si>
  <si>
    <t>2-s2.0-85018895485</t>
  </si>
  <si>
    <t>['strong signal', 'signals originate', 'reflective points', 'reflection point', 'quiet zone', 'opposing directions', 'measurements therein', 'large contribution', 'improved algorithm', 'extraneous signals', 'extraneous signal', 'detect reflections', 'cmrclean algorithm', 'better discrimination', 'back wall']</t>
  </si>
  <si>
    <t>Compact antenna test range (CATR) | near field | quiet zone (QZ) | spherical</t>
  </si>
  <si>
    <t>Extraneous signals propagating into the quiet zone (QZ) of an antenna measurement chamber pose a large contribution to the error of measurements therein. From the angle of arrival (AoA) of these extraneous signals, the locations of the reflective points, from which these signals originate, can be determined. If the location of a reflection point is known, it can be treated, and thus the level of the extraneous signal can be reduced or even completely mitigated. The combining mode rotation with CLEAN (CMRCLEAN) algorithm has shown that it is capable of detecting the AoA of closely spaced reflective sources, even in the presence of a strong signal such as the main beam illuminating the QZ. In this communication, the CMRCLEAN algorithm is further improved to allow a better discrimination of signals and their amplitude. Furthermore, this communication will show the ability of the improved algorithm to detect reflections from opposing directions, such as those originating from the back wall, which is opposite to the much stronger range illumination.</t>
  </si>
  <si>
    <t>2769-2772</t>
  </si>
  <si>
    <t>55581950300;7003872994</t>
  </si>
  <si>
    <t>Dirix, Marc;Heberling, Dirk</t>
  </si>
  <si>
    <t>Dirix M.</t>
  </si>
  <si>
    <t>Full-Sphere Angle of Arrival Detection using CMRCLEAN</t>
  </si>
  <si>
    <t>10.1109/TAP.2017.2670568</t>
  </si>
  <si>
    <t>2-s2.0-85018895687</t>
  </si>
  <si>
    <t>['wide coverage', 'usable bandwidth', 'take 5', 'simultaneously excited', 'sectorial parallel', 'plate cavity', 'phase relationship', 'overall structure', 'operation band', 'omnidirectional radiation', 'meandered double', 'low profile', 'good omnidirectivity', 'designed antenna', 'band applications', 'azimuth plane', 'antenna elements', '91 ghz', '10 dbs11']</t>
  </si>
  <si>
    <t>Circularly polarization (CP) | endfire antenna | omnidirectional antenna | planar antenna</t>
  </si>
  <si>
    <t>A single-layer circularly polarized (CP) antenna with omnidirectional radiation in the azimuth plane has been designed and evaluated. The concept is the combination of multiple identical endfire CP antenna elements in a circular array configuration. The design of each element is based on the superposition of two closely spaced complementary current sources, which are, respectively, realized by a sectorial parallel-plate cavity and arc-shaped strip arms. A meandered double-sided parallel strip line is introduced to adjust the phase relationship between two orthogonal linear polarized components. All antenna elements can be simultaneously excited by adopting a single coaxial probe in the center of the overall structure. Take 5.8-GHz Industrial Scientific Medical (ISM) band applications (5.725-5.875 GHz), for example, a prototype with a diameter of 0.62Œª0 and a low profile of 0.029Œª0 was fabricated. Experimental results show that the designed antenna has a usable bandwidth from 5.68 to 5.91 GHz (the common overlapped bandwidth limited by the-10 dBS11 and the 3-dB axial ratio). Within the operation band, good omnidirectivity and a wide coverage can be obtained.</t>
  </si>
  <si>
    <t>2240-2247</t>
  </si>
  <si>
    <t>60025578-60024542;60025578;60025578</t>
  </si>
  <si>
    <t>55554965100;57192097865;55585332300</t>
  </si>
  <si>
    <t>Chu, Qing Xin;Ye, Mao;Li, Xin Rong</t>
  </si>
  <si>
    <t>Chu Q.</t>
  </si>
  <si>
    <t>A Low-Profile Omnidirectional Circularly Polarized Antenna Using Planar Sector-Shaped Endfire Elements</t>
  </si>
  <si>
    <t>10.1109/TAP.2017.2679481</t>
  </si>
  <si>
    <t>2-s2.0-85018896612</t>
  </si>
  <si>
    <t>['theoretical limit', 'theoretical bound', 'still uninvestigated', 'significantly different', 'scattered way', 'resultant pce', 'rectifier topologies', 'rectenna aiming', 'radio frequency', 'power scenarios', 'performance limit', 'maximum pce', 'matching circuit', 'investigation shows', 'input power', 'even though', 'energy harvesting', 'efficiency rectennas', 'design factors', 'closely approaching', 'also eliminate', '45 ghz', '15 dbm', '0 dbm']</t>
  </si>
  <si>
    <t>Energy harvesting | impedance matching | optimization methods | power transmission | rectennas | rectifiers</t>
  </si>
  <si>
    <t>High-efficiency rectennas for radio frequency (RF) energy harvesting have been studied for decades, but most of the literature straightforwardly applies the rectenna aiming at dedicated RF sources to this situation, even though the level of input power is significantly different. Since previous studies address antenna design collecting more ambient RF power, the improvement of power conversion efficiency (PCE) has emerged in a scattered way, because the theoretical limit of PCE has not yet been characterized, and the optimal rectenna structure approaching such maximum PCE is still uninvestigated. In this paper, we characterize the performance limit of rectennas with input power ranging from -20 to 0 dBm, proposing optimal rectenna design demonstrating the maximum PCE. The maximum achievable PCE is cast into a mathematical programming problem. Solving this optimization model clarifies the effect of design factors, including operational frequencies, rectifier topologies, and parameterization. To achieve the maximum PCE, our investigation shows that the optimal rectenna structure should not only optimize those design factors but also eliminate the matching circuit between an antenna and a rectifier for ultralow-power scenarios. The resultant PCE at 2.45 GHz is 61.4% and 31.8% at -5 and -15 dBm, respectively, closely approaching the theoretical bound.</t>
  </si>
  <si>
    <t>2305-2317</t>
  </si>
  <si>
    <t>60012392;60012392</t>
  </si>
  <si>
    <t>57143273400;57194145732</t>
  </si>
  <si>
    <t>Chen, Yen Sheng;Chiu, Cheng Wei</t>
  </si>
  <si>
    <t>Maximum achievable power conversion efficiency obtained through an optimized rectenna structure for RF energy harvesting</t>
  </si>
  <si>
    <t>10.1109/TAP.2017.2682228</t>
  </si>
  <si>
    <t>2-s2.0-85018899329</t>
  </si>
  <si>
    <t>Ministerie van Economische Zaken</t>
  </si>
  <si>
    <t>C2.9</t>
  </si>
  <si>
    <t>EZ</t>
  </si>
  <si>
    <t>['two proton', 'studies toward', 'studies aimed', 'respective apo', 'red range', 'pumping rhodopsins', 'predominantly present', 'pigments bound', 'physiological effectiveness', 'oligomeric state', 'occur widespread', 'maximal absorbance', 'growth rate', 'gloeobacter rhodopsin', 'function predominantly', 'expressed heterologously', 'escherichia coli', 'electromagnetic spectrum', 'cyanobacterial membranes', 'cyanobacterial host', 'corresponding holo', 'blue range', 'antenna carotenoid']</t>
  </si>
  <si>
    <t>Proteorhodopsins are light-driven proton pumps that occur widespread in Nature, where they function predominantly in environments with high incident irradiance. Their maximal absorbance is usually in the blue range, but can be extended into the (far)red range of the electromagnetic spectrum. Because they can be expressed heterologously, they may be exploited in studies aimed at increasing the efficiency of photosynthesis. Here we report further studies toward this goal, by comparing the expression of two different bacterial rhodopsins (Proteorhodopsin and Gloeobacter rhodopsin) in the model cyanobacterium Synechocystis sp. PCC6803. In particular, we investigated the pigments bound by the respective apo-opsins, and the oligomeric state of the corresponding holo-rhodopsins, both in Escherichia coli and in the cyanobacterial membranes. We conclude that the two proton-pumping rhodopsins are predominantly present in an oligomeric state (hexamers for Proteorhodopsin and trimers for Gloeobacter rhodopsin). Furthermore, Gloeobacter rhodopsin is able to bind an antenna carotenoid (in addition to retinal) and has the highest pumping rate at given light intensity. However, its lower expression level will decrease its physiological effectiveness. It remains to be established which of these two bacterial rhodopsins is best in stimulating the growth rate of its cyanobacterial host.</t>
  </si>
  <si>
    <t>772-781</t>
  </si>
  <si>
    <t>60013511;60013511;60070180;60070180;60013511</t>
  </si>
  <si>
    <t>56677015500;6701774890;56677430700;7006322103;7006111539</t>
  </si>
  <si>
    <t>Chen, Que;Arents, Jos;Ganapathy, Srividya;de Grip, Willem J.;Hellingwerf, Klaas J.</t>
  </si>
  <si>
    <t>Leiden;Amsterdam</t>
  </si>
  <si>
    <t>Leiden Institute of Chemistry;Swammerdam Institute for Life Sciences</t>
  </si>
  <si>
    <t>60070180;60013511</t>
  </si>
  <si>
    <t>Functional Expression of Gloeobacter Rhodopsin in Synechocystis sp. PCC6803</t>
  </si>
  <si>
    <t>10.1111/php.12745</t>
  </si>
  <si>
    <t>2-s2.0-85018900409</t>
  </si>
  <si>
    <t>['tcm formalism', 'plasmonic nanostructures', 'observed scattering', 'characteristic modes', 'analyzed using', 'absorption characteristics']</t>
  </si>
  <si>
    <t>Electromagnetic scattering | nanoantenna | numerical modeling | optics | plasmonics | surface integral equation (SIE) method | theory of characteristic modes (TCMs)</t>
  </si>
  <si>
    <t>The theory of characteristic modes (TCMs) based on the surface integral equation (SIE) formalism is presented for the analysis of plasmonic nanostructures. With TCM, excitation-independent characteristic solutions of the underlying electromagnetic field problem are obtained. Both single and multiple particle nanostructures are analyzed using the conventional SIE approach and the TCM formalism. By comparing these results, the modes that are responsible of the observed scattering and absorption characteristics can be identified. These solutions can be further utilized in the design and tuning nanoantenna configurations for specific application purposes.</t>
  </si>
  <si>
    <t>2165-2172</t>
  </si>
  <si>
    <t>6603550667;56023784900;57191608464;35568243700</t>
  </si>
  <si>
    <t>Yla-Oijala, Pasi;Tzarouchis, Dimitrios C.;Raninen, Elias;Sihvola, Ari</t>
  </si>
  <si>
    <t>Yla-Oijala P.</t>
  </si>
  <si>
    <t>Characteristic Mode Analysis of Plasmonic Nanoantennas</t>
  </si>
  <si>
    <t>10.1109/TAP.2017.2677921</t>
  </si>
  <si>
    <t>2-s2.0-85018901909</t>
  </si>
  <si>
    <t>['vsie solution', 'volume integrations', 'shaded wall', 'receiving mode', 'radome structure', 'numerical solution', 'mutual interactions', 'msi stage', 'iterative manner', 'entire ars', 'enclosed antennas', 'computational time', 'accurate results', 'accelerated full']</t>
  </si>
  <si>
    <t>Integral equation | iterative method | multilevel fast multipole algorithm (MLFMA) | radome | receiving antenna | surface integration (SI)</t>
  </si>
  <si>
    <t>An iterative-based hybrid method, which combines the volume-surface integral equation (VSIE) and the modified surface integration (MSI) method, is presented to analyze the radome-enclosed antennas in receiving mode. Compared with the previously published hybrid approaches, this method improves computational accuracy by including the effects of shaded wall of the radome and the mutual interactions between antennas and radome during the numerical solution of the VSIE in an iterative manner. By embedding different parts of the antenna-radome structure (ARS) into three distinct oct-trees, the multilevel fast multipole algorithm (MLFMA) is used to accelerate both the VSIE solution and the surface/volume integrations in the MSI stage. The new method obtains more accurate results than its original version within less CPU time, and keeps good accuracy with much less memory usage and computational time when compared with the MLFMA-accelerated full-wave VSIE solution for the entire ARS.</t>
  </si>
  <si>
    <t>2436-2445</t>
  </si>
  <si>
    <t>56267592700;7402608926;55700885400;56048745200;24734558100</t>
  </si>
  <si>
    <t>Wang, Binbin;He, Mang;Liu, Jinbo;Zhang, Chuanfang;Sun, Houjun</t>
  </si>
  <si>
    <t>Fast and Efficient Analysis of Radome-Enclosed Antennas in Receiving Mode by an Iterative-Based Hybrid Integral Equation/Modified Surface Integration Method</t>
  </si>
  <si>
    <t>10.1109/TAP.2017.2676718</t>
  </si>
  <si>
    <t>2-s2.0-85018905471</t>
  </si>
  <si>
    <t>EP/J013897/1</t>
  </si>
  <si>
    <t>['theoretically considered', 'resolution properties', 'radiation wavelength', 'previous work', 'incident field', 'free space', 'first time', 'field measurements', 'electrically compact', 'division full', 'demonstrated experimentally', 'array environment', 'angular super', 'also discussed']</t>
  </si>
  <si>
    <t>Angular diffraction limit | antenna array | directive antennas | electromagnetic (EM) coupling | monopole antennas | near field | radiation pattern | wireless communications</t>
  </si>
  <si>
    <t>Auto-pointing and angular super-resolution properties of the radiation patterns generated by an electrically compact retrodirective monopole antenna array are demonstrated experimentally for the first time. The operation of electrically compact (element spacings less than one-fifth of the radiation wavelength) retrodirective antenna arrays that were theoretically considered in our previous work is confirmed by measurement. Particularly, it is shown that the direction-of-arrival information carried by an incident electromagnetic wave can be encoded into the evanescent near field of an electrically small resonant antenna array with a spatial rate higher than the spatial oscillation rate of the incident field in free space. This observation is supported by the near-field measurements, demonstrating that the magnitude of the scattered (evanescent) field in the array environment can exceed the magnitude of the incident field in free space by at least 6 dB. Retrodirective array antenna matching and the feasibility of a frequency-division full-duplex communication link based on the proposed antenna arrays are also discussed.</t>
  </si>
  <si>
    <t>2339-2347</t>
  </si>
  <si>
    <t>60020730;60029738</t>
  </si>
  <si>
    <t>25638771500;7102894931</t>
  </si>
  <si>
    <t>Malyuskin, Oleksandr;Fusco, Vincent F.</t>
  </si>
  <si>
    <t>Belfast;Coleraine</t>
  </si>
  <si>
    <t>Queen's University Belfast;Ulster University</t>
  </si>
  <si>
    <t>60029738;60020730</t>
  </si>
  <si>
    <t>Malyuskin O.</t>
  </si>
  <si>
    <t>Experimental study of electrically compact retrodirective monopole antenna arrays</t>
  </si>
  <si>
    <t>10.1109/TAP.2017.2684192</t>
  </si>
  <si>
    <t>2-s2.0-85018907730</t>
  </si>
  <si>
    <t>['singularity cancellation', 'simple formulas', 'prescribed accuracy', 'precision evaluation', 'paper presents', 'numerical examples', 'novel method', 'moment analysis', 'machine precision', 'integration points', 'impedance integrals', 'high accuracy', 'evaluating potential']</t>
  </si>
  <si>
    <t>Axially symmetric metallic structure | exact wire kernel | higher order bases | impedance integral | method of moments (MoMs) | singularity cancellation</t>
  </si>
  <si>
    <t>This paper presents a novel method for evaluating potential and impedance integrals appearing in the method of moment analysis of arbitrary axially symmetric metallic structures based on exact wire kernel and higher order bases. Due to new variable transforms proposed for singularity cancellation and smoothing the integrands, high accuracy up to machine precision is achieved using relatively small number of integration points. Simple formulas are determined for predicting a number of integration points needed for prescribed accuracy. Benefits of high-precision evaluation of impedance integrals are illustrated on a number of numerical examples.</t>
  </si>
  <si>
    <t>2526-2539</t>
  </si>
  <si>
    <t>60068815;60068815</t>
  </si>
  <si>
    <t>55027724300;7004349349</t>
  </si>
  <si>
    <t>Krneta, Aleksandra J.;Kolundzija, Branko M.</t>
  </si>
  <si>
    <t>Krneta A.</t>
  </si>
  <si>
    <t>Evaluation of Potential and Impedance Integrals in Analysis of Axially Symmetric Metallic Structures to Prescribed Accuracy Up to Machine Precision</t>
  </si>
  <si>
    <t>10.1109/TAP.2017.2673760</t>
  </si>
  <si>
    <t>2-s2.0-85018911821</t>
  </si>
  <si>
    <t>['wearable systems', 'total efficiency', 'time due', 'textile antenna', 'realized gain', 'pcb substrate', 'new concept', 'medical band', 'low cross', 'high risk', 'high front', 'back ratio', '6 dbi', '47 %,', '45 ghz']</t>
  </si>
  <si>
    <t>Aperture-coupled feeding | miniaturization | textile antenna</t>
  </si>
  <si>
    <t>A miniature feeding network for aperture-coupled wearable antennas is proposed. In wearable systems, it allows to minimize the dimensions of the rigid printed circuit board (PCB) carrying the electronics and feeding the textile antenna. This optimizes the comfort of the user. Simultaneously, it avoids traditional probe feeding that has the disadvantage of requiring a single soldering point, which has a high risk of being broken with time due to movements of the user or washing. On top, since the aperture is implemented on the PCB, it can be fabricated with excellent dimensional tolerances that do not change during use. The proposed feeding topology is prototyped for applications in the industrial, scientific, and medical band (2.4-2.4835 GHz), resulting in dimensions of 0.073 √ó 0.061Œª02 at 2.45 GHz, realized on a PCB substrate of 10 √ó 10 mm2 (0.0817 √ó 0.0817Œª02 at 2.45 GHz). The demonstration antenna incorporating the new feeding network has a realized gain of 5.6 dBi, a total efficiency of 47%, a low cross-polarization, and a high front-to-back ratio. Simulations and experiments agree well, proving the validity of the new concept.</t>
  </si>
  <si>
    <t>2650-2654</t>
  </si>
  <si>
    <t>57194154605;55377305700;7005545716</t>
  </si>
  <si>
    <t>Zhang, Jiahao;Yan, Sen;Vandenbosch, Guy A.E.</t>
  </si>
  <si>
    <t>A Miniature Feeding Network for Aperture-Coupled Wearable Antennas</t>
  </si>
  <si>
    <t>10.1109/TAP.2017.2677262</t>
  </si>
  <si>
    <t>2-s2.0-85018912599</t>
  </si>
  <si>
    <t>['wavelength mode', 'usually required', 'top edge', 'slot portions', 'slot antenna', 'notebook computer', 'metal patterns', 'metal cover', 'low profile', 'low cost', 'linear structure', 'implemented directly', 'ghz operation', 'ghz bands', 'ghz band', 'fr4 substrates', 'communication presents', 'coaxial cable', 'antenna design', '8 ghz', '7 mm', '5825 mhz', '5350 mhz', '4 ghz', '2484 mhz', '2 ghz', '2 -,']</t>
  </si>
  <si>
    <t>Integrated antennas | notebook computer antennas | slot antennas | triband antennas | wireless local area network (WLAN) antennas</t>
  </si>
  <si>
    <t>The slot antenna has been utilized for some recent notebook computers on the market. The FR4 substrates are usually required to print the metal patterns for coupled-feeding the 2.4 GHz (2400-2484 MHz) slot and also for contributing the 5.2 GHz (5150-5350 MHz) and 5.8 GHz (5725-5825 MHz) bands. This communication presents a simple, direct-fed slot antenna with a low profile of 7 mm to the top edge of the metal cover for 2.4-/5.2-/5.8-GHz WLAN operation. The antenna design did not require any substrate and can be implemented directly in the metal cover of a notebook computer at low cost. The design comprised two parallel-connected, 0.5-wavelength-slot portions, formed in a linear structure of length 79 mm and constant width 2 mm, and fed by a common antenna feed port using a mini-coaxial cable. The larger slot generated a 0.5-wavelength resonant mode in the 2.4-GHz band and a 1-wavelength mode for 5.2-GHz operation. The smaller slot operated in a 0.5-wavelength resonant mode, which covered the 5.8-GHz band. With a matching inductor properly set in the slot, good input impedance over the 2.4-, 5.2-, and 5.8-GHz bands can be attained.</t>
  </si>
  <si>
    <t>2677-2682</t>
  </si>
  <si>
    <t>113098872;113098872;60079715;60079715</t>
  </si>
  <si>
    <t>14519407500;7402029960;35770373900;57188967452</t>
  </si>
  <si>
    <t>Lee, Cheng Tse;Su, Saou Wen;Chen, Shu Chuan;Fu, Chen Shuo</t>
  </si>
  <si>
    <t>National Defense University Taiwan;ASUS</t>
  </si>
  <si>
    <t>60079715;113098872</t>
  </si>
  <si>
    <t>Lee C.T.</t>
  </si>
  <si>
    <t>Low-Cost, Direct-Fed Slot Antenna Built in Metal Cover of Notebook Computer for 2.4-/5.2-/5.8-GHz WLAN Operation</t>
  </si>
  <si>
    <t>10.1109/TAP.2017.2679070</t>
  </si>
  <si>
    <t>2-s2.0-85018913409</t>
  </si>
  <si>
    <t>['study shows', 'ray tracing', 'radome wall', 'radome enclosing', 'performance requirements', 'outer surface', 'middle layer', 'layers decrease', 'excellent choice', 'end electromagnetic', 'either side', 'dielectric parameters', 'dielectric constant', 'computed based', 'center frequency', 'airborne applications', '10 ghz', '1 ghz']</t>
  </si>
  <si>
    <t>Airborne radomes | electromagnetic (EM) performance parameters | radome wall configurations</t>
  </si>
  <si>
    <t>Streamlined nosecone radomes for airborne applications have to cater to high-end electromagnetic (EM) performance requirements of fire control radar antenna system. In this regard, the EM performance analysis of an ogival radome based on novel graded dielectric inhomogeneous wall structure is presented. The radome wall considered here consists of seven dielectric layers cascaded in such a way that the middle layer has maximum dielectric parameters (dielectric constant and electric loss tangent) and on either side, dielectric parameters of the layers decrease in a graded (or stepwise) manner. Further, the outer surface of the radome wall is coated with an antistatic and antierosion radome paint. The EM performance parameters of the radome enclosing an X-band slotted waveguide planar array antenna (center frequency: 10 GHz; bandwidth: 1 GHz) are computed based on 3-D ray tracing in conjunction with aperture integration method. The study shows that the proposed graded dielectric inhomogeneous streamlined radome is an excellent choice for airborne applications as compared to airborne radomes based on conventional constant thickness radome designs and variable thickness radome (VTR) designs. Further, it circumvents the constraints on fabrication that occur in streamlined VTR designs.</t>
  </si>
  <si>
    <t>2718-2723</t>
  </si>
  <si>
    <t>57194151974;57193223071;57000302400;56652297500;7202192185</t>
  </si>
  <si>
    <t>Yazeen, P. S.Mohammed;Vinisha, C. V.;Vandana, S.;Suprava, M.;Nair, Raveendranath U.</t>
  </si>
  <si>
    <t>Yazeen P.</t>
  </si>
  <si>
    <t>Electromagnetic Performance Analysis of Graded Dielectric Inhomogeneous Streamlined Airborne Radome</t>
  </si>
  <si>
    <t>10.1109/TAP.2017.2669718</t>
  </si>
  <si>
    <t>2-s2.0-85018913453</t>
  </si>
  <si>
    <t>['well defined', 'wavelength dipole', 'wave simulation', 'two transmit', 'solved via', 'slender scatterer', 'relies solely', 'receiving antenna', 'receive mode', 'optical theorem', 'mode assessments', 'little meaning', 'incident wave', 'incident power', 'field version', 'conventional far', 'analytical way', 'also supported']</t>
  </si>
  <si>
    <t>Aperture efficiency | effective area | electromagnetic scattering | near field | optical theorem | Poynting theorem | receiving antenna</t>
  </si>
  <si>
    <t>Incident power upon a slender scatterer or a receiving antenna is not well defined, since physical apertures of such structures have little meaning. However, an area over which the incident power is admitted can nonetheless be defined. For a definition that relies solely on the receive mode, we develop a near-field version of the optical theorem. When equated with the conventional far-field version, an equation for the admitting area appears. This equation is solved via both a full-wave simulation and a quasi-analytical way. The result is also supported by two transmit-mode assessments. It is shown that under this definition, the half-wavelength dipole can be replaced by an equivalent aperture antenna facing the direction of the incident wave.</t>
  </si>
  <si>
    <t>2421-2427</t>
  </si>
  <si>
    <t>60005681;60005681</t>
  </si>
  <si>
    <t>56381606300;7004638528</t>
  </si>
  <si>
    <t>Shannan, Hamid;Kastner, Raphael</t>
  </si>
  <si>
    <t>Tel Aviv-Yafo</t>
  </si>
  <si>
    <t>Shannan H.</t>
  </si>
  <si>
    <t>On the incident power on a receiving slender antenna and the optical theorem in the near field</t>
  </si>
  <si>
    <t>10.1109/TAP.2017.2684219</t>
  </si>
  <si>
    <t>2-s2.0-85018913564</t>
  </si>
  <si>
    <t>['unloaded antenna', 'three cases', 'radiation characteristics', 'proposed based', 'proper combination', 'miniaturized antennas', 'microstrip line', 'loaded antenna', 'either end', 'different combination', 'coplanar waveguide', 'antenna topology', 'also observed', 'also enhanced', 'almost similar']</t>
  </si>
  <si>
    <t>Loop | microstrip | miniaturized | slit | strip</t>
  </si>
  <si>
    <t>The design of a miniaturized slot antenna fed by microstrip line is proposed based on loop, slit, and strip loading techniques. The antenna topologies considered are different combination of loops, slits, and strips on top and bottom of the substrate. It is found that the antenna topology with proper combination of slit and loop on top of substrate and strip on bottom of substrate provides 48.01% reduction in resonant frequency unlike only loop or slit on either end of slot antenna fed by coplanar waveguide. It is also observed that the radiation characteristics of loaded antenna are almost similar to that of unloaded antenna, with low cross polarization and -10 dB bandwidth of miniaturized antennas are also enhanced more than 60% compare to the unloaded antenna topology in all the three cases.</t>
  </si>
  <si>
    <t>2215-2221</t>
  </si>
  <si>
    <t>115563894;115563894</t>
  </si>
  <si>
    <t>57194152729;57194152969</t>
  </si>
  <si>
    <t>Haque, S. K.Moinul;Parvez, Khan Masood</t>
  </si>
  <si>
    <t>Aliah University</t>
  </si>
  <si>
    <t>Haque S.</t>
  </si>
  <si>
    <t>Slot antenna miniaturization using slit, strip, and loop loading techniques</t>
  </si>
  <si>
    <t>10.1109/TAP.2017.2684191</t>
  </si>
  <si>
    <t>2-s2.0-85018913601</t>
  </si>
  <si>
    <t>['uhf tag', 'two patch', 'tag antenna', 'resonant frequency', 'radiating element', 'matching loop', 'input power', 'impedance characteristics', 'high compactness', 'frequency range', 'free space', 'equivalent circuit', 'embedded structure', 'backing object', 'affected much', '28 w']</t>
  </si>
  <si>
    <t>Compact tag antenna | folded tag dipole | ultrahigh frequency (UHF) tag antenna</t>
  </si>
  <si>
    <t>A coin-shaped folded dipole is proposed for designing a UHF tag that can be placed in free space and on metal. The proposed tag antenna is compact (0.095Œª) and low in profile (1.6 mm). It is composed of a matching loop, which is encircled by two patch-shaped radiating arms, forming an embedded structure that has high compactness. Slots are etched in the radiators for fine-tuning the resonant frequency. An equivalent circuit has also been obtained for analyzing the impedance characteristics of the tag antenna across the frequency range, and it is found that the radiating element itself is capacitive and inclusion of the matching loop is essential for making the tag antenna inductive for achieving good matching with the chip. Simulation and experiment have been conducted to study the charateristics of the proposed tag antenna. When tested in free space with an Effective Isotropic Radiated Power (EIRP) input power of 3.28 W, the tag antenna is able to reach a maximum read range of 5.2 m, but it reduces to 1.8 m when placed on metal. Also, the resonant frequency of the proposed tag antenna is found to be stable and not affected much by its backing object.</t>
  </si>
  <si>
    <t>2173-2181</t>
  </si>
  <si>
    <t>Compact Folded Dipole with Embedded Matching Loop for Universal Tag Applications</t>
  </si>
  <si>
    <t>10.1109/TAP.2017.2676776</t>
  </si>
  <si>
    <t>2-s2.0-85018915041</t>
  </si>
  <si>
    <t>['wave structures', 'wave antenna', 'two kinds', 'spatial harmonic', 'simulation results', 'significantly improved', 'reversed feeding', 'reverse direction', 'radiation efficiency', 'proposed concept', 'one kind', 'one array', 'novel kind', 'nonradiated power', 'measurement results', 'forward direction', 'directly fed', 'compact size', 'backward direction', 'array maintains', 'antenna array']</t>
  </si>
  <si>
    <t>Antenna arrays | leaky-wave antennas (LWAs) | power-recycling | radiation efficiency | substrate-integrated waveguide (SIW)</t>
  </si>
  <si>
    <t>A novel kind of leaky-wave antenna (LWA) array with a power-recycling feeding network is proposed for radiation efficiency improvement. The antenna array is constructed by two kinds of substrate-integrated waveguide LWAs with different periodic slots. One kind of the LWA is designed to work on the fundamental ( m=0 ) wave and radiates in the forward direction. The other one is designed to work on the -1th ( m = -1 ) spatial harmonic and radiates in the backward direction. The nonradiated power at the end of one kind of the LWA is directly fed into the other (adjacent) kind of the LWA in reverse direction. Therefore, the reversed feeding can compensate the opposite radiation direction of the two kinds of LWAs, and result in a superposition of radiation. So, both the gain and radiation efficiency of the antenna can be significantly improved, while the array maintains a compact size as those of traditional planar arrays. Simulation results are compared with measurement results to validate the proposed concept of integrating different leaky-wave structures into one array.</t>
  </si>
  <si>
    <t>2689-2694</t>
  </si>
  <si>
    <t>118476654-60022381;118476654-60022381;118476654-60022381;118476654-60022381;118476654-60022381;118476654-60022381</t>
  </si>
  <si>
    <t>57192979923;56023493300;56040371300;57022681000;24472996500;55639584600</t>
  </si>
  <si>
    <t>Geng, Yunjie;Wang, Junhong;Li, Yujian;Li, Zheng;Chen, Meie;Zhang, Zhan</t>
  </si>
  <si>
    <t>Beijing Jiaotong University;Key Laboratory of All Optical Network and Advanced Telecommunication Network of Ministry of Education</t>
  </si>
  <si>
    <t>60022381;118476654</t>
  </si>
  <si>
    <t>Geng Y.</t>
  </si>
  <si>
    <t>Leaky-wave antenna array with a power-recycling feeding network for radiation efficiency improvement</t>
  </si>
  <si>
    <t>10.1109/TAP.2017.2681322</t>
  </si>
  <si>
    <t>2-s2.0-85018917331</t>
  </si>
  <si>
    <t>['radio equipment', 'proposed antenna', 'presented highlighting', 'nonionizing radiation', 'mimo performance', 'mechanically robust', 'main application', 'field measurements', 'exposure limits', 'existing manholes', 'equally important', 'comparative study', 'classic half', 'antenna installation', 'also demonstrated', '40 ton', '3 db']</t>
  </si>
  <si>
    <t>In-ground antenna | low interference system | manhole antenna | multiple-input and multiple-output (MIMO) antenna | network densification | small cell antenna | ultrawideband antenna</t>
  </si>
  <si>
    <t>In this paper, a four-port ultrawideband antenna design is proposed. The antenna is suitable for installation in pavements. The main application of this antenna is in the reuse of the existing manholes for radio equipment and antenna installation. Equally important is its application in dense network deployment as a result of its capability to alleviate intercell interference. The antenna can support up to 4√ó4 multiple-input and multiple-output (MIMO) systems. The isolation between different ports exceed 28 dB over the commercial long term evolution bands 3 and 7. The multiport matching bandwidth of the antenna (&gt;-0.3 dB) extends over 1700-3000 MHz range. The antenna is mechanically robust and can withstand a weight of 40 ton. MIMO performance of this antenna is verified by virtue of field measurements. A comparative study between the proposed antenna and a classic half-wavelength dipole antenna is presented highlighting the advantages of the proposed antenna. Finally, its compliance with the exposure limits for nonionizing radiation is also demonstrated.</t>
  </si>
  <si>
    <t>2318-2327</t>
  </si>
  <si>
    <t>60069912;60069912;60069912;60069912;60069912</t>
  </si>
  <si>
    <t>35090142900;6506515843;56369329500;57197878722;57190348148</t>
  </si>
  <si>
    <t>Jamaly, Nima;Belanovic, Pavle;Scanferla, Damiano;Lehmann, Hugo;Genoud, Carine</t>
  </si>
  <si>
    <t>Bern</t>
  </si>
  <si>
    <t>Swisscom AG</t>
  </si>
  <si>
    <t>Jamaly N.</t>
  </si>
  <si>
    <t>Ultrawideband In-Ground Multiport Antenna for Small Cell Applications</t>
  </si>
  <si>
    <t>10.1109/TAP.2017.2671020</t>
  </si>
  <si>
    <t>2-s2.0-85018918362</t>
  </si>
  <si>
    <t>['typically encountered', 'three sections', 'simulation results', 'sidelobe levels', 'shaped twin', 'rod body', 'radiation taper', 'providing 5', 'pattern degradation', 'novel v', 'measured performance', 'higher frequencies', 'feed taper', 'feed structure', 'epsilon r', 'entire band', 'concurrently designed', 'antenna geometry', '30 ghz', '20 db', '1 bandwidth']</t>
  </si>
  <si>
    <t>Dielectric rod antenna | dual-polarization feed | ultrawideband | ultrawideband antenna</t>
  </si>
  <si>
    <t>We present an ultrawideband dielectric rod antenna using a novel V-shaped twin-wire tapered transverse electromagnetic waveguide as the feed structure. The new feed taper allows for much wider bandwidth and resolves the pattern degradation in higher frequencies, which is typically encountered in endfire mode dielectric rod antennas. The three sections of the antenna geometry, namely, the feed taper, the rod body, and the radiation taper, are concurrently designed to achieve a 5:1 frequency bandwidth covering 6-30 GHz, 17-dB maximum gain and sidelobe levels below-20 dB over the entire band. The design is fabricated using Rexolit 1422 (epsilon r = 2.53) and measured performance is compared with simulation results, illustrating the effectiveness of the new feed structure in providing 5:1 bandwidth with stable radiation patterns within the entire band.</t>
  </si>
  <si>
    <t>2208-2214</t>
  </si>
  <si>
    <t>55320959600;6603827791</t>
  </si>
  <si>
    <t>Abumunshar, Anas J.;Sertel, Kubilay</t>
  </si>
  <si>
    <t>Abumunshar A.</t>
  </si>
  <si>
    <t>5:1 Bandwidth Dielectric Rod Antenna Using a Novel Feed Structure</t>
  </si>
  <si>
    <t>10.1109/TAP.2017.2677379</t>
  </si>
  <si>
    <t>2-s2.0-85018918510</t>
  </si>
  <si>
    <t>['well established', 'two grids', 'proposed algorithms', 'multiscale problems', 'main grid', 'greatly increases', 'efficiently analyzed', 'effectively used', 'domain method', 'difference time', 'cell sizes', 'cartesian grids']</t>
  </si>
  <si>
    <t>Finite-difference time-domain (FDTD) methods</t>
  </si>
  <si>
    <t>The use of subgrids in the finite-difference time-domain method to facilitate the analysis of multiscale problems is now well established. However, many of the proposed algorithms are restricted to cases where the subgrid and the main grid share the same Cartesian coordinate system and where the ratio of the cell sizes in the two grids has a constant integer ratio. More recently, it has been shown that subgrids, based on Cartesian grids which are rotated with respect to the main grid, can be effectively used, but the cell size ratio was still kept constant. In this contribution, the method is further generalized in order to allow nonuniform subgrids to be used. This greatly increases the range of structures which can be efficiently analyzed. The effectiveness of the method is demonstrated by application to a 31-element hemispherical array of broadband cavity backed slot antenna elements.</t>
  </si>
  <si>
    <t>2460-2466</t>
  </si>
  <si>
    <t>Railton, Chris J.</t>
  </si>
  <si>
    <t>Railton C.</t>
  </si>
  <si>
    <t>Rotated Nonuniform Subgrids in the FDTD Method with Application to a Hemispherical Antenna Array</t>
  </si>
  <si>
    <t>10.1109/TAP.2017.2677204</t>
  </si>
  <si>
    <t>2-s2.0-85018919242</t>
  </si>
  <si>
    <t>['shaped aperture', 'proposed element', 'pdl element', 'outer ring', 'outer one', 'orthogonally positioned', 'novel tgr', 'maximum gain', 'first analyzed', 'element cells', 'element cell', 'delay lines', 'center frequency', 'broadband property', 'aperture efficiency', '78 dbi', '600 ¬∞', '266 mm', '10 ghz']</t>
  </si>
  <si>
    <t>Broadband | phase-delay lines (PDLs) | reflectarray antenna | single-layer</t>
  </si>
  <si>
    <t>A broadband linearly polarized single-layer reflectarray antenna constructed by element cells of triple gapped rings with phase-delay lines (TGR-PDLs) attached to the outer one is presented in this communication. The novel TGR-PDL element is composed of three circular rings, each with a pair of gaps which are orthogonally positioned, and two identical PDLs are attached to each half of the outer ring. The characteristics of the proposed element are first analyzed and then a linear and smooth phase response covering about 600¬∞ is obtained by adjusting the length of the PDL. Based on the element cell, an offset-fed reflectarray antenna of an octagon-shaped aperture with 266 mm in diameter is designed, fabricated, and measured to verify the broadband property of the proposed element. The measurement results show that about 31.5% of 1-dB gain bandwidth is realized, and the maximum gain at the center frequency of 10 GHz is about 25.78 dBi, which is equivalent to about 50% aperture efficiency.</t>
  </si>
  <si>
    <t>2713-2717</t>
  </si>
  <si>
    <t>A Broadband Reflectarray Antenna Using Triple Gapped Rings with Attached Phase-Delay Lines</t>
  </si>
  <si>
    <t>10.1109/TAP.2017.2679493</t>
  </si>
  <si>
    <t>2-s2.0-85018919692</t>
  </si>
  <si>
    <t>['thus eliminating', 'single port', 'polarization control', 'operating frequencies', 'linear polarization', 'insertion loss', 'high gain', 'hand cp', 'frequency agilities', 'e .,', 'dipole antenna', 'design arises', 'cp ),', 'comparatively stable']</t>
  </si>
  <si>
    <t>Frequency agility | magneto-electric (ME) dipole | polarization reconfigurable antenna (PRA) | quad-polarization diversity | single-port antenna</t>
  </si>
  <si>
    <t>We propose a magneto-electric (ME) dipole antenna which is able to provide four states of polarization control, namely, the linear polarization (LP) in x -direction, LP in y -direction, left-hand circular polarization (CP), and right-hand CP. Under each of the two LP states, the reconfigurable ME dipole can be further tuned to work in two adjacent frequency ranges (i.e., a relatively higher band and a lower band). The uniqueness of this design arises from the fact that all the polarization and frequency agilities can be realized with a single port and without complicate feeding network, thus eliminating the insertion loss and considerably increased design complexity associated with a reconfigurable feeding network. Other advantages that make the proposed design attractive comparing with conventional reconfigurable microstrip antennas include the comparatively stable and high gain, nearly the same gain for both linear and CPs, symmetrical radiation pattern, and low back radiation level at the operating frequencies.</t>
  </si>
  <si>
    <t>2289-2296</t>
  </si>
  <si>
    <t>Single-port reconfigurable magneto-electric dipole antenna with quad-polarization diversity</t>
  </si>
  <si>
    <t>10.1109/TAP.2017.2681437</t>
  </si>
  <si>
    <t>2-s2.0-85018919836</t>
  </si>
  <si>
    <t>['three elements', 'satcom applications', 'results prove', 'proposed design', 'paper proposes', 'output ports', 'matching characteristics', 'main body', 'high isolation', 'good performance', 'former counterparts', 'feeding network', 'easy fabrication', 'compact size', 'antenna consists', 'also developed', 'achieving three', '433 mhz']</t>
  </si>
  <si>
    <t>Circular polarization (CP) | feeding network | planar inverted-F antenna (PIFA) | reflection coefficient</t>
  </si>
  <si>
    <t>This paper proposes a miniaturized UHF antenna with three sequentially rotated elements operating at 433 MHz for Satcom applications. Like most of its former counterparts, the antenna consists of a main body with three radiation elements driven by a feeding network. To evaluate the matching characteristics of the main body, a united reflection coefficient for the three elements, taking into consideration the coupling between them, is derived. The main body is formed by three sequentially rotationally arranged bent planar inverted-F antenna elements, which helps dramatically reduce the size of the antenna. To drive the main body, a new compact feeding network based on spiral-shaped Wilkinson power divider is also developed, achieving three-way power splitting and 120¬∞ phase shifting. It has the merits of compact planar structure, equal power splitting, and high isolation between output ports. In this way, a sequential rotation array antenna with compact size (O 0.216\lambda -{0} ), low cost, easy fabrication, and good performance is realized. A prototype is fabricated and measured, and the results prove the good performance of the proposed design.</t>
  </si>
  <si>
    <t>2328-2338</t>
  </si>
  <si>
    <t>Compact UHF three-element sequential rotation array antenna for satcom applications</t>
  </si>
  <si>
    <t>10.1109/TAP.2017.2684190</t>
  </si>
  <si>
    <t>2-s2.0-85018919885</t>
  </si>
  <si>
    <t>['yagi antenna', 'thorough understanding', 'simulated results', 'reflection coefficients', 'reconfigurable mechanism', 'radiation patterns', 'proposed antenna', 'potential application', 'plane displacements', 'opposite signs', 'microstrip quasi', 'investigated experimentally', 'integrated structures', 'fabricated using', 'element array', 'composite laminates', 'antenna pattern', 'agree well', '89 ¬∞', '59 ¬∞']</t>
  </si>
  <si>
    <t>Bistable laminate | morphing | pattern reconfigurable | quasi-Yagi antenna</t>
  </si>
  <si>
    <t>In this paper, a novel pattern reconfigurable antenna based on morphing bistable composite laminates is presented. The bistable asymmetric glass-fiber reinforced polymer (GFRP) composite laminates have two stable configurations with curvatures of opposite signs. The antenna pattern is reconfigured by transforming the configuration of the bistable GFRP laminate which acts as the substrate of the antenna. The coplanar waveguide transmission lines feeding technique is used for the microstrip quasi-Yagi antenna. A prototype of the proposed antenna is fabricated using a semi-automatic screen printer and an autoclave. The transformation between the two stable states of the proposed antenna using Ni/Ti shape memory alloy springs is investigated experimentally. The out-of-plane displacements, reflection coefficients and radiation patterns for the two stable configurations of the antenna are measured, which agree well with the simulated results. The main beam direction is 89¬∞ and 59¬∞ for the two stable configurations, respectively. In addition, the influences of various bending radii on the radiation patterns are investigated to gain a thorough understanding of the reconfigurable mechanism of the proposed antenna. Finally, a two-element array of such an antenna is presented and measured. The proposed antenna provides a potential application in multifunctional, conformal, morphing, and integrated structures.</t>
  </si>
  <si>
    <t>2196-2207</t>
  </si>
  <si>
    <t>60019616;60019616;60019616</t>
  </si>
  <si>
    <t>57193433198;16200035900;15051515700</t>
  </si>
  <si>
    <t>Hu, Jianqiang;Lin, Shu;Dai, Fuhong</t>
  </si>
  <si>
    <t>Pattern Reconfigurable Antenna Based on Morphing Bistable Composite Laminates</t>
  </si>
  <si>
    <t>10.1109/TAP.2017.2677258</t>
  </si>
  <si>
    <t>2-s2.0-85018920767</t>
  </si>
  <si>
    <t>['various far', 'transparent low', 'top wall', 'simple change', 'several prototypes', 'resonator height', 'radiation properties', 'prospective application', 'one twelfth', 'multimode operation', 'multiband antennas', 'maximum dimension', 'integrated antennas', 'impedance properties', 'horizontal strip', 'field properties', 'experimental results', 'different modes', '6 dbi']</t>
  </si>
  <si>
    <t>Compact antennas | integration | metallo dielectric | resonator antennas | solar cell | transparent antennas</t>
  </si>
  <si>
    <t>Miniaturized transparent metallodielectric resonator antennas are developed and integrated on amorphous silicon solar cells. The horizontal metallic strips attached on the sidewalls of transparent low-profile dielectric resonators are used to manipulate electric near-fields and achieve novel dominant modes that represent miniaturized narrowband, wideband, or multiband antennas with various far-field properties. The radiation properties of each mode can also be adjusted to suit a prospective application by a simple change in position and/or size of the strip. The horizontal strip on the sidewall can be as narrow as one twelfth of the resonator height, and the top wall of the resonator is always kept clear to maximize the solar cell efficiency. A comprehensive comparison including far-field, near-field, and impedance properties of different modes is presented. Several prototypes of the integrated antennas were fabricated and tested. The experimental results are along with the theoretical achievements showing miniaturized antennas with maximum dimension as small as 0.18Œª and multimode operation with realized gain higher than 6 dBi.</t>
  </si>
  <si>
    <t>2265-2275</t>
  </si>
  <si>
    <t>60009697-112688329;60009697;60009697</t>
  </si>
  <si>
    <t>9841722600;8092251400;6603847306</t>
  </si>
  <si>
    <t>Rashidian, Atabak;Shafai, Lotfollah;Shafai, Cyrus</t>
  </si>
  <si>
    <t>Winnipeg;Toronto</t>
  </si>
  <si>
    <t>University of Manitoba;Peraso Technologies Inc.</t>
  </si>
  <si>
    <t>60009697;112688329</t>
  </si>
  <si>
    <t>Rashidian A.</t>
  </si>
  <si>
    <t>Miniaturized Transparent Metallodielectric Resonator Antennas Integrated with Amorphous Silicon Solar Cells</t>
  </si>
  <si>
    <t>10.1109/TAP.2017.2679492</t>
  </si>
  <si>
    <t>2-s2.0-85018922464</t>
  </si>
  <si>
    <t>['tracing process', 'radiation problems', 'proposed technique', 'proposed approach', 'different types', 'argument principle']</t>
  </si>
  <si>
    <t>Complex modes | complex root finding | complex root tracing | graphene transmission line | resonant structures</t>
  </si>
  <si>
    <t>An efficient complex root tracing algorithm for propagation and radiation problems is presented. The proposed approach is based on a discretization of Cauchy's Argument Principle and its generalization to the C √ó R space. Moreover, an engagement of the tracing process with a global root finding algorithm recently presented in the literature is performed. In order to confirm a validity and efficiency of the proposed technique, a few different types of structures have been analyzed.</t>
  </si>
  <si>
    <t>2540-2546</t>
  </si>
  <si>
    <t>56532179500;57211052238</t>
  </si>
  <si>
    <t>Kowalczyk, Piotr;Marynowski, Wojciech</t>
  </si>
  <si>
    <t>Kowalczyk P.</t>
  </si>
  <si>
    <t>Efficient complex root tracing algorithm for propagation and radiation problems</t>
  </si>
  <si>
    <t>10.1109/TAP.2017.2684198</t>
  </si>
  <si>
    <t>2-s2.0-85018922728</t>
  </si>
  <si>
    <t>['warm surface', 'use observations', 'tauri discs', 'strong implications', 'small grid', 'relate detailed', 'physical properties', 'outer parts', 'observational data', 'models suggest', 'mm wavelengths', 'mm ),', 'line fluxes', 'layer gas', 'integrated flux', 'future observations', 'flux ratios', 'eventual modelling', 'either confirmation', 'dust continuum', 'disc chemistry', 'currently unknown', 'crucial tracers', 'co emission', 'chemical processes', 'best capabilities']</t>
  </si>
  <si>
    <t>Astrochemistry | Brown dwarfs | Circumstellar matter | Line: formation | Protoplanetary disks</t>
  </si>
  <si>
    <t>The physical properties of brown dwarf discs, in terms of their shapes and sizes, are still largely unexplored by observations. ALMA has by far the best capabilities to observe these discs in sub-mm CO lines and dust continuum, while also spatially resolving some discs. To what extent brown dwarf discs are similar to scaled-down T Tauri discs is currently unknown, and this work is a step towards establishing a relationship through the eventual modelling of future observations. We use observations of the brown dwarf disc œÅ Oph 102 to infer a fiducial model around which we build a small grid of brown dwarf disc models, in order to model the CO, HCN, and HCO+ line fluxes and the chemistry which drives their abundances. These are the first brown dwarf models to be published which relate detailed, 2D radiation thermochemical disc models to observational data. We predict that moderately extended ALMA antenna configurations will spatially resolve CO line emission around brown dwarf discs, and that HCN and HCO+ will be detectable in integrated flux, following our conclusion that the flux ratios of these molecules to CO emission are comparable to that of T Tauri discs. These molecules have not yet been observed in sub-mm wavelengths in a brown dwarf disc, yet they are crucial tracers of the warm surface-layer gas and of ionization in the outer parts of the disc. We present the prediction that if the physical and chemical processes in brown dwarf discs are similar to those that occur in T Tauri discs-as our models suggest-then the same diagnostics that are used for T Tauri discs can be used for brown dwarf discs (such as HCN and HCO+ lines that have not yet been observed in the sub-mm), and that these lines should be observable with ALMA. Through future observations, either confirmation (or refutation) of these ideas about brown dwarf disc chemistry will have strong implications for our understanding of disc chemistry, structure, and subsequent planet formation in brown dwarf discs.</t>
  </si>
  <si>
    <t>A44</t>
  </si>
  <si>
    <t>60011173;60011173;60001512-60002483;60022132;60021561;60025988;60083755;60011173</t>
  </si>
  <si>
    <t>56047946300;6602826464;7102140552;6701699118;6701853450;57003532300;36237869500;7003355650</t>
  </si>
  <si>
    <t>Greenwood, A. J.;Kamp, I.;Waters, L. B.F.M.;Woitke, P.;Thi, W. F.;Rab, Ch;Aresu, G.;Spaans, M.</t>
  </si>
  <si>
    <t>Italy;Austria;United Kingdom;Germany;Netherlands;Netherlands;Netherlands</t>
  </si>
  <si>
    <t>Capoterra;Vienna;St Andrews;Garching bei Munchen;Groningen;Amsterdam;Utrecht</t>
  </si>
  <si>
    <t>Osservatorio Astronomico di Cagliari;Universit√§t Wien;University of St Andrews;Max Planck Institute for Extraterrestrial Physics;University of Groningen, Kapteyn Astronomical Institute;Universiteit van Amsterdam;SRON Netherlands Institute for Space Research</t>
  </si>
  <si>
    <t>60083755;60025988;60022132;60021561;60011173;60002483;60001512</t>
  </si>
  <si>
    <t>Greenwood A.J.</t>
  </si>
  <si>
    <t>Thermochemical modelling of brown dwarf discs</t>
  </si>
  <si>
    <t>10.1051/0004-6361/201629389</t>
  </si>
  <si>
    <t>2-s2.0-85018924110</t>
  </si>
  <si>
    <t>EFRI 1332348</t>
  </si>
  <si>
    <t>['reflection coefficient', 'radiation patterns', 'planar dipole', 'input impedance', 'design equations', 'conical spiral', 'axial ratio', 'also examined', '5 turns']</t>
  </si>
  <si>
    <t>Broadband antenna | conical spiral antenna (CSA) | frequency-independent antenna | morphing origami antenna | Nojima wrap | reconfigurable antenna</t>
  </si>
  <si>
    <t>A two-arm Nojima origami conical spiral antenna (CSA) is designed. The antenna is based on the origami Nojima wrap pattern that enables the antenna to morph from a planar dipole to a conical spiral. The design equations of the Nojima origami CSA are presented and its performance is studied using simulations and measurements. The reflection coefficient, input impedance, gain, and axial ratio of this antenna are investigated over a wide frequency band. The radiation patterns of this antenna are also examined. A prototype of an origami Nojima CSA with 1.5 turns is manufactured and measured.</t>
  </si>
  <si>
    <t>2222-2232</t>
  </si>
  <si>
    <t>56039354800;56298622000;6603752478</t>
  </si>
  <si>
    <t>Yao, Shun;Liu, Xueli;Georgakopoulos, Stavros V.</t>
  </si>
  <si>
    <t>Yao S.</t>
  </si>
  <si>
    <t>Morphing Origami Conical Spiral Antenna Based on the Nojima Wrap</t>
  </si>
  <si>
    <t>10.1109/TAP.2017.2677920</t>
  </si>
  <si>
    <t>2-s2.0-85018925233</t>
  </si>
  <si>
    <t>['wave frequency', 'tracking scheme', 'suggested method', 'space media', 'sample results', 'rigorous full', 'red shift', 'potential waveguides', 'penetrable cylinders', 'particular care', 'partially buried', 'necessarily monotonously', 'model technique', 'modal analysis', 'may occur', 'like intersections', 'like cylinders', 'geometric parameters', 'fabricated device', 'effectively modeled', 'domain source', 'deeply buried', 'computational technique', 'burial depth']</t>
  </si>
  <si>
    <t>Buried structures | computational electromagnetics | frequency-domain analysis | modal analysis | optical waveguides | periodic structures | source-model technique (SMT)</t>
  </si>
  <si>
    <t>A computational technique for modal analysis of an array of penetrable cylinders with smooth arbitrary cross section is described. The cylinders are partially buried between two penetrable half-space media, as may occur in fabricated device. Our suggested method is a rigorous full-wave frequency-domain source-model technique. The corner-like intersections of the cylinders with the substrate and superstrate are addressed with particular care, by intricately locating properly modulated fictitious sources, so that the rapid spatial variations of the fields can be effectively modeled. The spurious-free modal analysis scheme is sped up with an efficient serial mode-tracking scheme, which is based on the physical perturbation theory. The respective software tool is robust to the choice of materials, geometric parameters, and wavelength. Sample results are presented for circular and triangle-like cylinders. We demonstrate a red shift of the cut-off frequency of these potential waveguides as they are more deeply buried in a high refractive index medium, yet in general, the eigenmodes change rapidly but not necessarily monotonously as a function of the burial depth.</t>
  </si>
  <si>
    <t>2748-2753</t>
  </si>
  <si>
    <t>54790135000;7005691179</t>
  </si>
  <si>
    <t>Szafranek, Dana;Leviatan, Yehuda</t>
  </si>
  <si>
    <t>Szafranek D.</t>
  </si>
  <si>
    <t>A Source-Model Technique for Analysis of Waveguiding Across an Array of Arbitrary Smooth Cylinders Partially Buried in a Penetrable Substrate</t>
  </si>
  <si>
    <t>10.1109/TAP.2017.2673801</t>
  </si>
  <si>
    <t>2-s2.0-85018925681</t>
  </si>
  <si>
    <t>['¬± 1', 'upper band', 'specific distance', 'significant enhancement', 'radiation diversity', 'proposed method', 'proposed design', 'hybrid monopole', 'hfss ).', 'fabricated prototype', 'experimental measurements', 'directional radiation', 'cylindrical surface', 'also achieved', '9 ghz', '6 dbi', '5 dbi', '5 db']</t>
  </si>
  <si>
    <t>Conformal | directive | frequency selective surface (FSS) | gain | monopole antenna | omnidirectional</t>
  </si>
  <si>
    <t>Development of a conformal frequency selective surface (FSS) for radiation diversity of hybrid monopole-dielectric resonator antenna has been demonstrated in this paper. In the proposed method, a planar FSS screen with meandered unit cell is designed to be reflective at 5 GHz followed by its mapping on a cylindrical surface of flexible dielectric material. The proposed conformal reflector when kept at a specific distance from the radiating element improves the bandwidth of the antenna from 26.8% to 53.67% in 4-6 GHz band. A significant enhancement of 5-6 dBi in gain is also achieved over this band. Gain of the antenna with reflector is maintained around 9.5 dBi with a variation of ¬±1.5 dB. On the other hand, omni-directional radiation of the antenna is maintained at an upper band of 7-9 GHz. Simulations have been performed using ANSYS High Frequency Structure Simulator (HFSS). Experimental measurements of the fabricated prototype have been provided. The proposed design is useful to achieve pattern diversity in multiband antenna system.</t>
  </si>
  <si>
    <t>2233-2239</t>
  </si>
  <si>
    <t>60000912;60000912</t>
  </si>
  <si>
    <t>57220880588;16317129000</t>
  </si>
  <si>
    <t>Chatterjee, Ayan;Parui, Susanta Kumar</t>
  </si>
  <si>
    <t>Chatterjee A.</t>
  </si>
  <si>
    <t>Frequency-Dependent Directive Radiation of Monopole-Dielectric Resonator Antenna Using a Conformal Frequency Selective Surface</t>
  </si>
  <si>
    <t>10.1109/TAP.2017.2677914</t>
  </si>
  <si>
    <t>2-s2.0-85018928608</t>
  </si>
  <si>
    <t>['triband antenna', 'three resonances', 'three bands', 'simulated results', 'resonant condition', 'proposed antenna', 'present antenna', 'perot cavity', 'peak gain', 'overall height', 'operating principle', 'low profile', 'high gain', 'design concept', 'combined effects', 'band fpca', 'approximately 0', '9 dbi', '7 ghz', '6 ghz', '4 dbi', '36 wavelength', '20 dbi', '2 ghz']</t>
  </si>
  <si>
    <t>Antenna | array | fabry-Perot | high gain | partially reflective surface | triband</t>
  </si>
  <si>
    <t>A triband antenna with high gain and low profile is proposed. This antenna is based on the concept of Fabry-Perot cavity antenna (FPCA) and three resonances are obtained by employing two frequency selective surface (FSS) layers. Two FSS layers lead to two resonant frequencies by making each FSS layer satisfy the resonant condition of Fabry-Perot cavity. The third resonant frequency is obtained by exploiting the combined effects of the two FSS layers together. The operating principle of this proposed antenna is explained and the achievable frequency range is investigated. It is shown that the proposed method enables all three resonant frequencies to be independently tuned within certain frequency range. Because of the 0¬∞ reflection phase of the combined-FSSs, the present antenna has a low profile. To verify the design concept, one C-/X-/Ku-band FPCA is designed, fabricated and tested. Experimental results agree well with the simulated results. High gain with good impedance matching in three bands is obtained, which reaches a peak gain of 13.4 dBi at 5.2 GHz, 18.9 dBi at 9.7 GHz, and 20 dBi at 14.6 GHz. The overall height of the proposed antenna is approximately 0.36 wavelength at its lowest operating frequency.</t>
  </si>
  <si>
    <t>2683-2688</t>
  </si>
  <si>
    <t>60003977;60010818;60010818;60003977;60003977;60003977;60003977;60010818;60010818</t>
  </si>
  <si>
    <t>55453882400;7403257414;27168499400;10140403100;8359407500;14523090800;8524930300;56405019900;55226071200</t>
  </si>
  <si>
    <t>Qin, Fan;Gao, Steven;Luo, Qi;Wei, Gao;Xu, Jiadong;Li, Jianzhou;Wu, Changying;Gu, Chao;Mao, Chunxu</t>
  </si>
  <si>
    <t>Qin F.</t>
  </si>
  <si>
    <t>A Triband Low-Profile High-Gain Planar Antenna Using Fabry-Perot Cavity</t>
  </si>
  <si>
    <t>10.1109/TAP.2017.2670564</t>
  </si>
  <si>
    <t>2-s2.0-85018931862</t>
  </si>
  <si>
    <t>['wave antenna', 'satellite platform', 'sar image', 'sar application', 'realistic model', 'physical aperture', 'peak gain', 'paper investigated', 'optimization results', 'low side', 'lhcp beams', 'lhcp ),', 'later analyzed', 'field pattern', 'electrical characteristics', 'design procedure', 'dbic right', 'dbic left', 'circular polarizations', 'beam shift', 'appropriate far', 'aperture efficiency', 'antenna panel', 'adhesive layer', '1 ¬∞']</t>
  </si>
  <si>
    <t>Linear antenna arrays | optimization | polarimetric synthetic aperture radar (SAR) | slot antennas</t>
  </si>
  <si>
    <t>This paper investigated the possibility of using an $X$-band traveling-wave antenna for application in synthetic aperture radar (SAR) on a small-satellite platform. A rectangular slotted parallel-plate antenna panel capable of radiating dual polarization over the same physical aperture was selected for this purpose. The design procedure, which provides for an optimal antenna pattern in a SAR application, is described. A meta-heuristic multiobjective optimization algorithm was applied to synthesize an appropriate far-field pattern, which enhances the quality of the SAR image. Subsequently, the optimization results were used to build a more realistic model of the antenna panel in electromagnetic simulation software. An antenna panel was fabricated, and its electrical characteristics were measured. The fabricated prototype weighed 1310 g and measurements showed nearly 50% aperture efficiency for both circular polarizations [34.6-dBic right-hand circular polarized (RHCP), 34.5-dBic left-hand circular polarized (LHCP), and peak gain at 9.65 GHz], with low side-lobes. A beam shift of 2.1¬∞ was observed between the RHCP and LHCP beams at the design center frequency and was later analyzed to be the result of an error in the modeling of the adhesive layer.</t>
  </si>
  <si>
    <t>2144-2156</t>
  </si>
  <si>
    <t>60025272;60000809;60031126;60031126;60000809;60000809</t>
  </si>
  <si>
    <t>56405424300;35809720000;55704475000;7006899159;15770283100;7006010059</t>
  </si>
  <si>
    <t>Ravindra, Vinay;Akbar, Prilando Rizki;Zhang, Miao;Hirokawa, Jiro;Saito, Hirobumi;Oyama, Akira</t>
  </si>
  <si>
    <t>Tokyo;Tokyo;Sagamihara</t>
  </si>
  <si>
    <t>Tokyo Institute of Technology;The University of Tokyo;JAXA Institute of Space and Astronautical Science</t>
  </si>
  <si>
    <t>60031126;60025272;60000809</t>
  </si>
  <si>
    <t>Ravindra V.</t>
  </si>
  <si>
    <t>A Dual-Polarization $x$-Band Traveling-Wave Antenna Panel for Small-Satellite Synthetic Aperture Radar</t>
  </si>
  <si>
    <t>10.1109/TAP.2017.2676760</t>
  </si>
  <si>
    <t>2-s2.0-85018932812</t>
  </si>
  <si>
    <t>EP/H029656/1</t>
  </si>
  <si>
    <t>['two waveguide', 'single waveguide', 'seventh order', 'second topology', 'resonator structures', 'radiating resonators', 'paper presents', 'one layer', 'new approach', 'matrix offer', 'good agreement', 'front end', 'first topology', 'feed resonators', 'controllable bandwidth', 'communication system', 'bandpass filter', 'band frequencies', 'arrays using', 'also introduce']</t>
  </si>
  <si>
    <t>Bandpass filter (BPF) | coupling matrix theory | filtering planar antenna arrays | high-gain and wide-bandwidth planar antenna array</t>
  </si>
  <si>
    <t>This paper presents a new approach for the design of high-gain and wide-bandwidth planar antenna arrays. It is based on the coupling matrix theory which allows the design of the arrays using all-resonator structures. The parameters of the matrix offer the flexibility of achieving a controllable bandwidth. They also introduce a frequency filtering functionality into the arrays which can remove the need to place a bandpass filter after the arrays at the very front end of a communication system. The new approach has been applied to using novel topologies to form two wideband 4 √ó 4 planar antenna arrays utilizing rectangular waveguide cavity resonators operated at X-band frequencies. The first topology is seventh order and based on 39 resonators configured in two waveguide-layers; that is one layer for the feed resonators and one layer for the radiating resonators. The second topology is fourth order based on 25 resonators configured only in a single waveguide-layer. Fabrication and measurements have been performed, showing very good agreement with the simulations.</t>
  </si>
  <si>
    <t>2367-2375</t>
  </si>
  <si>
    <t>60019702-60071161;60019702</t>
  </si>
  <si>
    <t>57194143586;7101744863</t>
  </si>
  <si>
    <t>Mahmud, Rashad H.;Lancaster, Michael J.</t>
  </si>
  <si>
    <t>Iraq;United Kingdom</t>
  </si>
  <si>
    <t>Arbil;Birmingham</t>
  </si>
  <si>
    <t>University of Salahaddin;University of Birmingham</t>
  </si>
  <si>
    <t>60071161;60019702</t>
  </si>
  <si>
    <t>Mahmud R.</t>
  </si>
  <si>
    <t>High-gain and wide-bandwidth filtering planar antenna array-based solely on resonators</t>
  </si>
  <si>
    <t>10.1109/TAP.2017.2670443</t>
  </si>
  <si>
    <t>2-s2.0-85018936940</t>
  </si>
  <si>
    <t>['wideband antenna', 'wide bandwidth', 'tapered cut', 'require vswr', 'proposed antenna', 'metal walls', 'mainly comprised', 'impedance bandwidth', 'ground plane', 'good candidate', 'excited magnetic', 'electric resonances', 'dipole arms', '87 ghz', '30 db']</t>
  </si>
  <si>
    <t>Dual polarization | magnetic-electric resonances | magnetoelectric (ME) dipole antenna | wideband antenna</t>
  </si>
  <si>
    <t>A wideband antenna with ¬±45¬∞ dual polarization is proposed. The antenna is mainly comprised of four printed trapezoidal metal walls standing on a ground plane that forms a 3-D open square aperture cavity structure with tapered cut on the four wall edges. The metal walls are fed by two orthogonally positioned (¬±45¬∞) feeding networks, forming two pairs of dipole arms. Because of the excited magnetic-electric resonances, wide bandwidth can be achieved. The proposed antenna is fabricated, and the measured results show that it has an impedance bandwidth of 56% (1.62-2.87 GHz) for VSWR &lt; 1.5. In addition, isolation of larger than 30 dB is also exhibited across the bandwidth between the two feeding ports. Because the proposed antenna has a hollow inside structure, it is a good candidate for multiband sharing aperture antenna element. Furthermore, it has a simplified fabrication process and is suitable for outdoor base station antennas that require VSWR &lt; 1.5.</t>
  </si>
  <si>
    <t>2645-2649</t>
  </si>
  <si>
    <t>60003977-60017161;60003977;60017161;60004879</t>
  </si>
  <si>
    <t>26435010100;57191439946;55477028400;8273190800</t>
  </si>
  <si>
    <t>Zhou, Shi Gang;Peng, Zhao Hang;Huang, Guan Long;Sim, Chow Yen Desmond</t>
  </si>
  <si>
    <t>Singapore;Taiwan;China</t>
  </si>
  <si>
    <t>Singapore City;Taichung;Xi'an</t>
  </si>
  <si>
    <t>National University of Singapore;Feng Chia University;Northwestern Polytechnical University</t>
  </si>
  <si>
    <t>60017161;60004879;60003977</t>
  </si>
  <si>
    <t>Zhou S.G.</t>
  </si>
  <si>
    <t>Design of a Novel Wideband and Dual-Polarized MagnetoElectric Dipole Antenna</t>
  </si>
  <si>
    <t>10.1109/TAP.2017.2676780</t>
  </si>
  <si>
    <t>2-s2.0-85018937823</t>
  </si>
  <si>
    <t>['reference experiment', 'planar alternative', 'optical axis', 'new structure', 'investigated structure', 'field edge', 'excite waveguides', 'added benefit']</t>
  </si>
  <si>
    <t>A near-field edge-coupled photoconductive free-space linear tapered slot antenna has been constructed as a planar alternative to the standard photoconductive switch coupled to a silicon substrate lens. The temporal response along the optical axis is investigated to ensure the structure itself does not introduce pulse distortion which would fundamentally limit the usefulness of the structure. Experimental results show that a 1.6 THz bandwidth with a ‚âà50dB dynamic range is achievable with the new structure which is comparable to our reference experiment with a standard silicon substrate lens. The investigated structure has the added benefit of a potential substantial physical size reduction and can also be used to excite waveguides in the near-field.</t>
  </si>
  <si>
    <t>10118-10125</t>
  </si>
  <si>
    <t>60003122;60003122;60003122;60003122</t>
  </si>
  <si>
    <t>57220898768;55605318500;15129190800;7003290489</t>
  </si>
  <si>
    <t>Smith, Robert;Jooshesh, Afshin;Zhang, Jinye;Darcie, Thomas</t>
  </si>
  <si>
    <t>Smith R.</t>
  </si>
  <si>
    <t>THz-TDS using a photoconductive free-space linear tapered slot antenna transmitter</t>
  </si>
  <si>
    <t>10.1364/OE.25.010118</t>
  </si>
  <si>
    <t>2-s2.0-85018944236</t>
  </si>
  <si>
    <t>['work well', 'wide range', 'wide bandwidth', 'structure without', 'simple structure', 'rectifying diodes', 'proposed rectenna', 'nonlinear devices', 'multiband devices', 'many applications', 'made based', 'low cost', 'load values', 'ism bands', 'high efficiency', 'great significance', 'first time', 'directly provides', 'desired value', 'compact size', 'broadband high', 'antenna impedance', '60 %)', '5 ghz', '23 dbm']</t>
  </si>
  <si>
    <t>Broadband rectennas | Impedance matching networks | Off-center-fed dipole (OCFD) | Wireless energy harvesting (WEH) | Wireless power transmission</t>
  </si>
  <si>
    <t>Impedance matching networks for nonlinear devices such as amplifiers and rectifiers are normally very challenging to design, particularly for broadband and multiband devices. A novel design concept for a broadband high-efficiency rectenna without using matching networks is presented in this paper for the first time. An off-center-fed dipole antenna with relatively high input impedance over a wide frequency band is proposed. The antenna impedance can be tuned to the desired value and directly provides a complex conjugate match to the impedance of a rectifier. The received RF power by the antenna can be delivered to the rectifier efficiently without using impedance matching networks; thus, the proposed rectenna is of a simple structure, low cost, and compact size. In addition, the rectenna can work well under different operating conditions and using different types of rectifying diodes. A rectenna has been designed and made based on this concept. The measured results show that the rectenna is of high power conversion efficiency (more than 60%) in two wide bands, which are 0.9-1.1 and 1.8-2.5 GHz, for mobile, Wi-Fi, and ISM bands. Moreover, by using different diodes, the rectenna can maintain its wide bandwidth and high efficiency over a wide range of input power levels (from 0 to 23 dBm) and load values (from 200 to 2000 Œ©). It is, therefore, suitable for high-efficiency wireless power transfer or energy harvesting applications. The proposed rectenna is general and simple in structure without the need for a matching network hence is of great significance for many applications.</t>
  </si>
  <si>
    <t>3950-3961</t>
  </si>
  <si>
    <t>60020661;60020661;60020661;60111526;60020661;60021666;60020661</t>
  </si>
  <si>
    <t>56486570500;35596180300;55265154800;56768951900;56723285200;56486461700;57155270700</t>
  </si>
  <si>
    <t>Song, Chaoyun;Huang, Yi;Zhou, Jiafeng;Carter, Paul;Yuan, Sheng;Xu, Qian;Fei, Zhouxiang</t>
  </si>
  <si>
    <t>United States;China;United Kingdom</t>
  </si>
  <si>
    <t>Sterling;Nanjing;Liverpool</t>
  </si>
  <si>
    <t>Global Wireless Solutions Inc.;Nanjing University of Aeronautics and Astronautics;University of Liverpool</t>
  </si>
  <si>
    <t>60111526;60021666;60020661</t>
  </si>
  <si>
    <t>Matching network elimination in broadband rectennas for high-efficiency wireless power transfer and energy harvesting</t>
  </si>
  <si>
    <t>10.1109/TIE.2016.2645505</t>
  </si>
  <si>
    <t>2-s2.0-85018947801</t>
  </si>
  <si>
    <t>HI 739/13-1</t>
  </si>
  <si>
    <t>['psii subunits', 'protein folding', 'phycobilisome composition', 'photosynthetic apparatus', 'merolae thrives', 'lower temperature', 'low ph', 'harvesting antenna', 'extreme environments', 'extensive remodeling', 'demands placed', 'colder temperature', 'cell growth', 'cell density', 'broad range', 'besides remodeling', 'also decreased', 'also adjustment', 'acclimation requires', 'acclimation process']</t>
  </si>
  <si>
    <t>The thermophilic alga C. merolae thrives in extreme environments (low pH and temperature between 40¬∞C and 56¬∞C). In this study, we investigated the acclimation process of the alga to a colder temperature (25¬∞C). A long-term cell growth experiment revealed an extensive remodeling of the photosynthetic apparatus in the first 250 h of acclimation, which was followed by cell growth to an even higher density than the control (grown at 42¬∞C) cell density. Once the cells were shifted to the lower temperature, the proteins of the light-harvesting antenna were greatly down-regulated and the phycobilisome composition was altered. The amount of PSI and PSII subunits was also decreased, but the chlorophyll to photosystems ratio remained unchanged. The 25¬∞C cells possessed a less efficient photon-to-oxygen conversion rate and require a 2.5 times higher light intensity to reach maximum photosynthetic efficiency. With respect to chlorophyll, however, the photosynthetic oxygen evolution rate of the 25¬∞C culture was 2 times higher than the control. Quantitative proteomics revealed that acclimation requires, besides remodeling of the photosynthetic apparatus, also adjustment of the machinery for protein folding, degradation, and homeostasis. In summary, these remodeling processes tuned photosynthesis according to the demands placed on the system and revealed the capability of C. merolae to grow under a broad range of temperatures.</t>
  </si>
  <si>
    <t>Plant Physiology</t>
  </si>
  <si>
    <t>60000401;60000401-60016653;60000401;60000401;60000401;60000401</t>
  </si>
  <si>
    <t>56966398500;57194159604;36148539300;55162104900;6603137289;56254003700</t>
  </si>
  <si>
    <t>Nikolova, Denitsa;Weber, Dieter;Scholz, Martin;Bald, Till;Scharsack, J√∂rn Peter;Hippler, Michael</t>
  </si>
  <si>
    <t>Aachen;Munster</t>
  </si>
  <si>
    <t>Rheinisch-Westf√§lische Technische Hochschule Aachen;Westf√§lische Wilhelms-Universit√§t M√ºnster</t>
  </si>
  <si>
    <t>60016653;60000401</t>
  </si>
  <si>
    <t>Nikolova D.</t>
  </si>
  <si>
    <t>Temperature-induced remodeling of the photosynthetic machinery tunes photosynthesis&lt;inf&gt;1&lt;/inf&gt; in the thermophilic alga Cyanidioschyzon merolae</t>
  </si>
  <si>
    <t>10.1104/pp.17.00110</t>
  </si>
  <si>
    <t>2-s2.0-85018951263</t>
  </si>
  <si>
    <t>Delhi Technological University</t>
  </si>
  <si>
    <t>DTU</t>
  </si>
  <si>
    <t>['velocity modulation', 'radiation using', 'oscillatory velocity', 'obtain power', 'modulator interact', 'modulated beam', 'give rise', 'drift space', 'density modulation', 'current scheme']</t>
  </si>
  <si>
    <t>free-electron laser | surface plasma wave | terahertz radiation | wiggler</t>
  </si>
  <si>
    <t>In this article, we report the generation of terahertz (THz) radiation using the interaction of a laser-modulated relativistic electron beam (REB) with a surface plasma wave. Two laser beams propagating through the modulator interact with the REB, leading to velocity modulation of the beam. This results in pre-bunching of the REB. The pre-bunched beam travels through the drift space, where the velocity modulation translates into density modulation. The density-modulated beam, on interacting with the surface plasma pump wave, acquires an oscillatory velocity that couples with the modulated beam density to give rise to a nonlinear current density which acts as an antenna to give THz radiation. By optimizing the parameters of the beam and the wiggler, we obtain power of the order of 10‚àí4 using the current scheme.</t>
  </si>
  <si>
    <t>167-175</t>
  </si>
  <si>
    <t>Contributions to Plasma Physics</t>
  </si>
  <si>
    <t>60002874;60002874;60002874</t>
  </si>
  <si>
    <t>57190804149;57194158619;57220725543</t>
  </si>
  <si>
    <t>Sharma, Suresh C.;Panwar, Jyotsna;Sharma, Rinku</t>
  </si>
  <si>
    <t>Sharma S.C.</t>
  </si>
  <si>
    <t>Modeling of terahertz radiation emission from a free-electron laser</t>
  </si>
  <si>
    <t>10.1002/ctpp.201600085</t>
  </si>
  <si>
    <t>2-s2.0-85018952977</t>
  </si>
  <si>
    <t>16K06374</t>
  </si>
  <si>
    <t>['varying channels', 'time mapping', 'time coding', 'symbol rate', 'survivor processing', 'required snr', 'required signal', 'proposed schemes', 'padm ).', 'one form', 'input multiple', 'dstc ),', 'differential space', 'coherent multiple', 'channel prediction', 'asymmetric space', '5 %.']</t>
  </si>
  <si>
    <t>Differential space-time signal processing | Maximum-likelihood detection | Multiple-input multiple-output | Spatial multiplexing | Transmit diversity | Viterbi detection</t>
  </si>
  <si>
    <t>This paper proposes performance improvement schemes for non-coherent multiple-input multiple-output (MIMO) communication systems employing per transmit antenna differential mapping (PADM). PADM is one form of differential space-time coding (DSTC), which generates an independent differentially encoded sequence for each of the multiple transmit antennas by means of space-time coding and mapping. The features of the proposed schemes are as follows: 1) it employs an asymmetric space-time mapping instead of the conventional symmetric space-time mapping in order to lower the required signal to noise power ratio (SNR) for maintaining the bit error rate (BER) performance; 2) it employs an analytically derived branch metric criterion based on channel prediction for per-survivor processing (PSP) in order to track fast time-varying channels. Finally, computer simulation results confirm that the proposed schemes improve the required SNR by around 1 dB and can track at the maximum Doppler frequency normalized by symbol rate of 5%.</t>
  </si>
  <si>
    <t>808-817</t>
  </si>
  <si>
    <t>26643215800;57193613106;57193607990</t>
  </si>
  <si>
    <t>Kubo, Hiroshi;Yamagishi, Takuma;Mori, Toshiki</t>
  </si>
  <si>
    <t>Kubo H.</t>
  </si>
  <si>
    <t>Non-coherent MIMO of per transmit antenna differential mapping (PADM) employing asymmetric space-time mapping and channel prediction</t>
  </si>
  <si>
    <t>10.1587/transcom.2016EBP3162</t>
  </si>
  <si>
    <t>2-s2.0-85018953033</t>
  </si>
  <si>
    <t>['working bandwidths', 'shaped probe', 'realize high', 'port circular', 'port antenna', 'polarized single', 'polarized antennas', 'experiments demonstrate']</t>
  </si>
  <si>
    <t>Circular polarization | PIN diodes | Polarization switching</t>
  </si>
  <si>
    <t>We propose a wideband reconfigurable circular-polarized single-port antenna to realize high-density linear integration for use in ground penetrating radars. We switch PIN diodes at a T-shaped probe to change its polarization. The forward- and reverse-biased probes work in cooperation to generate circular polarization. Experiments demonstrate the working bandwidths of 20.0% and 18.6% in the left- and right-hand polarization states, respectively, with 7.2 GHz center frequency. They are wider than those of conventional reconfigurable single-port circular-polarized antennas.</t>
  </si>
  <si>
    <t>490-495</t>
  </si>
  <si>
    <t>60025272;60025272</t>
  </si>
  <si>
    <t>56585499700;35416951600</t>
  </si>
  <si>
    <t>Usami, Naoto;Hirose, Akira</t>
  </si>
  <si>
    <t>The University of Tokyo</t>
  </si>
  <si>
    <t>Usami N.</t>
  </si>
  <si>
    <t>T-shaped probe waveguide antenna: A wideband reconfigurable circular-polarized single-port antenna</t>
  </si>
  <si>
    <t>10.1587/transele.E100.C.490</t>
  </si>
  <si>
    <t>2-s2.0-85018965930</t>
  </si>
  <si>
    <t>['user interference', 'user equipment', 'transmitter side', 'temporal variation', 'suppress inter', 'space dimension', 'proposed scheme', 'promising technologies', 'paper proposes', 'massive mimo', 'excess degrees', 'csit ).', 'capacity enhancement', 'base station', 'antenna elements', 'antenna element']</t>
  </si>
  <si>
    <t>Channel time variation | Inter-user interference | Massive MIMO | Multiuser MIMO | Null-space expansion</t>
  </si>
  <si>
    <t>This paper proposes a null-space expansion scheme for multiuser massive MIMO transmission in order to suppress inter-user interference (IUI) triggered by the temporal variation of the channel. The downlink multiuser MIMO channel capacity of time varying channels is severely degraded since IUI must be suppressed at the transmitter side by using past estimated channel state information at the transmitter side (CSIT). Massive MIMO has emerged as one of the most promising technologies for further capacity enhancement by increasing the number of base station (BS) antenna elements. Exploiting the excess degrees of freedom (DoFs) inherent in massive MIMO, a BS with the proposed IUI suppression scheme performs multiple null-steering for each UE (User Equipment) antenna element, which expands the null-space dimension. Computer simulations show that the proposed scheme has superior IUI suppression performance to the existing channel prediction scheme in time varying channels.</t>
  </si>
  <si>
    <t>60025555;60025555;60025555;60025555;60025555;60025555</t>
  </si>
  <si>
    <t>55247000700;26433614900;7203061595;55881138900;56597344600;7102335486</t>
  </si>
  <si>
    <t>Iwakuni, Tatsuhiko;Maruta, Kazuki;Ohta, Atsushi;Shirato, Yushi;Arai, Takuto;Iizuka, Masataka</t>
  </si>
  <si>
    <t>Iwakuni T.</t>
  </si>
  <si>
    <t>Null-space expansion for multiuser massive MIMO inter-user interference suppression in time varying channels</t>
  </si>
  <si>
    <t>10.1587/transcom.2016EBP3136</t>
  </si>
  <si>
    <t>2-s2.0-85018967193</t>
  </si>
  <si>
    <t>['space filled', 'plate waveguide', 'metal dummies', 'eigenmode analysis', 'cmos chip', 'also confirmed']</t>
  </si>
  <si>
    <t>CMOS | Dummy metal fills | Effective material property | Millimeter-wave | Permeability | Permittivity</t>
  </si>
  <si>
    <t>The equivalent anisotropic material parameters of metal dummy fills in a CMOS chip were extracted through an eigenmode analysis of a unit-cell of a space filled with metal dummies. The validity of the parameters was confirmed by comparing the S-parameters ofa parallel-plate waveguide with the metal dummy fills and their effective material properties. The validity of the effective material properties was also confirmed by using them in a simulation of an on-chip dipole antenna.</t>
  </si>
  <si>
    <t>793-798</t>
  </si>
  <si>
    <t>60031126;60015336;60031126</t>
  </si>
  <si>
    <t>56041603800;55609489600;35418915800</t>
  </si>
  <si>
    <t>Hirano, Takuichi;Li, Ning;Okada, Kenichi</t>
  </si>
  <si>
    <t>Tokyo;Hachioji</t>
  </si>
  <si>
    <t>Tokyo Institute of Technology;Chuo University</t>
  </si>
  <si>
    <t>60031126;60015336</t>
  </si>
  <si>
    <t>Analysis of effective material properties of metal dummy fills in a CMOS chip</t>
  </si>
  <si>
    <t>10.1587/transcom.2016EBT0004</t>
  </si>
  <si>
    <t>2-s2.0-85018968590</t>
  </si>
  <si>
    <t>['weak reliance', 'uniform coating', 'ultrafast low', 'telecom wavelength', 'simplistic designs', 'results open', 'propose electro', 'plasmonic waveguides', 'plasmonic structures', 'plasmonic nanostructures', 'plasmonic electro', 'optical tuning', 'optical properties', 'optical nearfield', 'optical modulators', 'optical modulation', 'numerical model', 'normalized modulation', 'new method', 'nanoscale footprint', 'large value', 'ito gap', 'infrared data', 'extinction cross', 'experimental mid', 'energy performance', 'charge distribution', 'charge accumulation', 'capacitive coupling', 'antenna gap', 'antenna arms', 'also present', '1550 nm']</t>
  </si>
  <si>
    <t>The interest in plasmonic electro-optical modulators with nanoscale footprint and ultrafast low-energy performance has generated a demand for precise multiphysics modeling of the electrical and optical properties of plasmonic nanostructures. We perform combined simulations that account for the interaction of highly confined nearfields with charge accumulation and depletion on the nanoscale. Validation of our numerical model is done by comparison to a recently published reflective meta-absorber. The simulations show excellent agreement to the experimental mid-infrared data. We then use our model to propose electro-optical modulation of the extinction cross-section of a gold dimer nanoantenna at the telecom wavelength of 1550 nm. An ITO gap-loaded nanoantenna structure allows us to achieve a normalized modulation of 45% at 1550 nm, where the gap-load design circumvents resonance pinning of the structure. Resonance pinning limits the performance of simplistic designs such as a uniform coating of the nanoantenna with a sheet of indium tin oxide, which we also present for comparison. This large value is reached by a reduction of the capacitive coupling of the antenna arms, which breaks the necessity of a large volume overlap between the charge distribution and the optical nearfield. A parameter exploration shows a weak reliance on the exact device dimensions, as long as strong coupling inside the antenna gap is ensured. These results open the way for a new method in electro-optical tuning of plasmonic structures and can readily be adapted to plasmonic waveguides, metasurfaces and other electro-optical modulators.</t>
  </si>
  <si>
    <t>10031-10043</t>
  </si>
  <si>
    <t>57188964525;55250242700;6602562927;35298896600</t>
  </si>
  <si>
    <t>Riedel, Christoph A.;Sun, Kai;Muskens, Otto L.;De Groot, C. H.</t>
  </si>
  <si>
    <t>Riedel C.A.</t>
  </si>
  <si>
    <t>Nanoscale modeling of electro-plasmonic tunable devices for modulators and metasurfaces</t>
  </si>
  <si>
    <t>10.1364/OE.25.010031</t>
  </si>
  <si>
    <t>2-s2.0-85018970961</t>
  </si>
  <si>
    <t>['wave terahertz', 'wave simulations', 'voltage characteristics', 'thz output', 'pulsed excitation', 'optical polarisations', 'gratings coupled', 'generation mechanism', 'electrostatic field', 'coherent detection', 'broadband antenna', 'also mapped']</t>
  </si>
  <si>
    <t>We report the generation mechanism associated with nano-grating electrode photomixers fabricated on Fe-doped InGaAsP substrates. Two different emitter designs incorporating nano-gratings coupled to the same broadband antenna were characterized in a continuous-wave terahertz (THz) frequency system employing telecommunications wavelength lasers for generation and coherent detection. The current-voltage characteristics and THz emission bandwidth of the emitters is compared for different bias polarities and optical polarisations. The THz output from the emitters is also mapped as a function of the position of the laser excitation spot for both continuous-wave and pulsed excitation. This mapping, together with full-wave simulations of the structures, confirms the generation mechanism to be due to an enhanced optical electric field at the grating tips resulting in increased optical absorption, coinciding with a concentration of the electrostatic field.</t>
  </si>
  <si>
    <t>10177-10188</t>
  </si>
  <si>
    <t>60012070;60012070;60022148;60012070;60022148;60022148;60022148;60118521;60118521;60118521;60012070;60012070;60012070</t>
  </si>
  <si>
    <t>56374134700;25921429900;55312030000;23006013600;8276654100;6701843369;7004751445;6602609953;57206508022;7102297209;56911604400;7005415578;7201481463</t>
  </si>
  <si>
    <t>Mohandas, Reshma A.;Freeman, Joshua R.;Natrella, Michele;Rosamond, Mark C.;Ponnampalam, Lalitha;Fice, Martyn J.;Seeds, Alwyn J.;Cannard, P. J.;Robertson, Michael J.;Moodie, David G.;Davies, A. Giles;Linfield, Edmund H.;Dean, Paul</t>
  </si>
  <si>
    <t>Reading;London;Leeds</t>
  </si>
  <si>
    <t>Huawei Technologies (UK) Co., Ltd.;University College London;University of Leeds</t>
  </si>
  <si>
    <t>60118521;60022148;60012070</t>
  </si>
  <si>
    <t>Mohandas R.A.</t>
  </si>
  <si>
    <t>Terahertz generation mechanism in nanograting electrode photomixers on Fe-doped InGaAsP</t>
  </si>
  <si>
    <t>10.1364/OE.25.010177</t>
  </si>
  <si>
    <t>2-s2.0-85018984026</t>
  </si>
  <si>
    <t>['transmit antennas', 'small amount', 'qpsk modulation', 'paper investigates', 'paper compares', 'overloaded multiple', 'overloaded mimo', 'ofdm system', 'input multiple', 'code rate', 'also shown', '64qam modulation', '16qam modulation', '0db better']</t>
  </si>
  <si>
    <t>Antenna selection | Maximum likelihood detection | Overloaded MIMO</t>
  </si>
  <si>
    <t>This paper investigates the performance of an overloaded multiple-input multiple-output (MIMO) - orthogonal frequency division multiplexing (OFDM) system with and without antenna selection. In the overloaded MIMO-OFDM system, even if only a small amount of feedback is available, performance can be improved by selecting the transmit antennas. Thus, this paper compares the performance of an overloaded MIMO system with and without antenna selection under different code rates. It is shown that the performance of the MIMO-OFDM system for six signal streams with QPSK modulation is about 2.0dB better than that for three signal streams with 16QAM modulation while it is about 5.0dB better than that of the MIMO-OFDM system for two signal streams with 64QAM modulation at a bit error rate (BER) of 10-3. However, it is also shown that the performance of the overloaded MIMO system is worse if the code rate of the repetition code increases.</t>
  </si>
  <si>
    <t>762-770</t>
  </si>
  <si>
    <t>57194158920;56528889000;7103121868</t>
  </si>
  <si>
    <t>Nin, Yasunori;Matsuoka, Hikari;Sanada, Yukitoshi</t>
  </si>
  <si>
    <t>Nin Y.</t>
  </si>
  <si>
    <t>Performance comparison of overloaded MIMO system with and without antenna selection</t>
  </si>
  <si>
    <t>10.1587/transcom.2016EBP3129</t>
  </si>
  <si>
    <t>2-s2.0-85018984549</t>
  </si>
  <si>
    <t>['œîrpoz strain', 'whereas œîrpoz', 'unique high', 'third lower', 'supplementing air', 'subunit might', 'specific effect', 'slow growth', 'sensitive phenotype', 'rubisco content', 'results indicate', 'regulatory function', 'photosystem ii', 'photosynthetic complexes', 'nonessential v', 'mutant cells', 'increase light', 'high co2', 'growth rate', 'growth chamber', 'grow faster', 'functional organization', 'first days', 'control strain', 'co2 treatment', 'ambient air', 'altered structural', 'adjust photosynthesis']</t>
  </si>
  <si>
    <t>Inactivation of the nonessential v-subunit of the RNA polymerase core in the ŒîrpoZ strain of the model cyanobacterium Synechocystis sp. PCC 6803 leads to a unique high-CO2-sensitive phenotype. Supplementing air in the growth chamber with 30 mL L21 (3%) CO2 accelerated the growth rate of the control strain (CS) 4-fold, whereas ŒîrpoZ did not grow faster than under ambient air. The slow growth of ŒîrpoZ during the first days in high CO2 was due to the inability of the mutant cells to adjust photosynthesis to high CO2. The light-saturated photosynthetic activity of ŒîrpoZ in high CO2 was only half of that measured in CS, Rubisco content was one-third lower, and cells of ŒîrpoZ were not able to increase light-harvesting phycobilisome antenna like CS upon high-CO2 treatment. In addition, altered structural and functional organization of photosystem I and photosystem II were detected in the ŒîrpoZ strain compared with CS when cells were grown in high CO2 but not in ambient air. Moreover, respiration of ŒîrpoZ did not acclimate to high CO2. Unlike the photosynthetic complexes, the RNA polymerase complex and ribosomes were produced in high CO2 similarly as in CS. Our results indicate that the deletion of the v-subunit specifically affects photosynthesis and respiration, but transcription and translation remain active. Thus, the specific effect of the v-subunit on photosynthesis but not on all household processes suggests that the v-subunit might have a regulatory function in cyanobacteria.</t>
  </si>
  <si>
    <t>172-184</t>
  </si>
  <si>
    <t>60006876;60006876;60007457;60006876</t>
  </si>
  <si>
    <t>56256296800;6602521099;7003410593;6602938431</t>
  </si>
  <si>
    <t>Kurkela, Juha;Hakkila, Kaisa;Antal, Taras;Tyystj√§rvi, Taina</t>
  </si>
  <si>
    <t>Russian Federation;Finland</t>
  </si>
  <si>
    <t>Moscow;Turku</t>
  </si>
  <si>
    <t>Lomonosov Moscow State University;Turun yliopisto</t>
  </si>
  <si>
    <t>60007457;60006876</t>
  </si>
  <si>
    <t>Kurkela J.</t>
  </si>
  <si>
    <t>Acclimation to high CO&lt;inf&gt;2&lt;/inf&gt; requires the w subunit of the RNA polymerase in Synechocystis</t>
  </si>
  <si>
    <t>10.1104/pp.16.01953</t>
  </si>
  <si>
    <t>2-s2.0-85018993605</t>
  </si>
  <si>
    <t>['wireless entrance', 'spatially multiplex', 'sir performance', 'scheduling techniques', 'results show', 'related inter', 'proposed techniques', 'practical implementation', 'practical application', 'paper proposes', 'large number', 'csi ).', 'access points']</t>
  </si>
  <si>
    <t>Inter-user interference cancellation | Massive MIMO | Multiuser MIMO | Scheduling | Sectorization | Spatial channel correlation</t>
  </si>
  <si>
    <t>This paper proposes a practical application of Massive MIMO technology, Massive Antenna Systems for Wireless Entrance (MAS-WE), and along with related inter-user interference cancellation (IUIC) and scheduling techniques. MAS-WE, in which the entrance base station (EBS) employs a large number of antennas, can effectively provide high capacity wireless entrance links to a large number of access points (APs) distributed over a wide coverage area. The proposed techniques are simplified to practical implementation; EBS side uses around 100 antenna elements to spatially multiplex more than 16 signal streams. SIR performance is evaluated by system level simulations that consider imperfect channel state information (CSI). The results show that MAS-WE with the proposed techniques can reliably achieve high spectral efficiency with high level space division multiplexing.</t>
  </si>
  <si>
    <t>779-787</t>
  </si>
  <si>
    <t>26433614900;7203061595;7004886275;56597344600;7102335486</t>
  </si>
  <si>
    <t>Maruta, Kazuki;Ohta, Atsushi;Kurosaki, Satoshi;Arai, Takuto;Iizuka, Masataka</t>
  </si>
  <si>
    <t>Maruta K.</t>
  </si>
  <si>
    <t>Massive antenna systems for wireless entrance (MAS-WE): Practical application of massive MIMO with simplified space division multiplexing schemes</t>
  </si>
  <si>
    <t>10.1587/transcom.2016EBP3155</t>
  </si>
  <si>
    <t>2-s2.0-85019004697</t>
  </si>
  <si>
    <t>['real array', 'radar system', 'pseudo spectrum', 'proposed technique', 'proposed array', 'practical data', 'noise ratio', 'improved owing', 'grating lobe', 'extended number', 'estimation method', 'doa estimation', 'bartlett algorithm', 'arbitrary positions', 'aperture size', 'antenna elements', 'angular resolution']</t>
  </si>
  <si>
    <t>Direction of arrival | Grating-lobe suppression | Interpolated array | Virtual antenna</t>
  </si>
  <si>
    <t>In this paper, the virtual antenna technique is applied to a single input multiple output (SIMO) radar system to enhance the performance of the conventional beamforming direction of arrival (DOA) estimation method. Combining the virtual array generated by the interpolated array technique and the real array, the angular resolution of the DOA estimation algorithm is improved owing to the extended number of antennas and aperture size. Based on the proposed interpolation technique, we transform the position of the antenna elements in a uniform linear array (ULA) to the arbitrary positions to suppress the grating lobe and side lobe levels. In simulations, the pseudo spectrum of the Bartlett algorithm and the root mean square error (RMSE) of the DOA estimation with the signal-to-noise ratio (SNR) are analyzed for the real array and the proposed virtually extended array. Simulation results show that the angular resolution of the proposed array is better than that of the real array using the same aperture size of array and the number of antennas. The proposed technique is verified with the practical data from commercialized radar system.</t>
  </si>
  <si>
    <t>771-778</t>
  </si>
  <si>
    <t>60013682;60013682;113883211;60013682</t>
  </si>
  <si>
    <t>57193013857;57193015189;56027275400;22334016200</t>
  </si>
  <si>
    <t>Kang, Seokhyun;Lee, Seongwook;Lee, Jae Eun;Kim, Seong Cheol</t>
  </si>
  <si>
    <t>Seoul;Seongnam</t>
  </si>
  <si>
    <t>Seoul National University;MANDO Corporation</t>
  </si>
  <si>
    <t>60013682;113883211</t>
  </si>
  <si>
    <t>Improving the performance of DOA estimation using virtual antenna in automotive radar</t>
  </si>
  <si>
    <t>10.1587/transcom.2016EBP3368</t>
  </si>
  <si>
    <t>2-s2.0-85019004964</t>
  </si>
  <si>
    <t>['terahertz transmitter', 'sinusoidal mode', 'robust ro', 'ro region', 'relaxation oscillation', 'oscillation mode', 'numerical evaluations', 'nonsinusoidal mode', 'essential components', 'domain large', 'design policy', 'conditional equation', 'condition also']</t>
  </si>
  <si>
    <t>Integrated antenna | Li√©nard equation | Nonlinear analysis | Relaxation oscillation | Resonant tunneling diode | Van der Pol equation | Voigt function</t>
  </si>
  <si>
    <t>In general, tunnel diodes exhibit various types of oscillation mode: the sinusoidal mode or the nonsinusoidal mode which is known as the relaxation oscillation (RO) mode. We derive a condition for generating the RO in resonant tunneling diodes (RTDs) with essential components for equivalent circuit model. A conditional equation to obtain sufficient nonlinearity towards the robust RO is clarified. Moreover, its condition also can be applied in case of a bow-tie antenna integrated RTD, thus a design policy to utilize the RO region for the antenna integrated RTD is established by numerical evaluations of time-domain large-signal nonlinear analysis towards a terahertz transmitter for broadband wireless communications.</t>
  </si>
  <si>
    <t>430-438</t>
  </si>
  <si>
    <t>60005038;118482170;60005038</t>
  </si>
  <si>
    <t>7102870371;36657049700;7005343530</t>
  </si>
  <si>
    <t>Okumura, Naoto;Asakawa, Kiyoto;Suhara, Michihiko</t>
  </si>
  <si>
    <t>Hachioji;Hachioji</t>
  </si>
  <si>
    <t>Tokyo Metropolitan University;Tokyo Metropolitan College of Industrial Technology</t>
  </si>
  <si>
    <t>60005038;118482170</t>
  </si>
  <si>
    <t>Okumura N.</t>
  </si>
  <si>
    <t>Analysis of relaxation oscillation in a resonant tunneling diode integrated with a bow-tie antenna</t>
  </si>
  <si>
    <t>10.1587/transele.E100.C.430</t>
  </si>
  <si>
    <t>2-s2.0-85019006143</t>
  </si>
  <si>
    <t>['wide bandwidth', 'plastic container', 'obtain matching', 'medical applications', 'measurements indicate', 'imaging applications', 'identifying features', 'good candidate', '8 ghz']</t>
  </si>
  <si>
    <t>Cancer detection | microstrip antenna | microwave imaging | near field imaging | ultra-wideband</t>
  </si>
  <si>
    <t>Near-field imaging using microwaves in medical applications is of great current interest for its capability and accuracy in identifying features of interest, in comparison with other known screening tools. This paper documents microwave imaging experiments on breast cancer detection, using active antenna tuning to obtain matching over a wide bandwidth. A simple phantom consisting of a plastic container with a low dielectric material emulating fatty tissue and a high dielectric constant object emulating a tumor is scanned between 4 and 8 GHz with a ultra-wideband microstrip antenna. Measurements indicate that this prototype microwave sensor is a good candidate for such imaging applications.</t>
  </si>
  <si>
    <t>2749-2757</t>
  </si>
  <si>
    <t>60008524;60001810;60008524;60008524;60008524;60008524;60008524;60104726</t>
  </si>
  <si>
    <t>56487145100;16025593100;57194159399;36619697300;7003902501;55968623300;7403070877;7006824457</t>
  </si>
  <si>
    <t>Mirza, Ahmed Faraz;See, Chan Hwang;Danjuma, Isah Musa;Asif, Rameez;Abd-Alhameed, Raed A.;Noras, James M.;Clarke, Roger W.;Excell, Peter S.</t>
  </si>
  <si>
    <t>Wrexham;Bradford;Bolton</t>
  </si>
  <si>
    <t>Wrexham Glynd≈µr University;University of Bradford;University of Bolton</t>
  </si>
  <si>
    <t>60104726;60008524;60001810</t>
  </si>
  <si>
    <t>Mirza A.F.</t>
  </si>
  <si>
    <t>An Active Microwave Sensor for Near Field Imaging</t>
  </si>
  <si>
    <t>10.1109/JSEN.2017.2673961</t>
  </si>
  <si>
    <t>2-s2.0-85019010543</t>
  </si>
  <si>
    <t>['scaled yak', 'saturation constraints', 'proposed method', 'lateral guidance', 'guidance logic', 'guidance commands', 'guidance command', 'forward control', 'flight testing', 'control system']</t>
  </si>
  <si>
    <t>control boundedness | higher order sliding modes | lateral guidance | path following | Sliding mode control | UAV guidance | unmanned aerial vehicles</t>
  </si>
  <si>
    <t>A nonlinear sliding mode based scheme is developed for lateral guidance of unmanned aerial vehicles. The guidance and control system is considered as an inner and outer loop design problem, the outer guidance loop generates commands for the inner control loop to follow. Control loop dynamics is considered during derivation of the guidance logic, along with saturation constraints on the guidance commands. A nonlinear sliding manifold is selected for guidance logic design, the guidance loop generates bank angle commands for the inner roll control loop to follow. The real twisting algorithm, a higher order sliding mode algorithm is used for guidance logic design. Existence of the sliding mode along with boundedness of the guidance command is proved to ensure that controls are not saturated for large track errors. The proposed logic also contains an element of anticipatory or feed-forward control, which enables tight tracking for sharply curving paths. Efficacy of the proposed method is verified by flight testing on a scaled YAK-54 unmanned aerial vehicle. Flight results demonstrate robustness and effectiveness of the proposed guidance scheme in the presence of disturbances.</t>
  </si>
  <si>
    <t>715-727</t>
  </si>
  <si>
    <t>60039637;60039637;60039637;60039637;60004582</t>
  </si>
  <si>
    <t>55903645400;6701463349;49362158400;24449934500;16550154800</t>
  </si>
  <si>
    <t>Ali, Syed Ussama;Samar, Raza;Shah, M. Zamurad;Bhatti, Aamer I.;Munawar, Khalid</t>
  </si>
  <si>
    <t>Islamabad;Jeddah</t>
  </si>
  <si>
    <t>Capital University of Science &amp; Technology;King Abdulaziz University</t>
  </si>
  <si>
    <t>60039637;60004582</t>
  </si>
  <si>
    <t>Ali S.U.</t>
  </si>
  <si>
    <t>Higher-order sliding mode based lateral guidance for unmanned aerial vehicles</t>
  </si>
  <si>
    <t>10.1177/0142331215619972</t>
  </si>
  <si>
    <t>2-s2.0-85019013087</t>
  </si>
  <si>
    <t>['waveguide resonator', 'results show', 'radiation structures', 'impedance matching', 'ground plane', 'extra resonances', 'dipole radiator', 'crossed dipole', 'cp radiations', 'connecting pins', 'cavity model', 'based full', 'antennas comprising', 'analyze low']</t>
  </si>
  <si>
    <t>antennas | artificial magnetic conductor | circular polarization | crossed dipole | high-impedance surface</t>
  </si>
  <si>
    <t>In this paper, we analyze low-profile circularly polarized (CP) antennas comprising a crossed-dipole radiator on finite artificial magnetic conductor (AMC) surfaces. The crossed dipole is fed by a pair of vacant-quarter printed rings to produce CP radiation. The AMC structure consists of a lattice of square metal plates on a grounded dielectric substrate with connecting pins between the patches and the ground plane. In this paper, we focus on the excitation of surface waves propagating on the finite-sized AMC surface, which generates extra resonances and CP radiations for the radiation structures. We predict the surface-wave resonances using a cavity model. In this model, the finite-sized AMC structure is considered as a waveguide resonator. We verify the predicted results computationally using the finite element method-based full-wave electromagnetic solver Ansoft high-frequency structure simulator. The results show that these extra resonances and corresponding CP radiations can be used to broaden the impedance matching and axial ratio bandwidths of the antennas, respectively.</t>
  </si>
  <si>
    <t>630-641</t>
  </si>
  <si>
    <t>Ta S.X.</t>
  </si>
  <si>
    <t>Artificial magnetic conductor-based circularly polarized crossed-dipole antennas: 1. AMC structure with grounding pins</t>
  </si>
  <si>
    <t>10.1002/2016RS006203</t>
  </si>
  <si>
    <t>2-s2.0-85019031428</t>
  </si>
  <si>
    <t>['work presented', 'well suited', 'time applications', 'solution presented', 'slowly hinting', 'safety throughout', 'resolution problem', 'quadrotor helicopters', 'paper describes', 'original method', 'multivehicle systems', 'important factors', 'high number', 'environment grows', 'deconfliction manoeuvres', 'current research', 'crowded scenarios', 'crowded environments', 'conflict detection', 'collision avoidance', 'close quarters', 'autonomous system', 'agents operating']</t>
  </si>
  <si>
    <t>conflict detection and resolution | distributed reactive collision avoidance | Unmanned aerial vehicle</t>
  </si>
  <si>
    <t>The large-scale of unmanned aerial vehicle applications has escalated significantly within the last few years, and the current research is slowly hinting at a move from single vehicle applications to multivehicle systems. As the number of agents operating in the same environment grows, conflict detection and resolution becomes one of the most important factors of the autonomous system to ensure the vehicles' safety throughout the completion of their missions. The work presented in this paper describes the implementation of the novel distributed reactive collision avoidance algorithm proposed in the literature, improved to fit a swarm of quadrotor helicopters. The original method has been extended to function in dense and crowded environments with relevant spatial obstacle constraints and deconfliction manoeuvres for high number of vehicles. Additionally, the collision avoidance is modified to work in conjunction with a dynamic close formation flight scheme. The solution presented to the conflict detection and Resolution problem is reactive and distributed, making it well suited for real-time applications. The final avoidance algorithm is tested on a series of crowded scenarios to test its performances in close quarters.</t>
  </si>
  <si>
    <t>1035-1055</t>
  </si>
  <si>
    <t>60004407;60004407;60004407</t>
  </si>
  <si>
    <t>55491084900;24776952200;6603755518</t>
  </si>
  <si>
    <t>Leonard, J.;Savvaris, A.;Tsourdos, A.</t>
  </si>
  <si>
    <t>Cranfield</t>
  </si>
  <si>
    <t>Cranfield University</t>
  </si>
  <si>
    <t>Leonard J.</t>
  </si>
  <si>
    <t>Distributed reactive collision avoidance for a swarm of quadrotors</t>
  </si>
  <si>
    <t>10.1177/0954410016647074</t>
  </si>
  <si>
    <t>2-s2.0-85019096962</t>
  </si>
  <si>
    <t>['telemonitoring complications', 'six departments', 'screening ophthalmological', 'satellite technology', 'satellite dish', 'rural areas', 'primary resource', 'peripheral neuropathy', 'patients screened', 'nurse performs', 'neuropathic damage', 'medical equipment', 'large number', 'insufficient screening', 'innovative organization', 'improve care', 'high risk', 'high rate', 'healthcare professionals', 'health professionals', 'grade 3', 'grade 2', 'gps ),', 'general practitioners', 'foot ulceration', 'diabetic retinopathy', 'diabetes review', 'diabetes patients', 'designated specialists', 'chronic complications', '7 years', '6 %).', '55 %).', '545 patients']</t>
  </si>
  <si>
    <t>chronic complications of diabetes | DIABSAT | itinerant screening | satellite | telemedicine | telemonitoring</t>
  </si>
  <si>
    <t>Background: Health authorities recommend regular screening for the chronic complications of diabetes. The ENTRED‚àó survey results show that insufficient screening is undertaken. The DIABSAT‚Ä† program aims to improve care for diabetes patients in rural areas of the Midi-Pyr√©n√©es region, telemonitoring complications of diabetes through an itinerant screening service. Methods: A vehicle was equipped with a satellite dish and medical equipment for screening ophthalmological, renal, vascular, and neuropathic damage and assessing the level of risk of diabetic foot ulceration. Onboard, a nurse performs some or all of the tests on patients who have had no diabetes review for over a year. The data are entered into a computer and transmitted by satellite for interpretation by designated specialists. The results are sent to patients, general practitioners (GPs), and diabetologists. Results: Two hundred twenty-eight screening days were held in six departments of the Midi-Pyr√©n√©es between 2010 and 2013. 1,545 patients were screened: mean age 70.7 years, 55.8% men. 93.4% diagnosed with type 2 diabetes, mean duration 11.7 years. Recruitment was chiefly by health professionals (55%). 17-32% of tests detected pathologies: 18.7% diabetic retinopathy, 31.9% microalbuminuria, 17.2% lower limb arteriopathy, 28.3% peripheral neuropathy, and 28.2% high risk of foot ulceration (grade 2: 20.6% and grade 3: 7.6%). Conclusion: The large number of patients screened and the high rate of pathological results found, confirm telemonitoring viability and relevance. DIABSAT, a primary resource for healthcare professionals, improves healthcare access through its innovative organization and use of satellite technology.</t>
  </si>
  <si>
    <t>397-403</t>
  </si>
  <si>
    <t>Telemedicine and e-Health</t>
  </si>
  <si>
    <t>60024960;60027245;60024960-118489977;118489977;118489977;101776943;102015712;60027245-60024960;60024960-60027245;60024960-118489977</t>
  </si>
  <si>
    <t>6602286115;56270090200;56269767600;57194186110;16203120200;41261680100;57194200288;36168559700;24775480200;7005239752</t>
  </si>
  <si>
    <t>Turnin, Marie Christine;Schirr-Bonnans, Sol√®ne;Chauchard, Marie Christine;Deglise, Patrice;Journot, Catherine;Lapeyre, Yann;G√ºell, Antonio;Lepage, Benoit;Hanaire, Helene;Martini, Jacques</t>
  </si>
  <si>
    <t>Toulouse;Toulouse;Toulouse;Paris;Toulouse</t>
  </si>
  <si>
    <t>Universite Paul Sabatier Toulouse III;CHU de Toulouse;3 Midi-Pyrenees Diabetology Healthcare Network (DIAMIP);French National Centre for Space Studies;Institute for Space Medicine and Physiology (MEDES)</t>
  </si>
  <si>
    <t>60027245;60024960;118489977;102015712;101776943</t>
  </si>
  <si>
    <t>Turnin M.C.</t>
  </si>
  <si>
    <t>DIABSAT Telemedicine Itinerant Screening of Chronic Complications of Diabetes Using a Satellite</t>
  </si>
  <si>
    <t>10.1089/tmj.2016.0185</t>
  </si>
  <si>
    <t>2-s2.0-85019107333</t>
  </si>
  <si>
    <t>ƒåesk√© Vysok√© Uƒçen√≠ Technick√© v Praze</t>
  </si>
  <si>
    <t>CZ.1.07/2.3.00/30.0034</t>
  </si>
  <si>
    <t>ƒåVUT</t>
  </si>
  <si>
    <t>['synthetic series', 'simple flat', 'robust transmission', 'remotely commanding', 'open scenario', 'mounted cameras', 'measurement results', 'large bandwidths', 'increasingly used', 'increasing either', 'including multiple', 'frequency bands', 'evaluated based', 'complex environments', 'capacity improvements', 'ample range', 'also evaluated', 'achievable capacity']</t>
  </si>
  <si>
    <t>2¬†√ó¬†2 MIMO | channel capacity | diversity | low-elevation links | nomadic user | statistical channel models</t>
  </si>
  <si>
    <t>In civil surveillance applications, unmanned aerial vehicles (UAV) are being increasingly used in floods, fires, and law enforcement scenarios. In order to transfer large amounts of information from UAV-mounted cameras, relays, or sensors, large bandwidths are needed in comparison to those required for remotely commanding the UAV. This demands the use of higher-frequency bands, in all probability in the vicinity of 2 or 5¬†GHz. Novel hardware developments need propagation channel models for the ample range of operational scenarios envisaged, including multiple-input, multiple-output (MIMO) deployments. These configurations may enable a more robust transmission by increasing either the carrier-to-noise ratio statistics or the achievable capacity. In this paper, a 2¬†√ó¬†2 MIMO propagation channel model for an open-field environment capable of synthesizing a narrowband time series at 2¬†GHz is described. Maximal ratio combining diversity and capacity improvements are also evaluated through synthetic series and compared with measurement results. A simple flat, open scenario was evaluated based on which other, more complex environments can be modeled.</t>
  </si>
  <si>
    <t>616-629</t>
  </si>
  <si>
    <t>60013323;60026134;60013323;60026134</t>
  </si>
  <si>
    <t>57211566404;7003497674;55948793200;56983088200</t>
  </si>
  <si>
    <t>Zelen√Ω, J.;P√©rez-Font√°n, F.;Pechac, P.;Mari√±o-Espi√±eira, P.</t>
  </si>
  <si>
    <t>Spain;Czech Republic</t>
  </si>
  <si>
    <t>Vigo;Prague</t>
  </si>
  <si>
    <t>Universidade de Vigo;Czech Technical University in Prague</t>
  </si>
  <si>
    <t>60026134;60013323</t>
  </si>
  <si>
    <t>Zelen√Ω J.</t>
  </si>
  <si>
    <t>Open area 2¬†√ó¬†2 MIMO channel model for 2¬†GHz low-elevation links with diversity and capacity applications</t>
  </si>
  <si>
    <t>10.1002/2016RS006199</t>
  </si>
  <si>
    <t>2-s2.0-85019113223</t>
  </si>
  <si>
    <t>['realistic obstacle', 'practical applications', 'paper investigates', 'multiple uavs', 'loop system', 'limited communication', 'laden environment', 'global information', 'formation flight', 'follower strategy']</t>
  </si>
  <si>
    <t>Formation control | inverse optimal control | limited communication | obstacle/collision avoidance | virtual flow field</t>
  </si>
  <si>
    <t>This paper investigates the formation control problem of multiple unmanned aerial vehicles (UAVs) with limited communication in a known and realistic obstacle-laden environment. In order to deal with the limited communication constraints, the leader-follower strategy and the virtual leader strategy are integrated into an optimal control framework to formulate this formation control problem. This combination formation framework can be achieved by integrating a redefined directed graph and a proposed information vector. In more practical applications, an obstacle/collision avoidance strategy is achieved by constructing a non-quadratic cost function innovatively using a virtual flow field approach. The proposed optimal control laws, which derive from the local information rather than the global information, are proved to guarantee the stability of the close-loop system by an inverse optimal control approach. The simulation results demonstrate the effectiveness of the formation flight of multiple UAVs with limited communication in an obstacle-laden environment.</t>
  </si>
  <si>
    <t>979-997</t>
  </si>
  <si>
    <t>60001604;60001604-60016835;60001604-60016835;60001604-60016835;60001604-60016835</t>
  </si>
  <si>
    <t>56383443900;55889954600;56216002000;57194182411;56949372700</t>
  </si>
  <si>
    <t>Ai, Xiao Lin;Yu, Jian Qiao;Chen, Yong Bo;Chen, Fang Zheng;Shen, Yuan Chuan</t>
  </si>
  <si>
    <t>Beijing Institute of Technology;Ministry of Education China</t>
  </si>
  <si>
    <t>60016835;60001604</t>
  </si>
  <si>
    <t>Ai X.L.</t>
  </si>
  <si>
    <t>Optimal formation control with limited communication for multi-unmanned aerial vehicle in an obstacle-laden environment</t>
  </si>
  <si>
    <t>10.1177/0954410016646599</t>
  </si>
  <si>
    <t>2-s2.0-85019122811</t>
  </si>
  <si>
    <t>['vast range', 'traditional stripmap', 'sar system', 'readily available', 'physical platform', 'phased arrays', 'phase shifters', 'metasurface antennas', 'mechanical gimbals', 'large region', 'integrating metasurfaces', 'hardware architecture', 'generate steerable', 'directive beams', 'capability eliminates', 'achieve resolution']</t>
  </si>
  <si>
    <t>We investigate the application of dynamic metasurface antennas (DMAs) to synthetic aperture radar (SAR) systems. Metasurface antennas can generate a multitude of tailored electromagnetic waveforms from a physical platform that is low-cost, lightweight, and planar; these characteristics are not readily available with traditional SAR technologies, such as phased arrays and mechanically steered systems. We show that electronically tuned DMAs can generate steerable, directive beams for traditional stripmap and spotlight SAR imaging modes. This capability eliminates the need for mechanical gimbals and phase shifters, simplifying the hardware architecture of a SAR system. Additionally, we discuss alternative imaging modalities, including enhanced resolution stripmap and diverse pattern stripmap, which can achieve resolution on par with spotlight, while maintaining a large region-of-interest, as possible with stripmap. Further consideration is given to strategies for integrating metasurfaces with chirped pulse RF sources. DMAs are poised to propel SAR systems forward by offering a vast range of capabilities from a significantly improved physical platform.</t>
  </si>
  <si>
    <t>A22-A36</t>
  </si>
  <si>
    <t>60008724;60008724;60008724;60008724-60027892;60015481;60015481;60008724;60015481;60008724</t>
  </si>
  <si>
    <t>57188257800;56192115900;56039594000;55812756300;55364840100;55249558500;35094175100;57198296802;57198520497</t>
  </si>
  <si>
    <t>Boyarsky, Michael;Sleasman, Timothy;Pulido-Mancera, Laura;Fromenteze, Thomas;Pedross-Engel, Andreas;Watts, Claire M.;Imani, Mohammadreza F.;Reynolds, Matthew S.;Smith, David R.</t>
  </si>
  <si>
    <t>France;United States;United States</t>
  </si>
  <si>
    <t>Limoges;Seattle;Durham</t>
  </si>
  <si>
    <t>XLIM Institut de Recherche;University of Washington;Duke University</t>
  </si>
  <si>
    <t>60027892;60015481;60008724</t>
  </si>
  <si>
    <t>Boyarsky M.</t>
  </si>
  <si>
    <t>Synthetic aperture radar with dynamic metasurface antennas: A conceptual development</t>
  </si>
  <si>
    <t>10.1364/JOSAA.34.000A22</t>
  </si>
  <si>
    <t>2-s2.0-85019130303</t>
  </si>
  <si>
    <t>15H05355</t>
  </si>
  <si>
    <t>['various surfaces', 'successfully fabricated', 'simple method', 'simple fabrication', 'rf identification', 'flexible devices', 'films could', '750 nm']</t>
  </si>
  <si>
    <t>In this paper, we present a simple method for manufacturing electronic devices using ultrathin polymer films, and develop a high-frequency RF identification. To expand the market for flexible devices, it is important to enhance their adhesiveness and conformability to surfaces, to simplify their fabrication, and to reduce their cost. We developed a method to design an antenna for use on an operable RF identification whose wiring was subjected to commercially available inkjet or simple screen printing, and successfully fabricated the RF identification. By using ultrathin films made of polystyrene-block-polybutadiene-block-polystyrene (SBS) as substrates - less than 750 nm - the films could be attached to various surfaces, including soft surfaces, by van der Waals force and without using glue. We succeeded in the simple fabrication of an ultrathin RF identification including a commercial or simple printing process.</t>
  </si>
  <si>
    <t>05EC01</t>
  </si>
  <si>
    <t>60023462;60023462;60023462;60023462;60104025-60015682;60023462</t>
  </si>
  <si>
    <t>57220321470;57193266415;7006145844;6602455915;12801720000;7401885691</t>
  </si>
  <si>
    <t>Hayata, Hiroki;Okamoto, Marin;Takeoka, Shinji;Iwase, Eiji;Fujie, Toshinori;Iwata, Hiroyasu</t>
  </si>
  <si>
    <t>Tokyo;Tokyo;Kawaguchi</t>
  </si>
  <si>
    <t>Waseda Institute for Advanced Study;Waseda University;Japan Science and Technology Agency</t>
  </si>
  <si>
    <t>60104025;60023462;60015682</t>
  </si>
  <si>
    <t>Hayata H.</t>
  </si>
  <si>
    <t>Printed high-frequency RF identification antenna on ultrathin polymer film by simple production process for soft-surface adhesive device</t>
  </si>
  <si>
    <t>10.7567/JJAP.56.05EC01</t>
  </si>
  <si>
    <t>2-s2.0-85019138964</t>
  </si>
  <si>
    <t>['system using', 'synthesized controllers', 'stabilization performance', 'simulation results', 'previous work', 'orientation towards', 'moving carrier', 'mounted antenna', 'euler method', 'dynamic model', 'different perspective', 'device installed', 'design objective', 'coupling effects', 'control system', 'becoming increasingly', 'axis ship']</t>
  </si>
  <si>
    <t>dynamic modeling | linear control | Mobile antenna | simulation | stabilization</t>
  </si>
  <si>
    <t>A mobile satellite communication antenna is a device installed on a moving carrier for mobile satellite communication. Gimballed motorized pedestals are used to eliminate the effect of disturbance and maintain uninterrupted communication when the carrier is moving. Mobile satellite communication antennas are becoming increasingly more popular due many advantages of mobile satellite communication. In this paper, a three-axis ship-mounted antenna on a pedestal gimbal system is studied. We study the problem with a different perspective and method from the previous work for two-axis antenna pedestals. The former studies treat the subsystems to be isolated and design controllers separately, which neglect the coupling effects in the dynamics of two or three-axis antenna pedestal gimbals. We treat three sub-systems as a whole and derive the dynamic model of the system using the Newton-Euler method. Based on the dynamic model, linear PI controllers are designed to stabilize the antenna to keep its orientation towards the satellite. The design objective of the control system is to direct the on-board antenna toward a satellite and to keep its orientation unaltered despite the effect of sea waves disturbing the antenna. Simulation results are presented to show the stabilization performance of the system with the synthesized controllers.</t>
  </si>
  <si>
    <t>533-541</t>
  </si>
  <si>
    <t>Proceedings of the Institution of Mechanical Engineers Part M: Journal of Engineering for the Maritime Environment</t>
  </si>
  <si>
    <t>Kuseyri, Sina</t>
  </si>
  <si>
    <t>Marmara √úniversitesi</t>
  </si>
  <si>
    <t>Kuseyri S.</t>
  </si>
  <si>
    <t>Modelling and stabilization of a three-axis ship-mounted mobile antenna system</t>
  </si>
  <si>
    <t>10.1177/1475090216661908</t>
  </si>
  <si>
    <t>2-s2.0-85019175736</t>
  </si>
  <si>
    <t>['year 2021', 'work analyzes', 'new technologies', 'mobile networks', 'mobile data', 'mentioned parameters', 'main requirements', 'low latency', 'linear processing', 'high demand', 'frequency resource', 'fifth generation', 'energy efficiency', 'data rate', 'base station']</t>
  </si>
  <si>
    <t>5G | Energy efficiency | Linear precoding | MIMMO massive | MMSE | MRT | Spectral efficiency | ZF</t>
  </si>
  <si>
    <t>The fifth generation of mobile networks (5G) aims to meet the high demand for mobile data that will exist from the year 2021, product of the development of new technologies, applications and services. Its main requirements are to achieve high data transmission rates, massive user capacity, low power consumption, high communication reliability and low latency. Massive MIMO systems, those that use large antenna arrangements at the base station to transmit multiple users to the same time-frequency resource, have been proposed to address these demands. This work analyzes the performance of the MMSE, MRT and ZF linear precoding techniques for the massive MIMO downlink on a Rayleigh channel model, in terms of data rate, spectral and energy efficiency. It verifies that the linear processing is viable for the conditions of propagation that characterize these systems and that it improves the mentioned parameters.</t>
  </si>
  <si>
    <t>2988-2998</t>
  </si>
  <si>
    <t>109278822;109278822;109278822</t>
  </si>
  <si>
    <t>57194208274;57190847171;57194213460</t>
  </si>
  <si>
    <t>Quintero, Jes√∫s David;Bravo, Martin D.;Cuchimba, Diego</t>
  </si>
  <si>
    <t>Neiva</t>
  </si>
  <si>
    <t>Surcolombiana University</t>
  </si>
  <si>
    <t>Quintero J.D.</t>
  </si>
  <si>
    <t>Analysis of the performance of massive MIMO systems</t>
  </si>
  <si>
    <t>2-s2.0-85019195016</t>
  </si>
  <si>
    <t>['transmitter knowledge', 'transmit antenna', 'proposed scheme', 'proposed mapping', 'partial information', 'letter presents', 'less complex', 'hamming distance', 'adjacent symbols']</t>
  </si>
  <si>
    <t>Multiple input multiple output | spatial modulation | symbol mapping</t>
  </si>
  <si>
    <t>This letter presents a bit to symbol mapping scheme for spatial modulation multiple input single output systems. The proposed scheme relies on the transmitter knowledge of partial information about the channel's magnitude and the phase for each transmit antenna. The aim of the proposed mapping is to minimize the hamming distance between adjacent symbols, which consequently, reduces the average bit error rate at the receiver. Monte Carlo simulation results corroborate the effectiveness of the proposed scheme as compared with the conventional and hybrid mapping schemes in the literature. As well, the proposed scheme is shown to be less complex as compared with the transmit antenna selection algorithms.</t>
  </si>
  <si>
    <t>60105841;60070287</t>
  </si>
  <si>
    <t>36967920300;16175973300</t>
  </si>
  <si>
    <t>Althunibat, Saud;Mesleh, Raed</t>
  </si>
  <si>
    <t>Jordan;Jordan</t>
  </si>
  <si>
    <t>Ma'an;Amman</t>
  </si>
  <si>
    <t>Al-Hussein Bin Talal University;German Jordanian University</t>
  </si>
  <si>
    <t>Althunibat S.</t>
  </si>
  <si>
    <t>A Bit-To-Symbol Mapping Scheme for Spatial Modulation with Partial Channel State Information</t>
  </si>
  <si>
    <t>10.1109/LCOMM.2017.2656890</t>
  </si>
  <si>
    <t>2-s2.0-85019201666</t>
  </si>
  <si>
    <t>['uwbwa applications', 'uwb due', 'thorough understanding', 'sought technology', 'radiation efficiency', 'paper provides', 'low cost', 'growing demands', 'enriched features', 'centric communications', 'based antenna', 'available methods', 'also offers']</t>
  </si>
  <si>
    <t>Body-centric wireless communication systems (BWCS) | Ultra wide band wearable antenna (UWBWA) | Wireless body area networks (WBAN)</t>
  </si>
  <si>
    <t>The recent significant researches on Ultra Wide Band Wearable Antenna (UWBWA) for Wireless on-Body Area Networks (WBAN) are elucidated in this paper. The most sought technology by industrialist and academicians is UWB due to its enriched features such as low cost, high data rates, low energy requirements, high operating bandwidth and radiation efficiency. The wearable, fabric-based antenna is the prime research area in antennas for body-centric communications. This paper provides a thorough understanding of the available methods in designing the UWBWAs for wireless on-body area networks highlighting the merits and demerits. It also offers an insight and scope to explore new antenna designs that augur to meet the ever-growing demands of the UWBWA applications.</t>
  </si>
  <si>
    <t>2782-2790</t>
  </si>
  <si>
    <t>60114920;60094044;60114920</t>
  </si>
  <si>
    <t>57194208002;57197872820;57194207089</t>
  </si>
  <si>
    <t>Sesha Vidhya, S.;Rukmani Devi, S.;Shanthi, K. G.</t>
  </si>
  <si>
    <t>Thiruvallur;Kavaraipettai</t>
  </si>
  <si>
    <t>RMK College of Engineering and Technology;R.M.D. Engineering College</t>
  </si>
  <si>
    <t>60114920;60094044</t>
  </si>
  <si>
    <t>Sesha Vidhya S.</t>
  </si>
  <si>
    <t>Design trends in Ultra Wide Band Wearable Antennas for Wireless on-Body Networks</t>
  </si>
  <si>
    <t>2-s2.0-85019205219</t>
  </si>
  <si>
    <t>HU1939/4-1</t>
  </si>
  <si>
    <t>['transmission power', 'tracking algorithm', 'three dimensions', 'target trajectory', 'target moving', 'relative movement', 'radar system', 'phase shift', 'pendulum motions', 'near field', 'inclination angles', 'horn antennae', 'free space', '10 ghz', '1 w']</t>
  </si>
  <si>
    <t>We introduce a radar system capable of tracking a 5 mm spherical target continuously in three dimensions. The 10 GHz (X-band) radar system has a transmission power of 1 W and operates in the near field of the horn antennae. By comparing the phase shift of the electromagnetic wave traveling through the free space with an IQ-mixer, we obtain the relative movement of the target with respect to the antennae. From the azimuth and inclination angles of the receiving antennae obtained in the calibration, we reconstruct the target trajectory in a three-dimensional Cartesian system. Finally, we test the tracking algorithm with target moving in circular as well as in pendulum motions and discuss the capability of the radar system.</t>
  </si>
  <si>
    <t>60023208;60027924;60023208</t>
  </si>
  <si>
    <t>57194205113;7005638088;24461507700</t>
  </si>
  <si>
    <t>Ott, Felix;Herminghaus, Stephan;Huang, Kai</t>
  </si>
  <si>
    <t>Gottingen;Bayreuth</t>
  </si>
  <si>
    <t>Max Planck Institute for Dynamics and Self-Organization;Universit√§t Bayreuth</t>
  </si>
  <si>
    <t>60027924;60023208</t>
  </si>
  <si>
    <t>Ott F.</t>
  </si>
  <si>
    <t>Radar for tracer particles</t>
  </si>
  <si>
    <t>10.1063/1.4982942</t>
  </si>
  <si>
    <t>2-s2.0-85019266964</t>
  </si>
  <si>
    <t>['various days', 'systematic variations', 'relaxation time', 'random scatter', 'pulse delay', 'observations show', 'new series', 'mode emission', 'minute fragments', 'exponential law', 'emission window', 'b mode', 'arrival times', '62 mhz', '6 ms', '47 minutes', '10 carried']</t>
  </si>
  <si>
    <t>Results of a new series of observations of the anomalous pulsar B0943+10 carried out on the Large Scanning Antenna and DKR-1000 radio telescope of the Pushchino Radio Astronomy Observatory at 112 and 62 MHz, respectively, are presented. Several hundred pulse-arrival times (PATs) obtained on various days in 2013‚Äì2016 that correspond to the burst (B) mode emission are analyzed. A method for establishing the many-hour pulse shift in the emission window from 3.5-minute fragments is proposed. The delay of the mean pulse relative to the pre-calculated value follows an exponential law with a relaxation time of about 47 minutes. The pulse delay grows by 6 ms during the five hours following the onset of a burst. The random scatter of the residual PAT deviations is comparable to the amplitude of the systematic variations in these times over the lifetime of the B mode. These observations show that the character of the pulse delay as a function of time is the same at 112 and 62 MHz.</t>
  </si>
  <si>
    <t>428-439</t>
  </si>
  <si>
    <t>60009114;60009114</t>
  </si>
  <si>
    <t>6602984822;7006323377</t>
  </si>
  <si>
    <t>Suleymanova, S. A.;Pugachev, V. D.</t>
  </si>
  <si>
    <t>P.N. Lebedev Physical Institute of the Russian Academy of Sciences</t>
  </si>
  <si>
    <t>Suleymanova S.</t>
  </si>
  <si>
    <t>The character of pulse delays during radio bursts in the pulsar B0943+10</t>
  </si>
  <si>
    <t>10.1134/S1063772917050080</t>
  </si>
  <si>
    <t>2-s2.0-85019345902</t>
  </si>
  <si>
    <t>MOST 105-2221-E-027-016</t>
  </si>
  <si>
    <t>['unit elements', 'term evolution', 'simple structure', 'signal correlation', 'radiation features', 'proposed configuration', 'paper presents', 'mimo base', 'maximum number', 'lte small', 'isolation technique', 'isolation enhancement', 'highly desired', 'experimental results', 'earlier studies', 'design guidelines', 'current applications', 'cost technique', 'antenna configuration']</t>
  </si>
  <si>
    <t>4G mobile communication | antennas | base stations | mobile antennas | multifrequency antennas | mutual coupling</t>
  </si>
  <si>
    <t>This paper presents a multiple-input-multiple-output (MIMO) antenna that has four-unit elements enabled by an isolation technique for long-term evolution (LTE) small-cell base stations. While earlier studies on MIMO base-station antennas cope with either a lower LTE band (698‚Äì960¬†MHz) or an upper LTE band (1710‚Äì2690 MHz), the proposed antenna meets the full LTE specification, yet it uses the maximum number of unit elements to increase channel capacity. The antenna configuration is optimized for good impedance matching and high radiation efficiency. In particular, as the spacing between unit elements is so small that severe mutual coupling occurs, we propose a simple structure with extremely low costs to enhance the isolation. By using suspended solid wires interconnecting the position having strong coupled current of two adjacent elements, an isolation enhancement of 37¬†dB is achieved. Although solid wires inherently aim at direct-current applications, this work successfully employs such a low-cost technique to microwave antenna development. Experimental results have validated the design guidelines and the proposed configuration, showing that antenna performances including impedance matching, isolation, radiation features, signal correlation, and channel capacity gain are highly desired for LTE small-cell base stations.</t>
  </si>
  <si>
    <t>663-676</t>
  </si>
  <si>
    <t>57143273400;57001591100</t>
  </si>
  <si>
    <t>Chen, Yen Sheng;Zhou, Huang Cheng</t>
  </si>
  <si>
    <t>An isolation-enhanced quad-element antenna using suspended solid wires for LTE small-cell base stations</t>
  </si>
  <si>
    <t>10.1002/2016RS006206</t>
  </si>
  <si>
    <t>2-s2.0-85019392833</t>
  </si>
  <si>
    <t>['transmission power', 'question remains', 'massive mimo', 'major role', 'main objective', 'large number', 'landauer principle', 'energy efficiency', 'computation power', 'clearly indicates', '50 percent']</t>
  </si>
  <si>
    <t>The deployment of a large number of small cells poses new challenges to energy efficiency, which has often been ignored in 5G cellular networks. While massive MIMO will reduce the transmission power at the expense of higher computational cost, the question remains as to which (computation or transmission power) is more important in the energy efficiency of 5G small cell networks. Thus, the main objective in this article is to investigate the computation power based on the Landauer principle. Simulation results reveal that more than 50 percent of the energy is consumed by the computation power at 5G small cell BSs. Moreover, the computation power of a 5G small cell BS can approach 800 W when massive MIMO (e.g., 128 antennas) is deployed to transmit high volume traffic. This clearly indicates that computation power optimization can play a major role in the energy efficiency of small cell networks.</t>
  </si>
  <si>
    <t>60025761;60025761;60023053;60025761</t>
  </si>
  <si>
    <t>23090878800;57194239793;7003611586;57198395928</t>
  </si>
  <si>
    <t>Ge, Xiaohu;Yang, Jing;Gharavi, Hamid;Sun, Yang</t>
  </si>
  <si>
    <t>Wuhan;Gaithersburg</t>
  </si>
  <si>
    <t>Huazhong University of Science and Technology;National Institute of Standards and Technology</t>
  </si>
  <si>
    <t>60025761;60023053</t>
  </si>
  <si>
    <t>Ge X.</t>
  </si>
  <si>
    <t>Energy Efficiency Challenges of 5G Small Cell Networks</t>
  </si>
  <si>
    <t>10.1109/MCOM.2017.1600788</t>
  </si>
  <si>
    <t>2-s2.0-85019424611</t>
  </si>
  <si>
    <t>['wide range', 'reconfigurable meander', 'reconfigurable antenna', 'radiation properties', 'printed antenna', 'paper presents', 'modifying dynamically', 'high frequencies', 'frequency bands', 'dielectric substrate', 'controlled manner', 'cognitive radio', 'certain dimensions', 'antenna system', 'achieve miniaturization']</t>
  </si>
  <si>
    <t>Cognitive radio | Meandered line | Reconfigurable antenna</t>
  </si>
  <si>
    <t>This paper presents the design of a multiband, frequency reconfigurable antenna with meandered line structure for cognitive radio applications. The proposed designed antenna is used to cover a wide range of frequency bands above 3GHz. The complete system comprises of the frequency-reconfigurable meander-line planar antenna for CR (Cognitive Radio) applications. The reconfigurable antenna which is capable of modifying dynamically its frequency and radiation properties in a controlled manner. Meander-line is a type of printed antenna that can achieve miniaturization in size by embedding a wire structure onto a dielectric substrate. The antenna system is developed to operate at high frequencies above 3GHz on a single substrate area of certain dimensions and to achieve better return loss.</t>
  </si>
  <si>
    <t>749-754</t>
  </si>
  <si>
    <t>60107661;60107661</t>
  </si>
  <si>
    <t>57194267490;57194279606</t>
  </si>
  <si>
    <t>Vijetha, T.;Karthik, R.</t>
  </si>
  <si>
    <t>MLR Institute of Technology</t>
  </si>
  <si>
    <t>Vijetha T.</t>
  </si>
  <si>
    <t>Design and simulation of a meander-line antenna for CR applications</t>
  </si>
  <si>
    <t>2-s2.0-85019581850</t>
  </si>
  <si>
    <t>['thereby expand', 'support small', 'small vessels', 'simplified process', 'sea states', 'receive antennas', 'previous studies', 'obtaining apms', 'new method', 'measured patterns', 'frequent calibrations', 'finding radars', 'equipment necessary', 'drone aircraft', 'differ substantially', 'conduct apms', 'comparable accuracy', 'broader range', 'boat operations', 'based patterns']</t>
  </si>
  <si>
    <t>Aircraft observations | Data quality control | Radars/Radar observations | Surface observations</t>
  </si>
  <si>
    <t>A new method is described employing small drone aircraft for antenna pattern measurements (APMs) of high-frequency (HF) oceanographic radars used for observing ocean surface currents. Previous studies have shown that accurate surface current measurements using HF radar require APMs. The APMs provide directional calibration of the receive antennas for direction-finding radars. In the absence of APMs, so-called ideal antenna patterns are assumed and these can differ substantially from measured patterns. Typically, APMs are obtained using small research vessels carrying radio signal sources or transponders in circular arcs around individual radar sites. This procedure is expensive because it requires seagoing technicians, a vessel, and other equipment necessary to support small-boat operations. Furthermore, adverse sea conditions and obstacles in the water can limit the ability of small vessels to conduct APMs. In contrast, it is shown that drone aircraft can successfully conduct APMs at much lower cost and in a broader range of sea states with comparable accuracy. Drone-based patterns can extend farther shoreward, since they are not affected by the surfzone, and thereby expand the range of bearings over which APMs are determined. This simplified process for obtaining APMs can lead to more frequent calibrations and improved surface current measurements.</t>
  </si>
  <si>
    <t>971-981</t>
  </si>
  <si>
    <t>Journal of Atmospheric and Oceanic Technology</t>
  </si>
  <si>
    <t>60029241;60029241;60029241;60029241;60029241</t>
  </si>
  <si>
    <t>57204299664;57193348479;56423975400;7004470813;6603226035</t>
  </si>
  <si>
    <t>Washburn, Libe;Romero, Eduardo;Johnson, Cyril;Emery, Brian;Gotschalk, Chris</t>
  </si>
  <si>
    <t>Santa Barbara</t>
  </si>
  <si>
    <t>University of California, Santa Barbara</t>
  </si>
  <si>
    <t>Washburn L.</t>
  </si>
  <si>
    <t>Measurement of antenna patterns for oceanographic radars using aerial drones</t>
  </si>
  <si>
    <t>10.1175/JTECH-D-16-0180.1</t>
  </si>
  <si>
    <t>2-s2.0-85019585644</t>
  </si>
  <si>
    <t>['whole software', 'various subsystems', 'various lrus', 'various components', 'trouble shooting', 'test parameters', 'test data', 'system errors', 'specification limits', 'received data', 'radar system', 'measured periodically', 'measured data', 'maintenance shelter', 'main element', 'magnetic tape', 'line printer', 'labview software', 'labview environment', 'first tested', 'fault isolation', 'components need', 'central unit', 'calibration standards', 'automatically compared']</t>
  </si>
  <si>
    <t>Automatic Test Equipment (ATE) | Line Replaceable unit | Shop Replaceable unit | Transmit Receive Controller (TRC) | Transmit Receive Module (TRM)</t>
  </si>
  <si>
    <t>A Radar system consists of various components/subsystems such as transmitter, receiver, and antenna to operate. For Radar to operate, all these components have to be first tested in the laboratory and then integrated to the system. Also, these components need to be maintained during the lifetime of the radar system. To test the various subsystems, a facility called ATE (Automatic Test Equipment) is used. The ATE is the main element in the Maintenance Shelter. It enables the testing of various LRUs on ATE and trouble shooting and fault isolation down to Shop Replaceable Unit (SRU) levels for the LRUs. ATE is the application that is used to check the status of the radar modules like TRM (Transmit receive Module), TRC (transmit receive Controller), CU (central Unit) and GC (Group Controller). ATE software compares the received data with the default data depending upon result of comparison; it will send the status of all the sub-modules to the LabVIEW Software. The whole software is built in the LabVIEW environment. All test parameters are automatically compared to unit-specification limits as well as reference-standard (unit-to-unit) limits. The system errors are measured periodically through use of calibration standards, stored in memory, and applied as corrections to the measured data on the module under test. All test data are recorded on magnetic tape and available to the operator by means of a line printer when desired.</t>
  </si>
  <si>
    <t>711-721</t>
  </si>
  <si>
    <t>60107661;60107661;60107661;60107661</t>
  </si>
  <si>
    <t>57194279606;55876758700;57194267490;56352510500</t>
  </si>
  <si>
    <t>Karthik, R.;Jyothi, K.;Vijetha, T.;Pardhu, T.</t>
  </si>
  <si>
    <t>Karthik R.</t>
  </si>
  <si>
    <t>Implementation of automatic test equipment for line replaceable units of active phased array radar</t>
  </si>
  <si>
    <t>2-s2.0-85019630714</t>
  </si>
  <si>
    <t>Natural Science Foundation of Ningbo</t>
  </si>
  <si>
    <t>2016A610031</t>
  </si>
  <si>
    <t>['wlan systems', 'uwb applications', 'symmetrical etching', 'suitable candidate', 'stable gain', 'simulated result', 'shaped microstrip', 'rejection bands', 'rejection band', 'nested four', 'ground plane', '84 ghz', '81 ghz', '73 ghz', '7 %)', '59 ghz', '4 %).']</t>
  </si>
  <si>
    <t>Dual band rejection | Electromagnetic band gap | UWB antenna</t>
  </si>
  <si>
    <t>A microstrip-fed slot antenna with dual rejection bands is designed and prototyped for ultrawideband (UWB) applications. The rejection band for WiMAX is achieved by symmetrical etching a pair of nested four-Arm spiral slots on the ground plane. Selfinterdigital electromagnetic band-gap (EBG) structures are embedded to create other rejection bands for WLAN and are placed on both sides of the gradient T-shaped microstrip-fed. The simulated result and measurement data show that the antenna impedance bandwidth (Voltage Standing Wave Ratio is less than 2) covers the entire UWB bandwidth range with two eliminated bands of 3.22-3.81 GHz (0.59 GHz, 16.7%) and 5.11- 5.84 GHz (0.73 GHz, 13.4%). In addition, the designed antenna achieves a stable gain and exhibits omnidirectional radiation patterns except at rejection frequency bands, which makes it a suitable candidate for UWB applications that will not be interfered by WiMAX/WLAN systems.</t>
  </si>
  <si>
    <t>436-440</t>
  </si>
  <si>
    <t>60088063;60025578;114349264;107975155</t>
  </si>
  <si>
    <t>24177025900;35338426100;57194347322;57194337066</t>
  </si>
  <si>
    <t>Ma, Ji;Zhang, Shuai;Li, Qiu Ju;Du, Jun</t>
  </si>
  <si>
    <t>Shanghai;Xi'an;Zhengzhou;Huayin, Shanxi</t>
  </si>
  <si>
    <t>China Electronic Technology Group Corporation;Xidian University;Engineer Military Representative Office of General Armaments Department in Zhengzhou Area;Huayin Ordnance Test Center</t>
  </si>
  <si>
    <t>Ma J.</t>
  </si>
  <si>
    <t>Compact UWB microstrip-fed slot antenna with dual-band rejection by Using EBG &amp; four-Arm spiral structures</t>
  </si>
  <si>
    <t>2-s2.0-85019664651</t>
  </si>
  <si>
    <t>['uwb band', 'two band', 'trapezoid ground', 'ring resonators', 'results suggest', 'overall dimension', 'notched frequency', 'notched characteristic', 'flexible electronics', 'double band', 'directional antenna', 'bent circumstances', 'bending performance', '825 ghz', '7 ghz', '6 ghz', '2 ghz', '15 ghz', '1 ghz', '05 mm']</t>
  </si>
  <si>
    <t>Band-notched | Escsrr | Flexible electronics | Liquid crystal polymer (LCP) | UWB antenna</t>
  </si>
  <si>
    <t>A double band-notched UWB compact antenna based on ultrathin liquid crystal polymer (LCP) substrate is designed and experimented for flexible electronics in this paper. The antenna is constituted by swallow tail radiation patch and trapezoid ground. Two elliptic single complementary split-ring resonators (ESCSRRs) are used to realize double band-notched characteristic in UWB band. The measurement results show that the VSWRs of antennas are lower than 2 in the whole UWB band (3.1 GHz-10.6 GHz) except the two band-notched frequency-bands in 3.7 GHz-4.2 GHz and 5.15 GHz-5.825 GHz. The bending performance of band-notched UWB antenna are measured. The measured radiation patterns indicate that the antenna is an omni-directional antenna both at flat and bent circumstances. The overall dimension of the antenna is 27 mm √ó 21 mm √ó 0.05 mm. These results suggest that this compact mechanical flexible antenna would be useful for flexible UWB wireless system.</t>
  </si>
  <si>
    <t>413-417</t>
  </si>
  <si>
    <t>60005465-60102082;60005465;60005465;60005465</t>
  </si>
  <si>
    <t>56591976600;56096150200;23011114400;7102492347</t>
  </si>
  <si>
    <t>Rong, Chuicai;Xiao, Wei;Xu, Yuehang;Xia, Mingyao</t>
  </si>
  <si>
    <t>Ganzhou;Chengdu</t>
  </si>
  <si>
    <t>GanNan Normal University;University of Electronic Science and Technology of China</t>
  </si>
  <si>
    <t>60102082;60005465</t>
  </si>
  <si>
    <t>Rong C.</t>
  </si>
  <si>
    <t>A double band-notched UWB antenna for flexible RF electronics</t>
  </si>
  <si>
    <t>2-s2.0-85019664816</t>
  </si>
  <si>
    <t>['various parameters', 'unsatisfactory null', 'space separation', 'snapshots increased', 'sinr ).', 'results found', 'mvdr performance', 'interference sources', 'forming level', 'finite snapshots', 'existing techniques', 'elevation direction', 'desired signal', 'beampattern relies', 'array elements']</t>
  </si>
  <si>
    <t>Beamforming algorithm | Linear antenna array | Minimum variance distortionless response | MVDR | SINR | Smart antenna</t>
  </si>
  <si>
    <t>The performance of Minimum Variance Distortionless Response (MVDR) beamformer is sensitive to errors such as the steering vector errors, the finite snapshots, and unsatisfactory null-forming level. In this paper, a combination of MVDR with linear antenna arrays (LAAs) for two scanning angles process in the azimuth and elevation are used to illustrate the MVDR performance against error which results in acquiring the desired signal and suppressing the interference and noise. The impact of various parameters, such as the number of elements in the array, space separation between array elements, the number of interference sources, noise power level, and the number of snapshots on the MVDR are investigated. The MVDR performance is evaluated with two important metrics: beampattern of two scanning angles and Signal to Interference plus Noise Ratio (SINR). The results found that the MVDR performance improves as the number of array elements increases. The beampattern relies on the number of elements and the separation between array elements. The best interelement spacing obtained is 0.5Œª that avoids grating lobes and mutual coupling effects. Besides, the SINR strongly depends on the noise power label and a number of snapshots. When the noise power label increased, the MVDR performance degraded as well the null width increases in the elevation direction as well as more accurate resolution occurred when the number of snapshots increased. Finally, it is found the proposed method achieves SINR better than existing techniques.</t>
  </si>
  <si>
    <t>1366-1385</t>
  </si>
  <si>
    <t>60090654-60108465;60090654;60087639;60090654;60090654</t>
  </si>
  <si>
    <t>56584232900;36023156700;57194327430;36069197700;26428300400</t>
  </si>
  <si>
    <t>Shahab, Suhail Najm;Zainun, Ayib Rosdi;Ahmed Ali, Hussien;Hojabri, Mojgan;Noordin, Nurul Hazlina</t>
  </si>
  <si>
    <t>Kirkuk;Kuantan;Kirkuk</t>
  </si>
  <si>
    <t>Northern Technical University;Universiti Malaysia Pahang;University of Kirkuk</t>
  </si>
  <si>
    <t>60108465;60090654;60087639</t>
  </si>
  <si>
    <t>Shahab S.</t>
  </si>
  <si>
    <t>MVDR algorithm based linear antenna array performance assessment for adaptive beamforming application</t>
  </si>
  <si>
    <t>2-s2.0-85019675080</t>
  </si>
  <si>
    <t>2013GB112007</t>
  </si>
  <si>
    <t>['widely used', 'two types', 'slow waves', 'slightly lower', 'radiofrequency power', 'plasma experiments', 'keda mirror', 'icrh systems', 'heating mechanism', 'fast waves', 'central cell']</t>
  </si>
  <si>
    <t>In this paper, we describe the engineering work involved in constructing two ion cyclotron resonance heating (ICRH) systems for use in the Keda Mirror with AXisymmetry tandem mirror experiment. Because they offer an effective and robust heating method, ICRH systems have been widely used in a variety of plasma experiments. The goal of our system is to heat the hydrogen plasma contained in the central cell using the fundamental ion cyclotron frequency. Both systems can deliver a radiofrequency power of ‚àº120 kW with adjustable operating frequencies that are tuned to be slightly lower than their local ion cyclotron frequencies. Two types of antennas are installed in the central cell in an attempt to launch both slow and fast waves. The heating mechanism is reliant on the magnetic beach effect for slow waves.</t>
  </si>
  <si>
    <t>60019118;60019118;60019118;60019118;60019118;60019118;60019118</t>
  </si>
  <si>
    <t>57221054793;57194349105;56245146400;57193327712;56810292200;55587339600;36246798600</t>
  </si>
  <si>
    <t>Liu, Ming;Yi, Hongshen;Lin, Munan;Wang, Yanpeng;Shi, Peiyun;Zheng, Jian;Sun, Xuan</t>
  </si>
  <si>
    <t>Liu M.</t>
  </si>
  <si>
    <t>Ion cyclotron resonance heating (ICRH) systems for the Keda Mirror with AXisymmetry (KMAX)</t>
  </si>
  <si>
    <t>10.1063/1.4983801</t>
  </si>
  <si>
    <t>2-s2.0-85019684479</t>
  </si>
  <si>
    <t>['various distances', 'two parameters', 'time required', 'parametric model', 'monopole antennas', 'involve analysis', 'error process', 'desired level', 'coupling coefficients', 'coupling coefficient', 'antenna placement']</t>
  </si>
  <si>
    <t>Antenna placement | Electromagnetic interference | Parametric model</t>
  </si>
  <si>
    <t>Antenna placement on electrically large cylindrical platforms requires a number of time consuming computer simulations that involve analysis of big electromagnetic data. In order to save simulation time, a linear parametric model is proposed to predict the coupling coefficient between monopole antennas on electrically large cylindrical platforms. The two parameters of the model are determined by the values of coupling coefficients at two different distances. The parametric model is then used to predict the coupling coefficient between monopole antennas at various distances. The proposed parametric model avoids repeated time consuming analysis of big electromagnetic data for predicting the coupling coefficients at various distances, and it thus significantly reduces simulation time. Given the desired level of isolation, the proposed parametric model can be used to find the required distance without a trial-And-error process, which further saves the time required by the analysis of big electromagnetic data.</t>
  </si>
  <si>
    <t>60005465;60004678;60004678;60005465;60005465;60005465-60015913</t>
  </si>
  <si>
    <t>24734351300;56419156900;55574198791;55934280500;57198195558;7409467196</t>
  </si>
  <si>
    <t>Zhao, Huapeng;Gao, Si Ping;Zhao, Wei Jiang;Zhang, Ying;Hu, Jun;Chen, Zhizhang</t>
  </si>
  <si>
    <t>Canada;China;Singapore</t>
  </si>
  <si>
    <t>Halifax;Chengdu;Singapore City</t>
  </si>
  <si>
    <t>Dalhousie University;University of Electronic Science and Technology of China;A-Star, Institute of High Performance Computing</t>
  </si>
  <si>
    <t>60015913;60005465;60004678</t>
  </si>
  <si>
    <t>Fast prediction of coupling coefficient between monopole antennas on electrically large cylindrical platforms using a linear parametric model</t>
  </si>
  <si>
    <t>2-s2.0-85019695009</t>
  </si>
  <si>
    <t>0389-2014-0005</t>
  </si>
  <si>
    <t>['‚ àº10', 'within 220', 'synchronized operation', 'relative delay', 'radiation axis', 'nltl output', 'horizontal plane', 'gyromagnetic nltl', 'ferrite temperature', 'effective potential', 'decaying oscillations', 'channels reached', 'center frequency', '235 kv', '17 ¬∞.', '1 khz', '1 ghz']</t>
  </si>
  <si>
    <t>The synchronized operation of four gyromagnetic nonlinear transmission lines (NLTLs) was tested with a pulse repetition frequency up to 1 kHz during 1 s bursts. High voltage pulses with a duration of ‚àº5 ns from the solid state driver S-500 were split into four 48 Œ© channels reaching about ‚àí200 kV in each channel with ‚àº10% variation in the amplitude. The maximum peak voltage at the NLTL output was within 220-235 kV with the maximum modulation depth of decaying oscillations up to 90% at the center frequency near 2.1 GHz. The relative delay between channels reached the half-period of the center frequency of oscillations. The associated beam steering by four element array of conical helical antennas was demonstrated in a horizontal plane at 17¬∞. The effective potential of radiation reached 360 kV at the radiation axis. The effect of ferrite temperature on the shock wave velocity in gyromagnetic NLTL is observed.</t>
  </si>
  <si>
    <t>60069974;60020490;60020490;60020490;60020490;60020490;60020490;60020490;60069974;60069974</t>
  </si>
  <si>
    <t>24339326100;6602492513;6507575898;7003424562;7004843372;7003314176;36662862300;7004542890;36620381800;6603852472</t>
  </si>
  <si>
    <t>Romanchenko, I. V.;Ulmaskulov, M. R.;Sharypov, K. A.;Shunailov, S. A.;Shpak, V. G.;Yalandin, M. I.;Pedos, M. S.;Rukin, S. N.;Konev, V. Yu;Rostov, V. V.</t>
  </si>
  <si>
    <t>Tomsk;Yekaterinburg</t>
  </si>
  <si>
    <t>Institute of High Current Electronics of Siberian Branch of the Russian Academy of Sciences;Institute of Electrophysics of the Ural Division of the Russian Academy of Sciences</t>
  </si>
  <si>
    <t>60069974;60020490</t>
  </si>
  <si>
    <t>Romanchenko I.</t>
  </si>
  <si>
    <t>Four channel high power rf source with beam steering based on gyromagnetic nonlinear transmission lines</t>
  </si>
  <si>
    <t>10.1063/1.4983803</t>
  </si>
  <si>
    <t>2-s2.0-85019705053</t>
  </si>
  <si>
    <t>GRRC-AJOU-2016B01</t>
  </si>
  <si>
    <t>['without changing', 'terahertz frequency', 'slit feeding', 'size reduction', 'significantly improved', 'radiation efficiency', 'planar low', 'periodic array', 'paper presents', 'high gain', 'excellent low', 'ended slotline', 'electrically thin', 'easy integration', 'device thickness', 'comparable gain', 'circuit boards', 'bandwidth characteristics', 'antenna size', 'antenna achieved', '8 dbi', '73 %.', '69 %,', '5 dbi', '31 times', '3 %,']</t>
  </si>
  <si>
    <t>This paper presents the design of a planar low-profile, wide-gain-bandwidth metasurface antenna at terahertz frequency. The proposed antenna consists of a metasurface and a planar feeding structure, both of which are patterned on an electrically thin, high-permittivity GaAs substrate. The metasurface, which is printed on the top of the substrate, consists of a periodic array of 5√ó5 square patches, while the planar feeding structure, which is printed on the bottom of the substrate, is a wideband, leaky-wave, open-ended slotline, which is fed at the center. The antenna with a single feeding structure showed a maximum broadside gain of 9.8 dBi, a radiation efficiency of 69%, and a 3-dB gain bandwidth of 16% (0.34-0.4 THz). The antenna gain performance was significantly improved by exciting the antenna with an array of slit feeding and without changing the antenna size. The antenna with a multiple (five) feeding structure showed a gain of 15.5 dBi, a 3-dB gain bandwidth of 17.3%, and a radiation efficiency of 73%. This antenna achieved a size reduction of 31 times in terms of device thickness in comparison with the design of the lens coupled antenna while achieving a comparable gain. In addition to its high gain and wide-gain-bandwidth characteristics, the proposed antenna design exhibits a low-profile mechanical robustness, easy integration into circuit boards, and excellent low-cost mass production suitability.</t>
  </si>
  <si>
    <t>57190344402;10043078000</t>
  </si>
  <si>
    <t>Hussain, Niamat;Park, Ikmo</t>
  </si>
  <si>
    <t>Design of a wide-gain-bandwidth metasurface antenna at terahertz frequency</t>
  </si>
  <si>
    <t>10.1063/1.4984274</t>
  </si>
  <si>
    <t>2-s2.0-85019708204</t>
  </si>
  <si>
    <t>['world applications', 'wifi provides', 'user experience', 'urgent need', 'time dimension', 'smart devices', 'simple low', 'robust device', 'rapid developments', 'prototype r', 'previous works', 'preprocessed data', 'physical layer', 'perceived quality', 'pass filtering', 'order difference', 'novel scheme', 'noise removal', 'new human', 'moving human', 'mobile applications', 'massive deployment', 'loop architecture', 'human detection', 'human absence', 'great challenge', 'free technology', 'free applications', 'first perform', 'different subcarriers', 'different environments', 'detection rates', 'correlated changes', 'conventional device', 'computer interactive', 'commodity devices', 'based scheme', 'based human', 'based filtering', 'accurate detection']</t>
  </si>
  <si>
    <t>channel state information (CSI) | Device-free | human detection | through-the-wall | WiFi</t>
  </si>
  <si>
    <t>Due to rapid developments of smart devices and mobile applications, there is an urgent need for a new human-in-the-loop architecture with better system efficiency and user experience. Compared with conventional device-based human-computer interactive (HCI) methods, device-free technology with WiFi provides a new HCI method and is promising for providing better user-perceived quality-of-experience. Being essential for device-free applications, device-free human detection has gained increasing interest, of which through-the-wall (TTW) human detection is of great challenge. Existing TTW detection systems either rely on massive deployment of transceivers or require specialized WiFi monitors, making them inapplicable for real-world applications. Recently, more and more researchers have tapped into the physical layer for more robust and reliable human detection, ever since channel state information (CSI) can be exported with commodity devices. Despite great progress achieved, there have been few works studying TTW detection. In this paper, we propose a novel scheme for robust device-free TTW detection (R-TTWD) of a moving human with commodity devices. Different from the time dimension-based features exploited in the previous works, R-TTWD takes advantage of the correlated changes over different subcarriers and extracts the first-order difference of eigenvector of CSI across different subcarriers for TTW human detection. Instead of direct feature extraction, we first perform a PCA-based filtering on the preprocessed data, since a simple low-pass filtering is insufficient for noise removal. Furthermore, the detection results across different transmit-receive antenna pairs are fused with a majority-vote-based scheme for more robust and accurate detection. We prototype R-TTWD on commodity WiFi devices and evaluate its performance both in different environments and over long test period, validating the robustness of R-TTWD with both detection rates for moving human and human absence over 99% regardless of different wall materials, dynamic moving speeds, and so on.</t>
  </si>
  <si>
    <t>1090-1103</t>
  </si>
  <si>
    <t>IEEE Journal on Selected Areas in Communications</t>
  </si>
  <si>
    <t>60009400;60009400;60009400;60009400;60019118</t>
  </si>
  <si>
    <t>57127383200;7201709602;15119537800;55507341000;7403931511</t>
  </si>
  <si>
    <t>Zhu, Hai;Xiao, Fu;Sun, Lijuan;Wang, Ruchuan;Yang, Panlong</t>
  </si>
  <si>
    <t>Hefei;Nanjing</t>
  </si>
  <si>
    <t>University of Science and Technology of China;Nanjing University of Post and TeleCommunications</t>
  </si>
  <si>
    <t>60019118;60009400</t>
  </si>
  <si>
    <t>R-TTWD: Robust Device-Free Through-The-Wall Detection of Moving Human with WiFi</t>
  </si>
  <si>
    <t>10.1109/JSAC.2017.2679578</t>
  </si>
  <si>
    <t>2-s2.0-85019714294</t>
  </si>
  <si>
    <t>['way f', 'two thin', 'trap bioassay', 'small molecules', 'signals responsible', 'sensory signals', 'second segment', 'positive responses', 'physiological evidence', 'mass spectrometer', 'induce aggregation', 'gas chromatograph', 'folsomia candida', 'fatty acids', 'either single', 'distal position', 'cuticle extracts', 'conspecific aggregating', 'computer technology', 'chemical signal', 'chemical compounds', 'chemical composition', 'body extracts', 'aggregation behavior']</t>
  </si>
  <si>
    <t>aggregation behavior | aggregation pheromone | chemical ecology | Springtail</t>
  </si>
  <si>
    <t>Chemical substances excreted from individuals are regarded as chemo-sensory signals that induce aggregation in Collembola. However, chemical or physiological evidence is required to identify the chemical composition of signals responsible for aggregation behavior. Present study applied solvent extraction and gas chromatograph-mass spectrometer-computer technology to separate and identify the chemical compounds in cuticle extracts from the model Collembola species, Folsomia candida. The occurrence of aggregation behavior was confirmed by conspecific attractiveness using a trap bioassay. Eight chemical compounds were obtained from F. candida‚Äôs cuticle solvent. The trap assay detected fatty acid combinations from the body extracts of F. candida that induced attractiveness behavior among conspecific individuals and small molecules with higher concentration induced repellent. However, single sensillum recordings of two thin-wall chemical receptors at the second segment of the distal position of the antenna did not receive any positive responses to fatty acids, either single or in combination. The way F. candida used fatty acid combinations as chemical signal for conspecific aggregating was discussed.</t>
  </si>
  <si>
    <t>331-341</t>
  </si>
  <si>
    <t>Journal of Insect Behavior</t>
  </si>
  <si>
    <t>60019499-60017705-60027363;60019499-60007711</t>
  </si>
  <si>
    <t>56201202600;12806803800</t>
  </si>
  <si>
    <t>Liu, Jing;Wu, Donghui</t>
  </si>
  <si>
    <t>Beijing;Beijing;Beijing;Changchun</t>
  </si>
  <si>
    <t>University of Chinese Academy of Sciences;Chinese Academy of Sciences;Chinese Academy of Agricultural Sciences;Jilin University</t>
  </si>
  <si>
    <t>60027363;60019499;60017705;60007711</t>
  </si>
  <si>
    <t>Chemical Attraction of Conspecifics in Folsomia candida (Collembola)</t>
  </si>
  <si>
    <t>10.1007/s10905-017-9620-6</t>
  </si>
  <si>
    <t>2-s2.0-85019719746</t>
  </si>
  <si>
    <t>SB/YS/LS-126/2014</t>
  </si>
  <si>
    <t>['subtribe paraboloponina', 'phylogenetic position', 'new genus', 'male genitalia', 'drabescini ).', 'closely associated']</t>
  </si>
  <si>
    <t>A new leafhopper genus Chandra and species Chandra dehradunensis gen. nov., sp. nov. are described, illustrated from India and placed in the subtribe Paraboloponina (Cidadellidae: Deltocephalinae: Drabescini). This genus is closely associated with the genus Parabolopona Webb but differs in shape of the head, placement of antennae, male genitalia and molecular analysis using Histone H3 and COI genes confirmed the difference. The taxonomic and phylogenetic position of Chandra is discussed using morphological characters and preliminary molecular evidence of the new genus and related genus Parabolopona.</t>
  </si>
  <si>
    <t>e0177644</t>
  </si>
  <si>
    <t>60014344;60014344;60014344</t>
  </si>
  <si>
    <t>55308403900;56015797500;57194347596</t>
  </si>
  <si>
    <t>Meshram, Naresh M.;Shashank, Pathour R.;Sinha, Twinkle</t>
  </si>
  <si>
    <t>ICAR - Indian Agricultural Research Institute, New Delhi</t>
  </si>
  <si>
    <t>Meshram N.</t>
  </si>
  <si>
    <t>A new genus of leafhopper subtribe Paraboloponina (Hemiptera: Cicadellidae) with molecular phylogeny of related genera</t>
  </si>
  <si>
    <t>10.1371/journal.pone.0177644</t>
  </si>
  <si>
    <t>2-s2.0-85019720056</t>
  </si>
  <si>
    <t>['wave frequency', 'sheath thickness', 'sheath region', 'plasma layer', 'plasma frequency', 'phase constant', 'notable effect', 'helmholtz equation', 'evident influence', 'collision effect', 'attenuation constant', 'analytic results']</t>
  </si>
  <si>
    <t>Based on the dispersion equation obtained from Helmholtz equation in the sheath region and plasma layer region, and free space region of the azimuthally symmetric surface wave, the propagation constant properties on the interface of the plasma layer region and free space region, the mode radiation enhancement characteristics in the free space region are studied. The analytical results indicate that the collision effect has an evident influence on the attenuation constant, but the impact on phase constant can be ignored when the wave frequency is equal to the plasma frequency. While the radiation enhancement phenomenon due to a plasma layer is confirmed, both the sheath thickness and plasma layer thickness have a notable effect on the amplitude of the maximum radiation enhancement intensity. These analytic results have an important theoretical guidance value in the optimization of plasma antenna radiation field.</t>
  </si>
  <si>
    <t>60027021-60027363;60027021-60027363;60027021-60027363</t>
  </si>
  <si>
    <t>57188587809;56387772500;7402181802</t>
  </si>
  <si>
    <t>Li, Wenqiu;Wang, Gang;Su, Xiaobao</t>
  </si>
  <si>
    <t>Radiation enhancement mechanism for a cylindrical metallic antenna surrounded by a thin plasma layer</t>
  </si>
  <si>
    <t>10.1063/1.4984250</t>
  </si>
  <si>
    <t>2-s2.0-85019725455</t>
  </si>
  <si>
    <t>['œ ∏', 'tilted beam', 'square loops', 'sll ).', 'sidelobe level', 'optimization process', 'loop widths', 'large number', 'good performance', 'expected direction', 'elevation plane', 'data need', 'beam toward', 'beam antennas', 'array synthesis', '40 ¬∞)']</t>
  </si>
  <si>
    <t>Big data | Fabry-perot (FP) antenna | Hybrid real-binary bat algorithm (HRBBA) | Partially reflective surface (PRS) | Tilted-beam antenna</t>
  </si>
  <si>
    <t>A fast synthesis model for designing highgain tilted-beam antennas with the aperiodic partially reflective surface (PRS) is presented in this paper. In this model, concepts of array synthesis and thinning are introduced to realize the tilted beam and control the sidelobe level (SLL). Since a large number of data need to be processed during the optimization process, an efficient hybrid real-binary bat algorithm (HRBBA) is proposed and embedded in the model to optimize the loop widths and the absence of the square loops on the PRS. As an example, an antenna with an expected tilted beam in the elevation plane (Œ∏ = 40¬∞) is manufactured and measured, and both the simulated and measured results show that the antenna can tilt its beam toward the expected direction with good performance.</t>
  </si>
  <si>
    <t>57188666612;57202486312;55459303900;8716584100</t>
  </si>
  <si>
    <t>Cheng, You Feng;Shao, Wei;Ding, Xiao;Yu, Meng Xia</t>
  </si>
  <si>
    <t>Design of tilted-beam fabry-perot antenna with aperiodic partially reflective surface</t>
  </si>
  <si>
    <t>2-s2.0-85019736124</t>
  </si>
  <si>
    <t>['wireless medium', 'utilizing tas', 'spectral efficiency', 'rabl techniques', 'proposed system', 'noise ratio', 'multimedia applications', 'growing demands', 'greatly enhanced', 'different configurations', 'data rate', 'average signal']</t>
  </si>
  <si>
    <t>Antenna selection (AS) | MISO | OFDM | RABL | SFBC | Spectral efficiency</t>
  </si>
  <si>
    <t>A high spectral efficient system is expected to meet the growing demands of multimedia applications through a wireless medium. In this paper, a low complex high spectral efficient Reduced Multiple Input Single Output (R-MISO)-Orthogonal Frequency Division Multiplexing (OFDM) system is proposed. The proposed system exploits the benefits of Rate Adaptive Bit Loading (RABL), Transmit Antenna Selection (TAS) and Space Frequency Block Codes (SFBC) to get high spectral efficiency through a constrained available spectrum. The performance of the proposed system with different configurations of R-MISO is analyzed with the average Signal to Noise Ratio (SNR) gain, Bit Error Rate (BER), outage probability, spectral efficiency and data rate. The performance of the proposed system has greatly enhanced by utilizing TAS and RABL techniques. The obtained simulation results validate this statement.</t>
  </si>
  <si>
    <t>1265-1279</t>
  </si>
  <si>
    <t>60010618;60010618;60010618</t>
  </si>
  <si>
    <t>54982753600;55421466300;56441576600</t>
  </si>
  <si>
    <t>Kumaravelu, Vinoth Babu;Ramachandra Reddy, G.;Nallagatla, Bala Krishna</t>
  </si>
  <si>
    <t>Kumaravelu V.</t>
  </si>
  <si>
    <t>Spectral efficiency maximization in MISO-OFDM systems using rate adaptive bit loading and transmit antenna selection techniques</t>
  </si>
  <si>
    <t>2-s2.0-85019744866</t>
  </si>
  <si>
    <t>['spherical surface', 'slightly different', 'required inter', 'polarization ellipse', 'magnetic modes', 'improved limits', 'fractional bandwidth', 'expressed via', 'ellipticity coefficient', 'edge capacitance']</t>
  </si>
  <si>
    <t>An antenna in form of a dense multifilar helix of thin metal ribbons on a spherical surface with lower order transverse-electric and transverse-magnetic modes is considered. Averaged boundary conditions taking into account the capacitances between the edges of ribbons are formulated. Formulas for calculating the angle of inclination of ribbons and the required inter-edge capacitance from a given resonance frequency and approximate ellipticity coefficient are obtained. The inclination of the axes of the polarization ellipse and an improved ellipticity coefficient are determined. The fractional bandwidth of the antenna is expressed via the improved limits of the fractional bandwidth of linearly polarized antennas. The limits of the fractional bandwidth of circularly polarized antennas are found. It is established that the maximum fractional bandwidth is reached if the ellipticity coefficient is slightly different from unity.</t>
  </si>
  <si>
    <t>466-474</t>
  </si>
  <si>
    <t>Fedyanovich, V. I.</t>
  </si>
  <si>
    <t>Editorial Board of the Journal Radiotekhnika i Elektronika</t>
  </si>
  <si>
    <t>Fedyanovich V.</t>
  </si>
  <si>
    <t>A multifilar helical antenna on a sphere and the limits of broadbandness</t>
  </si>
  <si>
    <t>10.1134/S1064226917050059</t>
  </si>
  <si>
    <t>2-s2.0-85019746358</t>
  </si>
  <si>
    <t>['unknown function', 'numerical method', 'loop antenna', 'la surface', 'la length', 'integral equation', 'input impedance', 'ie solution', 'dielectric cylinder', 'approximate formula']</t>
  </si>
  <si>
    <t>A method for calculating the input impedance of a loop antenna (LA) located on a dielectric cylinder is developed. The integral equation (IE) for the unknown function of the current density distribution on the LA surface is obtained. A numerical method for the IE solution is described. An approximate formula for calculation of the LA input impedance is proposed. Plots of the input impedance on the LA length are given.</t>
  </si>
  <si>
    <t>496-501</t>
  </si>
  <si>
    <t>60096204;60101980;118435223</t>
  </si>
  <si>
    <t>57194328098;6506189193;57132904400</t>
  </si>
  <si>
    <t>Dement‚Äôev, A. N.;Klyuev, D. S.;Shatrov, S. A.</t>
  </si>
  <si>
    <t>Samara;Moscow;Samara</t>
  </si>
  <si>
    <t>Povolzhskiy State University of Telecommunications and Informatics;MIREA - Russian Technological University (RTU MIREA);Joint Stock Company ‚ÄúRocket and Space Center‚Äù Progress</t>
  </si>
  <si>
    <t>60101980;60096204;118435223</t>
  </si>
  <si>
    <t>Dement‚Äôev A.</t>
  </si>
  <si>
    <t>Calculation of the input impedance of a strip loop antenna located on a dielectric cylinder</t>
  </si>
  <si>
    <t>10.1134/S1064226917040039</t>
  </si>
  <si>
    <t>2-s2.0-85019756082</t>
  </si>
  <si>
    <t>['wlan applications', 'whose performance', 'wave simulation', 'using full', 'proposed antenna', 'feed line', 'favorable candidate', 'designed tri', 'cpw ).', 'covers 2', 'coplanar waveguide', 'center frequencies', 'band characteristics', 'band characteristic', 'band antenna', 'also introduced', '8 ghz', '5 mm', '0 ghz']</t>
  </si>
  <si>
    <t>Bluetooth | CPW feeding | Nested loop radiation elements | Tri-band antenna | WiMAX &amp; WLAN applications</t>
  </si>
  <si>
    <t>In this paper, we propose a compact triple band microstrip antenna, whose performance is discussed and investigated by using full-wave simulation and measurements. To achieve expected triple-band characteristics, three nested loop radiation elements are presented and a rectangular stub connected to the feed line is also introduced. Our proposed antenna has a size of 28 mm√ó41 mm and a thickness of 1.5 mm, which is fed by a coplanar waveguide (CPW). The simulated and measured results show that the proposed antenna provides a tri-band characteristic that covers 2.1-2.8 GHz, 3.3-4.0 GHz and 5.5-5.8 GHz. The center frequencies of the designed triple bands can be controlled by adjusting the dimensions of the nested loop elements. As a result, the designed tri-band antenna has a good impedance matching characteristic and omnidirectional radiation patterns, which make the proposed antenna could be a favorable candidate for Bluetooth, WiMAX and WLAN applications.</t>
  </si>
  <si>
    <t>60003353;60003353;114288910</t>
  </si>
  <si>
    <t>57189631376;36170735500;7403914320</t>
  </si>
  <si>
    <t>Yu, Kai;Li, Yingsong;Yu, Wenhua</t>
  </si>
  <si>
    <t>Harbin;Fairfax</t>
  </si>
  <si>
    <t>Harbin Engineering University;2COMU, Inc.</t>
  </si>
  <si>
    <t>60003353;114288910</t>
  </si>
  <si>
    <t>A compact triple band antenna for bluetooth, WLAN &amp; WiMAX applications</t>
  </si>
  <si>
    <t>2-s2.0-85019768630</t>
  </si>
  <si>
    <t>2015JQ6217</t>
  </si>
  <si>
    <t>['synthesis method', 'software feko', 'scattering properties', 'scattering pattern', 'proposed method', 'new method', 'memory storage', 'many literature', 'grating lobes', 'array antenna', 'antenna array']</t>
  </si>
  <si>
    <t>Array antenna | Array factor | Decomposition | Radar cross section (RCS) | Scattering grating lobe</t>
  </si>
  <si>
    <t>Experimental results reported in many literature have demonstrated that an antenna array should have two or more grating lobes in its scattering pattern; however, it is not clear how these grating lobes occur and vary. In this paper, we propose a new method to predict the number and location of scattering grating lobes generated by an array antenna. In the proposed method, the radar cross section (RCS) of array antenna can be decomposed into multiplication of the array RCS factor and the element RCS factor. The array RCS factor bears universal applicability so that it can be used to directly determine scattering properties of array antenna. Compared with the full-wave simulation techniques, the new method requires much less computation time and memory storage so that it is more suitable to be employed as the basis of a synthesis method to predict the desired RCS pattern of a large array antenna. As examples, the scattering properties of the dipole antenna arrays are investigated to validate the new method, numerical results demonstrate that the number and location of scattering grating lobes predicted by using the proposed method coincide with those simulated by using a MoM based commercial; software FEKO.</t>
  </si>
  <si>
    <t>430-435</t>
  </si>
  <si>
    <t>35338426100;7501866838;7403156786;24177025900</t>
  </si>
  <si>
    <t>Zhang, Shuai;Wang, Xing;Guo, Lixin;Ma, Ji</t>
  </si>
  <si>
    <t>Multiplication theory for prediction of the scattering grating-lobe of array antenna</t>
  </si>
  <si>
    <t>2-s2.0-85019770163</t>
  </si>
  <si>
    <t>['varying milliampere', 'significant effect', 'significant differences', 'section thickness', 'q values', 'evaluate changes', 'detection analyses', 'ct parameters', 'acquisition mode', '006 ).', '001 ),']</t>
  </si>
  <si>
    <t>Our aim was to evaluate changes in texture features based on variations in CT parameters on a phantom. Scans were performed with varying milliampere, kilovolt, section thickness, pitch, and acquisition mode. Forty-two texture features were extracted by using an in-house-developed Matlab program. Two-tailed t tests and false-detection analyses were performed with significant differences in texture features based on detector array configurations (Q values = 0.001-0.006), section thickness (Q values = 0.0002-0.001), and acquisition mode (Q values = 0.003-0.006). Variations in milliampere and kilovolt had no significant effect.</t>
  </si>
  <si>
    <t>981-985</t>
  </si>
  <si>
    <t>1936959X</t>
  </si>
  <si>
    <t>American Journal of Neuroradiology</t>
  </si>
  <si>
    <t>60019674;60019674;60019674;60019674;60019674;60019674</t>
  </si>
  <si>
    <t>55975344100;55698704300;8548530400;55434036600;7404213072;54896241300</t>
  </si>
  <si>
    <t>Buch, K.;Li, B.;Qureshi, M. M.;Kuno, H.;Anderson, S. W.;Sakai, O.</t>
  </si>
  <si>
    <t>Boston University</t>
  </si>
  <si>
    <t>Buch K.</t>
  </si>
  <si>
    <t>Quantitative assessment of variation in CT parameters on texture features: Pilot study using a nonanatomic phantom</t>
  </si>
  <si>
    <t>10.3174/ajnr.A5139</t>
  </si>
  <si>
    <t>2-s2.0-85019839008</t>
  </si>
  <si>
    <t>['woven fabric', 'wideband applications', 'weft density', 'warp density', 'transmission line', 'surface conductivity', 'stainless steel', 'results show', 'proposed antenna', 'optimized using', 'linear resistance', 'genetic algorithm', 'circularly polarized', '6 ghz', '4 ghz']</t>
  </si>
  <si>
    <t>circular polarization | global positioning system | textile antenna | Ultra-wideband | wireless body area networks</t>
  </si>
  <si>
    <t>In this paper, a novel textile antenna with a semi elliptical ground plane is designed for ultra-wideband applications. Conductive woven fabric made of stainless steel/polyester (80/20%) spun yarn with 158 Œ©/m linear resistance is used to design the ground and the patch of antenna. Moreover, the warp density and weft density of woven fabric are selected in a way that it gets high value of surface conductivity. The surface conductivity of woven fabric was 0.088 Œ©/sq. The proposed antenna is made of triangle patch within a transmission line and its dimensions are optimized using the genetic algorithm. Results show that the proposed antenna achieves multi impedance bandwidth ranging from 1.4 to 1.6 GHz, 1.8 to 2.4 GHz, and 3.4 to 11.6 GHz (reflection coefficient &lt;‚àí10 dB). The antenna in both bands from 1.4 to 1.6 GHz and 1.8 to 2.4 GHz is circularly polarized. This impedance bandwidth makes it appropriate for many wireless communication systems such as GPS, Wifi, PCS-1900, IMT-2000/UMTS, and ultra-wideband applications.</t>
  </si>
  <si>
    <t>1684-1697</t>
  </si>
  <si>
    <t>Journal of Industrial Textiles</t>
  </si>
  <si>
    <t>60026904;109494116;60028174;60028174;60028174</t>
  </si>
  <si>
    <t>56152660500;55672408400;56731101400;15925927600;56730916100</t>
  </si>
  <si>
    <t>Karimiyan-Mohammadabadi, M.;Dorostkar, M. A.;Shokuohi, F.;Shanbeh, M.;Torkan, A.</t>
  </si>
  <si>
    <t>Isfahan;Isfahan;Isfahan</t>
  </si>
  <si>
    <t>Isfahan University of Technology;Islamic Azad University, Najafabad Branch;Isfahan Mathematics House</t>
  </si>
  <si>
    <t>60028174;60026904;109494116</t>
  </si>
  <si>
    <t>Karimiyan-Mohammadabadi M.</t>
  </si>
  <si>
    <t>Ultra-wideband textile antenna with circular polarization for GPS applications and wireless body area networks</t>
  </si>
  <si>
    <t>10.1177/1528083716631326</t>
  </si>
  <si>
    <t>2-s2.0-85019879734</t>
  </si>
  <si>
    <t>['œñ smos', 'version 300', 'vegetation opacity', 'study based', 'soil roughness', 'soil moisture', 'smosl3 sm', 'sm outputs', 'pixel heterogeneity', 'ocean salinity', 'northern mid', 'much simpler', 'modis ndvi', 'main goals', 'main goal', 'lower ubrmsd', 'land surfaces', 'ic œñ', 'heterogeneous pixels', 'global scale', 'global maps', 'european center', 'errors linked', 'corrections associated', 'considers pixels', 'better correlated', 'avoid uncertainties', 'auxiliary data', 'antenna pattern', 'amazonian basin']</t>
  </si>
  <si>
    <t>ECMWF | L-band | Level 3 | MODIS | NDVI | SMOS | SMOS-IC | Soil moisture | Vegetation optical depth</t>
  </si>
  <si>
    <t>The main goal of the Soil Moisture and Ocean Salinity (SMOS) mission over land surfaces is the production of global maps of soil moisture (SM) and vegetation optical depth (œÑ) based on multi-angular brightness temperature (TB) measurements at L-band. The operational SMOS Level 2 and Level 3 soil moisture algorithms account for different surface effects, such as vegetation opacity and soil roughness at 4 km resolution, in order to produce global retrievals of SM and œÑ. In this study, we present an alternative SMOS product that was developed by INRA (Institut National de la Recherche Agronomique) and CESBIO (Centre d'Etudes Spatiales de la BIOsph√®re). One of the main goals of this SMOS-INRA-CESBIO (SMOS-IC) product is to be as independent as possible from auxiliary data. The SMOS-IC product provides daily SM and œÑ at the global scale and differs from the operational SMOS Level 3 (SMOSL3) product in the treatment of retrievals over heterogeneous pixels. Specifically, SMOS-IC is much simpler and does not account for corrections associated with the antenna pattern and the complex SMOS viewing angle geometry. It considers pixels as homogeneous to avoid uncertainties and errors linked to inconsistent auxiliary datasets which are used to characterize the pixel heterogeneity in the SMOS L3 algorithm. SMOS-IC also differs from the current SMOSL3 product (Version 300, V300) in the values of the effective vegetation scattering albedo (œâ) and soil roughness parameters. An inter-comparison is presented in this study based on the use of ECMWF (European Center for Medium range Weather Forecasting) SM outputs and NDVI (Normalized Difference Vegetation Index) from MODIS (Moderate-Resolution Imaging Spectroradiometer). A six-year (2010-2015) inter-comparison of the SMOS products SMOS-IC and SMOSL3 SM (V300) with ECMWF SM yielded higher correlations and lower ubRMSD (unbiased root mean square difference) for SMOS-IC over most of the pixels. In terms of œÑ SMOS-IC œÑ was found to be better correlated to MODIS NDVI in most regions of the globe, with the exception of the Amazonian basin and the northern mid-latitudes.</t>
  </si>
  <si>
    <t>60070476-60002644;60070476;60017694;60017694;60017694;60025063;60017694;60002644;60017694;60070476</t>
  </si>
  <si>
    <t>56422193500;56146288300;8932268900;57124668600;27067566200;8282605900;6701639182;6601969764;26643081200;7005692975</t>
  </si>
  <si>
    <t>Fernandez-Moran, Roberto;Al-Yaari, Amen;Mialon, Arnaud;Mahmoodi, Ali;Al Bitar, Ahmad;De Lannoy, Gabrielle;Rodriguez-Fernandez, Nemesio;Lopez-Baeza, Ernesto;Kerr, Yann;Wigneron, Jean Pierre</t>
  </si>
  <si>
    <t>France;Belgium;France;Spain</t>
  </si>
  <si>
    <t>Villenave-d'Ornon;3000 Leuven;Paris;Valencia</t>
  </si>
  <si>
    <t>Centre INRAE Nouvelle-Aquitaine Bordeaux;KU Leuven;CNES Centre National d'Etudes Spatiales;Universitat de Val√®ncia</t>
  </si>
  <si>
    <t>60070476;60025063;60017694;60002644</t>
  </si>
  <si>
    <t>Fernandez-Moran R.</t>
  </si>
  <si>
    <t>SMOS-IC: An alternative SMOS soil moisture and vegetation optical depth product</t>
  </si>
  <si>
    <t>10.3390/rs9050457</t>
  </si>
  <si>
    <t>2-s2.0-85019900561</t>
  </si>
  <si>
    <t>['synoptic capabilities', 'spir receiver', 'spir ),', 'sixteen elements', 'signal processing', 'replica processing', 'recorded signals', 'primary goal', 'obtained using', 'l5 bands', 'interferometric technique', 'gnss reflectrometry', 'gnss reflectometry', 'digital beam', 'called clean', 'article focuses']</t>
  </si>
  <si>
    <t>Bistatic radar | Digital Beamforming | GEROS-ISS | Global Navigation Satellite System Reflectometry (GNSS-R) | Hardware | High-speed Recorder | Passive Reflectometry and Interferometry System (PARIS) | Sea-surface Altimetry | Signals of Opportunity (SoOP) | Software correlator | Software-defined</t>
  </si>
  <si>
    <t>In this paper, we present the Software PARIS Interferometric Receiver (SPIR), a high-speed GNSS reflectometry recording receiver which has been designed and implemented with the primary goal of demonstrating the synoptic capabilities of the interferometric technique in GNSS Reflectrometry. Thanks to the use of large bandwidth GNSS signals, this technique is advantageous in comparison to the so-called clean-replica processing, when sea surface altimetric applications are pursued. The SPIR receiver down-converts, samples, and records the GNSS signals acquired by the sixteen elements of two antenna arrays. It can operate at any of the common GNSS L1, L2, or L5 bands. Digital beam-forming and signal processing is performed off-line by its dedicated signal processor, so that the GNSS reflectometry can be applied to different transmitting satellites using the same set of recorded signals. Alternatively, different processing techniques can be compared by applying them to exactly the same signals. This article focuses on the SPIR instrument hardware and software, as well as the remote sensing observables that can be obtained using this equipment.</t>
  </si>
  <si>
    <t>60103733;60103733;60103733;60103733;60103733;60103733;60103733;60031159</t>
  </si>
  <si>
    <t>55929688600;57192706297;6701549552;36815842400;35770867100;15765813700;55232090400;6701783349</t>
  </si>
  <si>
    <t>Rib√≥, Serni;Arco-Fern√°ndez, Juan Carlos;Cardellach, Estel;Fabra, Fran;Li, Weiqiang;Nogu√©s-Correig, Oleguer;Rius, Antonio;Mart√≠n-Neira, Manuel</t>
  </si>
  <si>
    <t>Spain;Netherlands</t>
  </si>
  <si>
    <t>Barcelona;Noordwijk aan Zee</t>
  </si>
  <si>
    <t>CSIC - Instituto de Ciencias del Espacio (ICE);ESTEC - European Space Research and Technology Centre</t>
  </si>
  <si>
    <t>60103733;60031159</t>
  </si>
  <si>
    <t>Rib√≥ S.</t>
  </si>
  <si>
    <t>A Software-defined GNSS reflectometry recording receiver withwide-bandwidth, multi-band capability and digital beam-forming</t>
  </si>
  <si>
    <t>10.3390/rs9050450</t>
  </si>
  <si>
    <t>2-s2.0-85019909323</t>
  </si>
  <si>
    <t>['time positioning', 'time performance', 'studied first', 'real environments', 'practical applications', 'positioning process', 'method research', 'improved real', 'article presents', '20 ¬∫']</t>
  </si>
  <si>
    <t>Anchor node | Antenna arrays | Internet of Things | Real-time positioning | Wireless sensor network</t>
  </si>
  <si>
    <t>This article presents an anchor node based on directional antenna array and reports the design of an automatic test system. The antenna radiation characteristics and the wireless channel model are studied first, followed by the evaluation of a single anchor node localization algorithm for wireless sensor network real-time positioning on the base of antenna radiation modeling and radio channel propagation model research then. Finally, the algorithm is evaluated by experiments in real environments. Experimental results show that the algorithm positioning accuracy could reach 1 m, and angular positioning accuracy error is less than 20¬∫ with no data exchange required during the positioning process. Hence, the wireless data transmission protocol complexity is reduced with improved real-time performance. This study is expected to provide technical references for the method research of wireless sensor network real-time positioning and new positioning system in practical applications.</t>
  </si>
  <si>
    <t>Fu, Yong</t>
  </si>
  <si>
    <t>Jinan</t>
  </si>
  <si>
    <t>Qilu University of Technology</t>
  </si>
  <si>
    <t>Fu Y.</t>
  </si>
  <si>
    <t>Single anchor node real-time positioning algorithm based on the antenna array</t>
  </si>
  <si>
    <t>10.1177/1550147717709963</t>
  </si>
  <si>
    <t>2-s2.0-85019954444</t>
  </si>
  <si>
    <t>MEST-CT-2005-020744</t>
  </si>
  <si>
    <t>['reaction conversion', 'maximum 82', 'luminescent output', 'functionalized lanthanide', 'fluorescent antennae', 'dota complexes', 'couple alkyne', 'catalytic sensors', 'bound copper', 'antenna components', 'achieved using']</t>
  </si>
  <si>
    <t>Coumarin azides | Cu(I) sensor | CuAAC click reaction | DOTA complexes | Luminescence | Picolinyl azides</t>
  </si>
  <si>
    <t>The CuAAC 'click' reaction was used to couple alkyne-functionalized lanthanide-DOTA complexes to a range of fluorescent antennae. Screening of the antenna components was aided by comparison of the luminescent output of the resultant sensors using data normalized to account for reaction conversion as assessed by IR. A maximum 82-fold enhanced signal:background luminescence output was achieved using a Eu(III)-DOTA complex coupled to a coumarin-azide, in a reaction which is specific to the presence of copper(I). This optimized complex provides a new lead design for lanthanide-DOTA complexes which can act as irreversible 'turn-on' catalytic sensors for the detection of ligand-bound copper(I).</t>
  </si>
  <si>
    <t>Molecules</t>
  </si>
  <si>
    <t>60027272;60027272;60027272;60027272;60027272;60027272</t>
  </si>
  <si>
    <t>55902386100;57194449110;57194453001;57194439616;57191989464;7003726395</t>
  </si>
  <si>
    <t>Hanna, Jill R.;Allan, Christopher;Lawrence, Charlotte;Meyer, Odile;Wilson, Neil D.;Hulme, Alison N.</t>
  </si>
  <si>
    <t>Hanna J.R.</t>
  </si>
  <si>
    <t>Optimizing the readout of lanthanide-DOTA complexes for the detection of ligand-bound copper(I)</t>
  </si>
  <si>
    <t>10.3390/molecules22050802</t>
  </si>
  <si>
    <t>2-s2.0-85020215088</t>
  </si>
  <si>
    <t>['subsequently allow', 'reproducible fabrication', 'plasmonic applications', 'oxygen atmosphere', 'optimized templates', 'neighboring nanorods', 'nearly 100', 'nanorod arrays', 'magnetron sputtering', 'increased interest', 'homogeneous distances', 'films deposited', 'filling degree', 'cost bottom', 'controlled argon', 'aluminum thin', 'aluminum morphology']</t>
  </si>
  <si>
    <t>Aluminum deposition | Anodized aluminum oxide | Localized surface plasmons | Magnetron sputter deposition | Nanorod array | Pore filling | Thin-film growth</t>
  </si>
  <si>
    <t>Optical sensing based on plasmonic nanorod arrays witnesses an increased interest for device applications due to a manifold of benefits of these structures, such as broadband optical tunability and low-cost bottom-up fabrication. Key to this success is the assembly of nanorod antenna arrays mediated through high-quality anodized aluminum oxide (AAO) matrices. The present work reports the greatly improved fabrication of thin-film AAO matrices based on aluminum thin-films deposited by magnetron sputtering under controlled argon/oxygen atmosphere, and investigates the influence of oxygen on the aluminum morphology and hence AAO pore formation upon anodization. Such optimized templates then subsequently allow the fast and reproducible fabrication of nanorod arrays with a nearly 100% pore-filling degree, which is favorable in plasmonic applications, with the plasmonic properties greatly benefiting from homogeneous distances between neighboring nanorods. For an optimal oxygen content of 10-22 at.%, we find the long-axis plasmon resonance peak to show the least optical losses, confirming the optimized nanostructure fabrication and performance.</t>
  </si>
  <si>
    <t>aa6e62</t>
  </si>
  <si>
    <t>Materials Research Express</t>
  </si>
  <si>
    <t>60018353;60018353;60018353;60005638;60005638;60018353;60005638;60018353-60116451</t>
  </si>
  <si>
    <t>57189692965;57189687556;14055993700;56043298400;56043597800;57189756519;6603687117;7102044169</t>
  </si>
  <si>
    <t>Patrovsky, Fabian;Fiehler, Vera;Derenko, Susan;Barth, Stephan;Bartzsch, Hagen;Ortstein, Katrin;Frach, Peter;Eng, Lukas M.</t>
  </si>
  <si>
    <t>Dresden;Dresden;Dresden</t>
  </si>
  <si>
    <t>Center for Advancing Electronics Dresden;Technische Universit√§t Dresden;Fraunhofer Institute for Organic Electronics, Electron Beam and Plasma Technology FEP</t>
  </si>
  <si>
    <t>60116451;60018353;60005638</t>
  </si>
  <si>
    <t>Patrovsky F.</t>
  </si>
  <si>
    <t>Anodization of sputtered substoichiometric aluminum oxide thin-films for improved nanorod array fabrication</t>
  </si>
  <si>
    <t>10.1088/2053-1591/aa6e62</t>
  </si>
  <si>
    <t>2-s2.0-85020219364</t>
  </si>
  <si>
    <t>['wide 3', 'subwavelength scale', 'shaped structures', 'practical design', 'planar antenna', 'new avenue', 'new applications', 'improved performances', 'fascinating ability', '22 ghz', '18 ghz', '16 db', '15 ghz']</t>
  </si>
  <si>
    <t>broadband | focusing | phase gradient metasurfaces | ultrathin</t>
  </si>
  <si>
    <t>Phase gradient metasurfaces (PGMS) offer a fascinating ability to control the amplitude and phase of the electromagnetic (EM) waves on a subwavelength scale, resulting in new applications of designing novel microwave devices with improved performances. In this paper, a reflective symmetrical element, consisting of orthogonally I-shaped structures, has been demonstrated with an approximately parallel phase response from 15 GHz to 22 GHz, which results in an interesting wideband property. For practical design, a planar antenna is implemented by a well-optimized focusing metasurface and excited by a self-designed Vivaldi antenna at the focus. Numerical and experimental results coincide well. The planar antenna has a series of merits such as a wide 3-dB gain bandwidth of 15-22 GHz, an average gain enhancement of 16 dB, a comparable aperture efficiency of better than 45% at 18 GHz, and also a simple fabrication process. The proposed reflective metasurface opens up a new avenue to design wideband microwave devices.</t>
  </si>
  <si>
    <t>57094519900;35320575500;46062298100;57094403700;57189346237;55901005700</t>
  </si>
  <si>
    <t>Hou, Hai Sheng;Wang, Guang Ming;Li, Hai Peng;Guo, Wen Long;Li, Tang Jing;Cai, Tong</t>
  </si>
  <si>
    <t>Hou H.</t>
  </si>
  <si>
    <t>Single-layer broadband planar antenna using ultrathin high-efficiency focusing metasurfaces</t>
  </si>
  <si>
    <t>10.1088/1674-1056/26/5/057701</t>
  </si>
  <si>
    <t>2-s2.0-85020282772</t>
  </si>
  <si>
    <t>12-8130-0135-CA</t>
  </si>
  <si>
    <t>['southern hemisphere', 'size ratio', 'range 1', 'pinus spp', 'pine plantations', 'outdoor cages', 'north africa', 'min trials', 'mating proceeded', 'last 4', 'investigated environmental', 'increasing temperature', 'higher temperatures', 'cloud cover', 'adults live', '71 12', '7 ),', '2 wk', '1 female']</t>
  </si>
  <si>
    <t>Copulation | Mating | Multiple mating | Polyandry | Woodwasp</t>
  </si>
  <si>
    <t>Sirex noctilio F. is a woodwasp that develops within stressed and dying pine trees, Pinus spp. It is native to Eurasia and North Africa but has spread to other continents and has become a pest of pine plantations in the Southern Hemisphere. In nature, adults live for &lt;2 wk, during which time males form leks. We investigated environmental and biological conditions related to mating of these woodwasps. We hypothesized that temperature, light, and size ratio of the sexes (male:female) influence mating receptivity. A total of 71 12-min mating trials, with 10males and 1 female in each trial, were conducted in outdoor cages. As a precursor to mating, a male would approach a female from behind and touch her with his antennae and, if the female was receptive, mating proceeded. Sirex noctilio mated more often at higher temperatures, but the size ratio of sexes and degree of cloud cover did not influence female receptivity tomating. Females that mated oftenmated multiple times (2.660.2, mean6SE; range 1-7), and numbers ofmatings increased with increasing temperature and was greatest during the last 4-min of the 12-min trials.</t>
  </si>
  <si>
    <t>276-280</t>
  </si>
  <si>
    <t>60007776;60007776</t>
  </si>
  <si>
    <t>57039169200;7006436517</t>
  </si>
  <si>
    <t>Caetano, Isis A.L.;Hajek, Ann E.</t>
  </si>
  <si>
    <t>Ithaca</t>
  </si>
  <si>
    <t>Cornell University</t>
  </si>
  <si>
    <t>Caetano I.</t>
  </si>
  <si>
    <t>Mating behavior and sexual receptivity of sirex noctilio (Hymenoptera: Siricidae)</t>
  </si>
  <si>
    <t>10.1093/aesa/saw095</t>
  </si>
  <si>
    <t>2-s2.0-85020291100</t>
  </si>
  <si>
    <t>['widely adopted', 'two components', 'polarized antenna', 'paper proposes', 'optimal precoder', 'multipath directions', 'mimo channel', 'massive mimo', 'lte methodology', 'lmpif ),', 'limited space', 'large number', 'feedback time', 'enabling technologies', 'efficient enough', 'different granularities', 'current csi', 'closed form', 'beyond 4g', 'antenna elements']</t>
  </si>
  <si>
    <t>channel characteristic analysis | codeword model | communication and information system | dual-polarized | efficient CSI feedback | layered Multi-Paths information | massive MIMO</t>
  </si>
  <si>
    <t>Massive MIMO is one of the enabling technologies for beyond 4G and 5G systems due to its ability to provide beamforming gain and reduce interference Dual-polarized antenna is widely adopted to accommodate a large number of antenna elements in limited space. However, current CSI(channel state information) feedback schemes developed in LTE for conventional MIMO systems are not efficient enough for massive MIMO systems since the overhead increases almost linearly with the number of antenna. Moreover, the codebook for massive MIMO will be huge and difficult to design with the LTE methodology. This paper proposes a novel CSI feedback scheme named layered Multi-paths Information based CSI Feedback (LMPIF), which can achieve higher spectrum efficiency for dual-polarized antenna system with low feedback overhead. The MIMO channel is decomposed into long term components (multipath directions and amplitudes) and short term components (multipath phases). The relationship between the two components and the optimal precoder is derived in closed form. To reduce the overhead, different granularities in feedback time have been applied for the long term components and short term components Link and system level simulation results prove that LMPIF can improve performance considerably with low CSI feedback overhead.</t>
  </si>
  <si>
    <t>60016930;60014755;60016930;60001881</t>
  </si>
  <si>
    <t>57207385025;57114621200;57194552224;57189496761</t>
  </si>
  <si>
    <t>Zheng, Feng;Chen, Yijian;Zhan, Qian;Zhang, Jie</t>
  </si>
  <si>
    <t>Beijing;Shenzhen;Sheffield</t>
  </si>
  <si>
    <t>Beijing University of Posts and Telecommunications;ZTE Corporation;The University of Sheffield</t>
  </si>
  <si>
    <t>60016930;60014755;60001881</t>
  </si>
  <si>
    <t>Zheng F.</t>
  </si>
  <si>
    <t>An efficient CSI feedback scheme for dual-polarized MIMO systems using layered Multi-paths Information</t>
  </si>
  <si>
    <t>10.1109/CC.2017.7942317</t>
  </si>
  <si>
    <t>2-s2.0-85020706752</t>
  </si>
  <si>
    <t>['yet unknown', 'set processor', 'results show', 'related systems', 'preferable solution', 'network deployers', 'mbs system', 'mbs baseband', 'low cost', 'level solutions', 'implementation cost', 'hybrid bf', 'hybrid beamforming', 'high performance', 'hardware feasibility', 'essential requirement', 'dense network', 'cost mbs', 'baseband design', 'baseband cost', 'among full', 'actual costs', '5g ultra']</t>
  </si>
  <si>
    <t>5G | Communication ASIC/ASIP | massive MIMO | UDN baseband implementation</t>
  </si>
  <si>
    <t>Baseband design and implementation for micro/pico base stations (mBS) in 5G ultra-dense network (UDN) is studied. Low cost is an essential requirement for mBS baseband in UDN. Digital baseband cost of ASIC/ASIP (Application Specific Integrated Circuit / Instruction-set processor) is of the most uncertainty in mBS system. However, the actual costs and hardware feasibility of the baseband are yet unknown to network deployers and researchers. In this paper, we studied the baseband hardware system design and implementation for low-cost mBS. We analyzed popular baseband algorithms and architectures for both full-digital and hybrid beamforming (BF) for UDN. We then proposed feasible chip-level solutions for the baseband with up to 128-antenna BS system, and estimated their implementation cost. Results show that among full-digital BF algorithms, zero-forcing is a choice of high performance and low cost; for hybrid BF, 4√ó32 architecture (32 RF chains) provides good reduction in baseband cost with acceptable performance loss, thus it can be a preferable solution under low cost consideration. The proposed system planning method can also be used for the design of other related systems.</t>
  </si>
  <si>
    <t>55791794100;8590689400</t>
  </si>
  <si>
    <t>Cai, Zhaoyun;Liu, Dake</t>
  </si>
  <si>
    <t>Cai Z.</t>
  </si>
  <si>
    <t>Baseband design for 5G UDN base stations: Methods and implementation</t>
  </si>
  <si>
    <t>10.1109/CC.2017.7942315</t>
  </si>
  <si>
    <t>2-s2.0-85020714651</t>
  </si>
  <si>
    <t>['system throughput', 'significantly increased', 'served users', 'network load', 'network coverage', 'coverage optimization', 'bandwidth efficiency', 'average load', 'ata ).']</t>
  </si>
  <si>
    <t>antenna tilt angle | coverage optimization and modified particle swarm optimization | LTE networks</t>
  </si>
  <si>
    <t>In this paper, we investigate the coverage optimization for LTE networks considering the network load. The network coverage is defined as the number of served users of evolved Node B (eNB) which is determined by eNBs' antenna tilt angles (ATA). The coverage is optimized by optimizing the number of served users based on the Modified Particle Swarm Optimization (MPSO) algorithm. Simulation results show that both the number of served users by each eNB and the system throughput are significantly increased. As well, the average load and the bandwidth efficiency of the network are improved.</t>
  </si>
  <si>
    <t>48-58</t>
  </si>
  <si>
    <t>60005244-115623812;60005244;60005244-60073607;60005244;60005244-115623812;60005244</t>
  </si>
  <si>
    <t>56511487900;57114372100;55208046000;57205416408;7402644681;36195904400</t>
  </si>
  <si>
    <t>Phan, Nhuquan;Bui, Thioanh;Jiang, Huilin;Li, Pei;Pan, Zhiwen;Liu, Nan</t>
  </si>
  <si>
    <t>China;China;Viet Nam</t>
  </si>
  <si>
    <t>Nanjing;Nanjing;Dong Nai</t>
  </si>
  <si>
    <t>Nanjing Xiaozhuang College;Southeast University;Lac Hong University</t>
  </si>
  <si>
    <t>60073607;60005244;115623812</t>
  </si>
  <si>
    <t>Phan N.</t>
  </si>
  <si>
    <t>Coverage optimization of LTE networks based on antenna tilt adjusting considering network load</t>
  </si>
  <si>
    <t>10.1109/CC.2017.7942314</t>
  </si>
  <si>
    <t>2-s2.0-85020718408</t>
  </si>
  <si>
    <t>['saturated rate', 'results indicate', 'paper studies', 'noise ratios', 'many users', 'increasing number', 'important conclusion', 'high signal', 'communicates simultaneously', 'bs antennas', 'base station', 'analytical result', 'achievable se', 'achievable ee']</t>
  </si>
  <si>
    <t>energy efficiency | maximum ration transmission | multiuser MIMO | spectral efficiency</t>
  </si>
  <si>
    <t>This paper studies the achievable spectral efficiency (SE) of downlink multiuser multiple-input-multiple-output (MIMO) system, where the base station (BS) is deployed an arbitrary finite antenna number and communicates simultaneously with many users. We assume that the BS has accurate channel state information (CSI) and adopt maximum ratio transmission (MRT) precoding. An accurate analytical result for the achievable SE is obtained. Based on the analytical result on the achievable SE, we further study the achievable energy efficiency (EE) of multiuser MIMO system by considering an energy consumption model. Results indicate that the increasing number of BS antennas can boost the achievable SE of system, whilst the achievable SE tends to a saturated rate in the high signal-to-noise ratios (SNR) regime. Furthermore, an important conclusion is that the increasing number of users is beneficial for the achievable EE and there is an optimal antenna number to maximize the EE of system.</t>
  </si>
  <si>
    <t>56492059500;55243233900;57193380820</t>
  </si>
  <si>
    <t>Tan, Weiqiang;Jin, Shi;Yuan, Jide</t>
  </si>
  <si>
    <t>Tan W.</t>
  </si>
  <si>
    <t>Spectral and energy efficiency of downlink MU-MIMO systems with MRT</t>
  </si>
  <si>
    <t>10.1109/CC.2017.7942318</t>
  </si>
  <si>
    <t>2-s2.0-85020724534</t>
  </si>
  <si>
    <t>['work focuses', 'system performance', 'single antenna', 'reference cell', 'optimization location', 'numerical analysis', 'first investigate', 'derivation indicates', 'dau ).', 'centralized ones', 'cell multi', 'bss tends', 'base stations', 'asymptotic case', 'arbitrary user', 'also achieved', 'access distance']</t>
  </si>
  <si>
    <t>adjacent cell interference | distributed antenna array | ergodic rate | massive MIMO | wireless communications</t>
  </si>
  <si>
    <t>This work focuses on the multi-cell multi-user distributed massive MIMO (DM-MIMO) systems, of which each user is equipped with single antenna and the base stations (BSs) consists of distributed antenna units. We first investigate the arbitrary BS antenna topology scenario. The derivation indicates that in this case the achievable uplink rate of an arbitrary user in central cell depends on both the number of BS's antennas and the users' access distance to each distributed antenna unit (DAU). As a result, the performance analysis based on the derivations is difficult. To overcome this issue and achieve clearer insight, we then consider a circularly distributed BS antenna array and obtain the asymptotic uplink rate of an arbitrary user by considering the asymptotic case where the number of antennas of BSs tends to infinity. It is achieved that the asymptotic uplink rate only depends on the distance from users' position to the center of reference cell. The presented numerical results show clearly that the distributed massive MIMO systems outperform the centralized ones. Moreover, it is also achieved that the interference from the adjacent cells imposes great impact on system performance. Besides this, in numerical analysis the average asymptotic uplink rate of a user is presented, which is free of the users' position and only depends on the radius of circular antenna arrays. It is achieved the maximum average uplink rate would be achieved when the radius of circularly distributed antenna array goes to its optimization location.</t>
  </si>
  <si>
    <t>112-123</t>
  </si>
  <si>
    <t>26667757900;56963242300;57077406600;8882010600;23391332200</t>
  </si>
  <si>
    <t>Jia, Xiangdong;Xie, Mangang;Zhou, Meng;Zhu, Hongbo;Yang, Longxiang</t>
  </si>
  <si>
    <t>Achievable uplink rate analysis for distributed massive MIMO systems with interference from adjacent cells</t>
  </si>
  <si>
    <t>10.1109/CC.2017.7942319</t>
  </si>
  <si>
    <t>2-s2.0-85020737600</t>
  </si>
  <si>
    <t>['widely applied', 'stbc method', 'properly designed', 'mimo system', 'main benefits', 'linear treatment', 'information symbols', 'effectively decoded']</t>
  </si>
  <si>
    <t>Channel | Performance analysis | Principle | Space-time trellis code (STTC)</t>
  </si>
  <si>
    <t>As a method to obtain full space diversity of Multiple Input Multiple Output (MIMO) system, space-time trellis code (STTC) becomes more and more widely applied in communications. However, the research on the analysis of the principle and performance of STTC is not comprehensive. This paper is designed to map some information symbols on the signals (for multiple symbol cycles) which are transmitted from different transmitting antennas at the same time. After properly designed, full space diversity can be provided and space-time block code (STBC) can be effectively decoded through the linear treatment at the receiver. In this paper, STTC is introduced, which is another basic decoding method of MIMO system. The main benefits of STTC are the advantages that it provided on STBC method.</t>
  </si>
  <si>
    <t>May-June 2017</t>
  </si>
  <si>
    <t>Analysis and research of space-time trellis code (STTC) principle and performance</t>
  </si>
  <si>
    <t>2-s2.0-85020878856</t>
  </si>
  <si>
    <t>['transmission errors', 'propagation intensity', 'many engineers', 'major researches', 'effectively solve', 'cover gsm', 'compact structure', 'communication interruption', 'become one']</t>
  </si>
  <si>
    <t>Antenna | Design | Modern wireless communication system</t>
  </si>
  <si>
    <t>With the development of science and technology, modern wireless communication system proliferates in people's lives. But few communication systems still have some problems, the frequency of communication interruption gradually increasing. The installation of the antenna over the wireless communication system enhances the propagation intensity of the signal. Therefore, design different antenna for different wireless communication system, can effectively solve the communication interruption and transmission errors. Among them, multi-band microstrip communication antenna can cover GSM, DCS and other systems. For its compact structure, it has become one of the major researches of many engineers.</t>
  </si>
  <si>
    <t>1356-1359</t>
  </si>
  <si>
    <t>Li, Jiqiang</t>
  </si>
  <si>
    <t>Changchun University of Science and Technology</t>
  </si>
  <si>
    <t>Reach on the design of antenna scheme in modern wireless communication system</t>
  </si>
  <si>
    <t>2-s2.0-85020886192</t>
  </si>
  <si>
    <t>['within 0', 'received signals', 'microwave radiometer', 'measurement accuracy', 'frequency band', 'dynamic characteristics', 'biological object', 'applicator antenna', 'allows one', '5 cm', '200 mhz', '1 k', '047 k']</t>
  </si>
  <si>
    <t>A microwave radiometer for a wavelength of 10.5 cm with a frequency band of received signals of 200 MHz is described. It allows one to perform remote noninvasive temperature measurements deep in a biological object. The use of a modified null‚Äìreception method as the basis of the instrument operation made it possible to reduce the influence of the reflectance at the location of the contact between an applicator antenna and a body on the measurement accuracy and increase the dynamic characteristics during mapping of a biological object. At a storage signal time of 1 s, the measurement accuracy was 0.047 K. The output‚Äìsignal changes were within 0.1 K when the reflectance was varied from 0.1 to 0.5.</t>
  </si>
  <si>
    <t>367-371</t>
  </si>
  <si>
    <t>60010892;60010892;60010892;60010892;60010892</t>
  </si>
  <si>
    <t>55951130500;57191744481;57191738044;57191747136;57191724374</t>
  </si>
  <si>
    <t>Filatov, A. V.;Utkin, B. V.;Tarasov, S. E.;Gazitov, S. R.;Anishin, M. N.</t>
  </si>
  <si>
    <t>Tomsk State University of Control Systems and Radioelectronics</t>
  </si>
  <si>
    <t>Filatov A.V.</t>
  </si>
  <si>
    <t>A microwave radiometer for deep noninvasive diagnostics of thermal fields inside a biological object</t>
  </si>
  <si>
    <t>10.1134/S002044121703006X</t>
  </si>
  <si>
    <t>2-s2.0-85021068705</t>
  </si>
  <si>
    <t>['various values', 'dielectric permittivity', 'dielectric cylinder', 'density distribution', 'cylinder material', 'current distribution', 'cauchy kernel', 'antenna surface']</t>
  </si>
  <si>
    <t>The problem of current-density distribution over the surface of a microstrip dipole antenna conformally arranged on a dielectric cylinder is reduced to a singular integral equation with a Cauchy kernel. Patterns of current distribution on the antenna surface for various values of dielectric permittivity of the cylinder material are presented.</t>
  </si>
  <si>
    <t>487-489</t>
  </si>
  <si>
    <t>Technical Physics Letters</t>
  </si>
  <si>
    <t>57194328098;6506189193;26428435900</t>
  </si>
  <si>
    <t>Dement‚Äôev, A. N.;Klyuev, D. S.;Sokolova, Yu V.</t>
  </si>
  <si>
    <t>Dement‚Äôev A.N.</t>
  </si>
  <si>
    <t>A singular integral equation for the current density of a conformal microstrip dipole on a dielectric cylinder</t>
  </si>
  <si>
    <t>10.1134/S1063785017050169</t>
  </si>
  <si>
    <t>2-s2.0-85021116604</t>
  </si>
  <si>
    <t>['unified framework', 'target system', 'system performance', 'sensors deliver', 'r broadcasts', 'r ),', 'ps schemes', 'power transfer', 'passive sensors', 'paper investigates', 'outage probability', 'orthogonal channels', 'high signal', 'harvested energy', 'harvest energy', 'frequency energy', 'form expressions', 'fading channels', 'ergodic capacity', 'energy efficiency', 'considered system', 'backward links', 'approximated closed', 'also evaluate']</t>
  </si>
  <si>
    <t>Energy efficiency | ergodic capacity | Nakagami-m fading channels | outage probability | simultaneous wireless information and power transfer | throughput | wireless sensor networks</t>
  </si>
  <si>
    <t>This paper investigates and optimizes the performance of simultaneous wireless information and power transfer (SWIPT) in wireless sensor networks over Nakagami-m fading channels. In the considered system, there is one mobile reader (R), which is equipped with one transmit antenna and one receive antenna, and a group of passive sensors. The information delivery includes two stages: 1) R broadcasts a command with radio-frequency energy to the sensors, which adopt time splitting (TS)/power splitting (PS) schemes to harvest energy and 2) sensors deliver their information to R over orthogonal channels by using the harvested energy. In this paper, we propose a unified framework to study and optimize the impact of SWIPT on the system performance with both TS and PS schemes. First, we characterize the probability density function and cumulative distribution function of the signal-to-interference-plus-noise-ratio in high signal-to-noise ratio region, then we study the outage and ergodic capacity performance of the backward links. The approximated closed-form expressions for the outage probability and ergodic capacity are derived and validated through Monte Carlo simulations. Finally, we also evaluate the energy efficiency of the target system, and propose an optimal splitting scheme for TS and PS to maximize the throughput of the target system.</t>
  </si>
  <si>
    <t>2291-2302</t>
  </si>
  <si>
    <t>60122052-60117772;60020620;60117772;60117772</t>
  </si>
  <si>
    <t>35194164800;37115795000;56491906000;8335376300</t>
  </si>
  <si>
    <t>Pan, Gaofeng;Lei, Hongjiang;Yuan, Yi;Ding, Zhiguo</t>
  </si>
  <si>
    <t>Chongqing;Lancaster;Chongqing</t>
  </si>
  <si>
    <t>Southwest University;School of Computing and Communications, Lancaster University;Chongqing University of Posts and Telecommunications</t>
  </si>
  <si>
    <t>60122052;60117772;60020620</t>
  </si>
  <si>
    <t>Pan G.</t>
  </si>
  <si>
    <t>Performance Analysis and Optimization for SWIPT Wireless Sensor Networks</t>
  </si>
  <si>
    <t>10.1109/TCOMM.2017.2676815</t>
  </si>
  <si>
    <t>2-s2.0-85021696391</t>
  </si>
  <si>
    <t>['various system', 'specific subset', 'rf chain', 'results indicate', 'promising candidate', 'prior work', 'power consumption', 'partially connected', 'novel technique', 'narrowband channels', 'millimeter wave', 'hybrid analog', 'frequency selectivity', 'form solution', 'fixed architectures', 'dynamically constructs', 'digital precoding', 'channel conditions']</t>
  </si>
  <si>
    <t>Hybrid precoding | millimeter wave systems | MIMO | subarrays | wideband</t>
  </si>
  <si>
    <t>Hybrid analog/digital precoding architectures can address the tradeoff between achievable spectral efficiency and power consumption in large-scale MIMO systems. This makes them a promising candidate for millimeter wave systems, which deploy large antenna arrays at both the transmitter and the receiver to guarantee sufficient received signal power. Most prior work on hybrid precoding focused on narrowband channels and assumed fully connected hybrid architectures. Millimeter wave (mmWave) systems, though, are expected to be wideband with frequency selectivity. In this paper, a closed-form solution for fully connected OFDM-based hybrid analog/digital precoding is developed for frequency selective mmWave systems. This solution is then extended to partially connected but fixed architectures in which each RF chain is connected to a specific subset of the antennas. The derived solutions give insights into how the hybrid subarray structures should be designed. Based on this, a novel technique that dynamically constructs the hybrid subarrays knowing the long-term channel characteristics is developed. Simulation results show that the proposed hybrid precoding solutions achieve spectral efficiencies close to that obtained with fully digital architectures in wideband mmWave channels. Furthermore, the results indicate that the developed dynamic subarray solution outperforms the fixed hybrid subarray structures in various system and channel conditions.</t>
  </si>
  <si>
    <t>2907-2920</t>
  </si>
  <si>
    <t>60013372;60013372;60013372</t>
  </si>
  <si>
    <t>57189050503;56364922500;55934670700</t>
  </si>
  <si>
    <t>Park, Sungwoo;Alkhateeb, Ahmed;Heath, Robert W.</t>
  </si>
  <si>
    <t>Dynamic Subarrays for Hybrid Precoding in Wideband mmWave MIMO Systems</t>
  </si>
  <si>
    <t>10.1109/TWC.2017.2671869</t>
  </si>
  <si>
    <t>2-s2.0-85021728711</t>
  </si>
  <si>
    <t>Ministry of Scientific Research, Egypt</t>
  </si>
  <si>
    <t>MSR</t>
  </si>
  <si>
    <t>['wide species', 'second antennae', 'red sea', 'intertidal red', 'herein described', 'found associated', 'first representative', 'brown macroalgae', 'black spots', 'benthic amphipods', 'also provided', '21 world', '2015 study']</t>
  </si>
  <si>
    <t>Corophiidae | Egypt | Peracarida</t>
  </si>
  <si>
    <t>During a 2015 study of the benthic amphipods of the coast of Hurghada, Red Sea, Egypt, one unknown species of the amphipod genus CerapusSay, 1817(Ischyroceridae) was found associated with intertidal red and brown macroalgae and hydroids. This species is herein described as new and illustrated. It is distinguished from its congeners by the black spots on the first and second antennae and by the morphology of the urosome and telson. This is the first representative of this genus from the Red Sea. Also provided is a key to the 21 world-wide species of Cerapus.</t>
  </si>
  <si>
    <t>296-302</t>
  </si>
  <si>
    <t>1937240X</t>
  </si>
  <si>
    <t>Journal of Crustacean Biology</t>
  </si>
  <si>
    <t>60004871;60011001</t>
  </si>
  <si>
    <t>56589756300;7006142897</t>
  </si>
  <si>
    <t>Zeina, Amr;Asakura, Akira</t>
  </si>
  <si>
    <t>Japan;Egypt</t>
  </si>
  <si>
    <t>Kyoto;Nasr City</t>
  </si>
  <si>
    <t>Kyoto University;Al-Azhar University</t>
  </si>
  <si>
    <t>60011001;60004871</t>
  </si>
  <si>
    <t>Zeina A.</t>
  </si>
  <si>
    <t>A new species of Cerapus Say, 1817 (Amphipoda: Ischyroceridae) from the Red Sea, with a key to the worldwide species of the genus</t>
  </si>
  <si>
    <t>10.1093/jcbiol/rux024</t>
  </si>
  <si>
    <t>2-s2.0-85021796671</t>
  </si>
  <si>
    <t>['synthesized fdca', 'physical mixture', 'pd plays', 'level oxidation', 'experiments performed', 'elemental mapping', 'efficient oxidation', 'different supports', 'dicarboxylic acid', 'dibutyl furan', 'derived plastics', 'derived 5', 'crucial role', 'chemical identification', 'bimetallic m0', 'aes analysis', '2 revealed', '2 nanoflakes']</t>
  </si>
  <si>
    <t>Efficient catalytic aerial oxidation of biomass-derived 5-hydroxymethyl-2-furfural (5-HMF) to the industrially important furan-2,5-dicarboxylic acid (FDCA) was achieved over bimetallic M0.90-Pd0.10 (M = Ni, Co or Cu) alloy nanoparticles supported on in situ prepared Mg(OH)2 nanoflakes. In comparison to Co- and Cu-based bimetallic nanoparticles, Ni0.90Pd0.10/Mg(OH)2 exhibited superior catalytic performance. Catalytic reactions performed using Ni1-xPdx/Mg(OH)2 (x = 0.10 to 1) and a physical mixture of Ni/Mg(OH)2 and Pd/Mg(OH)2 revealed that the significant synergistic cooperation between Ni and Pd plays a crucial role in the observed high catalytic activity of Ni0.90Pd0.10/Mg(OH)2 for the oxidation of 5-HMF to FDCA. Experiments performed with Ni0.90Pd0.10 on different supports (SiO2, Al2O3, ZnO and Mg(OH)2) revealed that the basicity of the support is advantageous for efficient oxidation of 5-HMF, and it avoids the use of an external base additive. Moreover, the Ni0.90Pd0.10/Mg(OH)2 catalytic system can be scaled to gram-level oxidation of 5-HMF to FDCA. Subsequently, the synthesized FDCA was employed for the synthesis of various furan diesters (bis(2-hydroxyethyl), dimethyl, diethyl, dipropyl and dibutyl furan-2,5-dicarboxylate) as precursors for biomass-derived plastics. Moreover, structural and chemical identification of the highly active Ni0.90Pd0.10/Mg(OH)2 was established by P-XRD, SEM, TEM, EDS, elemental mapping and ICP-AES analysis.</t>
  </si>
  <si>
    <t>871-880</t>
  </si>
  <si>
    <t>Inorganic Chemistry Frontiers</t>
  </si>
  <si>
    <t>60104350;60104350;60104350</t>
  </si>
  <si>
    <t>7402592278;56071313100;57199223918</t>
  </si>
  <si>
    <t>Gupta, Kavita;Rai, Rohit K.;Singh, Sanjay K.</t>
  </si>
  <si>
    <t>Indore</t>
  </si>
  <si>
    <t>Indian Institute of Technology Indore</t>
  </si>
  <si>
    <t>Gupta K.</t>
  </si>
  <si>
    <t>Catalytic aerial oxidation of 5-hydroxymethyl-2-furfural to furan-2,5-dicarboxylic acid over Ni-Pd nanoparticles supported on Mg(OH)&lt;inf&gt;2&lt;/inf&gt; nanoflakes for the synthesis of furan diesters</t>
  </si>
  <si>
    <t>10.1039/c7qi00026j</t>
  </si>
  <si>
    <t>2-s2.0-85021797635</t>
  </si>
  <si>
    <t>['system cost', 'rectangular slot', 'proposed design', 'printed antenna', 'miniaturize size', 'meander line', 'large wavelength', 'inductance leads', 'impedance matching', 'ground plane', 'equivalent capacitance', 'electrical length', 'double e', 'center frequency', '426 mhz']</t>
  </si>
  <si>
    <t>Forward scatter radar network | Low frequency | Meander line | Printed monopole antenna | Slots</t>
  </si>
  <si>
    <t>Interest in the antenna miniaturization growth explosively all over the years as it is able to miniaturize size of the sensors hence reduce the system cost. The size of the antenna is increased as the operating frequency decreased due to the large wavelength. This leads to extremely bulky size of printed antenna at Ultra High Frequency band. A small printed monopole antenna is proposed for Forward Scatter Radar Network. The design is based on the double E-shaped patch connected to a meander line with partial ground plane. Slots and meander line are introduced to increase the electrical length of the patch which increases the equivalent capacitance and inductance. The increment of the capacitance and inductance leads to the lower resonant frequency. Rectangular slot is etched on the ground plane to improve the impedance matching of the design. The antenna has a small antenna size of 0.114Œª0√ó0.214Œª0 at center frequency of 426 MHz. The proposed antenna offers omnidirectional radiation pattern with 1.27 dBi antenna gain. Comparison of other reported antennas performances had been performed to highlight the contributions of the proposed design.</t>
  </si>
  <si>
    <t>4454-4457</t>
  </si>
  <si>
    <t>Ripin, Nabilah;Sulaiman, Ahmad Asari;Rashid, Nur Emileen Abd;Hussin, M. F.;Ismail, Nor Najwa</t>
  </si>
  <si>
    <t>Simulation study of a small UHF printed monopole antenna for forward scatter radar network</t>
  </si>
  <si>
    <t>10.1166/asl.2017.8971</t>
  </si>
  <si>
    <t>2-s2.0-85023764851</t>
  </si>
  <si>
    <t>['proposed antenna', 'little trade', 'cst simulator', 'circuit simulator', 'antenna gain']</t>
  </si>
  <si>
    <t>Equivalent circuit model | Fractal geometry | Low frequency band | Monopole antenna | Partial cutting method | Size miniaturization</t>
  </si>
  <si>
    <t>A novel size miniaturization method for printed monopole antenna is presented. It is obtained from a combination of two fractal types with partial cutting method. More than 50% of the overall conventional printed monopole antenna size had been reduced after applying the Minkowski and Giuseppe Peano fractal with partial cutting method. In this research, an ideal conventional printed monopole antenna is designed as a reference to be compared to the proposed antenna. An equivalent circuit model for both designs is derived using Advanced Design System (ADS) circuit simulator to obtain the response of the circuit and compared with the response in CST simulator. Both designs radiate omnidirectionally with a little trade-off of its antenna gain for low frequency band applications.</t>
  </si>
  <si>
    <t>3926-3929</t>
  </si>
  <si>
    <t>Ripin, Nabilah;Sulaiman, Ahmad Asari;Rashid, Nur Emileen Abd;Hussin, Mohamad Fahmi;Ismail, Nor Najwa</t>
  </si>
  <si>
    <t>Miniaturization of fractal printed monopole antenna and the equivalent circuit for low frequency bands</t>
  </si>
  <si>
    <t>10.1166/asl.2017.8270</t>
  </si>
  <si>
    <t>2-s2.0-85023766021</t>
  </si>
  <si>
    <t>U116</t>
  </si>
  <si>
    <t>['several examples', 'relative merits', 'radiating part', 'quite reasonable', 'published data', 'memory locations', 'hybrid method', 'hybrid fem', 'fdtd technique', 'fdtd methods', 'fdtd ),', 'element method', 'different sizes']</t>
  </si>
  <si>
    <t>Finite difference time domain (FDTD) | Finite element method (FEM) | Hybrid methods</t>
  </si>
  <si>
    <t>The objective of this paper is to introduce the characteristics, relative merits and applications of the hybrid method between the Finite-Element Method (FEM) and the Finite Difference Time Domain (FDTD), as applied to computational electromagnetic studies, e.g., antenna scattering modelling problems. A modified equivalent surface boundary using the hybrid FEM-FDTD technique is presented and discussed in terms of the memory locations and processing time required for updating the equivalent surface currents from FEM to FDTD methods. A reduced equivalent surface size that encloses the radiating part of the antenna is studied and the results are compared with different sizes of the equivalent surface configurations. Several examples are presented and the results were stable and quite reasonable with published data.</t>
  </si>
  <si>
    <t>4041-4044</t>
  </si>
  <si>
    <t>Alias, Rozlan</t>
  </si>
  <si>
    <t>Alias R.</t>
  </si>
  <si>
    <t>Radiation performance of inverted f-antenna design by using hybrid FEM-FDTD computational techniques</t>
  </si>
  <si>
    <t>10.1166/asl.2017.8287</t>
  </si>
  <si>
    <t>2-s2.0-85023777501</t>
  </si>
  <si>
    <t>['radiative part', 'purcell factor', 'nanopatch antennas', 'nanopatch antenna', 'model describing', 'free space', 'first time', 'field distributions', 'experimental results', 'energy flux', 'dot dipoles', 'different orientations', 'aluminum substrate']</t>
  </si>
  <si>
    <t>A model describing a plasmonic nanopatch antenna based on triangular silver nanoprisms and multilayer cadmium chalcogenide quantum dots is introduced. Electromagnetic-field distributions in nanopatch antennas with different orientations of the quantum-dot dipoles are calculated for the first time with the finite element method for numerical electrodynamics simulations. The energy flux through the surface of an emitting quantum dot is calculated for the configurations with the dot in free space, on an aluminum substrate, and in a nanopatch antenna. It is shown that the radiative part of the Purcell factor is as large as 1.7 √ó 102 The calculated photoluminescence lifetimes of a CdSe/CdS/ZnS colloidal quantum dot in a nanopatch antenna based on a silver nanoprism agree well with the experimental results.</t>
  </si>
  <si>
    <t>577-581</t>
  </si>
  <si>
    <t>JETP Letters</t>
  </si>
  <si>
    <t>60000308;60000308-60009114;60000308-60068683;60000308-60009114;60000308;60015331;60000308;60000308-60009114-60068673</t>
  </si>
  <si>
    <t>57188750469;56728281900;6602372386;36742405000;14029755300;7003592627;57194897855;7003678132</t>
  </si>
  <si>
    <t>Eliseev, S. P.;Kurochkin, N. S.;Vergeles, S. S.;Sychev, V. V.;Chubich, D. A.;Argyrakis, P.;Kolymagin, D. A.;Vitukhnovskii, A. G.</t>
  </si>
  <si>
    <t>Russian Federation;Russian Federation;Greece;Russian Federation;Russian Federation</t>
  </si>
  <si>
    <t>Chernogolovka;Moscow;Thessaloniki;Moscow;Dolgoprudny</t>
  </si>
  <si>
    <t>Landau Institute for Theoretical Physics, Russian Academy of Sciences;National Research Nuclear University MEPhI;Aristotle University of Thessaloniki;P.N. Lebedev Physical Institute of the Russian Academy of Sciences;Moscow Institute of Physics and Technology</t>
  </si>
  <si>
    <t>60068683;60068673;60015331;60009114;60000308</t>
  </si>
  <si>
    <t>Eliseev S.P.</t>
  </si>
  <si>
    <t>Purcell effect in triangular plasmonic nanopatch antennas with three-layer colloidal quantum dots</t>
  </si>
  <si>
    <t>10.1134/S0021364017090090</t>
  </si>
  <si>
    <t>2-s2.0-85024090969</t>
  </si>
  <si>
    <t>['x rays', 'spatial distribution', 'si l', 'si k', 'radiation transmitted', 'parallel beams', 'ordered system', 'microchannel plates', 'hollow microchannels', 'good agreement', 'energy range', 'energy characteristics', 'absorption edges']</t>
  </si>
  <si>
    <t>The spatial distribution of the intensity and spectra of X rays at the output of microchannel plates is studied both experimentally and theoretically. A model of planar antenna array is used for radiation transmitted through an ordered system of through hollow microchannels for the energy range of 90‚Äì2000 eV. The results of the calculations are in good agreement with experimental data obtained with the parallel beams of monochromatic synchrotron radiation. The energy characteristics of the output radiation whose fine spectral structure corresponds to the reflection and fluorescence spectra near the Si L- and Si K-absorption edges are presented.</t>
  </si>
  <si>
    <t>572-576</t>
  </si>
  <si>
    <t>60025383;60025383</t>
  </si>
  <si>
    <t>15127885100;7006140438</t>
  </si>
  <si>
    <t>Mazuritskiy, M. I.;Lerer, A. M.</t>
  </si>
  <si>
    <t>Rostov-on-Don</t>
  </si>
  <si>
    <t>Southern Federal University</t>
  </si>
  <si>
    <t>Mazuritskiy M.</t>
  </si>
  <si>
    <t>Spectral and diffraction properties of microchannel plates in the long-wavelength X-Ray range</t>
  </si>
  <si>
    <t>10.1134/S0021364017090120</t>
  </si>
  <si>
    <t>2-s2.0-85024108198</t>
  </si>
  <si>
    <t>['welded joint', 'version intended', 'ultrasound propagating', 'type pipeline', 'surface profile', 'revealing crack', 'resolving ability', 'reconstructing high', 'ray testing', 'quality images', 'noise level', 'like reflectors', 'image quality', 'first part', 'elastic properties', 'dfa method']</t>
  </si>
  <si>
    <t>acoustic defectometry | antenna array | C-SAFT | Digital Focusing with an Antenna (DFA) | double scanning | Full Matrix Capture (FMC) | maximum- entropy method (MEM) | Total Focusing Method (TFM) | triple scanning</t>
  </si>
  <si>
    <t>It has been shown in the first part of the article that the DFA method in its version intended for ultrasound propagating in a homogeneous isotropic medium does not suffice for reconstructing high-quality images of reflectors in the welded joint of a Du800-type pipeline. To improve the image quality further while using the DFA method, it is necessary to determine the elastic properties of a Du800 pipeline buildup and allow for its anisotropy with respect to the propagation of ultrasound as well as the surface profile. The DFA-Y and maximum-entropy (ME) methods have been applied to increase the resolving ability and reduce the noise level. Comparing the results of ultrasonic and X-ray testing has made it possible to draw a conclusion that the former is more informative for revealing crack-like reflectors.</t>
  </si>
  <si>
    <t>343-357</t>
  </si>
  <si>
    <t>Ultrasonic control of welded joints in a Du800-type pipeline. Part II: Improving image quality and comparison with X-ray testing results</t>
  </si>
  <si>
    <t>10.1134/S1061830917050023</t>
  </si>
  <si>
    <t>2-s2.0-85025139173</t>
  </si>
  <si>
    <t>114E607</t>
  </si>
  <si>
    <t>['take part', 'sufficient number', 'ssk ).', 'selected antennas', 'receive antennas', 'practical signal', 'input multiple', 'exact expressions', 'cooperative multiple']</t>
  </si>
  <si>
    <t>antenna selection | cooperative relays | Space shift keying (SSK)</t>
  </si>
  <si>
    <t>In this letter, we propose a cooperative multiple-input multiple-output (MIMO) scheme combining transmit antenna selection (TAS) and space shift keying (SSK). In this scheme, source transmit antennas are selected and SSK is applied by using the selected antennas. Besides the direct link transmission, the relays, that decode the source signal correctly, take part in the transmission. Exact expressions and a considerably accurate approximate expression for the symbol error rate of the proposed SSK system are derived. It is shown that the proposed scheme outperforms the SSK system without TAS and also the conventional cooperative MIMO system, which employs source TAS, at practical signal-to-noise ratio values for especially high data rates and sufficient number of receive antennas at the destination.</t>
  </si>
  <si>
    <t>1211-1214</t>
  </si>
  <si>
    <t>60022002;60022002;60022002</t>
  </si>
  <si>
    <t>57190744945;6602223585;24758022600</t>
  </si>
  <si>
    <t>Yarkin, Ferhat;Altunbas, Ibrahim;Basar, Ertugrul</t>
  </si>
  <si>
    <t>Yarkin F.</t>
  </si>
  <si>
    <t>Source Transmit Antenna Selection for Space Shift Keying with Cooperative Relays</t>
  </si>
  <si>
    <t>10.1109/LCOMM.2017.2659119</t>
  </si>
  <si>
    <t>2-s2.0-85026303843</t>
  </si>
  <si>
    <t>['secondary transmitters', 'secondary interference', 'proposed model', 'primary receiver', 'mutual primary', 'limited feedback', 'key parameters', 'input multiple', 'get insights', 'forward multiple', 'form expressions', 'effective impact', 'diversity gain', 'asymptotic analysis', 'assuming perfect', 'analytical results']</t>
  </si>
  <si>
    <t>antenna selection | Cognitive radio networks | error probability | outage probability</t>
  </si>
  <si>
    <t>This letter studies antenna selection in amplify-and-forward multiple-input multiple-output cooperative cognitive radio system under mutual primary-secondary interference. Two power allocation methods are adopted at the secondary transmitters, assuming perfect and limited feedback from the primary receiver. For both methods, outage, and error performance analysis is conducted, where simple, closed-form expressions are derived over Rayleigh fading channels. In addition, asymptotic analysis is performed to get insights about the diversity gain and the effects of key parameters, including the primary receiver feedback and the number of the antennas. Our analytical results, which are validated with simulations, show the effective impact of the proposed model on enhancing the overall system performance.</t>
  </si>
  <si>
    <t>60025949;60025949;60025949;60017592</t>
  </si>
  <si>
    <t>36782043800;55439830600;16244958200;6603917247</t>
  </si>
  <si>
    <t>Erdogan, Eylem;Afana, Ali;Ikki, Salama;Yanikomeroglu, Halim</t>
  </si>
  <si>
    <t>Thunder Bay;Ottawa</t>
  </si>
  <si>
    <t>Lakehead University;Carleton University</t>
  </si>
  <si>
    <t>60025949;60017592</t>
  </si>
  <si>
    <t>Erdogan E.</t>
  </si>
  <si>
    <t>Antenna Selection in MIMO Cognitive AF Relay Networks with Mutual Interference and Limited Feedback</t>
  </si>
  <si>
    <t>10.1109/LCOMM.2017.2655052</t>
  </si>
  <si>
    <t>2-s2.0-85026312235</t>
  </si>
  <si>
    <t>['xpa system', 'subject molecules', 'study dna', 'single dna', 'results indicate', 'protein due', 'plasmonic antenna', 'nanocavity single', 'molecule biosensor', 'molecular interactions', 'molecular dynamics', 'hybrid photonic', 'general implication', 'fluorescent reporters', 'current methods', 'alternative methods']</t>
  </si>
  <si>
    <t>Current methods to study molecular interactions require labeling the subject molecules with fluorescent reporters. However, the effect of the fluorescent reporters on molecular dynamics has not been quantified because of a lack of alternative methods. We develop a hybrid photonic-plasmonic antenna-in-a-nanocavity single-molecule biosensor to study DNA-protein dynamics without using fluorescent labels. Our results indicate that the fluorescein and fluorescent protein labels decrease the interaction between a single DNA and a protein due to weakened electrostatic interaction. Although the study is performed on the DNA-XPA system, the conclusion has a general implication that the traditional fluorescent labeling methods might be misestimating the molecular interactions.</t>
  </si>
  <si>
    <t>e1602991</t>
  </si>
  <si>
    <t>Science Advances</t>
  </si>
  <si>
    <t>60008789;60008789-60004572;60008789;60008789</t>
  </si>
  <si>
    <t>55990633500;57212025887;57210357814;32867961800</t>
  </si>
  <si>
    <t>Liang, Feng;Guo, Yuzheng;Hou, Shaocong;Quan, Qimin</t>
  </si>
  <si>
    <t>Cambridge;Swansea</t>
  </si>
  <si>
    <t>The Rowland Institute at Harvard;Swansea University</t>
  </si>
  <si>
    <t>60008789;60004572</t>
  </si>
  <si>
    <t>Liang F.</t>
  </si>
  <si>
    <t>Photonic-plasmonic hybrid single-molecule nanosensor measures the effect of fluorescent labels on DNA-protein dynamics</t>
  </si>
  <si>
    <t>10.1126/sciadv.1602991</t>
  </si>
  <si>
    <t>2-s2.0-85026376981</t>
  </si>
  <si>
    <t>['widely used', 'usually lead', 'update broyden', 'spaceborne antennas', 'space requirements', 'space application', 'proposed procedure', 'practical significance', 'optimization iteration', 'offset reflectors', 'integrated optimization', 'hessian matrix', 'electromagnetic performance', 'circular polarizations', 'beam shift', '0001 ¬∞']</t>
  </si>
  <si>
    <t>Beam pointing accuracy | Beam squint | Cable mesh reflector antennas | Structural design</t>
  </si>
  <si>
    <t>A well-designed reflector surface with high beam pointing accuracy in electromagnetic performance is of practical significance to the space application of cable mesh reflector antennas. As for space requirements, circular polarizations are widely used in spaceborne antennas, which usually lead to a beam shift for offset reflectors and influence the beam pointing accuracy. A two-step structural design procedure is proposed to overcome the beam squint phenomenon for high beam pointing accuracy design of circularly polarized offset cable mesh reflectors. A simple structural optimal design and an integrated structural electromagnetic optimization are combined to alleviate the beam squint effect of circular polarizations. It is implemented by cable pretension design and adjustment to shape the offset cable mesh surface. Besides, in order to increase the efficiency of integrated optimization, an update Broyden-Fletcher-Goldfarb-Shanno (BFGS) Hessian matrix is employed in the optimization iteration with sequential quadratic programming. A circularly polarized offset cable mesh reflector is utilized to show the feasibility and effectiveness of the proposed procedure. A high beam pointing accuracy in order of 0.0001¬∞ of electromagnetic performance is achieved.</t>
  </si>
  <si>
    <t>604-613</t>
  </si>
  <si>
    <t>Chinese Journal of Mechanical Engineering (English Edition)</t>
  </si>
  <si>
    <t>60025578-60102437;60025578;60025578;60102437;60025578</t>
  </si>
  <si>
    <t>55670749500;7402575045;56948446400;57061083100;55856807600</t>
  </si>
  <si>
    <t>Zhang, Shuxin;Du, Jingli;Wang, Wei;Zhang, Xinghua;Zong, Yali</t>
  </si>
  <si>
    <t>China Academy of Space Technology;Xidian University</t>
  </si>
  <si>
    <t>60102437;60025578</t>
  </si>
  <si>
    <t>Two-step Structural Design of Mesh Antennas for High Beam Pointing Accuracy</t>
  </si>
  <si>
    <t>10.1007/s10033-017-0134-0</t>
  </si>
  <si>
    <t>2-s2.0-85026510050</t>
  </si>
  <si>
    <t>['widely used', 'validation shows', 'svd ),', 'surface accuracy', 'satellite communication', 'reflector shape', 'reflector antenna', 'rapid developments', 'radio astronomy', 'presented method', 'po ),', 'physical optics', 'panel adjustors', 'new method', 'many cases', 'low efficiency', 'low accuracy', 'linear system', 'linear equations', 'created demands', 'common disadvantages', 'better performance', 'adjustment value']</t>
  </si>
  <si>
    <t>Electromechanical effects | Panel adjustment | Radiation field | Reflector antenna mechanical factors | Reflector antennas | Singular value decomposition (SVD) | Surface accuracy</t>
  </si>
  <si>
    <t>Large reflector antennas are widely used in radars, satellite communication, radio astronomy, and so on. The rapid developments in these fields have created demands for development of better performance and higher surface accuracy. However, low accuracy and low efficiency are the common disadvantages for traditional panel alignment and adjustment. In order to improve the surface accuracy of large reflector antenna, a new method is presented to determinate panel adjustment values from far field pattern. Based on the method of Physical Optics (PO), the effect of panel facet displacement on radiation field value is derived. Then the linear system is constructed between panel adjustment vector and far field pattern. Using the method of Singular Value Decomposition (SVD), the adjustment value for all panel adjustors are obtained by solving the linear equations. An experiment is conducted on a 3.7 m reflector antenna with 12 segmented panels. The results of simulation and test are similar, which shows that the presented method is feasible. Moreover, the discussion about validation shows that the method can be used for many cases of reflector shape. The proposed research provides the instruction to adjust surface panels efficiently and accurately.</t>
  </si>
  <si>
    <t>578-586</t>
  </si>
  <si>
    <t>60025578;60025578;60025578;60025578-60014205;60014205</t>
  </si>
  <si>
    <t>56948446400;55930178800;55670749500;55835577000;56486461700</t>
  </si>
  <si>
    <t>Wang, Wei;Lian, Peiyuan;Zhang, Shuxin;Xiang, Binbin;Xu, Qian</t>
  </si>
  <si>
    <t>Xidian University;National Astronomical Observatories Chinese Academy of Sciences</t>
  </si>
  <si>
    <t>60025578;60014205</t>
  </si>
  <si>
    <t>Effect of Facet Displacement on Radiation Field and Its Application for Panel Adjustment of Large Reflector Antenna</t>
  </si>
  <si>
    <t>10.1007/s10033-017-0135-z</t>
  </si>
  <si>
    <t>2-s2.0-85026510248</t>
  </si>
  <si>
    <t>2017C01045</t>
  </si>
  <si>
    <t>['unified way', 'two cases', 'time consuming', 'three directions', 'structural analysis', 'strong coupling', 'standard fea', 'small deformation', 'shell ",', 'nurbs basis', 'meshing procedure', 'less degrees', 'isogeometric analysis', 'iga solutions', 'iga method', 'iga elements', 'iga ),', 'good performance', 'functional surface', 'fea ).', 'error analysis', 'elastic assumptions', 'effective alternative', 'e .,', 'displacement field', 'closely related', 'analytical solutions', 'also discussed', 'accurate solution', '1 %,']</t>
  </si>
  <si>
    <t>Euler-Bernoulli beam | Isogeometric analysis | RMS error</t>
  </si>
  <si>
    <t>The construction of traditional finite element geometry (i.e., the meshing procedure) is time consuming and creates geometric errors. The drawbacks can be overcame by the Isogeometric Analysis (IGA), which integrates the computer aided design and structural analysis in a unified way. A new IGA beam element is developed by integrating the displacement field of the element, which is approximated by the NURBS basis, with the internal work formula of Euler-Bernoulli beam theory with the small deformation and elastic assumptions. Two cases of the strong coupling of IGA elements, "beam to beam" and "beam to shell", are also discussed. The maximum relative errors of the deformation in the three directions of cantilever beam benchmark problem between analytical solutions and IGA solutions are less than 0.1%, which illustrate the good performance of the developed IGA beam element. In addition, the application of the developed IGA beam element in the Root Mean Square (RMS) error analysis of reflector antenna surface, which is a kind of typical functional surface whose precision is closely related to the product's performance, indicates that no matter how coarse the discretization is, the IGA method is able to achieve the accurate solution with less degrees of freedom than standard Finite Element Analysis (FEA). The proposed research provides an effective alternative to standard FEA for shape error analysis of functional surface.</t>
  </si>
  <si>
    <t>544-552</t>
  </si>
  <si>
    <t>60117933;60117933;60117933</t>
  </si>
  <si>
    <t>57191887367;56228647300;7402302778</t>
  </si>
  <si>
    <t>Yuan, Pei;Liu, Zhenyu;Tan, Jianrong</t>
  </si>
  <si>
    <t>State Key Lab of CAD&amp;CG, Zhejiang University</t>
  </si>
  <si>
    <t>Yuan P.</t>
  </si>
  <si>
    <t>Shape Error Analysis of Functional Surface Based on Isogeometrical Approach</t>
  </si>
  <si>
    <t>10.1007/s10033-017-0131-3</t>
  </si>
  <si>
    <t>2-s2.0-85026514824</t>
  </si>
  <si>
    <t>['working wavelength', 'sine wave', 'simulation method', 'simulated using', 'radiation properties', 'radiating slot', 'radiating plane', 'phase errors', 'nano scale', 'maximum error', 'lobe level', 'ideal antenna', 'fully investigated', 'evaluation indices', 'electromechanical coupled', 'ec model', 'cause amplitude', 'antenna prototype', 'antenna designing', 'affected scale', '13 %.']</t>
  </si>
  <si>
    <t>Amplitude and phase errors | Micro/nano-scale | Radiation characteristics | Roughness model | Slotted waveguide arrays</t>
  </si>
  <si>
    <t>Modeling of the roughness in micro-nano scale and its influence have not been fully investigated, however the roughness will cause amplitude and phase errors of the radiating slot, and decrease the precision and efficiency of the SWA in Ku-band. Firstly, the roughness is simulated using the electromechanical coupled(EC) model. The relationship between roughness and the antenna's radiation properties is obtained. For verification, an antenna prototype is manufactured and tested, and the simulation method is introduced. According to the prototype, a contrasting experiment dealing with the flatness of the radiating plane is conducted to test the simulation method. The advantage of the EC model is validated by comparisons of the EC model and two classical roughness models (sine wave and fractal function), which shows that the EC model gives a more accurate description model for roughness, the maximum error is 13%. The existence of roughness strongly broadens the beamwidth and raises the side-lobe level of SWA, which is 1.2 times greater than the ideal antenna. In addition, effect of the EC model's evaluation indices is investigated, the most affected scale of the roughness is found, which is 1/10 of the working wavelength. The proposed research provides the instruction for antenna designing and manufacturing.</t>
  </si>
  <si>
    <t>595-603</t>
  </si>
  <si>
    <t>56795224400;56158483000;56390786300</t>
  </si>
  <si>
    <t>Li, Na;Li, Peng;Song, Liwei</t>
  </si>
  <si>
    <t>Effect of Surface Roughness in Micro-nano Scale on Slotted Waveguide Arrays in Ku-band</t>
  </si>
  <si>
    <t>10.1007/s10033-017-0132-2</t>
  </si>
  <si>
    <t>2-s2.0-85026543723</t>
  </si>
  <si>
    <t>SKLMT-KFKT-201409</t>
  </si>
  <si>
    <t>['reflector according', 'radome systems', 'phase shift', 'phase modification', 'phase distribution', 'original aperture', 'obtained effectively', 'numerical simulations', 'multipartite radome', 'modification formulas', 'large radomes', 'grinding process', 'geometric shape', 'field pattern', 'compensation methods', 'also discussed', '3 db', '2 db']</t>
  </si>
  <si>
    <t>Composite materials | Phase compensation | Radiation pattern | Radome</t>
  </si>
  <si>
    <t>Some compensation methods have been proposed to mitigate the degradation of radiation characteristics caused by composite material radomes, however most of them are complex and not applicable for large radomes, for example, the modification of geometric shape by grinding process. A novel and simple compensation strategy based on phase modification is proposed for large reflector antenna-radome systems. Through moving the feed or sub-reflector along axial direction opportunely, the modification of phase distribution in the original aperture of an enclosed reflector antenna can be used to reduce the phase shift caused by composite material radomes. The distortion of far-field pattern can be minimized. The modification formulas are proposed, and the limitation of their application is also discussed. Numerical simulations for a one-piece composite materials sandwich radome and a 40 m multipartite composite materials sandwich radome verify that the novel compensation strategy achieves satisfactory compensated results, and improves the distortion of the far-field pattern for the composite material radomes. For one-piece dielectric radome, more than 60% phase difference caused by radome is reduced. For multipartite radome, the sidelobe level improves about 1.2 dB, the nulling depth improves about 3 dB. The improvement of far-field pattern could be obtained effectively and simply by moving the feed or sub-reflector according to phase shift of the radome.</t>
  </si>
  <si>
    <t>587-594</t>
  </si>
  <si>
    <t>60025578-60023380;60025578;60025578;60025578</t>
  </si>
  <si>
    <t>56158483000;56795224400;55978342200;56390786300</t>
  </si>
  <si>
    <t>Li, Peng;Li, Na;Xu, Wanye;Song, Liwei</t>
  </si>
  <si>
    <t>Xi'an;Chongqing</t>
  </si>
  <si>
    <t>Xidian University;Chongqing University</t>
  </si>
  <si>
    <t>60025578;60023380</t>
  </si>
  <si>
    <t>Phase Compensation of Composite Material Radomes Based on the Radiation Pattern</t>
  </si>
  <si>
    <t>10.1007/s10033-017-0133-1</t>
  </si>
  <si>
    <t>2-s2.0-85026553424</t>
  </si>
  <si>
    <t>['shape slots', 'resonant frequency', 'proposed antenna', 'measured vswr', 'measured results', 'good agreement']</t>
  </si>
  <si>
    <t>4G LTE | Coaxial fed | Impedance bandwidth | Single layer | WLAN</t>
  </si>
  <si>
    <t>In this paper, a single layer coaxial fed dual band slotted microstrip antenna is proposed. The proposed antenna consists of two direct couple parasitic elements and L-shape slots on the main resonating element. Two resonant modes are excited and it covers 4G LTE and WLAN middle band. The -10dB impedance bandwidth for resonant frequency of 2.35GHz and 5.28GHz are 140MHz (2.25-2.39GHz) and 570MHz (5.18-5.75GHz), respectively. The measured VSWR at 2.35GHz is 1.27 and at 5.28GHz is 1.41. The proposed antenna is simple in design and compact in size. The simulated and measured results are in good agreement.</t>
  </si>
  <si>
    <t>Journal of Electrical and Electronics Engineering</t>
  </si>
  <si>
    <t>116834619;60011023</t>
  </si>
  <si>
    <t>57195266965;35597906100</t>
  </si>
  <si>
    <t>Bag, Biplab;Sarkar, Partha Pratim</t>
  </si>
  <si>
    <t>Kalyani;Madurai</t>
  </si>
  <si>
    <t>University of Kalyani;Faculty of Engineering</t>
  </si>
  <si>
    <t>60011023;116834619</t>
  </si>
  <si>
    <t>Bag B.</t>
  </si>
  <si>
    <t>Dual band parasitic element patch antenna for LTE/WLAN applications</t>
  </si>
  <si>
    <t>2-s2.0-85026659666</t>
  </si>
  <si>
    <t>['wave ratio', 'specially designed', 'rectangular cavity', 'proposed antenna', 'port isolation', 'polarized antenna', 'planar structure', 'planar one', 'operating frequencies', 'easily built', 'differential standing', 'db beamwidth', 'base stations', 'antenna achieves', 'also found', '9 ghz']</t>
  </si>
  <si>
    <t>Base station antenna | differentially fed antenna | dual-polarization | stable radiation pattern | wideband antenna</t>
  </si>
  <si>
    <t>A new wideband differentially fed dual-polarized antenna with stable radiation pattern for base stations is proposed and studied. A cross-shaped feeding structure is specially designed to fit the differentially fed scheme and four parasitic loop elements are employed to achieve a wide impedance bandwidth. A stable antenna gain and a stable radiation pattern are realized by using a rectangular cavity-shaped reflector instead of a planar one. A detailed parametric study was performed to optimize the antenna's performances. After that, a prototype was fabricated and tested. Measured results show that the antenna achieves a wide impedance bandwidth of 52% with differential standing-wave ratio &lt;1.5 from 1.7 to 2.9 GHz and a high differential port-to-port isolation of better than 26.3 dB within the operating frequency bandwidth. A stable antenna gain (‚âà8 dBi) and a stable radiation pattern with 3-dB beamwidth of 65¬∞ ¬±5¬∞ were also found over the operating frequencies. Moreover, the proposed antenna can be easily built by using printed circuit board fabrication technique due to its compact and planar structure.</t>
  </si>
  <si>
    <t>2248-2255</t>
  </si>
  <si>
    <t>60022109;60024542;60024542</t>
  </si>
  <si>
    <t>56435414400;57190342110;55554965100</t>
  </si>
  <si>
    <t>Wen, Ding Liang;Zheng, Dong Ze;Chu, Qing Xin</t>
  </si>
  <si>
    <t>Guangzhou;London</t>
  </si>
  <si>
    <t>South China University of Technology;Queen Mary University of London</t>
  </si>
  <si>
    <t>60024542;60022109</t>
  </si>
  <si>
    <t>A Wideband Differentially Fed Dual-Polarized Antenna with Stable Radiation Pattern for Base Stations</t>
  </si>
  <si>
    <t>10.1109/TAP.2017.2679762</t>
  </si>
  <si>
    <t>2-s2.0-85027306431</t>
  </si>
  <si>
    <t>Tekes</t>
  </si>
  <si>
    <t>['user nodes', 'un side', 'tracking accuracy', 'toa estimates', 'several ans', 'proposed solutions', 'potentially even', 'network time', 'network side', 'mutually synchronized', 'multicarrier waveforms', 'moving devices', 'individual doa', 'highly efficient', 'fifth generation', 'energy consumption', 'developed methods', 'dense networks', 'computing complexity', 'clock offsets', 'challenging scenarios', 'antenna arrays', 'ans ),', 'access nodes']</t>
  </si>
  <si>
    <t>5G networks | antenna array | direction of arrival | extended Kalman filter | line of sight | location-awareness | positioning | synchronization | time of arrival | tracking | ultra-dense networks</t>
  </si>
  <si>
    <t>In this paper, we address the prospects and key enabling technologies for highly efficient and accurate device positioning and tracking in fifth generation (5G) radio access networks. Building on the premises of ultra-dense networks as well as on the adoption of multicarrier waveforms and antenna arrays in the access nodes (ANs), we first formulate extended Kalman filter (EKF)-based solutions for computationally efficient joint estimation and tracking of the time of arrival (ToA) and direction of arrival (DoA) of the user nodes (UNs) using uplink reference signals. Then, a second EKF stage is proposed in order to fuse the individual DoA and ToA estimates from one or several ANs into a UN position estimate. Since all the processing takes place at the network side, the computing complexity and energy consumption at the UN side are kept to a minimum. The cascaded EKFs proposed in this article also take into account the unavoidable relative clock offsets between UNs and ANs, such that reliable clock synchronization of the access-link is obtained as a valuable by-product. The proposed cascaded EKF scheme is then revised and extended to more general and challenging scenarios where not only the UNs have clock offsets against the network time, but also the ANs themselves are not mutually synchronized in time. Finally, comprehensive performance evaluations of the proposed solutions on a realistic 5G network setup, building on the METIS project based outdoor Madrid map model together with complete ray tracing based propagation modeling, are provided. The obtained results clearly demonstrate that by using the developed methods, sub-meter scale positioning and tracking accuracy of moving devices is indeed technically feasible in future 5G radio access networks operating at sub-6 GHz frequencies, despite the realistic assumptions related to clock offsets and potentially even under unsynchronized network elements.</t>
  </si>
  <si>
    <t>2866-2881</t>
  </si>
  <si>
    <t>60011170;116480269;60011170;116480269;60011170;116480269;60103653;60011170</t>
  </si>
  <si>
    <t>56285668500;57199441720;55662435200;57213769230;35203986700;57188982879;7004671823;6603051439</t>
  </si>
  <si>
    <t>Koivisto, Mike;Costa, Mario;Werner, Janis;Heiska, Kari;Talvitie, Jukka;Leppanen, Kari;Koivunen, Visa;Valkama, Mikko</t>
  </si>
  <si>
    <t>Espoo;Tampere;Helsinki</t>
  </si>
  <si>
    <t>Aalto University;Tampereen Yliopisto;Huawei Technologies Oy (Finland) Co. Ltd</t>
  </si>
  <si>
    <t>60103653;60011170;116480269</t>
  </si>
  <si>
    <t>Koivisto M.</t>
  </si>
  <si>
    <t>Joint Device Positioning and Clock Synchronization in 5G Ultra-Dense Networks</t>
  </si>
  <si>
    <t>10.1109/TWC.2017.2669963</t>
  </si>
  <si>
    <t>2-s2.0-85027848626</t>
  </si>
  <si>
    <t>['proposed method', 'process based', 'paper presents', 'mutual coupling', 'measurement results', 'measurement data', 'measured channels', 'estimated narrow', 'em algorithm', 'current state', 'calibration error', 'base station', 'asymptotic properties', 'art narrow']</t>
  </si>
  <si>
    <t>calibration error | expectation maximization | Massive MIMO | mutual coupling | reciprocity calibration | validation</t>
  </si>
  <si>
    <t>This paper presents a mutual coupling-based calibration method for time-division-duplex massive MIMO systems, which enables downlink precoding based on uplink channel estimates. The entire calibration procedure is carried out solely at the base station (BS) side by sounding all BS antenna pairs. An expectation-maximization (EM) algorithm is derived, which processes the measured channels in order to estimate calibration coefficients. The EM algorithm outperforms the current state-of-the-art narrow-band calibration schemes in a mean squared error and sum-rate capacity sense. Like its predecessors, the EM algorithm is general in the sense that it is not only suitable to calibrate a co-located massive MIMO BS, but also very suitable for calibrating multiple BSs in distributed MIMO systems. The proposed method is validated with experimental evidence obtained from a massive MIMO testbed. In addition, we address the estimated narrow-band calibration coefficients as a stochastic process across frequency, and study the subspace of this process based on measurement data. With the insights of this study, we propose an estimator which exploits the structure of the process in order to reduce the calibration error across frequency. A model for the calibration error is also proposed based on the asymptotic properties of the estimator, and is validated with measurement results.</t>
  </si>
  <si>
    <t>3042-3056</t>
  </si>
  <si>
    <t>60029170;60029170;60029170;60029170;60029170;60029170</t>
  </si>
  <si>
    <t>56542612800;6506142164;6603553327;56135957100;56054150400;6603113243</t>
  </si>
  <si>
    <t>Vieira, Joao;Rusek, Fredrik;Edfors, Ove;Malkowsky, Steffen;Liu, Liang;Tufvesson, Fredrik</t>
  </si>
  <si>
    <t>Vieira J.</t>
  </si>
  <si>
    <t>Reciprocity Calibration for Massive MIMO: Proposal, Modeling, and Validation</t>
  </si>
  <si>
    <t>10.1109/TWC.2017.2674659</t>
  </si>
  <si>
    <t>2-s2.0-85027885273</t>
  </si>
  <si>
    <t>['tractable approach', 'substantially outperform', 'stochastic geometry', 'rns ).', 'relay nodes', 'previous works', 'percentile rate', 'network interference', 'multiple antennas', 'moderate number', 'gain insights', 'framework reveals', 'fd rns', 'fd relaying', 'fd counterpart', 'cellular networks', 'based one', 'based network', 'base stations', 'allows us']</t>
  </si>
  <si>
    <t>cell association | Full-duplex relaying | multiple antennas | network interference | rate</t>
  </si>
  <si>
    <t>In this paper, we perform a system-level feasibility analysis of full-duplex (FD) relay-aided cellular networks that are equipped with multiple antennas at the base stations (BSs) and the relay nodes (RNs). The aim is to understand whether FD relaying is capable of enhancing the rate of cellular networks. With the aid of tools from stochastic geometry, we develop a tractable approach for computing the percentile rate, which allows us to gain insights on the impact of FD relaying for both the cell-edge and the cell-median mobile terminals subject to network interference. Contrary to previous works that do not consider the network interference, the framework reveals that even in the absence of self-interference at the FD RNs, a network with half-duplex (HD) RNs can outperform its FD counterpart for a moderate number of antennas at the BSs and RNs. On the other hand, the FD-based network can substantially outperform both the HD-based one and the one without RNs for a sufficiently large number of antennas at the BSs and RNs and substantially small self-interference power effect at the RNs. Finally, the aforementioned analytical insights are validated by means of Monte Carlo simulations.</t>
  </si>
  <si>
    <t>2234-2249</t>
  </si>
  <si>
    <t>60028900;60007136;60016688</t>
  </si>
  <si>
    <t>47061604900;16174747800;16176716900</t>
  </si>
  <si>
    <t>Ntontin, Konstantinos;Di Renzo, Marco;Verikoukis, Christos</t>
  </si>
  <si>
    <t>Greece;Spain;France</t>
  </si>
  <si>
    <t>Athens;Castelldefels;Gif-sur-Yvette</t>
  </si>
  <si>
    <t>National and Kapodistrian University of Athens;Centre Tecnol√≥gic de Telecomunicacions de Catalunya;Laboratoire des Signaux et Syst√®mes</t>
  </si>
  <si>
    <t>60028900;60016688;60007136</t>
  </si>
  <si>
    <t>Ntontin K.</t>
  </si>
  <si>
    <t>On the Feasibility of Full-Duplex Relaying in Multiple-Antenna Cellular Networks</t>
  </si>
  <si>
    <t>10.1109/TCOMM.2017.2668399</t>
  </si>
  <si>
    <t>2-s2.0-85028030597</t>
  </si>
  <si>
    <t>['results show', 'qods based', 'qciods ),', 'proposed symmetric', 'paired designs', 'main contribution', 'likelihood decoder', 'letter introduces', 'important constraint', 'efficient way', 'decoupled decoding', 'big challenge', 'antenna dimensions']</t>
  </si>
  <si>
    <t>Maximum-likelihood (ML) decoding | orthogonal polarization space time block codes (OSTPBCs) | quaternion orthogonal designs (QODs)</t>
  </si>
  <si>
    <t>Quaternion orthogonal designs (QODs) provide an efficient way of constructing orthogonal space time polarization block codes to achieve larger transmit diversity gains without substantial increase in antenna dimensions. However, their optimal decoding remains a big challenge. This letter introduces an important constraint, which has not been emphasized before, for decoupled decoding of QODs and proposes a generalized low complexity maximum-likelihood decoder for QODs based on symmetric-paired designs. The main contribution of this letter is to explore the benefits of QODs for smaller as well as higher order designs without compromising system performance. Results show that the proposed decoder yields optimal decoupled decoding with remarkably low complexity. This letter also compares the performance of quaternion coordinate interleaved orthogonal designs (QCIODs), which provide full diversity, with proposed symmetric-paired designs and shows that proposed designs significantly outperform QCIODs.</t>
  </si>
  <si>
    <t>1087-1090</t>
  </si>
  <si>
    <t>56730980400;57207448475;36679064300</t>
  </si>
  <si>
    <t>Mushtaq, Erum;Ali, Sajid;Hassan, Syed Ali</t>
  </si>
  <si>
    <t>Mushtaq E.</t>
  </si>
  <si>
    <t>On Low Complexity ML Decoder for Quaternion Orthogonal Designs</t>
  </si>
  <si>
    <t>10.1109/LCOMM.2017.2665538</t>
  </si>
  <si>
    <t>2-s2.0-85028033227</t>
  </si>
  <si>
    <t>['transmission powers', 'pilot contamination', 'neighboring cells', 'marzetta proposed', 'lsfd yields', 'limited cooperation', 'large number', 'interference caused', 'infinite throughput', 'forcing lsfp', 'finite number', 'base stations', 'antennas grows', 'algorithms gives']</t>
  </si>
  <si>
    <t>large scale fading decoding | limited cooperation | Massive MIMO | Pilot contamination</t>
  </si>
  <si>
    <t>A massive MIMO system entails a large number (tens or hundreds) of base station antennas serving a much smaller number of terminals. These systems demonstrate large gains in spectral and energy efficiency compared with the conventional MIMO technology. As the number of antennas grows, the performance of a massive MIMO system gets limited by the interference caused by pilot contamination. Ashikhmin and Marzetta proposed (under the name of Pilot Contamination Precoding) large scale fading precoding (LSFP) and large scale fading decoding (LSFD) based on limited cooperation between base stations. They showed that zero-forcing LSFP and LSFD eliminate pilot contamination entirely and lead to an infinite throughput as the number of antennas grows. In this paper, we focus on the uplink and show that even in the case of a finite number of base station antennas, LSFD yields a very large performance gain. In particular, one of our algorithms gives a more than 140 fold increase in the 5% outage data transmission rate! We show that the performance can be improved further by optimizing the transmission powers of the users. Finally, we present decentralized LSFD that requires limited cooperation only between neighboring cells.</t>
  </si>
  <si>
    <t>2194-2206</t>
  </si>
  <si>
    <t>100734187;60021378;60021378</t>
  </si>
  <si>
    <t>37121469100;7003568945;7003696826</t>
  </si>
  <si>
    <t>Adhikary, Ansuman;Ashikhmin, Alexei;Marzetta, Thomas L.</t>
  </si>
  <si>
    <t>Murray;Hyderabad</t>
  </si>
  <si>
    <t>Nokia Bell Labs;Computer Associates India Pvt. Ltd.</t>
  </si>
  <si>
    <t>60021378;100734187</t>
  </si>
  <si>
    <t>Adhikary A.</t>
  </si>
  <si>
    <t>Uplink Interference Reduction in Large-Scale Antenna Systems</t>
  </si>
  <si>
    <t>10.1109/TCOMM.2017.2662023</t>
  </si>
  <si>
    <t>2-s2.0-85028044091</t>
  </si>
  <si>
    <t>['wireless energy', 'utility functions', 'ulus send', 'ulus ),', 'two phases', 'transmitting information', 'time allocation', 'thus divided', 'sum rate', 'second phase', 'multiple single', 'local optima', 'latter need', 'involved constraints', 'independent information', 'harvested energy', 'harvest energy', 'frequency band', 'following algorithms', 'first phase', 'energy efficiency', 'energy beamforming', 'duplex multiple', 'conveying information', 'convergence guaranteed', 'considered consisting', 'computationally troublesome', 'communication system', 'bs using', 'bs uses', 'bs transmits', 'available antennas']</t>
  </si>
  <si>
    <t>Energy harvesting | full-duplex radios | full-duplex self-interference | transmit beamforming | wireless information and power transfer</t>
  </si>
  <si>
    <t>A communication system is considered consisting of a full-duplex multiple-antenna base station (BS) and multiple single-antenna downlink users (DLUs) and single-antenna uplink users (ULUs), where the latter need to harvest energy for transmitting information to the BS. The communication is thus divided into two phases. In the first phase, the BS uses all available antennas for conveying information to DLUs and wireless energy to ULUs via information and energy beamforming, respectively. In the second phase, ULUs send their independent information to the BS using their harvested energy while the BS transmits the information to the DLUs. In both the phases, the communication is operated at the same time and over the same frequency band. The aim is to maximize the sum rate and energy efficiency under ULU achievable information throughput constraints by jointly optimizing beamforming and time allocation. The utility functions of interest are nonconcave and the involved constraints are nonconvex, so these problems are computationally troublesome. To address them, path-following algorithms are proposed to arrive at least at local optima. The proposed algorithms iteratively improve the objectives with convergence guaranteed. Simulation results demonstrate that they achieve rapid convergence and outperform conventional solutions.</t>
  </si>
  <si>
    <t>2220-2233</t>
  </si>
  <si>
    <t>60014156;60029738;60023932;60014156;60003269</t>
  </si>
  <si>
    <t>7203068846;14009246700;7006933441;7004309619;55665272100</t>
  </si>
  <si>
    <t>Nguyen, Van Dinh;Duong, Trung Q.;Tuan, Hoang Duong;Shin, Oh Soon;Poor, H. Vincent</t>
  </si>
  <si>
    <t>United Kingdom;Australia;South Korea;United States</t>
  </si>
  <si>
    <t>Belfast;Sydney;Seoul;Princeton</t>
  </si>
  <si>
    <t>Queen's University Belfast;University of Technology Sydney;Soongsil University;Princeton University</t>
  </si>
  <si>
    <t>60029738;60023932;60014156;60003269</t>
  </si>
  <si>
    <t>Spectral and Energy Efficiencies in Full-Duplex Wireless Information and Power Transfer</t>
  </si>
  <si>
    <t>10.1109/TCOMM.2017.2665488</t>
  </si>
  <si>
    <t>2-s2.0-85028059136</t>
  </si>
  <si>
    <t>['simulation results', 'sensor nodes', 'scheduling problem', 'reduce remarkably', 'power consumption', 'paper studies', 'implementation cost', 'first introduce', 'different types', 'different status', 'different functions', 'different classes', 'data scheduling', 'data collection', 'data collected', 'bsn ).', 'baseline policies', 'antenna impedance', 'also present']</t>
  </si>
  <si>
    <t>Backscatter communications | MDPs | passive RFID | Q-learning | SARSA with linear function approximation | sensor networks</t>
  </si>
  <si>
    <t>This paper studies the data scheduling and admission control problem for a backscatter sensor network (BSN). In the network, instead of initiating their own transmissions, the sensors can send their data to the gateway just by switching their antenna impedance and reflecting the received RF signals. As such, we can reduce remarkably the complexity, the power consumption, and the implementation cost of sensor nodes. Different sensors may have different functions, and data collected from each sensor may also have a different status, e.g., urgent or normal, and thus we need to take these factors into account. Therefore, in this paper, we first introduce a system model together with a mechanism in order to address the data collection and scheduling problem in the BSN. We then propose an optimization solution using the Markov decision process framework and a reinforcement learning algorithm based on the linear function approximation method, with the aim of finding the optimal data collection policy for the gateway. Through simulation results, we not only show the efficiency of the proposed solution compared with other baseline policies, but also present the analysis for data admission control policy under different classes of sensors as well as different types of data.</t>
  </si>
  <si>
    <t>2062-2077</t>
  </si>
  <si>
    <t>60005510;60005510;60005510;60007511;60071031</t>
  </si>
  <si>
    <t>55939550500;8919714700;56508546500;35476060100;36871115700</t>
  </si>
  <si>
    <t>Hoang, Dinh Thai;Niyato, Dusit;Wang, Ping;Kim, Dong In;Le, Long Bao</t>
  </si>
  <si>
    <t>Canada;South Korea;Singapore</t>
  </si>
  <si>
    <t>Quebec;Seoul;Singapore City</t>
  </si>
  <si>
    <t>Institut National de la Recherche Scientifique;Sungkyunkwan University;Nanyang Technological University</t>
  </si>
  <si>
    <t>60071031;60007511;60005510</t>
  </si>
  <si>
    <t>Hoang D.</t>
  </si>
  <si>
    <t>Optimal Data Scheduling and Admission Control for Backscatter Sensor Networks</t>
  </si>
  <si>
    <t>10.1109/TCOMM.2017.2669981</t>
  </si>
  <si>
    <t>2-s2.0-85028062832</t>
  </si>
  <si>
    <t>['user interference', 'symbol pep', 'proposed scheme', 'numerically compare', 'ntk ).', 'input multiple', 'existing designs', 'encoding complexity', 'correlated channels', 'considered system', 'cancel multi', 'awgn noise', 'analytically show', 'also show', 'achievable rate']</t>
  </si>
  <si>
    <t>Asymptotic analysis | limited feedback | multi-user systems | pairwise error probability</t>
  </si>
  <si>
    <t>We investigate a limited feedback precoder based on symbol pairwise error probability (PEP) for a block-faded K √ó nt downlink multiple-input multiple-output (MIMO) channel. In the considered system, K = ‚åäntŒ±‚åã single-antenna users feedback quantized channel state information to the nt-antenna transmitter using B bits per-transmit-antenna per user. We analytically show that for Œ± &lt;(1/2), B ‚â• 1 and nt ‚Üí ‚àû, both symbol PEP and achievable rate of each of the K downlink users almost surely converge to the symbol PEP and achievable rate of K parallel additive white Gaussian noise (AWGN) channels, respectively. We show that the encoding complexity of the precoder is O(ntK). We also show that if channel coefficients estimated by the user are corrupted by AWGN noise, the symbol PEP and achievable rate of each user almost surely converge to the symbol PEP and achievable rate in a scaled AWGN channel with B&gt;1 and nt ‚Üí ‚àû. For correlated channels, we derive a condition, which enables the proposed precoder almost surely to cancel multi-user interference for large nt values. Finally, we numerically compare the bit error rate, encoding complexity, and per-user achievable rate of the proposed scheme with the existing designs.</t>
  </si>
  <si>
    <t>1956-1971</t>
  </si>
  <si>
    <t>60025757;60021988;60025757</t>
  </si>
  <si>
    <t>36116577100;56585678500;6701470992</t>
  </si>
  <si>
    <t>Dutta, Biswajit;Budhiraja, Rohit;Koilpillai, David R.</t>
  </si>
  <si>
    <t>Chennai;Kanpur</t>
  </si>
  <si>
    <t>Indian Institute of Technology Madras;Indian Institute of Technology Kanpur</t>
  </si>
  <si>
    <t>60025757;60021988</t>
  </si>
  <si>
    <t>Dutta B.</t>
  </si>
  <si>
    <t>Limited-Feedback Low-Encoding Complexity Precoder Design for Downlink of FDD Multi-User Massive MIMO Systems</t>
  </si>
  <si>
    <t>10.1109/TCOMM.2017.2661999</t>
  </si>
  <si>
    <t>2-s2.0-85028072163</t>
  </si>
  <si>
    <t>Lafarge Canada</t>
  </si>
  <si>
    <t>['utilizing discrete', 'proposed solutions', 'previous literature', 'limited set', 'interference powers', 'input multiple', 'hardware costs', 'form expressions', 'effective solutions', 'discrete phases', 'consider downlink', 'complexity algorithm', 'comparable performance', 'based algorithms', 'antenna front', 'analog pss']</t>
  </si>
  <si>
    <t>Constant envelope precoding | digital phase shifter | discrete optimization | massive MIMO | multiuser MIMO</t>
  </si>
  <si>
    <t>We consider downlink of a multiuser massive multiple-input multiple-output (MIMO) system and focus on reducing the hardware costs by using a single common power amplifier and separate phase shifters (PSs) for antenna front-ends. In the previous literature, the use of analog PSs in this setup has been considered. Here, we study the use of practical digital PSs, which only support a limited set of discrete phases. Considering the sum of interference powers as a metric, we formulate the corresponding nonlinear discrete optimization problem and solve for the phases to be used during transmission. We devise a low-complexity algorithm, which employs a trellis structure providing suboptimal, but efficient and effective solutions. We demonstrate via examples that the proposed solutions have comparable performance to conventional analog PS-based algorithms. Furthermore, we prove that by utilizing discrete-phase constant envelope precoding, the interference can be made arbitrarily small by increasing the number of antennas. Therefore, the asymptotic gains promised by massive MIMO systems are preserved. We also obtain closed-form expressions for the rate loss due to errors in the phase and amplitude of the PSs, for both low and high SNR regimes.</t>
  </si>
  <si>
    <t>2011-2021</t>
  </si>
  <si>
    <t>60007751;60007751;60014808</t>
  </si>
  <si>
    <t>55574222836;9335619600;7004018156</t>
  </si>
  <si>
    <t>Kazemi, Mohammad;Aghaeinia, Hassan;Duman, Tolga M.</t>
  </si>
  <si>
    <t>Ankara;Tehran</t>
  </si>
  <si>
    <t>Bilkent √úniversitesi;Amirkabir University of Technology</t>
  </si>
  <si>
    <t>60014808;60007751</t>
  </si>
  <si>
    <t>Kazemi M.</t>
  </si>
  <si>
    <t>Discrete-Phase Constant Envelope Precoding for Massive MIMO Systems</t>
  </si>
  <si>
    <t>10.1109/TCOMM.2017.2667663</t>
  </si>
  <si>
    <t>2-s2.0-85028072483</t>
  </si>
  <si>
    <t>['user receives', 'user load', 'transmission range', 'transfer information', 'reflectfx outperforms', 'paper offers', 'new full', 'new concept', 'named reflectfx', 'exchange data', 'ergodic capacity', 'electromagnetic waves', 'conventional full', 'combatting self', 'carrier waves', 'backscatter modulation', 'avoiding self']</t>
  </si>
  <si>
    <t>backscatter modulation | ergodic capacity | Full-duplex communication | optimization | throughput</t>
  </si>
  <si>
    <t>In this paper, we introduce a new full-duplex wireless communication system, named ReflectFX, that relies on backscatter modulation. This paper offers a new concept for two-way wireless communication: rather than avoiding self-interference as in half-duplex, or combatting self-interference as in conventional full-duplex, nodes will re-use the received interfering radio-carrier waves to transfer information. The electromagnetic waves are modulated and reflected by the same antenna that receives them. We consider two nodes, a base-station and an end-user, that wish to exchange data over a wireless Rayleigh fading channel with additive white Gaussian noise. With ReflectFX, the end-user receives a self-interference free signal. We improve the transmission range of ReflectFX by adding negative resistance to the end-user load. We derive an expression for the overall achievable throughput and ergodic capacity of ReflectFX. Simulation results show that ReflectFX outperforms both conventional full-duplex and half-duplex.</t>
  </si>
  <si>
    <t>2207-2219</t>
  </si>
  <si>
    <t>60027561;60027561</t>
  </si>
  <si>
    <t>6507944700;57189358541</t>
  </si>
  <si>
    <t>Smida, Besma;Khaledian, Seiran</t>
  </si>
  <si>
    <t>Smida B.</t>
  </si>
  <si>
    <t>ReflectFX: In-Band Full-Duplex Wireless Communication by Means of Reflected Power</t>
  </si>
  <si>
    <t>10.1109/TCOMM.2017.2664865</t>
  </si>
  <si>
    <t>2-s2.0-85028084254</t>
  </si>
  <si>
    <t>DP150100903</t>
  </si>
  <si>
    <t>['upper bound', 'time sharing', 'symbol extension', 'side information', 'rmsi configuration', 'rmsi ).', 'remaining one', 'receiver requests', 'private message', 'outer bounds', 'null space', 'messages requested', 'may know', 'input multiple', 'inner bounds', 'first propose', 'dof region', 'common properties', 'capacity region', 'arbitrary number']</t>
  </si>
  <si>
    <t>degrees-of-freedom region | index coding | MIMO broadcast channel | side information</t>
  </si>
  <si>
    <t>We consider the three-receiver Gaussian multiple-input multiple-output broadcast channel with an arbitrary number of antennas at the transmitter and the receivers. We investigate the degrees-of-freedom (DoF) region of the channel when each receiver requests a private message, and may know some of the messages requested by the other receivers as receiver message side information (RMSI). We establish the DoF region of the channel for all 16 possible non-isomorphic RMSI configurations by deriving tight inner and outer bounds on the region. To derive the inner bounds, we first propose a scheme for each RMSI configuration, which exploits both the null space and the side information of the receivers. We then use these schemes in conjunction with time sharing for 15 RMSI configurations, and with time sharing and two-symbol extension for the remaining one. To derive the outer bounds, we construct enhanced versions of the channel for each RMSI configuration, and upper bound their DoF region. After establishing the DoF region, in the case where all the nodes have the same number of antennas, we introduce some common properties of the DoF region, and the capacity region of the index coding problem.</t>
  </si>
  <si>
    <t>2000-2010</t>
  </si>
  <si>
    <t>60010571;60010571;60010571</t>
  </si>
  <si>
    <t>26029360000;16305158200;35509759100</t>
  </si>
  <si>
    <t>Asadi, Behzad;Ong, Lawrence;Johnson, Sarah J.</t>
  </si>
  <si>
    <t>Callaghan</t>
  </si>
  <si>
    <t>The University of Newcastle, Australia</t>
  </si>
  <si>
    <t>Asadi B.</t>
  </si>
  <si>
    <t>The DoF Region of the Three-Receiver Gaussian MIMO Broadcast Channel with Receiver Message Side Information</t>
  </si>
  <si>
    <t>10.1109/TCOMM.2017.2667660</t>
  </si>
  <si>
    <t>2-s2.0-85028089291</t>
  </si>
  <si>
    <t>['switching networks', 'rf chains', 'reduced number', 'possible subset', 'particularly pronounced', 'paper demonstrate', 'massive multiple', 'input multiple', 'explore reduced', 'explicitly show', 'energy efficiency', 'consider partially', 'antenna selection', 'analog hardware', 'also analyze']</t>
  </si>
  <si>
    <t>Antenna selection | energy efficiency | insertion losses | massive MIMO | RF switching matrices</t>
  </si>
  <si>
    <t>In this paper, we explore reduced-connectivity radio frequency (RF) switching networks for reducing the analog hardware complexity and switching power losses in antenna selection (AS) systems. In particular, we analyze different hardware architectures for implementing the RF switching matrices required in AS designs with a reduced number of RF chains. We explicitly show that fully-flexible switching matrices, which facilitate the selection of any possible subset of antennas and attain the maximum theoretical sum rates of AS, present numerous drawbacks such as the introduction of significant insertion losses, particularly pronounced in massive multiple-input multiple-output (MIMO) systems. Since these disadvantages make fully-flexible switching suboptimal in the energy efficiency sense, we further consider partially-connected switching networks as an alternative switching architecture with reduced hardware complexity, which we characterize in this work. In this context, we also analyze the impact of reduced switching connectivity on the analog hardware and digital signal processing of AS schemes that rely on received signal power information. Overall, the analytical and simulation results shown in this paper demonstrate that partially-connected switching maximizes the energy efficiency of massive MIMO systems for a reduced number of RF chains, while fully-flexible switching offers sub-optimal energy efficiency benefits due to its significant switching power losses.</t>
  </si>
  <si>
    <t>2250-2263</t>
  </si>
  <si>
    <t>60022148-60021378;60022148;60021378</t>
  </si>
  <si>
    <t>56349424500;23009493900;8283849600</t>
  </si>
  <si>
    <t>Garcia-Rodriguez, Adrian;Masouros, Christos;Rulikowski, Pawel</t>
  </si>
  <si>
    <t>United Kingdom;United States</t>
  </si>
  <si>
    <t>London;Murray</t>
  </si>
  <si>
    <t>University College London;Nokia Bell Labs</t>
  </si>
  <si>
    <t>60022148;60021378</t>
  </si>
  <si>
    <t>Garcia-Rodriguez A.</t>
  </si>
  <si>
    <t>Reduced Switching Connectivity for Large Scale Antenna Selection</t>
  </si>
  <si>
    <t>10.1109/TCOMM.2017.2669030</t>
  </si>
  <si>
    <t>2-s2.0-85028090995</t>
  </si>
  <si>
    <t>['wireless channel', 'theoretical results', 'service guarantee', 'ras scheme', 'one antenna', 'numerical simulations', 'mimo system', 'input multiple', 'high complexity', 'form solution', 'effective capacity', 'dense environment', 'delay quality', 'communication system', 'channel interference']</t>
  </si>
  <si>
    <t>Antenna selection | Co-channel interference | Delay quality-of-service | Effective capacity | MIMO‚ÄìOSTBC channel | Quality-of-service guarantees</t>
  </si>
  <si>
    <t>In this paper, delay constrained performance of a multiple-input multiple-output (MIMO) communication system in a dense environment with co-channel interference is investigated. We apply orthogonal space-time block coding (OSTBC) at the transmitter, and for alleviating the high complexity and cost of the MIMO system, receive antenna selection (RAS) scheme is employed in the downlink. Here, for simple and cheap mobile handsets, one antenna is chosen at the receiver in each utilization of the channel. Under these assumptions, a maximum constant arrival rate with the delay quality-of-service guarantee in a wireless channel is extracted. We obtain a closed-form solution for the effective capacity of the MIMO‚ÄìOSTBC channel with the RAS scheme in a quasi-static Rayleigh fading conditions and co-channel interference. After all, the numerical simulations are provided and verified the theoretical results.</t>
  </si>
  <si>
    <t>1223-1231</t>
  </si>
  <si>
    <t>Lari, Mohammad</t>
  </si>
  <si>
    <t>Lari M.</t>
  </si>
  <si>
    <t>Effective capacity of receive antenna selection MIMO‚ÄìOSTBC systems in co-channel interference</t>
  </si>
  <si>
    <t>10.1007/s11276-016-1219-x</t>
  </si>
  <si>
    <t>2-s2.0-85028261996</t>
  </si>
  <si>
    <t>GJHS20120621143440025</t>
  </si>
  <si>
    <t>['transmit jointly', 'transmit information', 'time allocation', 'system performance', 'results demonstrate', 'proposed method', 'paper studies', 'independent information', 'harvested energy', 'effectively mitigate', 'dn ).', 'destination node', 'cooperation schemes', 'channel conditions']</t>
  </si>
  <si>
    <t>Cooperative communications | User fairness | Wireless powered communications | Wireless resource allocation</t>
  </si>
  <si>
    <t>This paper studies a novel user cooperation method in a wireless powered cooperative communication network (WPCN) in which a pair of distributed terminal users first harvest wireless energy broadcasted by one energy node and then use the harvested energy to transmit information to a destination node (DN). In particular, the two cooperating users exchange their independent information with each other so as to form a virtual antenna array and transmit jointly to the DN. By allowing the users to share their harvested energy to transmit each other‚Äôs information, the proposed method can effectively mitigate the inherent user unfairness problem in WPCN, where one user may suffer from very low data rate due to poor energy harvesting performance and high data transmission consumptions. Depending on the availability of channel state information at the transmitters, we consider the two users cooperating using either coherent or non-coherent data transmissions. In both cases, we derive the maximum common throughput achieved by the cooperation schemes through optimizing the time allocation on wireless energy transfer, user message exchange, and joint information transmissions in a fixed-length time slot. We also perform numerical analysis to study the impact of channel conditions on the system performance. By comparing with some existing benchmark schemes, our results demonstrate the effectiveness of the proposed user cooperation in a WPCN under different application scenarios.</t>
  </si>
  <si>
    <t>1315-1330</t>
  </si>
  <si>
    <t>60000937;60000937;60000937</t>
  </si>
  <si>
    <t>57214534027;36930053500;56477702300</t>
  </si>
  <si>
    <t>Zhong, Mingquan;Bi, Suzhi;Lin, Xiao Hui</t>
  </si>
  <si>
    <t>Shenzhen University</t>
  </si>
  <si>
    <t>Zhong M.</t>
  </si>
  <si>
    <t>User cooperation for enhanced throughput fairness in wireless powered communication networks</t>
  </si>
  <si>
    <t>10.1007/s11276-016-1401-1</t>
  </si>
  <si>
    <t>2-s2.0-85028279033</t>
  </si>
  <si>
    <t>['successfully developed', 'severe danger', 'rf source', 'radiofrequency appropriate', 'quite complex', 'many factors', 'magnetic field', 'imaging systems', 'excess exposure', 'electromagnetic principles', 'electromagnetic fields', 'electrical field']</t>
  </si>
  <si>
    <t>Antenna | Bloch NMR flow equations | Maxwell's equation | MRI</t>
  </si>
  <si>
    <t>The challenges of modifying the antenna of imaging systems, e.g., MRI, are enormous. The electromagnetic principles for the non-ionizing radiation technique to view internal structures in the human body depend on many factors such as the ratings of the magnetic field, computer, digitizer, RF source, and electrical field. An incorporation of the Bloch NMR flow equation alongside the electromagnetic principles is quite complex. However, the modality was successfully developed to predict the radiofrequency appropriate for the successful imaging session. It was observed that the patient is currently under severe danger of excess exposure to electromagnetic fields.</t>
  </si>
  <si>
    <t>726-730</t>
  </si>
  <si>
    <t>Annals of Tropical Medicine and Public Health</t>
  </si>
  <si>
    <t>60103980;60103980</t>
  </si>
  <si>
    <t>55935714300;57211047073</t>
  </si>
  <si>
    <t>Emetere, M. E.;Sanni, Samuel Eshorame</t>
  </si>
  <si>
    <t>Emetere M.</t>
  </si>
  <si>
    <t>The challenges of antenna modification in medical practice: The MRI Machine</t>
  </si>
  <si>
    <t>10.4103/ATMPH.ATMPH_558_16</t>
  </si>
  <si>
    <t>2-s2.0-85028464194</t>
  </si>
  <si>
    <t>LR15F010001</t>
  </si>
  <si>
    <t>['user using', 'time split', 'system performance', 'suboptimal designs', 'significantly improve', 'relay assists', 'paper suggest', 'information transmission', 'harvested power', 'form expressions', 'energy towards', 'diversity order', 'computational complexity', 'comparison purposes', 'average throughput', 'ap directs', 'antenna user', 'antenna relay', 'also studied', 'also present']</t>
  </si>
  <si>
    <t>Beamforming | diversity | multi-antenna | relay | wireless powered communications</t>
  </si>
  <si>
    <t>In this paper, we consider a three-node cooperative wireless powered communication system consisting of a multi-antenna hybrid access point (H-AP) and a single-antenna relay and a single-antenna user. The energy constrained relay and user first harvest energy in the downlink and then the relay assists the user using the harvested power for information transmission in the uplink. The optimal energy beamforming vector and the time split between harvest and cooperation are investigated. To reduce the computational complexity, suboptimal designs are also studied, where closed-form expressions are derived for the energy beamforming vector and the time split. For comparison purposes, we also present a detailed performance analysis in terms of the achievable outage probability and the average throughput of an intuitive energy beamforming scheme, where the H-AP directs all the energy towards the user. The findings of the paper suggest that implementing multiple antennas at the H-AP can significantly improve the system performance, and the closed-form suboptimal energy beamforming vector and time split yields near optimal performance. Also, for the intuitive beamforming scheme, a diversity order of N+1/2 can be achieved, where N is the number of antennas at the H-AP.</t>
  </si>
  <si>
    <t>3267-3281</t>
  </si>
  <si>
    <t>60003970;60003970-60008919;60071082;60000891;60003970</t>
  </si>
  <si>
    <t>57193651890;23398998300;56004339300;16176882900;55701343800</t>
  </si>
  <si>
    <t>Liang, Han;Zhong, Caijun;Suraweera, Himal A.;Zheng, Gan;Zhang, Zhaoyang</t>
  </si>
  <si>
    <t>Sri Lanka;China;China;United Kingdom</t>
  </si>
  <si>
    <t>Peradeniya;Guilin;Hangzhou;Loughborough</t>
  </si>
  <si>
    <t>University of Peradeniya;Guilin University of Electronic Technology;Zhejiang University;Loughborough University</t>
  </si>
  <si>
    <t>60071082;60008919;60003970;60000891</t>
  </si>
  <si>
    <t>Optimization and Analysis of Wireless Powered Multi-Antenna Cooperative Systems</t>
  </si>
  <si>
    <t>10.1109/TWC.2017.2679005</t>
  </si>
  <si>
    <t>2-s2.0-85028693838</t>
  </si>
  <si>
    <t>['wpm problem', 'wmmse method', 'weighted l1', 'users selected', 'user side', 'two stages', 'tucker conditions', 'stage ii', 'solution obtained', 'rate requirements', 'rapid convergence', 'proposed algorithms', 'proposed algorithm', 'precoding matrices', 'precoder matrices', 'original problem', 'optimization problem', 'optimal performance', 'nearby rrhs', 'multiple antennas', 'largest subset', 'feasible users', 'conflicting constraints', 'complexity algorithm', 'achieve near']</t>
  </si>
  <si>
    <t>Cloud radio access network (C-RAN) | green communications | MIMO systems | user selection | user-centric network</t>
  </si>
  <si>
    <t>This paper jointly optimizes the precoding matrices and the set of active remote radio heads (RRHs) to minimize the network power consumption for a user-centric cloud radio access network, where both the RRHs and users have multiple antennas and each user is served by its nearby RRHs. Both users' rate requirements and per-RRH power constraints are considered. Due to these conflicting constraints, this optimization problem may be infeasible. In this paper, we propose to solve this problem in two stages. In Stage I, a low-complexity user selection algorithm is proposed to find the largest subset of feasible users. In Stage II, a low-complexity algorithm is proposed to solve the optimization problem with the users selected from Stage I. Specifically, the re-weighted l1-norm minimization method is used to transform the original problem with non-smooth objective function into a series of weighted power minimization (WPM) problems, each of which can be solved by the weighted minimum mean square error (WMMSE) method. The solution obtained by the WMMSE method is proved to satisfy the Karush-Kuhn-Tucker conditions of the WPM problem. Moreover, a low-complexity algorithm based on Newton's method and the gradient descent method is developed to update the precoder matrices in each iteration of the WMMSE method. Simulation results demonstrate the rapid convergence of the proposed algorithms and the benefits of equipping multiple antennas at the user side. Moreover, the proposed algorithm is shown to achieve near-optimal performance in terms of NPC.</t>
  </si>
  <si>
    <t>2891-2906</t>
  </si>
  <si>
    <t>60022109;60010818;60010818;60010818</t>
  </si>
  <si>
    <t>57216130560;35106456700;7006386088;11439898400</t>
  </si>
  <si>
    <t>Pan, Cunhua;Zhu, Huiling;Gomes, Nathan J.;Wang, Jiangzhou</t>
  </si>
  <si>
    <t>Queen Mary University of London;University of Kent</t>
  </si>
  <si>
    <t>60022109;60010818</t>
  </si>
  <si>
    <t>Pan C.</t>
  </si>
  <si>
    <t>Joint Precoding and RRH Selection for User-Centric Green MIMO C-RAN</t>
  </si>
  <si>
    <t>10.1109/TWC.2017.2671358</t>
  </si>
  <si>
    <t>2-s2.0-85028699258</t>
  </si>
  <si>
    <t>['sinr coverage', 'reused pilots', 'results show', 'requires training', 'prior work', 'orthogonal pilots', 'new metric', 'mobile users', 'mmwave systems', 'millimeter wave', 'may impact', 'employed beams', 'effective rate', 'developed based', 'designing beamforming', 'combining vectors', 'beam training', 'beam sweeping', 'beam association', 'association overhead']</t>
  </si>
  <si>
    <t>beam association | initial access | Millimeter wave cellular systems | stochastic geometry</t>
  </si>
  <si>
    <t>Enabling the high data rates of millimeter wave (mmWave) cellular systems requires deploying large antenna arrays at both the basestations and mobile users. Prior work on coverage and rate of mmWave cellular networks focused on the case when basestations and mobile beamforming vectors are predesigned for maximum beamforming gains. Designing beamforming/combining vectors, though, requires training, which may impact both the SINR coverage and rate of mmWave systems. This paper evaluates mmWave cellular network performance while accounting for the beam training/association overhead. First, a model for the initial beam association is developed based on beam sweeping and downlink control pilot reuse. To incorporate the impact of beam training, a new metric, called the effective reliable rate, is defined and adopted. Using stochastic geometry, the effective rate of mmWave cellular networks is derived for two special cases: near-orthogonal pilots and full pilot reuse. Analytical and simulation results provide insights into the answers of two important questions. First, what is the impact of beam association on mmWave network performance? Then, should orthogonal or reused pilots be employed? The results show that unless the employed beams are very wide, initial beam training with full pilot reuse is nearly as good as perfect beam alignment.</t>
  </si>
  <si>
    <t>2807-2821</t>
  </si>
  <si>
    <t>60013372;60119448;60119448;60119448;60013372</t>
  </si>
  <si>
    <t>56364922500;36787619300;57212184214;55973381400;55934670700</t>
  </si>
  <si>
    <t>Alkhateeb, Ahmed;Nam, Young Han;Rahman, Md Saifur;Zhang, Jianzhong;Heath, Robert W.</t>
  </si>
  <si>
    <t>Mountain View;Austin</t>
  </si>
  <si>
    <t>Samsung Research America;The University of Texas at Austin</t>
  </si>
  <si>
    <t>60119448;60013372</t>
  </si>
  <si>
    <t>Alkhateeb A.</t>
  </si>
  <si>
    <t>Initial Beam Association in Millimeter Wave Cellular Systems: Analysis and Design Insights</t>
  </si>
  <si>
    <t>10.1109/TWC.2017.2666806</t>
  </si>
  <si>
    <t>2-s2.0-85028703511</t>
  </si>
  <si>
    <t>['training overhead', 'svd beamforming', 'spatial sparsity', 'simulations demonstrate', 'rf chains', 'radio frequency', 'proposed schemes', 'mmw channels', 'millimeter wave', 'limited number', 'lanczos iteration', 'input multiple', 'gradually approach', 'formidable challenge', 'far smaller', 'cost limitation', 'conventionally required', 'channel reciprocity', 'channel estimation', 'antenna elements']</t>
  </si>
  <si>
    <t>Beamforming | Lanczos iteration | millimeter wave (MMW) | multiple-input multiple-output (MIMO) | power iteration | singular value decomposition (SVD)</t>
  </si>
  <si>
    <t>To realize high beamforming gain and thus sufficient link budget, millimeter wave (MMW) multiple-input multiple-output (MIMO) systems employ large antenna arrays at both the transmitter and receiver. However, due to the power and cost limitation, only a limited number of radio frequency (RF) chains are available for MMW antenna arrays. In other words, the number of RF chains is far smaller than that of antenna elements. This MMW MIMO setup poses a formidable challenge for channel estimation, which is conventionally required to realize the optimal singular value decomposition (SVD) beamforming. To circumvent the formidable channel estimation, this paper proposes two iterative antenna training schemes for the SVD beamforming in MMW MIMO systems. Relying on the channel reciprocity in time division duplex, the proposed schemes employ power iteration and Lanczos iteration, respectively, to gradually approach the SVD beamforming. During iterations, we only need to estimate several channel-related vectors instead of the MIMO channel matrix. Thanks to the spatial sparsity in MMW channels, the training overheads required by the proposed schemes are moderate. Simulations demonstrate that the proposed schemes outperform the counterpart in terms of performance and training overhead, and can achieve the performance very close to that of the perfect SVD beamforming.</t>
  </si>
  <si>
    <t>3385-3400</t>
  </si>
  <si>
    <t>55550938200;57189357065;35240242100</t>
  </si>
  <si>
    <t>Cheng, Xiantao;Lou, Niannian;Li, Shaoqian</t>
  </si>
  <si>
    <t>Spatially Sparse Beamforming Training for Millimeter Wave MIMO Systems</t>
  </si>
  <si>
    <t>10.1109/TWC.2017.2682167</t>
  </si>
  <si>
    <t>2-s2.0-85028707458</t>
  </si>
  <si>
    <t>['wider speed', 'vice versa', 'transmit signal', 'transmit antennas', 'superimposed pilot', 'sp outperforms', 'snr ranges', 'slow fading', 'overlays pilot', 'orthogonal pilot', 'noise ratio', 'mimo dimension', 'input multiple', 'high signal', 'full utilization', 'fading speed', 'estimation quality', 'data transmission', 'data symbols', 'channel estimation', 'antenna factors']</t>
  </si>
  <si>
    <t>Achievable rates | Doppler frequency | generalized mutual information | MIMO | multiple antennas | orthogonal pilots | pilot-aided channel estimation | superimposed pilots</t>
  </si>
  <si>
    <t>This paper considers channel estimation for multiple-input multiple-output (MIMO) channels and revisits two competing concepts of including training data into the transmit signal, namely, orthogonal pilot (OP) that periodically transmits alternating pilot-data symbols, and superimposed pilot (SP) that overlays pilot-data symbols over time. We investigate rates achievable by both schemes when the channel undergoes time-selective bandlimited fading and analyze their behaviors with respect to the MIMO dimension and fading speed. By incorporating the multiple-antenna factors, we demonstrate that the widely known trend in which the OP is superior to the SP in the regimes of high signal-to-noise ratio (SNR) and slow fading, and vice versa, does not hold in general. As the number of transmit antennas (nt) increases, the range of operable fading speeds for the OP is significantly narrowed due to limited time resources for channel estimation and insufficient fading samples, which results in the SP being competitive in wider speed and SNR ranges. For a sufficiently small nt, we demonstrate that as the fading variation becomes slower, the estimation quality for the SP can be superior to that for the OP. In this case, the SP outperforms the OP in the slow-fading regime due to full utilization of time for data transmission.</t>
  </si>
  <si>
    <t>2776-2789</t>
  </si>
  <si>
    <t>60004407;60015815</t>
  </si>
  <si>
    <t>24330878400;6603945720</t>
  </si>
  <si>
    <t>Asyhari, A. Taufiq;Ten Brink, Stephan</t>
  </si>
  <si>
    <t>Germany;United Kingdom</t>
  </si>
  <si>
    <t>Stuttgart;Cranfield</t>
  </si>
  <si>
    <t>Universit√§t Stuttgart;Cranfield University</t>
  </si>
  <si>
    <t>60015815;60004407</t>
  </si>
  <si>
    <t>Asyhari A.T.</t>
  </si>
  <si>
    <t>Orthogonal or Superimposed Pilots? A Rate-Efficient Channel Estimation Strategy for Stationary MIMO Fading Channels</t>
  </si>
  <si>
    <t>10.1109/TWC.2017.2665467</t>
  </si>
  <si>
    <t>2-s2.0-85028709291</t>
  </si>
  <si>
    <t>Natural Science Foundation of Beijing Municipality</t>
  </si>
  <si>
    <t>2014AA01A704</t>
  </si>
  <si>
    <t>['uniformly distributed', 'structured non', 'standard ura', 'spectral efficiency', 'solved efficiently', 'single parameter', 'practical means', 'positioning function', 'parameter optimization', 'nura ),', 'nonuniform distribution', 'motivates us', 'mimo systems', 'mimo system', 'low resolution', 'input multiple', 'first introduce', 'elevation domain', 'dimensional multiple', 'considerably lower', 'base station', 'antenna elements', 'angle domain', 'achievable performance']</t>
  </si>
  <si>
    <t>azimuth domain | discrete angle resolution | elevation domain | Full-dimension multiple-input multiple-output | Kronecker-product | non-uniformly spaced rectangular antenna array | spectral efficiency</t>
  </si>
  <si>
    <t>Full-dimensional multiple-input multiple-output (FD-MIMO) systems, whereby each base station is equipped with a uniformly spaced rectangular antenna array (URA), provides a practical means of realizing massive MIMO systems. However, the spectral efficiency of URA is considerably lower than that of its uniformly spaced linear array counterpart having the same number of antenna elements. In this paper, we first introduce a discrete angular resolution metric for quantifying the low resolution of URA in the antenna-elevation domain. This motivates us to propose a novel antenna device design, referred to as the structured non-uniformly spaced rectangular array (NURA), in which the antenna elements are non-uniformly distributed in the elevation-angle domain. Specifically, we conceive a structured NURA device for which the nonuniform distribution of the elevation-domain antenna elements is controlled by a single parameter. The design of the optimally structured NURA for the given nonlinear antenna-element-positioning function then becomes a single-parameter optimization, namely, that of maximizing the spectral efficiency of the FD-MIMO system, which can be solved efficiently. Our simulation results demonstrate that our structured NURA design significantly outperforms the standard URA in terms of achievable spectral efficiency. Our proposed structured NURA design therefore offers an effective practical framework for enhancing the achievable performance of FD-MIMO systems.</t>
  </si>
  <si>
    <t>3252-3266</t>
  </si>
  <si>
    <t>60025278;60025278;112944308;60025225-60004582;60025225</t>
  </si>
  <si>
    <t>55192299100;36092062800;18039013100;55733364300;36043733600</t>
  </si>
  <si>
    <t>Liu, Wendong;Wang, Zhaocheng;Sun, Chen;Chen, Sheng;Hanzo, Lajos</t>
  </si>
  <si>
    <t>China;United Kingdom;Saudi Arabia;China</t>
  </si>
  <si>
    <t>Beijing;Southampton;Jeddah;Beijing</t>
  </si>
  <si>
    <t>Tsinghua University;University of Southampton;King Abdulaziz University;Sony China Research Laboratory</t>
  </si>
  <si>
    <t>60025278;60025225;60004582;112944308</t>
  </si>
  <si>
    <t>Structured Non-Uniformly Spaced Rectangular Antenna Array Design for FD-MIMO Systems</t>
  </si>
  <si>
    <t>10.1109/TWC.2017.2678998</t>
  </si>
  <si>
    <t>2-s2.0-85028711426</t>
  </si>
  <si>
    <t>['weighted pf', 'wbscs ).', 'wbsc hetnets', 'uniform pf', 'study catalogs', 'sbsc hetnets', 'learning experiences', 'heterogeneous networks', 'enhancements made', 'directional antennas', 'aware pf']</t>
  </si>
  <si>
    <t>directional antennas | heterogeneous network (HetNet) | LTE | QoS-aware PF | relay | self backhauled small cell (SBSC) | self interference cancellation (sIC) | uniform PF | weighted PF | wired backhaul small cell (WBSC)</t>
  </si>
  <si>
    <t>We compare the performance of heterogeneous networks (HetNets) with self backhauled small cells (SBSCs) relative to those with wired backhaul based small cells (WBSCs). The comparisons are made for a variety of SBSC based HetNets including: 1) when the HetNets employ omni antennas at the SBSCs and Uniform PF at the macro; 2) with directional antennas at the SBSCs and uniform PF at the macro; 3) with directional antennas at the SBSCs and weighted PF at the macro; and 4) with Directional antennas at the SBSCs and QoS-aware PF at the macro. The study catalogs our learning experiences with SBSC HetNets, leading the reader through the sequence of enhancements made to improve the performance of SBSC HetNets relative to WBSC HetNets.</t>
  </si>
  <si>
    <t>3102-3110</t>
  </si>
  <si>
    <t>60026638;113196296;60026638;60026638</t>
  </si>
  <si>
    <t>7202479114;57209815043;35189424700;7103140569</t>
  </si>
  <si>
    <t>Andrews, Matthew;Ghosh, Arunabha;Pupala, Rahul N.;Vasudevan, Subramanian</t>
  </si>
  <si>
    <t>Espoo;Austin</t>
  </si>
  <si>
    <t>Nokia Corporation;ATandT Labs</t>
  </si>
  <si>
    <t>60026638;113196296</t>
  </si>
  <si>
    <t>Andrews M.</t>
  </si>
  <si>
    <t>Performance Evaluation of Self Backhauled Small Cell Heterogeneous Networks</t>
  </si>
  <si>
    <t>10.1109/TWC.2017.2675400</t>
  </si>
  <si>
    <t>2-s2.0-85028717612</t>
  </si>
  <si>
    <t>EP/N015312/1</t>
  </si>
  <si>
    <t>['uplink performance', 'ul decoupling', 'ues ).', 'tiers increases', 'stochastic geometry', 'rate performance', 'linear receiver', 'interference ratio', 'gain provided', 'decoupled association', 'coverage probability', 'beamforming gain', 'antenna bss']</t>
  </si>
  <si>
    <t>heterogeneous networks | maximal ratio combining | multiple antennas | Stochastic geometry | uplink analysis</t>
  </si>
  <si>
    <t>In order to improve the uplink performance of future cellular networks, the idea to decouple the downlink (DL) and uplink (UL) association has recently been shown to provide significant gain in terms of both coverage and rate performance. However, all the works are limited to a single input single output (SISO) network. Therefore, to study the gain provided by the DL and UL decoupling in multi-antenna base stations (BSs) setup, we study a two tier heterogeneous network consisting of multi-antenna BSs, and single antenna user equipments (UEs). We use maximal ratio combining (MRC) as a linear receiver at the BSs and tools from stochastic geometry, and we derive tractable expressions for both signal-to-interference ratio (SIR) coverage probability and rate coverage probability. We observe that as the disparity in the beamforming gain of both tiers increases, the gain in terms of SIR coverage probability provided by the decoupled association over non-decoupled association decreases. We further observe that when there is asymmetry in the number of antennas of both tiers, then we need further biasing toward femto-tier on the top of decoupled association to balance the load and get optimal rate coverage probability.</t>
  </si>
  <si>
    <t>2760-2775</t>
  </si>
  <si>
    <t>60015150;60103941;60015150</t>
  </si>
  <si>
    <t>55866208700;56829755700;6602876632</t>
  </si>
  <si>
    <t>Bacha, Mudasar;Wu, Yueping;Clerckx, Bruno</t>
  </si>
  <si>
    <t>Hong Kong;London</t>
  </si>
  <si>
    <t>Hong Kong Applied Science and Technology Research Institute;Imperial College London</t>
  </si>
  <si>
    <t>60103941;60015150</t>
  </si>
  <si>
    <t>Bacha M.</t>
  </si>
  <si>
    <t>Downlink and Uplink Decoupling in Two-Tier Heterogeneous Networks with Multi- Antenna Base Stations</t>
  </si>
  <si>
    <t>10.1109/TWC.2017.2665466</t>
  </si>
  <si>
    <t>2-s2.0-85028718255</t>
  </si>
  <si>
    <t>TEC2014-56483-R</t>
  </si>
  <si>
    <t>['voronoi regions', 'uniform constellations', 'squared shape', 'soft fixed', 'snr performance', 'sfsd demappers', 'sfsd ),', 'quantization step', 'q components', 'provide robustness', 'nucs keep', 'nucs break', 'nucs based', 'known sub', 'input multiple', 'impending problem', 'grows exponentially', 'efficient solution', 'constellation order', 'complexity implications', 'also analyzed']</t>
  </si>
  <si>
    <t>ATSC 3.0 | MIMO | non-uniform constellations | sphere decoder | successive interference cancellation</t>
  </si>
  <si>
    <t>Non-uniform constellations (NUCs) have been introduced to improve the performance of quadrature amplitude modulation constellations. 1D-NUCs keep the squared shape, while 2D-NUCs break that constraint to provide robustness. An impending problem with multiple-input multiple-output (MIMO) is the optimum demapping complexity, which grows exponentially with the number of antennas and the constellation order. Some well-known sub-optimum MIMO demappers, such as soft fixed-complexity sphere decoders (SFSD), can reduce that complexity. However, SFSD demappers do not work with the 2D-NUCs, since they perform a quantization step in separated I/Q components. In this letter, we provide an efficient solution for the 2D-NUCs based on Voronoi regions. Both complexity implications and SNR performance are also analyzed.</t>
  </si>
  <si>
    <t>1015-1018</t>
  </si>
  <si>
    <t>60117547;60117547;60117547-60103907;60117547</t>
  </si>
  <si>
    <t>57188688467;56478340400;48361635300;55883775800</t>
  </si>
  <si>
    <t>Barjau, Carlos;Fuentes, Manuel;Shitomi, Takuya;G√≥mez-Barquero, David</t>
  </si>
  <si>
    <t>Spain;Japan</t>
  </si>
  <si>
    <t>Valencia;Tokyo</t>
  </si>
  <si>
    <t>Instituto de Telecomunicaciones y Aplicaciones Multimedia;Nippon Hoso Kyokai</t>
  </si>
  <si>
    <t>60117547;60103907</t>
  </si>
  <si>
    <t>Barjau C.</t>
  </si>
  <si>
    <t>MIMO Sphere Decoding with Successive Interference Cancellation for Two-Dimensional Non-Uniform Constellations</t>
  </si>
  <si>
    <t>10.1109/LCOMM.2017.2653775</t>
  </si>
  <si>
    <t>2-s2.0-85028722224</t>
  </si>
  <si>
    <t>['reliable communication', 'real measurements', 'perform beamforming', 'paper presents', 'one direction', 'novel method', 'negative nature', 'measurements used', 'measurements required', 'large number', 'challenging due', 'attractive candidate', 'analog beamforming', '28 ghz', '10 ghz']</t>
  </si>
  <si>
    <t>5G | cellular systems | low-rank | Millimeter wave radio | spatial channel estimation</t>
  </si>
  <si>
    <t>The tremendous bandwidth available in the millimeter wave frequencies above 10 GHz have made these bands an attractive candidate for next-generation cellular systems. However, reliable communication at these frequencies depends critically on beamforming with very high-dimensional antenna arrays. Estimating the channel sufficiently accurately to perform beamforming can be challenging due to both low coherence time and a large number of antennas. Also, the measurements used for channel estimation may need to be made with analog beamforming, where the receiver can 'look' in only one direction at a time. This paper presents a novel method for estimation of the receive-side spatial covariance matrix of a channel from a sequence of power measurements made in different angular directions. It is shown that maximum likelihood estimation of the covariance matrix reduces to a non-negative matrix completion problem. We show that the non-negative nature of the covariance matrix reduces the number of measurements required when the matrix is low-rank. The fast iterative methods are presented to solve the problem. Simulations are presented for both single-path and multi-path channels using models derived from real measurements in New York City at 28 GHz.</t>
  </si>
  <si>
    <t>2748-2759</t>
  </si>
  <si>
    <t>60108318;60108318;60108318</t>
  </si>
  <si>
    <t>56811409200;7006269762;7006091503</t>
  </si>
  <si>
    <t>Eliasi, Parisa A.;Rangan, Sundeep;Rappaport, Theodore S.</t>
  </si>
  <si>
    <t>NYU Tandon School of Engineering</t>
  </si>
  <si>
    <t>Eliasi P.A.</t>
  </si>
  <si>
    <t>Low-Rank Spatial Channel Estimation for Millimeter Wave Cellular Systems</t>
  </si>
  <si>
    <t>10.1109/TWC.2017.2662687</t>
  </si>
  <si>
    <t>2-s2.0-85028724347</t>
  </si>
  <si>
    <t>142-02-00043</t>
  </si>
  <si>
    <t>['weighted max', 'vice versa', 'users within', 'transformed versions', 'semidefinite relaxation', 'sdr complexity', 'qos problem', 'proposed solutions', 'numerical results', 'novel duality', 'n6 ),', 'n antennas', 'multiple co', 'min fairness', 'make comparisons', 'existing solutions', 'existing alternatives', 'distinct messages', 'different groups', 'common message', 'channel groups', 'called quality', 'bs ).', 'based methods', 'base station']</t>
  </si>
  <si>
    <t>computational complexity | large-scale antenna systems | massive MIMO multicasting | Physical layer multicasting</t>
  </si>
  <si>
    <t>In this paper, we study the physical layer multicasting to multiple co-channel groups in large-scale antenna systems. The users within each group are interested in a common message and different groups have distinct messages. In particular, we aim at designing the precoding vectors solving the so-called quality of service (QoS) and weighted max-min fairness (MMF) problems, assuming that the channel state information is available at the base station (BS). To solve both problems, the baseline approach exploits the semidefinite relaxation (SDR) technique. Considering a BS with N antennas, the SDR complexity is more than O(N6), which prevents its application in large-scale antenna systems. To overcome this issue, we present two new classes of algorithms that, not only have significantly lower computational complexity than existing solutions, but also largely outperform the SDR-based methods. Moreover, we present a novel duality between transformed versions of the QoS and the weighted MMF problems. The duality explicitly determines the solution to the weighted MMF problem given the solution to the QoS problem, and vice versa. Numerical results are used to validate the effectiveness of the proposed solutions and to make comparisons with existing alternatives under different operating conditions.</t>
  </si>
  <si>
    <t>2963-2975</t>
  </si>
  <si>
    <t>60104290;60028868-60106050;60106017;60104290</t>
  </si>
  <si>
    <t>56585380900;6602643889;34869367400;24473792300</t>
  </si>
  <si>
    <t>Sadeghi, Meysam;Sanguinetti, Luca;Couillet, Romain;Yuen, Chau</t>
  </si>
  <si>
    <t>France;France;Singapore;Italy</t>
  </si>
  <si>
    <t>Gif-sur-Yvette;Saint-Aubin;;Pisa</t>
  </si>
  <si>
    <t>Large Networks and Systems Group;Universite Paris-Saclay;Singapore University of Technology and Design;Universit√† di Pisa</t>
  </si>
  <si>
    <t>60106050;60106017;60104290;60028868</t>
  </si>
  <si>
    <t>Sadeghi M.</t>
  </si>
  <si>
    <t>Reducing the Computational Complexity of Multicasting in Large-Scale Antenna Systems</t>
  </si>
  <si>
    <t>10.1109/TWC.2017.2672751</t>
  </si>
  <si>
    <t>2-s2.0-85028724376</t>
  </si>
  <si>
    <t>106112016CDJXY500003</t>
  </si>
  <si>
    <t>['x channel', 'user multiple', 'two space', 'two schemes', 'symbolic elimination', 'sum degrees', 'new sum', 'mutually complementary', 'interference regeneration', 'input multiple', 'dofs achieved', 'delayed csit', 'csit ),', 'csi available', 'achieved sum']</t>
  </si>
  <si>
    <t>alternating CSIT | Degrees of freedom | interference regeneration | MIMO X channel | symbolic elimination</t>
  </si>
  <si>
    <t>In this letter, we consider the sum degrees of freedom (sum-DoFs) of the two-user multiple-input multiple-output (MIMO) X channel with alternating channel state information (CSI) at the transmitters (CSIT), which implies that the CSI available to the transmitters is distributed. Two space-time interference alignment schemes are proposed for the same channel, which possess novel ingredients, namely, interference regeneration and symbolic elimination. The new sum-DoFs achieved by these two schemes are mutually complementary over different antenna configurations. Moreover, the achieved sum-DoFs for certain antenna configurations are greater than the best known sum-DoFs in the literature with delayed CSIT.</t>
  </si>
  <si>
    <t>60023380;60023380;60023380</t>
  </si>
  <si>
    <t>57191867406;7402351100;56313508600</t>
  </si>
  <si>
    <t>Ying, Tengda;Feng, Wenjiang;Liu, Guoling</t>
  </si>
  <si>
    <t>Chongqing University</t>
  </si>
  <si>
    <t>Space-Time Interference Alignment: DoF of Two-User MIMO X Channel with Alternating CSIT</t>
  </si>
  <si>
    <t>10.1109/LCOMM.2017.2654340</t>
  </si>
  <si>
    <t>2-s2.0-85028728944</t>
  </si>
  <si>
    <t>['work indicates', 'use orbital', 'two approaches', 'simultaneously utilized', 'simultaneous transmission', 'signal processing', 'receiver antennae', 'performance enhancement', 'oam multiplexing', 'multiplexing techniques', 'minimize inter', 'mimo processing', 'link distance', 'error rates', 'enable efficient', 'employing multiple', 'common approach', 'channel crosstalk', 'also simulate', '8 meters', '16 gbit']</t>
  </si>
  <si>
    <t>Millimeter-wave communications | multiple-input multiple output system | orbital angular momentum | spatial multiplexing</t>
  </si>
  <si>
    <t>Line-of-sight wireless communications can benefit from the simultaneous transmission of multiple independent data streams through the same medium in order to increase system capacity. A common approach is to use conventional spatial multiplexing with spatially separated transmitter/receiver antennae, for which inter-channel crosstalk is reduced by employing multiple-input-multiple-output (MIMO) signal processing at the receivers. Another fairly recent approach to transmitting multiple data streams is to use orbital-angular-momentum (OAM) multiplexing, which employs the orthogonality among OAM beams to minimize inter-channel crosstalk and enable efficient (de)multiplexing. In this paper, we explore the potential of utilizing both of these multiplexing techniques to provide system design flexibility and performance enhancement. We demonstrate a 16 Gbit/s millimeter-wave link using OAM multiplexing combined with conventional spatial multiplexing over a short link distance of 1.8 meters (shorter than Rayleigh distance). Specifically, we implement a spatial multiplexing system with a 2 √ó 2 antenna aperture architecture, in which each transmitter aperture contains two multiplexed 4 Gbit/s data-carrying OAM beams. A MIMO-based signal processing is used at the receiver to mitigate channel interference. Our experimental results show performance improvements for all channels after MIMO processing, with bit-error rates of each channel below the forward error correction limit of 3.8 √ó 10-3. We also simulate the capacity for both the 4 √ó 4 MIMO system and the 2 √ó 2 MIMO with OAM multiplexing. Our work indicates that OAM multiplexing and conventional spatial multiplexing can be simultaneously utilized to provide design flexibility. The combination of these two approaches can potentially enhance system capacity given a fixed aperture area of the transmitter/receiver (when the link distance is within a few Rayleigh distances).</t>
  </si>
  <si>
    <t>3151-3161</t>
  </si>
  <si>
    <t>60029311;60029311;60029311;60029311;60029311;60029311;60029311;60029311;60029311;60005465;60011604;60029311;60005681;60029311</t>
  </si>
  <si>
    <t>57190270547;55816285100;55811556800;55716545200;56115020300;55507948000;55929142400;55627092800;56680725400;15125101700;7004399543;7006594890;7005189122;36050889800</t>
  </si>
  <si>
    <t>Ren, Yongxiong;Li, Long;Xie, Guodong;Yan, Yan;Cao, Yinwen;Huang, Hao;Ahmed, Nisar;Zhao, Zhe;Liao, Peicheng;Zhang, Chongfu;Caire, Giuseppe;Molisch, Andreas F.;Tur, Moshe;Willner, Alan E.</t>
  </si>
  <si>
    <t>United States;Germany;Israel;China</t>
  </si>
  <si>
    <t>Los Angeles;Berlin;Tel Aviv-Yafo;Chengdu</t>
  </si>
  <si>
    <t>University of Southern California;Technical University of Berlin;Tel Aviv University;University of Electronic Science and Technology of China</t>
  </si>
  <si>
    <t>60029311;60011604;60005681;60005465</t>
  </si>
  <si>
    <t>Ren Y.</t>
  </si>
  <si>
    <t>Line-of-Sight Millimeter-Wave Communications Using Orbital Angular Momentum Multiplexing Combined with Conventional Spatial Multiplexing</t>
  </si>
  <si>
    <t>10.1109/TWC.2017.2675885</t>
  </si>
  <si>
    <t>2-s2.0-85028729831</t>
  </si>
  <si>
    <t>BCXJ15-03</t>
  </si>
  <si>
    <t>['small region', 'simulation results', 'receive snapshots', 'rao bound', 'proposed studies', 'large amount', 'high accuracy', 'estimation algorithms', 'could achieve', 'conventional direction', 'also suffer']</t>
  </si>
  <si>
    <t>Direction-of-arrival (DOA) | fast Fourier transform (FFT) | phase rotation | single snapshot</t>
  </si>
  <si>
    <t>The conventional direction of arrival (DOA) estimation algorithms, e.g., MUSIC, root-MUSIC, and ESPRIT, may not be effective when applying to massive antenna array configuration, because they not only require a large amount of receive snapshots but also suffer from forbiddingly high computational complexity. In this letter, we propose a low-complex DOA estimation algorithm for massive uniform linear array. We first obtain coarse initial DOA estimates via the fast Fourier transmission and then search for the accurate estimates within a very small region. The proposed method needs one snapshot only and could achieve very high accuracy that is close to the Cram√©r-Rao bound. Simulation results are provided to corroborate the proposed studies.</t>
  </si>
  <si>
    <t>60021666;60104026;60104026;60021666</t>
  </si>
  <si>
    <t>55567899000;55502886200;11940803400;8247132000</t>
  </si>
  <si>
    <t>Cao, Renzheng;Liu, Binyue;Gao, Feifei;Zhang, Xiaofei</t>
  </si>
  <si>
    <t>Tsinghua National Laboratory for Information Science and Technology;Nanjing University of Aeronautics and Astronautics</t>
  </si>
  <si>
    <t>60104026;60021666</t>
  </si>
  <si>
    <t>Cao R.</t>
  </si>
  <si>
    <t>A Low-Complex One-Snapshot DOA Estimation Algorithm with Massive ULA</t>
  </si>
  <si>
    <t>10.1109/LCOMM.2017.2652442</t>
  </si>
  <si>
    <t>2-s2.0-85028732102</t>
  </si>
  <si>
    <t>EP/M016005/1</t>
  </si>
  <si>
    <t>['wireless networks', 'using ula', 'ula ),', 'transmitting nodes', 'tractable approach', 'still intercept', 'special case', 'signal beam', 'secrecy rate', 'secrecy performance', 'results reveal', 'randomly located', 'random blockages', 'paper explores', 'may reside', 'enhanced security', 'directional antennas', 'confidential messages', 'artificial noise', 'antenna gains', 'also characterize']</t>
  </si>
  <si>
    <t>Ad hoc | average achievable secrecy rate | beamforming | millimeter wave | uniform linear array</t>
  </si>
  <si>
    <t>Wireless networks with directional antennas, like millimeter wave (mmWave) networks, have enhanced security. For a large-scale mmWave ad hoc network in which eavesdroppers are randomly located, however, eavesdroppers can still intercept the confidential messages, since they may reside in the signal beam. This paper explores the potential of physical layer security in mmWave ad hoc networks. Specifically, we characterize the impact of mmWave channel characteristics, random blockages, and antenna gains on the secrecy performance. For the special case of uniform linear array (ULA), a tractable approach is proposed to evaluate the average achievable secrecy rate. We also characterize the impact of artificial noise in such networks. Our results reveal that in the low transmit power regime, the use of low mmWave frequency achieves better secrecy performance, and when increasing transmit power, a transition from low mmWave frequency to high mmWave frequency is demanded for obtaining a higher secrecy rate. More antennas at the transmitting nodes are needed to decrease the antenna gain obtained by the eavesdroppers when using ULA. Eavesdroppers can intercept more information by using a wide beam pattern. Furthermore, the use of artificial noise may be ineffective for enhancing the secrecy rate.</t>
  </si>
  <si>
    <t>3205-3217</t>
  </si>
  <si>
    <t>60022148;60022148;60022148;60013372</t>
  </si>
  <si>
    <t>56021641700;56072896600;7404759940;55934670700</t>
  </si>
  <si>
    <t>Zhu, Yongxu;Wang, Lifeng;Wong, Kai Kit;Heath, Robert W.</t>
  </si>
  <si>
    <t>London;Austin</t>
  </si>
  <si>
    <t>University College London;The University of Texas at Austin</t>
  </si>
  <si>
    <t>60022148;60013372</t>
  </si>
  <si>
    <t>Zhu Y.</t>
  </si>
  <si>
    <t>Secure Communications in Millimeter Wave Ad Hoc Networks</t>
  </si>
  <si>
    <t>10.1109/TWC.2017.2676087</t>
  </si>
  <si>
    <t>2-s2.0-85028734205</t>
  </si>
  <si>
    <t>Appalachian Regional Commission</t>
  </si>
  <si>
    <t>['two antennas', 'system performance', 'rx antenna', 'results show', 'relay system', 'relay network', 'proposed scheme', 'performance floor', 'one source', 'one destination', 'one amplify', 'high snr', 'forward relay', 'end signal', 'either full', 'duplex mode', 'diversity order', 'average ser', 'asymptotic expressions']</t>
  </si>
  <si>
    <t>amplify-and-forward relaying | antenna mode configuration | Full-duplex</t>
  </si>
  <si>
    <t>We propose a joint transmission mode and transmit/receive (Tx/Rx) antenna configuration scheme referred to as X-duplex in the relay network with one source, one amplify-and-forward relay, and one destination. The relay is equipped with two antennas, each of which is capable of reception and transmission. In the proposed scheme, the relay adaptively selects its Tx and Rx antenna, operating in either full-duplex or half-duplex mode. The proposed scheme is based on minimizing the symbol error rate (SER) of the relay system. The asymptotic expressions of the cumulative distribution function for the end-to-end signal to interference plus noise ratio, average SER and diversity order are derived and validated by simulations. Results show the X-duplex scheme achieves additional spatial diversity, reduces the performance floor at high SNR, and improves the system performance.</t>
  </si>
  <si>
    <t>1083-1086</t>
  </si>
  <si>
    <t>60014966;60014966;60014966;60014966;60090755;60014966</t>
  </si>
  <si>
    <t>55513746600;55547060000;55647658200;55585880400;57200273285;56095811400</t>
  </si>
  <si>
    <t>Li, Shuai;Zhou, Mingxin;Wu, Jianjun;Song, Lingyang;Li, Yonghui;Li, Hongbin</t>
  </si>
  <si>
    <t>Sydney;Beijing</t>
  </si>
  <si>
    <t>Faculty of Engineering;Peking University</t>
  </si>
  <si>
    <t>60090755;60014966</t>
  </si>
  <si>
    <t>X-Duplex Relaying: Adaptive Antenna Configuration</t>
  </si>
  <si>
    <t>10.1109/LCOMM.2017.2660492</t>
  </si>
  <si>
    <t>2-s2.0-85028744136</t>
  </si>
  <si>
    <t>['vice versa', 'tilt angle', 'talks caused', 'sight communications', 'receive antennas', 'placed along', 'misaligned reception', 'interferences dominate', 'first time', 'end cross', 'bidirectional transmission', 'band full']</t>
  </si>
  <si>
    <t>full duplex communications | Orbit angular momentum</t>
  </si>
  <si>
    <t>An orbital angular momentum (OAM)-based in-band full-duplex radio system for line-of-sight communications is studied for the first time, where the OAM beams work as the carriers of the bidirectional transmission. The transmit and receive antennas are assumed to be placed along a common beam axis with a tilt angle that induces a misaligned reception, and the self-interferences are modeled as the near-end cross-talks caused by the parasitic harmonic components within the impure transmitting OAM spectrums. Based on this model, we obtain the optimal OAM eigenmode pair, that maximizes the system sum rate when the self-interferences dominate the noise or vice versa. The results are further validated by simulation.</t>
  </si>
  <si>
    <t>1183-1186</t>
  </si>
  <si>
    <t>55701343800;56491887300;25630225600;56491682800;7410264846</t>
  </si>
  <si>
    <t>Zhang, Zhaoyang;Yuan, Yuqing;Cang, Ji;Wu, Huayang;Zhang, Xianmin</t>
  </si>
  <si>
    <t>An Orbital Angular Momentum-Based In-Band Full-Duplex Communication System and Its Mode Selection</t>
  </si>
  <si>
    <t>10.1109/LCOMM.2017.2660478</t>
  </si>
  <si>
    <t>2-s2.0-85028759552</t>
  </si>
  <si>
    <t>['wlans ).', 'using real', 'user mimo', 'systems exploit', 'system analysis', 'spectral efficiency', 'spatial separation', 'paper shows', 'multipleinput multiple', 'mimo system', 'ieee 802', 'growing need', 'consumer electronic', '8 %)']</t>
  </si>
  <si>
    <t>channel state information | dynamic sounding | Multi-user MIMO | wireless local area network</t>
  </si>
  <si>
    <t>Consumer electronic (CE) devices increasingly rely on wireless local area networks (WLANs). Next generation WLANs will continue to exploit multiple antenna systems to satisfy the growing need for WLAN system capacity. Multipleinput multiple-output (MIMO) antenna systems improve the spectral efficiency and single user throughput. Multi-user MIMO (MU-MIMO) systems exploit the spatial separation of users for increasing the sum-throughput. In an MU-MIMO system, efficient channel sounding is essential for achieving optimal performance. The system analysis in this paper provides insights into the rate at which to perform channel sounding. This paper shows that optimal sounding intervals exist for single user transmit beamforming (SU-TxBF) and MU-MIMO, and proposes a low-complexity dynamic sounding approach for practical MUMIMO WLAN deployments. The proposed approach adjusts the sounding interval adaptively based on the real-time learning outcomes in the given radio environment. Using real over-the-air channel measurements, significant throughput improvements (up to 31.8%) are demonstrated by adopting the proposed dynamic sounding approach, which is compliant with IEEE 802.11ac1.</t>
  </si>
  <si>
    <t>135-144</t>
  </si>
  <si>
    <t>IEEE Transactions on Consumer Electronics</t>
  </si>
  <si>
    <t>60027090;112453576;60027090;60027090;60027090</t>
  </si>
  <si>
    <t>56100324500;57189762483;57221357079;23389583500;7403641959</t>
  </si>
  <si>
    <t>Ma, Xiaofu;Gao, Qinghai;Wang, Ji;Marojevic, Vuk;Reed, Jeffrey H.</t>
  </si>
  <si>
    <t>Blacksburg;San Jose</t>
  </si>
  <si>
    <t>Virginia Polytechnic Institute and State University;Qualcomm Atheros</t>
  </si>
  <si>
    <t>60027090;112453576</t>
  </si>
  <si>
    <t>Ma X.</t>
  </si>
  <si>
    <t>Dynamic sounding for multi-user MIMO in wireless LANs</t>
  </si>
  <si>
    <t>10.1109/TCE.2017.014814</t>
  </si>
  <si>
    <t>2-s2.0-85028922465</t>
  </si>
  <si>
    <t>['sar values', 'results show', 'occupational exposure', 'greatly exceeded', 'exposure situations', 'exceeded close', 'direct contact', 'determine whether', 'detailed analysis', 'also exceeded', 'action levels']</t>
  </si>
  <si>
    <t>European directive 2013/35/EU | FDTD | FM | Numerical calculation | Occupational exposure | SAR</t>
  </si>
  <si>
    <t>Low-power radio transmitters are one of the most common radio frequency sources and the exposure limit values (ELVs) for occupational exposure may be exceeded close to them. Therefore, a detailed analysis and assessment of occupational exposure in their vicinity is presented in the paper. For 20 different exposure scenarios, electric field strength and specific absorption rate (SAR) values were computed to determine whether the action levels (ALs) and ELVs of the European directive 2013/35/EU are exceeded for different 500 W radio transmitters. The results show that the ALs are very conservative for such exposure situations. Even when the ALs are greatly exceeded, the SAR values are not necessarily above the limit. However, in some situations, the ELVs were also exceeded. The local 10 g averaged value of the SAR can be exceeded if the worker is grounded (in direct contact with the steel structure), while the whole body ELVs can be exceeded for exposures at distances of &lt;1 m from the transmitting dipole array antennas.</t>
  </si>
  <si>
    <t>457-467</t>
  </si>
  <si>
    <t>Annals of Work Exposures and Health</t>
  </si>
  <si>
    <t>112192142;60031106;112192142</t>
  </si>
  <si>
    <t>57196096805;8506797300;57200771669</t>
  </si>
  <si>
    <t>Vaiiƒç, Bia≈æ;Kos, Bor;Gaj≈°ek, Peter</t>
  </si>
  <si>
    <t>Slovenia;Slovenia</t>
  </si>
  <si>
    <t>Ljubljana;Ljubljana</t>
  </si>
  <si>
    <t>Univerza v Ljubljani;Institute of Non-Ionizing Radiation</t>
  </si>
  <si>
    <t>60031106;112192142</t>
  </si>
  <si>
    <t>Vaiiƒç B.</t>
  </si>
  <si>
    <t>Radiofrequency exposures of workers on low-power FM radio transmitters</t>
  </si>
  <si>
    <t>10.1093/annweh/wxx012</t>
  </si>
  <si>
    <t>2-s2.0-85030976409</t>
  </si>
  <si>
    <t>Intel Corporation</t>
  </si>
  <si>
    <t>N00244-15-0050</t>
  </si>
  <si>
    <t>NPS</t>
  </si>
  <si>
    <t>['world experiment', 'used directionally', 'use dnns', 'specific contributions', 'small number', 'simulation platform', 'signal received', 'shelf dnns', 'sample locations', 'proposed dnn', 'phase differences', 'narrow beams', 'models requires', 'mobile setting', 'mobile node', 'methods differ', 'higher frequency', 'higher frequencies', 'high resolution', 'generating training', 'black box', 'beams dynamically', 'beam alignment', 'arrival derived', 'antenna arrays', '11ad networks']</t>
  </si>
  <si>
    <t>5G | 802.11ad | Deep neural networks | Localization | Machine learning | Millimeter wave | Mobile networks</t>
  </si>
  <si>
    <t>Next-generation wireless networks such as 5G and 802.11ad networks will use millimeter waves operating at 28GHz, 38GHz, or higher frequencies to deliver unprecedentedly high data rates, e.g., 10 gigabits per second. However, millimeter waves must be used directionally with narrow beams in order to overcome the large attenuation due to their higher frequency. To achieve high data rates in a mobile setting, communicating nodes need to align their beams dynamically, quickly, and in high resolution. We propose a data-driven, deep neural network (DNN) approach to provide robust localization for beam alignment, using a lower frequency spectrum (e.g., 2.4 GHz). The proposed DNN-based localization methods use the angle of arrival derived from phase differences in the signal received at multiple antenna arrays to infer the location of a mobile node. Our methods differ from others that use DNNs as a black box in that the structure of our neural network model is tailored to address difficulties associated with the domain, such as collinearity of the mobile node with antenna arrays, fading and multipath. We show that training our models requires a small number of sample locations, such as 30 or fewer, making the proposed methods practical. Our specific contributions are: (1) a structured DNN approach where the neural network topology reflects the placement of antenna arrays, (2) a simulation platform for generating training and evaluation data sets under multiple noise models, and (3) demonstration that our structured DNN approach improves localization under noise by up to 25% over traditional off-the-shelf DNNs, and can achieve submeter accuracy in a real-world experiment.</t>
  </si>
  <si>
    <t>21-39</t>
  </si>
  <si>
    <t>International Journal of Computer Networks and Communications</t>
  </si>
  <si>
    <t>60077572;60077572;60077572</t>
  </si>
  <si>
    <t>57023871900;52663257100;7402514205</t>
  </si>
  <si>
    <t>Comiter, Marcus Z.;Crouse, Michael B.;Kung, H. T.</t>
  </si>
  <si>
    <t>Comiter M.Z.</t>
  </si>
  <si>
    <t>A structured deep neural network for data-driven localization in high frequency wireless networks</t>
  </si>
  <si>
    <t>10.5121/ijcnc.2017.9302</t>
  </si>
  <si>
    <t>2-s2.0-85032989004</t>
  </si>
  <si>
    <t>['starships need', 'relative merits', 'powered sails', 'physics issues', 'optic arrays', 'nuclear rockets', 'modular sources', 'major questions', 'light sail', 'left behind', 'large assemblies', 'large antenna', 'key issues', 'interstellar flight', 'induced spin', 'engineering requirement', 'driven sails', 'better choice', 'best feature', 'beaming energy']</t>
  </si>
  <si>
    <t>Directed energy | Fusion rocket | Interstellar | Interstellar precursor | Laser | Microwave | Millimetre wave | Nuclear fusion | Project icarus | Propulsion | Rocket equation | Sail | Star shot | Starship | Starwisp</t>
  </si>
  <si>
    <t>The problem with rockets for interstellar flight is that they will be very large, very inefficient and very costly. But starships need not be a rocket, as Project Icarus design concepts are. Beam-powered sails - sailships - Are a better choice. Sailships in principle allow higher speeds than nuclear rockets. The best feature of beaming energy is that the Beamer - with all its mass and complexity - is left behind, while the relatively simple ultra-light sail, carrying its payload, is driven to the stars. The Beamer can then be used for many sailship missions. For beam-driven sails, there are few physics issues. We have experimentally demonstrated flight, beam-induced spin for stability and some aspects of beam-riding. The engineering requirement is for large assemblies of both modular sources of the photons, and large antenna/optic arrays. Engineering and cost are the major questions for development. Key issues for sailships in light of the Star Shot project and relative merits of competing source technologies arc assessed. This is a submission of the Project Icarus Study Group.</t>
  </si>
  <si>
    <t>0007084X</t>
  </si>
  <si>
    <t>JBIS - Journal of the British Interplanetary Society</t>
  </si>
  <si>
    <t>Benford, James</t>
  </si>
  <si>
    <t>Lafayette</t>
  </si>
  <si>
    <t>Microwave Sciences</t>
  </si>
  <si>
    <t>Benford J.</t>
  </si>
  <si>
    <t>Sailships vs. Fusion rockets: A contrarian view</t>
  </si>
  <si>
    <t>2-s2.0-85033214302</t>
  </si>
  <si>
    <t>['wide deployment', 'wearable devices', 'ubiquitous computing', 'temporal scales', 'sensory augmentation', 'sensorial connections', 'reshape presence', 'questions holistically', 'providing real', 'novel approaches', 'natural environment', 'musical composition', 'landscape scale', 'interaction promise', 'environmental restoration', 'ended exploration', 'diverse array', 'creative exploration', 'continuously sampling', 'broad canvas', 'augmented reality', 'artistic expressions']</t>
  </si>
  <si>
    <t>What role will ubiquitous sensing play in our understanding and experience of ecology in the future? What opportunities are created by weaving a continuously sampling, geographically dense web of sensors into the natural environment, from the ground up? In this article, we explore these questions holistically, and present our work on an environmental sensor network designed to support a diverse array of applications, interpretations, and artistic expressions, from primary ecological research to musical composition. Over the past four years, we have been incorporating our ubiquitous sensing framework into the design and implementation of a large-scale wetland restoration, creating a broad canvas for creative exploration at the landscape scale. The projects we present here span the development and wide deployment of custom sensor node hardware, novel web services for providing real-time sensor data to end user applications, public-facing user interfaces for open-ended exploration of the data, as well as more radical UI modalities, through unmanned aerial vehicles, virtual and augmented reality, and wearable devices for sensory augmentation. From this work, we distill the Networked Sensory Landscape, a vision for the intersection of ubiquitous computing and environmental restoration. Sensor network technologies and novel approaches to interaction promise to reshape presence, opening up sensorial connections to ecological processes across spatial and temporal scales.</t>
  </si>
  <si>
    <t>182-209</t>
  </si>
  <si>
    <t>Presence: Teleoperators and Virtual Environments</t>
  </si>
  <si>
    <t>60002243;60002243;60002243;60002243;60002243;60002243;60002243;120305702;60002243</t>
  </si>
  <si>
    <t>25922759600;35213179700;56278692900;57200991512;57193533158;57200992788;56017520600;7006608891;35576415800</t>
  </si>
  <si>
    <t>Mayton, Brian;Dublon, Gershon;Russell, Spencer;Lynch, Evan F.;Haddad, Don Derek;Ramasubramanian, Vasant;Duhart, Clement;Davenport, Glorianna;Paradiso, Joseph A.</t>
  </si>
  <si>
    <t>Cambridge;Plymouth</t>
  </si>
  <si>
    <t>MIT Media Lab;The Living Observatory</t>
  </si>
  <si>
    <t>60002243;120305702</t>
  </si>
  <si>
    <t>Mayton B.</t>
  </si>
  <si>
    <t>The networked sensory landscape: Capturing and experiencing ecological change across scales</t>
  </si>
  <si>
    <t>10.1162/PRES_a_00292</t>
  </si>
  <si>
    <t>2-s2.0-85033383342</t>
  </si>
  <si>
    <t>['various 3d', 'successfully paired', 'successfully hydroprinted', 'silver nanoparticles', 'silver bulk', 'sacrificial layer', 'room temperature', 'printed structures', 'printed pattern', 'low temperature', 'inkjet printed', 'facile method', 'electric circuits', 'curved object', 'considered suitable', 'conductive patterns', 'assembled without', 'antenna onto', 'allows layer', '3d objects']</t>
  </si>
  <si>
    <t>3D | conductive inks | flexible printing | hydroprinting | printed electronics</t>
  </si>
  <si>
    <t>A novel and facile method for printing functional conductive patterns on 3D objects with unconventional angles using hydroprinting of silver nanoparticles (NPs) ink is developed. Silver NPs ink is inkjet printed on water soluble polyvinyl alcohol films. Sintering at room temperature is achieved by exposing the printed pattern to hydrochloric acid fumes. Electric circuits are hydroprinted at low temperature (50 ¬∞C) on various 3D-printed structures and materials. The conductive patterns are hydroprinted on hard 90¬∞ angle objects and are assembled without any presence of sacrificial layer, which allows layer-by-layer overlap hydroprinting. In addition, electric Light Emmiting Diode (LED) circuits and heater are successfully hydroprinted. To show the applicability of the process we hydroprinted a fully functional Near Field Communication (NFC) antenna onto a curved object, which was successfully paired with a smartphone. Analysis of hydroprinted patterns shows that the resistivity is 17.1 times higher than silver bulk which is considered suitable in most application.</t>
  </si>
  <si>
    <t>2365709X</t>
  </si>
  <si>
    <t>Advanced Materials Technologies</t>
  </si>
  <si>
    <t>60007903;60005510;60007903;60007903</t>
  </si>
  <si>
    <t>57194487365;35311139000;57199652938;35561536000</t>
  </si>
  <si>
    <t>Saada, Gabriel;Layani, Michael;Chernevousky, Avi;Magdassi, Shlomo</t>
  </si>
  <si>
    <t>Israel;Singapore</t>
  </si>
  <si>
    <t>Jerusalem;Singapore City</t>
  </si>
  <si>
    <t>Hebrew University of Jerusalem;Nanyang Technological University</t>
  </si>
  <si>
    <t>60007903;60005510</t>
  </si>
  <si>
    <t>Saada G.</t>
  </si>
  <si>
    <t>Hydroprinting Conductive Patterns onto 3D Structures</t>
  </si>
  <si>
    <t>10.1002/admt.201600289</t>
  </si>
  <si>
    <t>2-s2.0-85038236532</t>
  </si>
  <si>
    <t>['traditional techniques', 'strong candidate', 'steep cost', 'reionization array', 'publicly available', 'precision set', 'powerful instruments', 'oriented python', 'optimized version', 'na2 ),', 'lwa1 ).', 'large numbers', 'large number', 'irregular layouts', 'images produced', 'hydrogen epoch', 'highly modular', 'heterogeneous arrays', 'gridding coarseness', 'epic ),', 'efficient e', 'domain images', 'detailed framework', 'dense layouts', 'data observed', 'based systems', 'antenna layouts', 'also validated', 'also image']</t>
  </si>
  <si>
    <t>Instrumentation: interferometers | Techniques: image processing | Techniques: interferometric | Telescopes</t>
  </si>
  <si>
    <t>Modern radio telescopes are favouring densely packed array layouts with large numbers of antennas (NA ‚â≥ 1000). Since the complexity of traditional correlators scales as O(NA2 ), there will be a steep cost for realizing the full imaging potential of these powerful instruments. Through our generic and efficient E-field Parallel Imaging Correlator (EPIC), we present the first software demonstration of a generalized direct imaging algorithm, namely the Modular Optimal Frequency Fourier imager. Not only does it bring down the cost for dense layouts to O(NA log2 NA) but can also image from irregular layouts and heterogeneous arrays of antennas. EPIC is highly modular, parallelizable, implemented in object-oriented PYTHON, and publicly available. We have verified the images produced to be equivalent to those from traditional techniques to within a precision set by gridding coarseness. We have also validated our implementation on data observed with the Long Wavelength Array (LWA1). We provide a detailed framework for imaging with heterogeneous arrays and show that EPIC robustly estimates the input sky model for such arrays. Antenna layouts with dense filling factors consisting of a large number of antennas such as LWA, the Square Kilometre Array, Hydrogen Epoch of Reionization Array, and Canadian Hydrogen Intensity Mapping Experiment will gain significant computational advantage by deploying an optimized version of EPIC. The algorithm is a strong candidate for instruments targeting transient searches of fast radio bursts as well as planetary and exoplanetary phenomena due to the availability of high-speed calibrated time-domain images and low output bandwidth relative to visibility-based systems.</t>
  </si>
  <si>
    <t>715-730</t>
  </si>
  <si>
    <t>60009043;60009043;60009043;60015481</t>
  </si>
  <si>
    <t>54384225100;55241879500;7401849890;57203030972</t>
  </si>
  <si>
    <t>Thyagarajan, Nithyanandan;Beardsley, Adam P.;Bowman, Judd D.;Morales, Miguel F.</t>
  </si>
  <si>
    <t>Seattle;Tempe</t>
  </si>
  <si>
    <t>University of Washington;School of Earth and Space Exploration</t>
  </si>
  <si>
    <t>60015481;60009043</t>
  </si>
  <si>
    <t>Thyagarajan N.</t>
  </si>
  <si>
    <t>A generic and efficient E-field Parallel Imaging Correlator for next-generation radio telescopes</t>
  </si>
  <si>
    <t>10.1093/mnras/stx113</t>
  </si>
  <si>
    <t>2-s2.0-85052139263</t>
  </si>
  <si>
    <t>14‚Äì12‚Äì00510</t>
  </si>
  <si>
    <t>['input impedance', 'infinitesimally thin', 'homogeneous magnetoplasma', 'electrodynamic characteristics', 'distribution constant', 'dielectric column', 'current distribution', 'complex current', 'characteristics admit', 'azimuthal harmonics', 'antenna current']</t>
  </si>
  <si>
    <t>We study the electrodynamic characteristics of a circular loop antenna located on the surface of a dielectric column in a homogeneous magnetoplasma. The antenna has the form of an infinitesimally thin, perfectly conducting narrow strip coiled into a ring and is excited by a monochromatic given voltage. Singular integral equations for azimuthal harmonics of the antenna current are obtained in the case where the dielectric column is aligned with an external magnetic field. Based on the solution of these equations, the current distribution and input impedance of the antenna are found and analyzed. It is shown that in the resonant frequency ranges of a magnetoplasma, these characteristics admit a simplified analytical description, which corresponds to the transmission line theory with a complex current-distribution constant.</t>
  </si>
  <si>
    <t>1000-1016</t>
  </si>
  <si>
    <t>60008673-60095505;60008673;60008673;60008673</t>
  </si>
  <si>
    <t>6701600128;54791601100;7103405138;57194712789</t>
  </si>
  <si>
    <t>Zaboronkova, T. M.;Zaitseva, A. S.;Kudrin, A. V.;Mukhina, O. S.</t>
  </si>
  <si>
    <t>Nizhny Novgorod;Nizhny Novgorod</t>
  </si>
  <si>
    <t>Nizhny Novgorod State Technical University n.a. R.E. Alekseev;Lobachevsky State University of Nizhni Novgorod</t>
  </si>
  <si>
    <t>60095505;60008673</t>
  </si>
  <si>
    <t>Zaboronkova T.M.</t>
  </si>
  <si>
    <t>Theory of a circular loop antenna located on the surface of a dielectric column in a magnetoplasma</t>
  </si>
  <si>
    <t>10.1007/s11141-017-9769-z</t>
  </si>
  <si>
    <t>2-s2.0-85054840454</t>
  </si>
  <si>
    <t>Specialized Research Fund for the Doctoral Program of Higher Education of China</t>
  </si>
  <si>
    <t>2011BAD 32B02</t>
  </si>
  <si>
    <t>SRFDP</t>
  </si>
  <si>
    <t>['wireless manner', 'traditional decode', 'switching strategy', 'sensor nodes', 'sensed information', 'robust scheme', 'relay sensor', 'proposed scheme', 'noise ratio', 'jamming scheme', 'definite programming', 'decoding threshold', 'cooperative jamming', 'cooperative beamforming', 'collect data', 'challenging issue', 'broadcast nature', 'base station', 'article proposes']</t>
  </si>
  <si>
    <t>beamforming | Charnes‚ÄìCooper transformation | cooperative jamming | global power constraint | Secure transmission</t>
  </si>
  <si>
    <t>In wireless sensor networks, sensor nodes are deployed to collect data and deliver the sensed information to a base station in a wireless manner. Due to the broadcast nature of wireless sensor communications, relay-sensor-based secure transmission remains a challenging issue. This article proposes a joint cooperative beamforming and jamming scheme in the relay wireless sensor networks, where the switching strategy from cooperative beamforming to cooperative jamming is applied to weaken the signal-to-interference-plus-noise ratio of the eavesdropper when the decoding threshold is not triggered. In particular, based on Charnes‚ÄìCooper transformation and S-procedure, semi-definite programming is constructed to solve the robust cooperative beamforming and jamming with a low implementation complexity, respectively. Additionally, we adopt the global power constraints in semi-definite programming to take full exploitation of the power at relay sensor. Finally, simulation results demonstrate the superiority of the proposed scheme in comparison with the traditional decode-and-forward robust scheme and the non-robust scheme.</t>
  </si>
  <si>
    <t>60010080;113023296;60010080;60026852;60010080;60010080;60010080</t>
  </si>
  <si>
    <t>56647195200;57224659367;55707311600;25929618900;36986742000;55834429000;57204436651</t>
  </si>
  <si>
    <t>Lin, Zhi;Lou, Li;Gao, Bin;Sun, Fenggang;Huang, Yuzhen;Yang, Maoqiang;Ni, Mingfang</t>
  </si>
  <si>
    <t>Tai'an;Nanjing;Nanjing</t>
  </si>
  <si>
    <t>Shandong Agricultural University;Nanjing University of Science and Technology;Nanjing Institute of Telecommunication Technology</t>
  </si>
  <si>
    <t>60026852;60010080;113023296</t>
  </si>
  <si>
    <t>Joint beamforming and cooperative jamming for secure transmission in multi-antenna decode-and-forward relaying sensor networks: A greedy switching strategy</t>
  </si>
  <si>
    <t>10.1177/1550147717709460</t>
  </si>
  <si>
    <t>2-s2.0-85055581054</t>
  </si>
  <si>
    <t>SERB/FT/007-2014</t>
  </si>
  <si>
    <t>['tnt ),', 'tnp ),', 'solid state', 'sds ),', 'rich complexes', 'process originating', 'paper strip', 'micellar core', 'aqueous medium', 'also observed', '100 ).']</t>
  </si>
  <si>
    <t>Two luminescent cyclometalated Pt(II)-complexes, 1‚Ä¢Pt and 2‚Ä¢Pt, respectively, were synthesized by using unsymmetrical C‚àßN‚àßN ligands having different alkyl substituents. These œÄ-electron-rich complexes are used for sensing various electron deficient nitroaromatic explosives, e.g., 4-nitrotoluene (NT), 2,4-dinitrotoluene (DNT), 2,4,6-trinitrotoluene (TNT), and 2,4,6-trinitrophenol (TNP), in aqueous, nonaqueous, as well as in the solid state as a paper strip with maximum detection limit of ca. 10-9 M. It was demonstrated that the sparingly soluble 2‚Ä¢Pt complex becomes water-soluble in the presence of all kinds of surfactants, viz., cationic (e.g., cetyltrimethylammonium bromide, CTAB), anionic (e.g., sodium dodecyl sulfate, SDS), and neutral (e.g., Triton X-100). This may be due to the incorporation of its long lyophilic tail group (‚àíC12H25) inside the micellar core, exposing planar Pt(II)C‚àßN‚àßN headgroup to the aqueous bulk phase. It was also observed that the extent of solubility of these Pt(II)-complexes in micellar media strongly depends on the length of the existing alkyl chain. For instance, the presence of longer dodecyl chain makes 2‚Ä¢Pt complex ca. 1000-fold more soluble than the complex 1‚Ä¢Pt, which contains a shorter propyl chain. Their sensing behavior essentially arises by the quenching of Pt(II)-based intense luminescence due to the supramolecular charge transfer (CT) process originating from Pt(II)C‚àßN‚àßN-antenna to the electron deficient nitroaromatic explosives. Our present work shows that the micellar adducts formed by highly luminophoric material and surfactant molecules could effectively detect such explosives in aqueous medium with better sensitivity compared to what were observed in other media.</t>
  </si>
  <si>
    <t>4291-4300</t>
  </si>
  <si>
    <t>Langmuir</t>
  </si>
  <si>
    <t>60106648;60106648;60106648;60001881-60023813</t>
  </si>
  <si>
    <t>57194410456;57194163295;57194166328;57220493605</t>
  </si>
  <si>
    <t>Maity, Prasenjit;Bhatt, Aarti;Agrawal, Bhavesh;Jana, Atanu</t>
  </si>
  <si>
    <t>India;China;United Kingdom</t>
  </si>
  <si>
    <t>Gandhinagar;Shanghai;Sheffield</t>
  </si>
  <si>
    <t>Gujarat Forensic Sciences University;Shanghai University;The University of Sheffield</t>
  </si>
  <si>
    <t>60106648;60023813;60001881</t>
  </si>
  <si>
    <t>Maity P.</t>
  </si>
  <si>
    <t>Pt(II)C&lt;sup&gt;‚àß&lt;/sup&gt;N&lt;sup&gt;‚àß&lt;/sup&gt;N-Based Luminophore‚àíMicelle Adducts for Sensing Nitroaromatic Explosives</t>
  </si>
  <si>
    <t>10.1021/acs.langmuir.7b00869</t>
  </si>
  <si>
    <t>2-s2.0-85019009087</t>
  </si>
  <si>
    <t>['wide band', 'tight coupling', 'proposed structure', 'presented using', 'phase shifts', 'phase shifter', 'parallel inductor', 'microstrip lines', 'measurement results', 'measured 10', 'lumped elements', 'line section', 'high frequencies', 'discrete elements', 'coupled line', 'analysis shows']</t>
  </si>
  <si>
    <t>Arbitrary phase shift | coupled-line | low phase error | parallel inductor and capacitor | wideband</t>
  </si>
  <si>
    <t>In this paper, a phase shifter with arbitrary phase shift is presented using a coupled-line section and lumped elements. The proposed structure which consists of coupled-line section and parallel inductor and capacitor takes advantage of being realizable for phase shifts more than 90¬∞ due to relaxing the requirement for tight coupling in coupled line. The analysis shows that it is possible to achieve an arbitrary phase shift on a wide band with a low phase error. To verify the concept, three 90¬∞, 135¬∞ and 180¬∞ phase shifters are fabricated. Measured 10-dB impedance bandwidths of 73, 62 and 56% have been obtained for 90¬∞, 135¬∞ and 180¬∞ phase shifters, respectively, with maximum phase error of¬†¬±3¬∞. Finally, to avoid the problems of using discrete elements, the inductor and capacitor in180¬∞ phase shifter arte realized utilizing microstrip lines. The measurement results of both designs with discrete elements and microstrip lines are a match which indicates that the proposed structure is reliable for arbitrary phase shift for high frequencies.</t>
  </si>
  <si>
    <t>716-726</t>
  </si>
  <si>
    <t>60030835;60030835-60007751;60030835</t>
  </si>
  <si>
    <t>54884666400;16039806000;6701535033</t>
  </si>
  <si>
    <t>Honari, Mohammad Mahdi;Mirzavand, Rashid;Mousavi, Pedram</t>
  </si>
  <si>
    <t>Design of wideband phase shifters with low phase error using parallel inductor and capacitor for wideband antenna applications</t>
  </si>
  <si>
    <t>10.1080/09205071.2017.1308838</t>
  </si>
  <si>
    <t>2-s2.0-85017111145</t>
  </si>
  <si>
    <t>['upper layer', 'simulation strategy', 'simulated ones', 'reconfiguration technique', 'proposed antenna', 'pixel surface', 'operating state', 'novel beam', 'lower layer', 'level reconfiguration', 'driven element']</t>
  </si>
  <si>
    <t>Beam-steerable antenna | dual-reconfiguration technique | genetic algorithm (GA) | PIN diodes</t>
  </si>
  <si>
    <t>In this paper, a novel beam-steerable antenna based on a dual-reconfiguration technique is presented. The proposed antenna with a double-layer structure operates at 3.65¬†GHz. On the lower layer, a coplanar parasitic structure whose operational principle is similar to a quasi-Yagi strip structure is used as the driven element to supply the first-level reconfiguration. The parasitic upper layer which adopts a pixel surface is implemented for the second-level reconfiguration. By switching four PIN diodes on the lower layer and changing the pixel surface of the upper layer, the proposed antenna is capable of realizing beam steering (Œ∏¬†=¬†0¬∞, ¬±10¬∞, ¬±20¬∞, ¬±30¬∞, ¬±40¬∞, ¬±50¬∞, and ¬±60¬∞) with a gain fluctuation lower than 1¬†dB. A multi-objective genetic algorithm and a co-simulation strategy are used to optimize the operating state of the pixel surface. The antenna is optimized, fabricated and measured. The measured results agree well with the simulated ones, and they validate the powerful reconfigurable ability of the proposed antenna.</t>
  </si>
  <si>
    <t>740-751</t>
  </si>
  <si>
    <t>60005465;60005465;60005465;60005465;112567135;112567135</t>
  </si>
  <si>
    <t>57188666612;57202486312;55459303900;8716584100;56994190700;55388013200</t>
  </si>
  <si>
    <t>Cheng, You Feng;Shao, Wei;Ding, Xiao;Yu, Mengxia;Ma, Jing;Jin, Congjun</t>
  </si>
  <si>
    <t>Chengdu;Beijing</t>
  </si>
  <si>
    <t>University of Electronic Science and Technology of China;Science and Technology on Special System Simulation Laboratory</t>
  </si>
  <si>
    <t>60005465;112567135</t>
  </si>
  <si>
    <t>Cheng Y.F.</t>
  </si>
  <si>
    <t>A novel beam steerable antenna based on dual-reconfiguration technique</t>
  </si>
  <si>
    <t>10.1080/09205071.2017.1311809</t>
  </si>
  <si>
    <t>2-s2.0-85017416918</t>
  </si>
  <si>
    <t>['vertical diameter', 'type specimens', 'tegmina extending', 'taiwan university', 'sinopodisma kodamae', 'nov .,', 'natural science', 'national museum', 'middle part', 'mesosternum larger', 'mesosternum equal', 'joint 2', 'hind margin', 'eyes 1', 'china respectively', 'antennae length', '1910 ),']</t>
  </si>
  <si>
    <t>Catantopidae | New species | Orthoptera | Sinopodisma | Taiwan</t>
  </si>
  <si>
    <t>Two new species of the genus Sinopodisma Chang, 1940 from Taiwan, China are described in this paper. The new species Sinopodisma orchofemura sp. nov. is similar to Sinopodisma kodamae (Shiraki, 1910), but differs from latter in antennae length of joint 2.9 times width in the middle part, hind femur yellow, length of interspace of mesosternum larger than nar-rowest, tegmina almost reaching the hind margin of second abdominal tergum. The Sinopodisma hsinchuensis sp. nov. is similar to Sinopodisma orchofemura sp. nov., but differs from latter by vertical diameter of eyes 1.7 times horizontal di-ameter and 1.8 times subocular furrow; tegmina extending over the hind margin of first abdominal tergite slightly; the length of interspace of mesosternum equal to narrowest and subgenital plate longer than ovipositor valves ventral view. Type specimens are deposited in the National Museum of Natural Science, Taichung, Taiwan, China and the Institute of Entomology, Taiwan University, Taibei, Taiwan, China respectively.</t>
  </si>
  <si>
    <t>574-578</t>
  </si>
  <si>
    <t>60026852;60103525;60012293</t>
  </si>
  <si>
    <t>26531965900;55491928200;36725263200</t>
  </si>
  <si>
    <t>Ye, Bao Hua;Shi, Jian Ping;Yin, Zhan</t>
  </si>
  <si>
    <t>Xining;Tai'an;Baoding</t>
  </si>
  <si>
    <t>Northwest Institute of Plateau Biology, Chinese Academy of Sciences;Shandong Agricultural University;Hebei University</t>
  </si>
  <si>
    <t>60103525;60026852;60012293</t>
  </si>
  <si>
    <t>Ye B.H.</t>
  </si>
  <si>
    <t>Two new species of the genus Sinopodisma Chang, 1940 (Orthoptra, Acridoidea, Catantopidae, Podisminae) from Taiwan, China</t>
  </si>
  <si>
    <t>10.11646/zootaxa.4258.6.6</t>
  </si>
  <si>
    <t>2-s2.0-85018942688</t>
  </si>
  <si>
    <t>['{[ ln', 'nir luminescence', 'mediated excitation', 'isothermal magnetization', 'h2o )},', 'ftir spectra', 'complexes show', 'characteristic visible', 'antenna effect', 'also studied']</t>
  </si>
  <si>
    <t>hydrothermal synthesis | Lanthanide | photoluminescence, magnetism</t>
  </si>
  <si>
    <t>Two coordination polymers, {[Ln(2-stp)(4,4‚Ä≤-bipy)(H2O)].(H2O)}, [Ln = Dy (1) and Eu (2), 2-stp = 2-sulfoterephthalate and 4,4‚Ä≤-bipy = 4,4‚Ä≤-bipyridine] have been characterized by solid state UV-vis, FTIR spectra, X-ray single crystal diffraction and solid state photoluminescence. Variable-temperature magnetic susceptibility and isothermal magnetization as function of external magnetic field is also studied for both complexes. After ligand-mediated excitation, both complexes show the characteristic visible and NIR luminescence of the corresponding LnIII ions (Ln = Dy, Eu) which is due to efficient energy transfer from the ligands to the central LnIII ions via an antenna effect. The indirect energy transfer in both complexes has been investigated and discussed in detail.</t>
  </si>
  <si>
    <t>202-215</t>
  </si>
  <si>
    <t>60013929;60018872;60013929-60018872;60014930;60021859</t>
  </si>
  <si>
    <t>57188765146;57194025273;7004569535;56249121800;35572572800</t>
  </si>
  <si>
    <t>Coban, Mustafa Burak;Kocak, Cagdas;Kara, Hulya;Aygun, Muhittin;Amjad, Asma</t>
  </si>
  <si>
    <t>Coban M.</t>
  </si>
  <si>
    <t>Magnetic properties and sensitized visible and NIR luminescence of Dy&lt;sup&gt;III&lt;/sup&gt; and Eu&lt;sup&gt;III&lt;/sup&gt; coordination polymers by energy transfer antenna ligands</t>
  </si>
  <si>
    <t>10.1080/15421406.2017.1280911</t>
  </si>
  <si>
    <t>2-s2.0-85020400999</t>
  </si>
  <si>
    <t>['widely adopted', 'technical issue', 'target antennas', 'smart sensors', 'small form', 'simultaneously model', 'significantly improved', 'results indicate', 'research focuses', 'redundant measurements', 'recently recognised', 'proposed models', 'overall performance', 'nominal coordinates', 'main feature', 'great potential', 'engineering structures', 'effectively implemented', 'effective tool', 'dynamic constraints', 'compact tool', 'associated cost', 'assess impact', 'ambiguities rapidly', 'although dual', 'absolute displacements']</t>
  </si>
  <si>
    <t>Global positioning system (GPS) | Kinematic positioning | Measurement modelling | Structural monitoring</t>
  </si>
  <si>
    <t>The global positioning system (GPS) has become an effective tool for measuring the dynamics of engineering structures from their absolute displacements. Although dual-frequency GPS receivers are widely adopted for structural monitoring applications to guarantee coordinate accuracy of the order of a few centimetres, the associated cost is too high to place larger number of these sensors. It has been recently recognised that single-frequency GPS receivers have great potential to be the smart sensors for measuring structural displacement due to their low-cost, small form-factor and low power consumption. Hence, the structural monitoring using single-frequency GPS receivers provides a much more cost-effective and compact tool for these applications; however, it remains a challenge to resolve the ambiguities rapidly and reliably. To address such a technical issue, this research focuses on design of GPS measurement models that can be effectively implemented in the structural monitoring networks. The main feature of these models is that they simultaneously model all available observables within the network, including not only GPS satellite ranging signals but also some dynamic constraints of structural monitoring networks, such as nominal coordinates and baselines of the target antennas. A series of tests has been carried out, using simulated satellite geometries and measurements, to assess impact of the proposed models on kinematic positioning performance. The results indicate that overall performance of the models that employ the single-frequency GPS observables and the dynamic constraints can be significantly improved by employing the redundant measurements.</t>
  </si>
  <si>
    <t>160-170</t>
  </si>
  <si>
    <t>Survey Review</t>
  </si>
  <si>
    <t>60012178;60016209;60021005;60011081</t>
  </si>
  <si>
    <t>8291419100;36140765700;9241494700;7501611923</t>
  </si>
  <si>
    <t>Lee, H.;Lee, J. O.;Musa, T. A.;Chen, H. Y.</t>
  </si>
  <si>
    <t>Malaysia;South Korea;South Korea;Taiwan</t>
  </si>
  <si>
    <t>Johor Bahru;Busan;Changwon;Taipei</t>
  </si>
  <si>
    <t>Universiti Teknologi Malaysia;Dong-A University;Changwon National University;Academia Sinica, Institute of Earth Sciences</t>
  </si>
  <si>
    <t>60021005;60016209;60012178;60011081</t>
  </si>
  <si>
    <t>A novel approach to design measurement models of single-frequency GPS receivers for cost-effective structural monitoring networks</t>
  </si>
  <si>
    <t>10.1080/00396265.2016.1140394</t>
  </si>
  <si>
    <t>2-s2.0-84978544433</t>
  </si>
  <si>
    <t>04-1080-2-404</t>
  </si>
  <si>
    <t>['wave characteristics', 'water fraction', 'volume fraction', 'transceiver antenna', 'saline water', 'return loss', 'resonant frequency', 'paper proposes', 'microwave non', 'hfss software', 'gas pipe', 'downward shift', 'different quantities', 'destructive testing', 'broad spectrum']</t>
  </si>
  <si>
    <t>cylindrical waveguide | fresh water | gas pipe | NDT | saline water</t>
  </si>
  <si>
    <t>This paper proposes a microwave non-destructive testing (NDT) method to detect and estimate the volume fraction of fresh or saline water in natural gas pipelines. The gas pipe is modelled as a waveguide that is filled with gas and different quantities of static liquid water placed at the bottom of the pipe. A transceiver antenna is inserted into the pipe and the return loss is measured over a broad spectrum. It is observed that the increase in the water fraction will cause a downward shift in the resonant frequency of S11. HFSS software was used to simulate the wave characteristics for different water volume fractions (WVFs) inside the pipe and the experimental data showed that a water fraction as low as 0.2% can be quantified. The presence of saline water as opposed to fresh water causes a decrease in |S11| especially for larger than 0.4% WVFs. A curve fitting formula was developed to estimate the quantity of water from |S11| for both fresh and saline water.</t>
  </si>
  <si>
    <t>722-734</t>
  </si>
  <si>
    <t>60104334;60104519;60072753;60072753</t>
  </si>
  <si>
    <t>57222618348;7202864014;7004304016;7402260303</t>
  </si>
  <si>
    <t>Enshasy, Hesham;Omar, Amjad;Alnuweiri, Hussein;Cheng, Mosong</t>
  </si>
  <si>
    <t>United Arab Emirates;Saudi Arabia;Qatar</t>
  </si>
  <si>
    <t>Ras al Khaimah;Dammam;Doha</t>
  </si>
  <si>
    <t>American University of Ras Al Khaimah;Imam Abdulrahman Bin Faisal university;Texas A&amp;M University at Qatar</t>
  </si>
  <si>
    <t>60104519;60104334;60072753</t>
  </si>
  <si>
    <t>Enshasy H.</t>
  </si>
  <si>
    <t>Microwave NDT for in situ monitoring of fresh/saline water fraction in natural gas flow</t>
  </si>
  <si>
    <t>10.1080/00207217.2016.1242167</t>
  </si>
  <si>
    <t>2-s2.0-84991032296</t>
  </si>
  <si>
    <t>Universit√† degli Studi di Palermo</t>
  </si>
  <si>
    <t>FFR 2012/2013</t>
  </si>
  <si>
    <t>['western coast', 'various characters', 'sicily island', 'red sea', 'recent record', 'profound changes', 'previously used', 'possibly ascribable', 'parhyale plumicornis', 'morphological polymorphism', 'molecular tags', 'mediterranean sea', 'lessepsian amphipod', 'frequently included', 'first time', 'first anti', 'ecological studies', 'ecological features', 'dichotomous keys', 'could indicate']</t>
  </si>
  <si>
    <t>Amphipoda | Hyalidae | Mediterranean Sea | mtDNA | Parhyale plumicornis</t>
  </si>
  <si>
    <t>Hyalid amphipods living in coastal marine habitats are frequently included in ecological studies. The systematics of this taxon has been subject to profound changes, with an emphasis on the North Pacific fauna. Since a proper species delimitation is a prerequisite in taxonomic and ecological studies, Parhyale plumicornis (Heller, 1866) has been herein re-described, showing the criticisms and mismatches of various characters, which were previously used in dichotomous keys. This species was collected for the first time off the western coast of Sicily Island (Italy: central Mediterranean Sea). The male is peculiar, due to the second antennae heavily setose posteriorly and bearing long tufts of plumose ventral setae. In this paper, the species will be illustrated, and morphological polymorphism, molecular tags and ecological features will be reported. The species does not appear to be frequent in the Mediterranean Sea but it is important that marine biologists identify it accurately. A recent record, possibly ascribable to Parhyale plumicornis in the Red Sea, could indicate that this species is the first anti-lessepsian amphipod, which has migrated from the Mediterranean Sea towards the Red Sea. http://www.zoobank.org/urn:lsid:zoobank.org:pub:770BEDA1-3E06-464F-9D34-8AFE43592FCA</t>
  </si>
  <si>
    <t>238-252</t>
  </si>
  <si>
    <t>Systematics and Biodiversity</t>
  </si>
  <si>
    <t>60017697;60017697</t>
  </si>
  <si>
    <t>56676238200;6506526260</t>
  </si>
  <si>
    <t>Iaciofano, Davide;Lo brutto, Sabrina</t>
  </si>
  <si>
    <t>Palermo</t>
  </si>
  <si>
    <t>Iaciofano D.</t>
  </si>
  <si>
    <t>Parhyale plumicornis (Crustacea: Amphipoda: Hyalidae): is this an anti-lessepsian Mediterranean species? Morphological remarks, molecular markers and ecological notes as tools for future records</t>
  </si>
  <si>
    <t>10.1080/14772000.2016.1248519</t>
  </si>
  <si>
    <t>2-s2.0-85006160300</t>
  </si>
  <si>
    <t>['simulation results', 'reconfigurable array', 'radiation patterns', 'problem attempted', 'null steering', 'dual mode']</t>
  </si>
  <si>
    <t>Array factor | Beamforming | Differential evolution | Optimization | Phased array | Reconfigurable antenna array</t>
  </si>
  <si>
    <t>Presently certain applications demand two or more radiation patterns by using a single antenna array due to miniature and cost effective measures of the device. Hence, reconfigurable array is suitable for this purpose. This paper presents differential evolution (DE) algorithm based design of a reconfigurable antenna array. This method effectively obtains the optimum phase weights for efficient antenna performance in dual mode. The problem attempted is to find an optimal common amplitude weight distribution with minimum amplitude range ratio. 4-bit discrete amplitudes and 5-bit discrete phases have been considered to simplify the design of the array feed network. Based on simulation results, it is established that DE-based reconfigurable antenna array design provides better performance in terms of side lobe levels and null steering.</t>
  </si>
  <si>
    <t>428-434</t>
  </si>
  <si>
    <t>56084953000;23968356300</t>
  </si>
  <si>
    <t>Rao, Amara Prakasa;Sarma, N. V.S.N.</t>
  </si>
  <si>
    <t>Rao A.</t>
  </si>
  <si>
    <t>Synthesis of Reconfigurable Antenna Array Using Differential Evolution Algorithm</t>
  </si>
  <si>
    <t>10.1080/03772063.2017.1284614</t>
  </si>
  <si>
    <t>2-s2.0-85011867514</t>
  </si>
  <si>
    <t>['wireless applications', 'time intervals', 'resonant frequency', 'reduced effectively', 'radiation pattern', 'proper optimization', 'practically implemented', 'practical implementation', 'particular positions', 'paper describes', 'optimized value', 'null performance', 'frequency band', 'effective design', 'dipole antenna', 'cso gives', 'antenna exhibits', '1285 ghz']</t>
  </si>
  <si>
    <t>Antenna arrays | Cat swarm optimization | Dipole antenna | Directivity | First null beamwidth (FNBW) | Side lobe level (SLL) | Time modulation</t>
  </si>
  <si>
    <t>This paper describes the practical implementation of time-modulated linear dipole antenna arrays (TMLDAAs) using EM simulator. Cat swarm optimization (CSO) algorithm is applied to improve the null performance of TMLDAAs by radio frequency switch. The nulls at the particular positions of the direction of arrival of a TMLDAA can be reduced effectively by the proper optimization of current excitation weights and an effective design of switch-on time intervals of each element. CSO gives the optimized value of the current excitation weights of the radiation pattern. The optimized results obtained by CSO algorithm using MATLAB simulation are practically implemented and are designed through computer simulation technology‚Äìmicrowave studio simulation software for half-wave dipole antenna arrays. The dipole antenna is designed to operate at a resonant frequency of 2¬†GHz. The antenna exhibits a frequency band from 1.8331 to 2.1285 GHz, which is applicable for wireless applications.</t>
  </si>
  <si>
    <t>403-412</t>
  </si>
  <si>
    <t>Null Placement in Time-Modulated Linear Antenna Arrays of Dipole Element</t>
  </si>
  <si>
    <t>10.1080/03772063.2017.1284612</t>
  </si>
  <si>
    <t>2-s2.0-85012903093</t>
  </si>
  <si>
    <t>['vehicle communication', 'trusted neighbour', 'routing packets', 'real identity', 'provides security', 'privacy preservation', 'malicious nodes', 'important role', 'high level', 'direction detection', 'consistency detection', 'conflict detection', 'antenna ).', 'anonymous credentials']</t>
  </si>
  <si>
    <t>authentication | embedded computers | self-organising network | Transportation systems</t>
  </si>
  <si>
    <t>Vehicular Ad hoc Networks (VANETs) play an important role in vehicle-to-vehicle communication as it offers a high level of safety and convenience to drivers. In order to increase the level of security and safety in VANETs, in this paper, we propose a Privacy Preservation and Authentication on Secure Geographical Routing Protocol (PPASGR) for VANET. It provides security by detecting and preventing malicious nodes through two directional antennas such as forward (f-antenna) and backward (b-antenna). The malicious nodes are detected by direction detection, consistency detection and conflict detection. The location of the trusted neighbour is identified using TNT-based location verification scheme after the implementation of the Vehicle Tamper Proof Device (VTPD), Trusted Authority (TA) is generated that produces the anonymous credentials. Finally, VTPD generates pseudo-identity using TA which retrieves the real identity of the sender. Through this approach, the authentication, integrity and confidentiality for routing packets can be achieved. The simulation results show that the proposed approach reduces the packet drop due to attack and improves the packet delivery ratio.</t>
  </si>
  <si>
    <t>617-628</t>
  </si>
  <si>
    <t>0952813X</t>
  </si>
  <si>
    <t>Journal of Experimental and Theoretical Artificial Intelligence</t>
  </si>
  <si>
    <t>60100946;60100946</t>
  </si>
  <si>
    <t>57232796600;24466992300</t>
  </si>
  <si>
    <t>Punitha, A.;Manickam, J. Martin Leo</t>
  </si>
  <si>
    <t>St. Joseph's College of Engineering</t>
  </si>
  <si>
    <t>Punitha A.</t>
  </si>
  <si>
    <t>Privacy preservation and authentication on secure geographical routing in VANET</t>
  </si>
  <si>
    <t>10.1080/0952813X.2016.1212103</t>
  </si>
  <si>
    <t>2-s2.0-85016102356</t>
  </si>
  <si>
    <t>['thicker femora', 'substrate type', 'study suggests', 'speciation processes', 'speciation process', 'specialist species', 'significant influence', 'reproductive isolation', 'recent radiation', 'powerful method', 'plant vs', 'phylogenetic history', 'morphostatic radiations', 'morphological traits', 'morphological evolution', 'morphological disparity', 'locomotory traits', 'life form', 'important role', 'horned grasshoppers', 'head shape', 'genetic drift', 'gain insight', 'evolutionary mechanisms', 'ecological specialization', 'ecological disparity', 'disparity analyses', 'cranial morphology', 'chemosensitive organs', 'calibrated phylogeny', 'bimodal distribution', 'also found']</t>
  </si>
  <si>
    <t>Ecomorphology | Geometric morphometrics | Morphostatic radiation | Orthoptera | Phenotypic evolution | Tempo and mode</t>
  </si>
  <si>
    <t>Background: The combination of model-based comparative techniques, disparity analyses and ecomorphological correlations constitutes a powerful method to gain insight into the evolutionary mechanisms that shape morphological variation and speciation processes. In this study, we used a time-calibrated phylogeny of 70 Iberian species of short-horned grasshoppers (Acrididae) to test for patterns of morphological disparity in relation to their ecology and phylogenetic history. Specifically, we examined the role of substrate type and level of ecological specialization in driving different aspects of morphological evolution (locomotory traits, chemosensitive organs and cranial morphology) in this recent radiation. Results: We found a bimodal distribution of locomotory attributes corresponding to the two main substrate type guilds (plant vs. ground); plant-perching species tend to exhibit larger wings and thicker femora than those that remain on the ground. This suggests that life form (i.e., substrate type) is an important driving force in the evolution of morphological traits in short-horned grasshoppers, irrespective of ancestry. Substrate type and ecological specialization had no significant influence on head shape, a trait that showed a strong phylogenetic conservatism. Finally, we also found a marginal significant association between the length of antennae and the level of ecological specialization, suggesting that the development of sensory organs may be favored in specialist species. Conclusions: Our results provide evidence that even in taxonomic groups showing limited morphological and ecological disparity, natural selection seems to play a more important role than genetic drift in driving the speciation process. Overall, this study suggests that morphostatic radiations should not necessarily be considered as "non-adaptive" and that the speciation process can bind both adaptive divergence mechanisms and neutral speciation processes related with allopatric and/or reproductive isolation.</t>
  </si>
  <si>
    <t>BMC Evolutionary Biology</t>
  </si>
  <si>
    <t>60006627;60024966;60024966;60006627</t>
  </si>
  <si>
    <t>23984836900;56081370600;7005515660;16481216400</t>
  </si>
  <si>
    <t>Garc√≠a-Navas, Vicente;Noguerales, V√≠ctor;Cordero, Pedro J.;Ortego, Joaqu√≠n</t>
  </si>
  <si>
    <t>Ciudad Real;Sevilla</t>
  </si>
  <si>
    <t>CSIC-UCLM - Instituto de Investigacion en Recursos Cinegeticos (IREC);CSIC- Estaci√≥n Biol√≥gica de Do√±ana EBD</t>
  </si>
  <si>
    <t>60024966;60006627</t>
  </si>
  <si>
    <t>Garc√≠a-Navas V.</t>
  </si>
  <si>
    <t>Phenotypic disparity in Iberian short-horned grasshoppers (Acrididae): The role of ecology and phylogeny</t>
  </si>
  <si>
    <t>10.1186/s12862-017-0954-7</t>
  </si>
  <si>
    <t>2-s2.0-85018789724</t>
  </si>
  <si>
    <t>2015AA7074022A</t>
  </si>
  <si>
    <t>['spectrum sensing', 'signals increases', 'sense stationary', 'scmwc based', 'sampling rate', 'one antenna', 'mwc ),', 'limited wide', 'highly reduce', 'hardware size', 'great importance', 'end bandwidth', 'digital converters']</t>
  </si>
  <si>
    <t>Cognitive radio | Compressed sensing | Modulated wideband converter | Prototype system | Wideband spectrum sensing</t>
  </si>
  <si>
    <t>In a cognitive radio sensor network (CRSN), wideband spectrum sensing devices which aims to effectively exploit temporarily vacant spectrum intervals as soon as possible are of great importance. However, the challenge of increasingly high signal frequency and wide bandwidth requires an extremely high sampling rate which may exceed today‚Äôs best analog-to-digital converters (ADCs) front-end bandwidth. Recently, the newly proposed architecture called modulated wideband converter (MWC), is an attractive analog compressed sensing technique that can highly reduce the sampling rate. However, the MWC has high hardware complexity owing to its parallel channel structure especially when the number of signals increases. In this paper, we propose a single channel modulated wideband converter (SCMWC) scheme for spectrum sensing of band-limited wide-sense stationary (WSS) signals. With one antenna or sensor, this scheme can save not only sampling rate but also hardware complexity. We then present a new, SCMWC based, single node CR prototype System, on which the spectrum sensing algorithm was tested. Experiments on our hardware prototype show that the proposed architecture leads to successful spectrum sensing. And the total sampling rate as well as hardware size is only one channel‚Äôs consumption of MWC.</t>
  </si>
  <si>
    <t>60024350;60024350;60024350;106261433</t>
  </si>
  <si>
    <t>57194193993;34770885000;56211569500;56611014300</t>
  </si>
  <si>
    <t>Liu, Weisong;Huang, Zhitao;Wang, Xiang;Sun, Weichao</t>
  </si>
  <si>
    <t>Changsha;Chengdu</t>
  </si>
  <si>
    <t>National University of Defense Technology;Southwest Electronics and Telecommunication Technology Research Institute</t>
  </si>
  <si>
    <t>60024350;106261433</t>
  </si>
  <si>
    <t>Design of a single channel modulated wideband converter for wideband spectrum sensing: Theory, architecture and hardware implementation</t>
  </si>
  <si>
    <t>10.3390/s17051035</t>
  </si>
  <si>
    <t>2-s2.0-85019110376</t>
  </si>
  <si>
    <t>['vegetation structure', 'vegetation composition', 'used lidar', 'term interest', 'study adds', 'satellite imagery', 'relative influence', 'provides perspectives', 'negatively influenced', 'found aspen', 'derived metrics', 'conifer encroachment', 'characterizes fine', 'canopy density', 'canopy composition', 'avian richness', 'avian diversity']</t>
  </si>
  <si>
    <t>Ecologists have a long-term interest in understanding the relative influence of vegetation composition and vegetation structure on avian diversity. LiDAR remote sensing is useful in studying local patterns of avian diversity because it characterizes fine-scale vegetation structure across broad extents. We used LiDAR, aerial and satellite imagery, and avian field data to investigate the relative influence of vegetation structure and canopy composition on avian richness across an aspen-conifer forest gradient. Aspen enhances forest avian biodiversity but has been declining across western North America. We conducted bird surveys between 2013 and 2014 in plots with a range of aspen-conifer canopy composition. We found aspen to support higher avian richness than conifer, especially among cavity nesters. In contrast to other studies, we found weak relationships between vegetation structure and avian richness. Although primary cavity excavator richness was negatively influenced by canopy density, canopy composition was the most important variable influencing total richness and nesting guild richness. This study adds to the body of literature utilizing LiDAR-derived metrics to better understand local patterns of avian diversity, and provides perspectives on how avian communities might respond to conifer encroachment into aspen.</t>
  </si>
  <si>
    <t>Canadian Journal of Remote Sensing</t>
  </si>
  <si>
    <t>60033389;60033389;60010372;60033389</t>
  </si>
  <si>
    <t>56070861500;6602257928;36520959600;7004425841</t>
  </si>
  <si>
    <t>Swift, Charles E.;Vierling, Kerri T.;Hudak, Andrew T.;Vierling, Lee A.</t>
  </si>
  <si>
    <t>University of Idaho;USDA ARS Moscow Forestry Sciences Lab</t>
  </si>
  <si>
    <t>60033389;60010372</t>
  </si>
  <si>
    <t>Swift C.E.</t>
  </si>
  <si>
    <t>Relationships among Vegetation Structure, Canopy Composition, and Avian Richness Patterns across an Aspen-Conifer Forest Gradient</t>
  </si>
  <si>
    <t>10.1080/07038992.2017.1317205</t>
  </si>
  <si>
    <t>2-s2.0-85019249164</t>
  </si>
  <si>
    <t>['xr contains', 'xr ).', 'weakly bound', 'transfers 40', 'spectroscopy used', 'retinal chromophore', 'proton pump', 'previous studies', 'mn2 +.', 'lower affinity', 'harvesting antenna', 'deionized xr', 'data demonstrate', 'cooperative manner', 'cluster formation', 'cell membranes', 'cations bind', 'ca2 +,', 'bind cations', 'also demonstrate', 'absorption spectra']</t>
  </si>
  <si>
    <t>Xanthorhodopsin (xR) is a member of the retinal protein family and acts as a proton pump in the cell membranes of the extremely halophilic eubacterium Salinibacter ruber. In addition to the retinal chromophore, xR contains a carotenoid, which acts as a light-harvesting antenna as it transfers 40% of the quanta it absorbs to the retinal. Our previous studies have shown that the CD and absorption spectra of xR are dramatically affected due to the protonation of two different residues. It is still unclear whether xR can bind cations. Electron paramagnetic resonance (EPR) spectroscopy used in the present study revealed that xR can bind divalent cations, such as Mn2+ and Ca2+, to deionized xR (DI-xR). We also demonstrate that xR can bind 1 equiv of Mn2+ to a high-affinity binding site followed by binding of ‚àº40 equiv in cooperative manner and ‚àº100 equiv of Mn2+ that are weakly bound. SQUID magnetic studies suggest that the high cooperative binding of Mn2+ cations to xR is due to the formation of Mn2+ clusters. Our data demonstrate that Ca2+ cations bind to DI-xR with a lower affinity than Mn2+, supporting the assumption that binding of Mn2+ occurs through cluster formation, because Ca2+ cations cannot form clusters in contrast to Mn2+.</t>
  </si>
  <si>
    <t>4333-4340</t>
  </si>
  <si>
    <t>60017563;60017563;60017563;60017563;60017563;60017563</t>
  </si>
  <si>
    <t>55601700300;6701503145;26659190100;7203046864;55230145100;57189999917</t>
  </si>
  <si>
    <t>Smolensky Koganov, Elena;Leitus, Gregory;Rozin, Rinat;Weiner, Lev;Friedman, Noga;Sheves, Mordechai</t>
  </si>
  <si>
    <t>Rehovot</t>
  </si>
  <si>
    <t>Weizmann Institute of Science Israel</t>
  </si>
  <si>
    <t>Smolensky Koganov E.</t>
  </si>
  <si>
    <t>Cation Binding to Xanthorhodopsin: Electron Paramagnetic Resonance and Magnetic Studies</t>
  </si>
  <si>
    <t>10.1021/acs.jpcb.6b12670</t>
  </si>
  <si>
    <t>2-s2.0-85020215134</t>
  </si>
  <si>
    <t>DE-FG02-11ER16281</t>
  </si>
  <si>
    <t>['various types', 'site energies', 'simultaneously fitted', 'positive cpl695', 'photosystem ii', 'optical spectra', 'nonresonant hole', 'modeling studies', 'intact protein', 'insights 2016', 'heterogeneous nature', 'excitonic structure', 'energy state', 'consensus concerning', 'circular dichroism', 'acta 2016']</t>
  </si>
  <si>
    <t>Identification of the lowest energy pigments in the photosynthetic CP47 antenna protein complex of Photosystem II (PSII) is essential for understanding its excitonic structure, as well as excitation energy pathways in the PSII core complex. Unfortunately, there is no consensus concerning the nature of the low-energy state(s), nor chlorophyll (Chl) site energies in this important photosynthetic antenna. Although we raised concerns regarding the estimations of Chl site energies obtained from modeling studies of various types of CP47 optical spectra [Reinot, T; et al., Anal. Chem. Insights 2016, 11, 35-48] recent new assignments imposed by the shape of the circularly polarized luminescence (CPL) spectrum [Hall, J.; et al., Biochim. Biophys. Acta 2016, 1857, 1580-1593] necessitate our comments. We demonstrate that other combinations of low-energy Chls provide equally good or improved simultaneous fits of various optical spectra (absorption, emission, CPL, circular dichroism, and nonresonant hole-burned spectra), but more importantly, we expose the heterogeneous nature of the recently studied complexes and argue that the published composite nature of the CPL (contributed to by CPL685, CPL691, and CPL695) does not represent an intact CP47 protein. A positive CPL695 is extracted for the intact protein, which, when simultaneously fitted with multiple other optical spectra, provides new information on the excitonic structure of intact and destabilized CP47 complexes and their lowest energy state(s).</t>
  </si>
  <si>
    <t>4364-4378</t>
  </si>
  <si>
    <t>60000689;60000689;60000689;60000689</t>
  </si>
  <si>
    <t>36903710700;6603832451;55768946400;7005215675</t>
  </si>
  <si>
    <t>Jassas, Mahboobe;Reinot, Tonu;Kell, Adam;Jankowiak, Ryszard</t>
  </si>
  <si>
    <t>Manhattan</t>
  </si>
  <si>
    <t>Kansas State University</t>
  </si>
  <si>
    <t>Jassas M.</t>
  </si>
  <si>
    <t>Toward an Understanding of the Excitonic Structure of the CP47 Antenna Protein Complex of Photosystem II Revealed via Circularly Polarized Luminescence</t>
  </si>
  <si>
    <t>10.1021/acs.jpcb.7b00362</t>
  </si>
  <si>
    <t>2-s2.0-85020235308</t>
  </si>
  <si>
    <t>['walleyes regardless', 'walleye survival', 'tagging site', 'tag sizes', 'tag size', 'tag retention', 'successfully used', 'six treatments', 'results indicate', 'randomly assigned', 'newest technologies', 'nearly 100', 'muskellunge survival', 'minimal effects', 'likely increase', 'known regarding', 'including recruitment', 'implantation sites', 'fish growth', 'dorsal muscle', 'body cavity', 'best methods', '93 %)', '87 %)', '65 %)', '63 %)', '32 mm', '12 mm']</t>
  </si>
  <si>
    <t>Fisheries management requires an understanding of the processes regulating populations, including recruitment, growth, mortality, emigration, and immigration. Tagging provides one of the best methods for addressing these questions, and PIT tags represent one of the newest technologies. Passive integrated transponder tags generally have high retention rates and minimal effects on fish growth and survival. Multiple PIT tag sizes are available, but little is known regarding the effects of tag size on tag retention, growth, or survival in fish. Thus, our objectives were to evaluate the effects of three PIT tag sizes (12, 23, and 32 mm) and two implantation sites (dorsal muscle and body cavity) on tag retention, growth, and survival of age-0 Walleyes Sander vitreus and Muskellunge Esox masquinongy. Fish (210 individuals per species per year) were randomly assigned to one of six treatments or a control during 2014 and 2015 and were held for 112 d. Walleye survival was lower in 2014 (87%) than in 2015 (&gt;99%) but did not vary between implantation sites or among tag sizes; Muskellunge survival was 100% during both years. Tag retention over 112 d was nearly 100% in Walleyes regardless of tagging site or tag size. In Muskellunge, tag retention was lower during 2014 (65%) than during 2015 (93%) and was lower when implanted in the body cavity (63%) than in the dorsal muscle (87%); however, tag retention was similar among tag sizes. Walleyes and Muskellunge grew little over the winter, and growth was generally similar among fish with different implantation sites and tag sizes. Collectively, our results indicate that PIT tags larger than 12 mm can be successfully used in Walleyes and Muskellunge and will likely increase the tag detection rates for these species, particularly in studies that use stationary PIT tag antennas. Received August 24, 2016; accepted January 26, 2017</t>
  </si>
  <si>
    <t>480-488</t>
  </si>
  <si>
    <t>North American Journal of Fisheries Management</t>
  </si>
  <si>
    <t>60004354;100388394</t>
  </si>
  <si>
    <t>55468024100;6603442327</t>
  </si>
  <si>
    <t>Weber, Michael J.;Flammang, Mark</t>
  </si>
  <si>
    <t>Ames;Des Moines</t>
  </si>
  <si>
    <t>Iowa State University;Iowa Department of Natural Resources</t>
  </si>
  <si>
    <t>Weber M.</t>
  </si>
  <si>
    <t>Effects of Passive Integrated Transponder Tag Size and Implantation Site on Age-0 Walleye and Muskellunge Tag Retention, Growth, and Survival</t>
  </si>
  <si>
    <t>10.1080/02755947.2017.1290718</t>
  </si>
  <si>
    <t>2-s2.0-85032071873</t>
  </si>
  <si>
    <t>['tectomer complexes', 't4 systems', 't4 solutions', 'specific goal', 'solution interface', 'results suggest', 'outline details', 'mixed lps', 'major aim', 'lps traces', 'effective seizure', 'drainage kinetics', 'bulk lps', 'aqueous systems', 'aqueous solutions', 'amphiphilic properties', 'adsorption layers']</t>
  </si>
  <si>
    <t>Lipopolysaccharides | Microscopic foam films | Oligoglycines | Surface dilational rheology | Surface tension | Tectomers</t>
  </si>
  <si>
    <t>The properties of aqueous solutions containing trace quantities of Lipopolysaccharide from bacteria Escherichia coli EH100 (LPS) and four-antennary oligoglycine C-(CH2-NH-Gly7)4*4HCl (T4) are investigated. The major aim is to elucidate the effect of endotoxin on the properties of the mixed LPS/T4 systems. Dynamic and equilibrium surface tension measurements are performed; surface dilational rheology of the adsorption layers at air/solution interface is studied; the drainage kinetics and stability of microscopic foam films are investigated. The obtained data present ample experimental evidences for the formation of bulk LPS/tectomer complexes which have amphiphilic properties. The specific goal is to outline details about the conditions for effective seizure of the endotoxin by T4 solutions. The results suggest that the self-assemblies (tectomers) of four-antennary oligoglycine may be used for registration of LPS traces. The study outcomes back up the idea that aqueous solutions of four-antennary oligoglycine may be used for capture of endotoxins in aqueous systems.</t>
  </si>
  <si>
    <t>914-921</t>
  </si>
  <si>
    <t>60001125;60001125;60001125</t>
  </si>
  <si>
    <t>23984862900;56046383900;6701709065</t>
  </si>
  <si>
    <t>Gyurova, Anna Y.;Stoyanov, Stefan V.;Mileva, Elena</t>
  </si>
  <si>
    <t>Institute of Physical Chemistry Bulgarian Academy of Sciences</t>
  </si>
  <si>
    <t>Capture of LPS traces in aqueous solutions by tectomers of four-antennary oligoglycines</t>
  </si>
  <si>
    <t>S0927775717301838</t>
  </si>
  <si>
    <t>10.1016/j.colsurfa.2017.02.049</t>
  </si>
  <si>
    <t>2-s2.0-85014403968</t>
  </si>
  <si>
    <t>Universit√© Laval</t>
  </si>
  <si>
    <t>UL</t>
  </si>
  <si>
    <t>['standard cotton', 'spiral antenna', 'significant shift', 'shallow breathing', 'restricting movement', 'respiration rate', 'respiration patterns', 'novel sensor', 'lying scenarios', 'high flexibility', 'contactless monitoring', 'chest expansion', 'bluetooth protocol', 'antenna geometry', 'also shown', 'air volume']</t>
  </si>
  <si>
    <t>Multi-material fibers | Textile biosensor | Textile respiration sensor | Textile RF (Radio Frequency) communications</t>
  </si>
  <si>
    <t>In this paper, we report on a novel sensor for the contactless monitoring of the respiration rate, made from multi-material fibers arranged in the form of spiral antenna (2.45 GHz central frequency). High flexibility of the used composite metal-glass-polymer fibers permits their integration into a cotton t-shirt without compromising comfort or restricting movement of the user. At the same time, change of the antenna geometry, due to the chest expansion and the displacement of the air volume in the lungs, is found to cause a significant shift of the antenna operational frequency, thus allowing respiration detection. In contrast with many current solutions, respiration is detected without attachment of the electrodes of any kind to the user‚Äôs body, neither direct contact of the fiber with the skin is required. Respiration patterns for two male volunteers were recorded with the help of a sensor prototype integrated into standard cotton t-shirt in sitting, standing, and lying scenarios. The typical measured frequency shift for the deep and shallow breathing was found to be in the range 120‚Äì200 MHz and 10‚Äì15 MHz, respectively. The same spiral fiber antenna is also shown to be suitable for short-range wireless communication, thus allowing respiration data transmission, for example, via the Bluetooth protocol, to mobile handheld devices.</t>
  </si>
  <si>
    <t>60032619;60032619;60032619;60032619</t>
  </si>
  <si>
    <t>57194192473;25924975300;23022311900;57197840193</t>
  </si>
  <si>
    <t>Guay, Philippe;Gorgutsa, Stepan;Larochelle, Sophie;Messaddeq, Younes</t>
  </si>
  <si>
    <t>Guay P.</t>
  </si>
  <si>
    <t>Wearable contactless respiration sensor based on multi-material fibers integrated into textile</t>
  </si>
  <si>
    <t>10.3390/s17051050</t>
  </si>
  <si>
    <t>2-s2.0-85019134971</t>
  </si>
  <si>
    <t>KYLX16-0370</t>
  </si>
  <si>
    <t>['unit cell', 'three resonances', 'reflector antennas', 'proposed metasurface', 'polarization reflections', 'microwave frequencies', 'metasurface acting', 'imaging systems', 'head arrow', 'good agreement', 'fabricated metasurface', 'experiments conducted', 'bandwidth expansion', '50 ¬∞.', '3 ghz', '2 ghz', '0 ¬∞']</t>
  </si>
  <si>
    <t>In this work, a metasurface acting as a linear polarization rotator, that can efficiently convert linearly polarized electromagnetic waves to cross polarized waves within an ultra wide frequency band and with a broad incident angle, is proposed. Based on the electric and magnetic resonant features of the unit cell, composed by a double-head arrow, a cut-wire, and two short V-shaped wire structures, three resonances, which lead to the bandwidth expansion of cross-polarization reflections, are generated. The simulation results show that an average polarization conversion ratio of 90% from 17.3 GHz to 42.2 GHz can be achieved. Furthermore, the designed metasurface exhibits polarization insensitivity within a broad incident angle, from 0¬∞ to 50¬∞. The experiments conducted on the fabricated metasurface are in good agreement with the simulations. The proposed metasurface can find potential applications in reflector antennas, imaging systems, and remote sensors operating at microwave frequencies.</t>
  </si>
  <si>
    <t>60021666;60021666;60021666;60021666-60005244;60021666;60023020</t>
  </si>
  <si>
    <t>57190740240;7202186504;54379717100;13607804900;36717962700;7403518693</t>
  </si>
  <si>
    <t>Sun, Hengyi;Gu, Changqing;Chen, Xinlei;Li, Zhuo;Liu, Liangliang;Mart√≠n, Ferran</t>
  </si>
  <si>
    <t>Spain;China;China</t>
  </si>
  <si>
    <t>Cerdanyola del Valles;Nanjing;Nanjing</t>
  </si>
  <si>
    <t>Universitat Aut√≤noma de Barcelona;Nanjing University of Aeronautics and Astronautics;Southeast University</t>
  </si>
  <si>
    <t>60023020;60021666;60005244</t>
  </si>
  <si>
    <t>Ultra-wideband and broad-angle linear polarization conversion metasurface</t>
  </si>
  <si>
    <t>10.1063/1.4982916</t>
  </si>
  <si>
    <t>2-s2.0-85018453532</t>
  </si>
  <si>
    <t>['successful adoption', 'sensor nodes', 'sectored antenna', 'results show', 'qos requirements', 'providing reliable', 'proposed approaches', 'power constraints', 'mac protocol', 'mac outperforms', 'mac ).', 'first propose', 'fast delivery', 'energy consumption', 'different requirements', 'data delivery', 'aware four']</t>
  </si>
  <si>
    <t>directional antenna | service differentiation | smart grid | wireless sensor networks</t>
  </si>
  <si>
    <t>Wireless sensor networks (WSNs) are the most commonly deployed technology in smart grid environments owing to their advantages including low cost and successful adoption in various harsh smart grid environments. However, providing the quality of service (QoS) requirements of smart grid applications with WSNs is difficult because of the power constraints of sensor nodes and unreliable wireless links. In order to meet the QoS requirements of smart grid applications using WSNs, in this paper, we first propose a QoS-aware omnidirectional antenna-based medium access control (QODA-MAC). Then, in order to investigate the impact of using sectored antennas on meeting QoS requirements, we also propose another QoS-aware four-sectored antenna-based MAC protocol (QFSA-MAC). The aim of the proposed approaches is to increase channel utilization with efficient service differentiation considering traffic flows with different requirements as well as providing reliable and fast delivery of data. We measure the performance of QODA-MAC and QFSA-MAC by making extensive simulations and compare them with each other. The results show that QFSA-MAC outperforms the QODA-MAC protocol and satisfies QoS requirements of smart grid applications by achieving significant improvement in terms of latency, energy consumption and data delivery. Copyright ¬© 2016 John Wiley &amp; Sons, Ltd.</t>
  </si>
  <si>
    <t>e3168</t>
  </si>
  <si>
    <t>60021379;60011091;60021379;60021379-60104482</t>
  </si>
  <si>
    <t>55960019900;54402624900;8630873100;10739803300</t>
  </si>
  <si>
    <t>Yigit, Melike;Durmaz Incel, Ozlem;Baktir, Selcuk;Gungor, V. Cagri</t>
  </si>
  <si>
    <t>Abdullah Gul Universitesi;Bah√ße≈üehir √úniversitesi;Galatasaray √úniversitesi</t>
  </si>
  <si>
    <t>60104482;60021379;60011091</t>
  </si>
  <si>
    <t>Yigit M.</t>
  </si>
  <si>
    <t>QoS-Aware MAC protocols utilizing sectored antenna for wireless sensor networks-based smart grid applications</t>
  </si>
  <si>
    <t>10.1002/dac.3168</t>
  </si>
  <si>
    <t>2-s2.0-84979530287</t>
  </si>
  <si>
    <t>['time implementation', 'reflection coefficient', 'proposed approach', 'predicting mc', 'key parameter', 'input impedance', 'industrial processes', 'gives information', 'depends directly', 'based upon', 'abundant bio']</t>
  </si>
  <si>
    <t>Feature selection | LS-SVM | Moisture content | Nonlinear regression</t>
  </si>
  <si>
    <t>Wood is a renewable, abundant bio-energy and environment friendly resource. Woody biomass Moisture Content (MC) is a key parameter for controlling the biofuel product qualities and properties. In this paper, we are interested in predicting MC from data. The input impedance of half-wave dipole antenna when buried in the wood pile varies according to the permittivity of wood. Hence, the measurement of reflection coefficient, that gives information about the input impedance, depends directly on the MC of wood. The relationship between the reflection coefficient measurements and the MC is studied. Based upon this relationship, MC predictive models that use machine learning techniques and feature selection methods are proposed. Numerical experiments using real world data show the relevance of the proposed approach that requires a limited computational power. Therefore, a real-time implementation for industrial processes is feasible.</t>
  </si>
  <si>
    <t>60105748;60105748;60105748;60105748;60105748;60105748</t>
  </si>
  <si>
    <t>55344538600;6603295218;57192064130;6603121524;14824810700;7004263614</t>
  </si>
  <si>
    <t>Daassi-Gnaba, Hela;Oussar, Yacine;Merlan, Maria;Ditchi, Thierry;G√©ron, Emmanuel;Hol√©, St√©phane</t>
  </si>
  <si>
    <t>Laboratoire de Physique et d'√âtude des Mat√©riaux</t>
  </si>
  <si>
    <t>Daassi-Gnaba H.</t>
  </si>
  <si>
    <t>Wood moisture content prediction using feature selection techniques and a kernel method</t>
  </si>
  <si>
    <t>S0925231216310050</t>
  </si>
  <si>
    <t>10.1016/j.neucom.2016.09.005</t>
  </si>
  <si>
    <t>2-s2.0-84996497604</t>
  </si>
  <si>
    <t>['vanets ).', 'theoretical analysis', 'straight roads', 'sense black', 'propagation speed', 'performance evaluation', 'optimal segment', 'multiple antennas', 'iterative procedure', 'intersections respectively', 'hop delay', 'existing black', 'effective means', 'directional broadcast', 'channel technology', 'bmmb shortens', 'average one']</t>
  </si>
  <si>
    <t>Black-burst | Emergency messages dissemination | Multi-channel | Multi-hop broadcast | Vehicular ad hoc networks (VANETs)</t>
  </si>
  <si>
    <t>Black-burst based multi-hop broadcast protocols are effective means to disseminate Emergency messages (EMs) in Vehicular ad hoc networks (VANETs). However, Clear to broadcast (CTB) collision will happen and reduce propagation speed. Aiming at this problem, we propose a Black-burst and multi-channel based multihop broadcast (BMMB) protocol. Vehicles with multiple antennas can transmit and sense black-burst at different channels simultaneously based on multi-channel technology. Compared with existing black-burst based methods, BMMB shortens the iterative procedure to find out the optimal segment. Only one relay vehicle can be rapidly selected within the optimal segment without CTB collision. BMMB enables alternative broadcast methods, i.e., unidirectional broadcast and multi-directional broadcast for straight roads and intersections respectively. Theoretical analysis is done for performance evaluation of BMMB, and simulation results demonstrate that BMMB performs better in terms of average one-hop delay and propagation speed.</t>
  </si>
  <si>
    <t>614-623</t>
  </si>
  <si>
    <t>60029306;60029306;60029306;60029306;60029306;60012468</t>
  </si>
  <si>
    <t>8908960900;56181592800;55182576500;55777558500;57022430800;7404297367</t>
  </si>
  <si>
    <t>Wu, Libing;Nie, Lei;Fan, Jing;He, Yanxiang;Liu, Qin;Wu, Dan</t>
  </si>
  <si>
    <t>Wuhan;Windsor</t>
  </si>
  <si>
    <t>Wuhan University;University of Windsor</t>
  </si>
  <si>
    <t>60029306;60012468</t>
  </si>
  <si>
    <t>An efficient multi-hop broadcast protocol for emergency messages dissemination in VANETs</t>
  </si>
  <si>
    <t>10.1049/cje.2017.03.001</t>
  </si>
  <si>
    <t>2-s2.0-85019011699</t>
  </si>
  <si>
    <t>DE-FG02- 07ER46405</t>
  </si>
  <si>
    <t>['tunable graphene', 'reflected light', 'reconfigurable mid', 'phase modulation', 'operating wavelength', 'multiple wavelengths', 'experimental data', 'control far', 'applied voltage', 'absolute efficiency', '70 œºm', '50 œºm', '30 ¬∞.', '30 ¬∞', '206 ¬∞', '0 ¬∞']</t>
  </si>
  <si>
    <t>beam steering | field-effect modulation | graphene | Metasurface | mid-infrared | phase modulation</t>
  </si>
  <si>
    <t>Metasurfaces offer significant potential to control far-field light propagation through the engineering of the amplitude, polarization, and phase at an interface. We report here the phase modulation of an electronically reconfigurable metasurface and demonstrate its utility for mid-infrared beam steering. Using a gate-tunable graphene-gold resonator geometry, we demonstrate highly tunable reflected phase at multiple wavelengths and show up to 237¬∞ phase modulation range at an operating wavelength of 8.50 Œºm. We observe a smooth monotonic modulation of phase with applied voltage from 0¬∞ to 206¬∞ at a wavelength of 8.70 Œºm. Based on these experimental data, we demonstrate with antenna array calculations an average beam steering efficiency of 23% for reflected light for angles up to 30¬∞ for this range of phases, confirming the suitability of this geometry for reconfigurable mid-infrared beam steering devices. By incorporating all nonidealities of the device into the antenna array calculations including absorption losses which could be mitigated, 1% absolute efficiency is achievable up to 30¬∞.</t>
  </si>
  <si>
    <t>3027-3034</t>
  </si>
  <si>
    <t>60031581;60031581-60025209;60031581-60025209;60025209;60025209;60031581-60032179;60031581-60025209;60031581</t>
  </si>
  <si>
    <t>55542131300;35229984800;55761658600;57194207269;36831722000;36869750500;6506364649;7006823424</t>
  </si>
  <si>
    <t>Sherrott, Michelle C.;Hon, Philip W.C.;Fountaine, Katherine T.;Garcia, Juan C.;Ponti, Samuel M.;Brar, Victor W.;Sweatlock, Luke A.;Atwater, Harry A.</t>
  </si>
  <si>
    <t>Madison;Pasadena;Los Angeles</t>
  </si>
  <si>
    <t>University of Wisconsin-Madison;California Institute of Technology;Northrop Grumman corporation</t>
  </si>
  <si>
    <t>60032179;60031581;60025209</t>
  </si>
  <si>
    <t>Sherrott M.C.</t>
  </si>
  <si>
    <t>Experimental Demonstration of &amp;gt;230¬∞ Phase Modulation in Gate-Tunable Graphene-Gold Reconfigurable Mid-Infrared Metasurfaces</t>
  </si>
  <si>
    <t>10.1021/acs.nanolett.7b00359</t>
  </si>
  <si>
    <t>2-s2.0-85019194608</t>
  </si>
  <si>
    <t>JP17H05462</t>
  </si>
  <si>
    <t>['‚ àºœª3', 'scattered light', 'rotational symmetry', 'polarization direction', 'plasmonic characteristics', 'photon couplers', 'markedly broaden', 'incoming photons', 'high flexibility', 'destructive interference']</t>
  </si>
  <si>
    <t>directionality | Fano resonance | Plasmonic nanoantenna | polarization router | triangular nanoprism | tridirectional light scattering</t>
  </si>
  <si>
    <t>Achieving high directionality of scattered light in combination with high flexibility of the direction using plasmonic nanoparticles is desirable for future optical nanocircuits and on-chip optical links. The plasmonic characteristics of nanoparticles strongly depend on their geometry. Here, we studied directional light scattering by a single-element triangular plasmonic nanoparticle. Our experimental and simulation results demonstrated that the triangular nanoparticle spatially sorted the incoming photons into three different scattering directions according to their polarization direction, including circular polarization, despite its compact overall volume of ‚àºŒª3/300. The broken mirror symmetry and rotational symmetry of the triangular nanoparticle enabled such passive tridirectional polarization routing through the constructive and destructive interference of different plasmon modes. Our findings should markedly broaden the versatility of triangular plasmonic nanodevices, extending their possible practical applications in photon couplers and sorters and chemo-/biosensors.</t>
  </si>
  <si>
    <t>3165-3170</t>
  </si>
  <si>
    <t>60180342-60015682;60180342</t>
  </si>
  <si>
    <t>55736347200;7201701889</t>
  </si>
  <si>
    <t>Tanaka, Yoshito Y.;Shimura, Tsutomu</t>
  </si>
  <si>
    <t>Tokyo;Kawaguchi</t>
  </si>
  <si>
    <t>Institute of Industrial Science;Japan Science and Technology Agency</t>
  </si>
  <si>
    <t>60180342;60015682</t>
  </si>
  <si>
    <t>Tanaka Y.Y.</t>
  </si>
  <si>
    <t>Tridirectional Polarization Routing of Light by a Single Triangular Plasmonic Nanoparticle</t>
  </si>
  <si>
    <t>10.1021/acs.nanolett.7b00672</t>
  </si>
  <si>
    <t>2-s2.0-85019251943</t>
  </si>
  <si>
    <t>['x using', 'x ).', 'wendelstein 7', 'wall interactions', 'ultraviolet spectroscopy', 'two endoscopes', 'turbulent phenomena', 'treat non', 'system consists', 'spatial resolution', 'probe head', 'plasma edge', 'outside mid', 'multipurpose manipulator', 'kinetic approach', 'infrared thermography', 'hydrogen isotopes', 'hybrid fluid', 'helium plasma', 'enabling emc3', 'edge diagnostics', 'divertor tiles', 'carrier either', '2d profiles', '2 mm']</t>
  </si>
  <si>
    <t>3D edge physics | diagnostic | stellarator</t>
  </si>
  <si>
    <t>A group of edge diagnostics and modelling has been developed for investigation of synergy between 3D edge physics and plasma-wall interactions on Wendelstein 7-X (W7-X). Two endoscopes have been designed for visible and ultraviolet spectroscopy and tomography of the plasma edge, along with infrared thermography of the divertor tiles. 2D profiles of impurities (e.g. helium, carbon) will be measured by two endoscopes viewing the island divertor region in the plasma edge with a spatial resolution of &lt;2 mm. A multipurpose manipulator, which is used as the carrier either of the probe head for measuring the plasma edge profiles or of samples for plasma exposure studies, was installed at the outside mid-plane on W7-X in 2015. A poloidal correlation reflectometer has also been installed at W7-X. The system consists of an antenna array observing the propagation of turbulent phenomena in the mid-plane. The EMC3-EIRENE code package has been adapted for plasma edge transport in helium plasma at W7-X using a hybrid fluid-kinetic approach by enabling EMC3 to treat non-hydrogen isotopes and extending the usage of EIRENE features within EMC3-EIRENE.</t>
  </si>
  <si>
    <t>60007774;60007774;60026838;60026838;60004280;60007774;60007774;60007774;60026838;60007774;60007774;60007774;60007774-60020697;60007774-60020697;60007774;60007774;60007774;60007774-60010953;60007774-60025761;60026838;60015970;60007774;60007774;60007774;60007774;60007774;60007774;60007774;60007774;60032179;60007774;60007774;60007774;60007774;60032179;60007774;60007774;60007774;60007774;60007774;60007774;60026838;60007774;60007774</t>
  </si>
  <si>
    <t>57208230695;8316594000;7102083336;6507171370;7006987088;6602339168;7004042649;7004342554;7404544453;6701593963;57190393327;55602978700;57215135507;57155533400;50761335900;56165413400;57192174151;56711415900;55968487400;8605806700;55624480192;57194234544;7003722529;57193904752;12793636100;6603110179;22233442600;8299763100;57193433464;36717570100;55942788200;6603394963;26659749800;6602472778;57197448161;55260613600;57132588900;24466993200;55857206400;25932395000;56907830000;57194238791;7005874549;6603894455</t>
  </si>
  <si>
    <t>Liang, Y.;Neubauer, O.;Konig, R.;Krychowiak, M.;Schweer, B.;Denner, P.;Rack, M.;Reiter, D.;Feng, Y.;Kr√§mer-Flecken, A.;Drews, P.;Hasenbeck, F.;Liu, S.;Gao, Y.;Wang, E. H.;Wei, Y.;Dostal, M.;Li, L.;Wang, N.;Geiger, J.;Suzuki, Y.;Sereda, S.;B√∂rner, P.;Weger, A. C.;Biel, W.;Brezinsek, S.;Charl, A.;Czymek, G.;H√∂schen, D.;Effenberg, F.;Grulke, O.;Nicolai, D.;Lambertz, H. T.;Marchuk, O.;Schmitz, O.;Hollfeld, K. P.;Knaup, M.;Offermanns, G.;Satheeswaran, G.;Terra, A.;Thomas, J.;Pederson, T. S.;Samm, U.;Linsmeier, C.</t>
  </si>
  <si>
    <t>United States;Germany;China;China;Japan;China;Germany;Belgium</t>
  </si>
  <si>
    <t>Madison;Garching bei Munchen;Wuhan;Hefei;Toki;Shanghai;J√ºlich;Brussels</t>
  </si>
  <si>
    <t>University of Wisconsin-Madison;Max Planck Institute for Plasma Physics;Huazhong University of Science and Technology;Institute of Plasma Physics Chinese Academy of Sciences;National Institutes of Natural Sciences - National Institute for Fusion Science;Donghua University;Forschungszentrum J√ºlich (FZJ);Koninklijke Militaire School - Ecole Royale Militaire</t>
  </si>
  <si>
    <t>60032179;60026838;60025761;60020697;60015970;60010953;60007774;60004280</t>
  </si>
  <si>
    <t>Liang Y.</t>
  </si>
  <si>
    <t>Diagnostic set-up and modelling for investigation of synergy between 3D edge physics and plasma-wall interactions on Wendelstein 7-X</t>
  </si>
  <si>
    <t>10.1088/1741-4326/aa6cde</t>
  </si>
  <si>
    <t>2-s2.0-85019434928</t>
  </si>
  <si>
    <t>['widely researched', 'study presents', 'structural integrity', 'radiating elements', 'presented claas', 'plane deformation', 'operational conditions', 'modal analyses', 'light weight', 'layered structure', 'grid structure', 'electrical functions', 'directly linked', 'conformal load', 'composite material', 'communicating data', 'bearing structure', 'array antenna', 'appropriate arrangement']</t>
  </si>
  <si>
    <t>array antenna | conformal load-bearing array antenna structure (CLAAS) | grid structure | smart skin</t>
  </si>
  <si>
    <t>Methods to improve the performance and survivability of state-of-the-art military aircrafts have been widely researched as their missions are complex and diverse. The load-bearing antenna approach takes advantage of a combination of structural and electrical functions. Their integrated, multi-functional smart skin structure is responsible for simultaneously supporting external loads and communicating data in operational conditions. This study presents a conformal load-bearing structure for array antenna. An array antenna transmits information with appropriate arrangement of radiating elements; positions and gaps are designed for optimal antenna performance. In this paper, the requirements and considerations to design the conformal load-bearing array antenna structure (CLAAS) are introduced and a structural design process for a multi-layered structure is presented. A grid structure is proposed to support multiple array antennas and to maintain solid gaps between them. This structure may also be effective in reducing out-of-plane deformation, which is directly linked to performance. Owing to its high specific strength, along with its light weight, a composite material is used. To verify the structural integrity of the presented CLAAS, static and modal analyses are executed under aircraft load conditions.</t>
  </si>
  <si>
    <t>29-42</t>
  </si>
  <si>
    <t>Advanced Composite Materials</t>
  </si>
  <si>
    <t>60068694;60068694;60068694;60068694</t>
  </si>
  <si>
    <t>57194536834;56096891300;55686397100;55576133800</t>
  </si>
  <si>
    <t>Baek, Sang Min;Ko, Myung Gyun;Kim, Min Sung;Joo, Young Sik</t>
  </si>
  <si>
    <t>Baek S.M.</t>
  </si>
  <si>
    <t>Structural design of conformal load-bearing array antenna structure (CLAAS)</t>
  </si>
  <si>
    <t>10.1080/09243046.2017.1313575</t>
  </si>
  <si>
    <t>2-s2.0-85020661935</t>
  </si>
  <si>
    <t>cxsf2014-2</t>
  </si>
  <si>
    <t>['signal model', 'several advantages', 'results show', 'received signal', 'process method', 'microwave signals', 'microwave sensor', 'including optical', 'high temperatures', 'falling edges', 'effective method', 'eddy current', 'dynamic performance', 'different kinds', 'compared experimentally', 'capacitance sensors']</t>
  </si>
  <si>
    <t>Blade tip timing | Blade vibration measurement | Microwave sensor</t>
  </si>
  <si>
    <t>Blade tip timing is an effective method for blade vibration measurements in turbomachinery. This method is increasing in popularity because it is non-intrusive and has several advantages over the conventional strain gauge method. Different kinds of sensors have been developed for blade tip timing, including optical, eddy current and capacitance sensors. However, these sensors are unsuitable in environments with contaminants or high temperatures. Microwave sensors offer a promising potential solution to overcome these limitations. In this article, a microwave sensor-based blade tip timing measurement system is proposed. A patch antenna probe is used to transmit and receive the microwave signals. The signal model and process method is analyzed. Zero intermediate frequency structure is employed to maintain timing accuracy and dynamic performance, and the received signal can also be used to measure tip clearance. The timing method uses the rising and falling edges of the signal and an auto-gain control circuit to reduce the effect of tip clearance change. To validate the accuracy of the system, it is compared experimentally with a fiber optic tip timing system. The results show that the microwave tip timing system achieves good accuracy.</t>
  </si>
  <si>
    <t>60019533;60019533;60019533;60019533;</t>
  </si>
  <si>
    <t>55920655400;25936075100;57194203678;35181495200;57194211363</t>
  </si>
  <si>
    <t>Zhang, Jilong;Duan, Fajie;Niu, Guangyue;Jiang, Jiajia;Li, Jie</t>
  </si>
  <si>
    <t>A blade tip timing method based on a microwave sensor</t>
  </si>
  <si>
    <t>10.3390/s17051097</t>
  </si>
  <si>
    <t>2-s2.0-85019261440</t>
  </si>
  <si>
    <t>['specific multiple', 'sm ).', 'significant reduction', 'rotational symmetry', 'ring star', 'proposed scheme', 'output configuration', 'optimum radii', 'new multiple', 'input multiple', 'form union', 'error performance', 'edas solution', 'complexity algorithm', 'authors propose', 'authors formulate']</t>
  </si>
  <si>
    <t>A new multiple-ring star-M-ary quadrature amplitude modulation-aided spatial modulation (NR-STAR-MQAM-SM) scheme is proposed. The aim is to minimise the average bit error probability (ABEP) of the system. Then in the interest of further minimising the ABEP, the authors formulate a low-complexity algorithm to achieve the optimum radii of NR-STAR-MQAM-SM. This algorithm is based on a specific multiple-input multiple-output configuration and the pairwise error probability function. To validate the results of the proposed scheme, a closed-form union-bound theoretical ABEP expression is derived. Finally, to improve the error performance of NR-STAR-MQAM-SM, the authors propose a low-complexity Euclidean distance-based antenna selection (EDAS) algorithm for NR-STAR-MQAM-SM (EDAS-NR-STAR-MQAM-SM). Since all amplitude/phase modulation schemes are considered to have rotational symmetry and symmetric constellation points have the same EDAS solution, the authors achieve EDAS-NR-STAR-MQAM-SM by searching only one constellation point per symmetric constellation set. The EDAS-NR-STAR-MQAM-SM solution exhibits a significant reduction in the computational complexity compared with the conventional EDAS solution.</t>
  </si>
  <si>
    <t>985-992</t>
  </si>
  <si>
    <t>60010499;60010499-60012581;60010499</t>
  </si>
  <si>
    <t>57194396797;55817703100;24491009800</t>
  </si>
  <si>
    <t>Pillay, Reggie;Xu, Hongjun;Pillay, Narushan</t>
  </si>
  <si>
    <t>China;South Africa</t>
  </si>
  <si>
    <t>Hangzhou;Durban</t>
  </si>
  <si>
    <t>Zhejiang Gongshang University;University of KwaZulu-Natal</t>
  </si>
  <si>
    <t>60012581;60010499</t>
  </si>
  <si>
    <t>Pillay R.</t>
  </si>
  <si>
    <t>Antenna selection for NR-STAR-MQAM spatial modulation</t>
  </si>
  <si>
    <t>10.1049/iet-com.2016.1133</t>
  </si>
  <si>
    <t>2-s2.0-85019873716</t>
  </si>
  <si>
    <t>['tremendous complexity', 'spectral efficiency', 'results show', 'quite suitable', 'qam modulation', 'qam ),', 'proposals provide', 'promising technology', 'ni ),', 'newton iteration', 'matrix inversion', 'massive multiple', 'massive mimo', 'low complexity', 'iterative refinement', 'ir ).', 'induce large', 'exact method', 'dbni methods', 'dbni method', 'data detection', 'authors focus']</t>
  </si>
  <si>
    <t>To improve energy efficiency and spectral efficiency, massive multiple-input-multiple-output (MIMO) is proposed and becomes a promising technology in the next generation mobile communication. However, massive MIMO systems equip with scores of or hundreds of antennas which induce large-scale matrix computations with tremendous complexity, especially for matrix inversion in data detection. Thus, many detection methods have been proposed using approximate matrix inversion algorithms, which satisfy the demand of precision with low complexity. In this study, the authors focus on the approximate detection method based on Newton iteration (NI), and propose upgraded methods named NI method with iterative refinement (NIIR) and diagonal band NIIR (DBNIIR) which combine NI method and DBNI method with iterative refinement (IR). The results show that their proposals provide about 2 dB improvement on bit error rate (BER) for 16-quadrature amplitude modulation (QAM), and could even break the error floor existing in NI and DBNI methods for 64-QAM modulation. Furthermore, the BER of their proposals could provide almost the same performance as the exact method. Moreover, in contrast with NI and DBNI methods, NIIR and DBNIIR methods require quite few extra complexity cost and no extra hardware resource which is quite suitable for data detection in massive MIMO.</t>
  </si>
  <si>
    <t>1152-1157</t>
  </si>
  <si>
    <t>60087534;60087534;60087534;60087534</t>
  </si>
  <si>
    <t>35732398800;56517172500;57089595400;7201601440</t>
  </si>
  <si>
    <t>Tang, Chuan;Liu, Cang;Yuan, Luechao;Xing, Zuocheng</t>
  </si>
  <si>
    <t>Approximate iteration detection with iterative refinement in massive MIMO systems</t>
  </si>
  <si>
    <t>10.1049/iet-com.2016.0826</t>
  </si>
  <si>
    <t>2-s2.0-85019931697</t>
  </si>
  <si>
    <t>['proposed dual', 'performance analysis', 'outage probability', 'lower bound', 'forward protocol', 'distributed space', 'concise solution', 'beamforming scheme', 'authors derive', 'authors demonstrate', 'asymptotic expressions', 'also determined']</t>
  </si>
  <si>
    <t>Based on the criterion of maximising the end-to-end receiving signal-to-noise power ratio, a dual-antenna selection scheme combining with distributed space-time block code is proposed for two-way relaying networks with amplify-and-forward protocol in Rayleigh fading channels. To facilitate the performance analysis, the authors derive the lower bound and asymptotic expressions for the network outage probability performance. Moreover, a concise solution for optimal power allocation is also determined to minimise the outage probability under a total power constraint. From the asymptotic outage probability analysis, the authors demonstrate that the proposed dual-antenna selection scheme can achieve full outage diversity. Finally, numerical results verify the accuracy of the authors' analysis. Notably, the proposed scheme achieves competitive performance improvement compared with the beamforming scheme and the existing antenna selection schemes in the state of the arts.</t>
  </si>
  <si>
    <t>1053-1060</t>
  </si>
  <si>
    <t>56338387500;7007086257;57114187900</t>
  </si>
  <si>
    <t>Li, Guo;Gong, Feng Kui;Chen, Xiang</t>
  </si>
  <si>
    <t>Dual-antenna selection with distributed space-time block codes in two-way relaying networks</t>
  </si>
  <si>
    <t>10.1049/iet-com.2016.1065</t>
  </si>
  <si>
    <t>2-s2.0-85019954220</t>
  </si>
  <si>
    <t>['type fmo', 'terminal bchl', 'target analyses', 'ta data', 'still present', 'spectroscopic studies', 'similar lifetime', 'several mutants', 'samples reveals', 'resolved fluorescence', 'reducing conditions', 'reduced samples', 'quenching mechanism', 'protein complex', 'particular bchl', 'measurements conducted', 'global fitting', 'excitonic components', 'energy transfer', 'data set', 'containing fenna', 'considerably shorter', 'better simulate', '77 k']</t>
  </si>
  <si>
    <t>Ultrafast transient absorption (TA) and time-resolved fluorescence (TRF) spectroscopic studies were performed on several mutants of the bacteriochlorophyll (BChl) a-containing Fenna-Matthews-Olson (FMO) complex from the green sulfur bacterium Chlorobaculum tepidum. These mutants were generated to perturb a particular BChl a site and determine its effects on the optical spectroscopic properties of the pigment-protein complex. Measurements conducted at 77 K under both oxidizing and reducing conditions revealed changes in the dynamics of the various spectral components as compared to the data set from wild-type FMO. TRF results show that under reducing conditions all FMO samples decay with a similar lifetime in the ‚àº2 ns range. The oxidized samples revealed varying fluorescence lifetimes of the terminal BChl a emitter, considerably shorter than those recorded for the reduced samples, indicating that the quenching mechanism in wild-type FMO is still present in the mutants. Global fitting of TA data yielded similar overall results, and in addition, the lifetimes of early decaying components were determined. Target analyses of TA data for select FMO samples generated kinetic models that better simulate the TA data. A comparison of the lifetime of excitonic components for all samples reveals that the mutations affect mainly the early kinetic components, but not that of the lowest energy exciton, which reflects the flexibility of energy transfer in FMO.</t>
  </si>
  <si>
    <t>4700-4712</t>
  </si>
  <si>
    <t>56008905800;36631065500;6507412549;57203046340</t>
  </si>
  <si>
    <t>Magdaong, Nikki Cecil M.;Saer, Rafael G.;Niedzwiedzki, Dariusz M.;Blankenship, Robert E.</t>
  </si>
  <si>
    <t>Magdaong N.</t>
  </si>
  <si>
    <t>Ultrafast Spectroscopic Investigation of Energy Transfer in Site-Directed Mutants of the Fenna-Matthews-Olson (FMO) Antenna Complex from Chlorobaculum tepidum</t>
  </si>
  <si>
    <t>10.1021/acs.jpcb.7b01270</t>
  </si>
  <si>
    <t>2-s2.0-85020218432</t>
  </si>
  <si>
    <t>['ratio bandwidth', 'perot resonator', 'peak value', 'obtained using', 'novel fabry', 'improved characteristics', 'impedance bandwidth', 'fpr antenna', 'experimental outcomes', 'band fully', 'approximately covered', 'antenna array', '85 ghz', '55 ghz', '5 ghz', '10 db', '1 dbi']</t>
  </si>
  <si>
    <t>A novel Fabry-Perot resonator (FPR) antenna array in a C-band, which produces broader gain bandwidth, flatter radiation efficiency and wider circular polarisation in comparison with conventional antenna arrays, is introduced. These improved characteristics are obtained using a superstrate constituting two complementary frequency selective surfaces placed above a 2 √ó 2 antenna array and fed by a 4 √ó 4 modified Butler matrix. The performance of the FPR antenna was verified by simulated and experimental outcomes. The experimental results indicated that the FPR antenna array possesses an impedance bandwidth between 3.7 and 8.55 GHz for S11 ‚â§ -10 dB, which covers the C-band fully (4-8 GHz). Moreover, the impedance bandwidth is approximately covered by the 3 dB gain bandwidth between 4.4 and 7.5 GHz with a peak value of 18.1 dBi. Finally, the FPR antenna array has a 3 dB axial-ratio bandwidth of 3.5 GHz between 4.35 and 7.85 GHz that includes major wireless standards.</t>
  </si>
  <si>
    <t>859-866</t>
  </si>
  <si>
    <t>57191244186;24169546000</t>
  </si>
  <si>
    <t>Khajeh Mohammad Lou, Reza;Naser-Moghadasi, Mohammad</t>
  </si>
  <si>
    <t>Khajeh Mohammad Lou R.</t>
  </si>
  <si>
    <t>Wideband aperture-coupled antenna array based on Fabry-Perot resonator for C-band applications</t>
  </si>
  <si>
    <t>10.1049/iet-map.2016.0537</t>
  </si>
  <si>
    <t>2-s2.0-85019179643</t>
  </si>
  <si>
    <t>['widely used', 'study cloud', 'still missing', 'spectral resolution', 'specific context', 'spatiotemporal structure', 'small impact', 'sk compared', 'simulations revealed', 'simulated sensitivities', 'significant turbulence', 'retrieval uncertainties', 'pointing observations', 'particularly sensitive', 'optimal compromise', 'observed signatures', 'observed cloud', 'moment estimations', 'microphysical processes', 'microphysical interpretation', 'large effort', 'investigated using', 'integration times', 'integration time', 'induced increase', 'increasingly used', 'ice content', 'higher moments', 'enabled us', 'effective radius', 'drizzling clouds', 'drizzle signal', 'drizzle onset', 'drizzle larger', 'drizzle development', 'drizzle detection', 'derived moments', 'dependent parameters', 'consecutive zenith', 'compare observed', 'case 0', 'calculation moments', 'beam width', 'also obtained', 'also find', 'allowed us', 'additional hardware', '4 ).', '08 ms']</t>
  </si>
  <si>
    <t>Cloud Doppler radars are increasingly used to study cloud and precipitation microphysical processes. Typical bulk cloud properties such as liquid or ice content are usually derived using the first three standard moments of the radar Doppler spectrum. Recent studies demonstrated the value of higher moments for the reduction of retrieval uncertainties and for providing additional insights into microphysical processes. Large effort has been undertaken, e.g., within the Atmospheric Radiation Measurement (ARM) program to ensure high quality of radar Doppler spectra. However, a systematic approach concerning the accuracy of higher moment estimates and sensitivity to basic radar system settings, such as spectral resolution, integration time and beam width, are still missing. In this study, we present an approach on how to optimize radar settings for radar Doppler spectra moments in the specific context of drizzle detection. The process of drizzle development has shown to be particularly sensitive to higher radar moments such as skewness. We collected radar raw data (I/Q time series) from consecutive zenith-pointing observations for two liquid cloud cases observed at the cloud observatory JOYCE in Germany. The I/Q data allowed us to process Doppler spectra and derive their moments using different spectral resolutions and integration times during identical time intervals. This enabled us to study the sensitivity of the spatiotemporal structure of the derived moments to the different radar settings. The observed signatures were further investigated using a radar Doppler forward model which allowed us to compare observed and simulated sensitivities and also to study the impact of additional hardware-dependent parameters such as antenna beam width. For the observed cloud with drizzle onset we found that longer integration times mainly modify spectral width (Sw) and skewness (Sk), leaving other moments mostly unaffected. An integration time of 2 s seems to be an optimal compromise: Both observations and simulations revealed that a 10 s integration time- A s it is widely used for European cloud radars-leads to a significant turbulence-induced increase of Sw and reduction of Sk compared to 2 s integration time. This can lead to significantly different microphysical interpretations with respect to drizzle water content and effective radius. A change from 2 s to even shorter integration times (0. 4 s) has much smaller effects on Sw and Sk. We also find that spectral resolution has a small impact on the moment estimations, and thus on the microphysical interpretation of the drizzle signal. Even the coarsest spectral resolution studied, 0. 08 ms-1, seems to be appropriate for calculation moments of drizzling clouds. Moreover, simulations provided additional insight into the microphysical interpretation of the skewness signatures observed: In low (high)-turbulence conditions, only drizzle larger than 20Œºm (40Œºm) can generate Sk values above the Sk noise level (in our case 0.4). Higher Sk values are also obtained in simulations when smaller beam widths are adopted.</t>
  </si>
  <si>
    <t>1783-1802</t>
  </si>
  <si>
    <t>60024025;60024025;60024025;60024025-60026415;60000221-60028010;108360083</t>
  </si>
  <si>
    <t>56771374500;36458602300;6603196991;6603431534;42361350100;56176938900</t>
  </si>
  <si>
    <t>Acquistapace, Claudia;Kneifel, Stefan;L√∂hnert, Ulrich;Kollias, Pavlos;Maahn, Maximilian;Bauer-Pfundstein, Matthias</t>
  </si>
  <si>
    <t>United States;United States;Germany;United States;Germany</t>
  </si>
  <si>
    <t>Boulder;Stony Brook;Koln;Boulder;Elmshorn</t>
  </si>
  <si>
    <t>NOAA Earth System Research Laboratory;Stony Brook University;University of Cologne;University of Colorado Boulder;METEK Meteorologische Messtechnik GmbH</t>
  </si>
  <si>
    <t>60028010;60026415;60024025;60000221;108360083</t>
  </si>
  <si>
    <t>Acquistapace C.</t>
  </si>
  <si>
    <t>Optimizing observations of drizzle onset with millimeter-wavelength radars</t>
  </si>
  <si>
    <t>10.5194/amt-10-1783-2017</t>
  </si>
  <si>
    <t>2-s2.0-85019182570</t>
  </si>
  <si>
    <t>['wideband frequency', 'successfully fabricated', 'substrate type', 'study presents', 'stub radius', 'stub angle', 'size reduction', 'side slot', 'results show', 'reflection co', 'radiation efficiency', 'radiating fins', 'proposed prototype', 'peak gain', 'optimum result', 'optimised size', 'operating bandwidth', 'lower distortion', 'improve gain', 'fidelity factor', 'electrical length', 'directive featured', 'design iteration', 'cavity diameter', '80 ¬∞', '8 dbi', '15 ghz']</t>
  </si>
  <si>
    <t>This study presents a new side slotted Vivaldi antenna (SSVA) with size reduction and improve gain with directive featured as compared with traditional Vivaldi antenna. A number of parameters are studied and optimised for breast imaging system over ultra-wideband frequency (3.1-10.6 GHz). The parameter such as substrate type, radiating fins, cavity diameter, stub radius, stub angle is optimised to reduce the size of the antenna with better antenna performance in terms of bandwidth, gain, efficiency, and directivity. The radiating fins are modified by etching a number of side slot to enhance the gain and electrical length. The optimised size of the antenna is 45 (L) √ó 37 (W) mm2, 8.5 mm cavity diameter, 9.5 mm stub radius with the angle of 80¬∞ by using Rogers 5870 substrate. Results show that the antenna has a bandwidth from 3.9 to 9.15 GHz for reflection co-efficient &lt;-10 dB with directional radiation pattern. The peak gain of proposed prototype is 6.8 dBi and the radiation efficiency is about 88% on an average over the operating bandwidth. The fidelity factor for face to face is 0.92 and for side by side is 0.62, which prove the directionality and lower distortion of the signal. A number of design iteration is done to achieve the optimum result of the antenna. The prototype of proposed SSVA antenna is successfully fabricated, simulated, and measured. Later, the antenna is used in breast phantom measurement system for microwave imaging application.</t>
  </si>
  <si>
    <t>770-778</t>
  </si>
  <si>
    <t>60001821;60001821;60001821;60001821;60001821</t>
  </si>
  <si>
    <t>57141966800;55328836300;55329920200;55637259500;24483332300</t>
  </si>
  <si>
    <t>Mahmud, M. Z.;Islam, Mohammad T.;Samsuzzaman, M.;Kibria, Salehin;Misran, Norbahiah</t>
  </si>
  <si>
    <t>Design and parametric investigation of directional antenna for microwave imaging application</t>
  </si>
  <si>
    <t>10.1049/iet-map.2016.0774</t>
  </si>
  <si>
    <t>2-s2.0-85019186500</t>
  </si>
  <si>
    <t>['wide applications', 'shaped patterns', 'radiation pattern', 'proposed method', 'platform effect', 'genetic algorithm', 'generalised ga', 'fft method', 'expansion method', 'communication systems', 'antenna arrays', 'antenna array']</t>
  </si>
  <si>
    <t>Antenna arrays with shaped patterns have drawn significant attention for their wide applications in radar, sonar and communication systems. The combination of genetic algorithm (GA) and fast Fourier transform (FFT) has been used to synthesise shaped pattern of antenna array's factor without considering coupling effects. In this work, the GA-FFT method is generalised by integrating with a new virtual active element pattern (AEP) expansion method which approximates each AEP as the radiation pattern by exciting several equally spaced virtual elements surrounding the real element position. The generalised GA-FFT can be applied for the shaped pattern synthesis of unequally spaced linear arrays including mutual coupling and platform effect. Several synthesis examples with different pattern shapes and different antenna structures are given to demonstrate the effectiveness, accuracy and robustness of the proposed method.</t>
  </si>
  <si>
    <t>827-832</t>
  </si>
  <si>
    <t>56487325900;55919535300;55752825800;56288669100;57190242812</t>
  </si>
  <si>
    <t>You, Pengfei;Liu, Yanhui;Xu, Kaida;Zhu, Chunhui;Liu, Qing Huo</t>
  </si>
  <si>
    <t>You P.</t>
  </si>
  <si>
    <t>Generalisation of genetic algorithm and fast Fourier transform for synthesising unequally spaced linear array shaped pattern including coupling effects</t>
  </si>
  <si>
    <t>10.1049/iet-map.2016.0773</t>
  </si>
  <si>
    <t>2-s2.0-85019191845</t>
  </si>
  <si>
    <t>['smartphone application', 'proposed simple', 'proposed antenna', 'pin diode', 'lumped element', 'good agreement', 'glonass ).', 'fed antenna', 'easily printed', 'desired bands', 'compact antenna', '900 bands', '2500 bands', '2 wavelengths']</t>
  </si>
  <si>
    <t>A small-size reconfigurable smartphone antenna using a PIN diode for WWAN/LTE and global navigation satellite system (GNSS) smartphone application is presented. When the diode is in 'OFF' state, a T-shaped feeding strip and an encircled T-shaped parasitic shorted strip formed a coupled-fed antenna, which achieves a low-wideband covering GSM850/900 bands and a high-wideband covering GSM1800/1900/UMTS2100/LTE2300/2500 bands. When the diode is in 'ON' state, a loop antenna working at 1/2 wavelengths is formed to cover the bands of GNSS, which includes four positioning systems (COMPASS, GALILEO, GPS and GLONASS). In addition, the proposed antenna is easily printed on a small ground clearance of 375 mm2 without loading any lumped element. Also, the proposed simple and compact antenna is convenient to be optimised for desired bands. Finally, the good agreement of simulated and experimental results proves that the proposed antenna is suitable for practical mobile terminal equipment.</t>
  </si>
  <si>
    <t>923-928</t>
  </si>
  <si>
    <t>60017080;60017080;60017080</t>
  </si>
  <si>
    <t>57171152800;56699097000;13611905800</t>
  </si>
  <si>
    <t>Xu, Yuan;Liang, Yan Wu;Zhou, Hao Miao</t>
  </si>
  <si>
    <t>China Jiliang University</t>
  </si>
  <si>
    <t>Small-size reconfigurable antenna for WWAN/LTE/GNSS smartphone applications</t>
  </si>
  <si>
    <t>10.1049/iet-map.2015.0722</t>
  </si>
  <si>
    <t>2-s2.0-85019194607</t>
  </si>
  <si>
    <t>['validated using', 'transformed far', 'solid full', 'readily produces', 'measurement methodology', 'important parameter', 'human body', 'field system', 'electromagnetic simulations', 'different locations', 'cylindrical near', 'conventional roll', 'cnf measurement', 'body surface', 'body phantom', 'azimuth far']</t>
  </si>
  <si>
    <t>In this study, a measurement methodology is proposed for characterising wearable antennas on different locations of the human body. With the conventional roll-over-azimuth far-field system, it is impractical to capture the full spherical radiation pattern. A cylindrical near-field (CNF) technique is employed here which facilitates wearable antenna measurements on a solid full-body anthropomorphic phantom and readily produces the antenna radiation efficiency. The installed antenna efficiency is an important parameter for optimising a wearable system design and improving channel performance. The procedure of the CNF measurement is validated using a printed dipole antenna as a reference in horizontal and vertical polarisation parallel to body surface. Two textile wearable antennas with distinct radiation characteristics are designed, fabricated and assessed on the body phantom to operate at 2.4 GHz ISM band. Near-field and transformed far-field measurement results are presented and compared with electromagnetic simulations in order to demonstrate the benefits of the proposed measurement method.</t>
  </si>
  <si>
    <t>761-769</t>
  </si>
  <si>
    <t>60000891-60014138;60000891-60014138;60000891;60014138</t>
  </si>
  <si>
    <t>57110126400;56029534200;35562114200;35563346800</t>
  </si>
  <si>
    <t>Paraskevopoulos, Anastasios;Tsolis, Aris;Vardaxoglou, John C.;Alexandridis, Antonis A.</t>
  </si>
  <si>
    <t>Greece;United Kingdom</t>
  </si>
  <si>
    <t>Athens;Loughborough</t>
  </si>
  <si>
    <t>Institute of Informatics and Telecommunications, Athens;Loughborough University</t>
  </si>
  <si>
    <t>60014138;60000891</t>
  </si>
  <si>
    <t>Paraskevopoulos A.</t>
  </si>
  <si>
    <t>Cylindrical near-field assessment of wearable antennas for body-centric communications</t>
  </si>
  <si>
    <t>10.1049/iet-map.2016.0625</t>
  </si>
  <si>
    <t>2-s2.0-85019196229</t>
  </si>
  <si>
    <t>['two branch', 'three parts', 'stratified medium', 'straightforwardly evaluated', 'special functions', 'root term', 'root algorithm', 'residue contributions', 'proposed formulation', 'pole singularities', 'numerical results', 'multilayer earth', 'generic branch', 'following procedure', 'extracted square', 'developed procedure', 'cut integrals', 'cut integral', 'convergent sums', 'computation time', 'branch cut', 'bottom layer']</t>
  </si>
  <si>
    <t>This study presents full-wave analytical explicit expressions for the time-harmonic surface fields of a large horizontal circular loop antenna located on a multilayer Earth. The expressions are derived by applying the following procedure. First, the complete integral representations for the EM field components are decomposed into three parts, that is, the residue contributions from the poles of the integrands and the two branch-cut integrals associated with the wavenumbers in free-space and in the bottom layer of the stratified medium. Next, the square-root term that generates the branch cut is extracted from the integrand of the generic branch-cut integral. Finally, the square-root algorithm-based partial fraction expansion is applied to each extracted square-root term, so as to convert the branch-cut integrals into closed-contour integrals around a set of pole singularities, which can be straightforwardly evaluated. As a result of the developed procedure, the fields are expressed as convergent sums of special functions. Numerical results are presented to validate the proposed formulation. In addition to being accurate, the derived formulas offer advantages in terms of computation time over standard numerical integration techniques.</t>
  </si>
  <si>
    <t>929-934</t>
  </si>
  <si>
    <t>Parise, Mauro</t>
  </si>
  <si>
    <t>Universit√† Campus Bio-Medico di Roma</t>
  </si>
  <si>
    <t>Full-wave analytical explicit expressions for the surface fields of an electrically large horizontal circular loop antenna placed on a layered ground</t>
  </si>
  <si>
    <t>10.1049/iet-map.2016.0590</t>
  </si>
  <si>
    <t>2-s2.0-85019207689</t>
  </si>
  <si>
    <t>2012AA01A308</t>
  </si>
  <si>
    <t>['utd method', 'take advantage', 'rms error', 'ray path', 'radiation patterns', 'provide accurate', 'presented method', 'presented algorithm', 'parametric surfaces', 'parametric domain', 'paper studies', 'mapping definition', 'good agreement', 'commercial software', 'antennas mounted', 'antenna set', 'analyzing radiation', 'analytical solution', '1 db']</t>
  </si>
  <si>
    <t>This paper studies the use of NURBS-UTD method in analyzing radiation of antenna set on perfectly conducting convex surfaces. The electromagnetic ray path is traced by numerical algorithm built from parametric domain in order to take advantage of the mapping definition for parametric surfaces. The presented algorithm can be applied to arbitrary shaped surfaces and provide accurate and stable geometrical parameters to calculation of electromagnetic fields afterwards. The algorithm is verified by cylinder on which analytical solution of ray path is available and good agreement is achieved by comparison. Radiation patterns of antennas mounted on arbitrary shaped surfaces are calculated and compared to commercial software to testify the accuracy and ability of the presented method. Evaluated by RMS error, the deviation between the presented method and commercial software is about 1 dB.</t>
  </si>
  <si>
    <t>935-941</t>
  </si>
  <si>
    <t>57133273600;15925094600;14919970000;7403280923</t>
  </si>
  <si>
    <t>Wang, Nan;Dang, Xiaojie;Yuan, Haobo;Liang, Changhong</t>
  </si>
  <si>
    <t>Analysis on radiation of antenna mounted on perfectly conducting convex surfaces by using NURBS-UTD method</t>
  </si>
  <si>
    <t>10.1049/iet-map.2016.0745</t>
  </si>
  <si>
    <t>2-s2.0-85019213339</t>
  </si>
  <si>
    <t>['shaped slits', 'proposed antenna', 'properly bent', 'numerical study', 'low frequencies', 'low end', 'inner edges', 'impedance bandwidth', 'frequency band', 'enhance gain', 'bottom radiators', 'b ratio', '7 db', '65 ghz', '5 ghz', '42 db', '18 ghz']</t>
  </si>
  <si>
    <t>An ultra-wideband elliptically tapered antipodal Vivaldi antenna designed for civil engineering applications is presented. It is based on design of a conventional antipodal Vivaldi antenna (CAVA) which impedance bandwidth is limited at low end of frequency band. To extend impedance bandwidth, inner edges of top and bottom radiators of the CAVA have been properly bent; however, its gain and front-to-back (F-to-B) ratio is low at the low frequencies. To enhance gain and F-to-B ratio, the comb-shaped slits on edges of the radiators of CAVA are applied. The obtained results exhibit the impedance bandwidth of 1.65-18 GHz, gain of 6.7 dB at 1.65 GHz, and F-to-B ratio of 42 dB at 13.5 GHz that are higher than those parameters of the CAVA. Applicability of the proposed antenna for detection of void inside concrete beam is demonstrated. First, models of the proposed antenna and concrete beam possessing void are created in computer simulation technology and numerical study is performed. Then, a prototype of the antenna is fabricated and employed as part of microwave imaging system to verify simulation results and to detect voids inside concrete beam.</t>
  </si>
  <si>
    <t>Antipodal Vivaldi antenna with improved radiation characteristics for civil engineering applications</t>
  </si>
  <si>
    <t>10.1049/iet-map.2016.0720</t>
  </si>
  <si>
    <t>2-s2.0-85019215344</t>
  </si>
  <si>
    <t>['working principles', 'two ports', 'two divider', 'shaped slot', 'proposed antenna', 'port isolation', 'polarisation levels', 'parasitic cross', 'operating band', 'like microstrip', 'improved gain', 'impedance matching', 'first time', 'db beamwidth', 'compact dual', 'boresight direction', '68 ghz', '30 db', '25 db']</t>
  </si>
  <si>
    <t>A compact dual-polarised slot antenna with improved gain is presented in this study. A cross-shaped slot antenna fed by two orthogonal microstrip feed lines is proposed to achieve dual polarisations. A symmetrical feeding structure is employed to realise high isolation between the two ports by utilising a one-to-two divider. The working principles of the slot antenna fed by a fork-like microstrip are investigated in detail for the first time. In addition, a parasitic cross-shaped slot is added to improve the impedance matching and directivity of the proposed antenna. The measured results show that the proposed antenna can cover the whole WiMAX band ranging from 3.27 to 3.68 GHz. The cross-polarisation levels are less than -30 dB in the boresight direction and lower than -25 dB within 3-dB beamwidth in both E- and H-planes. The gain of the antenna is 9.15 dBi ¬± 0.25 dB and the port isolation is greater than 27 dB across the operating band.</t>
  </si>
  <si>
    <t>892-897</t>
  </si>
  <si>
    <t>55756857000;36071625800;7203001464</t>
  </si>
  <si>
    <t>Liu, Hu;Liu, Ying;Gong, Shuxi</t>
  </si>
  <si>
    <t>Design of a compact dual-polarised slot antenna with enhanced gain</t>
  </si>
  <si>
    <t>10.1049/iet-map.2016.0843</t>
  </si>
  <si>
    <t>2-s2.0-85019222846</t>
  </si>
  <si>
    <t>['technique utilises', 'simulation results', 'proposed antenna', 'patch antenna', 'orthogonally feeds', 'imaging applications', 'design frequency', 'coupling aperture', '32 ghz']</t>
  </si>
  <si>
    <t>A new microstrip patch antenna feeding technique for millimetre-wave imaging applications is proposed. The technique utilises a substrate integrated waveguide line that orthogonally feeds the patch antenna through a coupling aperture. A rectangular microstrip patch antenna was designed to operate at 32 GHz. Measurement and simulation results for rectangular patch antenna are presented showing good agreement with 9% bandwidth (|S11| &lt; -10 dB). The aperture-coupled rectangular patch antenna provided 5.5 dBi gain and 72% efficiency at the design frequency. Finally, the rectangular patch antenna is used for near-field and wideband synthetic aperture radar imaging to demonstrate the potential of the proposed antenna for imaging applications at millimetre wave frequencies.</t>
  </si>
  <si>
    <t>811-817</t>
  </si>
  <si>
    <t>60024728;60000745;60024728;60024728</t>
  </si>
  <si>
    <t>37107452600;57205605204;6507694668;57207607521</t>
  </si>
  <si>
    <t>Foudazi, Ali;Roth, Thomas E.;Ghasr, Mohammad T.;Zoughi, Reza</t>
  </si>
  <si>
    <t>Rolla;Urbana</t>
  </si>
  <si>
    <t>Missouri University of Science and Technology;University of Illinois Urbana-Champaign</t>
  </si>
  <si>
    <t>60024728;60000745</t>
  </si>
  <si>
    <t>Foudazi A.</t>
  </si>
  <si>
    <t>Aperture-coupled microstrip patch antenna fed by orthogonal SIW line for millimetre-wave imaging applications</t>
  </si>
  <si>
    <t>10.1049/iet-map.2016.0370</t>
  </si>
  <si>
    <t>2-s2.0-85019222940</t>
  </si>
  <si>
    <t>['wireless channels', 'transmitting antenna', 'study presents', 'statistical properties', 'size result', 'simulation studies', 'simulated directions', 'significantly distinguishes', 'significantly dependent', 'selected types', 'scattering intensity', 'scattering areas', 'receiving antenna', 'received signal', 'radiation pattern', 'proposed technique', 'propagation phenomena', 'propagation environments', 'propagation environment', 'previously described', 'measurement results', 'geometric description', 'elevation planes', 'dimensional modelling', 'better representation', 'arrival angles']</t>
  </si>
  <si>
    <t>The statistical properties of the received signal are significantly dependent on the direction of arrival at the receiving antenna. Therefore, knowledge of the arrival angles is useful in simulation studies of wireless channels. This study presents a method for determining the arrival angles and their intensity in the azimuth and elevation planes. Besides, the impact of the propagation environment and radiation pattern of the transmitting antenna on the scattering intensity of the arrival angles is shown. This significantly distinguishes the proposed technique from the methods for determining signal direction that have been previously described in the literature. The procedure is based on a geometric description of the scattering areas, which are a set of half-ellipsoids. Their number and size result from the parameters of the power delay spectrum or profile for modelled propagation environment. Simulation studies offer the possibility of adapting the statistical properties of the arrival angles to the type of propagation environment examined. The inclusion of the propagation phenomena in the azimuth and elevation planes provides a better representation of the empirical results compared with two-dimensional modelling. This fact is shown by a comparison of statistical properties between the simulated directions and the measurement results for selected types of propagation environments.</t>
  </si>
  <si>
    <t>898-906</t>
  </si>
  <si>
    <t>60008056;60008056</t>
  </si>
  <si>
    <t>23101840100;25630670100</t>
  </si>
  <si>
    <t>Zi√≥≈Çkowski, Cezary;Kelner, Jan M.</t>
  </si>
  <si>
    <t>Zi√≥≈Çkowski C.</t>
  </si>
  <si>
    <t>Antenna pattern in three-dimensional modelling of the arrival angle in simulation studies of wireless channels</t>
  </si>
  <si>
    <t>10.1049/iet-map.2016.0591</t>
  </si>
  <si>
    <t>2-s2.0-85019225591</t>
  </si>
  <si>
    <t>['wave effect', 'wave configuration', 'three resonances', 'third odd', 'slotline stubs', 'second odd', 'radiation characteristic', 'radiation bandwidth', 'prototype antennas', 'proposed antenna', 'order mode', 'introduced near', 'finely tuning', 'field nulls', 'experimentally validated', 'effectively increased', 'design approach']</t>
  </si>
  <si>
    <t>Design approach of a novel, triple-mode wideband slotline antenna is proposed and studied. The proposed antenna is realised and implemented by employing the multiple resonant modes within a narrow slotline radiator, rather than utilising the traveling-wave effect. At first, a triple-digit, fork-like microstrip tuning stub is used to excite the first and the second odd-order mode within a slim, 3/2-wavelength slotline radiator. Then, a pair of slotline stubs is introduced near the E-field nulls of the third odd-order mode. By finely tuning the parameters of the microstrip/slotline stubs, the three radiation modes are perturbed and merged to generate a wideband, radiation characteristic with three resonances. Prototype antennas are then fabricated and measured. Finally, the design approach is experimentally validated. It is shown that the proposed antenna's radiation bandwidth has been effectively increased to 33.2% while keeping a single, basic-form narrow slotline radiator with a simple, non-traveling-wave configuration.</t>
  </si>
  <si>
    <t>886-891</t>
  </si>
  <si>
    <t>57190742166;55484291200;57190741303;7404201926</t>
  </si>
  <si>
    <t>Guo, Chun Rui;Lu, Wen Jun;Zhang, Zhong Shuai;Zhu, Lei</t>
  </si>
  <si>
    <t>Guo C.</t>
  </si>
  <si>
    <t>Wideband non-traveling-wave triple-mode slotline antenna</t>
  </si>
  <si>
    <t>10.1049/iet-map.2016.0607</t>
  </si>
  <si>
    <t>2-s2.0-85019229229</t>
  </si>
  <si>
    <t>['wilkinson pd', 'slot side', 'proposed based', 'phase quadrature', 'peak gain', 'measured 3', 'inverted configuration', 'impedance matching', 'even modes', 'coplanar waveguide', 'compact structure', 'circular polarisations', 'broad 3', 'antenna structure', 'antenna gains', 'also obtained', '4 dbic', '4 %.', '10 db']</t>
  </si>
  <si>
    <t>A broadband circularly polarised antenna with a compact structure is proposed based on a microstrip-coplanar waveguide (CPW) fed rectangular slot antenna. The wideband feeding network power divider (PD) consists of a Wilkinson PD and a 90¬∞ phase difference comparator. The even modes of four CPW feed lines are generated to provide equal amplitudes but in phase quadrature. Circular polarisations can be excited over a very broad frequency band. A reflector is added to the antenna structure to improve the antenna gains. The inverted configuration, which places the reflector in the slot side, is ultilised to enhance the impedance matching. The measured impedance bandwidth for |S11| &lt; -10 dB is 74.4%. A broad 3-dB axial ratio bandwidth of 70.8% is also obtained. The measured 3-dB gain bandwidth is 53.65% with the peak gain of 7.4 dBic.</t>
  </si>
  <si>
    <t>880-885</t>
  </si>
  <si>
    <t>Broadband microstrip-CPW fed circularly polarised slot antenna with inverted configuration for L-band applications</t>
  </si>
  <si>
    <t>10.1049/iet-map.2016.0880</t>
  </si>
  <si>
    <t>2-s2.0-85019238727</t>
  </si>
  <si>
    <t>['wide band', 'stop region', 'simulated results', 'patch antenna', 'novel via', 'microstrip implementation', 'interdigital capacitor', 'improve gain', 'impedance surface', 'dimensional form', 'composite right', 'based high', 'back ratio', 'antenna performances', 'antenna performance', '7 db', '64 ghz', '44 ghz', '26 ghz', '2 db']</t>
  </si>
  <si>
    <t>A composite right/left-handed (CRLH) structure-based high-impedance surface (HIS) is investigated to improve gain and front-to-back ratio of planar microstrip antennas. An unbalanced CRLH unit cell with a wide band-stop region from 2.0 to 6.44 GHz is modelled and designed for HIS to enhance the antenna performance. A novel via-less structure composed of an interdigital capacitor and four spiral arms is used for the microstrip implementation of the CRLH unit cell. The HIS is formed by the repetition of the unbalanced CRLH unit cells in two-dimensional form. The microstrip patch antennas operating at three different frequencies: 2.34, 3.77 and 5.64 GHz in the band-stop region of the HIS are designed with and without HIS to compare the antenna performances. An increase in gain of 1.91, 2.03 and 0.7 dB and an improvement in the front-to-back ratio of 4.9, 6.0 and 4.2 dB are achieved for the patch antennas operating at 2.34, 3.77 and 5.64 GHz, respectively. To demonstrate the effectiveness of HIS, a patch antenna over HIS is fabricated and measured results show good correlation with the simulated results. An overall antenna size at 2.26 GHz is 0.378Œªo √ó 0.303Œªo √ó 0.012Œªo.</t>
  </si>
  <si>
    <t>818-826</t>
  </si>
  <si>
    <t>60005510;60002668;60002668;60005510</t>
  </si>
  <si>
    <t>55402960400;55320583500;22935760300;7004437977</t>
  </si>
  <si>
    <t>Chandrasekaran, Karthik T.;Karim, Muhammad Faeyz;Nasimuddin, ;Alphones, Arokiaswami</t>
  </si>
  <si>
    <t>Chandrasekaran K.</t>
  </si>
  <si>
    <t>CRLH structure-based high-impedance surface for performance enhancement of planar antennas</t>
  </si>
  <si>
    <t>10.1049/iet-map.2016.0629</t>
  </si>
  <si>
    <t>2-s2.0-85019244758</t>
  </si>
  <si>
    <t>['uniformly excited', 'uniform excitation', 'systematic approach', 'spacings using', 'simple routing', 'sidelobe reduction', 'sidelobe level', 'second stage', 'realizable excitations', 'proposed feeds', 'performance considerations', 'might energize', 'fidelity level', 'feed circuit', 'entire antenna', 'demonstration example', 'corporate networks', 'corporate feeds', 'corporate feeding', 'constrained elements', 'array factor', 'approach comprises']</t>
  </si>
  <si>
    <t>A systematic approach to sidelobe reduction of broadside linear antenna arrays by design of corporate feeds implementing non-uniform excitation is proposed. The approach comprises of the two major stages. First, candidate excitation sets (corporate feeds) are searched among excitation sets which might energize a particular array aperture. The range of the corporate networks is restricted - based on the implementation and performance considerations - to the ones constructed using only T-junctions with equal power split. The reference for the candidates in terms of the sidelobe level is the uniformly excited and spaced array aperture with the same number of elements. The search is performed over realizable excitations and constrained elements' spacings using the array factor and the model of excitation amplitudes due to corporate feeding. At the second stage, an excitation providing reduced sidelobes and simple routing is implemented as a microstrip corporate feed within the antenna array model. The entire antenna-feed circuit is adjusted and validated using numerical optimization and discrete electromagnetic simulations at the high-fidelity level of description. The proposed feeds and the approach to their systematic design offer flexibility in design of linear antenna arrays without extra complications and allow substantial sidelobe reduction. A demonstration example is provided.</t>
  </si>
  <si>
    <t>25638945400;57204542925</t>
  </si>
  <si>
    <t>Ogurtsov, Stanislav;Koziel, Slawomir</t>
  </si>
  <si>
    <t>Ogurtsov S.</t>
  </si>
  <si>
    <t>Systematic approach to sidelobe reduction in linear antenna arrays through corporate-feed-controlled excitation</t>
  </si>
  <si>
    <t>10.1049/iet-map.2016.0870</t>
  </si>
  <si>
    <t>2-s2.0-85019244796</t>
  </si>
  <si>
    <t>['two approaches', 'standard application', 'power loss', 'possible solution', 'matching network', 'authors present', '50 %.']</t>
  </si>
  <si>
    <t>In this study the authors present a possible solution for a compact printed folded dipole antenna, designed to match an nRF51822 Bluetooth Smart device. The use of a differential design avoids the need for a balun and the matching network between the IC and the antenna, therefore, reducing the power loss in these components. The performance of the proposed printed dipole is compared with the standard application of a quarter-wave monopole antenna as proposed by the manufacturer and a commercial ceramic antenna. It is shown that the proposed design presents better radiation properties than the other two approaches, which resulted in an increased communication range of the system by 50%. Measurements are compared with simulation to attest the validity of the authors' proposal.</t>
  </si>
  <si>
    <t>874-879</t>
  </si>
  <si>
    <t>60024825;60024825;60019813</t>
  </si>
  <si>
    <t>55533435700;7006628006;16031596400</t>
  </si>
  <si>
    <t>Gon√ßalves, Ricardo;Carvalho, Nuno B.;Pinho, Pedro</t>
  </si>
  <si>
    <t>Aveiro;Lisbon</t>
  </si>
  <si>
    <t>Universidade de Aveiro;Instituto Superior de Engenharia de Lisboa</t>
  </si>
  <si>
    <t>60024825;60019813</t>
  </si>
  <si>
    <t>Gon√ßalves R.</t>
  </si>
  <si>
    <t>Small antenna design for very compact devices and wearables</t>
  </si>
  <si>
    <t>10.1049/iet-map.2016.0900</t>
  </si>
  <si>
    <t>2-s2.0-85019251214</t>
  </si>
  <si>
    <t>['valuable candidate', 'uncooperative targets', 'transmitter deviation', 'significantly affected', 'fading correlation', 'detection tactics', 'covariance structure', 'array antennas', 'array antenna', 'angular separations', 'analytical study']</t>
  </si>
  <si>
    <t>Microwave over-the-horizon (OTH) propagation through troposcatter is a valuable candidate for remote targets detection. Array antenna is promising to handle the contradiction between real-time wide spatial coverage requirement and high antenna gain to capture weak scattering signal. The detection tactics and performance of array receiving systems are significantly affected by the fading correlation between array antennas, but there is no analytical study which considers the fading correlation in troposcatter passive sensing environments for uncooperative targets. In this study, an analytical method based on a scattering transfer function is proposed to derive the channel fading correlation, and the result is a function of transmitter deviation and spatial, temporal, frequency, angular separations of receiving array antennas in uncooperative troposcatter circumstances. In addition, the OTH troposcatter array receiving signal model is derived by exploiting the fading correlation to form the covariance structure of the received array signal, adding up with the signal transmission loss. Existing experimental results validate the derived fading correlations, and the simulation results validate the OTH passive detection performance based on the provided signal model.</t>
  </si>
  <si>
    <t>833-843</t>
  </si>
  <si>
    <t>56729359900;12761624200;57192574800;8721412100</t>
  </si>
  <si>
    <t>Wang, Mengnan;Wang, Zhuang;Wang, Jing;Cheng, Zhu</t>
  </si>
  <si>
    <t>Fading correlation modelling for troposcatter microwave propagation in array antenna detection applications</t>
  </si>
  <si>
    <t>10.1049/iet-map.2016.0229</t>
  </si>
  <si>
    <t>2-s2.0-85019251907</t>
  </si>
  <si>
    <t>['useful signals', 'turn loop', 'transients received', 'transient duplicate', 'traditional noise', 'system snr', 'switch filter', 'suppression methods', 'snr ),', 'severe disturbance', 'received signals', 'one single', 'one multi', 'noise ratio', 'new double', 'low frequency', 'impulsive noise', 'highly correlated', 'experiment system', 'existing dipole', 'established filtering', 'error rate', 'duplicate transient', 'different directionality', 'communication experiment', 'band parts', 'also designed', '18 db']</t>
  </si>
  <si>
    <t>Very low frequency/ultra-low frequency coupling communication systems suffer from severe disturbance from non-Gaussian impulsive noises which producing significant long tails. Considering the significant in-band parts of the impulse, traditional noise-suppression methods are not adequate in improving the signal-to-noise ratio (SNR), and the performance of existing dipole-loop double antennas active noise suppression systems are limited to a low level due to the different directionality of the antennas. A new double-loop antennas active noise suppressing system was proposed, in which one multi-turn loop antenna was employed to receive the useful signals, and one single-turn loop was employed as the noise reference antenna. A mathematical morphology processor and a time-switch filter were employed to extract the impulsive noise, and the digital equivalent model of the multi-turn loop antenna was established filtering the extracted impulsive noise to obtain a duplicate transient, which is highly correlated with the transients received from the multi-turn loop antenna. The system SNR was improved by subtracting the transient duplicate from the received signals. Simulations were carried out with Monte Carlo method, showing that the SNR can be improved with the gain of about 18 dB with communication error rate extremely reduced by orders of magnitude. Experiment system was also designed and established to verify the feasibility and efficiency, and a 50 m communication experiment in an industrial environment showed that the error rate can be decreased from 0.2 to 0.06% while employing the proposed noise suppression method.</t>
  </si>
  <si>
    <t>867-873</t>
  </si>
  <si>
    <t>60018273;60088567;60018273;60018273;60026532</t>
  </si>
  <si>
    <t>56565657900;57203362851;56005882800;55865749800;57194215434</t>
  </si>
  <si>
    <t>Liu, Yajun;Liu, Feng;Yang, Debin;Xu, Jinwu;Zhang, Zhijun</t>
  </si>
  <si>
    <t>Beijing;Redmond;Beijing</t>
  </si>
  <si>
    <t>Beijing Information Science &amp; Technology University;Microsoft Corporation;University of Science and Technology Beijing</t>
  </si>
  <si>
    <t>60088567;60026532;60018273</t>
  </si>
  <si>
    <t>Type of active impulse noise suppressing method based on double-loop antennas in very low frequency/ultra-low frequency coupling communications</t>
  </si>
  <si>
    <t>10.1049/iet-map.2016.0807</t>
  </si>
  <si>
    <t>2-s2.0-85019263148</t>
  </si>
  <si>
    <t>['unit cells', 'transmission characters', 'sidelobe level', 'layout rules', 'layout optimisation', 'gain increased', 'first time', '6 db', '4 db']</t>
  </si>
  <si>
    <t>To further develop the advantages of loading artificial material units, layout rules of unit cells were investigated and presented for the first time in this study. Based on the analysis of transmission characters of metamaterial unit cells, some tapered slot antennas loaded with different unit layouts were designed. The result comparison showed that after the layout optimisation, the operation frequency band with a gain above 10 dB increased by about 13% and the gain increased by 0.4-2.6 dB in the high frequency band. In addition, the sidelobe level of H-plane also decreased by 0.7-4 dB at different frequency points.</t>
  </si>
  <si>
    <t>907-914</t>
  </si>
  <si>
    <t>60002836;60002836;60002836;60002836</t>
  </si>
  <si>
    <t>36994984800;57189622202;57194212730;55041403700</t>
  </si>
  <si>
    <t>Sang, Lei;Li, Xiangxiang;Chen, Tao;Lv, Guoqiang</t>
  </si>
  <si>
    <t>Sang L.</t>
  </si>
  <si>
    <t>Analysis and design of tapered slot antenna with high gain for ultra-wideband based on optimisation of the metamaterial unit layout</t>
  </si>
  <si>
    <t>10.1049/iet-map.2016.0478</t>
  </si>
  <si>
    <t>2-s2.0-85019269517</t>
  </si>
  <si>
    <t>['well suited', 'sparse scene', 'reconstructed based', 'principle experiment', 'oam waves', 'measurement modes', 'limited measurements', 'forming technologies', 'compressed sensing', 'carrying wave']</t>
  </si>
  <si>
    <t>A concept for single-frequency microwave imaging using orbital angular momentum (OAM) carrying wave is introduced. The orthogonality of OAM waves, which is well suited for compressed sensing, enables the reconstruction of a sparse scene with limited measurements. A traveling wave circular slot antenna is demonstrated to generate the OAM carrying wave theoretically and experimentally. Using a set of illumination patterns radiated from the designed OAM antennas as the measurement modes, the echo signals versus OAM modes are acquired and the scene is reconstructed based on computational imaging methods. This microwave imaging scheme is verified by a proof-of-principle experiment at a single frequency without mechanical scanning or beam-forming technologies.</t>
  </si>
  <si>
    <t>60003970;60003970;60003970;60003970;60003970</t>
  </si>
  <si>
    <t>56662804500;7403146865;35247862300;7102258781;7410264846</t>
  </si>
  <si>
    <t>Chen, Yiling;Zheng, Shilie;Jin, Xiaofeng;Chi, Hao;Zhang, Xianmin</t>
  </si>
  <si>
    <t>Single-frequency computational imaging using OAM-carrying electromagnetic wave</t>
  </si>
  <si>
    <t>10.1063/1.4983358</t>
  </si>
  <si>
    <t>2-s2.0-85018920722</t>
  </si>
  <si>
    <t>['wavelength leads', 'wave em', 'unit cell', 'spectral domain', 'numerical results', 'numerical aperture', 'na ).', 'lens performance', 'intensity ratio', 'focusing intensity', 'focus lens', 'focal spots', 'focal distances', 'dyadic green', 'designed lens', 'calculated phase', 'asymmetric behavior', 'analysed using', 'amplitude variations', 'amplitude diagrams']</t>
  </si>
  <si>
    <t>Anisotropic thin film | Green's function | Method of Moments (MoM) | Planar lens | Plasmonic nano-antenna</t>
  </si>
  <si>
    <t>We study a double-focus lens constituted of V-shaped plasmonic nano-antennas (VSPNAs) on the anisotropic TiO2 thin film. The phase and amplitude variations of cross-polarized scattered wave from a unit cell are computed by the developed fast Method of Moments (MoM) in which the dyadic Green's function is evaluated with the transmission line model in the spectral domain. Using the calculated phase and amplitude diagrams, a double-focus lens on the anisotropic thin film is designed in 2¬†¬µm. To validate the numerical results, the designed lens is analysed using a full-wave EM-solver. The obtained results show a tunable asymmetric behavior in the focusing intensity of the focal spots for different incident polarizations. It is shown that changing the thickness of anisotropic thin film leads to the changing in such an asymmetric behavior and also the intensity ratio of two focal spots. In addition, the lens performance is examined in the broadband wavelength range from 1.76 to 2.86¬†¬µm. It is achieved that the increasing the wavelength leads to decreasing the focal distances of the designed lens and increasing its numerical aperture (NA).</t>
  </si>
  <si>
    <t>36865935800;24467653900</t>
  </si>
  <si>
    <t>Bozorgi, Mahdieh;Atlasbaf, Zahra</t>
  </si>
  <si>
    <t>Bozorgi M.</t>
  </si>
  <si>
    <t>Theoretical investigations on a class of double-focus planar lens on the anisotropic material</t>
  </si>
  <si>
    <t>S003040181730007X</t>
  </si>
  <si>
    <t>10.1016/j.optcom.2017.01.006</t>
  </si>
  <si>
    <t>2-s2.0-85009198591</t>
  </si>
  <si>
    <t>['‚ äúinterference', 'tree construction', 'three types', 'radio multi', 'paper deals', 'network performance', 'multicast routing', 'jointly consider', 'existing algorithms', 'effective approach', 'directional antennas', 'best sector', 'adaptively characterized', 'abg try']</t>
  </si>
  <si>
    <t>Beam-channel | Channel diversity | Directional antennas | Multicast routing | Wireless mesh networks</t>
  </si>
  <si>
    <t>This paper deals with the problem of multicast routing in Multi-Radio Multi-Channel Wireless Mesh Networks (MRMC-WMNs) equipped with directional antennas. We jointly consider the wireless broadcast advantage, the directional antenna technology, and the interference-aware path selection metric to improve the network performance. Although using directional antennas reduces the interference, it increases the number of transmissions. The adaptive directional antenna is an effective approach to control this trade-off. In this regard, we propose four cross-layer algorithms named ‚ÄúDirectional Transmission aware Multicast Tree (DTMT)‚Äù, ‚ÄúDirectional Interference-aware Multicast Tree (DIMT)‚Äù, ‚ÄúSteerable Beam Multicast routing (SBM)‚Äù, and ‚ÄúInterference-aware Steerable Beam Multicast routing (ISBM)‚Äù. As an advantage, these algorithms jointly address the problems of multicast tree construction, transmission channel selection, and transmission beam specification. DTMT and DIMT are implemented on three types of graphs called ‚ÄúRandom Oriented Graph (ROG)‚Äù, ‚ÄúAdaptive Oriented Graph (AOG)‚Äù, and ‚ÄúAdaptive beam Graph (ABG)‚Äù. AOG and ABG try to find the best sector by steering the directional antennas. Differently, in SBM and ISBM, the beam-width and orientation of each antenna are adaptively characterized during the procedure of the tree construction. Numerical results demonstrate that the proposed algorithms effectively outperform other existing algorithms in terms of the interference and the number of transmissions.</t>
  </si>
  <si>
    <t>175-190</t>
  </si>
  <si>
    <t>Computer Communications</t>
  </si>
  <si>
    <t>60026904;60026904;60026904</t>
  </si>
  <si>
    <t>57212659650;35112649600;57211236370</t>
  </si>
  <si>
    <t>Askari, Z.;Avokh, A.;Farzanegan, M. D.</t>
  </si>
  <si>
    <t>Isfahan</t>
  </si>
  <si>
    <t>Islamic Azad University, Najafabad Branch</t>
  </si>
  <si>
    <t>Askari Z.</t>
  </si>
  <si>
    <t>Low-interference multicast routing in multi-radio multi-channel wireless mesh networks using adaptive directional antennas</t>
  </si>
  <si>
    <t>S0140366416307368</t>
  </si>
  <si>
    <t>10.1016/j.comcom.2016.12.019</t>
  </si>
  <si>
    <t>2-s2.0-85010877209</t>
  </si>
  <si>
    <t>['topographic maps', 'surface area', 'study reach', 'rivers move', 'riverine borders', 'political relationships', 'natural processes', 'natural cover', 'narrowing turned', 'morphological evolution', 'lateral shifting', 'landsat images', 'land cover', 'international border', 'important role', 'hirmand river', 'fluvial dynamics', 'external drivers', 'cover type', 'channel changes', 'changed dramatically', 'average decrease', 'afghan part', 'aerial photos', '6 decades', '5 sub', '37 ¬†', '25 ¬†', '1900 ¬†']</t>
  </si>
  <si>
    <t>Channel shifting | Hirmand river | Remote sensing | River evolution | Riverine border</t>
  </si>
  <si>
    <t>Fluvial dynamics in riverine borders can play an important role in political relationships between countries. Rivers move and evolve under the influence of natural processes and external drivers (e.g. land use change in river catchments). The Hirmand River is an important riverine border between Iran and Afghanistan. The present study shows the evolution and lateral shifting of the Hirmand River along the international border (25.6¬†km) over a period of 6 decades (1955‚Äì2015). Seven data series of aerial photos, topographic maps and Landsat images were used to analyze land cover and channel changes in the study reach. The land cover has changed dramatically on both sides of the border during the last 6 decades, especially in the Afghan part. Overall, 49% of all land surface changed its cover type, especially the area of agriculture and residential land contributed to that, with an increase in surface area of about 4931¬†ha and 561¬†ha, respectively. On the other hand, the natural cover and water bodies decreased to 38% and 63%, respectively. The impact of these land use changes on the morphological evolution of Hirmand River was investigated in 5 sub-reaches. We found an average decrease of the active channel width of 53% during 60¬†years and the average River Network Change Index for the whole study reach during 60¬†years was ‚àí¬†1.25¬†m/year. Deposition and narrowing turned out to be the main processes occurring within the study reach. Furthermore, due to natural riverine processes the Hirmand River has moved towards Afghanistan (37¬†m on average) and lateral shifting was found to be up to 1900¬†m in some sections.</t>
  </si>
  <si>
    <t>492-501</t>
  </si>
  <si>
    <t>60032053;60004156-60010571;60026914;60000481;60026420</t>
  </si>
  <si>
    <t>56872543000;8510883000;55253664900;6603312615;57190870435</t>
  </si>
  <si>
    <t>Yousefi, Saleh;Keesstra, Saskia;Pourghasemi, Hamid Reza;Surian, Nicola;Mirzaee, Somayeh</t>
  </si>
  <si>
    <t>Iran;Iran;Iran;Australia;Netherlands;Italy</t>
  </si>
  <si>
    <t>Tehran;Shiraz;Khorramabad;Callaghan;Wageningen;Padua</t>
  </si>
  <si>
    <t>Tarbiat Modares University;Shiraz University;Lorestan University;The University of Newcastle, Australia;Wageningen University &amp; Research;Universit√† degli Studi di Padova</t>
  </si>
  <si>
    <t>60032053;60026914;60026420;60010571;60004156;60000481</t>
  </si>
  <si>
    <t>Yousefi S.</t>
  </si>
  <si>
    <t>Interplay between river dynamics and international borders: The Hirmand River between Iran and Afghanistan</t>
  </si>
  <si>
    <t>S0048969717302176</t>
  </si>
  <si>
    <t>10.1016/j.scitotenv.2017.01.208</t>
  </si>
  <si>
    <t>2-s2.0-85012295436</t>
  </si>
  <si>
    <t>304687/2015-4</t>
  </si>
  <si>
    <t>['validated hplc', 'uv methodology', 'stability studies', 'sphagneticola trilobata', 'solvent ratio', 'soft extract', 'results suggest', 'results provide', 'relevant guide', 'quality control', 'polar compounds', 'oral anti', 'ms analyses', 'major components', 'lipophilic markers', 'latter degraded', 'kaurenoic acid', 'hyperalgesic effect', 'hydrophilic markers', 'high temperatures', 'herbal extracts', 'herbal derivatives', 'extraction process', 'ethanol 60', 'dried extracts', 'degradation pathways', 'chlorogenic acids', 'caffeic acid', 'biological effects', 'antinociceptive effect', 'also monitored', 'aerial parts', 'active components', '5 %,']</t>
  </si>
  <si>
    <t>HPLC-UV | Lipophilic and hydrophilic markers | Oral antinociception activity | Sphagneticola trilobata | Thermostability | UHPLC-ESI-QTOF-MS</t>
  </si>
  <si>
    <t>As the temperature of extraction and processing could impact the biological effects of herbal extracts, which have wide chemical diversity, the aim of this work were to investigate the thermostability of herbal derivatives of the aerial parts of Sphagneticola trilobata, a reputed medicinal plant; to biomonitor its oral anti-hyperalgesic effect; and to elucidate the degradation pathways of the major components by UHPLC-ESI-QTOF-MS. The lipophilic markers (kaurenoic acid-KA) and hydrophilic markers [chlorogenic acids; measured as total phenolic compounds (PC), expressed in caffeic acid] were also monitored through a validated HPLC-UV methodology, suitable for quality control and stability studies. The soft extract (drug:solvent ratio of 1:10, ethanol 60% v/v) was exposed to high temperatures (50‚Äì180 ¬∞C). PC showed high thermolability (27.4% of degradation at 150 ¬∞C), compared to KA (16.5%, at 180 ¬∞C). These results suggest that the loss of oral anti-hyperalgesic activity observed in the spray-dried extracts (dried at 170 ¬∞C), compared with the soft and the lyophilized extract may be related to degradation of the active components, especially the polar compounds, i.e. chlorogenic acid derivatives and the four oleanane type triterpenoid saponins. These latter degraded at temperatures above 150 ¬∞C and vanished at 180 ¬∞C, as demonstrated in the UHPLC-ESI-QTOF-MS analyses. These results provide a relevant guide for the extraction process of S. trilobata, aimed at preserving the antinociceptive effect.</t>
  </si>
  <si>
    <t>302-309</t>
  </si>
  <si>
    <t>Talanta</t>
  </si>
  <si>
    <t>60016828;60016828;60016828;60016828;60016828;60016828;60016828;60016828;60017609;60016828;60016828</t>
  </si>
  <si>
    <t>57193350850;57193349050;56410536800;35933170300;6603307614;55377164300;57002095800;9638400800;25636409300;57190367466;6602613527</t>
  </si>
  <si>
    <t>Lang, Keline;Corr√™a, Jessica;Wolff, Fellippe;da Silva, Gislaine Franciele;Malheiros, Angela;Filho, Valdir Cechinel;Silva, Ruth Meri Lucinda;Quint√£o, Nara Lins Meira;Sandjo, Louis P.;Bonomini, Tiago J.;Bresolin, Tania Mari Bell√©</t>
  </si>
  <si>
    <t>Florianopolis;Itajai</t>
  </si>
  <si>
    <t>Universidade Federal de Santa Catarina;Universidade do Vale do Itajai</t>
  </si>
  <si>
    <t>60017609;60016828</t>
  </si>
  <si>
    <t>Lang K.</t>
  </si>
  <si>
    <t>Biomonitored UHPLC-ESI-QTOF-MS&lt;sup&gt;2&lt;/sup&gt; and HPLC-UV thermostability study of the aerial parts of Sphagneticola trilobata (L.) Pruski, Asteraceae</t>
  </si>
  <si>
    <t>S003991401730228X</t>
  </si>
  <si>
    <t>10.1016/j.talanta.2017.02.024</t>
  </si>
  <si>
    <t>2-s2.0-85013170807</t>
  </si>
  <si>
    <t>Universidad Nacional de San Juan</t>
  </si>
  <si>
    <t>PIP 0190/14</t>
  </si>
  <si>
    <t>UNSJ</t>
  </si>
  <si>
    <t>['species translocated', 'species could', 'spartina densiflora', 'sarcocornia perennis', 'results suggest', 'polluted soils', 'plants translocate', 'metal contained', 'low cost', 'inhabit pb', 'high efficiency', 'ground structures', 'considered candidates', 'compared concentrations', 'certain proportion', 'appropriate technique', 'aerial structures']</t>
  </si>
  <si>
    <t>Patagonia | Phytoextraction | Phytostabilization | Salt marsh | Soil pollution | Trace metal</t>
  </si>
  <si>
    <t>Phytoremediation is considered the most appropriate technique to restore metal polluted soil, given its low cost, high efficiency and low environmental impact. Spartina densiflora and Sarcocornia perennis are perennial halophytes growing under similar environmental conditions in San Antonio marsh (Patagonia Argentina), therefore it is interesting to compare their phytoremediation potential capacity. To this end, we compared concentrations of Pb, Zn, Cu, and Fe in soils and in below- and above-ground structures of S. perennis and S. densiflora. It was concluded that both species are able to inhabit Pb, Zn, and Cu polluted soils. Although Sarcocornia translocated more metals to the aerial structures than Spartina, both species translocated only when they were growing in soils with low metal concentrations. It seems that the plants translocate only a certain proportion of the metal contained in the soil. These results suggest that both species could be considered candidates to phytostabilize these metals in polluted soils.</t>
  </si>
  <si>
    <t>297-306</t>
  </si>
  <si>
    <t>60004518-60032344;60004518;60032344;60011711;60004518-60032344</t>
  </si>
  <si>
    <t>24724485000;9243643800;57193544412;6701364601;6602580633</t>
  </si>
  <si>
    <t>Idaszkin, Yanina L.;Lancelotti, Julio L.;Pollicelli, Mar√≠a P.;Marcovecchio, Jorge E.;Bouza, Pablo J.</t>
  </si>
  <si>
    <t>Comodoro Rivadavia;Bahia Blanca;Buenos Aires</t>
  </si>
  <si>
    <t>Universidad Nacional de la Patagonia San Juan Bosco;Instituto Argentino de Oceanografia;Consejo Nacional de Investigaciones Cient√≠ficas y T√©cnicas</t>
  </si>
  <si>
    <t>60032344;60011711;60004518</t>
  </si>
  <si>
    <t>Idaszkin Y.</t>
  </si>
  <si>
    <t>Comparison of phytoremediation potential capacity of Spartina densiflora and Sarcocornia perennis for metal polluted soils</t>
  </si>
  <si>
    <t>S0025326X17302126</t>
  </si>
  <si>
    <t>10.1016/j.marpolbul.2017.03.007</t>
  </si>
  <si>
    <t>2-s2.0-85014782065</t>
  </si>
  <si>
    <t>['substituted systems', 'steady state', 'solvent mixtures', 'significantly different', 'photophysical behavior', 'mainly due', 'good agreement', 'flexible di', 'fascinating property', 'experimental observations', 'different composition', 'corresponding mono', 'chromophoric ligand', 'basic architecture']</t>
  </si>
  <si>
    <t>(2-Pyridyl-aminomethyl) benzene Re(I) complex | Antenna system | DFT calculation | Energy transfer and trapping | Time-resolved fluorescence</t>
  </si>
  <si>
    <t>The photophysical behavior of a series of flexible di-2-pyridylaminomethyl substituted ligands systematically substituted on a rigid benzene core and their corresponding mono-metallic Re(I) complexes have been investigated by steady state and time-resolved fluorescence spectroscopy in different composition of DMSO‚Äìwater binary solvent mixtures. Unusual fluorescence properties in lower DMSO content (XDMSO¬†=¬†0.1‚Äì0.3) solvent mixtures is consistent with fascinating property of DMSO, which is known to perturb the hydrogen bonding ability of water with the solute. Spin allowed inter-ligand œÄ‚ÄìœÄ* transition is more apparent in (1, 3) substituted systems. The calculated spectroscopic parameters of the complexes are significantly different from the ligands, mainly due to ligand to metal charge transfer. The experimental observations are in very good agreement with the theoretical results obtained at B3LYP/6-31G(d,p)/LANL2DZ level of density functional theory (DFT) calculation. Natural bond orbital (NBO) analysis and examination of frontier molecular orbitals reveal that the basic architecture of the symmetrically substituted multi-chromophoric ligand can induce excitation energy hopping, similar to an artificial antenna system.</t>
  </si>
  <si>
    <t>60022264;60022264;60022264;60022264;60022264;60022264</t>
  </si>
  <si>
    <t>57190287862;55929228800;36139811200;6602578792;35564809100;35511134200</t>
  </si>
  <si>
    <t>Rohman, Mostofa Ataur;Sutradhar, Dipankar;Sangilipandi, S.;Mohan Rao, K.;Chandra, Asit K.;Mitra, Sivaprasad</t>
  </si>
  <si>
    <t>Shillong</t>
  </si>
  <si>
    <t>North-Eastern Hill University</t>
  </si>
  <si>
    <t>Rohman M.</t>
  </si>
  <si>
    <t>Photophysical behavior of systematically substituted (di-2-pyridylaminomethyl) benzene ligands and its Re(I) complexesA combined experimental and theoretical approach</t>
  </si>
  <si>
    <t>S1010603017300904</t>
  </si>
  <si>
    <t>10.1016/j.jphotochem.2017.03.031</t>
  </si>
  <si>
    <t>2-s2.0-85016500587</t>
  </si>
  <si>
    <t>BES-2014-068836</t>
  </si>
  <si>
    <t>FAU</t>
  </si>
  <si>
    <t>['work illustrates', 'trenching technique', 'temporal evolution', 'subsidence phenomenon', 'structural features', 'sinkholes due', 'sinkhole site', 'sinkhole characterisation', 'shallow depth', 'role played', 'related stratigraphic', 'profiles acquired', 'numerical dating', 'neither geomorphic', 'ne spain', 'limited depth', 'landslides ).', 'lacustrine environments', 'investigated sites', 'interstratal karstification', 'internal geometry', 'ground deformation', 'geophysical methods', 'general geometry', 'fluvia valley', 'depths higher', 'deformation style', 'deformation analysis', 'clearly captured', 'basal contact', 'barely explored', 'approaches aimed', 'allowed us', 'adequate layout', '5 ¬†', '100 ¬†']</t>
  </si>
  <si>
    <t>Evaporite karst | Geophysics | Retro-deformation analysis | Sagging | Sinkhole lake | Subsidence hazard</t>
  </si>
  <si>
    <t>The approaches aimed at characterising specific damaging sinkholes have received limited attention compared with other ground instability phenomena (e.g. landslides). Moreover, the practicality of the trenching technique in combination with numerical dating and retro-deformation analysis for sinkhole site-investigations has been barely explored. This work illustrates the advantages of combining geomorphic mapping, electrical resistivity imaging (ERI), ground penetrating radar (GPR) and trenching for sinkhole characterisation and shows how the trenching technique contributes to fill significant gaps that neither geomorphic nor geophysical methods can address. Two large sinkholes (&gt;¬†200¬†m long) related to the interstratal karstification of evaporites and generated by contrasting subsidence mechanisms (sagging, collapse) were investigated in the Fluvia Valley, NE Spain. Although GPR data may provide high resolution information on subsidence-related stratigraphic and structural features at shallow depth, the profiles acquired in the investigated sites with 100¬†MHz shielded and 40¬†MHz unshielded antennae provided limited insight into the internal geometry of the sinkholes due to reduced signal penetration related to the presence of conductive clayey material. The ERI sections satisfactorily imaged the general geometry of the sagging and collapse subsidence structures up to depths higher than 100¬†m and clearly captured the basal contact of the low-resistivity sinkhole fill in the sections with adequate layout and resolution. The trenches, despite their limited depth (ca. 5¬†m) allowed us to obtain valuable objective information on several key aspects of the subsidence phenomenon: (1) mechanisms (deformation style) and kinematics (progressive versus episodic); (2) limits of ground deformation; (3) temporal evolution (expansion versus contraction); (4) chronology and timing of most recent deformation phase; (5) rates of subsidence and sedimentation; and (6) the role played by subsidence in the development of lacustrine environments and the associated sedimentation patterns.</t>
  </si>
  <si>
    <t>287-304</t>
  </si>
  <si>
    <t>0169555X</t>
  </si>
  <si>
    <t>Geomorphology</t>
  </si>
  <si>
    <t>60016809;60016809;60009952;60017606;60023020;60016809;60016809;60023020</t>
  </si>
  <si>
    <t>57190006472;57188647826;55240994400;6508238506;37115012200;37101169900;8061567200;9435154600</t>
  </si>
  <si>
    <t>Fabregat, Ivan;Guti√©rrez, Francisco;Roqu√©, Carles;Comas, Xavier;Zarroca, Mario;Carbonel, Domingo;Guerrero, Jes√∫s;Linares, Rogelio</t>
  </si>
  <si>
    <t>Spain;United States;Spain;Spain</t>
  </si>
  <si>
    <t>Cerdanyola del Valles;Boca Raton;Zaragoza;Girona</t>
  </si>
  <si>
    <t>Universitat Aut√≤noma de Barcelona;Florida Atlantic University;Universidad de Zaragoza;Universitat de Girona</t>
  </si>
  <si>
    <t>60023020;60017606;60016809;60009952</t>
  </si>
  <si>
    <t>Fabregat I.</t>
  </si>
  <si>
    <t>Reconstructing the internal structure and long-term evolution of hazardous sinkholes combining trenching, electrical resistivity imaging (ERI) and ground penetrating radar (GPR)</t>
  </si>
  <si>
    <t>S0169555X16310327</t>
  </si>
  <si>
    <t>10.1016/j.geomorph.2017.02.024</t>
  </si>
  <si>
    <t>2-s2.0-85016975166</t>
  </si>
  <si>
    <t>Institute of Turkish Studies</t>
  </si>
  <si>
    <t>MG-3.5a-2014-636537</t>
  </si>
  <si>
    <t>['well known', 'step procedure', 'observations obtained', 'multipath channels', 'localizing users', 'localization based', 'jointly processing', 'inherently suboptimal', 'generally involves', 'first processed', 'distinguish los', 'correctly detect', 'accurate localization']</t>
  </si>
  <si>
    <t>5G mobile communication | antenna arrays | base stations | compressed sensing | direction-of-arrival estimation | MIMO | multipath channels | navigation | parameter estimation | position measurement | signal processing algorithms | sparse matrices</t>
  </si>
  <si>
    <t>Large-scale MIMO systems are well known for their advantages in communications, but they also have the potential for providing very accurate localization, thanks to their high angular resolution. A difficult problem arising indoors and outdoors is localizing users over multipath channels. Localization based on angle of arrival (AOA) generally involves a two-step procedure, where signals are first processed to obtain a user's AOA at different base stations, followed by triangulation to determine the user's position. In the presence of multipath, the performance of these methods is greatly degraded due to the inability to correctly detect and/or estimate the AOA of the line-of-sight (LOS) paths. To counter the limitations of this two-step procedure which is inherently suboptimal, we propose a direct localization approach in which the position of a user is localized by jointly processing the observations obtained at distributed massive MIMO base stations. Our approach is based on a novel compressed sensing framework that exploits channel properties to distinguish LOS from non-LOS signal paths, and leads to improved performance results compared to previous existing methods.</t>
  </si>
  <si>
    <t>2475-2487</t>
  </si>
  <si>
    <t>60000990;60000990;60009358;60022904;60102124</t>
  </si>
  <si>
    <t>55697840800;6603074745;35555550500;7005000103;7006105739</t>
  </si>
  <si>
    <t>Garcia, Nil;Wymeersch, Henk;Larsson, Erik G.;Haimovich, Alexander M.;Coulon, Martial</t>
  </si>
  <si>
    <t>France;United States;Sweden;Sweden</t>
  </si>
  <si>
    <t>Toulouse;Newark;Linkoping;Gothenburg</t>
  </si>
  <si>
    <t>Universit√© F√©d√©rale Toulouse Midi-Pyr√©n√©es;New Jersey Institute of Technology;Linkoping University;Chalmers University of Technology</t>
  </si>
  <si>
    <t>60102124;60022904;60009358;60000990</t>
  </si>
  <si>
    <t>Garcia N.</t>
  </si>
  <si>
    <t>Direct localization for massive MIMO</t>
  </si>
  <si>
    <t>10.1109/TSP.2017.2666779</t>
  </si>
  <si>
    <t>2-s2.0-85017641669</t>
  </si>
  <si>
    <t>['wideband setups', 'well known', 'waveform diversity', 'unconstrained design', 'transmit waveform', 'stiff tradeoff', 'scf breaks', 'realistic design', 'radar waveform', 'new approach', 'minimizing deviation', 'mimo radar', 'involves solving', 'input multiple', 'existing methods', 'effective management', 'different waveform', 'desirable performance', 'designed beampattern', 'constant modulus', 'computationally burdensome', 'beampattern design', 'antenna element', 'analytical tractability']</t>
  </si>
  <si>
    <t>constant modulus | MIMO radar | SCF | successive algorithm | wideband beampattern</t>
  </si>
  <si>
    <t>Multiple-input multiple-output (MIMO) radar systems allow each antenna element to transmit a different waveform. This waveform diversity can be exploited to enhance the beampattern design, in particular, effective management of radar radiation power in directions of interest. We address the problem of designing a beampattern for MIMO radar, which in turn is determined by the transmit waveform. While unconstrained design is straightforward, a key open challenge is enforcing the constant modulus constraint on the radar waveform. It is well known that the problem of minimizing deviation of the designed beampattern from an idealized one subject to the constant modulus constraint constitutes a hard nonconvex problem. Existing methods that address constant modulus invariably lead to a stiff tradeoff between analytical tractability (achieved by relaxations and approximations) and realistic design that exactly achieves constant modulus but is computationally burdensome. A new approach is proposed in our paper, which involves solving a sequence of convex equality constrained quadratic programs, each of which has a closed form solution and such that constant modulus is achieved at convergence. We further prove that the converged solution satisfies the Karush-Kuhn-Tucker optimality conditions of the aforementioned hard nonconvex problem. We evaluate the proposed successive closed forms (SCF) algorithm against the state-of-the art MIMO beampattern design techniques in both narrowband and wideband setups and show that the SCF breaks the tradeoff between desirable performance and the associated computation cost.</t>
  </si>
  <si>
    <t>2588-2599</t>
  </si>
  <si>
    <t>60001439;60001439;60019228</t>
  </si>
  <si>
    <t>56177731200;6602625251;7004719509</t>
  </si>
  <si>
    <t>Aldayel, Omar;Monga, Vishal;Rangaswamy, Muralidhar</t>
  </si>
  <si>
    <t>Dayton;University Park</t>
  </si>
  <si>
    <t>Air Force Research Laboratory;Pennsylvania State University</t>
  </si>
  <si>
    <t>60019228;60001439</t>
  </si>
  <si>
    <t>Aldayel O.</t>
  </si>
  <si>
    <t>Tractable Transmit MIMO Beampattern Design under a Constant Modulus Constraint</t>
  </si>
  <si>
    <t>10.1109/TSP.2017.2664040</t>
  </si>
  <si>
    <t>2-s2.0-85017718819</t>
  </si>
  <si>
    <t>['wave simulations', 'theoretical bandwidth', 'required antenna', 'low profile', 'good agreement', 'four photodiode', 'first time', 'feed components', 'db bandwidth', 'connected array', 'confirmed experimentally', 'approximately 7', 'antenna array', '17 ghz']</t>
  </si>
  <si>
    <t>High-power photodiode | optically-fed phased array | RF photonics | tightly-coupled array antenna | ultra-wideband</t>
  </si>
  <si>
    <t>We present a novel optical feeding technique to achieve efficient excitation of an ultrawideband-connected array (CA) antenna. The passive fiber optic feed allows for preservation of the theoretical bandwidth and low profile of elementary connected dipole elements. In order to improve effective radiated power, high-power charge compensated modified unitravelling carrier photodiodes are integrated into an antenna array for the first time. Circuit and full-wave simulations, which include all required antenna and feed components, are conducted for the optimization of the array's performance. A 9 √ó 12 element CA is populated with a 1-D array of four photodiode-integrated active elements to demonstrate the concept. The optically fed array is confirmed experimentally to have a 3-dB bandwidth of approximately 7-17 GHz, in good agreement with simulations.</t>
  </si>
  <si>
    <t>2010-2016</t>
  </si>
  <si>
    <t>60023004;60023004;60023004;106589413;106589413;60023004-106589413;60023004-106589413</t>
  </si>
  <si>
    <t>55755942800;55745547500;7402200735;55311578500;57191189122;8406059400;7004485757</t>
  </si>
  <si>
    <t>Konkol, Matthew R.;Ross, Dylan D.;Shi, Shouyuan;Harrity, Charles E.;Wright, Andrew A.;Schuetz, Christopher A.;Prather, Dennis W.</t>
  </si>
  <si>
    <t>Newark;Newark</t>
  </si>
  <si>
    <t>University of Delaware;Phase Sensitive Innovations, Inc.</t>
  </si>
  <si>
    <t>60023004;106589413</t>
  </si>
  <si>
    <t>Konkol M.</t>
  </si>
  <si>
    <t>High-Power Photodiode-Integrated-Connected Array Antenna</t>
  </si>
  <si>
    <t>10.1109/JLT.2017.2662604</t>
  </si>
  <si>
    <t>2-s2.0-85018179014</t>
  </si>
  <si>
    <t>NRF-2013R1A2A2A05005818</t>
  </si>
  <si>
    <t>['¬± 1', 'work proposes', 'uwb ).', 'utilize pressures', 'thereby eliminating', 'survival rate', 'radio ultra', 'new sensor', 'key determinant', 'immediate high', 'existing sensors', 'distance error', 'designed sensor', 'cpr manikin', 'cpr environments', 'could measure', 'could increase', 'common cause', 'ccd accurately', 'cardiac arrest', '40 cm', '25 mm']</t>
  </si>
  <si>
    <t>Cardiopulmonary resuscitation | Chest compression | Chest compression depth | Impulse radio ultra wideband | Localization | Time-difference-of-arrival</t>
  </si>
  <si>
    <t>Cardiac arrest is a common cause of death in the world. Immediate high-quality cardiopulmonary resuscitation (CPR) improves the chances of survival of cardiac arrest patients. In particular, maintaining an adequate chest compression depth (CCD) during CPR is a key determinant for survival from cardiac arrest. If it is possible to measure the CCD accurately during CPR, we could increase the survival rate of patients by improving the quality of CPR. This work proposes a new sensor that could measure the CCD accurately during CPR. Compared with existing sensors that utilize pressures or accelerometers, the proposed sensor employs distance measurements based on the time-difference-of-arrival using impulse-radio ultra-wideband (IR-UWB). The method directly measures the CCD using two antennas at the chest and at the back, thereby eliminating the distance error under CPR environments, which is present in existing accelerometer sensors. The designed sensor has an 0.08 mm resolution, and an inaccuracy of less than ¬±1.25 mm, within a range of 0-40 cm. This sensor was applied to a CPR manikin to measure the CCD in an environment where CPR is performed.</t>
  </si>
  <si>
    <t>3174-3183</t>
  </si>
  <si>
    <t>60016912;60016912;60014237;60016912</t>
  </si>
  <si>
    <t>55616501900;56816112400;57193642968;56042757900</t>
  </si>
  <si>
    <t>Kim, Yeomyung;Yu, Byung Gyu;Oh, Je Hyeok;Kim, Tae Wook</t>
  </si>
  <si>
    <t>Yonsei University;Chung-Ang University</t>
  </si>
  <si>
    <t>60016912;60014237</t>
  </si>
  <si>
    <t>Novel chest compression depth measurement sensor using IR-UWB for improving quality of cardiopulmonary resuscitation</t>
  </si>
  <si>
    <t>10.1109/JSEN.2017.2680454</t>
  </si>
  <si>
    <t>2-s2.0-85018323019</t>
  </si>
  <si>
    <t>['test requirements', 'tension sensor', 'stringent requirement', 'stress analysis', 'sensing tension', 'saw resonator', 'saw frequency', 'riser tension', 'proposed following', 'parafoil riser', 'nondestructive side', 'new design', 'increasing demand', 'developing parafoil', 'actual experiment']</t>
  </si>
  <si>
    <t>ANSYS | HFSS | microstrip antenna | Parafoil riser | SAW</t>
  </si>
  <si>
    <t>An increasing demand for the online tension measurement in developing parafoil has arisen. In this paper, a new design for surface acoustic wave (SAW) tension sensor, which can be used to test the parafoil riser tension wirelessly and passively, is discussed. An SAW resonator is used for sensing tension by determining the frequency of the resonant reflection device. In accordance with the test requirements, a nondestructive side-loading tension testing structure is created by which stress analysis and optimization can be operated in ANSYS. To understand the relationship between size and frequency of the antenna in the sensor, a new antenna design called microstrip antenna is proposed following the high frequency structure simulator analysis. The proposed design shows good linearity and sensitivity between the SAW frequency and the riser tension through the actual experiment, which meets the stringent requirement for the shape of the sensor. Thus, the sensor can obtain tension measurement during the operation of the parafoil riser.</t>
  </si>
  <si>
    <t>3022-3029</t>
  </si>
  <si>
    <t>57191699245;57207482829;56527520100;35276619200;57191710208</t>
  </si>
  <si>
    <t>Zhao, Min;Zhang, Hang;Zhang, Ruoyun;Yao, Min;Ma, Minyu</t>
  </si>
  <si>
    <t>Zhao M.</t>
  </si>
  <si>
    <t>Design of Surface Acoustic Wave Parafoil Riser Tension Sensor</t>
  </si>
  <si>
    <t>10.1109/JSEN.2017.2689788</t>
  </si>
  <si>
    <t>2-s2.0-85018996693</t>
  </si>
  <si>
    <t>['wideband antennas', 'voltage winding', 'two types', 'second type', 'reversibility may', 'received signals', 'radial deformation', 'proposed method', 'precise analysis', 'localization stage', 'hyperboloid method', 'first type', 'extent determination', 'different positions', 'also determined']</t>
  </si>
  <si>
    <t>fault detection | Monitoring | time difference of arrival (TDOA) | transformer highvoltage (HV) winding | ultra-wideband (UWB)</t>
  </si>
  <si>
    <t>In this paper, three monitoring stages of detection, localization, and extent determination of radial deformation in power transformer winding using stationary ultra-wideband antennas, are investigated. For this purpose, two types of radial deformation are implemented on the actual transformer high-voltage winding. The first type is a modeled bulgy mechanical deformation, which its extent and reversibility may be changed and it can occur in different positions. The second type is an actual radial deformation applied to the winding. Hyperboloid method and 2-D locus of the winding are adopted in the localization stage. To perform a precise analysis of the received signals, matched filter technique is employed. The extent of the deformation is also determined by magnitude Euclidean distance index. The experimental results prove the effectiveness of the proposed method.</t>
  </si>
  <si>
    <t>3184-3192</t>
  </si>
  <si>
    <t>60138498;60031268;60007751</t>
  </si>
  <si>
    <t>55646703700;55400319500;6603012446</t>
  </si>
  <si>
    <t>Rahbarimagham, H.;Esmaeili, S.;Gharehpetian, G. B.</t>
  </si>
  <si>
    <t>Kerman;Kerman;Tehran</t>
  </si>
  <si>
    <t>Graduate University of Advanced Technology;Shahid Bahonar University of Kerman;Amirkabir University of Technology</t>
  </si>
  <si>
    <t>Rahbarimagham H.</t>
  </si>
  <si>
    <t>Localization of Radial Deformation and Its Extent in Power Transformer HV Winding Using Stationary UWB Antennas</t>
  </si>
  <si>
    <t>10.1109/JSEN.2017.2687942</t>
  </si>
  <si>
    <t>2-s2.0-85018999375</t>
  </si>
  <si>
    <t>['ultrasensitive detection', 'precisely couple', 'platinum nanoislands', 'plasmonic nanoantennas', 'molecular species', 'metal adsorbents', 'infrared absorption', 'developed procedure', 'coverage sensing', 'assembled formation']</t>
  </si>
  <si>
    <t>We report the enhancement of infrared absorption of chemisorbed carbon monoxide on platinum in the gap of plasmonic nanoantennas. Our method is based on the self-assembled formation of platinum nanoislands on nanoscopic dipole antenna arrays manufactured via electron beam lithography. We employ systematic variations of the plasmonic antenna resonance to precisely couple to the molecular stretch vibration of carbon monoxide adsorbed on the platinum nanoislands. Ultimately, we reach more than 1500-fold infrared absorption enhancements, allowing for an ultrasensitive detection of a monolayer of chemisorbed carbon monoxide. The developed procedure can be adapted to other metal adsorbents and molecular species and could be utilized for coverage sensing in surface catalytic reactions.</t>
  </si>
  <si>
    <t>1931-1934</t>
  </si>
  <si>
    <t>60020195;60020195-60103776;60020195;60020195-60025858</t>
  </si>
  <si>
    <t>57200829212;24477271800;57205905169;7004087000</t>
  </si>
  <si>
    <t>Haase, J.;Bagiante, S.;Sigg, H.;Van Bokhoven, J. A.</t>
  </si>
  <si>
    <t>Austria;Switzerland;Switzerland</t>
  </si>
  <si>
    <t>Klosterneuburg;Zurich ZH,;Villigen</t>
  </si>
  <si>
    <t>Institute of Science and Technology Austria;ETH Zurich;Paul Scherrer Institut</t>
  </si>
  <si>
    <t>60103776;60025858;60020195</t>
  </si>
  <si>
    <t>Haase J.</t>
  </si>
  <si>
    <t>Surface enhanced infrared absorption of chemisorbed carbon monoxide using plasmonic nanoantennas</t>
  </si>
  <si>
    <t>10.1364/OL.42.001931</t>
  </si>
  <si>
    <t>2-s2.0-85019188150</t>
  </si>
  <si>
    <t>['thus lead', 'thicker crystals', 'terahertz pulses', 'sapphire laser', 'results show', 'rate ti', 'rate lasers', 'phase matching', 'optical rectification', 'imaginary part', 'efficient generation', 'effects allow', 'dynamic range', 'detection crystals', 'conductive antennas', 'complex wavevectors', '7 thz']</t>
  </si>
  <si>
    <t>We demonstrate a broadband (0.3-7 THz) terahertz pulse generation using GaP generation and detection crystals with an 80-MHz-repetition-rate Ti:Sapphire laser. We also use simulations of cascaded terahertz generation to model the observed terahertz gain profiles. The efficient generation of the broadband terahertz pulses is based on optimizing the phase matching between the optical and terahertz pulses, which is achieved by tuning the wavelength of the laser. We observed further improvement in the generation efficiency due to a mismatching of the imaginary part of the complex wavevectors. Together, these effects allow the use of thicker crystals and thus lead to increased terahertz emission. Our results show that optical rectification by GaP can be used to generate broadband terahertz pulses with MHz-repetition-rate lasers up to a dynamic range that is comparable to commonly used sources like ZnTe and photo-conductive antennas.</t>
  </si>
  <si>
    <t>60005322;60005322;60005322</t>
  </si>
  <si>
    <t>55916969200;23983503200;7005465897</t>
  </si>
  <si>
    <t>Aoki, Katsuyoshi;Savolainen, Janne;Havenith, Martina</t>
  </si>
  <si>
    <t>Bochum</t>
  </si>
  <si>
    <t>Ruhr-Universitat Bochum</t>
  </si>
  <si>
    <t>Aoki K.</t>
  </si>
  <si>
    <t>Broadband terahertz pulse generation by optical rectification in GaP crystals</t>
  </si>
  <si>
    <t>10.1063/1.4983371</t>
  </si>
  <si>
    <t>2-s2.0-85019210001</t>
  </si>
  <si>
    <t>University of Seoul</t>
  </si>
  <si>
    <t>UOS</t>
  </si>
  <si>
    <t>['usually applied', 'transmission control', 'thz filters', 'sinusoidal trend', 'simplified coupling', 'resonant antennas', 'present terahertz', 'present polarization', 'metamaterial uses', 'measured spectra', 'intuitive aspects', 'honeycomb patterns', 'fixed angle', 'azimuthal angle', 'adjacent structures']</t>
  </si>
  <si>
    <t>We present terahertz (THz) transmission control by several uniquely designed patterns of nano-slot antenna array. Collinearly aligned slot antenna arrays have been usually applied to THz filters with frequency band tunability by their geometry. Normally the amplitude in transmission (reflection) in the collinear alignment case can be varied via rotating the azimuthal angle with a sinusoidal trend, which can limit their utilization and performance only at fixed angle between the alignment of the resonant antennas and incident beam polarization. To pursue a variety of metamaterial uses, here, we present polarization-independent THz filters using variously aligned antenna array (asterisk, chlorophyll, and honeycomb patterns) in such counter-intuitive aspects. Besides, unprecedented multi resonance behaviors were observed in chlorophyll and honeycomb patterns, which can be explained with interferences by adjacent structures. The measured spectra were analyzed by harmonic oscillator model with simplified coupling between slots and their adjacent.</t>
  </si>
  <si>
    <t>11436-11443</t>
  </si>
  <si>
    <t>60025960-60027652;60025960;60025960;60025960;60027652;60025960</t>
  </si>
  <si>
    <t>35096199300;55698917200;55539260500;6701417298;56044432200;25640297500</t>
  </si>
  <si>
    <t>Lee, Sang Hun;Lee, Dong Kyu;Kim, Chulki;Jhon, Young Min;Son, Joo Hiuk;Seo, Minah</t>
  </si>
  <si>
    <t>University of Seoul;Korea Institute of Science and Technology</t>
  </si>
  <si>
    <t>60027652;60025960</t>
  </si>
  <si>
    <t>Lee S.H.</t>
  </si>
  <si>
    <t>Terahertz transmission control using polarization-independent metamaterials</t>
  </si>
  <si>
    <t>10.1364/OE.25.011436</t>
  </si>
  <si>
    <t>2-s2.0-85019212451</t>
  </si>
  <si>
    <t>HE5648/1-1</t>
  </si>
  <si>
    <t>['work sets', 'widespread application', 'validated experimentally', 'tailor light', 'resulting nanoantennas', 'photon photoluminescence', 'partly break', 'optical frequencies', 'optical communication', 'nano photonics', 'matter interaction', 'inspired designs', 'frequency rules', 'fitness ranking', 'fdtd simulations', 'evolutionary optimization', 'best antennas', 'also accounts']</t>
  </si>
  <si>
    <t>Nanoantennas can tailor light-matter interaction for optical communication, sensing, and spectroscopy. Their design is inspired by radio-frequency rules which partly break down at optical frequencies. Here we find unexpected nanoantenna designs exhibiting strong light localization and enhancement by using a general and scalable evolutionary algorithm based on FDTD simulations that also accounts for geometrical fabrication constraints. The resulting nanoantennas are "printed" directly by focused-ion beam milling and their fitness ranking is validated experimentally by two-photon photoluminescence. We find the best antennas' operation principle deviating from that of classical radio wave-inspired designs. Our work sets the stage for a widespread application of evolutionary optimization in nano photonics.</t>
  </si>
  <si>
    <t>10828-10842</t>
  </si>
  <si>
    <t>60012689-60004017;60012689-60005398;60012689</t>
  </si>
  <si>
    <t>35210308200;55364262200;7004711597</t>
  </si>
  <si>
    <t>Feichtner, Thorsten;Selig, Oleg;Hecht, Bert</t>
  </si>
  <si>
    <t>Germany;Netherlands;Germany</t>
  </si>
  <si>
    <t>Wurzburg;Amsterdam;Berlin</t>
  </si>
  <si>
    <t>Julius-Maximilians-Universit√§t W√ºrzburg;FOM Institute for Atomic and Molecular Physics - AMOLF;Helmholtz-Zentrum Berlin f√ºr Materialien und Energie (HZB)</t>
  </si>
  <si>
    <t>60012689;60005398;60004017</t>
  </si>
  <si>
    <t>Feichtner T.</t>
  </si>
  <si>
    <t>Plasmonic nanoantenna design and fabrication based on evolutionary optimization</t>
  </si>
  <si>
    <t>10.1364/OE.25.010828</t>
  </si>
  <si>
    <t>2-s2.0-85019267430</t>
  </si>
  <si>
    <t>['vo2 material', 'vo2 ).', 'vanadium dioxide', 'simulated performances', 'room temperature', 'monolithic integration', 'microstrip line', 'conveniently switched', 'based switch', 'antenna device', 'antenna design', 'agile antenna', '28 dbi']</t>
  </si>
  <si>
    <t>We report the concept of a frequency tunable antenna device operating in the millimeter wave frequency domain. The ability of the antenna to switch between two frequency states is achieved by the monolithic integration of a metal-insulator transition material (vanadium dioxide, VO2). The VO2 material is an insulator at room temperature but can be driven in a high conductivity metallic state when it is electrically activated using a continuous (DC) voltage. The antenna design is based on a slot antenna excited by a microstrip line having a length that can be conveniently varied using a VO2-based switch. Following the high-frequency VO2 material characterization, we present its monolithic integration in the device prototype along with the comparison between the measured and the simulated performances of the agile antenna. Thus, depending on the VO2 material state, the antenna device can be conveniently switched between 33 and 37 GHz operating frequency bands presenting stable radiation patterns with 5.28 dBi and 5.41 dBi maximum gains, respectively.</t>
  </si>
  <si>
    <t>60008447;60008447;60013983;60008447</t>
  </si>
  <si>
    <t>36133197600;14017781000;7402864546;35101383000</t>
  </si>
  <si>
    <t>Huitema, L.;Crunteanu, A.;Wong, H.;Arnaud, E.</t>
  </si>
  <si>
    <t>Hong Kong;France</t>
  </si>
  <si>
    <t>Kowloon;Limoges</t>
  </si>
  <si>
    <t>City University of Hong Kong;Universite de Limoges</t>
  </si>
  <si>
    <t>60013983;60008447</t>
  </si>
  <si>
    <t>Huitema L.</t>
  </si>
  <si>
    <t>Highly integrated VO&lt;inf&gt;2&lt;/inf&gt;-based tunable antenna for millimeter-wave applications</t>
  </si>
  <si>
    <t>10.1063/1.4983364</t>
  </si>
  <si>
    <t>2-s2.0-85019270970</t>
  </si>
  <si>
    <t>Florida Atlantic University</t>
  </si>
  <si>
    <t>['well established', 'varying topologies', 'unique features', 'specific functions', 'require modification', 'organic linkers', 'organic antennae', 'often mentioned', 'molecular systems', 'meaningful understanding', 'facilitate lanthanide', 'coordination polymers', 'centered luminescence', 'based one', 'based approach', 'band structure', 'antenna effect']</t>
  </si>
  <si>
    <t>Luminescent lanthanides containing coordination polymers and metal-organic frameworks hold great potential in many applications due to their distinctive spectroscopic properties. While the ability to design coordination polymers for specific functions is often mentioned as a major benefit bestowed on these compounds, the lack of a meaningful understanding of the luminescence in lanthanide coordination polymers remains a significant challenge toward functional design. Currently, the study of these compounds is based on the antenna effect as derived from molecular systems, where organic antennae are used to facilitate lanthanide-centered luminescence. This molecular-based approach does not take into account the unique features of extended network solids, particularly the formation of band structure. While guidelines for the antenna effect are well established, they require modification before being applied to coordination polymers. A series of nine coordination polymers with varying topologies and organic linkers were studied to investigate the accuracy of the antenna effect in coordination polymer systems. By comparing a molecular-based approach to a band-based one, it was determined that the band structure that occurs in aggregated organic solids needs to be considered when evaluating the luminescence of lanthanide coordination polymers.</t>
  </si>
  <si>
    <t>5544-5552</t>
  </si>
  <si>
    <t>60017606;60017606;60017606;60017606;60017606</t>
  </si>
  <si>
    <t>55342319800;56505976200;57194241334;57194243511;8644991300</t>
  </si>
  <si>
    <t>Einkauf, Jeffrey D.;Clark, Jessica M.;Paulive, Alec;Tanner, Garrett P.;De Lill, Daniel T.</t>
  </si>
  <si>
    <t>Boca Raton</t>
  </si>
  <si>
    <t>Einkauf J.</t>
  </si>
  <si>
    <t>A General Model of Sensitized Luminescence in Lanthanide-Based Coordination Polymers and Metal-Organic Framework Materials</t>
  </si>
  <si>
    <t>10.1021/acs.inorgchem.6b02838</t>
  </si>
  <si>
    <t>2-s2.0-85019423223</t>
  </si>
  <si>
    <t>['wlan systems', 'whole ultra', 'well appropriate', 'small area', 'simulated results', 'shaped strips', 'shape slot', 'radiation patterns', 'radiating patch', 'proposed antenna', 'placed near', 'permittivity 4', 'microstrip line', 'incorporating c', 'gain shows', 'fr4 material', 'excite antenna', 'current distributions', 'circular disk', 'antenna printed', '8 ghz', '7 ghz', '6 mm3', '6 ghz', '28 mm']</t>
  </si>
  <si>
    <t>Band-notched characteristics | Monopole antenna | Ultra-wideband (UWB)</t>
  </si>
  <si>
    <t>A circular disk-shaped monopole ultra-wideband (UWB) antenna having a small area of 26 x 31 x 1.6 mm3 was proposed in this paper. The antenna printed on FR4 material of permittivity 4.4 and height of 1.6mm. Microstrip line having a width of 3mm is used to excite antenna. The band-notch from 3.2 to 3.7 GHz is achieved by incorporating C-shape slot having a length of 28 mm on the radiating patch. Two symmetrical C-shaped strips are placed near to the feeding line edges to achieve another notch at 5 to 6 GHz. The proposed antenna is operating in the whole ultra-wideband from 2.4 to 11.8 GHz while rejecting electromagnetic interference from WiMax and WLAN systems. The simulated results such as S-parameters, VSWR, radiation patterns, current distributions, and gain shows that the antenna is well appropriate for wireless portable devices.</t>
  </si>
  <si>
    <t>2088-2095</t>
  </si>
  <si>
    <t>57201488992;53985251700;57194323941;57194338196;57223947959;57194337809</t>
  </si>
  <si>
    <t>Rao, J. Chandrasekhar;Rao, N. Venkateswara;Jyothsna, M.;Jyothirmayee, M. N.;Akhil, R.;Manasa, A.</t>
  </si>
  <si>
    <t>Rao J.C.</t>
  </si>
  <si>
    <t>A compact ultrawidebandantenna with band-notches at wimax and wlan bands</t>
  </si>
  <si>
    <t>2-s2.0-85019689556</t>
  </si>
  <si>
    <t>['turn placing', 'srr consists', 'split ring', 'return loss', 'proposed antenna', 'paper shown', 'paper demonstrates', 'original split', 'medical application', 'material properties', 'implement meta', 'ground plane', 'good increase', 'frequency distortions', 'dielectric surface', 'common structure', '67 ghz', '6 ghz', '5 ghz', '3 ghz', '1 ghz']</t>
  </si>
  <si>
    <t>Band reject filter | Complimentary split ring resonator (CSRR) | Filtenna</t>
  </si>
  <si>
    <t>This paper demonstrates a novel multi band reject filter using complimentary split ring resonators. Here the proposed antenna was designed using Ansys HFSS software. This multiband reject filter attenuate frequencies at 2.67 GHz, 3.5 GHz, 6.6 GHz, 9.1 GHz and 11.3 GHz. This multiband reject filter is used to enhance the bandwidth and improve the return loss with the help of complimentary split ring resonators on the ground plane. The SRR is a common structure to implement meta-material properties. The SRR consists of concentric metallic plates etched on a dielectric surface which is used to increase the frequency attenuation characteristic and in turn placing these SRR at desired position led to increase of bandwidth from 0.1232 to 0.1561. The band reject filter is prone to frequency distortions which are removed by the complimentary split ring resonators. The split ring that was taken in the paper shown a good increase in the bandwidth but in order to increase the bandwidth more we opted to take an another complimentary split ring resonator over the original split, which increased the bandwidth more. The proposed band stop filter antenna characteristics are used for the medical application such as electrocardiogram.</t>
  </si>
  <si>
    <t>2070-2077</t>
  </si>
  <si>
    <t>36135595500;57194332513;57221993115;57194337916;57214510661;57194346259</t>
  </si>
  <si>
    <t>Madhav, B. T.P.;Reddy, M. Vamsi Krishna Chaitanya;Rao, M. Venkateswara;Krishna, C. Mohan;Raj, P. Chandan;Jaya, G.</t>
  </si>
  <si>
    <t>Quad band filtenna using split ring resonators to notch unwanted frequencies in medical application bands</t>
  </si>
  <si>
    <t>2-s2.0-85019700901</t>
  </si>
  <si>
    <t>KL 762/5-1</t>
  </si>
  <si>
    <t>['voltage dependence', 'type channels', 'transient voltage', 'sustained depolarization', 'steadystate activation', 'specific electrophysiological', 'specific differences', 'projection neurons', 'primary task', 'partially blocked', 'olfactory information', 'neuron types', 'morphological phenotypes', 'membrane excitability', 'local interneurons', 'inactivation kinetics', 'generate ia', 'functional role', 'functional properties', 'findings suggest', 'experiments showed', 'current clamp', 'crucial role', 'considered blockers', 'cell type', 'biophysical properties', 'antennal lobe', 'americana showed', 'activated k']</t>
  </si>
  <si>
    <t>Glomerulus | Local interneuron | Olfaction | Periplaneta americana | Projection neuron</t>
  </si>
  <si>
    <t>In this study we analyzed transient voltage-activated K+ currents (IA) of projection neurons and local interneurons in the antennal lobe of the cockroach Periplaneta americana. The antennal lobe is the first synaptic processing station for olfactory information in insects. Local interneurons are crucial for computing olfactory information and form local synaptic connections exclusively in the antennal lobe, whereas a primary task of the projection neurons is the transfer of preprocessed olfactory information from the antennal lobe to higher order centers in the protocerebrum. The different physiological tasks of these neurons require specialized physiological and morphological neuronal phenotypes. We asked if and how the different physiological phenotypes are reflected in the functional properties of IA, which is crucial for shaping intrinsic electrophysiological properties of neurons. Whole cell patchclamp recordings from adult male P. americana showed that all their central antennal lobe neurons can generate IA. The current exhibited marked cell type-specific differences in voltage dependence of steadystate activation and inactivation, and differences in inactivation kinetics during sustained depolarization. Pharmacological experiments revealed that IA in all neuron types was partially blocked by Œ±-dendrotoxin and phrixotoxin-2, which are considered blockers with specificity for Shaker- and Shal-type channels, respectively. These findings suggest that IA in each cell type is a mixed current generated by channels of both families. The functional role of IA was analyzed in experiments under current clamp, in which portions of IA were blocked by Œ±-dendrotoxin or phrixotoxin-2. These experiments showed that IA contributes significantly to the intrinsic electrophysiological properties, such as the action potential waveform and membrane excitability. NEW &amp; NOTEWORTHY In the insect olfactory system, projection neurons and local interneurons have task-specific electrophysiological and morphological phenotypes. Voltage-activated potassium channels play a crucial role in shaping functional properties of these neurons. This study revealed marked cell type-specific differences in the biophysical properties of transient voltage-activated potassium currents in central antennal lobe neurons.</t>
  </si>
  <si>
    <t>2053-2064</t>
  </si>
  <si>
    <t>Journal of Neurophysiology</t>
  </si>
  <si>
    <t>60024025;60024025;60024025</t>
  </si>
  <si>
    <t>26023645500;57190943758;6701312600</t>
  </si>
  <si>
    <t>Paeger, Lars;Bardos, Viktor;Kloppenburg, Peter</t>
  </si>
  <si>
    <t>Koln</t>
  </si>
  <si>
    <t>University of Cologne</t>
  </si>
  <si>
    <t>Paeger L.</t>
  </si>
  <si>
    <t>Transient voltage-activated K&lt;sup&gt;+&lt;/sup&gt; currents in central antennal lobe neurons: Cell type-specific functional properties</t>
  </si>
  <si>
    <t>10.1152/jn.00685.2016</t>
  </si>
  <si>
    <t>2-s2.0-85019587632</t>
  </si>
  <si>
    <t>Kyushu University</t>
  </si>
  <si>
    <t>['substituted porphyrin', 'porphyrin nucleus', 'harvesting antenna', 'dibromodiphenylporphyrin derivative']</t>
  </si>
  <si>
    <t>light-harvesting¬≠ | porphyrin | pyrene | Suzuki-Miyaura coupling</t>
  </si>
  <si>
    <t>The Suzuki-Miyaura coupling reaction of pyren-2-yl boronic acid ester with a meso-dibromodiphenylporphyrin derivative was carried out to give another pyrene-substituted porphyrin. The electrophilic substitution reaction occurred selectively on the porphyrin nucleus of this molecule. The introduced pyrenes acted as a light-harvesting antenna.</t>
  </si>
  <si>
    <t>2182-2186</t>
  </si>
  <si>
    <t>ss-2016-f0878-op</t>
  </si>
  <si>
    <t>1437210X</t>
  </si>
  <si>
    <t>Synthesis (Germany)</t>
  </si>
  <si>
    <t>60005038;60005038;60005038;60011047;60005038</t>
  </si>
  <si>
    <t>56640681000;7202878165;7408151285;7403195438;7203087315</t>
  </si>
  <si>
    <t>Tomita, Shohei;Hirabayashi, Kazunori;Shimizu, Toshio;Goto, Kenta;Sugiura, Ken ichi</t>
  </si>
  <si>
    <t>Fukuoka;Hachioji</t>
  </si>
  <si>
    <t>Kyushu University;Tokyo Metropolitan University</t>
  </si>
  <si>
    <t>60011047;60005038</t>
  </si>
  <si>
    <t>Tomita S.</t>
  </si>
  <si>
    <t>Basic Photophysical Properties of meso-Bis(pyren-2-yl)porphyrin: An Isomer of Pyrene-Substituted Porphyrins</t>
  </si>
  <si>
    <t>10.1055/s-0036-1588715</t>
  </si>
  <si>
    <t>2-s2.0-85014538787</t>
  </si>
  <si>
    <t>R01GM053640</t>
  </si>
  <si>
    <t>['tryptophan fluorescence', 'transporter model', 'studied extensively', 'relative simplicity', 'molecular details', 'magnitude slower', 'low ph', 'influenza virus', 'incompletely understood', 'his37 protonation', 'high selectivity', 'endosomal ph', 'dependent gating', 'conformation change', 'conducts protons', 'biphasic kinetics', '2 orders']</t>
  </si>
  <si>
    <t>The M2 proton transport channel of the influenza virus A is an important model system because it conducts protons with high selectivity and unidirectionally when activated at low pH, despite the relative simplicity of its structure. Although it has been studied extensively, the molecular details of the pH-dependent gating and proton conductance mechanisms are incompletely understood. We report direct observation of the M2 proton channel activation process using a laser-induced pH jump coupled with tryptophan fluorescence as a probe. Biphasic kinetics is observed, with the fast phase corresponding to the His37 protonation, and the slow phase associated with the subsequent conformation change. Unusually fast His37 protonation was observed (2.0 √ó 1010 M-1 s-1), implying the existence of proton collecting antennae for expedited proton transport. The conformation change (4 √ó 103 s-1) was about 2 orders of magnitude slower than protonation at endosomal pH, suggesting that a transporter model is likely not feasible.</t>
  </si>
  <si>
    <t>6621-6628</t>
  </si>
  <si>
    <t>60000928;60000928</t>
  </si>
  <si>
    <t>57194271690;57202649218</t>
  </si>
  <si>
    <t>Jeong, Ban Seok;Dyer, R. Brian</t>
  </si>
  <si>
    <t>Emory University</t>
  </si>
  <si>
    <t>Jeong B.</t>
  </si>
  <si>
    <t>Proton Transport Mechanism of M2 Proton Channel Studied by Laser-Induced pH Jump</t>
  </si>
  <si>
    <t>10.1021/jacs.7b00617</t>
  </si>
  <si>
    <t>2-s2.0-85019582140</t>
  </si>
  <si>
    <t>ECCS-1641006</t>
  </si>
  <si>
    <t>['tlss ).', 'tls metasurfaces', 'since tlss', 'resonant scattering', 'realize functions', 'plasmonic antennas', 'optical resonators', 'new approach', 'manipulating light', 'major results', 'magnitude smaller', 'level systems', 'index nanorods', 'emerging platform', 'electronic transitions', 'easily tunable', 'dimensional plane', 'conventional metasurfaces']</t>
  </si>
  <si>
    <t>metasurface | resonant scattering | spontaneous emission | two-level system</t>
  </si>
  <si>
    <t>Metasurfaces are an emerging platform for manipulating light on a two-dimensional plane. Existing metasurfaces comprise arrays of optical resonators such as plasmonic antennas or high-index nanorods. In this article, we describe a new approach to realize metasurfaces based on the resonant scattering in electronic transitions, such as in two-level systems (TLSs). These metasurfaces can reproduce all of the major results in conventional metasurfaces. In addition, since TLSs can be easily tunable and are orders of magnitude smaller than optical resonators, TLS metasurfaces can realize functions that are difficult to achieve with optical resonators.</t>
  </si>
  <si>
    <t>1279-1285</t>
  </si>
  <si>
    <t>60032179;60032179;60032179-60032203;60032179-60032203</t>
  </si>
  <si>
    <t>57188836150;24462080600;35169951800;15020090200</t>
  </si>
  <si>
    <t>Zhou, Ming;Liu, Jingfeng;Kats, Mikhail A.;Yu, Zongfu</t>
  </si>
  <si>
    <t>Guangzhou;Madison</t>
  </si>
  <si>
    <t>South China Agricultural University;University of Wisconsin-Madison</t>
  </si>
  <si>
    <t>60032203;60032179</t>
  </si>
  <si>
    <t>Optical Metasurface Based on the Resonant Scattering in Electronic Transitions</t>
  </si>
  <si>
    <t>10.1021/acsphotonics.7b00219</t>
  </si>
  <si>
    <t>2-s2.0-85019587949</t>
  </si>
  <si>
    <t>['‚ àº0', 'visible frequencies', 'strong interaction', 'satisfy simultaneously', 'quantum optics', 'photonic circuitry', 'often hard', 'nonlinear wave', 'nonlinear spacer', 'nonlinear emission', 'nonlinear devices', 'new type', 'new applications', 'nanocavities formed', 'magnitude larger', 'laser industry', 'harmonic frequencies', 'greatly enhance', 'fundamental difficulty', 'findings enable', 'efficiencies observed', 'dimensions smaller', 'destructive interference', 'conformally cross', '5 orders', '5 gw']</t>
  </si>
  <si>
    <t>metamaterials | nonlinear optics | plasmonics</t>
  </si>
  <si>
    <t>Since their discovery in the 1960s, nonlinear optical effects have revolutionized optical technologies and laser industry. Development of efficient nanoscale nonlinear sources will pave the way for new applications in photonic circuitry, quantum optics and biosensing. However, nonlinear signal generation at dimensions smaller than the wavelength of light brings new challenges. The fundamental difficulty of designing an efficient nonlinear source is that some of the contributing factors involved in nonlinear wave-mixing at the nanoscale are often hard to satisfy simultaneously. Here, we overcome these limitations by developing a new type of nonplanar plasmonic metasurfaces, which can greatly enhance the second harmonic generation (SHG) at visible frequencies and achieve conversion efficiency of ‚àº6 √ó 10-5 at a peak pump intensity of ‚àº0.5 GW/cm2. This is 4-5 orders of magnitude larger than the efficiencies observed for nonlinear thin films and doubly resonant plasmonic antennas. The proposed metasurface consists of an array of metal-dielectric-metal (MDM) nanocavities formed by conformally cross-linked nanowires separated by an ultrathin nonlinear material layer. The nonplanar MDM geometry minimizes the destructive interference of nonlinear emission into the far-field, provides strongly enhanced independently tunable resonances both for fundamental and harmonic frequencies, a good mutual overlap of the modes and a strong interaction with the nonlinear spacer. Our findings enable the development of efficient nanoscale single photon sources, integrated frequency converters, and other nonlinear devices.</t>
  </si>
  <si>
    <t>1188-1194</t>
  </si>
  <si>
    <t>60000928;60028609;60000928</t>
  </si>
  <si>
    <t>57209623981;12143414800;23970762800</t>
  </si>
  <si>
    <t>Wang, Feng;Martinson, Alex B.F.;Harutyunyan, Hayk</t>
  </si>
  <si>
    <t>Lemont;Atlanta</t>
  </si>
  <si>
    <t>Argonne National Laboratory;Emory University</t>
  </si>
  <si>
    <t>60028609;60000928</t>
  </si>
  <si>
    <t>Efficient Nonlinear Metasurface Based on Nonplanar Plasmonic Nanocavities</t>
  </si>
  <si>
    <t>10.1021/acsphotonics.7b00094</t>
  </si>
  <si>
    <t>2-s2.0-85019595546</t>
  </si>
  <si>
    <t>['results prove', 'prove analytically', 'polarization structure', 'polarization singularities', 'polarization ellipse', 'new platforms', 'may lead', 'main axis', 'light around', 'index nanoparticles', 'field calculations', 'far field', 'experimental study', 'excellent candidates', 'c lines', 'c line', 'analytical results']</t>
  </si>
  <si>
    <t>high refractive index nanoparticles | Kerker conditions | polarization singularities | singular optics</t>
  </si>
  <si>
    <t>In this article, we study the emergence of polarization singularities in the scattering of optical resonators excited by linearly polarized light. First, we prove analytically that spherical all-dielectric nanoparticles described by combinations of electric and magnetic isotropic polarizabilities can sustain L surfaces and C lines that propagate from the near-field to the far field. Based on these analytical results, we are able to derive anomalous scattering Kerker conditions using singular optics arguments. Next, through full-field calculations, we demonstrate that high refractive index spherical resonators present such topologically protected features. We calculate the polarization structure of light around the generated C lines, unveiling a M√∂bius strip structure in the main axis of the polarization ellipse when calculated on a closed path around the C line. These results prove that high-index nanoparticles are excellent candidates for the generation of polarization singularities and that they may lead to new platforms for the experimental study of the topology of light fields around optical antennas.</t>
  </si>
  <si>
    <t>1159-1164</t>
  </si>
  <si>
    <t>Garcia-Etxarri, Aitzol</t>
  </si>
  <si>
    <t>Donostia-San Sebastian</t>
  </si>
  <si>
    <t>Donostia International Physics Center</t>
  </si>
  <si>
    <t>Garcia-Etxarri A.</t>
  </si>
  <si>
    <t>Optical Polarization M√∂bius Strips on All-Dielectric Optical Scatterers</t>
  </si>
  <si>
    <t>10.1021/acsphotonics.7b00002</t>
  </si>
  <si>
    <t>2-s2.0-85019596178</t>
  </si>
  <si>
    <t>['traditional approach', 'surface normal', 'reflection efficiency', 'planar arrangements', 'parasitic reflections', 'optical metasurface', 'new class', 'incident light', 'impedance mismatch', 'elaborate engineering', 'efficiency devices', 'complex lenses', 'beam splitters', 'angle included', '80 ¬∞']</t>
  </si>
  <si>
    <t>anomalous reflection | diffraction grating | metasurface | parasitic reflections | plasmonics</t>
  </si>
  <si>
    <t>Emerging gradient metasurfaces represent a new class of diffraction optical components. Through elaborate engineering of planar arrangements of subwavelength optical antennas, metasurfaces are capable of imparting arbitrary phase profiles on to the incident light, thereby enabling devices such as holograms, complex lenses, and beam splitters. However, the traditional approach for designing reflective gradient metasurfaces fails for simple beam deflection if the angle included by the incident and the anomalously reflected beam is large. Recently, it has been shown that this shortcoming, which results from the impedance mismatch at the interface and parasitic reflections, can be eliminated by proper metasurface engineering. Here, we report the design, fabrication, and characterization of an optical metasurface, which reflects normally impinging light at around 1550 nm wavelength at an angle of 80¬∞ with respect to the surface normal. Under these conditions, the calculated and measured results show a reflection efficiency that exceeds previous results by a factor of 2. We believe that our findings are an important step toward high-efficiency devices for general wavefront manipulation.</t>
  </si>
  <si>
    <t>1264-1270</t>
  </si>
  <si>
    <t>60103653-60038364;60102538;60103653;60102538</t>
  </si>
  <si>
    <t>55850116100;56584398800;50061323900;9333110800</t>
  </si>
  <si>
    <t>Asadchy, Viktar S.;Wickberg, Andreas;D√≠az-Rubio, Ana;Wegener, Martin</t>
  </si>
  <si>
    <t>Finland;Germany;Belarus</t>
  </si>
  <si>
    <t>Espoo;Karlsruhe;Gomel</t>
  </si>
  <si>
    <t>Aalto University;Karlsruher Institut f√ºr Technologie;Francisk Skorina Gomel State University</t>
  </si>
  <si>
    <t>60103653;60102538;60038364</t>
  </si>
  <si>
    <t>Asadchy V.</t>
  </si>
  <si>
    <t>Eliminating Scattering Loss in Anomalously Reflecting Optical Metasurfaces</t>
  </si>
  <si>
    <t>10.1021/acsphotonics.7b00213</t>
  </si>
  <si>
    <t>2-s2.0-85019617870</t>
  </si>
  <si>
    <t>EP/J015059/1</t>
  </si>
  <si>
    <t>['work focuses', 'unique combination', 'two pigments', 'static disorder', 'state properties', 'simulated using', 'qy transitions', 'quantum beats', 'protein correlations', 'protein complexes', 'photosynthetic antennae', 'olson complex', 'large variations', 'identify pigment', 'experimental observations', 'excitonic coherence']</t>
  </si>
  <si>
    <t>Observation of excitonic quantum beats in photosynthetic antennae has prompted wide debate regarding the function of excitonic coherence in pigment-protein complexes. Much of this work focuses on the interactions of excitons with the femto-to-picosecond dynamical fluctuations of their environment. However, in experiments these effects can be masked by static disorder of the excited-state energies across ensembles, whose microscopic origins are challenging to predict. Here the excited-state properties of ‚àº2000 atom clusters of the Fenna-Matthews-Olson complex are simulated using a unique combination of linear-scaling density functional theory and constrained geometric dynamics. While slow, large amplitude protein motion leads to large variations in the Qy transitions of two pigments, we identify pigment-protein correlations that greatly reduce variations in the energy gap across the ensemble, which is consistent with experimental observations of suppressed inhomogeneous dephasing of quantum beats.</t>
  </si>
  <si>
    <t>2350-2356</t>
  </si>
  <si>
    <t>Journal of Physical Chemistry Letters</t>
  </si>
  <si>
    <t>60121115;60121115-60006222;60022020;60030480;60121115;60121115</t>
  </si>
  <si>
    <t>56270494900;22937076800;12244522900;9237874800;7201584576;20733377800</t>
  </si>
  <si>
    <t>Fokas, Alexander S.;Cole, Daniel J.;Hine, Nicholas D.M.;Wells, Stephen A.;Payne, Michael C.;Chin, Alex W.</t>
  </si>
  <si>
    <t>Cambridge;Bath;Coventry;Newcastle</t>
  </si>
  <si>
    <t>Department of Physics;University of Bath;University of Warwick;Newcastle University</t>
  </si>
  <si>
    <t>60121115;60030480;60022020;60006222</t>
  </si>
  <si>
    <t>Fokas A.S.</t>
  </si>
  <si>
    <t>Evidence of Correlated Static Disorder in the Fenna-Matthews-Olson Complex</t>
  </si>
  <si>
    <t>10.1021/acs.jpclett.7b00669</t>
  </si>
  <si>
    <t>2-s2.0-85019377146</t>
  </si>
  <si>
    <t>['tsoui sp', 'shairella species', 'reviewed based', 'possible function', 'nov .,', 'nocturnal behavior', 'motienensis sp', 'guoi sp', 'chungi sp', 'cheni sp', '240 specimens']</t>
  </si>
  <si>
    <t>Clinopodium laxiflorum var. taiwanianum | Hemiboea bicornuta | Leaf beetles | Nocturnal behavior | Strobilanthes flexicaulis | Taxonomic revision</t>
  </si>
  <si>
    <t>The brachelytrous galerucine genus Shairella Ch√ªj√¥ is reviewed based on examination of 240 specimens. Five new species are described: S. cheni sp. nov., S. chungi sp. nov., S. guoi sp. nov., S. motienensis sp. nov., and S. tsoui sp. nov. The diversity and distribution of most of Shairella species are reflected on one major host plant-Clinopodium laxiflorum var. taiwanianum. Smaller compound eyes relative to otherwise similar galerucines are characteristic for Shairella and may be related to nocturnal behavior. The occurrence of a subapical white band on the antenna and its possible function is discussed.</t>
  </si>
  <si>
    <t>489-507</t>
  </si>
  <si>
    <t>60090103;</t>
  </si>
  <si>
    <t>8855206400;26030265200</t>
  </si>
  <si>
    <t>Lee, Chi Feng;Beenen, Ron</t>
  </si>
  <si>
    <t>Taichung</t>
  </si>
  <si>
    <t>Taiwan Agricultural Research Institute</t>
  </si>
  <si>
    <t>Revision of the genus Shairella Ch√ªj√¥, 1962 (Coleoptera: Chrysomelidae: Galerucinae) from Taiwan, with descriptions of five new species</t>
  </si>
  <si>
    <t>10.11646/zootaxa.4268.4.2</t>
  </si>
  <si>
    <t>2-s2.0-85019454525</t>
  </si>
  <si>
    <t>['toroidally uniform', 'results indicate', 'paths near', 'paths closer', 'mode plasmas', 'main chamber', 'instructive suggestions', 'good agreement', 'gas enters', 'gas chooses', 'future plans', 'first time', 'experimental ones', 'eirene simulations', 'coupling resistances', 'calculated density', 'briefly summarized', 'best option', 'asdex upgrade']</t>
  </si>
  <si>
    <t>3D simulations | gas puffing/fuelling | ICRF coupling | ITER | scrape-off layer</t>
  </si>
  <si>
    <t>The influence of outer top gas injection on the scrape-off layer (SOL) density and ion cyclotron range of frequency (ICRF) coupling has been studied in ASDEX Upgrade (AUG) L-mode plasmas for the first time. The three-dimensional (3D) edge plasma fluid and neutral transport code EMC3-EIRENE is used to simulate the SOL plasma density, and the 3D wave code RAPLICASOL is used to compute the ICRF coupling resistance with the calculated density. Improvements have been made in the EMC3-EIRENE simulations by fitting transport parameters separately for each gas puffing case. It is found that the calculated local density profiles and coupling resistances are in good agreement with the experimental ones. The results indicate that the SOL density increase depends sensitively on the spreading of the injected outer top gas. If more gas enters into the main chamber through the paths near the top of vessel, the SOL density increase will be more toroidally uniform; if more gas chooses the paths closer to the mid-plane, then the SOL density increase will be more local and more significant. Among the various local gas puffing methods, the mid-plane gas valve close to the antenna is still the best option in terms of improving ICRF coupling. Differences between the outer top gas puffing in AUG and the outer top gas puffing in ITER are briefly summarized. Instructive suggestions for ITER and future plans for ITER gas injection simulations are discussed.</t>
  </si>
  <si>
    <t>60033316-60026838-60020697;60026838;60033316-60026838;60026838;60026838;60026838;60026838;60026838;60033317;60026838;60002062;60026838;60026838;60026838;60004956;60004956;60003729;60027075</t>
  </si>
  <si>
    <t>57192271097;7005852933;7003267283;36601531500;6602715761;24337216400;35502668400;50761103900;35271976500;35074530300;7006336049;7005608253;15728731000;55070675100;56316027300;7403221704;6603540410;36623272000</t>
  </si>
  <si>
    <t>Zhang, W.;Bobkov, V.;Noterdaeme, J. M.;Tierens, W.;Bilato, R.;Carralero, D.;Coster, D.;Jacquot, J.;Jacquet, P.;Lunt, T.;Pitts, R. A.;Rohde, V.;Siegl, G.;Fuenfgelder, H.;Aguiam, D.;Silva, A.;Colas, L.;Ceccuzzi, S.</t>
  </si>
  <si>
    <t>United Kingdom;Belgium;Italy;Germany;China;Portugal;France;France</t>
  </si>
  <si>
    <t>Abingdon;Ghent;Frascati;Garching bei Munchen;Hefei;Lisbon;Saint Paul lez Durance;Saint-Paul-lez-Durance</t>
  </si>
  <si>
    <t>Culham Centre for Fusion Energy;Universiteit Gent;ENEA Centro Ricerche Frascati;Max Planck Institute for Plasma Physics;Institute of Plasma Physics Chinese Academy of Sciences;Instituto Superior T√©cnico;CEA Cadarache;ITER</t>
  </si>
  <si>
    <t>60033317;60033316;60027075;60026838;60020697;60004956;60003729;60002062</t>
  </si>
  <si>
    <t>Effects of outer top gas injection on ICRF coupling in ASDEX Upgrade: Towards modelling of ITER gas injection</t>
  </si>
  <si>
    <t>10.1088/1361-6587/aa6fe5</t>
  </si>
  <si>
    <t>2-s2.0-85020474485</t>
  </si>
  <si>
    <t>['tree height', 't1 als', 'results achieved', 'residual volume', 'harvest operations', 'forest practices', 'forest inventory', 'field measurements', 'dbh ),', 'data set', 'dap collection', 'cost effectiveness', 'british columbia', 'breast height', 'als data', 'acquired post', 'acquired dap', '2013 als']</t>
  </si>
  <si>
    <t>To improve precision management and the cost effectiveness of forest practices, we investigate a pre-harvest airborne laser scanning (ALS) forest inventory with an unmanned aerial vehicle (UAV) acquired post-harvest digital aerial photogrammetry (DAP) inventory to identify the location and residual volume of stands following selection harvesting. ALS data and field measurements collected pre-harvest in 2013 (T1) and UAV imagery collected post-harvest in 2015 (T2) were processed to produce analogous point clouds of the study area near Williams Lake, British Columbia, Canada. Tree height, diameter at breast height (DBH), and species were recorded from systematically located variable radius plots subsequent to ALS and DAP collection. Point cloud metrics and field measurements from each data set were used to create T1 ALS and T2 DAP predictive volume models. Direct and indirect volume change estimates were created from the difference between T1 ALS and T2 DAP model results. The estimated root mean square error (RMSE) for volume was 17.34% and 18.50% for the 2013 ALS and 2015 DAP models, respectively. The indirect and direct models predicting volume change produced errors of 16.65% and 86.56%, respectively. Results achieved from ALS and DAP models indicate strong potential for inventories generated using UAV-acquired DAP to estimate the quantity and location of residual volume after harvest operations, and could be applied in tandem to act as a semi-automated inventory cycling method to improve operational efficiency and cost effectiveness in Canadian forest management.</t>
  </si>
  <si>
    <t>2938-2953</t>
  </si>
  <si>
    <t>60010365;60010365;60010365;117120666;60010365</t>
  </si>
  <si>
    <t>57190578393;54790508000;56178470400;57190564363;8296369800</t>
  </si>
  <si>
    <t>Goodbody, Tristan R.H.;Coops, Nicholas C.;Tompalski, Piotr;Crawford, Patrick;Day, Ken J.K.</t>
  </si>
  <si>
    <t>The University of British Columbia;Spire Aerobotics Inc.</t>
  </si>
  <si>
    <t>60010365;117120666</t>
  </si>
  <si>
    <t>Goodbody T.R.H.</t>
  </si>
  <si>
    <t>Updating residual stem volume estimates using ALS- and UAV-acquired stereo-photogrammetric point clouds</t>
  </si>
  <si>
    <t>10.1080/01431161.2016.1219425</t>
  </si>
  <si>
    <t>2-s2.0-84981214807</t>
  </si>
  <si>
    <t>Innovative Research Group Project of the National Natural Science Foundation of China</t>
  </si>
  <si>
    <t>AIC</t>
  </si>
  <si>
    <t>['vegetation classification', 'using12 hvis', 'study explores', 'spectral resolutions', 'spectral parameters', 'overall accuracy', 'optimal combinations', 'low cost', 'hyperspectral images', 'high spatial', 'hebei province', 'geometric distortions', 'field measurements', 'different combinations', 'classify vegetation', '9 hvis', '7 %.', '12 hvis', '10 pcs']</t>
  </si>
  <si>
    <t>The technique of unmanned aerial vehicle (UAV) offers great advantages in vegetation classification because of its high spatiotemporal resolutions and low cost and risk in field measurements. This study explores the potential of using hyperspectral images acquired from UAV to classify juvenile trees, and the feasibility of applying different spectral parameters to classify vegetation. In experimental wooded plots in Hebei province (38.703644¬∞N, 115.400848¬∞E), China, hyperspectral images were obtained from UAV in high spatial and spectral resolutions. The images were corrected for radiative and geometric distortions, and noise was removed. Ten principal components (PCs) and 32 hyperspectral vegetation indices (HVIs) were extracted. Different combinations of spectral parameters (i.e. 9 HVIs, 12 HVIs, 9 HVIs and 10 PCs, and 12 HVIs and 10 PCs) were applied to maximum likelihood classifications to identify the optimal combinations for vegetation classification. The overall accuracy was 67.5% using 9 HVIs, 71.6% using 12 HVIs, 92.5% using 9 HVIs and 10 PCs, 95.7% using12 HVIs and 10 PCs. The spectral parameter combination of 10 PCs and 12 HVIs was the most powerful for vegetation classification, with an overall accuracy of up to 95.7%. Classification accuracy using other combinations of spectral parameters requires further study.</t>
  </si>
  <si>
    <t>2273-2295</t>
  </si>
  <si>
    <t>60020256;60020256;60020256;60020256;60020256;60020256</t>
  </si>
  <si>
    <t>57188586172;55737820600;55633992400;57190863613;55955274400;57190854716</t>
  </si>
  <si>
    <t>Huang, Jin;Sun, Yong hua;Wang, Ming yu;Zhang, Dong dong;Sada, Rajesh;Li, Ming chao</t>
  </si>
  <si>
    <t>Juvenile tree classification based on hyperspectral image acquired from an unmanned aerial vehicle</t>
  </si>
  <si>
    <t>10.1080/01431161.2016.1219076</t>
  </si>
  <si>
    <t>2-s2.0-84983487335</t>
  </si>
  <si>
    <t>['using multi', 'two degrees', 'three factors', 'three areas', 'sensor parameters', 'sensor information', 'sensor data', 'resulting image', 'remote sensing', 'image pixels', 'image georeferencing', 'image frame', 'geographical frame', 'geographic information', 'error prediction', 'corrected image', 'complex motion', 'altitude uav']</t>
  </si>
  <si>
    <t>A high-precision direct georeferencing method based on multi-sensor information for unmanned aerial vehicle (UAV) remote sensing is proposed in this research. The method makes contributions in three areas. First, the direct georeferencing model for the most popular system structure of fixed wing UAV loading of a camera with two degrees of freedom is established by using multi-sensor parameters. Second, based on this model, it performs image geographical reconstruction under complex motion and ultimate imaging conditions, which constructs the resulting image from the image frame, geographical frame and image pixels, and provides real geometric and geographic information. Third, in order to improve the accuracy of the georeferencing of the corrected image, a method of error prediction and compensation is presented. It converts the six factors affecting the accuracy of image georeferencing, to three factors for reducing the complexity. Then, the error prediction model is constructed, the parameters of which could be determined by supervised machine learning method. A medium-altitude UAV is employed to collect large amount of images and other sensor data. The experiments show quite encouraging results.</t>
  </si>
  <si>
    <t>2577-2602</t>
  </si>
  <si>
    <t>60013789;60013789-113871180;60013789-117474204;60013789;60011186</t>
  </si>
  <si>
    <t>42161674500;55718072800;15833795300;57190861994;55498558400</t>
  </si>
  <si>
    <t>Li, Hongguang;Li, Xinjun;Ding, Wenrui;Shi, Yang;Li, Yundong</t>
  </si>
  <si>
    <t>Beijing;Beijing;Wuhan;Beijing</t>
  </si>
  <si>
    <t>Beihang University;North China University of Technology;Collaborative Innovation Center of Geospatial Technology;Asia-Pacific Space Cooperation Organization</t>
  </si>
  <si>
    <t>60013789;60011186;117474204;113871180</t>
  </si>
  <si>
    <t>Multi-sensor based high-precision direct georeferencing of medium-altitude unmanned aerial vehicle images</t>
  </si>
  <si>
    <t>10.1080/01431161.2016.1222103</t>
  </si>
  <si>
    <t>2-s2.0-84983487343</t>
  </si>
  <si>
    <t>Helmholtz-Gemeinschaft</t>
  </si>
  <si>
    <t>0703/89381</t>
  </si>
  <si>
    <t>HGF</t>
  </si>
  <si>
    <t>['uav data', 'tree level', 'total area', 'test site', 'surface level', 'small trees', 'particular importance', 'maxima ),', 'like level', 'high match', 'forested area', 'based data', 'airborne lidar', '4 ha', '205 trees', '200 ¬†', '14 trees']</t>
  </si>
  <si>
    <t>In this study, unmanned aerial vehicle (UAV) image (photograph)-based point clouds and products were compared to airborne lidar-based data and products over a forested area. The test site is located in Germany, 15¬†km southeast of Jena. A total area of approximately 175¬†ha was covered during a UAV flight campaign. For this study, a subset of 4 ha (200¬†m¬†√ó¬†200¬†m) was defined. The UAV‚Äìlidar comparison was accomplished at three different data levels: (1) point-like level (raster of maxima), (2) surface level (canopy height models), and (3) tree level (detection rate). In general, a high match between lidar- and UAV-based data/products was observed. The UAV data exhibits more details which are of particular importance for the detection of small trees. While using lidar data, 45 out of 205 trees were not detected, however only 14 trees were missed out when UAV data was used.</t>
  </si>
  <si>
    <t>2411-2426</t>
  </si>
  <si>
    <t>60029507;60029507</t>
  </si>
  <si>
    <t>7006568840;35567569600</t>
  </si>
  <si>
    <t>Thiel, Christian;Schmullius, Christiane</t>
  </si>
  <si>
    <t>Thiel C.</t>
  </si>
  <si>
    <t>Comparison of UAV photograph-based and airborne lidar-based point clouds over forest from a forestry application perspective</t>
  </si>
  <si>
    <t>10.1080/01431161.2016.1225181</t>
  </si>
  <si>
    <t>2-s2.0-84988405264</t>
  </si>
  <si>
    <t>Regione Basilicata</t>
  </si>
  <si>
    <t>['vines due', 'vine rows', 'values showed', 'uav images', 'smoothing effect', 'results show', 'reconstructed chm', 'processing chain', 'preliminary study', 'preliminary assessment', 'plant height', 'made using', 'important parameters', 'ground pixels', 'good separation', 'good correlation', 'csms ).', 'biomass volume', 'actual height', 'acquired high']</t>
  </si>
  <si>
    <t>Biomass is one of the most important parameters in order for the farmer to choose the best canopy management within the field and it can be estimated using plant canopy height. In combination with a non-vegetation ground model, plant height can be obtained by quantifying the height of a canopy using crop surface models (CSMs). A modified Mikrokopter Okto unmanned aerial vehicle (UAV) acquired high-resolution multispectral images (4¬†cm) and a processing chain was developed to construct a 3D digital surface model (DSM) for the creation of precise digital terrain models (DTMs) based on Structure from Motion (SfM) computer vision algorithms. The DTM was then subtracted from the DSM to obtain a canopy height model (CHM) of a vineyard. The results show a good separation of ground pixels from vine rows, but their elevations were not quite in accordance with the actual height of the vines due to a smoothing effect of the reconstructed CHM. A further comparison between CHM and a vigour map obtained from normalized difference vegetation index (NDVI) values showed a good correlation. A preliminary assessment of biomass volume was made using the average canopy height and vine row width for three different homogeneous classes. This is a preliminary study on how a 3D model developed by UAV images can be useful for a simple and prompt biomass evaluation.</t>
  </si>
  <si>
    <t>2150-2160</t>
  </si>
  <si>
    <t>60017671;60017671;60009071</t>
  </si>
  <si>
    <t>24528769900;57222515846;37033440300</t>
  </si>
  <si>
    <t>Matese, Alessandro;Di Gennaro, Salvatore Filippo;Berton, Andrea</t>
  </si>
  <si>
    <t>Florence;Pisa</t>
  </si>
  <si>
    <t>Istituto Di Biometeorologia, Florence;Istituto di Fisiologia Clinica del CNR</t>
  </si>
  <si>
    <t>60017671;60009071</t>
  </si>
  <si>
    <t>Matese A.</t>
  </si>
  <si>
    <t>Assessment of a canopy height model (CHM) in a vineyard using UAV-based multispectral imaging</t>
  </si>
  <si>
    <t>10.1080/01431161.2016.1226002</t>
  </si>
  <si>
    <t>2-s2.0-84988703052</t>
  </si>
  <si>
    <t>Agricultural Biotechnology Research Institute of Iran</t>
  </si>
  <si>
    <t>ABRII</t>
  </si>
  <si>
    <t>['wheat farms', 'uav remote', 'tv monitor', 'temporal changes', 'telemetry system', 'technical features', 'system consists', 'studied farm', 'station subsystems', 'spatial resolution', 'sensing system', 'rechargeable three', 'radio control', 'polymer battery', 'overall accuracy', 'multispectral imaging', 'kappa coefficient', 'imu ),', 'imagery obtained', 'ground station', 'gps ),', 'extremely promising', 'cell lithium', 'camera mount', 'board subsystem', 'agricultural farms', 'acquired imageries', '9 emphasized']</t>
  </si>
  <si>
    <t>High-resolution images | multispectral | remote sensing | unmanned aerial vehicle (UAV)</t>
  </si>
  <si>
    <t>An autonomous unmanned aerial vehicle (UAV)-based aerial remote-sensing system was developed for multispectral imaging of agricultural farms. This system consists of on-board and ground-station subsystems. The on-board subsystem was equipped with body and wings, eight DC brushless motors and eight speed controls, an inertial measurement unit (IMU), a global positioning system (GPS), a rechargeable three-cell lithium-polymer battery, a high-resolution multispectral camera, camera mount, and autopilot intelligent navigation system. The ground station was equipped with a radio control, TV monitor, laptop, and flight monitor software. In addition, a telemetry system was used to communicate between the on-board and ground-station subsystems. To investigate the performance of the UAV, several flight tests were carried out in wheat farms, and some technical features of the system were investigated. The acquired imageries were processed and evaluated. The spatial resolution of the imagery obtained from a height of 10‚Äì250¬†m was 3.6 ‚Äì95¬†mm/pixel, respectively. Based on the results, the UAV remote-sensing system proved to be extremely promising for monitoring the temporal changes in the studied farm. The supervised classification map with 94% overall accuracy and kappa coefficient of 0.9 emphasized the conclusions.</t>
  </si>
  <si>
    <t>2053-2065</t>
  </si>
  <si>
    <t>Bagheri, Nikrooz</t>
  </si>
  <si>
    <t>Karaj</t>
  </si>
  <si>
    <t>Iranian Agricultural Engineering Research Institute, Karaj</t>
  </si>
  <si>
    <t>Bagheri N.</t>
  </si>
  <si>
    <t>Development of a high-resolution aerial remote-sensing system for precision agriculture</t>
  </si>
  <si>
    <t>10.1080/01431161.2016.1225182</t>
  </si>
  <si>
    <t>2-s2.0-84988715296</t>
  </si>
  <si>
    <t>KZZD-EW-14</t>
  </si>
  <si>
    <t>['vis based', 'vegetation monitoring', 'vegetation indices', 'vegetation assessment', 'uavs sensors', 'uavs platforms', 'uavs images', 'uavs application', 'typically ill', 'two prerequisites', 'target objects', 'subsequently carried', 'similar ability', 'sensors working', 'results showed', 'recent developments', 'path radiance', 'minimal cost', 'microwave wavelengths', 'low altitudes', 'general application', 'gaining space', 'flat terrain', 'dry day', 'different altitudes', 'developed algorithm', 'clearly improved', 'case study', 'burgeoning interest', 'based recordings', 'atmospheric correction', 'atmospheric attenuation', 'associated image', 'article identified']</t>
  </si>
  <si>
    <t>Unmanned aerial vehicles (UAVs)-based environmental studies are gaining space in recent years due to their advantages of minimal cost, flexibility, and very high spatial resolution. Researchers can acquire imagery according to their schedule and convenience with the option of alternating the sensors working in visible, infrared, and microwave wavelengths. The recent developments in UAVs and in the associated image-processing techniques extend the fields of UAVs application. Inherent geometric deformation of UAVs images inevitably leads to burgeoning interest in exploring the geographical registration techniques of UAVs images preprocessing. However, atmospheric correction had been generally neglected due to the low altitudes of UAVs platforms. The path radiance of low-latitude atmosphere misleads the reflectance of target objects. Thus, a valid atmospheric correction is essential in the cases where vegetation indices (VIs) are adopted in vegetation monitoring. The off-the-shelf atmospheric correction algorithms adopted in satellite-based remote sensing are typically ill-suited for UAVs-based images due to the distinctly different altitudes and radiation transfer modes. This article identified the effect of atmospheric attenuation for spectral data collected by UAVs sensors of different altitudes and developed a physical-based atmospheric correction algorithm of UAVs images. Field-measured reflectance spectrum was essential in modelling. A sunny and dry day and a flat terrain were the two prerequisites to ensure the general application of the developed algorithm. A case study was subsequently carried out to verify the utility of the developed algorithm, and the results showed that VIs based on the UAVs images of different altitudes had a similar ability in vegetation assessment as ground-based recordings. However, the assessment accuracy could be clearly improved by using the developed atmospheric correction algorithm.</t>
  </si>
  <si>
    <t>3101-3112</t>
  </si>
  <si>
    <t>60019499-112655267-60117406-60027363;60088079;60019499-112655267-60117406;60019499-112655267-60117406-60027363;60019499-112655267-60117406-60027363</t>
  </si>
  <si>
    <t>55230991800;55712181700;56233610000;56915564500;56915507800</t>
  </si>
  <si>
    <t>Yu, Xiang;Liu, Qing;Liu, Xin;Liu, Xiangyang;Wang, Yebao</t>
  </si>
  <si>
    <t>Yantai;Qingdao;Beijing;Beijing;Yantai</t>
  </si>
  <si>
    <t>Yantai Institute of Coastal Zone Research, Chinese Academy of Sciences;Qingdao Agricultural University;University of Chinese Academy of Sciences;Chinese Academy of Sciences;Shandong Provincial Key Laboratory of Coastal Zone Environmental Processes</t>
  </si>
  <si>
    <t>60117406;60088079;60027363;60019499;112655267</t>
  </si>
  <si>
    <t>A physical-based atmospheric correction algorithm of unmanned aerial vehicles images and its utility analysis</t>
  </si>
  <si>
    <t>10.1080/01431161.2016.1230291</t>
  </si>
  <si>
    <t>2-s2.0-84988935822</t>
  </si>
  <si>
    <t>Ministry of Science and Innovation, New Zealand</t>
  </si>
  <si>
    <t>C10X0811</t>
  </si>
  <si>
    <t>MSI</t>
  </si>
  <si>
    <t>['worldview3 data', 'worldview3 ),', 'weed metrics', 'weed competition', 'vegetation indices', 'useful means', 'uav data', 'two platforms', 'two metrics', 'strong predictors', 'scheduling post', 'satellite platform', 'satellite imagery', 'results suggest', 'predict c', 'plantation forests', 'h ),', 'forest managers', 'develop models', 'data obtained', 'data derived', 'competition index', 'bivariate analysis', '5 ¬†', '1 ¬†']</t>
  </si>
  <si>
    <t>Characterization of weed size using remotely sensed data could provide a useful means of scheduling post-plant weed control in plantation forests. Data from four forestry stands, which included field measurements of weed competition and multispectral data collected from an unmanned aerial vehicle (UAV) and satellite platform (WorldView3), were used to (i) develop models to predict overall weed percentage cover (C), height (H), and a competition index, CI, (C¬†√ó¬†H/100) derived from these two metrics; and (ii) determine the optimal spatial resolution for imagery from these two platforms for characterizing these measures of weed competition. Bivariate analysis of the three weed metrics showed the optimal spatial resolution to be 5¬†m for the WorldView3 data and 1¬†m for data obtained from the UAV. The best multiple regression models developed to predict C, H, and CI had coefficient of determinations (R2) of, respectively, 0.33, 0.68, and 0.56 for data derived from WorldView3 and, respectively, 0.56, 0.79, and 0.71 for data derived from the UAV. Vegetation indices, derived from the multispectral UAV data and satellite imagery, were strong predictors of weed metrics for all but one of the six models developed. These results suggest that it may be possible for forest managers to use satellite imagery and UAV data to schedule weed control operations.</t>
  </si>
  <si>
    <t>2448-2463</t>
  </si>
  <si>
    <t>60027407;60027407;60027407;60027407</t>
  </si>
  <si>
    <t>7007165377;53881274000;6508227972;7006216106</t>
  </si>
  <si>
    <t>Watt, Michael S.;Heaphy, Marie;Dunningham, Andrew;Rolando, Carol</t>
  </si>
  <si>
    <t>Rotorua</t>
  </si>
  <si>
    <t>SCION</t>
  </si>
  <si>
    <t>Watt M.S.</t>
  </si>
  <si>
    <t>Use of remotely sensed data to characterize weed competition in forest plantations</t>
  </si>
  <si>
    <t>10.1080/01431161.2016.1230290</t>
  </si>
  <si>
    <t>2-s2.0-84988978933</t>
  </si>
  <si>
    <t>2013CB733405</t>
  </si>
  <si>
    <t>['yield estimation', 'water stress', 'structural complexity', 'stereo images', 'simultaneous collection', 'results showed', 'powerful predictors', 'point clouds', 'plant diseases', 'often used', 'new ideas', 'measured lai', 'maize canopies', 'leave one', 'lai values', 'lai using', 'highest robustness', 'growing status', 'fundamental attribute', 'forest studies', 'field measurements', 'explained 75', 'established based', 'early detection', 'data set', 'data sampled', 'complexity metrics', 'canopy structure', '63 %)']</t>
  </si>
  <si>
    <t>The canopy structure of crops is a fundamental attribute of agro-ecosystems, providing efficient indications of the growing status, water stress, early detection of plant diseases, and yield estimation. In this study, we investigated the potential of point clouds generated from airborne laser scanning (ALS) and stereo images from an unmanned aerial vehicle (UAV) to characterize the structural complexity of maize canopies. The simultaneous collection of point clouds and field measurements were conducted on three sampling dates. A group of metrics that are often used in forest studies was calculated to quantify the structural complexity of canopies, which was further used to estimate the leaf area index (LAI) of maize. Stepwise linear regression models were established based on the metrics and LAI using the data sampled at single and mixed sampling dates, respectively. Results showed that significantly high correlations were found between the LAI values of maize and complexity metrics with a Pearson correlation coefficient (r) greater than 0.60. The leave one-out cross-validation (LOOCV) of LAI estimation showed that the highest robustness (RMSE¬†=¬†0.16, rRMSE¬†=¬†5.63%) was obtained by the model that was established from the overall data set, which explained 75% of the variation in the field-measured LAI. To conclude, the metrics of canopy structural complexity can be powerful predictors in the estimation of maize LAI based on our data set, which provides some new ideas for the study of precision agriculture using remote sensing.</t>
  </si>
  <si>
    <t>2106-2116</t>
  </si>
  <si>
    <t>60019499;60019499;60004630;60019499</t>
  </si>
  <si>
    <t>55966675000;7101688905;36609833500;57226876832</t>
  </si>
  <si>
    <t>Li, Wang;Niu, Zheng;Chen, Hanyue;Li, Dong</t>
  </si>
  <si>
    <t>Beijing;Fuzhou</t>
  </si>
  <si>
    <t>Chinese Academy of Sciences;Fujian Agriculture and Forestry University</t>
  </si>
  <si>
    <t>60019499;60004630</t>
  </si>
  <si>
    <t>Characterizing canopy structural complexity for the estimation of maize LAI based on ALS data and UAV stereo images</t>
  </si>
  <si>
    <t>10.1080/01431161.2016.1235300</t>
  </si>
  <si>
    <t>2-s2.0-84989236088</t>
  </si>
  <si>
    <t>Mississippi State University</t>
  </si>
  <si>
    <t>MSU</t>
  </si>
  <si>
    <t>['time consuming', 'texture analysis', 'southeastern louisiana', 'smaller boats', 'resource managers', 'proposed texture', 'phragmites presents', 'phragmites grows', 'phragmites australis', 'occurrence matrices', 'navigation hazard', 'marsh ecosystems', 'many species', 'manned aircraft', 'less suitable', 'larger map', 'individual images', 'inadequate resolution', 'human error', 'gulf coast', 'gabor filters', 'experimental results', 'eradication efforts', 'dense stands', 'conducted using', 'average accuracy', 'automatically map', 'around bends', 'aerial photography', '85 %,', '70 %.', '6 ¬†']</t>
  </si>
  <si>
    <t>The wetland plant species, Phragmites australis, is present on every continent except Antarctica. Both native and non-native subspecies thrive in the USA with the non-natives quickly displacing native wetland plants. Along the Gulf Coast, Phragmites grows in very dense stands, and at heights of greater than 4.6¬†m, is usually the tallest grass species in a wetland, estuary, and marsh ecosystems. Phragmites is known to alter the ecology of these wetland systems making them less suitable as habitat for many species of flora and fauna. Furthermore, Phragmites presents a navigation hazard to smaller boats by impairing visibility along shorelines and around bends of canals and rivers. Management efforts targeting non-native Phragmites rely heavily on accurately mapping invaded areas. Historically, mapping has been done through walking the perimeter of a stand with a Global Positioning System (GPS) unit, using satellite imagery, or through the use of aerial photography from manned aircraft. These methods are time consuming, are expensive, can have an inadequate resolution, and in some cases are prone to human error. In this work, an Unmanned Aerial System (UAS) was used to capture visible imagery to create a basin-wide distribution map of a large wetland along the US Pearl River delta in southeastern Louisiana. The imagery was collected in the summer and individual images were mosaicked to create a larger map. We then evaluated the use of texture analysis on the mosaics to automatically map the invasive. Specifically, Gabor filters, grey level co-occurrence matrices, segmentation-based fractal texture analysis, and wavelet-based texture analysis were compared for mapping the Phragmites. Our experimental results, conducted using the imagery we collected over four study areas (approximately 2250¬†ha) along the US Pearl River delta, indicate the proposed texture-based approach yields an average accuracy of 85%, an average kappa accuracy of 70%. These maps have shown to be very useful for resource managers to hasten the eradication efforts of Phragmites.</t>
  </si>
  <si>
    <t>2199-2217</t>
  </si>
  <si>
    <t>60001526;60001526;60001526;60017609;60001526;60001526</t>
  </si>
  <si>
    <t>36722279300;56513901700;57191413593;56155397900;57191416238;7006526147</t>
  </si>
  <si>
    <t>Samiappan, Sathishkumar;Turnage, Gray;Hathcock, Lee;Casagrande, Luan;Stinson, Preston;Moorhead, Robert</t>
  </si>
  <si>
    <t>Florianopolis;Mississippi State</t>
  </si>
  <si>
    <t>Universidade Federal de Santa Catarina;Mississippi State University</t>
  </si>
  <si>
    <t>60017609;60001526</t>
  </si>
  <si>
    <t>Samiappan S.</t>
  </si>
  <si>
    <t>Using unmanned aerial vehicles for high-resolution remote sensing to map invasive Phragmites australis in coastal wetlands</t>
  </si>
  <si>
    <t>10.1080/01431161.2016.1239288</t>
  </si>
  <si>
    <t>2-s2.0-84989929837</t>
  </si>
  <si>
    <t>['weight non', 'ultracam project', 'similar results', 'proposed method', 'primary objective', 'obtained results', 'metric camera', 'method applies', 'image space', 'highly capable', 'ground operations', 'great interest', 'gcps ).', 'five times', 'extremely promising', 'extremely effective', 'especially low', 'entirely executed', 'distortion nature', 'cost reduction', 'correction scheme', 'complex multiple', 'calibration process', 'based operations', 'based images', 'also obtained']</t>
  </si>
  <si>
    <t>With the advent of new digital cameras, especially low-weight non-metric ones mounted on unmanned aerial vehicles (UAVs), camera calibration models should be reinforced in accordance with their complex multiple-distortion nature. In this article, a new calibration method is proposed and evaluated, which is highly capable of modelling complex image distortions and needs no additional ground information. This method applies the straight line features to detect and model image distortion via the self-calibration process. This method is then used to upgrade the 3D positional information of existing digital maps in a post-correction scheme. The proposed method was implemented on the metric UltraCam digital images as well as the UAV-based images taken by a non-metric camera. The obtained results were extremely promising because 56% and 58% of planimetric and vertical accuracy improvements were achieved, respectively, in the case of UAV-based images. Similar results were also obtained for the UltraCam project. This level of accuracy can only be achieved in traditional photogrammetric methods with the aid of five times more ground control points (GCPs). The proposed method is extremely effective in terms of the reduction of costs and time consumption due to the decrease in ground operations. This advantage is of great interest, especially in the case of UAV-based operations, where the primary objective is cost reduction. Furthermore, in the case of improving previously generated maps, where the utilization of new ground points is not possible at all, this method is the only applicable approach since it is entirely executed in the image space.</t>
  </si>
  <si>
    <t>2698-2716</t>
  </si>
  <si>
    <t>60016248;60016248;60016248</t>
  </si>
  <si>
    <t>57188623470;57188949795;56962765800</t>
  </si>
  <si>
    <t>Babapour, Hadi;Mokhtarzade, Mehdi;Valadan Zoej, Mohamad Javad</t>
  </si>
  <si>
    <t>K. N. Toosi¬†University¬†of Technology</t>
  </si>
  <si>
    <t>Babapour H.</t>
  </si>
  <si>
    <t>A novel post-calibration method for digital cameras using image linear features</t>
  </si>
  <si>
    <t>10.1080/01431161.2016.1232875</t>
  </si>
  <si>
    <t>2-s2.0-84991037491</t>
  </si>
  <si>
    <t>['various piles', 'study aims', 'spectral behaviour', 'specific purposes', 'specialized smes', 'southern italy', 'significantly reduces', 'rubbish abandoned', 'procedure based', 'operational methodologies', 'many areas', 'long time', 'land monitoring', 'innovative technology', 'identify asbestos', 'human health', 'false positives', 'effective features', 'easily accessible', 'dangerous source', 'conventional methods', 'containing materials', 'considerable effort', 'apulia region', 'also applied', 'also allows', 'acm highlighting']</t>
  </si>
  <si>
    <t>This study aims to identify asbestos-containing materials (ACM) through the use of innovative technology such as aerial hyperspectral sensors. The development of operational methodologies and ad hoc processing were also applied for the purpose of this study. The activity was part of the ICT Living Labs DroMEP project carried out by Water Research Institute of the National Research Council (IRSA-CNR) and Servizi di Informazione Territoriale S.r.l. (SIT Srl). This was funded by the Apulia Region to support the growth and development of specialized SMEs in offering digital content and services. Uncontrolled abandoned wastes pose a threat to the human health and ecosystem. The presence of harmful or dangerous substances released without any control can become a dangerous source of pollution. Many areas of the Apulia region generally, in southern Italy, are subjected to this type of phenomena because most often, these areas are not easily accessible to Authorities for the control and management of the territory. Land monitoring and characterization operations would be carried out in a very long time and would require significant financial resources and considerable effort if done by conventional methods. The project activities include the testing and integration of several technologies already available, but not engineered for specific purposes. The work has been focused on the development of a methodology with a defined and high reliability capable of identifying the presence of ACM in various piles of rubbish abandoned in agro-ecosystems. The developed methodology analyses the spectral behaviour of ACM highlighting and emphasizing certain features through the use of a procedure based on an if‚Äìthen‚Äìelse control structure. It also allows the selection of the most effective features to combine that significantly reduces the number of false positives.</t>
  </si>
  <si>
    <t>2135-2149</t>
  </si>
  <si>
    <t>60021199;60021199;60021199;119214057;119214057;</t>
  </si>
  <si>
    <t>56340933200;6507933780;6508266919;56422047700;56771069400;57191514528</t>
  </si>
  <si>
    <t>Massarelli, Carmine;Matarrese, Raffaella;Uricchio, Vito Felice;Muolo, Maria Rita;Laterza, Maurizio;Ernesto, Leanna</t>
  </si>
  <si>
    <t>Rome;</t>
  </si>
  <si>
    <t>Consiglio Nazionale delle Ricerche;Servizi di Informazione Territoriale S.r.l.</t>
  </si>
  <si>
    <t>60021199;119214057</t>
  </si>
  <si>
    <t>Massarelli C.</t>
  </si>
  <si>
    <t>Detection of asbestos-containing materials in agro-ecosystem by the use of airborne hyperspectral CASI-1500 sensor including the limited use of two UAVs equipped with RGB cameras</t>
  </si>
  <si>
    <t>10.1080/01431161.2016.1226528</t>
  </si>
  <si>
    <t>2-s2.0-84991249528</t>
  </si>
  <si>
    <t>LED2014A03</t>
  </si>
  <si>
    <t>['topography mapping', 'sfm photogrammetry', 'results show', 'results demonstrate', 'resolution topography', 'rapid development', 'quantitative study', 'popular method', 'light detection', 'lidar surveys', 'lidar data', 'haiyuan fault', 'growing application', 'flexible alternative', 'fault zone', 'derived topography', 'comparable resolution', 'airborne lidar', 'active faults']</t>
  </si>
  <si>
    <t>High-precision and high-resolution topography is the basis of the quantitative study of active faults. Light detection and ranging (lidar) is currently the most popular method for obtaining such data, but its relatively high cost greatly limits its use in many geoscience applications. Recently, with the rapid development of computer vision science and the growing application of small unmanned aerial vehicles (UAVs), Structure from Motion (SfM) photogrammetry shows great potential for providing topographic information of comparable resolution and precision to lidar surveys, but at significantly lower cost. In this study, we examined the applicability of SfM photogrammetry in modelling the topography of the fault zone using images acquired with a low-cost digital camera mounted on a UAV over the Haiyuan fault. The resolution and accuracy of the SfM-derived topography were evaluated in detail using existing airborne lidar data as a benchmark. The results show that the density of the point cloud generated by SfM photogrammetry is nearly 70 times higher than that from the airborne lidar. Furthermore, considering the errors in the lidar data itself, the precision of the SfM point cloud is comparable to that of the lidar point cloud. Overall, our results demonstrate that the UAV-based SfM photogrammetry method can provide an inexpensive, effective, and flexible alternative to airborne lidar for the topography mapping of the fault zone.</t>
  </si>
  <si>
    <t>2495-2510</t>
  </si>
  <si>
    <t>60109828;60109828-60021182;60109828;60019499;60109828</t>
  </si>
  <si>
    <t>55558424600;7403566257;26321922800;55383415800;55762214700</t>
  </si>
  <si>
    <t>Bi, Haiyun;Zheng, Wenjun;Ren, Zhikun;Zeng, Jiangyuan;Yu, Jingxing</t>
  </si>
  <si>
    <t>Beijing;Guangzhou;Beijing</t>
  </si>
  <si>
    <t>Institute of Geology, Chinese Academy of Geological Sciences;Sun Yat-Sen University;Chinese Academy of Sciences</t>
  </si>
  <si>
    <t>60109828;60021182;60019499</t>
  </si>
  <si>
    <t>Bi H.</t>
  </si>
  <si>
    <t>Using an unmanned aerial vehicle for topography mapping of the fault zone based on structure from motion photogrammetry</t>
  </si>
  <si>
    <t>10.1080/01431161.2016.1249308</t>
  </si>
  <si>
    <t>2-s2.0-84992327146</t>
  </si>
  <si>
    <t>['vegetated regions', 'spatial region', 'river bottom', 'river bed', 'px resolution', 'overall 97', 'occurrence matrices', 'method differentiates', 'masking algorithm', 'level co', 'imagery collected', 'image cover', 'dry exposed', 'dominant substrate', 'correct classification', 'classification accuracy', 'achieved using', '61 %.']</t>
  </si>
  <si>
    <t>Imagery collected with an unmanned aerial vehicle (UAV) in conjunction with image processing provides new sources of environmental intelligence data and can be implemented in river habitat studies. High-resolution RGB orthomosaic images with 1¬†cm/px resolution are generated from RGB images acquired with a UAV. Ground truth mapping of the dominant substrate of the river bottom is then used to classify each spatial region. Several texture parameters are examined using image processing techniques to determine the presence and extent of each of the dominant grain classes, providing a method to classify and map the river bed. The method differentiates between submerged, dry exposed, and vegetated regions. The image cover was classified via application and examination of a variety of pixel-based image classification methods. The highest classification accuracy for pixel based analysis was achieved using the thresholding and masking algorithm which achieved an overall 97% correct classification. In addition, object-based image classification was applied using different grey-level co-occurrence matrices (GLCM) in all directions. The classification accuracy for segmentation based classification was found to be lower, at 61%.</t>
  </si>
  <si>
    <t>2639-2661</t>
  </si>
  <si>
    <t>117585104;60005822;60068861;117584571;117584571</t>
  </si>
  <si>
    <t>57191753963;6602132575;43361846100;56340467300;56340953100</t>
  </si>
  <si>
    <t>Arif, Mohammad Shafi M.;G√ºlch, Eberhard;Tuhtan, Jeffrey A.;Thumser, Philipp;Haas, Christian</t>
  </si>
  <si>
    <t>Estonia;Germany;Germany;Germany</t>
  </si>
  <si>
    <t>Tallinn;Stuttgart;Giessen;</t>
  </si>
  <si>
    <t>Tallinna Tehnika√ºlikool;Hochschule f√ºr Technik Stuttgart;Hessische Landgesellschaft mbH;I AM HYDRO GmbH</t>
  </si>
  <si>
    <t>60068861;60005822;117585104;117584571</t>
  </si>
  <si>
    <t>Arif M.</t>
  </si>
  <si>
    <t>An investigation of image processing techniques for substrate classification based on dominant grain size using RGB images from UAV</t>
  </si>
  <si>
    <t>10.1080/01431161.2016.1249309</t>
  </si>
  <si>
    <t>2-s2.0-84992740249</t>
  </si>
  <si>
    <t>['yearly observations', 'well suited', 'visible consequences', 'violent events', 'three directions', 'streamflow increase', 'several flights', 'robust architecture', 'recently observed', 'recent works', 'reactive methods', 'rates visible', 'platform makes', 'organizing intra', 'one characteristic', 'new dynamics', 'motion analysis', 'moraine processes', 'moraine morphology', 'many phases', 'hydrological season', 'highly subject', 'high resolution', 'glacial activity', 'generate high', 'experimental campaign', 'etc .)', 'decimetre resolution', 'data acquisition', 'completely changed', 'cloud cover', 'changing conditions', 'best conditions', 'arctic systems', 'arctic regions', 'arctic basin', 'allowed us', 'accelerating rate']</t>
  </si>
  <si>
    <t>Arctic regions are known to be places where climate shift yields the most visible consequences. In this context, glaciers and their environment are highly subject to global warming effects. New dynamics are observed and the behaviour of arctic systems (such as glaciers, moraines, beaches, etc.) changes at rates visible over yearly observations. According to recent works on climate change impacts on the cryosphere, short/violent events are recently observed and are one characteristic of these changes. As a consequence, an accelerating rate of glacial and pro-glacial activity is observed, especially at the end of each hydrological season (early fall). As an example, many phases of streamflow increase/decrease are observed, transforming glacier outflows, moraine morphology, and re-organizing intra-moraine processes. Within only a few days, the morphology of some parts of the moraine can be completely changed. In order to observe and quantify these processes, reactive methods of survey are needed. That is why the use of commercial off the shelf‚ÄìDJI Phantom3 Professional‚Äìunmanned aerial vehicle (UAV) for aerial photography acquisition combined with structure from motion analysis and digital elevation model computation were chosen. The robust architecture of this platform makes it well suited as a reliable picture acquisition system for high resolution (sub-decimetre) imaging. These increasingly popular methods, at a convergence of technologies including inertial guidance systems, long lasting batteries, and available computational power (both embedded and for image processing), allow to fly and to acquire data whatever the conditions of cloud cover. Furthermore, data acquisition is much more flexible than traditional satellite imagery: several flights can be performed in order to obtain the best conditions/acquisitions at a high spatiotemporal resolution. Moreover, the low-flying UAV yielding high picture resolution allows to generate high-resolution digital elevation models, and therefore, to measure accurately dynamics on the field with decimetre resolution in all three directions. Our objective is to show an experimental campaign of small UAV data acquisition in an arctic basin (Austre Lov√©n glacier, Svalbard, 78¬∞N) separated by a few days. Knowing the changing conditions at this period, similar UAV flights have been reiterated in order to catch moraine dynamics. This allowed us to select two sets of images whose processing highlights and quantifies morphological changes into the moraine while a rain event occurred between two cold periods.</t>
  </si>
  <si>
    <t>2480-2494</t>
  </si>
  <si>
    <t>60107436;60107436;60107436;60106111;60107436</t>
  </si>
  <si>
    <t>36798418200;7004605766;8967864300;7003312142;6602802632</t>
  </si>
  <si>
    <t>Bernard, ;Friedt, J. M.;Tolle, F.;Marlin, Ch;Griselin, M.</t>
  </si>
  <si>
    <t>Besancon;Orsay</t>
  </si>
  <si>
    <t>Universit√© Bourgogne Franche-Comt√©;G√©osciences Paris Sud (GEOPS)</t>
  </si>
  <si>
    <t>60107436;60106111</t>
  </si>
  <si>
    <t xml:space="preserve">Bernard </t>
  </si>
  <si>
    <t>Using a small COTS UAV to quantify moraine dynamics induced by climate shift in Arctic environments</t>
  </si>
  <si>
    <t>10.1080/01431161.2016.1249310</t>
  </si>
  <si>
    <t>2-s2.0-84994112050</t>
  </si>
  <si>
    <t>BES-2012-052424</t>
  </si>
  <si>
    <t>['whole field', 'weed plants', 'weed mapping', 'using ultra', 'uav ).', 'two end', 'spatial resolution', 'spatial quality', 'spatial accuracy', 'results showed', 'relevant implications', 'quite similar', 'paper describes', 'multispectral sensors', 'multispectral camera', 'multirotor uav', 'mosaicking workflow', 'mosaicked image', 'mission planning', 'lap settings', 'higher altitude', 'high spatial', 'ground level', 'flight altitudes', 'flight altitude', 'evaluated taking', 'entire field', 'bundle adjustment', 'best configuration', 'asprs test', 'accurate ortho', '90 ¬†']</t>
  </si>
  <si>
    <t>Weed mapping at very early phenological stages of crop and weed plants for site-specific weed management can be achieved by using ultra-high spatial and high spectral resolution imagery provided by multispectral sensors on-board an unmanned aerial vehicle (UAV). These UAV images cannot cover the whole field, resulting in the need to take a sequence of multiple overlapped images. Therefore, the overlapped images must be oriented and ortho-rectified to create an accurate ortho-mosaicked image of the entire field for further classification. Because the spatial quality of ortho-mosaicked images mainly depend on the flight altitude and percentage of overlap, this paper describes the effect of flight parameters using a multirotor UAV and a multispectral camera on the mosaicking workflow. The objective is to define the best configuration for the mission planning to generate accurate ortho-images. A set of flights with a range of altitudes (30, 40, 50, 60, 70, 80, and 90¬†m) above ground level (AGL) and two end-lap and side-lap settings (60‚Äì30% and 70‚Äì40%) were studied. The spatial accuracy of ortho-mosaics was evaluated taking into consideration the ASPRS test. The results showed that the best flight setting to keep the spatial accuracy in the bundle adjustment was 70‚Äì40% overlap and altitudes AGL ranging from 60 to 90¬†m. At these flight altitudes, the spatial resolution was quite similar, making it possible to optimize the mission planning, flying at a higher altitude and increasing the area overflow without decreasing the ortho-mosaic spatial quality. This study has relevant implications for further use in detecting weed seedlings in crops.</t>
  </si>
  <si>
    <t>2161-2176</t>
  </si>
  <si>
    <t>60003138;60003138;60023005;60003138;60023005;60023005</t>
  </si>
  <si>
    <t>55199852600;55764047200;55614963700;6602966245;8908632800;55879881000</t>
  </si>
  <si>
    <t>Mesas-Carrascosa, F. J.;Clavero Rumbao, I.;Torres-S√°nchez, J.;Garc√≠a-Ferrer, A.;Pe√±a, J. M.;L√≥pez Granados, F.</t>
  </si>
  <si>
    <t>Cordoba;Cordoba</t>
  </si>
  <si>
    <t>CSIC - Instituto de Agricultura Sostenible (IAS);Universidad de C√≥rdoba</t>
  </si>
  <si>
    <t>60023005;60003138</t>
  </si>
  <si>
    <t>Mesas-Carrascosa F.J.</t>
  </si>
  <si>
    <t>Accurate ortho-mosaicked six-band multispectral UAV images as affected by mission planning for precision agriculture proposes</t>
  </si>
  <si>
    <t>10.1080/01431161.2016.1249311</t>
  </si>
  <si>
    <t>2-s2.0-84994189411</t>
  </si>
  <si>
    <t>National Research Council</t>
  </si>
  <si>
    <t>['wing uavs', 'uav features', 'timely provision', 'successful implementation', 'results obtained', 'resolution data', 'remote sensing', 'regulatory framework', 'regular utilization', 'recent technologies', 'possibly leading', 'operating uavs', 'new platforms', 'monitor fire', 'methodological approaches', 'map diseases', 'low cost', 'last decade', 'inventory resources', 'increasingly used', 'hyperspectral imagery', 'gps receivers', 'forestry depends', 'forest research', 'fly solutions', 'flight planning', 'exchange opportunities', 'european union', 'eu ),', 'estimate post', 'different domains', 'developed uavs', 'current uav', 'cost reduction', 'common rules', 'collect data', 'classify species', 'case studies', 'based applications', 'adopted technologies']</t>
  </si>
  <si>
    <t>Unmanned aerial vehicles (UAVs) or remotely piloted aircraft systems are new platforms that have been increasingly used over the last decade in Europe to collect data for forest research, thanks to the miniaturization and cost reduction of GPS receivers, inertial navigation system, computers, and, most of all, sensors for remote sensing. In this review, after describing the regulatory framework for the operation of UAVs in the European Union (EU), an overview of applications in forest research is presented, followed by a discussion of the results obtained from the analysis of different case studies. Rotary-wing and fixed-wing UAVs are equally distributed among the case studies, while ready-to-fly solutions are preferred over self-designed and developed UAVs. Most adopted technologies are visible-red, green, and blue, multispectral in visible and near-infrared, middle-infrared, thermal infrared imagery, and lidar. The majority of current UAV-based applications for forest research aim to inventory resources, map diseases, classify species, monitor fire and its effects, quantify spatial gaps, and estimate post-harvest soil displacement. Successful implementation of UAVs in forestry depends on UAV features, such as flexibility of use in flight planning, low cost, reliability and autonomy, and capability of timely provision of high-resolution data. Unfortunately, the fragmented regulations among EU countries, a result of the lack of common rules for operating UAVs in Europe, limit the chance to operate within Europe‚Äôs boundaries and prevent research mobility and exchange opportunities. Nevertheless, the applications of UAVs are expanding in different domains, and the use of UAVs in forestry will increase, possibly leading to a regular utilization for small-scale monitoring purposes in Europe when recent technologies (i.e. hyperspectral imagery and lidar) and methodological approaches will be consolidated.</t>
  </si>
  <si>
    <t>2427-2447</t>
  </si>
  <si>
    <t>117633292;60009071;60017671;60017671;60017671;60017671;60017671;60017671;60017671;60011362</t>
  </si>
  <si>
    <t>55007665800;37033440300;56802284300;57222515846;6505811379;24528769900;56273398400;56222689900;14066722400;55336364300</t>
  </si>
  <si>
    <t>Torresan, Chiara;Berton, Andrea;Carotenuto, Federico;Di Gennaro, Salvatore Filippo;Gioli, Beniamino;Matese, Alessandro;Miglietta, Franco;Vagnoli, Carolina;Zaldei, Alessandro;Wallace, Luke</t>
  </si>
  <si>
    <t>Italy;Australia;Italy;Italy</t>
  </si>
  <si>
    <t>Florence;Melbourne;Pisa;</t>
  </si>
  <si>
    <t>Istituto Di Biometeorologia, Florence;RMIT University;Istituto di Fisiologia Clinica del CNR;Joint National Research Council (CNR)-Edmund Mach Foundation (FEM) Initiative</t>
  </si>
  <si>
    <t>60017671;60011362;60009071;117633292</t>
  </si>
  <si>
    <t>Torresan C.</t>
  </si>
  <si>
    <t>Forestry applications of UAVs in Europe: a review</t>
  </si>
  <si>
    <t>10.1080/01431161.2016.1252477</t>
  </si>
  <si>
    <t>2-s2.0-84994297077</t>
  </si>
  <si>
    <t>['widespread deployment', 'wheel drone', 'uav ).', 'two components', 'software consists', 'small scales', 'small patches', 'practical tool', 'measured easily', 'major objective', 'image location', 'image analysis', 'huawei pad', 'hardware comprises', 'habitat fragmentation', 'field trips', 'desktop computer', 'cooperative monitoring', 'android 4', 'among groups']</t>
  </si>
  <si>
    <t>Small patches of fragmented landscape cannot be resolved using remote-sensing satellite images and they are too numerous and too irregular to be measured easily and efficiently on the ground. As a result, studies of habitat fragmentation at small scales are inadequate. The major objective of this study is to develop a practical tool that can be used for the long-term and cooperative monitoring and analysis of small-scale habitat fragmentation with an unmanned aerial vehicle (UAV). This tool has two components. The software consists of: (1) field trip preparation; (2) auto-piloting; (3) image location and selection; and (4) image analysis. The hardware comprises: (1) a desktop computer; (2) a Phantom 3 Professional four-wheel drone (DJI Innovation Company Inc.); and (3) a Huawei Pad with an Android 4.4 operating system. This tool was demonstrated during field trips on the Qinghai‚ÄìTibetan Plateau (QTP) in the summer of 2015. It is stable, robust, efficient, and easy to operate. More importantly, it is designed to be used in a cooperative way within a team and among groups and for long-term repeated monitoring. This tool is suitable for widespread deployment to establish a monitoring network studying small-scale habitat fragmentation status and rate of change.</t>
  </si>
  <si>
    <t>2686-2697</t>
  </si>
  <si>
    <t>60073580-60021783</t>
  </si>
  <si>
    <t>Yi, Shuhua</t>
  </si>
  <si>
    <t>Lanzhou;Nantong</t>
  </si>
  <si>
    <t>Cold and Arid Regions Environmental and Engineering Research Institute Chinese Academy of Sciences;Nantong University</t>
  </si>
  <si>
    <t>60073580;60021783</t>
  </si>
  <si>
    <t>Yi S.</t>
  </si>
  <si>
    <t>FragMAP: a tool for long-term and cooperative monitoring and analysis of small-scale habitat fragmentation using an unmanned aerial vehicle</t>
  </si>
  <si>
    <t>10.1080/01431161.2016.1253898</t>
  </si>
  <si>
    <t>2-s2.0-84994339047</t>
  </si>
  <si>
    <t>['spatial distribution', 'silybum marianum', 'results prove', 'resolution providing', 'resolution imaging', 'resolution images', 'remote sensing', 'present study', 'pixel size', 'perform site', 'overall accuracy', 'multispectral imaging', 'multispectral camera', 'maximum likelihood', 'marianum detection', 'marianum among', 'image resolution', 'hat statistic', 'avena sterilisl', '74 %.', '1 ¬†']</t>
  </si>
  <si>
    <t>Silybum marianum (L.) Gaertn weed has the tendency to grow in patches. In order to perform site-specific weed management, determining the spatial distribution of weeds is important for its eradication. Remote sensing has been used to perform species discrimination and it offers promising techniques for operational weed mapping. In the present study, the feasibility of high-resolution imaging for S. marianum detection and mapping is reported. A multispectral camera (green‚Äìred‚Äìnear-infrared) mounted on a fixed wing unmanned aerial vehicle (UAV) was used for the acquisition of high-resolution images with pixel size of 0.1¬†m. The maximum likelihood (ML) classifier was used to classify the S. marianum among other weed species present in a field, with Avena sterilisL. being predominant. As input to the classifier, the three spectral bands and the texture were used. The scale of the mapping was varied by degrading the image resolution to evaluate classification performance, with 1¬†m resolution providing the highest classification accuracy. The classification rates obtained using ML reached an overall accuracy of 87.04% with a K-hat statistic of 74%. The results prove the feasibility of operational S. marianum mapping using UAV and multispectral imaging.</t>
  </si>
  <si>
    <t>2246-2259</t>
  </si>
  <si>
    <t>60015331;60015331;60015331;60015331;112545846;60015331</t>
  </si>
  <si>
    <t>57191268130;15062479400;55972381700;6508071283;6507926016;6602862688</t>
  </si>
  <si>
    <t>Tamouridou, A. A.;Alexandridis, T. K.;Pantazi, X. E.;Lagopodi, A. L.;Kashefi, J.;Moshou, D.</t>
  </si>
  <si>
    <t>Greece;Greece</t>
  </si>
  <si>
    <t>Thessaloniki;Thessaloniki</t>
  </si>
  <si>
    <t>Aristotle University of Thessaloniki;USDA-ARS-European Biological Control Laboratory</t>
  </si>
  <si>
    <t>60015331;112545846</t>
  </si>
  <si>
    <t>Tamouridou A.</t>
  </si>
  <si>
    <t>Evaluation of UAV imagery for mapping Silybum marianum weed patches</t>
  </si>
  <si>
    <t>10.1080/01431161.2016.1252475</t>
  </si>
  <si>
    <t>2-s2.0-84994339360</t>
  </si>
  <si>
    <t>['winter wheat', 'typical bands', 'spectral indices', 'spectral band', 'slightly less', 'quantitative models', 'put forward', 'predicted values', 'measured experimentation', 'lnc data', 'jointing stage', 'generally better', 'four stages', 'flowering stage', 'filling stage', 'determined using', 'back propagation', 'also obtained']</t>
  </si>
  <si>
    <t>In this study, a big research progress has made in the research concerning leaf nitrogen content (LNC) nutritional spectral diagnosis on winter wheat at several growth stages, in which typical wave bands were put forward and quantitative models were constructed and validated. First, the unmanned aerial vehicle (UAV)-based hyperspectral data and the corresponding LNC data on winter wheat at several growth stages were obtained through experimenting in 2015, and the measured hyperspectral data and the LNC data were also obtained from the field-measured experimentation in 2014. Second, the spectral indices were calculated using UAV-based hyperspectral data and measured hyperspectral data, and the statistical regression models for diagnosing the LNC of different growth stages were constructed and analysed. Then, the correlation between the LNC and the spectral band is analysed. A method for selecting the typical bands of hyperspectral data responding to the LNC is proposed using spectral correlation as the basis. The UAV-based hyperspectral bands sensitive to the LNC of winter wheat are determined using this method. Finally, the hyperspectral quantitative models for diagnosing the LNC at the four stages are established by multifactor statistical regression and Back Propagation (BP) neural network methods. By comparing the modelling and verifying the coefficient, the UAV-based quantitative hyperspectral models‚Äô effectiveness and practicability are then validated. The modelling results show that the predicted values are very ideal in jointing stage, flagging leaf stage, and flowering stage, while it is slightly less in the filling stage. The BP neural network modelling results were generally better than the multiple linear regression modelling results. This demonstrates that the effectiveness and spectrum sampling precision of UAV-based hyperspectral data are believable.</t>
  </si>
  <si>
    <t>2117-2134</t>
  </si>
  <si>
    <t>60001429;60001429;60001429</t>
  </si>
  <si>
    <t>36447863700;16065268400;55584799928</t>
  </si>
  <si>
    <t>Liu, Haiying;Zhu, Hongchun;Wang, Ping</t>
  </si>
  <si>
    <t>Quantitative modelling for leaf nitrogen content of winter wheat using UAV-based hyperspectral data</t>
  </si>
  <si>
    <t>10.1080/01431161.2016.1253899</t>
  </si>
  <si>
    <t>2-s2.0-84994829884</t>
  </si>
  <si>
    <t>2014AA06A511</t>
  </si>
  <si>
    <t>['value segmentation', 'sparsely sunlit', 'present study', 'overall accuracies', 'opening operation', 'method extracts', 'kernel size', 'iterative self', 'imagery captured', 'identification method', 'guangdong province', 'eucalyptus trees', 'densely sunlit', 'densely shaded', 'camera mounted', 'best performance']</t>
  </si>
  <si>
    <t>In the present study, we propose an identification method for tree crown areas from imagery captured by a near-infrared (NIR) camera mounted on an unmanned aerial vehicle (UAV) platform over an undulating area planted with eucalyptus in Guangdong Province, China. The method extracts the eucalyptus crown areas by applying mathematical morphology, unsupervised segmentation based on J-value segmentation, local spatial statistics, and Iterative Self-Organising Data Analysis Technique Algorithm. Two morphology filters and four segmentation scales were compared in densely sunlit, sparsely sunlit, densely shaded, and sparsely shaded plantation plots. Analyses of variance (ANOVAs) revealed that the identification of crowns is more accurate in sparse plantation areas than in dense plantation areas, and more accurate in sunlit plantation areas than in shaded plantation areas. Although there is not an optimal morphological filtering operation for identifying crown areas, the combination of opening operation by the kernel size of 9¬†√ó¬†9 pixels and segmentation by the seed area sized 65¬†√ó¬†65 pixels achieved the best performance with overall accuracies (OAs) of 91%, 93%, 89%, and 91% in densely sunlit, sparsely sunlit, densely shaded, and sparsely shaded plots, respectively. Based on these results, our method could produce an acceptable tree crown area identification technique for eucalyptus trees.</t>
  </si>
  <si>
    <t>2296-2312</t>
  </si>
  <si>
    <t>60019499-60027363;60019499;60019499;60019499</t>
  </si>
  <si>
    <t>56158896800;57205223154;57184608700;7101688905</t>
  </si>
  <si>
    <t>Kang, Jun;Wang, Li;Chen, Fang;Niu, Zheng</t>
  </si>
  <si>
    <t>Identifying tree crown areas in undulating eucalyptus plantations using JSEG multi-scale segmentation and unmanned aerial vehicle near-infrared imagery</t>
  </si>
  <si>
    <t>10.1080/01431161.2016.1253900</t>
  </si>
  <si>
    <t>2-s2.0-84994853595</t>
  </si>
  <si>
    <t>['vegetation points', 'trend surface', 'terrain points', 'point clouds', 'penetration rate', 'morphological calculation', 'local terrain', 'limited sample', 'following steps', 'experiments demonstrate', 'echo analysis', 'density vegetation', 'coarse filtering', '15 %.']</t>
  </si>
  <si>
    <t>A vegetation filtering algorithm is proposed for unmanned aerial vehicle (UAV)-borne lidar point clouds collected in the middle-lower Yangtze River riparian zone covered with multilayer and high-density vegetation. The proposed algorithm aims at generating digital elevation model, which consists of the following steps. First, multi-echo analysis is adopted for coarse filtering of point clouds. Then, morphological calculation is used to extract the ground seed points. Next, the trend surface of the local terrain is fitted. Meanwhile, the vegetation points are removed with the ground points preserved via random sample consensus. Experiments demonstrate that the performances of the algorithm were more accurate than Terrasolid‚Äôs TerraScan when dealing with UAV-borne lidar point clouds in limited sample of a multilayer and high-density vegetation covering areas. The research results also show that by using a special filtering approach it is possible to classify laser points into terrain and vegetation automatically even for thoroughly mixed vegetation and terrain points and penetration rate of below 15%.</t>
  </si>
  <si>
    <t>2991-3002</t>
  </si>
  <si>
    <t>60089921;60010851;60089921;60089921;60010851</t>
  </si>
  <si>
    <t>57191925448;57189494523;57191919672;57191920788;55570828800</t>
  </si>
  <si>
    <t>Wei, Lixin;Yang, Biao;Jiang, Jianping;Cao, Guanzhong;Wu, Mingfei</t>
  </si>
  <si>
    <t>Wuhan;Nanjing</t>
  </si>
  <si>
    <t>Changjiang Water Resources Commission;Hohai University</t>
  </si>
  <si>
    <t>60089921;60010851</t>
  </si>
  <si>
    <t>Wei L.</t>
  </si>
  <si>
    <t>Vegetation filtering algorithm for UAV-borne lidar point clouds: a case study in the middle-lower Yangtze River riparian zone</t>
  </si>
  <si>
    <t>10.1080/01431161.2016.1252476</t>
  </si>
  <si>
    <t>2-s2.0-84994884850</t>
  </si>
  <si>
    <t>['vegetation indices', 'urban environment', 'taking account', 'source software', 'source application', 'several areas', 'projection centre', 'point clouds', 'open source', 'natural environment', 'main objective', 'images resulting', 'gis software', 'georeferenced information', 'files required', 'even creating', 'environmental studies', 'different types', 'different contexts', 'cultural heritage', 'civil engineering', 'area covered', 'approximately 4', 'application developed', 'also useful']</t>
  </si>
  <si>
    <t>Remote-sensing applications using the remotely piloted aerial system (RPAS) are becoming more frequent. RPAS is used in different contexts and in several areas, such as environmental studies, cultural heritage, civil engineering, forestry, and cartography. To process the images resulting from the RPAS, different types of image-based 3D modelling software (proprietary or open source) are used. MicMac is an open-source software which allows generating georeferenced information which can be manipulated or visualized under a geographical information system (GIS) environment. So, the integration between the MicMac procedures within a GIS software could be very useful. The main objective of this work was to create an open-source GIS application based on MicMac photogrammetric tools to obtain the orthophotographs, point clouds, and digital surface models. To test the application developed, two distinct areas were considered: one in a more natural environment (Aguda beach near Porto city, Portugal) and another in an urban environment in the city of Coimbra, Portugal. High-resolution data sets were obtained with a ground sampling distance (GSD) of approximately 4.5¬†cm. Shaded relief image and dense point cloud were generated. This open-source application can be automated and can create all the files required to run the functionalities from MicMac to obtain the georeferenced information, within a GIS software, bringing photogrammetric data generation to a wider user community. Moreover, integrating this application with the GIS software has several advantages like generating more georeferenced information, such as vegetation indices, or even creating the land use land cover map. Creation of shapefiles with the projection centre of the camera, the area covered by each photograph, and taking account of the number of images that appear in each location are also useful in performing certain tasks.</t>
  </si>
  <si>
    <t>3181-3202</t>
  </si>
  <si>
    <t>60007249;60007249;119214222;60007249-60013435</t>
  </si>
  <si>
    <t>56294310800;55889370900;57191196232;25924356400</t>
  </si>
  <si>
    <t>Duarte, L.;Teodoro, A. C.;Moutinho, O.;Gon√ßalves, J. A.</t>
  </si>
  <si>
    <t>Matosinhos;Porto;Porto</t>
  </si>
  <si>
    <t>University of Porto, Interdisciplinary Centre of Marine and Environmental Research;Universidade do Porto;Eye2Map Lda</t>
  </si>
  <si>
    <t>60013435;60007249;119214222</t>
  </si>
  <si>
    <t>Duarte L.</t>
  </si>
  <si>
    <t>Open-source GIS application for UAV photogrammetry based on MicMac</t>
  </si>
  <si>
    <t>10.1080/01431161.2016.1259685</t>
  </si>
  <si>
    <t>2-s2.0-84997229022</t>
  </si>
  <si>
    <t>NE/J004235/1</t>
  </si>
  <si>
    <t>['using uavs', 'uavs ).', 'slow process', 'made cheaper', 'initial findings']</t>
  </si>
  <si>
    <t>Marine surveys carried out by Passive Acoustic Monitors conventionally use towed hydrophone arrays, which requires dedicated surface observation boats. This is a costly and slow process, which could be made cheaper and quicker by using Unmanned Aerial Vehicles (UAVs). Presented in this paper are the initial findings from using UAVs to capture underwater acoustic signals from an acoustic test tank.</t>
  </si>
  <si>
    <t>2808-2817</t>
  </si>
  <si>
    <t>60000891;60000891;60000891</t>
  </si>
  <si>
    <t>57206319432;6701414349;7006421093</t>
  </si>
  <si>
    <t>Lloyd, Steven;Lepper, Paul;Pomeroy, Simon</t>
  </si>
  <si>
    <t>Lloyd S.</t>
  </si>
  <si>
    <t>Evaluation of UAVs as an underwater acoustics sensor deployment platform</t>
  </si>
  <si>
    <t>10.1080/01431161.2016.1259686</t>
  </si>
  <si>
    <t>2-s2.0-84997235916</t>
  </si>
  <si>
    <t>ZX-15-3003</t>
  </si>
  <si>
    <t>JASTIF</t>
  </si>
  <si>
    <t>['xinghua area', 'uncertain classification', 'study area', 'study aims', 'straw return', 'results showed', 'policies intending', 'peixian area', 'open burning', 'little effect', 'jiangsu province', 'guanyun area', 'four classifications', 'effective choice', 'critical component', 'acceptable method']</t>
  </si>
  <si>
    <t>Straw return is a critical component of implementing protective air plans in China and increasing soil organic matter accumulation. This study aims to evaluate the effectiveness of unmanned aerial vehicles (UAVs) data in monitoring straw return. Three study areas in Jiangsu Province were compared under different rotation methods at two distinct resolutions (5¬†cm and 10¬†cm), including the Xinghua area (wheat-rice rotation), the Peixian area (wheat-maize rotation), and the Guanyun area (wheat-rice and wheat-maize rotations). After combining the ground survey data with the needs for subsidy policy evaluation, four classifications were chosen, which were the whole straw return classification, the partial straw return classification, the open burning classification, and the uncertain classification. The results showed the following: (1) the whole straw return classification covered 24.71% (21.87¬†km2) of the study area, the partial straw return classification covered 44.14% (39.07¬†km2), the straw open burning classification covered 21.34% (18.89¬†km2), and the uncertain classification covered 9.81% (8.69¬†km2); (2) both 5¬†cm and 10¬†cm ground-resolution UAV data were able to monitor straw return, but the 10¬†cm ground-resolution UAV data were the most time- and cost-effective choice; and (3) partial straw return was the most acceptable method, indicating that the policies intending to increase the subsidy and penalty had little effect on increasing straw return and preventing the open burning of straw.</t>
  </si>
  <si>
    <t>2260-2272</t>
  </si>
  <si>
    <t>60073600-60087824;60073600;60073600;60073600;60073600</t>
  </si>
  <si>
    <t>36159970500;55946218900;55946700500;55365968500;55946690500</t>
  </si>
  <si>
    <t>Yu, Kun;Qiu, Lin;Wang, Jingjing;Sun, Ling;Wang, Zhiming</t>
  </si>
  <si>
    <t>Ministry of Land and Resources P.R.C.;Jiangsu Academy of Agricultural Sciences</t>
  </si>
  <si>
    <t>60087824;60073600</t>
  </si>
  <si>
    <t>Winter wheat straw return monitoring by UAVs observations at different resolutions</t>
  </si>
  <si>
    <t>10.1080/01431161.2016.1259684</t>
  </si>
  <si>
    <t>2-s2.0-84997610862</t>
  </si>
  <si>
    <t>CUI2I 487012-5</t>
  </si>
  <si>
    <t>['work sought', 'uav would', 'uav used', 'two lakes', 'three methods', 'study investigates', 'results revealed', 'raw uav', 'orthoimage created', 'often considered', 'manual interpretation', 'legal restrictions', 'lakes considered', 'invasive plant', 'field survey', 'easily accessible', 'determine whether', 'central interior', 'british columbia', 'based classification', 'aerial platform', 'acquired imagery', 'accurate maps', '1 %.']</t>
  </si>
  <si>
    <t>This study investigates the utility of an off-the-shelf, consumer-grade unmanned aerial vehicle (UAV) for invasive species mapping in a lacustrine fringe environment. Specifically, this work sought to determine whether such a UAV would be capable of creating accurate maps of the extent of patches of an invasive plant, yellow flag iris (Iris pseudacorus L.), more efficiently than could be accomplished by a traditional field survey, which is often considered in the literature to provide the most accurate maps. The study was conducted at two lakes in the central interior of British Columbia. The UAV used in this study was a DJI Phantom 3 Professional that can acquire images using the built-in 12.4 MP digital camera. This UAV was selected because it is representative of the type of aerial platform that is easily accessible to invasive plant managers in terms of cost, ease of use, and lack of legal restrictions. Three methods of mapping the yellow flag iris were compared: (1) field survey, (2) manual interpretation of the raw UAV-acquired imagery and the orthoimage created from these data, and (3) pixel-based classification of the orthoimage created from the UAV imagery using a random forest classifier. The results revealed that, at both lakes considered, manual interpretation of the UAV-acquired imagery produced the most accurate maps of yellow flag iris infestation, with a false-positive and false-negative classification rate of less than 1%.</t>
  </si>
  <si>
    <t>2083-2105</t>
  </si>
  <si>
    <t>60032309;60032309;60032309;60032309;60032309;60032309</t>
  </si>
  <si>
    <t>57202519688;8588194500;57192253593;57189973754;57192252169;7201942703</t>
  </si>
  <si>
    <t>Hill, David J.;Tarasoff, Catherine;Whitworth, Garrett E.;Baron, Jackson;Bradshaw, Jacob L.;Church, John S.</t>
  </si>
  <si>
    <t>Kamloops</t>
  </si>
  <si>
    <t>Thompson Rivers University</t>
  </si>
  <si>
    <t>Hill D.</t>
  </si>
  <si>
    <t>Utility of unmanned aerial vehicles for mapping invasive plant species: a case study on yellow flag iris (Iris pseudacorus L.)</t>
  </si>
  <si>
    <t>10.1080/01431161.2016.1264030</t>
  </si>
  <si>
    <t>2-s2.0-85001950314</t>
  </si>
  <si>
    <t>College of Agriculture, Forestry and Life Sciences, Clemson University</t>
  </si>
  <si>
    <t>EHP-CZ02-OV-1-019-2014</t>
  </si>
  <si>
    <t>CALFS</t>
  </si>
  <si>
    <t>['used uav', 'uav results', 'two methods', 'tree features', 'species composition', 'silver birch', 'sensed high', 'sensed data', 'scots pine', 'scattered individuals', 'rmse %,', 'resolution imagery', 'raster images', 'range 11', 'parallel development', 'local maxima', 'indirect measurements', 'ground measurements', 'gis ).', 'forest inventory', 'extensive use', 'european larch', 'crown diameters', 'crown diameter', 'computer vision']</t>
  </si>
  <si>
    <t>Advances in computer vision and the parallel development of unmanned aerial vehicles (UAVs) allow for the extensive use of UAV in forest inventory and in indirect measurements of tree features. We used UAV-sensed high-resolution imagery through photogrammetry and Structure from Motion (SfM) to estimate tree heights and crown diameters. We reconstructed 3D structures from 2D image sequences for two study areas (25¬†√ó¬†25¬†m). Species composition for Plot 1 included Norway spruce (Picea abies L.) together with European larch (Larix decidua Mill.) and Scots pine (Pinus sylvestris L.), whereas Plot 2 was mainly Norway spruce and Scots pine together with scattered individuals of European larch and Silver birch (Betula pendula Roth.). The involved workflow used canopy height models (CHMs) for the extraction of height, the smoothing of raster images for the determination of the local maxima, and Inverse Watershed Segmentation (IWS) for the estimation of the crown diameters with the help of a geographical information system (GIS). Finally, we validated the accuracies of the two methods by comparing the UAV results with ground measurements. The results showed higher agreement between field and remote-sensed data for heights than for crown diameters based on RMSE%, which were in the range 11.42‚Äì12.62 for height and 14.29‚Äì18.56 for crown diameter. Overall, the accuracy of the results was acceptable and showed that the methods were feasible for detecting tree heights and crown diameter.</t>
  </si>
  <si>
    <t>2392-2410</t>
  </si>
  <si>
    <t>60024445;60024445;60024445;60024445</t>
  </si>
  <si>
    <t>36803617800;57192234156;56376178700;57192238670</t>
  </si>
  <si>
    <t>Panagiotidis, Dimitrios;Abdollahnejad, Azadeh;Surov√Ω, Peter;Chiteculo, Vasco</t>
  </si>
  <si>
    <t>Czech University of Life Sciences Prague</t>
  </si>
  <si>
    <t>Panagiotidis D.</t>
  </si>
  <si>
    <t>Determining tree height and crown diameter from high-resolution UAV imagery</t>
  </si>
  <si>
    <t>10.1080/01431161.2016.1264028</t>
  </si>
  <si>
    <t>2-s2.0-85002412635</t>
  </si>
  <si>
    <t>['two small', 'temporal aspects', 'spatial distribution', 'microcystis aeruginosa', 'frequency spatial', 'cyanobacteria monitoring', 'conducted high']</t>
  </si>
  <si>
    <t>We conducted high-frequency spatial and temporal water sampling in two small, shallow eutrophic lakes that experience cyanobacterial blooms. The spatial and temporal aspects of the sampling strategy markedly influenced the findings of cyanobacteria monitoring. Spectral analysis confirmed the presence of Microcystis aeruginosa and showed its spatial distribution in the lakes.</t>
  </si>
  <si>
    <t>2771-2779</t>
  </si>
  <si>
    <t>55574284500;36679215600;16401604000;36051949900</t>
  </si>
  <si>
    <t>Aguirre-G√≥mez, R.;Salmer√≥n-Garc√≠a, O.;G√≥mez-Rodr√≠guez, G.;Peralta-Higuera, A.</t>
  </si>
  <si>
    <t>Aguirre-G√≥mez R.</t>
  </si>
  <si>
    <t>Use of unmanned aerial vehicles and remote sensors in urban lakes studies in Mexico</t>
  </si>
  <si>
    <t>10.1080/01431161.2016.1264031</t>
  </si>
  <si>
    <t>2-s2.0-85003816221</t>
  </si>
  <si>
    <t>01.09.1567.00</t>
  </si>
  <si>
    <t>['spectralon panel', 'spectral resolution', 'six tarpaulins', 'reflectance values', 'reference values', 'reference targets', 'red band', 'radiometric response', 'radiometric resolution', 'radiometric calibration', 'optical filter', 'obtained models', 'nir images', 'nir bands', 'multispectral vis', 'making able', 'laboratory calibration', 'hyperspectral sensor', 'hyperespectral sensor', 'ground level', 'flight altitude', 'field data', 'field conditions', 'field calibration', 'easy obtainment', 'dns ))', 'different intensities', 'cross calibration', 'controlled conditions', 'carefully calibrated', 'cameras attached', 'calibrations models', 'article aimed', '90 ).', '88 ).', '8 bits', '600 ¬†', '3 nm', '05 ).']</t>
  </si>
  <si>
    <t>Unmanned aerial vehicles (UAVs) equipped with multispectral digital cameras are very effective in spectral information obtainment. In order to check the radiometric response of the multispectral digital camera and provide better target‚Äôs spectral dynamics investigation, the used camera must be carefully calibrated in laboratory and field conditions. This article aimed to achieve the radiometric calibration of a multispectral Vis/NIR camera attached to an UAV, using as reference a hyperspectral sensor. First, a laboratory calibration, under controlled conditions, was performed. Then, a field calibration with no controlled conditions was accomplished. Finally, a cross calibration between laboratory and field data was developed. Multispectral Fujifilm S200-EXR digital camera, sensible to infrared spectrum radiation and 8 bits of radiometric resolution (256 digital numbers (DNs)) and Fieldspec 3 Jr spectroradiometer (ASD Inc.), with spectral resolution of 3 nm between 350 and 1400¬†nm and 30¬†nm between 1400 and 2500¬†nm were used for spectral data acquisition. Six tarpaulins were used as reference targets. In laboratory, reference values were collected by Fieldspec 3 Jr and photographs of the reference targets and Spectralon panel were taken with no optical filter and using seven optical filters, which block the visible (Vis) and near-infrared (NIR) radiation in different intensities. In field, reflectance values were collected by the hyperespectral sensor on ground level and Vis/NIR images were taken using two identical Fujifilm S200-EXR cameras coupled to a Tarot Iron Man 1000 octocopter (UAV) at 200 and 600¬†m flight altitude on 22 January 2016 in clear weather conditions. All models and calibrations equations obtained by the correlation of DNs and reflectance values were significant to the Student‚Äôs t-test (p¬†‚â§¬†0.05). As in laboratory as well as in field, for red, green, blue, and NIR bands were obtained great correlations (r¬†&gt;¬†0.90) except for red band in laboratory (r¬†=¬†0.88). The cross calibration (laboratory vs field) obtained models for red, green, blue, and NIR bands presented high Pearson coefficients (r¬†&gt;¬†0.90). Under these circumstances, the calibrations models for red, green, blue, and NIR bands, point out the potential of cross calibration such way that the reference target‚Äôs reflectance values can be acquired in laboratory and, from digital images obtained by cameras attached to UAVs, DNs in field conditions can be collected, making able the easy obtainment of trusty spectral information.</t>
  </si>
  <si>
    <t>2717-2736</t>
  </si>
  <si>
    <t>60029498;60029498;60029498;60029498;60029498;60029498;60029498</t>
  </si>
  <si>
    <t>57190671622;7006849377;55992625300;57192315411;57193673151;56237519800;57192315161</t>
  </si>
  <si>
    <t>Crusiol, Lu√≠s Guilherme Teixeira;Nanni, Marcos Rafael;Silva, Guilherme Fernando Capristo;Furlanetto, Renato Herrig;da Silva Gualberto, Anderson Antonio;Gasparotto, Aline de Carvalho;De Paula, Mariana Nunes</t>
  </si>
  <si>
    <t>Maringa</t>
  </si>
  <si>
    <t>Universidade Estadual de Maringa</t>
  </si>
  <si>
    <t>Crusiol L.</t>
  </si>
  <si>
    <t>Semi professional digital camera calibration techniques for Vis/NIR spectral data acquisition from an unmanned aerial vehicle</t>
  </si>
  <si>
    <t>10.1080/01431161.2016.1264032</t>
  </si>
  <si>
    <t>2-s2.0-85003848913</t>
  </si>
  <si>
    <t>['using high', 'used satellite', 'testing samples', 'study indicate', 'study explores', 'sensing images', 'resolution pixel', 'red edge', 'rapidly alters', 'previous studies', 'plant species', 'phragmites locations', 'phragmites grows', 'pearl river', 'overall accuracy', 'mapping accuracy', 'map phragmites', 'manned aircraft', 'homogenous stands', 'heterogeneous mixtures', 'existing region', 'different features', 'dense stands', 'confidence intervals', 'common reed', 'coastal wetlands', 'coarse scale', 'based remote', 'based approaches', 'average height', 'altitude high', 'accurate map', '6 ¬†', '120 ¬†']</t>
  </si>
  <si>
    <t>In coastal wetlands of the Gulf of Mexico, the invasive plant species Phragmites australis (common reed) rapidly alters the ecology of a site by shifting plant communities from heterogeneous mixtures of plant species to homogenous stands of Phragmites. Phragmites grows in very dense stands at an average height of 4.6¬†m and outcompetes native plants for resources. To restore affected wetlands, resource managers require an accurate map of Phragmites locations. Previous studies have used satellite and manned aircraft-based remote-sensing images to map Phragmites in relatively large areas at a coarse scale; however, low-altitude high-spatial-resolution pixel-based classification approaches would improve the mapping accuracy. This study explores the supervised classification methods to accurately map Phragmites in the coastal wetlands at the delta of the Pearl River in Louisiana and Mississippi, USA, using high-resolution (8¬†cm ground sample distance; GSD) multispectral imagery collected from a small unmanned aerial system platform at an altitude of 120¬†m. We create a map through pixel-based Support Vector Machines (SVM) classification using blue, green, red, red edge, and near-infrared spectral bands along with a digital surface model (DSM), vegetation indices, and morphological attribute profiles (MAPs) as features. This study also demonstrates the effects of different features and their usefulness in generating an accurate map of Phragmites locations. Accuracy assessment based on a) a subset of training/testing samples (to show classifier performance) and b) the entire ground reference (GR) map (to show the quality of mapping) is demonstrated. Kappa, overall accuracy (OA), class accuracies, and their confidence intervals (CIs) are reported. An OA of 91% and kappa of 63 is achieved. The results of this study indicate that features such as MAPs are very useful in accurately mapping invasive Phragmites compared with existing region-based approaches.</t>
  </si>
  <si>
    <t>2861-2882</t>
  </si>
  <si>
    <t>60001526;60001526;60001526;60001526</t>
  </si>
  <si>
    <t>36722279300;56513901700;57191413593;7006526147</t>
  </si>
  <si>
    <t>Samiappan, Sathishkumar;Turnage, Gray;Hathcock, Lee Allen;Moorhead, Robert</t>
  </si>
  <si>
    <t>Mississippi State</t>
  </si>
  <si>
    <t>Mapping of invasive phragmites (common reed) in Gulf of Mexico coastal wetlands using multispectral imagery and small unmanned aerial systems</t>
  </si>
  <si>
    <t>10.1080/01431161.2016.1271480</t>
  </si>
  <si>
    <t>2-s2.0-85006877813</t>
  </si>
  <si>
    <t>['water bolus', 'uwb operation', 'transmission coefficients', 'transmission capability', 'simulated results', 'radiation characteristics', 'radiating arms', 'novel self', 'negligible distortion', 'measured reflection', 'like phantom', 'important attributes', 'heat delivery', 'frequency range', 'experimentally validated', 'excellent agreement', 'dielectric layers', 'basis element', 'array applicator', 'appropriate shaping', 'appropriate design']</t>
  </si>
  <si>
    <t>hyperthermia | near field performance indicators | phased-array applicator | UWB antenna</t>
  </si>
  <si>
    <t>Using UWB hyperthermia systems has the potential to improve the heat delivery to deep seated tumours. In this paper, we present a novel self-grounded Bow‚ÄìTie antenna design which is to serve as the basis element in a phased-array applicator. The UWB operation in the frequency range of 0.43‚Äì1 GHz is achieved by immersing the antenna in a water bolus. The radiation characteristics are improved by appropriate shaping the water bolus and by inclusion of dielectric layers on the top of the radiating arms of the antenna. In order to find the most appropriate design, we use a combination of performance indicators representing the most important attributes of the antenna. These are the UWB impedance matching, the transmission capability and the effective field size. The antenna was constructed and experimentally validated on muscle-like phantom. The measured reflection and transmission coefficients as well as radiation characteristics are in excellent agreement with the simulated results. MR image acquisitions with antenna located inside MR bore indicate a negligible distortion of the images by the antenna itself, which indicates MR compatibility.</t>
  </si>
  <si>
    <t>387-400</t>
  </si>
  <si>
    <t>60000990;60000990;117943801;60000990</t>
  </si>
  <si>
    <t>25032283100;7201452148;6603902469;25639146600</t>
  </si>
  <si>
    <t>Takook, Pegah;Persson, Mikael;Gellermann, Johanna;Trefn√°, Hana Dob≈°√≠ƒçek</t>
  </si>
  <si>
    <t>Sweden;Germany</t>
  </si>
  <si>
    <t>Gothenburg;Berlin</t>
  </si>
  <si>
    <t>Chalmers University of Technology;University Hospital T√ºbingen</t>
  </si>
  <si>
    <t>60000990;117943801</t>
  </si>
  <si>
    <t>Compact self-grounded Bow-Tie antenna design for an UWB phased-array hyperthermia applicator</t>
  </si>
  <si>
    <t>10.1080/02656736.2016.1271911</t>
  </si>
  <si>
    <t>2-s2.0-85008702233</t>
  </si>
  <si>
    <t>['whether used', 'vari serves', 'vari ).', 'svm ).', 'sunlit areas', 'spectral information', 'spatial resolution', 'shadows reduce', 'shaded surfaces', 'several centimetres', 'sensing processing', 'sensing images', 'segmentation threshold', 'rgb reflectance', 'removing shadows', 'removed using', 'remove shadows', 'ml classifier', 'merged sunlit', 'maximum likelihood', 'low signal', 'fish abundance', 'feature extraction', 'extracted shadows', 'enhances classification', 'ecological processes', 'classification process', 'change detection', 'carbon balance', 'acquiring images', '50 ¬†', '50 %.', '00 ¬†']</t>
  </si>
  <si>
    <t>Due to their low light conditions, shadows reduce the accuracy of feature extraction and change detection in remote-sensing images. Unmanned aerial vehicles (UAVs) are capable of acquiring images that have a resolution of several centimetres and removing shadows is a challenge. In this study, the Maximum Likelihood (ML) and Support Vector Machine (SVM) classifiers were used to classify a UAV image acquired using a red‚Äìgreen‚Äìblue (RGB) camera over the Old Woman Creek National Estuarine Research Reserve in Ohio, USA. The impact of shadows on the classification process was explored for different pixel sizes ranging from 0.03 to 1.00¬†m. The SVM generated higher overall accuracy (OA) at finer spatial resolution (0.25‚Äì0.50¬†m), while the optimal spatial resolution for the ML classifier was 1.00¬†m. The percentage of shadow coverage increased with spatial resolution for both classifiers (1.71% for ML and 6.63% for SVM). Shadows were detected and extracted using two approaches: (a) as a separate class using regions of interests (ROIs) observed in the image, and (b) by applying a segmentation threshold of 0.3 to visible atmospherically resistant index (VARI). The extracted shadows were separately classified using ROIs selected from shaded surfaces, and then removed using the fusion of RGB reflectance, VARI, and digital surface model (DSM) images. The OA of classified shadows reached 91.50%. OAs of merged sunlit and shadow classified images improved for 18.48% for SVM, and 17.62% for the ML classifier. VARI accurately captures shadows, and when fused with RGB reflectance and DSM, it intensifies their low signal and enhances classification. Whether used to capture or to remove shadows, VARI serves as an effective ‚Äòshadow index‚Äô. Shadows create obstacles to remote-sensing processing; however, their spectral information should not be neglected as both shadows and sunlit areas are important for ecological processes such as photosynthesis, carbon balance, evapotranspiration, fish abundance, and more.</t>
  </si>
  <si>
    <t>3084-3100</t>
  </si>
  <si>
    <t>60018475;60076932;60021624;60021624;60076932</t>
  </si>
  <si>
    <t>57193089429;6506997297;56867268500;57193087117;7006089173</t>
  </si>
  <si>
    <t>Milas, Anita Simic;Arend, Kristin;Mayer, Christine;Simonson, Martin A.;Mackey, Scudder</t>
  </si>
  <si>
    <t>Columbus;Toledo;Bowling Green</t>
  </si>
  <si>
    <t>Ohio Department of Natural Resources;The University of Toledo;Bowling Green State University</t>
  </si>
  <si>
    <t>60076932;60021624;60018475</t>
  </si>
  <si>
    <t>Milas A.</t>
  </si>
  <si>
    <t>Different colours of shadows: classification of UAV images</t>
  </si>
  <si>
    <t>10.1080/01431161.2016.1274449</t>
  </si>
  <si>
    <t>2-s2.0-85010637701</t>
  </si>
  <si>
    <t>['trial flights', 'thus making', 'missing data', 'measurement accuracy', 'mariculture areas', 'long coastline', 'high efficiency', 'giving rise', 'aeromagnetic surveying']</t>
  </si>
  <si>
    <t>China has very long coastline, but special surface conditions make it very difficult to conduct ground magnetic and marine geomagnetic surveys over beach‚Äìshallow sea transition areas such as mariculture areas, harbours, and wharfs; as a result, marine survey data cannot be linked to continental survey data, giving rise to missing data. To address this issue, an aeromagnetic survey technology based on an unmanned autonomous helicopter is proposed. Not only is an unmanned autonomous helicopter capable of aeromagnetic surveying the beach‚Äìshallow sea transition area inaccessible to vehicles and vessels but its high efficiency and low cost also enable it to be deployed on a vessel, thus making it suitable for aeromagnetic surveying oceanic islands, too. The setup of the aeromagnetic survey system based on an unmanned aerial vehicle (UAV) is introduced, and its trial flight information and processed and analysed magnetic survey data obtained in trial flights are discussed. The measurement accuracy of UAV aeromagnetic data is shown to be comparable to that of marine geomagnetic survey data, and the system effectively compensates for missing magnetic data from inshore and continent‚Äìocean transition zones.</t>
  </si>
  <si>
    <t>3068-3083</t>
  </si>
  <si>
    <t>60022422-60002033-60138680;60138680-116979751;60002033-60138680;60002033-60138680;60002033</t>
  </si>
  <si>
    <t>35734784900;55682655028;35733957400;55680709800;57193084760</t>
  </si>
  <si>
    <t>Pei, Yanliang;Liu, Baohua;Hua, Qingfeng;Liu, Chenguang;Ji, Yuqiang</t>
  </si>
  <si>
    <t>Qingdao;Qingdao;Xiamen;Qingdao</t>
  </si>
  <si>
    <t>Pilot National Laboratory for Marine Science and Technology;Ocean University of China;State Oceanic Administration China;National Deep Sea Center</t>
  </si>
  <si>
    <t>60138680;60022422;60002033;116979751</t>
  </si>
  <si>
    <t>Pei Y.</t>
  </si>
  <si>
    <t>An aeromagnetic survey system based on an unmanned autonomous helicopter: Development, experiment, and analysis</t>
  </si>
  <si>
    <t>10.1080/01431161.2016.1274448</t>
  </si>
  <si>
    <t>2-s2.0-85010645300</t>
  </si>
  <si>
    <t>['wide range', 'uav images', 'study presents', 'study indicate', 'significant features', 'segmented using', 'scale parameter', 'scale applications', 'rule sets', 'recent literature', 'proposed approach', 'overall accuracy', 'optimized using', 'novel method', 'novel approach', 'low cost', 'high resolution', 'fuzzy rules', 'findings suggest', 'extract land', 'different times', 'decision tree', 'cover features', 'cover extraction', 'classification stage', 'classification method', '23 %.']</t>
  </si>
  <si>
    <t>Land-cover maps provide essential data for a wide range of practical and small-scale applications. A number of data sources appropriate for land-cover extraction are available. Among these, images captured using unmanned aerial vehicles (UAVs) are low cost, have very high resolution, and can be acquired at any time with few restrictions. Over the past two decades, various classification techniques have been developed to extract land-cover features from UAV images, and object-based image analysis (OBIA) is the preferred technique based on the recent literature. This study presents a novel method that integrates the fuzzy unordered rule induction algorithm (FURIA) into OBIA to achieve accurate land-cover extraction from UAV images. The images were segmented using a multiresolution segmentation algorithm with an optimized scale parameter. The scale parameter was optimized using a novel approach that integrated feature space optimization into the plateau objective function. During the classification stage, significant features were selected via random forest, and rule sets were developed using FURIA. For comparison, result of the proposed approach was compared with those of decision tree (DT) rules and the Support Vector Machine (SVM) classification method. The results of this study indicate that the proposed method outperforms DT and SVM with an overall accuracy of 91.23%. A transferability evaluation showed that FURIA achieved accurate classification results on different UAV image subsets captured at different times. The findings suggest that fuzzy rules are more appropriate than conventional crisp rules for land-cover extraction from UAV images.</t>
  </si>
  <si>
    <t>2535-2556</t>
  </si>
  <si>
    <t>60025577;60025577;60025577;60025577-60027884;60025577</t>
  </si>
  <si>
    <t>57189843071;6701532356;57188873482;12753037900;24072139200</t>
  </si>
  <si>
    <t>Kalantar, Bahareh;Mansor, Shattri Bin;Sameen, Maher Ibrahim;Pradhan, Biswajeet;Shafri, Helmi Z.M.</t>
  </si>
  <si>
    <t>Seoul;Serdang</t>
  </si>
  <si>
    <t>Sejong University;Universiti Putra Malaysia</t>
  </si>
  <si>
    <t>60027884;60025577</t>
  </si>
  <si>
    <t>Kalantar B.</t>
  </si>
  <si>
    <t>Drone-based land-cover mapping using a fuzzy unordered rule induction algorithm integrated into object-based image analysis</t>
  </si>
  <si>
    <t>10.1080/01431161.2016.1277043</t>
  </si>
  <si>
    <t>2-s2.0-85010650978</t>
  </si>
  <si>
    <t>['uas performance', 'shutter time', 'image resolution', 'image qualities', 'flight speed', 'flight parameters', 'flight altitude', 'chabs monitoring', 'autonomous uas']</t>
  </si>
  <si>
    <t>In this article, we present a framework to use an autonomous multirotor unmanned aerial system (UAS) for cyanobacterial harmful algal blooms (CHABs) monitoring. The requirements of CHABS monitoring, and the factors are analysed. Formulae are developed to describe the relation between the image qualities and the UAS performance. Experiments are designed to investigate the influences of the flight parameters (the flight altitude, the flight speed and the shutter time of the camera) on the image resolution. CHABs detection experiments were carried out at Kingston, Canada. Experimental results show that the autonomous UAS is a promising enabling technology to contribute to a novel CHABs detection method.</t>
  </si>
  <si>
    <t>2818-2843</t>
  </si>
  <si>
    <t>60021666-60016849;60016849;60016849;60021666;60021666;60021666;60016005;60016005;60016005;60016005</t>
  </si>
  <si>
    <t>56651981200;57193086508;24338468100;8861922500;55966725800;36047336900;56079579100;57193087139;7103199866;54384446400</t>
  </si>
  <si>
    <t>Lyu, Pin;Malang, Yasir;Liu, Hugh H.T.;Lai, Jizhou;Liu, Jianye;Jiang, Bin;Qu, Mingzhi;Anderson, Stephen;Lefebvre, Daniel D.;Wang, Yuxiang</t>
  </si>
  <si>
    <t>China;Canada;Canada</t>
  </si>
  <si>
    <t>Nanjing;Toronto;Kingston</t>
  </si>
  <si>
    <t>Nanjing University of Aeronautics and Astronautics;University of Toronto;Queen‚Äôs University</t>
  </si>
  <si>
    <t>60021666;60016849;60016005</t>
  </si>
  <si>
    <t>Lyu P.</t>
  </si>
  <si>
    <t>Autonomous cyanobacterial harmful algal blooms monitoring using multirotor UAS</t>
  </si>
  <si>
    <t>10.1080/01431161.2016.1275058</t>
  </si>
  <si>
    <t>2-s2.0-85010651401</t>
  </si>
  <si>
    <t>['‚ àí2', 'wedge failure', 'volumetric analysis', 'useful basis', 'uav photogrammetry', 'study supporting', 'structural features', 'standard error', 'slope instability', 'significant hazard', 'results show', 'results indicate', 'models fitted', 'manually mapped', 'long sections', 'likely mode', 'kinematic analysis', 'infrastructure located', 'field time', 'failure volume', 'existing methods', 'equipment costs', 'data capture', 'coastal areas', 'cliff face', 'bedding planes', 'average density', '750 ¬†', '49 ¬†', '354 points', '03 ¬†']</t>
  </si>
  <si>
    <t>Erosion and slope instability poses a significant hazard to communities and infrastructure located in coastal areas. We use point cloud and spectral data derived from close-range digital photogrammetry to perform a kinematic analysis of chalk sea cliffs located at Telscombe, UK. Our data were captured from an unmanned aerial vehicle (UAV) and cover a cliff face that is about 750¬†m long and ranges from 20 to 49¬†m in height. The resulting point clouds had an average density of 354 points m‚àí2. The models fitted our ground control network within a standard error of 0.03¬†m. Structural features such as joints, bedding planes, and faults were manually mapped and are consistent with results from other studies that have been conducted using direct measurement in the field. These data were then used to assess differing modes of failure at the site. Our results indicate that wedge failure is by far the most likely mode of slope instability. A large wedge failure occurred at the site during the period of study supporting our analysis. Volumetric analysis of this failure through a comparison of sequential models indicates a failure volume of about 160¬†m3. Our results show that data capture through UAV photogrammetry can provide a useful basis for slope stability analysis over long sections of coast. This technology offers significant benefits in equipment costs and field time over existing methods.</t>
  </si>
  <si>
    <t>2464-2479</t>
  </si>
  <si>
    <t>60017317;60017317;60017317</t>
  </si>
  <si>
    <t>14017663000;57209666906;57193088184</t>
  </si>
  <si>
    <t>Barlow, John;Gilham, Jamie;Ibarra Cofr√£, Ignacio</t>
  </si>
  <si>
    <t>Brighton</t>
  </si>
  <si>
    <t>University of Sussex</t>
  </si>
  <si>
    <t>Barlow J.</t>
  </si>
  <si>
    <t>Kinematic analysis of sea cliff stability using UAV photogrammetry</t>
  </si>
  <si>
    <t>10.1080/01431161.2016.1275061</t>
  </si>
  <si>
    <t>2-s2.0-85010651540</t>
  </si>
  <si>
    <t>['use classes', 'uas data', 'uas ).', 'scale deforestation', 'rubber tree', 'results show', 'reforestation vs', 'provide images', 'pongo abelii', 'oil palm', 'low resolution', 'logged forest', 'large variety', 'landsat ),', 'land use', 'land cover', 'improve land', 'free sources', 'employed increasingly', 'cover classification', 'conservation prowjects', 'coffee plantations', '89 %.']</t>
  </si>
  <si>
    <t>Conservation of the Sumatran orangutans‚Äô (Pongo abelii) habitat is threatened by change in land use/land cover (LULCC), due to the logging of its native primary forest habitat, and the primary forest conversion to oil palm, rubber tree, and coffee plantations. Frequent LULCC monitoring is vital to rapid conservation interventions. Due to the costs of high-resolution satellite imagery, researchers are forced to rely on cost-free sources (e.g. Landsat), those, however, provide images at a moderate-to-low resolution (e.g. 15‚Äì250¬†m), permitting identification only general LULC classes, and limit the detection of small-scale deforestation or degradation. Here, we combine Landsat imagery with very high-resolution imagery obtained from an unmanned aircraft system (UAS). ‚ÄãThe UAS imagery was used as ‚Äòdrone truthing‚Äô data to train image classification algorithms. Our results show that UAS data can successfully be used to help discriminate similar land-cover/use classes (oil palm plantation vs. reforestation vs. logged forest) with consistently high identification of over 75% on the generated thematic map, where the oil palm detection rate was as high as 89%. Because UAS is employed increasingly in conservation proWjects, this approach can be used in a large variety of them to improve land-cover classification or aid-specific mapping needs.</t>
  </si>
  <si>
    <t>2231-2245</t>
  </si>
  <si>
    <t>60103695;60013959;60103695;60009512;60028355-60028596</t>
  </si>
  <si>
    <t>22942234900;55702270500;13407961600;7004786474;6603053832</t>
  </si>
  <si>
    <t>Szantoi, Zoltan;Smith, Scot E.;Strona, Giovanni;Koh, Lian Pin;Wich, Serge A.</t>
  </si>
  <si>
    <t>Belgium;Netherlands;United Kingdom;United States;Australia</t>
  </si>
  <si>
    <t>Brussels;Amsterdam;Liverpool;Gainesville;Adelaide</t>
  </si>
  <si>
    <t>European Commission Joint Research Centre;Institute for Biodiversity and Ecosystem Dynamics - Amsterdam;Liverpool John Moores University;University of Florida;The University of Adelaide</t>
  </si>
  <si>
    <t>60103695;60028596;60028355;60013959;60009512</t>
  </si>
  <si>
    <t>Szantoi Z.</t>
  </si>
  <si>
    <t>Mapping orangutan habitat and agricultural areas using Landsat OLI imagery augmented with unmanned aircraft system aerial photography</t>
  </si>
  <si>
    <t>10.1080/01431161.2017.1280638</t>
  </si>
  <si>
    <t>2-s2.0-85010652954</t>
  </si>
  <si>
    <t>J09KF00807</t>
  </si>
  <si>
    <t>['uav operation', 'uav ).', 'scattering wave', 'receiver antenna', 'paper explains', 'orientation angle', 'less effect', 'frequency 1', 'ellipticity images', 'ellipticity characteristic', 'could avoid', 'based experiment', 'axial ratio', 'anechoic chamber', 'also derived', '275 ghz']</t>
  </si>
  <si>
    <t>We developed L band (frequency 1.275 GHz) circularly polarized synthetic aperture radar (circularly polarized SAR) on-board unmanned aerial vehicle (UAV). This paper explains the configuration of system, antenna, and car-based experiment of circularly polarized SAR. The comparison of circularly polarized SAR and linearly polarized SAR by full polarimetric scattering experiment in anechoic chamber was done and discussed. The result shows circular polarization has less effect of orientation angle of target and could avoid the misalignment of transmitter and receiver antenna during UAV operation. Axial ratio and ellipticity images are also derived and introduced as novel classification technique in microwave remote sensing field using circularly polarized SAR or ellipticity characteristic of scattering wave.</t>
  </si>
  <si>
    <t>2745-2756</t>
  </si>
  <si>
    <t>60002787;60012005;60012005;60002787;60007976;60002787;60002787;60010818;60002787</t>
  </si>
  <si>
    <t>55802422900;55663712200;10939658400;57207167337;57225814304;57191608101;35329255600;7403257414;57223664212</t>
  </si>
  <si>
    <t>Tetuko, J.;Koo, V. C.;Lim, T. S.;Kawai, T.;Ebinuma, T.;Izumi, Y.;Baharuddin, M. Z.;Gao, S.;Ito, K.</t>
  </si>
  <si>
    <t>Malaysia;United Kingdom;Japan;Japan</t>
  </si>
  <si>
    <t>Selangor;Canterbury;Kasugai;Chiba</t>
  </si>
  <si>
    <t>Multimedia University;University of Kent;Chubu University;Chiba University</t>
  </si>
  <si>
    <t>60012005;60010818;60007976;60002787</t>
  </si>
  <si>
    <t>Tetuko J.</t>
  </si>
  <si>
    <t>Development of circularly polarized synthetic aperture radar on-board UAV JX-1</t>
  </si>
  <si>
    <t>10.1080/01431161.2016.1275057</t>
  </si>
  <si>
    <t>2-s2.0-85010657666</t>
  </si>
  <si>
    <t>√ñsterreichischen Akademie der Wissenschaften</t>
  </si>
  <si>
    <t>RPAS4SNOW</t>
  </si>
  <si>
    <t>√ñAW</t>
  </si>
  <si>
    <t>['¬± 0', 'z directions', 'within x', 'type mapping', 'study reveal', 'snow surface', 'snow hydrology', 'rising demand', 'record imagery', 'photogrammetric applications', 'nir imagery', 'near innsbruck', 'meteorological conditions', 'meteorological challenges', 'matching points', 'many applications', 'l .)', 'imagery acquired', 'hazard zonation', 'expected accuracy', 'enable flexible', 'electromagnetic spectrum', 'dsms ).', 'dependent error', 'challenging due', 'based structure', 'avalanche research', 'automated detection', 'alpine terrain', '2000 ¬†', '1 ¬†', '025 ¬†']</t>
  </si>
  <si>
    <t>Operating unmanned aerial systems (UAS) to record imagery of alpine snow cover for photogrammetric applications is challenging due to topographic and meteorological conditions. Furthermore, the homogenous snow surface encumbers the automated detection of matching points, which are required for generating accurate digital surface models (DSMs). On the other hand, there is rising demand for high spatial resolution snow depth and snow surface-type mapping as well as snow avalanche documentation. UAS have the potential to enable flexible, timely, and cost-efficient data acquisition, even in poorly accessible alpine terrain. This could be a major step forward for many applications in snow hydrology, avalanche research, mitigation measure planning, hazard zonation, and alpine ecology investigations. In this study, we investigate the applicability and performance of UAS-based structure-from-motion (SfM) photogrammetry on very homogenous snow surfaces, under suboptimal illumination conditions, at two alpine test sites in Tschuggen (2000¬†m a.s.l.) close to Davos, Switzerland, and Lizum (2000¬†m a.s.l.) near Innsbruck, Austria. We discuss the topographic and meteorological challenges for flying UAS missions in high-alpine terrain. Additionally, we compare DSMs calculated from the imagery acquired in the visual (VIS, Œª¬†=¬†400‚Äì700¬†nm) and near-infrared (NIR, Œª¬†=¬†700‚Äì830¬†nm) parts of the electromagnetic spectrum. We evaluate the resulting DSMs qualitatively and quantitatively by applying: a) differential Global Navigation Satellite System (GNSS) measurements at the Swiss test site, with an expected accuracy better than 0.1¬†m within x, y, and z directions; b) terrestrial laser scanning (TLS) at the Austrian test site, with an expected accuracy of ¬± 0.025¬†m (1œÉ), along with a distance-dependent error. The results of this study reveal the potential and limitations of UAS-based SfM photogrammetry for applications on snow-covered, alpine terrain in general and in particular the benefit of NIR imagery on the accuracy and precision of the results.</t>
  </si>
  <si>
    <t>3135-3158</t>
  </si>
  <si>
    <t>60018789;60026496;60018789;60008588</t>
  </si>
  <si>
    <t>25631575600;56421073500;56785834700;22233901200</t>
  </si>
  <si>
    <t>B√ºhler, Yves;Adams, Marc S.;Stoffel, Andreas;Boesch, Ruedi</t>
  </si>
  <si>
    <t>Vienna;Davos;Birmensdorf</t>
  </si>
  <si>
    <t>Bundesforschungszentrum f√ºr Wald;WSL - Institut f√ºr Schnee- und Lawinenforschung SLF - Davos;Eidgen√∂ssische Forschungsanstalt f√ºr Wald, Schnee und Landschaft WSL</t>
  </si>
  <si>
    <t>60026496;60018789;60008588</t>
  </si>
  <si>
    <t>B√ºhler Y.</t>
  </si>
  <si>
    <t>Photogrammetric reconstruction of homogenous snow surfaces in alpine terrain applying near-infrared UAS imagery</t>
  </si>
  <si>
    <t>10.1080/01431161.2016.1275060</t>
  </si>
  <si>
    <t>2-s2.0-85010657732</t>
  </si>
  <si>
    <t>['well established', 'spectral disparities', 'sensors limit', 'secondary forest', 'results demonstrate', 'requires ground', 'remote areas', 'referenced data', 'reference data', 'often inaccessible', 'landsat imagery', 'landsat data', 'landsat constellation', 'land cover', 'inexpensively classify', 'identifying land', 'historical deforestation', 'existing high', 'ecological reserve', 'cover classes', 'costa rica']</t>
  </si>
  <si>
    <t>The use of the Landsat constellation to quantify historic deforestation and reforestation over time is well established. This analysis, however, requires ground-referenced data that is often inaccessible in remote areas or expensive if no existing high-resolution satellite imagery exists. In response, we evaluate the capability of unmanned aerial vehicle (UAV) imagery to serve as ground-reference data for identifying land-cover classes in Landsat imagery. We then apply these classes to quantify 30¬†years of historical deforestation and reforestation of an ecological reserve in Costa Rica. While spatial and spectral disparities between the sensors limit the generalization of the approach, our results demonstrate the ability of UAV and Landsat data to inexpensively classify a reserve‚Äôs historic land cover over time and suggest an 11 year period for land cover to transition from pasture to secondary forest in lowland tropical environments.</t>
  </si>
  <si>
    <t>2331-2348</t>
  </si>
  <si>
    <t>60003812;60020296;60003812</t>
  </si>
  <si>
    <t>55568986300;7006198624;57220538679</t>
  </si>
  <si>
    <t>Marx, Andrew;McFarlane, Donald;Alzahrani, Ahmed</t>
  </si>
  <si>
    <t>Claremont;Claremont</t>
  </si>
  <si>
    <t>Keck Graduate Institute;Claremont Graduate University</t>
  </si>
  <si>
    <t>60020296;60003812</t>
  </si>
  <si>
    <t>Marx A.</t>
  </si>
  <si>
    <t>UAV data for multi-temporal Landsat analysis of historic reforestation: a case study in Costa Rica</t>
  </si>
  <si>
    <t>10.1080/01431161.2017.1280637</t>
  </si>
  <si>
    <t>2-s2.0-85010657758</t>
  </si>
  <si>
    <t>['wide range', 'water photogrammetry', 'urgent need', 'standard deviation', 'spectral depth', 'software produced', 'similar gravel', 'salmon river', 'research provides', 'relatively shallow', 'recent advances', 'quantitative comparison', 'quantifying bathymetry', 'physical processes', 'photogrammetric approach', 'new applications', 'mean error', 'fluvial topography', 'environmental applications', 'cross sections', 'continuous mapping', 'clear streams', 'clackamas county', 'bathymetric data', '17 ¬†', '140 ¬†', '009 ¬†']</t>
  </si>
  <si>
    <t>Quantifying bathymetry is essential in understanding the physical processes that control channel form and function. New applications in a wide range of disciplines have an urgent need for more continuous mapping of fluvial topography. Recent advances in through-water photogrammetry and optical imagery indicate that accurate, continuous bathymetric mapping may be possible in shallow, clear streams. This research directly compares the ability of through-water photogrammetry and spectral depth approaches to extract water depth for environmental applications. Imagery and cross sections were collected on a 140¬†m reach of the Salmon River in Clackamas County, Oregon, using an unmanned aerial vehicle (UAV) and real time kinematic (rtk)-GPS. Structure-from-Motion (SfM) software produced a digital elevation model (DEM) (1.5¬†cm) and orthophotograph (0.37¬†cm) derived from these data. The photogrammetric approach of applying a site-specific refractive index provided the most accurate (mean error, ME, 0.009¬†m) and precise (standard deviation of error, SD, 0.17¬†m) bathymetric data (R2¬†=¬†0.67) over the spectral depth and the 1.34 refractive index approaches. This research provides a quantitative comparison between and within bathymetric mapping methods, and suggests that a site-specific refractive index may be appropriate for similar gravel-bed, relatively shallow, clear streams.</t>
  </si>
  <si>
    <t>2883-2902</t>
  </si>
  <si>
    <t>60012317;60012317</t>
  </si>
  <si>
    <t>57193086751;6507267725</t>
  </si>
  <si>
    <t>Shintani, Christina;Fonstad, Mark A.</t>
  </si>
  <si>
    <t>Eugene</t>
  </si>
  <si>
    <t>University of Oregon</t>
  </si>
  <si>
    <t>Shintani C.</t>
  </si>
  <si>
    <t>Comparing remote-sensing techniques collecting bathymetric data from a gravel-bed river</t>
  </si>
  <si>
    <t>10.1080/01431161.2017.1280636</t>
  </si>
  <si>
    <t>2-s2.0-85010669586</t>
  </si>
  <si>
    <t>DOB-BIO7/06/01/2015</t>
  </si>
  <si>
    <t>['test area', 'temporal analysis', 'surface measurement', 'stereoscopic coverage', 'scanning lines', 'research proved', 'relative orientation', 'reference data', 'provided data', 'presented research', 'preliminary results', 'new kind', 'lidar data', 'levees ought', 'levee monitoring', 'initial georeferencing', 'images captured', 'huge density', 'dtms generated', 'digital camera', 'detect changes', 'data collection', 'considered application', 'article presents', 'analysis presenting', 'acquires data', 'absolute accuracy', '1 ¬†']</t>
  </si>
  <si>
    <t>This article presents the preliminary results of the possibilities for using an unmanned aerial system (UAS) for three-dimensional (3D) data collection for levees. The UAS is equipped with an ultra-light laser scanner and digital camera that acquires data with stereoscopic coverage. Sensors have been mounted on the multi-rotor. Using such a platform allows obtaining the 3D data necessary for circular surveying works with regard to levee monitoring for the prevention of flooding. Such a platform can offer an alternative to typical direct surveying measurements performed during the monitoring of such objects. It can detect changes in the multi-temporal analysis and evaluate the condition of levees ought to continuity of surface measurement and huge density of data up to dozens points per square metre. Lidar data and images of the levees were provided for several hundred metres of test area. In presented research, several flying missions were carried out which provided data that allowed for an analysis presenting the influence of the technique for initial georeferencing, altitude over the terrain, scanning lines‚Äô length, overlap between scanning lines on the accuracy of relative orientation and absolute accuracy of the digital terrain model (DTM) that was created. The Iterative Closest Point algorithm and measurements of the natural and signalized control points were used to georeference and validate the lidar data obtained from the UAS. As reference data, Global Navigation Satellite System in real-time kinematic measurements was used to evaluate the absolute accuracy of the DTMs generated for the test area. The images captured from the UAS were a different data source which was checked to evaluate their usefulness in the considered application. A final accuracy close to 0.1¬†m was obtained for the generation of the DTM. The research proved the potential of this new kind of lidar data that can be acquired using ultra-light laser scanners.</t>
  </si>
  <si>
    <t>2921-2937</t>
  </si>
  <si>
    <t>60003675;60003675;60003675-60085644;60003675;60003675;60003675</t>
  </si>
  <si>
    <t>56006546500;57190344314;57193087831;56538129500;57191204069;56005991800</t>
  </si>
  <si>
    <t>Baku≈Ça, Krzysztof;Salach, Adam;Zelaya WziƒÖtek, Dagmara;Ostrowski, Wojciech;G√≥rski, Konrad;Kurczy≈Ñski, Zdzis≈Çaw</t>
  </si>
  <si>
    <t>Ministerstwo Srodowiska, Poland;Politechnika Warszawska</t>
  </si>
  <si>
    <t>60085644;60003675</t>
  </si>
  <si>
    <t>Baku≈Ça K.</t>
  </si>
  <si>
    <t>Evaluation of the accuracy of lidar data acquired using a UAS for levee monitoring: preliminary results</t>
  </si>
  <si>
    <t>10.1080/01431161.2016.1277044</t>
  </si>
  <si>
    <t>2-s2.0-85010680167</t>
  </si>
  <si>
    <t>TU Graz, Internationale Beziehungen und Mobilit√§tsprogramme</t>
  </si>
  <si>
    <t>['wide variety', 'using structure', 'study lies', 'small town', 'sensing techniques', 'resulting data', 'quantitative comparison', 'primarily done', 'orthophotos allow', 'one hand', 'nearby surroundings', 'motion photogrammetry', 'morphodynamic processes', 'methodology meets', 'mentioned methods', 'major parts', 'main watercourse', 'main outcome', 'main focus', 'hand recording', 'geophysical methods', 'geomorphological point', 'geomorphological interpretation', 'geodetic measurements', 'diverse perspectives', 'different scales', 'data recording', 'cover approximately', 'corresponds roughly', 'combined usage', 'applied together', 'airborne remote', 'aerial photographs', 'adequate processing']</t>
  </si>
  <si>
    <t>Flood events often endangered and damaged the small town of Oberw√∂lz (Styria, Austria) and its nearby surroundings. In 2011 the last bigger flood occurred. After that, the main watercourse, the Sch√∂ttlbach creek, became a centre of a national funded research project. A wide variety of methods were applied together with intra- and extra-universitarian project partners to investigate that creek from a fluvial-geomorphological point of view. Apart from hydrological, meteorological, and geophysical methods, both, terrestrial and airborne remote-sensing techniques were applied. In particular, terrestrial laser scanning data as well as terrestrial and aerial photographs were frequently recorded since 2012. On the one hand the terrestrial monitoring focused on some representative erosion sites to quantify detailed erosion rates. On the other hand recording the sediment catchment output at the flood detention basin was intended. The aerial-based monitoring included three flight campaigns using mainly a fixed-wing unmanned aerial vehicle to cover approximately an area of about 170¬†ha that corresponds roughly to the major parts of the Sch√∂ttlbach creek. The main focus of the study lies on the adequate processing, georeferencing, and qualitative and quantitative comparison of the recorded elevation data. This was primarily done by using structure from motion photogrammetry and geodetic measurements. The resulting point clouds, digital elevation models, and orthophotos allow a visualization and quantification of morphodynamic processes. As a main outcome of this study, the combined usage of the mentioned methods can be seen. In this way, data recording from diverse perspectives is possible and allows a consideration of the varying terrain inclination. In addition, the significance of the resulting data for a geomorphological interpretation was assessed by describing the uncertainties. Beyond that, this methodology meets the need for observation at different scales.</t>
  </si>
  <si>
    <t>2903-2920</t>
  </si>
  <si>
    <t>60022457;60022457;60022457;60022457;60022457</t>
  </si>
  <si>
    <t>55544865300;56340793200;57193082170;27067971400;56035711500</t>
  </si>
  <si>
    <t>Seier, Gernot;Stangl, Johannes;Sch√∂ttl, Stefan;Sulzer, Wolfgang;Sass, Oliver</t>
  </si>
  <si>
    <t>Graz</t>
  </si>
  <si>
    <t>Universitat Graz</t>
  </si>
  <si>
    <t>Seier G.</t>
  </si>
  <si>
    <t>UAV and TLS for monitoring a creek in an alpine environment, Styria, Austria</t>
  </si>
  <si>
    <t>10.1080/01431161.2016.1277045</t>
  </si>
  <si>
    <t>2-s2.0-85010682385</t>
  </si>
  <si>
    <t>['using one', 'unstable slopes', 'unmanned rotorcraft', 'therefore amenable', 'study site', 'solve one', 'significant difference', 'sensing methods', 'sensed imagery', 'scale rills', 'scale arroyos', 'results provide', 'results obtained', 'problematic due', 'occur along', 'motion software', 'morphometric analyses', 'larger landforms', 'largely restricted', 'large scales', 'inherent inaccessibility', 'increasing resolution', 'hydrological analysis', 'geomorphological characteristics', 'fluvial dissection', 'easily detected', 'detailed research', 'climatic conditions', 'challenges experienced', 'bespoke high', 'article concludes', 'aerial imagery', '3d measurements']</t>
  </si>
  <si>
    <t>badland | drainage density | scale | three-dimensional (3D) measurements | Unmanned aerial vehicles (UAVs)</t>
  </si>
  <si>
    <t>Some arid and semi-arid areas experience high erosion rates as a consequence of their geological and climatic conditions. This can lead to the development of badland environments characterized by very high drainage densities and the occurrence of a range of distinctive landforms indicative of fluvial dissection. These occur along a spectrum of scales and vary from small-scale arroyos or ramblas to large-scale rills and gullies. Drainage networks comprising the larger landforms can be easily identified using traditional remote-sensing methods, such as satellite or aerial imagery, and are therefore amenable to morphometric analyses. The smaller landforms however are not so easily detected. As a result, studies to date have been largely restricted to their direct field observation which is problematic due to their inherent inaccessibility, often on steep, unstable slopes. However, with the advent and popularization of unmanned aerial vehicles (UAVs), also known as drones, those landforms and geomorphological characteristics, which were once invisible to remotely-sensed aerial data can be incorporated into more detailed research. By using one of the most extensively studied badland locations in Europe‚Äìthe Tabernas Desert in South-Eastern Spain‚Äìthis article describes the characterization of a large-scale drainage basin (294¬†m2) using high definition orthophotography and digital elevation model collected from an unmanned rotorcraft and processed using structure from motion software. Results provide an extremely detailed three-dimensional (3D) reconstruction of the study site, and solve one of the inherent issues working with such large scales, namely the significant difference between 2D and 3D measurements. The article concludes by comparing the results obtained with the UAV with those obtained using existing remotely-sensed imagery and by exploring the challenges experienced when working with bespoke high-resolution aerial imagery, such as when too much detail becomes an issue, and the role of this increasing resolution of observation in geomorphological and hydrological analysis.</t>
  </si>
  <si>
    <t>2844-2860</t>
  </si>
  <si>
    <t>60030210;60030210;60030210;60030210</t>
  </si>
  <si>
    <t>55971880100;7102623678;6602613605;57193086281</t>
  </si>
  <si>
    <t>Nobajas, Alexandre;Waller, Richard Ian;Robinson, Zoe Patricia;Sangonzalo, Ra√∫l</t>
  </si>
  <si>
    <t>Keele</t>
  </si>
  <si>
    <t>Keele University</t>
  </si>
  <si>
    <t>Nobajas A.</t>
  </si>
  <si>
    <t>Too much of a good thing? the role of detailed UAV imagery in characterizing large-scale badland drainage characteristics in South-Eastern Spain</t>
  </si>
  <si>
    <t>10.1080/01431161.2016.1274450</t>
  </si>
  <si>
    <t>2-s2.0-85010705301</t>
  </si>
  <si>
    <t>I 2142-N29</t>
  </si>
  <si>
    <t>['vegetation components', 'variant expression', 'two components', 'thermal imagery', 'temporal resolution', 'surface temperature', 'surface properties', 'study showed', 'source model', 'simpler one', 'scale heterogeneity', 'radiometric temperature', 'prior studies', 'patterns result', 'modelling approaches', 'measurements using', 'measured fluxes', 'map evapotranspiration', 'key input', 'hot conditions', 'high spatial', 'high level', 'grassland site', 'estimating sensible', 'eddy covariance', 'ec measurements', 'ec data', 'different methods', 'different contributions', 'complex treatment', 'compare well', 'camera set', 'best agreement', 'analysing patterns', 'also analysed', 'adjustment parameter']</t>
  </si>
  <si>
    <t>In this study, high-resolution thermal imagery acquired with a small unmanned aerial vehicle (UAV) is used to map evapotranspiration (ET) at a grassland site in Luxembourg. The land surface temperature (LST) information from the thermal imagery is the key input to a one-source and two-source energy balance model. While the one-source model treats the surface as a single uniform layer, the two-source model partitions the surface temperature and fluxes into soil and vegetation components. It thus explicitly accounts for the different contributions of both components to surface temperature as well as turbulent flux exchange with the atmosphere. Contrary to the two-source model, the one-source model requires an empirical adjustment parameter in order to account for the effect of the two components. Turbulent heat flux estimates of both modelling approaches are compared to eddy covariance (EC) measurements using the high-resolution input imagery UAVs provide. In this comparison, the effect of different methods for energy balance closure of the EC data on the agreement between modelled and measured fluxes is also analysed. Additionally, the sensitivity of the one-source model to the derivation of the empirical adjustment parameter is tested. Due to the very dry and hot conditions during the experiment, pronounced thermal patterns developed over the grassland site. These patterns result in spatially variable turbulent heat fluxes. The model comparison indicates that both models are able to derive ET estimates that compare well with EC measurements under these conditions. However, the two-source model, with a more complex treatment of the energy and surface temperature partitioning between the soil and vegetation, outperformed the simpler one-source model in estimating sensible and latent heat fluxes. This is consistent with findings from prior studies. For the one-source model, a time-variant expression of the adjustment parameter (to account for the difference between aerodynamic and radiometric temperature) that depends on the surface-to-air temperature gradient yielded the best agreement with EC measurements. This study showed that the applied UAV system equipped with a dual-camera set-up allows for the acquisition of thermal imagery with high spatial and temporal resolution that illustrates the small-scale heterogeneity of thermal surface properties. The UAV-based thermal imagery therefore provides the means for analysing patterns of LST and other surface properties with a high level of detail that cannot be obtained by traditional remote sensing methods.</t>
  </si>
  <si>
    <t>3003-3026</t>
  </si>
  <si>
    <t>60024895;60024895;60018373;60024895;60024895</t>
  </si>
  <si>
    <t>56856534300;57193156313;55957487000;24330837800;55458165900</t>
  </si>
  <si>
    <t>Brenner, Claire;Thiem, Christina Elisabeth;Wizemann, Hans Dieter;Bernhardt, Matthias;Schulz, Karsten</t>
  </si>
  <si>
    <t>Austria;Germany</t>
  </si>
  <si>
    <t>Vienna;Stuttgart</t>
  </si>
  <si>
    <t>Universitat fur Bodenkultur Wien;Universit√§t Hohenheim</t>
  </si>
  <si>
    <t>60024895;60018373</t>
  </si>
  <si>
    <t>Brenner C.</t>
  </si>
  <si>
    <t>Estimating spatially distributed turbulent heat fluxes from high-resolution thermal imagery acquired with a UAV system</t>
  </si>
  <si>
    <t>10.1080/01431161.2017.1280202</t>
  </si>
  <si>
    <t>2-s2.0-85011272671</t>
  </si>
  <si>
    <t>Universidad Nacional de Colombia</t>
  </si>
  <si>
    <t>UN</t>
  </si>
  <si>
    <t>['visual interpretation', 'temporal uav', 'proposed method', 'outlines zones', 'novel approach', 'mass remotion', 'mass deposition', 'manual input', 'main components', 'detection procedure', 'conventional methods', 'consuming thresholding', 'automated method', 'automated edge', 'article proposes']</t>
  </si>
  <si>
    <t>This article proposes an automated method for detection and mapping of land surface elevation changes from unmanned aerial vehicle (UAV)-based imagery. In contrast to conventional methods, which require a significant human effort to succeed, the novel approach, based on multi-temporal digital terrain model analysis, detects and outlines zones of mass deposition or mass remotion with no manual input. Main components of the proposed method are: (i) a normalized difference elevation index and (ii) an automated edge-detection procedure. Performance of method is evaluated for topographic change detection in a quarry zone using a multi-temporal UAV-based imagery dataset. It is demonstrated that the proposed method allows for a rapid and automatic elevation change mapping and that results are as accurate as conventional methods based on time-consuming thresholding and visual interpretation.</t>
  </si>
  <si>
    <t>2603-2622</t>
  </si>
  <si>
    <t>60055696;60104009;60104009</t>
  </si>
  <si>
    <t>25522330800;57193159709;57199093212</t>
  </si>
  <si>
    <t>Lizarazo, Ivan;Angulo, V√≠ctor;Rodr√≠guez, Jorge</t>
  </si>
  <si>
    <t>Colombia;Colombia</t>
  </si>
  <si>
    <t>Bogota;Bogota</t>
  </si>
  <si>
    <t>Universidad Distrital Francisco Jose de Caldas;Universidad Nacional de Colombia</t>
  </si>
  <si>
    <t>60104009;60055696</t>
  </si>
  <si>
    <t>Lizarazo I.</t>
  </si>
  <si>
    <t>Automatic mapping of land surface elevation changes from UAV-based imagery</t>
  </si>
  <si>
    <t>10.1080/01431161.2016.1278313</t>
  </si>
  <si>
    <t>2-s2.0-85011292029</t>
  </si>
  <si>
    <t>['wired frame', 'vertical accuracies', 'risk assessment', 'products generated', 'produced dem', 'oil industry', 'national standard', 'meteorological services', 'mesh surface', 'imaging area', 'hazard predictions', 'generated dem', 'dimensional model', 'derived horizontal', 'dems produced', 'acquired using', 'accurate production', '50 ¬†', '1151 ¬†']</t>
  </si>
  <si>
    <t>Digital elevation models (DEMs) are very useful in solving various environmental problems such as planning and construction, hydrological and meteorological services, mining and oil industry, risk assessment, and hazard predictions, which makes their accurate production very essential. Attempt has been made in this research to investigate the robustness of DEMs produced from unmanned aerial vehicle sourced images with approximately 15‚Äì20% overlap. At 50¬†m altitude (flying height), over 90 overlapping images were acquired using a DJI Phantom quadcopter, and they were processed using Agisoft PhotoScan Digital Photogrammetric Software. The products generated are the three-dimensional model, dense point cloud, mesh surface, wired frame, orthomosaic, and the DEM. In order to ascertain the accuracy of the produced DEM, coordinates of selected points across the imaging area were extracted from the generated DEM. These coordinates were compared with those obtained using Hi-target differential global positioning system receiver. Using the National Standard for Spatial Data Accuracy, the derived horizontal and vertical accuracies are 0.0467 and 0.1151¬†m, respectively.</t>
  </si>
  <si>
    <t>3113-3134</t>
  </si>
  <si>
    <t>60012086;60012086;60012086;60012086</t>
  </si>
  <si>
    <t>57193160439;57193157452;57193159358;57193161071</t>
  </si>
  <si>
    <t>Ajayi, Oluibukun Gbenga;Salubi, Akporode Anthony;Angbas, Alu Fredrick;Odigure, Mukwedeh Godfrey</t>
  </si>
  <si>
    <t>Minna</t>
  </si>
  <si>
    <t>Federal University of Technology, Minna</t>
  </si>
  <si>
    <t>Ajayi O.G.</t>
  </si>
  <si>
    <t>Generation of accurate digital elevation models from UAV acquired low percentage overlapping images</t>
  </si>
  <si>
    <t>10.1080/01431161.2017.1285085</t>
  </si>
  <si>
    <t>2-s2.0-85011307917</t>
  </si>
  <si>
    <t>Funda√ß√£o de Amparo √† Pesquisa do Estado de S√£o Paulo</t>
  </si>
  <si>
    <t>12/50048-7</t>
  </si>
  <si>
    <t>FAPESP</t>
  </si>
  <si>
    <t>['view stereo', 'verified data', 'using structure', 'tremendous potential', 'sugarcane plantations', 'sugarcane height', 'study area', 'specific descriptions', 'sensing platforms', 'resolution images', 'related industries', 'precision agriculture', 'obtaining detailed', 'obtained using', 'mvs ).', 'light intensity', 'highly influenced', 'ground references', 'future use', 'flight lines', 'field measurements', 'crop features', 'created based', 'create csms', 'cane height', 'average heights', 'article describes']</t>
  </si>
  <si>
    <t>The use of unmanned aerial systems (UAS) as remote-sensing platforms has tremendous potential for obtaining detailed, site-specific descriptions of crop features, which would be very useful for precision agriculture. In sugarcane plantations, for example, cane height can be an indicator of yield and other parameters because it is highly influenced by the soil, total sugar content, leaf nitrogen content, temperature and light intensity. This article describes the generation of crop surface models (CSMs) from high-resolution images that were obtained using a UAS to estimate sugarcane height. Using a UAS with an on-board RGB camera, we created densified three-dimensional point clouds of the study area in two different flight line directions (North/South and East/West) using structure from motion (SfM) with multi-view stereo (MVS). Then, the digital surface model (DSM) and digital terrain model (DTM) were extracted and used to create CSMs. Maps of sugarcane height were created based on this information. We investigated the influences of different flight line directions (N/S and E/W) on sugarcane height estimations and their accuracy by comparing our maps with ground references. From the validation conducted using both flight lines, the average heights were closer to the field-verified data. The resulting maps showed differences in sugarcane height that were confirmed by field measurements. This method has potential for future use by sugarcane-related industries, researchers and farmers to estimate average crop height.</t>
  </si>
  <si>
    <t>2218-2230</t>
  </si>
  <si>
    <t>60029570;60029570;60029570;60029570-60122528</t>
  </si>
  <si>
    <t>55907569000;6602713722;7202074304;7003731076</t>
  </si>
  <si>
    <t>De Souza, Carlos Henrique Wachholz;Lamparelli, Rubens Augusto Camargo;Rocha, Jansle Vieira;Magalh√£es, Paulo Sergio Graziano</t>
  </si>
  <si>
    <t>Campinas;Campinas</t>
  </si>
  <si>
    <t>Laborat√≥rio Nacional de Biorrenov√°veis;Universidade Estadual de Campinas</t>
  </si>
  <si>
    <t>60122528;60029570</t>
  </si>
  <si>
    <t>De Souza C.H.W.</t>
  </si>
  <si>
    <t>Height estimation of sugarcane using an unmanned aerial system (UAS) based on structure from motion (SfM) point clouds</t>
  </si>
  <si>
    <t>10.1080/01431161.2017.1285082</t>
  </si>
  <si>
    <t>2-s2.0-85011310839</t>
  </si>
  <si>
    <t>DBI 1356077</t>
  </si>
  <si>
    <t>['wide studies', 'vegetation structures', 'vegetation information', 'usually unavailable', 'terrain information', 'successfully used', 'software system', 'significantly limited', 'results show', 'regional scales', 'recent decades', 'mangrove forest', 'largely lower', 'key solution', 'increasing pressure', 'implemented uav', 'hardware system', 'global biodiversity', 'developed uav', 'current ecosystem', 'cost uav', 'climatic change', 'canopy cover', 'biodiversity studies', 'based hardware', 'anthropogenic activities', 'alternative platform', 'airborne lidar', 'accurate estimations', 'aboveground biomass']</t>
  </si>
  <si>
    <t>In recent decades, global biodiversity has gradually diminished due to the increasing pressure from anthropogenic activities and climatic change. Accurate estimations of spatially continuous three-dimensional (3D) vegetation structures and terrain information are prerequisites for biodiversity studies, which are usually unavailable in current ecosystem-wide studies. Although the airborne lidar technique has been successfully used for mapping 3D vegetation structures at landscape and regional scales, the relatively high cost of airborne lidar flight mission has significantly limited its applications. The unmanned aerial vehicle (UAV) provides an alternative platform for lidar data acquisition, which can largely lower the cost and provide denser lidar points compared with airborne lidar. In this study, we implemented a low-cost UAV-borne lidar system, including both a hardware system and a software system, to collect and process lidar data for biodiversity studies. The implemented UAV-borne lidar system was tested in three different ecosystems across China, including a needleleaf‚Äìbroadleaf mixed forest, an evergreen broadleaf forest, and a mangrove forest. Various 3D vegetation structure parameters (e.g. canopy height model, canopy cover, leaf area index, aboveground biomass) were derived from the UAV-borne lidar data. The results show that the implemented UAV-borne lidar system can generate very high resolution 3D terrain and vegetation information. The developed UAV-based hardware and software systems provide a turn-key solution for the use of UAV-borne lidar data on biodiversity studies.</t>
  </si>
  <si>
    <t>2954-2972</t>
  </si>
  <si>
    <t>60014773-60009164;60009164;60014773;60014773-60027363;60014773-60027363;60014773-60027363;60014773;60014773-60027363;60014773;60025278;60025278;60025278;60014773;60027257;60027257</t>
  </si>
  <si>
    <t>56820509800;56329651900;55490127200;57209163758;56883478300;56884353900;55090628200;57193157993;21735592100;7401700056;56130664900;57193155946;8593639400;57097235800;7501865604</t>
  </si>
  <si>
    <t>Guo, Qinghua;Su, Yanjun;Hu, Tianyu;Zhao, Xiaoqian;Wu, Fangfang;Li, Yumei;Liu, Jin;Chen, Linhai;Xu, Guangcai;Lin, Guanghui;Zheng, Yi;Lin, Yiqiong;Mi, Xiangcheng;Fei, Lin;Wang, Xugao</t>
  </si>
  <si>
    <t>China;China;China;China;United States</t>
  </si>
  <si>
    <t>Beijing;Shenyang;Beijing;Beijing;Merced</t>
  </si>
  <si>
    <t>University of Chinese Academy of Sciences;Shenyang Institute of Applied Ecology Chinese Academy of Sciences;Tsinghua University;Institute of Botany Chinese Academy of Sciences;UC Merced</t>
  </si>
  <si>
    <t>60027363;60027257;60025278;60014773;60009164</t>
  </si>
  <si>
    <t>An integrated UAV-borne lidar system for 3D habitat mapping in three forest ecosystems across China</t>
  </si>
  <si>
    <t>10.1080/01431161.2017.1285083</t>
  </si>
  <si>
    <t>2-s2.0-85011314577</t>
  </si>
  <si>
    <t>['thus making', 'register multi', 'processing times', 'new images', 'new image', 'modified optimization', 'manual intervention', 'identify objects', 'ideally suited', 'generate precise', 'different sources', 'control points', 'automatically assigned', 'assigned coordinates', 'article describes']</t>
  </si>
  <si>
    <t>In this article, we propose a methodology to co-register multi-temporal images captured from different sources in order to make it possible to generate precise, fully-automatic spatial information. The goal is to identify objects in images without metric or assigned coordinates by relating them with the same objects in images from other sources where the metric is known. In this way, processing times are reduced and manual intervention is unnecessary, thus making it ideally suited for continuous update programmes. This article describes the use of a modified optimization of the scale invariant feature transform to successfully match old and new images. After that, control points are automatically assigned to each new image to generate orthophotos automatically and evaluate them through positional accuracy tests.</t>
  </si>
  <si>
    <t>3027-3053</t>
  </si>
  <si>
    <t>60003138;60003138</t>
  </si>
  <si>
    <t>15623185100;6504064882</t>
  </si>
  <si>
    <t>Castillo-Carri√≥n, Sebasti√°n;Guerrero-Ginel, Jose Emilio</t>
  </si>
  <si>
    <t>Cordoba</t>
  </si>
  <si>
    <t>Universidad de C√≥rdoba</t>
  </si>
  <si>
    <t>Castillo-Carri√≥n S.</t>
  </si>
  <si>
    <t>Autonomous 3D metric reconstruction from uncalibrated aerial images captured from UAVs</t>
  </si>
  <si>
    <t>10.1080/01431161.2017.1285087</t>
  </si>
  <si>
    <t>2-s2.0-85011702175</t>
  </si>
  <si>
    <t>SGS16/060/OHK1/1T/11</t>
  </si>
  <si>
    <t>['vegetation penetrability', 'using real', 'second group', 'photographs acquired', 'one group', 'methods used', 'low vegetation', 'lidar taken', 'lidar along', 'grass ).', 'free ground', 'economical aspects', 'data density', 'data collection', 'data acquired', 'conventional aircraft', 'bush ).', 'blown vegetation', 'basic properties', 'also measured', 'also compared', 'accuracy analysis']</t>
  </si>
  <si>
    <t>In this article, the autonomous mapping airship (AMA) equipped with lidar along with its basic properties is introduced. Other methods and technologies using unmanned aerial vehicles (UAVs) or conventional aircraft are then compared to the AMA. Specifically automatic reconstruction from photographs acquired with fixed wing UAVs and lidar taken from conventional aircraft. Comparison of technologies was realized in the locality of a brown coal mine spoil heap. The size of the spoil heap interest part is about three square kilometres and it is covered with wind-blown vegetation (trees, grass, bush). We also measured about 100 height check points (HCPs) using real-time kinematic Global Navigation Satellite System technology for the purpose of accuracy analysis in the locality. One group of the HCPs were measured on the vegetation-free ground and the second group on ground with low vegetation (grass). Other properties of the methods used and the data acquired were also compared. The most important of these were data density, vegetation penetrability, speed of data collection, and economical aspects.</t>
  </si>
  <si>
    <t>2973-2990</t>
  </si>
  <si>
    <t>60013323;60083318;60013323;60013323;60083318;60013323;60013323;60024445</t>
  </si>
  <si>
    <t>55798507700;6506896354;35362721000;36660424600;36170821300;56543411600;55424670600;56993751300</t>
  </si>
  <si>
    <t>Koska, Bronislav;Jirka, Vladim√≠r;Urban, Rudolf;K≈ôemen, Tom√°≈°;Hesslerov√°, Petra;Jon, Jakub;Posp√≠≈°il, Ji≈ô√≠;Fogl, Michal</t>
  </si>
  <si>
    <t>Czech Republic;Czech Republic;Czech Republic</t>
  </si>
  <si>
    <t>Trebon;Prague;Prague</t>
  </si>
  <si>
    <t>ENKI, o.p.s;Czech University of Life Sciences Prague;Czech Technical University in Prague</t>
  </si>
  <si>
    <t>60083318;60024445;60013323</t>
  </si>
  <si>
    <t>Koska B.</t>
  </si>
  <si>
    <t>Suitability, characteristics, and comparison of an airship UAV with lidar for middle size area mapping</t>
  </si>
  <si>
    <t>10.1080/01431161.2017.1285086</t>
  </si>
  <si>
    <t>2-s2.0-85011706205</t>
  </si>
  <si>
    <t>PP/E001149/1</t>
  </si>
  <si>
    <t>['spatial distribution', 'software pipeline', 'potential utility', 'observing conditions', 'like environment', 'infrared footage', 'infrared camera', 'given type', 'endangered species', 'end pipeline', 'disciplinary approach', 'conservation purposes', 'associated expertise', 'aerial thermal']</t>
  </si>
  <si>
    <t>In this article, we describe an unmanned aerial system equipped with a thermal-infrared camera and software pipeline that we have developed to monitor animal populations for conservation purposes. Taking a multi-disciplinary approach to tackle this problem, we use freely available astronomical source detection software and the associated expertise of astronomers, to efficiently and reliably detect humans and animals in aerial thermal-infrared footage. Combining this astronomical detection software with existing machine learning algorithms into a single, automated, end-to-end pipeline, we test the software using aerial video footage taken in a controlled, field-like environment. We demonstrate that the pipeline works reliably and describe how it can be used to estimate the completeness of different observational datasets to objects of a given type as a function of height, observing conditions, etc.‚Äìa crucial step in converting video footage to scientifically useful information such as the spatial distribution and density of different animal species. Finally, having demonstrated the potential utility of the system, we describe the steps we are taking to adapt the system for work in the field, in particular systematic monitoring of endangered species at National Parks around the world.</t>
  </si>
  <si>
    <t>2623-2638</t>
  </si>
  <si>
    <t>60028355;60028355;60028355;60028355;60072064;60028355;119674537;60028355;60011125-60003044;60028355-60028596</t>
  </si>
  <si>
    <t>8693281200;54917114000;57219143447;57213612108;56094980300;6507097060;57193958147;41261002100;7005317106;6603053832</t>
  </si>
  <si>
    <t>Longmore, S. N.;Collins, R. P.;Pfeifer, S.;Fox, S. E.;Mulero-P√°zm√°ny, M.;Bezombes, F.;Goodwin, A.;De Juan Ovelar, M.;Knapen, J. H.;Wich, S. A.</t>
  </si>
  <si>
    <t>Ecuador;Netherlands;United Kingdom;Spain;Spain;United Kingdom</t>
  </si>
  <si>
    <t>Loja;Amsterdam;Liverpool;San Cristobal de La Laguna;San Cristobal de La Laguna;Liverpool</t>
  </si>
  <si>
    <t>Universidad Tecnica Particular de Loja;Institute for Biodiversity and Ecosystem Dynamics - Amsterdam;Liverpool John Moores University;Instituto Astrofisico de Canarias;Universidad de la Laguna;Remote Insight Basecamp</t>
  </si>
  <si>
    <t>60072064;60028596;60028355;60011125;60003044;119674537</t>
  </si>
  <si>
    <t>Longmore S.N.</t>
  </si>
  <si>
    <t>Adapting astronomical source detection software to help detect animals in thermal images obtained by unmanned aerial systems</t>
  </si>
  <si>
    <t>10.1080/01431161.2017.1280639</t>
  </si>
  <si>
    <t>2-s2.0-85011832405</t>
  </si>
  <si>
    <t>['work presents', 'vast number', 'urban areas', 'specific applications', 'mobile devices', 'main disadvantage', 'initially designed', 'flight time', 'fleet missions', 'coupling zones', 'cost ones', 'cooperative capabilities', 'commercial uavs', 'collision avoidance', 'carrying weight', 'carry sensors', 'autonomous flight', 'also capable', 'affordable platform', 'additional modification']</t>
  </si>
  <si>
    <t>The systematic environmental monitoring of the land, atmosphere, oceans and their coupling zones, is assisted by the use of unmanned aerial vehicles (UAVs) that can operate over rural and/or urban areas to provide enhanced spatial and temporal measurement resolutions compared against corresponding satellite products. The international UAV market includes a vast number of solutions that carry sensors for environmental monitoring varying in type, flight time, carrying weight, communication, and autonomous flight. The majority of these commercial UAVs (especially the low-cost ones) have been designed for specific applications and their main disadvantage is that they can only integrate the payload they have been initially designed to carry, thus presenting minimal modularity. This work presents a modular and affordable platform where the user can easily adapt almost any type of environmental monitoring sensor, which can transmit its measurements to the UAV flight controller without the need for any additional modification. A novel communication protocol has been developed that is also capable to incorporate proximity sensors for collision avoidance. In addition, a wireless mobile telecommunications module incorporation through the use of mobile devices on the UAV provides real-time animated map generation along with cooperative capabilities for fleet missions.</t>
  </si>
  <si>
    <t>60022461-113864522;60022461;60022461;60022461;60022461;60022461</t>
  </si>
  <si>
    <t>35191238500;57193259532;57193254122;6603600561;6701918242;9738143000</t>
  </si>
  <si>
    <t>Tripolitsiotis, Achilleas;Prokas, Nikolaos;Kyritsis, Sarantis;Dollas, Apostolos;Papaefstathiou, Ioannis;Partsinevelos, Panagiotis</t>
  </si>
  <si>
    <t>Chania;Chania</t>
  </si>
  <si>
    <t>Technical University of Crete;Space Geomatica Ltd</t>
  </si>
  <si>
    <t>60022461;113864522</t>
  </si>
  <si>
    <t>Tripolitsiotis A.</t>
  </si>
  <si>
    <t>Dronesourcing: a modular, expandable multi-sensor UAV platform for combined, real-time environmental monitoring</t>
  </si>
  <si>
    <t>10.1080/01431161.2017.1287975</t>
  </si>
  <si>
    <t>2-s2.0-85012050299</t>
  </si>
  <si>
    <t>['‚ äòpermission', '‚ äòcode', 'supplemental material', 'stringent checks', 'small ).', 'safe flying', 'research community', 'process requires', 'pfaw ).', 'operators produce', 'operational competence', 'operating separately', 'om produced', 'long enjoyed', 'lightweight drones', 'increasingly calling', 'formally accredited', 'fly drones', 'flight records', 'drone science', 'drone safety', 'demanding evidence', 'collaborative endeavour', 'capture data', 'blossoming field', 'article provides', 'alongside maintenance', 'academic literature']</t>
  </si>
  <si>
    <t>The academic literature of late is rich with examples of lightweight drones being used to capture data to support scientific research. Drone science is a blossoming field, but alongside a long-standing public concern about drone safety, the research community and our collaborators are increasingly calling for a ‚Äòcode of best practice‚Äô for researchers who fly drones (no matter how small). Researchers who have long enjoyed the freedom of operating separately from ‚Äòhobbyist‚Äô and ‚Äòcommercial‚Äô operators are now finding that their institutions and collaborators are demanding evidence of operational competence. In the UK, such competence can be formally accredited by obtaining a UK Civil Aviation Authority (CAA) ‚Äòpermission for aerial work‚Äô (PfAW). Part of this process requires that the operators produce an ‚Äòoperations manual‚Äô (OM)‚Äìa lengthy document explaining protocols for safe drone deployment, alongside maintenance and flight records. This article provides the frontispiece to an OM produced as part of a successful PfAW accreditation process. We share our OM, which is available as supplemental material to this article, in the spirit of research as a collaborative endeavour, with the aim that it will assist others facing the same stringent checks as ourselves, whilst also serving as a guide to safe flying that can be adapted and adopted by others.</t>
  </si>
  <si>
    <t>2737-2744</t>
  </si>
  <si>
    <t>60026479-60027272;60026479;60026479;60026479</t>
  </si>
  <si>
    <t>55907886500;55455157700;57193279737;56309988000</t>
  </si>
  <si>
    <t>Cunliffe, Andrew M.;Anderson, Karen;DeBell, Leon;Duffy, James P.</t>
  </si>
  <si>
    <t>Edinburgh;Exeter</t>
  </si>
  <si>
    <t>The University of Edinburgh;University of Exeter</t>
  </si>
  <si>
    <t>60027272;60026479</t>
  </si>
  <si>
    <t>Cunliffe A.M.</t>
  </si>
  <si>
    <t>A UK Civil Aviation Authority (CAA)-approved operations manual for safe deployment of lightweight drones in research</t>
  </si>
  <si>
    <t>10.1080/01431161.2017.1286059</t>
  </si>
  <si>
    <t>2-s2.0-85012303912</t>
  </si>
  <si>
    <t>['subsequently assessed', 'rmse 2', 'orthoimage accuracies', 'orientation sensors', 'ground area', 'gcps produced', 'flood prediction', 'environmental modelling', 'elevation errors', 'dem 95', 'board sensors', 'board positioning', 'accuracies compare', '27 ¬†', '22 ¬†', '2 ¬†', '08 ¬†', '076 ¬†', '03 ¬†']</t>
  </si>
  <si>
    <t>Digital elevation models (DEMs) generated from unmanned aerial vehicle (UAV) photogrammetry offer opportunities for on-demand DEM production in environmental modelling and flood risk prediction applications. The DEM and orthoimage accuracies that can be achieved using lightweight UAV on-board sensors only, are compared with cases where progressively higher numbers of Global Navigation Satellite System (GNSS) referenced ground targets are utilized. Unacceptably large 95% planimetric orthoimage errors of 5.22¬†m (root mean square error (RMSE) 3.27¬†m), and DEM 95% elevation errors of 5.03¬†m (RMSE 2.2¬†m) are observed when using the on-board positioning and orientation sensors only. Introducing GNSS ground control points (GCPs) in increasing numbers progressively and substantially improves data accuracy. Remarkably small xy orthoimage errors of 0.076¬†m (RMS) and DEM elevation errors of 0.08¬†m (RMS) are achieved using 1 GCP for every 2¬†ha of ground area and utilizing more GCPs produced more or less identical results. These accuracies compare very favourably with the best commercial airborne survey DEMs, suggesting strong potential for the application of lightweight UAV photogrammetric DEMs in local environmental modelling and flood risk prediction applications. The potential of these DEMS for flood prediction is subsequently assessed and demonstrated by comparison with published flood risk maps and flood depth data, and by cross-comparing the outputs of the UAV DEM flood model predictions.</t>
  </si>
  <si>
    <t>3159-3180</t>
  </si>
  <si>
    <t>119084728;60001490</t>
  </si>
  <si>
    <t>57151103600;57193340682</t>
  </si>
  <si>
    <t>Coveney, Seamus;Roberts, Kenneth</t>
  </si>
  <si>
    <t>United Kingdom;Ireland</t>
  </si>
  <si>
    <t>Glasgow;Wexford</t>
  </si>
  <si>
    <t>University of Glasgow;Envo-Geo Environmental Geoinformatics</t>
  </si>
  <si>
    <t>60001490;119084728</t>
  </si>
  <si>
    <t>Coveney S.</t>
  </si>
  <si>
    <t>Lightweight UAV digital elevation models and orthoimagery for environmental applications: data accuracy evaluation and potential for river flood risk modelling</t>
  </si>
  <si>
    <t>10.1080/01431161.2017.1292074</t>
  </si>
  <si>
    <t>2-s2.0-85013054858</t>
  </si>
  <si>
    <t>['smaller field', 'several pros', 'roof images', 'rescue missions', 'rapid save', 'proposed approach', 'oblique images', 'new framework', 'illinois tornadoes', 'hurricane sandy', 'hurricane irene', 'haiti earthquake', 'geometrical transformation', 'fusion framework', 'facade features', 'estimated automatically', 'environmental information', 'different platforms', 'damage assessment', 'building environment', 'alternative platform']</t>
  </si>
  <si>
    <t>Post-disaster damage assessment is urgent for rapid save and rescue missions. Satellite and airborne imagery platforms take vertical images, in which only buildings‚Äô roofs are observable. Unmanned aerial vehicles (UAVs) provide an alternative platform that can obtain oblique images from a scene but suffer from occlusion (hiding from view) and a smaller field of view. As imagery from each platform has several pros and cons, a fusion framework is required. A new framework is proposed in this article, based on building environment and image processing techniques to utilize the advantages of different platforms while avoiding the disadvantages. In this approach, a facade is detected in UAV oblique images by fusing a geometrical transformation and environmental information from vertical and oblique images. Fusion of roof and facade features is used to improve damage scale estimation. Damage is estimated automatically for both roof-only and facade-plus-roof images that are sourced from satellite and fused data respectively. The proposed approach is applied to several different datasets including the Haiti earthquake of 2010, Hurricane Irene of 2011, Hurricane Sandy of 2012 and the Illinois tornadoes of 2015. The proposed automatic fusion framework led to enhanced damage scale estimation in comparison with the roof-only damage assessment in these cases.</t>
  </si>
  <si>
    <t>2511-2534</t>
  </si>
  <si>
    <t>56898969100;54897966700</t>
  </si>
  <si>
    <t>Kakooei, Mohammad;Baleghi, Yasser</t>
  </si>
  <si>
    <t>Kakooei M.</t>
  </si>
  <si>
    <t>Fusion of satellite, aircraft, and UAV data for automatic disaster damage assessment</t>
  </si>
  <si>
    <t>10.1080/01431161.2017.1294780</t>
  </si>
  <si>
    <t>2-s2.0-85013218378</t>
  </si>
  <si>
    <t>Ministry of Agriculture - Saskatchewan</t>
  </si>
  <si>
    <t>CIRCAC</t>
  </si>
  <si>
    <t>['‚ äòdifficult', 'work demonstrated', 'vegetation recolonization', 'swidden plot', 'swidden crop', 'swidden agriculture', 'shorter periods', 'makushi farmer', 'indigenous farmers', 'high variety', 'cover types', 'collect data', 'class classification', '4 months']</t>
  </si>
  <si>
    <t>Swidden agriculture, or the continuing agricultural system in which clearings are cropped for shorter periods than they are fallowed, landscapes have been described as ‚Äòdifficult-to-map‚Äô because they host a high variety of land-cover types. Consequently, satellite-borne remotely sensed data have not proven overwhelmingly successful in detecting and measuring change within these landscapes. We utilize data derived from an optical sensor carried on-board an unmanned aerial vehicles (UAVs) to measure the change on a swidden agriculture plot over a 4 month period in Guyana. UAVs were built with indigenous farmers who were trained in their operation to collect data over the swidden plot. A two-class classification was developed to quantify the change in both cultivated and naturally occurring vegetation. We found that non-vegetation surfaces rapidly decreased over the 4 months, declining from 79.42% in June to 69.69% in September. Vegetation recolonization of the swidden crop was particularly the cassava crop planted by the Makushi farmer. While our analysis was completed over a single swidden plot, our work demonstrated that UAVs could play a role in mapping swidden landscapes and change the perception that they are difficult to map. Local people involvement was critical to mapping their landscapes.</t>
  </si>
  <si>
    <t>2066-2082</t>
  </si>
  <si>
    <t>60009415;60009415;105928382;105928382;119675549;119675549;119675579</t>
  </si>
  <si>
    <t>56525426700;56515378800;56583803600;57193514876;57193514425;57193509061;57193508059</t>
  </si>
  <si>
    <t>Cummings, Anthony R.;Karale, Yogita;Cummings, Garvin R.;Hamer, Esan;Moses, Persaud;Norman, Zacharias;Captain, Victor</t>
  </si>
  <si>
    <t>Cummings A.</t>
  </si>
  <si>
    <t>UAV-derived data for mapping change on a swidden agriculture plot: preliminary results from a pilot study</t>
  </si>
  <si>
    <t>10.1080/01431161.2017.1295487</t>
  </si>
  <si>
    <t>2-s2.0-85014441560</t>
  </si>
  <si>
    <t>['vegetation species', 'uav multispectral', 'three uav', 'shrub communities', 'resource management', 'operational capability', 'land cover', 'important contribution', 'five land', 'cover classes', 'correct overall', 'central ontario', 'bare soil', 'approximately 89', 'agricultural crops', 'additional work']</t>
  </si>
  <si>
    <t>The use of multispectral cameras deployed on unmanned aerial vehicles (UAVs) in land cover and vegetation mapping applications continues to improve and receive increasing recognition and adoption by resource management and forest survey practitioners. Comparisons of different camera data and platform performance characteristics are an important contribution in understanding the role and operational capability of this technology. In this article, object-based classification accuracies for different cover types and vegetation species of interest in central Ontario were examined using data from three UAV-based multispectral cameras. Five land-cover classes (forest, shrub, herbaceous, bare soil, and built-up) were determined to be up to 95% correct overall with calibrated multispectral Parrot Sequoia digital camera data compared to independent field observations. The levels of classification accuracy decreased approximately 10‚Äì15% when spectrally less capable consumer-grade RGB sensors were used. Multispectral Parrot Sequoia classification accuracy was approximately 89% when more detailed vegetation classes, including individual deciduous tree species, shrub communities and agricultural crops, were analysed. Additional work is suggested in the use of such UAV multispectral and point cloud data in ash tree discrimination to support emerald ash borer infestation detection and management, and in analysis of functional and structural vegetation characteristics (e.g. leaf area index).</t>
  </si>
  <si>
    <t>2037-2052</t>
  </si>
  <si>
    <t>100429633;118197006;117814852;117814852;60031024;60031024;60031024</t>
  </si>
  <si>
    <t>56071618400;57193524350;57213363237;57193520359;57193525599;57193518108;7202937042</t>
  </si>
  <si>
    <t>Ahmed, Oumer S.;Shemrock, Adam;Chabot, Dominique;Dillon, Chris;Williams, Griffin;Wasson, Rachel;Franklin, Steven E.</t>
  </si>
  <si>
    <t>Canada;Canada;Canada;Canada</t>
  </si>
  <si>
    <t>Peterborough;;Ottawa;Quebec</t>
  </si>
  <si>
    <t>Trent University;AirTech UAV Solutions Inc;droneMetrics;Makivik Corporation</t>
  </si>
  <si>
    <t>60031024;118197006;117814852;100429633</t>
  </si>
  <si>
    <t>Ahmed O.S.</t>
  </si>
  <si>
    <t>Hierarchical land cover and vegetation classification using multispectral data acquired from an unmanned aerial vehicle</t>
  </si>
  <si>
    <t>10.1080/01431161.2017.1294781</t>
  </si>
  <si>
    <t>2-s2.0-85014543098</t>
  </si>
  <si>
    <t>Universiti Teknologi Petronas</t>
  </si>
  <si>
    <t>UTP</t>
  </si>
  <si>
    <t>['uav imaging', 'sparse coding', 'sensing imagery', 'second describes', 'satellite imagery', 'robust performance', 'resolution remote', 'proposed cnn', 'overall 90', 'multiple scales', 'level features', 'hrrs datasets', 'hrrs ).', 'future applications', 'fundamental problem', 'first describes', 'extracted features', 'existing techniques', 'cataloguing presents', 'article proposes', 'accuracy rate']</t>
  </si>
  <si>
    <t>Aerial scene classification purposes to automatically label aerial images with specific semantic categories. However, cataloguing presents a fundamental problem for high-resolution remote-sensing imagery (HRRS). Recent developments include several approaches and numerous algorithms address the task. This article proposes a convolutional neural network (CNN) approach that utilizes sparse coding for scene classification applicable for HRRS unmanned aerial vehicle (UAV) and satellite imagery. The article has two major sections: the first describes the extraction of dense multiscale features (multiple scales) from the last convolutional layer of a pre-trained CNN models; the second describes the encoding of extracted features into global image features via sparse coding to achieve scene classification. The authors compared experimental outcomes with existing techniques such as Scale-Invariant Feature Transform and demonstrated that features from pre-trained CNNs generalized well with HRRS datasets and were more expressive than low- and mid-level features, exhibiting an overall 90.3% accuracy rate for scene classification compared to 85.4% achieved by SIFT with sparse coding. Thus, the proposed CNN-based sparse coding approach obtained a robust performance that holds promising potential for future applications in satellite and UAV imaging.</t>
  </si>
  <si>
    <t>2662-2685</t>
  </si>
  <si>
    <t>60001278;60001278;60001278;60001278;60001278;60001278;60005762;</t>
  </si>
  <si>
    <t>57211138712;12800348400;56567441400;54386959400;57188825497;24475459400;56594684600;57193519737</t>
  </si>
  <si>
    <t>Qayyum, Abdul;Malik, Aamir Saeed;Saad, Naufal M.;Iqbal, Mahboob;Faris Abdullah, Mohd;Rasheed, Waqas;Rashid Abdullah, Tuan AB;Bin Jafaar, Mohd Yaqoob</t>
  </si>
  <si>
    <t>Kajang;Seri Iskandar</t>
  </si>
  <si>
    <t>Universiti Tenaga Nasional;Universiti Teknologi PETRONAS</t>
  </si>
  <si>
    <t>60005762;60001278</t>
  </si>
  <si>
    <t>Qayyum A.</t>
  </si>
  <si>
    <t>Scene classification for aerial images based on CNN using sparse coding technique</t>
  </si>
  <si>
    <t>10.1080/01431161.2017.1296206</t>
  </si>
  <si>
    <t>2-s2.0-85014553885</t>
  </si>
  <si>
    <t>United States Agency for International Development</t>
  </si>
  <si>
    <t>USAID</t>
  </si>
  <si>
    <t>['study pre', 'soil scientists', 'sensing system', 'novel inter', 'landscape ecologists', 'ecological state', 'disciplinary way', 'data collected', 'columbian humans', 'amazonian rainforest']</t>
  </si>
  <si>
    <t>In this article, a robust unmanned aerial remote-sensing system, equipped with a survey-grade Lidar scanner and a multispectral camera system, assembled to study pre-Columbian Amazonian archaeology is presented. The data collected from this system will be utilized in a novel inter-disciplinary way by combining these data with in situ data collected by archaeologists, archaebotanists, paleoecologists, soil scientists, and landscape ecologists to study the nature and scale of the impact of pre-Columbian humans in transforming the landscapes of Amazonian rainforest. The outputs of this research will also inform future policy on the conservation, sustainability, and ecological state of the forest.</t>
  </si>
  <si>
    <t>2313-2330</t>
  </si>
  <si>
    <t>60026479;60012729;60026479</t>
  </si>
  <si>
    <t>38662953300;9279986800;35577027700</t>
  </si>
  <si>
    <t>Khan, S.;Arag√£o, L.;Iriarte, J.</t>
  </si>
  <si>
    <t>United Kingdom;Brazil</t>
  </si>
  <si>
    <t>Exeter;Sao Jose dos Campos</t>
  </si>
  <si>
    <t>University of Exeter;Instituto Nacional de Pesquisas Espaciais</t>
  </si>
  <si>
    <t>60026479;60012729</t>
  </si>
  <si>
    <t>Khan S.</t>
  </si>
  <si>
    <t>A UAV‚Äìlidar system to map Amazonian rainforest and its ancient landscape transformations</t>
  </si>
  <si>
    <t>10.1080/01431161.2017.1295486</t>
  </si>
  <si>
    <t>2-s2.0-85014561766</t>
  </si>
  <si>
    <t>Ag√™ncia Nacional de Inova√ß√£o</t>
  </si>
  <si>
    <t>NORTE-01-0145-FEDER-000038</t>
  </si>
  <si>
    <t>ANI</t>
  </si>
  <si>
    <t>['years due', 'used uav', 'technological advancements', 'suitable approaches', 'several authors', 'required application', 'recent applications', 'reach conclusions', 'needed results', 'main goal', 'imaging sensor', 'high quality', 'effective sensors', 'best sensor', 'arithmetic operations', 'appropriate uav', 'analysed studies', 'already made', 'agroforestry systems']</t>
  </si>
  <si>
    <t>The aim of this study is twofold: first, to present a survey of the actual and most advanced methods related to the use of unmanned aerial systems (UASs) that emerged in the past few years due to the technological advancements that allowed the miniaturization of components, leading to the availability of small-sized unmanned aerial vehicles (UAVs) equipped with Global Navigation Satellite Systems (GNSS) and high quality and cost-effective sensors; second, to advice the target audience‚Äìmostly farmers and foresters‚Äìhow to choose the appropriate UAV and imaging sensor, as well as suitable approaches to get the expected and needed results of using technological tools to extract valuable information about agroforestry systems and its dynamics, according to their parcels‚Äô size and crop‚Äôs types.Following this goal, this work goes beyond a survey regarding UAS and their applications, already made by several authors. It also provides recommendations on how to choose both the best sensor and UAV, in according with the required application. Moreover, it presents what can be done with the acquired sensors‚Äô data through theuse of methods, procedures, algorithms and arithmetic operations. Finally, some recent applications in the agroforestry research area are presented, regarding the main goal of each analysed studies, the used UAV, sensors, and the data processing stage to reach conclusions.</t>
  </si>
  <si>
    <t>2349-2391</t>
  </si>
  <si>
    <t>60014519;60014519;60014519;60014519;60014519-60020432;60014519-60020432;60014519-60020432</t>
  </si>
  <si>
    <t>57188764638;57193530343;57193528449;53363165700;55413934600;36437418800;7005147700</t>
  </si>
  <si>
    <t>P√°dua, Lu√≠s;Vanko, Jakub;Hru≈°ka, Jon√°≈°;Ad√£o, Telmo;Sousa, Joaquim J.;Peres, Emanuel;Morais, Raul</t>
  </si>
  <si>
    <t>Porto;Vila Real</t>
  </si>
  <si>
    <t>Institute for Systems and Computer Engineering, Technology and Science;University of Tr√°s-os-Montes and Alto Douro</t>
  </si>
  <si>
    <t>60020432;60014519</t>
  </si>
  <si>
    <t>P√°dua L.</t>
  </si>
  <si>
    <t>UAS, sensors, and data processing in agroforestry: a review towards practical applications</t>
  </si>
  <si>
    <t>10.1080/01431161.2017.1297548</t>
  </si>
  <si>
    <t>2-s2.0-85014622104</t>
  </si>
  <si>
    <t>['worrying aspect', 'training programme', 'sharp increase', 'scientific research', 'satisfactorily completed', 'rules apply', 'remote sensing', 'relevant rules', 'recent developments', 'purpose whatsoever', 'near misses', 'must comply', 'leading countries', 'injury caused', 'industrial work', 'important distinction', 'fun ).', 'etc .,', 'environmental monitoring', 'crime detection', 'commercial work', 'civil aircraft', 'anyone flying', 'airprox incidents']</t>
  </si>
  <si>
    <t>Recent developments in the technology of unmanned aerial vehicles (UAVs) (drones) have opened up important new possibilities in the field of remote sensing. The development of appropriate national legislation has struggled to keep up with these developments. The state of development of this legislation in a number of countries is considered. An important distinction has to be made between the flying of UAVs as a hobby and flying them for commercial work (for present purposes commercial work is defined as commercial/industrial work, scientific research, environmental monitoring, crime detection, etc., in fact any purpose other than just for fun). Rules apply to the flying of a UAV for any purpose whatsoever, even as a hobby. It is becoming increasingly recognized that the pilot of any UAV is responsible for any accident, damage or injury caused by that UAV. More and more countries are requiring that anyone flying a UAV for commercial purposes must have satisfactorily completed a training programme before flying their UAV, and must comply with the relevant rules and keep a log of all flights. There is a problem that there have recently been a sharp increase in airprox incidents (that is near misses between drones (UAVs) and civil aircraft) and a worrying aspect of the situation is that the operator of the drone often cannot be identified. This is leading countries into requiring that all operators of drones should be registered and that their drones should carry a visible identification number that enables the owner/operator to be traced.</t>
  </si>
  <si>
    <t>3054-3067</t>
  </si>
  <si>
    <t>Cracknell, Arthur P.</t>
  </si>
  <si>
    <t>Dundee</t>
  </si>
  <si>
    <t>University of Dundee</t>
  </si>
  <si>
    <t>Cracknell A.</t>
  </si>
  <si>
    <t>UAVs: regulations and law enforcement</t>
  </si>
  <si>
    <t>10.1080/01431161.2017.1302115</t>
  </si>
  <si>
    <t>2-s2.0-85015688432</t>
  </si>
  <si>
    <t>['two ports', 'two patches', 'results demonstrated', 'proposed antenna', 'gap distance', 'flexible dual', 'flexible adjustment', 'electromagnetically coupled', 'circular patch', 'band ratio', 'article proposes', 'antenna consists', 'antenna characteristics', '4 db']</t>
  </si>
  <si>
    <t>Dual-band CP antenna | dual-frequency-band ratio adjustment | microstrip antenna</t>
  </si>
  <si>
    <t>This article proposes the design of a single-layer circular polarization antenna for flexible dual-frequency-band ratio adjustment. The antenna consists of an inner circular patch and an outer ring patch that is electromagnetically coupled to the circular patch. The circular patch is fed by two ports of a hybrid chip coupler, and the dual-frequency-band ratio is adjusted by varying the gap distance between the two patches. For verification, the proposed antenna was fabricated to measure its antenna characteristics in a full anechoic chamber, and the results demonstrated that the antenna is suitable for flexible adjustment of the dual-frequency-band ratio from 1.24 to 1.8, with an average axial ratio of 2.4 dB.</t>
  </si>
  <si>
    <t>224-232</t>
  </si>
  <si>
    <t>60068694;60017776;60006245;60017776</t>
  </si>
  <si>
    <t>57194194752;14009489300;7102746589;36967562400</t>
  </si>
  <si>
    <t>Lee, Taekki;Choo, Hosung;Jang, Byung Jun;Byun, Gangil</t>
  </si>
  <si>
    <t>Agency for Defense Development;Hongik University;Kookmin University</t>
  </si>
  <si>
    <t>60068694;60017776;60006245</t>
  </si>
  <si>
    <t>Design of Single-Layer Microstrip Antennas for Dual-Frequency-Band Ratio Adjustment with Circular Polarization Characteristics</t>
  </si>
  <si>
    <t>10.1080/02726343.2017.1316231</t>
  </si>
  <si>
    <t>2-s2.0-85019088398</t>
  </si>
  <si>
    <t>['ratio bandwidth', 'psca serve', 'psca ).', 'plate cavity', 'overall size', 'measured results', 'magnetic dipole', 'impedance bandwidth', 'greatly improved', 'good agreement', 'fire circles', 'bending angle', '79 ghz', '055 œª0']</t>
  </si>
  <si>
    <t>Broadband | circularly polarized | planar end-fire antenna</t>
  </si>
  <si>
    <t>In this article, a novel broadband end-fire circularly polarized antenna is presented. It comprises a diamond-shaped shorted parallel-plate cavity (DSPC) and planar symmetrical conductor arms (PSCA). The DSPC and PSCA serve as the electric and magnetic dipole, respectively. By adjusting the aperture of DSPC and bending angle of PSCA, the impedance bandwidth and the axial-ratio bandwidth are greatly improved. Meanwhile, the end-fire circles are employed to improve the gain of an antenna. The overall size of the antenna is 35.5 mm √ó 38.2 mm √ó 2 mm, equal to 0.98 Œª0 √ó 1.05 Œª0 √ó 0.055 Œª0. The measured results show that the realized impedance bandwidth for S11 ‚â§ ‚Äì10 dB is 14.1% (7.63‚Äì8.79 GHz) and 3-dB AR bandwidth is 16.4% (7.57‚Äì8.92 GHz). A good agreement between the simulated and measured results is obtained.</t>
  </si>
  <si>
    <t>185-195</t>
  </si>
  <si>
    <t>60002222;60002222;60002222;60002222</t>
  </si>
  <si>
    <t>57194182934;35785312800;7403924150;36958613500</t>
  </si>
  <si>
    <t>Mo, Wendong;Zhang, Wenmei;Yang, Rongcao;Zeng, Qingsheng</t>
  </si>
  <si>
    <t>Mo W.</t>
  </si>
  <si>
    <t>A Planar Broadband Circularly Polarized Antenna with End-Fire Radiation</t>
  </si>
  <si>
    <t>10.1080/02726343.2017.1316227</t>
  </si>
  <si>
    <t>2-s2.0-85019103812</t>
  </si>
  <si>
    <t>['tuning elements', 'technique shows', 'stop performance', 'shaped strip', 'rotated e', 'rectangular slot', 'radiating patch', 'quadrature detection', 'proposed structure', 'placed directly', 'optical access', 'new resonance', 'microwave oscillator', 'microstrip operating', 'microstrip loop', 'medical stretcher', 'major advantage', 'lower frequencies', 'instrumented blanket', 'greatly reduced', 'gap distances', 'frequency band', 'feed line', 'emergency response', 'embedding cutting', 'electrical contact', 'doppler unit', 'detection phase', 'detection distances', 'demonstrated using', 'dc conversion', 'cost design', 'clothing garment', '5 meter', '460 ghz', '4 ghz']</t>
  </si>
  <si>
    <t>Electrocardiograms (ECG) | microstrip antenna | patient vital sign monitoring | photoplethysmography (PPG) | single-balanced diode mixer | wearable Doppler radar</t>
  </si>
  <si>
    <t>In this article, a wearable Doppler radar unit with radio data link in 2.4 GHz for use in portable patient monitoring and emergency response is presented. By using a rotated E-shaped strip in the radiating patch, a new resonance at lower frequencies (2.4 GHz) can be achieved. Also, by embedding cutting a rectangular slot with protruded interdigital strip inside the slot in the feed line a frequency band-stop performance can be achieved. The proposed structure has a major advantage in high harmonic rejection. In order to generate efficient RF to dc conversion, we use a pair of gap distances in the microstrip loop. Unlike portable electrocardiograms (ECG) or photoplethysmography, the near-field Doppler unit enables monitoring of the person‚Äôs heart rate without the need for electrical contact or optical access to the patient‚Äôs skin. The Doppler unit is designed to be embedded in a clothing garment, such as a shirt or vest, or used by medical emergency personnel in an instrumented blanket or medical stretcher. Since the Doppler unit is placed directly on or behind the patient‚Äôs torso, the extraneous signals due to relative motion artifacts are greatly reduced. Low-cost design is achieved by employing pulse wideband microstrip elements for the integrated patch antenna, microwave oscillator, and tuning elements. Also, since the distance between the Doppler unit and the patient is fixed, it was possible to tune the detection phase to enable the use of a single mixer diode and eliminate the need for quadrature detection. This approach is demonstrated using a simple direct conversion radar circuit implemented in a microstrip operating at 2.460 GHz. Heart rate data is shown for detection distances of 0.5 meter. Measured heart data from this technique shows a clear waveform substructure similar to the Personal Questionnaire Rapid Scaling Technique complex features found in captured ECG data.</t>
  </si>
  <si>
    <t>240-256</t>
  </si>
  <si>
    <t>Ebrahimian, Homayoun</t>
  </si>
  <si>
    <t>Ardabil Province</t>
  </si>
  <si>
    <t>Islamic Azad University, Ardabil Branch</t>
  </si>
  <si>
    <t>Ebrahimian H.</t>
  </si>
  <si>
    <t>Wearable Doppler Radar with Integrated Antenna for Patient Vital Sign Monitoring</t>
  </si>
  <si>
    <t>10.1080/02726343.2017.1301192</t>
  </si>
  <si>
    <t>2-s2.0-85019163627</t>
  </si>
  <si>
    <t>['vectorial capacity', 'two treatments', 'transcriptome analyses', 'transcript length', 'time period', 'state switch', 'resting state', 'quinquefasciatus females', 'prevalent vectors', 'potentially play', 'manually curated', 'lymphatic filariasis', 'ionotropic receptors', 'induced encephalitis', 'improved annotations', 'host seeking', 'gonotrophic behaviors', 'functional characterization', 'flight activity', 'expression profiles', 'exon choice', 'emergence c', 'egg laying', 'directly affected', 'culex quinquefasciatus', 'chemosensory proteins', 'blood meal', 'blood feeding', 'behavioral switch']</t>
  </si>
  <si>
    <t>Blood meal | Chemoreceptors | Chemosensory proteins | Culex quinquefasciatus | Host seeking | Olfaction | Resting | Transcriptome</t>
  </si>
  <si>
    <t>Background: The southern house mosquito, Culex quinquefasciatus, is one of the most prevalent vectors of lymphatic filariasis and flavivirus-induced encephalitis. Its vectorial capacity is directly affected by its reproductive feeding behaviors, such as host seeking, blood feeding, resting, and egg laying. In mosquitoes, these gonotrophic behaviors are odor-mediated and regulated following blood feeding. Immediately after a blood meal, female mosquitoes show reduced olfactory responsiveness and flight activity, as they enter a resting state. Insights into antennal chemosensory gene regulation at this time period can provide a foundation to identify targets involved in the state switch between host seeking and resting. Results: This study used quantitative gene expression analyses to explore blood meal induced regulation of chemosensory gene families in the antennae of 6 days post-emergence C. quinquefasciatus females. Improved annotations for multiple chemosensory gene families, and a quantitative differential gene expression analysis between host seeking and 24 h post- blood fed females of the same age, allowed for the detection of transcripts that potentially play a role in the switch from host seeking to resting, in C. quinquefasciatus. The expression profiles of chemosensory genes varied significantly between the two treatments. Conclusions: Annotations for chemosensory gene repertoires in C. quinquefasciatus have been manually curated and corrected for 3' exon choice and transcript length, through sequence and transcriptome analyses. The gene expression analyses identified various molecular components of the peripheral olfactory system in C. quinquefasciatus, including odorant receptors, ionotropic receptors, odorant binding proteins and chemosensory proteins, that are regulated in response to blood feeding, and could be critical for the behavioral switch from host seeking to resting. Functional characterization of these proteins in the future can identify targets essential for the females' gonotrophic behaviors, and can be used to design novel vector control strategies.</t>
  </si>
  <si>
    <t>60027152-60004156;60027152;60027152</t>
  </si>
  <si>
    <t>56845767400;55971855000;7402765623</t>
  </si>
  <si>
    <t>Taparia, Tanvi;Ignell, Rickard;Hill, Sharon Rose</t>
  </si>
  <si>
    <t>Sweden;Netherlands</t>
  </si>
  <si>
    <t>Uppsala;Wageningen</t>
  </si>
  <si>
    <t>Sveriges lantbruksuniversitet;Wageningen University &amp; Research</t>
  </si>
  <si>
    <t>60027152;60004156</t>
  </si>
  <si>
    <t>Taparia T.</t>
  </si>
  <si>
    <t>Blood meal induced regulation of the chemosensory gene repertoire in the southern house mosquito</t>
  </si>
  <si>
    <t>10.1186/s12864-017-3779-2</t>
  </si>
  <si>
    <t>2-s2.0-85019395002</t>
  </si>
  <si>
    <t>['twofold improvement', 'structured illumination', 'resolution improvement', 'required directions', 'proposed scheme', 'practical limitations', 'optical microscopy', 'imaging structure', 'image resolution', 'frequency spectrum', 'fast manner', 'diffraction limit', 'diffraction filter', 'desired direction', 'defined concept', 'adaptive approach']</t>
  </si>
  <si>
    <t>A resolution-improved active millimeter-wave (MMW) imaging structure, based on the theory of structured illumination, is proposed in this paper. The structured illumination is a well-defined concept for surpassing the diffraction limit in optical microscopy, where imposing grating patterns on the targeted object could help in moving the object frequency spectrum along the desired direction in the spatial frequency domain. This frequency shift helps in passing different parts of the object's frequency spectrum through the diffraction filter. The combination of resultant images provides a framework to pass a wider frequency band of the object, thereby achieving super-resolution. This idea has not yet been employed for MMW image resolution improvement due to practical limitations in producing the desired grating patterns. Therefore, a desired fringe pattern is produced here and tailored for a MMW imaging system through antenna array synthesis. In the proposed scheme, the structured illumination has been implemented for improving the MMW image resolution. Furthermore, an adaptive approach has been proposed in order to generalize the structure for resolution improvement in all required directions in a very fast manner. Electromagnetic simulation results show at most twofold improvement in the image resolution through the proposed MMW imaging structure.</t>
  </si>
  <si>
    <t>4454-4465</t>
  </si>
  <si>
    <t>60027666;60027666;60027666</t>
  </si>
  <si>
    <t>55844196700;36184677100;6507589120</t>
  </si>
  <si>
    <t>Shayei, Ali;Kavehvash, Zahra;Shabany, Mahdi</t>
  </si>
  <si>
    <t>Shayei A.</t>
  </si>
  <si>
    <t>Improved-resolution millimeter-wave imaging through structured illumination</t>
  </si>
  <si>
    <t>10.1364/AO.56.004454</t>
  </si>
  <si>
    <t>2-s2.0-85019885054</t>
  </si>
  <si>
    <t>['wideband metasurfaced', 'slot antenna', 'single feed', 'short distance', 'realized co', 'ratio bandwidth', 'polarized gain', 'orthogonal positions', 'ms placed', 'microstrip line', 'impedance bandwidth', 'distributed elements', 'cp radiation', 'circularly polarized', 'antenna consists', '96 ghz', '91 ghz', '78 ghz', '58 ghz', '55 ghz', '54 ghz', '4 %)', '3 db', '28 %).', '13 %),', '1 %)', '06 ghz', '02 ghz']</t>
  </si>
  <si>
    <t>A wideband metasurfaced (MS) slot antenna is proposed for circularly polarized (CP) operation. The antenna consists of a crossed slot antenna (CSA) and a MS placed at a short distance above the CSA. The CSA has two slots placed in orthogonal positions and with distributed elements to generate two E-fields with 90¬∞-phase difference for CP radiation. A microstrip line is used to single feed the CSA at the center. Simulations and measurements are used to study and design the MS slot antenna. The measured results show that, with the use of the MS, the impedance bandwidth can be increased from 4.24-6.78 GHz (2.54 GHz, 46.1%) to 3.36-6.91 GHz (3.55 GHz, 69.13%), and the axial-ratio bandwidth (ARBW) can be increased from 4.38-4.96 GHz (0.58 GHz, 12.4%) to 3.96-6.02 GHz (2.06 GHz, 41.28%). Within the ARBW, the realized co-polarized gain can be increased by about 3 dB on average.</t>
  </si>
  <si>
    <t>55461945100;7202472784;57190337955;57043654800</t>
  </si>
  <si>
    <t>Zhou, Changfei;Cheung, Sing Wai;Li, Qinlong;Li, Min</t>
  </si>
  <si>
    <t>Bandwidth and gain improvement of a crossed slot antenna with metasurface</t>
  </si>
  <si>
    <t>10.1063/1.4984276</t>
  </si>
  <si>
    <t>2-s2.0-85019756385</t>
  </si>
  <si>
    <t>05T-201</t>
  </si>
  <si>
    <t>['transducer elements', 'three variations', 'tessellated designs', 'tessellated design', 'practical considerations', 'one voronoi', 'natural frequency', 'lateral deflections', 'inducing 40', 'hydrophone measurements', 'histotripsy applications', 'given number', 'focal length', 'field conditions', 'evaluated numerically', 'evaluated experimentally', 'enhanced heating', 'discretized fermat', 'beam steering', 'axial deflections', 'aperture diameter', '3 mhz', '20 mm', '16 cm', '10 mm']</t>
  </si>
  <si>
    <t>beam steering | Fermat's spiral | HIFU | histotripsy | phased array | thermal ablation | transducer</t>
  </si>
  <si>
    <t>The purpose of this study was to evaluate a novel phased array transducer design rule for therapeutic focused ultrasound applications. This design rule uses the discretized Fermat's spiral to determine the positioning of the transducer elements for a given number of elements and f-number. Using this principle, three variations of Fermat's spiral were generated, aimed at (1) grating lobe minimization, (2) side lobe minimization, and (3) an optimized element packing efficiency. For each spiral, sparse layouts using identical circular elements and fully populated layouts based on additional Voronoi tessellation were evaluated numerically. Evaluation criteria included the element size distribution, beam steering capabilities, focal plane pressure distribution, prefocal pressure distribution, and practical considerations. Finally, one Voronoi-tessellated design with a focal length and aperture diameter of 16 cm and a natural frequency of 1.3 MHz was evaluated experimentally through hydrophone measurements. The numerical evaluation showed that while sparse arrays possess superior beam steering capabilities for a given number of elements, the focal point quality and prefocal pressure distribution is substantially more favorable when using the Voronoi-tessellated designs. Beam steering was shown to be feasible with the tessellated designs for lateral deflections up to 10 mm and axial deflections up to 20 mm. The experimental evaluation showed that such a transducer is capable of inducing 40.00 MPa rarefactional and 237.50 MPa compressional peak pressure levels at 800 W instantaneous acoustic output power under free-field conditions, making the system potentially relevant for thermal ablation therapy, histotripsy applications, and shockwave-enhanced heating.</t>
  </si>
  <si>
    <t>5021-5045</t>
  </si>
  <si>
    <t>60032724;60032724;117009183;60032724;60032724</t>
  </si>
  <si>
    <t>56580095200;35224535200;7801602293;7005312854;7102934008</t>
  </si>
  <si>
    <t>Ramaekers, P.;De Greef, M.;Berriet, R.;Moonen, C. T.W.;Ries, M.</t>
  </si>
  <si>
    <t>Netherlands;France</t>
  </si>
  <si>
    <t>Utrecht;</t>
  </si>
  <si>
    <t>University Medical Center Utrecht;IMASONIC SAS</t>
  </si>
  <si>
    <t>60032724;117009183</t>
  </si>
  <si>
    <t>Ramaekers P.</t>
  </si>
  <si>
    <t>Evaluation of a novel therapeutic focused ultrasound transducer based on Fermat's spiral</t>
  </si>
  <si>
    <t>10.1088/1361-6560/aa716c</t>
  </si>
  <si>
    <t>2-s2.0-85020455291</t>
  </si>
  <si>
    <t>CNS-0960316</t>
  </si>
  <si>
    <t>['using finite', 'scattering spectra', 'scattering response', 'rich variety', 'powerful framework', 'plasmonic particles', 'electromagnetic phenomena', 'domain simulations', 'dimer antennas', 'difference time', 'demonstrate coupling', 'beam symmetries']</t>
  </si>
  <si>
    <t>The scattering response of high refractive index particles enables a rich variety of electromagnetic phenomena that are inaccessible with plasmonic particles. Here we investigate the response of dielectric dimer structures illuminated by radially and azimuthally polarized cylindrical vector beams. Using finite-difference time-domain simulations, we demonstrate significant modification of the scattering spectra of dimer antennas and reveal how the illumination condition gives rise to these spectra through manipulation of electric and magnetic mode hybridization. By appropriately combining dimer geometries and beam symmetries, we demonstrate coupling to high-Q dark quadrupole modes with exceptional magnetic intensity enhancements. This work exploits structured light as a powerful framework for manipulating multipolar phenomena in multiparticle dielectric resonators.</t>
  </si>
  <si>
    <t>60029241;60029241</t>
  </si>
  <si>
    <t>55247657700;14020605700</t>
  </si>
  <si>
    <t>Das, Tanya;Schuller, Jon A.</t>
  </si>
  <si>
    <t>Das T.</t>
  </si>
  <si>
    <t>Dark modes and field enhancements in dielectric dimers illuminated by cylindrical vector beams</t>
  </si>
  <si>
    <t>10.1103/PhysRevB.95.201111</t>
  </si>
  <si>
    <t>2-s2.0-85024395981</t>
  </si>
  <si>
    <t>['without antennae', 'upper limb', 'unshaved limb', 'surface factors', 'shaved forearm', 'movements exposed', 'lice movements', 'head lice', 'head contact', 'gravitational pull', 'forearm may', 'different positions', 'clockwise movements', 'body contact', '7 %).', '68 %)', '0001 ).']</t>
  </si>
  <si>
    <t>Entomology | Head lice biology | Pediculus humanus capitis</t>
  </si>
  <si>
    <t>We performed head lice movement studies to elucidate factors influencing orientation and movement of head lice. Studies included observation of lice movements on hand and forearm at different positions of the upper limb; movements exposed to unshaved and shaved forearm; and movements with and without antennae. In 57 of 60 (95.0%) observations while holding the hand down, lice moved proximal, and 3 (5%) distal. While holding the hand up, 37/60 (61.7%) moved proximal, and 23 (38.3%) distal (p &lt; 0.0001). On the unshaved limb, 29/30 (96.7%) moved proximal, with clockwise movements in 26/30 (86.7%). After shaving, 9/30 (30%) walked proximal and 18 (60%) distal, with 12/30 (40%) clockwise movements. After antennectomy, while holding the hand up, 16/25 (64%) lice did not move, 1 (4%) walked proximal, and 8 (32%) distal. While handing the hand down, 17/25 (68%) did not move, 5 (20%) walked proximal, and 3 (12%) distal. Transmission of head lice may not only occur by head-to-head contact, but also via head-to-body contact, with movement to the head against gravitational pull. Surface factors of hand and forearm may be important in orientation for lice, in addition to gravity. Movement of lice against gravity is not governed by organs in the antennae.</t>
  </si>
  <si>
    <t>Tropical Medicine and Infectious Disease</t>
  </si>
  <si>
    <t>60020457-60019870;60026245;60020457;60020457;60020457;;60010382</t>
  </si>
  <si>
    <t>7004040208;35271127700;35611037200;54398454100;57210935176;7006341329;21741037500</t>
  </si>
  <si>
    <t>Heukelbach, Jorg;Asenov, Andr√©;Oliveira, Fab√≠ola Ara√∫jo;de Melo, Iana L√≠cia Ara√∫jo;dos Santos Queiroz, J√©ssica;Speare, Rick;Ugbomoiko, Uade Samuel</t>
  </si>
  <si>
    <t>Germany;Brazil;Australia;Nigeria</t>
  </si>
  <si>
    <t>Berlin;Fortaleza;Townsville;Ilorin</t>
  </si>
  <si>
    <t>Charit√© ‚Äì Universit√§tsmedizin Berlin;Universidade Federal do Cear√°;James Cook University;University of Ilorin</t>
  </si>
  <si>
    <t>60026245;60020457;60019870;60010382</t>
  </si>
  <si>
    <t>Heukelbach J.</t>
  </si>
  <si>
    <t>Orientation of head lice on human hosts, and consequences for transmission of pediculosis: The Head Lice movement studies</t>
  </si>
  <si>
    <t>10.3390/tropicalmed2020011</t>
  </si>
  <si>
    <t>2-s2.0-85065072578</t>
  </si>
  <si>
    <t>['stimulus intensity', 'results suggest', 'results reveal', 'recurrent inhibition', 'potential oscillations', 'observed even', 'immediately following', 'general approach', 'every odorant', 'entrain field', "derecognition '.", 'circuit interactions', 'behavioral output', 'also used']</t>
  </si>
  <si>
    <t>Even simple sensory stimuli evoke neural responses that are dynamic and complex. Are the temporally patterned neural activities important for controlling the behavioral output? Here, we investigated this issue. Our results reveal that in the insect antennal lobe, due to circuit interactions, distinct neural ensembles are activated during and immediately following the termination of every odorant. Such non-overlapping response patterns are not observed even when the stimulus intensity or identities were changed. In addition, we find that ON and OFF ensemble neural activities differ in their ability to recruit recurrent inhibition, entrain field-potential oscillations and more importantly in their relevance to behaviour (initiate versus reset conditioned responses). Notably, we find that a strikingly similar strategy is also used for encoding sound onsets and offsets in the marmoset auditory cortex. In sum, our results suggest a general approach where recurrent inhibition is associated with stimulus 'recognition' and 'derecognition'.</t>
  </si>
  <si>
    <t>60010261;60010261;60010261;60010261;60010261;60010261;60010261;60010261;60010261;60010261;60010261</t>
  </si>
  <si>
    <t>36560295100;57194396992;55909032600;57194386009;56638588300;57216521292;57194395571;57208065316;57194381008;7003532294;57203080998</t>
  </si>
  <si>
    <t>Saha, Debajit;Sun, Wensheng;Li, Chao;Nizampatnam, Srinath;Padovano, William;Chen, Zhengdao;Chen, Alex;Altan, Ege;Lo, Ray;Barbour, Dennis L.;Raman, Baranidharan</t>
  </si>
  <si>
    <t>Saha D.</t>
  </si>
  <si>
    <t>Engaging and disengaging recurrent inhibition coincides with sensing and unsensing of a sensory stimulus</t>
  </si>
  <si>
    <t>10.1038/ncomms15413</t>
  </si>
  <si>
    <t>2-s2.0-85019833219</t>
  </si>
  <si>
    <t>['visible spectrum', 'silver nanoparticles', 'several applications', 'results indicate', 'red range', 'plasmonic structures', 'narrow fraction', 'molecule techniques', 'magnitude throughout', 'infrared region', 'green ranges', 'gold counterparts', 'fluorescence properties', 'fluorescence enhancement', 'field simulations', 'dyes placed', 'close proximity', 'broadband capabilities', 'based antennas', '80 nm', '2 orders']</t>
  </si>
  <si>
    <t>DNA origami | fluorescence enhancement | nanophotonics | plasmonics | silver nanoparticles | single-molecule detection</t>
  </si>
  <si>
    <t>Plasmonic structures are known to affect the fluorescence properties of dyes placed in close proximity. This effect has been exploited in combination with single-molecule techniques for several applications in the field of biosensing. Among these plasmonic structures, top-down zero-mode waveguides stand out due to their broadband capabilities. In contrast, optical antennas based on gold nanostructures exhibit fluorescence enhancement on a narrow fraction of the visible spectrum typically restricted to the red to near-infrared region. In this contribution, we exploit the DNA origami technique to self-assemble optical antennas based on large (80 nm) silver nanoparticles. We have studied the performance of these antennas with far- and near-field simulations and characterized them experimentally with single-molecule fluorescence measurements. We demonstrate that silver-based optical antennas can yield a fluorescence enhancement of more than 2 orders of magnitude throughout the visible spectral range for high intrinsic quantum yield dyes. Additionally, a comparison between the performance of gold and silver-based antennas is included. The results indicate that silver-based antennas strongly outperform their gold counterparts in the blue and green ranges and exhibit marginal differences in the red range. These characteristics render silver-based optical antennas ready for applications involving several fluorescently labeled species across the visible spectrum.</t>
  </si>
  <si>
    <t>4969-4975</t>
  </si>
  <si>
    <t>60007902;60007902-60021858;60007902;60007902;60007902</t>
  </si>
  <si>
    <t>55923149800;36680349800;56997574200;6603259034;56252910300</t>
  </si>
  <si>
    <t>Vietz, Carolin;Kaminska, Izabela;Sanz Paz, Maria;Tinnefeld, Philip;Acuna, Guillermo P.</t>
  </si>
  <si>
    <t>Poland;Germany</t>
  </si>
  <si>
    <t>Torun, Kujawsko-Pomorskie;Braunschweig</t>
  </si>
  <si>
    <t>Uniwersytet Miko≈Çaja Kopernika w Toruniu;Technische Universit√§t Braunschweig</t>
  </si>
  <si>
    <t>60021858;60007902</t>
  </si>
  <si>
    <t>Vietz C.</t>
  </si>
  <si>
    <t>Broadband Fluorescence Enhancement with Self-Assembled Silver Nanoparticle Optical Antennas</t>
  </si>
  <si>
    <t>10.1021/acsnano.7b01621</t>
  </si>
  <si>
    <t>2-s2.0-85019856025</t>
  </si>
  <si>
    <t>NNX14AH93G</t>
  </si>
  <si>
    <t>['¬± 5', 'wide range', 'using consumer', 'uav sorties', 'temporal resolution', 'square difference', 'practical methodology', 'multispectral sensors', 'method comprises', 'glaciated terrain', 'field studies', 'current miniaturization']</t>
  </si>
  <si>
    <t>Albedo | Digital camera | Energy balance modelling | Greenland ice sheet | Remote sensing | Unmanned aerial vehicle</t>
  </si>
  <si>
    <t>Measurements of albedo are a prerequisite for modeling surface melt across the Earth‚Äôs cryosphere, yet available satellite products are limited in spatial and/or temporal resolution. Here, we present a practical methodology to obtain centimeter resolution albedo products with accuracies of ¬± 5% using consumer-grade digital camera and unmanned aerial vehicle (UAV) technologies. Our method comprises a workflow for processing, correcting and calibrating raw digital images using a white reference target, and upward and downward shortwave radiation measurements from broadband silicon pyranometers. We demonstrate the method with a set of UAV sorties over the western, K-sector of the Greenland Ice Sheet. The resulting albedo product, UAV10A1, covers 280 km2, at a resolution of 20 cm per pixel and has a root-mean-square difference of 3.7% compared to MOD10A1 and 4.9% compared to ground-based broadband pyranometer measurements. By continuously measuring downward solar irradiance, the technique overcomes previous limitations due to variable illumination conditions during and between surveys over glaciated terrain. The current miniaturization of multispectral sensors and incorporation of upward facing radiation sensors on UAV packages means that this technique could become increasingly common in field studies and used for a wide range of applications. These include the mapping of debris, dust, cryoconite and bioalbedo, and directly constraining surface energy balance models.</t>
  </si>
  <si>
    <t>Frontiers in Earth Science</t>
  </si>
  <si>
    <t>60030514;60030514-60021255;60014129;60030514-60030210;60105121;60001881;60027550;60030514;60105121;60030514;60030514;60030514;60027550;60119141;60027550;60016605;60030514</t>
  </si>
  <si>
    <t>56477971100;7202634102;57153656200;56406219500;36545728200;49662861400;57191037192;55341628800;22937401700;55803545900;8509152300;55474333500;56324442700;9842305500;57208193133;15521059100;6602889041</t>
  </si>
  <si>
    <t>Ryan, Jonathan C.;Hubbard, Alun;Box, Jason E.;Brough, Stephen;Cameron, Karen;Cook, Joseph M.;Cooper, Matthew;Doyle, Samuel H.;Edwards, Arwyn;Holt, Tom;Irvine-Fynn, Tristram;Jones, Christine;Pitcher, Lincoln H.;Rennermalm, Asa K.;Smith, Laurence C.;Stibal, Marek;Snooke, Neal</t>
  </si>
  <si>
    <t>United States;United Kingdom;United Kingdom;United Kingdom;United States;Norway;Czech Republic;Denmark;United Kingdom</t>
  </si>
  <si>
    <t>New Brunswick;Aberystwyth;Aberystwyth;Keele;Los Angeles;Tromso;Prague Praha;Copenhagen;Sheffield</t>
  </si>
  <si>
    <t>Rutgers University‚ÄìNew Brunswick;Institute of Biological, Environmental and Rural Sciences;Aberystwyth University;Keele University;University of California, Los Angeles;UiT The Arctic University of Norway;Charles University;Geological Survey of Denmark and Greenland;The University of Sheffield</t>
  </si>
  <si>
    <t>60119141;60105121;60030514;60030210;60027550;60021255;60016605;60014129;60001881</t>
  </si>
  <si>
    <t>Ryan J.C.</t>
  </si>
  <si>
    <t>Derivation of high spatial resolution albedo from UAV digital imagery: Application over the Greenland ice sheet</t>
  </si>
  <si>
    <t>10.3389/feart.2017.00040</t>
  </si>
  <si>
    <t>2-s2.0-85021177216</t>
  </si>
  <si>
    <t>['wire approximation', 'two methods', 'subsequently calculated', 'scattered voltage', 'proposed model', 'paper deals', 'maximum values', 'injection point', 'induced voltage', 'impulse impedance', 'frequency domain', 'exact solution', 'differential equation', 'calculated using']</t>
  </si>
  <si>
    <t>Analytical modeling | electromagnetic transients | experimental technique | grounding electrode | impulse impedance</t>
  </si>
  <si>
    <t>The paper deals with the comparison of two methods for the calculation of the impulse impedance of the horizontal grounding electrode defined as a ratio of maximum values of induced voltage and current at the injection point on the electrode. The current distribution along the electrode is calculated using the antenna theory based model featuring the thin-wire approximation and corresponding Pocklington integro-differential equation in the frequency domain. The equation is solved using analytical techniques with the exact solution of the integral over Green‚Äôs function. The scattered voltage is subsequently calculated from the Generalized Telegrapher‚Äôs equation. On the other hand, experimental technique based on direct in situ impulse impedance measurements is applied on the actual horizontal electrode based grounding system. The results obtained via different methods agree satisfactorily, proving that the proposed model can be used to estimate the impulse impedance and, furthermore, complement the understanding of the grounding electrode early time behavior by providing the transient impedance data.</t>
  </si>
  <si>
    <t>769-780</t>
  </si>
  <si>
    <t>60077678;60077678;60077678;60077678</t>
  </si>
  <si>
    <t>26422891700;26649616000;7004103789;57193906163</t>
  </si>
  <si>
    <t>Garma, Tonko;≈†esniƒá, Silvestar;Poljak, Dragan;Matkoviƒá, Anƒëela</t>
  </si>
  <si>
    <t>Split</t>
  </si>
  <si>
    <t>Fakultet Elektrotehnike, Strojarstva i Brodogradnje, Sveuƒçili≈°te u Splitu</t>
  </si>
  <si>
    <t>Garma T.</t>
  </si>
  <si>
    <t>Impulse impedance of the horizontal grounding electrode: comparison of the theoretical antenna model approach and experimental analysis</t>
  </si>
  <si>
    <t>10.1080/09205071.2017.1313133</t>
  </si>
  <si>
    <t>2-s2.0-85017469668</t>
  </si>
  <si>
    <t>['thereby affecting', 'taking advantage', 'sol contribute', 'primary divertor', 'plasma parameters', 'plasma interface', 'plasma core', 'null configurations', 'mode discharges', 'material interactions', 'local impurities', 'least effective', 'impurities towards', 'hfs sol', 'field side', 'extremely narrow', 'eda h', 'data support', 'alcator c', 'active divertor', 'active control']</t>
  </si>
  <si>
    <t>High-field side RF launchers | High-field side scrape-off layer | Impurity screening | Plasma-wall interactions | Scrape-off layer plasma flows</t>
  </si>
  <si>
    <t>The impurity screening response of the high-field side (HFS) scrape-off layer (SOL) to localized nitrogen injection is investigated on Alcator C-Mod for magnetic equilibria spanning lower-single-null, double-null and upper-single-null configurations under otherwise identical plasma conditions. L-mode, EDA H-mode and I-mode discharges are investigated. HFS impurity screening is found to depend on magnetic flux balance and the direction of B √ó ‚àá B relative to the most active divertor. Impurity 'plume' emission patterns indicate that both parallel and perpendicular (E √ó B) flows in the SOL contribute to the 'flushing' of impurities towards the active divertor, thereby affecting the overall impurity screening behavior. Despite the fact that the HFS SOL is extremely narrow in near-double-null configurations, this SOL is able to screen locally injected nitrogen at least as effectively as the low-field side (LFS) SOL-up to a factor of 10 more effective, depending on specific plasma conditions and whether the magnetic geometry produces parallel flows that work with or against E √ó B flows. For situations in which the E √ó B drift of the impurity ions opposes parallel flow toward the primary divertor, HFS impurity screening is found to be least effective. When E √ó B drifts assist parallel flow toward the primary divertor, HFS impurity screening is found to be very effective. These data support the idea of placing RF actuators and close-fitting wall components on the HFS of the tokamak. With this configuration, near-double-null magnetic topologies may be used for active control of plasma parameters at the antenna/plasma interface for optimal RF coupling, mitigate the generation of local impurities from plasma-material interactions and, taking advantage of favorable plasma flows and good screening properties of the HFS SOL, further minimize the impact of wall-born impurity sources on the plasma core.</t>
  </si>
  <si>
    <t>60022717;60022717;60022717;60022717;60022717;60022717-60024266;60022717;60022717;60022717;60022717;60022717;60022717;60022717;60022717;60022717;60022717;60022717;60022717</t>
  </si>
  <si>
    <t>7004926030;57189506943;23491532200;47061178400;54080136400;13907305500;7103365552;35074146500;7404720274;38661074600;7406586092;7005524260;35356136900;57193508731;8863426800;7006358288;7201827948;6701920812</t>
  </si>
  <si>
    <t>LaBombard, B.;Kuang, A. Q.;Brunner, D.;Faust, I.;Mumgaard, R.;Reinke, M. L.;Terry, J. L.;Howard, N.;Hughes, J. W.;Chilenski, M.;Lin, Y.;Marmar, E.;Rice, J. E.;Rodriguez-Fernandez, P.;Wallace, G.;Whyte, D. G.;Wolfe, S.;Wukitch, S.</t>
  </si>
  <si>
    <t>Oak Ridge;Cambridge</t>
  </si>
  <si>
    <t>Oak Ridge National Laboratory;Plasma Science and Fusion Center</t>
  </si>
  <si>
    <t>60024266;60022717</t>
  </si>
  <si>
    <t>LaBombard B.</t>
  </si>
  <si>
    <t>Impurity screening behavior of the high-field side scrape-off layer in near-double-null configurations: Prospect for mitigating plasma-material interactions on RF actuators and first-wall components</t>
  </si>
  <si>
    <t>10.1088/1741-4326/aa6dd2</t>
  </si>
  <si>
    <t>2-s2.0-85020924240</t>
  </si>
  <si>
    <t>['zno substrate', 'zinc oxide', 'shg obtained', 'shg intensity', 'plasmonic resonances', 'improved reemission', 'far field', 'efficient generation', 'dependent results', 'antenna design']</t>
  </si>
  <si>
    <t>We demonstrate the efficient generation of second harmonic light in zinc oxide (ZnO) by utilizing double resonant plasmonic nanoantenna arrays. The antenna design is based on two gold dipole rods with plasmonic resonances at œâ and 2œâ, enabling strong localization of light at the fundamental frequency œâ within the ZnO, as well as improved reemission of the second harmonic generation (SHG) at 2œâ into the far field. Wavelength-dependent SHG measurements show that the intensity of the far-field signal strongly depends on the properties of the ZnO substrate: While a bulk-ZnO substrate causes the SHG signal emitted from the nanoantennas to decrease, a thin-film ZnO substrate provides a strongly enhanced signal from the double resonant antennas. Comparing the wavelength-dependent results from the double resonant antennas with single dipole rods, the enhancement of the SHG intensity is more than twofold. Our experimental results confirm theoretical calculations of the SHG obtained from the double resonant antenna arrays.</t>
  </si>
  <si>
    <t>60020238;60020238;60020238;60020238;60020238;60020238</t>
  </si>
  <si>
    <t>57196545268;57194872727;57194204717;57078271900;8945681400;56207198800</t>
  </si>
  <si>
    <t>Weber, Nils;Protte, Maximilian;Walter, Felicitas;Georgi, Philip;Zentgraf, Thomas;Meier, Cedrik</t>
  </si>
  <si>
    <t>Paderborn</t>
  </si>
  <si>
    <t>Universit√§t Paderborn</t>
  </si>
  <si>
    <t>Weber N.</t>
  </si>
  <si>
    <t>Double resonant plasmonic nanoantennas for efficient second harmonic generation in zinc oxide</t>
  </si>
  <si>
    <t>10.1103/PhysRevB.95.205307</t>
  </si>
  <si>
    <t>2-s2.0-85023750665</t>
  </si>
  <si>
    <t>Bundesministerium f√ºr Wissenschaft, Forschung und Wirtschaft</t>
  </si>
  <si>
    <t>BMWFW</t>
  </si>
  <si>
    <t>['wireless read', 'significant signal', 'sheet resistance', 'saw ).', 'noise ratio', 'moderate distance', 'corresponding antenna', 'chip pads', 'antenna structure']</t>
  </si>
  <si>
    <t>Additive manufacturing | Inkjet printing | Rapid advanced packaging | SAW package</t>
  </si>
  <si>
    <t>A rapid advanced packaging concept, consisting of 3D photopolymer printing and Ag nanoparticle printing, was investigated for the construction of a simple radio frequency identification (RFID) package with integrated surface acoustic wave transponder (SAW). An acrylate-type SAW package housing was printed with a multi-jet 3D printer and the corresponding antenna for the wireless read-out was manufactured via inkjet printing of Ag nanoparticle ink. The corresponding Ag structure had a thickness of about 2¬†Œºm with a sheet resistance of 250¬†mŒ©¬†sq‚àí¬†1 after the photonic sintering processing. The chip-on-board and flip-chip packaging concepts were pursued for connecting the antenna structure to the chip pads. The SAW package prototype in a flip-chip configuration showed a significant signal to noise ratio (SNR) of about 30¬†dB via antenna-bridged radio frequency link at a moderate distance of 3¬†cm.</t>
  </si>
  <si>
    <t>60101920;60101920;60023955;60101920</t>
  </si>
  <si>
    <t>55653704300;28268056000;56950968900;7103335278</t>
  </si>
  <si>
    <t>Krivec, Matic;Roshanghias, Ali;Abram, An≈æe;Binder, Alfred</t>
  </si>
  <si>
    <t>Austria;Slovenia</t>
  </si>
  <si>
    <t>Villach;Ljubljana</t>
  </si>
  <si>
    <t>Carinthian Tech Research AG;Jozef Stefan Institute</t>
  </si>
  <si>
    <t>60101920;60023955</t>
  </si>
  <si>
    <t>Krivec M.</t>
  </si>
  <si>
    <t>Exploiting the combination of 3D polymer printing and inkjet Ag-nanoparticle printing for advanced packaging</t>
  </si>
  <si>
    <t>S0167931716305342</t>
  </si>
  <si>
    <t>10.1016/j.mee.2016.12.021</t>
  </si>
  <si>
    <t>2-s2.0-85007090216</t>
  </si>
  <si>
    <t>['power beamwidth', 'plane half', 'high interest', 'filled siw', 'dfsiw counterpart', 'demonstration purposes', 'conventional dielectric', '5 ghz']</t>
  </si>
  <si>
    <t>An air-filled substrate integrated waveguide (AFSIW) slot array antenna based on multilayer PCB process is proposed. For comparison and demonstration purposes, 1 √ó 4 slot array antennas based on both AFSIW and conventional dielectric-filled SIW (DFSIW) operating at 30.5 GHz are designed, fabricated and measured. The exampled AFSIW 1 √ó 4 slot array antenna achieves 44 and 18% narrower measured H-plane and E-plane half-power beamwidth, respectively, and simulated radiation efficiency improved by 1.6%, resulting in an overall measured gain improvement of 3.5 dB compared with its DFSIW counterpart. This antenna is of high interest for the design of efficient arrays based on high-performance AFSIW feeding network.</t>
  </si>
  <si>
    <t>704-706</t>
  </si>
  <si>
    <t>60104653;60102125;60104653;60104653;60104244</t>
  </si>
  <si>
    <t>56296788300;24779310300;15752170600;6603826028;9042159400</t>
  </si>
  <si>
    <t>Parment, F.;Ghiotto, A.;Vuong, T. P.;Duchamp, J. M.;Wu, K.</t>
  </si>
  <si>
    <t>France;Canada;France</t>
  </si>
  <si>
    <t>Saint Martin d'Heres;Montreal;Bordeaux</t>
  </si>
  <si>
    <t>Universite Grenoble Alpes;Centre de Recherche Poly-Grames;Universit√© de Bordeaux</t>
  </si>
  <si>
    <t>60104653;60104244;60102125</t>
  </si>
  <si>
    <t>Parment F.</t>
  </si>
  <si>
    <t>Millimetre-wave air-filled substrate integrated waveguide slot array antenna</t>
  </si>
  <si>
    <t>10.1049/el.2017.0102</t>
  </si>
  <si>
    <t>2-s2.0-85019684482</t>
  </si>
  <si>
    <t>IITP-R0346-16-1008</t>
  </si>
  <si>
    <t>['without csrr', 'new method', 'experimental results', 'approach enhances', '77 ghz', '5 db']</t>
  </si>
  <si>
    <t>A new method for suppressing surface waves on a millimetre-wave microstrip array antenna is presented. A 10 √ó 2 patch array antenna is designed at 77 GHz for W-band radar applications. Complementary split ring resonator (CSRR) has been designed at 77 GHz, etched on the antenna ground plane. Simulation and experimental results are compared in terms of the gain and the side lobe level with and without CSRR. CSRR between series patch antenna array could suppress surface waves effectively so that this approach enhances the gain and reduces the side lobe level. The measured gain improvement in the antenna with CSRR is 2.5 dB. The side lobe level of the antenna with CSRR is reduced up to 3.5 dB lower than antenna without CSRR.</t>
  </si>
  <si>
    <t>702-704</t>
  </si>
  <si>
    <t>60016912;60016912;60016912;60016912;60016912</t>
  </si>
  <si>
    <t>55547170400;23992713800;57212733770;57200876704;15834471000</t>
  </si>
  <si>
    <t>Dewantari, Aulia;Kim, Jaeheung;Jeon, Se Yeon;Kim, Seok;Ka, Min Ho</t>
  </si>
  <si>
    <t>Dewantari A.</t>
  </si>
  <si>
    <t>Gain and side-lobe improvement of W-band microstrip array antenna with CSRR for radar applications</t>
  </si>
  <si>
    <t>10.1049/el.2017.0874</t>
  </si>
  <si>
    <t>2-s2.0-85019718420</t>
  </si>
  <si>
    <t>['shaped patch', 'return loss', 'radiation part', 'numerical simulation', 'monopole antenna', 'loop resonators', 'letter proposes', 'good candidate', 'good agreements', 'filtering function', 'experimental demonstration', 'designed antenna', 'coupled filter', 'circularly polarised', 'axial ratio', '45 ghz', '23 ghz', '10 db']</t>
  </si>
  <si>
    <t>This Letter proposes a circularly polarised (CP) monopole antenna with filtering function, which is achieved by integrating a miniaturised coupled filter based on the bent-loop resonators. The circular-polarisation is obtained by using the falcate-shaped patch as the radiation part, and the existence of the coupled filter in the feeding line would not affect the CP radiation performances. Both numerical simulation and experimental demonstration are performed for the designed CP filtering antenna, and good agreements are obtained. The designed antenna with dimension of 70 √ó 75 mm2 exhibits good frequency selective performances for the return loss, gain and axial ratio at 2.45 GHz with measured impedance matching bandwidth (|S11| &lt; 10 dB) of 0.23 GHz. Such CP filtering antenna is a good candidate for the emerging application area, e.g. wearable biotelemetric devices.</t>
  </si>
  <si>
    <t>700-702</t>
  </si>
  <si>
    <t>57190961094;57194348259</t>
  </si>
  <si>
    <t>Cheng, Wenbin;Li, Dagang</t>
  </si>
  <si>
    <t>Cheng W.</t>
  </si>
  <si>
    <t>Circularly polarised filtering monopole antenna based on miniaturised coupled filter</t>
  </si>
  <si>
    <t>10.1049/el.2017.1094</t>
  </si>
  <si>
    <t>2-s2.0-85019728881</t>
  </si>
  <si>
    <t>['weakly coupled', 'secular character', 'photosynthetic light', 'much different', 'modified redfield', 'major light', 'heom ).', 'harvesting complexes', 'harvesting complex', 'frequently used', 'exciton mixing', 'exciton couplings', 'excitation dynamics', 'energy gap', 'different parts', 'corresponding sites', 'complex ).', 'combined redfield', 'artificial breaking', 'adequate determination']</t>
  </si>
  <si>
    <t>coherence | Energy transfer | exciton | exciton-phonon coupling | lightharvesting antenna | Photosynthesis</t>
  </si>
  <si>
    <t>We compare various theoretical approaches that are frequently used for modeling the excitation dynamics in photosynthetic light-harvesting complexes. As an example, we calculate the dynamics in the major light-harvesting complex from higher plants using the standard Redfield theory, the coherent modified Redfield theory combined with the generalized F√∂rster theory, and the scaled hierarchical equation of motion (HEOM). The modified Redfield and coherent modified Redfield theories predict unrealistically fast transfers between weakly coupled and isoenergetic sites due to the secular character of these approaches. This shortcoming can be excluded by the artificial breaking of exciton mixing between these sites and invoking a generalized F√∂rster theory to calculate the transfers between them. A critical cutoff indicating which exciton couplings should be broken is dependent on the energy gap between the corresponding sites (and therefore can be different for different parts of the complex). An adequate determination of the strongly coupled compartments of the whole complex allows us to obtain a quantitatively correct description with the combined Redfield-F√∂rster approach, resulting in kinetics not much different from the exact HEOM solution.</t>
  </si>
  <si>
    <t>Journal of Physics B: Atomic, Molecular and Optical Physics</t>
  </si>
  <si>
    <t>60007457;60008734</t>
  </si>
  <si>
    <t>7004238663;35599806700</t>
  </si>
  <si>
    <t>Novoderezhkin, Vladimir I.;Van Grondelle, Rienk</t>
  </si>
  <si>
    <t>Novoderezhkin V.</t>
  </si>
  <si>
    <t>Modeling of excitation dynamics in photosynthetic light-harvesting complexes: Exact versus perturbative approaches</t>
  </si>
  <si>
    <t>10.1088/1361-6455/aa6b87</t>
  </si>
  <si>
    <t>2-s2.0-85020481810</t>
  </si>
  <si>
    <t>['two applications', 'source plane', 'sound field', 'results show', 'regularization methods', 'regularization matrix', 'numerical simulations', 'new method', 'microphone array', 'measurement noise', 'iteratively redefining', 'inverse problem', 'higher accuracy', 'functional beamforming', 'errors caused', 'corresponding solution', 'computational efficiency', 'beamforming based', 'beamforming accuracy']</t>
  </si>
  <si>
    <t>Double-layer antenna beamforming | Generalized inverse beamforming | High order matrix function | Iteration method | Microphone array | Regularization method</t>
  </si>
  <si>
    <t>Beamforming based on microphone array is a method to identify sound sources. It can visualize the sound field of the source plane and reveal interesting acoustic information. Generalized inverse beamforming (GIB) is one important branch of beamforming techniques due to its high identification accuracy and computational efficiency. However, in real testing situation, errors caused by measurement noise and configuration problems may seriously reduce the beamforming accuracy. As an inverse problem, the stability of GIB can be improved with regularization methods. We proposed a new iterative regularization method for GIB by iteratively redefining the form of regularization matrix and calculating the corresponding solution. Moreover, the new method is applied to functional beamforming and double-layer antenna beamforming respectively. Numerical simulations and experiments are implemented. The results show that the proposed regularization method leads to more robust beamforming output and higher accuracy in both the two applications.</t>
  </si>
  <si>
    <t>108-121</t>
  </si>
  <si>
    <t>60023380;60023380;60023380;60023380;60023380</t>
  </si>
  <si>
    <t>55721629500;56682447300;55612183700;7404942505;56274502400</t>
  </si>
  <si>
    <t>Zhang, Zhifei;Chen, Si;Xu, Zhongming;He, Yansong;Li, Shu</t>
  </si>
  <si>
    <t>Iterative regularization method in generalized inverse beamforming</t>
  </si>
  <si>
    <t>S0022460X17301608</t>
  </si>
  <si>
    <t>10.1016/j.jsv.2017.02.044</t>
  </si>
  <si>
    <t>2-s2.0-85014020466</t>
  </si>
  <si>
    <t>['transparent composites', 'transparent composite', 'terminated poly', 'soluble epoxy', 'resistance index', 'properties proved', 'pbo fibers', 'modify bisphenol', 'flexural strength', 'cyanate ester', 'badcy wave', 'antenna system', '7 wt', '5 mpa']</t>
  </si>
  <si>
    <t>Compression molding | Mechanical testing | Polymer-matrix composites (PMCs) | Thermal properties</t>
  </si>
  <si>
    <t>In this paper, a novel interfacial compatibilizer of soluble epoxy-terminated poly (p-phenylene-2, 6-benzobisoxazole) precursor (epoxy-prePBO) was synthesized to modify bisphenol A cyanate ester (BADCy) resin via copolymerization. Compared to PBO fibers/BADCy wave-transparent composites, the obtained PBO fibers/epoxy-prePBO modified BADCy (PBO fibers/PBO-co-BADCy) wave-transparent composite with 7 wt% epoxy-prePBO showed ultra-low dielectric constant (Œµ, 2.68) and dielectric loss tangent (tanŒ¥, 0.0061) values, excellent mechanical properties (flexural strength, 658.5 MPa) and interlaminar shear strength (48.4 MPa), and outstanding thermal stability (THeat-resistance index, 262.9 ¬∞C). These properties proved its potential in applications, such as in radomes and antenna system of aircrafts.</t>
  </si>
  <si>
    <t>185-192</t>
  </si>
  <si>
    <t>Composites Science and Technology</t>
  </si>
  <si>
    <t>60003977-60016521;60003977;60003977;60003977;60016521;60003977</t>
  </si>
  <si>
    <t>12761760600;57189063550;56621695200;12762051100;7202531628;8845214400</t>
  </si>
  <si>
    <t>Gu, Junwei;Dong, Wencai;Xu, Shuang;Tang, Yusheng;Ye, Lin;Kong, Jie</t>
  </si>
  <si>
    <t>Chengdu;Xi'an</t>
  </si>
  <si>
    <t>Sichuan University;Northwestern Polytechnical University</t>
  </si>
  <si>
    <t>60016521;60003977</t>
  </si>
  <si>
    <t>Development of wave-transparent, light-weight composites combined with superior dielectric performance and desirable thermal stabilities</t>
  </si>
  <si>
    <t>S0266353817301987</t>
  </si>
  <si>
    <t>10.1016/j.compscitech.2017.03.027</t>
  </si>
  <si>
    <t>2-s2.0-85015985984</t>
  </si>
  <si>
    <t>['vibrational information', 'tailored nanoantennas', 'superior performance', 'several nanometers', 'results demonstrate', 'respective frequencies', 'potential interest', 'plasmonic imaging', 'organic layers', 'often suffers', 'nanometer thickness', 'molecular species', 'molecular absorption', 'medical applications', 'improved sensitivity', 'ideally suited', 'homogeneous arrays', 'healthy tissues', 'g .,', 'employed nanostructures', 'distinguishing cancerous', 'currently hampered', 'chemical images', 'broadband mid', 'band resonances']</t>
  </si>
  <si>
    <t>infrared chemical imaging | nanoantennas | plasmonic | refractive index sensing | surface-enhanced infrared spectroscopy</t>
  </si>
  <si>
    <t>Spectroscopic infrared chemical imaging is ideally suited for label-free and spatially resolved characterization of molecular species, but often suffers from low infrared absorption cross sections. Here, we overcome this limitation by utilizing confined electromagnetic near-fields of resonantly excited plasmonic nanoantennas, which enhance the molecular absorption by orders of magnitude. In the experiments, we evaporate microstructured chemical patterns of C60 and pentacene with nanometer thickness on top of homogeneous arrays of tailored nanoantennas. Broadband mid-infrared spectra containing plasmonic and vibrational information were acquired with diffraction-limited resolution using a two-dimensional focal plane array detector. Evaluating the enhanced infrared absorption at the respective frequencies, spatially resolved chemical images were obtained. In these chemical images, the microstructured chemical patterns are only visible if nanoantennas are used. This confirms the superior performance of our approach over conventional spectroscopic infrared imaging. In addition to the improved sensitivity, our technique provides chemical selectivity, which would not be available with plasmonic imaging that is based on refractive index sensing. To extend the accessible spectral bandwidth of nanoantenna-enhanced spectroscopic imaging, we employed nanostructures with dual-band resonances, providing broadband plasmonic enhancement and sensitivity. Our results demonstrate the potential of nanoantenna-enhanced spectroscopic infrared chemical imaging for spatially resolved characterization of organic layers with thicknesses of several nanometers. This is of potential interest for medical applications which are currently hampered by state-of-art infrared techniques, e.g., for distinguishing cancerous from healthy tissues.</t>
  </si>
  <si>
    <t>655-662</t>
  </si>
  <si>
    <t>60015815;60015815;60016924;60016924;60016908;60016908;60015815;60015815-60016908</t>
  </si>
  <si>
    <t>57195228338;36673059700;6602206468;7003752049;57196694717;57205868774;7005590294;23992830500</t>
  </si>
  <si>
    <t>K√ºhner, Lucca;Hentschel, Mario;Zschieschang, Ute;Klauk, Hagen;Vogt, Jochen;Huck, Christian;Giessen, Harald;Neubrech, Frank</t>
  </si>
  <si>
    <t>Stuttgart;Heidelberg;Stuttgart</t>
  </si>
  <si>
    <t>Max Planck Institute for Solid State Research;Universit√§t Heidelberg;Universit√§t Stuttgart</t>
  </si>
  <si>
    <t>60016924;60016908;60015815</t>
  </si>
  <si>
    <t>K√ºhner L.</t>
  </si>
  <si>
    <t>Nanoantenna-Enhanced Infrared Spectroscopic Chemical Imaging</t>
  </si>
  <si>
    <t>10.1021/acssensors.7b00063</t>
  </si>
  <si>
    <t>2-s2.0-85026394788</t>
  </si>
  <si>
    <t>202327/2013-2</t>
  </si>
  <si>
    <t>['taxonomic notes', 'new status', 'new species', 'minas gerais', 'known dichotomius', 'junior synonym', 'isocopris xacriaba', 'isocopris species', 'genus isocopris', 'dichotomius latistriatus', 'dichotomius hypocrita', 'currently dichotomius']</t>
  </si>
  <si>
    <t>Dichotomiini | Dichotomius | eight-segmented antennae | Minas Gerais | new combinations</t>
  </si>
  <si>
    <t>The genus Isocopris Pereira and Mart√≠nez, 1960 is revised, with the description of Isocopris xacriaba, a new species from Minas Gerais, Brazil. All the known Dichotomius with eight antennal segments were re-examined and assigned to the genus Isocopris. Dichotomius hypocrita, D. imitator and D. nitidus are resurrected from synonymy and placed in the genus Isocopris. Dichotomius latistriatus is considered to be a junior synonym of I. imitator, while Pinotus nitidus australis is considered to be a valid species name under a new status and combination (currently Dichotomius (D.) australis). An illustrated identification key and descriptions of the Isocopris species are provided, along with nomenclatural and taxonomic notes. http://zoobank.org/urn:lsid:zoobank.org:pub:8F7F824F-057A-41FE-956E-E0A633BCA3A5.</t>
  </si>
  <si>
    <t>1091-1117</t>
  </si>
  <si>
    <t>19-20</t>
  </si>
  <si>
    <t>60032111;60001701</t>
  </si>
  <si>
    <t>56227524500;6507520729</t>
  </si>
  <si>
    <t>Rossini, Michele;Vaz-de-Mello, Fernando Z.</t>
  </si>
  <si>
    <t>Italy;Brazil</t>
  </si>
  <si>
    <t>Urbino;Cuiaba</t>
  </si>
  <si>
    <t>Universita degli Studi di Urbino Carlo Bo;Universidade Federal de Mato Grosso</t>
  </si>
  <si>
    <t>Rossini M.</t>
  </si>
  <si>
    <t>A taxonomic review of the genus Isocopris Pereira and Mart√≠nez, 1960 (Coleoptera: Scarabaeidae: Scarabaeinae), with description of a new Brazilian species</t>
  </si>
  <si>
    <t>10.1080/00222933.2017.1319517</t>
  </si>
  <si>
    <t>2-s2.0-85019590559</t>
  </si>
  <si>
    <t>['united states', 'towers taller', 'tower height', 'spatial resolution', 'spatial analyses', 'region 2', 'rapid expansion', 'positively correlated', 'median increase', 'grid cells', 'cg occurrence', 'around 138', '500 ¬†', '400 ¬†']</t>
  </si>
  <si>
    <t>anthropogenic | climatology | lightning | thunderstorm | tower</t>
  </si>
  <si>
    <t>Spatial analyses of cloud-to-ground (CG) lightning occurrence due to a rapid expansion in the number of antenna towers across the United States are explored by gridding 20¬†years of National Lightning Detection Network data at 500¬†m spatial resolution. The 99.8% of grid cells with ‚â•100 CGs were within 1¬†km of an antenna tower registered with the Federal Communications Commission. Tower height is positively correlated with CG occurrence; towers taller than 400¬†m above ground level experience a median increase of 150% in CG lightning density compared to a region 2¬†km to 5¬†km away. In the northern Great Plains, the cumulative CG lightning density near the tower was around 138% (117%) higher than a region 2 to 5¬†km away in the September‚ÄìFebruary (March‚ÄìAugust) months. Higher CG frequencies typically also occur in the first full year following new tower construction, creating new lightning hot spots.</t>
  </si>
  <si>
    <t>5203-5212</t>
  </si>
  <si>
    <t>60030931-60025916;60030931-60025916;60030931</t>
  </si>
  <si>
    <t>56037554100;55332214100;6506889738</t>
  </si>
  <si>
    <t>Kingfield, Darrel M.;Calhoun, Kristin M.;de Beurs, Kirsten M.</t>
  </si>
  <si>
    <t>Kingfield D.</t>
  </si>
  <si>
    <t>Antenna structures and cloud-to-ground lightning location: 1995‚Äì2015</t>
  </si>
  <si>
    <t>10.1002/2017GL073449</t>
  </si>
  <si>
    <t>2-s2.0-85019930399</t>
  </si>
  <si>
    <t>['warm approximations', 'scattering phenomena', 'resonance situation', 'resonance frequency', 'plasma nanowires', 'plasma cases', 'opposite charge', 'nanowires immersed', 'nanowire axis', 'mathematical relation', 'mathematical computations', 'line source', 'geometrical dimension', 'frequency œâ', 'fluid based', 'electromagnetic waves', 'classical theory', 'carrier density']</t>
  </si>
  <si>
    <t>A theoretical model based on the classical theory for the simulation of scattering phenomena of long wavelength electromagnetic waves from plasma nanowires is investigated. A line source as a monopole antenna radiator is considered, which radiates with frequency œâ in the vicinity of plasma nanowires parallel to the nanowire axis. A mathematical relation for resonance frequency is obtained. It is shown that in the resonance situation, plasma nanowires represent most of the response to the presence of electromagnetic waves. Mathematical computations are done for both the cold and warm approximations of plasma cases. The diagrams of the variation of resonance frequency versus the variation of temperature, geometrical dimension, and carrier density of plasma nanowires are presented. Also, a mathematical relation for subsidiary resonance frequency with considering two line sources with opposite charge is offered. The diagrams of subsidiary resonance frequency versus the variation of temperature, geometrical dimension, and carrier density of plasma nanowires are presented. It is shown that the presented model provides a color diagnostic system for the determination of size, the number, and distribution of nanowires immersed in a fluid based on their temperature and geometrical dimension.</t>
  </si>
  <si>
    <t>56600164900;6602207855</t>
  </si>
  <si>
    <t>Safari, S.;Jazi, B.</t>
  </si>
  <si>
    <t>Safari S.</t>
  </si>
  <si>
    <t>The classical and theoretical simulation for dominant radiated frequencies of plasma nanowire in presence of a long monopole antenna with long wavelength radiation</t>
  </si>
  <si>
    <t>10.1063/1.4984139</t>
  </si>
  <si>
    <t>2-s2.0-85020000576</t>
  </si>
  <si>
    <t>['transfer function', 'thz path', 'terahertz time', 'simulation based', 'results indicate', 'refractive index', 'peak signal', 'optical spectrum', 'noise ratio', 'laser diode', 'experimental results', 'central wavelength', '8 thz', '1550 nm']</t>
  </si>
  <si>
    <t>We present a fiber-coupled terahertz quasi time-domain spectroscopy system driven by a laser with a central wavelength of 1550 nm. By using a commercially available multimode laser diode in combination with state-of-the-art continuous wave antennas, a bandwidth of more than 1.8 THz is achieved. The peak signal-to-noise ratio is around 60 dB. A simulation based on the optical spectrum of the laser diode and the transfer function of the THz path is in agreement with the experimental results. The system is used to extract the refractive index from two different samples and the results indicate that the performance is up to 1.8 THz comparable to a terahertz time-domain spectroscopy system.</t>
  </si>
  <si>
    <t>12851-12859</t>
  </si>
  <si>
    <t>60011055;60012556;60011055;60012556;60011055;60011055-60077811;60012556</t>
  </si>
  <si>
    <t>57191969740;56328217900;57190681796;56941303500;35293270400;23992437000;56709354500</t>
  </si>
  <si>
    <t>Kohlhaas, Robert B.;Rehn, Arno;Nellen, Simon;Koch, Martin;Schell, Martin;Dietz, Roman J.B.;Balzer, Jan C.</t>
  </si>
  <si>
    <t>Wuppertal;Marburg;Berlin</t>
  </si>
  <si>
    <t>Delphi Deutschland GmbH;Philipps-Universit√§t Marburg;Fraunhofer Institute for Telecommunications, Heinrich-Hertz-Institut, HHI</t>
  </si>
  <si>
    <t>60077811;60012556;60011055</t>
  </si>
  <si>
    <t>Kohlhaas R.B.</t>
  </si>
  <si>
    <t>Terahertz quasi time-domain spectroscopy based on telecom technology for 1550 nm</t>
  </si>
  <si>
    <t>10.1364/OE.25.012851</t>
  </si>
  <si>
    <t>2-s2.0-85019969286</t>
  </si>
  <si>
    <t>Laboratory Directed Research and Development</t>
  </si>
  <si>
    <t>LDRD</t>
  </si>
  <si>
    <t>['two cross', 'ring resonators', 'propagation direction', 'microwave frequencies', 'microwave communication', 'imaging applications', 'gain enhancement', 'confirming high', 'broadband microwaves', '5œä radians', '5 ¬∞', '17 dbi', '0 ghz']</t>
  </si>
  <si>
    <t>We demonstrate a metasurface-based ultrathin flat lens operating at microwave frequencies. A series of subwavelength metallic split-ring resonators, which are sandwiched between two cross-polarized metallic gratings, are defined to obtain a radially symmetric parabolic phase distribution, covering relative phase differences ranging from 0 to 2.5œÄ radians to create a lens. The tri-layer lens exhibits focusing/collimating of broadband microwaves from 7.0 to 10.0 GHz, with a gain enhancement of 17 dBi at a central wavelength 9.0 GHz while fed by a rectangular horn antenna. The measured focal length agrees reasonably well with design, achieving a 3 dB directionality &lt;4.5¬∞ and confirming high-quality beam collimation along the propagation direction. The demonstrated metasurface flat lens enables light-weight, low-cost, and easily deployable flat transceivers for microwave communication, detection, and imaging applications.</t>
  </si>
  <si>
    <t>60006164;60006164;60006164;60006164;60006164;60006164</t>
  </si>
  <si>
    <t>35239482200;7202040335;57194410537;8090929600;7405889826;57203808007</t>
  </si>
  <si>
    <t>Azad, Abul K.;Efimov, Anatoly V.;Ghosh, Shuprio;Singleton, John;Taylor, Antoinette J.;Chen, Hou Tong</t>
  </si>
  <si>
    <t>Azad A.K.</t>
  </si>
  <si>
    <t>Ultra-thin metasurface microwave flat lens for broadband applications</t>
  </si>
  <si>
    <t>10.1063/1.4984219</t>
  </si>
  <si>
    <t>2-s2.0-85019978097</t>
  </si>
  <si>
    <t>['thereby obstructing', 'space excited', 'raman excitation', 'plasmon resonance', 'nanoplasmonic antennas', 'localized surface', 'infrared wavelengths', 'hybrid integration', 'gold nanotriangles', 'full use', 'free fabrication', 'collected signal', 'beam lithography', '785 nm']</t>
  </si>
  <si>
    <t>A hybrid integration of nanoplasmonic antennas with silicon nitride waveguides enables miniaturized chips for surface-enhanced Raman spectroscopy at visible and near-infrared wavelengths. This integration can result in high-throughput SERS assays on low sampling volumes. However, current fabrication methods are complex and rely on electron-beam lithography, thereby obstructing the full use of an integrated photonics platform. Here, we demonstrate the electron-beam-free fabrication of gold nanotriangles on deep-UV patterned silicon nitride waveguides using nanosphere lithography. The localized surface-plasmon resonance of these nanotriangles is optimized for Raman excitation at 785 nm, resulting in a SERS substrate enhancement factor of 2:5 √ó 105. Furthermore, the SERS signal excited and collected through the waveguide is as strong as the free-space excited and collected signal through a high NA objective.</t>
  </si>
  <si>
    <t>12926-12934</t>
  </si>
  <si>
    <t>60033316;60033316;60033316</t>
  </si>
  <si>
    <t>55953919500;16239541900;35601646300</t>
  </si>
  <si>
    <t>Wuytens, Pieter C.;Skirtach, Andre G.;Baets, Roel</t>
  </si>
  <si>
    <t>Wuytens P.C.</t>
  </si>
  <si>
    <t>On-chip surface-enhanced Raman spectroscopy using nanosphere-lithography patterned antennas on silicon nitride waveguides</t>
  </si>
  <si>
    <t>10.1364/OE.25.012926</t>
  </si>
  <si>
    <t>2-s2.0-85019978179</t>
  </si>
  <si>
    <t>['superparamagnetic nature', 'simple protocol', 'powder xrd', 'polymer matrices', 'polymer composite', 'ni nanoparticles', 'nanoparticles retain', 'nabh 4', 'metallic nanoparticles', 'experimental conditions', 'composites comprising', 'complete conversion', 'catalytic capacity']</t>
  </si>
  <si>
    <t>Catalytic activity | CMGG-polymer | Composite | Ni nanoparticle | Superparamagnetism</t>
  </si>
  <si>
    <t>Composites comprising of metallic nanoparticles in polymer matrices have allured significant importance due to multifunctionalities. Here a simple protocol has been described to embed Ni nanoparticles in carboxymethyl guar gum (CMGG) polymer. The composite formation helps in the stabilization of Ni nanoparticles which are otherwise prone towards aerial oxidation. Further the nanoparticles retain their superparamagnetic nature and catalytic capacity. Ni-Polymer composite catalyses the reduction of 4-Nitrophenol to 4-Aminophenol very efficiently in presence of NaBH 4 , attaining a complete conversion under some experimental conditions. Ni-Polymer composite is well characterized using UV‚Äìvis spectroscopy, FTIR, XPS, powder XRD, TGA, SEM and TEM. A detailed magnetic measurement using superconducting quantum interference device-vibrating sample magnetometer (SQUID-VSM) reveals superparamagnetic behaviour of the composite.</t>
  </si>
  <si>
    <t>60024232;60022334;60022334;60024232;60024232;60024232;60019199;60019199;60024232</t>
  </si>
  <si>
    <t>55969628500;57197383582;22233658700;57213795013;35181788200;35242084200;56212960800;7004438876;57192883008</t>
  </si>
  <si>
    <t>Sardar, Debasmita;Sengupta, Manideepa;Bordoloi, Ankur;Ahmed, Md A.;Neogi, S. K.;Bandyopadhyay, Sudipta;Jain, Ruchi;Gopinath, Chinnakonda S.;Bala, Tanushree</t>
  </si>
  <si>
    <t>Kolkata;Dehradun;New Delhi</t>
  </si>
  <si>
    <t>University of Calcutta;Indian Institute of Petroleum;Council of Scientific and Industrial Research India</t>
  </si>
  <si>
    <t>60024232;60022334;60019199</t>
  </si>
  <si>
    <t>Sardar D.</t>
  </si>
  <si>
    <t>Multiple functionalities of Ni nanoparticles embedded in carboxymethyl guar gum polymer: catalytic activity and superparamagnetism</t>
  </si>
  <si>
    <t>S0169433217302520</t>
  </si>
  <si>
    <t>10.1016/j.apsusc.2017.01.229</t>
  </si>
  <si>
    <t>2-s2.0-85012992227</t>
  </si>
  <si>
    <t>['vital problem', 'uavs need', 'tremendous potential', 'training domain', 'timely manner', 'task poses', 'system stability', 'suspended load', 'successfully transfer', 'static obstacles', 'since planning', 'robotics researchers', 'robotics problems', 'quickly navigate', 'quadrotor delivers', 'open container', 'method works', 'magnitude smaller', 'load displacement', 'linear system', 'later develop', 'joint uav', 'human subject', 'free policy', 'free paths', 'free path', 'first learn', 'delivering food', 'continuous state', 'bounded throughout', 'balancing tasks', 'balancing task', 'assist humans', 'article presents', '106 actions']</t>
  </si>
  <si>
    <t>Aerial cargo delivery | Motion planning | Probabilistic roadmaps | Reinforcement learning | Robotics | Rotorcraft | Trajectory planning | UAVs</t>
  </si>
  <si>
    <t>Cargo-bearing unmanned aerial vehicles (UAVs) have tremendous potential to assist humans by delivering food, medicine, and other supplies. For time-critical cargo delivery tasks, UAVs need to be able to quickly navigate their environments and deliver suspended payloads with bounded load displacement. As a constraint balancing task for joint UAV-suspended load system dynamics, this task poses a challenge. This article presents a reinforcement learning approach for aerial cargo delivery tasks in environments with static obstacles. We first learn a minimal residual oscillations task policy in obstacle-free environments using a specifically designed feature vector for value function approximation that allows generalization beyond the training domain. The method works in continuous state and discrete action spaces. Since planning for aerial cargo requires very large action space (over 106 actions) that is impractical for learning, we define formal conditions for a class of robotics problems where learning can occur in a simplified problem space and successfully transfer to a broader problem space. Exploiting these guarantees and relying on the discrete action space, we learn the swing-free policy in a subspace several orders of magnitude smaller, and later develop a method for swing-free trajectory planning along a path. As an extension to tasks in environments with static obstacles where the load displacement needs to be bounded throughout the trajectory, sampling-based motion planning generates collision-free paths. Next, a reinforcement learning agent transforms these paths into trajectories that maintain the bound on the load displacement while following the collision-free path in a timely manner. We verify the approach both in simulation and in experiments on a quadrotor with suspended load and verify the method's safety and feasibility through a demonstration where a quadrotor delivers an open container of liquid to a human subject. The contributions of this work are two-fold. First, this article presents a solution to a challenging, and vital problem of planning a constraint-balancing task for an inherently unstable non-linear system in the presence of obstacles. Second, AI and robotics researchers can both benefit from the provided theoretical guarantees of system stability on a class of constraint-balancing tasks that occur in very large action spaces.</t>
  </si>
  <si>
    <t>381-398</t>
  </si>
  <si>
    <t>Artificial Intelligence</t>
  </si>
  <si>
    <t>60033021;60159855;60033021;60033021;60033021</t>
  </si>
  <si>
    <t>55922020500;24475329300;55325594800;7006028932;14034628800</t>
  </si>
  <si>
    <t>Faust, Aleksandra;Palunko, Ivana;Cruz, Patricio;Fierro, Rafael;Tapia, Lydia</t>
  </si>
  <si>
    <t>Croatia;United States</t>
  </si>
  <si>
    <t>Zagreb;Albuquerque</t>
  </si>
  <si>
    <t>University of Zagreb, Faculty of Electrical Engineering and Computing;The University of New Mexico</t>
  </si>
  <si>
    <t>60159855;60033021</t>
  </si>
  <si>
    <t>Faust A.</t>
  </si>
  <si>
    <t>Automated aerial suspended cargo delivery through reinforcement learning</t>
  </si>
  <si>
    <t>S0004370214001416</t>
  </si>
  <si>
    <t>10.1016/j.artint.2014.11.009</t>
  </si>
  <si>
    <t>2-s2.0-84920577661</t>
  </si>
  <si>
    <t>['tm provides', 'takes signal', 'taguchi method', 'statistical design', 'slls ).', 'sidelobe levels', 'paper presents', 'optimal set', 'noise ratio', 'literature reveals', 'latest meta', 'heuristic algorithms', 'design parameters', 'design optimization', 'convergence speed', 'caa design', 'accurate solutions', '12 elements']</t>
  </si>
  <si>
    <t>Antenna arrays | Circular array | Meta-heuristic algorithms | Optimization techniques | Taguchi method</t>
  </si>
  <si>
    <t>This paper presents the application of Taguchi method (TM) to design optimization of non-uniform circular antenna array (CAA) for suppression of sidelobe levels (SLLs). TM, a robust design approach, takes signal-to-noise ratio and orthogonal array tools from the statistical design of experiments. These tools allow instead of full factorial parametric analysis minimize the design parameters; thus, increase the convergence speed and generate more accurate solutions. TM is used to determine an optimal set of amplitudes and positions of CAA for 8, 10, and 12 elements. Comparison of the results of the TM with those of latest meta-heuristic algorithms in the literature reveals that the CAA design with TM provides the best SLL reduction performance in all cases.</t>
  </si>
  <si>
    <t>1443-1452</t>
  </si>
  <si>
    <t>Neural Computing and Applications</t>
  </si>
  <si>
    <t>60003217;60003217</t>
  </si>
  <si>
    <t>14010616400;26642260900</t>
  </si>
  <si>
    <t>Babayigit, Bilal;Senyigit, Ercan</t>
  </si>
  <si>
    <t>Kayseri</t>
  </si>
  <si>
    <t>Erciyes √úniversitesi</t>
  </si>
  <si>
    <t>Babayigit B.</t>
  </si>
  <si>
    <t>Design optimization of circular antenna arrays using Taguchi method</t>
  </si>
  <si>
    <t>10.1007/s00521-015-2162-y</t>
  </si>
  <si>
    <t>2-s2.0-84953218121</t>
  </si>
  <si>
    <t>2E24571</t>
  </si>
  <si>
    <t>['systematic study', 'slot width', 'shaped antenna', 'resonant wavelength', 'optical region', 'highly sensitive', 'great advantage', 'geometric parameters', 'domain simulation', 'difference time', 'antennas depends', 'actually tune']</t>
  </si>
  <si>
    <t>H-shaped antenna | nano-antenna | Optical antenna</t>
  </si>
  <si>
    <t>The nano-antenna in the optical region has a great advantage in the field of nano-science. The H-shaped antenna has exhibited electric field enhancement due to coupling between slot and arms. It has been observed that the performance of such a nano-antenna is highly sensitive to its geometric parameters. A systematic study has been carried out with finite-difference time-domain simulation for different geometric parameters. It was observed that the properties of nano-antennas depends not only on length but also on slot width, thickness and gap. One can actually tune the resonant wavelength in the desired optical region by selecting proper geometric parameters.</t>
  </si>
  <si>
    <t>3473-3480</t>
  </si>
  <si>
    <t>Research on Chemical Intermediates</t>
  </si>
  <si>
    <t>60025960;60025960;60025960;60025960;60025960</t>
  </si>
  <si>
    <t>36909868700;57217467937;57207437005;57211984379;7601587927</t>
  </si>
  <si>
    <t>Ganorkar, Shraddha;Shin, Seungsu;Kim, Jungyoon;Kim, Young Hwan;Kim, Seong Il</t>
  </si>
  <si>
    <t>Ganorkar S.</t>
  </si>
  <si>
    <t>Performance dependence on the geometry of H-shaped optical antennas</t>
  </si>
  <si>
    <t>10.1007/s11164-016-2439-5</t>
  </si>
  <si>
    <t>2-s2.0-84955596169</t>
  </si>
  <si>
    <t>['shaped stub', 'mobile devices', 'mimo antenna', 'inverted l', 'important characteristics', 'dimension 17', 'compact size']</t>
  </si>
  <si>
    <t>A compact multiband pattern diversity antenna for Multiple input multiple output (MIMO) applications is being proposed. The pattern diversity antenna is designed for 2.6¬†GHz LTE, 3.5/5.5¬†GHz WiMax, 3.3¬†GHz MIMO and 5.2¬†GHz WLAN applications for mobile devices. The compact size of the MIMO antenna (41.05¬†√ó¬†21.1¬†mm) is due to having compact individual monopole antennas each of dimension 17.5¬†√ó¬†10¬†mm. A T-shaped and inverted L-shaped stub in the ground plane reduces mutual coupling due to near field whereas slots introduced in the ground plane prevents current to flow through the common ground plane. The important characteristics of MIMO antenna like diversity gain and envelope correlation coefficient have also been presented. Measured and simulated radiation patterns presented show that the MIMO antenna proposed provide pattern diversity.</t>
  </si>
  <si>
    <t>1949-1960</t>
  </si>
  <si>
    <t>60102227;60031475</t>
  </si>
  <si>
    <t>57189582116;7801433987</t>
  </si>
  <si>
    <t>B Kasyap, Ramkrishnan;Mulay, Gourang Namdeo</t>
  </si>
  <si>
    <t>Pune;Pune</t>
  </si>
  <si>
    <t>Vishwakarma Institute of Information Technology;Savitribai Phule Pune University</t>
  </si>
  <si>
    <t>B Kasyap R.</t>
  </si>
  <si>
    <t>Design of compact multiband pattern diversity antenna for WiMax, LTE and WLAN applications</t>
  </si>
  <si>
    <t>10.1007/s00542-016-3000-6</t>
  </si>
  <si>
    <t>2-s2.0-84973137253</t>
  </si>
  <si>
    <t>['work used', 'underlay mode', 'transmitter power', 'symbol rate', 'secondary user', 'secondary transmitter', 'secondary receiver', 'qos requirement', 'qos assurance', 'proposed work', 'primary user', 'primary transmitter', 'primary receiver', 'modulation type', 'modulation order', 'minimum interference', 'link adaptation', 'interference minimization', 'individual chromosome', 'hybrid transform', 'ga results', 'ga optimizes', 'earlier convergence', 'data rate', 'cognitive radio', 'band efficiency', 'antenna selection']</t>
  </si>
  <si>
    <t>Antenna selection | Cognitive radio | Genetic algorithm | Green spectrum | MIMO | QOS | SDR</t>
  </si>
  <si>
    <t>Green spectrum sharing techniques share the spectrum with minimum interference to the primary user with reduced transmit power at secondary. Usually, the green spectrum sharing is achieved by operating the cognitive radio in underlay mode by power control mechanism or MIMO cognitive radio based antenna selection mechanism. But the above approaches will not guarantee the Quality of Service (QoS) requirement of the secondary user. Interference Minimization and meeting the QoS requirement of secondary user is modeled as a multi objectives optimization problem and solved using genetic algorithm (GA) in this paper. MIMO cognitive radio system with the GA based power control, antenna selection, and link adaptation is proposed to share the spectrum with minimum interference to primary receiver and QoS assurance of the secondary user. QoS parameter considered under the works are the secondary user bit error rate, band efficiency, and data rate. The GA optimizes the parameters of antenna selection matrix, transmitter power, modulation type, modulation order, the roll-off factor of pulse shaping filter and symbol rate to achieve target QOS. The earlier convergence of the GA is another issue addressed in this work. The earlier convergence of GA results in a local optimum value of parameters, therefore, this work used the hybrid transform for the fitness of individual chromosome. The proposed work is carried out in real time using software defined radio (SDR) platform 6¬†GHz Vector Signal Generator 5673 configured as a secondary transmitter, Vector Signal Analyzer 5663 as the secondary receiver and two 2¬†√ó¬†2 MIMO USRP RIO SDR 2943R as a primary transmitter and receiver.</t>
  </si>
  <si>
    <t>2303-2324</t>
  </si>
  <si>
    <t>57190386985;57189764431</t>
  </si>
  <si>
    <t>Vijayakumar, P.;Malarvihi, S.</t>
  </si>
  <si>
    <t>Vijayakumar P.</t>
  </si>
  <si>
    <t>Green Spectrum Sharing: Genetic Algorithm Based SDR Implementation</t>
  </si>
  <si>
    <t>10.1007/s11277-016-3427-1</t>
  </si>
  <si>
    <t>2-s2.0-84975121961</t>
  </si>
  <si>
    <t>MECD</t>
  </si>
  <si>
    <t>['¬† discussion', 'taxonomic position', 'subfamily oedemerinae', 'spanish amber', 'problematic characters', 'new pollen', 'late albian', 'fossil compared', 'extant members', 'et sp', 'clearly belongs', '105 ¬†']</t>
  </si>
  <si>
    <t>The taxonomic position of a new pollen-feeding fossil beetle from Spanish amber (late Albian, 105¬†Ma) is analysed. A phylogenetic analysis allows me to accommodate Darwinylus marcosi gen. et sp. nov. in the Polyphaga: Oedemeridae within current limits for the family, which clearly belongs in the subfamily Oedemerinae. It corresponds to the oldest definitive record for the family. Some autapomorphies, mainly in antennae, are observable in the fossil compared with extant members of the family. A¬†discussion about these problematic characters and the evolution of the family is proposed.</t>
  </si>
  <si>
    <t>268-278</t>
  </si>
  <si>
    <t>Cladistics</t>
  </si>
  <si>
    <t>Peris, David</t>
  </si>
  <si>
    <t>Peris D.</t>
  </si>
  <si>
    <t>Early Cretaceous origin of pollen-feeding beetles (Insecta: Coleoptera: Oedemeridae)</t>
  </si>
  <si>
    <t>10.1111/cla.12168</t>
  </si>
  <si>
    <t>2-s2.0-84978239695</t>
  </si>
  <si>
    <t>['threshold optimization', 'resolvable path', 'proposed schemes', 'one based', 'multipath environment', 'distributed sensors', 'detection performances', 'channel condition', 'also investigated']</t>
  </si>
  <si>
    <t>CMLD | Distributed adaptive detector | Particle swarm optimization | Serial code acquisition | Threshold optimization</t>
  </si>
  <si>
    <t>In this paper, adaptive serial acquisition schemes are proposed using threshold optimization in Multisensor data fusion for mobile communication systems in frequency selective Rayleigh fading channel. Two distributed adaptive detectors based on ordered statistics constant false alarm rate (OSCFAR) and censored mean level detector (CMLD) are used. For threshold optimization, the Particle Swarm Optimization (PSO) with linearly decreasing strategy is suggested, employing two logical fusion rules to enhance the serial-search in a multipath environment. The acquisition and detection performances are investigated under different system parameters and channel condition, namely the number of distributed sensors, the partial correlation length, the number of resolvable path and the effect of fading. Simulation results shown the robustness of the proposed distributed adaptive acquisition CMLD processor using PSO over the one based on OSCFAR. Moreover, the benefit of proposed schemes over adaptive acquisition ones using one antenna is also investigated by simulation.</t>
  </si>
  <si>
    <t>621-640</t>
  </si>
  <si>
    <t>60068753;60068748</t>
  </si>
  <si>
    <t>57190879486;6603625009</t>
  </si>
  <si>
    <t>Doudou, Fatma Zohra;Djebbari, Ali</t>
  </si>
  <si>
    <t>Blida;Sidi Bel Abbes</t>
  </si>
  <si>
    <t>Universit√© Saad Dahlab de Blida;Universit√© Djillali Liabes de Sidi Bel Abbes</t>
  </si>
  <si>
    <t>Doudou F.</t>
  </si>
  <si>
    <t>Particle Swarm Optimization Aided Serial Acquisition in Distributed OSCFAR and CMLD for DS-CDMA Systems in Fading Channels</t>
  </si>
  <si>
    <t>10.1007/s11277-016-3640-y</t>
  </si>
  <si>
    <t>2-s2.0-84983792624</t>
  </si>
  <si>
    <t>SFRBD/78018/2011</t>
  </si>
  <si>
    <t>['wireless transmissions', 'significant impact', 'sensor node', 'rss measurements', 'results demonstrate', 'relative orientation', 'real conditions', 'position estimate', 'neighbor anchors', 'imu ),', 'human body', 'generally considered', 'controlled environment', 'case scenario', 'body effect', 'antenna systems', 'also implemented', '70th percentile', '6 ¬†%)', '35 ¬†%)', '11 ¬†%)', '105 ¬†%)']</t>
  </si>
  <si>
    <t>Body effect | CRLB | Positioning | Propagation model | Received signal strength | Wireless sensor networks</t>
  </si>
  <si>
    <t>The influence of the human body in antenna systems has significant impact in the received signal strength (RSS) of wireless transmissions. Accounting for body effect is generally considered as being able to improve position estimation based on RSS measurements. In this work we perform several experiments with a wireless sensor network, using a sensor node equipped with an inertial measurement unit (IMU), in order to obtain the relative orientation between the sensor node and multiple anchor nodes. A model of the RSS attenuation induced by the body was created using experimental measurements in a controlled environment and applied to a real-time positioning system. A path loss exponent (PLE) estimation method using RSS information from neighbor anchors was also implemented and evaluated. Weighted centroid localization (WCL) algorithm was the positioning method used in this work. When the sensor node was placed on the user‚Äôs body, accounting for body effect produced negligible improvements (6¬†%) in the best-case scenario and consistently degraded accuracy under real conditions, whether the node was placed on the user‚Äôs body (in the order of 3¬†%), 10¬†cm away (from 14 to 35¬†%) or 20¬†cm away from the body (from 42 to 105¬†%) for results in the 70th percentile. The PLE estimation method showed improvements (in the order of 11¬†%) when the sensor node is further away from the body. Results demonstrate that the distance between sensor node and the body has an extremely important influence on the accuracy of the position estimate.</t>
  </si>
  <si>
    <t>835-857</t>
  </si>
  <si>
    <t>60020475;60020475;60020475</t>
  </si>
  <si>
    <t>56669336200;15062391700;7102199523</t>
  </si>
  <si>
    <t>Silva, Helder D.;Afonso, Jose A.;Rocha, Luis A.</t>
  </si>
  <si>
    <t>Braga</t>
  </si>
  <si>
    <t>Universidade do Minho</t>
  </si>
  <si>
    <t>Silva H.D.</t>
  </si>
  <si>
    <t>Body Attenuation and Path Loss Exponent Estimation for RSS-Based Positioning in WSN</t>
  </si>
  <si>
    <t>10.1007/s11277-016-3653-6</t>
  </si>
  <si>
    <t>2-s2.0-84984787886</t>
  </si>
  <si>
    <t>['results show', 'respective destinations', 'relay node', 'performance analysis', 'paper provides', 'multiple antennas', 'coded sequence', 'channel coding', 'bpsk modulation', 'bidirectional relay', 'best antenna', 'ber analysis', 'awgn noise']</t>
  </si>
  <si>
    <t>Physical layer network coding (PLNC) | Repeat accumulate code (RAC) | Two way relay channel (TWRC)</t>
  </si>
  <si>
    <t>This paper provides a performance analysis of channel coding in multiple antenna TWRC with physical layer network coding. Data is transmitted from two source nodes S1 and S2 to a relay node with multiple antennas. The best antenna for transmission is selected and the data is transmitted through a Rayleigh fading channel with AWGN Noise after channel coding and BPSK modulation. Then this relay performs channel decoding and network coding operations and retransmits the coded sequence to their respective destinations. The channel coding employed here is repeat accumulate code. The BER analysis at the relay with and without channel coding is done using Monte Carlo simulations. The results show that the BER of a Bidirectional relay with channel coding is less than that without channel coding for multiple antennas. Also the analysis of SIMO, MISO and MIMO has been made for TWRC with channel coding. The results show that the performance of TWRC with channel coding has increased with increase in the number of antennas.</t>
  </si>
  <si>
    <t>899-907</t>
  </si>
  <si>
    <t>57190967989;25923599900</t>
  </si>
  <si>
    <t>Rakeshsharma, S.;Subha Rani, S.</t>
  </si>
  <si>
    <t>Rakeshsharma S.</t>
  </si>
  <si>
    <t>Performance Analysis of Repeat Accumulate Channel Code in MIMO Two Way Relay Channel with Physical Layer Network Coding</t>
  </si>
  <si>
    <t>10.1007/s11277-016-3656-3</t>
  </si>
  <si>
    <t>2-s2.0-84984788859</t>
  </si>
  <si>
    <t>['spectral efficiency', 'proposed structures', 'joint structures', 'classical counterparts', 'antennas increases']</t>
  </si>
  <si>
    <t>Convolutional product codes | Decoding latency | Iterative decoding | Parallel processing | Space time codes</t>
  </si>
  <si>
    <t>In this paper, we propose new joint serially concatenated communication structures constructed from convolutional product codes and space time codes. The proposed structures are suitable for parallel processing operations and they have very low decoding latencies compared to their classical counterparts. Use of multi-antennas increases the spectral efficiency of the joint structures.</t>
  </si>
  <si>
    <t>745-754</t>
  </si>
  <si>
    <t>60004384;60004384</t>
  </si>
  <si>
    <t>14067353100;57190961557</t>
  </si>
  <si>
    <t>Gazi, Orhan;Al-Kattan, Ahmed A.S.</t>
  </si>
  <si>
    <t>√áankaya √úniversitesi</t>
  </si>
  <si>
    <t>Gazi O.</t>
  </si>
  <si>
    <t>Low Latency Hybrid Structures Involving Convolutional Product like Codes and Space Time Codes</t>
  </si>
  <si>
    <t>10.1007/s11277-016-3648-3</t>
  </si>
  <si>
    <t>2-s2.0-84984861178</t>
  </si>
  <si>
    <t>['ss diversity', 'spread spectrum', 'selection combining', 'sc ),', 'optimal power', 'novel closed', 'impairments due', 'highly correlated', 'highest penalty', 'form expressions', 'fading channels', 'defined physically', 'combining errors', 'channel inversion', 'channel coefficients', 'antenna diversity']</t>
  </si>
  <si>
    <t>Adaptation policies | Channel impairments | Combining errors | Correlation | Ergodic capacity | Outage probability</t>
  </si>
  <si>
    <t>Novel closed-form expressions are derived for Ergodic channel capacity for fading channels with impairments due to combining errors for M-branch Rayleigh fading with Generalized Diversity Combining. Four different adaptation policies are analyzed for (1) maximal ratio combining (MRC) diversity, (2) spread spectrum (SS) diversity with MRC and Antenna diversity with selection combining (SC), and (3) SS diversity with SC and Antenna diversity with MRC diversity reception cases. Correlation is defined physically as the similarity between the channel coefficients of the pilot and the message. If the pilot and the message are highly correlated, we have a high system performance. Optimal power and rate adaptation policy yields the best spectrum efficiency, while channel inversion with fixed rate policy suffers the highest penalty in comparison to other policies.</t>
  </si>
  <si>
    <t>1035-1056</t>
  </si>
  <si>
    <t>60014340;60027627-60003977</t>
  </si>
  <si>
    <t>55147646700;55148767700</t>
  </si>
  <si>
    <t>Subhashini, J.;Bhaskar, Vidhyacharan</t>
  </si>
  <si>
    <t>United States;India;China</t>
  </si>
  <si>
    <t>San Francisco;Chennai;Xi'an</t>
  </si>
  <si>
    <t>San Francisco State University;SRM Institute of Science and Technology;Northwestern Polytechnical University</t>
  </si>
  <si>
    <t>60027627;60014340;60003977</t>
  </si>
  <si>
    <t>Subhashini J.</t>
  </si>
  <si>
    <t>Ergodic Channel Capacity for Rayleigh Fading Channels with Impairments Due to Errors in M-Branch Hybrid Diversity Combining</t>
  </si>
  <si>
    <t>10.1007/s11277-016-3668-z</t>
  </si>
  <si>
    <t>2-s2.0-84984865427</t>
  </si>
  <si>
    <t>TEC2013-45585-C2-2-R</t>
  </si>
  <si>
    <t>['widely studied', 'significantly better', 'recently used', 'problem ).', 'police patrols', 'period version', 'includes adaptation', 'evolutionary strategy', 'constituent algorithms', 'closed among', 'algorithm portfolio', '2500 nodes']</t>
  </si>
  <si>
    <t>Algorithm portfolio | Coverage | Location | Metaheuristics</t>
  </si>
  <si>
    <t>The location of facilities (antennas, ambulances, police patrols, etc) has been widely studied in the literature. The maximal covering location problem aims at locating the facilities in such positions that maximizes certain notion of coverage. In the dynamic or multi-period version of the problem, it is assumed that the nodes‚Äô demand changes with the time and as a consequence, facilities can be opened or closed among the periods. In this contribution we propose to solve dynamic maximal covering location problem using an algorithm portfolio that includes adaptation, cooperation and learning. The portfolio is composed of an evolutionary strategy and three different simulated annealing methods (that were recently used to solve the problem). Experiments were conducted on 45 test instances (considering up to 2500 nodes and 200 potential facility locations). The results clearly show that the performance of the portfolio is significantly better than its constituent algorithms.</t>
  </si>
  <si>
    <t>141-151</t>
  </si>
  <si>
    <t>Memetic Computing</t>
  </si>
  <si>
    <t>112771112;60006565-60104285;60027844</t>
  </si>
  <si>
    <t>55680892400;24344824700;6602971923</t>
  </si>
  <si>
    <t>Calder√≠n, Jenny Fajardo;Masegosa, Antonio D.;Pelta, David A.</t>
  </si>
  <si>
    <t>Spain;Spain;Spain;Cuba</t>
  </si>
  <si>
    <t>Bilbao;Granada;Bilbao;Havana</t>
  </si>
  <si>
    <t>Ikerbasque, the Basque Foundation for Science;Universidad de Granada;Universidad de Deusto;Higher Polytechnic Institute Jos√© A. Echeverria</t>
  </si>
  <si>
    <t>60104285;60027844;60006565;112771112</t>
  </si>
  <si>
    <t>Calder√≠n J.F.</t>
  </si>
  <si>
    <t>An algorithm portfolio for the dynamic maximal covering location problem</t>
  </si>
  <si>
    <t>10.1007/s12293-016-0210-5</t>
  </si>
  <si>
    <t>2-s2.0-84984917764</t>
  </si>
  <si>
    <t>CCF 03-46945</t>
  </si>
  <si>
    <t>['users occupy', 'tight mixed', 'system bandwidth', 'specialized algorithm', 'received signals', 'proposed models', 'nonconvex problem', 'noise ratio', 'minimum signal', 'mathematical models', 'highly nonlinear', 'clearly exhibit', 'cdma systems', 'base station', 'approximate models']</t>
  </si>
  <si>
    <t>0‚Äì1 multilinear programs | Branch-and-bound | CDMA networks | Distributed antenna systems | Global optimization | Polynomial programs</t>
  </si>
  <si>
    <t>In this paper, we present a set of (exact and approximate) mathematical models and algorithms for determining the set of (globally) optimal distributed antenna deployments and the supported user demand in cellular code division multiple access (CDMA) systems. We focus on the uplink (user-to-base station) formulation and assume that the base station combines all the received signals at each of the antennas using path-gain based weights. In CDMA systems, as all users occupy the system bandwidth at the same time thereby interfering with each other, this results in a complicated 0‚Äì1 mixed-integer multilinear programming problem, where the objective function maximizes the total system capacity, while ensuring that the minimum signal-to-interference-plus-noise ratio (SINR) constraints and maximum transmit power constraints for each user are satisfied. This highly nonlinear, nonconvex problem is reformulated to yield a tight mixed-integer 0‚Äì1 linear programming representation via the addition of several auxiliary variables and constraints, and a specialized algorithm is designed to determine globally optimal solutions. The computational results obtained, corresponding to different user distributions, demonstrate the efficacy of the proposed models and algorithms, and clearly exhibit the viability of both exact and approximate models.</t>
  </si>
  <si>
    <t>169-191</t>
  </si>
  <si>
    <t>Annals of Operations Research</t>
  </si>
  <si>
    <t>60031307;60000060</t>
  </si>
  <si>
    <t>9435964900;7005229551</t>
  </si>
  <si>
    <t>Desai, Jitamitra;Kishore, Shalinee</t>
  </si>
  <si>
    <t>Singapore;United States</t>
  </si>
  <si>
    <t>Singapore City;Bethlehem</t>
  </si>
  <si>
    <t>School of Mechanical and Aerospace Engineering;Lehigh University</t>
  </si>
  <si>
    <t>Desai J.</t>
  </si>
  <si>
    <t>A global optimization framework for distributed antenna location in CDMA cellular networks</t>
  </si>
  <si>
    <t>10.1007/s10479-016-2306-1</t>
  </si>
  <si>
    <t>2-s2.0-84986243864</t>
  </si>
  <si>
    <t>['three geometries', 'synthesis considers', 'optimization problem', 'known methods', 'isoflux radiation', 'genetic algorithm', 'cra presented', 'cra ).', 'antenna hardware', 'antenna arrays', 'acceptable solution']</t>
  </si>
  <si>
    <t>Genetic algorithm | GEO satellites | Isoflux radiation | Particle swarm optimization | Planar antenna array</t>
  </si>
  <si>
    <t>The synthesis of different planar geometries of antenna arrays for isoflux radiation is presented in this paper. This synthesis considers the reduction of the side lobe level and the isoflux radiation requirements for Geostationary Earth Orbit satellites. The behavior of the radiation is studied in three geometries of two-dimensional antenna arrays such as uniform planar arrays, aperiodic planar arrays (APA) and concentric ring arrays (CRA). The well-known methods of genetic algorithm and particle swarm optimization are utilized for the optimization problem. In this way, the designs of APA and CRA presented in this paper could provide an acceptable solution for reducing the antenna hardware and simplifying the power feeding even more than results presented previously in the literature.</t>
  </si>
  <si>
    <t>60019607;60032563;60033019;60019607</t>
  </si>
  <si>
    <t>26325144000;8392629300;7101889305;7102774541</t>
  </si>
  <si>
    <t>Reyna, Alberto;Panduro, Marco A.;del Rio-Bocio, Carlos;M√©ndez, Aldo L.</t>
  </si>
  <si>
    <t>Spain;Mexico;Mexico</t>
  </si>
  <si>
    <t>Pamplona;Ensenada;Ciudad Victoria</t>
  </si>
  <si>
    <t>Universidad P√∫blica de Navarra;Centro de Investigacion Cientifica y de Educacion Superior de Ensenada;Universidad Aut√≥noma de Tamaulipas</t>
  </si>
  <si>
    <t>60033019;60032563;60019607</t>
  </si>
  <si>
    <t>Design of different planar geometries of antenna arrays for isoflux radiation in GEO satellites</t>
  </si>
  <si>
    <t>10.1007/s11235-016-0227-6</t>
  </si>
  <si>
    <t>2-s2.0-84986253670</t>
  </si>
  <si>
    <t>Basic Research Laboratory</t>
  </si>
  <si>
    <t>BRL</t>
  </si>
  <si>
    <t>['user interference', 'upper bound', 'output systems', 'outage probability', 'noise ratio', 'multicell environment', 'massive multiple', 'input multiple', 'imperfect csi', 'forcing method', 'bs goes', 'base station', 'assuming zero', 'arbitrary number', 'also derived', 'achievable rate']</t>
  </si>
  <si>
    <t>Channel estimation | Channel state information (CSI) | Massive multiple-input multiple-output (MIMO) | Zero-forcing (ZF)</t>
  </si>
  <si>
    <t>We consider the uplink of massive multiple-input multiple-output systems in a multicell environment. Since the base station (BS) estimates the channel state information (CSI) using the pilot signals transmitted from the users, each BS will have imperfect CSI in practice. Assuming zero-forcing method to eliminate the multi-user interference, we derive the exact analytical expressions for the probability density function of the signal-to-interference-plus-noise ratio, the corresponding achievable rate, the outage probability, and the symbol error rate (SER) when the BS has imperfect CSI. An upper bound of the SER is also derived for an arbitrary number of antennas at the BS. Moreover, we derive the upper bound of the achievable rate for the case where the number of antennas at the BS goes to infinity, and the analysis is verified by presenting numerical results.</t>
  </si>
  <si>
    <t>241-252</t>
  </si>
  <si>
    <t>60014156;60014156</t>
  </si>
  <si>
    <t>7203068846;7004309619</t>
  </si>
  <si>
    <t>Nguyen, Van Dinh;Shin, Oh Soon</t>
  </si>
  <si>
    <t>Soongsil University</t>
  </si>
  <si>
    <t>Performance analysis of ZF receivers with imperfect CSI for uplink massive MIMO systems</t>
  </si>
  <si>
    <t>10.1007/s11235-016-0225-8</t>
  </si>
  <si>
    <t>2-s2.0-84986331384</t>
  </si>
  <si>
    <t>['x shape', 'wideband features', 'wideband applications', 'used due', 'size reduction', 'simulation results', 'simple design', 'proposed structure', 'proposed antenna', 'impedance bandwidth', 'ieee 802', 'ground plane', 'frequency range', 'fr4 substrate', 'experimental results', 'antenna designing', 'amateur radio', '9 ghz', '7 ghz', '6 ghz', '5 ghz', '4 ghz']</t>
  </si>
  <si>
    <t>In this paper, an X-shaped fractal antenna with defected ground structure (DGS) is presented for multiband and wideband applications. The X shape is used due to its simple design and DGS is utilized to achieve size reduction with multiband and wideband features in the frequency range of 1-7 GHz. The proposed structure is fabricated on FR4 substrate with 1.6 mm thickness. We have proposed two different antennas both are having X-shaped fractal patch with a slotted ground plane to have more impedance bandwidth and better return loss. Various parameters like scale factor, width of ground plane, number of slots with their dimensions and feed line length are optimized to have size reduction and for enhancing the performance of antenna. Reflection coefficient shows the multiband and wideband features of proposed antenna. One of the proposed antennas covers various applications like IEEE802.11y at 3.65 and 4.9 GHz, IEEE 802.11a at 5.4 GHz, 802.11P at 5.9 GHz. Other antenna covers applications like IEEE802.16 at 3.5 GHz; 5 cm band for amateur radio and satellite and future 5 G communication systems over 6 GHz. The antenna designing was done using CST software and simulation results were compared with experimental results (using E5071C network analyzer).</t>
  </si>
  <si>
    <t>1075-1083</t>
  </si>
  <si>
    <t>60001166;60001166;60001166</t>
  </si>
  <si>
    <t>57198677092;53866735200;7202996693</t>
  </si>
  <si>
    <t>Gupta, Ankush;Joshi, Hem Dutt;Khanna, Rajesh</t>
  </si>
  <si>
    <t>An X-shaped fractal antenna with DGS for multiband applications</t>
  </si>
  <si>
    <t>S1759078716000994</t>
  </si>
  <si>
    <t>10.1017/S1759078716000994</t>
  </si>
  <si>
    <t>2-s2.0-84986626416</t>
  </si>
  <si>
    <t>['vehicular systems', 'vehicular system', 'vehicle multiple', 'upper bounds', 'simulation results', 'receiving stations', 'noise ratio', 'input multiple', 'increasing effectively', 'furthermore show', 'full diversity', 'error performance', 'end signal', 'different number', 'derive expressions', 'considered system', 'cascaded nakagami']</t>
  </si>
  <si>
    <t>diversity order | maximal ratio transmission | symbol error probability | vehicular system</t>
  </si>
  <si>
    <t>In this paper an inter-vehicle multiple-input multiple-output system using maximal ratio transmission (MRT) scheme is proposed, and its performance is investigated where the proposed system uses multiple antennas for transmission and reception. It has the advantage of increasing effectively the diversity order without changing the receiver. As far as we know, MRT has not been employed in vehicular systems to improve system performance. Specifically, error performance of the MRT with different number of antennas at the transmitting and receiving stations has been examined, ie, MRT (2, 1) and MRT (2, 2) in a vehicular system in which cascaded Nakagami-m fading distribution used. First, we derive expressions of probability distribution function and then moment generating function of end-to-end signal-to-noise ratio. Based on these expressions, we obtain the symbol error rate expression on account of examining the performance of the considered system. Then, the upper bounds for the symbol error rate expressions for high enough signal-to-noise ratio values have been calculated. Finally, we validate the confirmation of obtained theoretical results through simulation results and furthermore show that the multiple-input multiple-output system using MRT scheme can provide the full diversity.</t>
  </si>
  <si>
    <t>e3188</t>
  </si>
  <si>
    <t>Ilhan, Haci</t>
  </si>
  <si>
    <t>Yildiz Technical University</t>
  </si>
  <si>
    <t>Ilhan H.</t>
  </si>
  <si>
    <t>The performance of MIMO system using MRT scheme in vehicular systems</t>
  </si>
  <si>
    <t>10.1002/dac.3188</t>
  </si>
  <si>
    <t>2-s2.0-84987597578</t>
  </si>
  <si>
    <t>['uwb applications', 'rectangular notches', 'presented antenna', 'nearly omnidirectional', 'higher frequencies', 'group delay', 'good agreement', 'fit technique', 'experimental results', 'antenna design', 'acceptable value', '134 ¬†%)']</t>
  </si>
  <si>
    <t>Asymmetrical CPW-fed | Finite element method (FEM) | Finite integration technique (FIT) | Hourglass shaped radiating patch | Monopole antenna | UWB applications</t>
  </si>
  <si>
    <t>A compact hourglass shaped monopole antenna structure for UWB applications is presented in this paper. It consists of an hourglass shaped radiating patch and rectangular CPW ground plane with rectangular notches. Asymmetrical patch feeding and defected ground structure are utilized to achieve an usable bandwidth ranging from 3.75 to 19¬†GHz (134¬†%) below the VSWR¬†&lt;¬†2 line. The presented antenna has nearly omnidirectional and dipole shaped radiation patterns at lower operating frequencies. The radiation patterns got directional at higher frequencies. It has an acceptable value of group delay and gain. The antenna design is simulated using FEM based HFSS software. Another simulation software CST MWS, based on FIT technique, is used to carry out the time domain analysis of the designed antenna structure. The simulation and experimental results are found to be in good agreement with each other.</t>
  </si>
  <si>
    <t>1685-1699</t>
  </si>
  <si>
    <t>Asymmetrically CPW-Fed Hourglass Shaped UWB Monopole Antenna with Defected Ground Plane</t>
  </si>
  <si>
    <t>10.1007/s11277-016-3706-x</t>
  </si>
  <si>
    <t>2-s2.0-84988366420</t>
  </si>
  <si>
    <t>['zf bf', 'tas techniques', 'tas algorithms', 'system complexity', 'small eb', 'rf chains', 'radio frequency', 'n0 values', 'mmu mimo', 'mmse bf', 'large number', 'cm tas', 'cm ).', 'certain threshold', 'capacity maximization', 'also demonstrated']</t>
  </si>
  <si>
    <t>Antenna selection | Beamforming | Massive | MIMO | Multiuser</t>
  </si>
  <si>
    <t>In this paper, the performances of massive multiuser multiple input multiple output (MMU MIMO) system with different transmit beamforming (BF) techniques and different suboptimal transmit antenna selection (TAS) algorithms over Rayleigh fading channels are investigated. Three linear transmit BF types are considered, namely, maximum ratio transmission (MRT BF), zero forcing (ZF BF) and minimum mean square error (MMSE BF). Two TAS algorithms are considered, that are pairwise error probability minimization (PM) and the capacity maximization (CM). TAS techniques are used in order to reduce the number of radio frequency (RF) chains, system complexity, and cost. This makes MMU MIMO more applicable in beyond 4G communication systems. The simulation results show that TAS algorithms are capable of decreasing the complexity of the system while maintaining the same performance of the MMU MIMO system, complex TAS techniques are not needed at large number of RF chains, and the performance improvement due to the increase of this number is limited to a certain threshold. It also demonstrated that the MMSE BF and ZF BF bit error rate performance values are better than MRT BF values for both CM and PM TAS algorithms, but it is limited to the large number of users. On the other hand, the MRT BF technique performance is good at small Eb/N0 values for both PM and CM TAS but it is relatively less affected by increasing the number of users.</t>
  </si>
  <si>
    <t>1825-1838</t>
  </si>
  <si>
    <t>60033041;100793722;60033041</t>
  </si>
  <si>
    <t>56036145100;57215520757;23566337700</t>
  </si>
  <si>
    <t>El-Khamy, Said E.;Moussa, Karim H.;El-Sherif, Amr A.</t>
  </si>
  <si>
    <t>Alexandria;Alexandria</t>
  </si>
  <si>
    <t>Alexandria University;Alexandria Institute of Engineering and Technology</t>
  </si>
  <si>
    <t>60033041;100793722</t>
  </si>
  <si>
    <t>El-Khamy S.E.</t>
  </si>
  <si>
    <t>Performance of Enhanced Massive Multiuser MIMO Systems Using Transmit Beamforming and Transmit Antenna Selection Techniques</t>
  </si>
  <si>
    <t>10.1007/s11277-016-3713-y</t>
  </si>
  <si>
    <t>2-s2.0-84988373238</t>
  </si>
  <si>
    <t>['transverse plane', 'three srrs', 'proposed antenna', 'multiband characteristics', 'measured gain', 'higher gain', 'equivalent circuit', '87 %).', '45 %)', '23 ghz', '01 ghz']</t>
  </si>
  <si>
    <t>Dual band | Slot antenna | Split ring-resonator (SRR) | Waveguide</t>
  </si>
  <si>
    <t>This paper presents application of split ring resonators (SRR) in conventional waveguide slot array antenna to achieve performance improvement and multiband characteristics. Three SRRs have been placed on the transverse plane of a conventional slotted waveguide and has been simulated and measured. The measured results show that the antenna has dual band response with respective 10 dB return loss bandwidth 8.23-9.23 GHz (11.45%) and 9.68-11.01 GHz (12.87%). The measured gain and radiation pattern reveal that the proposed antenna has higher gain and front to back radiation ratio as compared with a conventional slotted waveguide antenna. Equivalent circuit of the proposed antenna also has been presented.</t>
  </si>
  <si>
    <t>1085-1091</t>
  </si>
  <si>
    <t>57213413182;55834414200</t>
  </si>
  <si>
    <t>Chandra, Avinash;Das, Sushrut</t>
  </si>
  <si>
    <t>Application of SRRs in conventional waveguide slot array to achieve performance improvement and dual-band characteristics</t>
  </si>
  <si>
    <t>S1759078716001057</t>
  </si>
  <si>
    <t>10.1017/S1759078716001057</t>
  </si>
  <si>
    <t>2-s2.0-84988375079</t>
  </si>
  <si>
    <t>['transportable system', 'tightly related', 'stroke patients', 'specialized ambulances', 'shortest time', 'response time', 'paper shows', 'outperform state', 'multistatic approach', 'modest increase', 'low cost', 'important role', 'highest level', 'great potential', 'emergency scenario', 'e .,', 'diagnostic device', 'could play', 'cost device', 'computational complexity', 'care available', 'backscattered signals']</t>
  </si>
  <si>
    <t>Artifact removal | Brain stroke detection | Microwave UWB radar | PCA</t>
  </si>
  <si>
    <t>Stroke patients should be dispatched at the highest level of care available in the shortest time. In this context, a transportable system in specialized ambulances, able to evaluate the presence of an acute brain lesion in a short time interval (i.e., few minutes), could shorten delay of treatment. UWB radar imaging is an emerging diagnostic branch that has great potential for the implementation of a transportable and low-cost device. Transportability, low cost and short response time pose challenges to the signal processing algorithms of the backscattered signals as they should guarantee good performance with a reasonably low number of antennas and low computational complexity, tightly related to the response time of the device. The paper shows that a PCA-based preprocessing algorithm can: (1) achieve good performance already with a computationally simple beamforming algorithm; (2) outperform state-of-the-art preprocessing algorithms; (3) enable a further improvement in the performance (and/or decrease in the number of antennas) by using a multistatic approach with just a modest increase in computational complexity. This is an important result toward the implementation of such a diagnostic device that could play an important role in emergency scenario.</t>
  </si>
  <si>
    <t>909-921</t>
  </si>
  <si>
    <t>Medical and Biological Engineering and Computing</t>
  </si>
  <si>
    <t>60027509;60027509;60027509;60027509;60005075</t>
  </si>
  <si>
    <t>55458165500;57038697000;55883947600;56078804700;7003353879</t>
  </si>
  <si>
    <t>Ricci, Elisa;di Domenico, Simone;Cianca, Ernestina;Rossi, Tommaso;Diomedi, Marina</t>
  </si>
  <si>
    <t>Universit√† degli Studi di Roma "Tor Vergata";Policlinico Tor Vergata</t>
  </si>
  <si>
    <t>60027509;60005075</t>
  </si>
  <si>
    <t>Ricci E.</t>
  </si>
  <si>
    <t>PCA-based artifact removal algorithm for stroke detection using UWB radar imaging</t>
  </si>
  <si>
    <t>10.1007/s11517-016-1568-8</t>
  </si>
  <si>
    <t>2-s2.0-84988423851</t>
  </si>
  <si>
    <t>['using parameters', 'total cost', 'throughput density', 'technological suggestion', 'small cells', 'sensitivity analysis', 'running costs', 'public data', 'power consumption', 'paper concludes', 'offering ideas', 'next generation', 'network provider', 'network deployment', 'mobile networking', 'individual costs', 'important role', 'implementation costs', 'high demands', 'cost provision', 'cost models', 'cost calculation', 'base station', 'allocated bandwidth']</t>
  </si>
  <si>
    <t>5G | DAS | Sensitivity analysis | Small cell | Techno-economics | Ultra-dense</t>
  </si>
  <si>
    <t>5G wireless telecommunications require rapid data traffic and high network speed. Thus, it is important to focus on technologies that are capable of meeting these high demands. On the other hand, the cost calculation of installing, maintaining and operating a network deployment, plays an important role for its adoption by an enterprise or a network provider. In this paper, there is a presentation of cost models for distributed antenna systems and small cells, because these two technologies offer significant benefits and meet the needs of the next generation of mobile networking. A sensitivity analysis of several network components, such as the allocated bandwidth, the running costs, the periodical interest rate, the base station, the equipment, the power consumption, the backhauling, the implementation costs and throughput density is analyzed. Throughput density and several important information are listed and calculated, according to public data. All these components are tested, using parameters and variables to represent them in mathematical equations model resulting in a cost provision for the next 5¬†years. Then, the overall and the individual costs are computed, namely the total cost of ownership, the Capital (CAPEX) and the Operational (OPEX) expenditures for several throughput density prices according to the suggested pricing models. The paper concludes by drawing fundamental conclusions for the expenses and as a result, for the viability of each technological suggestion and it ends up offering ideas for future research activity in the field.</t>
  </si>
  <si>
    <t>1777-1797</t>
  </si>
  <si>
    <t>60021447-60031155;60031155;60031155</t>
  </si>
  <si>
    <t>7102164662;57190982047;15060534300</t>
  </si>
  <si>
    <t>Bouras, Christos;Kollia, Anastasia;Papazois, Andreas</t>
  </si>
  <si>
    <t>Rio;Patra</t>
  </si>
  <si>
    <t>University of Patras;Computer Technology Institute</t>
  </si>
  <si>
    <t>60031155;60021447</t>
  </si>
  <si>
    <t>Bouras C.</t>
  </si>
  <si>
    <t>Dense Deployments and DAS in 5G: A Techno-Economic Comparison</t>
  </si>
  <si>
    <t>10.1007/s11277-016-3711-0</t>
  </si>
  <si>
    <t>2-s2.0-84988443414</t>
  </si>
  <si>
    <t>Natural Science Foundation of Zhejiang Province</t>
  </si>
  <si>
    <t>KYS085614054</t>
  </si>
  <si>
    <t>ZJNSF</t>
  </si>
  <si>
    <t>['two tilts', 'sum rate', 'simulation results', 'output systems', 'one tilt', 'mechanical tilt', 'joint design', 'input multiple', 'electrical tilts', 'electrical tilt', 'dynamically adjusted', 'correlation property', 'antenna gains']</t>
  </si>
  <si>
    <t>Antenna tilt | Beamspace multiple-input multiple-output (B-MIMO) | Direction-of-arrival (DOA) | Millimeter-wave | Uniform rectangular array (URA)</t>
  </si>
  <si>
    <t>A joint design of the mechanical and the electrical tilts is proposed for millimeter-wave beamspace multiple-input multiple-output systems. Based on the correlation property of the array steering vector, the asymptotic sum rate is derived. In order to maximize the sum rate, the mechanical tilt is designed to maximize the expectations of the antenna gains. Moreover, the electrical tilt is dynamically adjusted to optimize the instantaneous antenna gains. As a result, the proposed joint design of two tilts can achieve higher sum rate than the designs of one tilt, which is confirmed by the simulation results.</t>
  </si>
  <si>
    <t>1701-1713</t>
  </si>
  <si>
    <t>Hu, Anzhong</t>
  </si>
  <si>
    <t>Antenna Tilt Design for Millimeter-Wave Beamspace MIMO Systems</t>
  </si>
  <si>
    <t>10.1007/s11277-016-3707-9</t>
  </si>
  <si>
    <t>2-s2.0-84988448006</t>
  </si>
  <si>
    <t>['various ostbcs', 'system performance', 'performance bounds', 'mimo ostbc', 'input multiple', 'half rate', 'gsc scheme', 'full rate', 'full diversity', 'form expressions', 'ergodic capacity', 'earlier work', 'approximate closed', 'also examined', 'also derived', '4 rate']</t>
  </si>
  <si>
    <t>Alamouti scheme | Generalized selection combining | Half rate and full rate diversity | Maximal ratio combining | Multiple-input multiple-output | Orthogonal space‚Äìtime block code</t>
  </si>
  <si>
    <t>Multiple-input multiple-output (MIMO) systems implement multiple antennas to enhance diversity gain of wireless communication systems. Earlier work in generalized selection combining (GSC) focused on single-input multiple-output systems without space‚Äìtime coding. Recently, with the aid of space‚Äìtime coding, diversity gain became possible using multiple transmit antennas. In this paper, GSC scheme is applied to orthogonal space‚Äìtime block codes (OSTBC) for 4¬†√ó¬†L and 8¬†√ó¬†L MIMO systems with various modulation schemes like M-PSK, M-QAM, and M-PAM in a slowly fading Rayleigh channel. The performance of GSC for half rate-full diversity, full rate-full diversity, and 3/4 rate-full diversity OSTBC is discussed and compared. Approximate closed-form expressions for symbol error rate (SER) and ergodic capacity for various OSTBCs are derived. The impact of channel estimation errors on system performance is also examined. Approximate closed-form expressions for performance bounds on SER and ergodic capacity of GSC for MIMO OSTBC are also derived and plotted.</t>
  </si>
  <si>
    <t>1619-1641</t>
  </si>
  <si>
    <t>60027627-60003977;60014340</t>
  </si>
  <si>
    <t>55148767700;57191275797</t>
  </si>
  <si>
    <t>Bhaskar, Vidhyacharan;Kandpal, Divya</t>
  </si>
  <si>
    <t>Bhaskar V.</t>
  </si>
  <si>
    <t>Generalized Selection Combining Scheme for Orthogonal Space‚ÄîTime Block Codes with M-QAM and M-PAM Modulation Schemes</t>
  </si>
  <si>
    <t>10.1007/s11277-016-3702-1</t>
  </si>
  <si>
    <t>2-s2.0-84988614837</t>
  </si>
  <si>
    <t>['simulated ones', 'proposed structure', 'proposed antenna', 'measured results', 'lower frequency', 'hfss obtained', 'good agreement', 'fr4 substrate', 'defected l']</t>
  </si>
  <si>
    <t>FR4 | Heptaband | Hybrid fractal | IFS | Multiband | Sierpinski</t>
  </si>
  <si>
    <t>A planar modified Sierpinski‚ÄìMeander hybrid fractal antenna suitable for future wireless communication networks capable of exhibiting heptaband behavior has been presented in this paper. Proposed radiating structure is obtained by combining a modified Sierpinski gasket and Meander like antenna (for lower frequency) to obtain a hybrid structure exhibiting multiband behavior. Difficulty of designing a complex fractal structure has been eased by using scripting method (*.vbs) in HFSS obtained from IFS and MATLAB. Proposed antenna has partial-defected L-shaped ground structure which helps to obtain higher values of Gain. It has dimensions of 54¬†√ó¬†46¬†√ó¬†1.6¬†mm3 and resonates at 2.4, 4.437, 5.38, 7.01, 7.60, 8.41 and 9.09¬†GHz which covers useful applications like Bluetooth, WLAN, Wi-Fi, ISM, RFID, 4G/LTE, radiolocation and mobile/fixed satellite service. Prototype of the proposed structure is fabricated on FR4 substrate and tested. Measured results are analyzed and compared which are in good agreement with the simulated ones.</t>
  </si>
  <si>
    <t>3251-3263</t>
  </si>
  <si>
    <t>108144845;60020898</t>
  </si>
  <si>
    <t>57197039144;57223701540</t>
  </si>
  <si>
    <t>Kumar, Yadwinder;Singh, Surinder</t>
  </si>
  <si>
    <t>Longowal;Bhatinda</t>
  </si>
  <si>
    <t>Sant Longowal Institute of Engineering and Technology;YCOE</t>
  </si>
  <si>
    <t>60020898;108144845</t>
  </si>
  <si>
    <t>Kumar Y.</t>
  </si>
  <si>
    <t>Performance Analysis of Coaxial Probe Fed Modified Sierpinski‚ÄìMeander Hybrid Fractal Heptaband Antenna for Future Wireless Communication Networks</t>
  </si>
  <si>
    <t>10.1007/s11277-016-3775-x</t>
  </si>
  <si>
    <t>2-s2.0-84988709979</t>
  </si>
  <si>
    <t>['well matched', 'result shows', 'relay nodes', 'perform decode', 'path gains', 'node equipped', 'multiple antennas', 'ieee 802', 'identically distributed', 'hop ultra', 'hop system', 'forward protocol', 'derived aber', 'communication system', 'channel paths', 'channel links', 'carlo simulation', 'analysis considers', 'also presents']</t>
  </si>
  <si>
    <t>Cooperative communication | MIMO | TAS/MRC | Ultra-wideband</t>
  </si>
  <si>
    <t>In this paper, We derived an expression of the average bit error rate (ABER) of the relay assisted two-hop ultra-wideband (UWB) communication system over IEEE 802.15.3a channel model incorporated with the transmit antenna selection at the source and relay nodes. In this two-hop system, each node equipped with the multiple antennas and relay is configured to perform decode and forward protocol. The analysis considers the numerically evaluated characteristic function of the sum of the path gains, which are specified in the IEEE 802.15.3a channel model. During the analysis, we assumed that all the channel links and channel paths are independent and identically distributed. Our result shows the derived ABER is well matched to the simulation. It also presents the comparison of the ABER between the investigated and the conventional UWB systems. This paper also presents the flowchart of the Monte-Carlo simulation of the investigated UWB system.</t>
  </si>
  <si>
    <t>3001-3015</t>
  </si>
  <si>
    <t>60010126;60010126</t>
  </si>
  <si>
    <t>56927491500;15923291800</t>
  </si>
  <si>
    <t>Agrawal, A.;Kshetrimayum, R. S.</t>
  </si>
  <si>
    <t>Agrawal A.</t>
  </si>
  <si>
    <t>Transmit Antenna Selection in the Cooperative Communication Based UWB System</t>
  </si>
  <si>
    <t>10.1007/s11277-016-3762-2</t>
  </si>
  <si>
    <t>2-s2.0-84988712456</t>
  </si>
  <si>
    <t>['versatile model', 'surveillance region', 'receiver arrays', 'performance analysis', 'paper presents', 'intelligent selection', 'future direction', 'array elements', 'adaptive selection', 'active number']</t>
  </si>
  <si>
    <t>Cognitive radar architecture | Direction of arrival | Genetic algorithm | Phased arrays</t>
  </si>
  <si>
    <t>This paper presents the performance analysis of a cognitive phased array radar with online tracking capability. The versatile model has the ability to sense the environment for adaptive selection of active number of array elements in the transmitter, as well as, in receiver arrays. An online extended Kalman filter with a kernel recursive least squares observer has been used to predict the future direction of target. The proposed radar avoids continuous scanning of the surveillance region. Instead, the transmitter, based on the feedback from the receiver, ensures maximum power in the target future direction. It saves a lot of power. Likewise, the intelligent selection of transmitting and receiving array elements, at each scan, results in less computational complexity and improved detection probability along with signal to interference plus noise ratio than that of a conventional phased array. Monte-Carlo based simulations have been conducted to validate the performance of the design.</t>
  </si>
  <si>
    <t>3163-3180</t>
  </si>
  <si>
    <t>60058195;60070604;60058195;60058195;60058195</t>
  </si>
  <si>
    <t>57220498233;8245290900;57191290959;55816821400;28167552300</t>
  </si>
  <si>
    <t>Basit, Abdul;Qureshi, Ijaz Mansoor;Shaoib, Bilal;Khan, Wasim;Malik, Aqdas Naveed</t>
  </si>
  <si>
    <t>Air University Islamabad;International Islamic University, Islamabad</t>
  </si>
  <si>
    <t>60070604;60058195</t>
  </si>
  <si>
    <t>Basit A.</t>
  </si>
  <si>
    <t>Performance Analysis of a Cognitive Phased Array Radar with Online Tracking Capability</t>
  </si>
  <si>
    <t>10.1007/s11277-016-3770-2</t>
  </si>
  <si>
    <t>2-s2.0-84988731364</t>
  </si>
  <si>
    <t>NRF-2014R1A1A1002179</t>
  </si>
  <si>
    <t>['transmit power', 'throughput performance', 'three sectors', 'shared relays', 'shared relay', 'sector antennas', 'performance gain', 'optical cable', 'mitigate inter', 'edge users', 'connected bs', 'computer simulations', 'cell interference', 'cell boundary']</t>
  </si>
  <si>
    <t>Handover | Inter-cell interference | Power control | Sectorization | Shared relay</t>
  </si>
  <si>
    <t>To mitigate inter-cell interference, which causes throughput degradation for cell-edge users, a shared relay with sector antennas that are connected to neighboring base stations (BSs) with optical cable is deployed in the cell boundary. Each sector of the shared relays can be considered a remote antenna directed to the connected BS. By controlling the transmit power, inter-cell interference can be mitigated and high-throughput performance can be achieved. Additionally, better handover performance can be obtained by reducing unnecessary handovers caused by ambiguity in the cell boundary. Through computer simulations with the hexagonal cell structure and the proposed shared relay with three sectors, performance gain of the proposed system deployment was verified.</t>
  </si>
  <si>
    <t>2987-2999</t>
  </si>
  <si>
    <t>60108075;60108075;60001170;60023075</t>
  </si>
  <si>
    <t>56114526900;57198404955;9241720300;24776183200</t>
  </si>
  <si>
    <t>Cho, Sungmin;Oh, Youngseok;Yu, Heejung;Lee, Woongsup</t>
  </si>
  <si>
    <t>Seoul;Jinju;Gyeongsan</t>
  </si>
  <si>
    <t>SK Telecom Co., Ltd.;Gyeongsang National University;Yeungnam University</t>
  </si>
  <si>
    <t>60108075;60023075;60001170</t>
  </si>
  <si>
    <t>Cho S.</t>
  </si>
  <si>
    <t>A New Cellular Network Structure Deploying Shared Relays with Sectorization</t>
  </si>
  <si>
    <t>10.1007/s11277-016-3761-3</t>
  </si>
  <si>
    <t>2-s2.0-84988969502</t>
  </si>
  <si>
    <t>['wave simulator', 'vswr less', 'uwb range', 'specific dimensions', 'simulated using', 'results showed', 'placed beside', 'mimo configuration', 'impedance bandwidth', 'group delay', 'ground plane', 'good agreement', 'contour profile', 'antenna works', 'also fabricated']</t>
  </si>
  <si>
    <t>Multiple-Input‚ÄìMultiple-Output (MIMO) antennas | Super-formula | Ultra-Wideband (UWB) antennas</t>
  </si>
  <si>
    <t>In this paper, the design and analysis of a nature inspired UWB antenna is carried out. The contour profile of the antenna is obtained by setting the six different parameters of the super-formula. The antenna is microstrip-fed and mounted on compact size FR4 substrate of dimensions of 25¬†√ó¬†35¬†√ó¬†1.6¬†mm3. To improve the impedance bandwidth, a notch is cut from the ground plane and the edges are chamfered with specific dimensions. The antenna is simulated using a full-wave simulator and then fabricated and tested. Results showed that simulation and measurements are in a good agreement, and the antenna works in the UWB range (3.1‚Äì10.6¬†GHz) with VSWR less than 2. Also, it exhibits good advantages of being compact and having almost constant gain and group delay. To further increase the capacity and improve the reliability, two similar antennas are placed beside each other to have a MIMO configuration. The proposed MIMO antenna is also fabricated and tested.</t>
  </si>
  <si>
    <t>3389-3401</t>
  </si>
  <si>
    <t>Design and Analysis of Super-Formula-Based UWB Monopole Antenna and its MIMO Configuration</t>
  </si>
  <si>
    <t>10.1007/s11277-016-3782-y</t>
  </si>
  <si>
    <t>2-s2.0-84989167947</t>
  </si>
  <si>
    <t>8-1545-2-657</t>
  </si>
  <si>
    <t>['underlay multiple', 'suboptimal one', 'suboptimal cases', 'suboptimal case', 'su source', 'su relay', 'su nodes', 'su networks', 'still achieve', 'simulation results', 'selection combining', 'results show', 'pu network', 'primary network', 'outage probability', 'outage performance', 'optimally distributing', 'optimal case', 'network consists', 'mrc ),', 'main contributions', 'input multiple', 'identically distributed', 'form expressions', 'follow independent', 'considering optimal', 'considered system', 'complicated compared', 'coding gains', 'channel coefficients', 'antenna correlation']</t>
  </si>
  <si>
    <t>Antenna correlation | Cognitive relay networks | Decode-and-forward | Outage probability | Power allocation</t>
  </si>
  <si>
    <t>In this paper, we examine transmit antenna selection with receiver maximal ratio combining (TAS/MRC), and selection combining (TAS/SC) in underlay multiple-input multiple-output cognitive relay networks with decode-and-forward relaying protocol, considering optimal and suboptimal cases. The considered secondary user (SU) network consists of a source, a relay and a destination each equipped with multiple correlated antennas. On the other hand, the primary network is composed of L primary users (PU) destinations, each of which is equipped with multiple correlated antennas. The SU transmission power is limited to the minimum between the maximum allowable power for transmission and the maximum interference power allowed by the PU network. In the analysis, all the channel coefficients between the PU and SU networks and between the SU nodes are assumed to follow independent and identically distributed (i.i.d.) Rayleigh fading distribution. Hence, new exact closed-form expressions are derived to study the outage performance of the considered CRN system. Moreover, for the high SNR values, simple asymptotic expressions for the outage probability are obtained to get more insights on the characterization of the achievable diversity orders and coding gains. The impact of antenna correlation on the system outage probability is investigated for special correlation cases. To enhance SU network performance, a power allocation optimization problem is formulated to minimize the SU asymptotic outage probability by optimally distributing the SU power budget between the SU source and SU relay under the constraints of total allowable SU transmission power and maximum allowable PU interference limit. The derived analytical formulas herein are supported by numerical and simulation results to clarify the main contributions. The results show that although the antenna correlation harms the system coding gain, the considered system can still achieve a full diversity order. Also, The results show that although the outage performance of optimal case outperforms the suboptimal case, the optimal case is more complicated compared to the suboptimal one. Moreover, the optimal power allocation solutions enhance the system outage performance compared to equal distribution model.</t>
  </si>
  <si>
    <t>3057-3089</t>
  </si>
  <si>
    <t>60009506-60011287;60072753;60104002;60009506;60072753</t>
  </si>
  <si>
    <t>57205614444;23767202400;8845373200;6701309359;7004304016</t>
  </si>
  <si>
    <t>El-Malek, Ahmed H.Abd;Al-Qahtani, Fawaz S.;Radaydeh, Redha M.;Zummo, Salam A.;Alnuweiri, Hussein</t>
  </si>
  <si>
    <t>Riyadh;Doha;Alexandria;Dhahran</t>
  </si>
  <si>
    <t>Alfaisal University;Texas A&amp;M University at Qatar;Pharos University in Alexandria;King Fahd University of Petroleum and Minerals</t>
  </si>
  <si>
    <t>60104002;60072753;60011287;60009506</t>
  </si>
  <si>
    <t>El-Malek A.H.A.</t>
  </si>
  <si>
    <t>Performance Analysis and Power Allocation for Underlay Cognitive MIMO Relaying Networks with Transmit Antenna Selection Under Antenna Correlation</t>
  </si>
  <si>
    <t>10.1007/s11277-016-3765-z</t>
  </si>
  <si>
    <t>2-s2.0-84990818499</t>
  </si>
  <si>
    <t>['wlan band', 'uwb antenna', 'upper surface', 'ultra wideband', 'top surface', 'simulated results', 'remarkable agreement', 'reduced size', 'radiating elements', 'prototype antennas', 'notch band', 'new dimension', 'multiband applications', 'miniaturized four', 'major limitation', 'lower surface', 'lower layer', 'key contribution', 'fr4 substrate', 'element arrays', 'element array', 'diameter 1', 'cylindrical via', 'challenging task', 'bottom surface', 'array structure', 'array design']</t>
  </si>
  <si>
    <t>Co-polar and XP radiation | Notch band | U-shaped resonator | UWB array | WLAN band</t>
  </si>
  <si>
    <t>A miniaturized four-element microstrip array of dimension (22¬†√ó¬†19¬†√ó¬†1.58) mm3 has been designed for ultra wideband (UWB) application. Unlike existing UWB arrays, the new UWB array is proposed for multiband applications. The key contribution of this paper is that both the layers (upper and lower) of FR4 substrate have been used to design the radiating elements for achieving a compact UWB structure. It is a challenging task for the researchers to design a miniaturized UWB array that offers uniform gain as gain is the major limitation of a UWB antenna. In this paper, four antenna elements (two-element array on the upper surface and other two-element array on the lower surface) of same dimension of the each element have been designed in order to achieve a reduced size of the array. Array on the top surface has been connected with the array in the bottom surface through a cylindrical via of diameter 1.0¬†mm. This type of array design will open up a new dimension for the UWB antenna array designers by avoiding the necessity of large substrate area. Furthermore, a U-shaped microstrip resonator has been integrated with the array structure in the lower layer and as a result, a notch band has been created at WLAN band. The array has been studied both numerically and experimentally. Prototype antennas with two and four-element arrays have been fabricated, tested and a remarkable agreement has been observed between the measured and the simulated results.</t>
  </si>
  <si>
    <t>3495-3512</t>
  </si>
  <si>
    <t>60097442;60097442;60103957;60000912</t>
  </si>
  <si>
    <t>57197901930;57190861684;57225958851;16317129000</t>
  </si>
  <si>
    <t>Ghosh, C. K.;Medda, A.;Biswas, S.;Parui, S. K.</t>
  </si>
  <si>
    <t>Kolkata;Durgapur;Howrah</t>
  </si>
  <si>
    <t>B.P. Poddar Institute of Management and Technology;Dr. B.C. Roy Engineering College, Durgapur;Indian Institute of Engineering Science and Technology, Shibpur</t>
  </si>
  <si>
    <t>60103957;60097442;60000912</t>
  </si>
  <si>
    <t>Ghosh C.K.</t>
  </si>
  <si>
    <t>A Noble UWB Array with Band Notch Characteristics</t>
  </si>
  <si>
    <t>10.1007/s11277-016-3787-6</t>
  </si>
  <si>
    <t>2-s2.0-84990841956</t>
  </si>
  <si>
    <t>['tas problem', 'systems suffer', 'supported using', 'solved using', 'proposed technique', 'promising technique', 'massive multi', 'large size', 'large number', 'high cost', 'base station']</t>
  </si>
  <si>
    <t>Antenna selection | Binary optimization | Massive | MIMO | Multi-user</t>
  </si>
  <si>
    <t>Massive multi-user multiple input multiple output is a very promising technique for next generation communication. It can provide further improvement to the wireless communication link performance due to relatively large number of transmitting antennas equipped at the base station. This large number has the potential to improve the performance but these systems suffer from high cost, complexity and large size. The transmit antenna selection (TAS) can be employed to solve these problems and with the objective of maximizing the achievable ergodic capacity. In this paper, The TAS problem is solved using a modified evolutionary algorithm, in particular, the chaotic binary particle swarm optimization algorithm is utilized for maximization of the total achievable capacities with reduced system complexity and minimized hardware cost. The multi-user is supported using the zero-forcing baseband beamforming. The convergence of the proposed evolutionary algorithm is proved and its performance is evaluated using numerical analysis. The presented results proved that the proposed evolutionary algorithm can achieve competitive ergodic capacities while utilizing small number of radio frequency chains. In addition, the proposed technique is better than random and maximum norm TAS. It can achieve near optimal performance that can be achieved by exhaustive search TAS but with reduced computational complexity.</t>
  </si>
  <si>
    <t>309-317</t>
  </si>
  <si>
    <t>El-Khamy, Said;Moussa, Karim;El-Sherif, Amr</t>
  </si>
  <si>
    <t>El-Khamy S.</t>
  </si>
  <si>
    <t>A smart multi-user massive MIMO system for next G Wireless communications using evolutionary optimized antenna selection</t>
  </si>
  <si>
    <t>10.1007/s11235-016-0232-9</t>
  </si>
  <si>
    <t>2-s2.0-84991073166</t>
  </si>
  <si>
    <t>['wave equations', 'valid electrically', 'sized circular', 'radiation resistance', 'propagation coefficient', 'paper proposes', 'novel model', 'mathematical model', 'loop antennas', 'loop antenna', 'isotropic material', 'input impedance', 'experiments show', 'estimation error', 'equivalent method', 'derived naturally', 'data curve', 'closed solutions', 'characteristic impedance']</t>
  </si>
  <si>
    <t>Characteristic impedance | Circular-loop antenna | Input impedance | Parallel double wire | Uniform transmission wire | Wave equations</t>
  </si>
  <si>
    <t>This paper proposes a novel model of the input impedance of a circular-loop antenna based on wave equations. A circular-loop antenna is equivalent to uniform parallel double wires with losses and a short circuit load. The characteristic impedance, the propagation coefficient and the inductance, capacitance and resistance per unit length of the uniform parallel double wires with losses can first be expressed as closed solutions, and the mathematical model of the input impedance of the circular-loop antenna can then be derived naturally from the wave equations. Comparison of the data curve from this model with curves from simulations and experiments show that they are similar; however, some discrepancies are observed, and are attributed to the estimation error of the radiation resistance of the circular-loop antenna. As long as the circular-loop antenna is made from an isotropic material and its size remains uniform, the equivalent method is valid electrically for both small- and large-sized circular-loop antennas.</t>
  </si>
  <si>
    <t>331-337</t>
  </si>
  <si>
    <t>60010421;60010421;60016318</t>
  </si>
  <si>
    <t>57221526125;57191505349;55513044200</t>
  </si>
  <si>
    <t>Yang, Yan;Zeng, Yida;Chen, Qixing</t>
  </si>
  <si>
    <t>Chengdu University of Information Technology;Southwest Jiaotong University</t>
  </si>
  <si>
    <t>60016318;60010421</t>
  </si>
  <si>
    <t>Model of input impedance of a circular-loop antenna</t>
  </si>
  <si>
    <t>10.1007/s11235-016-0234-7</t>
  </si>
  <si>
    <t>2-s2.0-84991106428</t>
  </si>
  <si>
    <t>['total size', 'simulation ones', 'operational bands', 'ieee 802', 'epoxy substrate', 'design concept', 'antenna scheme']</t>
  </si>
  <si>
    <t>Circular polarization | Coplanar-waveguide antenna | Metamaterial | Multi-band</t>
  </si>
  <si>
    <t>In this letter, a compact size multiband metamaterial based antenna with circular polarization property is presented. A metamaterial unit cell consist of four thin strips that constitute the modified square split ring resonator (MSSRR) which each of strips generate negative refraction index in antenna‚Äôs resonant frequency modes. The proposed antenna operate at Bluetooth (2400‚Äì2484¬†MHz specified by IEEE 802.11b/g), WiMAX (3.3‚Äì3.6¬†GHz specified by IEEE 802.16) and C-band (4‚Äì8¬†GHz) while circular polarization feature is obtained at these operational bands. The total size of antenna is 20¬†√ó¬†20¬†√ó¬†1.5¬†mm3 and realized on FR4-epoxy substrate. The design concept was confirmed by fabrication of the antenna scheme and measuring its characteristics. The extracted results show the antenna exhibits good agreement with simulation ones.</t>
  </si>
  <si>
    <t>2853-2863</t>
  </si>
  <si>
    <t>57191244186;24169546000;6603101867</t>
  </si>
  <si>
    <t>Khajeh Mohammad Lou, R.;Naser-Moghadasi, M.;Sadeghzadeh, R. A.</t>
  </si>
  <si>
    <t>Compact Multi-Band Circularly Polarized CPW Fed Antenna Based on Metamaterial Resonator</t>
  </si>
  <si>
    <t>10.1007/s11277-016-3722-x</t>
  </si>
  <si>
    <t>2-s2.0-84991363521</t>
  </si>
  <si>
    <t>['two versions', 'shaped dielectric', 'plate waveguide', 'order te', 'metallic plates', 'high directivity', 'focal point', 'first higher', 'ended parallel', 'dielectric stepped', 'dielectric profile', 'dielectric lens', 'complete antennas', 'appropriate mixtures', '8 dbi', '12 ghz']</t>
  </si>
  <si>
    <t>Antenna design | Characterization of material parameters | Modeling and measurements</t>
  </si>
  <si>
    <t>Dielectric stepped-index flat lens antennas for operation at 12 GHz are presented. A brick-shaped dielectric with a permittivity profile optimized for focusing is sandwiched between the metallic plates of an open-ended parallel-plate waveguide. A tapered slot antenna is placed at the focal point of the dielectric lens, thereby creating antennas with high directivity of 16.8 and 15.8 dBi, respectively. In the two versions of the antenna, the parallel-plate waveguide operates in TEM-mode and in the first higher-order TE-mode, respectively. The dielectric profile is realized by appropriate mixtures of alumina ceramic powder and microscopic hollow glass spheres, realizing permittivity ranging from rel = 1.31 to rel = 3.24. The design of the complete antennas is based on geometrical optics followed by optimizations with a full-wave electromagnetic solver. Measurements show good agreement with simulations.</t>
  </si>
  <si>
    <t>1103-1109</t>
  </si>
  <si>
    <t>57191611538;6603928484</t>
  </si>
  <si>
    <t>Barba Molina, Hernan;Hesselbarth, Jan</t>
  </si>
  <si>
    <t>Barba Molina H.</t>
  </si>
  <si>
    <t>Microwave dielectric stepped-index flat lens antenna</t>
  </si>
  <si>
    <t>S1759078716001124</t>
  </si>
  <si>
    <t>10.1017/S1759078716001124</t>
  </si>
  <si>
    <t>2-s2.0-84992021890</t>
  </si>
  <si>
    <t>['worldwide interoperability', 'wlan ),', 'successfully generated', 'shaped slot', 'shaped monopole', 'satisfactory gains', 'proposed antenna', 'one side', 'nearly omni', 'microwave access', 'ghz wlan', 'ghz wimax', 'ghz gps', 'geometrical configuration', 'fully cover', 'ended œì', 'design process', 'critical œì', 'compact volume', '85 ghz', '6 mm3']</t>
  </si>
  <si>
    <t>Asymmetric coplanar strip (ACS)-fed | GPS | Monopole antenna | WiMAX | WLAN</t>
  </si>
  <si>
    <t>In this paper, an asymmetric coplanar strip (ACS)-fed quad-band monopole antenna for the global positioning system (GPS), wireless local area network (WLAN), and worldwide interoperability for microwave access (WiMAX) applications is proposed. It is composed of an F-shaped monopole and a partial ground plane, which are both printed on one side of a low-cost FR4 substrate with a compact volume of 40 √ó 20 √ó 1.6 mm3. By cutting an open-ended Œì-shaped slot into the F-shaped monopole, four distinct resonant modes are successfully generated. The design process, especially the geometrical configuration of the critical Œì-shaped slot is studied in detail. The proposed antenna has been fabricated and experimental results show that the -10 dB impedance bandwidth can fully cover the 1.575-GHz GPS (1.57-1.59 GHz), 2.4/5.2/5.8-GHz WLAN (2.4-2.485, 5.15-5.35, and 5.725-5.825 GHz), and 2.5/3.5/5.5-GHz WiMAX (2.50-2.69, 3.30-3.70, and 5.25-5.85 GHz) applications with nearly omni-directional radiation patterns and satisfactory gains.</t>
  </si>
  <si>
    <t>1123-1129</t>
  </si>
  <si>
    <t>60012581;60012581;60012581</t>
  </si>
  <si>
    <t>56252471800;57188980006;57095268600</t>
  </si>
  <si>
    <t>Ren, Wang;Hu, Shu Wei;Jiang, Chen</t>
  </si>
  <si>
    <t>Zhejiang Gongshang University</t>
  </si>
  <si>
    <t>Ren W.</t>
  </si>
  <si>
    <t>An ACS-fed F-shaped monopole antenna for GPS/WLAN/WiMAX applications</t>
  </si>
  <si>
    <t>S1759078716001173</t>
  </si>
  <si>
    <t>10.1017/S1759078716001173</t>
  </si>
  <si>
    <t>2-s2.0-84992109210</t>
  </si>
  <si>
    <t>['vlsi implementation', 'proposed tree', 'path metrics', 'paper presents', 'output systems', 'novel tree', 'modified k', 'input multiple', 'hardware structure', 'hardware implementation', 'existing k', 'different constellations', 'constant throughput', 'challenge involved', 'best detector', 'best algorithm', 'ber performance', '16 qam']</t>
  </si>
  <si>
    <t>FPGA | Multiple-input multiple-output (MIMO) | Partial Euclidean distance | Spatial multiplexing | Symbol detector | Tree-search</t>
  </si>
  <si>
    <t>This paper presents a novel tree-search based modified K-best algorithm and its hardware structure for spatially multiplexed wireless multiple-input multiple-output systems. The aim is to modify the existing K-best detection algorithm and to address the challenge involved in sorting of the path metrics to improve the suitability for hardware implementation while maintaining the BER performance. The proposed modified K-best algorithm results in reduction of 24% in path metric computations and the VLSI implementation of the modified K-best detector has been done for different antenna configurations and different constellations. Novel hardware architecture was proposed and the hardware complexity analysis was done. The proposed tree-search based modified K-best detector implemented on Xilinx Virtex 5 FPGA, targeting 4¬†√ó¬†4 antenna configuration with 16 QAM, achieves a constant throughput of 1¬†Gbps.</t>
  </si>
  <si>
    <t>2633-2644</t>
  </si>
  <si>
    <t>60120782;60014340</t>
  </si>
  <si>
    <t>55808693500;23991109700</t>
  </si>
  <si>
    <t>Shirly Edward, A.;Malarvizhi, S.</t>
  </si>
  <si>
    <t>Vadapalani;Chennai</t>
  </si>
  <si>
    <t>SRM institute of science and technology, Vadapalani campus;SRM Institute of Science and Technology</t>
  </si>
  <si>
    <t>Shirly Edward A.</t>
  </si>
  <si>
    <t>Hardware Efficient Modified K-Best Symbol Detection Algorithm for Wireless MIMO Systems</t>
  </si>
  <si>
    <t>10.1007/s11277-016-3857-9</t>
  </si>
  <si>
    <t>2-s2.0-84994246456</t>
  </si>
  <si>
    <t>['upper bound', 'underlying channel', 'secure communications', 'secrecy rate', 'secrecy capacity', 'recent years', 'rate greater', 'optimal solution', 'legitimate receiver', 'give benefits', 'current work', 'antenna systems', 'analytically derived', 'aided channel', 'af relaying']</t>
  </si>
  <si>
    <t>Achievable secrecy rate | Cooperative wiretap channel | Physical layer security | Secrecy capacity</t>
  </si>
  <si>
    <t>Incorporating the physical layer characteristics to secure communications has received considerable attention in recent years. Moreover, cooperation with some nodes of network can give benefits of multiple-antenna systems, increasing the secrecy capacity of such channels. In this paper, we consider cooperative wiretap channel with the help of an Amplify and Forward (AF) relay in the middle of transmission to transmit confidential messages from source to legitimate receiver in the presence of an eavesdropper. In this regard, the secrecy capacity of AF relaying is derived, assuming the relay is subject to a peak power constraint. To this end, an achievable secrecy rate for Gaussian input assumption is derived. Then, it is proved that any rate greater than this secrecy rate is not achievable. To do this, the capacity of a genie-aided channel as an upper bound for the secrecy capacity of the underlying channel is derived, showing this upper bound is equal to the computed achievable secrecy rate with Gaussian input assumption. Moreover, the power allocation policy at the relay is formulated as a fractional quadratic problem, and the optimal solution is analytically derived. Accordingly, the corresponding secrecy capacity is compared to the Decode and Forward (DF) strategy which is served as a benchmark in the current work.</t>
  </si>
  <si>
    <t>2901-2923</t>
  </si>
  <si>
    <t>55821302200;15623118500</t>
  </si>
  <si>
    <t>Mirzaee, Meysam;Akhlaghi, Soroush</t>
  </si>
  <si>
    <t>Secrecy Capacity of Two-Hop Relay Assisted Wiretap Channels</t>
  </si>
  <si>
    <t>10.1007/s11277-016-3754-2</t>
  </si>
  <si>
    <t>2-s2.0-84994410117</t>
  </si>
  <si>
    <t>['transformer impedance', 'thickness h', 'side lobes', 'relative permittivity', 'references antennas', 'radiating elements', 'quarter wave', 'powered using', 'improved gain', 'deferent parameter', 'better performance', 'best matching', 'array antennas', '8 )],', '58 mm3', '58 mm']</t>
  </si>
  <si>
    <t>Antenna design | Modeling and measurements | Radar applications</t>
  </si>
  <si>
    <t>A 4-8 GHz ultra wide band microstrip array antennas with improved gain for weather Radar applications was designed and fabricated. The microstrip radiating elements of the proposed array antennas are powered using a T-junction power divider with quarter wave-transformer impedance for a best matching. The design of this array antennas is based on the geometry of a linear array antennas well studied [ref (8)], which is based on minimizing of the electromagnetic (EM) coupling between the radiating elements and as decreasing the number of side lobes. The array antennas with dimension of (110 √ó 214 √ó 1.58 mm3) is fabricated on FR-4 epoxy dielectric with relative permittivity of 4.4 and thickness h = 1.58 mm, it is performed in the full-wave EM solver High Frequency Structure Simulator, CST and verified by measurement. The proposed broadband array antennas show a better performance than the references antennas in deferent parameter which cited after.</t>
  </si>
  <si>
    <t>1139-1146</t>
  </si>
  <si>
    <t>60017021;60017021;60017021;60105585</t>
  </si>
  <si>
    <t>56736271600;7005769068;55803057600;55970608000</t>
  </si>
  <si>
    <t>Slimani, Abdellatif;Bennani, Saad Dosse;El Alami, Ali;Amellal, Mohamed</t>
  </si>
  <si>
    <t>Rennes;Fez</t>
  </si>
  <si>
    <t>Institut d‚Äô√âlectronique et des Technologies du num√©Rique;Universit√© Sidi Mohamed Ben Abdellah</t>
  </si>
  <si>
    <t>60105585;60017021</t>
  </si>
  <si>
    <t>Gain and bandwidth enhancement of New Planar microstrip array antennas geometry for C band weather radar applications</t>
  </si>
  <si>
    <t>S1759078716001203</t>
  </si>
  <si>
    <t>10.1017/S1759078716001203</t>
  </si>
  <si>
    <t>2-s2.0-84994588605</t>
  </si>
  <si>
    <t>['strip loading', 'spur lines', 'size reduction', 'proposed antenna', 'new design', 'individually analyzed', 'experimentally investigated']</t>
  </si>
  <si>
    <t>Compact | Microstrip patch antenna | Spur lines | Strip loading</t>
  </si>
  <si>
    <t>In this paper a new design of compact single layered triangular slotted microstrip patch antenna with spur lines and strip loading is proposed. It has been experimentally investigated that strip loading causes more size reduction where spur lines and triangular slot introduces multi frequency operation of microstrip patch antenna. The size reduction has been found to be 87% for the proposed antenna. In this article the effect of strip loading and spur lines over compactness are individually analyzed.</t>
  </si>
  <si>
    <t>1111-1121</t>
  </si>
  <si>
    <t>60072255;108383582;60011023;60011023;60020825</t>
  </si>
  <si>
    <t>56119127000;22033390500;48662794600;35597906100;7201666265</t>
  </si>
  <si>
    <t>Roy, Avisankar;Bhunia, Sunandan;Sarkar, Debasree Chanda;Sarkar, Partha Pratim;Chowdhury, Santosh Kumar</t>
  </si>
  <si>
    <t>Haldia;Kolkata;Kalyani;Kokrajhar</t>
  </si>
  <si>
    <t>Haldia Institute of Technology;Jadavpur University;University of Kalyani;Central Institute of Technology</t>
  </si>
  <si>
    <t>60072255;60020825;60011023;108383582</t>
  </si>
  <si>
    <t>Compact multi frequency strip loaded microstrip patch antenna with spur-lines</t>
  </si>
  <si>
    <t>S1759078716001136</t>
  </si>
  <si>
    <t>10.1017/S1759078716001136</t>
  </si>
  <si>
    <t>2-s2.0-84994670354</t>
  </si>
  <si>
    <t>Gulf States Marine Fisheries Commission</t>
  </si>
  <si>
    <t>GSMFC</t>
  </si>
  <si>
    <t>['swimming direction', 'structures varied', 'specific information', 'slotted wcss', 'present primarily', 'passage rates', 'observed migrating', 'observed fishes', 'march 2012', 'managed marsh', 'managed area', 'later detected', 'habitat types', 'general information', 'fishes among', 'fish behavior', 'estuarine residency', 'elops saurus', 'diel activity', 'detected species', 'detected individuals', 'congregate fishes', 'clear pattern', 'ariopsis felis', '93 %)', '420 individuals', '15 species']</t>
  </si>
  <si>
    <t>Fish behavior | Passage | PIT tags | Salt marsh | Water control structure</t>
  </si>
  <si>
    <t>Estuaries are composed of multiple interconnected habitat types used by transient fish species during their period of estuarine residency. Structural marsh management restricts habitat connectivity and impedes the movement of fishes among these habitat types by limiting access via water control structures (WCSs) between the managed area and the rest of the estuary. While some general information on fish passage rates is available, species-specific information on passage through WCSs is lacking for salt marsh fishes. We monitored tagged fishes from March 2012 through November 2013 using passive integrated transponder antenna arrays at two identical WCSs in the Calcasieu Lake estuary, Louisiana, USA, to assess the effect of slotted WCSs on fish behavior. A total of 420 individuals of 15 species was tagged and released at the WCSs; of these, 145 individuals representing 11 species were later detected at the WCSs. Five species comprised most (93%) of the detected individuals: Elops saurus (n¬†=¬†60), Mugil cephalus (n¬†=¬†43), Sciaenops ocellatus (n¬†=¬†20), Pogonias cromis (n¬†=¬†7), and Ariopsis felis (n¬†=¬†5). Passage rates were low, with most of the observed fishes (n¬†=¬†80) passing only once through the structures. Other than E. saurus, which was only observed migrating out of the managed marsh, no clear pattern in swimming direction was observed for the other species. Detected species were all present primarily during the summer and fall, however, diel activity at the structures varied by species. The WCSs in our study area appeared to attract and congregate fishes, functioning more like ecological hotspots, rather than simply facilitating fish passage.</t>
  </si>
  <si>
    <t>299-312</t>
  </si>
  <si>
    <t>Wetlands Ecology and Management</t>
  </si>
  <si>
    <t>60020138;60015206;112096288</t>
  </si>
  <si>
    <t>7004702351;16311907500;6701681790</t>
  </si>
  <si>
    <t>Kimball, Matthew E.;Boswell, Kevin M.;Rozas, Lawrence P.</t>
  </si>
  <si>
    <t>Georgetown;Miami;Lafayette</t>
  </si>
  <si>
    <t>Baruch Marine Field Laboratory;Florida International University;NOAA/NMFS/SEFSC</t>
  </si>
  <si>
    <t>Kimball M.E.</t>
  </si>
  <si>
    <t>Estuarine fish behavior around slotted water control structures in a managed salt marsh</t>
  </si>
  <si>
    <t>10.1007/s11273-016-9517-8</t>
  </si>
  <si>
    <t>2-s2.0-84994718433</t>
  </si>
  <si>
    <t>['wide bandwidth', 'spr ).', 'simple structure', 'rectenna comprises', 'proposed rectenna', 'parallel rectifier', 'measured rectenna', 'improved effectively', 'harmonic suppression', 'achieve 70', '8 ghz', '35 substrate']</t>
  </si>
  <si>
    <t>Antennas and propagation for wireless systems | Applications and standards (mobile, wireless, networks)</t>
  </si>
  <si>
    <t>In this paper, a 2.45-GHz wideband harmonic rejection rectenna for wireless power transfer is proposed. The rectenna comprises a microstrip-fed circular ring slot antenna (CRSA) and a series-parallel rectifier (SPR). A compact micro strip resonant cell is inserted into the CRSA so that the harmonic suppression over a wide bandwidth (3-8 GHz) can be obtained. The radio-frequency (RF)-DC conversion efficiency of the SPR is improved effectively by loading a proper compensating inductance, especially under the low input power levels. Furthermore, the proposed rectenna can easily achieve large-scale rectenna arrays using its simple structure. The adopted rectenna fabricated on a low cost Taconic RF-35 substrate has been measured. By up to 3rd-order harmonic rejection, the efficiency of the rectenna can achieve 70.2% with the optimum load resistance 1 kŒ©. Good agreement among the calculated, simulated, and measured rectenna is observed.</t>
  </si>
  <si>
    <t>977-983</t>
  </si>
  <si>
    <t>56005104900;14030010200;56495963700;56419573000;57191899292;7403491814</t>
  </si>
  <si>
    <t>Kang, Zhanyu;Lin, Xianqi;Tang, Cong;Mei, Peng;Liu, Wangmao;Fan, Yong</t>
  </si>
  <si>
    <t>Kang Z.</t>
  </si>
  <si>
    <t>2.45-GHz wideband harmonic rejection rectenna for wireless power transfer</t>
  </si>
  <si>
    <t>S1759078716001082</t>
  </si>
  <si>
    <t>10.1017/S1759078716001082</t>
  </si>
  <si>
    <t>2-s2.0-84995387932</t>
  </si>
  <si>
    <t>['uwb systems', 'upper wlan', 'thus making', 'shaped stubs', 'shaped slots', 'results indicate', 'obviously enhanced', 'notched characteristic', 'mimo system', 'lower wlan', 'ground plane', 'filter wimax', 'compact ultrawideband', '88 ghz', '18 db']</t>
  </si>
  <si>
    <t>Monopole antenna | Multiple-input-multiple-output (MIMO) | Notched band | Ultrawideband (UWB)</t>
  </si>
  <si>
    <t>With quad-band-notched characteristic, a compact ultrawideband (UWB) multiple-input-multiple-output (MIMO) antenna is introduced in the paper. The UWB-MIMO system has two similar monopole elements and occupies 30 √ó 45 mm2. By inserting two L-shaped slots, CSRR and C-shaped stubs, four notched bands are achieved (3.25-3.9, 5.11-5.35, 5.5-6.06, and 7.18-7.88 GHz) to filter WiMAX, lower WLAN, upper WLAN, and X-band. Meanwhile, the isolation is obviously enhanced with three metal strips on the ground plane. Results indicate that the antenna covers UWB frequency band of 3.1 - 10.6 GHz except four rejected bands, isolation of better than -18 dB, envelope correlation coefficient of &lt;0.02, and good radiation pattern, thus making it useful for UWB systems.</t>
  </si>
  <si>
    <t>1147-1153</t>
  </si>
  <si>
    <t>60010591;60010591</t>
  </si>
  <si>
    <t>57191963936;7403027254</t>
  </si>
  <si>
    <t>Wu, Ling;Xia, Yingqing</t>
  </si>
  <si>
    <t>Huazhong Normal University</t>
  </si>
  <si>
    <t>Compact UWB-MIMO antenna with quad-band-notched characteristic</t>
  </si>
  <si>
    <t>S1759078716001239</t>
  </si>
  <si>
    <t>10.1017/S1759078716001239</t>
  </si>
  <si>
    <t>2-s2.0-84995388308</t>
  </si>
  <si>
    <t>['shaped slot', 'radiating patch', 'percentage bandwidth', 'optimum selection', 'microstrip antenna', 'measured results', 'high gain', 'ground planes', '97 ghz', '1 dbi', '01 ghz']</t>
  </si>
  <si>
    <t>Antenna design | Broadband | Measurement and wireless communication | Microstrip antenna</t>
  </si>
  <si>
    <t>In this work, microstrip antenna with W- and V-shaped radiating patches have been proposed. Here square- and circular-shaped modified ground planes have been designed by poly tetra fluoro ethylene (PTFE) substrate with dielectric constant 2.4. Broadband with high gain is obtained by optimum selection of radiating patch with modified ground plane. The ground planes are modified by loading a U-shaped slot. The simulated and measured results are compared. Considering -10 dB impedance bandwidth maximum frequency band of 6.97 GHz (3.04-10.01 GHz) with percentage bandwidth of 106.8% is achieved. The proposed antenna exhibits maximum peak gain of 5.1 dBi. The simulation and measurement have been done by Ansoft designer software and vector network analyzer.</t>
  </si>
  <si>
    <t>1179-1184</t>
  </si>
  <si>
    <t>113425011;60011023</t>
  </si>
  <si>
    <t>Kalyani;Hooghly</t>
  </si>
  <si>
    <t>University of Kalyani;Modern Institute of Engineering and Technology</t>
  </si>
  <si>
    <t>60011023;113425011</t>
  </si>
  <si>
    <t>Enhancement of the gain and bandwidth of the microstrip patch antenna with modified ground plane</t>
  </si>
  <si>
    <t>S1759078716001276</t>
  </si>
  <si>
    <t>10.1017/S1759078716001276</t>
  </si>
  <si>
    <t>2-s2.0-84995748153</t>
  </si>
  <si>
    <t>['transition bandwidth', 'simulation results', 'results showed', 'radiation pattern', 'original tsa', 'negative features', 'modified cpw', 'miniaturized cpw', 'low cross', 'good directivity', 'domain characteristics', 'data measurements', 'broad bandwidth', 'bad cross', 'applied modifications', 'also exhibited', 'also employed', '20 ghz']</t>
  </si>
  <si>
    <t>In this paper, a miniaturized CPW-fed tapered slot antenna (TSA) with a modified CPW to slot-line transition structure was introduced. An air-bridge and tapered slot edge (TSE) structure was also employed to broaden the transition bandwidth. Through these applied modifications, negative features of the original TSA (limitation of transition) and antipodal Vivaldi antenna (bad cross-polarization) are both removed, while all the positive features remained. Results showed that the proposed structure offered a broad bandwidth of 2.6-20 GHz and also exhibited an appropriate current distribution with high radiation efficiency. The radiation pattern was stable in the working frequency band with good directivity, gain, and low cross-polarization. The proposed antenna structure also presented satisfactory time-domain characteristics. In this study, we confirmed the simulation results through data measurements.</t>
  </si>
  <si>
    <t>1185-1190</t>
  </si>
  <si>
    <t>60031209;60031209;60031209;60031210</t>
  </si>
  <si>
    <t>57191994599;9737037100;57191996857;14007682100</t>
  </si>
  <si>
    <t>Hokmabadi, Alireza;Keshtkar, Asghar;Bayat, Alireza;Keshtkar, Ahmad</t>
  </si>
  <si>
    <t>Tabriz;Qazvin</t>
  </si>
  <si>
    <t>Tabriz University of Medical Sciences;Imam Khomeini International University</t>
  </si>
  <si>
    <t>60031210;60031209</t>
  </si>
  <si>
    <t>Hokmabadi A.</t>
  </si>
  <si>
    <t>A CPW-fed tapered slot antenna with improved time and frequency domain characteristics</t>
  </si>
  <si>
    <t>S1759078716001288</t>
  </si>
  <si>
    <t>10.1017/S1759078716001288</t>
  </si>
  <si>
    <t>2-s2.0-84995770394</t>
  </si>
  <si>
    <t>['rfid bands', 'return loss', 'results verify', 'proposed antenna', 'portable devices', 'paper presents', 'optimized antenna', 'miniature antenna', 'measured bandwidths', 'good performance', 'gain characteristics', 'fabricated prototype', 'experimental study', 'band antenna', '928 mhz', '9 ghz', '89 ghz', '875 ghz', '6 mm3', '48 ghz', '250 mhz', '1560 mhz', '10 db']</t>
  </si>
  <si>
    <t>Miniature | Portable devices | RFID reader antenna | Tri-band</t>
  </si>
  <si>
    <t>This paper presents a miniature monopole reader antenna for tri-band radio frequency identification (RFID) portable devices. The proposed antenna operates at the main RFID frequencies and can alleviate and compensate for the shortcomings of a single-band antenna. An additional rectangular stub couples with the bent monopole antenna, allowing the latter to resonate at the RFID bands at 902-928 MHz, 2.4-2.48 GHz, and 5.725-5.875 GHz. By bending the feedline, the dimensions of the miniature antenna are reduced to 115.5 √ó 20 √ó 1.6 mm3, facilitating its integration into portable devices. The measured bandwidths(return loss &lt; -10 dB) of the proposed antenna are 677, 580, and 250 MHz in the three operating bands, 883-1560 MHz, 2.31-2.89 GHz, and 5.65-5.9 GHz, respectively, with high-gain characteristics. An experimental study of a fabricated prototype of the optimized antenna is performed, and the results verify its good performance.</t>
  </si>
  <si>
    <t>1163-1167</t>
  </si>
  <si>
    <t>60073708;60073708</t>
  </si>
  <si>
    <t>57213984338;55714106000</t>
  </si>
  <si>
    <t>Wang, Bo;Wang, Wenqing</t>
  </si>
  <si>
    <t>Xi'an Institute of Posts and Telecommunications</t>
  </si>
  <si>
    <t>A miniature tri-band RFID reader antenna with high gain for portable devices</t>
  </si>
  <si>
    <t>S1759078716001252</t>
  </si>
  <si>
    <t>10.1017/S1759078716001252</t>
  </si>
  <si>
    <t>2-s2.0-84995776276</t>
  </si>
  <si>
    <t>['waveguide sections', 'waveguide junctions', 'waveguide devices', 'variety antennas', 'variable electro', 'solved analytically', 'results may', 'resonant slot', 'resonant monopole', 'placed parallel', 'physical parameters', 'narrow walls', 'motive forces', 'mode regime', 'mathematical modeling', 'infinite waveguide', 'induced electro', 'generalized method', 'electromagnetic characteristics', 'control elements']</t>
  </si>
  <si>
    <t>Modeling | Passive components and circuits | Simulation and characterizations of devices and circuits</t>
  </si>
  <si>
    <t>Electromagnetic characteristics of the E-plane T-junction for two rectangular waveguides using resonant coupling between the waveguide sections were studied by mathematical modeling. The problem of coupling between infinite and semi-infinite rectangular waveguides through a resonant slot in the end-wall of the semi-infinite waveguide in the presence of resonant monopole is solved in a strict electrodynamic formulation. The monopole with variable surface impedance is placed parallel to the narrow walls at an arbitrary position inside the infinite waveguide. The problem is solved analytically by the generalized method of induced electro-magneto-motive forces. Impedance vibrator inclusions with variable electro-physical parameters have been analyzed as control elements for waveguide junctions. To this purpose energy characteristics of the junction in the single-mode regime of the both waveguides, and also in multi-mode regime of the semi-infinite waveguide is investigated. The results may be useful for development of variety antennas and waveguide devices, which involves waveguide junctions.</t>
  </si>
  <si>
    <t>1059-1065</t>
  </si>
  <si>
    <t>8342564200;6602560537;57204335804;6507210798</t>
  </si>
  <si>
    <t>Berdnik, Sergey L.;Katrich, Victor A.;Nesterenko, Mikhail V.;Penkin, Yuriy M.</t>
  </si>
  <si>
    <t>Berdnik S.</t>
  </si>
  <si>
    <t>Waveguide T-junctions with resonant coupling between sections of different dimensions</t>
  </si>
  <si>
    <t>S175907871600129X</t>
  </si>
  <si>
    <t>10.1017/S175907871600129X</t>
  </si>
  <si>
    <t>2-s2.0-84996791619</t>
  </si>
  <si>
    <t>['unique solution', 'svm formulation', 'resonant frequency', 'radiation efficiency', 'performance parameters', 'optimized antenna', 'much popular', 'measured results', 'good agreement', 'execution time', 'different planes', 'different parameters', 'computed values', 'attained among', 'also fabricated', 'adaptive features']</t>
  </si>
  <si>
    <t>Different slots | Microstrip antenna | Modified ground plane | Performance parameters | Rectangular patch | Slotted antenna | SVM</t>
  </si>
  <si>
    <t>Artificial neural networks (ANNs) have acquired enormous importance in computing of the performance parameters of microstrip antennas due to their generalized and adaptive features. However, recently the concept of support vector machines (SVMs) has become very much popular in performance parameters computation due to several attractive features over ANNs. Specifically, SVMs outreach ANNs noticeably in terms of execution time. Likewise, ANNs are having multiple local minima problem, whereas a global and unique solution is provided by SVMs. In this paper, several performance parameters like: resonant frequency, gain, directivity, and radiation efficiency of slotted microstrip antennas with modified ground plane are computed with the help of SVM formulation. Comparisons of different parameters of simulated and computed values are illustrated. The achieved radiation patterns at particular resonant frequency in different planes are included as well. A prototype of the optimized antenna is also fabricated and characterized. A good agreement is attained among the computed, simulated, and measured results.</t>
  </si>
  <si>
    <t>1169-1177</t>
  </si>
  <si>
    <t>60097223;60097223;60030622</t>
  </si>
  <si>
    <t>57052150100;55189263800;56962785800</t>
  </si>
  <si>
    <t>Roy, Chandan;Khan, Taimoor;Kanaujia, Binod Kumar</t>
  </si>
  <si>
    <t>Silchar;New Delhi</t>
  </si>
  <si>
    <t>National Institute of Technology Silchar;Jawaharlal Nehru University</t>
  </si>
  <si>
    <t>60097223;60030622</t>
  </si>
  <si>
    <t>Roy C.</t>
  </si>
  <si>
    <t>Performance parameters prediction of slotted microstrip antennas with modified ground plane using support vector machine</t>
  </si>
  <si>
    <t>S1759078716001264</t>
  </si>
  <si>
    <t>10.1017/S1759078716001264</t>
  </si>
  <si>
    <t>2-s2.0-84997542969</t>
  </si>
  <si>
    <t>['wide bandwidth', 'microstrip line', 'matching section', 'koch curve', 'feed circuit', 'affine geometries', 'acceptable agreement', '4 ghz', '10 db']</t>
  </si>
  <si>
    <t>A compact size hybrid fractal antenna is proposed for the application in wideband frequency range. The proposed antenna structure is the combination of Koch curve and self-affine fractal geometries. The Koch curve and self-affine geometries are optimized to achieve a wide bandwidth. The feed circuit is a microstrip line with a matching section over a rectangular ground plane. The measured impedance matching fractal bandwidth (S11 ‚â§ -10 dB) is 72.37% from 1.6 to 3.4 GHz. An acceptable agreement is obtained from the simulated and measured antenna performance parameters.</t>
  </si>
  <si>
    <t>36052423500;35292948100</t>
  </si>
  <si>
    <t>Choukiker, Yogesh Kumar;Mudiganti, Jagadish Chandra</t>
  </si>
  <si>
    <t>Choukiker Y.K.</t>
  </si>
  <si>
    <t>Compact hybrid fractal antenna for wideband wireless applications</t>
  </si>
  <si>
    <t>S1759078716001318</t>
  </si>
  <si>
    <t>10.1017/S1759078716001318</t>
  </si>
  <si>
    <t>2-s2.0-85000623046</t>
  </si>
  <si>
    <t>05K13VK4</t>
  </si>
  <si>
    <t>['well suited', 'thz radiation', 'spectroscopic measurements', 'slot antennas', 'radiation emitted', 'new antenna', 'narrowband double', 'measurements performed', 'intensity pulsed', 'high sensitivities', 'high impedance', 'future application', 'especially optimized', 'detectors made', 'array design', 'accelerator science', '650 ghz', '350 ghz', '02 thz']</t>
  </si>
  <si>
    <t>Planar arrays | slot antennas | spectroscopy | superconducting THz detectors</t>
  </si>
  <si>
    <t>Detectors made from the high-Tc superconductor YBa2Cu3O7-x are well suited to detect the high-intensity pulsed-terahertz (THz) radiation emitted by synchrotron light sources and free-electron lasers due to their fast response times. We propose a detection system consisting of an integrated planar array with four superconducting detectors coupled to narrowband double-slot antennas for the frequencies 140 GHz, 350 GHz, 650 GHz, and 1.02 THz, respectively. With the ability for spectroscopic measurements, it has the potential to further improve the understanding of accelerator science and the future application of THz radiation. In this paper, we present a new antenna and array design that has been especially optimized to match the high impedance of sub-Œºm-sized detector bridges needed for high sensitivities, and measurements performed at the Diamond Light Source.</t>
  </si>
  <si>
    <t>IEEE Transactions on Applied Superconductivity</t>
  </si>
  <si>
    <t>60102538;60102538;60102538;60102538;60102538;60102538;60102538;60102538;60104663;60104663</t>
  </si>
  <si>
    <t>55429381300;55568639800;55572617600;56460983800;6602729984;55243467800;55551245400;7404065948;6701591424;6701798226</t>
  </si>
  <si>
    <t>Schmid, Alexander;Raasch, Juliane;Kuzmin, Artem;Steinmann, Johannes L.;Wuensch, Stefan;Arndt, Matthias;Siegel, Michael;M√ºller, Anke Susanne;Cinque, Gianfelice;Frogley, Mark D.</t>
  </si>
  <si>
    <t>Didcot;Karlsruhe</t>
  </si>
  <si>
    <t>Diamond Light Source;Karlsruher Institut f√ºr Technologie</t>
  </si>
  <si>
    <t>60104663;60102538</t>
  </si>
  <si>
    <t>Schmid A.</t>
  </si>
  <si>
    <t>An Integrated Planar Array of Ultrafast THz Y-Ba-Cu-O Detectors for Spectroscopic Measurements</t>
  </si>
  <si>
    <t>10.1109/TASC.2016.2625763</t>
  </si>
  <si>
    <t>2-s2.0-85002410362</t>
  </si>
  <si>
    <t>['wimax ).', 'two stubs', 'simple structure', 'second band', 'proposed antenna', 'polarization diversity', 'one side', 'novel dual', 'linear polarization', 'lhcp ),', 'band single', '5 ghz', '4 ghz']</t>
  </si>
  <si>
    <t>Annular-ring slot antenna | Dual-band | Dual-polarized | Reconfigurable antenna</t>
  </si>
  <si>
    <t>A novel dual-band single-feed reconfigurable annular-ring slot antenna with polarization diversity is proposed. This antenna has the ability to switch frequency bands and polarization at the same time whereas applying a simple structure. It consists of two concentric circular slots and two tuning stubs on one side of the substrate and a 50 œâmicrostrip feed line and two stubs on the other side. The proposed antenna can be switched between two resonant frequencies, 2.4 GHz (WLAN) and 3.5 GHz (Wimax). Furthermore, it can be switched between linear polarization (LP), left-hand circular polarization (LHCP), and right-hand circular polarization (RHCP) at the first frequency band, LHCP and RHCP at the second band. All these capabilities are achieved by applying only five PIN diodes on both sides of the substrate. Simulation and experimental results indicate that the proposed antenna demonstrates a good impedance bandwidth at the two frequency bands and satisfactory radiation pattern in five different states.</t>
  </si>
  <si>
    <t>1155-1161</t>
  </si>
  <si>
    <t>41762522500;24467653900</t>
  </si>
  <si>
    <t>Sedghara, Ailar;Atlasbaf, Zahra</t>
  </si>
  <si>
    <t>Sedghara A.</t>
  </si>
  <si>
    <t>A novel single-feed reconfigurable antenna for polarization and frequency diversity</t>
  </si>
  <si>
    <t>S1759078716001240</t>
  </si>
  <si>
    <t>10.1017/S1759078716001240</t>
  </si>
  <si>
    <t>2-s2.0-85002488045</t>
  </si>
  <si>
    <t>['wind tunnel', 'surge upwind', 'straight flights', 'pheromone pulses', 'orientation behaviour', 'orient upwind', 'optomotor anemotaxis', 'one antenna', 'mechanosensory organs', 'mechanoreceptive cues', 'heading angles', 'head upwind', 'complete darkness', 'basal segments', 'antennal mechanoreception']</t>
  </si>
  <si>
    <t>Aim-then-shoot | anemotaxis | mechanical sense | moth | orientation | sex pheromone</t>
  </si>
  <si>
    <t>Males of the potato tuberworm moth Phthorimaea operculella (Lepidoptera: Gelechiidae) locate conspecific females by a series of short and straight flights, or ‚Äòhops‚Äô. On the floor of a wind tunnel, P. operculella can change their heading angles in response to wind direction shift, suggesting that they detect wind direction and orient upwind when on the ground. It is unlikely that they navigate in wind by vision-induced optomotor anemotaxis as in many flying moths. To investigate the mechanism of wind direction detection in this species, their orientation behaviour in response to pheromone pulses is observed in a wind tunnel. Intact male moths orient upwind even in complete darkness. After the flagellum of one antenna is amputated, male moths still successfully orient upwind. However, they fail to head upwind when the basal segments of both of their antennae are immobilized with glue. The ability to surge upwind is restored by removing the glue from the antennae. Thus, the results of the present study indicate that males of P. operculella orient upwind in response to mechanoreceptive cues from mechanosensory organs on their antennae. In Lepidoptera, two distinct anemotactic mechanisms of different sensory modalities appear to coexist: optomotor anemotaxis when airborne and the aim-then-shoot anemotactic system mediated by antennal mechanoreception when on the ground.</t>
  </si>
  <si>
    <t>60011001;60008199;60011001</t>
  </si>
  <si>
    <t>55810721000;16408193500;7102643996</t>
  </si>
  <si>
    <t>Tejima, Shin;Ono, Tomohiro;Sakuma, Masayuki</t>
  </si>
  <si>
    <t>Kyoto;Nagoya</t>
  </si>
  <si>
    <t>Kyoto University;Kinjo Gakuin University</t>
  </si>
  <si>
    <t>60011001;60008199</t>
  </si>
  <si>
    <t>Tejima S.</t>
  </si>
  <si>
    <t>Antennal mechanosensors mediate sex pheromone-induced upwind orientation in the potato tuberworm moth</t>
  </si>
  <si>
    <t>10.1111/phen.12180</t>
  </si>
  <si>
    <t>2-s2.0-85005965510</t>
  </si>
  <si>
    <t>['wide upper', 'staged stepped', 'return loss', 'relative bandwidth', 'proposed structure', 'proposed filter', 'measured results', 'lumped parameters', 'impedance lines', 'higher cut', 'good agreement', 'extremely wide', 'experimentally validate', 'conductor strip', 'composite right', 'capacitive gap', '65 ns', '5 db', '4 ghz', '26 ghz', '0 db']</t>
  </si>
  <si>
    <t>Antenna design | Filters | Modeling and measurements</t>
  </si>
  <si>
    <t>An ultra-wideband (UWB) highly compact bandpass filter with extremely high passband bandwidth is presented. The proposed structure is made using three-staged stepped-impedance lines and a composite right/left-handed transmission line (CRLH-TL) synthesized with meander fractal like ring slot in the ground and series capacitive gap in conductor strip. The capacitive gap in conductor strip and meander fractal like ring slot in the ground plane play major role for controlling the lower and higher cut-off frequencies. The equivalent circuit model of proposed filter is demonstrated and lumped parameters are extracted. A prototype is fabricated to experimentally validate the performance of proposed filter. The proposed UWB filter has extremely wide -10 dB return loss passband bandwidth from 3.14 to 18.26 GHz with relative bandwidth of 142% and insertion loss better than 0.5 dB. Also it achieves a wide upper-stopband from 19.7 to 24.4 GHz with insertion loss better than 13.0 dB, return loss &lt;1.5 dB and sharpened rejection skirts outside the passband at both lower and upper frequency ends. Good agreement is found between simulated and measured results with measured group delay variation in the passband &lt;0.65 ns.</t>
  </si>
  <si>
    <t>1037-1044</t>
  </si>
  <si>
    <t>60026714;60026714;60026714;60026714</t>
  </si>
  <si>
    <t>56103524600;55192391200;15050109500;57204001479</t>
  </si>
  <si>
    <t>Shahu, Babu Lal;Pal, Srikanta;Chattoraj, Neela;Upadhyay, Dileep Kumar</t>
  </si>
  <si>
    <t>Shahu B.</t>
  </si>
  <si>
    <t>Highly compact UWB bandpass filter based on composite right/left-handed transmission line and meander fractal like ring slot in ground</t>
  </si>
  <si>
    <t>S1759078716001331</t>
  </si>
  <si>
    <t>10.1017/S1759078716001331</t>
  </si>
  <si>
    <t>2-s2.0-85006713695</t>
  </si>
  <si>
    <t>['technique consists', 'simple single', 'reflection coefficient', 'novel dual', 'measured results', 'low profile', 'impedance bandwidth', 'good agreement', 'feed technique', 'feed dual', 'designed antennas', 'compact single', 'clearly enhanced', 'central frequency', 'band antennas', 'band antenna', '06 %.']</t>
  </si>
  <si>
    <t>In this paper, compact single-feed dual-band antennas for different wireless applications are proposed. First, a dual-band antenna with a comparatively large frequency ratio of 2.58 is designed. Then, a novel dual-band antenna is introduced in order to enhance the upper frequency band. The technique consists of modifying the feed line structure, which leads to a 9.23% of impedance bandwidth at the central frequency of 6.5 GHz instead of 2.06%. The designed antennas are fabricated and tested in the laboratory and in a small anechoic chamber in order to measure their reflection coefficient, gains, and efficiencies. Good agreement between simulated and measured results is obtained. The designed antennas are particular because they have low profile, very simple single-feed technique, can be designed for large frequency ratios, and also the bandwidth can be clearly enhanced. Therefore, they can be used for different wireless applications.</t>
  </si>
  <si>
    <t>1131-1138</t>
  </si>
  <si>
    <t>57063239800;14030010200;55733589000</t>
  </si>
  <si>
    <t>Boukarkar, Abdelheq;Lin, Xian Qi;Jiang, Yuan</t>
  </si>
  <si>
    <t>Compact dual-band antennas with large frequency ratio and bandwidth enhancement for wireless applications</t>
  </si>
  <si>
    <t>S1759078716001185</t>
  </si>
  <si>
    <t>10.1017/S1759078716001185</t>
  </si>
  <si>
    <t>2-s2.0-85006790524</t>
  </si>
  <si>
    <t>['wireless terminal', 'wireless radios', 'wireless device', 'vertical polarization', 'usually result', 'significantly reduced', 'receiver desensitization', 'proposed design', 'one system', 'mutual coupling', 'multiple input', 'mostly distributed', 'monopole antenna', 'main board', 'efficiency similar', 'better throughput', 'antenna radiator']</t>
  </si>
  <si>
    <t>Envelop correlation coefficient (ECC) | intrasystem electromagnetic compatibility (EMC) | isolation | low profile | planar meander antenna | receiver desensitization | vertical polarization | wireless terminal</t>
  </si>
  <si>
    <t>In this paper, a meander line internal antenna used for wireless terminal is proposed. The current of this antenna is mostly distributed on the antenna radiator itself, rather than on the main board of the wireless device. As a result, the chance of having intrasystem electromagnetic compatibility issues, which usually result in receiver desensitization in wireless radios, can be significantly reduced. The antenna has good radiation performance in the vertical polarization with a low physical profile, compared to the existing antenna designs for typical wireless terminals. The antenna has efficiency similar to the monopole antenna with much less reference/ground plane dependence, which is important for high sensitivity radio design. Further, the mutual coupling (i.e., isolation) between the two such antennas is studied and the envelope correlation coefficient between the two such antennas when they are placed in one system is found to be low, which is important for better throughput for a multiple input and multiple output system. Both simulation and measurement results demonstrate the proposed design.</t>
  </si>
  <si>
    <t>980-987</t>
  </si>
  <si>
    <t>60121807;113900375-60032356;60024728;118290124</t>
  </si>
  <si>
    <t>56018884800;24296060700;56419124000;56166927800</t>
  </si>
  <si>
    <t>Bi, Ye Hai;Qi, Yihong;Fan, Jun;Yu, Wei</t>
  </si>
  <si>
    <t>China;China;United States;China;China</t>
  </si>
  <si>
    <t>Shenzhen;Changsha;Rolla;Qingshuihe, Shenzhen;Zhuhai</t>
  </si>
  <si>
    <t>Shenzhen Sunway Communication Co., Ltd;Hunan University;Missouri University of Science and Technology;General Test Systems;DBJ Technologies</t>
  </si>
  <si>
    <t>60121807;60032356;60024728;118290124;113900375</t>
  </si>
  <si>
    <t>Bi Y.</t>
  </si>
  <si>
    <t>A Planar Low-Profile Meander Antenna (PLMA) Design for Wireless Terminal Achieving between Intrasystem EMC and Isolation in Multiantenna Systems</t>
  </si>
  <si>
    <t>10.1109/TEMC.2016.2634581</t>
  </si>
  <si>
    <t>2-s2.0-85006910335</t>
  </si>
  <si>
    <t>50 NA 0903</t>
  </si>
  <si>
    <t>['similar effects', 'significant fractional', 'several active', 'related properties', 'receiver antenna', 'precise navigation', 'passive elements', 'occur due', 'obtained values', 'obtained results', 'may reach', 'maximum values', 'mainly attributed', 'geodetic antennas', 'estimation strategy', 'electromagnetic interactions', 'dm level', 'dependent cpv', 'dedicated tests', 'crucial role', 'cpv effect', 'cpv ).', 'coordinate domain', 'code phase', 'applied methodology', '8 ¬†', '6 ¬†', '3 ¬†']</t>
  </si>
  <si>
    <t>Ambiguity resolution | Carrier phase centre correction | Code phase variation | GNSS receiver antenna calibration | GPS/GNSS antennas | Group delay variation | Melbourne‚ÄìW√ºbbena linear combination</t>
  </si>
  <si>
    <t>Precise navigation and geodetic coordinate determination rely on accurate GNSS signal reception. Thus, the receiver antenna properties play a crucial role in the GNSS error budget. For carrier phase observations, a spherical radiation pattern represents an ideal receiver antenna behaviour. Deviations are known as phase centre corrections. Due to synergy of carrier and code phase, similar effects on the code exist named code phase variations (CPV). They are mainly attributed to electromagnetic interactions of several active and passive elements of the receiver antenna. Consequently, a calibration and estimation strategy is necessary to determine the shape and magnitudes of the CPV. Such a concept was proposed, implemented and tested at the Institut f√ºr Erdmessung. The applied methodology and the obtained results are reported and discussed in this paper. We show that the azimuthal and elevation-dependent CPV can reach maximum magnitudes of 0.2‚Äì0.3¬†m for geodetic antennas and up to maximum values of 1.8¬†m for small navigation antennas. The obtained values are validated by dedicated tests in the observation and coordinate domain. As a result, CPV are identified to be antenna- related properties that are independent from location and time of calibration. Even for geodetic antennas when forming linear combinations the CPV effect can be amplified to values of 0.4‚Äì0.6¬†m. Thus, a significant fractional of the Melbourne‚ÄìW√ºbbena linear combination. A case study highlights that incorrect ambiguity resolution can occur due to neglecting CPV corrections. The impact on the coordinates which may reach up to the dm level is illustrated.</t>
  </si>
  <si>
    <t>579-596</t>
  </si>
  <si>
    <t>37017213200;55944738800</t>
  </si>
  <si>
    <t>Kersten, Tobias;Sch√∂n, Steffen</t>
  </si>
  <si>
    <t>Kersten T.</t>
  </si>
  <si>
    <t>GPS code phase variations (CPV) for GNSS receiver antennas and their effect on geodetic parameters and ambiguity resolution</t>
  </si>
  <si>
    <t>10.1007/s00190-016-0984-8</t>
  </si>
  <si>
    <t>2-s2.0-85007152009</t>
  </si>
  <si>
    <t>['water bodies', 'vegetation cover', 'temporal lst', 'temperature gap', 'selected phases', 'rising temperature', 'results show', 'new urbanism', 'ndvi vs', 'ndbi vs', 'lulc pattern', 'lst reveals', 'lst ranges', 'lst models', 'immediate thinking', 'getting changed', 'april 2014', 'air temperature', 'aerial temperature', '62 ).', '01 level']</t>
  </si>
  <si>
    <t>Aerial temperature surface | Land surface temperature (LST) | Land use land cover (LULC) | Normalized difference built up index (NDBI) | Normalized difference vegetation index (NDVI) | Urban heat island (UHI)</t>
  </si>
  <si>
    <t>Present paper tends to capture the impact of land use land cover (LULC) on land surface temperature (LST) in English Bazar Municipality of Malda District using multi spectral and multi temporal satellite data. Seasonal and temporal LST is extracted in three phases e.g. in 1991, 2010 and 2014. Results show that LST increases 0.070¬†¬∞C/year and 0.114¬†¬∞C/year during winter and summer periods respectively and significant LST difference exist over different LULC units. Built up area retains maximum LST in all selected phases. Correlation coefficient among different deriving factors of LST with LST reveals that impervious land maximally control LST (r¬†=¬†0.62) followed by water bodies and vegetation cover. Even a single land use unit like impervious land water body and vegetation also create differences in LST (R2 of NDBI vs. LST ranges from 0.47 to 0.607; NDVI vs. LST ranges from 0.441 to 0.62). LST is almost co linear with aerial temperature as indicated by significant correlation value (0.44604 for January and 0.658 for April 2014) at 0.01 level of significance and the temperature gap between them ranges from 3.5¬†¬∞C to 6.5¬†¬∞C. Such co linearity validates the LST models. The estimated temperature gap is also strongly controlled by LULC. As the LULC pattern is getting changed, its imprint is reflected on LST and air temperature. So, immediate thinking about new urbanism should be adopted, started and implement to arrest the rising temperature and effect of urban heat island.</t>
  </si>
  <si>
    <t>125-145</t>
  </si>
  <si>
    <t>Egyptian Journal of Remote Sensing and Space Science</t>
  </si>
  <si>
    <t>60116965;60116965</t>
  </si>
  <si>
    <t>55469273900;57192645791</t>
  </si>
  <si>
    <t>Pal, Swades;Ziaul, Sk</t>
  </si>
  <si>
    <t>Malda</t>
  </si>
  <si>
    <t>University of Gour Banga</t>
  </si>
  <si>
    <t>Pal S.</t>
  </si>
  <si>
    <t>Detection of land use and land cover change and land surface temperature in English Bazar urban centre</t>
  </si>
  <si>
    <t>S1110982316301119</t>
  </si>
  <si>
    <t>10.1016/j.ejrs.2016.11.003</t>
  </si>
  <si>
    <t>2-s2.0-85007154319</t>
  </si>
  <si>
    <t>R0101-16-244</t>
  </si>
  <si>
    <t>['video quality', 'two types', 'tucker conditions', 'spatial multiplexing', 'sm scheme', 'sm extends', 'sm ).', 'robust mcs', 'receive antennas', 'paper presents', 'optimal solutions', 'multiple transmit', 'lte broadcast', 'loop multi', 'input multioutput', 'individual users', 'individual layers', 'given problem', 'enhancement layers', 'e .,', 'different cases', 'coding scheme', 'broadcast services', 'based open', 'base layer', 'atsc 3']</t>
  </si>
  <si>
    <t>KKT condition | Multi-input multi-output (MIMO) | Power control | Scalable video coding (SVC) | Successive interference cancellation (SIC) | Video broadcasting</t>
  </si>
  <si>
    <t>This paper presents a scalable video coding (SVC)-based open-loop multi-input multioutput (MIMO) scheme for broadcast services such as LTE broadcast/evolved multimedia broadcast multicast service and terrestrial broadcast TV/ATSC 3.0. It intends to guarantee the minimum essential information (as a base layer) and obtain additional information for improving the video quality (as enhancement layers) when multiple transmit and receive antennas are employed. Two types of SVC-based open-loop MIMO broadcasting schemes are considered: 1) SVC-MIMO-time division multiplexing (TDM) and 2) SVCMIMO- spatial multiplexing (SM). They provide differentiated video quality that depends on the average channel gain of individual users by employing different modulation and coding scheme (MCS) levels for unequal error protection of individual layers, i.e., a lower MCS level for the base layer and a higher MCS level for the enhancement layers. In particular, SVC-MIMO-SM extends the per-layer service coverage by performing a block-wise successive interference cancellation (SIC) from the base layer up to the highest enhancement layer in the receiver. As a result, the base layer can be decoded with the most robust MCS while the enhancement layers can be decoded with an SIC diversity gain. Furthermore, we formulate an optimal power allocation problem for the SVC-MIMO-SM scheme that can maximize the average system utility function while ensuring the target service coverage. Optimal solutions for different cases are derived by identifying the Karush-Kuhn-Tucker conditions for the given problem. Our numerical results demonstrate that the optimal power allocation provides more average system utility gain than SVC-MIMO-TDM and SVC-MIMO-SM without power control schemes, indicating the enhancement in the per-layer service coverage performance.</t>
  </si>
  <si>
    <t>350-360</t>
  </si>
  <si>
    <t>IEEE Transactions on Broadcasting</t>
  </si>
  <si>
    <t>60005273;60005273</t>
  </si>
  <si>
    <t>55286660700;36879197900</t>
  </si>
  <si>
    <t>Choi, Yong I.;Kang, Chung G.</t>
  </si>
  <si>
    <t>Choi Y.</t>
  </si>
  <si>
    <t>Scalable video coding-based MIMO broadcasting system with optimal power control</t>
  </si>
  <si>
    <t>10.1109/TBC.2016.2630310</t>
  </si>
  <si>
    <t>2-s2.0-85007407782</t>
  </si>
  <si>
    <t>104-2314-B-006</t>
  </si>
  <si>
    <t>['vegf treatment', 'trophoblast invasion', 'svneo cells', 'subsequent upregulation', 'proper development', 'primary cilium', 'primary cilia', 'placental development', 'novel function', 'mmp upregulation', 'maternal interface', 'known regarding', 'important event', 'human first', 'findings demonstrate', 'endocrine gland', 'embryo implantation', 'controlling eg', '2 signaling', '2 alleviated', '2 activation']</t>
  </si>
  <si>
    <t>Trophoblast invasion is an important event in embryo implantation and placental development. During these processes, endocrine gland-derived vascular endothelial growth factor (EG-VEGF) is the key regulator mediating the crosstalk at the feto-maternal interface. The primary cilium is a cellular antenna receiving environmental signals and is crucial for proper development. However, little is known regarding the role of the primary cilium in early human pregnancy. Here, we demonstrate that EG-VEGF regulates trophoblast cell invasion via primary cilia. We found that EG-VEGF activated ERK1/2 signaling and subsequent upregulation of MMP2 and MMP9, thereby facilitating cell invasion in human trophoblast HTR-8/SVneo cells. Inhibition of ERK1/2 alleviated the expression of MMPs and trophoblast cell invasion after EG-VEGF treatment. In addition, primary cilia were observed in all the trophoblast cell lines tested and, more importantly, in human first-trimester placental tissue. The receptor of EG-VEGF, PROKR1, was detected in primary cilia. Depletion of IFT88, the intraflagellar transporter required for ciliogenesis, inhibited primary cilium growth, thereby ameliorating ERK1/2 activation, MMP upregulation, and trophoblast cell invasion promoted by EG-VEGF. These findings demonstrate a novel function of primary cilia in controlling EG-VEGF-regulated trophoblast invasion and reveal the underlying molecular mechanism. J. Cell. Physiol. 232: 1467‚Äì1477, 2017. ¬© 2016 Wiley Periodicals, Inc.</t>
  </si>
  <si>
    <t>1467-1477</t>
  </si>
  <si>
    <t>60003394;60073386;60003394;60003394;60073386</t>
  </si>
  <si>
    <t>55540137600;57096184000;56727973600;56726918900;35741752800</t>
  </si>
  <si>
    <t>Wang, Chia Yih;Tsai, Hui Ling;Syu, Jhih Siang;Chen, Ting Yu;Su, Mei Tsz</t>
  </si>
  <si>
    <t>Tainan;Tainan</t>
  </si>
  <si>
    <t>National Cheng Kung University Hospital;National Cheng Kung University College of Medicine</t>
  </si>
  <si>
    <t>60073386;60003394</t>
  </si>
  <si>
    <t>Wang C.Y.</t>
  </si>
  <si>
    <t>Primary Cilium-Regulated EG-VEGF Signaling Facilitates Trophoblast Invasion</t>
  </si>
  <si>
    <t>10.1002/jcp.25649</t>
  </si>
  <si>
    <t>2-s2.0-85007486849</t>
  </si>
  <si>
    <t>['worldwide interoperability', 'wlan ),', 'wimax applications', 'simulation results', 'return loss', 'results illustrate', 'radiation pattern', 'proposed dual', 'presented dual', 'operating bands', 'microwave access', 'measured values', 'frequency ranges', 'flame resistant', 'design parameters', 'antenna parameters', '6 mm3']</t>
  </si>
  <si>
    <t>Antenna design | Artificial bee colony algorithm | Dual-wideband | Modeling | Modeling and measurements | Simulation and characterizations of devices and circuits | UMTS | WiMAX | WLAN</t>
  </si>
  <si>
    <t>In this study, a dual-wideband monopole antenna has been designed and developed for the universal mobile telecommunications system (UMTS), wireless local area network (WLAN), and worldwide interoperability for microwave access (WiMAX) applications. A novel approach integrating artificial bee colony (ABC) with the HyperLynx¬Æ 3D electromagnetic platform based on the method of moments has been employed to calculate the design parameters of the monopole antenna performance for the respective target frequencies and return loss. The proposed dual-wideband antenna operates in the dual-frequency ranges of 1.69-3.99 and 4.75-6.22 GHz applicable for the UMTS, WLAN, and WiMAX applications and it is fabricated on the flame resistant-4 substrate plate of 42 √ó 51 √ó 1.6 mm3. The performance of the presented monopole antenna is analyzed in terms of gain, radiation pattern, and s-parameter. The input reflection coefficient (S11) parameter and radiation pattern of the antenna are verified through the measurements. The measured values of the antenna parameters are found to match well within tolerable limits with the simulation results. The results illustrate that the presented dual-wideband monopole antenna obtained by using the ABC algorithm exhibits better performance in point of operating bands and s-parameter as compared with the multi-band antennas previously published in the literature.</t>
  </si>
  <si>
    <t>1197-1208</t>
  </si>
  <si>
    <t>60008377;60008377</t>
  </si>
  <si>
    <t>36728602600;35581650500</t>
  </si>
  <si>
    <t>Ustun, Deniz;Akdagli, Ali</t>
  </si>
  <si>
    <t>Mersin</t>
  </si>
  <si>
    <t>Mersin √úniversitesi</t>
  </si>
  <si>
    <t>Ustun D.</t>
  </si>
  <si>
    <t>Design of a dual-wideband monopole antenna by artificial bee colony algorithm for UMTS, WLAN, and WiMAX applications</t>
  </si>
  <si>
    <t>S1759078716001355</t>
  </si>
  <si>
    <t>10.1017/S1759078716001355</t>
  </si>
  <si>
    <t>2-s2.0-85008245698</t>
  </si>
  <si>
    <t>['uniform e', 'simulation results', 'sar values', 'return loss', 'measurement results', 'good agreement', 'global system', 'field strength', 'field measurement', 'expanded uncertainties', 'electric field', 'antenna used']</t>
  </si>
  <si>
    <t>E-field | Probe | Specific absorption rate (SAR) | Tissue equivalent liquid</t>
  </si>
  <si>
    <t>The present article discusses the measurement results of a coplanar microstrip antenna used as an electric field (E-field) probe. The E-field measurement is used to calculate the Specific Absorption Rate (SAR) of the tissue equivalent liquids exposed to uniform E-field strength in a transverse electromagnetic cell. The antenna used as an E-field probe resonates at the two important frequencies of the Global System for Mobile communication frequency band i.e. 915¬†MHz and 2.10¬†GHz. The simulation of the antenna has been carried out on EM simulation software, HFSS. The experimental and simulation results are found to be in good agreement for return loss. The E-field measurement results along with expanded uncertainties are compared with standard dipole results. Finally, the SAR values are computed for the in-house tissue equivalent liquid.</t>
  </si>
  <si>
    <t>143-147</t>
  </si>
  <si>
    <t>Mapan - Journal of Metrology Society of India</t>
  </si>
  <si>
    <t>60019199-60009615;60009615;60009615;60009615</t>
  </si>
  <si>
    <t>56624219200;57203239058;57196023624;16219909900</t>
  </si>
  <si>
    <t>Narang, Naina;Dubey, S. K.;Negi, P. S.;Ojha, V. N.</t>
  </si>
  <si>
    <t>Council of Scientific and Industrial Research India;National Physical Laboratory India</t>
  </si>
  <si>
    <t>60019199;60009615</t>
  </si>
  <si>
    <t>Narang N.</t>
  </si>
  <si>
    <t>A Coplanar Microstrip Antenna as a Dosimetric E-field Probe for GSM Frequencies</t>
  </si>
  <si>
    <t>10.1007/s12647-016-0198-9</t>
  </si>
  <si>
    <t>2-s2.0-85008686519</t>
  </si>
  <si>
    <t>['wireless applications', 'whole design', 'various families', 'slot antenna', 'return loss', 'proposed frequency', 'mid section', 'maximum bandwidth', 'long slot', 'length responsible', 'increased slowly', 'frequency spectrum', 'frequency band', 'fr4 substrate', 'elevation pattern', 'either side', 'decreased gradually', 'coplanar waveguide', 'better efficiency', 'azimuth pattern', 'antenna structures']</t>
  </si>
  <si>
    <t>Coplanar waveguide structure | FR4 and etc | Monopole antenna | Wireless applications</t>
  </si>
  <si>
    <t>The behaviour of various families of the antenna structures is studied. In that, CPW (Coplanar Waveguide) fed antennas show better behaviour for the Wireless applications. The slot antenna is used for precise operating frequency, where the frequency spectrum is 2.45¬†GHz and 5.5¬†GHz. To achieve the proposed frequency, the slot antenna is fed with Coplanar waveguide is implemented and measured with dimensions of 70¬†mm¬†√ó¬†70¬†mm. To increase the bandwidth, first the mid section of two short slots of either side of the single pole length is increased slowly to check out the maximum bandwidth. The achieved peak bandwidth gradually starts decreasing at some length, considering the achieved peak value, The length responsible for decreasing peak value is to be noted. Now for obtaining the operating frequency lies in the frequency band, the mid section of long slot has to be decreased gradually; thus, operating frequency shows at 2.45¬†GHz and 5.51¬†GHz with return loss of ‚àí20¬†dB, and the whole design is printed on the FR4 substrate for better efficiency to the proposed frequency at maximum bandwidth, and thereafter to check out the characteristics of antenna the parameters such as Return loss characteristics, VSWR, Azimuth pattern, Elevation pattern and 3D distribution pattern.</t>
  </si>
  <si>
    <t>231-234</t>
  </si>
  <si>
    <t>Alexandria Engineering Journal</t>
  </si>
  <si>
    <t>60104476;60013919;60104476</t>
  </si>
  <si>
    <t>55655455500;24172458400;56374090600</t>
  </si>
  <si>
    <t>Ashok Kumar, S.;Shanmuganantham, T.;Dileepan, D.</t>
  </si>
  <si>
    <t>Chennai;Puducherry</t>
  </si>
  <si>
    <t>Vel Tech Rangarajan Dr.Sagunthala R&amp;D Institute of Science and Technology;Pondicherry University</t>
  </si>
  <si>
    <t>60104476;60013919</t>
  </si>
  <si>
    <t>Ashok Kumar S.</t>
  </si>
  <si>
    <t>Design and development of CPW fed monopole antenna at 2.45¬†GHz and 5.5¬†GHz for wireless applications</t>
  </si>
  <si>
    <t>S1110016816303507</t>
  </si>
  <si>
    <t>10.1016/j.aej.2016.12.018</t>
  </si>
  <si>
    <t>2-s2.0-85009443023</t>
  </si>
  <si>
    <t>['time span', 'temporal correlation', 'spatial correlations', 'similar analyses', 'second reprocessing', 'second reanalysis', 'results indicate', 'rate errors', 'power spectra', 'multivariate spectra', 'latest models', 'jpl estimates', 'improved models', 'earlier work', 'draconitic signal', 'data sets', 'chandlerian period', 'analysis centers', '8 days', '66 sites']</t>
  </si>
  <si>
    <t>GPS position time series | JPL second reprocessing campaign | Multivariate noise assessment | Multivariate power spectrum</t>
  </si>
  <si>
    <t>The second reprocessing of all GPS data gathered by the Analysis Centers of IGS was conducted in late 2013 using the latest models and methodologies. Improved models of antenna phase center variations and solar radiation pressure in JPL‚Äôs reanalysis are expected to significantly reduce errors. In an earlier work, JPL estimates of position time series, termed first reprocessing campaign, were examined in terms of their spatial and temporal correlation, power spectra, and draconitic signal. Similar analyses are applied to GPS time series at 89 and 66 sites of the second reanalysis with the time span of 7 and 21¬†years, respectively, to study possible improvements. Our results indicate that the spatial correlations are reduced on average by a factor of 1.25. While the white and flicker noise amplitudes for all components are reduced by 29‚Äì56¬†%, the random walk amplitude is enlarged. The white, flicker, and random walk noise amount to rate errors of, respectively, 0.01, 0.12, and 0.09¬†mm/yr in the horizontal and 0.04, 0.41 and 0.3¬†mm/yr in the vertical. Signals reported previously, such as those with periods of 13.63, 14.76, 5.5, and 351.4¬†/¬†n for n= 1 , 2 , ‚Ä¶ , 8 days, are identified in multivariate spectra of both data sets. The oscillation of the draconitic signal is reduced by factors of 1.87, 1.87, and 1.68 in the east, north and up components, respectively. Two other signals with Chandlerian period and a period of 380¬†days can also be detected.</t>
  </si>
  <si>
    <t>685-704</t>
  </si>
  <si>
    <t>60024836;60117954;60009037</t>
  </si>
  <si>
    <t>15080555900;56716302300;6701617350</t>
  </si>
  <si>
    <t>Amiri-Simkooei, A. R.;Mohammadloo, T. H.;Argus, D. F.</t>
  </si>
  <si>
    <t>Netherlands;Iran;United States</t>
  </si>
  <si>
    <t>Delft;Isfahan;Pasadena</t>
  </si>
  <si>
    <t>Faculteit Luchtvaart- en Ruimtevaarttechniek, TU Delft;University of Isfahan;Jet Propulsion Laboratory</t>
  </si>
  <si>
    <t>60117954;60024836;60009037</t>
  </si>
  <si>
    <t>Amiri-Simkooei A.</t>
  </si>
  <si>
    <t>Multivariate analysis of GPS position time series of JPL second reprocessing campaign</t>
  </si>
  <si>
    <t>10.1007/s00190-016-0991-9</t>
  </si>
  <si>
    <t>2-s2.0-85009481326</t>
  </si>
  <si>
    <t>['valued positions', 'valued excitations', 'two procedures', 'numerical experiments', 'local optimization', 'efficient algorithm', 'computational efficiency', 'antenna elements']</t>
  </si>
  <si>
    <t>Alternating iterative algorithm | Complex-excitation | Local optimization | Multiple measurement vectors (MMV) sparse recovery | Pattern reconfigurable | Planar sparse array synthesis</t>
  </si>
  <si>
    <t>An efficient algorithm is presented to reduce the number of antenna elements for a complex-excitation and pattern reconfigurable planar array. The approach alternately iterates between two procedures. One procedure involves a multiple measurement vectors (MMV) sparse recovery process for minimizing the number of antenna elements and finding multiple sets of complex-valued excitations for multiple different patterns. The other procedure is a local optimization for the real-valued positions of the elements. Results from a set of numerical experiments are presented to assess its performance in terms of the computational efficiency and the ability to reduce the number of antenna elements while maintaining array pattern characteristics.</t>
  </si>
  <si>
    <t>179-187</t>
  </si>
  <si>
    <t>An alternating iterative algorithm for the synthesis of complex-excitation and pattern reconfigurable planar sparse array</t>
  </si>
  <si>
    <t>S0165168417300087</t>
  </si>
  <si>
    <t>10.1016/j.sigpro.2017.01.008</t>
  </si>
  <si>
    <t>2-s2.0-85009860266</t>
  </si>
  <si>
    <t>['switched correspondingly', 'stable cardioid', 'specific dipole', 'rf switches', 'reconfigurable feature', 'proposed multi', 'proposed antenna', 'polarization reconfigurability', 'polarization modes', 'polarization mismatching', 'peak gain', 'path distortion', 'paper presents', 'operating bandwidth', 'metallic reflector', 'meandered pifa', 'implantable antenna', 'four dipoles', 'excitation source', 'dipole antenna', 'bwcs ).', 'broadside radiation', 'biomedical applications', 'also designed', '2 dbi', '1 ghz', '0 ¬∞,']</t>
  </si>
  <si>
    <t>Body-centric communication system | dipole antenna | PIN diodes | reconfigurable antenna</t>
  </si>
  <si>
    <t>This paper presents a multi-polarization reconfigurable antenna with four dipole radiators for biomedical applications in body-centric wireless communication system (BWCS). The proposed multi-dipole antenna with switchable 0¬∞, +45¬∞, 90¬∞ and -45¬∞ linear polarizations is able to overcome the polarization mismatching and multi-path distortion in complex wireless channels as in BWCS. To realize this reconfigurable feature for the first time among all the reported antenna designs, we assembled four dipoles together with 45¬∞ rotated sequential arrangements. These dipoles are excited by the same feeding source provided by a ground tapered Balun. A metallic reflector is placed below the dipoles to generate a broadside radiation. By introducing eight PIN diodes as RF switches between the excitation source and the four dipoles, we can control a specific dipole to operate. As the results, 0¬∞, +45¬∞, 90¬∞ and -45¬∞ linear polarizations can be switched correspondingly to different operating dipoles. Experimental results agree with the simulation and show that the proposed antenna well works in all polarization modes with desirable electrical characteristics. The antenna has a wide impedance bandwidth of 34% from 2.2 to 3.1 GHz (for the reflection coefficient ‚â§-10 dB) and exhibits a stable cardioid-shaped radiation pattern across the operating bandwidth with a peak gain of 5.2 dBi. To validate the effectiveness of the multi-dipole antenna for biomedical applications, we also designed a meandered PIFA as the implantable antenna. Finally, the communication link measurement shows that our proposed antenna is able to minimize the polarization mismatching and maintains the optimal communication link thanks to its polarization reconfigurability.</t>
  </si>
  <si>
    <t>652-660</t>
  </si>
  <si>
    <t>60013983;60013983-60023932;60008447;60008447</t>
  </si>
  <si>
    <t>7402864546;56437087700;36133197600;35101383000</t>
  </si>
  <si>
    <t>Wong, Hang;Lin, Wei;Huitema, Laure;Arnaud, Eric</t>
  </si>
  <si>
    <t>Australia;Hong Kong;France</t>
  </si>
  <si>
    <t>Sydney;Kowloon;Limoges</t>
  </si>
  <si>
    <t>University of Technology Sydney;City University of Hong Kong;Universite de Limoges</t>
  </si>
  <si>
    <t>60023932;60013983;60008447</t>
  </si>
  <si>
    <t>Wong H.</t>
  </si>
  <si>
    <t>Multi-Polarization Reconfigurable Antenna for Wireless Biomedical System</t>
  </si>
  <si>
    <t>10.1109/TBCAS.2016.2636872</t>
  </si>
  <si>
    <t>2-s2.0-85010654119</t>
  </si>
  <si>
    <t>['weighted signal', 'vast inter', 'uplink users', 'transmission power', 'proposed one', 'potentially overwhelm', 'optimally manage', 'noise ratio', 'noise metric', 'node interference', 'network devices', 'many users', 'large number', 'fundamental challenge', 'frequency spectrum', 'e .,', 'duplex transmissions', 'duplex operation', 'downlink users', 'distributed scheme', 'comprehensively gather', 'cell inter', 'aggregating inter']</t>
  </si>
  <si>
    <t>Distributed power control | Full-duplex wireless | Interference management | Massive MIMO | One-hop information</t>
  </si>
  <si>
    <t>We consider a single-cell massive multiple input multiple output full-duplex wireless communication system, where the base-station (BS) is equipped with a large number of antennas. We consider the setup where the single-antenna mobile users operate in half-duplex, while each antenna at the BS is capable of full-duplex transmissions, i.e., it can transmit and receive simultaneously using the same frequency spectrum. The fundamental challenge in this system is intra-cell inter-node interference, generated by the transmissions of uplink users to the receptions at the downlink users. The key operational challenge is estimating and aggregating inter-mobile channel estimates, which can potentially overwhelm any gains from full-duplex operation. In this paper, we propose a scalable and distributed scheme to optimally manage the inter-node interference by utilizing a "onehop information architecture". In this architecture, the BS only needs to know the signal-to-interference-plus-noise ratio from the downlink users. Each uplink user needs its own SINR, along with a weighted signal-plus-noise metric from its one-hop neighboring downlink users, which are the downlink users, that it interferes with. The proposed one-hop information architecture does not require any network devices to comprehensively gather the vast inter-node interference channel knowledge, and hence significantly reduces the overhead. Based on the one-hop information architecture, we design a distributed power control algorithm and implement such architecture using overheard feedback information. We show that, in typical asymptotic regimes with many users and antennas, the proposed distributed power control scheme improves the overall network utility and reduces the transmission power of the uplink users.</t>
  </si>
  <si>
    <t>1528-1539</t>
  </si>
  <si>
    <t>60076757;60033010;60005286</t>
  </si>
  <si>
    <t>37013878600;55651995700;57223450164</t>
  </si>
  <si>
    <t>Ouyang, Wenzhuo;Bai, Jingwen;Sabharwal, Ashutosh</t>
  </si>
  <si>
    <t>Seattle;Santa Clara;Houston</t>
  </si>
  <si>
    <t>Amazon.com, Inc.;Intel Corporation;Rice University</t>
  </si>
  <si>
    <t>Ouyang W.</t>
  </si>
  <si>
    <t>Leveraging one-hop information in massive MIMO full-duplex wireless systems</t>
  </si>
  <si>
    <t>10.1109/TNET.2017.2648878</t>
  </si>
  <si>
    <t>2-s2.0-85010674368</t>
  </si>
  <si>
    <t>['wide variety', 'water resources', 'three well', 'surface targets', 'surface clutter', 'subsurface targets', 'show nearly', 'resource exploration', 'reference frequency', 'primary field', 'model simulations', 'higher power', 'frequency range', 'environmental characterization', 'either ground', 'effective mapping', 'earlier tests', 'dtac method', 'close agreement', 'civil engineering', 'buried targets', 'also displayed', 'airborne mapping', '10 khz', '10 hz']</t>
  </si>
  <si>
    <t>We have tested the Vertical-Array Differential Target Antenna Coupling (DTAC) system over a variety of well-characterized, buried targets. The DTAC system produces a primary field in the frequency range of 10 Hz to 10 kHz and records secondary magnetic fields from subsurface targets, relative to a reference frequency. The current DTAC system has higher power, compared with our earlier tests, and this system is suitable for either ground or airborne mapping of a wide variety of near-surface targets, which might be encountered in civil engineering, water resources, environmental characterization, mining, and other natural-resource exploration. Profiles over three well-characterized targets show a close agreement between the measured DTAC response and model simulations. Conventional field measurements using induced magnetic fields are also displayed and they do not show nearly as effective mapping of the targets. Another profile shows that the DTAC method has greatly reduced sensitivity to surface clutter, compared to conventional measurements..</t>
  </si>
  <si>
    <t>Journal of Environmental and Engineering Geophysics</t>
  </si>
  <si>
    <t>60010065-111805205;60010065</t>
  </si>
  <si>
    <t>56784922000;7005725241</t>
  </si>
  <si>
    <t>Feng, Wanjie;Sternberg, Ben K.</t>
  </si>
  <si>
    <t>Tucson;Tucson</t>
  </si>
  <si>
    <t>The University of Arizona;Zonge International</t>
  </si>
  <si>
    <t>60010065;111805205</t>
  </si>
  <si>
    <t>Feng W.</t>
  </si>
  <si>
    <t>Field Tests of the Vertical-Array Differential Target Antenna Coupling (DTAC) System</t>
  </si>
  <si>
    <t>10.2113/JEEG22.2.143</t>
  </si>
  <si>
    <t>2-s2.0-85010727880</t>
  </si>
  <si>
    <t>['wimax range', 'vswr value', 'upon comparing', 'substrate thickness', 'simulation results', 'rf harvester', 'return loss', 'research proposes', 'radiating frequency', 'prototype antenna', 'microcontroller unit', 'harvesting 4', 'diodes using']</t>
  </si>
  <si>
    <t>MiCRA | Reconfigurable antenna | RF energy harvesting</t>
  </si>
  <si>
    <t>Nowadays reconfigurable antennae are finding their importance in a variety of applications. This research proposes to design a novel micro controller based frequency reconfigurable patch antenna using RF P‚ÄìI‚ÄìN diodes. This proposed design consists of three RF P‚ÄìI‚ÄìN diodes and by adjusting the ON and OFF state of the diodes using the microcontroller unit, the radiating frequency of the antenna can be changed and hence it covers different wireless bands. Eight different switching states were achieved through these three P‚ÄìI‚ÄìN diode combinations. A prototype antenna was fabricated with a length and width of 50¬†mm¬†√ó¬†60¬†mm respectively and a substrate thickness of 1.6¬†mm. The simulations were carried out through HFSS and the results were obtained using vector network analyzer. Upon comparing the simulation results with the actual prototype antenna, the return loss was observed to be below ‚àí10¬†dB and VSWR value was &lt;2 for all states. This proposed antenna also doubly serves as an RF harvester by harvesting 4.9¬†V in the WLAN/WiMAX range.</t>
  </si>
  <si>
    <t>2769-2781</t>
  </si>
  <si>
    <t>60105474;60033058</t>
  </si>
  <si>
    <t>56880091900;55811653700</t>
  </si>
  <si>
    <t>Arun, V.;Karl Marx, L. R.</t>
  </si>
  <si>
    <t>Anna University of Technology Madurai;Thiagarajar College of Engineering</t>
  </si>
  <si>
    <t>Arun V.</t>
  </si>
  <si>
    <t>Micro-controlled Tree Shaped Reconfigurable Patch Antenna with RF-Energy Harvesting</t>
  </si>
  <si>
    <t>10.1007/s11277-017-3975-z</t>
  </si>
  <si>
    <t>2-s2.0-85010736917</t>
  </si>
  <si>
    <t>['various microstructures', 'results displayed', 'potential magneto', 'permittivity spectra', 'monodomain mg0', 'monodomain ferrite', 'grain size', 'dielectric properties', 'dielectric material', 'conventional solid', 'broadband antenna', '94 ferrites']</t>
  </si>
  <si>
    <t>Antenna | Broadband | Magneto-dielectric material | MgCuZn ferrite | Microstructure | Monodomain</t>
  </si>
  <si>
    <t>In order for the miniaturization of a broadband antenna to be achieved, monodomain Mg0.78Cu0.2Zn0.02Fe1.96O3.94 ferrites with various microstructures were prepared by conventional solid-state reaction method. The effect of microstructure on the magnetic and dielectric properties was studied. The results displayed that monodomain MgCuZn ferrite is a potential magneto-dielectric material for broad frequency band applications. In addition, grain size and porosity apparently influenced the permeability and permittivity spectra of the monodomain ferrite. Specifically, densely sintered MgCuZn ferrites with an average grain size of 1.41¬†¬µm displayed equivalent permeability and permittivity (such as Œº' and Œµ'~13), as along with a low loss factor (such as tan Œ¥Œº&lt;0.02, tan Œ¥Œµ&lt;0.005) in a fairly wide frequency range extending from 10¬†MHz to 100¬†MHz.</t>
  </si>
  <si>
    <t>5974-5978</t>
  </si>
  <si>
    <t>Ceramics International</t>
  </si>
  <si>
    <t>60025761;60025761;60025761;60025761;60025761;60025761;60025761</t>
  </si>
  <si>
    <t>57188988128;56102804800;56872043700;56872089500;57193161277;57193161083;9234864800</t>
  </si>
  <si>
    <t>Jia, Hongshuai;Liu, Weihu;Zhang, Zhizhi;Chen, Fu;Li, Yinrui;Liu, Jieling;Nie, Yan</t>
  </si>
  <si>
    <t>Jia H.</t>
  </si>
  <si>
    <t>Monodomain MgCuZn ferrite with equivalent permeability and permittivity for broad frequency band applications</t>
  </si>
  <si>
    <t>S0272884217301529</t>
  </si>
  <si>
    <t>10.1016/j.ceramint.2017.01.129</t>
  </si>
  <si>
    <t>2-s2.0-85011265981</t>
  </si>
  <si>
    <t>['wireless terminals', 'stub elements', 'stub circuits', 'significant improvement', 'required phases', 'parameters correlate', 'paper presents', 'output antennas', 'novel technique', 'ghz bands', 'electric parameters', 'decoupling circuit', 'band multiple', 'band inverted', 'antenna efficiency', 'another pair']</t>
  </si>
  <si>
    <t>Decoupling circuit | dual-band | impedance transformer | multiple-input and multiple-output (MIMO) | quarter-wavelength transmission line | single-channel full duplex | T-stub</t>
  </si>
  <si>
    <t>This paper presents a novel technique for decoupling of two closely spaced dual-band antennas using T-stub circuits. A decoupling circuit consists of three T-stub elements, each of which provides the required phases and impedances in dual frequency bands independently. A set of general design formulas is derived for determining the electric parameters of required T-stubs. To validate the new decoupling technique, a pair of dual-band inverted-F antennas working in the 2.45- and 5.8-GHz bands and another pair of dual-band monopole antennas working in the 2.4- and 5.2-GHz bands with and without the decoupling circuit are designed, prototyped, and measured. The measured S-parameters correlate with the theoretical designed data very well. With the decoupling circuit, significant improvement in antenna efficiency and data throughput demonstrates that the technique is useful for wireless terminals, where dual-band multiple-input and multiple-output antennas are used.</t>
  </si>
  <si>
    <t>2111-2121</t>
  </si>
  <si>
    <t>57193157610;7404507474</t>
  </si>
  <si>
    <t>Sui, Jiangwei;Wu, Ke Li</t>
  </si>
  <si>
    <t>Sui J.</t>
  </si>
  <si>
    <t>A General T-Stub Circuit for Decoupling of Two Dual-Band Antennas</t>
  </si>
  <si>
    <t>10.1109/TMTT.2017.2647951</t>
  </si>
  <si>
    <t>2-s2.0-85011269376</t>
  </si>
  <si>
    <t>['vertical stacking', 'simple single', 'silicon micromachining', 'shown potential', 'resist electroforming', 'permanent thick', 'micromachined packaging', 'metal machining', 'integrated systems', 'highly compact', 'falls short', 'electroforming offers', 'best choice', 'based components', 'additional advantage', '3 œºm']</t>
  </si>
  <si>
    <t>Antennas | Bosch process | Deep reactive ion etching (DRIE) | Electroforming | LIGA | Micromachining | Power amplifier | Power combiner | Radar | Silicon | SU-8 | Terahertz | Waveguide</t>
  </si>
  <si>
    <t>Micromachined packaging is emerging as the best choice for development of terahertz multipixel heterodyne array instruments and other advanced terahertz systems. Traditional computer numerically controlled (CNC) metal machining can still be used for component and simple single-pixel receiver fabrication but falls short when highly compact and integrated systems are needed. Several micromachining methods have shown potential at these frequencies with permanent thick-resists, thick-resist electroforming and deep reactive ion etching (DRIE) of silicon micromachining are discussed in detail. These techniques use photolithographic techniques to produce features accurate to 3 Œºm or less. Silicon micromachining and electroforming offers the additional advantage of vertical stacking of components, enabling higher circuit densities for these waveguide-based components. To demonstrate these capabilities several integrated systems are discussed.</t>
  </si>
  <si>
    <t>1139-1150</t>
  </si>
  <si>
    <t>7006729055;35789154200;55548912300;55382394800</t>
  </si>
  <si>
    <t>Chattopadhyay, Goutam;Reck, Theodore;Lee, Choonsup;Jung-Kubiak, Cecile</t>
  </si>
  <si>
    <t>Chattopadhyay G.</t>
  </si>
  <si>
    <t>Micromachined packaging for terahertz systems</t>
  </si>
  <si>
    <t>10.1109/JPROC.2016.2644985</t>
  </si>
  <si>
    <t>2-s2.0-85011277765</t>
  </si>
  <si>
    <t>['uda array', 'uda antenna', 'thin layer', 'radiation pattern', 'induced currents', 'emission rate', 'different temperatures', 'antenna elements', 'antenna element']</t>
  </si>
  <si>
    <t>Nano-plasmonics | Reconfigurable optical radiator | VO2 semiconductor-metal transitions | Yagi-Uda</t>
  </si>
  <si>
    <t>In this study we propose and analyze a temperature driven switchable-beam vertically polarized directional antenna for micro/nano scale optical communications. Temperature enabled phase transitions of a thin layer of vanadium dioxide reshape the beam of a Yagi-Uda antenna by changing the directionality of the radiation pattern and altering the emission rate. The role of each antenna element in the Yagi-Uda array's emission is demonstrated at different temperatures by comparing the amplitudes and phases of induced currents in the elements. Thus a substantial directional gain switching is shown using resonance damping manipulation of antenna elements.</t>
  </si>
  <si>
    <t>109-113</t>
  </si>
  <si>
    <t>57188654168;56020273200</t>
  </si>
  <si>
    <t>Rahimi, Eesa;≈ûendur, K√ºr≈üat</t>
  </si>
  <si>
    <t>Rahimi E.</t>
  </si>
  <si>
    <t>Temperature-driven switchable-beam Yagi-Uda antenna using VO2 semiconductor-metal phase transitions</t>
  </si>
  <si>
    <t>S0030401817300597</t>
  </si>
  <si>
    <t>10.1016/j.optcom.2017.01.042</t>
  </si>
  <si>
    <t>2-s2.0-85011295954</t>
  </si>
  <si>
    <t>['shaped elements', 'reflectarray antenna', 'phase shifts', 'parametrical studies', 'operating frequency', 'designed element', 'circular polarization', '3 %.', '13 %.', '10 ghz', '1 dbi']</t>
  </si>
  <si>
    <t>broadband | circularly polarized | reflectarray | single-layer</t>
  </si>
  <si>
    <t>A single-layer circularly polarized reflectarray using rectangle-shaped elements in X-band is presented in this article. The designed element is analyzed and optimized with parametrical studies to obtain good performance at the operating frequency. The phase shifts can be controlled by varying the dimensions in two orthogonal directions of the element for circular polarization. A reflectarray antenna with 27 √ó 27 elements has been designed, manufactured and measured. The measured results show that the proposed reflectarray antenna provides a 1-dB gain bandwidth of 18% and a 3-dB axial ratio of 13%. The measured peak gain at 10 GHz is 26.1 dBi, which corresponds to the high aperture efficiency of 40.3%.</t>
  </si>
  <si>
    <t>e21089</t>
  </si>
  <si>
    <t>57190395717;24075231200;57193212788;57193208868</t>
  </si>
  <si>
    <t>Wu, Jialiang;Da, Xinyu;Wu, Kai;Liang, Yuan</t>
  </si>
  <si>
    <t>Circularly polarized high efficiency wideband reflectarray using rectangle-shaped patch element</t>
  </si>
  <si>
    <t>10.1002/mmce.21089</t>
  </si>
  <si>
    <t>2-s2.0-85011664804</t>
  </si>
  <si>
    <t>Hawaii Academy of Science</t>
  </si>
  <si>
    <t>SZ-029/2013</t>
  </si>
  <si>
    <t>HAS</t>
  </si>
  <si>
    <t>['volatile profile', 'trichoid sensilla', 'structural elucidation', 'room temperature', 'repellent effect', 'physiologically active', 'physiological activity', 'olfactory cues', 'natural frass', 'lay eggs', 'larval excrement', 'insects find', 'host plants', 'final decision', 'females concerning', 'extensive damage', 'eag amplitudes', 'dose dependent', 'dispensers loaded', 'control plants', 'conspecific females', 'complex ecology', 'antennal responses', '(¬±)- linalool']</t>
  </si>
  <si>
    <t>Crambidae | Electrophysiology | Frass volatiles | Invasive pest | Oviposition preference | Single sensillum recording</t>
  </si>
  <si>
    <t>Insects find their oviposition sites using visual, contact and olfactory cues. Volatile stimuli emitted by an intact or herbivore-occupied host plant, non-host plants or the herbivore itself can all influence the final decision of females concerning where to lay eggs. Volatile substances surrounding larval excreted pellets, i.e., frass of the invasive box tree moth (Cydalima perspectalis Walker) were collected, and the physiological activity was investigated by coupled gas chromatographic‚Äìelectroantennographic detection. Based on structural elucidation, two aromatic derivates and one terpene alcohol were identified to be physiologically active on the antennae of the adults: guaiacol, (¬±)-linalool and veratrol. For all compounds, antennal responses were found to be dose dependent with EAG amplitudes being the highest at the highest dose levels. Females were also more sensitive to all three compounds compared to males. Single sensillum recordings on mated female antennae revealed that these frass compounds triggered 22% of the tested olfactory sensory neurons housed in trichoid sensilla. Behavioral bioassays indicated that the blend of these compounds had an oviposition-repellent effect on conspecific females: individuals laid significantly fewer eggs on boxwood plants equipped with dispensers loaded with the synthetic blend compared to those treated with natural frass or the control plants. This difference likely originated from the measured rapid changes in the volatile profile of larval excrement when exposed to the air at room temperature. Our findings have the potential to unravel the complex ecology of this invasive moth species characterized by rapid range expansion and extensive damage in Europe.</t>
  </si>
  <si>
    <t>873-885</t>
  </si>
  <si>
    <t>60027811;60027811;60027811</t>
  </si>
  <si>
    <t>57194728320;55393254300;6603520486</t>
  </si>
  <si>
    <t>Moln√°r, B√©la P.;T√≥th, Zolt√°n;K√°rp√°ti, Zsolt</t>
  </si>
  <si>
    <t>Magyar Tudomanyos Akademia</t>
  </si>
  <si>
    <t>Moln√°r B.P.</t>
  </si>
  <si>
    <t>Synthetic blend of larval frass volatiles repel oviposition in the invasive box tree moth, Cydalima perspectalis</t>
  </si>
  <si>
    <t>10.1007/s10340-017-0837-0</t>
  </si>
  <si>
    <t>2-s2.0-85011665848</t>
  </si>
  <si>
    <t>['significant similarity', 'phylogenetic analysis', 'orthologous groups', 'olfactory genes', 'ncbi non', 'meteorus pulchricornis', 'known proteins', 'hymenopteran species', 'greater expression', 'gene ontology', 'future studies', 'expressed predominately', 'endoparasitoid wasp', 'closely related', 'chemosensory genes', 'body parts', 'binding protein', '967 unigenes']</t>
  </si>
  <si>
    <t>Antennae | Chemosensory genes | Insect olfaction | Meteorus pulchricornis | Parasitoid wasp | Transcriptome</t>
  </si>
  <si>
    <t>Meteorus pulchricornis is an endoparasitoid wasp which attacks the larvae of various lepidopteran pests. We present the first antennal transcriptome dataset for M. pulchricornis. A total of 48,845,072 clean reads were obtained and 34,967 unigenes were assembled. Of these, 15,458 unigenes showed a significant similarity (E-value &lt;¬†10‚àí¬†5) to known proteins in the NCBI non-redundant protein database. Gene ontology (GO) and cluster of orthologous groups (COG) analyses were used to classify the functions of M. pulchricornis antennae genes. We identified 16 putative odorant-binding protein (OBP) genes, eight chemosensory protein (CSP) genes, 99 olfactory receptor (OR) genes, 19 ionotropic receptor (IR) genes and one sensory neuron membrane protein (SNMP) gene. BLASTx best hit results and phylogenetic analysis both indicated that these chemosensory genes were most closely related to those found in other hymenopteran species. Real-time quantitative PCR assays showed that 14 MpulOBP genes were antennae-specific. Of these, MpulOBP6, MpulOBP9, MpulOBP10, MpulOBP12, MpulOBP15 and MpulOBP16 were found to have greater expression in the antennae than in other body parts, while MpulOBP2 and MpulOBP3 were expressed predominately in the legs and abdomens, respectively. These results might provide a foundation for future studies of olfactory genes and chemoreception in M. pulchricornis.</t>
  </si>
  <si>
    <t>1744117X</t>
  </si>
  <si>
    <t>Comparative Biochemistry and Physiology - Part D: Genomics and Proteomics</t>
  </si>
  <si>
    <t>60069706-60017705;60069706;60069706;60069706;60069706;60069706;60005027;60069706-60017705;60069706-60017705</t>
  </si>
  <si>
    <t>56647628300;57193220433;57183295700;57183306600;57192252852;57193226970;56405705100;57185940000;24466658600</t>
  </si>
  <si>
    <t>Sheng, Sheng;Liao, Cheng Wu;Zheng, Yu;Zhou, Yu;Xu, Yan;Song, Wen Miao;He, Peng;Zhang, Jian;Wu, Fu An</t>
  </si>
  <si>
    <t>Zhenjiang;Beijing;Guiyang</t>
  </si>
  <si>
    <t>Jiangsu University of Science and Technology;Chinese Academy of Agricultural Sciences;Guizhou University</t>
  </si>
  <si>
    <t>60069706;60017705;60005027</t>
  </si>
  <si>
    <t>Sheng S.</t>
  </si>
  <si>
    <t>Candidate chemosensory genes identified in the endoparasitoid Meteorus pulchricornis (Hymenoptera: Braconidae) by antennal transcriptome analysis</t>
  </si>
  <si>
    <t>S1744117X17300047</t>
  </si>
  <si>
    <t>10.1016/j.cbd.2017.01.002</t>
  </si>
  <si>
    <t>2-s2.0-85011850835</t>
  </si>
  <si>
    <t>['wireless use', 'wireless networking', 'wide area', 'terahertz band', 'special emphasis', 'shifting algorithms', 'reconnect groups', 'reconfiguration algorithms', 'realistic simulations', 'performance evaluation', 'optimize movement', 'modern robotics', 'miniaturized electro', 'micro electro', 'mems microrobots', 'memory capacity', 'mechanical systems', 'mechanical devices', 'huge number', 'enforcing nano', 'directly integrated', 'communication performances', 'challenging sectors', 'batch fabrication', 'article aims', 'antennas operating', 'already implemented', 'actuating tasks']</t>
  </si>
  <si>
    <t>Distributed algorithm | MEMS microrobots | Nano-networks | Terahertz band | Topology formation</t>
  </si>
  <si>
    <t>Micro and nanorobotics represents one of the most challenging sectors of modern robotics. Through batch fabrication of Micro Electro-Mechanical Systems (MEMS), advanced small scale sensing and actuating tasks in a wide area of applications can be performed. Most miniaturized electro-mechanical devices are characterized by low-power and low-memory capacity. The huge number of modular robots introduces the need to explore novel self-reconfiguration algorithms to optimize movement and communication performances in terms of efficiency, parallelism and scalability. Nano-transceivers and nano-antennas operating in the Terahertz Band are already a well acquainted communication paradigm, enforcing nano-wireless networking that can be directly integrated in MEMS microrobots. Several logical topology shape-shifting algorithms are already implemented and tested in literature, along with performance evaluation on nano-wireless use. This article aims to provide an algorithm to reconnect groups of microrobots, along with a novel movement model for microrobotics ensembles introduced to enforce more realistic simulations. Special emphasis is given on the need of novel movement algorithms for swarms of microrobots.</t>
  </si>
  <si>
    <t>Nano Communication Networks</t>
  </si>
  <si>
    <t>60032350-60028628;60032350</t>
  </si>
  <si>
    <t>57103043100;57196491432</t>
  </si>
  <si>
    <t>Ferranti, Ludovico;Cuomo, Francesca</t>
  </si>
  <si>
    <t>Rome;Boston</t>
  </si>
  <si>
    <t>Sapienza Universit√† di Roma;Northeastern University</t>
  </si>
  <si>
    <t>60032350;60028628</t>
  </si>
  <si>
    <t>Ferranti L.</t>
  </si>
  <si>
    <t>Nano-wireless communications for microrobotics: An algorithm to connect networks of microrobots</t>
  </si>
  <si>
    <t>S1878778917300121</t>
  </si>
  <si>
    <t>10.1016/j.nancom.2017.01.007</t>
  </si>
  <si>
    <t>2-s2.0-85012005522</t>
  </si>
  <si>
    <t>IPC/AVM/14/2015</t>
  </si>
  <si>
    <t>['yl ),', 'whose efficiency', 'thioglycolic acid', 'suitable pair', 'stabilizer ligands', 'several applications', 'previously transferred', 'organic phase', 'great potential', 'fret studies', 'fluorophores pair', 'fluorescent properties', 'fluorescent copolymer', 'experience fret', 'energy transfer', 'donor component', 'ddt ),', '48 %,']</t>
  </si>
  <si>
    <t>Fluorescent block copolymer | FRET | Hybrid nanocomposites | Polymer synthesis | Quantum dots</t>
  </si>
  <si>
    <t>F√∂rster resonance energy transfer (FRET) phenomenon has great potential in several applications, whose efficiency is dependent on the energy transfer between a suitable pair of fluorophores. In this work, a new block copolymer, PS-b-PS(co-pyren-1-yl), with fluorescent properties, was synthetized and used as donor component in the fluorophores pair copolymer/cadmium telluride quantum dots (CdTe QDs). Thus, water-soluble CdTe QDs, previously transferred into organic phase, by replacing the stabilizer ligands, thioglycolic acid by 1-dodecanethiol (1-DDT), were used to prepare a new hybrid nanocomposite. FRET studies between the fluorescent copolymer and CdTe-DDT QDs revealed that this fluorophores pair can experience FRET with an efficiency of 48%, being an efficient antenna system for light harvesting applications.</t>
  </si>
  <si>
    <t>29-37</t>
  </si>
  <si>
    <t>Dyes and Pigments</t>
  </si>
  <si>
    <t>60020475;60020475;60020475;60020475;60020475</t>
  </si>
  <si>
    <t>18038201100;36344600100;7006264497;17342421200;7201480880</t>
  </si>
  <si>
    <t>Moura, I.;de S√°, A.;Abreu, Ana S.;Oliveira, M.;Machado, A. V.</t>
  </si>
  <si>
    <t>Moura I.</t>
  </si>
  <si>
    <t>Hybrid nanocomposites of a fluorescent block copolymer and quantum dots: An efficient way for energy transfer</t>
  </si>
  <si>
    <t>S0143720816309007</t>
  </si>
  <si>
    <t>10.1016/j.dyepig.2017.01.074</t>
  </si>
  <si>
    <t>2-s2.0-85012092902</t>
  </si>
  <si>
    <t>['validated analysis', 'toa ranging', 'screen models', 'paper proposes', 'model introduced', 'localization techniques', 'hybrid applicability', 'human body', 'first path', 'field waves', 'direct path', 'conductor cylinder', 'challenging problem', 'body propagations', 'based localization', 'antenna positioning', 'angular motion', 'analyze behavior']</t>
  </si>
  <si>
    <t>Body area network | Full-body EM simulation | Ray tracing | ToA ranging error | UTD | UWB</t>
  </si>
  <si>
    <t>In line-of-sight (LoS) conditions, the accuracy of time-of-arrival (ToA) based localization has proven to be superior to the received-signal-strength (RSS) and the angle-of-arrival (AoA) localization techniques. The accuracy of TOA ranging is limited to unexpected ranging errors caused by the human body obstructing the direct path (DP) between a transmitter and a receiver. Validated analysis of this effect is a challenging problem, and this paper proposes an analytical Uniform Geometrical Theory of Diffraction (UTD) approach, based on a hybrid applicability of conductor cylinder, wedge, and screen models, to analyze behavior of first path in proximity of human body that is in angular motion. The model introduced can cover for a variety of antenna positioning in respect to human body by addressing creeping waves for on-body, far-field and near-field waves for off-body propagations. Result of analytically calculated ToA and path-loss for shortest diffracted path is validated with UWB measurements conducted by a vector network analyzer sweeping 3‚Äì5¬†GHz of bandwidth. The analytical approach proposes an enhancement to existing RT algorithm to include the effect of human body.</t>
  </si>
  <si>
    <t>140-152</t>
  </si>
  <si>
    <t>60011410;60011410;60011410;60011410;60110605;60011410</t>
  </si>
  <si>
    <t>25031267200;35613861900;55546026000;7102637061;35174045700;37057708400</t>
  </si>
  <si>
    <t>Askarzadeh, Fardad;Pahlavan, Kaveh;Geng, Yishuang;Makarov, Sergey N.;Ye, Yunxing;Khan, Umair</t>
  </si>
  <si>
    <t>San Jose;Worcester</t>
  </si>
  <si>
    <t>Broadcom Inc., San Jose;Worcester Polytechnic Institute</t>
  </si>
  <si>
    <t>60110605;60011410</t>
  </si>
  <si>
    <t>Askarzadeh F.</t>
  </si>
  <si>
    <t>Modeling the Effect of Human Body on ToA Ranging Using Ray Theory</t>
  </si>
  <si>
    <t>10.1007/s10776-017-0336-5</t>
  </si>
  <si>
    <t>2-s2.0-85012155338</t>
  </si>
  <si>
    <t>['total size', 'tie antenna', 'substrate material', 'return loss', 'reduced size', 'radiation pattern', 'proposed system', 'proposed antenna', 'paper presents', 'medical application', 'main advantage', 'ism band', 'increased accuracy', 'implantable bio', 'human tissues', 'frequency ranging', 'dielectric constant', 'cpw feed', 'alumina ceramic']</t>
  </si>
  <si>
    <t>CPW feed | Implantable bio-medical applications | Industrial | Patch antenna hexagon | Phantom model | Scientific and medical (ISM)</t>
  </si>
  <si>
    <t>This paper presents a novel hexagon shape bow-tie antenna for implantable bio-medical application at a frequency ranging from 2.4¬†GHz to 2.48¬†GHz of ISM band. In order to achieve high frequency response the proposed antenna is designed with CPW feed. Alumina ceramic (Al2O3) is used as the substrate material with 1¬†mm thickness and the dielectric constant is 9.8. The proposed antenna has the total size of 10¬†‚àó¬†10¬†‚àó¬†1¬†mm which is located at human tissues such as muscle, fat and skin and some of the parameters such as gain, return loss, radiation pattern and VSWR are measured. The main advantage of the proposed system is it has reduced size with increased accuracy. The proposed antenna possesses the return loss of ‚àí29¬†dB at 2.43¬†GHz. Thus the proposed hexagon shape bow-tie antenna can be employed for several implantable applications.</t>
  </si>
  <si>
    <t>235-239</t>
  </si>
  <si>
    <t>107713604;60033058</t>
  </si>
  <si>
    <t>57221735122;15924180000</t>
  </si>
  <si>
    <t>Mahalakshmi, N.;Thenmozhi, A.</t>
  </si>
  <si>
    <t>60033058;107713604</t>
  </si>
  <si>
    <t>Mahalakshmi N.</t>
  </si>
  <si>
    <t>Design of hexagon shape bow-tie patch antenna for implantable bio-medical applications</t>
  </si>
  <si>
    <t>S1110016817300455</t>
  </si>
  <si>
    <t>10.1016/j.aej.2017.01.028</t>
  </si>
  <si>
    <t>2-s2.0-85012877090</t>
  </si>
  <si>
    <t>['wideband dual', 'suppress higher', 'station applications', 'shorted pins', 'proposed antenna', 'profile height', 'order modes', 'operating bandwidth', 'input ports', 'experimentally studied', 'decreased significantly', 'cross polarization', 'compact configuration', 'antenna profile']</t>
  </si>
  <si>
    <t>dual-polarization | low profile | microstrip antenna</t>
  </si>
  <si>
    <t>A wideband dual-polarized microstrip antenna is presented. By designing the coplanar parasitic patches and modified feed probes, antenna profile is decreased significantly. Shorted pins are used and 34 dB isolation between input ports is then achieved. A phase difference feed network is introduced to suppress higher-order modes and reduce the cross polarization to ‚àí27 dB. To verify the design, a prototype of the antenna is fabricated and experimentally studied. Measured results show that 30.3% operating bandwidth (VSWR &lt; 1.5) and good dual linear polarization characteristics with a profile height as low as 0.08Œª are achieved. Due to the very compact configuration, the proposed antenna is suitable for micro-base-station applications.</t>
  </si>
  <si>
    <t>e21091</t>
  </si>
  <si>
    <t>56884014400;10339818700;24471165700;57193313653</t>
  </si>
  <si>
    <t>Ni, Dong;Yang, Shiwen;Chen, Yikai;Song, Zhijin</t>
  </si>
  <si>
    <t>Extremely low-profile wideband dual-polarized microstrip antenna for micro-base-station applications</t>
  </si>
  <si>
    <t>10.1002/mmce.21091</t>
  </si>
  <si>
    <t>2-s2.0-85012888723</t>
  </si>
  <si>
    <t>['usually ill', 'tikhonov regularization', 'studied frequency', 'small perturbations', 'satisfactory reconstruction', 'reconstruction shows', 'radiated field', 'measurement noise', 'inverse problem', 'geometrical distribution', 'geometrical arrangement', 'discretized form', 'directivity experience', 'direct problem', 'development based', 'axial fan', 'aeroacoustic source']</t>
  </si>
  <si>
    <t>Axial fan | Reconstruction technique | Unsteady rotating forces</t>
  </si>
  <si>
    <t>The aim of this paper is to investigate the influence of the geometrical arrangement of acoustic pressure measurement sensors on the reconstruction of the unsteady rotating forces acting on the fluid by the fan's blade. A development based on the tonal noise generated by an axial fan and validated with a directivity experience is used to derive a discretized form of the direct problem and to simulate acoustic pressures at known spatial positions in the radiated field. The inverse problem is usually ill-posed and requires optimization technique to stabilize the solution for small perturbations in the measured acoustic input data. The reconstruction shows that the inverse problem conditioning depends on the aeroacoustic source and the far-field sensor number and geometrical distribution as well as on the studied frequency. Tikhonov regularization can provide an appropriate regularization parameter leading to a satisfactory reconstruction of imposed unsteady rotating forces even in the presence of measurement noise. Simulations are conducted for three geometrical arrangements of microphones: line, arc of a circle and square.</t>
  </si>
  <si>
    <t>104-110</t>
  </si>
  <si>
    <t>1872910X</t>
  </si>
  <si>
    <t>0003682X</t>
  </si>
  <si>
    <t>Applied Acoustics</t>
  </si>
  <si>
    <t>60070321;60070321;60070321;60070321;60070321</t>
  </si>
  <si>
    <t>57197393886;7006839713;8317182600;9841291500;13806002000</t>
  </si>
  <si>
    <t>Trabelsi, Hassen;Abid, Majdi;Taktak, Mohamed;Fakhfakh, Tahar;Haddar, Mohamed</t>
  </si>
  <si>
    <t>Trabelsi H.</t>
  </si>
  <si>
    <t>Antenna geometry effect on the reconstruction of the unsteady rotating forces of axial fan blade</t>
  </si>
  <si>
    <t>S0003682X17301019</t>
  </si>
  <si>
    <t>10.1016/j.apacoust.2017.01.031</t>
  </si>
  <si>
    <t>2-s2.0-85012913646</t>
  </si>
  <si>
    <t>['suitable wimax', 'microstrip line', 'linearly polarized', 'linear polarization', 'hem11œ ¥', 'circular polarization', 'band dual', 'approximately 8', 'also act', '98 ghz', '88 ghz', '5 ghz', '35 ghz']</t>
  </si>
  <si>
    <t>aperture coupled | cylindrical DRA | dual mode | dual-band | dual-polarized | WiMAX | WLAN</t>
  </si>
  <si>
    <t>A dual-band dual-polarized hybrid aperture-cylindrical dielectric resonator antenna (CDRA) is examined in this article. Inverted regular pentagon shaped aperture is not only used to launch two radiating hybrid modes (HEM11Œ¥ and HEM12Œ¥ mode) in CDRA but also act as a radiator. Out of two frequency bands, the lower frequency band is linearly polarized while upper frequency band is the combination of both circular and linear polarization. A circular polarization (CP) characteristic in upper frequency band is created by loading quarter annular stub with microstrip line. LHCP/RHCP can easily be controlled by alternating the position of quarter annular stub. It is operating over two frequency ranges i.e. 2.48-2.98 GHz and 4.66-5.88 GHz with the fractional bandwidth 18.31% and 23.14% respectively. Axial ratio bandwidth (3-dB) is approximately 8.78% (4.9-5.35 GHz) in upper frequency band. The proposed antenna design is suitable WiMAX (2.5/5.5 GHz) and WLAN (2.5/5.5 GHz) applications.</t>
  </si>
  <si>
    <t>e21092</t>
  </si>
  <si>
    <t>56808491600;17433787000;35203333800</t>
  </si>
  <si>
    <t>Sharma, Anand;Das, Gourab;Gangwar, Ravi Kumar</t>
  </si>
  <si>
    <t>Dual-band dual-polarized hybrid aperture-cylindrical dielectric resonator antenna for wireless applications</t>
  </si>
  <si>
    <t>10.1002/mmce.21092</t>
  </si>
  <si>
    <t>2-s2.0-85012914303</t>
  </si>
  <si>
    <t>['weld seams', 'wear tracks', 'tc squid', 'stray field', 'squid microscope', 'squid directly', 'squid biasing', 'spatial distribution', 'scanning high', 'sample magnetization', 'room temperature', 'nondestructive evaluation', 'magnetic flux', 'magnetic field', 'image recording', 'feedback coil', 'cooled squid']</t>
  </si>
  <si>
    <t>Magnetic analysis | magnetic sensors | nondestructive testing | scanning probe microscopy | SQUIDs</t>
  </si>
  <si>
    <t>We report the application of a scanning high-Tc SQUID (superconducting quantum interference device) microscope with a ferromagnetic flux guide for the nondestructive evaluation of weld seams and wear tracks and scars on austenitic stainless steel plates as well as measurement of magnetic stray fields distribution above patterned by electron lithography 30-nm-thick cobalt films. A soft magnetic amorphous Vitrovac foil was used to guide the flux from the samples, which were held at room temperature, to the liquid-nitrogen-cooled SQUID-sensor and back. The flux guide passes through a hole in the 1 mm√ó2.5 mm pick-up loop of the high-Tc SQUID sensor, thereby providing improved coupling of the magnetic flux from the object to the SQUID. In order to avoid the influence of the SQUID biasing the magnetic field on the object under investigation, a modulation and feedback coil was coupled to the pick-up loop of the SQUID directly and beyond the ferromagnetic flux guide. Such decoupling of feedback coil from soft magnetic flux antenna ensures that the high-Tc SQUID microscope does not disturb the sample magnetization during image recording. The SQUID microscope can be used to measure the spatial distribution of the z-component of the stray field above a specimen without mechanical contact to it.</t>
  </si>
  <si>
    <t>60007774;60000308-60029225;60007774;60007774;60007774;60029225;60029225;60007774</t>
  </si>
  <si>
    <t>6701706256;57191925214;57193318188;7003717192;37120592300;6701463895;7004791063;7006566548</t>
  </si>
  <si>
    <t>Faley, Michael I.;Kostyurina, E. A.;Diehle, P.;Poppe, Ulrich;Kovacs, A.;Maslennikov, Yuri V.;Koshelets, Valery P.;Dunin-Borkowski, Rafal E.</t>
  </si>
  <si>
    <t>Moscow;J√ºlich;Dolgoprudny</t>
  </si>
  <si>
    <t>Kotelnikov Institute of Radioengineering and Electronics (IRE) of Russian Academy of Sciences;Forschungszentrum J√ºlich (FZJ);Moscow Institute of Physics and Technology</t>
  </si>
  <si>
    <t>60029225;60007774;60000308</t>
  </si>
  <si>
    <t>Faley M.</t>
  </si>
  <si>
    <t>Nondestructive Evaluation Using a High-T&lt;inf&gt;c&lt;/inf&gt; SQUID Microscope</t>
  </si>
  <si>
    <t>10.1109/TASC.2016.2631419</t>
  </si>
  <si>
    <t>2-s2.0-85012918921</t>
  </si>
  <si>
    <t>R01 EB 016695</t>
  </si>
  <si>
    <t>['wave mri', 'transmit efficiency', 'rf coils', 'power efficiency', 'passive elements', 'much lower', 'mr experiments', 'local elements', 'large field', 'knee imaging', 'human model', 'head imaging', 'enhancement depends', 'conventional methods', 'carefully chosen', 'best setup', 'b1 +)', 'array design']</t>
  </si>
  <si>
    <t>Inductive coupling | Magnetic resonance imaging | Passive | Transmit efficiency | Traveling-wave | Ultra high field</t>
  </si>
  <si>
    <t>Traveling-wave MRI, which uses relatively small and simple RF antennae, has robust matching performance and capability for large field-of-view (FOV) imaging. However, the power efficiency of traveling-wave MRI is much lower than conventional methods, which limits its application. One simple approach to improve the power efficiency is to place passive resonators around the subject being imaged. The feasibility of this approach has been demonstrated in previous works using a single small resonant loop. In this work, we aim to explore how much the improvements can be maintained in human imaging using an array design, and whether electric dipoles can be used as local elements. First, a series of electromagnetic (EM) simulations were performed on a human model. Then RF coils were constructed and the simulation results using the best setup for head imaging were validated in MR experiments. By using the passive local loop and transverse dipole arrays, respectively, the transmit efficiency (B1+) of traveling-wave MRI can be improved by 3-fold in the brain and 2-fold in the knee. The types of passive elements (loops or dipoles) should be carefully chosen for brain or knee imaging to maximize the improvement, and the enhancement depends on the local body configuration.</t>
  </si>
  <si>
    <t>0730725X</t>
  </si>
  <si>
    <t>Magnetic Resonance Imaging</t>
  </si>
  <si>
    <t>60003915;60023691-122193185;60003915;60003915</t>
  </si>
  <si>
    <t>56079070000;36122285000;7202242633;14422072600</t>
  </si>
  <si>
    <t>Yan, Xinqiang;Zhang, Xiaoliang;Gore, John C.;Grissom, William A.</t>
  </si>
  <si>
    <t>San Francisco;Nashville;San Francisco</t>
  </si>
  <si>
    <t>University of California, San Francisco;Vanderbilt University;UCSF/UC Berkeley Joint Graduate Group in Bioengineering</t>
  </si>
  <si>
    <t>60023691;60003915;122193185</t>
  </si>
  <si>
    <t>Improved traveling-wave efficiency in 7¬†T human MRI using passive local loop and dipole arrays</t>
  </si>
  <si>
    <t>S0730725X17300322</t>
  </si>
  <si>
    <t>10.1016/j.mri.2017.02.003</t>
  </si>
  <si>
    <t>2-s2.0-85012951221</t>
  </si>
  <si>
    <t>W911NF-13-1-0109</t>
  </si>
  <si>
    <t>['well suited', 'tio2 specimens', 'thermoplastic composites', 'technology based', 'relative permittivity', 'printing technologies', 'particles sintered', 'olefin polymer', 'new kind', 'mgcatio2 composites', 'loss tangent', 'high permittivity', 'electromagnetic composites', 'conductive traces', 'combines fdm', '45tio3 specimens', '45 tio3', '17 ghz']</t>
  </si>
  <si>
    <t>3-D printing | Additive manufacturing (AM) | antennas | composite materials | dielectric losses | permittivity</t>
  </si>
  <si>
    <t>A new kind of high permittivity (high-k) and low-loss composite material for fused deposition modeling (FDM) technology based on a cyclo-olefin polymer (COP) thermoplastic matrix embedded with sintered ceramic fillers was developed and characterized up to ku-band. FDM printed samples made of 30 vol.% COP-MgCaTiO2 composites, with filler particles sintered at 1200 ¬∞C, show a relative permittivity (œµr) of 4.82 and a loss tangent (tan Œ¥) below 0.0018. Meanwhile, 3-D-printed samples composed of 25 vol.% COP-Ba0.55Sr0.45 TiO3 with particles sintered at 1340 ¬∞C exhibit a œµr of 4.92 and a tan Œ¥ lower than 0.0114. Also, 30 vol.% COP-TiO2 specimens with filler particles sintered at 1200 ¬∞C exhibit a œµr of 4.78 and a low tan Œ¥ lower than 0.0012, whereas acrylonitrile butadiene styrene-Ba0.55Sr0.45TiO3 specimens with a 6% volume fraction loading of microparticle fillers sintered at 1340 ¬∞C have demonstrated a œµr of 3.98 and a tan Œ¥ less than 0.0086. Edge-fed microstrip patch antennas operating at 17 GHz were fabricated by a direct digital manufacturing (DDM) approach that combines FDM of electromagnetic composites and microdispensing for deposition of conductive traces and compared with reference designs implemented using commercial microwave laminates regarding antenna size and performance. Evidently, the newly developed ceramic-thermoplastic composites are well suited for microwave device applications up to Ku-band and can be adapted to 3-D printing technologies.</t>
  </si>
  <si>
    <t>2073-2084</t>
  </si>
  <si>
    <t>60007740;60007740;60007740;60007740;60007740</t>
  </si>
  <si>
    <t>56878213700;56323465700;57190986137;7102483892;55949823400</t>
  </si>
  <si>
    <t>Castro, Juan;Rojas-Nastrucci, Eduardo A.;Ross, Anthony;Weller, Thomas M.;Wang, Jing</t>
  </si>
  <si>
    <t>Castro J.</t>
  </si>
  <si>
    <t>Fabrication, Modeling, and Application of Ceramic-Thermoplastic Composites for Fused Deposition Modeling of Microwave Components</t>
  </si>
  <si>
    <t>10.1109/TMTT.2017.2655057</t>
  </si>
  <si>
    <t>2-s2.0-85012952369</t>
  </si>
  <si>
    <t>['‚ àí16', 'required power', 'phantom dimensions', 'medical errors', 'medical band', 'maximum gain', 'integral component', 'implant position', 'human body', 'human arm', '48ghz ).', '37 dbm', '3 dbi']</t>
  </si>
  <si>
    <t>folded dipole | industrial-scientific-medical | subcutaneous antenna | wireless health care</t>
  </si>
  <si>
    <t>Implantable tag antennas are an integral component of contemporary pervasive patient monitoring setups envisioned to reduce the medical errors and improve the quality of health care facilities. These tags, embedded into the human body, transmit critical patient information to the external equipment via a wireless communication link. This research article presents an implantable compact folded dipole antenna of size 10 mm √ó 15 mm √ó 2 mm, designed to operate in the industrial-scientific-medical band (2.4-2.48GHz). A three-layered phantom representing the human arm is used to evaluate the subcutaneous antenna performance. The tag antenna embedded in the middle of the fat layer offers a maximum gain of ‚àí16.3 dBi. The tag antenna performance as a function of implant position and phantom dimensions is analyzed. Link budget calculations show that with the achieved antenna gain the link power exceeds the required power by 38.37 dBm, and hence wireless communication is viable.</t>
  </si>
  <si>
    <t>e21094</t>
  </si>
  <si>
    <t>A compact implantable RFID tag antenna dedicated to wireless health care</t>
  </si>
  <si>
    <t>10.1002/mmce.21094</t>
  </si>
  <si>
    <t>2-s2.0-85012965318</t>
  </si>
  <si>
    <t>['useful guidance', 'thermal noise', 'temperature superconductor', 'sensitivity antennas', 'results together', 'performance bi', 'noise amplifiers', 'many applications', 'linear low', 'detailed analysis', 'designing high']</t>
  </si>
  <si>
    <t>Arrays | bi-SQUID | critical current spread | highly linear voltage output | Josephson junctions | Thermal noise</t>
  </si>
  <si>
    <t>We report on the detailed analysis of thermal noise, critical current spread, and parasitic elements influences on the bi-SQUID voltage response and its linearity. These results together with the results of our previous studies serve as a useful guidance in designing high-performance bi-SQUIDs and bi-SQUID arrays implemented in low-temperature superconductor or high-temperature superconductor for many applications such as linear low-noise amplifiers and high-sensitivity antennas.</t>
  </si>
  <si>
    <t>60007457;60007457;60007457;60019175</t>
  </si>
  <si>
    <t>7005388399;55904799600;57189293159;57203259664</t>
  </si>
  <si>
    <t>Kornev, Victor K.;Kolotinskiy, Nikolay V.;Levochkina, Anna Yu;Mukhanov, Oleg A.</t>
  </si>
  <si>
    <t>United States;Russian Federation</t>
  </si>
  <si>
    <t>Elmsford;Moscow</t>
  </si>
  <si>
    <t>HYPRES, Inc.;Lomonosov Moscow State University</t>
  </si>
  <si>
    <t>60019175;60007457</t>
  </si>
  <si>
    <t>Kornev V.K.</t>
  </si>
  <si>
    <t>Critical Current Spread and Thermal Noise in Bi-SQUID Cells and Arrays</t>
  </si>
  <si>
    <t>10.1109/TASC.2016.2632125</t>
  </si>
  <si>
    <t>2-s2.0-85012982043</t>
  </si>
  <si>
    <t>['x step', 'temperature superconducting', 'simulated results', 'rf characteristics', 'reported previously', 'local oscillator', 'intermediate frequency', 'harmonic number', 'harmonic mixer', 'film antenna', 'experimentally studied', '77 k', '6 thz', '40 k', '2 ghz']</t>
  </si>
  <si>
    <t>harmonic mixing | High-temperature superconductor | Josephson mixer | simulation | terahertz mixer</t>
  </si>
  <si>
    <t>A high-temperature superconducting (HTS) terahertz (THz) heterodyne mixer based on a thin-film antenna-coupled YBa 2Cu3O7-x step-edge Josephson junction is presented. The frequency down-conversion from 0.6 THz to an intermediate frequency (IF) of 2 GHz was achieved using high-order harmonic mixing of a local oscillator (LO), thus removing the need to use a second THz source as the LO pumping source. The DC and RF characteristics of the harmonic mixer as well as the relationship of the IF output power versus the harmonic number were experimentally studied and compared with simulated results. Most of our measurements were made at 40 K, but we also observed stable harmonic mixing at 77 K which we believe has not been reported previously in HTS junction mixers.</t>
  </si>
  <si>
    <t>60029470;60024724;60029470;60108057;60108057;60023932;60029470</t>
  </si>
  <si>
    <t>7402574861;7003378798;57192387988;6701696164;57192181840;55911871600;7102587469</t>
  </si>
  <si>
    <t>Du, Jia;Pegrum, Colin M.;Gao, Xiang;Weily, Andrew R.;Zhang, Ting;Guo, Yingjie Jay;Foley, Cathy P.</t>
  </si>
  <si>
    <t>Australia;Australia;United Kingdom;Australia</t>
  </si>
  <si>
    <t>Sydney;Melbourne;Glasgow;Sydney</t>
  </si>
  <si>
    <t>CSIRO Data61;Commonwealth Scientific and Industrial Research Organization;University of Strathclyde;University of Technology Sydney</t>
  </si>
  <si>
    <t>60108057;60029470;60024724;60023932</t>
  </si>
  <si>
    <t>Harmonic Mixing Using a HTS Step-Edge Josephson Junction at 0.6 THz Frequency</t>
  </si>
  <si>
    <t>10.1109/TASC.2016.2636081</t>
  </si>
  <si>
    <t>2-s2.0-85012993486</t>
  </si>
  <si>
    <t>['surface impedance', 'superconducting strip', 'slot antenna', 'simulated results', 'resonant frequency', 'mixer properties', 'mir hebs', 'lo irradiation', 'hebs ),', 'heb responses', 'frequency side', 'fabricated using', 'design frequency', 'design antennas', 'cryogenic temperatures', 'critical current', 'au electrodes', 'au antennas', 'applied directly', 'also observed', 'almost zero', '61 thz', '55 nm']</t>
  </si>
  <si>
    <t>HEB | infrared | nano-antenna | NbN</t>
  </si>
  <si>
    <t>In order to design antennas for mid-infrared (MIR) hot electron bolometers (HEBs), the surface impedance of Au thin films at cryogenic temperatures was evaluated using Fourier transform infrared spectroscopy with a sample cooling system. We fabricated resonator arrays that were constructed by gold thin film strips. The length, width, and thickness of the resonators were set at 1300, 200, and 55 nm, respectively. As the temperature was lowered, the resonant frequency was shifted to the low-frequency side. By fitting the resonant frequency to simulated results, the corrected surface reactance was established for designing MIR nano-antennas. MIR HEBs with a twin-slot antenna were designed and fabricated using the corrected surface impedance. The design frequency was 61 THz. The HEBs were formed as a superconducting strip with Au antennas and electrodes. Here, the superconductivity under the Au electrodes was suppressed by a Ni thin film. For evaluating the mixer properties of the MIR HEBs, measurement setup without beam splitter was constructed. In this setup, local oscillator power was applied directly to the HEB, and we confirmed that the critical current of the HEB can be reduced to be almost zero by the LO irradiation. The HEB responses with clear polarization dependencies were also observed.</t>
  </si>
  <si>
    <t>60032325;60000099;118106879;60024784;60032325;60032325;60032325</t>
  </si>
  <si>
    <t>7102838221;7004333270;57194818168;7102037357;35432025900;7405558887;55555308200</t>
  </si>
  <si>
    <t>Kawakami, Akira;Shimakage, Hisashi;Horikawa, Junsei;Hyodo, Masaharu;Saito, Shingo;Tanaka, Shukichi;Uzawa, Yoshinori</t>
  </si>
  <si>
    <t>Koganei;Kanazawa;Mito;Sabae</t>
  </si>
  <si>
    <t>Japan National Institute of Information and Communications Technology;Kanazawa University;Ibaraki University;National Institute of Technology</t>
  </si>
  <si>
    <t>60032325;60024784;60000099;118106879</t>
  </si>
  <si>
    <t>Kawakami A.</t>
  </si>
  <si>
    <t>Design and Fabrication for the Construction of MIR HEB Mixers</t>
  </si>
  <si>
    <t>10.1109/TASC.2016.2631898</t>
  </si>
  <si>
    <t>2-s2.0-85013018676</t>
  </si>
  <si>
    <t>['wideband dual', 'whole band', 'type multi', 'turnstile junction', 'reflection coefficient', 'primarily comprises', 'power combiners', 'port isolation', 'omt covers', 'experimental prototype', 'adopted widely', '35 db', '18 ghz']</t>
  </si>
  <si>
    <t>coaxial waveguide orthomode transducer | multi-band feed antennas | satellite communication | turnstile junction</t>
  </si>
  <si>
    <t>A wideband turnstile junction coaxial waveguide orthomode transducer (OMT) is presented in this paper, featuring coaxial waveguide input and orthogonal rectangular waveguide outputs. It primarily comprises of a turnstile junction, bending stepped impedance transformers and power combiners. The symmetrical geometry helps achieve wide operating bandwidth and balanced output phases. The OMT covers the whole Ku band from 12 to 18 GHz, which aims at wideband dual-polarized signal combination and separation within coaxial-type multi-band antenna systems. An experimental prototype is manufactured and the measured results confirm that the reflection coefficient is lower than ‚àí15 dB within the whole band, and the port isolation is better than 35 dB. Turnstile junction coaxial waveguide OMTs can be adopted widely in circular/coaxial waveguide hybrid feeding networks for multi-band satellite communication/remote sensing antenna systems.</t>
  </si>
  <si>
    <t>e21093</t>
  </si>
  <si>
    <t>55368347700;36441612200;9843632000</t>
  </si>
  <si>
    <t>Zhang, Pengyu;Qi, Jiaran;Qiu, Jinghui</t>
  </si>
  <si>
    <t>Wideband turnstile junction coaxial waveguide orthomode transducer</t>
  </si>
  <si>
    <t>10.1002/mmce.21093</t>
  </si>
  <si>
    <t>2-s2.0-85013082485</t>
  </si>
  <si>
    <t>['xp suppression', 'thickness 0', 'single element', 's11 parameter', 'radiation pattern', 'radiated wave', 'msa ).', 'microstrip antenna', 'good comparison', 'experimentally verified', 'cross polarization', '8 mm', '4 substrate']</t>
  </si>
  <si>
    <t>cross-polarized | metamaterial absorber | microstrip antenna | patch array</t>
  </si>
  <si>
    <t>In this article, a metamaterial inspired microwave absorber is used to reduce the cross-polarization (XP) level of the radiated wave in microstrip antenna (MSA). A microwave absorber unit-cell has been analyzed and implemented to reduce the cross polarization (XP) level in a single element and a 2 √ó 2 microstrip patch array antennas. The antennas have been designed on a FR-4 substrate of thickness 0.8 mm at 10.1 GHz center frequency. The 2 √ó 2 patch array antenna with and without the absorbers have been experimentally verified for the S11 parameter, the radiation pattern, and the XP suppression in H-plane and a good comparison has been found.</t>
  </si>
  <si>
    <t>e21088</t>
  </si>
  <si>
    <t>60017187;60017187;60017187;60104116</t>
  </si>
  <si>
    <t>48361913700;25223219500;57209197883;16040602600</t>
  </si>
  <si>
    <t>Singh, Chitra;Jha, Kumud Ranjan;Singh, Varinder;Singh, G.</t>
  </si>
  <si>
    <t>Solan;Katra</t>
  </si>
  <si>
    <t>Jaypee University of Information Technology, Solan;Shri Mata Vaishno Devi University</t>
  </si>
  <si>
    <t>60104116;60017187</t>
  </si>
  <si>
    <t>Singh C.</t>
  </si>
  <si>
    <t>Cross-polarization reduction of microstrip antenna using microwave absorbers</t>
  </si>
  <si>
    <t>10.1002/mmce.21088</t>
  </si>
  <si>
    <t>2-s2.0-85013106416</t>
  </si>
  <si>
    <t>Harvard University</t>
  </si>
  <si>
    <t>14-04-00649</t>
  </si>
  <si>
    <t>UCC</t>
  </si>
  <si>
    <t>['two autapomorphies', 'strongly differ', 'pectinate antennae', 'like ovipositor', 'late cretaceous', 'late albian', 'lacking gonostyli', 'et sp', 'easily distinguished', 'earliest cenomanian', 'distinct saber', 'distinct ovipositor', 'dilarid affinities', 'cretanallachiinae subfam', 'cretanallachiinae females', 'cretadilarinae subfam', 'burmese amber']</t>
  </si>
  <si>
    <t>Burmese amber | Cretadilarinae | Cretanallachiinae | Dilaridae | Upper Cretaceous</t>
  </si>
  <si>
    <t>Cretadilar olei gen. et sp. nov. and Burmopsychops groehni sp. nov. (Neuroptera: Dilaridae) are described from the Late Cretaceous (earliest Cenomanian/late Albian) Burmese amber. Their dilarid affinities are supported by two autapomorphies of the family: the reduction of the ligula and the presence of pectinate antennae in males. They are considered to belong to two new subfamilies, Cretanallachiinae subfam. nov. and Cretadilarinae subfam. nov., respectively. These subfamilies are easily distinguished from other dilarids (Dilarinae, Nallachiinae, and Berothellinae) by possessing siphonate mouthparts; however they strongly differ from each other. In particular, the broad gonocoxites 9 of Cretanallachiinae females are not fused to form a distinct ovipositor, and bear long gonostyli, whereas a distinct saber-like ovipositor (short, lacking gonostyli) is present in Cretadilarinae. It is assumed that Cretanallachiinae primarily fed on pollen and Cretadilarinae on the nectar of flowers.</t>
  </si>
  <si>
    <t>Makarkin, Vladimir N.</t>
  </si>
  <si>
    <t>Far Eastern Branch, Russian Academy of Sciences</t>
  </si>
  <si>
    <t>Makarkin V.</t>
  </si>
  <si>
    <t>New taxa of unusual Dilaridae (Neuroptera) with siphonate mouthparts from the mid-Cretaceous Burmese amber</t>
  </si>
  <si>
    <t>S0195667116303184</t>
  </si>
  <si>
    <t>10.1016/j.cretres.2016.12.019</t>
  </si>
  <si>
    <t>2-s2.0-85013196850</t>
  </si>
  <si>
    <t>['worldwide interoperability', 'wlan operation', 'wireless local', 'wideband applications', 'truncated patch', 'right side', 'return loss', 'radiation pattern', 'radiating patch', 'proposed herein', 'proposed antennas', 'printed microstrip', 'microwave access', 'left side', 'including slots', 'frequency range', 'fourth antenna', 'current distribution', 'characterized based', 'biomedical applications', 'basic design', 'band operation', 'area network', '10 db']</t>
  </si>
  <si>
    <t>Biomedical applications | ISM band | Microstrip patch antenna | Return loss</t>
  </si>
  <si>
    <t>Printed microstrip-fed antennas based on a slotted radiating patch are proposed herein. First, a basic rectangular antenna without any slots was designed, being suitable for wideband applications and showing impedance bandwidth of 2714¬†MHz for S11&lt; - 10 dB. Next, dual-band operation for worldwide interoperability for microwave access (WiMAX, from 3.11 to 3.97¬†GHz) and wireless local-area network (WLAN, 4.97‚Äì5.71¬†GHz) was obtained by including slots only on the left side of the basic design. Then, using a structure with slots on the right side of the radiating patch, WLAN operation was obtained in the frequency range of 2.865‚Äì2.096¬†GHz. The fourth antenna, with slots on both sides of the patch, was characterized and realized for biomedical applications at 2.45¬†GHz (S11&lt; - 10 dB). The proposed antennas can be realized with small ground plane size and total antenna area of only 27.5√ó21mm2. This reduction in total antenna area is achieved by using a truncated patch. All the simulations were carried out using Empire XCcel. The designs were characterized based on their radiation pattern, return loss, voltage standing wave ratio (VSWR), gain, and current distribution. The simulated and measured results show good compatibility.</t>
  </si>
  <si>
    <t>354-368</t>
  </si>
  <si>
    <t>Sukhija, Shikha;Sarin, R. K.</t>
  </si>
  <si>
    <t>Low-profile patch antennas for biomedical and wireless applications</t>
  </si>
  <si>
    <t>10.1007/s10825-017-0957-z</t>
  </si>
  <si>
    <t>2-s2.0-85013200611</t>
  </si>
  <si>
    <t>['transverse resolution', 'significant potential', 'photon reassignment', 'parallel detection', 'numerical simulations', 'methods presented', 'least 22', 'lateral resolution', 'imaging result', 'images captured', 'first time', 'experimental results', 'enhanced resolution', 'dimensional resolution', 'detector array', 'confocal microscopy', 'confocal image', 'biomedical applications', 'axial resolution', 'around 10', 'approximately 43', 'achieve experimentally']</t>
  </si>
  <si>
    <t>Confocal microscopy | fluorescence emission difference | fluorescence microscopy | image scanning microscopy | super-resolution | three-dimensional microscopy</t>
  </si>
  <si>
    <t>We propose a novel imaging method that enables the enhancement of three-dimensional resolution of confocal microscopy significantly and achieve experimentally a new fluorescence emission difference method for the first time, based on the parallel detection with a detector array. Following the principles of photon reassignment in image scanning microscopy, images captured by the detector array were arranged. And by selecting appropriate reassign patterns, the imaging result with enhanced resolution can be achieved with the method of fluorescence emission difference. Two specific methods are proposed in this paper, showing that the difference between an image scanning microscopy image and a confocal image will achieve an improvement of transverse resolution by approximately 43% compared with that in confocal microscopy, and the axial resolution can also be enhanced by at least 22% experimentally and 35% theoretically. Moreover, the methods presented in this paper can improve the lateral resolution by around 10% than fluorescence emission difference and 15% than Airyscan. The mechanism of our methods is verified by numerical simulations and experimental results, and it has significant potential in biomedical applications.</t>
  </si>
  <si>
    <t>288-297</t>
  </si>
  <si>
    <t>Journal of Microscopy</t>
  </si>
  <si>
    <t>60117981;60117981;60117981;60117981;60117981-60002222;60117981;60117981-60002222</t>
  </si>
  <si>
    <t>57189642919;56428262500;57196455123;57189869685;9238610600;7401550514;56086607200</t>
  </si>
  <si>
    <t>Li, Y.;Liu, S.;Liu, D.;Sun, S.;Kuang, C.;Ding, Z.;Liu, X.</t>
  </si>
  <si>
    <t>Hangzhou;Taiyuan</t>
  </si>
  <si>
    <t>State Key Laboratory of Modern Optical Instrumentation;Shanxi University</t>
  </si>
  <si>
    <t>60117981;60002222</t>
  </si>
  <si>
    <t>Image scanning fluorescence emission difference microscopy based on a detector array</t>
  </si>
  <si>
    <t>10.1111/jmi.12538</t>
  </si>
  <si>
    <t>2-s2.0-85013339844</t>
  </si>
  <si>
    <t>['thz antenna', 'presented switched', 'power consumption', 'perform amplification', 'modulated source', 'maximum responsivity', 'main objective', 'external lock', 'compact size', 'compact implementation', 'capacitor circuit']</t>
  </si>
  <si>
    <t>CMOS | Field-effect transistors | Readout circuit | Switched-capacitor circuits | Terahertz detectors</t>
  </si>
  <si>
    <t>In this paper, a switched-capacitor readout circuit topology integrated with a THz antenna and field-effect transistor detector is analyzed, designed, and fabricated in a 0.13-Œºm standard CMOS technology. The main objective is to perform amplification and filtering of the signal, as well as subtraction of background in case of modulated source, in order to avoid the need for an external lock-in amplifier, in a compact implementation. A maximum responsivity of 139.7¬†kV/W, and a corresponding minimum NEP of 2.2¬†nW/‚àöHz, was obtained with a two-stage readout circuit at 1¬†kHz modulation frequency. The presented switched-capacitor circuit is suitable for implementation in pixel arrays due to its compact size and power consumption (0.014¬†mm2 and 36¬†ŒºW).</t>
  </si>
  <si>
    <t>679-688</t>
  </si>
  <si>
    <t>60083112;60083112;60083112;60083112</t>
  </si>
  <si>
    <t>23134855500;57221472581;14631097500;6602738040</t>
  </si>
  <si>
    <t>Domingues, Suzana;Perenzoni, Daniele;Perenzoni, Matteo;Stoppa, David</t>
  </si>
  <si>
    <t>Bruno Kessler Foundation</t>
  </si>
  <si>
    <t>Domingues S.</t>
  </si>
  <si>
    <t>CMOS Integrated Lock-in Readout Circuit for FET Terahertz Detectors</t>
  </si>
  <si>
    <t>10.1007/s10762-017-0372-3</t>
  </si>
  <si>
    <t>2-s2.0-85013844171</t>
  </si>
  <si>
    <t>['way space', 'vernal equinox', 'transmission antenna', 'sso platforms', 'radiating surface', 'potential applications', 'point mission', 'orbital frame', 'lunar exploration', 'll2 ).', 'libration points', 'infrared astronomy', 'geo platforms', 'fixed installations', 'far side', 'control system', 'based observatories', 'attitude determine', 'analytic algorithm']</t>
  </si>
  <si>
    <t>Attitude control | Attitude pointing schemes | Libration point | Radiating surface | Solar array | Transmission antenna</t>
  </si>
  <si>
    <t>The libration points in the Sun‚ÄìEarth or Earth‚ÄìMoon systems have potential applications in observing solar activities (EL1), space-based observatories and infrared astronomy (EL2), half-way space-stations for lunar exploration (LL1) and communications for satellites on Moon's far side (LL2). Different from the traditional design methodology for libration point missions, new attitude pointing schemes are proposed in this paper to guide the design of spacecraft configurations based on the ideas of removing rotating components as much as possible. The fixed installations of transmission antenna, radiating surface and solar array make the SSO platforms of satellite be qualified for the EL1- or EL2-point mission with further advances in fixing the array and removing the battery. The fixed transmission antenna and zero-incident-angle array make the GEO platforms be qualified for the LL1- or LL2-point mission with improvements on killing the worst incident angle of ¬±23¬∞26‚Ä≤ and the umbra/penumbra at vernal equinox. Addressed are the structure of attitude determine and control system, the analytic algorithm to derive the orbital frame and the performance of this control system.</t>
  </si>
  <si>
    <t>55703575400;56287077200;57206634593;57193434988</t>
  </si>
  <si>
    <t>Xu, Ming;Liang, Yuying;Luo, Tong;Sun, Xin</t>
  </si>
  <si>
    <t>Attitude pointing schemes and spacecraft configurations for libration-point-orbit spacecraft</t>
  </si>
  <si>
    <t>S1270963817302699</t>
  </si>
  <si>
    <t>10.1016/j.ast.2017.02.006</t>
  </si>
  <si>
    <t>2-s2.0-85013865702</t>
  </si>
  <si>
    <t>['user single', 'user multi', 'unlicensed operation', 'two cases', 'transmit powers', 'system utilizes', 'reduces interference', 'protection contour', 'propagation scenarios', 'primary system', 'potential interference', 'paper presents', 'outage probabilities', 'multipath fading', 'licensed users', 'interference sensing', 'indoor users', 'indoor system', 'indoor operations', 'enables crs', 'effectiveness evaluation', 'currently open', 'broadcast television', 'area within']</t>
  </si>
  <si>
    <t>Cognitive radio | Indoor communications | Indoor propagation measurements | Multipath fading | Outage probability | Protection contour</t>
  </si>
  <si>
    <t>Although the broadcast television (TV) spectrum is currently open for unlicensed operation in the USA, a considerably large geographic area still remains excluded from the unlicensed operation due to potential interference to the licensed users. However, it might be possible to reuse primary spectrum within the protection contour if the frequency reuse occurs inside a building that shields radio signals and reduces interference to the primary system. Interference to outdoor licensed users from the indoor operations can be minimized if the unlicensed users adjust their transmit power according to their locations in the building. This paper presents an analysis and effectiveness evaluation of a novel cognitive radio (CR) system which enables CRs to access the licensed spectrum inside a building in the area within the protection contour. The system utilizes an indoor sensor network for (i) interference sensing, (ii) CR transmit power control, to limit the interference to the outdoor primary receiving antennas. Power control model of the indoor system has been developed to estimate safe transmit power for the indoor users. Two cases have been considered; single-user single-sensor (single indoor user and single sensor), and multi-user multi-sensor. Based on the power control model, a power control algorithm has been developed and its effectiveness is assessed through simulations. The algorithm is effective in realistic propagation scenarios, e.g. when internal partition walls and multipath fading are present. The outage probabilities in these propagation scenarios are found and the procedure of determining the transmit powers for CRs is presented.</t>
  </si>
  <si>
    <t>43-55</t>
  </si>
  <si>
    <t>36872563100;6701731252;7004060000</t>
  </si>
  <si>
    <t>Ho, Meng Jung;Berber, Stevan M.;Sowerby, Kevin W.</t>
  </si>
  <si>
    <t>Ho M.J.</t>
  </si>
  <si>
    <t>Indoor cognitive radio operation within the broadcast TV protection contour</t>
  </si>
  <si>
    <t>S1874490717300629</t>
  </si>
  <si>
    <t>10.1016/j.phycom.2017.02.006</t>
  </si>
  <si>
    <t>2-s2.0-85014519000</t>
  </si>
  <si>
    <t>BE5105/1-1</t>
  </si>
  <si>
    <t>['‚ àí2', '‚ àí1', 'two diatoms', 'tested species', 'specific strategies', 'results revealed', 'poc content', 'photosystem ii', 'phaeocystis antarctica', 'per cell', 'ocean acidification', 'neither growth', 'negative effects', 'light scenario', 'light availability', 'kerguelensis might', 'increased disconnection', 'important implications', 'high light', 'high irradiance', 'fucoxanthin contents', 'fragilariopsis kerguelensis', 'etr ).', 'different species', 'cellular chlorophyll', 'biogeochemical cycling', 'better understand', 'available flux', 'adenosine triphosphate']</t>
  </si>
  <si>
    <t>To better understand the impact of ocean acidification (OA) and changes in light availability on Southern Ocean phytoplankton physiology, we investigated the effects of pCO2 (380 and 800 ¬µatm) in combination with low and high irradiance (20 or 50 and 200 ¬µmol photons m‚àí2 s‚àí1) on growth, particulate organic carbon (POC) fixation and photophysiology in the three ecologically relevant species Chaetoceros debilis, Fragilariopsis kerguelensis and Phaeocystis antarctica. Irrespective of the light scenario, neither growth nor POC per cell was stimulated by OA in any of the tested species and the two diatoms even displayed negative responses in growth (e.g. C. debilis) or POC content (e.g. F. kerguelensis) under OA in conjunction with high light. For both diatoms, also maximum quantum yields of photosystem II (Fv/Fm) were decreased under these conditions, indicating lowered photochemical efficiencies. To counteract the negative effects by OA and high light, the two diatoms showed diverging photoacclimation strategies. While cellular chlorophyll a (Chl a) and fucoxanthin contents were enhanced in C. debilis to potentially maximize light absorption, F. kerguelensis exhibited reduced Chl a per cell, increased disconnection of antennae from photosystem II reaction centers and strongly lowered absolute electron transport rates (ETR). The decline in ETRs in F. kerguelensis might be explained in terms of different species-specific strategies for tuning the available flux of adenosine triphosphate and nicotinamide adenine dinucleotide phosphate. Overall, our results revealed that P. antarctica was more tolerant to OA and changes in irradiance than the two diatoms, which may have important implications for biogeochemical cycling.</t>
  </si>
  <si>
    <t>155-170</t>
  </si>
  <si>
    <t>Physiologia Plantarum</t>
  </si>
  <si>
    <t>60023131-60008293;60023131;60023131;60023131-60008293;60023131;60008293</t>
  </si>
  <si>
    <t>12445691900;16481448300;54894386100;55894759500;36088836500;6701514220</t>
  </si>
  <si>
    <t>Trimborn, Scarlett;Thoms, Silke;Brenneis, Tina;Heiden, Jasmin P.;Beszteri, Sara;Bischof, Kai</t>
  </si>
  <si>
    <t>Bremerhaven;Bremen</t>
  </si>
  <si>
    <t>Alfred-Wegener-Institut Helmholtz-Zentrum f√ºr Polar- und Meeresforschung;Universit√§t Bremen</t>
  </si>
  <si>
    <t>60023131;60008293</t>
  </si>
  <si>
    <t>Trimborn S.</t>
  </si>
  <si>
    <t>Two Southern Ocean diatoms are more sensitive to ocean acidification and changes in irradiance than the prymnesiophyte Phaeocystis antarctica</t>
  </si>
  <si>
    <t>10.1111/ppl.12539</t>
  </si>
  <si>
    <t>2-s2.0-85014551356</t>
  </si>
  <si>
    <t>['validated using', 'typically defined', 'testing purposes', 'technique used', 'silty soil', 'sequential absorption', 'railway structures', 'railway ballast', 'proper operation', 'pollutant mixes', 'penetrating radar', 'paradigm coupled', 'paper reports', 'numerical simulation', 'laboratory environment', 'grained material', 'gpr signal', 'fill progressively', 'experimental data', 'different quantities', 'different air', 'difference time', 'dielectric permittivity', 'data processing', 'coupled antennas', 'central frequencies', 'ballast system', 'ballast aggregates', 'available within', '24 %).']</t>
  </si>
  <si>
    <t>Ballast fouling | Finite-difference time-domain (FDTD) simulation | GPR | gprMax | Ground-penetrating radar | Non-destructive testing | Railway ballast | Random-sequential adsorption (RSA) paradigm | Volumetric mixing formula</t>
  </si>
  <si>
    <t>This paper reports on the ground-penetrating radar (GPR)-based assessment of railway ballast which was progressively ‚Äúpolluted‚Äù with a fine-grained silty soil material. It is known how the proper operation of a ballast track bed may be undermined by the presence of fine-grained material which can fill progressively the voids between the ballast aggregates and affect the original strength mechanisms. This occurrence is typically defined as ‚Äúfouling‚Äù. To this effect, a square-based methacrylate tank was filled with ballast aggregates in the laboratory environment and then silty soil (pollutant) was added in different quantities. In order to simulate a real-life scenario within the context of railway structures, a total of four different ballast/pollutant mixes were introduced from 100% ballast (clean) to highly-fouled (24%). GPR systems equipped with different air-coupled antennas and central frequencies of 1000¬†MHz and 2000¬†MHz were used for testing purposes. Several processing methods were applied in order to obtain the dielectric permittivity of the ballast system under investigation. The results were validated using the ‚Äúvolumetric mixing approach‚Äù (available within the literature) as well as by performing a numerical simulation on the physical models used in the laboratory. It is important to emphasize the significance of the random-sequential absorption (RSA) paradigm coupled with the finite-difference time-domain (FDTD) technique used during the data processing. This was proved to be crucial and effective for the simulation of the GPR signal as well as in generating synthetic GPR responses close to the experimental data.</t>
  </si>
  <si>
    <t>508-520</t>
  </si>
  <si>
    <t>60012630;60004814;60012630;60012630;60012630;60004814</t>
  </si>
  <si>
    <t>7004429875;55752556500;57195625280;50261441300;57191610315;6603960284</t>
  </si>
  <si>
    <t>Benedetto, Andrea;Tosti, Fabio;Bianchini Ciampoli, Luca;Calvi, Alessandro;Brancadoro, Maria Giulia;Alani, Amir M.</t>
  </si>
  <si>
    <t>Benedetto A.</t>
  </si>
  <si>
    <t>Railway ballast condition assessment using ground-penetrating radar ‚Äì An experimental, numerical simulation and modelling development</t>
  </si>
  <si>
    <t>S0950061817303057</t>
  </si>
  <si>
    <t>10.1016/j.conbuildmat.2017.02.110</t>
  </si>
  <si>
    <t>2-s2.0-85014566392</t>
  </si>
  <si>
    <t>ECR/2015/000010</t>
  </si>
  <si>
    <t>['weight function', 'two parts', 'spatial modulation', 'source broadcasts', 'solved using', 'received data', 'proposed scheme', 'part decides', 'paper proposes', 'numerical results', 'later compared', 'independently demodulated', 'identically distributed', 'hungarian method', 'frequency allocation', 'first part', 'existing dsm', 'end ser', 'dsm implementation', 'distributed implementation', 'direct link', 'cognitive radios', 'bipartite graph', 'analytical results', 'analytical expression']</t>
  </si>
  <si>
    <t>Cognitive radio | Cooperative communication | Spatial modulation (SM) | Spectrum allocation | ‚ÄãMultiple-Input‚ÄìMultiple-Output (MIMO)</t>
  </si>
  <si>
    <t>This paper proposes a distributed implementation of spatial modulation (SM) using cognitive radios. In distributed spatial modulation (DSM), multiple relays form a virtual antenna array and assist a source to transmit its information to a destination. The source broadcasts its signal, which is independently demodulated by all the relays. Each of the relays then divides the received data in two parts: the first part is used to decide which one of the relays will be active, and the other part decides what data it will transmit to the destination. An analytical expression for symbol error probability is derived for DSM in independent and identically distributed (i.i.d.) Rayleigh fading channels. The analytical results are later compared with Monte Carlo simulations. Further, an instantaneous symbol error rate (SER) based selection combining is proposed to incorporate the direct link between the source and destination with existing DSM. Next, DSM implementation is extended to a cognitive network scenario where the source, relays, and destination are all cognitive radios. A dynamic frequency allocation scheme is proposed to improve the performance of DSM in this scenario. The frequency allocation is modeled through a bipartite graph with end-to-end SER as a weight function. The optimal frequency allocation problem is formulated as minimum weight perfect matching problem and is solved using the Hungarian method. Finally, numerical results are provided to illustrate the efficacy of the proposed scheme.</t>
  </si>
  <si>
    <t>65-75</t>
  </si>
  <si>
    <t>60000163;60000163;60000163</t>
  </si>
  <si>
    <t>39862093700;24802254400;6506028743</t>
  </si>
  <si>
    <t>Sankhe, Kunal;Chaudhari, Sachin;Rama Murthy, Garimella</t>
  </si>
  <si>
    <t>International Institute of Information Technology, Hyderabad</t>
  </si>
  <si>
    <t>Sankhe K.</t>
  </si>
  <si>
    <t>Distributed spatial modulation with dynamic frequency allocation</t>
  </si>
  <si>
    <t>S1874490716300945</t>
  </si>
  <si>
    <t>10.1016/j.phycom.2017.02.005</t>
  </si>
  <si>
    <t>2-s2.0-85014644152</t>
  </si>
  <si>
    <t>['uncomfortably greater', 'uncertainty factor', 'theoretical results', 'still keep', 'spatial resolution', 'rfi mitigation', 'radiometric sensitivity', 'radiometric resolution', 'quantitatively characterize', 'physical significance', 'paper presents', 'numerical simulations', 'mir application', 'manufacturing difficulty', 'hexagonal arrays', 'first introduced', 'first concern', 'finally implemented', 'detailed analysis', 'circular array', 'best performance', 'array performance', 'antenna size', 'also redefined']</t>
  </si>
  <si>
    <t>Antenna arrays | circular arrays | microwave radiometry | synthetic aperture imaging</t>
  </si>
  <si>
    <t>The microwave interferometric radiometer (MIR) is a passive sensor using synthetic aperture technique for microwave remote sensing. It uses a thinned antenna array to replace the traditional large real aperture antenna, so as to reduce the antenna size, weight, and manufacturing difficulty, and further increase the spatial resolution of the instrument. The antenna array configuration is the first concern for the MIR application. Various array configurations have been proposed. Among them the arrays with hexagonal sampling grid such as the Y-shaped and hexagonal arrays have drawn more attention because of the higher sampling efficiency. However, they do not have the best performance in radiometric sensitivity and radio frequency interference (RFI) mitigation. This paper presents the detailed analysis of the circular array performance and compares it with the Y-shaped and hexagonal arrays. Based on the early developed theory about the radiometric resolution, two new factors named as sampling sensitivity factor and uncertainty factor are first introduced and defined in this paper, which can be used to quantitatively characterize the array performance. The main beam efficiency of the MIR is also redefined to prevent it being uncomfortably greater than unity but still keep a physical significance. Numerical simulations with analysis are finally implemented to verify the theoretical results and also to demonstrate the superiority of the circular array in terms of radiometric sensitivity and RFI mitigation.</t>
  </si>
  <si>
    <t>3261-3271</t>
  </si>
  <si>
    <t>60019499;60019499;60019499;60019499</t>
  </si>
  <si>
    <t>36005103200;56256141400;56119448500;8251830800</t>
  </si>
  <si>
    <t>Wu, Ji;Zhang, Cheng;Liu, Hao;Yan, Jingye</t>
  </si>
  <si>
    <t>Performance Analysis of Circular Antenna Array for Microwave Interferometric Radiometers</t>
  </si>
  <si>
    <t>10.1109/TGRS.2017.2667042</t>
  </si>
  <si>
    <t>2-s2.0-85014830712</t>
  </si>
  <si>
    <t>['two sets', 'steering vector', 'received signals', 'real data', 'platform movement', 'phase shifts', 'integration time', 'different ways', 'detection capacities', 'closely linked', 'antenna patterns']</t>
  </si>
  <si>
    <t>Coherence | detection | Ground Moving Target Indication (GMTI) | moving targets | synthetic aperture radar (SAR)</t>
  </si>
  <si>
    <t>When using multichannel synthetic aperture radar (MSAR) to perform moving target detection, the coherence between the received signals is closely linked to the detection capacities of the system. In airborne MSAR context, because of the platform movement, the antenna patterns, as well as the phase shifts between the channels, evolve in different ways during the integration time. In this paper, these dissimilarities are shown to cause a degradation of coherence, and hence of detection capacities. A method to enhance the coherence is then developed. This method is based on the estimation of the steering vector. It is applied on two sets of real data, and the obtained results validate the method.</t>
  </si>
  <si>
    <t>3248-3260</t>
  </si>
  <si>
    <t>60106010-60105646;60106010;60106010;60105646;60105646</t>
  </si>
  <si>
    <t>57188725566;6603289678;19640289900;6507494072;7102608789</t>
  </si>
  <si>
    <t>Taylor, Abigael;Oriot, H√©l√®ne M.;Savy, Laurent;Daout, Franck;Forster, Philippe</t>
  </si>
  <si>
    <t>Palaiseau;Cachan</t>
  </si>
  <si>
    <t>ONERA-DEMR - √âlectromagn√©tisme et Radar;Laboratoire des Syst√®mes et Applications des Technologies de l'Information et de l'Energie</t>
  </si>
  <si>
    <t>60106010;60105646</t>
  </si>
  <si>
    <t>Taylor A.</t>
  </si>
  <si>
    <t>Moving Targets Detection Capacities Improvement in Multichannel SAR Framework</t>
  </si>
  <si>
    <t>10.1109/TGRS.2017.2666267</t>
  </si>
  <si>
    <t>2-s2.0-85014835838</t>
  </si>
  <si>
    <t>['¬± 12', '¬± 1', 'wearable devices', 'signal transmission', 'receiver must', 'proposed circuit', 'paper presents', 'one way', 'monitoring electrodes', 'miniature size', 'low power', 'human body', 'great advantage', 'frequency misalignments', 'different types', 'data recovery', 'data rate', 'communication nodes', 'clock frequency', 'clock error', 'cdr ).', 'carrier misalignment', 'carrier frequency', 'bulky components', 'bcc receiver', 'automatically adapt', 'also propose', '9 %,', '200 khz', '100 kb', '1 %.']</t>
  </si>
  <si>
    <t>Clock-data recovery (CDR) | galvanically-coupled body channel communication (GC-BCC) | GFSK demodulator | receiver | wearable device</t>
  </si>
  <si>
    <t>It is promising for wearable devices to go to a miniature size to alleviate the load of human body. One way to miniaturize the communication nodes on human body is to remove the bulky components such as antenna and crystal. Galvanically-coupled body channel communication (GC-BCC) has a great advantage over conventional wireless communications in reducing the size of wearable devices because it reuses the monitoring electrodes for signal transmission in place of antennas. To remove the crystal as well, the receiver must be immune to different types of frequency misalignments. This paper presents a GC-BCC receiver based on low power all-digital Gaussian frequency shift keying (GFSK) demodulation and clock-data recovery (CDR). A carrier tracking technique is proposed to detect and automatically adapt to the misalignment of carrier frequency. In addition, we also propose a circle-index CDR circuit to deal with the inaccuracy or drift of the clock frequency. The proposed circuit is implemented with 0.18 Œºm CMOS technology, and it operates at 200 kHz with a BFSK/GFSK modulation index of 1.0. Measured results show that the chip consumes 0.53 mA at a data rate of 100 kb/s. At a 10 cm body channel length, the GC-BCC receiver can tolerate a carrier misalignment up to ¬±12.5% and a clock error up to ¬±1.9%, while keeping the bit error rate (BER) below 0.1%.</t>
  </si>
  <si>
    <t>60025278;60025278;60025278;60121438</t>
  </si>
  <si>
    <t>55728295800;7408626112;7202671097;57188720091</t>
  </si>
  <si>
    <t>Chen, Pengpeng;Yang, Huazhong;Luo, Rong;Zhao, Bo</t>
  </si>
  <si>
    <t>Berkeley;Beijing</t>
  </si>
  <si>
    <t>University of California, Berkeley;Tsinghua University</t>
  </si>
  <si>
    <t>60121438;60025278</t>
  </si>
  <si>
    <t>All-Digital Galvanically-Coupled BCC Receiver Resilient to Frequency Misalignment</t>
  </si>
  <si>
    <t>10.1109/TBCAS.2016.2638919</t>
  </si>
  <si>
    <t>2-s2.0-85014857976</t>
  </si>
  <si>
    <t>['warm bore', 'stacked together', 'spaced equidistantly', 'series quadrupoles', 's1 quadrupole', 'quench training', 'quench localization', 'quench antenna', 'protection studies', 'propagation velocity', 'production model', 'preliminary qualification', 'operational characteristics', 'noise preamplifiers', 'magnet length', 'magnet coils', 'long mqxf', 'field mqxf', 'convenient option', 'base element', 'aligned axially', '2 cm']</t>
  </si>
  <si>
    <t>Accelerator magnets | magnetic analysis | magnetic sensors | quench</t>
  </si>
  <si>
    <t>High-field MQXF-series quadrupoles are presently under development by LARP and CERN for the upcoming LHC luminosity upgrade. Quench training and protection studies on MQXF prototypes require a capability to accurately localize quenches and measure their propagation velocity in the magnet coils. The voltage tap technique commonly used for such purposes is not a convenient option for the 4.2-m-long MQXF-A prototype, nor can it be implemented in the production model. We have developed and tested a modular inductive magnetic antenna for quench localization. The base element of our quench antenna is a round-shaped printed circuit board containing two orthogonal pairs of flat coils integrated with low-noise preamplifiers. The elements are aligned axially and spaced equidistantly in 8-element sections using a supporting rod structure. The sections are installed in the warm bore of the magnet, and can be stacked together to adapt for the magnet length. We discuss the design, operational characteristics and preliminary qualification of the antenna. Axial quench localization capability with an accuracy of better than 2 cm has been validated during training test campaign of the MQXF-S1 quadrupole.</t>
  </si>
  <si>
    <t>60007174;60007174;60007174;60013881;60013881;60013881</t>
  </si>
  <si>
    <t>32367779900;35448622000;6602336752;35194617600;35278767400;35227049700</t>
  </si>
  <si>
    <t>Marchevsky, Maxim;Sabbi, Gianluca;Prestemon, Soren;Strauss, Thomas;Stoynev, Stoyan;Chlachidze, Guram</t>
  </si>
  <si>
    <t>Batavia;Berkeley</t>
  </si>
  <si>
    <t>Fermi National Accelerator Laboratory;Lawrence Berkeley National Laboratory</t>
  </si>
  <si>
    <t>60013881;60007174</t>
  </si>
  <si>
    <t>Marchevsky M.</t>
  </si>
  <si>
    <t>Magnetic Quench Antenna for MQXF Quadrupoles</t>
  </si>
  <si>
    <t>10.1109/TASC.2016.2642983</t>
  </si>
  <si>
    <t>2-s2.0-85014882035</t>
  </si>
  <si>
    <t>['ti microbridge', 'thermal conductance', 'standing membrane', 'si substrate', 'resistive transition', 'normal resistance', 'microseconds due', 'electrical features', 'critical temperature', 'based multiplexer', 'antenna feed', '64 nm', '5 œºs', '400 mk']</t>
  </si>
  <si>
    <t>KOHwet etch | noise equivalent power | response time | Superconducting transition edge sensor | thermal conductance</t>
  </si>
  <si>
    <t>Superconducting transition edge sensors (TES) based on a Ti microbridge on Si substrate have demonstrated a very low noise equivalent power. Their effective response time, however, is in the order of microseconds due to relatively high transition temperature (i.e., 300-400 mK) of the Ti microbridge, making it difficult to read out the signal of a large Ti TES array with a SQUID-based multiplexer. We propose a twin-slot antenna coupled superconducting Ti microbridge separated from the antenna feed and supported by a free-standing membrane. Its resistive transition (R-T) and current-voltage (I-V) curves are measured before and after KOH wet etching of the Si substrate underneath the Ti microbridge. The free-standing membrane supported Ti TES with a thickness of 40 nm shows slightly lower transition temperature and higher normal resistance. Its thermal conductance is reduced to ‚àº800 pW/K from ‚àº3000 pW/K. In addition, its effective response time measured with a current pulse signal is about 5 Œºs. The uniformity of the 8 √ó 8 TES array is studied by measuring the distribution of normal resistance and critical temperature. In order to improve the uniformity, we increase the Ti film thickness to 64 nm, and characterize its thermal and electrical features.</t>
  </si>
  <si>
    <t>60007171;60007171;60007171;60007171;60007171;60007171;60007171;60007171;60007171</t>
  </si>
  <si>
    <t>55706496500;55371316000;57192240519;57022470600;36816791600;57190290284;57188629818;7202586035;57200195884</t>
  </si>
  <si>
    <t>Zhang, Wen;Miao, Wei;Wang, Zheng;Liu, Dong;Zhong, Jia Qiang;Guo, Xiao Hui;Wu, F.;Yao, Qi Jun;Shi, Sheng Cai</t>
  </si>
  <si>
    <t>Characterization of a Free-Standing Membrane Supported Superconducting Ti Transition Edge Sensor</t>
  </si>
  <si>
    <t>10.1109/TASC.2017.2655729</t>
  </si>
  <si>
    <t>2-s2.0-85014906194</t>
  </si>
  <si>
    <t>['terahertz range', 'still needed', 'shown potential', 'sensitivity due', 'noise bandwidth', 'mixer work', 'mixer device', 'minimal dependence', 'mgb2 heb', 'low noise', 'improved sensitivity', 'impedance match', 'electron diffusion', 'electron bolometers', 'bath temperature', 'art mixers', '9 thz', '5 ghz', '3600 k', '20 k', '2 k']</t>
  </si>
  <si>
    <t>Hot electron bolometers | MgB 2 | superconducting devices | terahertz mixers</t>
  </si>
  <si>
    <t>Hot-electron bolometers (HEBs) made with MgB2 have proven to have a large intermediate frequency and have shown potential for a low noise into the terahertz range. Although practical results from these mixers have been achieved fairly quickly, effort is still needed to realize an MgB2 HEB with improved sensitivity to compete with state-of-the-art mixers. Here, we present the results of our mixer work to achieve MgB2 HEBs based on hybrid physical chemical vapor deposition grown films, with improved sensitivity and higher temperature operation. A new fabrication process is developed which utilizes even thinner films (&lt;10 nm) allowing for the improvement of the impedance match of the mixer device with the Au spiral antenna. Integrated superconducting contacts prevent deterioration of the sensitivity due to the electron diffusion. The mixer noise temperature is 2000 and 3600 K at 600 and 1.9 THz, respectively, with minimal dependence on the bath temperature until over 20 K. The noise bandwidth of the mixer is 6.5 GHz at 4.2 K and is expected to be larger at higher operating temperature.</t>
  </si>
  <si>
    <t>60009037;60009037;60030398;60030398;60030398;60009037</t>
  </si>
  <si>
    <t>55179496200;7202403646;36865099000;56460976100;7102837783;7003936384</t>
  </si>
  <si>
    <t>Cunnane, Daniel;Kawamura, Jonathan H.;Wolak, Matth√§us A.;Acharya, Narendra;Xi, Xiao Xing;Karasik, Boris S.</t>
  </si>
  <si>
    <t>Philadelphia;Pasadena</t>
  </si>
  <si>
    <t>Temple University;Jet Propulsion Laboratory</t>
  </si>
  <si>
    <t>60030398;60009037</t>
  </si>
  <si>
    <t>Cunnane D.</t>
  </si>
  <si>
    <t>Optimization of Parameters of MgB&lt;inf&gt;2&lt;/inf&gt; Hot-Electron Bolometers</t>
  </si>
  <si>
    <t>10.1109/TASC.2017.2655502</t>
  </si>
  <si>
    <t>2-s2.0-85014955454</t>
  </si>
  <si>
    <t>['user signals', 'two algorithms', 'szfp algorithm', 'source node', 'simulation results', 'selective zero', 'precoding vectors', 'minimum interference', 'legitimate nodes', 'large number', 'jamming signals', 'good condition', 'filter schemes', 'based precoding', 'antenna two']</t>
  </si>
  <si>
    <t>channel state information | cooperative jamming | precoding | Security | two-way relaying systems</t>
  </si>
  <si>
    <t>This paper studies secrecy communications in a multi-Antenna two-way relaying wiretap system. Each source node transmits user and jamming signals with distinct precoding vectors. Based on the assumption that the channel state information relating to the eavesdropper is unknown by the legitimate nodes, new precoding design algorithms are proposed. The jamming signals are designed to ensure that minimum interference is perceived by the other source node. The precoding vectors of the user signals are designed to form two parallel vectors in the equivalent wiretap channel at the eavesdropper. Two algorithms are proposed based upon the zero-forcing and matched-filter schemes, which are dubbed the selective zero-forcing-based precoding (SZFP) and matched-filter-based precoding schemes. Analytical and simulation results are presented to demonstrate that the SZFP algorithm is more applicable when the eavesdropper is equipped with a large number of antennas or the eavesdropper's channels are in good condition.</t>
  </si>
  <si>
    <t>1309-1318</t>
  </si>
  <si>
    <t>60016930;60019870;60016930</t>
  </si>
  <si>
    <t>15046685200;56801352700;57193580884</t>
  </si>
  <si>
    <t>Long, Hang;Xiang, Wei;Li, Yuli</t>
  </si>
  <si>
    <t>Townsville;Beijing</t>
  </si>
  <si>
    <t>James Cook University;Beijing University of Posts and Telecommunications</t>
  </si>
  <si>
    <t>60019870;60016930</t>
  </si>
  <si>
    <t>Long H.</t>
  </si>
  <si>
    <t>Precoding and Cooperative Jamming in Multi-Antenna Two-Way Relaying Wiretap Systems Without Eavesdropper's Channel State Information</t>
  </si>
  <si>
    <t>10.1109/TIFS.2017.2656846</t>
  </si>
  <si>
    <t>2-s2.0-85015071426</t>
  </si>
  <si>
    <t>['wide range', 'well known', 'two types', 'resonators operating', 'provides opportunity', 'operating frequency', 'multipacting phenomenon', 'line testing', 'frequently used', 'design levels', 'dc isolation', 'cw mode', 'currently used', 'cavity testing', 'bias potential', 'accelerating fields']</t>
  </si>
  <si>
    <t>Superconducting resonator</t>
  </si>
  <si>
    <t>Capacitive input couplers based on a 50¬†Œ© coaxial transmission line are frequently used to transmit RF power to superconducting (SC) resonators operating in CW mode. It is well known that coaxial transmission lines are prone to multipacting phenomenon in a wide range of RF power level and operating frequency. The Facility for Rare Isotope Beams (FRIB) being constructed at Michigan State University includes two types of quarter wave SC resonators (QWR) operating at 80.5¬†MHz and two types of half wave SC resonators (HWR) operating at 322¬†MHz. As was reported in ref. [1] a capacitive input coupler used with HWRs was experiencing strong multipacting that resulted in a long conditioning time prior the cavity testing at design levels of accelerating fields. We have developed an insert into 50¬†Œ© coaxial transmission line that provides opportunity to bias the RF coupler antenna and protect the amplifier from the bias potential in the case of breakdown in DC isolation. Two of such devices have been built and are currently used for the off-line testing of 8 HWRs installed in the cryomodule.</t>
  </si>
  <si>
    <t>Nuclear Instruments and Methods in Physics Research, Section A: Accelerators, Spectrometers, Detectors and Associated Equipment</t>
  </si>
  <si>
    <t>60031707;60013881;60031707;60031707;60031707;60031707;60031707;60031707</t>
  </si>
  <si>
    <t>7004913948;26429545800;7403952471;57193579123;36619770900;8669081700;36697244200;35277759400</t>
  </si>
  <si>
    <t>Ostroumov, P. N.;Kazakov, S.;Morris, D.;Larter, T.;Plastun, A. S.;Popielarski, J.;Wei, J.;Xu, T.</t>
  </si>
  <si>
    <t>East Lansing;Batavia</t>
  </si>
  <si>
    <t>Michigan State University;Fermi National Accelerator Laboratory</t>
  </si>
  <si>
    <t>60031707;60013881</t>
  </si>
  <si>
    <t>Ostroumov P.</t>
  </si>
  <si>
    <t>Suppression of multipacting in high power RF couplers operating with superconducting cavities</t>
  </si>
  <si>
    <t>S0168900217303054</t>
  </si>
  <si>
    <t>10.1016/j.nima.2017.02.081</t>
  </si>
  <si>
    <t>2-s2.0-85015098528</t>
  </si>
  <si>
    <t>['undetectable defect', 'spatial resolution', 'resolution enhancement', 'metal composite', 'intermediate layer', 'extended possibilities', 'experiments show', 'excited beam', 'elevation plane', 'electronically focused', 'detected using', 'arbitrary point', 'active aperture']</t>
  </si>
  <si>
    <t>Convex lens | Delay line | Dual focusing | Layered materials | Phased array</t>
  </si>
  <si>
    <t>Due to a low lateral resolution in elevation plane, the application of linear ultrasonic phased array transducers (ULPAT) is limited. The objective is to enhance the spatial resolution by means of spatial dual focusing technique of ULPAT in two orthogonal planes ‚Äì azimuth and elevation. A design of a special delay line possessing a convex cylindrical lens has been proposed. The lens enables fixed geometrical focusing of the excited beam in the elevation plane, while in the other, azimuth, plane the beam is electronically focused at an arbitrary point by the active aperture of the ULPAT. The simulation results demonstrate the extended possibilities of resolution enhancement. Experiments show that the undetectable defect is detected using the designed acoustic lens. In addition, the interfaces of the intermediate layer of metal composite were detected.</t>
  </si>
  <si>
    <t>71-80</t>
  </si>
  <si>
    <t>60042282;60042282;60042282</t>
  </si>
  <si>
    <t>16040325500;23010388800;55955744400</t>
  </si>
  <si>
    <t>Rai≈°utis, Renaldas;Tum≈°ys, Olgirdas;Ka≈æys, Rymantas</t>
  </si>
  <si>
    <t>Kaunas</t>
  </si>
  <si>
    <t>Kaunas University of Technology</t>
  </si>
  <si>
    <t>Rai≈°utis R.</t>
  </si>
  <si>
    <t>Development of the technique for independent dual focusing of contact type ultrasonic phased array transducer in two orthogonal planes</t>
  </si>
  <si>
    <t>S0963869517301536</t>
  </si>
  <si>
    <t>10.1016/j.ndteint.2017.03.004</t>
  </si>
  <si>
    <t>2-s2.0-85015387780</t>
  </si>
  <si>
    <t>['uplink transmissions', 'two extremes', 'throughput gains', 'sum rate', 'static naps', 'scheduled clients', 'results demonstrate', 'recent advances', 'practical two', 'practical number', 'packet basis', 'network mimo', 'netmimo ),', 'higher probability', 'existing solutions', 'driven emulations', 'distributed antennas', 'design via', 'deliver 94', 'clusters antennas', 'client distribution', 'channel condition', 'antenna emulation', 'also optimizes']</t>
  </si>
  <si>
    <t>MIMO | Wireless LAN</t>
  </si>
  <si>
    <t>Recent advances have demonstrated the potential of network MIMO (netMIMO), which combines a practical number of distributed antennas as a virtual netMIMO AP (nAP) to improve spatial multiplexing of an WLAN. Existing solutions, however, either simply cluster nearby antennas as static nAPs, or dynamically cluster antennas on a per-packet basis so as to maximize the sum rate of the scheduled clients. To strike the balance between the above two extremes, in this paper, we present the design, implementation and evaluation of FlexNEMO, a practical two-phase netMIMO clustering system. Unlike previous perpacket clustering approaches, FlexNEMO only clusters antennas when client distribution and traffic pattern change, as a result being more practical to be implemented. A medium access control protocol customized for uplink transmissions is then designed to allow the clients at the center of nAPs to have a higher probability to gain uplink access opportunities, but still ensure long-term fairness among clients. By combining ondemand clustering and priority-based access control, FlexNEMO not only improves antenna utilization, but also optimizes the channel condition for every individual client. We evaluated our design via both test bed experiments on USRPs and trace-driven emulations. The results demonstrate that FlexNEMO can deliver 94.7% and 93.7% throughput gains over static antenna clustering in a 4-antenna test bed and 16-antenna emulation, respectively.</t>
  </si>
  <si>
    <t>1910-1923</t>
  </si>
  <si>
    <t>60012370;60092530;60005429;60092530</t>
  </si>
  <si>
    <t>35305406800;48861869000;54790521000;35249847600</t>
  </si>
  <si>
    <t>Lin, Kate Ching Ju;Shen, Wei Liang;Chen, Ming Syan;Tan, Kun</t>
  </si>
  <si>
    <t>Shenzhen;Hsinchu;Taipei</t>
  </si>
  <si>
    <t>Huawei Technologies Co., Ltd.;National Chiao Tung University;National Taiwan University</t>
  </si>
  <si>
    <t>60092530;60012370;60005429</t>
  </si>
  <si>
    <t>Lin K.</t>
  </si>
  <si>
    <t>User-centric network MIMO with dynamic clustering</t>
  </si>
  <si>
    <t>10.1109/TNET.2017.2671742</t>
  </si>
  <si>
    <t>2-s2.0-85015661099</t>
  </si>
  <si>
    <t>['unflagging curiosity', 'two photosystems', 'september 6', 'scientific career', 'russian academy', 'photosynthesis research', 'navasard karapetyan', 'molecular organization', 'many aspects', 'higher plants', 'especially known', 'enthusiastic person', 'energy migration', 'brief biography', 'bach institute', '56 years']</t>
  </si>
  <si>
    <t>Antenna | Biochemistry and biophysics of photosynthesis | Cyanobacteria | Fluorescence quenching | Long-wavelength absorbing chlorophyll a | P700 | Photosystem I | Reaction center</t>
  </si>
  <si>
    <t>Navasard Vaganovich Karapetyan (September 6, 1936‚ÄîMarch 6, 2015) began his scientific career at the Bach Institute of Biochemistry of the Russian Academy of Sciences, Moscow, and was associated with this institute for over 56 years. He worked in the area of biochemistry and biophysics of photosynthesis and was especially known for his studies on chlorophyll a fluorescence in higher plants and cyanobacteria, molecular organization of Photosystem I, photoprotective energy dissipation, and dynamics of energy migration in the two photosystems. We present here a brief biography and comments on the work of Navasard Karapetyan. We remember him as an enthusiastic person who had an unflagging curiosity, energy and profound sincere interest in many aspects of photosynthesis research.</t>
  </si>
  <si>
    <t>60096201;60096201;60096201;60000745</t>
  </si>
  <si>
    <t>35548035800;7404534215;7006084024;16541793700</t>
  </si>
  <si>
    <t xml:space="preserve">Yurina, Nadezhda P.;Popov, Vladimir O.;Krasnovsky, Alexander A.;Govindjee, </t>
  </si>
  <si>
    <t>Moscow;Urbana</t>
  </si>
  <si>
    <t>Bach Institute of Biochemistry;University of Illinois Urbana-Champaign</t>
  </si>
  <si>
    <t>60096201;60000745</t>
  </si>
  <si>
    <t>Yurina N.</t>
  </si>
  <si>
    <t>Remembering Navasard V. Karapetyan (1936‚Äì2015)</t>
  </si>
  <si>
    <t>10.1007/s11120-017-0361-3</t>
  </si>
  <si>
    <t>2-s2.0-85015670949</t>
  </si>
  <si>
    <t>['two volatiles', 'study suggests', 'specifically expressed', 'specific functions', 'sex pheromones', 'selectivity play', 'providing insights', 'present study', 'plant volatiles', 'oviposition sites', 'one compounds', 'oleic acid', 'odorant sensitivity', 'measurements showed', 'measurements indicated', 'important roles', 'host plants', 'gobps showed', 'gobp genes', 'different array', 'crucial role', 'binding affinities', 'ald ).', '50 œºm', '10 œºm']</t>
  </si>
  <si>
    <t>Fluorescence competitive binding assay | General odorant binding protein | Plant volatile | Sex pheromone | Tissue expression pattern</t>
  </si>
  <si>
    <t>Odorant sensitivity and selectivity play a crucial role in insects for finding host plants, mates and oviposition sites. General odorant binding proteins (GOBPs) are thought to be involved in the detection of general odorants released by foods and host plants. However, recent studies suggest GOBPs may also play some role in detection of sex pheromones. In the present study with the rice striped stem borer Chilo suppressalis (Walker) real time quantitative PCR (qPCR) measurements showed that both GOBP genes were specifically expressed in the antennae of both sexes, proposing their important roles in olfaction. To examine their specific functions, binding affinities to three sex pheromones and 35 plant volatiles were measured using fluorescence competitive binding assays. As a result, both GOBPs showed very strong binding affinities (Ki = 0.33‚Äì1.50 ŒºM) to all three sex pheromone components (Z11‚Äì16:Ald, Z9‚Äì16:Ald and Z13‚Äì18:Ald). In addition, GOBP1 and GOBP2 displayed high binding affinities (Ki &lt; 10 ŒºM) to two volatiles (farnesol and oleic acid) and five volatiles (+)-cedrol, farnesol, myrcene, Œ≤-ionone and linoleic acid), respectively; GOBP1 and GOBP2 also displayed moderate binding affinities (Ki = 10‚Äì20 ŒºM) to two and one compounds, respectively. Furthermore, electroantennogram (EAG) measurements indicated that except oleic acid and myrcene, all volatiles of high binding affinity could elicit significant EAG response in moths of one or both sexes. Our study suggests that two CsupGOBPs tune to different array of plant volatiles, and also play roles in perception of the female sex pheromones, providing insights in to the mechanisms of olfaction in C. suppressalis.</t>
  </si>
  <si>
    <t>60024045;60024045;60024045;60024045;60024045;60024045</t>
  </si>
  <si>
    <t>57192176814;57193669604;57169219000;57193673506;55583671600;56799619200</t>
  </si>
  <si>
    <t>Khuhro, Sajjad Ali;Liao, Hui;Dong, Xiao Tong;Yu, Qi;Yan, Qi;Dong, Shuang Lin</t>
  </si>
  <si>
    <t>Nanjing Agricultural University</t>
  </si>
  <si>
    <t>Khuhro S.</t>
  </si>
  <si>
    <t>Two general odorant binding proteins display high bindings to both host plant volatiles and sex pheromones in a pyralid moth Chilo suppressalis (Lepidoptera: Pyralidae)</t>
  </si>
  <si>
    <t>S1226861516305477</t>
  </si>
  <si>
    <t>10.1016/j.aspen.2017.02.015</t>
  </si>
  <si>
    <t>2-s2.0-85015708002</t>
  </si>
  <si>
    <t>['small point', 'single ring', 'selected sin', 'prototype structure', 'plasmonic mode', 'parametric effects', 'parameters effect', 'novel shape', 'noticed recently', 'nano particle', 'nano antennas', 'nano antenna', 'increased drastically', 'field enhancements', 'field enhancement', 'fdtd simulation', 'fano mode', 'dark mode', 'bright mode']</t>
  </si>
  <si>
    <t>Controllable field enhancement | FANO | Nano ring | Plasmonic | Sub wavelength</t>
  </si>
  <si>
    <t>Field enhancement in Plasmonic and FANO mode at nano antennas are noticed recently, here, we are modeled a nano antenna for achieving Fano resonance and for this aim, we are made asymmetric formation in nano ring structure and studied the parametric effects on Fano resonance controlling. We have debated on E-field enhancements at resonances with comparison the parameters effect on Fano resonance energy. We show that the single ring has plasmonic mode and adding an inner ring made Fano resonance and shows that the energy in dark mode is increased drastically. Here, the study of the inner ring position is indicated that how the bright mode and dark mode have appeared in nano antenna. Figure of merit (FOM) is studied for different additional material effects on prototype structure and Œî(E) variation is noticed. The structure is modeled with FDTD simulation by the CST microwave studio and for substrate; we selected SiN with a thickness of 40¬†nm. Here for achieving dark mode energy, novel shape of the dual ring nano antenna is suggested for concentration of the energy in small point to increase the interaction between nano particle and bio-particle.</t>
  </si>
  <si>
    <t>Zarrabi, Ferdows B.;Moghadasi, Mohammad Nasser</t>
  </si>
  <si>
    <t>Investigated the Fano resonance in the nano ring arrangement</t>
  </si>
  <si>
    <t>S0030402617303340</t>
  </si>
  <si>
    <t>10.1016/j.ijleo.2017.03.068</t>
  </si>
  <si>
    <t>2-s2.0-85015994491</t>
  </si>
  <si>
    <t>['spherical shape', 'physical interpretation', 'metamaterial substrates', 'effective properties', 'analytical models', 'also evaluated']</t>
  </si>
  <si>
    <t>Composites | Effective medium theory | Electromagnetic response | Microwave | Patch antennas</t>
  </si>
  <si>
    <t>A modification of effective medium theory for two-component nonmagnetic metal‚Äìdielectric metamaterials is developed for use in the microwave frequency range. The metamaterial is represented as an unbounded isotropic dielectric host material with periodically embedded nonmagnetic metallic inclusions of cylindrical or spherical shape. The effective electromagnetic response of the metamaterial is represented by the tensor of the effective relative permittivity and tensor of the effective relative permeability. The losses of the metamaterial are also evaluated in this study. A physical interpretation for the nature of the effective properties of such metamaterials is given. Analytical models of the proposed effective medium theory are benchmarked against numerical simulations using commercial electromagnetic software. Two compact microwave rectangular dual-band patch antennas on such metamaterial substrates are designed in this study.</t>
  </si>
  <si>
    <t>369-381</t>
  </si>
  <si>
    <t>60027251;60027251</t>
  </si>
  <si>
    <t>24341654900;57201193415</t>
  </si>
  <si>
    <t>Rybin, Oleg;Shulga, Sergey</t>
  </si>
  <si>
    <t>Rybin O.</t>
  </si>
  <si>
    <t>Advanced microwave effective medium theory for two-component nonmagnetic metamaterials: fundamentals and antenna substrate application</t>
  </si>
  <si>
    <t>10.1007/s10825-017-0979-6</t>
  </si>
  <si>
    <t>2-s2.0-85016115892</t>
  </si>
  <si>
    <t>['simulation results', 'separated antenna', 'receive correlations', 'polarized structure', 'polarized antenna', 'polarization diversity', 'polarization discrimination', 'ms ),', 'mobile station', 'mimo gain', 'incorporate log', 'implement dual', 'explicate stbc', 'even though', 'evaluate error', 'considered system', 'compact size', 'base station']</t>
  </si>
  <si>
    <t>Double space‚Äìtime transmit diversity (DSTTD) | Dual-polarized structure | Interleave division multiple access (IDMA) | Log-MAP decoding algorithm | Multiple-I/P multiple-O/P (MIMO)</t>
  </si>
  <si>
    <t>In this paper, we evaluate error-rate (ER) performance of downlink turbo coded interleave division multiple access scheme using dual-polarized space‚Äìtime transmit diversity. We realize STBC architecture using dual-polarized antenna at base station. At each mobile station (MS), we implement dual-polarized structure to obtain compact destination devices. Further, we model polarizing system considering transmit and receive correlations and cross-polarization discrimination. We incorporate log-MAP decoding algorithm at each MS to offer better BER performance. In particular, we explicate STBC-IDMA system‚Äôs performance with polarization diversity for a genuine channel model using Stanford University Interim model and long-term evolution channel specifications. From our simulation results, we observe that even though our considered system with dual-polarized antenna require higher SNR to produce the same ER as compared to the spatially-separated antenna, it achieves the advantage of MIMO gain with compact size of MS.</t>
  </si>
  <si>
    <t>Cluster Computing</t>
  </si>
  <si>
    <t>57189240596;35800425000</t>
  </si>
  <si>
    <t>Mithra, K.;Vishvaksenan, K. S.</t>
  </si>
  <si>
    <t>Mithra K.</t>
  </si>
  <si>
    <t>Performance of coded STBC-IDMA system using polarization diversity for downlink transmission</t>
  </si>
  <si>
    <t>10.1007/s10586-017-0831-6</t>
  </si>
  <si>
    <t>2-s2.0-85016123139</t>
  </si>
  <si>
    <t>['using graphene', 'useful micro', 'strip tl', 'strip antenna', 'planar conductors', 'paper show', 'new approach', 'monopole antenna', 'known micro', 'high enough', 'flexible substrates', 'experimentally tested', 'demonstrated using', 'copper conductors', 'conformal antenna', 'conductivity properties', 'based conductors', 'based conductor', 'analytically evaluated', 'among several', '100 mhz', '0 ghz']</t>
  </si>
  <si>
    <t>conformal antennas | graphene-based conductors and monopole antennas</t>
  </si>
  <si>
    <t>Two key components, among several, in the design of a conformal antenna are the planar conductors and the flexible substrates. In this paper, a new approach of using graphene-based conductors instead of copper conductors in the design of a conformal antenna is presented. To determine the conductivity properties of the graphene-based conductor, the copper conductors in a well-known micro-strip transmission line (TL) and micro-strip antenna were replaced with the graphene-based conductors and were analytically evaluated, simulated in a full-wave simulation software and experimentally tested. Overall, it was shown that these graphene-based conductors have a conductivity that is high enough to design a useful micro-strip TL and micro-strip antenna. In particular, a conductivity of œÉ = 1.94 √ó 105 S/m for a 25 ¬µm thick graphene-based conductor was determined from 100 MHz to 4.0 GHz. Finally, the conformity of the graphene-based conductors was demonstrated using a mechanical test fixture and by designing a monopole antenna on a 100 ¬µm thick paper substrate. In summary, the results in this paper show that the graphene-based conductors provide an alternative to the potentially fragile copper conductors traditionally used to design conformal antennas. ¬© 2017 Wiley Periodicals, Inc. Microwave Opt Technol Lett 59:1279‚Äì1283, 2017.</t>
  </si>
  <si>
    <t>1279-1283</t>
  </si>
  <si>
    <t>55960386900;16177455800;57044788100;56717414100;7202239372</t>
  </si>
  <si>
    <t>Sajal, Sayeed;Braaten, Benjamin D.;Tolstedt, Travis;Asif, Sajid;Schroeder, Mark J.</t>
  </si>
  <si>
    <t>Design of a conformal monopole antenna on a paper substrate using the properties of graphene-based conductors</t>
  </si>
  <si>
    <t>10.1002/mop.30524</t>
  </si>
  <si>
    <t>2-s2.0-85016391326</t>
  </si>
  <si>
    <t>['wideband millimeter', 'throughput performance', 'resource cost', 'relative error', 'prototype module', 'fixed throughput', 'first discussed', 'design methodology', 'channel interface', 'article presents', 'antenna number']</t>
  </si>
  <si>
    <t>5th generation mobile networks | channel emulation | massive multiple-input‚Äìmultiple-output | millimeter wave</t>
  </si>
  <si>
    <t>This article presents a generalized design scheme for 5G massive MIMO channel emulation. The scalable architecture allows for the emulation of large scale antenna array channels by utilizing 2¬†√ó¬†2 core emulation module. This design features linear computational complexity increase with antenna number at fixed throughput on each channel interface, which makes it possible to apply in wideband millimeter-wave (mmWave) band. This design methodology is first discussed in detail. The prototype module is then implemented and the resource cost, as well as relative error, is analyzed. Finally, an experimental evaluation based on this scheme is carried out within laboratory environment and the throughput performance are investigated and compared. ¬© 2017 Wiley Periodicals, Inc. Microwave Opt Technol Lett 59:1300‚Äì1305, 2017.</t>
  </si>
  <si>
    <t>1300-1305</t>
  </si>
  <si>
    <t>14324028300;8359277400;7102948359</t>
  </si>
  <si>
    <t>Zhang, Nianzu;Yang, Guangqi;Zhai, Jianfeng</t>
  </si>
  <si>
    <t>Zhang N.</t>
  </si>
  <si>
    <t>A low complexity emulation scheme for 5G millimeter-wave massive MIMO channel</t>
  </si>
  <si>
    <t>10.1002/mop.30521</t>
  </si>
  <si>
    <t>2-s2.0-85016392369</t>
  </si>
  <si>
    <t>['small size', 'siw cavity', 'siw ).', 'resonant frequency', 'radiation pattern', 'prototype antenna', 'preferable feature', 'practical applications', 'measurements show', 'good candidate', 'good agreement', 'frequency reconfiguration', 'experimentally demonstrate', 'direction radiation', 'covering 4', 'cavity tunable', 'base stations', 'antenna may', 'antenna design', '62 ghz', '6 dbi', '5 ghz']</t>
  </si>
  <si>
    <t>SIW antenna; magnetic reconfigurable; ferrite loaded; half mode SIW; cavity backup antenna</t>
  </si>
  <si>
    <t>We propose and experimentally demonstrate a frequency reconfigurable antenna using ferrite loaded half-mode substrate integrated waveguide (SIW). The antenna design is based on a SIW cavity with an embedded ferrite slab, which causes the resonant frequency of the cavity tunable under bias magnetic field. The antenna features omni-direction radiation and small size. A prototype antenna is designed and fabricated. The measurements show the tunable frequency bandwidth is over 11% covering frequencies 5.04‚Äì5.62 GHz in low bias magnetic field region, and 5% covering 4.28‚Äì4.5 GHz in high bias magnetic field region. The measurement is in good agreement with simulations. The gain of antenna is all over 1.6 dBi, and the frequency reconfiguration does not affect the radiation pattern of the antenna, providing a preferable feature for frequency reconfigurable antenna. This type of antenna may be a good candidate for practical applications such as base stations and satellites. ¬© 2017 Wiley Periodicals, Inc. Microwave Opt Technol Lett 59:1365‚Äì1371, 2017.</t>
  </si>
  <si>
    <t>1365-1371</t>
  </si>
  <si>
    <t>60033100;60033100;60033100;60033100</t>
  </si>
  <si>
    <t>57188845296;35363121200;57193757793;35975228700</t>
  </si>
  <si>
    <t>Lou, Qun;Wu, Rui Xin;Meng, Fan Guang;Poo, Yin</t>
  </si>
  <si>
    <t>Lou Q.</t>
  </si>
  <si>
    <t>Realizing frequency reconfigurable antenna by ferrite-loaded half-mode SIW</t>
  </si>
  <si>
    <t>10.1002/mop.30549</t>
  </si>
  <si>
    <t>2-s2.0-85016393581</t>
  </si>
  <si>
    <t>['usual frequency', 'theoretical results', 'present work', 'highly compact', 'experimental evidences', 'based insulator']</t>
  </si>
  <si>
    <t>insulator | metamaterial | MIMO systems</t>
  </si>
  <si>
    <t>In the present work, a metamaterial-based insulator is proposed as a mean to achieve both highly compact and loosely coupled array of antennas. Its main working principle is summarized through a general qualitative analysis. The theoretical results are supported by experimental evidences. The chosen operating frequency is 2.4 GHz considering that it is a usual frequency for many indoor wireless applications. ¬© 2017 Wiley Periodicals, Inc. Microwave Opt Technol Lett 59:1420‚Äì1423, 2017.</t>
  </si>
  <si>
    <t>1420-1423</t>
  </si>
  <si>
    <t>60032361;60032361;60032361;60032361;60032361</t>
  </si>
  <si>
    <t>57193757007;7003540607;7004844592;36003403700;57212499802</t>
  </si>
  <si>
    <t>de Almeida, Jorge V.;Siqueira, Gl√°ucio L.;Mosso, Marbey M.;Maia, Marco A.G.M.;Souza, Jorge A.M.</t>
  </si>
  <si>
    <t>Pontif√≠cia Universidade Cat√≥lica do Rio de Janeiro</t>
  </si>
  <si>
    <t>de Almeida J.V.</t>
  </si>
  <si>
    <t>Experiments on metamaterials for sub-wavelength antenna insulation at PEC boundaries</t>
  </si>
  <si>
    <t>10.1002/mop.30559</t>
  </si>
  <si>
    <t>2-s2.0-85016394365</t>
  </si>
  <si>
    <t>['srr ),', 'square srr', 'simulation results', 'radiation characteristics', 'notch frequencies', 'new design', 'hexagonal srr', 'frequency notches', 'fabricated prototypes']</t>
  </si>
  <si>
    <t>frequency notch | split ring resonator | tapered slot antenna | UWB</t>
  </si>
  <si>
    <t>A new design of exponentially tapered slot UWB antenna with frequency notch characteristics is proposed in this letter. The microstrip line feed of the antenna is loaded with a pair of SRRs which controls the notch frequencies. For proof of concept and versatility, two different SRR geometries, square SRR (S-SRR) and hexagonal SRR (H-SRR), are used to obtain the frequency notches. Fabricated prototypes are measured and their impedance and radiation characteristics are validated with the simulation results. ¬© 2017 Wiley Periodicals, Inc. Microwave Opt Technol Lett 59:1241‚Äì1245, 2017.</t>
  </si>
  <si>
    <t>1241-1245</t>
  </si>
  <si>
    <t>60102657;60023345;60102657;60069521;60026338</t>
  </si>
  <si>
    <t>7005620543;56288217400;56568352200;7006336099;35566584200</t>
  </si>
  <si>
    <t>Saha, Chinmoy;Natani, Priyanka;Shaik, Latheef A.;Siddiqui, Jawad Y.;Antar, Y. M.M.</t>
  </si>
  <si>
    <t>India;India;Canada;India</t>
  </si>
  <si>
    <t>Thiruvananthapuram;Kolkata;Kingston;Bengaluru</t>
  </si>
  <si>
    <t>Indian Institute of Space Science and Technology;Institute of Radiophysics and Electronics India;Royal Military College of Canada;Indian Space Research Organization</t>
  </si>
  <si>
    <t>60102657;60069521;60026338;60023345</t>
  </si>
  <si>
    <t>Saha C.</t>
  </si>
  <si>
    <t>Square/hexagonal split ring resonator loaded exponentially tapered slot ultra wideband (UWB) antenna with frequency notch characteristics</t>
  </si>
  <si>
    <t>10.1002/mop.30511</t>
  </si>
  <si>
    <t>2-s2.0-85016397616</t>
  </si>
  <si>
    <t>['square patches', 'rfid applications', 'realized antenna', 'letter presents', 'high gain', 'frequency range', 'center frequency']</t>
  </si>
  <si>
    <t>dual polarized; aperture coupled microstrip patch antenna; multilayer antenna; UWB-RFID applications</t>
  </si>
  <si>
    <t>This letter presents the design and realization of a compact dual polarized aperture coupled microstrip patch antenna for ultra-wideband radio frequency identification (UWB-RFID) applications. The antenna occupies relatively small volume (30¬†√ó¬†30¬†√ó¬†6.7¬†mm3), hence offers more space for ease of integration with other components. The antenna achieves dual polarization by utilizing two symmetric coupling apertures that excite two orthogonal modes. The dual feed portions are placed on a Rogers R04360 substrate, while the square patches are deposited onto Rogers RT-5880 substrate layers. The antenna is designed to operate in the frequency range of 6‚Äì8¬†GHz. The realized antenna at the center frequency of 7¬†GHz achieves a dual-polarized broadside radiation pattern having a high gain of 7.57 and 7.69¬†dBi at port-1 and port-2, respectively. It also achieves fractional bandwidths of 24 and 32% at port-1 and port-2 while maintaining high port isolation of more than 25¬†dB. The findings are very promising for UWB-RFID applications. ¬© 2017 Wiley Periodicals, Inc. Microwave Opt Technol Lett 59:1317‚Äì1321, 2017.</t>
  </si>
  <si>
    <t>1317-1321</t>
  </si>
  <si>
    <t>60013183;60033126;60013183;60033126;60013183</t>
  </si>
  <si>
    <t>55960859100;55439982100;56678926400;6506033988;7004044415</t>
  </si>
  <si>
    <t>Sethi, Waleed Tariq;AlShareef, Mohammed R.;Ashraf, M.;Behairy, Hatim M.;Alshebeili, S.</t>
  </si>
  <si>
    <t>Sethi W.</t>
  </si>
  <si>
    <t>Compact dual polarized aperture coupled microstrip patch antenna for UWB RFID applications</t>
  </si>
  <si>
    <t>10.1002/mop.30537</t>
  </si>
  <si>
    <t>2-s2.0-85016397834</t>
  </si>
  <si>
    <t>['wideband gain', 'ulta wideband', 'reflect effectively', 'radiating element', 'principal radiator', 'periodic array', 'nearly 5', 'metasurface structure', 'impedance bandwidth', 'high increment', 'good agreement', 'experimental results', 'columnar arrangement', 'article presents', '5 db']</t>
  </si>
  <si>
    <t>gain enhancement | metasurface reflector | monopole antenna | ultra wideband and split ring</t>
  </si>
  <si>
    <t>This article presents the design of an ultra-wideband monopole antenna with a gain enhanced performance using a novel double split ring metasurface reflector. A circular patch configuration is used here as the radiating element for the simplicity and reliability of such structures. The antenna radiates well beyond the ulta wideband (UWB) frequencies but the performance enhancement using double split ring Metasurface reflector is within UWB frequency. The periodic array of dual split ring patches with varying split angles placed in a columnar arrangement is responsible for the metasurface structure to reflect effectively in phase-agreement over a broadband without affecting the impedance bandwidth of the principal radiator. With such a low profile setup (gap between antenna and reflector is in the order of at the lowest operating frequency of the antenna) the wideband gain-enhanced characteristic makes the design versatile enough for numerous practical applications. A high increment in the antenna gain performance (nearly 5.5 dB) is recorded over the UWB frequency range. Experimental results are found to be in good agreement with the simulations. ¬© 2017 Wiley Periodicals, Inc. Microwave Opt Technol Lett 59:1296‚Äì1300, 2017.</t>
  </si>
  <si>
    <t>1296-1300</t>
  </si>
  <si>
    <t>60000912;60020825;60000912;60000912</t>
  </si>
  <si>
    <t>55699394300;14524128500;57209558902;57188762357</t>
  </si>
  <si>
    <t>Sen, Gobinda;Banerjee, Amartya;Kumar, Mukesh;Das, Santanu</t>
  </si>
  <si>
    <t>Kolkata;Howrah</t>
  </si>
  <si>
    <t>Jadavpur University;Indian Institute of Engineering Science and Technology, Shibpur</t>
  </si>
  <si>
    <t>60020825;60000912</t>
  </si>
  <si>
    <t>Sen G.</t>
  </si>
  <si>
    <t>An ultra-wideband monopole antenna with a gain enhanced performance using a novel split-ring meta-surface reflector</t>
  </si>
  <si>
    <t>10.1002/mop.30527</t>
  </si>
  <si>
    <t>2-s2.0-85016404413</t>
  </si>
  <si>
    <t>['stub achieves', 'standard parameters', 'results show', 'proposed antenna', 'placed orthogonally', 'patch radiator', 'mimo systems', 'mimo configuration', 'frequencies ranging', 'edge distance', 'decoupling structures', 'band behavior', 'article presents', 'antenna suitability', 'antenna elements', 'antenna element', '9 ghz', '5 ghz', '3 ghz']</t>
  </si>
  <si>
    <t>MIMO antenna | pattern diversity | UWB antenna</t>
  </si>
  <si>
    <t>This article presents a compact size asymmetric CPW strip-fed UWB two-element MIMO antenna, with notched-band behavior. The single-antenna element of the MIMO configuration is composed of a semi-elliptical patch radiator with asymmetric ground plane. The notched-band behavior of the proposed antenna is achieved by inserting a simple folded stub to the patch radiator. This stub achieves the desired single stop-band from 3.3 to 3.9 GHz for WIMAX. The two-antenna elements are placed orthogonally to achieve pattern diversity which leads to an improved MIMO system performance and enhances the isolation between elements without using any decoupling structures. The antenna has dimensions of 50 √ó 28 mm2. The edge-to-edge distance between antenna elements is 0.15Œª0 at 3 GHz. The proposed antenna is designed, simulated, fabricated, and tested. Results show that the two-antenna elements operate at frequencies ranging from 2.8 to 11.5 GHz with return loss lower than ‚àí10 dB and insertion loss lower than ‚àí18 dB. The performance of the MIMO antenna diversity characteristics were verified through the calculation of the standard parameters and show the antenna suitability for MIMO systems. ¬© 2017 Wiley Periodicals, Inc. Microwave Opt Technol Lett 59:1460‚Äì1464, 2017.</t>
  </si>
  <si>
    <t>1460-1464</t>
  </si>
  <si>
    <t>108598268-60018362;60013323;60104134-60022195</t>
  </si>
  <si>
    <t>55574762300;7006220761;6603865373</t>
  </si>
  <si>
    <t>Ibrahim, Ahmed A.;Machac, Jan;Shubair, Raed M.</t>
  </si>
  <si>
    <t>United Arab Emirates;United States;Germany;Czech Republic;United Arab Emirates</t>
  </si>
  <si>
    <t>Abu Dhabi;Cambridge;Magdeburg;Prague;</t>
  </si>
  <si>
    <t>Khalifa University of Science and Technology;Massachusetts Institute of Technology;Otto von Guericke University of Magdeburg;Czech Technical University in Prague;Minia University</t>
  </si>
  <si>
    <t>60104134;60022195;60018362;60013323;108598268</t>
  </si>
  <si>
    <t>Compact UWB MIMO antenna with pattern diversity and band rejection characteristics</t>
  </si>
  <si>
    <t>10.1002/mop.30564</t>
  </si>
  <si>
    <t>2-s2.0-85016405472</t>
  </si>
  <si>
    <t>['whose radiation', 'upper band', 'size decrease', 'present antenna', 'new configuration', 'new antenna', 'lows frequency', 'circular polarization', 'case without', 'antenna effectively', '95 ghz', '0 ghz']</t>
  </si>
  <si>
    <t>dual-band | miniaturized antenna | planar equiangular spiral antenna</t>
  </si>
  <si>
    <t>In this letter, a dual-band miniaturized planar equiangular spiral antenna is proposed. The present antenna is designed for two bands including 0.8‚Äì1.0 GHz and 1.7 GHz‚Äì4.95 GHz, whose radiation is designed as circular polarization in upper band. The new configuration is transformed with adding two branches which can reduce the size of the antenna effectively, and this method can reach about 15.5% size decrease when it works at lows frequency than the case without the branches. Eventually, the last measured data displays the good working properties of the new antenna. ¬© 2017 Wiley Periodicals, Inc. Microwave Opt Technol Lett 59:1378‚Äì1382, 2017.</t>
  </si>
  <si>
    <t>1378-1382</t>
  </si>
  <si>
    <t>7202968260;56590732200;56599900300;57190873700</t>
  </si>
  <si>
    <t>Zhai, Huiqing;Yang, Sen;Zang, Yiping;Zhang, Kedi</t>
  </si>
  <si>
    <t>Zhai H.</t>
  </si>
  <si>
    <t>A new dual-band miniaturized planar equiangular spiral antenna</t>
  </si>
  <si>
    <t>10.1002/mop.30542</t>
  </si>
  <si>
    <t>2-s2.0-85016407606</t>
  </si>
  <si>
    <t>2014BAK02B05</t>
  </si>
  <si>
    <t>['working mechanisms', 'whole gsm850', 'upper edge', 'upper band', 'two n', 'shaped strips', 'printed adjacent', 'planar inverted', 'mobile antenna', 'middle band', 'lte applications', 'lower band', 'gsm900 bands', 'f antenna', 'detailed geometry', 'band multiple', 'article presents', 'antenna elements', 'antenna capable', 'additional mode', '97 ghz', '80 ghz', '75 ghz']</t>
  </si>
  <si>
    <t>isolation | mobile antennas | multiple-input‚Äìmultiple-output (MIMO) | parallel folded strip</t>
  </si>
  <si>
    <t>This article presents a tri-band multiple-input‚Äìmultiple-output (MIMO) mobile antenna for WWAN and LTE applications. The tri-band antenna element consists of a planar inverted-F antenna (PIFA) which is coupled-fed by an L-shaped driven strip monopole. Long parallel folded strip (PFS) printed adjacent to the upper edge of PIFA is used to generate an additional mode in the lower band, making the antenna capable of covering the whole GSM850 and GSM900 bands. Two n-shaped strips are placed between the antenna elements to improve port isolation. The proposed antenna exhibits triple bands including the lower band of 0.81‚Äì0.97 GHz, the middle band of 1.36‚Äì2.80 GHz, and the upper band of 3.40‚Äì3.75 GHz for WWAN and LTE applications. Detailed geometry and working mechanisms of the antenna are presented. ¬© 2017 Wiley Periodicals, Inc. Microwave Opt Technol Lett 59:1446‚Äì1450, 2017.</t>
  </si>
  <si>
    <t>1446-1450</t>
  </si>
  <si>
    <t>57095162700;56032016000;55864652900;36645835400;16022226800</t>
  </si>
  <si>
    <t>Zhu, Jianfeng;Feng, Botao;Peng, Biao;Deng, Li;Li, Shufang</t>
  </si>
  <si>
    <t>Multiband printed mobile MIMO antenna for WWAN and LTE applications</t>
  </si>
  <si>
    <t>10.1002/mop.30567</t>
  </si>
  <si>
    <t>2-s2.0-85016408733</t>
  </si>
  <si>
    <t>['wave em', 'sierpinski fractals', 'sierpinski fractal', 'resonant frequency', 'radiation characteristics', 'proposed antenna', 'overall structure', 'overall size', 'ieee 802', 'first mode', 'electrically reduced', 'csrr structure', 'csrr added', 'antenna size', 'antenna based', '96 ghz', '88 ghz', '5 mm', '0 ¬∞']</t>
  </si>
  <si>
    <t>complementary split ring resonator (CSRR) | miniaturization | quarter mode substrate integrated waveguide (QMSIW) | Sierpinski fractal | tunability</t>
  </si>
  <si>
    <t>In this paper, electrically small substrate integrated waveguide (SIW) antenna based on Sierpinski fractal and complementary split ring resonators (CSRR) are proposed. The antenna size is electrically reduced by the use of quarter-mode substrate integrated waveguide (QMSIW) and Sierpinski fractals. The CSRR added on the ground plane introduces additional inductance and capacitance to the overall structure to further reduce the size. The overall size of the proposed antenna is 23 mm √ó 20.5 mm. The resonant frequency for the first mode of the antenna is tuned by rotating the CSRR structure, while maintaining almost identical radiation pattern and performance. The S-parameters and radiation characteristics have been investigated by full-wave EM-simulation and measurement. For the first mode, the resonant frequency varies from 4.96 GHz to 5.88 GHz by the rotation of CSRR structure from 0¬∞ to 315¬∞ making it suitable for IEEE 802.11 WLAN applications. ¬© 2017 Wiley Periodicals, Inc. Microwave Opt Technol Lett 59:1291‚Äì1295, 2017.</t>
  </si>
  <si>
    <t>1291-1295</t>
  </si>
  <si>
    <t>55812071900;9239858400</t>
  </si>
  <si>
    <t>Choudhury, Suvadeep;Mohan, Akhilesh</t>
  </si>
  <si>
    <t>Choudhury S.</t>
  </si>
  <si>
    <t>Miniaturized Sierpinski fractal loaded QMSIW antenna with CSRR in ground plane for WLAN applications</t>
  </si>
  <si>
    <t>10.1002/mop.30528</t>
  </si>
  <si>
    <t>2-s2.0-85016408902</t>
  </si>
  <si>
    <t>['simulation data', 'simulated results', 'simply calculated', 'results demonstrate', 'resonant length', 'proposed calculation', 'performing simulations', 'optimization variables', 'optimally determined', 'operating frequency', 'notch antenna', 'measured data', 'irregular shape', 'ground plane', 'expression regarding', 'dielectric constant', 'de algorithm', 'crucial owing', 'antenna reflecting']</t>
  </si>
  <si>
    <t>antenna analysis | differential evolution (DE) algorithm | notch antenna | operating frequency | patch antenna</t>
  </si>
  <si>
    <t>The notch antenna is constructed by slotting one side of rectangular patch placed on a substrate over the ground plane. The analysis of notch antenna is crucial owing to irregular shape. In this study, a novel resonant length expression in calculating the operating frequency is proposed for analyzing notch antennas. The expression regarding the resonant length of the antenna reflecting the impact of the slot is derived with optimization using differential evolution (DE) algorithm. Data of 96 notch antennas including seven parameters of dimension and dielectric constant is acquired with simulations. A resonant length expression enclosing antenna parameters accompanying with optimization variables is constituted in conformity with simulation data. The variables are then optimally determined by fitting the calculated operating frequency results to the simulated results by DE algorithm. The proposed calculation is corroborated through verifying with those of simulated and measured data and validating with a prototyped notch antenna. The results demonstrate that analysis of the notch antennas concerning the operating frequency can be simply calculated by using the proposed formulation without handling sophisticated mathematics and performing simulations or measurement. ¬© 2017 Wiley Periodicals, Inc. Microwave Opt Technol Lett 59:1309‚Äì1313, 2017.</t>
  </si>
  <si>
    <t>1309-1313</t>
  </si>
  <si>
    <t>36705310900;50561511200;56394515400;16032674200</t>
  </si>
  <si>
    <t>Toktas, Abdurrahim;Kayabasi, Ahmet;Sabanci, Kadir;Yigit, Enes</t>
  </si>
  <si>
    <t>Notch antenna analysis: An expression for calculation of the operating frequency</t>
  </si>
  <si>
    <t>10.1002/mop.30519</t>
  </si>
  <si>
    <t>2-s2.0-85016410044</t>
  </si>
  <si>
    <t>['yagi antenna', 'single srr', 'second dipole', 'ring resonators', 'reflector ground', 'proposed concept', 'low frequency', 'gain characteristics', 'electrical length', 'dual co', 'directional srrs', 'directional split', 'dipole quasi', 'dipole element', 'band operation', 'band double', 'additional pair']</t>
  </si>
  <si>
    <t>double-dipole quasi-Yagi antenna (DDQYA) | dual co-directional split-ring resonators (SRRs) | ground SRR | mobile communications | tri-band</t>
  </si>
  <si>
    <t>In this article, a method to design a tri-band double-dipole quasi-Yagi antenna (DDQYA) using dual co-directional split-ring resonators (SRRs) is proposed. In order to create two new resonances in the low frequency for tri-band operation, a pair of dual co-directional SRRs is loaded above the second dipole of the DDQYA. The sizes and in-between distance of the inner and outer SRRs mainly determine the new resonant frequencies. In the original frequency band of the DDQYA, the dual co-directional SRRs works as a director and the bandwidth and gain characteristics are enhanced. Additional pair of single SRR is loaded above the reflector ground in order to increase the electrical length of the reflector, and then the reversed main beam direction caused by a longer electrical length of the dipole element is recovered. The proposed concept is validated by a comparison of full-wave simulation results with measured characteristics obtained from a fabricated prototype antenna. ¬© 2017 Wiley Periodicals, Inc. Microwave Opt Technol Lett 59:1354‚Äì1357, 2017.</t>
  </si>
  <si>
    <t>1354-1357</t>
  </si>
  <si>
    <t>60029274;60008396</t>
  </si>
  <si>
    <t>55639555000;7601471612</t>
  </si>
  <si>
    <t>Yeo, Junho;Lee, Jong Ig</t>
  </si>
  <si>
    <t>Gyeongsan;Busan</t>
  </si>
  <si>
    <t>Daegu University;Dongseo University</t>
  </si>
  <si>
    <t>Yeo J.</t>
  </si>
  <si>
    <t>Design of tri-band double-dipole quasi-yagi antenna using dual co-directional SRRs</t>
  </si>
  <si>
    <t>10.1002/mop.30532</t>
  </si>
  <si>
    <t>2-s2.0-85016411399</t>
  </si>
  <si>
    <t>['transceivers consisting', 'total time', 'reconstruction time', 'gn algorithm', 'forward problem', 'flexible substrate', 'conventional gauss', 'continuous monitoring', 'actual transceivers', '2 ghz']</t>
  </si>
  <si>
    <t>Gauss-Newton algorithm | industrial flow monitoring | inverse problems | microwave imaging</t>
  </si>
  <si>
    <t>In this work, effort has been made to reduce the reconstruction time of microwave tomographic images using the conventional Gauss-Newton (GN) algorithm. As the forward scattering solution takes the most percentage of the total time, a modification to the GN algorithm by employing a Taylor series approximation of the forward problem is proposed. This helps to avoid the time consuming forward scattering solution required in each iteration, as such, the image reconstruction time is only limited by the time of the algebraic calculations involving matrices and vectors. Moreover, unlike most other works, in this paper, the imaging domain along with the actual transceivers are modeled by a full-wave finite element method based commercial software package which reduces the so called ‚Äúmodel error.‚Äù For validation of this method, a set of transceivers consisting of 8 dipole antennas operating at 1.2 GHz was fabricated on a flexible substrate and placed conformally around a cylindrical imaging domain. Simulation and measurements showed good agreement and fast image reconstruction. Overall, the proposed modified GN algorithm offers a fast imaging method towards developing high-speed conformal microwave imagers for continuous monitoring. ¬© 2017 Wiley Periodicals, Inc. Microwave Opt Technol Lett 59:1394‚Äì1400, 2017.</t>
  </si>
  <si>
    <t>1394-1400</t>
  </si>
  <si>
    <t>57043891800;25929284100;7102576479</t>
  </si>
  <si>
    <t>Islam, Md Asiful;Kiourti, Asimina;Volakis, John L.</t>
  </si>
  <si>
    <t>Islam M.A.</t>
  </si>
  <si>
    <t>A modified Gauss-Newton algorithm for fast microwave imaging using near-field probes</t>
  </si>
  <si>
    <t>10.1002/mop.30540</t>
  </si>
  <si>
    <t>2-s2.0-85016411439</t>
  </si>
  <si>
    <t>['wimax ),', 'simulation results', 'return loss', 'results show', 'public places', 'paper presents', 'new antenna', 'mobile communications', 'measure results', 'jammer application', 'height 0', 'good agreement', 'frequency bands', 'compact structure', 'characterizations make', 'ansoft hfss14', '360 mhz', '25 œª', '16 œª', '1 ghz']</t>
  </si>
  <si>
    <t>broadband antenna | compaction | frequency jammer | impedance matching | sleeve monopole antenna</t>
  </si>
  <si>
    <t>This paper presents a dual sleeve monopole antenna that covers Global System for Mobile Communications (GSM), worldwide interoperability microwave access (WiMAX), and wireless local area network (WLAN) frequency bands. This new antenna is more wideband and compact structure in compare to other works. Simulation is done by Ansoft HFSS14 and results show the proposed omnidirectional antenna, ranging from 360 MHz to 5.1 GHz that bandwidth is 174% for return loss below ‚àí10 dB. The height of structure is 0.16 Œª that has been achieved size reduction about 35% in compare to conventional monopole antenna with height 0.25 Œª. These characterizations make this antenna very beneficial for jammer application. Jammers make places more secure and comfortable by reducing cell phones disruptions from some public places. The prototype of this structure has been made and the measure results are in good agreement with simulation results. ¬© 2017 Wiley Periodicals, Inc. Microwave Opt Technol Lett 59:1271‚Äì1277, 2017.</t>
  </si>
  <si>
    <t>1271-1277</t>
  </si>
  <si>
    <t>57193764269;56514932500</t>
  </si>
  <si>
    <t>Mohamadzade, B.;Rezaee, A.</t>
  </si>
  <si>
    <t>Mohamadzade B.</t>
  </si>
  <si>
    <t>Compact and broadband dual sleeve monopole antenna for GSM, WiMAX and WLAN application</t>
  </si>
  <si>
    <t>10.1002/mop.30526</t>
  </si>
  <si>
    <t>2-s2.0-85016411513</t>
  </si>
  <si>
    <t>['reflection coefficient', 'random line', 'radiation patterns', 'presented along', 'power imbalance', 'pod level', 'octave bandwidth', 'main reasons', 'input multiple', 'grounded dual', 'forcing algorithm', 'data bitstreams', 'channel model', 'also provided']</t>
  </si>
  <si>
    <t>MIMO | probability of detection (PoD) | random-LOS | self-grounded bowtie | zero-forcing</t>
  </si>
  <si>
    <t>A multiple-input multiple-output (MIMO) efficiency metric based on the probability of detection (PoD) of data bitstreams is used to improve the design of a self-grounded dual-polarized wideband bowtie antenna over an octave bandwidth. The analysis is based on the ideal digital threshold receiver model for the Zero-Forcing algorithm. The random line-of-sight (Random-LOS) channel model with two orthogonal linearly polarized waves coming from the same angle-of-arrival is considered in the evaluation. The MIMO efficiency performance is presented along with the reflection coefficient, the directivity and the radiation patterns of the antennas. Corresponding spatial throughput coverage patterns based on 2-bitstream MIMO efficiency evaluated at the 95% PoD level are also provided. The loss of orthogonality as well as the power imbalance of the 2-bitstreams has been identified as the main reasons to MIMO efficiency performance degradation in Random-LOS. ¬© 2017 Wiley Periodicals, Inc. Microwave Opt Technol Lett 59:1229‚Äì1233, 2017.</t>
  </si>
  <si>
    <t>1229-1233</t>
  </si>
  <si>
    <t>60000990;60000990;60000990;60000990;101405650</t>
  </si>
  <si>
    <t>57189257431;56494615900;7101988263;56962924200;55816699500</t>
  </si>
  <si>
    <t>Moghaddam, Sadegh Mansouri;Glazunov, Andr√©s Alay√≥n;Kildal, Per Simon;Yang, Jian;Gustafsson, Mattias</t>
  </si>
  <si>
    <t>Sweden;Sweden</t>
  </si>
  <si>
    <t>Gothenburg;Stockholm</t>
  </si>
  <si>
    <t>Chalmers University of Technology;Huawei Technologies</t>
  </si>
  <si>
    <t>60000990;101405650</t>
  </si>
  <si>
    <t>Moghaddam S.</t>
  </si>
  <si>
    <t>Improvement of an octave bandwidth bowtie antenna design based on the analysis of a mimo efficiency metric in Random-Los</t>
  </si>
  <si>
    <t>10.1002/mop.30512</t>
  </si>
  <si>
    <t>2-s2.0-85016413189</t>
  </si>
  <si>
    <t>['two pin', 'two patches', 'simulated results', 'proposed antenna', 'peak gain', 'induced current', 'impedance bandwidth', 'good comparison', 'frequency 3', '8 db']</t>
  </si>
  <si>
    <t>microstrip patch antenna | multiband antenna | PIN-diode | switchable</t>
  </si>
  <si>
    <t>In this article, a switchable coplanar linearly polarized multiband microstrip patch antenna is proposed and analyzed. This antenna can be used in many modern wireless communication systems like ITS, WLAN, WiMAX, Direct broadcast satellite etc. The antenna is loaded with two PIN-diodes. Proposed antenna has two patches that are excited by two microstrip feeds to operate in frequency 3 to 20 GHz bands. The induced current can be changed by switching the diodes, resulting in different operating frequency bands. The measured and simulated results are in good comparison with each other. The impedance bandwidth of proposed antenna is up to 25% and a peak gain of 8 dB. ¬© 2017 Wiley Periodicals, Inc. Microwave Opt Technol Lett 59:1454‚Äì1460, 2017.</t>
  </si>
  <si>
    <t>60000846;60000846</t>
  </si>
  <si>
    <t>57193762526;9039347700</t>
  </si>
  <si>
    <t>Upadhyay, Gaurav;Tripathi, Vijay Shanker</t>
  </si>
  <si>
    <t>Upadhyay G.</t>
  </si>
  <si>
    <t>Pin-diode based switchable multiband dual feed microstrip patch antenna</t>
  </si>
  <si>
    <t>10.1002/mop.30563</t>
  </si>
  <si>
    <t>2-s2.0-85016415094</t>
  </si>
  <si>
    <t>['used separately', 'unexpectedly switched', 'train trajectory', 'train operation', 'train communications', 'strictly forbidden', 'significantly reduce', 'railway signaling', 'radiofrequency jammers', 'radio communications', 'potential zones', 'physical layer', 'negative impact', 'moving train', 'low cost', 'jamming capability', 'interference along', 'help us', 'easily found']</t>
  </si>
  <si>
    <t>Antennas | cellular radio | electromagnetic compatibility | jamming | rail transportation communication</t>
  </si>
  <si>
    <t>This paper evaluates several techniques capable of mitigating the impact of low-power radio frequency jammers that interfere with ground-To-Train communications. These radio communications are used for railway signaling, and interfering with these signals can have a negative impact on the train operation. Although the commercialization, detention, and use of radiofrequency jammers is strictly forbidden in most countries, they can be easily found on the internet at low cost and unexpectedly switched on by a passenger in a moving train. In this paper, we evaluate and compare the ground-To-Train radio communication and intentional electromagnetic interference (IEMI) received signal powers delivered by roof train antennas to the train control command receiver. This comparison is used to deduce the potential zones of interference along the train trajectory and its consequences. Operating at the physical layer, we then propose and evaluate three mitigations techniques that can be used separately or combined to reduce the impact of this type of interference. We show that they can significantly reduce the jamming capability and help us in maintaining railway full operation.</t>
  </si>
  <si>
    <t>845-852</t>
  </si>
  <si>
    <t>60104665;60104665;60104665;60104665</t>
  </si>
  <si>
    <t>6603598419;24466454100;6603582293;55917439900</t>
  </si>
  <si>
    <t>Heddebaut, Marc;Deniau, Virginie;Rioult, Jean;Gransart, Christophe</t>
  </si>
  <si>
    <t>Lille</t>
  </si>
  <si>
    <t>Universit√© de Lille</t>
  </si>
  <si>
    <t>Heddebaut M.</t>
  </si>
  <si>
    <t>Mitigation Techniques to Reduce the Vulnerability of Railway Signaling to Radiated Intentional EMI Emitted from a Train</t>
  </si>
  <si>
    <t>10.1109/TEMC.2016.2635259</t>
  </si>
  <si>
    <t>2-s2.0-85016415714</t>
  </si>
  <si>
    <t>['switched beam', 'sector array', 'radiating element', 'power beamwidth', 'polarization level', 'patch antennas', 'operation modes', 'metallic reflector', 'mainly composed', 'feeding network', 'detailed designs', 'azimuthal plane', '60 ¬∞', '2 ghz']</t>
  </si>
  <si>
    <t>reconfigurable antenna | slotted-patch antenna | switched beam array</t>
  </si>
  <si>
    <t>A design for beam steering antenna arrays is described. The radiating element of the array is mainly composed of dual coplanar slotted-patch antennas, a metallic reflector, and several PIN diodes embedded in the slots. By controlling the states of the diodes, the operation of the slotted-patch antennas can be switched among three modes. These operation modes can generate three radiation beams respectively directed to œï = 0¬∞, 40¬∞, and ‚àí40¬∞ in the H-plane. On the basis of the pattern reconfigurable antenna element, a three-sector triangular array operated at 2.2 GHz is developed. The measured results demonstrate that the sector array can provide nine radiation beams which are steerable over a full 360¬∞ in the azimuthal plane; in addition, each switched beam has a half-power beamwidth of about 60¬∞ and a cross-polarization level of lower than ‚àí20 dB. Detailed designs of the sector array and its feeding network are presented. ¬© 2017 Wiley Periodicals, Inc. Microwave Opt Technol Lett 59:1357‚Äì1361, 2017.</t>
  </si>
  <si>
    <t>1357-1361</t>
  </si>
  <si>
    <t>7004026337;57188865654</t>
  </si>
  <si>
    <t>Row, Jeen Sheen;Tsai, Chih Wei</t>
  </si>
  <si>
    <t>Row J.</t>
  </si>
  <si>
    <t>A three-sector array with switchable beams</t>
  </si>
  <si>
    <t>10.1002/mop.30545</t>
  </si>
  <si>
    <t>2-s2.0-85016416334</t>
  </si>
  <si>
    <t>['sharp decrease', 'satisfactory near', 'reading rate', 'reading distance', 'localized near', 'line segment', 'interrogation zone', 'fractal structure', 'field antenna', 'designated height', 'acquire strong']</t>
  </si>
  <si>
    <t>antenna | Koch fractal | near-field | radio frequency identification | UHF</t>
  </si>
  <si>
    <t>In this article, fractal structure is proposed for localized near-field UHF antenna of radio frequency identification (RFID) reader. In the design, traditional Koch fractal structure is modified by converting the direction of one fractal structure of each line segment. Parameters of the fractal structure are optimized to acquire strong and uniform magnetic field distribution within an interrogation zone at designated height over the antenna. Two Koch fractal near-field antennas fed from center or side are presented. And the side-fed fractal near-field antenna is fabricated and tested to demonstrate a localized coverage area with a perimeter of two wavelengths within a reading distance of 35mm above the antenna. For distance above 35mm, a sharp decrease of reading rate is observed, which demonstrates a satisfactory near-field UHF antenna. ¬© 2017 Wiley Periodicals, Inc. Microwave Opt Technol Lett 59:1390‚Äì1394, 2017.</t>
  </si>
  <si>
    <t>1390-1394</t>
  </si>
  <si>
    <t>60019118;60024724;60019118;60019118</t>
  </si>
  <si>
    <t>36704262900;9638763600;57193765342;56925706900</t>
  </si>
  <si>
    <t>Tao, Yonghui;Yang, Erfu;Dong, Yaxian;Wang, Gang</t>
  </si>
  <si>
    <t>Glasgow;Hefei</t>
  </si>
  <si>
    <t>University of Strathclyde;University of Science and Technology of China</t>
  </si>
  <si>
    <t>60024724;60019118</t>
  </si>
  <si>
    <t>Tao Y.</t>
  </si>
  <si>
    <t>Design of UHF fractal antenna for localized near-field RFID application</t>
  </si>
  <si>
    <t>10.1002/mop.30546</t>
  </si>
  <si>
    <t>2-s2.0-85016419525</t>
  </si>
  <si>
    <t>['‚ àí10', 'signal performance', 'operational photonics', 'carrier frequency', '141 ghz', '10 degrees', '1 degree']</t>
  </si>
  <si>
    <t>carrierless amplitude phase (CAP) modulation | optical communications | radio frequency photonics</t>
  </si>
  <si>
    <t>We report an operational photonics-enabled 100 Gbit/s D-band antenna polarization multiplexing system (2 √ó 2 MIMO) with a carrier frequency of 141 GHz, and experimentally explores antenna misalignment effects on the signal performance in terms of bit error rate. Misalignments from ‚àí10 to 10 degrees were evaluated for both the E- and H-plane, highlighting the strict requirements needed to maintain a signal performance below forward-error correction codes thresholds. Our findings indicate tolerable misalignments are below 1 degree, hinting beam steering as a must for future D-band communication links. ¬© 2017 Wiley Periodicals, Inc. Microwave Opt Technol Lett 59:1431‚Äì1434, 2017.</t>
  </si>
  <si>
    <t>1431-1434</t>
  </si>
  <si>
    <t>60011373;60138298-60009860;60138298-60009860;60009860;60011373;60011373-60072485</t>
  </si>
  <si>
    <t>57188989602;55682081900;35332597400;56340537900;6505601246;7003831693</t>
  </si>
  <si>
    <t>Puerta, R.;Yu, Jianjun;Li, Xinying;Xu, Yuming;Vegas Olmos, J. J.;Tafur Monroy, I.</t>
  </si>
  <si>
    <t>United States;Russian Federation;Denmark;China</t>
  </si>
  <si>
    <t>Milpitas;Saint Petersburg;Lyngby;Shanghai</t>
  </si>
  <si>
    <t>ZTE TX Inc;Saint Petersburg National Research University of Information Technologies, Mechanics and Optics University ITMO;Danmarks Tekniske Universitet;Fudan University</t>
  </si>
  <si>
    <t>60138298;60072485;60011373;60009860</t>
  </si>
  <si>
    <t>Puerta R.</t>
  </si>
  <si>
    <t>Antenna misalignment effects in 100 Gbit/s D-band wireless transmissions</t>
  </si>
  <si>
    <t>10.1002/mop.30556</t>
  </si>
  <si>
    <t>2-s2.0-85016420956</t>
  </si>
  <si>
    <t>['uwb systems', 'triangular cuts', 'rejected band', 'reject band', 'proposed structure', 'parasitic element', 'good control', '9 ghz']</t>
  </si>
  <si>
    <t>microstrip antenna | multi-input multi output | UWB | WLAN/WiMAX</t>
  </si>
  <si>
    <t>An electromagnetically coupled elliptical antenna for UWB systems with a parasitic element to reject band of 5‚Äì5.9 GHz is presented. The triangular cuts in parasitic element provide a good control of bandwidth. A slot antenna inside the parasitic element has been introduced to stimulate the rejected band (5‚Äì5.9 GHz) separately. Proposed structure has printed on a substrate of FR4 with dimensions of 24 √ó 22.5 √ó 1 mm3. Measurement results prove the functionality of the proposed structure. ¬© 2017 Wiley Periodicals, Inc. Microwave Opt Technol Lett 59:1321‚Äì1326, 2017.</t>
  </si>
  <si>
    <t>1321-1326</t>
  </si>
  <si>
    <t>57193756172;14027774600</t>
  </si>
  <si>
    <t>Fatolahzadeh, Nazanin;Zehforoosh, Yashar</t>
  </si>
  <si>
    <t>Fatolahzadeh N.</t>
  </si>
  <si>
    <t>Electromagnetically coupled elliptical antenna for UWB and WLAN/WiMAX systems</t>
  </si>
  <si>
    <t>10.1002/mop.30536</t>
  </si>
  <si>
    <t>2-s2.0-85016426926</t>
  </si>
  <si>
    <t>['wideband performance', 'step procedure', 'proposed rtsava', 'proposed antenna', 'optimize performance', 'microwave imaging', 'lower frequencies', 'low cross', 'inner edges', 'improving front', 'frequency range', 'frequency band', 'enhance gain', 'conventional ava', 'construction materials', 'bottom radiators', 'based specimens', 'back ratio', 'b operates', 'b ).', '27 ghz']</t>
  </si>
  <si>
    <t>antipodal Vivaldi antenna | high gain antenna | microwave imaging | non-destructive testing and evaluation | ultra-wideband</t>
  </si>
  <si>
    <t>An antipodal Vivaldi antenna (AVA) with ultra-wideband performance is designed for microwave imaging of construction materials and structures. A step-by-step procedure has been employed to design and optimize performance of the proposed antenna. First, conventional AVA (CAVA) is designed. Second, to extend low end of frequency band, the inner edges of the top and bottom radiators of the CAVA have been bent (referred to as AVA-B). Third, to enhance gain at lower frequencies, regular triangular slit is applied to the antenna (referred to as RTSAVA-B). The proposed RTSAVA-B operates at frequency range from 2 to 27 GHz. The proposed RTSAVA-B enhances gain up to 1.5‚Äì2 dB. Additionally, it has low cross-polarization &lt; ‚àí15 dB at the entire frequency range and capable of improving front-to-back ratio over AVA-B. A prototype of the antenna is fabricated and employed for the imaging of concrete- based specimens. High-range resolution images and high penetration depth inside specimens are achieved. ¬© 2017 Wiley Periodicals, Inc. Microwave Opt Technol Lett 59:1259‚Äì1264, 2017.</t>
  </si>
  <si>
    <t>1259-1264</t>
  </si>
  <si>
    <t>UWB antipodal vivaldi antenna for microwave imaging of construction materials and structures</t>
  </si>
  <si>
    <t>10.1002/mop.30509</t>
  </si>
  <si>
    <t>2-s2.0-85016433604</t>
  </si>
  <si>
    <t>['single feed', 'simulation results', 'simple design', 'perfect cp', 'maximum gain', 'mathematical analysis', 'given antenna', 'experimental results', 'directional radiation', 'dipole antenna', 'circular polarization', 'calculated dimensions', 'additional merits', '54 db']</t>
  </si>
  <si>
    <t>circular polarization (CP) | dipole | end fire radiation | monopole | planar antenna</t>
  </si>
  <si>
    <t>A compact planar antenna with circular polarization (CP) along end fire direction is presented. End fire CP is achieved by the combination of patch equivalent electrical monopole and dipole antenna over the same substrate with a single feed. The calculated dimensions of the two antennas obtained through mathematical analysis are successful in achieving a perfect CP in the end fire direction provided a proper phase difference is maintained between them. Almost symmetrical bi-directional radiation is obtained at both the end fire directions. Additional merits of the antenna include light weight, compactness, and simple design. The proposed antenna showed an enhanced axial ratio bandwidth of 22.2% with maximum gain of 3.54 dB. Mathematical analysis and simulation results were validated with experimental results for the given antenna. ¬© 2017 Wiley Periodicals, Inc. Microwave Opt Technol Lett 59:1382‚Äì1388, 2017.</t>
  </si>
  <si>
    <t>1382-1388</t>
  </si>
  <si>
    <t>Bhattacharjee, Shankar;Mitra, Monojit;Bhadra Chaudhuri, Sekhar Ranjan</t>
  </si>
  <si>
    <t>End-fire bidirectional circularly polarized composite antenna</t>
  </si>
  <si>
    <t>10.1002/mop.30541</t>
  </si>
  <si>
    <t>2-s2.0-85016435342</t>
  </si>
  <si>
    <t>['receiving sides', 'probe design', 'postamplifier contributes', 'noise amplifier', 'measurements reveal', 'letter presents', 'important feature', 'fiber technology', 'dipole antenna', 'achieved using', '8 mv', '8 db', '6 ghz', '4 db', '2 mv']</t>
  </si>
  <si>
    <t>electric field (E-field) probe | low-noise amplifier | near-field measurement | postamplifier (Post-amp) | RF over fiber</t>
  </si>
  <si>
    <t>This letter presents an electrically small probe for measuring a time-domain electric field (E-field) from 0.6 to 2.6 GHz. The probe design is based on RF-over-fiber technology. The most important feature of the probe is to improve its sensitivity, achieved using a low-noise amplifier (LNA) and a postamplifier (Post-amp) on the transmitting and receiving sides of the probe, respectively. Measurements reveal that this design substantially increases the sensitivity of the probe by 16.4 dB at 0.6 GHz and 7.8 dB at 2.6 GHz. The LNA is responsible for this improvement. Therefore, the lowest detectable E-field is 8 mV/m at 0.6 GHz and 2 mV/m at 2.6 GHz. The postamplifier contributes to the flat frequency response of the sensitivity of the probe. The probe is validated by measuring the magnitude and phase of the E-fields of a dipole antenna. A comparison between measurements and simulation results reveals good agreement in both magnitude and phase of the E-fields. ¬© 2017 Wiley Periodicals, Inc. Microwave Opt Technol Lett 59:1375‚Äì1378, 2017.</t>
  </si>
  <si>
    <t>1375-1378</t>
  </si>
  <si>
    <t>60033110;60033110;60028103;60028103;118294557</t>
  </si>
  <si>
    <t>57193762571;35263332500;57190162546;7407180517;57193764097</t>
  </si>
  <si>
    <t>Lin, Zheng Jia;Wu, Jian Ming;Hong, Shao Nan;Wu, Sung Mao;Huang, Hsuan Han</t>
  </si>
  <si>
    <t>Kaohsiung;Kaohsiung;Kaohsiung</t>
  </si>
  <si>
    <t>National Kaohsiung Normal University;National University of Kaohsiung;Poseidon Microwave Corporation</t>
  </si>
  <si>
    <t>60033110;60028103;118294557</t>
  </si>
  <si>
    <t>Sensitivity improvement of RF-over-fiber E-field probe with LNA and postamplification</t>
  </si>
  <si>
    <t>10.1002/mop.30539</t>
  </si>
  <si>
    <t>2-s2.0-85016438826</t>
  </si>
  <si>
    <t>['three switches', 'three modes', 'shaped slots', 'reconfigurable performance', 'radiation patch', 'one u', 'notched performance', 'notched modes', 'ground plane', 'ended l', 'dual band', 'domain characteristics', 'antenna consists', 'also proposed', '7 ghz', '5 ghz', '2 ).', '12 ghz']</t>
  </si>
  <si>
    <t>conceptual circuit model | dual band-notched | reconfigurable UWB antenna | time-domain characteristics</t>
  </si>
  <si>
    <t>In this paper, an ultra-wideband (UWB) antenna with reconfigurable performance is proposed. The antenna consists of a U-shaped radiation patch and a ground plane which is symmetric with the edge of the radiation patch. By using two open-ended L-shaped slots (OEL-S) and one U-shaped slot Defected Ground Structure, the dual notched bands at 3.5 GHz for WiMAX and 5.5 GHz for WLAN are obtained. Three switches are embedded in both L-shaped and U-shaped slots in order to achieve four switchable modes by switching them between ON and OFF states. There are three modes that the antenna can be switched in, which are dual, single and no band-notched modes. The measured result illustrates that the operation frequency band is from 2.7 GHz to 12 GHz (VSWR &lt; 2). Moreover, the conceptual circuit model and time-domain characteristics of the antenna are also proposed to investigate the dual band-notched performance. ¬© 2017 Wiley Periodicals, Inc. Microwave Opt Technol Lett 59:1326‚Äì1332, 2017.</t>
  </si>
  <si>
    <t>1326-1332</t>
  </si>
  <si>
    <t>55426432500;56709128700;55872981000;57224904868;57215543343</t>
  </si>
  <si>
    <t>Gao, Guoping;Hu, Bin;He, Lele;Wang, Shaofei;Yang, Chen</t>
  </si>
  <si>
    <t>Gao G.</t>
  </si>
  <si>
    <t>Investigation of a reconfigurable dual notched UWB antenna by conceptual circuit model and time-domain characteristics</t>
  </si>
  <si>
    <t>10.1002/mop.30535</t>
  </si>
  <si>
    <t>2-s2.0-85016439526</t>
  </si>
  <si>
    <t>['wideband antennas', 'unit cell', 'two ultra', 'polarimetric radar', 'layered stack', 'dipole principle', 'deliberate positioning', 'antenna array']</t>
  </si>
  <si>
    <t>antenna | antenna array | crossed-dipole | polarimetric radar | ultra-wideband</t>
  </si>
  <si>
    <t>Two ultra-wideband antennas are designed as a unit cell with two orthogonal polarizations based on crossed-dipole principle. The proposed antenna contains one crossed electric dipole layer stacking on the top of coplanar waveguide fed Bowtie slot layer. The layered stack-up enables the broadside flat panel array and the large volume production. The measurement of V-pol antenna shows &gt; 2GHz impedance bandwidth and flat gain response. The deliberate positioning of the unit cell creates an antenna array for a polarimetric radar. ¬© 2017 Wiley Periodicals, Inc. Microwave Opt Technol Lett 59:1407‚Äì1411, 2017.</t>
  </si>
  <si>
    <t>1407-1411</t>
  </si>
  <si>
    <t>60015481;60015481</t>
  </si>
  <si>
    <t>57192126601;7005071830</t>
  </si>
  <si>
    <t>Zhang, Ce;Kuga, Yasuo</t>
  </si>
  <si>
    <t>Design of UWB crossed-dipole antenna for flat panel array in polarimetric radar applications</t>
  </si>
  <si>
    <t>10.1002/mop.30553</t>
  </si>
  <si>
    <t>2-s2.0-85016439843</t>
  </si>
  <si>
    <t>['value equal', 'rof measurements', 'proposed avas', 'proposed antenna', 'physical dimension', 'fractional bandwidth']</t>
  </si>
  <si>
    <t>broadband Vivaldi antenna | light-wave component analyzer | pulse fidelity factor | radio over fiber</t>
  </si>
  <si>
    <t>Broadband antipodal Vivaldi antenna (AVA) for radio over fiber (ROF) applications is presented. Comprehensive analysis based on several full wave simulations is performed to finalize a compact AVA design having physical dimension of 32¬†√ó¬†30¬†mm2. The measured results demonstrated that proposed antenna can be operated from 14.8 to 67¬†GHz band showing 128% fractional bandwidth. The designed antenna presents pulse fidelity factor (PFF) value equal to 0.95 for the transmission of ultrashort time duration pulses having full-width-half-maximum (FWHM) of 7.6¬†ps. An experimental ROF measurement setup is developed with our proposed AVAs and light-wave component analyzer (LCA) operating over 15‚Äì40¬†GHz. For ROF measurements, PFF value equal to 0.94 is confirmed. ¬© 2017 Wiley Periodicals, Inc. Microwave Opt Technol Lett 59:1441‚Äì1446, 2017.</t>
  </si>
  <si>
    <t>1441-1446</t>
  </si>
  <si>
    <t>60013183;60070610;60013183</t>
  </si>
  <si>
    <t>56678926400;24376502100;7004044415</t>
  </si>
  <si>
    <t>Ashraf, Muhammad A.;Memon, Irfan;Alshebeili, Saleh A.</t>
  </si>
  <si>
    <t>Lahore;Riyadh</t>
  </si>
  <si>
    <t>University of Lahore;King Saud University</t>
  </si>
  <si>
    <t>60070610;60013183</t>
  </si>
  <si>
    <t>Ashraf M.</t>
  </si>
  <si>
    <t>Design and analysis of broadband antipodal Vivaldi antenna for radio over fiber systems</t>
  </si>
  <si>
    <t>10.1002/mop.30560</t>
  </si>
  <si>
    <t>2-s2.0-85016440982</t>
  </si>
  <si>
    <t>['switched lte', 'reduce interference', 'reconfigurable antenna', 'proposed approach', 'pin diodes', 'operation band', 'operating bandwidth', 'novel approach', 'lte band', 'horizontal slot', 'ground plane', 'good agreement', '82 ghz', '3g band', '165 ghz']</t>
  </si>
  <si>
    <t>bandwidth | PIN diode | reconfigurable antenna | slot</t>
  </si>
  <si>
    <t>In this letter, a novel approach to reduce frequency interference between two adjacent bands of switched LTE/3G reconfigurable antenna is proposed. The antenna has a capability to operate in LTE band (1.72‚Äì1.82 GHz) and 3G Band (1.92‚Äì2.165 GHz) by using a œÄ slotted structure in the ground plane and PIN diodes. The length of the horizontal slot in the ground plane controls the upper frequency limit of the operation band. The vertical slots adjust the operating bandwidth at ‚àí10 dB and reduce interference between the two adjacent operating modes of the reconfigurable antenna. The fabricated antenna shows a good agreement between simulations and measurements and demonstrates the performance of the proposed approach. ¬© 2017 Wiley Periodicals, Inc. Microwave Opt Technol Lett 59:1350‚Äì1353, 2017.</t>
  </si>
  <si>
    <t>1350-1353</t>
  </si>
  <si>
    <t>Mansoul, Ali</t>
  </si>
  <si>
    <t>Mansoul A.</t>
  </si>
  <si>
    <t>Reducing frequency interference between two adjacent operating modes of a frequency reconfigurable antenna using œÄ slotted ground plane</t>
  </si>
  <si>
    <t>10.1002/mop.30533</t>
  </si>
  <si>
    <t>2-s2.0-85016444712</t>
  </si>
  <si>
    <t>['tie nano', 'three antennas', 'subwavelength scale', 'slot nano', 'slot dipole', 'slot bow', 'proposed fom', 'power beamwidth', 'peak gain', 'paper reports', 'first investigation', 'antenna parameters']</t>
  </si>
  <si>
    <t>Rectenna | Slot nano-antenna | Thermal energy harvesting</t>
  </si>
  <si>
    <t>This paper reports the design and analysis of three proposed slot nano-antennas for infrared energy collection at 30¬†THz. Since Slot nano-antennas have sharp edge design, they have the ability to confine electromagnetic fields very strongly in subwavelength scale. In this study, we have investigated the influence of slot nano-antenna parameters on its response such as bandwidth, peak gain, and half-power beamwidth. To characterize the performance of each nano-antenna, a figure of merit (FOM) has been proposed and calculated. Three antennas under investigation are: slot dipole, slot crossed dipole, and slot bow-tie nano-antennas. According to the proposed FOM, the slot bow-tie exhibits superior performance among the three slot nano-antennas and previously reported configurations. This work, to the authors‚Äô knowledge, is the first investigation about the slot nano-antennas for thermal energy harvesting applications at 30¬†THz.</t>
  </si>
  <si>
    <t>470-475</t>
  </si>
  <si>
    <t>55606356100;6506720406</t>
  </si>
  <si>
    <t>Khoshdel, Vahid;Shokooh-Saremi, Mehrdad</t>
  </si>
  <si>
    <t>Khoshdel V.</t>
  </si>
  <si>
    <t>Design and optimization of slot nano-antennas for ambient thermal energy harvesting</t>
  </si>
  <si>
    <t>S003040261730356X</t>
  </si>
  <si>
    <t>10.1016/j.ijleo.2017.03.090</t>
  </si>
  <si>
    <t>2-s2.0-85016470917</t>
  </si>
  <si>
    <t>['uav orthoimage', 'study proposes', 'spatial analysis', 'results demonstrate', 'registration scheme', 'positional accuracy', 'popular low', 'orientation data', 'one image', 'often required', 'metric camera', 'matching process', 'image sizes', 'image registration', 'georeferenced orthoimage', 'geomatics professionals', 'gcps ),', 'fundamental product', 'feature descriptors', 'cost approach', 'brisk ).', 'attached non', 'another image', '58 ¬†', '2 times']</t>
  </si>
  <si>
    <t>BRISK | Image registration | UAV</t>
  </si>
  <si>
    <t>Using an Unmanned Aerial Vehicle (UAV) drone with an attached non-metric camera has become a popular low-cost approach for collecting geospatial data. A well-georeferenced orthoimage is a fundamental product for geomatics professionals. To achieve high positioning accuracy of orthoimages, precise sensor position and orientation data, or a number of ground control points (GCPs), are often required. Alternatively, image registration is a solution for improving the accuracy of a UAV orthoimage, as long as a historical reference image is available. This study proposes a registration scheme, including an Accelerated Binary Robust Invariant Scalable Keypoints (ABRISK) algorithm and spatial analysis of corresponding control points for image registration. To determine a match between two input images, feature descriptors from one image are compared with those from another image. A ‚ÄúSorting Ring‚Äù is used to filter out uncorrected feature pairs as early as possible in the stage of matching feature points, to speed up the matching process. The results demonstrate that the proposed ABRISK approach outperforms the vector-based Scale Invariant Feature Transform (SIFT) approach where radiometric variations exist. ABRISK is 19.2 times and 312 times faster than SIFT for image sizes of 1000¬†√ó¬†1000 pixels and 4000¬†√ó¬†4000 pixels, respectively. ABRISK is 4.7 times faster than Binary Robust Invariant Scalable Keypoints (BRISK). Furthermore, the positional accuracy of the UAV orthoimage after applying the proposed image registration scheme is improved by an average of root mean square error (RMSE) of 2.58¬†m for six test orthoimages whose spatial resolutions vary from 6.7¬†cm to 10.7¬†cm.</t>
  </si>
  <si>
    <t>130-145</t>
  </si>
  <si>
    <t>15521001400;35722414200</t>
  </si>
  <si>
    <t>Tsai, Chung Hsien;Lin, Yu Ching</t>
  </si>
  <si>
    <t>Tsai C.H.</t>
  </si>
  <si>
    <t>An accelerated image matching technique for UAV orthoimage registration</t>
  </si>
  <si>
    <t>S0924271617302277</t>
  </si>
  <si>
    <t>10.1016/j.isprsjprs.2017.03.017</t>
  </si>
  <si>
    <t>2-s2.0-85016972582</t>
  </si>
  <si>
    <t>American Chemical Society</t>
  </si>
  <si>
    <t>56755-ND8</t>
  </si>
  <si>
    <t>['sfm data', 'sedimentary outcrops', 'related software', 'reconstructed outcrops', 'produce sub', 'internal accuracy', 'individual points', 'improved characterization', 'geotagged images', 'central utah', 'case study', 'absolute framework']</t>
  </si>
  <si>
    <t>Drone | Jurassic | Orthomosaic | Photogrammetry | Point bar | Point cloud</t>
  </si>
  <si>
    <t>Recently developed data collection techniques allow for improved characterization of sedimentary outcrops. Here, we outline a workflow that utilizes unmanned aerial vehicles (UAV) and structure-from-motion (SfM) photogrammetry to produce sub-meter-scale outcrop reconstructions in 3-D. SfM photogrammetry uses multiple overlapping images and an image-based terrain extraction algorithm to reconstruct the location of individual points from the photographs in 3-D space. The results of this technique can be used to construct point clouds, orthomosaics, and digital surface models that can be imported into GIS and related software for further study. The accuracy of the reconstructed outcrops, with respect to an absolute framework, is improved with geotagged images or independently gathered ground control points, and the internal accuracy of 3-D reconstructions is sufficient for sub-meter scale measurements. We demonstrate this approach with a case study from central Utah, USA, where UAV-SfM data can help delineate complex features within Jurassic fluvial sandstones.</t>
  </si>
  <si>
    <t>Sedimentary Geology</t>
  </si>
  <si>
    <t>60018179;60018179;60018179;60018179</t>
  </si>
  <si>
    <t>6603714454;8396970500;7404079803;7203008667</t>
  </si>
  <si>
    <t>Chesley, J. T.;Leier, A. L.;White, S.;Torres, R.</t>
  </si>
  <si>
    <t>Chesley J.</t>
  </si>
  <si>
    <t>Using unmanned aerial vehicles and structure-from-motion photogrammetry to characterize sedimentary outcrops: An example from the Morrison Formation, Utah, USA</t>
  </si>
  <si>
    <t>S0037073817300817</t>
  </si>
  <si>
    <t>10.1016/j.sedgeo.2017.03.013</t>
  </si>
  <si>
    <t>2-s2.0-85017024146</t>
  </si>
  <si>
    <t>SERC/ETA-0325/2012</t>
  </si>
  <si>
    <t>['utilize first', 'theoretical analysis', 'relay node', 'practical scenarios', 'performance metrics', 'performance measures', 'performance analysis', 'participating nodes', 'paper presents', 'noise ratios', 'nodes require', 'instantaneous end', 'form expressions', 'first derive', 'exact closed', 'ergodic sum', 'density functions', 'considered system', 'asymptotic behavior', 'antenna devices', 'also consider', 'accurate expressions']</t>
  </si>
  <si>
    <t>Analog network coding | Imperfect channel state information | Nodes-mobility | Time-varying channel | Two-way relaying</t>
  </si>
  <si>
    <t>This paper presents the performance analysis of a two-way relay system with nodes-mobility (NM) and channel estimation errors (CEE) under time-varying Rayleigh fading. Herein, analog network coding protocol is employed at the relay node. All the participating nodes are half-duplex and equipped with single-antenna devices. Specifically, we utilize first-order Markovian model to characterize the impact of NM in the channel. Along with the NM, we also consider that the CEE may exist in practical scenarios, where nodes require to estimate the channel state information. By incorporating these factors, we first derive the instantaneous end-to-end (e2e) signal-to-noise ratios (SNRs) at two source nodes. Then, we obtain the exact closed-form expressions for distribution and density functions of the two e2e SNRs. After that, we derive the accurate expressions of various performance metrics, viz., sum-bit error rate, overall outage probability, and ergodic sum-rate. Further, to attain more insights into the considered system, we deduce the asymptotic behavior of these performance metrics. Finally, numerical and Monte-Carlo simulation results are provided to validate our theoretical analysis and to illustrate the impact of NM and CEE on the performance measures of the considered system.</t>
  </si>
  <si>
    <t>57193835978;55819988300;35103563800</t>
  </si>
  <si>
    <t>Meshram, Ashish K.;Gurjar, Devendra S.;Upadhyay, Prabhat K.</t>
  </si>
  <si>
    <t>Meshram A.K.</t>
  </si>
  <si>
    <t>Joint impact of nodes-mobility and channel estimation error on the performance of two-way relay systems</t>
  </si>
  <si>
    <t>S1874490716301458</t>
  </si>
  <si>
    <t>10.1016/j.phycom.2017.03.004</t>
  </si>
  <si>
    <t>2-s2.0-85017026271</t>
  </si>
  <si>
    <t>['wellknown technique', 'microwave antennas', 'focal point', 'article encompasses', 'antenna near', 'antenna aperture']</t>
  </si>
  <si>
    <t>Focusing the electromagnetic field radiated by an antenna at a point in the antenna near-field (NF) region is a wellknown technique to increase the electromagnetic power density in a size-limited spot region close to the antenna aperture. This article encompasses the basic working principles and the applications of the NF-focused (NFF) microwave antennas as well as the synthesis procedures suggested for the NF shaping around the focal point and the technologies currently used for their implementation.</t>
  </si>
  <si>
    <t>42-53</t>
  </si>
  <si>
    <t>7003596999;35193544300</t>
  </si>
  <si>
    <t>Nepa, Paolo;Buffi, Alice</t>
  </si>
  <si>
    <t>Nepa P.</t>
  </si>
  <si>
    <t>Near-field-focused microwave antennas: Near-field shaping and implementation</t>
  </si>
  <si>
    <t>10.1109/MAP.2017.2686118</t>
  </si>
  <si>
    <t>2-s2.0-85017103286</t>
  </si>
  <si>
    <t>['œépsii ),', 'œå responds', 'œå decreased', 'œå allows', 'thalassiosira pseudonana', 'psii spacing', 'psii closure', 'psii centers', 'progressive increase', 'pattern explicable', 'orientation among', 'induced change', 'increasing distance', 'growth light', 'four taxa', 'four phytoplankters', 'fast repetition', 'exponential decay', 'electron transport', 'distinct rates', 'convenient probe', 'closed psii']</t>
  </si>
  <si>
    <t>Fast Repetition and Relaxation chlorophyll fluorescence induction | Light acclimation | Ostreococcus | Photosynthesis | Phytoplankton | Prochlorococcus | Synechococcus | Thalassiosira pseudonana</t>
  </si>
  <si>
    <t>Fast Repetition and Relaxation chlorophyll fluorescence induction is used to estimate the effective absorption cross section of PSII (œÉPSII), to analyze phytoplankton acclimation and electron transport. The fitting coefficient œÅ measures excitation transfer from closed PSII to remaining open PSII upon illumination, which could theoretically generate a progressive increase in œÉPSII for the remaining open PSII. To investigate how œÅ responds to illumination we grew marine phytoplankters with diverse antenna structures (Prochlorococcus, Synechococcus, Ostreococcus and Thalassiosira pseudonana) under limiting or saturating growth light. Initial œÅ varied with growth light in Synechococcus and Thalassiosira. With increasing actinic illumination PSII closed progressively and œÅ decreased for all four taxa, in a pattern explicable as an exponential decay of œÅ with increasing distance between remaining open PSII reaction centers. This light-dependent down-regulation of œÅ allows the four phytoplankters to limit the effect of increasing light upon œÉPSII. The four structurally distinct taxa showed, however, distinct rates of response of œÅ to PSII closure, likely reflecting differences in the spacing or orientation among their PSII centers. Following saturating illumination recovery of œÅ in darkness coincided directly with PSII re-opening in Prochlorococcus. Even after PSII had re-opened in Synechococcus a transition to State II slowed dark recovery of œÅ. In Ostreococcus sustained NPQ slowed dark recovery of œÅ. In Thalassiosira dark recovery of œÅ was slowed, possibly by a light-induced change in PSII spacing. These patterns of œÅ versus PSII closure are thus a convenient probe of comparative PSII spacings.</t>
  </si>
  <si>
    <t>459-474</t>
  </si>
  <si>
    <t>60005081;60005081;60005081;60005081</t>
  </si>
  <si>
    <t>54400622000;57192157013;56458872800;7404497549</t>
  </si>
  <si>
    <t>Xu, Kui;Grant-Burt, Jessica L.;Donaher, Natalie;Campbell, Douglas A.</t>
  </si>
  <si>
    <t>Sackville</t>
  </si>
  <si>
    <t>Mount Allison University</t>
  </si>
  <si>
    <t>Connectivity among Photosystem II centers in phytoplankters: Patterns and responses</t>
  </si>
  <si>
    <t>S0005272817300464</t>
  </si>
  <si>
    <t>10.1016/j.bbabio.2017.03.003</t>
  </si>
  <si>
    <t>2-s2.0-85017117354</t>
  </si>
  <si>
    <t>['tested msepobps', 'snmps ).', 'seven obps', 'serious pests', 'pcr analysis', 'olfactory proteins', 'olfactory mechanisms', 'old adult', 'low expressed', 'highly expressed', 'gender bias', 'future studies', 'findings established', 'female biased', 'expression levels', 'binding proteins', 'biased expression', 'better understand', 'antennal transcriptome']</t>
  </si>
  <si>
    <t>Antennal transcriptome | Chemosensory proteins | Expression patterns | Mythimna separata</t>
  </si>
  <si>
    <t>To better understand the olfactory mechanisms in the oriental armyworm Mythimna separate, one of the most serious pests of cereals, an antennal transcriptome was constructed in this study. A total of 130 olfactory related transcripts were identified. These transcripts were predicted to encode 32 odorant-binding proteins (OBPs), 16 chemosensory proteins (CSPs), 71 olfactory receptors (ORs), 8 ionotropic receptors (IRs), 1 gustatory receptor (GR) and 2 sensory neuron membrane proteins (SNMPs). Q-PCR analysis of the temporal expression profiles of seven OBPs in different tissues indicated that, except for MsepOBP19 which was highly expressed in the wings of 0-day-old adult and MsepOBP20 which was low expressed in all tissues, other tested MsepOBPs were significantly more highly expressed in the antenna than in the head (antenna excluded), thorax, abdomen, legs and wings. The expression levels of MsepOBPs were diverse in different life stages (differed on eclosion days). MsepOBP5 exhibited female-biased expression in 0- and 5-day-old adult, while no gender bias in 1- and 3-day-old adult was detected and similar expression profiles were found for MsepOBP7, 20, 24 and 26. In addition, we found that although the expression of MsepOBP22 was female biased in 0- and 5-day-old adult, in the 3-day-old adult it was male-biased. Our findings established a foundation for future studies of the functions of olfactory proteins in M. separata.</t>
  </si>
  <si>
    <t>120-130</t>
  </si>
  <si>
    <t>60032955-60017705;60032955;60032955;60032955;60017705;60017705;60032955</t>
  </si>
  <si>
    <t>57193001940;57193852387;55158334800;55641822500;57201564428;57193000503;24802475300</t>
  </si>
  <si>
    <t>Chang, Xiang Qian;Nie, Xiao Pei;Zhang, Zan;Zeng, Fang Fang;Lv, Liang;Zhang, Shu;Wang, Man Qun</t>
  </si>
  <si>
    <t>Huazhong Agricultural University;Chinese Academy of Agricultural Sciences</t>
  </si>
  <si>
    <t>60032955;60017705</t>
  </si>
  <si>
    <t>Chang X.Q.</t>
  </si>
  <si>
    <t>De novo analysis of the oriental armyworm Mythimna separata antennal transcriptome and expression patterns of odorant-binding proteins</t>
  </si>
  <si>
    <t>S1744117X17300266</t>
  </si>
  <si>
    <t>10.1016/j.cbd.2017.03.001</t>
  </si>
  <si>
    <t>2-s2.0-85017159995</t>
  </si>
  <si>
    <t>['use non', 'two channels', 'transmission function', 'study transport', 'showed quantum', 'recent experiments', 'quantum walks', 'possible effects', 'photosynthetic complexes', 'output contacts', 'high light', 'harvesting efficiency', 'fmo complex', 'complex using', 'chlorosome antenna', 'almost unity']</t>
  </si>
  <si>
    <t>FMO complex | NEGF | Non equilibrium Green's Functions | Photosynthesis | Quantum transport</t>
  </si>
  <si>
    <t>The very high light-harvesting efficiency of natural photosynthetic systems in conjunction with recent experiments, which showed quantum-coherent energy transfer in photosynthetic complexes, raised questions regarding the presence of non-trivial quantum effects in photosynthesis. Grover quantum search, quantum walks, and entanglement have been investigated as possible effects that lead to this efficiency. Here we explain the near-unit photosynthetic efficiency without invoking non-trivial quantum effects. Instead, we use non-equilibrium Green‚Äôs functions, a mesoscopic method used to study transport in nano-conductors to compute the transmission function of the Fenna‚ÄìMatthews‚ÄìOlson (FMO) complex using an experimentally derived exciton Hamiltonian. The chlorosome antenna and the reaction center play the role of input and output contacts, connected to the FMO complex. We show that there are two channels for which the transmission is almost unity. Our analysis also revealed a dephasing-driven regulation mechanism that maintains the efficiency in the presence of varying dephasing potentials.</t>
  </si>
  <si>
    <t>Journal of Biological Physics</t>
  </si>
  <si>
    <t>Karafyllidis, Ioannis G.</t>
  </si>
  <si>
    <t>Komotini</t>
  </si>
  <si>
    <t>Democritus University of Thrace</t>
  </si>
  <si>
    <t>Karafyllidis I.</t>
  </si>
  <si>
    <t>Quantum transport in the FMO photosynthetic light-harvesting complex</t>
  </si>
  <si>
    <t>10.1007/s10867-017-9449-4</t>
  </si>
  <si>
    <t>2-s2.0-85017173468</t>
  </si>
  <si>
    <t>2013HB077</t>
  </si>
  <si>
    <t>['widespread distribution', 'strongly linking', 'south china', 'signal peptide', 'related genes', 'plant bug', 'pachypeltis micranthus', 'natural enemy', 'molecular docking', 'miridae ),', 'micranthus perceives', 'micranthus antennae', 'male adults', 'identified obps', 'host recognition', 'great importance', 'functional differentiation', 'expression profiles', 'expressed predominantly', 'conserved cysteines', 'binding proteins', 'biased pattern']</t>
  </si>
  <si>
    <t>Chemosensory gene | Climbing hemp vine | Expression pattern | Molecular docking | Pachypeltis micranthus</t>
  </si>
  <si>
    <t>The plant bug, Pachypeltis micranthus (Hemiptera: Miridae), is a natural enemy of the invasive alien weed Mikania micrantha with a widespread distribution in South China as well as other countries. The interactions of P. micranthus and its host M. micrantha, associated with a linkage of host recognition, are of great importance for its survival and reproduction. The identification of olfactory-related genes is undoubtedly the initially key step, to uncover how P. micranthus perceives and recognizes the specific host plant M. micrantha. Here, we constructed an antennal full length cDNA library from P. micranthus antennae. By sequencing, a total of 13 transcripts encoding chemosensory-related genes were identified, comprising nine odorant-binding proteins (OBPs), three chemosensory proteins (CSPs) and one odorant receptor (OR). All identified OBPs and CSPs shared classic characteristics of conserved cysteines and a signal peptide. Expression profiles by quantitative real time PCR (qPCR) revealed that as many as 12/13 chemosensory genes were expressed predominantly in the antennae at a sex-biased pattern, strongly linking to their specific olfactory functions. Notably, expression of all these genes was also differentially detected in legs of both sexes with an exception of PmicOBP7, indicative of their functional differentiation between female and male adults. Further, molecular docking of PmicOBP6 and CSP1 to behaviorally active compounds provided the potentially key residues for ligand-binding, which deserves further studies.</t>
  </si>
  <si>
    <t>655-664</t>
  </si>
  <si>
    <t>60073577;60073577;100342028;60073577;101343878</t>
  </si>
  <si>
    <t>54581156200;36524423300;57225833115;55584795354;56008503300</t>
  </si>
  <si>
    <t>Liu, Nai Yong;Zhu, Jia Ying;Ji, Mei;Yang, Bin;Ze, Sang Zi</t>
  </si>
  <si>
    <t>Southwest Forestry University;Bureau of Forestry Pest Control and Quarantine of Yunnan Province;Yunnan Academy of Forestry</t>
  </si>
  <si>
    <t>60073577;101343878;100342028</t>
  </si>
  <si>
    <t>Liu N.Y.</t>
  </si>
  <si>
    <t>Chemosensory genes from Pachypeltis micranthus, a natural enemy of the climbing hemp vine</t>
  </si>
  <si>
    <t>S1226861516303776</t>
  </si>
  <si>
    <t>10.1016/j.aspen.2017.01.016</t>
  </si>
  <si>
    <t>2-s2.0-85017176749</t>
  </si>
  <si>
    <t>2013CB733404</t>
  </si>
  <si>
    <t>['waveform data', 'vegetation elements', 'various models', 'validate models', 'uavsar data', 'terrestrial ecosystems', 'stereo mapping', 'spatial distribution', 'space administration', 'slightly improved', 'single track', 'saturation phenomenon', 'saturation level', 'rmse reduced', 'rmse decreased', 'r2 increased', 'profound effects', 'pixel sizes', 'opposite directions', 'national aeronautics', 'modeled separately', 'model using', 'mixed forests', 'ha showing', 'ha scale', 'ground biomass', 'forest biomass', 'explanatory variables', 'even tracks', 'estimating biomass', 'errors decreased', 'data acquired', 'combined use', 'canopy height', 'biomass maps', 'biomass estimation', 'also shown', 'alos ).', 'aic ),', '50 ¬†', '47 mg', '24 %).', '18 %).', '1 ha']</t>
  </si>
  <si>
    <t>Canopy height | Forest biomass | Incidence angle | Prism | Radar | Stereo imagery | UAVSAR</t>
  </si>
  <si>
    <t>The forest above-ground biomass (AGB) and spatial distribution of vegetation elements have profound effects on the productivity and biodiversity of terrestrial ecosystems. In this paper, we evaluated biomass estimation from L-band Synthetic Aperture Radar (SAR) data acquired by National Aeronautics and Space Administration (NASA) Uninhabited Aerial Vehicle SAR (UAVSAR) and the improvement of accuracy by adding canopy height information derived from stereo imagery acquired by Japan Aerospace Exploration Agency (JAXA) Panchromatic Remote Sensing Instrument for Stereo Mapping (PRISM) on-board the Advanced Land Observing Satellite (ALOS). Various models for prediction of forest biomass from UAVSAR data were investigated at pixel sizes of 1/4¬†ha (50¬†m¬†√ó¬†50¬†m) and 1 ha. The variance inflation factor (VIF) was calculated for each of the explanatory variables in multivariable regression models to assess the multi-collinearity between explanatory variables. In addition, the t- and p-values were used to interpret the significance of the coefficients of each explanatory variables. The R2, Root Mean Square Error (RMSE), bias and Akaike information criterion (AIC), and leave-one-out cross-validation (LOOCV) and bootstrapping were used to validate models. At 1/4-ha scale, the R2 and RMSE of biomass estimation from a model using a single track of polarimetric UAVSAR data were 0.59 and 52.08¬†Mg/ha. With canopy height from PRISM as additional independent variable, R2 increased to 0.76 and RMSE decreased to 39.74¬†Mg/ha (28.24%). At 1-ha scale, the RMSE of biomass estimation based on UAVSAR data of a single track was 39.42¬†Mg/ha with a R2 of 0.77. With the canopy height from PRISM, R2 increased to 0.86 and RMSE decreased to 29.47 Mg/ha (20.18%). The models using UAVSAR data alone underestimated biomass at levels above ~¬†150¬†Mg/ha showing the saturation phenomenon. Adding canopy height from PRISM stereo imagery significantly improved the biomass estimation and elevated the saturation level in estimating biomass. Combined use of UAVSAR data acquired from opposite directions (odd and even tracks) slightly improved the biomass estimation. Combined use of UAVSAR data acquired from opposite directions (odd and even tracks) slightly improved the biomass estimation at 1/4-ha scale, R2 increased from 0.59 to 0.66 and RMSE reduced from 52.08 to 48.57¬†Mg/ha. Averaging multiple acquisitions of UAVSAR data from the same look azimuth direction did not improve biomass estimation. A biomass map derived from NASA's LVIS (Laser Vegetation Imaging System) waveform data was used as a reference for evaluation of the biomass maps from these models. The study has also shown that the errors decreased when deciduous, evergreen, and mixed forests were modeled separately but the improvement was not significant.</t>
  </si>
  <si>
    <t>331-346</t>
  </si>
  <si>
    <t>60019499;60019499;60020304;60020304;60006337;60006337;60019499</t>
  </si>
  <si>
    <t>57224945020;22235098700;7402760338;55574709900;7007124673;7201498455;24723942700</t>
  </si>
  <si>
    <t>Zhang, Zhiyu;Ni, Wenjian;Sun, Guoqing;Huang, Wenli;Ranson, Kenneth J.;Cook, Bruce D.;Guo, Zhifeng</t>
  </si>
  <si>
    <t>College Park;Beijing;Greenbelt</t>
  </si>
  <si>
    <t>University of Maryland, College Park;Chinese Academy of Sciences;NASA Goddard Space Flight Center</t>
  </si>
  <si>
    <t>60020304;60019499;60006337</t>
  </si>
  <si>
    <t>Biomass retrieval from L-band polarimetric UAVSAR backscatter and PRISM stereo imagery</t>
  </si>
  <si>
    <t>S0034425717301384</t>
  </si>
  <si>
    <t>10.1016/j.rse.2017.03.034</t>
  </si>
  <si>
    <t>2-s2.0-85017283995</t>
  </si>
  <si>
    <t>['vs 98', 'two groups', 'tumor location', 'therapeutic efficacy', 'subcapsular group', 'significant differences', 'significant difference', 'overall survival', 'os rate', 'nonsubcapsular tumors', 'nonsubcapsular group', 'mwa ).', 'mean number', 'january 2012', 'december 2015', 'antenna insertions', 'age range', '9 %,', '861 ).', '81 women', '653 ).', '426 ).', '4 %)', '382 men', '3 %)', '2 %,', '2 %)', '1 %)', '089 ).', '025 ).']</t>
  </si>
  <si>
    <t>Hepatocellular carcinoma | Microwave ablation | Subcapsular</t>
  </si>
  <si>
    <t>Purpose To compare the prognosis of subcapsular and nonsubcapsular hepatocellular carcinoma (HCC) after ultrasonography (US)-guided percutaneous microwave ablation (MWA). Materials and methods From January 2012 to December 2015, 463 enrollment patients (382 men, 81 women; age range, 24‚Äì95 years) with a single HCC underwent US-guided percutaneous MWA. The patients were divided into two groups according to tumor location: subcapsular (n¬†=¬†224) and nonsubcapsular (n¬†=¬†239). Therapeutic efficacy was assessed by contrast enhanced imaging after MWA. The technique effectiveness rate, the local tumor progression (LTP) rate, overall survival (OS) rate and complication were compared between two groups. Results There were no significant differences in the mean treatment sessions (p¬†=¬†0.105) and the mean number of antenna insertions (p¬†=¬†0.065) between two groups. No significant difference in the technique effectiveness rate was found between subcapsular and nonsubcapsular tumors (95.5% vs 98.3%, p¬†=¬†0.089). The respective 1-, 2-, 3-, and 4-year cumulative LTP rates were 5.0%, 5.5%, 5.5% and 5.5% in subcapsular group and 6.4%, 6.4%, 6.4% and 6.4% in nonsubcapsular group, respectively(p¬†=¬†0.861). The 1-, 2-, 3-, and 4-year OS rates were estimated to be 95.7%, 90.1%, 82.9%, and 71.1% in subcapsular group and 98.5%, 92.8%, 83.2%, and 73.6% in nonsubcapsular group, respectively (p¬†=¬†0.426). There was no significant difference in major complication rates between the subcapsular group (2.2%) and nonsubcapsular group (1.3%) (p¬†=¬†0.653). There was higher postoperative pain rate in subcapsular group (13.4%) than nonsubcapsular group (7.1%) (p¬†=¬†0.025). Conclusions There were no significant differences in the technique effectiveness rate, cumulative LTP rate, OS rate and major complication rate between subcapsular and nonsubcapsular group after MWA for HCC.</t>
  </si>
  <si>
    <t>0720048X</t>
  </si>
  <si>
    <t>European Journal of Radiology</t>
  </si>
  <si>
    <t>55630466200;35274228300;36438087200;15059015900;57193553496;57217314481;57188881677</t>
  </si>
  <si>
    <t>Liu, Fangyi;Yu, Xiaoling;Cheng, Zhigang;Han, Zhiyu;Sun, Ya;Liang, Ping;Zhou, Fubo</t>
  </si>
  <si>
    <t>Comparison of ultrasonography-guided percutaneous microwave ablation for subcapsular and nonsubcapsular hepatocellular carcinoma</t>
  </si>
  <si>
    <t>S0720048X17301468</t>
  </si>
  <si>
    <t>10.1016/j.ejrad.2017.04.002</t>
  </si>
  <si>
    <t>2-s2.0-85017295670</t>
  </si>
  <si>
    <t>Chungnam National University</t>
  </si>
  <si>
    <t>NRF-2012M2A8A5007440</t>
  </si>
  <si>
    <t>['various scales', 'tunnel walls', 'temporal changes', 'surveyed wall', 'spatial distribution', 'secure disposal', 'scale fractures', 'results show', 'reflection polarity', 'previously unidentified', 'mineralogical boundaries', 'map fractures', 'likely passage', 'kaeri ).', 'identify small', 'hydraulic characteristics', 'hydraulic behavior', 'hence cause', 'groundwater flow', 'gpr survey', 'frequency antennas', 'filled ones', 'existing air', 'efficient tool', 'disposal site', 'determine fractures', 'considered case']</t>
  </si>
  <si>
    <t>Fracture | Ground-penetrating radar | Groundwater contamination | Radioactive wastes | Underground research laboratory</t>
  </si>
  <si>
    <t>Secure disposal or storage of nuclear waste within stable geologic environments hinges on the effectiveness of artificial and natural radiation barriers. Fractures in the bedrock are viewed as the most likely passage for the transport of radioactive waste away from a disposal site. We utilize ground penetrating radar (GPR) to map fractures in the tunnel walls of an underground research tunnel at the Korea Atomic Energy Research Institute (KAERI). GPR experiments within the KAERI Underground Research Tunnel (KURT) were carried out by using 200¬†MHz, 500¬†MHz, and 1000¬†MHz antennas. By using the high-frequency antennas, we were able to identify small-scale fractures, which were previously unidentified during the tunnel excavation process. Then, through 3-D visualization of the grid survey data, we reconstructed the spatial distribution and interconnectivity of the multi-scale fractures within the wall. We found that a multi-frequency GPR approach provided more details of the complex fracture network, including deep structures. Furthermore, temporal changes in reflection polarity between the GPR surveys enabled us to infer the hydraulic characteristics of the discrete fracture network developed behind the surveyed wall. We hypothesized that the fractures exhibiting polarity change may be due to a combination of air-filled and mineralogical boundaries. Simulated GPR scans for the considered case were consistent with the observed GPR data. If our assumption is correct, the groundwater flow into these near-surface fractures may form the water-filled fractures along the existing air-filled ones and hence cause the changes in reflection polarity over the given time interval (i.e., 7¬†days). Our results show that the GPR survey is an efficient tool to determine fractures at various scales. Time-lapse GPR data may be essential to characterize the hydraulic behavior of discrete fracture networks in underground disposal facilities.</t>
  </si>
  <si>
    <t>60022417-60009754;60022417;60009754;60007174</t>
  </si>
  <si>
    <t>57193929254;7601578770;8718112000;16041121800</t>
  </si>
  <si>
    <t>Baek, Seung Ho;Kim, Seung Sep;Kwon, Jang Soon;Um, Evan Schankee</t>
  </si>
  <si>
    <t>South Korea;South Korea;United States</t>
  </si>
  <si>
    <t>Daejeon;Daejeon;Berkeley</t>
  </si>
  <si>
    <t>Chungnam National University;Korea Atomic Energy Research Institute;Lawrence Berkeley National Laboratory</t>
  </si>
  <si>
    <t>60022417;60009754;60007174</t>
  </si>
  <si>
    <t>Baek S.</t>
  </si>
  <si>
    <t>Ground penetrating radar for fracture mapping in underground hazardous waste disposal sites: A case study from an underground research tunnel, South Korea</t>
  </si>
  <si>
    <t>S0926985117303117</t>
  </si>
  <si>
    <t>10.1016/j.jappgeo.2017.03.017</t>
  </si>
  <si>
    <t>2-s2.0-85017553238</t>
  </si>
  <si>
    <t>PCIN-2015-012</t>
  </si>
  <si>
    <t>['wave systems', 'unique material', 'three aspects', 'surface plasmon', 'show moderate', 'results show', 'resulting devices', 'radiation efficiency', 'potential capabilities', 'paper presents', 'one hand', 'moderate miniaturization', 'low efficiency', 'low cost', 'high losses', 'graphene upon', 'extraordinary properties', 'dimensional structures', 'delicate balance', 'compared structures', 'applications requiring', 'application domains']</t>
  </si>
  <si>
    <t>Dielectric resonator antenna | Graphene-based antennas | Miniaturization | Radiation efficiency | Surface plasmon polaritons | Terahertz band | Tunability</t>
  </si>
  <si>
    <t>Graphene is a unique material for the implementation of terahertz antennas due to extraordinary properties of the resulting devices, such as tunability and compactness. Existing graphene antennas are based on pure plasmonic structures, which are compact but show moderate to high losses. To achieve higher efficiency with low cost, one can apply the theory behind dielectric resonator antennas widely used in millimeter-wave systems. This paper presents the concept of hybridization of surface plasmon and dielectric wave modes. Then, via an analysis of one-dimensional structures, a comparison of the potential capabilities of pure and hybrid plasmonic antennas is performed from the perspectives of radiation efficiency, tunability, and miniaturization. Additionally, the impact of the quality of graphene upon the performance of the compared structures is evaluated. On the one hand, results show that hybrid structures deliver high gain with moderate miniaturization and tunability, rendering them suitable for applications requiring a delicate balance between the three aspects. On the other hand, pure plasmonic structures can provide higher miniaturization and tunability, yet with low efficiency, suggesting their use for application domains with high flexibility requirements or stringent physical constraints.</t>
  </si>
  <si>
    <t>34-42</t>
  </si>
  <si>
    <t>60012835-60007592;60007592;60012835;60007592;60024260-60016653;60024260;60007592</t>
  </si>
  <si>
    <t>55247751400;7006058423;24080903000;37664375400;6602239782;6508211446;8731943100</t>
  </si>
  <si>
    <t>Hosseininejad, Seyed Ehsan;Alarc√≥n, Eduard;Komjani, Nader;Abadal, Sergi;Lemme, Max C.;Haring Bol√≠var, Peter;Cabellos-Aparicio, Albert</t>
  </si>
  <si>
    <t>Germany;Germany;Iran;Spain</t>
  </si>
  <si>
    <t>Siegen;Aachen;Tehran;Barcelona</t>
  </si>
  <si>
    <t>Universit√§t Siegen;Rheinisch-Westf√§lische Technische Hochschule Aachen;Iran University of Science and Technology;Universitat Polit√®cnica de Catalunya</t>
  </si>
  <si>
    <t>60024260;60016653;60012835;60007592</t>
  </si>
  <si>
    <t>Hosseininejad S.E.</t>
  </si>
  <si>
    <t>Study of hybrid and pure plasmonic terahertz antennas based on graphene guided-wave structures</t>
  </si>
  <si>
    <t>S1878778916300928</t>
  </si>
  <si>
    <t>10.1016/j.nancom.2017.03.002</t>
  </si>
  <si>
    <t>2-s2.0-85017558493</t>
  </si>
  <si>
    <t>['unique advantages', 'transmits one', 'transmission lines', 'tracking insects', 'tags worn', 'tags contain', 'suitable antenna', 'successful exploitation', 'special type', 'schottky diode', 'results demonstrate', 'radar waves', 'particularly suited', 'nonlinear radar', 'multiple frequencies', 'metal contacts', 'linear targets', 'inherent nonlinearities', 'harmonic radar', 'avoiding collisions', 'also respond']</t>
  </si>
  <si>
    <t>Harmonic radar | Moving target imaging | Nonlinear radar | Synthetic aperture imaging</t>
  </si>
  <si>
    <t>Nonlinear radar exploits the difference in frequency between radar waves that illuminate and are reflected from electromagnetically nonlinear targets. Harmonic radar is a special type of nonlinear radar that transmits one or multiple frequencies and listens for frequencies at or near their harmonics. Nonlinear radar differs from traditional linear radar by offering high clutter rejection and is particularly suited to the detection of devices containing metals and semiconductors. Examples include tags for tracking insects, tags worn by humans for avoiding collisions with vehicles, or for monitoring vital signs. Such tags contain a radio-frequency (RF) nonlinearity, often a Schottky diode, connected to a suitable antenna. Targets with inherent nonlinearities, such as metal contacts, semiconductors, transmission lines, antennas, filters, and ferroelectrics, also respond to nonlinear radar. In this paper, the successful exploitation of harmonic radar for moving target imaging and synthetic aperture imaging of targets, while suppressing clutter signals from linear targets, are presented. Our results demonstrate some unique advantages of harmonic radar over its traditional linear counterpart.</t>
  </si>
  <si>
    <t>60033252;60001439;;60033252;60033252</t>
  </si>
  <si>
    <t>55320566700;7202724032;25927308400;8511198600;6602795076</t>
  </si>
  <si>
    <t>Gallagher, Kyle A.;Narayanan, Ram M.;Mazzaro, Gregory J.;Martone, Anthony F.;Sherbondy, Kelly D.</t>
  </si>
  <si>
    <t>Gallagher K.</t>
  </si>
  <si>
    <t>Static and moving target imaging using harmonic radar</t>
  </si>
  <si>
    <t>10.3390/electronics6020030</t>
  </si>
  <si>
    <t>2-s2.0-85017591581</t>
  </si>
  <si>
    <t>['users maximizing', 'user transmission', 'transmit antennas', 'theoretical analysis', 'support multi', 'stochastic geometry', 'simulation results', 'semi closed', 'secrecy performance', 'rate transmission', 'optimal number', 'numerically efficient', 'lower bound', 'low cell', 'load case', 'high cell', 'form expressions', 'form expression', 'fixed portion', 'first derive', 'different parameters', 'comprehensively analyze', 'cell networks', 'becomes unnecessary', 'asymptotic analysis', 'artificial noise', 'antenna small', 'also derive', 'also analyzed', 'aided transmission']</t>
  </si>
  <si>
    <t>artificial noise | outage probability | Physical layer security | secrecy area spectral efficiency | small-cell networks | stochastic geometry</t>
  </si>
  <si>
    <t>In this paper, physical layer security in multi-antenna small-cell networks is investigated, where the multi-antenna base stations (BSs), cellular users, and eavesdroppers are all randomly distributed according to three independent Poisson point processes. To improve the secrecy performance, artificial noise (AN) aided transmission is adopted at each BS. Based on the stochastic geometry, we first derive the closed-form expressions of the connection and secrecy outage probabilities, and then comprehensively analyze the impact of different parameters through asymptotic analysis. It shows that in a low cell-load case, deploying more BSs will improve the connection and secrecy outage performance, and deploying more transmit antennas at each BS will only improve the connection outage performance. For a fixed-rate transmission, the condition under which AN becomes unnecessary is derived. We also derive a semi closed-form expression of the lower bound of the achievable average secrecy rate, which is numerically efficient to evaluate. Finally, we extend the study to a high cell-load case and adopt the zero-forcing beamforming scheme to support multi-user transmission. The connection and secrecy outage probabilities are also analyzed. Moreover, the optimal number of users maximizing the secrecy area spectral efficiency is discussed, and it is shown to be a fixed portion of the number of transmit antennas. Simulation results are presented to validate the theoretical analysis.</t>
  </si>
  <si>
    <t>1470-1482</t>
  </si>
  <si>
    <t>Artificial Noise Aided Physical Layer Security in Multi-Antenna Small-Cell Networks</t>
  </si>
  <si>
    <t>10.1109/TIFS.2017.2663336</t>
  </si>
  <si>
    <t>2-s2.0-85017613048</t>
  </si>
  <si>
    <t>['turn designed', 'soi substrate', 'single chip', 'receiver comprises', 'heb mixer', 'handling layer', 'film deposited', 'device layer', 'circular waveguide', '35 thz', '300 œºm', '2 array']</t>
  </si>
  <si>
    <t>HEB | horn array | Multi-pixel | silicon-on-insulator</t>
  </si>
  <si>
    <t>We report on the development of a multipixel hot electron bolometer (HEB) receiver fabricated using silicon membrane technology. The receiver comprises a 2√ó,2 array of four HEB mixers, fabricated on a single chip. The HEB mixer chip is based on a superconducting NbN thin-film deposited on top of the silicon-on-insulator (SOI) substrate. The thicknesses of the device layer and handling layer of the SOI substrate are 20 and 300 Œºm, respectively. The thickness of the device layer is chosen such that it corresponds to a quarter-wave in silicon at 1.35 THz. The HEB mixer is integrated with a bow-tie antenna structure, in turn designed for coupling to a circular waveguide, fed by a monolithic drilled smooth-walled horn array.</t>
  </si>
  <si>
    <t>60068676;60020680;60020680;60000308;60068676;60068676;60068676</t>
  </si>
  <si>
    <t>55578726300;7202716181;7005727745;9333900400;6507396101;7005148075;7006771637</t>
  </si>
  <si>
    <t>Trifonov, A.;Tong, C. Y.E.;Grimes, P.;Lobanov, Y.;Kaurova, N.;Blundell, R.;Goltsman, G.</t>
  </si>
  <si>
    <t>Russian Federation;United States;Russian Federation</t>
  </si>
  <si>
    <t>Moscow;Cambridge;Dolgoprudny</t>
  </si>
  <si>
    <t>Moscow Pedagogical State University;Harvard-Smithsonian Center for Astrophysics;Moscow Institute of Physics and Technology</t>
  </si>
  <si>
    <t>60068676;60020680;60000308</t>
  </si>
  <si>
    <t>Trifonov A.</t>
  </si>
  <si>
    <t>Development of a Silicon Membrane-Based Multipixel Hot Electron Bolometer Receiver</t>
  </si>
  <si>
    <t>10.1109/TASC.2017.2665585</t>
  </si>
  <si>
    <t>2-s2.0-85017663101</t>
  </si>
  <si>
    <t>['wwg radiates', 'wwg adds', 'wwg achieves', 'wwg ).', 'silicon photonics', 'rectangular holes', 'paper presents', 'longitudinal period', 'lateral period', 'incident wavelength', 'free parameters', 'design flexibility', 'aperture distribution', 'antenna characteristics']</t>
  </si>
  <si>
    <t>Grating wave guide | leaky waveguide | optical antenna | waffle waveguide</t>
  </si>
  <si>
    <t>This paper presents an optical leaky waveguide antenna, i.e., waffled waveguide (WWG). From both simulations and experiments, we evaluate the effectiveness of the WWG in terms of the antenna characteristics. The WWG radiates a narrow beam tilted by sweeping the incident wavelength, and consists of an array of small rectangular holes fabricated by silicon photonics. Compared to the conventional grating waveguide designed only with the longitudinal period and depth as free parameters, the lateral period of the rectangular holes in the WWG adds the design flexibility; consequently, the WWG achieves a large aperture size and high antenna gain. We reconstruct radiation pattern from aperture distribution and confirm the high antenna gain experimentally.</t>
  </si>
  <si>
    <t>2273-2279</t>
  </si>
  <si>
    <t>60018279;60018279;60018279;60018279</t>
  </si>
  <si>
    <t>57189270038;7403909432;7402064319;7402657600</t>
  </si>
  <si>
    <t>Hashiguchi, Hiroshi;Kondo, Keisuke;Baba, Toshihiko;Arai, Hiroyuki</t>
  </si>
  <si>
    <t>Yokohama</t>
  </si>
  <si>
    <t>Yokohama National University</t>
  </si>
  <si>
    <t>Hashiguchi H.</t>
  </si>
  <si>
    <t>An Optical Leaky Wave Antenna by a Waffled Structure</t>
  </si>
  <si>
    <t>10.1109/JLT.2017.2660520</t>
  </si>
  <si>
    <t>2-s2.0-85018177981</t>
  </si>
  <si>
    <t>['well recognized', 'useful data', 'useable data', 'threshold masks', 'sites studied', 'significant sources', 'significant quantity', 'signal comes', 'signal arrives', 'sanae iv', 'reflecting structures', 'receivers installed', 'principal cause', 'positioning applications', 'noise density', 'multipath environment', 'multipath effects', 'low elevation', 'l1 cno', 'l1 carrier', 'ionospheric studies', 'identify signals', 'gnss signals', 'gnss receivers', 'elevation thresholds', 'elevation threshold', 'elevation maps', 'different routes', 'conservative fixed', '87 ¬∞', '73 ¬∞', '4 index', '14 ¬∞']</t>
  </si>
  <si>
    <t>GISTM | GNSS | Multipath errors | Scintillation</t>
  </si>
  <si>
    <t>Physical structures found in the vicinity of GNSS receivers can introduce multipath interference effects when a signal arrives at the receiver by different routes. Multipath effects are well recognized as one of the most significant sources of error that degrade the accuracy of GNSS signals for navigation and positioning applications. These effects also reduce the quality of GNSS data used for ionospheric studies. The principal cause of multipath effects is proximity of the antenna to reflecting structures and it is more pronounced when the signal comes from a satellite with low elevation. Typically, conservative fixed-elevation thresholds of 20‚Äì40¬∞ are used to filter out signals from low elevation angles, but this leads to the exclusion of a significant quantity of useable data. In this paper we present a series of azimuth-dependent elevation thresholds that were developed by characterizing the multipath environment of the GPS Ionospheric Scintillation and TEC (Total Electron Content) Monitor (GISTM) receivers installed by SANSA (South African National Space Agency) at Mauritius (20.14¬∞S and 57¬∞E), Marion Island (46.87¬∞S and 37.86¬∞E) and SANAE IV in Antarctica (71.73¬∞S and 2.2¬∞W). The threshold masks were developed from azimuth-elevation maps of the S 4 index, œÉ œï index, the Code-Carrier Divergence Standard Deviation (CC-STDDEV) and the L1 Carrier-to-Noise Density (L1 CNo) from 1-min scintillation data taken over a period of 10‚Äì12¬†months at each location to identify signals that are distorted by multipath effects. Using the azimuth-dependent elevation threshold (ADET) mask typically gives 22‚Äì28% more useful data than using a fixed-elevation threshold at the sites studied in this paper.</t>
  </si>
  <si>
    <t>2726-2739</t>
  </si>
  <si>
    <t>60111708-60000356;60111708-60000356;60000356</t>
  </si>
  <si>
    <t>57194022333;55895301200;7202906677</t>
  </si>
  <si>
    <t>Atilaw, Tsige Y.;Cilliers, Pierre;Martinez, Peter</t>
  </si>
  <si>
    <t>Pretoria;Cape Town</t>
  </si>
  <si>
    <t>South African National Space Agency;University of Cape Town</t>
  </si>
  <si>
    <t>60111708;60000356</t>
  </si>
  <si>
    <t>Atilaw T.</t>
  </si>
  <si>
    <t>Azimuth-dependent elevation threshold (ADET) masks to reduce multipath errors in ionospheric studies using GNSS</t>
  </si>
  <si>
    <t>S0273117716305993</t>
  </si>
  <si>
    <t>10.1016/j.asr.2016.10.021</t>
  </si>
  <si>
    <t>2-s2.0-85018248129</t>
  </si>
  <si>
    <t>['support communication', 'reconfigurable antenna', 'periodic structure', 'impedance transformer', 'genetic algorithm', 'frequency range', 'frequency diversity', 'ebg unit', 'ebg structure', 'directly exciting', 'cells based', 'achieved based']</t>
  </si>
  <si>
    <t>Electromagnetic band gap | Frequency diversity | Genetic algorithm | Miniaturization</t>
  </si>
  <si>
    <t>In this paper, a periodic structure of electromagnetic band gap (EBG) unit-cell is discussed which can be used in designing a reconfigurable planar microwave antenna. The analysis of 3¬†√ó¬†3 structure of the EBG unit-cell is proposed. A reconfigurable antenna was realized by directly exciting the EBG structure with an impedance transformer. It is also made possible by providing ON-OFF switch to each of the unit-cell using PIN diodes. The two different bias configurations of the unit-cells based on the solution of the genetic algorithm are discussed and verified in the frequency range between 1¬†GHz to 6¬†GHz. The tested diversity frequencies at 2.215¬†GHz, 2.6¬†GHz and 3.02¬†GHz are in agreement with the simulated dispersion profile of the EBG structure. A miniaturization up to 66% was achieved based on the solution of the genetic algorithm. The antenna will be useful to meet not only the demand of frequency diversity but also to support communication and sensing applications simultaneously.</t>
  </si>
  <si>
    <t>52-59</t>
  </si>
  <si>
    <t>60026881;60026881</t>
  </si>
  <si>
    <t>36926641900;55751172600</t>
  </si>
  <si>
    <t>Yadav, Rahul;Patel, Piyush N.</t>
  </si>
  <si>
    <t>Yadav R.</t>
  </si>
  <si>
    <t>EBG-inspired reconfigurable patch antenna for frequency diversity application</t>
  </si>
  <si>
    <t>S1434841116316053</t>
  </si>
  <si>
    <t>10.1016/j.aeue.2017.03.022</t>
  </si>
  <si>
    <t>2-s2.0-85018265120</t>
  </si>
  <si>
    <t>ZIDBC011242</t>
  </si>
  <si>
    <t>['x months', 'undetected lesions', 'ultrasound guidance', 'tumor debulking', 'target lesion', 'procedural cecbct', 'needle repositioning', 'mwa ).', 'mw antennas', 'month follow', 'mean follow', 'local recurrence', 'facilitate targeting', 'enhanced ct', 'enhanced cbct', 'diagnostic contrast', 'clinical success', 'cbct information', 'cbct imaging', '93 %)', '87 %).', '73 %).', '15 patients', '15 ablations', '11 lesions']</t>
  </si>
  <si>
    <t>Cone beam CT | Liver malignancies | Microwave ablation | Percutaneous ablation</t>
  </si>
  <si>
    <t>A standardized cone beam computed tomography (CBCT) protocol may impact optimal ablation probe(s) positioning during ultrasound-guided microwave ablation (MWA). To evaluate this hypothesis, 15 patients underwent ultrasound-guided percutaneous MWA of 15 liver lesions (10 hepatocellular carcinomas, 5 metastasis ranging 11‚Äì41¬†mm) with the ultrasound guidance assisted by a dedicated CBCT protocol. Pre-procedural enhanced CBCT (ceCBCT) was performed after intravenous contrast administration to visualize the lesion and determine the optimal approach using CBCT-based ablation planning software. MW antennas were positioned under ultrasound guidance, and non-enhanced CBCT was performed after deployment and fused with pre-procedural ceCBCT to assess tumor targeting and modify subsequent steps of the procedure. CBCT lesion detection accuracy and number of needle repositioning on the basis of CBCT information were recorded. Clinical success was measured on 1-month follow-up contrast-enhanced CT. The target lesion was detected on ceCBCT in 13 out of 15 patients (87%). The undetected lesions were only visible on diagnostic contrast-enhanced magnetic resonance imaging, which was then fused to the CBCT and fluoroscopy to facilitate targeting. MW antennas were repositioned on the basis of CBCT in 11 lesions (73%). Clinical success was achieved in 14/15 ablations (93%) with a mean follow-up of X months. The only case of local recurrence was expected, as the intent was tumor debulking. CBCT imaging during ultrasound-guided liver ablation is feasible and leads to ablation device repositioning in the majority of cases.</t>
  </si>
  <si>
    <t>1559131X</t>
  </si>
  <si>
    <t>Medical Oncology</t>
  </si>
  <si>
    <t>60070412;60106716;60030318;60030318;60030318;60031624;60031624;60030318;60006577</t>
  </si>
  <si>
    <t>54969549000;22635277900;56047669200;57193209172;6602790757;56244071700;7004509818;6602783303;7401873523</t>
  </si>
  <si>
    <t>Floridi, Chiara;Radaelli, Alessandro;Pesapane, Filippo;Fumarola, Enrico Maria;Lecchi, Michela;Agostini, Andrea;Giovagnoni, Andrea;Carrafiello, Gianpaolo;Wood, Bradford</t>
  </si>
  <si>
    <t>Netherlands;Italy;Italy;Italy;United States</t>
  </si>
  <si>
    <t>Eindhoven;Milan;Ancona;Milan;Bethesda</t>
  </si>
  <si>
    <t>Philips Healthcare Nederland;Ospedale Fatebenefratelli e Oftalmico;Universit√† Politecnica delle Marche;Universit√† degli Studi di Milano;National Institutes of Health (NIH)</t>
  </si>
  <si>
    <t>60106716;60070412;60031624;60030318;60006577</t>
  </si>
  <si>
    <t>Floridi C.</t>
  </si>
  <si>
    <t>Clinical impact of cone beam computed tomography on iterative treatment planning during ultrasound-guided percutaneous ablation of liver malignancies</t>
  </si>
  <si>
    <t>10.1007/s12032-017-0954-x</t>
  </si>
  <si>
    <t>2-s2.0-85018266799</t>
  </si>
  <si>
    <t>Providence Health Care</t>
  </si>
  <si>
    <t>30409XH</t>
  </si>
  <si>
    <t>PHC</t>
  </si>
  <si>
    <t>['two islands', 'significant paleo', 'shoreline modification', 'seldom explored', 'sediment coring', 'rsl variation', 'rsl rose', 'rsl evolution', 'present sea', 'naxos islands', 'multiple analyses', 'microstratigraphic analysis', 'mediterranean sea', 'luminescence dating', 'least 3', 'last 4', 'last 2', 'horizontal evolution', 'great importance', 'exceed 2', 'environmental proxy', 'coastal sectors', 'coastal occupation', 'chronologically constrained', 'central cyclades', 'beachrocks represent', 'archaeological evidence', 'aerial photogrammetry', 'aegean sea', '0 ka']</t>
  </si>
  <si>
    <t>Beachrocks | Coastal geomorphology | Holocene | Luminescence dating | Naxos | Paros | Sea level changes</t>
  </si>
  <si>
    <t>Beachrocks represent a significant paleo-environmental proxy because they can record both the vertical and the horizontal evolution of the shoreline. They have often been used to assess Holocene shoreline evolution and crustally induced Relative Sea-Level (RSL) changes in the Mediterranean Sea. In this paper, we used submerged beachrocks from Paros and Naxos Islands (Aegean Sea, Greece) to reconstruct the shoreline modification and provide new insights on the RSL evolution in central Cyclades. Paros and Naxos Islands are of great importance in terms of archaeological evidence of coastal occupation. However, the evolution of their coastlines was seldom explored. In this study, we coupled detailed underwater surveys, analysis of aerial photogrammetry, microstratigraphic analysis and luminescence dating to study beachrock outcrops found down to about 6 m below the present sea-level. We, then, spatially and chronologically constrained some major palaeogeographical changes of a number of coastal sectors of the two islands. Furthermore, the multiple analyses of beachrocks, sediment coring and archaeological data suggested that RSL rose by at least 3.8 m in the last 4.0 ka and that RSL variation in the last 2.0 ka did not exceed 2 m with respect to the present mean sea level.</t>
  </si>
  <si>
    <t>25-37</t>
  </si>
  <si>
    <t>Marine Geology</t>
  </si>
  <si>
    <t>60028900;60028900;60009278;60102127;60116953;60116953;60028900</t>
  </si>
  <si>
    <t>56392887400;6602801317;55319802900;6602690056;15019984700;7003869182;6602259912</t>
  </si>
  <si>
    <t>Karkani, Anna;Evelpidou, Niki;Vacchi, Matteo;Morhange, Christophe;Tsukamoto, Sumiko;Frechen, Manfred;Maroukian, Œóampik</t>
  </si>
  <si>
    <t>Germany;France;Greece;France</t>
  </si>
  <si>
    <t>Hannover;Marseille;Athens;Montpellier</t>
  </si>
  <si>
    <t>Leibniz Institute for Applied Geophysics;Aix Marseille Universit√©;National and Kapodistrian University of Athens;Universite Paul-Valery Montpellier III</t>
  </si>
  <si>
    <t>60116953;60102127;60028900;60009278</t>
  </si>
  <si>
    <t>Karkani A.</t>
  </si>
  <si>
    <t>Tracking shoreline evolution in central Cyclades (Greece) using beachrocks</t>
  </si>
  <si>
    <t>S0025322716302432</t>
  </si>
  <si>
    <t>10.1016/j.margeo.2017.04.009</t>
  </si>
  <si>
    <t>2-s2.0-85018279607</t>
  </si>
  <si>
    <t>['‚ äú8', 'yellow river', 'unique window', 'tst ),', 'term environment', 'subaqueous delta', 'southwestern margin', 'southern area', 'sediment supply', 'sediment cores', 'sea level', 'river discharge', 'retrogradational feature', 'rapid changes', 'probably part', 'observing depositional', 'northern parts', 'northern area', 'mis 2', 'may correspond', 'lithological variations', 'level rises', 'level rise', 'latest sequence', 'intensive storm', 'initially formed', 'hst ).', 'global sea', 'global climate', 'fluvial floodplain', 'events mwp', 'erosional trenches', 'environmental responses', 'eastern region', 'early holocene', 'developed rapidly', 'descending order', 'complex provenance', 'complex hst', 'central region', 'bohai strait', 'bohai bay', 'aerial exposure', '800 years']</t>
  </si>
  <si>
    <t>Bohai Sea | Meltwater pulses | Post-glacial | Sea-level change | Sedimentation | Seismic stratigraphy</t>
  </si>
  <si>
    <t>Post-glacial sedimentary sequences provide a unique window for observing depositional and environmental responses to rapid changes in global climate and sea level. Here, we integrate seismic records and the lithological variations of sediment cores from western Bohai Bay, China, in order to reveal the history of sedimentation and its linkages to global sea-level changes since marine isotope stage 2 (MIS 2). The post-glacial succession consists of six seismic units (SU1‚ÄìSU6, in descending order) which are bounded by six key reflection surfaces (T0, R1, R2, R3, T1 and T2), respectively corresponding to six depositional units (DU1‚ÄìDU6) identified in sediment cores. Together they comprise the latest sequence of infilling of western Bohai Bay, where SU6 is associated with the Lowstand Systems Tract (LST), SU5 is associated with the Transgressive Systems Tract (TST), and the last four units of SU4‚ÄìSU1 comprise the complex Highstand Systems Tract (HST). During the interval of the MIS 2 (22‚Äì11.6 kyr BP) sea level lowstand, the LST was formed in a long-term environment of sub-aerial exposure or fluvial floodplain. The TST is composed of transgressive deposits formed during the interval of global sea-level rise, and is characterized by a retrogradational feature, from a swamp to a tidal flat environment, and then to an estuarine subtidal environment. A series of sedimentary facies transitions represent abrupt sea-level rises in the early Holocene, which may correspond to the events MWP-1C, ‚Äú8.2-ka event‚Äù and MWP-2. Erosional trenches were well developed within SU5 in the central-eastern region, and were probably part of a transgressive waterway system rooted from Bohai Strait. They demonstrate that Bohai Bay experienced strong tidal erosion in the early Holocene, as a result of its morphology which consisted of a long narrow embayment. The complex HST was initially formed at ca. 7 cal kyr BP when sea-level essentially stabilized in a highstand, and developed rapidly after ca. 6 cal kyr BP when the Yellow River supplied large amounts of sediment to the western or southwestern margin of Bohai Bay. Its complex internal structure is related to the configuration of three flooding surfaces caused by changes in sediment supply, and which in historical times separated four stages of river discharge, mainly from the Yellow River. During ca. 7.0‚Äì3.4 cal kyr BP, the Yellow River at one time emptied into the southwestern margin of Bohai Bay, forcing its subaqueous delta to extend over the southern area of western Bohai Bay, while open shelf sedimentation in the central and northern area of Bohai Bay consisted of the accumulation of a shelly layer subject to intensive storm-reworking. During ca. 3.4‚Äì1 cal kyr BP, the Yellow River once discharged into the central and northern parts of western Bohai Bay, forming two detached subaqueous deltas. During ca. 1‚Äì0.8 cal kyr BP, the Yellow River discharged into the central region, stacking a subaqueous delta confined by the two older underlying subaqueous deltas. During the last ~ 800 years, the discharge of the Yellow River out of Bohai Bay has dominated coastal marine sedimentation which has a complex provenance.</t>
  </si>
  <si>
    <t>60049819;60049819;60049819;60049819;60049819;60049819;60049819;60049819;60002033;60116953</t>
  </si>
  <si>
    <t>8945375400;55846647200;55561952400;24482383700;55721132700;24482371000;36062834800;49964894800;56496746900;56313012900</t>
  </si>
  <si>
    <t>Tian, Lizhu;Jiang, Xingyu;Wang, Fu;Pei, Yandong;Chen, Yongsheng;Shang, Zhiwen;Li, Jianfen;Wang, Hong;Chen, Yanping;Li, Yan</t>
  </si>
  <si>
    <t>Hannover;Beijing;Xiamen</t>
  </si>
  <si>
    <t>Leibniz Institute for Applied Geophysics;China Geological Survey;State Oceanic Administration China</t>
  </si>
  <si>
    <t>60116953;60049819;60002033</t>
  </si>
  <si>
    <t>Tian L.</t>
  </si>
  <si>
    <t>Post-glacial sequence and sedimentation in the western Bohai Sea, China, and its linkage to global sea-level changes</t>
  </si>
  <si>
    <t>S0025322716303851</t>
  </si>
  <si>
    <t>10.1016/j.margeo.2017.04.006</t>
  </si>
  <si>
    <t>2-s2.0-85018287068</t>
  </si>
  <si>
    <t>['theoretical results', 'theoretical investigation', 'resonant frequency', 'published data', 'open literature', 'inhomogeneous permittivity', 'good agreement', 'experimental validation', 'experimental data', 'conventional rdra', 'broadside direction', 'antenna design', 'also found']</t>
  </si>
  <si>
    <t>Complex media | Mode matching methods | Rectangular Dielectric Resonator Antenna (RDRA) | Resonant frequency | Transcendental equation</t>
  </si>
  <si>
    <t>A theoretical investigation on horizontally inhomogeneous Rectangular Dielectric Resonator Antenna (RDRA) is presented here using the mode matching technique. The inhomogeneous permittivity is introduced by placing two RDRA segments of different materials horizontally side by side. The fundamental TE111y mode is investigated here. Eigenfunction, eigenvalue, resonant frequency and far-field radiation patterns are presented. A closed form analytical expression is given here to predict the resonant frequency. Four antenna prototypes are fabricated and tested for experimental validation. It is found that our theoretical results are in good agreement with experimental data, published data as found in the open literature and data obtained using the 3D EM simulator. It is also found that Horizontally Inhomogeneous RDRA (HIRDRA) produces a peak in the broadside direction at fundamental TE111y mode. It is found that our theory gives results order faster (approx. 400‚Äì600 times) than commercially available 3D numerical EM simulator HFSS. The inhomogeneity introduces additional two degrees of freedom (width and permittivity of the additional dielectric segment) which give more flexibility to the antenna design, leading to wider tuning range over conventional RDRA. Advantages of this novel antenna structure are discussed in detail. This theory can easily be extended to investigate fractal shaped RDRAs, log-periodic antenna using RDRAs.</t>
  </si>
  <si>
    <t>158-165</t>
  </si>
  <si>
    <t>Theory and experiments on horizontally inhomogeneous Rectangular Dielectric Resonator Antenna</t>
  </si>
  <si>
    <t>S1434841117307963</t>
  </si>
  <si>
    <t>10.1016/j.aeue.2017.04.001</t>
  </si>
  <si>
    <t>2-s2.0-85018288495</t>
  </si>
  <si>
    <t>['volumetric image', 'vertical soundings', 'two boreholes', 'tomographic models', 'tomographic inversion', 'synthetic models', 'synthetic dataset', 'study site', 'shallower sediments', 'overburden deposits', 'narrow basin', 'magnitude higher', 'iterative procedure', 'greatest depth', 'final model', 'field one', 'executed along', 'estimated using', 'drilled reaching', 'directed normally', 'dipole array', 'combined use', 'central italy', 'carbonate formation', 'borehole data', 'bedrock within', 'bedrock depths', 'basin cross', 'acquired using', 'absolute difference', '3d data', '1d results']</t>
  </si>
  <si>
    <t>Electrical resistivity tomography | Inversion | Model appraisal | Rieti Plain</t>
  </si>
  <si>
    <t>The combined use of 1D, 2D and 3D electrical resistivity methods for estimating bedrock depth is presented with an application to a case study located in Central Italy. The site is a narrow basin where two boreholes were drilled reaching the bedrock, which had the greatest depth in the center of the basin. Six vertical electrical soundings were executed along a basin cross-section in order to have a preliminary 1D reconstruction of the bedrock and the overlying alluvial deposits. Inverted resistivity models, show bedrock depths in accordance with the borehole data and a complex subsurface layering of the overburden deposits to be further investigated with 2D and 3D electrical resistivity tomography. Four additional electrical lines, acquired using a pole-dipole array and directed normally to the alignment of the vertical soundings, confirm the 1D results in regards to the bedrock depths, adding additional information about the continuity of the bedrock within the basin, and giving a high resolution image of the shallower sediments. Through the tomographic inversion of 3D data we were able to reconstruct a volumetric image of the carbonate formation at the study site. Finally, the tomographic models have been validated through the inversion of a synthetic dataset, with the aim to attain a final model, whose synthetic model is comparable with the field one. The final model, estimated using an iterative procedure that minimises the absolute difference between field and synthetic models, has retrieved a bedrock resistivity one order of magnitude higher than that obtained from field data inversion.</t>
  </si>
  <si>
    <t>77-87</t>
  </si>
  <si>
    <t>7004069598;49661196000</t>
  </si>
  <si>
    <t>Cardarelli, Ettore;De Donno, Giorgio</t>
  </si>
  <si>
    <t>Cardarelli E.</t>
  </si>
  <si>
    <t>Multidimensional electrical resistivity survey for bedrock detection at the Rieti Plain (Central Italy)</t>
  </si>
  <si>
    <t>S0926985116306152</t>
  </si>
  <si>
    <t>10.1016/j.jappgeo.2017.04.012</t>
  </si>
  <si>
    <t>2-s2.0-85018288518</t>
  </si>
  <si>
    <t>['time coding', 'system uses', 'special detectors', 'sinusoidal pulses', 'shaping pulse', 'shaped sine', 'receiving antenna', 'proposed system', 'proposed set', 'paper proposes', 'orthogonal pulses', 'modulated symbols', 'matched filters', 'hilbert transform', 'diversity order', 'data symbol', 'cosine pulses', 'basic functions']</t>
  </si>
  <si>
    <t>Fast-fading channel | Hilbert-transform | Inter-symbol interference | Orthogonal shaping pulses | Space diversity</t>
  </si>
  <si>
    <t>This paper proposes a transmit-diversity system using a pair of orthogonal pulses. The system uses a set of orthonormal-basic functions, which contains four shaped-sinusoidal pulses with the same frequency. The first two elements in the set are shaped sine and cosine pulses. The second two elements are the same sine and cosine pulses but they are shaped with the Hilbert transform of the shaping pulse of the first two elements. The modulator in the proposed system produces two modulated symbols for each data symbol. It uses the first two elements in the proposed set in modulating the first modulated symbol and the second two elements in modulating the second modulated symbol. The modulated symbols are transmitted though two antennas. The diversity order of the proposed system is twice the number of antennas in the receiver. In the proposed system, no space-time coding is used and the channel gains change every symbol period. This is different from the Multiple-Input-Multiple-Output (MIMO) system. The receiver of the proposed system consists of two matched filters for each receiving antenna. No special detectors or interference cancelation techniques are used because there is no interference between the outputs of the matched filters.</t>
  </si>
  <si>
    <t>Hassan, A. Y.</t>
  </si>
  <si>
    <t>Benha</t>
  </si>
  <si>
    <t>Benha Faculty of Engineering</t>
  </si>
  <si>
    <t>Hassan A.Y.</t>
  </si>
  <si>
    <t>A simple transmit diversity system for fading channels using shaped sinusoidal functions</t>
  </si>
  <si>
    <t>S1434841116310779</t>
  </si>
  <si>
    <t>10.1016/j.aeue.2017.03.024</t>
  </si>
  <si>
    <t>2-s2.0-85018291754</t>
  </si>
  <si>
    <t>['uwb systems', 'realized gain', 'printed ava', 'notched characteristics', 'notched band', 'measured results', 'interference band', 'good result', 'good agreement', 'center frequency', 'average gain', 'approximate 2', '1 vswr']</t>
  </si>
  <si>
    <t>Antipodal Vivaldi antenna | Notched band | Resonant parallel strip (RPS) | Ultra-wideband (UWB) antenna</t>
  </si>
  <si>
    <t>An antipodal Vivaldi antenna (AVA) with band-notched characteristics is proposed in this paper for ultra-wideband (UWB) applications. For UWB systems, there will be some interference from the narrow band systems. The proposed antenna adopts resonant parallel strip (RPS) to reject an unwanted narrow band. It is easy to tune the RPS to eliminate the interference band. To validate this approach, a printed AVA with RPS is simulated and fabricated. From 2 to 9¬†GHz, the proposed antenna shows a good result with approximate 2:1 VSWR, an average gain of 6.5¬†dB, and stable radiation patterns except the notched band. At the center frequency of the notched band, the measured results show that the VSWR is more than 8:1, the realized gain is less than ‚àí10¬†dB and a messy radiation pattern is achieved. The simulated and measured results are in good agreement.</t>
  </si>
  <si>
    <t>152-157</t>
  </si>
  <si>
    <t>Yang, Zhou;Jingjian, Huang;weiwei, Wu;Naichang, Yuan</t>
  </si>
  <si>
    <t>An antipodal Vivaldi antenna with band-notched characteristics for ultra-wideband applications</t>
  </si>
  <si>
    <t>S1434841117300353</t>
  </si>
  <si>
    <t>10.1016/j.aeue.2017.03.026</t>
  </si>
  <si>
    <t>2-s2.0-85018293184</t>
  </si>
  <si>
    <t>['uropod 3', 'original description', 'minor characteristics', 'illustrative figures', 'gomso bay', 'family corophiidae', 'easily distinguished', 'distribution range', 'detailed description', 'antenna 2', 'antenna 1']</t>
  </si>
  <si>
    <t>Amphipoda | Corophiidae | Gomso Bay | Korea | Sinocorophium homoceratum</t>
  </si>
  <si>
    <t>Sinocorophium homoceratum belonging to the family Corophiidae is reported here in the first specimens found in Gomso Bay, Korea. S. homoceratum can be easily distinguished from its relatives by the forms of the uropods, antenna 1, and antenna 2. The present specimens agree well with the original description of this species, with the exception of some minor characteristics in the uropod 3. The present study gives a detailed description with illustrative figures, and extends the distribution range of this species from China to Korea.</t>
  </si>
  <si>
    <t>277-281</t>
  </si>
  <si>
    <t>Ocean Science Journal</t>
  </si>
  <si>
    <t>57194013180;57189616473;7101724038</t>
  </si>
  <si>
    <t>Ko, Ara;Park, Kwan Ha;Jo, Soo Gun</t>
  </si>
  <si>
    <t>Ko A.</t>
  </si>
  <si>
    <t>First record of Sinocorophium homoceratum (Yu, 1938) (Crustacea, Amphipoda, Corophiidae) from Korea</t>
  </si>
  <si>
    <t>10.1007/s12601-017-0023-6</t>
  </si>
  <si>
    <t>2-s2.0-85018295049</t>
  </si>
  <si>
    <t>['weighted least', 'visible satellites', 'significant benefit', 'satellite properties', 'proposed method', 'jamming attack', 'jammer shows', 'information according', 'improved wavelet', 'improved fuzzy', 'important concerns', 'fwls method', 'experimental comparison', 'different methods', 'combined system', 'based method', 'antenna array', 'also introduce']</t>
  </si>
  <si>
    <t>Fuzzy-Weighted Least Square | GLONASS | GPS | Integrated receiver | Jamming</t>
  </si>
  <si>
    <t>One of the important concerns in Global Positioning System (GPS) is interference and jamming attack. Different methods have been proposed to mitigate GPS jamming such as antenna array and digital signal filtering. In this paper, the integration of GPS with Russian Global Navigation Satellite System (GLONASS) is utilized to overcome this issue. Increasing the number of visible satellites is a significant benefit of this combined system. We also introduce an improved Fuzzy-Weighted Least-Square (FWLS) method to weight the information according to its transmitter system reliability and satellite properties. The experimental comparison between the proposed method and an improved Wavelet-Packet-Transform (WPT)-based anti-jammer shows that though the accuracy of WPT-based method is more than FWLS method, the FWLS has significantly less computation complexity and more reliability.</t>
  </si>
  <si>
    <t>60012835;60012835;60012835;60012835</t>
  </si>
  <si>
    <t>12783760600;57191342319;55960973800;57225849874</t>
  </si>
  <si>
    <t>Mosavi, Mohammad Reza;Khavari, Atieh;Tabatabaei, Amir;Rezaei, Mohammad Javad</t>
  </si>
  <si>
    <t>Mosavi M.R.</t>
  </si>
  <si>
    <t>Jamming Mitigation using an Improved Fuzzy Weighted Least Square Method in Combined GPS and GLONASS Receiver</t>
  </si>
  <si>
    <t>S143484111630396X</t>
  </si>
  <si>
    <t>10.1016/j.aeue.2017.04.007</t>
  </si>
  <si>
    <t>2-s2.0-85018364141</t>
  </si>
  <si>
    <t>['spacers printed', 'slot antenna', 'simulation results', 'shows gain', 'radio frequency', 'printing ).', 'periphery provide', 'patch antenna', 'paper presents', 'metal patterning', 'line resonator', 'like process', 'good performance', 'face using', 'demonstrated using', 'center frequency', 'cavity resonator', 'air substrate', '6 db', '5 ghz', '4 ghz', '2 ghz', '17 db']</t>
  </si>
  <si>
    <t>Additive manufacturing (AM) | air substrate | damascene process | lightweight | low loss | radio frequency (RF) components</t>
  </si>
  <si>
    <t>This paper presents the fabrication and characterization of radio frequency (RF) and microwave passive structures on an air substrate using additive manufacturing (3-D printing). The air substrate is realized by 3-D printing RF structures in two separate pieces and snapped together face to face using a LEGO-like process. Spacers printed on the periphery provide the desired air substrate thickness. Metal patterning on nonplanar printed plastic structures is carried out using a damascene-like process. Various RF structures such as low dispersion transmission line, T-line resonator, high-gain patch antenna, slot antenna, and cavity resonator are demonstrated using this process. Good performance is achieved; for example, measured 50-$\Omega $ transmission line shows low loss of 0.17 dB/cm at 4 GHz, and a patch antenna (center frequency of 4.5 GHz) shows gain and bandwidth of 7.6 dB and 0.2 GHz, respectively. Details of both measured and simulation results are presented.</t>
  </si>
  <si>
    <t>982-989</t>
  </si>
  <si>
    <t>57203498531;57053296900;55427666300;6603925476</t>
  </si>
  <si>
    <t>Ghazali, Mohd Ifwat Mohd;Karuppuswami, Saranraj;Kaur, Amanpreet;Chahal, Premjeet</t>
  </si>
  <si>
    <t>Ghazali M.I.M.</t>
  </si>
  <si>
    <t>3-D Printed Air Substrates for the Design and Fabrication of RF Components</t>
  </si>
  <si>
    <t>10.1109/TCPMT.2017.2686706</t>
  </si>
  <si>
    <t>2-s2.0-85018466038</t>
  </si>
  <si>
    <t>['validation points', 'suburban area', 'six classes', 'single sensor', 'significant advantages', 'several channels', 'rocky area', 'overall accuracy', 'one channel', 'new technology', 'new data', 'map updating', 'main improvements', 'main benefits', 'low vegetation', 'level classes', 'high potential', 'high feasibility', 'elevated objects', 'elevated classes', 'channel data', 'change detection', 'automation level', 'automated object', 'article discusses', 'analyses suggest', 'also used', 'also demonstrated', 'aerial images']</t>
  </si>
  <si>
    <t>Change detection | Land cover | Laser scanning | Lidar | Multispectral | Updating</t>
  </si>
  <si>
    <t>During the last 20¬†years, airborne laser scanning (ALS), often combined with passive multispectral information from aerial images, has shown its high feasibility for automated mapping processes. The main benefits have been achieved in the mapping of elevated objects such as buildings and trees. Recently, the first multispectral airborne laser scanners have been launched, and active multispectral information is for the first time available for 3D ALS point clouds from a single sensor. This article discusses the potential of this new technology in map updating, especially in automated object-based land cover classification and change detection in a suburban area. For our study, Optech Titan multispectral ALS data over a suburban area in Finland were acquired. Results from an object-based random forests analysis suggest that the multispectral ALS data are very useful for land cover classification, considering both elevated classes and ground-level classes. The overall accuracy of the land cover classification results with six classes was 96% compared with validation points. The classes under study included building, tree, asphalt, gravel, rocky area and low vegetation. Compared to classification of single-channel data, the main improvements were achieved for ground-level classes. According to feature importance analyses, multispectral intensity features based on several channels were more useful than those based on one channel. Automatic change detection for buildings and roads was also demonstrated by utilising the new multispectral ALS data in combination with old map vectors. In change detection of buildings, an old digital surface model (DSM) based on single-channel ALS data was also used. Overall, our analyses suggest that the new data have high potential for further increasing the automation level in mapping. Unlike passive aerial imaging commonly used in mapping, the multispectral ALS technology is independent of external illumination conditions, and there are no shadows on intensity images produced from the data. These are significant advantages in developing automated classification and change detection procedures.</t>
  </si>
  <si>
    <t>298-313</t>
  </si>
  <si>
    <t>60101794;60101794;60101794;60101794;60101794;60101794</t>
  </si>
  <si>
    <t>14018358200;8358578000;7004260140;23470258900;23970956600;9246472700</t>
  </si>
  <si>
    <t>Matikainen, Leena;Karila, Kirsi;Hyypp√§, Juha;Litkey, Paula;Puttonen, Eetu;Ahokas, Eero</t>
  </si>
  <si>
    <t>Helsinki</t>
  </si>
  <si>
    <t>Maanmittauslaitos</t>
  </si>
  <si>
    <t>Matikainen L.</t>
  </si>
  <si>
    <t>Object-based analysis of multispectral airborne laser scanner data for land cover classification and map updating</t>
  </si>
  <si>
    <t>S0924271616305305</t>
  </si>
  <si>
    <t>10.1016/j.isprsjprs.2017.04.005</t>
  </si>
  <si>
    <t>2-s2.0-85018472685</t>
  </si>
  <si>
    <t>['various end', 'using stilbene', 'use applications', 'two types', 'sulfonic stas', 'substantially mitigated', 'storage devices', 'paper composites', 'conductive paper', 'combined use', 'based products']</t>
  </si>
  <si>
    <t>Dopants | Paper-based electro-conductive products | Paper-grade pulp | Polypyrrole | Stilbene-triazine sulfonic acid sodium salts</t>
  </si>
  <si>
    <t>Electro-conductive paper-based products can suit the needs of various end-use applications, e.g., antenna and energy-storage devices. Here, the concept of using stilbene-triazine sulfonic acid sodium salts (STAS) as dopants for enhancing the conductivity of polypyrrole-paper composites and mitigating the decay of conductivity was demonstrated. Noticeably, the combined use of hexa-sulfonic STAS and 9,10-anthraquinone-2-sulfonic acid sodium salt (AQSAS) as dopants delivered significant enhancement of conductivity. Meanwhile, the decay of conductivity during storage was substantially mitigated. Moreover, the effectiveness of hexa-sulfonic STAS was much more pronounced than the other two types of STAS, i.e., di-sulfonic STAS and tetra-sulfonic STAS.</t>
  </si>
  <si>
    <t>Synthetic Metals</t>
  </si>
  <si>
    <t>60016983-60115018;60016983-60006935;60016983-60017431;60016983</t>
  </si>
  <si>
    <t>7004443551;55726255300;57194047521;7402909909</t>
  </si>
  <si>
    <t>Saravanan, C.;Shen, Jing;Xiong, Bitao;Ni, Yonghao</t>
  </si>
  <si>
    <t>India;China;Canada;China</t>
  </si>
  <si>
    <t>Coimbatore;Hangzhou;Fredericton;Harbin</t>
  </si>
  <si>
    <t>Rathinam Technical Campus;Zhejiang University of Science and Technology;University of New Brunswick;Northeast Forestry University</t>
  </si>
  <si>
    <t>60115018;60017431;60016983;60006935</t>
  </si>
  <si>
    <t>Saravanan C.</t>
  </si>
  <si>
    <t>Role of stilbene-triazine sulfonic acid sodium salts in tuning electro-conductivity of polypyrrole-paper composites</t>
  </si>
  <si>
    <t>S0379677917301030</t>
  </si>
  <si>
    <t>10.1016/j.synthmet.2017.04.012</t>
  </si>
  <si>
    <t>2-s2.0-85018477842</t>
  </si>
  <si>
    <t>['usa ),', 'tantalum ball', 'study aimed', 'strata valve', 'still 103', 'south korea', 'smartphone surface', 'shunt construct', 'samsung electronics', 'rugby ball', 'ray radiography', 'radiologic assessment', 'optical microanalysis', 'optical analysis', 'mfds ).', 'magnetic generator', 'magnetic field', 'magnet orientation', 'irreversible effects', 'irreversible effect', 'iphone 5s', 'h values', 'h value', 'flux density', 'distal outlet', 'direct x', 'codman neuro', 'cm distance', '90 g', '61 g', '6 ¬∞', '5 ¬∞,', '320 œºm', '175 œºm']</t>
  </si>
  <si>
    <t>Hydrocephalus | Magnetic field | Programmable valve | Shunt | Smartphone</t>
  </si>
  <si>
    <t>Objective This study aimed to determine whether smartphones affect programmable shunts. Methods iPhone 5S (Apple Inc., Cupertino, CA, USA) and Samsung Galaxy S5 (Samsung Electronics, Gumi, South Korea) smartphones were chosen for this study. For both phones, magnetic field mapping was performed with 3-dimensional magnetic scanning systems constructed with high-precision motorized stages, and a Hall effect sensor was used to measure the flux density on the smartphone surface. The distance (h) between the distal outlet of the reservoir and the rugby ball of the Strata valve (Medtronic Inc., Minneapolis, MN, USA) was measured using highly sensitive microanalysis optical method. During optical microanalysis, while keeping a 3-cm distance between the valve and the magnetic generator, the h value (Œºm) was recorded for different magnetic flux densities (MFDs). Then, direct x-ray radiography was performed for radiologic assessment after each process under different magnetic fields. For analysis of the Codman Certas valve (Codman Neuro, Raynham, MA, USA), the magnet orientation and the angle between the magnet with the tantalum ball were measured with the same optical analysis. Results Maximum MFDs found 62 G for iPhone 5S and 61 G for Samsung Galaxy S5. When the magnetic generator formed a current at 0, 30, 60, and 90 G, the h values of the Strata valve adjusted to 100 mm H2O opening pressure were 320, 280, 190, and 175 Œºm, respectively. When the magnetic generator was removed from the environment, the h value returned to 320 Œºm. In direct graphs taken after each optical analysis at different Gauss values, substitution was not observed at the indicator. The angle in the Codman Certas valve was 123.9¬∞, 112.5¬∞, and 103.6¬∞ at the magnetic flux densities of 0, 60, and 90 G, respectively. When the magnetic field was removed (0 G), the angle was still 103.6¬∞, suggesting an irreversible effect in the shunt construct. Conclusions Smartphones exert reversible effects on Strata programmable valves without producing remarkable radiologic findings and irreversible effects on Codman Certas valves.</t>
  </si>
  <si>
    <t>518-525</t>
  </si>
  <si>
    <t>World Neurosurgery</t>
  </si>
  <si>
    <t>60003580;;60028644;60028644;60003580;60003580</t>
  </si>
  <si>
    <t>55695947500;55695754500;57193486685;55953641400;6701338298;7403265672</t>
  </si>
  <si>
    <t>Ozturk, Sait;Cakin, Hakan;Kurtuldu, Huseyin;Kocak, Onur;Erol, Fatih S.;Kaplan, Metin</t>
  </si>
  <si>
    <t>Ankara;Elazig</t>
  </si>
  <si>
    <t>Ba≈ükent √úniversitesi;Firat √úniversitesi Tip Fak√ºltesi</t>
  </si>
  <si>
    <t>60028644;60003580</t>
  </si>
  <si>
    <t>Ozturk S.</t>
  </si>
  <si>
    <t>Smartphones and Programmable Shunts: Are These Indispensable Phones Safe and Smart?</t>
  </si>
  <si>
    <t>S1878875017303777</t>
  </si>
  <si>
    <t>10.1016/j.wneu.2017.03.054</t>
  </si>
  <si>
    <t>2-s2.0-85018486464</t>
  </si>
  <si>
    <t>['wireless networks', 'sufficient fast', 'single slot', 'neighbors continuously', 'neighbor discovery', 'neighbor devices', 'nd process', 'major importance', 'fundamentally restricted', 'essential phase', 'distributed way', 'discover continuously', 'directional nd', 'directional antennas', 'consequent operations']</t>
  </si>
  <si>
    <t>Energy-efficient group based neighbor discovery | Full-duplex (FD)</t>
  </si>
  <si>
    <t>In wireless ad hoc networks, directional antennas are hard to share the information on neighbor devices in a distributed way. Neighbor discovery (ND) is an essential phase in the initialization of a wireless adhoc network, where a quick, accurate, and energy efficient ND protocol has major importance to consequent operations in wireless networks. However, the speeds of recent ND techniques are still not sufficient fast and fundamentally restricted by the limitations of half-duplex, and not much energy efficient to discover continuously for neighbors. To overcome these issues, this paper proposed full-duplex and energy-efficient group based ND technique. In this technique, full duplex allows concurrent transmission and reception and encourages the directional ND, which can finish the ND process in a single slot, and group based ND technique reduces duty cycle and much energy efficient to discover the neighbors continuously.</t>
  </si>
  <si>
    <t>1527-1534</t>
  </si>
  <si>
    <t>107292981;60107222</t>
  </si>
  <si>
    <t>57120192900;57197105428</t>
  </si>
  <si>
    <t>Sivanantham, E.;Ramakrishnan, M.</t>
  </si>
  <si>
    <t>Pollachi;Chennai</t>
  </si>
  <si>
    <t>Dr.Mahalingam College of Engineering &amp; Technology;Dhanalakshmi Srinivasan College of Engineering and Technology</t>
  </si>
  <si>
    <t>60107222;107292981</t>
  </si>
  <si>
    <t>Sivanantham E.</t>
  </si>
  <si>
    <t>Energy-efficient sustainable cluster based neighbor discovery technique for wireless networks with directional antennas</t>
  </si>
  <si>
    <t>10.1007/s10586-017-0862-z</t>
  </si>
  <si>
    <t>2-s2.0-85018486777</t>
  </si>
  <si>
    <t>Fundacja na rzecz Nauki Polskiej</t>
  </si>
  <si>
    <t>TEAM/2011-7/2</t>
  </si>
  <si>
    <t>FNP</t>
  </si>
  <si>
    <t>['two types', 'trimeric structure', 'results reveal', 'problem whether', 'potential element', 'photoprotective response', 'one monomer', 'one formed', 'numerous experiments', 'native electrophoresis', 'monomeric states', 'lhcii dimers', 'hypothetical structure', 'high rate', 'high light', 'energy quencher', 'dimeric form']</t>
  </si>
  <si>
    <t>Dimer | Fluorescence quenching | LHCII complex | Photoprotection | Spinacia oleracea</t>
  </si>
  <si>
    <t>It emerges from numerous experiments that LHCII, the major photosynthetic antenna complex of plants, can appear not only in the trimeric or monomeric states but also as a dimer. We address the problem whether the dimeric form of the complex is just a simple intermediate element of the trimer‚Äìmonomer transformation or if it can also be a physiologically relevant molecular organization form? Dimers of LHCII were analyzed with application of native electrophoresis, time-resolved fluorescence spectroscopy, and fluorescence correlation spectroscopy. The results reveal the appearance of two types of LHCII dimers: one formed by the dissociation of one monomer from the trimeric structure and the other formed by association of monomers into a distinctively different molecular organizational form, characterized by a high rate of chlorophyll excitation quenching. The hypothetical structure of such an energy quencher is proposed. The high light-induced LHCII dimerization is discussed as a potential element of the photoprotective response in plants.</t>
  </si>
  <si>
    <t>265-276</t>
  </si>
  <si>
    <t>60011685;60011685-60015150;60011685-60069011;60011685;60011685-60017722;60011685;60011685</t>
  </si>
  <si>
    <t>23397449800;57225265831;56721086500;8331139700;35489734200;6603778853;7005047468</t>
  </si>
  <si>
    <t>Janik, Ewa;Bednarska, Joanna;Sowinski, Karol;Luchowski, Rafal;Zubik, Monika;Grudzinski, Wojciech;Gruszecki, Wieslaw I.</t>
  </si>
  <si>
    <t>Poland;Poland;United Kingdom;Poland</t>
  </si>
  <si>
    <t>Lublin;Lublin;London;Lublin</t>
  </si>
  <si>
    <t>Medical University of Lublin;Bohdan Dobrza≈Ñski Institute of Agrophysics of the Polish Academy of Sciences;Imperial College London;Maria Curie-Sklodowska University in Lublin</t>
  </si>
  <si>
    <t>60069011;60017722;60015150;60011685</t>
  </si>
  <si>
    <t>Light-induced formation of dimeric LHCII</t>
  </si>
  <si>
    <t>10.1007/s11120-017-0387-6</t>
  </si>
  <si>
    <t>2-s2.0-85018505064</t>
  </si>
  <si>
    <t>['wpt systems', 'wireless charging', 'wired counterparts', 'using high', 'underwater ship', 'temperature superconducting', 'technology based', 'superconducting wire', 'superconducting magnet', 'strongly resonance', 'priority characteristics', 'maglev train', 'keep stronger', 'indispensably caused', 'hts receiver', 'hts magnet', 'higher q', 'high power', 'fearless transmission', 'essential obstacles', 'delivery distance', 'copper antenna', 'continually charged', 'conceptual design', 'authors proposed', 'authors described', 'advantages compared', '370 khz', '300 w']</t>
  </si>
  <si>
    <t>Magnetic levitation train | multi antenna coils | superconducting resonance receiver | wireless power transfer</t>
  </si>
  <si>
    <t>Recently super high-speed magnetic levitation (MAGLEV) using high-temperature superconducting (HTS) magnet has been expected as next-generation transportation since superconducting magnet can keep mighty levitation force. The superconducting magnet at MAGLEV train should be continually charged with high power in order to keep stronger and stable levitation force. Practically, since conventional power supply unit should be attached to HTS magnet in the MAGLEV, a large thermal loss is indispensably caused by power transfer wires and joints, those have been one of essential obstacles in the superconducting MAGLEV train. As the wireless power transfer (WPT) technology based on strongly resonance-coupled method realizes large power charging without any wires through the air, there are advantages compared with the wired counterparts, such as convenient, safety, and fearless transmission of power. From this reason, the WPT systems have started to be applied to the wireless charging for various power applications, such as transportations (train, underwater ship, electric vehicle). However, it has obstacles to commercialize, such as delivery distance and efficiency. To solve the problems, authors proposed the technical fusion using HTS resonance coil in the WPT system since the superconducting wire has merits a larger current density and higher Q -value than normal conducting wire. In this study, authors described the conceptual design of HTS receiver (Rx) coil with multi-copper antenna (Tx) coils. The priority characteristics of moving HTS receivers under multi-copper Tx coils are compared with and various copper Rx coils with radio frequency power of 370 kHz below 300 W.</t>
  </si>
  <si>
    <t>60081195;60068706;60016912;60031215;60016912;112899818</t>
  </si>
  <si>
    <t>7404387618;56029014400;57211304253;7404070930;55614335000;7402126506</t>
  </si>
  <si>
    <t>Chung, Yoon Do;Lee, Chang Young;Kim, Dae Wook;Kang, Hyoungku;Park, Young Gun;Yoon, Yong Soo</t>
  </si>
  <si>
    <t>Hwaseong;Uiwang;Chungju;Seoul;Ansan</t>
  </si>
  <si>
    <t>Suwon Science College;Korea Railroad Research Institute;Korea National University of Transportation;Yonsei University;Shin Ansan University</t>
  </si>
  <si>
    <t>60081195;60068706;60031215;60016912;112899818</t>
  </si>
  <si>
    <t>Chung Y.D.</t>
  </si>
  <si>
    <t>Conceptual Design and Operating Characteristics of Multi-Resonance Antennas in the Wireless Power Charging System for Superconducting MAGLEV Train</t>
  </si>
  <si>
    <t>10.1109/TASC.2017.2662233</t>
  </si>
  <si>
    <t>2-s2.0-85018528726</t>
  </si>
  <si>
    <t>['uda antennas', 'sensors may', 'resonant frequencies', 'existing alternatives', 'designed yagi', 'coated dipoles', 'certain situations']</t>
  </si>
  <si>
    <t>Array antennas | hydrophilic polyimide coating | relative humidity | resonant frequency | Yagi-Uda antennas</t>
  </si>
  <si>
    <t>Coating an antenna with a hydrophilic polyimide film has been reported to enhance the effects of atmospheric relative humidity on the characteristics of the antenna. In this letter, we designed Yagi-Uda antennas with polyimide-coated dipoles, and we performed a simulation study investigating the influence of atmospheric relative humidity on their resonant frequencies. We conclude that antennas of this type might constitute viable sensors for the measurement of atmospheric relative humidity, and hypothesize that in certain situations such sensors may have advantages over existing alternatives.</t>
  </si>
  <si>
    <t>961-963</t>
  </si>
  <si>
    <t>56405652500;6506480459;7003391894;7006865572</t>
  </si>
  <si>
    <t>Salas-Sanchez, Aaron Angel;Lopez-Martin, Maria Elena;Rodriguez-Gonzalez, Juan Antonio;Ares-Pena, Francisco Jose</t>
  </si>
  <si>
    <t>Salas-Sanchez A.A.</t>
  </si>
  <si>
    <t>Design of Polyimide-Coated Yagi-Uda Antennas for Monitoring the Relative Humidity Level</t>
  </si>
  <si>
    <t>10.1109/LGRS.2017.2690525</t>
  </si>
  <si>
    <t>2-s2.0-85018635895</t>
  </si>
  <si>
    <t>['techniques reported', 'strong jammers', 'spectrally separate', 'spectral components', 'signal levels', 'neoteric radio', 'multipath environment', 'jammer ratio', 'iterative approach', 'individually connected', 'high level', 'front end', 'fabrication errors', 'extensive comparison', 'existing techniques', 'db improvement', 'communication signals', 'assia radio', 'array calibration', 'array beamwidth', 'angular spacing', 'accurate ray', '2 db']</t>
  </si>
  <si>
    <t>A frequency-domain array signal segregation using an iterative approach (ASSIA) is developed to estimate the directions of arrival (DoAs), magnitudes, and phases of the signals' spectral components in a multipath environment. This is accomplished by using a uniform circular antenna array whose elements are individually connected to the radiofrequency (RF) front end of a neoteric radio. This technique is utilized to spatially and spectrally separate the communication signals of interest from the strong interfering signals without a priori knowledge regarding their DoAs. Through an extensive comparison with the other techniques reported in the literature, it is shown that ASSIA can detect the DoAs and signal levels of wide dynamic range (DR) much more accurately than what can be done with the existing techniques, provided that the signals' angular spacing is larger than the array beamwidth. Array calibration to capture the fabrication errors is essential to achieve the high level of the DR of signals that ASSIA can handle. The performance of the algorithm in the presence of strong jammers in complex multipath environments with Rayleigh fading characteristics is examined using numerical simulations based on an accurate ray-tracing propagation model. A statistical analysis based on Monte Carlo simulations shows that in such an environment, an ASSIA radio with a 12-element uniform circular array can improve the signal-to-jammer ratio (SJR) from -20 to at least +2 dB (minimum of 22-dB improvement) in more than 70% of occasions.</t>
  </si>
  <si>
    <t>16-32</t>
  </si>
  <si>
    <t>60025778;100416456;60025778</t>
  </si>
  <si>
    <t>17433443200;55436576100;35585913500</t>
  </si>
  <si>
    <t>Amjadi, S. Mohammad;Hoque, Mahbub;Sarabandi, Kamal</t>
  </si>
  <si>
    <t>Ann Arbor;Aberdeen</t>
  </si>
  <si>
    <t>University of Michigan, Ann Arbor;Development and Engineering Center</t>
  </si>
  <si>
    <t>60025778;100416456</t>
  </si>
  <si>
    <t>Amjadi S.M.</t>
  </si>
  <si>
    <t>An iterative array signal segregation algorithm: A method for interference cancelation and multipath mitigation in complex environments.</t>
  </si>
  <si>
    <t>10.1109/MAP.2016.2630034</t>
  </si>
  <si>
    <t>2-s2.0-85018649317</t>
  </si>
  <si>
    <t>['simulation studies', 'quality criterion', 'points within', 'maas ).', 'joint coverage', 'conical field', 'article examines']</t>
  </si>
  <si>
    <t>Area coverage | Autonomous systems | Cooperative control | Robotic camera networks</t>
  </si>
  <si>
    <t>This article examines the problem of visual area coverage by a network of Mobile Aerial Agents (MAAs). Each MAA is assumed to be equipped with a downwards facing camera with a conical field of view which covers all points within a circle on the ground. The diameter of that circle is proportional to the altitude of the MAA, whereas the quality of the covered area decreases with the altitude. A distributed control law that maximizes a joint coverage-quality criterion by adjusting the MAAs‚Äô spatial coordinates is developed. The effectiveness of the proposed control scheme is evaluated through simulation studies.</t>
  </si>
  <si>
    <t>126-138</t>
  </si>
  <si>
    <t>60031155;60104576;60031155</t>
  </si>
  <si>
    <t>57191057984;7005121367;36716861200</t>
  </si>
  <si>
    <t>Papatheodorou, Sotiris;Tzes, Anthony;Stergiopoulos, Yiannis</t>
  </si>
  <si>
    <t>United Arab Emirates;Greece</t>
  </si>
  <si>
    <t>Abu Dhabi;Rio</t>
  </si>
  <si>
    <t>NYU Abu Dhabi;University of Patras</t>
  </si>
  <si>
    <t>60104576;60031155</t>
  </si>
  <si>
    <t>Papatheodorou S.</t>
  </si>
  <si>
    <t>Collaborative visual area coverage</t>
  </si>
  <si>
    <t>S0921889016306960</t>
  </si>
  <si>
    <t>10.1016/j.robot.2017.03.005</t>
  </si>
  <si>
    <t>2-s2.0-85018701580</t>
  </si>
  <si>
    <t>['significant distance', 'sensor including', 'paper addresses', 'ocular pressure', 'new indicator', 'medical applications', 'ideal indicator', 'different dimensions', 'case study', 'calibrating magnetically', 'antennas ).', 'angle variations', 'analytical model']</t>
  </si>
  <si>
    <t>Biosensor | Calibration | Intra-ocular pressure | Magnetic coupling</t>
  </si>
  <si>
    <t>This paper addresses the problem of calibrating magnetically-coupled passive sensors for medical applications. We developed an analytical model of such sensor including the impact of some disturbances (distance and angle between antennas). This model is valid for sensors with different dimensions of antennas. Thanks to this model, the ideal indicator of the disturbances for calibration can be identified. It has been applied to the case study of Intra-Ocular Pressure (IOP) sensor. A new indicator (the slope of the baseline of the Bode phase plot) has been chosen.This new indicator is reliable to significant distance and angle variations between primary and secondary.</t>
  </si>
  <si>
    <t>365-375</t>
  </si>
  <si>
    <t>Journal of Electronic Testing: Theory and Applications (JETTA)</t>
  </si>
  <si>
    <t>60007853;60007853;60007853;60007853;109427720</t>
  </si>
  <si>
    <t>56340616100;55998831700;29367508100;24923995700;56341452900</t>
  </si>
  <si>
    <t>Deluthault, Anthony;Kerz√©rho, Vincent;Bernard, Serge;Soulier, Fabien;Cauvet, Philippe</t>
  </si>
  <si>
    <t>Montpellier;COLOMBELLES</t>
  </si>
  <si>
    <t>Laboratoire d'Informatique, de Robotique et de Micro√©lectronique de Montpellie;2 Esplanade Anton Philips</t>
  </si>
  <si>
    <t>60007853;109427720</t>
  </si>
  <si>
    <t>Deluthault A.</t>
  </si>
  <si>
    <t>New Calibration Technique of Contact-less Resonant Biosensor</t>
  </si>
  <si>
    <t>10.1007/s10836-017-5660-2</t>
  </si>
  <si>
    <t>2-s2.0-85018729100</t>
  </si>
  <si>
    <t>['terminal performance', 'simultaneous design', 'radome weight', 'radome design', 'optimal design', 'operational parameters', 'objective function', 'multidisciplinary model', 'integrated methodology', 'highly suitable', 'electromagnetic performance', 'behaved nature']</t>
  </si>
  <si>
    <t>We developed an integrated methodology for analyzing airborne satellite communication (SATCOM) terminal performance as a function of antenna and radome design as well as operational parameters of the aircraft. We used this multidisciplinary model for simultaneous design of antenna and radome with the goal of minimizing electromagnetic loss due to the radome. Optimal design for electromagnetic performance was obtained, and tradeoffs between electromagnetic performance and radome weight were explored. The problem was found to be highly suitable for gradient-based optimization due to the continuous and well-behaved nature of the objective function and its derivatives.</t>
  </si>
  <si>
    <t>60-68</t>
  </si>
  <si>
    <t>60012564;;60022195;60012564</t>
  </si>
  <si>
    <t>57194157985;57194164688;55854230400;6506987620</t>
  </si>
  <si>
    <t>Markina-Khusid, Aleksandra;Ning, Ke;Yu, Bo Yang;Kolak, Frank</t>
  </si>
  <si>
    <t>Cambridge;McLean</t>
  </si>
  <si>
    <t>Massachusetts Institute of Technology;MITRE Corporation</t>
  </si>
  <si>
    <t>60022195;60012564</t>
  </si>
  <si>
    <t>Markina-Khusid A.</t>
  </si>
  <si>
    <t>Design optimization of a satellite communication terminal: Analyzing SATCOM performance on an unmanned aerial vehicle</t>
  </si>
  <si>
    <t>10.1109/MAP.2017.2686091</t>
  </si>
  <si>
    <t>2-s2.0-85018946488</t>
  </si>
  <si>
    <t>['wide range', 'weight constraints', 'radiating terminal', 'radiating section', 'provide left', 'lightweight materials', 'lhcp ).', 'inner part', 'homogeneous pattern', 'high performance', 'good axial', 'fpqha needs', 'embedded folded', 'elevation angles', 'circular polarization', 'angle coverage']</t>
  </si>
  <si>
    <t>An embedded folded, printed, quadrifilar helix antenna (FPQHA) with a wide-angle coverage for unmanned aerial vehicles (UAVs) telemetry and remote control systems is presented in this article. The novelty of this design is that the FPQHA needs to be designed carefully due to UAV tail dimensions and weight constraints while maintaining a high performance to be integrated in the inner part of the UAV tail fuselage to reduce aerodynamic drag. The radiating terminal, formed by a folded, printed, four-helix, radiating section and a compact feeding network, is designed to provide left-handed, circular polarization (LHCP). The complete design offers a very homogeneous pattern in azimuth with a very good axial-ratio (AR) level over a wide range of elevation angles. The use of low-loss and lightweight materials is also an advantage of this design. The wide radiation pattern favors its use for multielement communication systems. Finally, the antenna performance results are obtained mounted inside a UAV tail platform.</t>
  </si>
  <si>
    <t>60028442;60027844;60027844;60027844;60028442</t>
  </si>
  <si>
    <t>36934673200;35590536000;16025891200;41762221000;55883916200</t>
  </si>
  <si>
    <t>Fern√°ndez Gonz√°lez, Jose Manuel;Padilla, Pablo;Valenzuela-Vald√©s, Juan F.;Padilla, Jose Luis;Sierra-P√©rez, Manuel</t>
  </si>
  <si>
    <t>Madrid;Granada</t>
  </si>
  <si>
    <t>Universidad Polit√©cnica de Madrid;Universidad de Granada</t>
  </si>
  <si>
    <t>60028442;60027844</t>
  </si>
  <si>
    <t>Fern√°ndez Gonz√°lez J.</t>
  </si>
  <si>
    <t>An Embedded Lightweight Folded Printed Quadrifilar Helix Antenna: UAV telemetry and remote control systems</t>
  </si>
  <si>
    <t>10.1109/MAP.2017.2686702</t>
  </si>
  <si>
    <t>2-s2.0-85018983731</t>
  </si>
  <si>
    <t>['three antennas', 'space targets', 'space target', 'simulation results', 'proposed method', 'narrowband radar', 'interferometric phase', 'imaging method', 'existing methods', 'effectively extracted', 'different scatterers', 'different occasions', 'conducting short']</t>
  </si>
  <si>
    <t>Micro-Doppler effect | multiantenna interferometric processing | narrowband radar | space targets</t>
  </si>
  <si>
    <t>Based on the narrowband radar, an imaging method for space targets is proposed in this letter, which is named as single-range interferometric imaging. First, the theory of space target echo signal interferometric processing in narrowband radar is explained. Then, through conducting short-time Fourier transform on the echo signal received by three antennas, the curves on time-frequency plane correspond to different scatterers are effectively extracted and separated and the interferometric phase of different scatterers is obtained. Finally, 2-D imaging for space target is realized. Compared to existing methods, only a single multiantenna radar is needed to obtain the 2-D image of target with accurate scaling result. The simulation results under different occasions have confirmed the effectiveness of the proposed method.</t>
  </si>
  <si>
    <t>946-950</t>
  </si>
  <si>
    <t>60069720-60025578;60025578;60025578;60069720-60009860</t>
  </si>
  <si>
    <t>55712608300;56534368800;57191648689;35338668900</t>
  </si>
  <si>
    <t>Luo, Ying;Chen, Yong An;Sun, Yu Xue;Zhang, Qun</t>
  </si>
  <si>
    <t>Xi'an;Xi'an;Shanghai</t>
  </si>
  <si>
    <t>Air Force Engineering University China;Xidian University;Fudan University</t>
  </si>
  <si>
    <t>60069720;60025578;60009860</t>
  </si>
  <si>
    <t>Narrowband Radar Imaging and Scaling for Space Targets</t>
  </si>
  <si>
    <t>10.1109/LGRS.2017.2688702</t>
  </si>
  <si>
    <t>2-s2.0-85019001667</t>
  </si>
  <si>
    <t>['time varying', 'time domain', 'state analysis', 'pulse dispersion', 'main beam', 'harmonic representation', 'electronically steer', 'dependent responses', 'delay units', 'band signals', 'antenna arrays']</t>
  </si>
  <si>
    <t>The term phased array comes from the time-harmonic/steady-state analysis of antenna arrays. These arrays use phase shifters to electronically steer the main beam. Phase shifters cause beam squint and pulse dispersion for wide-band signals, so time-delay units are needed to correct these errors. Adaptive and reconfigurable arrays also have time-dependent responses. In addition, time-dependent spurious signals arise due to nonlinearities in amplifiers. This article presents several time-varying issues related to antenna arrays that should not be modeled by the time-harmonic representation of an array. Future antenna arrays will be wideband and time varying, so antenna arrays will have to be designed in the time domain.</t>
  </si>
  <si>
    <t>Haupt, Randy L.</t>
  </si>
  <si>
    <t>Antenna arrays in the time domain: An introduction to timed arrays</t>
  </si>
  <si>
    <t>10.1109/MAP.2017.2686082</t>
  </si>
  <si>
    <t>2-s2.0-85019003404</t>
  </si>
  <si>
    <t>['wrist integration', 'wireless body', 'simulation results', 'rectangular textile', 'prototype presents', 'power beamwidth', 'performance parameters', 'parametric study', 'parametric simulations', 'maximum gain', 'ghz industrial', 'gain decreases', 'flat position', 'denim textile', 'conducting layers', 'bending curvature', 'article presents', 'area network', '25 &amp;,', '2 db']</t>
  </si>
  <si>
    <t>This article presents a study on the effect of bending on the performance of a rectangular textile-patch antenna operating at a 2.4-GHz industrial, scientific, and medical (ISM) band. The substrate of the antenna was made from denim textile, and the conducting layers were made from a copper and nickel plated polyester fabric. A parametric study was made to determine the influence of an antenna bending around its length and width on its performance parameters in chest, leg, arm, or wrist integration for wireless body-area network (WBAN) scenarios. Results were obtained from bench and anechoic chamber measurements and compared with simulation results. The prototype presents a maximum gain of approximately 4 dBi and 70&amp; of half-power beamwidth (HPBW) in the flat position. When subjected to a wrist equivalent bending, the gain decreases by 2 dB, HPBW has an increase of about 25&amp;, and front-to-back radiation ratio decreases. Mean and standard deviation parameters as a function of bending curvature were calculated from parametric simulations.</t>
  </si>
  <si>
    <t>118089049;118089049;118089049;118089049</t>
  </si>
  <si>
    <t>57196707189;57213043291;57002317500;7801603527</t>
  </si>
  <si>
    <t>Ferreira, David;Pires, Pedro;Rodrigues, Ruben;Caldeirinha, Rafael F.S.</t>
  </si>
  <si>
    <t>Leiria</t>
  </si>
  <si>
    <t>Antennas and Propagation - Leiria</t>
  </si>
  <si>
    <t>Ferreira D.</t>
  </si>
  <si>
    <t>Wearable textile antennas: Examining the effect of bending on their performance</t>
  </si>
  <si>
    <t>10.1109/MAP.2017.2686093</t>
  </si>
  <si>
    <t>2-s2.0-85019006455</t>
  </si>
  <si>
    <t>['varying response', 'tracking algorithms', 'simulator based', 'ship detection', 'proposed simulator', 'practical issues', 'poor performance', 'effective assessment', 'compact high']</t>
  </si>
  <si>
    <t>Compact high-frequency radar | high-frequency surface wave radar | ship detection/tracking | signal model | simulator</t>
  </si>
  <si>
    <t>Toward a maritime surveillance objective, many ship detection and tracking algorithms have been investigated but are faced with poor performance in practical ocean environments. Compact high-frequency (HF) radar has also faced critical issues due to its long coherent processing interval and varying response from its orthogonal antenna structure. Hence, a simulator based on compact HF radar is proposed in this letter to provide a guideline for effective assessment of ship detection and tracking algorithms while considering these practical issues. To validate the proposed simulator, the simulator generated data has been compared with real data obtained by the compact HF radar sites.</t>
  </si>
  <si>
    <t>969-973</t>
  </si>
  <si>
    <t>60005273;60005273;60005273;60012684;60005273</t>
  </si>
  <si>
    <t>56115916400;56004679800;7007114814;36945744600;35069749800</t>
  </si>
  <si>
    <t>Park, Sangwook;Cho, Chul Jin;Ku, Bonhwa;Lee, Sang Ho;Ko, Hanseok</t>
  </si>
  <si>
    <t>Gunsan;Seoul</t>
  </si>
  <si>
    <t>Kunsan National University;Korea University</t>
  </si>
  <si>
    <t>60012684;60005273</t>
  </si>
  <si>
    <t>Compact HF Surface Wave Radar Data Generating Simulator for Ship Detection and Tracking</t>
  </si>
  <si>
    <t>10.1109/LGRS.2017.2691741</t>
  </si>
  <si>
    <t>2-s2.0-85019009134</t>
  </si>
  <si>
    <t>['square resonator', 'reflection coefficients', 'properly arranged', 'polarization level', 'operation modes', 'novel method', 'multilayered 3', 'low cross', 'isolation performance', 'integration loss', 'greatly improved', 'good agreement', 'four cavity', 'filtering responses', 'filtering functions', 'field results', 'feeding network', 'different paths', 'center frequency', 'beamforming systems', 'antenna subarray', '600 mhz', '37 ghz', '$- parameter']</t>
  </si>
  <si>
    <t>5G wireless communications | antenna subarray | dual polarization | filtering response | millimeter wave (mmWave)</t>
  </si>
  <si>
    <t>A 2 √ó 2 dual-polarized antenna subarray with filtering responses is proposed in this paper. This antenna subarray is a multilayered 3-D geometry, including a dual-path 1 √ó 4 feeding network and four cavity-backed slot antennas. The isolation performance between two input ports is greatly improved by a novel method, which only needs to modify several vias in a square resonator. Cavities in the feeding network are properly arranged and coupled using different coupling structures, so that the operation modes in each cavity for different paths can always remain orthogonal, which enables the subarray to exhibit not only filtering functions (in both reflection coefficients and gain responses), but also a low cross-polarization level. A prototype is fabricated with a center frequency of 37 GHz and a bandwidth of 600 MHz for demonstration. Good agreement is achieved between simulation and measurement, for both $S$-parameter and far-field results. The proposed filtering dual-polarized antenna array is very suitable to be employed as the subarray in millimeter-wave 5G base stations to reduce the complexity and integration loss of such beamforming systems.</t>
  </si>
  <si>
    <t>964-973</t>
  </si>
  <si>
    <t>60021783-60017161;60017161</t>
  </si>
  <si>
    <t>Nantong;Singapore City</t>
  </si>
  <si>
    <t>Nantong University;National University of Singapore</t>
  </si>
  <si>
    <t>60021783;60017161</t>
  </si>
  <si>
    <t>A Filtering Dual-Polarized Antenna Subarray Targeting for Base Stations in Millimeter-Wave 5G Wireless Communications</t>
  </si>
  <si>
    <t>10.1109/TCPMT.2017.2694848</t>
  </si>
  <si>
    <t>2-s2.0-85019052616</t>
  </si>
  <si>
    <t>['wlan ),', 'thus covers', 'term evolution', 'systematically summarized', 'service system', 'response characteristics', 'resonance condition', 'resonance analysis', 'radiating wave', 'proposed antenna', 'multisystem integration', 'measured 3', 'harmonic response', 'ground plane', 'geometrical parameters', 'band antenna', '98 ghz', '80 mhz', '57 ghz', '33 ghz', '27 ghz', '100 mhz']</t>
  </si>
  <si>
    <t>axial ratio | harmonic response | resonance condition | stepped impedance | transmission-line analysis method</t>
  </si>
  <si>
    <t>In this article, a coplanar-waveguide (CPW)-fed dual-band antenna for applications of the multisystem integration has been demonstrated. The resonance analysis of the stepped-impedance (SI) monopole is presented by using the transmission-line analysis method. The frequency-response characteristics of the SI-monopole, such as the resonance condition and harmonic response, are systematically summarized. Furthermore, utilizing several simple techniques, such as bent feeding topology, asymmetric ground plane, and an L-shaped slot etched in the ground plane, a right-hand circularly polarized (RHCP) radiating wave at 1.57 GHz and a left-hand circularly polarized (LHCP) radiating wave at 2.33 GHz are excited for the applications of the global positioning system (GPS) and the satellite digital audio radio (SDAR) service system. After optimization of the geometrical parameters of the proposed antenna, the measured impedance bandwidths of a reflection coefficient less than ‚àí10 dB range from 1.40 to 2.98 GHz and from 4.48 to 6.27 GHz, and thus covers most of the commercial wireless communication systems, such as GPS, digital cellular system (DCS), personal communication system (PCS), international mobile telecommunications (IMT)‚àí2000, wireless local area networks (WLAN), and long-term evolution (LTE) 2300/2600. The measured 3-dB axial ratio (AR) bandwidths are about 80 MHz at 1.57 GHz and 100 MHz at 2.33 GHz.</t>
  </si>
  <si>
    <t>e21086</t>
  </si>
  <si>
    <t>60017991;60017991</t>
  </si>
  <si>
    <t>7501637046;57193621995</t>
  </si>
  <si>
    <t>Wang, Chien Jen;Hsu, Chia Wei</t>
  </si>
  <si>
    <t>Tainan</t>
  </si>
  <si>
    <t>National University of Tainan Taiwan</t>
  </si>
  <si>
    <t>A microstrip wideband monopole antenna for multisystem integration by utilizing stepped-impedance structure and L-shaped slot</t>
  </si>
  <si>
    <t>10.1002/mmce.21086</t>
  </si>
  <si>
    <t>2-s2.0-85019125712</t>
  </si>
  <si>
    <t>['various versions', 'triangular patch', 'stepped u', 'shaped slot', 'required bandwidth', 'presented draf', 'optimized design', 'koch fractals', 'expected specifications', 'draf results', 'draf antenna', 'arrow fractal', 'antenna size', 'air gap', 'achieved 40']</t>
  </si>
  <si>
    <t>circular polarization | dual-reverse-arrow fractal | Koch fractal | microstrip antenna</t>
  </si>
  <si>
    <t>A novel fractal geometry called dual-reverse-arrow fractal (DRAF) is introduced and compared with various versions of Koch fractals for application to triangular patch antennas. It is shown that DRAF results in the reduction of antenna size and tends to maintain its bandwidth. The presented DRAF is applied for the reduction of size of an elevated triangular patch antenna for the dual band operation in WLAN. This DRAF antenna has achieved 40% size reduction compared to a simple triangular patch antenna. For the provision of required bandwidth in the second frequency band (4.9-5.9 GHz), a stepped U-shaped slot is cut in the triangular patch. This antenna is more compact than similar antennas reported in the literature but maintains its fractional bandwidth (%25). The optimized design of the proposed DRAF antenna with air gap and slot is fabricated and tested, which verifies its expected specifications.</t>
  </si>
  <si>
    <t>e21085</t>
  </si>
  <si>
    <t>57216324743;6602214507</t>
  </si>
  <si>
    <t>Soleimani, Hadi;Oraizi, Homayoon</t>
  </si>
  <si>
    <t>Soleimani H.</t>
  </si>
  <si>
    <t>Miniaturization and dual-banding of an elevated slotted patch antenna using the novel dual-reverse-arrow fractal</t>
  </si>
  <si>
    <t>10.1002/mmce.21085</t>
  </si>
  <si>
    <t>2-s2.0-85019138887</t>
  </si>
  <si>
    <t>['vivo tests', 'track sponges', 'time counting', 'time communication', 'system consists', 'surgical procedures', 'standard procedure', 'sponges thrown', 'sponge tracking', 'rfid system', 'results indicate', 'previous experiences', 'persisting problem', 'operating room', 'initial count', 'improves safety', 'fi real', 'feasible method', 'false positive', 'false negative', 'existing guidelines', 'effective parameters', 'detecting sponges', 'detected correctly', 'counting instruments', 'could represent', 'automated system', 'allows reduction', 'acceptable cost', '3 antennas']</t>
  </si>
  <si>
    <t>biomedical engineering | image-guided surgery | simulation</t>
  </si>
  <si>
    <t>Background. A retained surgical item in patients (gossypiboma) is a persisting problem, despite consistent improvements and existing guidelines in counting instruments and sponges. Previous experiences with radiofrequency identification technology (RFID) tracking sponges show that it could represent an innovation, in order to reduce the criticism and increase the effectiveness during surgical procedures. We present an automated system that allows reduction of errors and improves safety in the operating room. Methods. The system consists of 3 antennas, surgical sponges containing RFID tags, and dedicated software applications, with Wi-Fi real-time communication between devices. The first antenna provides the initial count of gauzes; the second a real-time counting during surgery, including the sponges thrown into the kick-bucket; and the third can be used in the event of uneven sponge count. The software allows management at all stages of the process. Results. In vitro and in vivo tests were performed: the system provided excellent results in detecting sponges in patients' body. Hundred percent retained sponges were detected correctly, even when they were overlapped. No false positive or false negative was recorded. The counting procedure turned out to be more streamlined and efficient and it could save time in a standard procedure. Conclusions. The RFID system for sponge tracking was shown to be experimentally a reliable and feasible method to track sponges with a full detection accuracy in the operating room. The results indicate the system to be safe and effective with acceptable cost-effective parameters.</t>
  </si>
  <si>
    <t>268-275</t>
  </si>
  <si>
    <t>Surgical Innovation</t>
  </si>
  <si>
    <t>60027509;60027509;60027509;60027509;60027509;;60032350;60010062;60027509;60027509;60027509;60027509</t>
  </si>
  <si>
    <t>35484360500;50661150500;26867787200;35171153100;55512559400;57225238167;8921632800;36683086100;7003345544;7006319541;7103367508;56715317100</t>
  </si>
  <si>
    <t>Lazzaro, Alessandra;Corona, Arianna;Iezzi, Luca;Quaresima, Silvia;Armisi, Luca;Piccolo, Ilaria;Medaglia, Carlo Maria;Sbrenni, Sergio;Sileri, Pierpaolo;Rosato, Nicola;Gaspari, Achille Lucio;Di Lorenzo, Nicola</t>
  </si>
  <si>
    <t>Sapienza Universit√† di Roma;Universit√† degli Studi di Roma "Tor Vergata";Istituto Superiore Di Sanita</t>
  </si>
  <si>
    <t>60032350;60027509;60010062</t>
  </si>
  <si>
    <t>Lazzaro A.</t>
  </si>
  <si>
    <t>Radiofrequency-Based Identification Medical Device: An Evaluable Solution for Surgical Sponge Retrieval?</t>
  </si>
  <si>
    <t>10.1177/1553350617690608</t>
  </si>
  <si>
    <t>2-s2.0-85019207285</t>
  </si>
  <si>
    <t>['techniques society', 'sensitive receivers', 'rf engineers', 'related hardware', 'quickly develop', 'new u', 'new techniques', 'large fleet', 'early systems', 'circuits used', '75th anniversary', '1 ].']</t>
  </si>
  <si>
    <t>When Privates George Elliott and Jo s eph Lockard discovered a large fleet of airplanes approaching Pearl Harbor, Hawai'i, on the morning of 7 December 1941, they were operating a new U.S. Army Signal Corps radar that used the same antenna for transmitting and receiving RF energy [1]. RF engineers had to quickly develop a variety of new techniques to keep the multikilowatt transmitter signals from degrading or damaging the sensitive receivers in those early systems. This past December marked the 75th anniversary of that event. Tying in with the exhibit of related hardware at the IEEE Microwave Theory and Techniques Society's (MTT-S) 2017 International Microwave Symposium in Honolulu this June, the goal of this article is to highlight some of the components and circuits used for transmit-receive (T/R) switching in U.S. radars from the pre-World War II era through the following few decades.</t>
  </si>
  <si>
    <t>97-107</t>
  </si>
  <si>
    <t>Stitzer, Steven N.</t>
  </si>
  <si>
    <t>Bellevue</t>
  </si>
  <si>
    <t>Northrop Grumman Mission Systems</t>
  </si>
  <si>
    <t>Stitzer S.</t>
  </si>
  <si>
    <t>Signal Progress: Early Developments in U.S. Radar TR Switching</t>
  </si>
  <si>
    <t>10.1109/MMM.2017.2680384</t>
  </si>
  <si>
    <t>2-s2.0-85019222319</t>
  </si>
  <si>
    <t>['wireless channel', 'wave frequencies', 'utilizing polarization', 'typically highgain', 'twisting beams', 'travel along', 'rf ).', 'radio frequency', 'point applications', 'oam ).', 'network solutions', 'increased two', 'hardware side', 'fixed point', 'data rates', 'communication systems', 'based antennas', 'bandwidth benefits', 'band radios', 'another way', '86 ghz']</t>
  </si>
  <si>
    <t>With the development of fifth-generation (5G) network solutions and high-data communication systems, millimeter-wave frequencies are being proposed for their licensing and bandwidth benefits. E-band radios at 71-76 and 81-86 GHz have recently been developed for backhaul and fixed point-to-point applications. Typically highgain, waveguide-based antennas are used in these deployments. By utilizing polarization, data rates can be increased two-fold. Another way to increase data rates for communication systems on the hardware side is through introducing orbital angular momentum (OAM). By twisting beams, multiple orthogonal modes can travel along the same wireless channel on the same frequency. This article highlights radiators, experiments, and techniques to generate twisted waves at radio frequency (RF).</t>
  </si>
  <si>
    <t>88-96</t>
  </si>
  <si>
    <t>Henderson, Rashaunda M.</t>
  </si>
  <si>
    <t>Richardson</t>
  </si>
  <si>
    <t>The University of Texas at Dallas</t>
  </si>
  <si>
    <t>Henderson R.M.</t>
  </si>
  <si>
    <t>Let's Do the Twist!: Radiators, Experiments, and Techniques to Generate Twisted Waves at Radio Frequencies</t>
  </si>
  <si>
    <t>10.1109/MMM.2017.2680058</t>
  </si>
  <si>
    <t>2-s2.0-85019236189</t>
  </si>
  <si>
    <t>['simulation results', 'significantly enhanced', 'second band', 'return loss', 'radars services', 'proposed antenna', 'patch antenna', 'new design', 'mrs layer', 'mrs ).', 'generated bandwidth', 'first band', 'center frequency', 'band width', 'air gap', '8 ghz', '7 mm', '50 mhz', '44 ghz', '25 mhz']</t>
  </si>
  <si>
    <t>In this paper, we present a new design of microstrip patch antenna based on metamaterial refractive surface (MRS). By optimizing the air gap between the MRS layer and the patch antenna to be 7 mm, the band width and the gain of the proposed antenna are significantly enhanced. The proposed prototype presents a dual band antenna. The center frequency for the first band is 2.44 GHz and the generated bandwidth is 25 MHz. The second band has a center frequency of 2.8 GHz and with a bandwidth of 50 MHz. The simulation results are analyzed and discussed in terms of return loss, gain and radiation pattern using electromagnetic simulator software. Finally, the designed dual band antenna is fabricated and different measurement results are performed and compared with simulation results in order to validate its performances. The proposed antenna supports WiBro (wireless broadband), ISM, WiFi, Bluetooth, WiMAX and radars services.</t>
  </si>
  <si>
    <t>60060524-60070309;60070309;60070309;60070309</t>
  </si>
  <si>
    <t>57008925100;56439671900;56381663900;6507886386</t>
  </si>
  <si>
    <t>Salhi, Ridha;Labidi, Mondher;Boujemaa, Mohamed Ali;Choubani, Fethi</t>
  </si>
  <si>
    <t>Ariana;Tunis</t>
  </si>
  <si>
    <t>University of Carthage, Ecole Sup√©rieure des Communications de Tunis;Universit√© de Tunis El Manar, Ecole Nationale d'Ing√©nieurs de Tunis</t>
  </si>
  <si>
    <t>60070309;60060524</t>
  </si>
  <si>
    <t>Salhi R.</t>
  </si>
  <si>
    <t>Dual-band microstrip patch antenna based on metamaterial refractive surface</t>
  </si>
  <si>
    <t>10.1007/s00339-017-1030-2</t>
  </si>
  <si>
    <t>2-s2.0-85019386418</t>
  </si>
  <si>
    <t>Sierra Club Canada Foundation</t>
  </si>
  <si>
    <t>['¬© 2017', 'wildlife society', 'unfenced sections', 'stakeholders installed', 'southwestern ontario', 'snake abundance', 'risk fragments', 'partially fenced', 'partial fencing', 'north america', 'monitoring use', 'mitigation strategy', 'mitigation strategies', 'limiting impact', 'lake ecosystem', 'home ranges', 'found reptiles', 'fencing installation', 'fence integrity', 'fence ends', 'female blanding', 'emydoidea blandingii', 'edge effects', 'different segments', 'detect movements', 'deadliest roads', 'culvert openings', 'confirmed use', 'comparing results', 'also radio', 'activated cameras', '7 culverts', '68 blanding', '5 years', '5 km']</t>
  </si>
  <si>
    <t>Blanding's turtle | Clemmys guttata | culverts | Emydoidea blandingii | exclusion fencing | reptiles | road mortality | spotted turtle</t>
  </si>
  <si>
    <t>One of the deadliest roads in North America for species at risk fragments a marsh-lake ecosystem. To reduce road mortality, stakeholders installed &gt;5 km of exclusion fencing along a southwestern Ontario, Canada, causeway in 2008‚Äì2009. Between 2012 and 2014, 7 culverts were installed to provide safe crossings. We evaluated the success of these mitigation strategies by 1) comparing results of road surveys conducted 5 years before and 5 years after fencing installation; and 2) monitoring use of culverts by turtles using motion-activated cameras at culvert openings and stationary antennas placed to detect movements of passive integrated transponder (PIT)-tagged turtles (68 Blanding's turtles [Emydoidea blandingii] and 30 spotted turtles [Clemmys guttata]). We also radio-tracked 30 Blanding's turtles to measure culvert use in relation to home ranges. Turtle and snake abundance was 89% and 53% lower, respectively, in completely fenced road sections than in unfenced sections; abundance was 6% and 10% higher, respectively, between partially fenced and unfenced sections. After mitigation, locations where we found reptiles on the road were associated with fence ends, underscoring the importance of fence integrity and ineffectiveness of partial fencing as a mitigation strategy. We confirmed use of culverts by Blanding's turtles, northern map turtles (Graptemys geographica), snapping turtles (Chelydra serpentina), and midland painted turtles (Chrysemys picta). Through radio-tracking, we determined that male and female Blanding's turtles home ranges overlapped with different segments of the causeway. We recommend that stakeholders emphasize ensuring fence integrity and continuity, limiting impact of edge effects, and conducting a comprehensive monitoring program. ¬© 2017 The Wildlife Society.</t>
  </si>
  <si>
    <t>342-350</t>
  </si>
  <si>
    <t>Wildlife Society Bulletin</t>
  </si>
  <si>
    <t>60031828;100457785;118700937;60031828</t>
  </si>
  <si>
    <t>56438029400;57194346351;57194345571;56385684600</t>
  </si>
  <si>
    <t>Markle, Chantel E.;Gillingwater, Scott D.;Levick, Rick;Chow-Fraser, Patricia</t>
  </si>
  <si>
    <t>Hamilton;;London</t>
  </si>
  <si>
    <t>McMaster University;Long Point World Biosphere Reserve Foundation;Upper Thames River Conservation Authority</t>
  </si>
  <si>
    <t>60031828;118700937;100457785</t>
  </si>
  <si>
    <t>Markle C.E.</t>
  </si>
  <si>
    <t>The true cost of partial fencing: Evaluating strategies to reduce reptile road mortality</t>
  </si>
  <si>
    <t>10.1002/wsb.767</t>
  </si>
  <si>
    <t>2-s2.0-85019683167</t>
  </si>
  <si>
    <t>['thz communication', 'reconfigurable concept', 'reconfigurable characteristic', 'patch antenna', 'metamaterial layer', 'linear characteristics', 'inset feed', 'increasing gain', 'graphene load', 'best point', 'basic antenna', 'antenna efficiency']</t>
  </si>
  <si>
    <t>Antenna | Graphene | Metamaterial | Patch | THz</t>
  </si>
  <si>
    <t>The reconfigurable concept of a graphene loaded patch antenna with increasing gain is proposed in this paper. We have developed the patch antenna with inset feed for THz band application for which graphene load is used to obtain the reconfigurable characteristic. It has been shown that by increasing the graphene chemical potential, the antenna resonant frequency shifted and the gain increased drastically up to 4¬†dBi. Additionally, we have shown that antenna efficiency is improved up to 78% which shows more than 100% of enhancement in comparison to basic antenna by increasing the graphene chemical potential. Finally, considering the antenna gain improvement, we have implemented the metamaterial layer over the antenna. In this case, the gain is increased more than 5‚Äì6¬†dBi. In addition, when we put the metamaterial layer over the antenna, the graphene layer shows more linear characteristics. By using parametric studies, we have defined the best point for metamaterial layer around 0.58Œª. The final antenna gain is more than 11¬†dBi, which is useful for THz communication and THz medical imaging systems.</t>
  </si>
  <si>
    <t>57194212507;57194437707</t>
  </si>
  <si>
    <t>Seyedsharbaty, Mir Mohsen;Sadeghzadeh, Ramazan Ali</t>
  </si>
  <si>
    <t>Seyedsharbaty M.</t>
  </si>
  <si>
    <t>Antenna gain enhancement by using metamaterial radome at THz band with reconfigurable characteristics based on graphene load</t>
  </si>
  <si>
    <t>10.1007/s11082-017-1052-1</t>
  </si>
  <si>
    <t>2-s2.0-85019709310</t>
  </si>
  <si>
    <t>2017-0-00543</t>
  </si>
  <si>
    <t>YU</t>
  </si>
  <si>
    <t>['wall map', 'target position', 'specialized resources', 'significant level', 'significant changes', 'recent advancements', 'position estimation', 'popular infrastructure', 'path propagation', 'map information', 'map databases', 'location accuracy', 'locali exploits', 'laborious effort', 'key role', 'integrating path', 'indoor positioning', 'free surveys', 'free solutions', 'free solution', 'floor plan', 'fingerprinting database', 'extensive updates', 'extensive adoption', 'environmental parameters', 'environmental elements', 'commonly known', 'certain trajectories', 'calibration database', 'build radio', 'based techniques', 'based positioning']</t>
  </si>
  <si>
    <t>Calibration free | Fingerprinting | ILBS | Indoor positioning | IPS | Localization</t>
  </si>
  <si>
    <t>Recent advancements in indoor positioning systems are based on infrastructure-free solutions, aimed at improving the location accuracy in complex indoor environments without the use of specialized resources. A popular infrastructure-free solution for indoor positioning is a calibration-based positioning, commonly known as fingerprinting. Fingerprinting solutions require extensive and error-free surveys of environments to build radio-map databases, which play a key role in position estimation. Fingerprinting also requires random updates of the database, when there are significant changes in the environment or a decrease in the accuracy. The calibration of the fingerprinting database is a time-consuming and laborious effort that prevents the extensive adoption of this technique. In this paper, we present a systematic LOCALIzation approach, ‚ÄúLOCALI‚Äù, for indoor positioning, which does not require a calibration database and extensive updates. The LOCALI exploits the floor plan/wall map of the environment to estimate the target position by generating radio maps by integrating path-losses over certain trajectories in complex indoor environments, where triangulation using time information or the received signal strength level is highly erroneous due to the fading effects caused by multi-path propagation or absorption by environmental elements or varying antenna alignment. Experimental results demonstrate that by using the map information and environmental parameters, a significant level of accuracy in indoor positioning can be achieved. Moreover, this process requires considerably lesser effort compared to the calibration-based techniques.</t>
  </si>
  <si>
    <t>57194328902;25958150500;8356616100</t>
  </si>
  <si>
    <t>Ali, Muhammad Usman;Hur, Soojung;Park, Yongwan</t>
  </si>
  <si>
    <t>Ali M.U.</t>
  </si>
  <si>
    <t>LOCALI: Calibration-free systematic localization approach for indoor positioning</t>
  </si>
  <si>
    <t>10.3390/s17061213</t>
  </si>
  <si>
    <t>2-s2.0-85019749794</t>
  </si>
  <si>
    <t>FA9550-14-1-0019</t>
  </si>
  <si>
    <t>['overarching goal', 'naturally resonant', 'haarp ),', 'fractional bandwidth', 'continuously tunable', 'base frequency', '100 mhz']</t>
  </si>
  <si>
    <t>Antenna efficiency | Electrically small antennas (ESAs) | Inductive feed | Loop antennas | Reconfigurable antennas</t>
  </si>
  <si>
    <t>A tunable electrically small antenna (ESA) designed to be naturally resonant at 100 MHz is evaluated for its range of tuning and feasibility for use in a mobile ionospheric heating (MIH) setup. The overarching goal is to match the ionospheric heating performance of the 180 element array at the high frequency active auroral research program (HAARP), which occupies approximately 1.2√ó105 m2 of land in Gakona, Alaska. While each HAARP crossed dipole element occupies 440 m2 of land and is tunable in the range of 2.7-10 MHz using automatic matching networks, the presented ESA approach is aimed toward enabling the fabrication of a transportable MIH array platform capable of high continuous wave (cw) power, albeit with a linear dimension five to ten times smaller than that of an equivalent dipole antenna. It is elucidated that the capacitively tuned ESA is continuously tunable to a frequency about 50% lower than that of the ESA's base frequency, albeit the resonant antenna structure carries a fractional bandwidth of merely 1%-2%.</t>
  </si>
  <si>
    <t>60021285;60021285-60019228;60021285;60021285;60020304;60021285</t>
  </si>
  <si>
    <t>57040834100;49560944700;16635410300;7004811440;7102274344;24366894700</t>
  </si>
  <si>
    <t>Esser, Benedikt;Beeson, Sterling R.;Dickens, James C.;Mankowski, John J.;Antonsen, Thomas M.;Neuber, Andreas A.</t>
  </si>
  <si>
    <t>Lubbock;College Park;Dayton</t>
  </si>
  <si>
    <t>Texas Tech University;University of Maryland, College Park;Air Force Research Laboratory</t>
  </si>
  <si>
    <t>60021285;60020304;60019228</t>
  </si>
  <si>
    <t>Esser B.</t>
  </si>
  <si>
    <t>The path to a transportable ionospheric heater - Tuning methods</t>
  </si>
  <si>
    <t>10.1109/TPS.2017.2699925</t>
  </si>
  <si>
    <t>2-s2.0-85019834865</t>
  </si>
  <si>
    <t>['water sols', 'sols reveals', 'ray spectroscopy', 'laser ablation', 'ir spectroscopy', 'hybrid plasmonic', 'gold nanoparticles', 'fabricated antennae', 'electron microscopy', 'dispersive x', 'dielectric antennae']</t>
  </si>
  <si>
    <t>electron microscopy | gold nanoparticles | hybrid plasmonic-dielectric antennae | laser ablation | micro-diamonds | optical characterization</t>
  </si>
  <si>
    <t>Hybrid plasmonic-dielectric antennae are fabricated by laser ablation of gold in water sols of micro-diamonds. Electron microscopy and energy-dispersive x-ray spectroscopy of their deposits on a silicon wafer surface indicate close proximity of gold nanoparticles and micro-diamonds, which is supported by photoluminescence studies demonstrating strong (eight-fold) damping of micro-diamond luminescence owing to the attachment of the gold nanoparticles. UV-near-IR spectroscopy of their sols reveals a considerable plasmonic effect, related to red spectral shifts of surface plasmon resonance for the gold nanoparticles in the laser-ablation-fabricated antennae.</t>
  </si>
  <si>
    <t>60009114-60068673;60009114;60009114;60009114-60068673;60009114;60009114;60009114;60009114;60009114-60068673;60009114;60009114-60000308;60009114-60000308;60071359;60071359;60071359</t>
  </si>
  <si>
    <t>57194387934;7005707664;6506030329;8365424200;8108448400;7004535284;55580406900;56660582200;57194377482;6507725726;57210277582;57209166038;23973373800;57211538357;57143792700</t>
  </si>
  <si>
    <t>Ivanova, A. K.;Ionin, A. A.;Khmelnitskii, R. A.;Kudryashov, S. I.;Levchenko, A. O.;Mel'Nik, N. N.;Rudenko, A. A.;Saraeva, I. N.;Umanskaya, S. P.;Zayarny, D. A.;Nguyen, L. V.;Nguyen, T. T.H.;Pham, M. H.;Pham, D. V.;Do, T. H.</t>
  </si>
  <si>
    <t>Viet Nam;Russian Federation;Russian Federation;Russian Federation</t>
  </si>
  <si>
    <t>Hanoi;Moscow;Moscow;Dolgoprudny</t>
  </si>
  <si>
    <t>Vietnam Academy of Science and Technology;National Research Nuclear University MEPhI;P.N. Lebedev Physical Institute of the Russian Academy of Sciences;Moscow Institute of Physics and Technology</t>
  </si>
  <si>
    <t>60071359;60068673;60009114;60000308</t>
  </si>
  <si>
    <t>Ivanova A.K.</t>
  </si>
  <si>
    <t>Laser ablative decoration of micro-diamonds by gold nanoparticles for fabrication of hybrid plasmonic-dielectric antennae</t>
  </si>
  <si>
    <t>10.1088/1612-202X/aa6c1a</t>
  </si>
  <si>
    <t>2-s2.0-85019835080</t>
  </si>
  <si>
    <t>['two components', 'still complex', 'simply discarded', 'significant redundancy', 'remaining two', 'proposed methods', 'fully quaternion', 'four components', 'desired signal', 'computer simulations', 'better performance', 'arrival estimation', 'also studied', 'adaptive beamforming']</t>
  </si>
  <si>
    <t>Capon beamformer | Crossed-dipole | Quaternion model | Robust beamforming | Vector sensor array</t>
  </si>
  <si>
    <t>Based on crossed-dipole antenna arrays, quaternion-valued data models have been developed for both direction of arrival estimation and beamforming in the past. However, for almost all the models, and especially for adaptive beamforming, the desired signal is still complex-valued as in the quaternion-valued Capon beamformer. Since the complex-valued desired signal only has two components, while there are four components in a quaternion, only two components of the quaternion-valued beamformer output are used and the remaining two are simply discarded, leading to significant redundancy in its implementation. In this work, we consider a quaternion-valued desired signal and develop a fully quaternion-valued Capon beamformer which has a better performance and a much lower complexity. Furthermore, based on this full quaternion model, the robust beamforming problem is also studied in the presence of steering vector errors and a worst-case-based robust beamformer is developed. The performance of the proposed methods is verified by computer simulations.</t>
  </si>
  <si>
    <t>60001881;60001881</t>
  </si>
  <si>
    <t>57194381738;56645219600</t>
  </si>
  <si>
    <t>Lan, Xiang;Liu, Wei</t>
  </si>
  <si>
    <t>Lan X.</t>
  </si>
  <si>
    <t>Fully quaternion-valued adaptive beamforming based on crossed-dipole arrays</t>
  </si>
  <si>
    <t>10.3390/electronics6020034</t>
  </si>
  <si>
    <t>2-s2.0-85019844738</t>
  </si>
  <si>
    <t>['system complexity', 'study introduces', 'stbcs ),', 'stbc schemes', 'stbc scheme', 'stbc outperform', 'stbc offers', 'standard qo', 'proposed qo', 'proposed interference', 'orthogonalize qo', 'orthogonal space', 'order design', 'noise ratio', 'modal matrices', 'mmimo design', 'mimo quasi', 'massive mimo', 'large antenna', 'interference within', 'input single', 'input multiple', 'higher number', 'free qo', 'error ratio', 'eigenvalue decomposition', 'detection matrices', 'demonstrate 8', 'data rates', 'conventional qo', 'constructing interference', 'better ber', 'ber performance', 'behaved peak', 'attractive ber', 'antenna configurations', 'also implemented', '5g standard', '3 ber', '15 db']</t>
  </si>
  <si>
    <t>Full-diversity | Hadamard | Intersymbol interference (ISI)-free | Massive MIMO (mMIMO) | MIMO | PAPR | QO-STBC | STBC</t>
  </si>
  <si>
    <t>The need to achieve high data rates in modern telecommunication systems, such as 5G standard, motivates the study and development of large antenna and multiple-input multiple-output (MIMO) systems. This study introduces a large antenna-order design of MIMO quasi-orthogonal space-time block code (QO-STBC) system that achieves better signal-to-noise ratio (SNR) and bit-error ratio (BER) performances than the conventional QO-STBCs with the potential for massive MIMO (mMIMO) configurations. Although some earlier MIMO standards were built on orthogonal space-time block codes (O-STBCs), which are limited to two transmit antennas and data rates, the need for higher data rates motivates the exploration of higher antenna configurations using different QO-STBC schemes. The standard QO-STBC offers a higher number of antennas than the O-STBC with the full spatial rate. Unfortunately, also, the standard QO-STBCs are not able to achieve full diversity due to self-interference within their detection matrices; this diminishes the BER performance of the QO-STBC scheme. The detection also involves nonlinear processing, which further complicates the system. To solve these problems, we propose a linear processing design technique (which eliminates the system complexity) for constructing interference-free QO-STBCs and that also achieves full diversity using Hadamard modal matrices with the potential for mMIMO design. Since the modal matrices that orthogonalize QO-STBC are not sparse, our proposal also supports O-STBCs with a well-behaved peak-to-average power ratio (PAPR) and better BER. The results of the proposed QO-STBC outperform other full diversity techniques including Givens-rotation and the eigenvalue decomposition (EVD) techniques by 15 dB for both MIMO and multiple-input single-output (MISO) antenna configurations at 10-3 BER. The proposed interference-free QO-STBC is also implemented for 16 √ó NR and 32 √ó NR MIMO systems, where NR ‚â§ 2. We demonstrate 8, 16 and 32 transmit antenna-enabled MIMO systems with the potential for mMIMO design applications with attractive BER and PAPR performance characteristics.</t>
  </si>
  <si>
    <t>60022046;101367092;60022046;60008524;60008524;60008524</t>
  </si>
  <si>
    <t>56029788200;57151231600;21833798800;57194384824;55506970300;7003902501</t>
  </si>
  <si>
    <t>Anoh, Kelvin;Okorafor, Godfrey;Adebisi, Bamidele;Alabdullah, Ali;Jones, Steve;Abd-Alhameed, Raed</t>
  </si>
  <si>
    <t>United Kingdom;United Kingdom;Nigeria</t>
  </si>
  <si>
    <t>Manchester;Bradford;Kwale</t>
  </si>
  <si>
    <t>Manchester Metropolitan University;University of Bradford;Novena University</t>
  </si>
  <si>
    <t>60022046;60008524;101367092</t>
  </si>
  <si>
    <t>Anoh K.</t>
  </si>
  <si>
    <t>Full-diversity QO-STBC technique for large-antenna MIMO systems</t>
  </si>
  <si>
    <t>10.3390/electronics6020037</t>
  </si>
  <si>
    <t>2-s2.0-85019910488</t>
  </si>
  <si>
    <t>UID/EEA/50009/2013</t>
  </si>
  <si>
    <t>['tag detection', 'robot interaction', 'rfid reader', 'probabilistic algorithm', 'paper describes', 'novel strategy', 'hri purposes', 'frequency identification', 'detection model']</t>
  </si>
  <si>
    <t>Human-robot interaction | RFID | Social robotics | Tag position estimate</t>
  </si>
  <si>
    <t>This paper describes a novel strategy to Radio-Frequency Identification (RFID) tag detection for human-robot interaction (HRI) purposes. The anisotropic detection pattern of the RFID reader antenna is combined with a probabilistic algorithm to obtain a coarse angular position relative to the RFID reader that can be used, for example, for behavioral control based on proxemics areas around the robot. The success rate achieved is suitable for HRI purposes. The paper presents experimental results on a detection model for the reader.</t>
  </si>
  <si>
    <t>60004956;60004956</t>
  </si>
  <si>
    <t>7006523955;56192672300</t>
  </si>
  <si>
    <t>Sequeira, Jo√£o S.;Gameiro, Duarte</t>
  </si>
  <si>
    <t>Instituto Superior T√©cnico</t>
  </si>
  <si>
    <t>Sequeira J.</t>
  </si>
  <si>
    <t>A probabilistic approach to RFID-based localization for human-robot interaction in social robotics</t>
  </si>
  <si>
    <t>10.3390/electronics6020032</t>
  </si>
  <si>
    <t>2-s2.0-85019920617</t>
  </si>
  <si>
    <t>IOS 1354291</t>
  </si>
  <si>
    <t>['task repertoire', 'synapsin immunoreactivity', 'social behavior', 'significantly higher', 'sensory deficits', 'sensorimotor functions', 'respond appropriately', 'remarkably robust', 'remain capable', 'primarily rely', 'pheromone trail', 'perform behaviors', 'mushroom body', 'minute brains', 'miniaturized brains', 'meet demands', 'less flexible', 'injuries resulting', 'indicating atrophy', 'homeostatic compensation', 'following ability', 'experimentally examined', 'expected due', 'deprived tissue', 'dentata workers', 'coordinated foraging', 'contralateral lobe', 'chemical signals', 'antennal lesioning', '01 mm3']</t>
  </si>
  <si>
    <t>Antenna | Behavioral development | Microglomeruli | Mushroom bodies | Olfaction | Pheidole dentata | Pheromones</t>
  </si>
  <si>
    <t>Miniaturized nervous systems have been thought to limit behavioral ability, and animals with miniaturized brains may be less flexible when challenged by injuries resulting in sensory deficits that impact the development, maintenance, and plasticity of small-scale neural networks. We experimentally examined how injuries to sensory structures critical for olfactory ability affect behavioral performance in workers of the ant Pheidole dentata, which have minute brains (0.01 mm3) and primarily rely on the perception and processing of chemical signals and cues to direct their social behavior. We employed unilateral antennal denervation to decrease the olfactory perception ability of workers and quantified consequential neuroanatomical and behavioral performance effects. Postablation neuroanatomical metrics revealed a 25% reduction in the volume of the antennal lobe ipsilateral to the antennal lesion relative to the contralateral lobe, indicating atrophy of the input-deprived tissue. However, antennectomy did not affect the volumes of the mushroom body or its subcompartments or the number of mushroom body synaptic complexes (microglomeruli) in either brain hemisphere. Synapsin immunoreactivity, however, was significantly higher in the ipsilateral mushroom body calyces, which could reflect presynaptic potentiation and homeostatic compensation in higher-order olfactory regions. Despite tissue loss caused by antennal lesioning and resulting unilateral sensory deprivation, the ability of workers to perform behaviors that encompass the breadth of their task repertoire and meet demands for colony labor remained largely intact. The few behavioral deficits recorded were restricted to pheromone trail-following ability, a result that was expected due to the need for bilateral olfactory input to process spatial odor information. Our macroscopic and cellular neuroanatomical measurements and assessments of task performance demonstrate that the miniaturized brains of P. dentata workers and their sensorimotor functions are remarkably robust to injury-related size reduction and remain capable of generating behaviors required to respond appropriately to chemical social signals and effectively nurse immatures, as well as participate in coordinated foraging.</t>
  </si>
  <si>
    <t>195-208</t>
  </si>
  <si>
    <t>Brain, Behavior and Evolution</t>
  </si>
  <si>
    <t>118652074-60022195;118652074-60007275;60019674</t>
  </si>
  <si>
    <t>57194397335;15019834100;7003795745</t>
  </si>
  <si>
    <t>Waxman, Hannah K.;Muscedere, Mario L.;Traniello, James F.A.</t>
  </si>
  <si>
    <t>Cambridge;Boston;Conway;</t>
  </si>
  <si>
    <t>Massachusetts Institute of Technology;Boston University;Hendrix College;Undergraduate Program in Neuroscience</t>
  </si>
  <si>
    <t>60022195;60019674;60007275;118652074</t>
  </si>
  <si>
    <t>Waxman H.</t>
  </si>
  <si>
    <t>Behavioral Performance and Neural Systems Are Robust to Sensory Injury in Workers of the Ant Pheidole dentata</t>
  </si>
  <si>
    <t>10.1159/000470899</t>
  </si>
  <si>
    <t>2-s2.0-85019948449</t>
  </si>
  <si>
    <t>['unit cell', 'numerical studies', 'numerical simulations', 'millimeter band', 'electromagnetic bandgap', 'constituent parameter', 'circuits based']</t>
  </si>
  <si>
    <t>Gap waveguide | Glide symmetry | Holey electromagnetic bandgap (EBG) | Metasurfaces | Parallel plate mode</t>
  </si>
  <si>
    <t>The behavior of a glide-symmetric holey periodic structure as electromagnetic bandgap is studied in this letter. A number of numerical simulations have been carried out in order to define the importance of each constituent parameter of the unit cell. Our proposed structure finds potential application in antennas and circuits based on gap waveguide technology for the millimeter band. The experimental verifications confirm the effects previously analyzed with the numerical studies.</t>
  </si>
  <si>
    <t>542-544</t>
  </si>
  <si>
    <t>60002014;60002014;60001741</t>
  </si>
  <si>
    <t>56377512000;16025512100;6603262783</t>
  </si>
  <si>
    <t>Ebrahimpouri, Mahsa;Quevedo-Teruel, Oscar;Rajo-Iglesias, Eva</t>
  </si>
  <si>
    <t>Sweden;Spain</t>
  </si>
  <si>
    <t>Stockholm;Madrid</t>
  </si>
  <si>
    <t>The Royal Institute of Technology (KTH);Universidad Carlos III de Madrid</t>
  </si>
  <si>
    <t>60002014;60001741</t>
  </si>
  <si>
    <t>Design guidelines for gap waveguide technology based on glide-symmetric holey structures</t>
  </si>
  <si>
    <t>10.1109/LMWC.2017.2701308</t>
  </si>
  <si>
    <t>2-s2.0-85019952743</t>
  </si>
  <si>
    <t>Precise Measurement Technology Promotion Foundation</t>
  </si>
  <si>
    <t>16J04694</t>
  </si>
  <si>
    <t>PMTPF</t>
  </si>
  <si>
    <t>['type method', 'surface sensitivity', 'reflection geometry', 'monolayer materials', 'molecular vibrations', 'minute volumes', 'ir light', 'enhance near', 'demonstrate antenna', 'backscattering light', 'aqueous environments', 'additional benefit', '7 orders', '10 nj']</t>
  </si>
  <si>
    <t>We propose and demonstrate antenna-enhanced nonlinear infrared (IR) spectroscopy in reflection geometry. Our approach uses resonant metal nanoantennas to enhance near-fields and to amplify the interaction between molecular vibrations and IR light. We successfully obtain amplified nonlinear vibrational signals in backscattering light of nanoantennas using IR pump energy of 10 nJ, with local signal enhancement of more than 7 orders of magnitude. This ultrasensitive and reflection-type method is useful for characterizing the structure and dynamics of minute volumes of molecules, monolayer materials, and biomolecules in aqueous environments, with additional benefit of surface sensitivity.</t>
  </si>
  <si>
    <t>11643-11649</t>
  </si>
  <si>
    <t>60180342;60180342-60004853;60180342-60004853;60180342;60180342</t>
  </si>
  <si>
    <t>57191897638;55880933100;57191903305;47461592800;6701845398</t>
  </si>
  <si>
    <t>Morichika, Ikki;Kusa, Fumiya;Takegami, Akinobu;Sakurai, Atsunori;Ashihara, Satoshi</t>
  </si>
  <si>
    <t>Tokyo;Fuchu</t>
  </si>
  <si>
    <t>Institute of Industrial Science;Tokyo University of Agriculture and Technology</t>
  </si>
  <si>
    <t>60180342;60004853</t>
  </si>
  <si>
    <t>Morichika I.</t>
  </si>
  <si>
    <t>Antenna-Enhanced Nonlinear Infrared Spectroscopy in Reflection Geometry</t>
  </si>
  <si>
    <t>10.1021/acs.jpcc.7b01798</t>
  </si>
  <si>
    <t>2-s2.0-85019968786</t>
  </si>
  <si>
    <t>Nvidia</t>
  </si>
  <si>
    <t>AAL</t>
  </si>
  <si>
    <t>['wide field', 'view instruments', 'sun using', 'small fraction', 'sky models', 'single antenna', 'receiver systems', 'normalized cross', 'flux density', 'extracting parameters', 'allows us']</t>
  </si>
  <si>
    <t>Sun: radio radiation | Techniques: interferometric</t>
  </si>
  <si>
    <t>Sky models have been used in the past to calibrate individual low radio frequency telescopes. In this article we generalize this approach from a single antenna to a two element interferometer, and formulate the problem in a way that allows us to estimate the flux density of the Sun using the normalized cross-correlations (visibilities) measured on a low resolution interferometric baseline. For wide field-of-view instruments, typically the case at low radio frequencies, this approach can provide robust absolute solar flux calibration for well characterized antennas and receiver systems. It can provide a reliable and computationally lean method for extracting parameters of physical interest using a small fraction of the voluminous interferometric data, which can be computationally prohibitively expensive to calibrate and image using conventional approaches. We demonstrate this technique by applying it to data from the Murchison Widefield Array and assess its reliability.</t>
  </si>
  <si>
    <t>1573093X</t>
  </si>
  <si>
    <t>Solar Physics</t>
  </si>
  <si>
    <t>60005784;60005784;60015009</t>
  </si>
  <si>
    <t>55900316400;56459295600;7402815984</t>
  </si>
  <si>
    <t>Oberoi, Divya;Sharma, Rohit;Rogers, Alan E.E.</t>
  </si>
  <si>
    <t>Westford;Pune</t>
  </si>
  <si>
    <t>MIT Haystack Observatory;National Centre for Radio Astrophysics India</t>
  </si>
  <si>
    <t>60015009;60005784</t>
  </si>
  <si>
    <t>Oberoi D.</t>
  </si>
  <si>
    <t>Estimating Solar Flux Density at Low Radio Frequencies Using a Sky Brightness Model</t>
  </si>
  <si>
    <t>10.1007/s11207-017-1096-1</t>
  </si>
  <si>
    <t>2-s2.0-85019989222</t>
  </si>
  <si>
    <t>['yaw directions', 'time two', 'proposed method', 'pointing error', 'mathematical model', 'los rate', 'extraction accuracy', 'compensation method', 'bpe caused', 'bit technology', 'bit conditions', 'accurately extract']</t>
  </si>
  <si>
    <t>Beam scanning control | Beam-pointing error | Line-of-sight rate extraction | Phantom-bit technology | Phased array radar seeker</t>
  </si>
  <si>
    <t>A phased array radar seeker (PARS) must be able to effectively decouple body motion and accurately extract the line-of-sight (LOS) rate for target missile tracking. In this study, the real-time two-channel beam pointing error (BPE) compensation method of PARS for LOS rate extraction is designed. The PARS discrete beam motion principium is analyzed, and the mathematical model of beam scanning control is finished. According to the principle of the antenna element shift phase, both the antenna element shift phase law and the causes of beam-pointing error under phantom-bit conditions are analyzed, and the effect of BPE caused by phantom-bit technology (PBT) on the extraction accuracy of the LOS rate is examined. A compensation method is given, which includes coordinate transforms, beam angle margin compensation, and detector dislocation angle calculation. When the method is used, the beam angle margin in the pitch and yaw directions is calculated to reduce the effect of the missile body disturbance and to improve LOS rate extraction precision by compensating for the detector dislocation angle. The simulation results validate the proposed method.</t>
  </si>
  <si>
    <t>1217-1230</t>
  </si>
  <si>
    <t>Chinese Journal of Aeronautics</t>
  </si>
  <si>
    <t>60016835;60136270;60016835;112865390</t>
  </si>
  <si>
    <t>18938150300;56158387400;7202871603;57194413555</t>
  </si>
  <si>
    <t>WEN, Qiuqiu;LU, Tianyu;XIA, Qunli;SUN, Zedong</t>
  </si>
  <si>
    <t>Beijing Aerospace Automatic Control Institute;Beijing Institute of Technology;Army Aviation Institute</t>
  </si>
  <si>
    <t>60136270;60016835;112865390</t>
  </si>
  <si>
    <t>WEN Q.</t>
  </si>
  <si>
    <t>Beam-pointing error compensation method of phased array radar seeker with phantom-bit technology</t>
  </si>
  <si>
    <t>S1000936117301000</t>
  </si>
  <si>
    <t>10.1016/j.cja.2017.03.020</t>
  </si>
  <si>
    <t>2-s2.0-85019991902</t>
  </si>
  <si>
    <t>['works discuss', 'wide concern', 'voltage indicator', 'surface links', 'side length', 'recent years', 'previous researches', 'open voltages', 'frequency although', 'device designers', 'body surface', 'area networks', '12 mm']</t>
  </si>
  <si>
    <t>Body-area networks | FDTD | Frequency</t>
  </si>
  <si>
    <t>In recent years, body-area networks have caused a wide concern both in the academia and in the industry. Note that although many frequency bands have been considered in previous researches, only a few works discuss the frequency's effect on the on-body wireless links. In view of these facts, we characterized the frequency's effect on the body-surface links by using the open-voltage indicator. A square monopole antenna, which is 4 mm away from the body surface, is used. The side length of the plate of the antenna is 12 mm. It is found that the open voltages for receiving nodes become larger with the increase of frequency although there are some fluctuations. The results are of importance to wearable-device designers.</t>
  </si>
  <si>
    <t>528-530</t>
  </si>
  <si>
    <t>Journal of Medical Imaging and Health Informatics</t>
  </si>
  <si>
    <t>115235572;60025578</t>
  </si>
  <si>
    <t>57204174912;56377167900</t>
  </si>
  <si>
    <t>Zhang, Qing;Yang, Xiaodong</t>
  </si>
  <si>
    <t>Xidian University;Northwest Women's and Children's Hospital</t>
  </si>
  <si>
    <t>60025578;115235572</t>
  </si>
  <si>
    <t>Numerical body-surface channel characterization with frequency effects considered</t>
  </si>
  <si>
    <t>10.1166/jmihi.2017.2052</t>
  </si>
  <si>
    <t>2-s2.0-85019992491</t>
  </si>
  <si>
    <t>['results show', 'paper focuses', 'omnidirectional counterparts', 'next generation', 'mobile device', 'mmwave bands', 'millimeter wave', 'large space', 'glrt ).', 'exponential growth', 'enabling technology', 'directional antennas', 'current lower', 'coverage area', 'cellular networks', 'base station']</t>
  </si>
  <si>
    <t>GLRT detector | Initial cell search procedure | Millimeter wave communication</t>
  </si>
  <si>
    <t>Millimeter Wave (mmWave) communication is considered as an enabling technology for the next generation of cellular networks because it offers much larger bandwidth and higher data rate than the current lower-frequency cellular systems to satisfy the exponential growth of mobile data demand. High gain directional antennas are needed to overcome high propagation losses in mmWave bands. However, the reliance on highly directional antennas will result in a more complicated initial cell search procedure since both base station and mobile device have to look for each other over a large space to establish the link. This paper focuses on analyzing the performance of the directional cell search procedure where the base stations periodically transmit signals in a set of optimal directional patterns to scan the coverage area. The mobile terminals detect the signals from the base station using the Generalized Likelihood Ratio Test (GLRT). The results show that with an appropriate scanning scheme, the use of directional antennas can outperform their omnidirectional counterparts in terms of signal detection performance as well as total time required.</t>
  </si>
  <si>
    <t>57192661706;6701571019;35210887000</t>
  </si>
  <si>
    <t>Vo Dai, Toan Khanh;Kilic, Ozlem;Liu, Hang</t>
  </si>
  <si>
    <t>Vo Dai T.</t>
  </si>
  <si>
    <t>Improved cell search for mmWave cellular networks using deterministic scanning algorithm with directional array antenna</t>
  </si>
  <si>
    <t>10.3390/electronics6020042</t>
  </si>
  <si>
    <t>2-s2.0-85020016978</t>
  </si>
  <si>
    <t>2014-0-00031</t>
  </si>
  <si>
    <t>['successful generations', 'port junctions', 'multiport downconversion', 'angular information', 'also used', '20 ghz']</t>
  </si>
  <si>
    <t>K-band monolithic microwave integrated circuit (MMIC) | Monopulse tracker | Phase discriminator | Six-port architecture</t>
  </si>
  <si>
    <t>In this letter, K-band phase discriminator based on multiport downconversion for monopulse tracking system is presented. The proposed architecture adopts multiple six-port junctions to individually process elevation and azimuth difference signals delivered from a multibeam antenna feed network. To produce accurate 2-D angular information, elevation and azimuth difference channel path calibration by reflection-type phase shifters and attenuators are also used. The proposed hybrid multiport junction was implemented with microstrip passive circuits and GaAs monolithic microwave integrated circuits. The performance was verified at the satellite downlink frequency of 20 GHz by successful generations of quadrature I/Q signals according to elevation or azimuth difference signal variations.</t>
  </si>
  <si>
    <t>599-601</t>
  </si>
  <si>
    <t>60001558;60001558;60014237</t>
  </si>
  <si>
    <t>35218158200;6603453207;35248735600</t>
  </si>
  <si>
    <t>Moon, Seong Mo;Yom, In Bok;Lee, Han Lim</t>
  </si>
  <si>
    <t>Chung-Ang University;Electronics and Telecommunications Research Institute</t>
  </si>
  <si>
    <t>60014237;60001558</t>
  </si>
  <si>
    <t>Moon S.</t>
  </si>
  <si>
    <t>K-band phase discriminator using multiport downconversion for monopulse tracker</t>
  </si>
  <si>
    <t>10.1109/LMWC.2017.2701331</t>
  </si>
  <si>
    <t>2-s2.0-85020069581</t>
  </si>
  <si>
    <t>14J05138</t>
  </si>
  <si>
    <t>['study discusses', 'singular point', 'results reveal', 'plane wave', 'infinitely spread', 'effective aperture', 'cutoff region', 'composed using', 'basic principle', 'aperture source', 'angular momentum']</t>
  </si>
  <si>
    <t>Cutoff region | Multipole radiation | Spherical dielectric resonator | Spherical wave | Uncertainty relation</t>
  </si>
  <si>
    <t>This study mainly involved examining a high-directivity radiation system with spherical dielectric resonator as pseudo multipole source. The method of spherical wave expansion is focused on wherein the plane wave that is infinitely spread can be radiated from or absorbed by multipoles at the origin. It is not possible to explain this phenomenon by Huygens' principle, which is a basic principle of aperture antenna theory. Thus, in the study, a high-directivity beam design is proposed by synthesizing spherical waves. The directivity of the synthesized spherical wave corresponds with the angular momentum and angle, which is an uncertainty relation different from that of the aperture source. The estimation of the effective aperture of the synthesized spherical wave indicates that the wave intrinsic source is assumed to exist at the surface of the cutoff region. Finally, the results reveal that a radiation system without a singular point can be composed using a spherical dielectric resonator. The study discusses the potential of a high-directivity radiation system constructed by a multi-mode degenerate spherical dielectric resonator as a pseudo multipole source.</t>
  </si>
  <si>
    <t>607-617</t>
  </si>
  <si>
    <t>60119341;60119341;60119341;60119341</t>
  </si>
  <si>
    <t>55817403100;7403118408;8939041200;7102309284</t>
  </si>
  <si>
    <t>Matsumuro, Takayuki;Ishikawa, Yohei;Mitani, Tomohiko;Shinohara, Naoki</t>
  </si>
  <si>
    <t>Matsumuro T.</t>
  </si>
  <si>
    <t>Novel dielectric elements for high-directivity radiation</t>
  </si>
  <si>
    <t>10.1587/transele.E100.C.607</t>
  </si>
  <si>
    <t>2-s2.0-85020071933</t>
  </si>
  <si>
    <t>['tie antenna', 'terahertz transmitter', 'sized self', 'size scaling', 'radiation characteristics', 'previous work', 'complementary bow', 'bta derived', 'bandwidth around']</t>
  </si>
  <si>
    <t>Equivalent circuit | Millimeter and terahertz waves | Self-complementary bow-tie antenna | Size scaling-rule</t>
  </si>
  <si>
    <t>We investigate a finite-sized self-complementary bow-tie antenna (SC-BTA) integrated with a semiconductormesa with respect to radiation characteristics such as the peak radiation frequency and bandwidth around the fundamental radiation mode. For this investigation, we utilize an equivalent circuit model of the SC-BTA derived in our previous work and a finite element method solver. Moreover, we derive design guidelines for the radiation characteristics in the form of size scaling-rules with respect to the antenna outer size for a terahertz transmitter.</t>
  </si>
  <si>
    <t>632-642</t>
  </si>
  <si>
    <t>60005038;60005038</t>
  </si>
  <si>
    <t>57192172328;7005343530</t>
  </si>
  <si>
    <t>Yamakura, Hirokazu;Suhara, Michihiko</t>
  </si>
  <si>
    <t>Tokyo Metropolitan University</t>
  </si>
  <si>
    <t>Yamakura H.</t>
  </si>
  <si>
    <t>Size scaling-rule for the broadband radiation characteristics of finite-sized self-complementary bow-tie antennas integrated with semiconductor mesas</t>
  </si>
  <si>
    <t>10.1587/transele.E100.C.632</t>
  </si>
  <si>
    <t>2-s2.0-85020090485</t>
  </si>
  <si>
    <t>['statistical characteristic', 'simultaneously communicates', 'simulation results', 'noise ratio', 'new approach', 'mobile communication', 'letter proposes', 'fast fading', 'doppler frequency', 'base station']</t>
  </si>
  <si>
    <t>Doppler frequency | Fast fading | Massive MIMO | Power control | Pre-coding</t>
  </si>
  <si>
    <t>The massive multiple input multiple output (MIMO) system with large-scale antenna array at base station (BS) simultaneously communicates with many mobile stations (MSs) ensuring high reliability using the pre-coding. But, in mobile communication, the performance of the precoding is degraded by fast fading. For improving the performance of the pre-coding, this letter proposes the power control scheme of the new approach that has the variable step size using the statistical characteristic of fast fading and Doppler frequency. From the simulation results, it is shown that the proposed scheme improves signal-to-interference-plus-noise ratio (SINR) performance.</t>
  </si>
  <si>
    <t>1338-1341</t>
  </si>
  <si>
    <t>56814335600;7404036823</t>
  </si>
  <si>
    <t>Ha, Chang Bin;Song, Hyoung Kyu</t>
  </si>
  <si>
    <t>Ha C.</t>
  </si>
  <si>
    <t>Innovative power control scheme using the mobility of the station in the large-scale antenna array system</t>
  </si>
  <si>
    <t>10.1587/transfun.E100.A.1338</t>
  </si>
  <si>
    <t>2-s2.0-85020104613</t>
  </si>
  <si>
    <t>['two varactor', 'shaped open', 'return losses', 'proposed design', 'power division', 'phase imbalances', 'output ports', 'measured amplitude', 'loaded l', 'input port', 'impedance transformer', 'ideal values', 'ghz band', 'feeding network', 'ended stubs', 'cellular network', 'beamforming purpose', 'antenna array', '5 ¬∞', '5 db', '3 across', '29 ghz', '13 db']</t>
  </si>
  <si>
    <t>28-GHz band power divider | Beamforming circuit | Fifth generation (5G) | Mobile communication | Tunable power divider</t>
  </si>
  <si>
    <t>A tunable power divider that operates in the 28-GHz band for future 5G mobile systems is presented. The proposed power divider can be used in the feeding network of the antenna array of a cellular network for a beamforming purpose. The proposed design is a modification of the traditionalWilkinson power divider and has the ability to change the output power division ratio continuously. To realize that, two varactor-loaded L-shaped open-ended stubs are connected to the two branch lines of the device to ensure the flatness of the power division. Moreover, two asymmetrical coupled lines are adopted in the output ports and a stepped-impedance transformer is added at the input port to enhance their matching across different power divisions and wide frequency range. A prototype is developed and tested. A tuning power ratio range from 1:1 to 1:2.3 across the band (27-29 GHz) is achieved. The return losses are more than 13 dB, while the isolation is more than 10 dB across that band. In addition, the simulated and measured amplitude and phase imbalances are less than 0.2 and 0.5 dB, and 5¬∞ and 12¬∞, respectively, from the ideal values.</t>
  </si>
  <si>
    <t>551-553</t>
  </si>
  <si>
    <t>57192108174;13404674100;6603836683</t>
  </si>
  <si>
    <t>Abbas, Emad Al;Abbosh, A. M.;Bialkowski, K.</t>
  </si>
  <si>
    <t>Abbas E.</t>
  </si>
  <si>
    <t>Tunable in-phase power divider for 5G cellular networks</t>
  </si>
  <si>
    <t>10.1109/LMWC.2017.2701307</t>
  </si>
  <si>
    <t>2-s2.0-85020105738</t>
  </si>
  <si>
    <t>17H03535</t>
  </si>
  <si>
    <t>['wide band', 'various thz', 'type emitter', 'tie antennas', 'first report', 'dast crystal', 'dast ),', 'cycle terahertz', '70 db', '6 thz']</t>
  </si>
  <si>
    <t>This is the first report of single-cycle terahertz (THz)-wave pulse generation with a wide band (over 6 THz) and a high dynamic range (over 70 dB) using an organic nonlinear optical crystal, 4-dimethylamino-N'-methyl-4'-stilbazolium tosylate (DAST), and the prism-coupled Cherenkov phasematching method. The prism-coupled approach allowed the use of a DAST crystal as a Cherenkov-type emitter for reduced light absorption by the crystal, resulting in the generation of single- and half-cycle THz pulse shapes, which were detected using dipole and bow-tie antennas, respectively. The resulting THz pulse generation is suitable for various THz-wave application technologies, such as tomography.</t>
  </si>
  <si>
    <t>Applied Physics Express</t>
  </si>
  <si>
    <t>112655138;60000264;60000264;60000264;60000264</t>
  </si>
  <si>
    <t>35453002700;57194446551;57192398474;7102044138;7103408099</t>
  </si>
  <si>
    <t>Uchida, Hirohisa;Oota, Kengo;Minami, Tsubasa;Takeya, Kei;Kawase, Kodo</t>
  </si>
  <si>
    <t>Nagoya;Kyoto</t>
  </si>
  <si>
    <t>Nagoya University;ARKRAY Inc.</t>
  </si>
  <si>
    <t>60000264;112655138</t>
  </si>
  <si>
    <t>Uchida H.</t>
  </si>
  <si>
    <t>Generation of single-cycle terahertz pulse using Cherenkov phase matching with 4-dimethylamino-N'-methyl-4'-stilbazolium tosylate crystal</t>
  </si>
  <si>
    <t>10.7567/APEX.10.062601</t>
  </si>
  <si>
    <t>2-s2.0-85020178210</t>
  </si>
  <si>
    <t>['uhf rfid', 'total gain', 'simulated values', 'read range', 'novel compact', 'metallic objects', 'loaded coplanar', 'good agreement', 'coupled feed', 'configuration results', 'antenna impedance', '915 mhz', '12 dbi', '065 mm3']</t>
  </si>
  <si>
    <t>In this paper, we present a novel compact, coplanar, tag antenna design for metallic objects. Electrically small antenna has designed for a UHF RFID (860¬±960 MHz) based on a proximity-coupled feed through. Furthermore, two symmetrical Via-loaded coplanar grounds fed by a U-shaped inductively coupled feed through an embedded transmission line. This configuration results in an antenna with dimensions of 31 √ó 19.5 √ó 3.065 mm3 at 915 MHz, and the total gain for the antenna is 0.12 dBi. The Via-loaded coplanar and U-shaped inductively coupled feeds allow the antenna to provide flexible tuning in terms of antenna impedance. In addition, a figure of merit is applied for the proposed tag antenna, and the results are presented. The read range is measured to be 4.2 m, which is very close to simulated values. This antenna measurement shows very good agreement with simulations.</t>
  </si>
  <si>
    <t>e0178388</t>
  </si>
  <si>
    <t>60025577;60025577;60025577;60025577</t>
  </si>
  <si>
    <t>57192101050;55651788000;56962777900;57192103331</t>
  </si>
  <si>
    <t>Salman, Karrar Naji;Ismail, Alyani;Abdullah, Raja Syamsul Azmir Raja;Saeedi, Tale</t>
  </si>
  <si>
    <t>Salman K.</t>
  </si>
  <si>
    <t>Coplanar UHF RFID tag antenna with Ushaped inductively coupled feed for metallic applications</t>
  </si>
  <si>
    <t>10.1371/journal.pone.0178388</t>
  </si>
  <si>
    <t>2-s2.0-85020208470</t>
  </si>
  <si>
    <t>['small dual', 'proposed antenna', 'peak gain', 'high isolation', '89 ghz', '8 dbi', '72 ghz', '30 db']</t>
  </si>
  <si>
    <t>Base station antenna | Correlation coefficient | Dual polarization | Isolation | Next-generation mobile communication service | Simple isolator</t>
  </si>
  <si>
    <t>A small dual-polarized base station antenna with a simple isolation patch is presented. A high isolation is achieved when using a shorted metallic isolation patch. The experimental results indicate that the measured impedance bandwidth of the proposed antenna is 1.72 GHz to 1.89 GHz for small cell systems and that the isolation is more than 30 dB. The proposed antenna exhibits good radiation patterns with a peak gain of 8 dBi.</t>
  </si>
  <si>
    <t>383-389</t>
  </si>
  <si>
    <t>60001558;60001558;60001558;60001558</t>
  </si>
  <si>
    <t>54414371000;56092257100;56024396200;57193346439</t>
  </si>
  <si>
    <t>Lee, Jung Nam;Lee, Yuro;Park, Bong Hyuk;Kim, Tae Joong</t>
  </si>
  <si>
    <t>Dual-polarized small base station antenna integrated RF module applicable to various cell environments for next-generation mobile communication service</t>
  </si>
  <si>
    <t>10.4218/etrij.17.0116.0382</t>
  </si>
  <si>
    <t>2-s2.0-85020230721</t>
  </si>
  <si>
    <t>['telemetry applications', 'required prior', 'reader devices', 'quick diagnosis', 'increasing especially', 'implanted antenna', 'human body', 'health technology', 'health care', 'efficient since', 'effectively implement', 'data transfer', 'antenna inside', '5mhz within']</t>
  </si>
  <si>
    <t>Compact loop antenna and return loss | Pacemaker | Telemetry antenna</t>
  </si>
  <si>
    <t>The demand for health technology is increasing especially in the telemetry applications. These applications generally use implanted antennas to be utilized for data transfer from patients to other reader devices. This procedure can make the health care more efficient since it provides fast diagnosis and treatment to the patient. Therefore, in order to effectively implement an implanted antenna inside the human body, thorough numerical analysis and simulations are required prior to the fabrication of antenna. In this work, an implanted antenna has been proposed to be designed at 402.5MHz within the biomedical frequency band of 402- 405MHz. By introducing a compact loop antenna for telemetry applications in a Pacemaker, a number of advantages can be achieved for health care such as efficient data information and quick diagnosis. Moreover, in this work an investigation of compact loop antenna with casing in Pacemaker has been carried out by placing the antenna inside the phantom of human body model.</t>
  </si>
  <si>
    <t>877-882</t>
  </si>
  <si>
    <t>60021005;60021005;60021005;60090656;60021005</t>
  </si>
  <si>
    <t>54897415700;24822488100;9942489500;25928813600;57226758449</t>
  </si>
  <si>
    <t>Sulaiman, N. H.;Samsuri, N. A.;Rahim, M. K.A.;Seman, F. C.;Inam, M.</t>
  </si>
  <si>
    <t>Sulaiman N.H.</t>
  </si>
  <si>
    <t>Design and analysis of optimum performance pacemaker telemetry antenna</t>
  </si>
  <si>
    <t>10.12928/TELKOMNIKA.v15i2.6135</t>
  </si>
  <si>
    <t>2-s2.0-85020230928</t>
  </si>
  <si>
    <t>['top substrate', 'separate layers', 'radiating patch', 'overlapped case', 'firstly designed', 'dual substrate', 'distance reduction', 'closely separated', 'bottom substrate', 'antenna elements', 'antenna array', 'also presented', '68 %.', '61 db', '45 ghz', '22 mm']</t>
  </si>
  <si>
    <t>Antenna array | Dual substrate | Mutual coupling | Overlapped distance</t>
  </si>
  <si>
    <t>In this paper, a mutual coupling study is conducted between two-element array antenna on dual substrate. A single patch antenna is firstly designed on dual substrate layer to testify appropriate performance at 2.45 GHz. Subsequently, an array of two element patches on dual substrate are constructed with one of them is incorporated with three EBG unit cell on the bottom substrate. The radiating patch is on the top substrate, while the EBG unit cell is on the bottom substrate. With EBGs in separate layers from the antenna array, the antenna elements are closely separated by a distance of 22 mm with a significant reduced mutual coupling of -26.61 dB. This corresponds to a distance reduction of 34.68%. The proposed structure implemented only three EBG unit cells. Apart from that, the study of overlapped case of EBG with the antenna is also presented.</t>
  </si>
  <si>
    <t>799-804</t>
  </si>
  <si>
    <t>60021005;60021005;60021005;60021005;60090656</t>
  </si>
  <si>
    <t>55193100800;9942489500;27567733600;55452338700;6603320149</t>
  </si>
  <si>
    <t>Dewan, Raimi;Rahim, M. K.A.;Hamid, M. R.;Jalil, M. E.;Majid, H. A.</t>
  </si>
  <si>
    <t>Mutual coupling reduction in antenna using EBG on double substrate</t>
  </si>
  <si>
    <t>10.12928/TELKOMNIKA.v15i2.6123</t>
  </si>
  <si>
    <t>2-s2.0-85020231325</t>
  </si>
  <si>
    <t>['work efficiency', 'widely used', 'whose characteristic', 'substrate permittivity', 'structures require', 'result indicates', 'patch width', 'one class', 'microwaves alication', 'investigation study', 'fabrication complexities', 'electromagnetic performance', 'electromagnetic bandgap', 'ebg structure', 'e ).', 'design guidelines', 'closely related', 'attractive properties', 'antenna integrated', 'also studied']</t>
  </si>
  <si>
    <t>AMC | EBG | Electromagnatic BandGap | Rflection phase</t>
  </si>
  <si>
    <t>Electromagnetic Bandgap (EBG) structures are one class of metamaterial with attractive properties that unavailable in nature and widely used for improving the electromagnetic performance. Its In-phase reflection frequency band is indicated as operation frequency band, whose characteristic is closely related to the parameters of EBG structure, such as patch width (w), gap width (g), substrate height (h) and substrate permittivity (e). The presence of via within EBG structure is associated with design and fabrication complexities, which led the researchers to study uniplanar EBG. These structures require no via and can easily be fabricated and integrated with RF and microwaves alication. Therefore, an investigation study on the effect of the parameters of the vialess EBG surface and some design guidelines have been obtained. An example of an antenna integrated with EBG is also studied. The result indicates that the EBG ground plane significantly improves the work efficiency of the antenna in a particular frequency band.</t>
  </si>
  <si>
    <t>60090656;60090656;60090656;60090656;60090656;60021005</t>
  </si>
  <si>
    <t>57188740451;57205306993;16021129300;6603320149;57194446798;11940735500</t>
  </si>
  <si>
    <t>Ashyap, Adel Y.I.;Abidin, Zuhairiah Zainal;Dahlan, Samsul Haimi;Majid, Huda A.;Muhammad, Zuraidah;Kamarudin, Muhammad Ramlee</t>
  </si>
  <si>
    <t>Ashyap A.Y.I.</t>
  </si>
  <si>
    <t>Parametric analysis of wearable vialess EBG structures and its alication for low profile antennas</t>
  </si>
  <si>
    <t>10.12928/TELKOMNIKA.v15i2.6108</t>
  </si>
  <si>
    <t>2-s2.0-85020233345</t>
  </si>
  <si>
    <t>['reveive signals', 'paper proposed', 'new design', 'mnc tv', 'impedance bandwidth', 'global tv', 'frequency ranges', 'dki jakarta', 'different frequencies', '350 mhz']</t>
  </si>
  <si>
    <t>Digital video broadcasting | Log periodic | Microstrip antenna | Peripheral slits</t>
  </si>
  <si>
    <t>This paper proposed a new design of log periodic microstrip antenna using peripheral slits for dgital video broadcasting applications in DKI Jakarta. Applying peripheral slits can be reduced the dimension of antenna up to 62.6% with its dimension 400 mm x 150 mm using 4 patches in different frequencies. The patches are one another connected using log periodic technique. The measurement results showed that the antenna was operating at frequency ranges of 450 MHz to800 MHz with impedance bandwidth of 350 MHz, VSWR ‚â§ 2 and return loss ‚â§ -10dB. The proposed antenna could receive 11 DVB stations with high definition quality pictureand only channel number 24, such as RCTI, Global TV and MNC TV can not reveive signals as expected.</t>
  </si>
  <si>
    <t>628-635</t>
  </si>
  <si>
    <t>60069400;60069400;118613145</t>
  </si>
  <si>
    <t>15128239500;55096951900;57191903622</t>
  </si>
  <si>
    <t>Surjati, Indra;Ningsih, Yuli Kurnia;Alam, Syah</t>
  </si>
  <si>
    <t>Jakarta;</t>
  </si>
  <si>
    <t>Universitas Trisakti;17th August University</t>
  </si>
  <si>
    <t>60069400;118613145</t>
  </si>
  <si>
    <t>Surjati I.</t>
  </si>
  <si>
    <t>Peripheral slits microstrip antenna using log periodic technique for digital television broadcasting</t>
  </si>
  <si>
    <t>10.12928/TELKOMNIKA.v15i2.6246</t>
  </si>
  <si>
    <t>2-s2.0-85020233398</t>
  </si>
  <si>
    <t>['support reconstruction', 'specific difficulty', 'lossy soil', 'impenetrable objects']</t>
  </si>
  <si>
    <t>Antennas | Compressive sensing | Inverse source problems | Perfect electric conducting object | Qualitative reconstruction | Sparsity</t>
  </si>
  <si>
    <t>A new linear approach for support reconstruction of impenetrable objects is described and tested in case of scattered field data collected in Ground Penetrating Radar measurement configuration. Starting from the considerations that in high conductivity scatterers the currents induced inside the scatterers are only localized on its boundary and that they take up only few pixels of the entire investigation domain, a sparsity promoting inversion technique is formulated. The flexibility of the approach allows counteracting the specific difficulty to work under aspect limited measurement configurations, as the one at hand. Examples with numerical noisy data are given to demonstrate and validate the effectiveness of the method in localizing and in retrieving the shape of the unknown objects buried in lossy soil.</t>
  </si>
  <si>
    <t>Bevacqua, Martina Teresa</t>
  </si>
  <si>
    <t>Reggio Calabria</t>
  </si>
  <si>
    <t>Universit√† degli Studi di Reggio Calabria</t>
  </si>
  <si>
    <t>Bevacqua M.T.</t>
  </si>
  <si>
    <t>A novel approach for qualitative imaging of buried PEC scatterers</t>
  </si>
  <si>
    <t>10.12928/TELKOMNIKA.v15i2.5822</t>
  </si>
  <si>
    <t>2-s2.0-85020233847</t>
  </si>
  <si>
    <t>['reflection loss', 'reflectarray antenna', 'radically improve', 'proposed elements', 'performance investigation', 'broadband features', 'bent width', 'bandwidth performance', '632 ¬∞', '629 ¬∞', '26 ghz']</t>
  </si>
  <si>
    <t>Dual resonance | Progressive phase distribution | Reflection loss | Reflection phase | Surface currents</t>
  </si>
  <si>
    <t>The performance investigation of two novel resonant elements is presented in this work for 5G reflectarray antenna design. Two dual resonance elements with wide reflection phase range have been developed from a square patch element by a novel corner bending tactic. The reflection loss and reflection phase range performance of the proposed elements have been compared with conventional square patch element at 26 GHz. The results have shown a reflection phase swing of 629¬∞ and 632¬∞ for Bent Width and Bent Length elements respectively. The broadband features of proposed elements can radically improve the bandwidth performance of a reflectarray antenna.</t>
  </si>
  <si>
    <t>60014001;60014001;60014001;60014001;60014001</t>
  </si>
  <si>
    <t>57194458641;11940735500;16021808600;57226758449;56419737500</t>
  </si>
  <si>
    <t>Hashim Dahri, M.;Kamarudin, M. R.;Jamaluddin, M. H.;Inam, M.;Selvaraju, R.</t>
  </si>
  <si>
    <t>Hashim Dahri M.</t>
  </si>
  <si>
    <t>Broadband resonant elements for 5G reflectarray antenna design</t>
  </si>
  <si>
    <t>10.12928/TELKOMNIKA.v15i2.6122</t>
  </si>
  <si>
    <t>2-s2.0-85020235621</t>
  </si>
  <si>
    <t>['wideband correlation', 'tracing calibration', 'time synchronization', 'temporal ray', 'support short', 'several methods', 'scale temporal', 'paper presents', 'null bandwidth', 'mmwave channels', 'metis model', 'measurements using', 'measure multipath', 'human blockage', 'doppler measurements', 'distance measurements', 'direct correlation', 'digital converters', 'delay spread', 'channel sounder', 'angular spread', 'analog converters', 'also known', 'accurate spatial', '40 db', '185 db', '1 ghz']</t>
  </si>
  <si>
    <t>absolute propagation time | Channel sounder | diffraction | human blockage | KED | millimeter-wave | mmWave | multipath | power delay profile | propagation | time of flight | ultra-wideband</t>
  </si>
  <si>
    <t>This paper presents a novel ultrawideband wireless spread spectrum millimeter-wave (mmWave) channel sounder that supports both a wideband sliding correlator mode and a real-time spread spectrum mode, also known as wideband correlation or direct correlation. Both channel sounder modes are capable of absolute propagation delay (time of flight) measurements with up to 1 GHz of radio frequency null-to-null bandwidth, and can measure multipath with a 2-ns time resolution. The sliding correlator configuration facilitates long-distance measurements with angular spread and delay spread for up to 185 dB of maximum measurable path loss. The real-time spread spectrum mode is shown to support short-range, small-scale temporal, and Doppler measurements (minimum snapshot sampling interval of $32.753~\mu \text{s}$ ) with a substantial dynamic fading range of 40 dB for human blockage and dynamic urban scenarios. The channel sounder uses field programmable gate arrays, analog-to-digital converters, digital-to-analog converters, and low-phase-noise rubidium standard references for frequency/time synchronization and absolute time delay measurements. Using propagation theory, several methods are presented here to calibrate and verify the accuracy of the channel sounder, and an improved diffraction model for human blockage, based on the METIS model but now including directional antenna gains, is developed from measurements using the channel sounder. The mmWave channel sounder described here may be used for accurate spatial and temporal ray-tracing calibration, to identify individual multipath components, to measure antenna patterns, for constructing spatial profiles of mmWave channels, and for developing statistical channel impulse response models in time and space.</t>
  </si>
  <si>
    <t>1402-1418</t>
  </si>
  <si>
    <t>60108318;60108318</t>
  </si>
  <si>
    <t>56023405500;7006091503</t>
  </si>
  <si>
    <t>MacCartney, George R.;Rappaport, Theodore S.</t>
  </si>
  <si>
    <t>MacCartney G.</t>
  </si>
  <si>
    <t>A flexible millimeter-wave channel sounder with absolute timing</t>
  </si>
  <si>
    <t>10.1109/JSAC.2017.2687838</t>
  </si>
  <si>
    <t>2-s2.0-85020279694</t>
  </si>
  <si>
    <t>['x 20', 'x 10', 'wallmounted ms', 'using simulated', 'uniform linear', 'typical indoor', 'rate performances', 'rate performance', 'proposed ms', 'port multipleinput', 'level simulations', 'level performance', 'interelement distance', 'hotspot scenario', 'hotspot room', 'dipole array', 'constructing two', 'cir ).', 'channelimpulse response', 'ceilingmounted case', 'access point', '6 ghz', '5 ghz', '11n protocol']</t>
  </si>
  <si>
    <t>In this article, the link-level performance of a multiservice indoor distributed antenna system (MS-IDAS) in an indoor-hotspot scenario is studied. A low-profile broadband antenna is proposed as the access point (AP) antenna, and then it is used as an identical array element for constructing two-and three-port multipleinput, and multiple-output (MIMO) antennas. The proposed MS-IDAS antenna covers various IEEE 802.11 standards within 2-6 GHz, and its link-level simulations are performed at 5 GHz for the 802.11n protocol. The error-rate performances of the three-element MIMO antenna is analyzed in WINNER indoor scenarios by using simulated-channelimpulse response (CIR). In a typical indoor-hotspot room with dimensions of 20 m x 20 m x 10 m, the wallmounted MS-IDAS antenna shows better coverage than the ceilingmounted case. In addition, the proposed MIMO antenna outperforms a uniform linear-dipole array with the same interelement distance in terms of error-rate performance.</t>
  </si>
  <si>
    <t>154-162</t>
  </si>
  <si>
    <t>60018308;60013789;60013789</t>
  </si>
  <si>
    <t>54784056100;57194452464;36246795700</t>
  </si>
  <si>
    <t>Chen, Xiaoming;Guo, Shuang;Wu, Qi</t>
  </si>
  <si>
    <t>Xi'an Jiaotong University;Beihang University</t>
  </si>
  <si>
    <t>60018308;60013789</t>
  </si>
  <si>
    <t>Link-level analysis of a multiservice indoor distributed antenna system</t>
  </si>
  <si>
    <t>10.1109/MAP.2017.2686089</t>
  </si>
  <si>
    <t>2-s2.0-85020301827</t>
  </si>
  <si>
    <t>['telemetry link', 'step procedure', 'station antenna', 'special attention', 'sounding rocket', 'single antenna', 'proposed methodology', 'international competition', 'engineering students', 'article details', 'antenna array', 'airborne operation']</t>
  </si>
  <si>
    <t>This article details an antenna array and a single antenna that were designed in compliance with the requirements of an international competition for engineering students. The flush-mounted, circumferential microstrip array was devised for airborne operation, and a truncated-corner, circularly polarized patch ground-station antenna was designed for the telemetry link of a sounding rocket. In this article, special attention is given to the design and fabrication of the array, presented in a step-by-step procedure, while experimental results validate the proposed methodology.</t>
  </si>
  <si>
    <t>100-140</t>
  </si>
  <si>
    <t>60021657;60021657;60021657;60021657</t>
  </si>
  <si>
    <t>56040204500;6602860094;22985814000;6504350161</t>
  </si>
  <si>
    <t>Filho, Prntice C.Ribeiro;Tinoco-S, Alexis F.;Nascimento, Daniel C.;Da Lacava, J. C.S.</t>
  </si>
  <si>
    <t>Filho P.</t>
  </si>
  <si>
    <t>A telemetry antenna design for a sounding rocket competition</t>
  </si>
  <si>
    <t>10.1109/MAP.2017.2686096</t>
  </si>
  <si>
    <t>2-s2.0-85020307219</t>
  </si>
  <si>
    <t>['transmit power', 'scaling law', 'rician k', 'resolution analog', 'resolution adcs', 'quantization bits', 'previous works', 'practical implementation', 'practical deployment', 'power consumption', 'numerical results', 'novel closed', 'massive multiple', 'input multiple', 'imperfect csi', 'ideal infinite', 'hardware cost', 'fixed value', 'energy efficiency', 'enable low', 'digital converter', 'csi quality', 'csi ).', 'challenging due', 'bs antennas', 'better energy', 'base station', 'also obtain', 'adc architecture', 'achievable rate']</t>
  </si>
  <si>
    <t>Achievable rate | massive MIMO | mixed-ADC receiver | Rician fading channels</t>
  </si>
  <si>
    <t>The practical deployment of massive multiple-input multiple-output (MIMO) in the future fifth generation (5G) wireless communication systems is challenging due to its high-hardware cost and power consumption. One promising solution to address this challenge is to adopt the low-resolution analog-to-digital converter (ADC) architecture. However, the practical implementation of such architecture is challenging due to the required complex signal processing to compensate the coarse quantization caused by low-resolution ADCs. Therefore, few high-resolution ADCs are reserved in the recently proposed mixed-ADC architecture to enable low-complexity transceiver algorithms. In contrast to previous works over Rayleigh fading channels, we investigate the performance of mixed-ADC massive MIMO systems over the Rician fading channel, which is more general for the 5G scenarios like Internet of Things. Specially, novel closed-form approximate expressions for the uplink achievable rate are derived for both cases of perfect and imperfect channel state information (CSI). With the increasing Rician K-factor, the derived results show that the achievable rate will converge to a fixed value. We also obtain the power-scaling law that the transmit power of each user can be scaled down proportionally to the inverse of the number of base station (BS) antennas for both perfect and imperfect CSI. Moreover, we reveal the tradeoff between the achievable rate and the energy efficiency with respect to key system parameters, including the quantization bits, number of BS antennas, Rician K-factor, user transmit power, and CSI quality. Finally, numerical results are provided to show that the mixed-ADC architecture can achieve a better energy-rate tradeoff compared with the ideal infinite-resolution and low-resolution ADC architectures.</t>
  </si>
  <si>
    <t>1327-1338</t>
  </si>
  <si>
    <t>60022381;60025278;60025278;60005244;60022381</t>
  </si>
  <si>
    <t>57202148166;34871774100;57194505038;55243233900;23389521700</t>
  </si>
  <si>
    <t>Zhang, Jiayi;Dai, Linglong;He, Ziyan;Jin, Shi;Li, Xu</t>
  </si>
  <si>
    <t>Beijing;Beijing;Nanjing</t>
  </si>
  <si>
    <t>Tsinghua University;Beijing Jiaotong University;Southeast University</t>
  </si>
  <si>
    <t>60025278;60022381;60005244</t>
  </si>
  <si>
    <t>Performance analysis of mixed-ADC massive MIMO systems over rician fading channels</t>
  </si>
  <si>
    <t>10.1109/JSAC.2017.2687278</t>
  </si>
  <si>
    <t>2-s2.0-85020388246</t>
  </si>
  <si>
    <t>NNSFC</t>
  </si>
  <si>
    <t>['specific profiles', 'soluble proteins', 'sensory equipments', 'poorly investigated', 'olfactory genes', 'molecular basis', 'larval tissue', 'larval foraging', 'larvae need', 'large portion', 'initial steps', 'genes involved', 'functional studies', 'driven behavior', 'chemosensory proteins', 'armigera showed', 'adult antenna', '6 obp', '34 obp', '27 obps', '20 csps', '15 obps', '13 csps']</t>
  </si>
  <si>
    <t>In order to acquire enough nutrients and energy for further development, larvae need to invest a large portion of their sensory equipments to identify food sources. Yet, the molecular basis of odor-driven behavior in larvae has been poorly investigated. Information on olfactory genes, particularly odorant binding proteins (OBPs) and chemosensory proteins (CSPs) which are involved in the initial steps of olfaction is very scarce. In this study, we have identified 26 OBP and 21 CSP genes from the transcriptomes of Helicoverpa armigera larval antennae and mouthparts. A comparison with the 34 OBP and 18 CSP genes of the adult antenna, revealed four novel OBPs and seven novel CSPs. Similarly, 27 OBPs (six novel OBPs) and 20 CSPs (6 novel CSPs) were identified in the transcriptomes of Helicoverpa assulta larval antennae and mouthparts. Tissue-specific profiles of these soluble proteins in H. armigera showed that 6 OBP and 4 CSP genes are larval tissue-specific, 15 OBPs and 13 CSPs are expressed in both larvae and adult, while the rest are adult- specific. Our data provide useful information for functional studies of genes involved in larval foraging.</t>
  </si>
  <si>
    <t>e0179243</t>
  </si>
  <si>
    <t>60024045-60017705;60017705;60024045-60017705;60024045;60017705;60017705</t>
  </si>
  <si>
    <t>56255586100;57194226368;56002622000;56799619200;56002561100;57148795100</t>
  </si>
  <si>
    <t>Chang, Hetan;Ai, Dong;Zhang, Jin;Dong, Shuanglin;Liu, Yang;Wang, Guirong</t>
  </si>
  <si>
    <t>Chang H.</t>
  </si>
  <si>
    <t>Candidate odorant binding proteins and chemosensory proteins in the larval chemosensory tissues of two closely related noctuidae moths, Helicoverpa armigera and H. assulta</t>
  </si>
  <si>
    <t>10.1371/journal.pone.0179243</t>
  </si>
  <si>
    <t>2-s2.0-85020395274</t>
  </si>
  <si>
    <t>['wireless connections', 'wired connection', 'user rate', 'rf chains', 'path loss', 'long distances', 'larger arrays', 'hundred meters', 'economically challenging', 'deployed every', 'core network', 'base station', 'array size', 'angular spread', '50 dbi', '5 ghz', '28 ghz', '1 km', '1 gb']</t>
  </si>
  <si>
    <t>angular spread | backhaul | beamforming | Millimeter wave | relay | wireless access</t>
  </si>
  <si>
    <t>Delivering Gbps high user rate over long distances (1 km) is challenging, and the abundant spectrum available in millimeter wave band cannot solve the challenge by its own due to the severe path loss and other limitations. Since it is economically challenging to deploy wired backhaul every few hundred meters, relays (e.g., wireless access points) have been proposed to extend the coverage of a base station, which has wired connection to the core network. These relays, deployed every few hundred meters, serve the users in their vicinity and are backhauled to the base station through wireless connections. In this paper, the wireless-relayed backhaul design has been formulated as a topology-bandwidth-power joint optimization problem, and the influence of path loss, angular spread, array size, and RF power limitation on the user rate has been evaluated. It has been shown that for a linear network deployed along the street at 28 GHz, when high joint directional gain (50 dBi) is available, 1 Gb/s user rate within cell range of 1 km can be delivered using 1.5 GHz of bandwidth (using single polarization antennas). The user rates drop precipitously when joint directional gain is reduced, or when the path loss is much more severe. When the number of RF chains is limited, the benefit of larger arrays will eventually be surpassed by the increased channel estimation penalty as the effective beamforming gain saturates owing to the channel angular spread.</t>
  </si>
  <si>
    <t>1363-1372</t>
  </si>
  <si>
    <t>60021378;60108318;60021378;60021378;60021378</t>
  </si>
  <si>
    <t>24343502900;55175532200;35584953100;7102569289;7101611306</t>
  </si>
  <si>
    <t>Du, Jinfeng;Onaran, Efe;Chizhik, Dmitry;Venkatesan, Sivarama;Valenzuela, Reinaldo A.</t>
  </si>
  <si>
    <t>New York;Murray</t>
  </si>
  <si>
    <t>NYU Tandon School of Engineering;Nokia Bell Labs</t>
  </si>
  <si>
    <t>60108318;60021378</t>
  </si>
  <si>
    <t>Gbps user rates using mmWave relayed backhaul with high-gain antennas</t>
  </si>
  <si>
    <t>10.1109/JSAC.2017.2686578</t>
  </si>
  <si>
    <t>2-s2.0-85020398303</t>
  </si>
  <si>
    <t>['within 0', 'wet soil', 'time delays', 'system components', 'space available', 'radar probe', 'paper discusses', 'geotechnical project', 'field experiment', 'feeding points', 'dimensional location', 'demonstrated three', 'delays associated', 'correct compensation', 'coaxial cables', 'borehole leads', 'borehole diameter', 'averaged error', 'arrival estimation', 'array antenna', 'antenna elements', 'accurate compensation', '34 cm', '3 cm', '180 ¬∞', '15 ¬∞', '1 ns']</t>
  </si>
  <si>
    <t>This paper discusses the relationship between feeding line delay compensation and direction of arrival estimation in an array-type directional borehole radar. In this radar, since the space available for an array antenna is limited by the borehole diameter, direction of arrival estimation is based on small travel time differences among array elements, and an accurate compensation of feeding line delays is important. Computer simulation confirmed that the radar probe rotation in a borehole leads to errors in the direction of arrival estimation of greater than 15¬∞ if the delays associated with the feeding array antenna elements are not compensated to within 0.1 ns. This may be caused by a failure to measure the time delays of electrical circuits around the feeding points of the antenna elements. In this case, we suggest that the lengths of system components other than the coaxial cables should be kept to less than 3 cm. Based on these investigations, we developed an array-type directional borehole radar for a geotechnical project to locate foundation piles. In a field experiment, we confirmed that direction of arrival estimation errors were below about 15¬∞, although the radar probe rotated through more than 180¬∞ during the measurement, thanks to correct compensation of the cables. With the correct compensation, we demonstrated three-dimensional location of a buried cylindrical conducting object, which was located at 2 m from the radar in wet soil. We were able to estimate the reflection point position with an accuracy of 34 cm, which is the averaged error of the three-dimensional location, while allowing the radar probe to rotate.</t>
  </si>
  <si>
    <t>286-297</t>
  </si>
  <si>
    <t>60000886;101245105-116476301;116476301;116476301</t>
  </si>
  <si>
    <t>57213190913;50061890800;56458005000;56457753600</t>
  </si>
  <si>
    <t>Ebihara, Satoshi;Wada, Kazushige;Karasawa, Shinsuke;Kawata, Kentaro</t>
  </si>
  <si>
    <t>Neyagawa;Tokyo;Tokyo</t>
  </si>
  <si>
    <t>Osaka Electro-Communication University;Matsunaga Geo-survey Co., Ltd.;Mitsui Mineral Development Engineering Co., Ltd.</t>
  </si>
  <si>
    <t>60000886;116476301;101245105</t>
  </si>
  <si>
    <t>Ebihara S.</t>
  </si>
  <si>
    <t>Probe rotation effects on direction of arrival estimation in array-type directional borehole radar</t>
  </si>
  <si>
    <t>10.3997/1873-0604.2017012</t>
  </si>
  <si>
    <t>2-s2.0-85020403001</t>
  </si>
  <si>
    <t>FP003-2014B</t>
  </si>
  <si>
    <t>['without repeatability', 'vertical positions', 'three sessions', 'systematic study', 'study contributes', 'spatiotemporal data', 'source use', 'several reviews', 'raster scan', 'radio frequency', 'pilot study', 'mosquitoes toward', 'mosquitoes due', 'fundamental study', 'em effects', 'continuous stream', 'conclusions made', 'collective effects', 'collective behavior', 'average lateral', '10 mhz', '00 mhz']</t>
  </si>
  <si>
    <t>There are many products claiming to be an electronic solution towards repelling mosquitoes. Several reviews were published in debunking these claims. However, there is a lack of a systematic study on effects of electromagnetic (EM) or more specifically, radio frequency (RF) waves against mosquitoes due to the conclusions made in those years. Therefore, we attempt to establish a fundamental study on female Aedes Aegypti (Linnaeus) mosquitoes by quantifying the collective behavior of the mosquitoes against a continuous stream of lowpowered RF signals via a broadband horn antenna using image processing methods. By examining the average lateral and vertical positions of the mosquitoes versus frequency and time, the data shows negligible consistency in the reactions of the mosquitoes toward the different frequencies ranging from 10 to 20,000.00 MHz, with a step of 10 MHz. This was done by examining 33 hours of spatiotemporal data, which was divided into three sessions. All three sessions showed totally different convolutions in the positions in arbitrary units based on the raster scan of the image processing output. Several frequencies apparently showed up to 0.2¬±70% shift in both lateral and vertical components along the spectrum, without repeatability for all three sessions. This study contributes to the following: A pilot study for establishing the collective effects of RF against mosquitoes, open-source use, and finally a low-cost and easily adaptable platform for the study of EM effects against any insects.</t>
  </si>
  <si>
    <t>e0178766</t>
  </si>
  <si>
    <t>60029157;60029157-60108716;60029157;60029157;60029157;60029157;60021005;60029157</t>
  </si>
  <si>
    <t>55549819600;7003701545;36669390400;55369634600;7201403323;14919275400;55855352500;56717110200</t>
  </si>
  <si>
    <t>Poh, Abdul Halim;Moghavvemi, Mahmoud;Shafiei, M. M.;Leong, C. S.;Lau, Yee Ling;Adikan, Faisal Rafiq Mahamd;Bakhtiari, Majid;Hassan, Mahmood Ameen Abdulla</t>
  </si>
  <si>
    <t>Iran;Malaysia;Malaysia</t>
  </si>
  <si>
    <t>Tehran;Kuala Lumpur;Johor Bahru</t>
  </si>
  <si>
    <t>University of Science and Culture, Tehran;Universiti Malaya;Universiti Teknologi Malaysia</t>
  </si>
  <si>
    <t>60108716;60029157;60021005</t>
  </si>
  <si>
    <t>Poh A.</t>
  </si>
  <si>
    <t>Effects of low-powered RF sweep between 0.01-20 GHz on female Aedes Aegypti mosquitoes: A collective behaviour analysis</t>
  </si>
  <si>
    <t>10.1371/journal.pone.0178766</t>
  </si>
  <si>
    <t>2-s2.0-85020426344</t>
  </si>
  <si>
    <t>['uniform sampling', 'target velocity', 'simulation results', 'signal model', 'reconstructed based', 'proposed approach', 'paper analyzes', 'multiple sub', 'moving target', 'fixed target', 'azimuth non', 'azimuth channels']</t>
  </si>
  <si>
    <t>Azimuth multichannel reconstruction | High resolution wide swath (HRWS) | Moving target imaging | Synthetic aperture radar (SAR) | Target velocity estimation</t>
  </si>
  <si>
    <t>The azimuth multichannel imaging scheme with the large receive antenna divided into multiple sub-apertures usually leads to azimuth non-uniform sampling, and echoes from all azimuth channels should be reconstructed based on the signal model before conventional SAR imaging. Unfortunately, the multichannel signal model of a moving target is different from that of a fixed target. This paper analyzes the multichannel signal model of the moving target and the effect of the target velocity on azimuth multichannel reconstruction. Based on the multichannel signal mode of the moving target, a new multichannel signal reconstruction algorithm is proposed. Furthermore, the slant range velocity is estimated by computing signal energy distribution. Simulation results on point targets validate the proposed approach.</t>
  </si>
  <si>
    <t>60087302-118643152;60027021;60087302-118643152;60013789;60013789;60088063</t>
  </si>
  <si>
    <t>24470177700;56447379100;35366314200;57104010000;35753570600;36760830400</t>
  </si>
  <si>
    <t>Tan, Weixian;Xu, Wei;Huang, Pingping;Huang, Zengshu;Qi, Yaolong;Han, Kuoye</t>
  </si>
  <si>
    <t>Shanghai;Hohhot;Beijing;Beijing;Hohhot</t>
  </si>
  <si>
    <t>China Electronic Technology Group Corporation;Inner Mongolia University of Technology;Institute of Electronics Chinese Academy of Sciences;Beihang University;Inner Mongolia Key Laboratory of Radar Technology and Application</t>
  </si>
  <si>
    <t>60088063;60087302;60027021;60013789;118643152</t>
  </si>
  <si>
    <t>Investigation of azimuth multichannel reconstruction for moving targets in high resolution wide swath SAR</t>
  </si>
  <si>
    <t>10.3390/s17061270</t>
  </si>
  <si>
    <t>2-s2.0-85020429222</t>
  </si>
  <si>
    <t>['suitable tag', 'strongly dependent', 'rfid tags', 'reader antennas', 'proposed systems', 'key point', 'internal circuitry', 'frequency identification', 'flexible antennas', 'firstly presented', 'electromagnetic system', 'electromagnetic performance', 'electromagnetic energy', 'different shape', 'consolidated example', 'concrete blocks', 'challenging use', 'cases demonstrating', 'called tags', 'automatic identification', 'accurate system']</t>
  </si>
  <si>
    <t>Actuators | Antennas. | Internet of Things | Power Management | RFID augmented Tags | Sensors | UHF</t>
  </si>
  <si>
    <t>Radio-Frequency Identification (RFID) technology is a consolidated example of electromagnetic system in which passive labels equipped with flexible antennas, called tags, are able to use a portion of the electromagnetic energy from the reader antennas, power-up their internal circuitry and provide the automatic identification of objects. Being fully-passive, the performance of RFID tags is strongly dependent on the context, so that the selection of the most suitable tag for the specific application becomes a key point. In this work, a cost-effective but accurate system for the over-The-Air electromagnetic characterization of assembled UHF RFID tags is firstly presented and then validated through comparison with a consolidated and diffused measurement systems. Moreover, challenging use-cases demonstrating the usefulness of the proposed systems in analyzing the electromagnetic performance of label-Type tags also when applied on materials on different shape or embedded into concrete blocks have been carried out.</t>
  </si>
  <si>
    <t>125-133</t>
  </si>
  <si>
    <t>9733343200;24483072100;7005895932</t>
  </si>
  <si>
    <t>Catarinucci, Luca;Colella, Riccardo;Tarricone, Luciano</t>
  </si>
  <si>
    <t>Catarinucci L.</t>
  </si>
  <si>
    <t>Electromagnetic performance estimation of UHF RFID tags in harsh contexts</t>
  </si>
  <si>
    <t>10.24138/jcomss.v13i2.381</t>
  </si>
  <si>
    <t>2-s2.0-85020431740</t>
  </si>
  <si>
    <t>['wave bands', 'varying demands', 'tutorial article', 'tactile internet', 'standardization trials', 'speed connectivity', 'realizing high', 'provide scalability', 'new waveforms', 'new spectrum', 'network reliability', 'network densification', 'microwave bands', 'massive connectivity', 'key requirements', 'incremental improvement', 'enormous scope', 'energy efficiency', 'device centric', 'deployment challenges', 'data rates', 'considerable pressure', 'commercial deployments', 'best done', '5g systems', '5g services', '5g research']</t>
  </si>
  <si>
    <t>5G | beamforming | cloud ran | massive MIMO | next generation core | testbeds | trials | waveforms</t>
  </si>
  <si>
    <t>There is considerable pressure to define the key requirements of 5G, develop 5G standards, and perform technology trials as quickly as possible. Normally, these activities are best done in series but there is a desire to complete these tasks in parallel so that commercial deployments of 5G can begin by 2020. 5G will not be an incremental improvement over its predecessors; it aims to be a revolutionary leap forward in terms of data rates, latency, massive connectivity, network reliability, and energy efficiency. These capabilities are targeted at realizing high-speed connectivity, the Internet of Things, augmented virtual reality, the tactile internet, and so on. The requirements of 5G are expected to be met by new spectrum in the microwave bands (3.3-4.2 GHz), and utilizing large bandwidths available in mm-wave bands, increasing spatial degrees of freedom via large antenna arrays and 3-D MIMO, network densification, and new waveforms that provide scalability and flexibility to meet the varying demands of 5G services. Unlike the one size fits all 4G core networks, the 5G core network must be flexible and adaptable and is expected to simultaneously provide optimized support for the diverse 5G use case categories. In this paper, we provide an overview of 5G research, standardization trials, and deployment challenges. Due to the enormous scope of 5G systems, it is necessary to provide some direction in a tutorial article, and in this overview, the focus is largely user centric, rather than device centric. In addition to surveying the state of play in the area, we identify leading technologies, evaluating their strengths and weaknesses, and outline the key challenges ahead, with research test beds delivering promising performance but pre-commercial trials lagging behind the desired 5G targets.</t>
  </si>
  <si>
    <t>1201-1221</t>
  </si>
  <si>
    <t>60099616;60029311;60002316;60011055;112653577;60099616;60029170;60025555;60011055</t>
  </si>
  <si>
    <t>7005892251;7006594890;7406996870;55945252800;55763311500;22333647700;6603113243;6603659398;55906005300</t>
  </si>
  <si>
    <t>Shafi, Mansoor;Molisch, Andreas F.;Smith, Peter J.;Haustein, Thomas;Zhu, Peiying;De Silva, Prasan;Tufvesson, Fredrik;Benjebbour, Anass;Wunder, Gerhard</t>
  </si>
  <si>
    <t>New Zealand;United States;Sweden;Japan;Germany;New Zealand;Canada</t>
  </si>
  <si>
    <t>Auckland;Los Angeles;Lund;Tokyo;Berlin;Wellington;Ottawa</t>
  </si>
  <si>
    <t>Spark New Zealand;University of Southern California;Lunds Universitet;Nippon Telegraph and Telephone Corporation;Fraunhofer Institute for Telecommunications, Heinrich-Hertz-Institut, HHI;Victoria University of Wellington;Huawei Technologies Canada</t>
  </si>
  <si>
    <t>60099616;60029311;60029170;60025555;60011055;60002316;112653577</t>
  </si>
  <si>
    <t>Shafi M.</t>
  </si>
  <si>
    <t>5G: A tutorial overview of standards, trials, challenges, deployment, and practice</t>
  </si>
  <si>
    <t>10.1109/JSAC.2017.2692307</t>
  </si>
  <si>
    <t>2-s2.0-85020433200</t>
  </si>
  <si>
    <t>['using rnai', 'suitable host', 'specific host', 'significant rate', 'significant change', 'salmon louse', 'right host', 'results show', 'remarkable feature', 'present study', 'poorly understood', 'metazoan parasites', 'metazoan parasite', 'mechanisms behind', 'many parasites', 'major challenge', 'likely responsible', 'lice larvae', 'irs changed', 'ionotropic receptors', 'host specificity', 'high degree', 'fine tuned', 'facilitate transmission', 'expression level', 'different co', 'atlantic salmon']</t>
  </si>
  <si>
    <t>A remarkable feature of many parasites is a high degree of host specificity but the mechanisms behind are poorly understood. A major challenge for parasites is to identify and infect a suitable host. Many species show a high degree of host specificity, being able to survive only on one or a few related host species. To facilitate transmission, parasite's behavior and reproduction has been fine tuned to maximize the likelihood of infection of a suitable host. For some species chemical cues that trigger or attract the parasite in question have been identified but how metazoan parasites themselves receive these signals remains unknown. In the present study we show that ionotropic receptors (IRs) in the salmon louse are likely responsible for identification of a specific host. By using RNAi to knock down the expression level of different co-receptors, a significant change of infectivity and settlement of lice larvae was achieved on Atlantic salmon. More remarkably, knock down of the IRs changed the host specificity of the salmon louse and lice larvae settled at a significant rate on host that the wild type lice rejected within minutes. To our knowledge, this has never before been demonstrated for any metazoan parasite. Our results show that the parasites are able to identify the host quickly upon settlement, settle and initiate the parasitic life style if they are on the right host. This novel discovery opens up for utilizing the host recognition system for future parasite control.</t>
  </si>
  <si>
    <t>e0178812</t>
  </si>
  <si>
    <t>60029622;60029622;60029622</t>
  </si>
  <si>
    <t>16304408600;6602101283;55551066500</t>
  </si>
  <si>
    <t>Komisarczuk, Anna Z.;Grotmol, Sindre;Nilsen, Frank</t>
  </si>
  <si>
    <t>Bergen</t>
  </si>
  <si>
    <t>Universitetet i Bergen</t>
  </si>
  <si>
    <t>Komisarczuk A.</t>
  </si>
  <si>
    <t>Ionotropic receptors signal host recognition in the salmon louse (Lepeophtheirus salmonis, copepoda)</t>
  </si>
  <si>
    <t>10.1371/journal.pone.0178812</t>
  </si>
  <si>
    <t>2-s2.0-85020439714</t>
  </si>
  <si>
    <t>['wireless capability', 'transmission characteristics', 'systematically investigate', 'systematically attempted', 'study aims', 'several advantages', 'saw sensors', 'rotation speeds', 'rotating structures', 'real environments', 'moving machinery', 'monitoring fast', 'monitoring applications', 'metallic plate', 'metal environment', 'manufacturing environments', 'manufacturing environment', 'machine tools', 'guide users', 'first attempt']</t>
  </si>
  <si>
    <t>Manufacturing environment | Monitoring | Sensor | Surface acoustic wave (SAW) | Transmission performance</t>
  </si>
  <si>
    <t>Surface acoustic wave (SAW) sensors show great promise in monitoring fast-rotating or moving machinery in manufacturing environments, and have several advantages in the measurement of temperature, torque, pressure, and strain because of their passive and wireless capability. However, very few studies have systematically attempted to evaluate the characteristics of SAW sensors in a metal environment and rotating structures, both of which are common in machine tools. Simulation of the influence of the metal using CST software and a series of experiments with an SAW temperature sensor in real environments were designed to investigate the factors that affect transmission performance, including antenna angles, orientations, rotation speeds, and a metallic plate, along with the interrogator antenna‚ÄìSAW sensor antenna separation distance. Our experimental measurements show that the sensor‚Äôs optimal placement in manufacturing environments should take into account all these factors in order to maintain system measurement and data transmission capability. As the first attempt to systematically investigate the transmission characteristics of the SAW sensor used in manufacturing environment, this study aims to guide users of SAW sensor applications and encourage more research in the field of wireless passive SAW sensors in monitoring applications.</t>
  </si>
  <si>
    <t>443-453</t>
  </si>
  <si>
    <t>1673565X</t>
  </si>
  <si>
    <t>Journal of Zhejiang University: Science A</t>
  </si>
  <si>
    <t>60117982;60117982-60003970;60117982;60117982-60003970</t>
  </si>
  <si>
    <t>57192209747;12762699900;56159682400;57202545348</t>
  </si>
  <si>
    <t>Luan, Cong cong;Yao, Xin hua;Chen, Qiu yue;Fu, Jian zhong</t>
  </si>
  <si>
    <t>State Key Laboratory of Fluid Power and Mechatronic System;Zhejiang University</t>
  </si>
  <si>
    <t>60117982;60003970</t>
  </si>
  <si>
    <t>Luan C.</t>
  </si>
  <si>
    <t>Research on transmission performance of a surface acoustic wave sensing system used in manufacturing environment monitoring</t>
  </si>
  <si>
    <t>10.1631/jzus.A1600259</t>
  </si>
  <si>
    <t>2-s2.0-85020444018</t>
  </si>
  <si>
    <t>['processing units', 'proactive communication', 'performance evaluation', 'past decade', 'local computing', 'great deal', 'enhanced version', 'embedding sensors', 'designing novel', 'conjugates identification', 'completely passive', 'called spartacus', 'augmented capabilities', 'actuation control']</t>
  </si>
  <si>
    <t>Antennas | Internet of Things | LLRP | Power Management | RFID augmented Tags | Sensors | UHF</t>
  </si>
  <si>
    <t>Over the past decade, electromagnetic and communication science societies, along with improving the classical RFID technology, have put in a great deal of effort in designing novel and more complex UHF RFID tags with augmented capabilities. Novel tags offer additional functionalities besides identification by embedding sensors, actuators, and processing units. In this work an enhanced version of one of such devices, called SPARTACUS, is presented. While being completely passive, it conjugates identification, sensing, local computing, and actuation control and enables a proactive communication with any standard RFID reader. The paper presents details on a novel logical communication procedure over Low Level Reader Protocol (LLRP), besides discussing system validation and performance evaluation.</t>
  </si>
  <si>
    <t>120-124</t>
  </si>
  <si>
    <t>Design of passive RFID sensor tags enhanced by a novel logical communication procedure over LLRP</t>
  </si>
  <si>
    <t>10.24138/jcomss.v13i2.380</t>
  </si>
  <si>
    <t>2-s2.0-85020454798</t>
  </si>
  <si>
    <t>National Instruments Corporation</t>
  </si>
  <si>
    <t>NI</t>
  </si>
  <si>
    <t>['vehicles moving', 'time bit', 'temporal analysis', 'sight scenario', 'severe detection', 'seven times', 'processing delay', 'precoding inaccuracies', 'potential limitations', 'moving cars', 'moderate mobility', 'mobile scenario', 'massive multiple', 'large number', 'inherent propagation', 'great interest', 'extreme cases', 'error rates', 'critical relationship', 'consider ways', 'antenna system', 'also conducted', '7 ghz', '29 km']</t>
  </si>
  <si>
    <t>5G | field trial | massive MIMO | mobility | testbed</t>
  </si>
  <si>
    <t>The first measured results for massive multiple-input, multiple-output (MIMO) performance in a line-of-sight scenario with moderate mobility are presented, with eight users served in real time using a 100-antenna base station at 3.7 GHz. When such a large number of channels dynamically change, the inherent propagation and processing delay has a critical relationship with the rate of change, as the use of outdated channel information can result in severe detection and precoding inaccuracies. For the downlink (DL) in particular, a time-division duplex configuration synonymous with massive MIMO deployments could mean only the uplink (UL) is usable in extreme cases. Therefore, it is of great interest to investigate the impact of mobility on massive MIMO performance and consider ways to combat the potential limitations. In a mobile scenario with moving cars and pedestrians, the massive MIMO channel is sampled across many points in space to build a picture of the overall user orthogonality, and the impact of both azimuth and elevation array configurations are considered. Temporal analysis is also conducted for vehicles moving up to 29 km/h and real-time bit-error rates for both the UL and DL without power control are presented. For a 100-antenna system, it is found that the channel state information update rate requirement may increase by seven times when compared with an eight-antenna system, whilst the power control update rate could be decreased by at least five times relative to a single antenna system.</t>
  </si>
  <si>
    <t>1244-1253</t>
  </si>
  <si>
    <t>60020650;60029170;60029170;60029170;60029170;60020650;60029170;60020650;60020650;60029170</t>
  </si>
  <si>
    <t>56808637500;56135957100;56542612800;57000055900;6603113243;57192705648;56054150400;7102568206;55143624700;6603553327</t>
  </si>
  <si>
    <t>Harris, Paul;Malkowsky, Steffen;Vieira, Joao;Bengtsson, Erik;Tufvesson, Fredrik;Hasan, Wael Boukley;Liu, Liang;Beach, Mark;Armour, Simon;Edfors, Ove</t>
  </si>
  <si>
    <t>Sweden;United Kingdom</t>
  </si>
  <si>
    <t>Lund;Bristol</t>
  </si>
  <si>
    <t>Lunds Universitet;University of Bristol</t>
  </si>
  <si>
    <t>60029170;60020650</t>
  </si>
  <si>
    <t>Harris P.</t>
  </si>
  <si>
    <t>Performance characterization of a real-time massive MIMO system with LOS mobile channels</t>
  </si>
  <si>
    <t>10.1109/JSAC.2017.2686678</t>
  </si>
  <si>
    <t>2-s2.0-85020461803</t>
  </si>
  <si>
    <t>['traffic load', 'systematic design', 'product design', 'practical constraints', 'performance validation', 'performance gain', 'paper proposes', 'multiple output', 'multiple input', 'mobility scenarios', 'mimo varies', 'mimo product', 'mimo design', 'mimo degrades', 'massive antennas', 'key technology', 'including cost', 'implement 3d', 'heat dissipation', 'ghz time', 'fifth generation', 'field trials', 'commercial network', 'cell throughput', 'base band', '7 times', '5g system']</t>
  </si>
  <si>
    <t>3D-MIMO | 5G | eMBB | field trial | massive antennas | system-level evaluation</t>
  </si>
  <si>
    <t>Three-dimensional (3D) multiple input and multiple output (3D-MIMO) with massive antennas is a key technology to achieve high spectral efficiency and user experienced data rate for the fifth generation (5G) mobile communication system. To implement 3D-MIMO in 5G system, practical constraints on the product design should be considered. This paper proposes a systematic design for the 3D-MIMO product by considering the restrictions of both base band and the hardware, including cost, size, weight, and heat dissipation. The design has been implemented for 2.6-GHz time-division duplex band, and field trials have been conducted for performance validation with practical intercell interference in commercial network. The trial results show that this 3D-MIMO design can meet the spectral efficiency requirement of the 5G enhanced mobile broadband services. The performance gain of 3D-MIMO varies with the traffic load. When the traffic load is heavy, 3D-MIMO can enhance the cell throughput by 46.7 times. When the traffic load is low, the performance gain of this 3D-MIMO design decreases. The results from field trial also show that the performance of 3D-MIMO degrades in mobility scenarios, where further enhancement on acquiring instant channel status information are necessary to improve the robustness of 3D-MIMO to mobility.</t>
  </si>
  <si>
    <t>1222-1233</t>
  </si>
  <si>
    <t>108960754;108960754;108960754;108960754;108960754;108960754;108960754;108960754;60092530;60092530</t>
  </si>
  <si>
    <t>12797049200;36739334300;56390825600;57113939800;56097687000;57194508106;57188814140;57194503992;57194500563;57194493949</t>
  </si>
  <si>
    <t>Liu, Guangyi;Hou, Xueying;Jin, Jing;Wang, Fei;Wang, Qixing;Hao, Yue;Huang, Yuhong;Wang, Xiaoyun;Xiao, Xiao;Deng, Ailin</t>
  </si>
  <si>
    <t>Shenzhen;Beijing</t>
  </si>
  <si>
    <t>Huawei Technologies Co., Ltd.;Beijing Mobile Communication Company Limited</t>
  </si>
  <si>
    <t>60092530;108960754</t>
  </si>
  <si>
    <t>3-D-mimo with massive antennas paves the way to 5g enhanced mobile broadband: From system design to field trials</t>
  </si>
  <si>
    <t>10.1109/JSAC.2017.2687998</t>
  </si>
  <si>
    <t>2-s2.0-85020471160</t>
  </si>
  <si>
    <t>2010/16954-5</t>
  </si>
  <si>
    <t>['paper presents', 'manual measurement', 'ground control', 'final accuracy', 'distinguishable areas', 'check points', 'automatic workflow', 'assessed using', 'approximately 1', 'aerial images', 'accuracy based']</t>
  </si>
  <si>
    <t>automation | fisheye | matching | orientation | orthorectification</t>
  </si>
  <si>
    <t>This paper presents an automatic workflow for measuring natural ground control points (GCPs) in aerial images. The approach is based on the acquisition of multi-scale fisheye vertical terrestrial images over distinguishable areas to automatically generate georeferenced image patches. These are matched with aerial images using correspondence techniques and then used as ground control. The technique was assessed using a bundle block adjustment, indicating an accuracy based on check points of approximately 1/5 of the ground sample distance (GSD) in planimetry and 1¬†GSD in elevation. Automatic GCP measurements thus improved the final accuracy in comparison with manual measurement.</t>
  </si>
  <si>
    <t>141-159</t>
  </si>
  <si>
    <t>0031868X</t>
  </si>
  <si>
    <t>Photogrammetric Record</t>
  </si>
  <si>
    <t>60006028;60006028</t>
  </si>
  <si>
    <t>56110077300;7003997306</t>
  </si>
  <si>
    <t>Berveglieri, Adilson;Tommaselli, Antonio M.G.</t>
  </si>
  <si>
    <t>Universidade Estadual Paulista "J√∫lio de Mesquita Filho"</t>
  </si>
  <si>
    <t>Berveglieri A.</t>
  </si>
  <si>
    <t>Automatic Measurement of Control Points for Aerial Image Orientation</t>
  </si>
  <si>
    <t>10.1111/phor.12190</t>
  </si>
  <si>
    <t>2-s2.0-85020482244</t>
  </si>
  <si>
    <t>['wavelength waves', 'resonance frequency', 'plasma column', 'pattern scattering', 'obtained results', 'limiting cases', 'landed obliquely', 'incident angle', 'geometrical dimensions', 'electromagnetic waves', 'electric potential', 'effective factors']</t>
  </si>
  <si>
    <t>The problem of electromagnetic wave scattering from an elliptical plasma cylinder in the presence of an external oblique magnetic field is investigated. The electromagnetic waves are landed obliquely on the plasma column. Knowing the dielectric permittivity tensor of the plasma column, the electric potential and the electric field inside and outside the plasma column are obtained for the long-wavelength waves. The graphs of the electric field profile and pattern scattering are presented. Also, the dependence of those graphs on the incident angle, the geometrical dimensions of the plasma column and the magnetic field angle are analyzed. The physical justifications based on the theory of Fresnel‚Äôs transmission coefficients for describing the graphs, have been presented. Moreover, the effective factors on the shift of the resonance frequency are investigated. Finally, to verify the accuracy of the obtained results, some limiting cases are discussed.</t>
  </si>
  <si>
    <t>European Physical Journal Plus</t>
  </si>
  <si>
    <t>Safari, Samaneh;Jazi, Bahram</t>
  </si>
  <si>
    <t>A mathematical description for the scattering phenomena of plane wave from elliptical plasma antenna located in oblique static magnetic field</t>
  </si>
  <si>
    <t>10.1140/epjp/i2017-11522-9</t>
  </si>
  <si>
    <t>2-s2.0-85020497187</t>
  </si>
  <si>
    <t>['vehicle density', 'uavs needed', 'uavs must', 'power outages', 'physical damages', 'minimum number', 'may happen', 'disaster areas', 'different scenarios', 'certain value']</t>
  </si>
  <si>
    <t>After disasters, road side units, which can provide wireless communications to vehicles, may fail due to physical damages or power outages. Vehicle-to-vehicle communication also may not perform well owing to lack of neighbours in low vehicle density scenario or collisions in high vehicle density circumstance which may happen in disaster areas. In this study, the deployment of unmanned aerial vehicles (UAVs) as flying base stations to improve connectivity among vehicles in disaster affected areas is analysed. First, the connectivity among vehicles as a function of the altitude of the UAV is derived. Furthermore, multiple UAVs scenario is analysed to determine the minimum number of UAVs needed to guarantee a target connectivity threshold among vehicles for a given geographical area and vehicle density. Numerical and simulation results verify that there exist optimal UAV altitudes for different scenarios as shown in the authors' analyses, and the simulation results also verify that the number of UAVs must be larger than a certain value to guarantee a target connectivity threshold among vehicles.</t>
  </si>
  <si>
    <t>1187-1194</t>
  </si>
  <si>
    <t>60016930-60008435;60016930</t>
  </si>
  <si>
    <t>55276931300;55861651300</t>
  </si>
  <si>
    <t>Jia, Shucong;Zhang, Lin</t>
  </si>
  <si>
    <t>Beijing;Sendai</t>
  </si>
  <si>
    <t>Beijing University of Posts and Telecommunications;Tohoku University</t>
  </si>
  <si>
    <t>60016930;60008435</t>
  </si>
  <si>
    <t>Jia S.</t>
  </si>
  <si>
    <t>Modelling unmanned aerial vehicles base station in ground-to-air cooperative networks</t>
  </si>
  <si>
    <t>10.1049/iet-com.2016.0808</t>
  </si>
  <si>
    <t>2-s2.0-85020520530</t>
  </si>
  <si>
    <t>['weighted sum', 'user system', 'two parameters', 'transmit power', 'scale multiple', 'rapid development', 'problem instead', 'performance loss', 'output system', 'optimal ee', 'objective function', 'mu system', 'maximising ee', 'maximise ee', 'extremely important', 'energy efficiency', 'dinkelbach method', 'bsa without', 'based values', 'authors focus']</t>
  </si>
  <si>
    <t>The rapid development of wireless communication comes at the cost of dramatically increasing energy consumption, which makes the optimisation of energy efficiency (EE) extremely important. In this study, the authors focus on maximising EE of large-scale multiple-input-multiple-output system by optimising the transmit power and the number of selected base station antennas. First, the EE optimisation problem, i.e. finding the optimal EE-based values of each parameter, when the other one is fixed, is investigated. Then, the optimisation problem jointly considering these two parameters to maximise EE is studied. Moreover, the EE optimisation problem is extended to multi-user (MU) system. Owing to the formulation of EE, the EE optimisation problem is reformulated as the fractional programming problem, and the Dinkelbach method is proposed to deal with this problem instead of the binary search algorithm (BSA) by switching the objective function to a weighted sum of rate and power. Simulation results show that the EE can be improved with the proposed Dinkelbach method, and it has a faster convergence speed than the BSA without any performance loss for both single-user system and MU system.</t>
  </si>
  <si>
    <t>1224-1229</t>
  </si>
  <si>
    <t>26655598400;57194517964;55176625700;57195413770;56025118000</t>
  </si>
  <si>
    <t>Hei, Yongqiang;Liu, Yongli;Li, Wentao;Liu, Jiao;Li, Xiaohui</t>
  </si>
  <si>
    <t>Hei Y.</t>
  </si>
  <si>
    <t>Energy efficiency optimisation of large-scale multiple-input-multiple-output system with transmit antenna selection</t>
  </si>
  <si>
    <t>10.1049/iet-com.2016.1092</t>
  </si>
  <si>
    <t>2-s2.0-85020522418</t>
  </si>
  <si>
    <t>['transmitted powers', 'theoretical analysis', 'substantially degrades', 'study investigates', 'spectral efficiency', 'single antenna', 'relay equipped', 'ratio transmission', 'ratio combining', 'phase noise', 'per source', 'output amplify', 'node movements', 'multiple destinations', 'large number', 'input multiple', 'employing maximal', 'destination pair', 'derived expression', 'communication via', 'also discuss', 'achievable rate']</t>
  </si>
  <si>
    <t>This study investigates the spectral efficiency of multi-pair massive multiple-input multiple-output amplify-and-forward relay networks by considering the composite channel aging effect. The rational of this work is that the channel aging effect caused by phase noise and node movements is an inevitable practical channel impairment in time-varying fading channels and substantially degrades the performance. The proposed model comprises multiple sources and multiple destinations, each equipped with a single antenna, which communication via a relay equipped with a very large number of antennas by employing maximal-ratio combining/maximum-ratio transmission. Based on this model, the authors first derive a closed-form lower bound expression for the achievable rate of per source-destination pair. Then, by using the derived expression, they study how the transmitted powers of each source and the relay can be reduced without compromising the spectral efficiency when the number of relay antennas approaches infinity. They also discuss the effect of channel aging coefficients, including Doppler shift and phase noise increment variance, on the asymptotic spectral efficiency under different power scaling laws. Both theoretical analysis and Monte Carlo simulations disclose that the channel aging effect does not affect the power scaling laws but degrades the spectral efficiency.</t>
  </si>
  <si>
    <t>1313-1324</t>
  </si>
  <si>
    <t>60009400;60009400;60009400;60009400-60033154</t>
  </si>
  <si>
    <t>57218382694;27172040800;37003419400;57201872698</t>
  </si>
  <si>
    <t>Chen, Yuanyuan;Liu, Chen;Wang, Hairong;Zhu, Wei Ping</t>
  </si>
  <si>
    <t>Montreal;Nanjing</t>
  </si>
  <si>
    <t>Concordia University;Nanjing University of Post and TeleCommunications</t>
  </si>
  <si>
    <t>60033154;60009400</t>
  </si>
  <si>
    <t>Effect of composite channel aging on the spectral efficiency of multi-pair massive multiple-input multiple-output amplify-and-forward relay networks</t>
  </si>
  <si>
    <t>10.1049/iet-com.2016.1356</t>
  </si>
  <si>
    <t>2-s2.0-85020541182</t>
  </si>
  <si>
    <t>['weight excitation', 'svd ).', 'sidelobes level', 'radiation pattern', 'proposed technique', 'position allocations', 'mpt ).', 'iterative technique', 'information set', 'hankel matrix', 'estimated matrix', 'developed technique', 'corrected pattern', 'available techniques', 'antenna array']</t>
  </si>
  <si>
    <t>Array correction | low rank estimation | matrix pencil technique | singular value decomposition</t>
  </si>
  <si>
    <t>In this paper a non-iterative technique is developed for the correction of faulty antenna array based on matrix pencil technique (MPT). The failure of a sensor in antenna array can damage the radiation power pattern in terms of sidelobes level and nulls. In the developed technique, the radiation pattern of the array is sampled to form discrete power pattern information set. Then this information set can be arranged in the form of Hankel matrix (HM) and execute the singular value decomposition (SVD). By removing nonprincipal values, we obtain an optimum lower rank estimation of HM. This lower rank matrix corresponds to the corrected pattern. Then the proposed technique is employed to recover the weight excitation and position allocations from the estimated matrix. Numerical simulations confirm the efficiency of the proposed technique, which is compared with the available techniques in terms of sidelobes level and nulls.</t>
  </si>
  <si>
    <t>55838995900;9942489500</t>
  </si>
  <si>
    <t>Khan, S. U.;Rahim, M. K.A.</t>
  </si>
  <si>
    <t>Correction of failure in antenna array using matrix pencil technique</t>
  </si>
  <si>
    <t>10.1088/1674-1056/26/6/068401</t>
  </si>
  <si>
    <t>2-s2.0-85020694535</t>
  </si>
  <si>
    <t>['received signals', 'presented technique', 'power consumption', 'paper presents', 'overall cost', 'novel low', 'experimental verification', 'digital beamforming', 'cost technique', 'analog summation']</t>
  </si>
  <si>
    <t>Array signal processing | digital beamforming (DBF) | phased arrays | radar signal processing</t>
  </si>
  <si>
    <t>This paper presents a novel low-cost technique for digital beamforming on receive in phased array radar. The presented technique can be used to synthesize multiple beam patterns in different angular directions and can be implemented after analog summation of the received signals using only one received pulse. Since the digital beamforming in our work is implemented after summation of the received signals, a reduction of the overall cost, size, and power consumption of the phased array front-end becomes possible in comparison to standard digital beamforming. The performance and effectiveness of the here-proposed beamforming technique are assessed by means of modeling and experimental verification.</t>
  </si>
  <si>
    <t>1355-1364</t>
  </si>
  <si>
    <t>60010892;60010892;60010892;60010892</t>
  </si>
  <si>
    <t>25630600300;56964441900;56369307500;35090545300</t>
  </si>
  <si>
    <t>Babur, Galina;Manokhin, Gleb O.;Geltser, Andrey A.;Shibelgut, Alexander A.</t>
  </si>
  <si>
    <t>Low-Cost Digital Beamforming on Receive in Phased Array Radar</t>
  </si>
  <si>
    <t>10.1109/TAES.2017.2671078</t>
  </si>
  <si>
    <t>2-s2.0-85020708216</t>
  </si>
  <si>
    <t>['subaperture multiple', 'proposed scheme', 'practical effectiveness', 'pattern experienced', 'paper addresses', 'output scheme', 'mimo scheme', 'input multiple', 'external interferences', 'example application', 'desired characteristics', 'design strategy', 'corresponding single', 'accuracy achievable']</t>
  </si>
  <si>
    <t>Antenna pattern control | interferences | jammer | multiple-input multiple-output (MIMO) radar | transmit subaperturing (TS) | TS-MIMO</t>
  </si>
  <si>
    <t>This paper addresses the problem to design a transmit-subaperture multiple-input multiple-output (MIMO) radar showing beam clusters with controlled sidelobe level both for the Tx-Rx pattern experienced from target and clutter and for the Rx-only pattern experienced by external interferences. A design strategy is proposed that provides a MIMO scheme with the desired characteristics, together with a low computational cost and a sensibly narrower main beam than the corresponding single-input-multiple-output scheme. An analysis of the accuracy achievable by the proposed scheme is presented by means of Cram√©r-Rao lower bound and Monte Carlo simulations. Moreover, an example application is shown using nonideal waveforms to show the practical effectiveness of this TS-MIMO scheme.</t>
  </si>
  <si>
    <t>1321-1340</t>
  </si>
  <si>
    <t>60032350;60032350;60032350</t>
  </si>
  <si>
    <t>8677161800;55868902100;7005404704</t>
  </si>
  <si>
    <t>Colone, Fabiola;Contu, Micaela;Lombardo, Pierfrancesco</t>
  </si>
  <si>
    <t>Colone F.</t>
  </si>
  <si>
    <t>Antenna Sidelobes Level Control in Transmit Subaperturing MIMO Radar</t>
  </si>
  <si>
    <t>10.1109/TAES.2017.2670898</t>
  </si>
  <si>
    <t>2-s2.0-85020719131</t>
  </si>
  <si>
    <t>['using lulzbot', 'thermoplastic core', 'solid volumes', 'resonant frequency', 'ray microscope', 'radio frequency', 'printers decreases', 'printer cannot', 'printed samples', 'intuitively correct', 'important specifically', 'fill densities', 'examined using', 'dielectric properties', 'dielectric characteristics', 'core structure', 'core region', 'antenna applications', 'also observed', '3d x', '3d printer']</t>
  </si>
  <si>
    <t>3D printing | Dielectric material | Porous structure | RF applications</t>
  </si>
  <si>
    <t>Engineered porous structures are being used in many applications including aerospace, electronics, biomedical, and others. The objective of this paper is to study the effect of three-dimensional (3D)-printed porous microstructure on the dielectric characteristics for radio frequency (RF) antenna applications. In this study, a sandwich construction made of a porous acrylonitrile butadiene styrene (ABS) thermoplastic core between two solid face sheets has been investigated. The porosity of the core structure has been varied by changing the fill densities or percent solid volume fractions in the 3D printer. Three separate sets of samples with dimensions of 50mm √ó 50mm √ó 5mm are created at three different machine preset fill densities each using LulzBot and Stratasys dimension 3D printers. The printed samples are examined using a 3D X-ray microscope to understand pore distribution within the core region and uniformity of solid volumes. The nondestructively acquired 3D microscopy images are then postprocessed to measure actual solid volume fractions within the samples. This measurement is important specifically for dimension-printed samples as the printer cannot be set for any specific fill density. The experimentally measured solid volume fractions are found to be different from the factory preset values for samples prepared using LulzBot printer. It is also observed that the resonant frequency for samples created using both the printers decreases with an increase in solid volume fraction, which is intuitively correct. The results clearly demonstrate the ability to control the dielectric properties of 3D-printed structures based on prescribed fill density.</t>
  </si>
  <si>
    <t>Journal of Electronic Packaging, Transactions of the ASME</t>
  </si>
  <si>
    <t>60018306;60018306;60018179;60018179;60018179;60018179;60018179</t>
  </si>
  <si>
    <t>57194545052;7006066883;55315106800;57194544015;7404486537;57189236834;22035604100</t>
  </si>
  <si>
    <t>Tummala, Vana Snigdha;Mian, Ahsan;Chamok, Nowrin H.;Poduval, Dhruva;Ali, Mohammod;Clifford, Jallisa;Majumdar, Prasun</t>
  </si>
  <si>
    <t>Dayton;Columbia</t>
  </si>
  <si>
    <t>Wright State University;University of South Carolina</t>
  </si>
  <si>
    <t>60018306;60018179</t>
  </si>
  <si>
    <t>Tummala V.</t>
  </si>
  <si>
    <t>Three-Dimensional Printed Dielectric Substrates for Radio Frequency Applications</t>
  </si>
  <si>
    <t>10.1115/1.4036384</t>
  </si>
  <si>
    <t>2-s2.0-85020724783</t>
  </si>
  <si>
    <t>['work individually', 'patch plane', 'main slot', 'horizontal one', 'ground plane', 'good agreement', 'coplanar waveguide', 'antenna size', '89 %.']</t>
  </si>
  <si>
    <t>Frequency reconfigurable antenna | Slot loop antenna</t>
  </si>
  <si>
    <t>We propose a compact and multi-band reconfigurable antenna based on the coplanar waveguide (CPW)-fed slot loop topology with two additional pairs of slot stubs close to the main slot in order to enable frequency reconfigurable as well as to achieve better bandwidth and to reduce the antenna size. Among different slot stub pair designs, the horizontal one on the ground plane helps to reduce antenna size by 10%-26%, while conserving wide bandwidth. The slot stub pairs are short-circuited on the antenna, and a set of PIN diode switches is put on them. With two slot stub pairs on both the ground plane and the patch plane, the antenna can be configured to work individually at four bands GSM1900/UMTS/LTE/4G from 1.8GHz to 2.7GHz with the gain from 3.6dBi to 4.2dBi and the efficiency from 80% to 89%. A good agreement between simulation and measurement is presented.</t>
  </si>
  <si>
    <t>591-598</t>
  </si>
  <si>
    <t>Van Yem, Vu</t>
  </si>
  <si>
    <t>Van Yem V.</t>
  </si>
  <si>
    <t>A compact multi-band reconfigurable CPW-fed slot loop antenna</t>
  </si>
  <si>
    <t>10.17654/EC017030591</t>
  </si>
  <si>
    <t>2-s2.0-85020728405</t>
  </si>
  <si>
    <t>['wideband radar', 'utilize matched', 'target characteristics', 'stretch processing', 'space distribution', 'sampling rate', 'receive isolation', 'real target', 'real data', 'radar systems', 'radar signal', 'radar jamming', 'potential application', 'periodically sample', 'paper surveys', 'one decade', 'novel coherent', 'mathematic principles', 'lfm radars', 'jamming mode', 'isrj allows', 'intercepted signal', 'including amplitude', 'filter processing', 'false targets', 'doppler processing', 'completed summary', 'antenna jammer', 'achieves transmit']</t>
  </si>
  <si>
    <t>Interrupted-sampling repeater | jamming | multiple false targets | wideband radar</t>
  </si>
  <si>
    <t>Interrupted-sampling repeater jamming (ISRJ) provides a novel coherent-jamming mode against wideband radar. ISRJ allows the single-antenna jammer to periodically sample and repeat a fraction of the intercepted signal, which reduces the sampling rate and achieves transmit-receive isolation. The coherent-jamming signal generated by ISRJ can form multiple verisimilar false targets when received and processed by the victim radar receiver. Moreover, some false targets can precede the real target. This paper surveys the use of ISRJ in linear frequency modulated (LFM) radar jamming. The theory and application of ISRJ has been researched for more than one decade, but what is missing is a completed summary for the framework of this technique. In this paper, mathematic principles of ISRJ against LFM radars, which utilize matched-filter processing, stretch processing, and range-Doppler processing, are developed. The unique jamming effects in radar systems are focused on when the interrupted sampling frequency of the jammer is smaller than the bandwidth of the radar signal. Specifically, the false-target characteristics, including amplitude, space distribution, and phase, are discussed, respectively. On this basis, the key jamming elements, which determine these false-target characteristics, are pointed out and analyzed in detail. At last, simulation and real data are used to verify the correctness of the analyses. Experimental results highlight the potential application of the proposed jamming mode.</t>
  </si>
  <si>
    <t>1341-1354</t>
  </si>
  <si>
    <t>7401981139;55496843800;55549047500;7501867182</t>
  </si>
  <si>
    <t>Feng, Dejun;Xu, Letao;Pan, Xiaoyi;Wang, Xuesong</t>
  </si>
  <si>
    <t>Feng D.</t>
  </si>
  <si>
    <t>Jamming Wideband Radar Using Interrupted-Sampling Repeater</t>
  </si>
  <si>
    <t>10.1109/TAES.2017.2670958</t>
  </si>
  <si>
    <t>2-s2.0-85020734555</t>
  </si>
  <si>
    <t>['two locations', 'train 540km', 'railway scenarios', 'proposed method', 'paper proposes', 'choosing 2', '1000m radius']</t>
  </si>
  <si>
    <t>CFO | Doppler effect | HSR | OFDM</t>
  </si>
  <si>
    <t>This paper proposes a method to eliminate Doppler shift in high speed rail (HSR) communications by using four directional antennas on board and a switch for choosing 2 of 4 antennas based on railway scenarios. The proposed method is not only suitable for the fastest speed trains but also provides continuous communications even if the handover is failed. The simulation results show that almost Doppler shifts are cancelled. The largest residual Doppler shift is only 0.4Hz at two locations on a cell of 1000m radius with the speed of train 540km/h.</t>
  </si>
  <si>
    <t>701-707</t>
  </si>
  <si>
    <t>60071354-105829885;105829885;60071354</t>
  </si>
  <si>
    <t>57220379233;57194546433;35319246700</t>
  </si>
  <si>
    <t>Huong, Trinh Thi;Viet, Nguyen Duy;Yem, Vu Van</t>
  </si>
  <si>
    <t>Hanoi University of Science and Technology;University of Transport and Communications</t>
  </si>
  <si>
    <t>60071354;105829885</t>
  </si>
  <si>
    <t>Huong T.T.</t>
  </si>
  <si>
    <t>Eliminating Doppler shift in high speed rail communications</t>
  </si>
  <si>
    <t>10.17654/EC017030701</t>
  </si>
  <si>
    <t>2-s2.0-85020743396</t>
  </si>
  <si>
    <t>['thus deriving', 'successfully tested', 'spatial vehicles', 'proposed solution', 'precisely approximated', 'paper presents', 'orbiting satellites', 'main antenna', 'final figures', 'field campaigns', 'fast acquisition', 'design criteria', 'critical maneuvers', 'complex trajectories']</t>
  </si>
  <si>
    <t>Antenna arrays | digital signal processing | direction-of-arrival (DoA) estimation | field-programmable gate array (FPGA) | ground stations | Launch and Early Orbit Phase (LEOP) | launchers | satellites | super-resolution | system engineering | telemetry, tracking &amp; command (TT&amp;C) | weighted subspace fitting (WSF)</t>
  </si>
  <si>
    <t>Orbiting satellites and other spatial vehicles have complex trajectories that can usually be precisely approximated with analytical or numerical trajectory estimation algorithms. However, some scenarios, such as Launch and Early Orbit Phase (LEOP) or critical maneuvers, present greater angular uncertainty. During these, large dish antennas used for telemetry, tracking, &amp; command (TT&amp;C) may have too narrow a beamwidth to perform a reliable and fast acquisition. A novel acquisition aid system based on distributed array elements placed on the rim of the main antenna's reflector has been implemented and successfully tested with real satellite signals. This paper presents an analysis of the proposed solution, from a system engineering perspective, exposes several simulations carried out in MATLAB, which motivated some of the design criteria, and compares them with the actual results obtained in field campaigns, thus deriving the final figures of merit (FoM) of the system.</t>
  </si>
  <si>
    <t>1158-1168</t>
  </si>
  <si>
    <t>110170490;110170490;110170490;110170490;60009455</t>
  </si>
  <si>
    <t>35089860200;35279874400;57190983100;57190980211;22985843200</t>
  </si>
  <si>
    <t>Ant√≥n, Alberto;Garc√≠a-Rojo, Isabel;Gir√≥n, Alejandro;Morales, Eva;Mart√≠nez, Ram√≥n</t>
  </si>
  <si>
    <t>Escuela T√©cnica Superior de Ingenieros de Telecomunicaci√≥n, Universidad Polit√©cnica de Madrid;INGENIERIA DE SISTEMAS PARA LA DEFENSA DE ESPANA SA-SME MP</t>
  </si>
  <si>
    <t>60009455;110170490</t>
  </si>
  <si>
    <t>Ant√≥n A.</t>
  </si>
  <si>
    <t>Analysis of a Distributed Array System for Satellite Acquisition</t>
  </si>
  <si>
    <t>10.1109/TAES.2017.2667898</t>
  </si>
  <si>
    <t>2-s2.0-85020748307</t>
  </si>
  <si>
    <t>['widely used', 'upper bound', 'tas technique', 'stbc ).', 'receiving antennas', 'performance analysis', 'mimo system', 'mainly considered', 'hardware complexity', 'diversity benefits', 'different number', 'cpm system', 'cpm ).']</t>
  </si>
  <si>
    <t>CPM | FER | MIMO | TAS</t>
  </si>
  <si>
    <t>Transmit antenna selection (TAS) technique is widely used in multiple input multiple output (MIMO) systems as it reduces the hardware complexity of multiple antennas giving all the diversity benefits of MIMO. The TAS technique proposed in literature is mainly considered with the linear modulation techniques using space time block codes (STBC). The detailed bit error rate analysis was carried out for TAS in MIMO by considering different linear modulation techniques in literature. In this paper, TAS technique is proposed for two transmit antennas selection in MIMO system with nonlinear continuous phase modulation (CPM). The closed form equations are derived for pair-wise error probability of TAS in MIMO for CPM system with different MIMO configurations. The upper bound is derived for frame error rate (FER) for the proposed TAS system using order statistics theory. The performance analysis of the TAS based MIMO CPM system is carried out for flat Rayleigh fading channel with different number of transmitting and receiving antennas for with and without TAS case using STBC.</t>
  </si>
  <si>
    <t>567-584</t>
  </si>
  <si>
    <t>60015668;118664599;60015668;60069506</t>
  </si>
  <si>
    <t>57190335963;57194544170;35753994000;55842650500</t>
  </si>
  <si>
    <t>Deotale, Nitin;Kolelar, Uttam;Varade, Suchita;Hendre, Vaibhav</t>
  </si>
  <si>
    <t>Pune;Nagpur;Thana</t>
  </si>
  <si>
    <t>Government College of Engineering Pune;Rashtrasant Tukadoji Maharaj Nagpur University;A P Shah Institute of Technology</t>
  </si>
  <si>
    <t>60069506;60015668;118664599</t>
  </si>
  <si>
    <t>Deotale N.</t>
  </si>
  <si>
    <t>Transmit antenna selection in MIMO for continuous phase modulation systems</t>
  </si>
  <si>
    <t>10.17654/EC017030567</t>
  </si>
  <si>
    <t>2-s2.0-85020750799</t>
  </si>
  <si>
    <t>['tshb ).', 'trap type', 'third site', 'tea shot', 'synergistic attraction', 'susceptible hosts', 'standard lure', 'seeking flight', 'results indicate', 'presented separately', 'pest e', 'new attractant', 'lure emissions', 'include avocado', 'hole borer', 'field tests', 'females engaged', 'evaluate efficacy', 'euwallacea detection', 'est ),', 'commercial tea', 'combination resulted', 'camellia sinensis', 'beetle captures', 'based lures', 'additive attraction', '00 hr']</t>
  </si>
  <si>
    <t>The tea shot-hole borer, Euwallacea fornicatus Eichhoff, is an ambrosia beetle endemic to Asia and a pest of commercial tea, Camellia sinensis (L.) Kuntze. Recently, a complex of species morphologically similar to E. fornicatus has been recognized, which includes new pests established in Israel and the USA, both in California and Florida. Collectively termed E. nr. fornicatus, these cryptic species carry symbiotic Fusarium spp. fungi, some of which cause dieback disease in susceptible hosts, which include avocado, Persea americana Miller. Due to the threat to this economically important crop, research was initiated to evaluate efficacy of kairomone-based lures for detection of the beetle in Florida (termed the Florida tea shot hole borer, FL-TSHB). A series of field tests were conducted in 2016 in commercial avocado groves known to have FL-TSHB at various population levels. All tests evaluated lures containing quercivorol (p-menth-2-en-1-ol) and Œ±-copaene, presented separately and in combination; and one test evaluated effect of trap type on beetle captures. In addition, electroantennography (EAG) was used to quantify female olfactory responses to lure emissions. This study identified (-)-Œ±-copaene as a new attractant for FL-TSHB, equivalent in efficacy to quercivorol (the standard lure for Euwallacea detection in the USA); however, the combination of lures captured significantly more FL-TSHB than either lure alone. This combination resulted in synergistic attraction at two field sites and additive attraction at a third site. Sticky panel traps captured more FL-TSHB than comparably-baited Lindgren funnel traps. Females engaged in host-seeking flight from 11:00 to 16:00 hr (EST), with peak numbers observed between 12:00 and 13:00 hr. EAG analyses confirmed olfactory chemoreception of both kairomones, with a higher response elicited with the combination of volatiles. Results indicate that detection of pest E. nr. fornicatus in Florida can be improved by using a two-component lure consisting of p-menth-2-en-1-ol and (-)-Œ±-copaene.</t>
  </si>
  <si>
    <t>e0179416</t>
  </si>
  <si>
    <t>60001989;60001989;60001989;60001989;60000635;60001989;60001989;60017574</t>
  </si>
  <si>
    <t>57203405613;56577325800;8610978300;56690580400;6602458826;26768254000;6602165072;25935945100</t>
  </si>
  <si>
    <t>Kendra, Paul E.;Owens, David;Montgomery, Wayne S.;Narvaez, Teresa I.;Bauchan, Gary R.;Schnell, Elena Q.;Tabanca, Nurhayat;Carrillo, Daniel</t>
  </si>
  <si>
    <t>Homestead;Washington, D.C.;Beltsville</t>
  </si>
  <si>
    <t>Tropical Research &amp; Education Center;USDA Agricultural Research Service;USDA ARS Beltsville Agricultural Research Center</t>
  </si>
  <si>
    <t>60017574;60001989;60000635</t>
  </si>
  <si>
    <t>Kendra P.</t>
  </si>
  <si>
    <t>Œ±-Copaene is an attractant, synergistic with quercivorol, for improved detection of Euwallacea nr. fornicatus (Coleoptera: Curculionidae: Scolytinae)</t>
  </si>
  <si>
    <t>10.1371/journal.pone.0179416</t>
  </si>
  <si>
    <t>2-s2.0-85020758073</t>
  </si>
  <si>
    <t>['rf power', 'raid ).', 'plasma column', 'ion temperatures', 'ion flows', 'high power', 'expansion region', 'argon ions', '6 ev', '4 kw', '1 ev']</t>
  </si>
  <si>
    <t>We report experimental measurements of ion temperatures and flows in a high power, linear, magnetized, helicon plasma device, the Resonant Antenna Ion Device (RAID). Parallel and perpendicular ion temperatures on the order of 0.6 eV are observed for an rf power of 4 kW, suggesting that higher power helicon sources should attain ion temperatures in excess of 1 eV. The unique RAID antenna design produces broad, uniform plasma density and perpendicular ion temperature radial profiles. Measurements of the azimuthal flow indicate rigid body rotation of the plasma column of a few kHz. When configured with an expanding magnetic field, modest parallel ion flows are observed in the expansion region. The ion flows and temperatures are derived from laser induced fluorescence measurements of the Doppler resolved velocity distribution functions of argon ions.</t>
  </si>
  <si>
    <t>60021143;60028186;60028186;60028186;60028186;60028186;60021143</t>
  </si>
  <si>
    <t>56991859400;56925281500;6603886094;6603995456;56979155300;8845131000;7004666262</t>
  </si>
  <si>
    <t>Thompson, Derek S.;Agnello, Riccardo;Furno, Ivo;Howling, Alan;Jacquier, R√©my;Plyushchev, Gennady;Scime, Earl E.</t>
  </si>
  <si>
    <t>Switzerland;United States</t>
  </si>
  <si>
    <t>Lausanne;Morgantown</t>
  </si>
  <si>
    <t>Swiss Federal Institute of Technology Lausanne;West Virginia University</t>
  </si>
  <si>
    <t>60028186;60021143</t>
  </si>
  <si>
    <t>Thompson D.S.</t>
  </si>
  <si>
    <t>Ion heating and flows in a high power helicon source</t>
  </si>
  <si>
    <t>10.1063/1.4985328</t>
  </si>
  <si>
    <t>2-s2.0-85020815489</t>
  </si>
  <si>
    <t>['wave transceivers', 'wave devices', 'systems operating', 'significantly accelerates', 'search overhead', 'practical constraints', 'optimum balance', 'multiple paths', 'lower frequencies', 'link establishment', 'hybrid analog', 'first propose', 'communication systems', 'best performance', 'beam training', 'beam radiation', 'beam patterns', 'art solutions', 'antenna beams', 'also used']</t>
  </si>
  <si>
    <t>antenna patterns | beam training | channel estimation | hybrid beamforming | Millimeter wave systems</t>
  </si>
  <si>
    <t>Millimeter-wave (mm-wave) communication systems can provide much higher data rates than systems operating at lower frequencies, but achieving such rates over sufficiently large distances requires highly directional beamforming at both the transmitter and receiver. These antenna beams have to be aligned very precisely in order to obtain sufficient link margin. In this paper, we first propose a parallel-adaptive beam training protocol, which significantly accelerates the link establishment between mm-wave devices by exploiting the ability of hybrid analog-digital beamforming antennas to scan multiple spatial sectors simultaneously. Second, we deal with practical constraints of the mm-wave transceivers and design a novel greedy geometric algorithm to synthesize sector beam patterns featuring configurable beamwidth and multi-beam radiation as required by the proposed beam training protocol. These multi-beam patterns are then also used for concurrent data communication over multiple paths, in case several suitable directions are found during the beam training. Simulation results show that our algorithm is able to shape antenna patterns very close to those attained by a fully digital beamforming architecture, yet requires lower complexity hardware compared with the state-of-the-art solutions. Exploiting such multi-beam antenna patterns, our parallel beam training protocol can provide up to 82% effective rate increase and 70% search time decrease compared with existing sequential protocols. The acceleration of the beam training phase shifts the optimum balance between the search overhead and the achieved directivity gain so that the best performance is reached with a training load 30% to 60% lower than that of the sequential beam training.</t>
  </si>
  <si>
    <t>3646-3660</t>
  </si>
  <si>
    <t>60108460;60108460-60001741;60108460</t>
  </si>
  <si>
    <t>36536732500;57193016866;57204253976</t>
  </si>
  <si>
    <t>De Donno, Danilo;Palacios, Joan;Widmer, Joerg</t>
  </si>
  <si>
    <t>De Donno D.</t>
  </si>
  <si>
    <t>Millimeter-Wave Beam Training Acceleration Through Low-Complexity Hybrid Transceivers</t>
  </si>
  <si>
    <t>10.1109/TWC.2017.2686402</t>
  </si>
  <si>
    <t>2-s2.0-85020851880</t>
  </si>
  <si>
    <t>['useful conclusions', 'traditional ones', 'simple structure', 'properties like', 'practical radome', 'others behave', 'new radome', 'middle acts', 'easy fabrication', 'also simulated', 'absorption property']</t>
  </si>
  <si>
    <t>Invisible radome | RCS reduction | Resistive material</t>
  </si>
  <si>
    <t>A novel thin radome made by metamaterial is presented, with the properties like the sandwich where the middle acts as a pass band filter at an expected frequency band, while others behave as absorbers. This new radome consists of three layers including metal goblets-shape the frequency selective surface (FSS) layer, a substrate and a resistive square loops. Compared with the traditional invisible radome, the new radome's two absorptive bands were separated by one transmission band, which is a challenge for the traditional ones. Except for the analysis of absorption property, the effects of the radome for the antenna are also simulated and some useful conclusions are drawn. Also, it has the advantages of simple structure for the easy fabrication, which could be more attracting in practical radome.</t>
  </si>
  <si>
    <t>423-429</t>
  </si>
  <si>
    <t>57189214814;55707534000;7005006477</t>
  </si>
  <si>
    <t>Meng, Tianzhen;Wu, Weiwei;Yuan, Naichang</t>
  </si>
  <si>
    <t>Meng T.</t>
  </si>
  <si>
    <t>The design and analysis of invisible radome with sandwich-like properties</t>
  </si>
  <si>
    <t>10.13164/re.2017.0423</t>
  </si>
  <si>
    <t>2-s2.0-85020852165</t>
  </si>
  <si>
    <t>['without balun', 'reflection coefficient', 'radiation pattern', 'proposed antenna', 'practical results', 'power gain', 'overall dimensions', 'handheld effects', 'feeding network', 'band balun', 'antenna handset']</t>
  </si>
  <si>
    <t>Balanced antenna | Balun | Dual-band | LTE | Printed dipole</t>
  </si>
  <si>
    <t>A design of dual-band balanced antenna structure operating in the 700 and 2600 MHz LTE bands is studied and investigated. The overall dimensions of the radiator are 50 x 18 √ó 7 mm3 allowing it to be easily concealed within mobile handsets. A broad-band balun is designed and integrated with the antenna handset in order to provide the feeding network and perform the measurements of the antenna radiation performance. Prototypes of the proposed antenna with and without balun are fabricated and verified. The simulated and practical results with and without the handheld effects in terms of reflection coefficient, power gain and radiation pattern, are studied and show reasonable agreement.</t>
  </si>
  <si>
    <t>444-452</t>
  </si>
  <si>
    <t>60017375;60017375-60017826;60008524;60001810;60008524</t>
  </si>
  <si>
    <t>36240278300;16025343100;57151274300;16025593100;7003902501</t>
  </si>
  <si>
    <t>Elfergani, Issa;Rodriguez, Jonathan;Abdussalam, Fathi;See, Chan H.;Abd-Alhameed, Read</t>
  </si>
  <si>
    <t>United Kingdom;Portugal;United Kingdom;United Kingdom</t>
  </si>
  <si>
    <t>Pontypridd;Lisboa;Bradford;Bolton</t>
  </si>
  <si>
    <t>University of South Wales;Instituto de Telecomunicacoes;University of Bradford;University of Bolton</t>
  </si>
  <si>
    <t>60017826;60017375;60008524;60001810</t>
  </si>
  <si>
    <t>Elfergani I.</t>
  </si>
  <si>
    <t>Miniaturized balanced antenna with integrated balun for practical LTE applications</t>
  </si>
  <si>
    <t>10.13164/re.2017.0444</t>
  </si>
  <si>
    <t>2-s2.0-85020857215</t>
  </si>
  <si>
    <t>['wise samples', 'two stages', 'turbo receiver', 'soft demodulation', 'smc demodulator', 'sampling process', 'output nature', 'optimal performances', 'key component', 'interchannel interference', 'input soft', 'input multi', 'illegal samples', 'gsm signals', 'flexible trade', 'first stage', 'extended constellation', 'efficient low', 'draws antenna', 'complexity linear', 'complexity demodulation', 'antenna size']</t>
  </si>
  <si>
    <t>deterministic sequential Monte Carlo (SMC) | Generalized spatial modulation | MIMO | orthogonal matching pursuit | soft-input soft-output | turbo receiver</t>
  </si>
  <si>
    <t>Generalized spatial modulation (GSM) is a relatively new multi-input multi-output transmission technique that enables a flexible trade-off between the achievable transmission rate and the cost of radio frequency chains. However, due to the constraint of transmit antenna combination and the variation of interchannel interference, the efficient low-complexity demodulation of GSM signals is challenging, especially when soft demodulation is needed. In this paper, we propose two low-complexity algorithms based on the deterministic sequential Monte Carlo (SMC) technique for the demodulation of GSM. The type-I SMC demodulator, which uses the conventional successive interference cancellation as the kernel and draws antenna-wise samples from the extended constellation, is proposed for the overdetermined GSM system. The type-II SMC demodulator, which consists of two stages and uses the orthogonal matching pursuit as the kernel in the first stage, is proposed for the underdetermined GSM system. A key component in both algorithms is an efficient online scheme to eliminate the illegal samples during the sampling process. Both proposed algorithms achieve near-optimal performances with complexity linear in terms of the antenna size. Moreover, owing to their soft-input soft-output nature, they can be employed in a turbo receiver for a coded GSM system.</t>
  </si>
  <si>
    <t>3953-3967</t>
  </si>
  <si>
    <t>60024542;60030162;60024542;60024542</t>
  </si>
  <si>
    <t>56026053300;55000636900;57191194745;7404907683</t>
  </si>
  <si>
    <t>Zheng, Beixiong;Wang, Xiaodong;Wen, Miaowen;Chen, Fangjiong</t>
  </si>
  <si>
    <t>New York;Guangzhou</t>
  </si>
  <si>
    <t>Columbia University;South China University of Technology</t>
  </si>
  <si>
    <t>60030162;60024542</t>
  </si>
  <si>
    <t>Zheng B.</t>
  </si>
  <si>
    <t>Soft Demodulation Algorithms for Generalized Spatial Modulation Using Deterministic Sequential Monte Carlo</t>
  </si>
  <si>
    <t>10.1109/TWC.2017.2690429</t>
  </si>
  <si>
    <t>2-s2.0-85020860184</t>
  </si>
  <si>
    <t>['proposed scheme', 'proposed algorithm', 'numerical simulations', 'noise ratio', 'new scheme', 'makes use', 'entire signal', 'cyclic unitary', 'constellation size', 'computational complexity', 'complexity reduction', 'bler ).', 'also propose']</t>
  </si>
  <si>
    <t>Computational complexity | Differential spatial modulation (DSM) | Full transmit diversity | Maximum-likelihood (ML) decoding | Spatial modulation (SM)</t>
  </si>
  <si>
    <t>Differential full diversity spatial modulation (DFD-SM) is a differential spatial modulation (DSM) scheme that makes use of a cyclic unitary M-ary phase shift keying (M-PSK) constellation to achieve diversity gains at both the transmitter and receiver. In this paper, we extend the power allocation concept of generalized differential modulation (GDM) to DFD-SM to improve its block error rate (BLER). A novel power allocation scheme is formulated, and its optimum power allocation is derived. An asymptotic upper bound is presented for the new scheme and results are verified through Monte Carlo simulations. It can be seen that for a large enough frame length, the proposed scheme can almost achieve coherent performance. We also propose a low complexity detection scheme for DFD-SM. We evaluate the computational complexity of the maximum-likelihood (ML) detector and compare it to that of the proposed algorithm. It is shown that our scheme is independent of the constellation size. Numerical simulations of the BLER are presented, and it can be seen that the proposed scheme provides near-ML performance throughout the entire signal-to-noise ratio (SNR) range with a complexity reduction of about 55 % and 52 % for one and two receive antennas respectively, in the high SNR region.</t>
  </si>
  <si>
    <t>461-469</t>
  </si>
  <si>
    <t>60010499;60010499-60012581</t>
  </si>
  <si>
    <t>57194572360;55817703100</t>
  </si>
  <si>
    <t>Dwarika, Kavishaur;Xu, Hongjun</t>
  </si>
  <si>
    <t>Dwarika K.</t>
  </si>
  <si>
    <t>Power allocation and low complexity detector for differential full diversity spatial modulation using two transmit antennas</t>
  </si>
  <si>
    <t>10.13164/re.2017.0461</t>
  </si>
  <si>
    <t>2-s2.0-85020874559</t>
  </si>
  <si>
    <t>['wireless link', 'transmission channels', 'transmission channel', 'training without', 'training power', 'time left', 'received signal', 'optimal number', 'open issue', 'n ).', 'n ),', 'much training', 'little training', 'link antennas', 'know responses', 'help receiver', 'digital self', 'digital cancellation', 'data transmission', 'data power', 'cancellation methods', 'based schemes', 'appropriate œå']</t>
  </si>
  <si>
    <t>capacity lower bound | full-duplex | MIMO | optimal training length | self-interference cancellation | training-based schemes</t>
  </si>
  <si>
    <t>In a multiple-input-multiple-output (MIMO) full-duplex (FD) wireless link, training-based schemes are the most effective with digital self-interference (SI) cancellation methods after antenna and analog SI cancellations, and they help receiver to know responses of both residual SI channel for digital cancellation and transmission channel for demodulation. In this situation, the open issue is that how much training is needed in MIMO FD wireless links-too little training will cause the imperfect digital SI cancellations and the transmission channels are also improperly learned, too much training and the links have no time left for the data transmission before the fading channel changes. We compute a capacity lower bound of a MIMO FD channel that is learned at the receiver by training without any feedbacks, and maximize the bound as a function of the received signal-to-noise ratio œÅ, fading coherence time T, and numbers of link antennas M, N. When training power is equal to data power, numerical results show that the optimal number of training symbols Tois To‚â• 2max(M,N) if Tggmax(M,N) under appropriate œÅ. Conversely, if T 2max (M,N), To&lt;max (M,N).</t>
  </si>
  <si>
    <t>57188809753;57226757663;8377051500</t>
  </si>
  <si>
    <t>Liu, Xiaolong;Liu, Fang;Liu, Yuan'an</t>
  </si>
  <si>
    <t>Optimal Training-Based Scheme for MIMO Full-Duplex Wireless Links</t>
  </si>
  <si>
    <t>10.1109/LCOMM.2017.2677423</t>
  </si>
  <si>
    <t>2-s2.0-85020875126</t>
  </si>
  <si>
    <t>['statistical property', 'spatial multiplexing', 'spatial correlations', 'simulation results', 'recently proposed', 'polarized antennas', 'performance degradation', 'pep derivation', 'mimo channel', 'los conditions', 'los component', 'loop multiple', 'input multiple', 'high correlation', 'first study', 'correlated channels', 'atsc 3', '0 standards']</t>
  </si>
  <si>
    <t>Cross-polarized antennas | line-of-sight (LOS) | multiple-input multiple-output (MIMO) | open-loop MIMO precoder | spatial correlation | spatial multiplexing (SM)</t>
  </si>
  <si>
    <t>Open-loop multiple-input multiple-output (MIMO) precoders, that do not require channel information, were recently proposed to mitigate the performance degradation of spatial multiplexing (SM) due to spatial correlations and/or line-of-sight (LOS) component. The open-loop MIMO precoder technique has been adopted in next generation broadcasting systems, such as digital video broadcasting-next generation handheld (DVB-NGH) and advanced television systems committee (ATSC) 3.0 standards. Furthermore, in DVB-NGH and ATSC 3.0, cross-polarized antennas have been employed in order to overcome the insufficient antenna separation for co-polarized antennas, which can enhance the performance over high correlation and LOS conditions. In this paper, we analyze and evaluate the performance of the open-loop MIMO precoders with cross-polarized antennas over correlated channels with an LOS component. We first study the statistical property of the MIMO channel with cross-polarized antennas on the basis of the measurement-based channel model. Next, we derive pairwise error probability (PEP) of the SM with the open-loop MIMO precoder. Through the PEP derivation, we evaluate the performance of each open-loop MIMO precoder against the spatial correlations and LOS component with the effect of cross-polarized antennas. The simulation results are presented to demonstrate the performance of the open-loop MIMO precoders over various channel conditions.</t>
  </si>
  <si>
    <t>4094-4105</t>
  </si>
  <si>
    <t>56132031700;57188552442</t>
  </si>
  <si>
    <t>Jang, Jungyup;Kim, Dong Ho</t>
  </si>
  <si>
    <t>Jang J.</t>
  </si>
  <si>
    <t>Performance of Open-Loop MIMO Precoder with Cross-Polarized Antennas over Correlated Channels with an LOS Component</t>
  </si>
  <si>
    <t>10.1109/TWC.2017.2691779</t>
  </si>
  <si>
    <t>2-s2.0-85020876568</t>
  </si>
  <si>
    <t>2016YFE0123100</t>
  </si>
  <si>
    <t>['wireless device', 'remaining antennas', 'proposed scheme', 'powered communication', 'mapping information', 'information transmission', 'information receiver', 'gaussian input', 'energy recycling', 'energy harvesting', 'backhaul links', 'ar enhancement', 'antenna selection']</t>
  </si>
  <si>
    <t>achievable rate | spatial modulation | Wireless powered communication</t>
  </si>
  <si>
    <t>In this letter, we propose to utilize spatial modulation (SM) at the wireless device (WD) in a wireless-powered communication (WPC) system for information transmission (IT) by mapping information to the active antenna indices, so that the remaining antennas can be dedicated to energy harvesting (EH) simultaneously. Consequently, the proposed scheme enjoys the advantages of improved system achievable rate (AR), simultaneous EH and IT, and self-energy recycling (SE-R) while requiring no backhaul links between the WD and the information receiver. Numerical results verify the AR enhancement of the proposed scheme with a Gaussian input over the existing time switching-based WPC protocol, the antenna selection-based WPC protocol, and SE-R without SM.</t>
  </si>
  <si>
    <t>60014966-60025578;60014966-60025578</t>
  </si>
  <si>
    <t>56999375500;55546390900</t>
  </si>
  <si>
    <t>Zhang, Meng;Cheng, Xiang</t>
  </si>
  <si>
    <t>Xidian University;Peking University</t>
  </si>
  <si>
    <t>60025578;60014966</t>
  </si>
  <si>
    <t>Spatial-Modulation-Based Wireless-Powered Communication for Achievable Rate Enhancement</t>
  </si>
  <si>
    <t>10.1109/LCOMM.2017.2679751</t>
  </si>
  <si>
    <t>2-s2.0-85020877613</t>
  </si>
  <si>
    <t>['various tissues', 'time pcr', 'searching behavior', 'rely largely', 'quantitative real', 'predominantly expressed', 'pcr ).', 'male antennae', 'mainly expressed', 'lividipennis decode', 'likely involved', 'leafhopper eggs', 'high expression', 'functional studies', 'food resources', 'findings suggest', 'female antennae', 'expression patterns', 'cyrtorhinus lividipennis', 'chemosensory proteins', 'chemoreception system', 'chemical information', 'binding proteins', 'adult males']</t>
  </si>
  <si>
    <t>Gene expression pattern | Predator-prey interaction | Predatory mirid</t>
  </si>
  <si>
    <t>Cyrtorhinus lividipennis Reuter (Hemiptera: Miridae) is an important predatory natural enemy of planthopper and leafhopper eggs in Asian rice paddy fields. Cyrtorhinus lividipennis is known to rely largely on herbivoreinduced plant volatiles to identify eggs embedded in rice stem tissues for feeding and on pheromones for mating. However, exactly how C. lividipennis decode these chemical information is unclear. In most insects, the odorant-binding proteins (OBPs) and the chemosensory proteins (CSPs) are essential for seeking out food resources and mates. In this study, we identified 10 OBP and 5 CSP genes in C. lividipennis and investigated their expression patterns in various tissues of adult males and females by quantitative real-Time PCR (qRT-PCR). Six OBP genes (ClivOBP1, 2, 4, 6, 9, and 10) were mainly expressed in the male antennae, whereas three genes (ClivOBP3, ClivOBP7, and ClivOBP8) had high expression in the female antennae. ClivCSP1 was predominantly expressed in the male antennae. These findings suggest that most ClivOBPs and ClivCSPs are likely involved in food-searching behavior. The recognition of the pheromone molecules provides the basis for further functional studies on the chemoreception system of C. lividipennis.</t>
  </si>
  <si>
    <t>654-662</t>
  </si>
  <si>
    <t>0046225X</t>
  </si>
  <si>
    <t>Environmental Entomology</t>
  </si>
  <si>
    <t>60073471;60073471;60073471;60073471;60073471;60073471;60073471;60073471</t>
  </si>
  <si>
    <t>56472081000;57193307024;56072861000;8250333200;55368766700;6603786368;16193204600;8720739200</t>
  </si>
  <si>
    <t>Wang, Gui Yao;Zhu, Mu Fei;Jiang, Yan Dong;Zhou, Wen Wu;Liu, Su;Heong, Kong Luen;Cheng, Jiaan;Zhu, Zeng Rong</t>
  </si>
  <si>
    <t>Ministry of Health of People's Republic of China</t>
  </si>
  <si>
    <t>Identification of candidate odorant-binding protein and chemosensory protein genes in cyrtorhinus lividipennis (Hemiptera: Miridae), a key predator of the rice planthoppers in Asia</t>
  </si>
  <si>
    <t>10.1093/ee/nvx075</t>
  </si>
  <si>
    <t>2-s2.0-85020894851</t>
  </si>
  <si>
    <t>['user precoder', 'user multiple', 'uplink multi', 'two cases', 'second case', 'relay precoder', 'proposed algorithms', 'optimized based', 'numerical results', 'k multi', 'jointly optimize', 'first case', 'existing algorithms', 'energy efficiency', 'ee parameter', 'ee maximization', 'diagonalization operation', 'definiteness lemma', 'csi cases', 'bisection method', 'antenna relay']</t>
  </si>
  <si>
    <t>convex optimization | Energy efficiency | iterative algorithms | multi-user MIMO | relay channels</t>
  </si>
  <si>
    <t>We design novel transmission strategies to maximize the energy efficiency (EE) of the uplink multi-user multiple-input and multiple-output relay channel. In this channel, K multi-antenna users communicate with a multi-antenna base station (BS) through a multi-antenna relay. To achieve the goal of EE maximization, we propose new iterative algorithms to jointly optimize the multi-user precoder and the relay precoder under transmit power constraints for two cases. In the first case, the perfect global channel state information (CSI) is available, while in the second case, the CSI between the relay and the BS is imperfect. To surmount the non-convexity of our formulated EE optimization problems in both cases, we introduce the parameter subtractive function into the proposed algorithms. Then, the EE parameter in the parameter subtractive function is updated by Dinkelbach's algorithm in the perfect CSI case, and by the bisection method in the imperfect CSI case. Moreover, in the perfect CSI case, the relay precoder is optimized by the diagonalization operation and the multi-user precoder is optimized based on the weighted minimum mean square error method. Differently, in the imperfect CSI case, we apply the sign-definiteness lemma to promote the semidefinite programming formulation of the EE optimization problem. Furthermore, we present the numerical results to demonstrate that our proposed iterative algorithms have a good convergence rate in both cases. In addition, we show that our proposed iterative algorithms achieve a higher EE performance than the existing algorithms in both CSI cases.</t>
  </si>
  <si>
    <t>3885-3898</t>
  </si>
  <si>
    <t>60016835;60016835;60008950;60006541;60016835</t>
  </si>
  <si>
    <t>56819642600;35184311300;36085598400;7406894786;7005339161</t>
  </si>
  <si>
    <t>Gong, Shiqi;Xing, Chengwen;Yang, Nan;Wu, Yik Chung;Fei, Zesong</t>
  </si>
  <si>
    <t>China;Australia;Hong Kong</t>
  </si>
  <si>
    <t>Beijing;Canberra;Pokfulam</t>
  </si>
  <si>
    <t>Beijing Institute of Technology;The Australian National University;The University of Hong Kong</t>
  </si>
  <si>
    <t>60016835;60008950;60006541</t>
  </si>
  <si>
    <t>Gong S.</t>
  </si>
  <si>
    <t>Energy Efficient Transmission in Multi-User MIMO Relay Channels with Perfect and Imperfect Channel State Information</t>
  </si>
  <si>
    <t>10.1109/TWC.2017.2689769</t>
  </si>
  <si>
    <t>2-s2.0-85020898094</t>
  </si>
  <si>
    <t>Special Fund for Agro-scientific Research in the Public Interest</t>
  </si>
  <si>
    <t>2013C1025</t>
  </si>
  <si>
    <t>['studied noctuids', 'specific behaviors', 'qpcr ).', 'pheromone ).', 'olfactory mechanisms', 'olfactory genes', 'mediating sex', 'genes may', 'except oemaor29', 'comprise proteins', 'cluster priii', 'binding proteins', '3 ).', '2 pbps']</t>
  </si>
  <si>
    <t>The piercing fruit moth Oraesia emarginata is an economically significant pest; however, our understanding of its olfactory mechanisms in infestation is limited. The present study conducted antennal transcriptome analysis of olfactory genes using real-time quantitative reverse transcription PCR analysis (RT-qPCR). We identified a total of 104 candidate chemosensory genes from several gene families, including 35 olfactory receptors (ORs), 41 odorant-binding proteins, 20 chemosensory proteins, 6 ionotropic receptors, and 2 sensory neuron membrane proteins. Seven candidate pheromone receptors (PRs) and 3 candidate pheromone-binding proteins (PBPs) for sex pheromone recognition were found. OemaOR29 and OemaPBP1 had the highest fragments per kb per million fragments (FPKM) values in all ORs and OBPs, respectively. Eighteen olfactory genes were upregulated in females, including 5 candidate PRs, and 20 olfactory genes were upregulated in males, including 2 candidate PRs (OemaOR29 and 4) and 2 PBPs (OemaPBP1 and 3). These genes may have roles in mediating sex-specific behaviors. Most candidate olfactory genes of sex pheromone recognition (except OemaOR29 and OemaPBP3) in O. emarginata were not clustered with those of studied noctuid species (type I pheromone). In addition, OemaOR29 was belonged to cluster PRIII, which comprise proteins that recognize type II pheromones instead of type I pheromones. The structure and function of olfactory genes that encode sex pheromones in O. emarginata might thus differ from those of other studied noctuids. The findings of the present study may help explain the molecular mechanism underlying olfaction and the evolution of olfactory genes encoding sex pheromones in O. emarginata.</t>
  </si>
  <si>
    <t>e0179433</t>
  </si>
  <si>
    <t>60008073;60008073;60008073;115433454;60008073-60003970</t>
  </si>
  <si>
    <t>56720061400;57192830052;55975258400;57194569285;55253479400</t>
  </si>
  <si>
    <t>Feng, Bo;Guo, Qianshuang;Zheng, Kaidi;Qin, Yuanxia;Du, Yongjun</t>
  </si>
  <si>
    <t>Wenzhou;Hangzhou;Ningbo</t>
  </si>
  <si>
    <t>Wenzhou Medical University;Zhejiang University;Newcon Inc.</t>
  </si>
  <si>
    <t>60008073;60003970;115433454</t>
  </si>
  <si>
    <t>Antennal transcriptome analysis of the piercing moth Oraesia emarginata (Lepidoptera: Noctuidae)</t>
  </si>
  <si>
    <t>10.1371/journal.pone.0179433</t>
  </si>
  <si>
    <t>2-s2.0-85020899702</t>
  </si>
  <si>
    <t>['wireless communication', 'uwb range', 'ultra wide', 'small size', 'radiation characteristic', 'proposed antenna', 'proposed acs', 'portable devices', 'nearly omnidirectional', 'moderate gain', 'integrated within', 'good candidate', 'elliptical monopole', 'dielectric constant', 'designed behavior', 'communication system', 'cheap cost', '5 mm2', '5 ghz']</t>
  </si>
  <si>
    <t>Band notched characteristics | UWB monopole antenna | WiMAX</t>
  </si>
  <si>
    <t>Compact asymmetric coplanar strip (ACS)-fed monopole antenna is presented in this paper for operation in ultra wide-band (UWB) applications. The antenna is composed of a semi-elliptical monopole and lateral coplanar ground plane to operate in the UWB range. It occupies a very small size of 28 √ó 11.5 mm2 and is mounted on low cost FR4 substrate of 1.6 mm thickness and dielectric constant of 4.4. Band notched structure is applied to the proposed antenna to assure the rejection of WiMAX frequency band centered at 3.5 GHz to minimize the interference of the communication system with this service. The radiation characteristic of the proposed ACS-fed monopole antenna is nearly omnidirectional with moderate gain over the entire UWB frequency range. The measurements of the fabricated model confirm the designed behavior. The compactness in size, cheap cost and simple feeding technique make it as a good candidate to be integrated within the portable devices for wireless communication.</t>
  </si>
  <si>
    <t>438-443</t>
  </si>
  <si>
    <t>60009750-60018362;60007253;60013323</t>
  </si>
  <si>
    <t>55574762300;25638560500;7006220761</t>
  </si>
  <si>
    <t>Ibrahim, Ahmed;Ali, Wael;Machac, Jan</t>
  </si>
  <si>
    <t>Germany;Czech Republic;Egypt;Egypt</t>
  </si>
  <si>
    <t>Magdeburg;Prague;Minia;Alexandria</t>
  </si>
  <si>
    <t>Otto von Guericke University of Magdeburg;Czech Technical University in Prague;Minia University;Arab Academy for Science, Technology and Maritime Transport</t>
  </si>
  <si>
    <t>60018362;60013323;60009750;60007253</t>
  </si>
  <si>
    <t>UWB monopole antenna with band notched characteristics mitigating interference with WiMAX</t>
  </si>
  <si>
    <t>10.13164/re.2017.0438</t>
  </si>
  <si>
    <t>2-s2.0-85020900340</t>
  </si>
  <si>
    <t>['theoretical ber', 'smse algorithm', 'significantly less', 'rate due', 'proposed algorithm', 'paper proposes', 'optimal one', 'optimal min', 'optimal counterpart', 'new frequency', 'multiple antennas', 'much better', 'minimum sum', 'ergodic sum', 'downlink multi', 'domain pre', 'correlated channels', 'computational complexity', 'coding algorithms', 'coding algorithm', 'ber performance', 'bd algorithm', 'antenna interferences']</t>
  </si>
  <si>
    <t>block diagonalization | frequency-domain equalization (FDE) | frequency-selective fading channel | Min-SMSE | Multi-user MIMO | pre-coding</t>
  </si>
  <si>
    <t>This paper proposes a new frequency-domain pre-coding algorithm for the downlink multi-user MIMO system in a frequency-selective fading channel, where each user is equipped with multiple antennas. The proposed algorithm is based on the minimum sum-mean-square-error (Min-SMSE) criterion, which is able to eliminate both the multi-user and multi-antenna interferences, resulting in an improved bit error rate (BER) performance. Compared with the traditional optimal Min-SMSE algorithm, the proposed algorithm can reduce the computational complexity through simplifying the iterative and power allocation processes. Furthermore, the theoretical BER and ergodic sum-rate are derived in detail. In addition, we define and analyze the complexity of the pre-coding algorithms. Simulation results show that the proposed algorithm compares favorably with the optimal Min-SMSE and traditional block diagonalization (BD) algorithms in the sense of the ergodic sum-rate due to the approximately equal power allocation. The BER performance of the proposed algorithm is close to that of the optimal one and much better than that of the BD algorithm in both the uncorrelated and correlated channels. Moreover, the computational complexity of the sub-optimal Min-SMSE algorithm is significantly less than that of its optimal counterpart, especially in the low SNR region.</t>
  </si>
  <si>
    <t>3573-3589</t>
  </si>
  <si>
    <t>60019616;60019616;101721912;60019616;60019870</t>
  </si>
  <si>
    <t>36085765800;57194565250;57194577794;8240138900;56801352700</t>
  </si>
  <si>
    <t>Yu, Qi Yue;Guo, Ji Chong;Gao, Shu Ying;Meng, Wei Xiao;Xiang, Wei</t>
  </si>
  <si>
    <t>Australia;China;China</t>
  </si>
  <si>
    <t>Townsville;Harbin;Beijing</t>
  </si>
  <si>
    <t>James Cook University;Harbin Institute of Technology;Sumavision Technologies Co., Ltd.</t>
  </si>
  <si>
    <t>60019870;60019616;101721912</t>
  </si>
  <si>
    <t>Yu Q.Y.</t>
  </si>
  <si>
    <t>Minimum Sum-Mean-Square-Error Frequency-Domain Pre-Coding for Downlink Multi-User MIMO System in the Frequency-Selective Fading Channel</t>
  </si>
  <si>
    <t>10.1109/TWC.2017.2684808</t>
  </si>
  <si>
    <t>2-s2.0-85020901598</t>
  </si>
  <si>
    <t>['two nodes', 'snr ),', 'selection algorithms', 'receive chains', 'receive antennae', 'random selection', 'proposed based', 'predefined number', 'performance comparison', 'noise ratio', 'low signal', 'high snr', 'exhaustive search', 'equal number', 'duplex communication', 'determinant criteria', 'antenna selection']</t>
  </si>
  <si>
    <t>antenna selection | full duplex | MIMO | two-way</t>
  </si>
  <si>
    <t>Antenna selection for full-duplex communication between two nodes, each equipped with a predefined number of antennae and transmit/receive chains, is studied. Selection algorithms are proposed based on magnitude, orthogonality, and determinant criteria. The algorithms are compared to optimal selection obtained by exhaustive search as well as random selection, and are shown to yield performance fairly close to optimal at a much lower complexity. Performance comparison for a Rayleigh fading symmetric channel reveals that selecting a single transmit antenna is best at low signal-to-noise ratio (SNR), while selecting an equal number of transmit and receive antennae is best at high SNR.</t>
  </si>
  <si>
    <t>60111768;60092945;60005322;60092945</t>
  </si>
  <si>
    <t>57191500598;35147727200;7003285114;35570711700</t>
  </si>
  <si>
    <t>Wilson-Nunn, Daniel G.;Chaaban, Anas;Sezgin, Aydin;Alouini, Mohamed Slim</t>
  </si>
  <si>
    <t>United Kingdom;Saudi Arabia;Germany</t>
  </si>
  <si>
    <t>London;Thuwal;Bochum</t>
  </si>
  <si>
    <t>Alan Turing Institute;King Abdullah University of Science and Technology;Ruhr-Universitat Bochum</t>
  </si>
  <si>
    <t>60111768;60092945;60005322</t>
  </si>
  <si>
    <t>Wilson-Nunn D.G.</t>
  </si>
  <si>
    <t>Antenna Selection for Full-Duplex MIMO Two-Way Communication Systems</t>
  </si>
  <si>
    <t>10.1109/LCOMM.2017.2681066</t>
  </si>
  <si>
    <t>2-s2.0-85020915773</t>
  </si>
  <si>
    <t>['three directions', 'plane ).', 'pcd ).', 'operating frequency', 'good agreement', 'findings validate', 'experimental results', 'dielectric slab', 'antenna gain', '7 dbi', '330 ¬∞']</t>
  </si>
  <si>
    <t>Gain enhancement | Metamaterial | Microstrip | Parasitic patch | PIN diode | Superstrate | Switched beam</t>
  </si>
  <si>
    <t>This research has proposed a switchable beam rectangular microstrip antenna with double parasitic patches, in which two PIN diodes were deployed for manipulation of the main beam direction and a superstrate (i.e. Either a dielectric slab or metamaterial) for enhancement of the antenna gain. The dielectric slab is a second FR4 substrate while the metamaterial (MTM) is the 7 √ó 17 periodic structure of planar cycloid dipoles (PCD). Simulations were carried out and three different antenna prototypes (i.e. The proposed switchable beam rectangular microstrip antenna, the proposed antenna either with dielectric slab or MTM) fabricated and experimented. The simulation and experimental results are in good agreement and exhibit good impedance matching (|S11| &lt;-10 dB) along the operating frequency. The average measured gain is 7 dBi with the unidirectional radiation pattern along the operating frequency. The proposed switchable antennas with and without the superstrate are operable in the 2.4-2.5 GHz WLAN system and switchable in three directions of 0¬∞, 30¬∞ and 330¬∞ (xy-plane). Moreover, the findings validate the applicability of either the dielectric slab or three MTM block-layers as the superstrate to improve the antenna gain.</t>
  </si>
  <si>
    <t>430-437</t>
  </si>
  <si>
    <t>60091532;60091532;60091532;60021543</t>
  </si>
  <si>
    <t>24824512300;57194565807;57194566435;6603712247</t>
  </si>
  <si>
    <t>Kawdungta, Supakit;Jaibanauem, Puwanai;Pongga, Rattiya;Phongcharoenpanich, Chuwong</t>
  </si>
  <si>
    <t>Phupiang;Ladkrabang Bangkok</t>
  </si>
  <si>
    <t>Rajamangala University of Technology Lanna;King Mongkut's Institute of Technology Ladkrabang</t>
  </si>
  <si>
    <t>60091532;60021543</t>
  </si>
  <si>
    <t>Kawdungta S.</t>
  </si>
  <si>
    <t>Superstrate-integrated switchable beam rectangular microstrip antenna for gain enhancement</t>
  </si>
  <si>
    <t>10.13164/re.2017.0430</t>
  </si>
  <si>
    <t>2-s2.0-85020930603</t>
  </si>
  <si>
    <t>['spectral precoders', 'reduced complexity', 'proposed receivers', 'optimal performance', 'linearly inverted', 'input multi', 'forcing equalization', 'defined zero', 'antenna transmission', 'antenna systems', 'achieve close']</t>
  </si>
  <si>
    <t>linear receivers | MIMO | Spectral precoding</t>
  </si>
  <si>
    <t>A multi-input multi-output orthogonal frequency division multiplexing system using spectral precoding to reduce out-of-band power emission is considered. For single-antenna systems, existing spectral precoders that maintain the transmission rate cannot be linearly inverted, calling for iterative interference cancellation receivers. In this letter, it is shown that such spectral precoders when combined with a multiple-antenna transmission can allow a well-defined zero-forcing equalization. Numerical results show that the proposed receivers can achieve close-to-optimal performance as well as reduced complexity in the large antenna array regime.</t>
  </si>
  <si>
    <t>112955732;112955732</t>
  </si>
  <si>
    <t>36340816100;7006225659</t>
  </si>
  <si>
    <t>Pitaval, Renaud Alexandre;Popoviƒá, Branislav M.</t>
  </si>
  <si>
    <t>Kista</t>
  </si>
  <si>
    <t>Huawei Technologies Sweden AB</t>
  </si>
  <si>
    <t>Pitaval R.</t>
  </si>
  <si>
    <t>Linear Receivers for Spectrally-Precoded MIMO-OFDM</t>
  </si>
  <si>
    <t>10.1109/LCOMM.2017.2679754</t>
  </si>
  <si>
    <t>2-s2.0-85020931172</t>
  </si>
  <si>
    <t>2013R1A2A2A01011222</t>
  </si>
  <si>
    <t>['utility function', 'secondary users', 'proposed algorithm', 'moderate dimension', 'involved constraints', 'input single', 'antenna selection']</t>
  </si>
  <si>
    <t>Antenna selection | cognitive radio | nonconvex programming | sum rate | transmit beamforming</t>
  </si>
  <si>
    <t>This letter studies joint transmit beamforming and antenna selection at a secondary base station (BS) with multiple primary users (PUs) in an underlay cognitive radio multiple-input single-output broadcast channel. The objective is to maximize the sum rate subject to the secondary BS transmit power, minimum required rates for secondary users, and PUs' interference power constraints. The utility function of interest is nonconcave and the involved constraints are nonconvex, so this problem is hard to solve. Nevertheless, we propose a new iterative algorithm that finds local optima at the least. We use an inner approximation method to construct and solve a simple convex quadratic program of moderate dimension at each iteration of the proposed algorithm. Simulation results indicate that the proposed algorithm converges quickly and outperforms existing approaches.</t>
  </si>
  <si>
    <t>1369-1372</t>
  </si>
  <si>
    <t>60014156;60071354;60014156;60014156</t>
  </si>
  <si>
    <t>7203068846;57213860676;55459277900;7004309619</t>
  </si>
  <si>
    <t>Nguyen, Van Dinh;Nguyen, Chuyen T.;Nguyen, Hieu V.;Shin, Oh Soon</t>
  </si>
  <si>
    <t>Joint Beamforming and Antenna Selection for Sum Rate Maximization in Cognitive Radio Networks</t>
  </si>
  <si>
    <t>10.1109/LCOMM.2017.2679186</t>
  </si>
  <si>
    <t>2-s2.0-85020934889</t>
  </si>
  <si>
    <t>['users poses', 'transmitting users', 'time reversal', 'results show', 'reduced interference', 'proposed scheduler', 'optimization problem', 'mutual interference', 'matched filter', 'massive number', 'large number', 'large bandwidth', 'judiciously manage', 'judicial selection', 'intended users', 'environment acts', 'e .,', 'different scenarios', 'also investigate', '5g system']</t>
  </si>
  <si>
    <t>massive MIMO | scheduler | spatial focusing | Time reversal</t>
  </si>
  <si>
    <t>Driven by the demand for supporting the rapidly increasing wireless traffic, the next-generation communication system, i.e., the 5G system, needs to accommodate a massive number of users and judiciously manage the interference. One promising candidate, the time reversal (TR) system, uses a large bandwidth and designs transmitting waveforms, such that the environment acts as a matched filter and the transmitted signal adds up coherently at the intended users. Therefore, the energy is focused only at the intended users with reduced interference to others. The other candidate, massive MIMO system, utilizes a large number of antennas to focus on the energy to the users and reduce the mutual interference. However, the massive number of users poses a limit on system performance due to increasing interuser interference, and the system has to make a judicial selection of transmitting users. In this paper, we propose a scheduler that maximizes the system weighted sum rate while satisfying the minimum rate requirements of the transmitting users. The optimization problem is transformed into a mixed integer quadratically constrained quadratic programming with linear time complexity. We also investigate the impact of imperfect channel information on the proposed scheduler algorithm and reveal similar channel estimation error distribution between the TR and massive MIMO system. We evaluate the performance of the proposed scheduler in different scenarios and the results show that the proposed scheduler has several desirable characteristics, including low time complexity, suitable on versatile system structure, and robustness against imperfect channel information.</t>
  </si>
  <si>
    <t>3968-3980</t>
  </si>
  <si>
    <t>60121760-60078684;60121760-60078684;60121760-60020304-60025278;60121760-60078684</t>
  </si>
  <si>
    <t>55968183100;55729729100;35766580300;7404200118</t>
  </si>
  <si>
    <t>Wu, Zhung Han;Wang, Beibei;Jiang, Chunxiao;Liu, K. J.Ray</t>
  </si>
  <si>
    <t>Greenbelt;College Park;Beijing;College Park</t>
  </si>
  <si>
    <t>Origin Wireless, Inc.;A. James Clark School of Engineering;Tsinghua University;University of Maryland, College Park</t>
  </si>
  <si>
    <t>60121760;60078684;60025278;60020304</t>
  </si>
  <si>
    <t>Wu Z.</t>
  </si>
  <si>
    <t>Downlink MAC Scheduler for 5G Communications with Spatial Focusing Effects</t>
  </si>
  <si>
    <t>10.1109/TWC.2017.2690432</t>
  </si>
  <si>
    <t>2-s2.0-85020936664</t>
  </si>
  <si>
    <t>['vice versa', 'two types', 'superior ability', 'spatial multiplexing', 'spatial diversity', 'optimum point', 'optimal tradeoff', 'multiplexing tradeoff', 'mimo system', 'mimo radars', 'mimo radar', 'mimo channel', 'mentioned diversity', 'meaning interplay', 'increasing reliability', 'increasing dependency', 'fundamental tradeoff', 'error rate', 'e .,', 'diversity gain']</t>
  </si>
  <si>
    <t>Detection | Localization | MIMO radar | Tradeoff | Widely separated antennas</t>
  </si>
  <si>
    <t>Two gains play key roles in recently developed MIMO wireless communication systems: "spatial diversity" gain and "spatial multiplexing" gain. The diversity gain refers to the capability to decrease the error rate of the MIMO channel, while the multiplexing gain implicitly refers to the amount of increase in the capacity of the MIMO channel. It has been shown that there is a fundamental tradeoff between these two types of gains, meaning interplay between increasing reliability (via an increase in the diversity gain) and increasing data rate (via an increase in the multiplexing gain). On the other hand, recently, MIMO radars have attracted much attention for their superior ability to enhance the system's performance. As a MIMO system, it is expected that the mentioned diversity-multiplexing tradeoff exists in a MIMO radar, too. In this paper, this tradeoff is studied and verified in MIMO radars with widely separated antennas. In more details, it will be shown that increasing dependency between transmit-receive links results in higher diversity gain and lower multiplexing gain, and vice versa. Then, the optimal tradeoff is introduced, i.e., the conditions that the MIMO radar system should have, so that the diversity-multiplexing tradeoff is at its optimum point, are driven.</t>
  </si>
  <si>
    <t>581-587</t>
  </si>
  <si>
    <t>60027666;60027666;60027666;60027666;60027666</t>
  </si>
  <si>
    <t>55322677400;35230936000;55321105000;6603080533;55151031000</t>
  </si>
  <si>
    <t>Nazari Majd, Mohammad;Radmard, Mojtaba;Chitgarha, Mohammad M.;Bastani, Mohammad H.;Nayebi, Mohammad M.</t>
  </si>
  <si>
    <t>Nazari Majd M.</t>
  </si>
  <si>
    <t>Detection-localization tradeoff in MIMO radars</t>
  </si>
  <si>
    <t>10.13164/re.2017.0581</t>
  </si>
  <si>
    <t>2-s2.0-85020936679</t>
  </si>
  <si>
    <t>['simulated results', 'satellite application', 'resonant region', 'resonant frequency', 'impedance bandwidth', 'gain enhancement', 'axial ratio', '455 ghz', '159 db', '140 mhz']</t>
  </si>
  <si>
    <t>Circularpolarization | Ferrite | Nano-satellite | Patch antenna | S-band</t>
  </si>
  <si>
    <t>The design of a microstrip patch antenna in the S band for nano-satellite application is presented. Two self biased ferrite disks are inserted in the resonant region of the patch to obtain circular polarization. The addition of ferrite disks results in gain enhancement, increase in bandwidth and decrease in axial ratio. Experimental results show that the antenna has a gain of 6.159 dB, an impedance bandwidth of 140 MHz at a resonant frequency of 2.455 GHz and an axial ratio of 1.016 which is in concurrence with the simulated results.</t>
  </si>
  <si>
    <t>Microwave Review</t>
  </si>
  <si>
    <t>57103802100;56492252100;8618984900;9042914900</t>
  </si>
  <si>
    <t>Aakash, ;Dash, S. K.;Rout, S. K.;Gupta, V. R.</t>
  </si>
  <si>
    <t>Aakash</t>
  </si>
  <si>
    <t>Design of a S band circularly polarized microstrip patch antenna using ferrite disk</t>
  </si>
  <si>
    <t>2-s2.0-85021050258</t>
  </si>
  <si>
    <t>['two types', 'stitch around', 'operating frequency', 'ism band', 'fleece fabric', 'first type', 'dipole antenna', 'conductive threads', 'circular stitch', 'circular follow']</t>
  </si>
  <si>
    <t>Circular stitch | Different stitch | Embroidery antenna | Leaf shape dipole antenna | Textile antenna</t>
  </si>
  <si>
    <t>In this paper, leaf shape textile antenna in ISM band has been chosen to study. The operating frequency of the dipole antenna is 2.45GHz. The effect of conductive threads with three different types of sewing has been analysed. The first type of sewing leaf shape dipole antenna is to stitch around itself and embroidered into a fleece fabric with circular follow by vertical and horizontal stitch respectively. From measured return loss, the antenna with circular stitch shows better performances with optimum resonances compared with the two types of stitching. The measured results confirm that the circular stitch is more suitable for leaf shape dipole antenna design. Thus it can be concluded that different stitch gives different results for leaf shape dipole antenna.</t>
  </si>
  <si>
    <t>1467-1472</t>
  </si>
  <si>
    <t>60014001;60014001;60014001;60090656</t>
  </si>
  <si>
    <t>56395388100;9942489500;24822488100;6603320149</t>
  </si>
  <si>
    <t>Ramly, N. J.;Rahim, M. K.A.;Samsuri, N. A.;Majid, H. A.</t>
  </si>
  <si>
    <t>Ramly N.J.</t>
  </si>
  <si>
    <t>Embroidery leaf shape dipole antenna performances and characterisation</t>
  </si>
  <si>
    <t>10.11591/ijece.v7i3.pp1467-1472</t>
  </si>
  <si>
    <t>2-s2.0-85021069178</t>
  </si>
  <si>
    <t>['unit cell', 'simulated bandwidth', 'resonance frequency', 'radius size', 'proposed antenna', '7 mm', '64 ghz', '18 ghz', '10 db']</t>
  </si>
  <si>
    <t>Circular electric field coupled Resonator (ELC) | Frequency reconfigurable | Metamaterial (MTM)</t>
  </si>
  <si>
    <t>This paper proposes metamaterial (MTM) inspired frequency reconfigurable antenna based on thecircular electric field coupled (ELC) resonator. It is composed of circular shape ELC resonator with the radius size of 7 mm. By inserting two switches between the gaps at both side of the circular ELC resonator, it is possible to switch ON or OFF the unit cell. The antenna has been simulated using CST Microwave Studio software tool. The simulation result shows that the proposed antenna is capable of reconfiguring between two different frequencies which are2.18 GHz and 2.64 GHz. The simulated bandwidth at-10 dB is 4.12 % at resonance frequency of 2.18 GHz and 8.7% at 2.64 GHz.</t>
  </si>
  <si>
    <t>1473-1479</t>
  </si>
  <si>
    <t>60014001;60014001;60090656;60014001</t>
  </si>
  <si>
    <t>57194462812;9942489500;6603320149;9943204000</t>
  </si>
  <si>
    <t>Razak, Arrauzah;Rahim, M. K.A.;Majid, H. A.;Murad, N. A.</t>
  </si>
  <si>
    <t>Razak A.</t>
  </si>
  <si>
    <t>Frequency reconfigurable epsilon negative metamaterial antenna</t>
  </si>
  <si>
    <t>10.11591/ijece.v7i3.pp1473-1479</t>
  </si>
  <si>
    <t>2-s2.0-85021073220</t>
  </si>
  <si>
    <t>['two years', 'two c', 'results derived', 'paper describes', 'first satellite', 'esa ),', 'data takes', 'april 2016', 'aligning dlr', '1b executed', '1 mission']</t>
  </si>
  <si>
    <t>Antenna model verification | Antenna pointing determination | Calibration targets | Geometric and radiometric calibration | Internal calibration | Polarimetric calibration | Radiometric accuracy | Sentinel-1</t>
  </si>
  <si>
    <t>Sentinel-1B is the second of two C-Band Synthetic Aperture Radar (SAR) satellites of the Sentinel-1 mission, launched in April 2016-two years after the launch of the first satellite, Sentinel-1A. In addition to the commissioning of Sentinel-1B executed by the European Space Agency (ESA), an independent system calibration was performed by the German Aerospace Center (DLR) on behalf of ESA. Based on an efficient calibration strategy and the different calibration procedures already developed and applied for Sentinel-1A, extensive measurement campaigns were executed by initializing and aligning DLR's reference targets deployed on the ground. This paper describes the different activities performed by DLR during the Sentinel-1B commissioning phase and presents the results derived from the analysis and the evaluation of a multitude of data takes and measurements.</t>
  </si>
  <si>
    <t>60007798;60007798;60007798;60007798;60007798;60007798;60007798;60031159</t>
  </si>
  <si>
    <t>6603439088;56308509200;56422084300;48662508100;24469470700;6701487431;56220450100;6603569437</t>
  </si>
  <si>
    <t>Schwerdt, Marco;Schmidt, Kersten;Ramon, N√∫ria Tous;Klenk, Patrick;Yague-Martinez, Nestor;Prats-Iraola, Pau;Zink, Manfred;Geudtner, Dirk</t>
  </si>
  <si>
    <t>Noordwijk aan Zee;¬†Cologne</t>
  </si>
  <si>
    <t>ESTEC - European Space Research and Technology Centre;Deutsches Zentrum fur Luft- Und Raumfahrt</t>
  </si>
  <si>
    <t>60031159;60007798</t>
  </si>
  <si>
    <t>Schwerdt M.</t>
  </si>
  <si>
    <t>Independent system calibration of sentinel-1B</t>
  </si>
  <si>
    <t>10.3390/rs9060511</t>
  </si>
  <si>
    <t>2-s2.0-85021078136</t>
  </si>
  <si>
    <t>['uwb antenna', 'total size', 'relative permittivity', 'radiation patterns', 'radiating patch', 'proposed antenna', 'good agreement', 'different radii', 'beyond 11', '9 ghz', '7 ghz', '57 mm3', '57 mm', '0 ghz']</t>
  </si>
  <si>
    <t>Frequency notch | Monopole antenna | Ultra wideband (UWB)</t>
  </si>
  <si>
    <t>In this paper, a monopole UWB antenna with a dual band notch is presented. The UWB antenna is designed using four circular patches of different radii with a very wide impedance bandwidth from 2.9 GHz to beyond 11.0 GHz. The dual band notch is created by etching two U shape slots in the radiating patch. This UWB antenna is capable of suppressing the interferences from the WLAN (5.3 to 5.7 GHz) and WiMAX (3.2 to 3.7 GHz). The antenna is fabricated on the RT/Duroid 5880 substrate with a relative permittivity of 2.2 and a thickness of 1.57 mm. The total size of the antenna is 32 x 30 x 1.57 mm3. The prototype of the proposed antenna is fabricated and measured. The simulated and measured results show a good agreement between various parameters like return loss and radiation patterns.</t>
  </si>
  <si>
    <t>60026714;60026714;60000414</t>
  </si>
  <si>
    <t>57194595752;57204001479;56103524600</t>
  </si>
  <si>
    <t>Ranjan, Lokesh;Upadhyay, Dileep Kumar;Shahu, Babu Lal</t>
  </si>
  <si>
    <t>Ranchi;Pilani</t>
  </si>
  <si>
    <t>Birla Institute of Technology, Mesra;Birla Institute of Technology and Science, Pilani</t>
  </si>
  <si>
    <t>60026714;60000414</t>
  </si>
  <si>
    <t>Ranjan L.</t>
  </si>
  <si>
    <t>Monopole UWB antenna with dual band frequency notch</t>
  </si>
  <si>
    <t>2-s2.0-85021092322</t>
  </si>
  <si>
    <t>['visual inspection', 'topographic survey', 'thermographic sensors', 'thermographic sensor', 'thermal pathologies', 'thermal data', 'solar panel', 'several state', 'rgb imagery', 'rgb data', 'pv panels', 'pv farms', 'proposed workflow', 'proposed methodology', 'proper integration', 'point cloud', 'pathologies established', 'one degree', 'multidimensional product', 'mathematic techniques', 'involving first', 'geometric information', 'geometric evaluation', 'geometric defects', 'false positives', 'expert operator', 'different spectra', 'data needed', 'data acquired', 'automatic detection', 'art geomatic', 'angular parameters', '5d product', '2 %.', '05 m2']</t>
  </si>
  <si>
    <t>3D reconstruction | Computer vision | Infrared thermography | Photogrammetry | Photovoltaic | Photovoltaic panel | Point cloud | Solar energy | UAV</t>
  </si>
  <si>
    <t>A low-cost unmanned aerial platform (UAV) equipped with RGB (Red, Green, Blue) and thermographic sensors is used for the acquisition of all the data needed for the automatic detection and evaluation of thermal pathologies on photovoltaic (PV) surfaces and geometric defects in the mounting on photovoltaic power stations. RGB imagery is used for the generation of a georeferenced 3D point cloud through digital image preprocessing, photogrammetric and computer vision algorithms. The point cloud is complemented with temperature values measured by the thermographic sensor and with intensity values derived from the RGB data in order to obtain a multidimensional product (5D: 3D geometry plus temperature and intensity on the visible spectrum). A segmentation workflow based on the proper integration of several state-of-the-art geomatic and mathematic techniques is applied to the 5D product for the detection and sizing of thermal pathologies and geometric defects in the mounting in the PV panels. It consists of a three-step segmentation procedure, involving first the geometric information, then the radiometric (RGB) information, and last the thermal data. No configuration of parameters is required. Thus, the methodology presented contributes to the automation of the inspection of PV farms, through the maximization of the exploitation of the data acquired in the different spectra (visible and thermal infrared bands). Results of the proposed workflow were compared with a ground truth generated according to currently established protocols and complemented with a topographic survey. The proposed methodology was able to detect all pathologies established by the ground truth without adding any false positives. Discrepancies in the measurement of damaged surfaces regarding established ground truth, which can reach the 5% of total panel surface for the visual inspection by an expert operator, decrease with the proposed methodology under the 2%. The geometric evaluation of the facilities presents discrepancies regarding the ground truth lower than one degree for angular parameters (azimuth and tilt) and lower than 0.05 m2 for the area of each solar panel.</t>
  </si>
  <si>
    <t>60025028;60025028-60026134;60025028;60025028</t>
  </si>
  <si>
    <t>56875325000;57204187670;57198958099;24477009700</t>
  </si>
  <si>
    <t>L√≥pez-Fern√°ndez, Luis;Lag√ºela, Susana;Fern√°ndez, Jes√∫s;Gonz√°lez-Aguilera, Diego</t>
  </si>
  <si>
    <t>Vigo;Salamanca</t>
  </si>
  <si>
    <t>Universidade de Vigo;Universidad de Salamanca</t>
  </si>
  <si>
    <t>60026134;60025028</t>
  </si>
  <si>
    <t>L√≥pez-Fern√°ndez L.</t>
  </si>
  <si>
    <t>Automatic evaluation of photovoltaic power stations from high-density RGB-T 3D point clouds</t>
  </si>
  <si>
    <t>10.3390/rs9060631</t>
  </si>
  <si>
    <t>2-s2.0-85021101008</t>
  </si>
  <si>
    <t>['various bandwidths', 'required structure', 'multiple antennas', 'model based', 'main aim', 'ie3d software', 'exact shape', 'different shapes', 'antenna designs', 'alphanumeric characters']</t>
  </si>
  <si>
    <t>Alphanumeric design | ANFIS | IE3D | Resonant frequency | UWB</t>
  </si>
  <si>
    <t>The paper proposes various antenna designs based on different shapes of alphanumeric characters. A seven segment structure is presented using seven patches and connecting those using thin metallic contacts to present various digits or alphabets. The antenna designs were simulated on IE3D software and data were collected. The paper also presents a model based on Adaptive Neuro Fuzzy Inference System (ANFIS) with the help of which user can determine the exact shape of antenna for a given resonant frequency. The main aim of this work is to have multiple antennas of various bandwidths and resonant frequencies within one structure and to select the required structure of the antenna using ANFIS.</t>
  </si>
  <si>
    <t>20-24</t>
  </si>
  <si>
    <t>60028624;60028624;60028624</t>
  </si>
  <si>
    <t>55370602400;35228874600;13310067900</t>
  </si>
  <si>
    <t>Pandit, Moumi;Bose, Tanushree;Ghose, Mrinal Kanti</t>
  </si>
  <si>
    <t>Gangtok</t>
  </si>
  <si>
    <t>Sikkim Manipal University</t>
  </si>
  <si>
    <t>Pandit M.</t>
  </si>
  <si>
    <t>Selection of optimal alphanumeric pattern of seven segment antenna using Adaptive Neuro Fuzzy inference system</t>
  </si>
  <si>
    <t>2-s2.0-85021105592</t>
  </si>
  <si>
    <t>['theoretical analysis', 'simplified system', 'simpler form', 'results obtained', 'relationship among', 'qualitative agreement', 'pulse orbits', 'pulse numbers', 'phase shift', 'numerical simulations', 'normal form', 'makes sure', 'layers diameter', 'homoclinic trees', 'homoclinic bifurcations', 'first time', 'find multi', 'chaotic dynamics', 'cartesian form', 'averaged equation']</t>
  </si>
  <si>
    <t>an equivalent circular cylindrical shell | chaotic dynamics | Circular mesh antenna | energy phase method</t>
  </si>
  <si>
    <t>The multi-pulse homoclinic orbits and chaotic dynamics of an equivalent circular cylindrical shell for the circular mesh antenna are investigated in the case of 1:2 internal resonance in this paper for the first time. Applying the method of averaging, the four-dimensional averaged equation in the Cartesian form is obtained. The theory of normal form is used to reduce the averaged equation to a simpler form. Based on the simplified system, the energy phase method is employed to investigate the homoclinic bifurcations and the Shilnikov type multi-pulse chaotic dynamics. First, the energy difference function and the zeroes of the energy difference function are obtained. Then, the existence of the Shilnikov type multi-pulse orbits is determined. The homoclinic trees are depicted to describe the relationship among the layers diameter, the pulse numbers and the phase shift. Finally, we need to verify the condition which makes sure that any multi-pulse orbit departing from a slow sink comes back to the domain of attraction of one of the sinks. The results obtained here show the existence of the Shilnikov type multi-pulse chaotic motions of the circular mesh antenna. Numerical simulations are used to find multi-pulse chaotic motions. The results of the theoretical analysis are in qualitative agreement with the results obtained using numerical simulation.</t>
  </si>
  <si>
    <t>1758826X</t>
  </si>
  <si>
    <t>International Journal of Applied Mechanics</t>
  </si>
  <si>
    <t>57191648384;57206986613;56078973100</t>
  </si>
  <si>
    <t>Sun, Y.;Zhang, W.;Yao, M. H.</t>
  </si>
  <si>
    <t>Multi-Pulse Chaotic Dynamics of Circular Mesh Antenna with 1:2 Internal Resonance</t>
  </si>
  <si>
    <t>10.1142/S1758825117500600</t>
  </si>
  <si>
    <t>2-s2.0-85021123019</t>
  </si>
  <si>
    <t>['reflection coefficient', 'optimized parameters', 'novel right']</t>
  </si>
  <si>
    <t>Axial ratio | Directivity | Folded reflectarray antenna | LHCPSS | RHCP</t>
  </si>
  <si>
    <t>A novel right-handed circular polarization (RHCP) folded reflectarray antenna with optimized parameters is presented at 60GHz. The RHCP folded reflectarray antenna is designed using left handed circularly polarized selective surface (LHCPSS) Pierrot unit cell. Through simulation, it is shown that the antenna operates well at 60GHz. The maximum antenna directivity is 19dB with a reflection coefficient below-15dB. The radiation patterns showed good responses with side lobes level below-10dB. In addition, the best axial ratio at 60GHz is achieved as 0.75dB.</t>
  </si>
  <si>
    <t>1580-1587</t>
  </si>
  <si>
    <t>60021005;60030553;60021005;60021005;60090656</t>
  </si>
  <si>
    <t>57194325815;23973241400;36349799500;9942489500;6603320149</t>
  </si>
  <si>
    <t>Yusoff, Mohd Fairus Mohd;Sauleau, Ronan;Johari, Zaharah;Rahim, Mohamad Kamal A.;Majid, Huda A.</t>
  </si>
  <si>
    <t>Malaysia;France;Malaysia</t>
  </si>
  <si>
    <t>Batu Pahat;Rennes;Johor Bahru</t>
  </si>
  <si>
    <t>Universiti Tun Hussein Onn Malaysia;Universite de Rennes 1;Universiti Teknologi Malaysia</t>
  </si>
  <si>
    <t>60090656;60030553;60021005</t>
  </si>
  <si>
    <t>Yusoff M.F.M.</t>
  </si>
  <si>
    <t>A novel right handed circular polarization folded reflectarray antenna at 60 GHz</t>
  </si>
  <si>
    <t>10.11591/ijece.v7i3.pp1580-1587</t>
  </si>
  <si>
    <t>2-s2.0-85021130913</t>
  </si>
  <si>
    <t>['wlan applications', 'upper side', 'two open', 'simulations show', 'shaped slots', 'return loss', 'patch antenna', 'partial star', 'optimize characteristics', 'operating bands', 'new dual', 'designed antenna', 'article proposes', '45 ghz', '41 ghz', '075 ghz']</t>
  </si>
  <si>
    <t>CST | Impedance matching | Microstrip feed line | Microstrip patch antenna | Radiation pattern | Return loss | Slots | Star shape slot | WLAN</t>
  </si>
  <si>
    <t>This article proposes a new dual-band patch antenna for applications in the wireless local area network (WLAN) using MIMO technology. It consists on star shape slotted microstrip patch antenna, using FR4 substrate. The rectangular slotted patch uses microstrip feed line of 50 Œ© characteristic impedance. This designed antenna can operates at 2.4 and 5 GHz resonant frequency. The dual band characteristic is obtained by integration of two open or partial star-shaped slots on the upper side of the patch and the third star slot is embedded in the center of the patch. In order to optimize characteristics of this patch antenna, "Computer Simulation Technology" Software (CST) is used. The results of simulations show that the proposed antenna covers the operating bands of 2.41 GHz (2.38-2.45 GHz) and 5.075 GHz (4.98-5.16 GHz), with return loss S[1,1] &lt; -10dB, also it presents a good omnidirectional radiation pattern, who meets the requirement of WLAN applications.</t>
  </si>
  <si>
    <t>118475779;118475779;60193405</t>
  </si>
  <si>
    <t>57194592013;57194601117;6603556845</t>
  </si>
  <si>
    <t>Ferouani, Souhila S.;Bendahmane, Zhor Z.;Taleb Ahmed, Abdelmalik A.</t>
  </si>
  <si>
    <t>France;Algeria</t>
  </si>
  <si>
    <t>Valenciennes;Algeria</t>
  </si>
  <si>
    <t>LAMIH;University BELHADJ Bouchaib</t>
  </si>
  <si>
    <t>60193405;118475779</t>
  </si>
  <si>
    <t>Ferouani S.S.</t>
  </si>
  <si>
    <t>Design and analysis of dual band star shape slotted patch antenna</t>
  </si>
  <si>
    <t>2-s2.0-85021152610</t>
  </si>
  <si>
    <t>2014A35008</t>
  </si>
  <si>
    <t>['wind loading', 'traffic loading', 'temperature compensation', 'sustainable structure', 'suspension cables', 'steel temperatures', 'resulting dataset', 'readily applied', 'min intervals', 'gnss data', 'five locations', 'eliminate short', 'correlations reported']</t>
  </si>
  <si>
    <t>Bridge deflections | Deformation monitoring | GNSS</t>
  </si>
  <si>
    <t>Global Navigation Satellite System (GNSS) data were gathered on the 998-m-long Severn Suspension Bridge main span. The antennas were located on the tops of the four support towers, as well as five locations on the suspension cables; data were gathered at rates of 10 and 20¬†Hz. In addition, air and steel temperatures were gathered every 10¬†min. The GNSS data were processed in an On The Fly manner relative to a reference receiver located on a fixed position adjacent to the Bridge, and the resulting dataset was compared to the air and steel temperature data measurements, and correlations reported. Moving average filters that eliminate short-term movements due to wind loading and traffic loading were applied to the GNSS data, resulting in the longer-term deflections due to temperature changes every 10¬†min. The temperature over the 3¬†days varied by up to 10¬†¬∞C, and movements of the order of decimetres were seen. Clear numerical correlations between the changes in temperature and the changes in height are presented when analysed at these 10-min intervals, suggesting that temperature compensation in structural health monitoring systems could be readily applied, resulting in a sustainable structure.</t>
  </si>
  <si>
    <t>115-124</t>
  </si>
  <si>
    <t>1866928X</t>
  </si>
  <si>
    <t>Applied Geomatics</t>
  </si>
  <si>
    <t>60015138;60020623;60104720</t>
  </si>
  <si>
    <t>7403401132;7408310730;57226627992</t>
  </si>
  <si>
    <t>Roberts, G. W.;Brown, C. J.;Tang, X.</t>
  </si>
  <si>
    <t>Ningbo;Uxbridge;Nottingham</t>
  </si>
  <si>
    <t>University of Nottingham Ningbo China;Brunel University London;University of Nottingham</t>
  </si>
  <si>
    <t>60104720;60020623;60015138</t>
  </si>
  <si>
    <t>Roberts G.W.</t>
  </si>
  <si>
    <t>Correlated GNSS and temperature measurements at 10-minute intervals on the Severn Suspension Bridge</t>
  </si>
  <si>
    <t>10.1007/s12518-017-0187-x</t>
  </si>
  <si>
    <t>2-s2.0-85021157067</t>
  </si>
  <si>
    <t>Q.J130000.2623.05J64</t>
  </si>
  <si>
    <t>['udoo quad', 'sight position', 'secondary router', 'rfid module', 'paper discusses', 'monopole antenna', 'monitoring system', 'data obtained', 'best performance']</t>
  </si>
  <si>
    <t>Line-of-sight | Monitoring system | Non line-of-sight | Raspberry pi 3 | RFID module</t>
  </si>
  <si>
    <t>This paper discusses the development of an indoor monitoring system based on passive radio frequency identification (RFID) system and Raspberry Pi 3. There are two algorithms designed for this project where the first is to link the RFID module to the Raspberry Pi 3, and the other one is to send the data obtained to a database over wireless network via UDOO Quad as a secondary router. The result is then displayed on a localhost generated using XAMPP. The objective of this project is to realize a monitoring system that incorporates different systems such as Raspberry Pi 3, UDOO Quad, and also RFID module by designing algorithms using Python and C programming language. Plus, the performance of the system is also analyzed using different type of antennas such as the Raspberry Pi 3 Antenna, monopole antenna, and a Yagi Uda antenna in terms of power received versus distance in both line of sight position and non-line of sight position. Finally, antenna that produces the best performance for line-of-sight (LOS) propagation is Yagi Uda antenna while monopole antenna is better when it comes to non-line-of-sight (NLOS) propagation.</t>
  </si>
  <si>
    <t>1459-1466</t>
  </si>
  <si>
    <t>57194273996;9942489500;35726433900;57194276520;6603320149</t>
  </si>
  <si>
    <t>Nadzir, Norsaidah Muhamad;Rahim, M. K.A.;Zubir, F.;Zabri, A.;Majid, H. A.</t>
  </si>
  <si>
    <t>Nadzir N.</t>
  </si>
  <si>
    <t>Wireless sensor node with passive RFID for Indoor monitoring system</t>
  </si>
  <si>
    <t>10.11591/ijece.v7i3.pp1459-1466</t>
  </si>
  <si>
    <t>2-s2.0-85021167034</t>
  </si>
  <si>
    <t>4F883</t>
  </si>
  <si>
    <t>['respectively due', 'point sar', 'paper shows', 'numerical simulations', 'microwave studio', 'made possible', 'antenna performance', '10 g', '1 g']</t>
  </si>
  <si>
    <t>Crumpling | Diamond dipole | Electromagnetic radiation | Specific absorption rate | Wearable antennas</t>
  </si>
  <si>
    <t>In this work, the antenna performance and Specific Absorption Rate (SAR) levels in a homogeneous phantom exposed to 900 MHz flexible diamond dipole antenna are investigated under different crumpling deformation conditions. The numerical simulations of the realistic complex two dimensional crumpling are performed by using Finite Integration Technique (FIT) which is applied in Computer Simulation Technology (CST) Microwave Studio. The validation of results with the industry standard DASY4 robot SAR measurement system is made possible with the use of homogenous phantom model. The 1 g, 10 g and point SAR are enhanced by 28.33 %, 36.75 % and 9.55 % respectively due to the antenna crumpling deformation. The short length ripple investigated in this paper shows the highest relative SAR increment.</t>
  </si>
  <si>
    <t>1546-1553</t>
  </si>
  <si>
    <t>60021005;60021005;60021005;60000891;60000891</t>
  </si>
  <si>
    <t>55193376200;24822488100;9942489500;12242052200;8599900600</t>
  </si>
  <si>
    <t>Elias, N. A.;Samsuri, N. A.;Rahim, M. K.A.;Panagamuwa, C. J.;Whittow, W.</t>
  </si>
  <si>
    <t>Johor Bahru;Loughborough</t>
  </si>
  <si>
    <t>Universiti Teknologi Malaysia;Loughborough University</t>
  </si>
  <si>
    <t>60021005;60000891</t>
  </si>
  <si>
    <t>Elias N.A.</t>
  </si>
  <si>
    <t>SAR levels for irradiation by a crumpled 900 MHz flexible diamond dipole</t>
  </si>
  <si>
    <t>10.11591/ijece.v7i3.pp1546-1553</t>
  </si>
  <si>
    <t>2-s2.0-85021174414</t>
  </si>
  <si>
    <t>16H06370</t>
  </si>
  <si>
    <t>['vacuum region', 'probably due', 'present inside', 'plasma structure', 'plasma parameters', 'permanent magnets', 'patterns seem', 'magnetic field', 'key factor', 'hall thrusters', 'four orifices', 'electron extraction', 'discharge chamber', 'dimensional particle', 'characteristic structure', 'cell model', 'azimuthal direction', 'axial direction']</t>
  </si>
  <si>
    <t>Using a three-dimensional particle-in-cell model, electron transport across a magnetic field has been investigated by obtaining the time-varying electric field and plasma parameters in a miniature microwave discharge neutralizer. The size of the neutralizer is 20 √ó 20 √ó 4 mm3. Ring-shaped antenna producing 4.2 GHz microwaves and permanent magnets for xenon plasma discharges are present inside. There are four orifices for electron extraction. The simulation area consists of both the discharge chamber and the vacuum region for the extraction. The numerical results show that radial striped patterns occur where the peak electron density is obtained, and the patterns seem to rotate in the azimuthal direction. This characteristic structure is very similar to recent results obtained in Hall thrusters and is probably due to the electron drift instability. Owing to the plasma structure, the azimuthal electric field is generated, which results in the E √ó B drift velocity in the axial direction with the radial magnetic field of the permanent magnets. This E √ó B drift velocity is a key factor in the electron transport across the magnetic field, leading to the electron extraction from the discharge chamber.</t>
  </si>
  <si>
    <t>60018279;60025272;60025272;60018279</t>
  </si>
  <si>
    <t>57190861106;35449385900;57204709713;12793370100</t>
  </si>
  <si>
    <t>Hiramoto, Kenta;Nakagawa, Yuichi;Koizumi, Hiroyuki;Takao, Yoshinori</t>
  </si>
  <si>
    <t>Tokyo;Yokohama</t>
  </si>
  <si>
    <t>The University of Tokyo;Yokohama National University</t>
  </si>
  <si>
    <t>60025272;60018279</t>
  </si>
  <si>
    <t>Hiramoto K.</t>
  </si>
  <si>
    <t>Effects of e √ó B drift on electron transport across the magnetic field in a miniature microwave discharge neutralizer</t>
  </si>
  <si>
    <t>10.1063/1.4989734</t>
  </si>
  <si>
    <t>2-s2.0-85021259385</t>
  </si>
  <si>
    <t>['transmission resonance', 'terahertz wave', 'terahertz field', 'slot antenna', 'silicon substrates', 'semiconductor film', 'resonance feature', 'optical switching', 'laser irradiation', 'considerable suppression']</t>
  </si>
  <si>
    <t>Carbon nanotube | Optical switching | Terahertz spectroscopy</t>
  </si>
  <si>
    <t>We demonstrate all-optical switching of plasmonic resonance patterned on the carbon nanotube films supported on the silicon substrates. A considerable suppression of terahertz wave was observed in the transmission resonance, when the near-infrared femtosecond laser pulse is irradiated. A Fourier-transformed terahertz spectrum reveals that the resonance feature that was governed by the geometry of the slot antenna are almost completely removed with the laser irradiation having sufficiently high pulse energy reaching 18 ŒºJ. A screening of terahertz field was analyzed in terms of the free carrier generation originating from the photoexcitation in semiconductor film.</t>
  </si>
  <si>
    <t>1037-1040</t>
  </si>
  <si>
    <t>60002445;60002445;60012291;60018986</t>
  </si>
  <si>
    <t>36666169400;7202402462;56027534700;57192406337</t>
  </si>
  <si>
    <t>Hong, J. T.;Ahn, Y. H.;Choi, S. B.;Park, D. J.</t>
  </si>
  <si>
    <t>Chuncheon;Incheon;Kyonggi-do</t>
  </si>
  <si>
    <t>Hallym University;Incheon National University;Ajou University</t>
  </si>
  <si>
    <t>60018986;60012291;60002445</t>
  </si>
  <si>
    <t>Resonance switching using ultrafast laser in THz plasmonic devices based on hybrid structure of semiconductor and carbon nanotube</t>
  </si>
  <si>
    <t>10.3938/jkps.70.1037</t>
  </si>
  <si>
    <t>2-s2.0-85021295814</t>
  </si>
  <si>
    <t>['work proposes', 'standard triangulation', 'standard methods', 'spatial location', 'outline could', 'onboard calculation', 'noise tolerance', 'new approach', 'known alternatives', 'even preferable', 'describing situations', 'beacon signals']</t>
  </si>
  <si>
    <t>This work proposes a new approach to determine the spatial location and orientation of an object using measurements performed on the object itself. The on-board triangulation algorithm we outline could be implemented in lieu of, or in addition to, well-known alternatives such as Global Positioning System (GPS) or standard triangulation, since both of these correspond to significantly different geometric pictures and necessitate different hardware and algorithms. We motivate the theory by describing situations in which on-board triangulation would be useful and even preferable to standard methods. The on-board triangulation algorithm we outline involves utilizing dumb beacons which broadcast omnidirectional single frequency radio waves, and smart antenna arrays on the object itself to infer the direction of the beacon signals, which may be used for onboard calculation of the position and orientation of the object. Numerical examples demonstrate the utility of the method and its noise tolerance.</t>
  </si>
  <si>
    <t>e0180089</t>
  </si>
  <si>
    <t>60009982;60023004</t>
  </si>
  <si>
    <t>55629137900;7003429344</t>
  </si>
  <si>
    <t>Advani, Madhu;Weile, Daniel S.</t>
  </si>
  <si>
    <t>Newark;Cambridge</t>
  </si>
  <si>
    <t>University of Delaware;Harvard University</t>
  </si>
  <si>
    <t>60023004;60009982</t>
  </si>
  <si>
    <t>Advani M.</t>
  </si>
  <si>
    <t>Position and orientation inference via onboard triangulation</t>
  </si>
  <si>
    <t>10.1371/journal.pone.0180089</t>
  </si>
  <si>
    <t>2-s2.0-85021307345</t>
  </si>
  <si>
    <t>['œ ±', 'spatial access', 'radio channel', 'proposed technique', 'monochromatic plane', 'frequency ),', 'doa arrays', 'diverse approaches', 'directional specifications', 'desired signal', 'beamforming ).']</t>
  </si>
  <si>
    <t>Antenna arrays | Beamforming | DOA estimation | MUSIC | Smart antenna | Spatial filtering | Spatial signal processing</t>
  </si>
  <si>
    <t>To realize smart antennas necessity with wideband in wireless communication systems, three main fundamental approaches are, (i) space-time signal processing, (ii) spatial-frequency signal processing (filtering of signals that overlay with noise in space and frequency), and (iii) spatial signal processing (beamforming). This research work deals with the spatial signal processing (beamforming) due to its spatial access to the radio channel through diverse approaches. This is based on directional specifications of the second order spatial analysis of communication radio channel. Space-time processing decreases the interference and improves the desired signal. In addition to beamforming, this research work also estimate the DOA arrays of smart antenna based on uniform linear array. Delay-and-sum beamformer response tuned to Œ± for monochromatic plane has been established in this work. The results for the analysis and simulations shown validate the benefits of the proposed technique.</t>
  </si>
  <si>
    <t>328-339</t>
  </si>
  <si>
    <t>57188711281;35109806800</t>
  </si>
  <si>
    <t>Oluwole, Ayodele S.;Srivastava, Viranjay M.</t>
  </si>
  <si>
    <t>Oluwole A.</t>
  </si>
  <si>
    <t>Smart antenna for wireless communication systems using spatial signal processing</t>
  </si>
  <si>
    <t>10.12720/jcm.12.6.328-339</t>
  </si>
  <si>
    <t>2-s2.0-85021321791</t>
  </si>
  <si>
    <t>['superior performance', 'simultaneously estimating', 'signal estimator', 'separately processed', 'scaling depends', 'relative paths', 'performance analysis', 'paper presents', 'numerical results', 'estimation algorithm', 'derived using', 'comparison performance', 'channel symbols']</t>
  </si>
  <si>
    <t>Array antenna | DoA | Eigen value | Estimation | MUSIC algorithm | Subspace</t>
  </si>
  <si>
    <t>This paper presents a performance analysis of a direction-of-arrival (DOA) estimation algorithm that is based on a modified MUSIC algorithm. We present the description, comparison performance and high resolution analyses of this algorithm. The signal estimator is based on a linear algebraic relation between the standard subspace model of the array correlation matrix and a special signal interference model. This algorithm is not a subspace weighted MUSIC algorithm, because the scaling depends on the eigen-structure of the estimated signal subspace. The proposed modified MUSIC algorithm has the advantage of simultaneously estimating the DOA and the power of each source. Estimates of the sampled channel impulse response are derived using of the channel symbols. The channel response samples are separately processed to recover the DOA of the relative paths. Through simulations, we compare the DOA estimator using the modified MUSIC algorithm, based on these representations. Numerical results both demonstrate the superior performance of the modified MUSIC algorithm relative to the traditional MUSIC algorithm and confirm the validity of the results.</t>
  </si>
  <si>
    <t>347-352</t>
  </si>
  <si>
    <t>60000257;60000257</t>
  </si>
  <si>
    <t>55752678500;22733328000</t>
  </si>
  <si>
    <t>Lee, Kwan Hyeong;Cho, Tae Jun</t>
  </si>
  <si>
    <t>Performance analysis of noise signal reduction using novel MUSIC method of adaptive arrays</t>
  </si>
  <si>
    <t>10.12720/jcm.12.6.347-352</t>
  </si>
  <si>
    <t>2-s2.0-85021326052</t>
  </si>
  <si>
    <t>NNH10ZFA001N</t>
  </si>
  <si>
    <t>['terrain exposure', 'systematic rather', 'strong relationship', 'strong correlation', 'story vegetation', 'small range', 'significant differences', 'sampling bias', 'random process', 'r 2', 'published 2017', 'public domain', 'predicted fsr', 'mule deer', 'model predicting', 'missed fixes', 'lower fsr', 'likely due', 'gps technology', 'government work', 'full range', 'fsr ),', 'environmental features', 'elk appear', 'daybed sites', 'data loss', 'collar orientation', 'circadian changes', 'area specific', 'also provide', 'alpine biomes']</t>
  </si>
  <si>
    <t>cougar | desert bighorn sheep | elk | GPS telemetry | location bias | mountain lion | mule deer</t>
  </si>
  <si>
    <t>Studies using global positioning system (GPS) telemetry rarely result in 100% fix success rates (FSR), which may bias datasets because data loss is systematic rather than a random process. Previous spatially explicit models developed to correct for sampling bias have been limited to small study areas, a small range of data loss, or were study-area specific. We modeled environmental effects on FSR from desert to alpine biomes, investigated the full range of potential data loss (0‚Äì100% FSR), and evaluated whether animal body position can contribute to lower FSR because of changes in antenna orientation based on GPS detection rates for 4 focal species: cougars (Puma concolor), desert bighorn sheep (Ovis canadensis nelsoni), Rocky Mountain elk (Cervus elaphus nelsoni), and mule deer (Odocoileus hemionus). Terrain exposure and height of over story vegetation were the most influential factors affecting FSR. Model evaluation showed a strong correlation (0.88) between observed and predicted FSR and no significant differences between predicted and observed FSRs using 2 independent validation datasets. We found that cougars and canyon-dwelling bighorn sheep may select for environmental features that influence their detectability by GPS technology, mule deer may select against these features, and elk appear to be nonselective. We observed temporal patterns in missed fixes only for cougars. We provide a model for cougars, predicting fix success by time of day that is likely due to circadian changes in collar orientation and selection of daybed sites. We also provide a model predicting the probability of GPS fix acquisitions given environmental conditions, which had a strong relationship (r 2 = 0.82) with deployed collar FSRs across species. Published 2017. This article is a U.S. Government work and is in the public domain in the USA.</t>
  </si>
  <si>
    <t>60011347;60011347;60031892;60031706;60011347;60011347;60023517;60016933;60011347;60020304;60011347;60031706;118701125</t>
  </si>
  <si>
    <t>50561592900;7102211749;15070613300;15133312600;49860949100;55962842800;6603928649;57194157822;8525133700;14623343800;7801502857;7202395307;57194638772</t>
  </si>
  <si>
    <t>Ironside, Kirsten E.;Mattson, David J.;Choate, David;Stoner, David;Arundel, Terence;Hansen, Jered;Theimer, Tad;Holton, Brandon;Jansen, Brian;Sexton, Joseph O.;Longshore, Kathleen;Edwards, Thomas C.;Peters, Michael</t>
  </si>
  <si>
    <t>United States;United States;United States;United States;United States;United States;United States</t>
  </si>
  <si>
    <t>Las Vegas;Logan;Flagstaff;College Park;Washington, D.C.;Reston;Phoenix</t>
  </si>
  <si>
    <t>University of Nevada, Las Vegas;Utah State University;Northern Arizona University;University of Maryland, College Park;US National Park Service;United States Geological Survey;Pterylae Systems</t>
  </si>
  <si>
    <t>60031892;60031706;60023517;60020304;60016933;60011347;118701125</t>
  </si>
  <si>
    <t>Ironside K.E.</t>
  </si>
  <si>
    <t>Variable terrestrial GPS telemetry detection rates: Addressing the probability of successful acquisitions</t>
  </si>
  <si>
    <t>10.1002/wsb.758</t>
  </si>
  <si>
    <t>2-s2.0-85021365892</t>
  </si>
  <si>
    <t>Swedish National Space Agency</t>
  </si>
  <si>
    <t>110/14</t>
  </si>
  <si>
    <t>SNSA</t>
  </si>
  <si>
    <t>['wbd instrument', 'therefore measuring', 'study shows', 'spacecraft body', 'sized grains', 'since 2009', 'satellite operating', 'pulses recorded', 'pulses detected', 'operating antenna', 'monopole configuration', 'instrumental effects', 'first study', 'dust impacts', 'discusses four', 'detected impacts', 'configuration due', 'cluster spacecraft', 'cluster 1']</t>
  </si>
  <si>
    <t>dust detection | hypervelocity impact | interplanetary dust</t>
  </si>
  <si>
    <t>We present the first study of dust impact events on one of the Earth-orbiting Cluster satellites. The events were identified in the measurements of the wide band data (WBD) instrument on board the satellite operating in monopole configuration. Since 2009 the instrument is operating in this configuration due to the loss of three electric probes and is therefore measuring the potential between the only operating antenna and the spacecraft body. Our study shows that the WBD instrument on Cluster 1 is able to detect pulses generated by dust impacts and discusses four such events. The presence of instrumental effects, intensive natural waves, noncontinuous sampling modes, and the automatic gain control complicates this detection. Due to all these features, we conclude that the Cluster spacecraft are not ideal for dust impact studies. We show that the duration and amplitudes of the pulses recorded by Cluster are similar to pulses detected by STEREO, and the shape of the pulses can be described with the model of the recollection of impact cloud electrons by the positively charged spacecraft. We estimate that the detected impacts were generated by micron-sized grains with velocities in the order of tens of km/s.</t>
  </si>
  <si>
    <t>6485-6494</t>
  </si>
  <si>
    <t>60031040;60031040-60004855;60004855;60021255;60031040;60031040;60031040-60004855;60031040</t>
  </si>
  <si>
    <t>57193752928;6602623668;12786487900;55205881600;57190226620;11540162300;25422350800;15065963500</t>
  </si>
  <si>
    <t>Vaverka, Jakub;Pellinen-Wannberg, Asta;Kero, Johan;Mann, Ingrid;De¬†Spiegeleer, Alexandre;Hamrin, Maria;Norberg, Carol;Pitk√§nen, Timo</t>
  </si>
  <si>
    <t>Sweden;Norway;Sweden</t>
  </si>
  <si>
    <t>Umea;Tromso;Kiruna</t>
  </si>
  <si>
    <t>Ume√• Universitet;UiT The Arctic University of Norway;Instiutet f√∂r rymdfysik</t>
  </si>
  <si>
    <t>60031040;60021255;60004855</t>
  </si>
  <si>
    <t>Vaverka J.</t>
  </si>
  <si>
    <t>Detection of meteoroid hypervelocity impacts on the Cluster spacecraft: First results</t>
  </si>
  <si>
    <t>10.1002/2016JA023755</t>
  </si>
  <si>
    <t>2-s2.0-85021399224</t>
  </si>
  <si>
    <t>['suboptimal rank', 'power transfer', 'potential eavesdropper', 'may act', 'hidden convexity', 'energy receiver', 'definite relaxation', 'based method']</t>
  </si>
  <si>
    <t>Energy harvesting | Multi-antenna relay | Physical layer security | Simultaneous wireless information and power transfer | Wireless sensor networks</t>
  </si>
  <si>
    <t>In this article, we investigate the physical layer security problem in relay wireless sensor networks with simultaneous wireless information and power transfer. Specifically, by considering the energy receiver which may act as potential eavesdropper and assuming that only imperfect channel state information can be attained, we propose a joint robust beam forming and artificial noise scheme. We formulate the relay power minimization problem under both the secrecy rate constraint and the energy harvesting constraints, which is non-convex and hard to tackle. By studying the hidden convexity of the problem, we propose an iterative algorithm combining semi-definite relaxation and a gradient-based method. In addition, a suboptimal rank-one reconstruction method is presented. Simulation results show that the proposed robust scheme achieves better performance than other schemes.</t>
  </si>
  <si>
    <t>57190583619;8633836500;7403332608;57194679914</t>
  </si>
  <si>
    <t>Niu, Hehao;Zhang, Bangning;Guo, Daoxing;Lu, Mingyue</t>
  </si>
  <si>
    <t>Niu H.</t>
  </si>
  <si>
    <t>Robust secure design for relay wireless sensor networks with simultaneous wireless information and power transfer</t>
  </si>
  <si>
    <t>10.1177/1550147717711591</t>
  </si>
  <si>
    <t>2-s2.0-85021634012</t>
  </si>
  <si>
    <t>['widely used', 'wave vector', 'two branches', 'tg modes', 'proper helicons', 'potential waves', 'plasma inhomogeneity', 'magnetic field', 'helicon discharges', 'electromagnetic energy', 'efficiently introduced', 'current antennas', 'conventionally divided']</t>
  </si>
  <si>
    <t>Depending on the angle Œ∏ between the wave vector and the magnetic field, helicons are conventionally divided into two branches: proper helicons (H mode), propagating at small Œ∏, and Trivelpiece‚ÄìGould waves (TG mode), propagating at large Œ∏. The latter are close to potential waves and have a significant electric component along the external magnetic field. It is believed that it is these waves that provide electron heating in helicon discharges. There is also commonly believed that current antennas, widely used to ignite helicon discharges, excite essentially nonpotential –ù modes, which then transform into TG modes due to plasma inhomogeneity. In this work, it is demonstrated that electromagnetic energy can also be efficiently introduced in plasma by means of TG modes.</t>
  </si>
  <si>
    <t>638-647</t>
  </si>
  <si>
    <t>60011774;60020943</t>
  </si>
  <si>
    <t>9737739500;55248448400</t>
  </si>
  <si>
    <t>Gospodchikov, E. D.;Timofeev, A. V.</t>
  </si>
  <si>
    <t>Moscow;Nizhny Novgorod</t>
  </si>
  <si>
    <t>National Research Centre "Kurchatov Institute";Institute of Applied Physics of the Russian Academy of Sciences</t>
  </si>
  <si>
    <t>60020943;60011774</t>
  </si>
  <si>
    <t>Gospodchikov E.D.</t>
  </si>
  <si>
    <t>Excitation of helicons by current antennas</t>
  </si>
  <si>
    <t>10.1134/S1063780X17060071</t>
  </si>
  <si>
    <t>2-s2.0-85021646597</t>
  </si>
  <si>
    <t>['work enriches', 'targeted gene', 'sequence background', 'rsem software', 'rna sequencing', 'readily available', 'present study', 'prepupal stage', 'pbp cbuq7577', 'pbp analysis', 'orthologous groups', 'ncbi non', 'kog classification', 'important role', 'highly expressed', 'genomic data', 'gene ontology', 'first instar', 'environmental change', 'differentially expressed', 'developmental transcriptomes', 'desirable quality', 'cyrtotrachelus buqueti', 'crucial role', 'control c', 'combined datasets', 'categories belonging', 'buqueti numbers', 'buqueti genome', 'buqueti eggs', 'binding proteins', 'approximately 164', '854 transcripts', '672 unigenes', '570 genes', '55 sub', '213 unigenes', '115 unigenes', '063 unigenes']</t>
  </si>
  <si>
    <t>Cyrtotrachelus buqueti is an extremely harmful bamboo borer, and the larvae of this pest attack clumping bamboo shoots. Pheromone-binding proteins (PBPs) play an important role in identifying insect sex pheromones, but the C. buqueti genome is not readily available for PBP analysis. Developmental transcriptomes of eggs, larvae from the first instar to the prepupal stage, pupae, and adults (females and males) from emergence to mating were built by RNA sequencing (RNA-Seq) in the present study to establish a sequence background of C. buqueti to help understand PBPs. Approximately 164.8 million clean reads were obtained and annotated into 108,854 transcripts. These were assembled into 24,338, 21,597, 24,798, 21,886, 24,642, and 83,115 unigenes for eggs, larvae, pupae, females, males, and the combined datasets, respectively. Unigenes were annotated against NCBI non-redundant protein sequences, NCBI non-redundant nucleotide sequences, Gene Ontology (GO), Protein family, Clusters of Orthologous Groups of Proteins/Clusters of Eukaryotic Orthologous Groups (KOG), Swiss-Prot, and KEGG Orthology databases. A total of 17,213 unigenes were annotated into 55 sub-categories belonging to three main GO categories; 10,672 unigenes were classified into 26 functional categories by KOG classification, and 8,063 unigenes were classified into five functional KEGG categories. RSEM software for RNA sequencing showed that 4,816, 3,176, 3,661, 2,898, 4,316, 8,019, 7,273, 5,922, 5,844, and 4,570 genes were differentially expressed between larvae and males, larvae and eggs, larvae and pupae, larvae and females, males and females, males and eggs, males and pupae, females and eggs, females and pupae, and eggs and pupae, respectively. Of these, three were confirmed to be significantly differentially expressed between larvae, females, and males. Furthermore, PBP Cbuq7577-g1 was highly expressed in the antenna of males. A comprehensive sequence resource of a desirable quality was constructed from developmental transcriptomes of C. buqueti eggs, larvae, pupae, and adults. This work enriches the genomic data of C. buqueti, and facilitates our understanding of its metamorphosis, development, and response to environmental change. The identified candidate PBP Cbuq7577-g1 might play a crucial role in identifying sex pheromones, and could be used as a targeted gene to control C. buqueti numbers by disrupting sex pheromone communication.</t>
  </si>
  <si>
    <t>e0179807</t>
  </si>
  <si>
    <t>60029885;60029885;60029885;60029885;60029885;60029885</t>
  </si>
  <si>
    <t>56528543400;57194681248;37090062800;55706656700;57207337540;57194242091</t>
  </si>
  <si>
    <t>Yang, Hua;Su, Ting;Yang, Wei;Yang, Chunping;Lu, Lin;Chen, Zhangming</t>
  </si>
  <si>
    <t>Ya'an</t>
  </si>
  <si>
    <t>Sichuan Agricultural University</t>
  </si>
  <si>
    <t>The developmental transcriptome of the bamboo snout beetle Cyrtotrachelus buqueti and insights into candidate pheromonebinding proteins</t>
  </si>
  <si>
    <t>10.1371/journal.pone.0179807</t>
  </si>
  <si>
    <t>2-s2.0-85021647630</t>
  </si>
  <si>
    <t>National Computational Infrastructure</t>
  </si>
  <si>
    <t>['stimulates male', 'spaetzle protein', 'revealed components', 'metabolites identified', 'may act', 'major role', 'macrobrachium rosenbergii', 'high affinity', 'female attraction', 'female ang', 'different abundances', 'decapod crustaceans', 'aquatic crustaceans', 'antennal gland', 'ang transcriptome', 'also show', '226 proteins']</t>
  </si>
  <si>
    <t>In decapod crustaceans, the antennal gland (AnG) is a major primary source of externally secreted biomolecules, and some may act as pheromones that play a major role in aquatic animal communication. In aquatic crustaceans, sex pheromones regulate reproductive behaviours, yet they remain largely unidentified besides the N-acetylglucosamine-1,5-lactone (NAGL) that stimulates male to female attraction. In this study, we used an AnG transcriptome of the female giant freshwater prawn (Macrobrachium rosenbergii) to predict the secretion of 226 proteins, including the most abundantly expressed transcripts encoding the Spaetzle protein, a serine protease inhibitor, and an arthropodial cuticle protein AMP 8.1. A quantitative proteome analysis of the female AnG at intermolt, premolt and postmolt, identified numerous proteins of different abundances, such as the hemocyanin subunit 1 that is most abundant at intermolt. We also show that hemocyanin subunit 1 is present within water surrounding females. Of those metabolites identified, we demonstrate that the NAGL and Nacetylglucosamine (NAG) can bind with high affinity to hemocyanin subunit 1. In summary, this study has revealed components of the female giant freshwater prawn AnG that are released and contribute to further research towards understanding crustacean conspecific signalling.</t>
  </si>
  <si>
    <t>60032607-60031004-117789203;60012718;60032607;60032607;60032607;60032607;60031004;60031004;60012718-60009116;60032607</t>
  </si>
  <si>
    <t>56632996000;55621724000;55532056700;56603480000;7006475620;57194101876;7102746746;7401650163;7003882327;7004333855</t>
  </si>
  <si>
    <t>Bose, Utpal;Kruangkum, Thanapong;Wang, Tianfang;Zhao, Min;Ventura, Tomer;Mitu, Shahida Akter;Hodson, Mark P.;Shaw, Paul N.;Sobhon, Prasert;Cummins, Scott F.</t>
  </si>
  <si>
    <t>Australia;Australia;Thailand;Thailand;Australia</t>
  </si>
  <si>
    <t>Sippy Downs;Brisbane;Nakhon Pathom;Chonburi;Townsville</t>
  </si>
  <si>
    <t>University of the Sunshine Coast;The University of Queensland;Mahidol University;Burapha University;CSIRO Agriculture and Food</t>
  </si>
  <si>
    <t>60032607;60031004;60012718;60009116;117789203</t>
  </si>
  <si>
    <t>Bose U.</t>
  </si>
  <si>
    <t>Biomolecular changes that occur in the antennal gland of the giant freshwater prawn (Machrobrachium rosenbergii)</t>
  </si>
  <si>
    <t>10.1371/journal.pone.0177064</t>
  </si>
  <si>
    <t>2-s2.0-85021657709</t>
  </si>
  <si>
    <t>['theoretical analysis', 'quality factor', 'q value', 'pattern design', 'overall performance', 'optimized pattern', 'nfc system', 'nfc antennas', 'nfc antenna', 'miniaturization capability', 'magnetic films', 'magnetic film', 'l value', 'flexible near', 'field communication', 'communication performance', 'communication distance', 'antennas integrated', 'also improve', '70 %.']</t>
  </si>
  <si>
    <t>The flexible near-field communication (NFC) antennas integrated with Fe3O4/ethylene-vinyl acetate copolymer (EVA) magnetic films were presented, and the influence of the magnetic composite films on the performance and miniaturization capability of the NFC antennas was investigated. Theoretical analysis and experimental results show that the integration of the magnetic composite films is conducive to the miniaturization of the NFC antennas. However, the pattern design of the integrated magnetic film is very important to improve the communication performance of NFC antenna. When magnetic film covers whole antenna, the inductance (L) and quality factor (Q) of the NFC antenna at 13MHz are increased by 60% and 5% respectively, but the communication distance of NFC system is decreased by 70%. When the magnetic film is located at the center of the antenna, the L value, Q value and communication distance of the NFC antenna are increased by 16.5%, 15.5% and 20% respectively. It can be seen that the application of the integrated magnetic film with optimized pattern to the NFC antenna can not only reduce the size of the antenna, but also improve the overall performance of the antenna.</t>
  </si>
  <si>
    <t>56957935400;57201109626;26643620400;57089341900</t>
  </si>
  <si>
    <t>Zhan, Bihong;Su, Dan;Liu, Sheng;Liu, Feng</t>
  </si>
  <si>
    <t>Zhan B.</t>
  </si>
  <si>
    <t>Wearable near-field communication antennas with magnetic composite films</t>
  </si>
  <si>
    <t>10.1063/1.4991332</t>
  </si>
  <si>
    <t>2-s2.0-85021663524</t>
  </si>
  <si>
    <t>['tilt angle', 'scattered signal', 'probing wave', 'oblique probing', 'measured directly', 'magnetic surfaces', 'different frequencies', 'correlation function', 'antenna pattern', 'analyzed theoretically', 'analytical expressions']</t>
  </si>
  <si>
    <t>Signals of the backscattering radial correlation Doppler diagnostics of plasma density fluctuations in the presence of the cutoff of the probing wave are analyzed theoretically with allowance for the curvature of magnetic surfaces. The scattering of the probing electromagnetic wave is considered in the linear (Born) approximation with respect to the amplitude of fluctuations. Using the Wentzel‚àíKramers‚àíBrillouin approach, analytical expressions for the scattered signal and the correlation function of two scattered signals corresponding to oblique probing at different frequencies are derived. A criterion is obtained for the tilt angle of the antenna pattern at which the two-point turbulence correlation function can be measured directly. A method is proposed to recover the spectrum of plasma density fluctuations from the data on the radial wavenumbers even if this criterion is violated.</t>
  </si>
  <si>
    <t>60000297;60000297</t>
  </si>
  <si>
    <t>7003363810;57193432714</t>
  </si>
  <si>
    <t>Gusakov, E. Z.;Krutkin, O. L.</t>
  </si>
  <si>
    <t>Saint Petersburg (ex Leningrad)</t>
  </si>
  <si>
    <t>Ioffe Institute</t>
  </si>
  <si>
    <t>Gusakov E.</t>
  </si>
  <si>
    <t>Recovery of the characteristics of plasma turbulence from the radial correlation backscattering diagnostics</t>
  </si>
  <si>
    <t>10.1134/S1063780X17060083</t>
  </si>
  <si>
    <t>2-s2.0-85021690957</t>
  </si>
  <si>
    <t>['wireless applications', 'semicircular disc', 'radiating patch', 'proposed antenna', 'measured results', 'impedance bandwidth', 'hfss ).', 'ground plane', 'good agreement', 'extended towards', 'coplanar waveguide', '6 mm', '4 ghz', '0 ghz']</t>
  </si>
  <si>
    <t>CPW-Fed | Microstrip Antenna | Structured Substrate | Wideband</t>
  </si>
  <si>
    <t>A structure shaped substrate wideband microstrip patch antenna fed by coplanar waveguide (CPW) is proposed for wireless applications. Structure shaped substrate is produced by cutting the rectangle shape substrate in the form of a semicircular disc. The radiating patch of proposed antenna is taken in the form of U-shape. The ground plane is extended towards both sides of radiator for reducing the size of the antenna. The proposed antenna is simulated by Ansoft's High Frequency Structure Simulator (HFSS). A good agreement is observed between simulated and measured results. The prototype is taken with dimensions 24 mm √ó 24 mm √ó1.6 mm that achieves wide bandwidth, constant group delay and good radiation patterns over the entire operating bandwidth from 3.4 to 9.4 GHz (6.0 GHz) with 93.7% impedance bandwidth at 6.4 GHz center frequency. Thus, the proposed antenna is applicable for C band applications.</t>
  </si>
  <si>
    <t>419-433</t>
  </si>
  <si>
    <t>112372703;112372703;112372703;</t>
  </si>
  <si>
    <t>57191899869;57191899706;57214420443;57191899272</t>
  </si>
  <si>
    <t>Sharma, Amar;Khanna, Puneet;Kumar, Arun;Shinghal, Kshitij</t>
  </si>
  <si>
    <t>Moradabad</t>
  </si>
  <si>
    <t>IFTM University</t>
  </si>
  <si>
    <t>A CPW-fed structure shaped substrate wideband microstrip antenna for wireless applications</t>
  </si>
  <si>
    <t>10.1590/2179-10742017v16i2805</t>
  </si>
  <si>
    <t>2-s2.0-85021696784</t>
  </si>
  <si>
    <t>['specified limit', 'paper presents', 'mutual coupling', 'multiple sections', 'meander lines', 'lie well', 'impedance characteristics', 'ground plane', 'antenna elements']</t>
  </si>
  <si>
    <t>High isolation | MIMO | Miniaturization | Mobile antenna | Multiband antenna | Wireless communications</t>
  </si>
  <si>
    <t>This paper presents a multiple input multiple output (MIMO) antenna for multiband operation based on meander lines with L shaped metallic strip. Meander lines is basically a monopole antenna loaded with multiple sections of short circuited transmission line that acts as inductor and alter the impedance characteristics of antenna. Antenna size miniaturization of 69 % has been achieved by placing double U slots on the ground plane and a line slot DGS (Defective Ground Structure) is used to reduce the mutual coupling between the antenna elements. The values of envelope correlation coefficient (ECC) and Specific Absorption Rate (SAR) lie well below the specified limit.</t>
  </si>
  <si>
    <t>542-552</t>
  </si>
  <si>
    <t>112627936;112627936</t>
  </si>
  <si>
    <t>Jaypee Institute of Information and Technology</t>
  </si>
  <si>
    <t>Compact MIMO antenna for multiband mobile applications</t>
  </si>
  <si>
    <t>10.1590/2179-10742017v16i2899</t>
  </si>
  <si>
    <t>2-s2.0-85021700262</t>
  </si>
  <si>
    <t>['system throughput', 'sufficiently reduce', 'sbss ).', 'promising techniques', 'massive multiple', 'interference pattern', 'input multiple', 'greedy algorithm', 'gra ).', 'genetic algorithm', 'e .,', 'duplex small', 'duplex mode', 'different impact', 'computational overhead', 'challenging issue', 'carefully selected', 'band ),']</t>
  </si>
  <si>
    <t>Distributed algorithm | Full-duplex | Massive MIMO | Small cell | Wireless backhaul</t>
  </si>
  <si>
    <t>Massive multiple-input multiple-output (MIMO), small cell, and full-duplex are promising techniques for future 5G communication systems, where interference has become the most challenging issue to be addressed. In this paper, we provide an interference coordination framework for a two-tier heterogeneous network (HetNet) that consists of a massive-MIMO enabled macro-cell base station (MBS) and a number of full-duplex small-cell base stations (SBSs). To suppress the interferences and maximize the throughput, the full-duplex mode of each SBS at the wireless backhaul link (i.e., in-band or out-of-band), which has a different impact on the interference pattern, should be carefully selected. To address this problem, we propose two centralized algorithms, a genetic algorithm (GEA) and a greedy algorithm (GRA). To sufficiently reduce the computational overhead of the MBS, a distributed graph coloring algorithm (DGCA) based on price is further proposed. Numerical results demonstrate that the proposed algorithms significantly improve the system throughput.</t>
  </si>
  <si>
    <t>830-840</t>
  </si>
  <si>
    <t>60117753;60117753</t>
  </si>
  <si>
    <t>55701343800;57194536187</t>
  </si>
  <si>
    <t>Zhang, Zhao yang;Lyu, Wei</t>
  </si>
  <si>
    <t>Interference coordination in full-duplex HetNet with large-scale antenna arrays</t>
  </si>
  <si>
    <t>10.1631/FITEE.1700047</t>
  </si>
  <si>
    <t>2-s2.0-85021706864</t>
  </si>
  <si>
    <t>['wide range', 'study proposes', 'sine condition', 'proven simple', 'optical antenna', 'novel method', 'key point', 'high efficiency', 'hence possesses', 'energy transmission', 'energy transfer', 'design method', 'axis two', 'application prospects', '50 lp', '0 ¬∞']</t>
  </si>
  <si>
    <t>off-axis reflective system | optical antenna design | satellite laser communication</t>
  </si>
  <si>
    <t>In satellite laser communication technology, which is built between planets and between a planet and the Earth, the optical antenna is the key point. Thus, research on optical system design is important. The off-axis reflective system has no obscuration and hence possesses a high efficiency for energy transfer. This study proposes a novel method for designing a free-form off-axis reflective imaging system. This study also introduces differential equations that depend on Fermat‚Äôs principle and sine condition. Finally, a free-form off-axis two-mirror optical system was designed by using the differential equation method. This system includes one intermediate image plane, in which the field of view (FOV) is‚Äì5¬∞ to‚Äì4¬∞ in the y-axis and‚Äì1¬∞ to 0¬∞ in the x-axis. The modulation transfer function was greater than 0.7 at 50 lp/mm, and the efficiency of energy transmission was high. The free-form off-axis two-mirror optical system involves a wide range of application prospects in the optical antenna used in the satellite laser communication systems. Moreover, the design method that used differential equations was proven simple and effective.</t>
  </si>
  <si>
    <t>Frontiers of Optoelectronics</t>
  </si>
  <si>
    <t>60004828-60027363;60004828-118189917</t>
  </si>
  <si>
    <t>56925976500;35745384200</t>
  </si>
  <si>
    <t>Xia, Chunqiu;Zhong, Xing</t>
  </si>
  <si>
    <t>Beijing;Changchun;Changchun</t>
  </si>
  <si>
    <t>University of Chinese Academy of Sciences;Changchun Institute of Optics Fine Mechanics and Physics Chinese Academy of Sciences;Chang Guang Satellite Technology Co., Ltd.</t>
  </si>
  <si>
    <t>60027363;60004828;118189917</t>
  </si>
  <si>
    <t>Xia C.</t>
  </si>
  <si>
    <t>Off-axis two-mirror laser communication antenna designed using differential equations</t>
  </si>
  <si>
    <t>10.1007/s12200-017-0710-z</t>
  </si>
  <si>
    <t>2-s2.0-85021711329</t>
  </si>
  <si>
    <t>['pso ).', 'proposed algorithm', 'paper presents', 'optimum values', 'optimized inter', 'optimization performance', 'null control', 'inspired meta', 'heuristic algorithms', 'excitation amplitude', 'element spacing', 'desired direction', 'design examples', 'comparative results']</t>
  </si>
  <si>
    <t>Half Power Beamwidth | Improved Directivity | Linear Antenna Array | Minimum Side Lobe Level | Null Control | Particle Swarm Optimization</t>
  </si>
  <si>
    <t>This paper presents the optimization performance of non-uniform linear antenna array with optimized inter-element spacing and excitation amplitude using Particle Swarm Optimization (PSO). The aim of the proposed algorithm is to obtain the optimum values for inter-element spacing and excitation amplitude for a linear antenna array in a given radiation pattern with suppressed Side Lobe Level (SLL), minimum Half Power Beamwidth (HPBW), improved directivity and placement of nulls in the desired direction. A variety of design examples are considered and the obtained results using PSO are validated by benchmarking with results obtained using other nature-inspired meta-heuristic algorithms such as the Real-coded Genetic Algorithm (RGA) and the Biogeographic Based Optimization (BBO) algorithm. The comparative results are shown that optimization of linear antenna array using the PSO provides considerable enhancement in the SLL, the HPBW, the directivity and the null control in the desired direction.</t>
  </si>
  <si>
    <t>577-591</t>
  </si>
  <si>
    <t>60021666;60021666;60039637;60039637</t>
  </si>
  <si>
    <t>57194701742;7202487512;57207487100;57194709017</t>
  </si>
  <si>
    <t>Ur Rahman, Saeed;Cao, Qunsheng;Ahmed, Muhammad Mansoor;Khalil, Hisham</t>
  </si>
  <si>
    <t>Pakistan;China</t>
  </si>
  <si>
    <t>Islamabad;Nanjing</t>
  </si>
  <si>
    <t>Capital University of Science &amp; Technology;Nanjing University of Aeronautics and Astronautics</t>
  </si>
  <si>
    <t>60039637;60021666</t>
  </si>
  <si>
    <t>Ur Rahman S.</t>
  </si>
  <si>
    <t>Analysis of linear antenna array for minimum side lobe level, half power beamwidth, and nulls control using PSO</t>
  </si>
  <si>
    <t>10.1590/217910742017v16i2911</t>
  </si>
  <si>
    <t>2-s2.0-85021719209</t>
  </si>
  <si>
    <t>['small size', 'sar levels', 'sar inside', 'radiation patterns', 'presented design', 'present study', 'planar configuration', 'operating frequency', 'international commission', 'icnirp ).', 'human head', 'head tissues', 'head model', 'gap distance', 'compact structure', '5 mm', '3000 mhz', '1280 mhz', '1066 mhz', '10 mm']</t>
  </si>
  <si>
    <t>FCC | HUGO human head model | Human head model | ICNIRP | LTE/WWAN/WLAN | Mobile phone | Specific Absorption Rate (SAR) | Specific Anthropomorphic Mannequin (SAM)</t>
  </si>
  <si>
    <t>The objective of the present study is to evaluate the Specific Absorption Rate (SAR) within the human head model exposed to the radiation of planar monopole antenna with T-shaped coupling feed and an inductive shorting strip. The presented design has a compact structure, a planar configuration and occupying a small size of 36√ó20mm2. Two wide bands can be generated by the proposed antenna 546 MHz (734-1280 MHz) and 1066 MHz (1934-3000 MHz) for the LTE/WWAN/WLAN internal mobile phone. The antenna performance parameters comprising return loss, radiation patterns, and gain are discussed. In this research work four different human head models have been implemented: homogenous spherical head, spherical seven layer model, Specific Anthropomorphic Mannequin (SAM) phantom and HUGO human head model. On the other hand the effects of operating frequency and gap distance between the mobile phone antenna and the human head model on distributions of the SAR inside the human head are investigated. All the simulations are done for three different distances between the antenna and the head model (5 mm, 10 mm and 20 mm). Moreover, the SAR levels for the head tissues are calculated in accordance to the two currently accepted standards: Federal Communications Commission (FCC) and International Commission on Non-Ionizing Radiation Protection (ICNIRP).</t>
  </si>
  <si>
    <t>494-513</t>
  </si>
  <si>
    <t>112667428;112667428;112667428;113931198;60015179</t>
  </si>
  <si>
    <t>57188981013;14042342800;35249797000;16680213400;7003288900</t>
  </si>
  <si>
    <t>Belrhiti, L.;Riouch, F.;Tribak, A.;Terhzaz, J.;Mediavilla, Angel</t>
  </si>
  <si>
    <t>Spain;Morocco;Morocco</t>
  </si>
  <si>
    <t>Santander;Casablanca;Agdal Rabat</t>
  </si>
  <si>
    <t>Universidad de Cantabria;Centre R√©gional des M√©tiers de l'Education et de la Formation (CRMEF);National Institute of Posts and Telecommunications (INPT)</t>
  </si>
  <si>
    <t>60015179;113931198;112667428</t>
  </si>
  <si>
    <t>Belrhiti L.</t>
  </si>
  <si>
    <t>Investigation of dosimetry in four human head models for planar monopole antenna with a coupling feed for LTE/wwan/ wlan internal mobile phone</t>
  </si>
  <si>
    <t>10.1590/2179-10742017v16i2748</t>
  </si>
  <si>
    <t>2-s2.0-85021720941</t>
  </si>
  <si>
    <t>['x band', 'variable size', 'suggested array', 'radiation element', 'main purpose', 'k band', 'important properties', 'high efficiency', 'good agreement', 'equivalent circuit', 'efficiency operating', 'designing fss', 'comparison shows', 'antenna contains']</t>
  </si>
  <si>
    <t>Dual Band Antenna | Frequency Selective Surface (FSS) | Reflectarray Antenna (RA) | Transmission Line Method</t>
  </si>
  <si>
    <t>The main purpose of this paper is introducing a new method based on the transmission line approach for designing FSS-backed reflecarray antennas. For this reason a dual band reflectarray antenna is designed. This antenna contains a conventional single layer RA and a FSS backed double layer RA with 54% and 50% efficiency operating at X band and K band, respectively. A double layer FSS is used between RAs to isolate them. K band cell element is designed and analyzed using transmission line method and consideration of equivalent circuit for elements of each layer. Then the results obtained using this technique is compared to those found by CST and ADS. The comparison shows a good agreement. Jerusalem cross dipole with variable size is employed as radiation element in both bands. The most important properties of our suggested array are low cross polarization and high efficiency.</t>
  </si>
  <si>
    <t>529-541</t>
  </si>
  <si>
    <t>56509524400;24080903000;57105810900</t>
  </si>
  <si>
    <t>Derafshi, Iman;Komjani, Nader;Ghasemi-Mizuji, Ensiyeh</t>
  </si>
  <si>
    <t>Derafshi I.</t>
  </si>
  <si>
    <t>Analytical method for designing fss-backed reflectarray antenna using transmission line approach</t>
  </si>
  <si>
    <t>10.1590/2179-10742017v16i2815</t>
  </si>
  <si>
    <t>2-s2.0-85021723736</t>
  </si>
  <si>
    <t>['uv plasmonics', 'uv photolithography', 'results showed', 'optical antennas', 'opposite ends', 'new applications', 'nanostructures across', 'maximum value', 'longitudinal polarizations', 'lateral sides', 'gap distance', 'field enhancement', 'extinction spectra', 'enhanced factor', 'dda ),', 'charges distributed', 'al nanorod', '5 nm', '424 nm']</t>
  </si>
  <si>
    <t>aluminum (Al) nanorod | optical antennas | surface plasmon resonance (SPR)</t>
  </si>
  <si>
    <t>Aluminum (Al) plasmonic nanoantennas possess many tunabilities in the ultraviolet (UV) region and have a variety of new applications, such as in sensitive UV photodetection and UV photolithography. Using discrete dipole approximation (DDA), the resonant optical properties and enhanced local field distribution of coupled Al nanorod antennas were investigated. The effects of gap distance on the extinction spectra were analyzed to obtain the surface plasmon modes of these nanostructures across the visible and in the UV spectral range, which can be attributed to the coupling of the surface plasmon modes from each Al nanorod. In addition, the enhanced local field factors plotted as a function of gap distance were simulated under transverse and longitudinal polarizations to achieve maximum near-field enhancement for the optical antennas. When the gap distance was decreased to 5 nm, the maximum value of the enhanced factor was 18.04 at the transverse mode peak of 424 nm. This could be explained by the combination of the interaction between the charges distributed at the opposite ends of two Al nanorods and the interaction between the charges distributed at the lateral sides of each Al nanorod. Results showed that the coupled Al nanorod antennas with enhanced local field show promise for UV plasmonics.</t>
  </si>
  <si>
    <t>138-143</t>
  </si>
  <si>
    <t>60073547;60073547;60073547;60073547;60073547</t>
  </si>
  <si>
    <t>35519243500;36022788300;56271898300;56197956600;57196125552</t>
  </si>
  <si>
    <t>Deng, Yan;Ou, Jian;Yu, Jiangying;Zhang, Min;Zhang, Li</t>
  </si>
  <si>
    <t>Anhui Jianzhu University</t>
  </si>
  <si>
    <t>Deng Y.</t>
  </si>
  <si>
    <t>Coupled two aluminum nanorod antennas for near-field enhancement</t>
  </si>
  <si>
    <t>10.1007/s12200-017-0663-2</t>
  </si>
  <si>
    <t>2-s2.0-85021728424</t>
  </si>
  <si>
    <t>['temperature coefficient', 'study point', 'state method', 'return loss', 'perovskite cacu3ti4o12', 'paper describes', 'numerical investigation', 'mgtio3 added', 'manufacturing process', 'input impedance', 'higher value', 'experimental measurements', 'elucidated using', 'dielectric resonators', 'dielectric properties', 'dielectric loss', 'dielectric constant', 'dielectric antennas', 'colemans method', '12 wt']</t>
  </si>
  <si>
    <t>Antennas | CaCu Ti O 3 4 12 | Ceramic | Composite | MgTiO 3 | Microwave properties</t>
  </si>
  <si>
    <t>This paper describes an experimental and numerical investigation of the dielectric resonators based on the MgTiO3 ceramic matrix, which relates to their dielectric properties in microwave. The resonators are compounds of the MgTiO3 added with 4, 6, 8, 10 and 12 wt% of the CaCu3Ti4O12. The manufacturing process of the resonators is based on the solid-state method. The properties of the permittivity and dielectric loss are elucidated using the Hakki and Colemans method. The experimental measurements of the dielectric resonators, acting as antennas, provide some results as return loss, gain, efficiency, bandwidth and input impedance. These results are coherent with the numerical investigation. The addition of the perovskite CaCu3Ti4O12 in the MgTiO3 ceramic matrix increased the value of the dielectric constant and it was obtained a higher value of 21.01 for the sample MgTiO3 added with 12% CaCu3Ti4O12. The temperature coefficient of resonant frequency (?f) was measured for all the samples and the best value obtained was 9.62 ppm/¬∞C for the sample MgTiO3 added with 12% CaCu3Ti4O12. The material duly proposed, shows to be promising for applications as dielectric antennas and this study point out that it is possible to obtain a dielectric resonator antenna (DRA) with a temperature coefficient of resonant frequency close to zero.</t>
  </si>
  <si>
    <t>403-418</t>
  </si>
  <si>
    <t>60020457-60111728;60020457-60111728;60020457;60020457-60111728;60020457</t>
  </si>
  <si>
    <t>57198100342;55776882800;36618262200;35269970900;7006207689</t>
  </si>
  <si>
    <t>Oliveira, P. W.S.;Pires Junior, G. F.M.;Sales, A. J.M.;Rodrigues, H. O.;Sombra, A. S.B.</t>
  </si>
  <si>
    <t>Instituto Federal de Educa√ß√£o, Ci√™ncia e Tecnologia do Cear√°, Fortaleza;Universidade Federal do Cear√°</t>
  </si>
  <si>
    <t>60111728;60020457</t>
  </si>
  <si>
    <t>Oliveira P.W.S.</t>
  </si>
  <si>
    <t>Experimental and numerical investigation of the microwave dielectric properties of the MgTiO&lt;inf&gt;3&lt;/inf&gt; ceramic matrix added with CaCu&lt;inf&gt;3&lt;/inf&gt;Ti&lt;inf&gt;4&lt;/inf&gt;O&lt;inf&gt;12&lt;/inf&gt;</t>
  </si>
  <si>
    <t>10.1590/2179-10742017v16i2794</t>
  </si>
  <si>
    <t>2-s2.0-85021730472</t>
  </si>
  <si>
    <t>['worldwide interoperability', 'wlan applications', 'three stubs', 'stub3 gives', 'simple structure', 'shaped stub2', 'shaped stub1', 'second broadband', 'rectangle stub3', 'proposed antenna', 'operating bands', 'microwave access', 'inverted l', 'first configuration', 'first band', 'final design', 'experimental results', 'combines wimax', 'antenna prototype', 'adjusted separately', '73 ghz', '56 mm', '4280 mhz', '30 ghz', '110 mhz']</t>
  </si>
  <si>
    <t>CPW-feed | Dual-band antenna | Monopole antenna | Multiband antenna | WiMAX/WLAN applications</t>
  </si>
  <si>
    <t>In this paper, we present a compact and low-profile monopole antenna with a simple structure for the 2.6-2.73 GHz frequency band, the Worldwide Interoperability for Microwave Access (WiMAX) and the Wireless Local Area Network (WLAN) applications. The first configuration of our antenna mainly consists by three radiating elements: inverted L-shaped Stub1, L-shaped Stub2 and a rectangle Stub3. By adjusting the lengths of the three Stubs, three resonant frequencies can be achieved and adjusted separately. Then, the assembled between Stub2 and Stub3 gives the final design of our proposed antenna with a small overall size of 20 mm √ó 37 mm √ó 1.56 mm. From the experimental results it is observed that, the antenna prototype has achieved two operating bandwidths (S11?-10 dB): the first band from 2.62 to 2.73 GHz (110 MHz) and a second broadband from 3.02 to 7.30 GHz (4280 MHz) which combines WiMAX and WLAN applications. The antenna also exhibits an almost omnidirectional radiation patterns over the operating bands. The parameters which affect the performance of the antenna in terms of its frequency domain characteristics are studied in this paper. The details of the monopole antenna design along with simulated and experimental results are presented and discussed.</t>
  </si>
  <si>
    <t>564-576</t>
  </si>
  <si>
    <t>60242498;60030364;60242498;60242498;60088882</t>
  </si>
  <si>
    <t>55838581200;46461507300;55838645700;6507402501;55498298000</t>
  </si>
  <si>
    <t>Manouare, Ahmed Zakaria;Ibnyaich, Saida;El Idrissi, Abdelaziz;Ghammaz, Abdelilah;Touhami, Naima Amar</t>
  </si>
  <si>
    <t>Marakech;Tetouan;Marakech</t>
  </si>
  <si>
    <t>Facult√© des Sciences et Techniques Marrakech;Facult√© des Sciences de T√©touan;Facult√© des Sciences Semlalia</t>
  </si>
  <si>
    <t>60242498;60088882;60030364</t>
  </si>
  <si>
    <t>Manouare A.Z.</t>
  </si>
  <si>
    <t>A compact dual-band CPW-fed planar monopole antenna for 2.62-2.73 GHz frequency band, wimax and wlan applications</t>
  </si>
  <si>
    <t>10.1590/2179-10742017v16i2911</t>
  </si>
  <si>
    <t>2-s2.0-85021734589</t>
  </si>
  <si>
    <t>['varied numbers', 'species lies', 'signal perceived', 'sensory structures', 'sensory organs', 'sensory genes', 'sensilla chaetica', 'sensilla basiconica', 'plutellidae ),', 'or83b ),', 'olfactory reception', 'olfactory functions', 'maruca vitrata', 'major constraints', 'lepidopteran larvae', 'leguminous crops', 'larval antennae', 'l .)', 'insect behavior', 'gustatory functions', 'f .)', 'external appearance', 'dendritic membrane', 'cruciferous crops', 'crop production', 'chemoreceptors present', '4 species', '3 types']</t>
  </si>
  <si>
    <t>Chilo partellus | Maruca vitrata | odorant receptor co-receptor | Plutella xylostella | sensillum | Spodoptera litura</t>
  </si>
  <si>
    <t>Lepidopteran crop pests like Spodoptera litura (F.) (Lepidoptera: Noctuidae), Chilo partellus (Swinhoe) (Lepidoptera: Crambidae), Plutella xylostella (L.) (Lepidoptera: Plutellidae), and Maruca vitrata (F.) (Lepidoptera: Pyralidae) are the major constraints for crop production and productivity. They are polyphagous and feed on tobacco, millets, cruciferous crops, and leguminous crops, respectively. Sensory structures and sensory genes are the key players responsible for their preference for particular crop species. Sensory genes code for the chemoreceptors present in the dendritic membrane of the neuron, which interpret the signal perceived by the insect nervous system that is responsible for insect behavior. In this study, we examined the distribution and morphology of sensory structures present on larval antennae and mouthparts of 4 lepidopteran crop pest species using scanning electron microscopy. We found that the mouthparts of lepidopteran larvae all possess sensory structures and organs such as sensilla chaetica, sensilla basiconica, and sensilla styloconica involved in gustatory and olfactory functions. The only difference between species lies in the external appearance, position, distribution, and number of sensory organs. Sensilla chaetica alone were observed on the labrum and mandibles, whereas sensilla styloconica and sensilla chaetica were present on the labium. All 3 types of sensilla were observed on the maxilla of S. litura, C. partellus, P. xylostella, and M. vitrata with varied numbers and morphology. Mainly, sensilla basiconica were present on antennae and apical maxillary palps, which are involved in olfactory and gustatory functions, respectively. In addition, we compared the sensory gene odorant receptor co-receptor (Or83b), which is pivotal in olfactory reception, among the 4 lepidopteran species and found that Or83b is conserved, showing the ancestral relationship among the 4 species.</t>
  </si>
  <si>
    <t>230-250</t>
  </si>
  <si>
    <t>Florida Entomologist</t>
  </si>
  <si>
    <t>60025123;60025123</t>
  </si>
  <si>
    <t>57194705303;6701798549</t>
  </si>
  <si>
    <t>Rana, Seema;Mohankumar, Subbarayalu</t>
  </si>
  <si>
    <t>Tamil Nadu Agricultural University</t>
  </si>
  <si>
    <t>Rana S.</t>
  </si>
  <si>
    <t>Comparison of sensory structures present on larval antennae and mouthparts of lepidopteran crop pests</t>
  </si>
  <si>
    <t>10.1653/024.100.0217</t>
  </si>
  <si>
    <t>2-s2.0-85021741217</t>
  </si>
  <si>
    <t>['square ring', 'shaped element', 'ring resonator', 'researchers added', 'radiating patch', 'proposed antenna', 'monopole antenna', 'increased bandwidth', 'ground plane', 'good agreement', 'fed ultra', 'experimental results', 'dielectric constant', 'circular ring', '8 mm3', '6 ghz']</t>
  </si>
  <si>
    <t>Analytic Hierarchy Process | Monopole antenna | Split-ring resonator | Ultra-wideband | WLAN band</t>
  </si>
  <si>
    <t>The design of a compact microstrip line-fed Ultra-wideband (UWB) monopole antenna with a notched band characteristic is presented in this paper. The rejection frequency band occurs around 5-6 GHz, which is appropriate for wireless local area network (WLAN) applications and is obtained by a split-ring resonator on the antenna ground plane. The proposed antenna is printed on FR4 substrate material with a dielectric constant of 4.4. The dimension of the proposed antenna is 24√ó16√ó0.8 mm3. Radiating patch has a combined geometry realized by a half-circular ring and half-square ring. To achieve a proper impedance matching and increased bandwidth with VSWR ? 2, the study made use of an L-shaped element which was connected to the ground plane; moreover, the researchers added a split-ring resonator onto the ground plane to obtain one notched band. The comparison of the proposed antenna performance with previously presented UWB monopole antennas, was performed by using Analytic Hierarchy Process method. A good agreement was observed between simulated and experimental results.</t>
  </si>
  <si>
    <t>592-601</t>
  </si>
  <si>
    <t>60107357;60107357;60107357;60107357;60107357</t>
  </si>
  <si>
    <t>56352934100;14027774600;57193115263;55224076600;57194706239</t>
  </si>
  <si>
    <t>Ebadzadeh, S. R.;Zehforoosh, Y.;Mohammadifar, M.;Zavvari, M.;Mohammady, P.</t>
  </si>
  <si>
    <t>Ebadzadeh S.</t>
  </si>
  <si>
    <t>A compact UWB monopole antenna with rejected wlan band using split-ring resonator and assessed by analytic hierarchy process method</t>
  </si>
  <si>
    <t>10.1590/2179-10742017v16i2917</t>
  </si>
  <si>
    <t>2-s2.0-85021742812</t>
  </si>
  <si>
    <t>['two beamformers', 'second hop', 'relay equipped', 'rank beamformer', 'optimal rank', 'one lower', 'one beamformer', 'numerical results', 'multiple antennas', 'lower power', 'lower bound', 'lbm beamformer', 'grbf ).', 'gmf beamformer', 'generalized match', 'eavesdropping channels', 'eavesdropping channel', 'eavesdropper network', 'correlation information', 'conditional distribution', 'channel gain', 'antenna source']</t>
  </si>
  <si>
    <t>Correlated channels | Ergodic secrecy rate | Physical layer security | Relay beamforming</t>
  </si>
  <si>
    <t>This article is focused on secure relay beamformer design with a correlated channel model in the relay-eavesdropper network. In this network, a single-antenna source-destination pair transmits secure information with the help of an amplify-and-forward (AF) relay equipped with multiple antennas, and the legitimate and eavesdropping channels are correlated. The relay cannot obtain the instantaneous channel state information (CSI) of the eavesdropper, and has only the knowledge of correlation information between the legitimate and eavesdropping channels. Depending on this information, we derive the conditional distribution of the eavesdropping channel. Two beamformers at the relay are studied for the approximate ergodic secrecy rate: (1) the generalized match-and-forward (GMF) beamformer to maximize the legitimate channel rate, and (2) the general-rank beamformer (GRBF). In addition, one lower-bound-maximizing (LBM) beamformer at the relay is discussed for maximizing the lower bound of the ergodic secrecy rate. We find that the GMF beamformer is the optimal rank-one beamformer, that the GRBF is the iteratively optimal beamformer, and that the performance of the LBM beamformer for the ergodic secrecy rate gets close to that of the GRBF for the approximate secrecy rate. It can also be observed that when the relay has lower power or the channel gain of the second hop is low, the performance of the GMF beamformer surpasses that of the GRBF. Numerical results are presented to illustrate the beamformers‚Äô performance.</t>
  </si>
  <si>
    <t>796-807</t>
  </si>
  <si>
    <t>60014966;60014966;60014966;60014966;60009226;60014966</t>
  </si>
  <si>
    <t>57192647449;56562085800;55546390900;55349686000;7406279582;7404458342</t>
  </si>
  <si>
    <t>Yuan, Zhen hua;Chen, Chen;Cheng, Xiang;Lv, Guo cheng;Yang, Liu qing;Jin, Ye</t>
  </si>
  <si>
    <t>Beijing;Fort Collins</t>
  </si>
  <si>
    <t>Peking University;Colorado State University</t>
  </si>
  <si>
    <t>60014966;60009226</t>
  </si>
  <si>
    <t>Yuan Z.h.</t>
  </si>
  <si>
    <t>Correlated channel model-based secure communications in dual-hop wireless communication networks</t>
  </si>
  <si>
    <t>10.1631/FITEE.1700023</t>
  </si>
  <si>
    <t>2-s2.0-85021743940</t>
  </si>
  <si>
    <t>['proposed method', 'pairing processes', 'novel method', 'massive multiple', 'large number', 'known exactly', 'joint two', 'joint doa', 'inversion matrix', 'input multiple', 'form expressions', 'first estimates', 'estimated based', 'different cases', 'data detection', 'channel estimation']</t>
  </si>
  <si>
    <t>Channel impulse response estimation | Data detection | Massive multiple-input multiple-output (MIMO) | Two-dimensional (2D) direction-of-arrival (DOA) estimation | Uniform rectangular array (URA)</t>
  </si>
  <si>
    <t>We propose a novel method for joint two-dimensional (2D) direction-of-arrival (DOA) and channel estimation with data detection for uniform rectangular arrays (URAs) for the massive multiple-input multiple-output (MIMO) systems. The conventional DOA estimation algorithms usually assume that the channel impulse responses are known exactly. However, the large number of antennas in a massive MIMO system can lead to a challenge in estimating accurate corresponding channel impulse responses. In contrast, a joint DOA and channel estimation scheme is proposed, which first estimates the channel impulse responses for the links between the transmitters and antenna elements using training sequences. After that, the DOAs of the waves are estimated based on a unitary ESPRIT algorithm using previous channel impulse response estimates instead of accurate channel impulse responses and then, the enhanced channel impulse response estimates can be obtained. The proposed estimator enjoys closed-form expressions, and thus it bypasses the search and pairing processes. In addition, a low-complexity approach toward data detection is presented by reducing the dimension of the inversion matrix in massive MIMO systems. Different cases for the proposed method are analyzed by changing the number of antennas. Experimental results demonstrate the validity of the proposed method.</t>
  </si>
  <si>
    <t>841-849</t>
  </si>
  <si>
    <t>55698053300;57187268200;7005339161</t>
  </si>
  <si>
    <t>Kuang, Jing ming;Zhou, Yuan;Fei, Ze song</t>
  </si>
  <si>
    <t>Kuang J.</t>
  </si>
  <si>
    <t>Joint DOA and channel estimation with data detection based on 2D unitary ESPRIT in massive MIMO systems</t>
  </si>
  <si>
    <t>10.1631/FITEE.1700025</t>
  </si>
  <si>
    <t>2-s2.0-85021750564</t>
  </si>
  <si>
    <t>['well understood', 'weather radars', 'weather observations', 'weather data', 'usually require', 'typically required', 'transmitted waveform', 'time requirements', 'suitable requirements', 'state transmitters', 'rwf ),', 'resolution requirements', 'range resolution', 'pulse compression', 'precious commodity', 'power transmitters', 'power solid', 'optimization framework', 'obtain minimum', 'necessary tool', 'meet sensitivity', 'meet data', '1988 doppler']</t>
  </si>
  <si>
    <t>Algorithms | Data processing | Radars/Radar observations</t>
  </si>
  <si>
    <t>With more weather radars relying on low-power solid-state transmitters, pulse compression has become a necessary tool for achieving the sensitivity and range resolution that are typically required for weather observations. While pulse compression is well understood in the context of point-target radar applications, the design of pulse compression waveforms for weather radars is challenging because requirements for these types of systems traditionally assume the use of high-power transmitters and short conventional pulses. In this work, Weather Surveillance Radar-1988 Doppler (WSR-88D) antenna pattern requirements are used to illustrate how suitable requirements can be formulated for the radar range weighting function (RWF), which is determined by the transmitted waveform and any range-time signal processing. These new requirements set bounds on the RWF range sidelobes, which are unavoidable with pulse compression waveforms. Whereas nonlinear frequency modulation schemes are effective at reducing RWF sidelobes, they usually require a larger transmission bandwidth, which is a precious commodity. An optimization framework is proposed to obtain minimum-bandwidth pulse compression waveforms that meet the new RWF requirements while taking into account the effects of any range-time signal processing. Whereas pulse compression is used to meet sensitivity and range-resolution requirements, range-time signal processing may be needed to meet data-quality and/or update-time requirements. The optimization framework is tailored for three processing scenarios and corresponding pulse compression waveforms are produced for each. Simulations of weather data are used to illustrate the performance of these waveforms.</t>
  </si>
  <si>
    <t>1351-1369</t>
  </si>
  <si>
    <t>60030931-60025916;60030931-60025916;60030931-60025916</t>
  </si>
  <si>
    <t>7101834458;7202261727;56964511800</t>
  </si>
  <si>
    <t>Torres, Sebasti√°n M.;Curtis, Christopher D.;Schvartzman, David</t>
  </si>
  <si>
    <t>Torres S.</t>
  </si>
  <si>
    <t>Requirement-driven design of pulse compression waveforms for weather radars</t>
  </si>
  <si>
    <t>10.1175/JTECH-D-16-0231.1</t>
  </si>
  <si>
    <t>2-s2.0-85021752188</t>
  </si>
  <si>
    <t>RGP0022/2014</t>
  </si>
  <si>
    <t>['‚ äìtypes', 'structural organization', 'projection neurons', 'olfactory stimuli', 'odour processing', 'neural layers', 'mushroom body', 'mushroom bodies', 'modelling non', 'local neurons', 'link changes', 'lhn connections', 'lateral pathway', 'lateral horn', 'inhibitory spike', 'first processed', 'established model', 'elemental learning', 'different stimuli', 'decision neuron', 'behavioural performances', 'associative plasticity', 'associative learning', 'antennal lobes', 'antennal lobe', 'alt model', 'alt ).']</t>
  </si>
  <si>
    <t>The honeybee olfactory system is a well-established model for understanding functional mechanisms of learning and memory. Olfactory stimuli are first processed in the antennal lobe, and then transferred to the mushroom body and lateral horn through dual pathways termed medial and lateral antennal lobe tracts (m-ALT and l-ALT). Recent studies reported that honeybees can perform elemental learning by associating an odour with a reward signal even after lesions in m-ALT or blocking the mushroom bodies. To test the hypothesis that the lateral pathway (l-ALT) is sufficient for elemental learning, we modelled local computation within glomeruli in antennal lobes with axons of projection neurons connecting to a decision neuron (LHN) in the lateral horn. We show that inhibitory spike-timing dependent plasticity (modelling non-associative plasticity by exposure to different stimuli) in the synapses from local neurons to projection neurons decorrelates the projection neurons‚Äô outputs. The strength of the decorrelations is regulated by global inhibitory feedback within antennal lobes to the projection neurons. By additionally modelling octopaminergic modification of synaptic plasticity among local neurons in the antennal lobes and projection neurons to LHN connections, the model can discriminate and generalize olfactory stimuli. Although positive patterning can be accounted for by the l-ALT model, negative patterning requires further processing and mushroom body circuits. Thus, our model explains several‚Äìbut not all‚Äìtypes of associative olfactory learning and generalization by a few neural layers of odour processing in the l-ALT. As an outcome of the combination between non-associative and associative learning, the modelling approach allows us to link changes in structural organization of honeybees' antennal lobes with their behavioural performances over the course of their life.</t>
  </si>
  <si>
    <t>e1005551</t>
  </si>
  <si>
    <t>1553734X</t>
  </si>
  <si>
    <t>PLoS Computational Biology</t>
  </si>
  <si>
    <t>60105356;60020829-60011001;60102124;60105356</t>
  </si>
  <si>
    <t>56800900300;8870617000;7003298526;7003898924</t>
  </si>
  <si>
    <t>MaBouDi, Ha Di;Shimazaki, Hideaki;Giurfa, Martin;Chittka, Lars</t>
  </si>
  <si>
    <t>United Kingdom;France;Japan;Japan</t>
  </si>
  <si>
    <t>London;Toulouse;Wako;Kyoto</t>
  </si>
  <si>
    <t>School of Biological and Chemical Sciences Queen Mary University of London;Universit√© F√©d√©rale Toulouse Midi-Pyr√©n√©es;RIKEN Center for Brain Science;Kyoto University</t>
  </si>
  <si>
    <t>60105356;60102124;60020829;60011001</t>
  </si>
  <si>
    <t>MaBouDi H.D.</t>
  </si>
  <si>
    <t>Olfactory learning without the mushroom bodies: Spiking neural network models of the honeybee lateral antennal lobe tract reveal its capacities in odour memory tasks of varied complexities</t>
  </si>
  <si>
    <t>10.1371/journal.pcbi.1005551</t>
  </si>
  <si>
    <t>2-s2.0-85021753673</t>
  </si>
  <si>
    <t>['two low', 'transmission schemes', 'significantly better', 'rate space', 'promising technology', 'performs well', 'parallel implementation', 'multiple antennas', 'less complexity', 'fstbc transmission', 'forward relay', 'e .,', 'diversity analysis', 'detection methods', 'also demonstrated', 'aided device']</t>
  </si>
  <si>
    <t>Detection | Device-to-device | Full-rate space-time block code | Relay</t>
  </si>
  <si>
    <t>Relay-aided device-to-device (D2D) communication is a promising technology for the next-generation cellular network. We study the transmission schemes for an amplify-and-forward relay-aided D2D system which has multiple antennas. To circumvent the prohibitive complexity problem of traditional maximum likelihood (ML) detection for full-rate space-time block code (FSTBC) transmission, two low-complexity detection methods are proposed, i.e., the detection methods with the ML-combining (MLC) algorithm and the joint conditional ML (JCML) detector. Particularly, the method with the JCML detector reduces detection delay at the cost of more storage and performs well with parallel implementation. Simulation results indicate that the proposed detection methods achieve a symbol error probability similar to that of the traditional ML detector for FSTBC transmission but with less complexity, and the performance of FSTBC transmission is significantly better than that of spatial multiplexing transmission. Diversity analysis for the proposed detection methods is also demonstrated by simulations.</t>
  </si>
  <si>
    <t>788-795</t>
  </si>
  <si>
    <t>60024350;60025084;60024350;60024350</t>
  </si>
  <si>
    <t>56529892400;57199502218;55453153500;57221357039</t>
  </si>
  <si>
    <t>Zhang, Kang li;Zhang, Cong;Gu, Fang lin;Wang, Jian</t>
  </si>
  <si>
    <t>Shanghai;Changsha</t>
  </si>
  <si>
    <t>Shanghai Jiao Tong University;National University of Defense Technology</t>
  </si>
  <si>
    <t>60025084;60024350</t>
  </si>
  <si>
    <t>Zhang K.l.</t>
  </si>
  <si>
    <t>Efficient detection methods for amplify-and-forward relay-aided device-to-device systems with full-rate space-time block code</t>
  </si>
  <si>
    <t>10.1631/FITEE.1700018</t>
  </si>
  <si>
    <t>2-s2.0-85021761389</t>
  </si>
  <si>
    <t>['upon exposure', 'underlying similarity', 'subsequently identified', 'simultaneous resolution', 'secondary metabolism', 'rice metabolites', 'plant metabolomes', 'plant growth', 'photosynthetic capacity', 'pattern consistent', 'pathway analysis', 'metabolomic changes', 'metabolites present', 'metabolism pathways', 'mass spectra', 'japanese rice', 'ion fragmentation', 'ii ))', 'heavy metals', 'full scan', 'feature detection', 'exactive ).', 'defence mechanisms', 'aerial parts', '80 column', '112 metabolites', '1000 œºm']</t>
  </si>
  <si>
    <t>While the knowledge of plant metabolomes has increased in the last few years, their response to the presence of toxicants is still poorly understood. Here, we analyse the metabolomic changes in Japanese rice (Oryza sativa var. Japonica) upon exposure to heavy metals (Cd(ii) and Cu(ii)) in concentrations from 10 to 1000 ŒºM. After harvesting, rice metabolites were extracted from aerial parts of the plants and analysed by HPLC (HILIC TSK gel amide-80 column) coupled to a mass spectrometer quadrupole-Orbitrap (Q-Exactive). Full scan and all ion fragmentation (AIF) mass spectrometry modes were used during the analysis. The proposed untargeted metabolomics data analysis strategy is based on the application of the multivariate curve resolution alternating least squares (MCR-ALS) method for feature detection, allowing the simultaneous resolution of pure chromatographic profiles and mass spectra of all metabolites present in the analysed rice extracts. All-ion fragmentation data were used to confirm the identification of MCR-ALS resolved metabolites. A total of 112 metabolites were detected, and 97 of them were subsequently identified and confirmed. Pathway analysis of the observed metabolic changes suggested an underlying similarity of the responses of the plant to Cd(ii) and Cu(ii), although the former treatment appeared to be the more severe of the two. In both cases, secondary metabolism and amino acid-, purine-, carbon- and glycerolipid-metabolism pathways were affected, in a pattern consistent with reduction in plant growth and/or photosynthetic capacity and with induction of defence mechanisms to reduce cell damage.</t>
  </si>
  <si>
    <t>660-675</t>
  </si>
  <si>
    <t>1756591X</t>
  </si>
  <si>
    <t>Metallomics</t>
  </si>
  <si>
    <t>60103754;60103754;60103754;60001576;60001576;60103754</t>
  </si>
  <si>
    <t>57197762953;7801478553;35555365000;7006310877;7005940918;7005428187</t>
  </si>
  <si>
    <t>Navarro-Reig, Meritxell;Jaumot, Joaquim;Pi√±a, Benjam√≠n;Moyano, Encarnaci√≥n;Galceran, Maria Teresa;Tauler, Rom√†</t>
  </si>
  <si>
    <t>CSIC - Instituto de Diagnostico Ambiental y Estudios del Agua (IDAEA);Universitat de Barcelona</t>
  </si>
  <si>
    <t>60103754;60001576</t>
  </si>
  <si>
    <t>Navarro-Reig M.</t>
  </si>
  <si>
    <t>Metabolomic analysis of the effects of cadmium and copper treatment in: Oryza sativa L. using untargeted liquid chromatography coupled to high resolution mass spectrometry and all-ion fragmentation</t>
  </si>
  <si>
    <t>10.1039/c6mt00279j</t>
  </si>
  <si>
    <t>2-s2.0-85021766083</t>
  </si>
  <si>
    <t>['urban channel', 'paper deals', 'measurements performed', 'input multiple', 'individual one']</t>
  </si>
  <si>
    <t>Delay spread | OFDM | SIMO | Spatial diversity | Urban channel</t>
  </si>
  <si>
    <t>This paper deals with the effect of the Single-Input Multiple-Output spatial diversity on the OFDM mobile radio signal propagating in an urban channel. From measurements performed in Rio de Janeiro city, Brazil, by using two receiving antennas at diversity, the calculated capacity presented an improvement when compared to the individual one.</t>
  </si>
  <si>
    <t>471-480</t>
  </si>
  <si>
    <t>60032361;60032361;60001865;60001865;60001311</t>
  </si>
  <si>
    <t>57194711506;7003540607;36006732600;26664313200;55203583700</t>
  </si>
  <si>
    <t>Villanueva, Uwe R.;Siqueira, Glaucio L.;Matos, Leni J.;Castellanos, Pedro V.G.;Gonsioroski, Leonardo H.</t>
  </si>
  <si>
    <t>Rio de Janeiro;Niteroi;Sao Luis</t>
  </si>
  <si>
    <t>Pontif√≠cia Universidade Cat√≥lica do Rio de Janeiro;Universidade Federal Fluminense;Universidade Estadual do Maranhao</t>
  </si>
  <si>
    <t>60032361;60001865;60001311</t>
  </si>
  <si>
    <t>Villanueva U.R.</t>
  </si>
  <si>
    <t>Experimental evaluation of the mobile radio channel capacity in the 2.48 GHz band</t>
  </si>
  <si>
    <t>10.1590/2179-10742017v16i2844</t>
  </si>
  <si>
    <t>2-s2.0-85021767055</t>
  </si>
  <si>
    <t>['two half', 'transmit antennas', 'time slot', 'strongly correlated', 'solved efficiently', 'si channel', 'severely affected', 'respectively transmits', 'residual si', 'received signal', 'receive antennas', 'proposed scheme', 'optimal precoding', 'one property', 'frequency band', 'fd bs', 'duplex single', 'desired mu', 'convex problem', 'considered system']</t>
  </si>
  <si>
    <t>Achievable rate region | Full-duplex | Linear precoding | Strongly correlated self-interference channel</t>
  </si>
  <si>
    <t>We study the optimal precoding for a full-duplex (FD) system, where one FD multi-antenna base station (BS) respectively transmits to and receives from two half-duplex single-antenna mobile users (MUs) on the same time slot and frequency band. At the FD BS, the received signal from the desired MU is severely affected by the extremely strong self-interference (SI) from its transmit antennas to the receive antennas. In the presence of residual SI after imperfect SI cancellation, the downlink transmission rate maximization problem subject to a targeted uplink rate is formulated as a non-convex optimization problem to characterize the achievable rate region for the considered system. Considering the case in which the SI channel is strongly correlated, the above problem is transformed into a convex problem by exploiting the rank-one property of the SI channel, which can be solved efficiently. Finally, numerical results validate the effectiveness of the proposed scheme.</t>
  </si>
  <si>
    <t>808-816</t>
  </si>
  <si>
    <t>60028761-107003670;107003670;107003670-60005465;107003670-60030004</t>
  </si>
  <si>
    <t>55969139700;35747301200;35110441000;36099501100</t>
  </si>
  <si>
    <t>Wang, Jun;Wen, Xiao jie;Huang, Chuan;Qing, Chao jin</t>
  </si>
  <si>
    <t>Chengdu;Chengdu;Chengdu;Beijing</t>
  </si>
  <si>
    <t>Xihua University;Southwest University for Nationalities;University of Electronic Science and Technology of China;Beijing Institute of Satellite Information Engineering</t>
  </si>
  <si>
    <t>60030004;60028761;60005465;107003670</t>
  </si>
  <si>
    <t>Optimal precoding for full-duplex base stations under strongly correlated self-interference channels</t>
  </si>
  <si>
    <t>10.1631/FITEE.1700022</t>
  </si>
  <si>
    <t>2-s2.0-85021768927</t>
  </si>
  <si>
    <t>['practical procedure', 'polarized array', 'hfss software', 'ground plane', 'good agreement', 'experimental results', 'element linearly', 'beamforming circuit']</t>
  </si>
  <si>
    <t>Back lobe suppression | Beamforming circuit | Microstrip antenna arrays</t>
  </si>
  <si>
    <t>A practical procedure to reduce the back lobe level of linear microstrip antenna arrays is presented in this paper. The novel concept consists in the design of the radiators asymmetrically positioned with respect to the ground plane. In order to validate this technique, a four-element linearly-polarized array is designed in the HFSS software and a prototype is manufactured. Furthermore, the design of beamforming circuit to achieve broadside radiation and-20 dB side lobe level is detailed. Very good agreement between simulated and experimental results is obtained. Although the technique is presented for linearly polarized arrays, it is general and can also be applied in the circularly polarized ones.</t>
  </si>
  <si>
    <t>460-470</t>
  </si>
  <si>
    <t>60021657;60021657;60021657;60012729</t>
  </si>
  <si>
    <t>7006276963;22985814000;6602860094;57194706881</t>
  </si>
  <si>
    <t>Silveira, Eduardo S.;Nascimento, Daniel C.;Tinoco-S, Alexis F.;Pina, Marcus V.P.</t>
  </si>
  <si>
    <t>Sao Jose dos Campos;Sao Jose dos Campos</t>
  </si>
  <si>
    <t>Instituto Tecnologico de Aeronautica;Instituto Nacional de Pesquisas Espaciais</t>
  </si>
  <si>
    <t>60021657;60012729</t>
  </si>
  <si>
    <t>Silveira E.</t>
  </si>
  <si>
    <t>Design of microstrip antenna array with suppressed back lobe</t>
  </si>
  <si>
    <t>10.1590/2179-10742017v16i2822</t>
  </si>
  <si>
    <t>2-s2.0-85021769168</t>
  </si>
  <si>
    <t>['work investigates', 'various modulations', 'solomon code', 'peak signal', 'ofdm system', 'noise ratio', 'four modulations', 'different channels', 'convolutional code', 'cc code', 'binary data']</t>
  </si>
  <si>
    <t>bit error rate (BER) | convolutional code (CC) | forward error correction | peak signal to noise ratio (PSNR) | Turbo code</t>
  </si>
  <si>
    <t>This work investigates the performance of various forward error correction codes, by which the MIMO-OFDM system is deployed. To ensure fair investigation, the performance of four modulations, namely, binary phase shift keying (BPSK), quadrature phase shift keying (QPSK), quadrature amplitude modulation (QAM)-16 and QAM-64 with four error correction codes (convolutional code (CC), Reed-Solomon code (RSC)+CC, low density parity check (LDPC)+CC, Turbo+CC) is studied under three channel models (additive white Guassian noise (AWGN), Rayleigh, Rician) and three different antenna configurations(2√ó2, 2√ó4, 4√ó4). The bit error rate (BER) and the peak signal to noise ratio (PSNR) are taken as the measures of performance. The binary data and the color image data are transmitted and the graphs are plotted for various modulations with different channels and error correction codes. Analysis on the performance measures confirm that the Turbo + CC code in 4√ó4 configurations exhibits better performance.</t>
  </si>
  <si>
    <t>1322-1343</t>
  </si>
  <si>
    <t>Journal of Central South University</t>
  </si>
  <si>
    <t>60109767;60103992</t>
  </si>
  <si>
    <t>57198123759;57192559058</t>
  </si>
  <si>
    <t>Agarwal, Arun;Mehta, Saurabh N.</t>
  </si>
  <si>
    <t>Chennai;Mumbai</t>
  </si>
  <si>
    <t>Academy of Maritime Education and Training;Vidyalankar Institute of Technology</t>
  </si>
  <si>
    <t>Performance analysis and design of MIMO-OFDM system using concatenated forward error correction codes</t>
  </si>
  <si>
    <t>10.1007/s11771-017-3537-2</t>
  </si>
  <si>
    <t>2-s2.0-85021875607</t>
  </si>
  <si>
    <t>['twice bigger', 'surveying antennas', 'standard deviation', 'short session', 'short near', 'radiating near', 'processing scenarios', 'processing scenario', 'often assumed', 'observation campaign', 'nearest antennas', 'measuring antenna', 'lower accuracy', 'instead visible', 'generally characterized', 'field region', 'especially true', 'coordinate estimation', 'coordinate domain', 'antennas mounting', 'almost invisible', 'actually apply', '3 mm', '20 %.']</t>
  </si>
  <si>
    <t>GLONASS | GPS | near-field interference effects | PPP</t>
  </si>
  <si>
    <t>Results of long-term static GNSS observation processing adjustment prove that the often assumed "averaging multipath effect due to extended observation periods" does not actually apply. It is instead visible a bias that falsifies the coordinate estimation. The comparisons between the height difference measured with a geometrical precise leveling and the height difference provided by GNSS clearly verify the impact of the near-field multipath effect. The aim of this paper is analysis the near-field interference effect with respect to the coordinate domain. We demonstrate that the way of antennas mounting during observation campaign (distance from nearest antennas) can cause visible changes in pseudo-kinematic precise point positioning results. GNSS measured height differences comparison revealed that bias of up to 3 mm can be noticed in Up component when some object (additional GNSS antenna) was placed in radiating near-field region of measuring antenna. Additionally, for both processing scenario (GPS and GPS/GLONASS) the scattering of results clearly increased when additional antenna crosses radiating near-field region of measuring antenna. It is especially true for big choke ring antennas. In short session (15, 30 min.) the standard deviation was about twice bigger in comparison to scenario without additional antenna. When we used typical surveying antennas (short near-field region radius) the effect is almost invisible. In this case it can be observed the standard deviation increase of about 20%. On the other hand we found that surveying antennas are generally characterized by lower accuracy than choke ring antennas. The standard deviation obtained on point with this type of antenna was bigger in all processing scenarios (in comparison to standard deviation obtained on point with choke ring antenna).</t>
  </si>
  <si>
    <t>0208841X</t>
  </si>
  <si>
    <t>Artificial Satellites</t>
  </si>
  <si>
    <t>60024421;60024421</t>
  </si>
  <si>
    <t>12779852100;36139283300</t>
  </si>
  <si>
    <t>Dawidowicz, Karol;Bary≈Ça, Rados≈Çaw</t>
  </si>
  <si>
    <t>¬†Olsztyn WM</t>
  </si>
  <si>
    <t>Uniwersytet Warminsko-Mazurski w Olsztynie</t>
  </si>
  <si>
    <t>Dawidowicz K.</t>
  </si>
  <si>
    <t>GNSS Antenna Caused Near-Field Interference Effect in Precise Point Positioning Results</t>
  </si>
  <si>
    <t>10.1515/arsa-2017-0004</t>
  </si>
  <si>
    <t>2-s2.0-85021875924</t>
  </si>
  <si>
    <t>Kingston University</t>
  </si>
  <si>
    <t>['yaw angle', 'wpt ).', 'tracking system', 'system uses', 'research proposes', 'proposed concept', 'proper docking', 'precise landing', 'outdoor environments', 'outdoor conditions', 'onboard camera', 'image frame', 'flight time', 'defined target', 'conventional system', 'conventional contact', 'control complexity', 'control commands', 'confined spaces', 'center position', 'bottom camera', 'based closed', 'autonomous landing']</t>
  </si>
  <si>
    <t>Autonomous landing | Endurance | Energy | Image processing | Quadcopter | Rotary-wing | Unmanned aerial vehicle (UAV) | Wireless power transfer</t>
  </si>
  <si>
    <t>Rotary-wing unmanned aerial vehicles (UAVs) have the ability to operate in confined spaces and to hover over point of interest, but they have limited flight time and endurance. Conventional contact-based charging system for UAVs has been used, but it requires high landing accuracy for proper docking. Instead of the conventional system, autonomous wireless battery charging system for UAVs in outdoor conditions is proposed in this paper. UAVs can be wirelessly charged using the proposed charging system, regardless of yaw angle between UAVs and wireless charging pad, which can further reduce their control complexity for autonomous landing. The increased overall mission time eventually relaxes the limitations on payload and flight time. In this paper, a cost effective automatic recharging solution for UAVs in outdoor environments is proposed using wireless power transfer (WPT). This research proposes a global positioning system (GPS) and vision-based closed-loop target detection and a tracking system for precise landing of quadcopters in outdoor environments. The system uses the onboard camera to detect the shape, color and position of the defined target in image frame. Based on the offset of the target from the center of the image frame, control commands are generated to track and maintain the center position. Commercially available AR.Drone. was used to demonstrate the proposed concept which is equppied with bottom camera and GPS. Experiments and analyses showed good performance, and about 75% average WPT efficiency was achieved in this research.</t>
  </si>
  <si>
    <t>Energies</t>
  </si>
  <si>
    <t>60033359;60033359;60033359-60104134;60033359;60104134</t>
  </si>
  <si>
    <t>56241435000;6508183365;56887825800;7003693882;7006006173</t>
  </si>
  <si>
    <t>Junaid, Ali Bin;Konoiko, Aleksay;Zweiri, Yahya;Sahinkaya, M. Necip;Seneviratne, Lakmal</t>
  </si>
  <si>
    <t>Abu Dhabi;Kingston Upon Thames</t>
  </si>
  <si>
    <t>Khalifa University of Science and Technology;Kingston University</t>
  </si>
  <si>
    <t>60104134;60033359</t>
  </si>
  <si>
    <t>Junaid A.</t>
  </si>
  <si>
    <t>Autonomous wireless self-charging for multi-rotor unmanned aerial vehicles</t>
  </si>
  <si>
    <t>10.3390/en10060803</t>
  </si>
  <si>
    <t>2-s2.0-85021893391</t>
  </si>
  <si>
    <t>['results suggest', 'reaction control', 'reaction conditions', 'potential function', 'physicochemical properties', 'pasting viscosities', 'novel catalyst', 'molar degree', 'mcp gscs', 'mcp ).', 'infrared spectra', 'gelatinization temperatures', 'fourier transform', 'formed dents', 'convection oven', '015 depending']</t>
  </si>
  <si>
    <t>Cold plasma | Common corn starch | Non-thermal starch citration | Starch citrate</t>
  </si>
  <si>
    <t>The objectives of this study were to identify the potential function of microwave-discharged cold plasma (MCP) treatment in preparing starch citrate (SC) non-thermally and to investigate the physicochemical properties of MCP-induced starch citrates. SCs were prepared by either dry heating in a convection oven (as a reaction control; COV) or MCP treatment using N2 (N2-MCP) and N2‚ÄìO2 (N2/O2-MCP). Fourier transform-infrared spectra of the MCP-induced SCs revealed new peaks indicating ester bonds. The molar degree of substation was 0.013‚Äì0.015 depending on the reaction conditions. The plasma-formed dents were observed more on the surfaces of granular starch citrates (GSCs) treated with N2/O2-MCP than N2-MCP. Relative to COV, MCP-induced GSCs possessed lower resistant starch content, solubility, and gelatinization temperatures and higher swelling power. The pasting viscosities were higher with N2-MCP GSCs and lower with N2/O2-MCP GSCs. The results suggest that MCP can be used as a novel catalyst for non-thermal starch citration.</t>
  </si>
  <si>
    <t>697-706</t>
  </si>
  <si>
    <t>Food Science and Biotechnology</t>
  </si>
  <si>
    <t>60017818;60020984</t>
  </si>
  <si>
    <t>15832003000;7202852772</t>
  </si>
  <si>
    <t>Kim, Hyun Seok;Min, Sea Cheol</t>
  </si>
  <si>
    <t>Seoul;Suwon</t>
  </si>
  <si>
    <t>Seoul Women's University;Kyonggi University</t>
  </si>
  <si>
    <t>60020984;60017818</t>
  </si>
  <si>
    <t>Effects of microwave-discharged cold plasma on synthesis and characteristics of citrate derivatives of corn starch granules</t>
  </si>
  <si>
    <t>10.1007/s10068-017-0110-6</t>
  </si>
  <si>
    <t>2-s2.0-85021894561</t>
  </si>
  <si>
    <t>['ts antenna', 'tractable solution', 'thus formulate', 'splitting antennas', 'signal distortion', 'required amount', 'received signal', 'rate capacity', 'proposed algorithm', 'practical problems', 'practical constraints', 'power loss', 'outage probabilities', 'optimally switch', 'minimum amount', 'mimo system', 'iterative algorithm', 'input multiple', 'information decoding', 'id mode', 'harvested power', 'energy harvesting', 'energy efficiency', 'eh simultaneously', 'eh ).', 'dynamic time', 'complex architectures', 'baseline schemes']</t>
  </si>
  <si>
    <t>Energy efficiency (EE) | Lagrange dual method | Massive MIMO | Radio frequency-energy harvesting | Resource allocation | Time-switching (TS) antenna</t>
  </si>
  <si>
    <t>The optimum transmission strategy for maximizing energy efficiency (EE) of a multi-user massive multiple-input multiple-output (MIMO) system in radio frequency energy harvesting networks is investigated. We focus on dynamic time-switching (TS) antennas, to avoid the practical problems of power-splitting antennas, such as complex architectures, power loss and signal distortion when splitting the power of the received signal into power for information decoding (ID) and energy harvesting (EH). However, since a single TS antenna cannot serve ID and EH simultaneously, the MIMO system is considered in this paper. We thus formulate an EE optimization problem and propose an iterative algorithm as a tractable solution, including an antenna selection strategy to optimally switch each TS antenna between ID mode and EH mode using nonlinear fractional programming and the Lagrange dual method. Further, the problem is solved under practical constraints of maximum transmission power and outage probabilities for a minimum amount of harvested power and rate capacity for each user. Simulation results show that the proposed algorithm is more energy-efficient than that of baseline schemes, and demonstrates the trade-off between the required amount of harvested power and energy efficiency.</t>
  </si>
  <si>
    <t>60013866;60094661;60014156;60013866;60007511</t>
  </si>
  <si>
    <t>57193889025;57194779331;7402816673;57191685930;35476060100</t>
  </si>
  <si>
    <t>Hwang, Yu Min;Park, Ji Ho;Shin, Yoan;Kim, Jin Young;Kim, Dong In</t>
  </si>
  <si>
    <t>Korean Air;Soongsil University;Kwangwoon University;Sungkyunkwan University</t>
  </si>
  <si>
    <t>60094661;60014156;60013866;60007511</t>
  </si>
  <si>
    <t>Hwang Y.</t>
  </si>
  <si>
    <t>Transmission power and antenna allocation for energy-efficient RF energy harvesting networks with massive MIMO</t>
  </si>
  <si>
    <t>10.3390/en10060802</t>
  </si>
  <si>
    <t>2-s2.0-85021949051</t>
  </si>
  <si>
    <t>['used number', 'significantly enhance', 'results obtained', 'radiations characteristics', 'radiation performances', 'radiation characteristics', 'proposed antenna', 'narrower beamwidth', 'high permittivity', 'guide energy', 'dielectric director', 'desired direction', 'antenna array', '4 db', '3 ghz', '15 ghz']</t>
  </si>
  <si>
    <t>Antenna array | Antipodal Vivaldi antenna (AVA) | Dielectric director | High permittivity | Ultra-wideband (UWB)</t>
  </si>
  <si>
    <t>In this paper, we investigate the influence of higher permittivity dielectric director on the radiation performances of an antipodal Vivaldi antenna. An elliptical dielectric director with high permittivity is inserted in an antipodal Vivaldi antenna aperture in order to ameliorate the radiation characteristics of the antenna. Due to the capacity of elevated permittivity dielectric to confine and guide energy in the desired direction, an increment of 4 dB in the gain of the antenna is obtained. This antenna, which covers an ultra-wide frequency band of 146.8% from 2.3 GHz to 15 GHz, has approximately regular radiation patterns with reduced side lobe level and narrower beamwidth. In the interest to achieve radar application necessities, the proposed antenna is exploited to develop an antenna array which consists of four connected elements. Adding dielectric directors can significantly enhance the radiations characteristics of the antenna and reduce the mutual coupling inter-elements. So using four elements with dielectric director in the antenna array can achieve the same results obtained with eight elements without directors. This can decrease the used number of elements that form the antenna array.</t>
  </si>
  <si>
    <t>2010135X</t>
  </si>
  <si>
    <t>Journal of Advanced Dielectrics</t>
  </si>
  <si>
    <t>60091645;60091645;60091645</t>
  </si>
  <si>
    <t>55837108600;57023646400;6603916754</t>
  </si>
  <si>
    <t>Herzi, Rabiaa;Bouslama, Moufida;Gharsallah, Ali</t>
  </si>
  <si>
    <t>Herzi R.</t>
  </si>
  <si>
    <t>Enhanced radiation characteristics for antipodal vivaldi antenna using high permittivity dielectric director</t>
  </si>
  <si>
    <t>10.1142/S2010135X17500187</t>
  </si>
  <si>
    <t>2-s2.0-85022346183</t>
  </si>
  <si>
    <t>['source function', 'rigorous theory', 'problem leads', 'open space', 'new approach', 'field generation', 'e .,', 'consistent problem', 'aperture antennas']</t>
  </si>
  <si>
    <t>A new approach to a rigorous theory of aperture antennas is proposed, which is based on solution of the self-consistent problem of radiation. It is ascertained that this formulation of the problem leads to a system of homogeneous Fredholm integral equations of the second kind‚Äîi.e., a problem for eigenfunctions and eigenvalues that provides a basis for solving the problem of field generation in the open space. The passage to Fredholm integral equations of the first kind allows one to solve the task of synthesis of the source function for a given radiation field.</t>
  </si>
  <si>
    <t>60095505;60095505;60095505</t>
  </si>
  <si>
    <t>35789057400;7004179280;7003324070</t>
  </si>
  <si>
    <t>Malyshev, G. S.;Raevskii, A. S.;Raevskii, S. B.</t>
  </si>
  <si>
    <t>Nizhny Novgorod State Technical University n.a. R.E. Alekseev</t>
  </si>
  <si>
    <t>Malyshev G.</t>
  </si>
  <si>
    <t>Source-function synthesis in the self-consistent problem of radiation</t>
  </si>
  <si>
    <t>10.1134/S1063785017060220</t>
  </si>
  <si>
    <t>2-s2.0-85023759366</t>
  </si>
  <si>
    <t>['wireless market', 'supplementary compactness', 'simulation results', 'similar purposes', 'signal within', 'sidelobe level', 'proposed antenna', 'paper describes', 'indoor applications', 'given network', 'entire bandwidth', 'designed model', 'covered area', 'competitive among', 'antenna models', 'also minimized']</t>
  </si>
  <si>
    <t>This paper describes the design and analysis of a compact and efficient ultrawideband unidirectional printed antenna array for indoor applications.A12.2√ó6.3√ó1 cm antenna array is capable of covering an ultra-wide frequency band starting from LTE up to Wi-MAX with an average gain approaching 5 dBi over the entire bandwidth. In comparison with the already existing antenna systems in the wireless market for similar purposes, the proposed antenna has considerably better performance and supplementary compactness, which makes it competitive among other antenna models. Simulation results have also shown low cross polarization levels, where the sidelobe level was also minimized by introducing a special reflecting element in the designed model. Adopting the proposed antenna in indoor communication systems would surely enhance the quality of signal within the covered area as well as minimize the number of access points needed for a given network.</t>
  </si>
  <si>
    <t>258-262</t>
  </si>
  <si>
    <t>60068774;60068774;110136383;116424454;60105585</t>
  </si>
  <si>
    <t>26643881700;57189044225;36441276200;57224981710;7004142829</t>
  </si>
  <si>
    <t>Harmouch, Ali;Harmouch, Wissam;El Sayed Ahmad, Ahmad;Kenaan, Mohamad;Floc‚Äôh, Jean Marie</t>
  </si>
  <si>
    <t>France;Lebanon;Lebanon;Lebanon</t>
  </si>
  <si>
    <t>Rennes;Beirut;Beirut;Tripol</t>
  </si>
  <si>
    <t>Institut d‚Äô√âlectronique et des Technologies du num√©Rique;Universit√© Libanaise;Al-Kafaat University;Sciences and Technology University</t>
  </si>
  <si>
    <t>60105585;60068774;116424454;110136383</t>
  </si>
  <si>
    <t>Harmouch A.</t>
  </si>
  <si>
    <t>On miniaturization of efficient ultrawideband printed quazi-Yagi antenna array for indoor applications</t>
  </si>
  <si>
    <t>10.3103/S0735272717060024</t>
  </si>
  <si>
    <t>2-s2.0-85023770754</t>
  </si>
  <si>
    <t>['useful signal', 'time dependence', 'signal processing', 'proposed technique', 'proposed method', 'plane wave', 'new method', 'interference includes', 'ensure variance', 'efficiently used', 'antenna arrays', 'also shown']</t>
  </si>
  <si>
    <t>We propose a new method of signal processing in antenna arrays, which is called the Maximum-Likelihood Signal Classification. The proposed method is based on the model in which interference includes a component with a rank-deficient correlation matrix. Using numerical simulation, we show that the proposed method allows one to ensure variance of the estimated arrival angle of the plane wave, which is close to the Cramer‚ÄìRao lower boundary and more efficient than the best-known MUSIC method. It is also shown that the proposed technique can be efficiently used for estimating the time dependence of the useful signal.</t>
  </si>
  <si>
    <t>60011774;60011774</t>
  </si>
  <si>
    <t>17344619000;55354871700</t>
  </si>
  <si>
    <t>Rodionov, A. A.;Turchin, V. I.</t>
  </si>
  <si>
    <t>Rodionov A.A.</t>
  </si>
  <si>
    <t>Processing of Antenna-Array Signals on the Basis of the Interference Model Including a Rank-Deficient Correlation Matrix</t>
  </si>
  <si>
    <t>10.1007/s11141-017-9776-0</t>
  </si>
  <si>
    <t>2-s2.0-85023776309</t>
  </si>
  <si>
    <t>['wide wall', 'rectangular waveguide', 'radiation resistance', 'proposed approach', 'principles used', 'optimal choice', 'fed dipole', 'determined using', 'antenna conductors']</t>
  </si>
  <si>
    <t>We present the results of analysis of a dipole antenna fed via a rectangular waveguide and based on a recently proposed end-fed dipole. Both the radiation resistance and the complex input impedance of such an antenna are determined using the mirror image theory and the induced EMF method. The principles used for an optimal choice of the radius of the antenna conductors and the size of the wide wall of the waveguide are discussed. The experimental results indicate that the proposed approach is correct.</t>
  </si>
  <si>
    <t>60033394;60033394</t>
  </si>
  <si>
    <t>55964047700;7103379798</t>
  </si>
  <si>
    <t>Bukhtiyarov, D. A.;Gorbachev, A. P.</t>
  </si>
  <si>
    <t>Novosibirsk</t>
  </si>
  <si>
    <t>Novosibirsk State Technical University</t>
  </si>
  <si>
    <t>Bukhtiyarov D.</t>
  </si>
  <si>
    <t>Study of an End-Fed Dipole Antenna Excited by a Rectangular Waveguide</t>
  </si>
  <si>
    <t>10.1007/s11141-017-9774-2</t>
  </si>
  <si>
    <t>2-s2.0-85023780791</t>
  </si>
  <si>
    <t>['trajectory signal', 'statistical simulation', 'radar system', 'radar relief', 'optimal algorithm', 'gaussian approximation', 'digital synthesis', 'continuous function', 'antenna aperture', 'acceptable quasi']</t>
  </si>
  <si>
    <t>Function of radar relief in the space of states is determined using hidden Markov models. An optimal algorithm for processing of trajectory signal of radar system with digital synthesis of antenna aperture is developed with allowance for equivalent discrete representation of the continuous function of radar relief. The application of the Gaussian approximation of the conditional a posteriori probability density of the radar-relief function yields an acceptable quasi-optimal filtering algorithm. The efficiency of the synthesized recurrence algorithm is proven with the aid of statistical simulation.</t>
  </si>
  <si>
    <t>576-582</t>
  </si>
  <si>
    <t>Detkov, A. N.</t>
  </si>
  <si>
    <t>JSC Airborne Navigation Systems</t>
  </si>
  <si>
    <t>Detkov A.</t>
  </si>
  <si>
    <t>Optimization of trajectory signal processing in a radar system with digital synthesis of antenna aperture using hidden Markov models</t>
  </si>
  <si>
    <t>10.1134/S1064226917060055</t>
  </si>
  <si>
    <t>2-s2.0-85024089154</t>
  </si>
  <si>
    <t>['spatial filtering', 'signal decorrelation', 'several sources', 'paa channels', 'numerical simulation', 'needed number', 'input signals', 'good agreement', 'experimental results', 'decorrelation sources', 'decorrelation characteristics', 'correlation matrix', 'correlation coefficients', 'complicated systems', 'analytical calculation', 'additional eigenvalue']</t>
  </si>
  <si>
    <t>Effect of signal decorrelation in channels of phased antenna arrays (PAAs) on the efficiency of spatial filtering is analyzed with allowance for the relationship of parameters that characterize the decorrelation and correspond to the correlation coefficients of signals in the PAA channels. The decorrelation is classified as regular and quasi-random. Each factor that causes decorrelation provides an additional eigenvalue of the correlation matrix of input signals for each basic signal eigenvalue. High-order eigenvalues emerge in more complicated systems with several signal sources and several sources of decorrelation. Decorrelation characteristics (number of decorrelation sources and mean correlation coefficients) and the needed number of the degrees of freedom in the system with adaptive spatial filtering can experimentally be estimated. The results of analytical calculation and numerical simulation are in good agreement with the experimental results.</t>
  </si>
  <si>
    <t>569-575</t>
  </si>
  <si>
    <t>Ratynskii, M. V.</t>
  </si>
  <si>
    <t>All-Russia Research Institute of Geosystems</t>
  </si>
  <si>
    <t>Ratynskii M.</t>
  </si>
  <si>
    <t>Effect of signal decorrelation in channels of phased antenna arrays on the efficiency of adaptive spatial filtering</t>
  </si>
  <si>
    <t>10.1134/S1064226917060195</t>
  </si>
  <si>
    <t>2-s2.0-85024094295</t>
  </si>
  <si>
    <t>['minimum aberrations', 'focal curve', 'eikonal distribution', 'approximate equation']</t>
  </si>
  <si>
    <t>A formula for the eikonal distribution over the surface of a cylindrical dielectric lens with an error on the fourth-order of the displacement of the source from the focus is found. The accuracy of this formula and the first three terms of its expansion in this parameter for describing the eikonal and its aberrations are analyzed. A method for finding the parameters of the optical aplanatic lens (with minimum aberrations) is proposed. An approximate equation of the focal curve is derived.</t>
  </si>
  <si>
    <t>558-564</t>
  </si>
  <si>
    <t>60029225;60029225</t>
  </si>
  <si>
    <t>6507317199;7003747598</t>
  </si>
  <si>
    <t>Venetskiy, A. S.;Kaloshin, V. A.</t>
  </si>
  <si>
    <t>Venetskiy A.</t>
  </si>
  <si>
    <t>On aberrations of eikonal in planar lens antennas</t>
  </si>
  <si>
    <t>10.1134/S1064226917060250</t>
  </si>
  <si>
    <t>2-s2.0-85024109925</t>
  </si>
  <si>
    <t>['two approaches', 'synthesized nulls', 'sum rp', 'scanning direction', 'radiation patterns', 'prescribed directions', 'phasing increment', 'pattern nulls', 'paa rp', 'paa forms', 'paa direction', 'nonlinear functional', 'measuring paa', 'formed nulls', 'formed null', 'finding characteristic', 'ensure measuring', 'design relationships', 'coordinate meter', 'approaches use', 'angular orientation', 'angular coordinates']</t>
  </si>
  <si>
    <t>Two approaches to the phase-only synthesis of nulls in radiation patterns (RPs) of the phased array antenna (PAA) of a coordinate meter are considered. The approaches use the specificity of the structure of the sheet of the measuring PAA. Such a PAA forms the sum RP and two difference RPs, which ensure measuring of the angular coordinates of an object. The problem of the phase-only synthesis of pattern nulls in prescribed directions in one or several PAA RPs with the angular orientation of the nulls of difference RPs kept in the RP scanning direction is solved. Design relationships are derived and a RP synthesis method, which is based on iterative univariate minimization of a nonlinear functional and includes analytic determination of the minimum of this functional at each iteration, is described. Examples of the array pattern synthesis are presented. The effect the phasing increment on the depth of formed nulls is analyzed and the dependence of the value of the PAA RP in the scanning direction on the position of the formed null is investigated. The effect of synthesized nulls on the shape of the PAA direction-finding characteristic is analyzed.</t>
  </si>
  <si>
    <t>549-557</t>
  </si>
  <si>
    <t>105809345;105809345-60005913;105809345;105809345</t>
  </si>
  <si>
    <t>6506027866;57052782400;15769464600;7005525019</t>
  </si>
  <si>
    <t>Balagurovskiy, V. A.;Kondratiev, A. S.;Manichev, A. O.;Polishchuk, N. P.</t>
  </si>
  <si>
    <t>National Research University ‚ÄúMoscow Power Engineering Institute‚Äù;Almaz Research and Production Association</t>
  </si>
  <si>
    <t>60005913;105809345</t>
  </si>
  <si>
    <t>Balagurovskiy V.</t>
  </si>
  <si>
    <t>Phase-only synthesis of nulls in the sum and difference radiation patterns of the phased array antenna of a coordinate meter</t>
  </si>
  <si>
    <t>10.1134/S1064226917060031</t>
  </si>
  <si>
    <t>2-s2.0-85024115865</t>
  </si>
  <si>
    <t>['single generator', 'proposed criteria', 'power divider', 'optimum structure', 'experimental investigations', 'energy characteristics', 'element arrays', '1 ns']</t>
  </si>
  <si>
    <t>The results of experimental investigations and calculations of the energy characteristics of four-element arrays of combined antennas excited by a single generator of bipolar voltage pulses with a duration of 1 ns through a power divider are presented. Based on the proposed criteria, the optimum structure of arrays is determined.</t>
  </si>
  <si>
    <t>60069974;60069974</t>
  </si>
  <si>
    <t>7103357955;6603455215</t>
  </si>
  <si>
    <t>Koshelev, V. I.;Plisko, V. V.</t>
  </si>
  <si>
    <t>Koshelev V.</t>
  </si>
  <si>
    <t>Structure of arrays of ultrawideband combined antennas</t>
  </si>
  <si>
    <t>10.1134/S1064226917050096</t>
  </si>
  <si>
    <t>2-s2.0-85024123038</t>
  </si>
  <si>
    <t>['wide range', 'two types', 'sensilla styloconica', 'sensilla squamiformia', 'sensilla coeloconica', 'sensilla chaetica', 'sensilla basiconica', 'sensilla auricillica', 'segmented antenna', 'oriental armyworm', 'noctuidae ),', 'flagellum composed', 'flagella f5', 'flagella f23', 'first time', 'basal scape', 'antennal sensilla', '80 subsegments']</t>
  </si>
  <si>
    <t>antennal sensilla | Mythimna separate | scanning electron microscopy</t>
  </si>
  <si>
    <t>The Oriental armyworm, Mythimna separata Walker (Lepidoptera: Noctuidae), is a major polyphagous pest with a wide range of hosts in Asia and Oceania. Scanning electron microscopy was used to further elucidate the function of the antennal sensilla and their type, number, and distribution in M. separata. The antenna of M. separata is filamentous. On each three-segmented antenna, from the basal scape, there is a pedicel and a flagellum composed of 70-80 subsegments. Eight morphologically distinct types of sensilla were found on the antennae, including sensilla trichodea, two types of sensilla chaetica, sensilla basiconica, sensilla styloconica, sensilla coeloconica, sensilla squamiformia, sensilla auricillica and B√∂hm bristles. Sensilla auricillica were found on the antennae of both sexes of M. separata for the first time. The sensilla auricillica in females were located on flagella F23-F44, while they were located on flagella F5-F80 in males.</t>
  </si>
  <si>
    <t>0013872X</t>
  </si>
  <si>
    <t>Entomological News</t>
  </si>
  <si>
    <t>60083913;60083913;60083913;60083913;60083913;60083913</t>
  </si>
  <si>
    <t>57188853238;57195054992;57195052155;57195057241;57195055590;57195061167</t>
  </si>
  <si>
    <t>Yuan, Haibin;Zhao, Xinyang;Ge, Siyan;Huang, Xing;Liu, Jinghao;Wang, Yong</t>
  </si>
  <si>
    <t>Jilin Agricultural University</t>
  </si>
  <si>
    <t>A New Type of Mythimna Separata (Lepidoptera: Noctuidae) Antennal Sensilla</t>
  </si>
  <si>
    <t>10.3157/021.127.0103</t>
  </si>
  <si>
    <t>2-s2.0-85025097693</t>
  </si>
  <si>
    <t>['western cove', 'water column', 'towed array', 'terminal lake', 'tectonic events', 'taken place', 'survey used', 'significant amount', 'shallow areas', 'past volcanic', 'paoha island', 'mono lake', 'methods indicates', 'method could', 'meter dipole', 'least 60', 'geological features', 'electrode spacing', 'eastern side', 'deepest areas', 'data within', '400 ohm', '000 us']</t>
  </si>
  <si>
    <t>A short, waterborne streamer resistivity survey was conducted on Mono Lake in California. The lake, located on the eastern side of the Sierra Nevada Mountains, contains a significant amount of dissolved solids due to being a terminal lake with no outlet. The survey was conducted to determine if the method could be used to define subbottom sediments and other geological features to answer questions related to recent-past volcanic and tectonic events. The survey used a 15-meter dipole-dipole array towed at approximately 2 mph behind a small flat bottomed boat. The survey was limited in scope to collecting approximately 6,000 m of data within the western cove, where substantial core sampling has taken place. Comparison of the methods indicates the towed array can obtain good quality data despite the lake's conductivity being in excess of 84,000 uS/cm. The resistivity models reconstructed geological material upwards of 400 ohm-m to depths of 35 m, which likely represent hard rock below the lake. We conclude that the method could be used to map most of the shallow areas of the lake, where the water column is less than 20 m. The deepest areas of the lake, south of Paoha Island, would require streamer resistivity cables with an electrode spacing of at least 60 m..</t>
  </si>
  <si>
    <t>118452661;118452661</t>
  </si>
  <si>
    <t>57197280336;7006333165</t>
  </si>
  <si>
    <t>Crook, Nigel;Rucker, Dale F.</t>
  </si>
  <si>
    <t>Hydrogeophysics, Inc.</t>
  </si>
  <si>
    <t>Crook N.</t>
  </si>
  <si>
    <t>Waterborne Electrical Resistivity of the Hypersaline Mono Lake</t>
  </si>
  <si>
    <t>10.2113/JEEG22.2.191</t>
  </si>
  <si>
    <t>2-s2.0-85025173029</t>
  </si>
  <si>
    <t>['user equipments', 'ues ).', 'transceiver iqi', 'receiver iqi', 'receive iqi', 'quadrature imbalance', 'output systems', 'linear minimum', 'limited either', 'impaired model', 'estimation accuracy', 'error estimator', 'downlink channels', 'different iqi', 'base station', 'assume uplink']</t>
  </si>
  <si>
    <t>Achievable rate | Asymptotic analysis | Channel estimation | I/Q imbalance | Massive MIMO</t>
  </si>
  <si>
    <t>In this paper, we study the impact of in-phase and quadrature imbalance (IQI) on single-cell multiuser multipleinput multiple-output systems with large antenna arrays. Moreover, we consider a time-division duplex system, where we assume uplink/downlink channel reciprocity in the downlink precoding design. First, we investigate the effect of transceiver IQI on the uplink channel estimation by deriving the linear minimum-meansquare- error estimator for the IQ-impaired model and prove that only the receiver IQI at the base station (BS) limits the estimation accuracy. Then, we study the impact of uplink/downlink channel mismatch on the downlink rate caused by different IQI at the BS and user equipments (UEs). We prove that the achievable downlink rate of each UE is limited either by the receiver IQI at the UEs or jointly by the transmit and receive IQI at the BS, when there is mismatch between the uplink and downlink channels.</t>
  </si>
  <si>
    <t>2382-2386</t>
  </si>
  <si>
    <t>60000990;60016575;60000990;60000990</t>
  </si>
  <si>
    <t>56698285700;14031129300;35617103600;7004492932</t>
  </si>
  <si>
    <t>Kolomvakis, Nikolaos;Coldrey, Mikael;Eriksson, Thomas;Viberg, Mats</t>
  </si>
  <si>
    <t>Stockholm;Gothenburg</t>
  </si>
  <si>
    <t>Ericsson Sweden;Chalmers University of Technology</t>
  </si>
  <si>
    <t>60016575;60000990</t>
  </si>
  <si>
    <t>Kolomvakis N.</t>
  </si>
  <si>
    <t>Massive MIMO systems with IQ imbalance: Channel estimation and sum rate limits</t>
  </si>
  <si>
    <t>10.1109/TCOMM.2017.2677940</t>
  </si>
  <si>
    <t>2-s2.0-85025428579</t>
  </si>
  <si>
    <t>['wlan ).', 'simulated results', 'prototyped antenna', 'proposed antenna', 'notched characteristics', 'new design', 'method used', 'gain characteristics', 'dual band', '6 mm3', '5 ghz', '11 ghz']</t>
  </si>
  <si>
    <t>AHP framework | Dual band-notched characteristics | Inverted U-shaped stepped impedance resonators | Ultra-wideband antenna</t>
  </si>
  <si>
    <t>In this article, we present a new design of a coplanar waveguide fed (CPW-fed) ultra-wideband (UWB) antenna with dual band-notched characteristics. Two notched frequency bands are achieved by using two inverted U-shaped stepped impedance resonators. The proposed antenna can operate from 2.82 to 11 GHz (118%), defined by VSWR&lt; 2, except two notched bands around 3.5 GHz (WiMAX) and 5.5 GHz (WLAN). The size of the antenna is 20√ó20√ó1.6 mm3. The experimental and simulated results of the prototyped antenna, including voltage standing wave ratio (VSWR), radiation pattern, and gain characteristics are presented and discussed. In addition, Analytical Hierarchy Process (AHP) method used for comparison the proposed antenna with previous designed structures.</t>
  </si>
  <si>
    <t>Iranian Journal of Electrical and Electronic Engineering</t>
  </si>
  <si>
    <t>60107357;60031777</t>
  </si>
  <si>
    <t>14027774600;55749390700</t>
  </si>
  <si>
    <t>Zehforoosh, Y.;Sefidi, M.</t>
  </si>
  <si>
    <t>Urmia;Tehran</t>
  </si>
  <si>
    <t>Islamic Azad University, Urmia Branch;Islamic Azad University</t>
  </si>
  <si>
    <t>Zehforoosh Y.</t>
  </si>
  <si>
    <t>Design of a compact CPW-FED UWB antenna with WiMAX and WLAN band-notched characteristic evaluated in AHP framework</t>
  </si>
  <si>
    <t>10.22068/IJEEE.13.2.205</t>
  </si>
  <si>
    <t>2-s2.0-85025455572</t>
  </si>
  <si>
    <t>NRF-2016R1C1B1016261</t>
  </si>
  <si>
    <t>['wireless channel', 'user antennas', 'shown analytically', 'sequentially determined', 'practical multi', 'link interference', 'large enough', 'fd mode', 'fd bs', 'eigenvalue problem', 'derived conditions', 'cyclic manner', 'cellular networks', 'cell scenario', 'cell radius', 'beamforming vectors', 'base station']</t>
  </si>
  <si>
    <t>Degrees of freedom | Eigenvalue problem | Full-duplex | Interference alignment</t>
  </si>
  <si>
    <t>This paper studies full-duplex (FD) cellular networks in which a base station (BS) operated in FD mode with multiple antennas supports multiple uplink and downlink users simultaneously in the same wireless channel. Two typical FD cellular scenarios are considered, one with half-duplex (HD) users and the other with FD users along with the FD BS. For both the cases, a novel constructive method is developed for finding a closed-form interference alignment (IA) solution, named cyclic IA. The core idea behind this approach is to construct a set of loop-equations enabling IA in a cyclic manner, so that beamforming vectors are sequentially determined by solving an eigenvalue problem. It is shown analytically that the proposed cyclic IA can achieve the optimal sum degreesof- freedom (DoF) when the number of user antennas is large enough to meet the derived conditions. In particular, it is shown that the proposed scheme achieves a twofold DoF gain compared with conventional HD cellular networks even in the presence of inter-link interference, provided the number of users becomes large enough compared with the ratio of the number of BSs and user antennas. Simulation results demonstrate that not only are the analytical DoF results valid, but under a practical multi-cell scenario, the proposed cyclic IA offers significant throughput gains depending on the cell radius.</t>
  </si>
  <si>
    <t>2657-2671</t>
  </si>
  <si>
    <t>60013682;60003780;60073748;60013682;60003269</t>
  </si>
  <si>
    <t>36009462000;35190669100;7404339558;57195530094;55665272100</t>
  </si>
  <si>
    <t>Shin, Wonjae;Lim, Jong Bu;Choi, Hyun Ho;Lee, Jungwoo;Poor, H. Vincent</t>
  </si>
  <si>
    <t>South Korea;South Korea;South Korea;United States</t>
  </si>
  <si>
    <t>Anseong;Seoul;Suwon;Princeton</t>
  </si>
  <si>
    <t>Hankyong National University;Seoul National University;Samsung Electronics Co. Ltd.;Princeton University</t>
  </si>
  <si>
    <t>60073748;60013682;60003780;60003269</t>
  </si>
  <si>
    <t>Cyclic interference alignment for full-duplex multi-antenna cellular networks</t>
  </si>
  <si>
    <t>10.1109/TCOMM.2017.2677946</t>
  </si>
  <si>
    <t>2-s2.0-85025582639</t>
  </si>
  <si>
    <t>['spatial domain', 'reconfigurable systems', 'reconfigurable system', 'reconfigurable states', 'reconfigurable antennas', 'receiver equipped', 'received signal', 'performance gains', 'outage probability', 'noise ratio', 'new expression', 'error probability', 'efficient use', 'diversity order', 'briefly explored', 'antennas times', 'achievable rate']</t>
  </si>
  <si>
    <t>Antenna selection | Maximal ratio combining | Rayleigh fading | Reconfigurable antenna arrays</t>
  </si>
  <si>
    <t>Reconfigurable antenna arrays provide a means for efficient use of the spatial domain in wireless communication systems. Despite its potential, the topic is only briefly explored in the literature. In this paper, we present a comprehensive theoretical analysis of the performance of reconfigurable systems. We consider a receiver equipped with multiple reconfigurable antennas that pick the best state based on the channel between the transmitter and the receiver. For such a system, we derive a new expression for the moment generating function (MGF) of the received signal-to-noise ratio by employing maximal ratio combining. Based on the MGF, we analyze three important performance measures, specifically, achievable rate, error probability, and outage probability. Furthermore, we conduct an asymptotic analysis incorporating the correlation between reconfigurable states and show that a reconfigurable system can achieve a diversity order of the number of antennas times the number of reconfigurable states. Finally, we discuss the applicability of reconfigurable antennas in novel wireless networks with large antenna arrays and distributed antenna systems, highlighting the performance gains and requirement for fewer RF chains.</t>
  </si>
  <si>
    <t>60026553;60002316;60020585;60026553</t>
  </si>
  <si>
    <t>55750718900;7406996870;7406040319;7407666202</t>
  </si>
  <si>
    <t>Senanayake, Rajitha;Smith, Peter J.;Martin, Philippa A.;Evans, Jamie S.</t>
  </si>
  <si>
    <t>Australia;New Zealand;New Zealand</t>
  </si>
  <si>
    <t>Parkville;Christchurch;Wellington</t>
  </si>
  <si>
    <t>University of Melbourne;University of Canterbury;Victoria University of Wellington</t>
  </si>
  <si>
    <t>60026553;60020585;60002316</t>
  </si>
  <si>
    <t>Senanayake R.</t>
  </si>
  <si>
    <t>Performance analysis of reconfigurable antenna arrays</t>
  </si>
  <si>
    <t>10.1109/TCOMM.2017.2682081</t>
  </si>
  <si>
    <t>2-s2.0-85025587753</t>
  </si>
  <si>
    <t>['underlay cr', 'secondary transmitter', 'secondary receiver', 'saps scheme', 'saps ),', 'primary receiver', 'predetermined level', 'multiple antennas', 'form expression', 'ergodic capacity', 'considered schemes', 'complexity antenna', 'antenna selection', 'also derive']</t>
  </si>
  <si>
    <t>Antenna selection | Diversity order | Ergodic capacity | Order statistics | Outage probability | Power adaptation | Underlay cognitive radio</t>
  </si>
  <si>
    <t>The high hardware cost associated with multiple antennas at the secondary transmitter of an underlay cognitive radio (CR) can be reduced by antenna selection. This paper analyzes different power adaptive transmit antenna selection (TAS) schemes for an underlay CR, which ensure that the instantaneous interference caused by the secondary transmitter to the primary receiver is below a predetermined level. We consider the optimal continuous power adaptive TAS and present a low-complexity antenna and power level selection scheme, named sequential antenna and power level selection scheme (SAPS), for discrete power adaptation. Exact statistical characterizations of the signal-to-interference plus noise ratio at the secondary receiver are derived for the considered schemes. Based on the newly derived statistics, we prove that the considered schemes achieve the highest diversity order equaling the number of antennas at the secondary transmitter. Further, we also derive a closed-form expression of the ergodic capacity for the underlay CR with SAPS scheme. Finally, we show that the proposed scheme outperforms existing schemes in terms of ergodic capacity.</t>
  </si>
  <si>
    <t>2357-2367</t>
  </si>
  <si>
    <t>60030835;60003122;60092945</t>
  </si>
  <si>
    <t>57191921264;14059360900;35570711700</t>
  </si>
  <si>
    <t>Hanif, Muhammad;Yang, Hong Chuan;Alouini, Mohamed Slim</t>
  </si>
  <si>
    <t>Saudi Arabia;Canada;Canada</t>
  </si>
  <si>
    <t>Thuwal;Edmonton;Victoria</t>
  </si>
  <si>
    <t>King Abdullah University of Science and Technology;University of Alberta;University of Victoria</t>
  </si>
  <si>
    <t>60092945;60030835;60003122</t>
  </si>
  <si>
    <t>Hanif M.</t>
  </si>
  <si>
    <t>Transmit antenna selection for power adaptive underlay cognitive radio with instantaneous interference constraint</t>
  </si>
  <si>
    <t>10.1109/TCOMM.2017.2690285</t>
  </si>
  <si>
    <t>2-s2.0-85025602795</t>
  </si>
  <si>
    <t>['wireless networks', 'routing algorithm', 'results indicate', 'proposed algorithm', 'previous work', 'passive eavesdroppers', 'hop networks', 'guarantee secrecy', 'exact knowledge', 'energy consumption', 'efficient routing', 'eavesdroppers incapable', 'directional antennas', 'computational complexity']</t>
  </si>
  <si>
    <t>Energy-aware systems | Network security | Quantization | Routing protocols | Wireless networks</t>
  </si>
  <si>
    <t>This paper considers secure energy-efficient routing in the presence of multiple passive eavesdroppers. Previous work in this area has considered secure routing assuming probabilistic or exact knowledge of the location and channel-stateinformation (CSI) of each eavesdropper. In wireless networks, however, the locations and CSIs of passive eavesdroppers are not known, making it challenging to guarantee secrecy for any routing algorithm. We develop an efficient (in terms of energy consumption and computational complexity) routing algorithm that does not rely on any information about the locations and CSIs of the eavesdroppers. Our algorithm guarantees secrecy even in disadvantaged wireless environments, where multiple eavesdroppers try to eavesdrop each message, are equipped with directional antennas, or can get arbitrarily close to the transmitter. The key is to employ additive random jamming to exploit inherent non-idealities of the eavesdropper's receiver, which makes the eavesdroppers incapable of recording the messages. We have simulated our proposed algorithm and compared it with the existing secrecy routing algorithms in both singlehop and multi-hop networks. Our results indicate that when the uncertainty in the locations of eavesdroppers is high and/or in disadvantaged wireless environments, our algorithm outperforms existing algorithms in terms of energy consumption and secrecy.</t>
  </si>
  <si>
    <t>2522-2533</t>
  </si>
  <si>
    <t>60014313;60002306;60014313;60014313</t>
  </si>
  <si>
    <t>55392801600;56983283200;35615174400;7003787279</t>
  </si>
  <si>
    <t>Sheikholeslami, Azadeh;Ghaderi, Majid;Pishro-Nik, Hossein;Goeckel, Dennis</t>
  </si>
  <si>
    <t>Amherst MA;Calgary</t>
  </si>
  <si>
    <t>University of Massachusetts Amherst;University of Calgary</t>
  </si>
  <si>
    <t>60014313;60002306</t>
  </si>
  <si>
    <t>Sheikholeslami A.</t>
  </si>
  <si>
    <t>Energy-efficient secrecy in wireless networks based on random jamming</t>
  </si>
  <si>
    <t>10.1109/TCOMM.2017.2682238</t>
  </si>
  <si>
    <t>2-s2.0-85025667963</t>
  </si>
  <si>
    <t>['traditional hetnet', 'target ase', 'success probability', 'rate requirement', 'pico bss', 'pbs density', 'much lower', 'mbs tier', 'hetnet ),', 'helper density', 'capacity backhaul']</t>
  </si>
  <si>
    <t>Area spectral efficiency | Caching policy | Heterogeneous networks | Success probability</t>
  </si>
  <si>
    <t>In this paper, we investigate the optimal caching policy, respectively, maximizing the success probability and area spectral efficiency (ASE) in a cache-enabled heterogeneous network (HetNet), where a tier of multi-antenna macro base stations (MBSs) is overlaid with a tier of helpers with caches. Under the probabilistic caching framework, we resort to stochastic geometry theory to derive the success probability and ASE. After finding the optimal caching policies, we analyze the impact of critical system parameters and compare the ASE with traditional HetNet where the MBS tier is overlaid by a tier of pico BSs (PBSs) with limited-capacity backhaul. Analytical and numerical results show that the optimal caching probability is less skewed among helpers to maximize the success probability when the ratios of MBS-to-helper density, MBS-to-helper transmit power, user-to-helper density, or the rate requirement are small, but is more skewed to maximize the ASE in general. Compared with traditional HetNet, the helper density is much lower than the PBS density to achieve the same target ASE. The helper density can be reduced by increasing cache size. With given total cache size within an area, there exists an optimal helper node density that maximizes the ASE.</t>
  </si>
  <si>
    <t>2699-2714</t>
  </si>
  <si>
    <t>57138681800;55583285600</t>
  </si>
  <si>
    <t>Liu, Dong;Yang, Chenyang</t>
  </si>
  <si>
    <t>Caching policy toward maximal success probability and area spectral efficiency of cache-enabled hetnets</t>
  </si>
  <si>
    <t>10.1109/TCOMM.2017.2680447</t>
  </si>
  <si>
    <t>2-s2.0-85025676214</t>
  </si>
  <si>
    <t>['wireless systems', 'whose performance', 'whose complexity', 'updating step', 'stationary solution', 'size subproblems', 'recent attempt', 'performance algorithm', 'original non', 'massive audience', 'known non', 'increases dramatically', 'form solutions', 'first approximated', 'favorable performance', 'deteriorates considerably', 'definite relaxation', 'convex subproblem', 'conventional method', 'concave procedure', 'complexity high', 'art algorithms', 'apply convex']</t>
  </si>
  <si>
    <t>Alternating direction method of multipliers (ADMM) | Convex-concave procedure (CCP) | Large-scale optimization | Non-convex quadratically constrained quadratic programming (QCQP) | Physical layer multicasting</t>
  </si>
  <si>
    <t>Multi-group multicast beamforming in wireless systems with large antenna arrays and massive audience is investigated in this paper. Multicast beamforming design is a well-known non-convex quadratically constrained quadratic programming (QCQP) problem. A conventional method to tackle this problem is to approximate it as a semi-definite programming problem via semi-definite relaxation, whose performance, however, deteriorates considerably as the number of per-group users goes large. A recent attempt is to apply convex-concave procedure (CCP) to find a stationary solution by treating it as a difference of convex programming problem, whose complexity, however, increases dramatically as the problem size increases. In this paper, we propose a low-complexity high-performance algorithm for multi-group multicast beamforming design in large-scale wireless systems by leveraging the alternating direction method of multipliers (ADMM) together with CCP. In specific, the original non-convex QCQP problem is first approximated as a sequence of convex subproblems via CCP. Each convex subproblem is then reformulated as a novel ADMM form. Our ADMM reformulation enables that each updating step is performed by solving multiple small-size subproblems with closed-form solutions in parallel. Numerical results show that our fast algorithm maintains the same favorable performance as state-of-the-art algorithms but reduces the complexity by orders of magnitude.</t>
  </si>
  <si>
    <t>2685-2698</t>
  </si>
  <si>
    <t>60025084;60025084</t>
  </si>
  <si>
    <t>57189050050;7103288466</t>
  </si>
  <si>
    <t>Chen, Erkai;Tao, Meixia</t>
  </si>
  <si>
    <t>Chen E.</t>
  </si>
  <si>
    <t>ADMM-based fast algorithm for multi-group multicast beamforming in large-scale wireless systems</t>
  </si>
  <si>
    <t>10.1109/TCOMM.2017.2679708</t>
  </si>
  <si>
    <t>2-s2.0-85025691368</t>
  </si>
  <si>
    <t>['vgsmare performed', 'vgsm tx', 'vgsm ),', 'use variable', 'two optimizations', 'system performance', 'specific type', 'routing loss', 'rf front', 'results show', 'proposed tx', 'promising scheme', 'mmwave frequencies', 'los vgsm', 'indoor line', 'first derive', 'especially important', 'data rate', 'channel capacity']</t>
  </si>
  <si>
    <t>60GHz | Antenna switching | Generalized spatial modulation (GSM) | Indoor mmWave communication | LOS MIMO</t>
  </si>
  <si>
    <t>In this paper, we propose to use variable-Nu generalized spatial modulation (VGSM), which is a specific type of generalized spatial modulation, in indoor line-of-sight (LOS) millimeter-wave (mmWave) communication. As compared with fixed-Nu generalized spatial modulation, VGSM needs less number of transmitter (TX) antennas to achieve the same data rate. Reducing the number of antennas is especially important for LOS mmWave MIMO communication, since it means reduced array lengths and routing loss in the RF front-end. We first derive and analyze the channel capacity for LOS VGSM, and then propose a novel switching structure for implementation of the VGSM TX at mmWave frequencies and analyze its performance in terms of power added efficiency and capacity. Two optimizations of the system performance of VGSMare performed: 1) power allocation optimization for the proposed TX, and 2) antenna separation optimization in order to optimize the capacity in LOS. Our results show that VGSM is a feasible and promising scheme for indoor LOS mmWave communication. For example, we show that an 8√ó8 VGSM system with practical component values can achieve more than 20bpcu spectral efficiency within a distance of 1-5m and more than 17bpcu within 5-10m.</t>
  </si>
  <si>
    <t>2625-2640</t>
  </si>
  <si>
    <t>60092209;60007136;60021931</t>
  </si>
  <si>
    <t>56021886900;16174747800;7102405599</t>
  </si>
  <si>
    <t>Liu, Peng;Di Renzo, Marco;Springer, Andreas</t>
  </si>
  <si>
    <t>Austria;Austria;France</t>
  </si>
  <si>
    <t>Vienna;Linz;Gif-sur-Yvette</t>
  </si>
  <si>
    <t>NXP Semiconductors Austria GmbH;Johannes Kepler University Linz;Laboratoire des Signaux et Syst√®mes</t>
  </si>
  <si>
    <t>60092209;60021931;60007136</t>
  </si>
  <si>
    <t>Variable-N&lt;inf&gt;u&lt;/inf&gt; generalized spatial modulation for indoor los mmwave communication: Performance optimization and novel switching structure</t>
  </si>
  <si>
    <t>10.1109/TCOMM.2017.2676818</t>
  </si>
  <si>
    <t>2-s2.0-85025704131</t>
  </si>
  <si>
    <t>['zro2ald layers', 'two samples', 'trap centers', 'trap center', 'still exists', 'spao treatments', 'sei stress', 'paper investigates', 'k layers', 'interface quality', 'hopping distance', 'geo2 exists', 'frenkel emission', 'degraded easily', '3 nm', '27 ev', '13 ev']</t>
  </si>
  <si>
    <t>Carrier transport mechanism | High-Œ∫/Ge | SPAO | TDDB.</t>
  </si>
  <si>
    <t>This paper investigates the p-Ge/Al2O3/ZrO2/TiN gate stacks that were subjected to different slot plane antenna oxidation (SPAO) conditions: 1) prior to any high-k atomic layer deposition (ALD); 2) in between Al2O3 and ZrO2ALD layers; and 3) after the ALD of high-k layers. The carrier transport mechanisms as a function of temperature on these samples were observed to be different. The SPAO treatment effectively removes the trap centers in ZrO2 and Al2O3 layers depending on the SPAO treatments. Fowler-Nordheim tunneling seems to be the dominant transport mechanism at high field range when SPAO was performed after the high-k layers were deposited. On the other hand, Poole-Frenkel emission and hopping conduction mechanism are dominant for other two samples in both gate electron injection and substrate electron injection (SEI) modes. The trap center (œÜt1 = 0.13 eV) remains in the ZrO2 when ZrO2 is not subjected to the SPAO. Trap energy level œÜt1 (0.13 eV) was removed and œÜt2 (0.27 eV) still exists when only Al2O3 oxide layer was exposed to SPAO. Hopping distance, a (about 0.3 nm) is extracted by hopping conduction model. After time dependent dielectric breakdown measurement, it was found that if GeO2 exists at the interface then it can be degraded easily by SEI stress. On the other hand, if SPAO was processed in between the high-k layers the formation of a GeOx layer enhances the interface quality and provides better immunity to degradation under stress.</t>
  </si>
  <si>
    <t>349-354</t>
  </si>
  <si>
    <t>IEEE Transactions on Device and Materials Reliability</t>
  </si>
  <si>
    <t>60022904;60022904;60104966;60104966;60104966;60104966;60104966</t>
  </si>
  <si>
    <t>56525676300;7101629825;55394990100;56295888000;7801626071;25639089800;6603054495</t>
  </si>
  <si>
    <t>Ding, Y. M.;Misra, D.;Tapily, K.;Clark, R. D.;Consiglio, S.;Wajda, C. S.;Leusink, G. J.</t>
  </si>
  <si>
    <t>Albany;Newark</t>
  </si>
  <si>
    <t>TEL Technology Center, America, LLC;New Jersey Institute of Technology</t>
  </si>
  <si>
    <t>60104966;60022904</t>
  </si>
  <si>
    <t>Ding Y.</t>
  </si>
  <si>
    <t>Impact of slot plane antenna annealing on carrier transport mechanism and reliability on ZrO&lt;inf&gt;2&lt;/inf&gt;/Al&lt;inf&gt;2&lt;/inf&gt;O&lt;inf&gt;3&lt;/inf&gt;/Ge Gate Stack</t>
  </si>
  <si>
    <t>10.1109/TDMR.2017.2681428</t>
  </si>
  <si>
    <t>2-s2.0-85025842752</t>
  </si>
  <si>
    <t>['use tag', 'specimens loss', 'second week', 'recirculating system', 'neither method', 'method use', 'lowered alp', 'lower values', 'intraperitoneal implantation', 'incision healing', 'higher value', 'high values', 'high percentage', 'hematological parameters', 'group st', 'group gt', 'first week', 'external antennae', 'experiment ii', 'european perch', 'condition parameters', 'blood platelets', 'biochemical parameters', 'alkaline phosphatase', '42 days', '33 g']</t>
  </si>
  <si>
    <t>biochemical profile | fish tagging | hematological profile | perch | tag retention | telemetric</t>
  </si>
  <si>
    <t>The aim of this work was to determine the impact on European perch, Perca fluviatilis L. (mean body weight - 78.33 g) of the intraperitoneal implantation of telemetry transmitters using different suturing methods. In the first experiment silk sutures were used (experiment I - group ST), while in the second tissue adhesive was used (experiment II - group GT). Following the procedure, the fish were kept for 42 days in a recirculating system. Differences in growth and condition parameters were only noted in the first week of the experiment. Specimens from group GT had lower values for DGR (daily growth rate) and SGR (specific growth rate), but a higher value for FCR (feed conversion ratio) values. For the hematological parameters, lower values of MCV (mean corpuscular volume) and PLT (blood platelets) were noted in group GT, while for the biochemical parameters, lowered ALP (alkaline phosphatase) activity and Mg (magnesium) concentrations were noted in group ST. In group ST, 33.3% of the specimens loss their tags, while in group GT 77.8% did so. Differences in incision healing were only noted in the second week, when specimens in group ST were observed to have fully closed incisions, while in group GT 50% of the incisions were open. Despite the high percentage of implantation incision healing in both groups, because of the high values of tag loss rate, neither method can be recommended for perch. It might be more effective to use tag with external antennae in this species. The method use for closing implantation incisions also must be improved to eliminate tag shedding.</t>
  </si>
  <si>
    <t>89-101</t>
  </si>
  <si>
    <t>Archives of Polish Fisheries</t>
  </si>
  <si>
    <t>60082140;60082140;60024421;60024421;60082140;60082140;60082140</t>
  </si>
  <si>
    <t>57105433200;36637661600;6603219116;7003665668;6508051194;12038910300;6603466722</t>
  </si>
  <si>
    <t>Rozy≈Ñski, MacIej;Kapusta, Andrzej;Demska-Zak»©≈õ, Krystyna;Ziomek, Elzbieta;Szczerbowski, Andrzej;Stawecki, Konrad;Zak»©≈õ, Zdzis≈Çaw</t>
  </si>
  <si>
    <t>Olsztyn;¬†Olsztyn WM</t>
  </si>
  <si>
    <t>Instytut Rybactwa Sr√≥dladowego;Uniwersytet Warminsko-Mazurski w Olsztynie</t>
  </si>
  <si>
    <t>60082140;60024421</t>
  </si>
  <si>
    <t>Rozy≈Ñski M.</t>
  </si>
  <si>
    <t>Impact of two telemetry transmitter implantation incision suturing methods on the physiological state and condition of perch (Perca fluviatilis)</t>
  </si>
  <si>
    <t>10.1515/aopf-2017-0009</t>
  </si>
  <si>
    <t>2-s2.0-85026863459</t>
  </si>
  <si>
    <t>['vertical oscillation', 'step frequency', 'speeds ranging', 'several statistics', 'recorded simultaneously', 'motorized treadmill', 'leg stiffness', 'iphone application', 'high degree', 'electronic device', 'contact time', 'close agreement', 'calculated using', 'aerial time', '991 ).', '96 steps', '8 steps', '001 ).']</t>
  </si>
  <si>
    <t>Biomechanics | Performance | Smartphone | Stride</t>
  </si>
  <si>
    <t>The purpose of this investigation was to analyze the validity of an iPhone application (Runmatic) for measuring running mechanics. To do this, 96 steps from 12 different runs at speeds ranging from 2.77-5.55 m¬∑s-1 were recorded simultaneously with Runmatic, as well as with an opto-electronic device installed on a motorized treadmill to measure the contact and aerial time of each step. Additionally, several running mechanics variables were calculated using the contact and aerial times measured, and previously validated equations. Several statistics were computed to test the validity and reliability of Runmatic in comparison with the opto-electronic device for the measurement of contact time, aerial time, vertical oscillation, leg stiffness, maximum relative force, and step frequency. The running mechanics values obtained with both the app and the opto-electronic device showed a high degree of correlation (r = .94-.99, p &lt; .001). Moreover, there was very close agreement between instruments as revealed by the ICC (2,1) (ICC = 0.965-0.991). Finally, both Runmatic and the opto-electronic device showed almost identical reliability levels when measuring each set of 8 steps for every run recorded. In conclusion, Runmatic has been proven to be a highly reliable tool for measuring the running mechanics studied in this work.</t>
  </si>
  <si>
    <t>222-226</t>
  </si>
  <si>
    <t>Journal of Applied Biomechanics</t>
  </si>
  <si>
    <t>60028356;60110693;60110693</t>
  </si>
  <si>
    <t>51663270900;57195202968;55917329600</t>
  </si>
  <si>
    <t>Balsalobre-Fern√°ndez, Carlos;Agopyan, Hovannes;Morin, Jean Benoit</t>
  </si>
  <si>
    <t>Nice;Villaviciosa de Odon</t>
  </si>
  <si>
    <t>Universit√© C√¥te d'Azur;Universidad Europea de Madrid</t>
  </si>
  <si>
    <t>60110693;60028356</t>
  </si>
  <si>
    <t>Balsalobre-Fern√°ndez C.</t>
  </si>
  <si>
    <t>The validity and reliability of an iPhone app for measuring running mechanics</t>
  </si>
  <si>
    <t>10.1123/jab.2016-0104</t>
  </si>
  <si>
    <t>2-s2.0-85027048142</t>
  </si>
  <si>
    <t>['vertical metal', 'vertical configuration', 'significantly improved', 'shell design', 'recently shown', 'proposed scheme', 'planar system', 'photon absorbing', 'photodetection applications', 'peak absorption', 'optical performance', 'modal analysis', 'metallic nanowire', 'metal layer', 'film onto', 'extremely high', 'excited simultaneously', 'energy harvesting', 'element simulation', 'either lying', 'conventionally low', 'confinement effect']</t>
  </si>
  <si>
    <t>semiconductor nanostructures | solar energy | surface plasmon | Thin films</t>
  </si>
  <si>
    <t>The conventionally low-absorbing ultrathin film is recently shown to obtain a high absorption via a strong optical interference effect by coating the highly absorbing film onto a metal layer. In this letter, through finite-element simulation and modal analysis, we report that the optical performance of an ultrathin semiconductor film can be significantly improved by further nanostructuring the ultrathin semiconductor film. Through wrapping the film onto a metallic nanowire in either lying or vertical configuration, a high dielectric resonance antenna effect and a strong plasmonic resonance can be excited simultaneously, which enables an extremely high and broadband optical absorption. Especially, with introducing the vertical metal-core/semiconductor-shell design, the peak absorption can be up to &gt;300% under an extremely high field-confinement effect, leading to an integrated photocurrent density, which can be 25 times higher than that of the planar system. The proposed scheme is useful for the realization of compact, low-cost, and highly absorbing systems for photon absorbing, solar-energy harvesting, and photodetection applications.</t>
  </si>
  <si>
    <t>60010432;60010432</t>
  </si>
  <si>
    <t>55220733000;55978413300</t>
  </si>
  <si>
    <t>Zhan, Yaohui;Li, Xiaofeng</t>
  </si>
  <si>
    <t>Zhan Y.</t>
  </si>
  <si>
    <t>Plasmonics and Antenna Effect Mediated Super Absorption in Ultrathin Film via Core/Shell Design</t>
  </si>
  <si>
    <t>10.1109/LPT.2017.2693443</t>
  </si>
  <si>
    <t>2-s2.0-85027340550</t>
  </si>
  <si>
    <t>['tumor even', 'thermal properties', 'therapeutic values', 'technique ensures', 'steering subarrays', 'required temperature', 'realistic dielectric', 'proposed technique', 'presented results', 'models indicate', 'microwave power', 'microwave hyperthermia', 'locally raise', 'linked electromagnetic', 'implemented using', 'hotspots exist', 'high efficiency', 'healthy tissue', 'focusing power', 'exact location', 'differential beam', 'dense 3', 'challenging cases', 'built using', 'breast models', 'breast cancer', 'antenna array', '2 ghz']</t>
  </si>
  <si>
    <t>Antenna array | breast cancer | microwave hyperthermia | particle swarm optimization (PSO)</t>
  </si>
  <si>
    <t>In this paper, a technique for noninvasive microwave hyperthermia treatment for breast cancer is presented. In the proposed technique, microwave hyperthermia of patient-specific breast models is implemented using a three-dimensional (3-D) antenna array based on differential beam-steering subarrays to locally raise the temperature of the tumor to therapeutic values while keeping healthy tissue at normal body temperature. This approach is realized by optimizing the excitations (phases and amplitudes) of the antenna elements using the global optimization method particle swarm optimization. The antennae excitation phases are optimized to maximize the power at the tumor, whereas the amplitudes are optimized to accomplish the required temperature at the tumor. During the optimization, the technique ensures that no hotspots exist in healthy tissue. To implement the technique, a combination of linked electromagnetic and thermal analyses using MATLAB and the full-wave electromagnetic simulator is conducted. The technique is tested at 4.2 GHz, which is a compromise between the required power penetration and focusing, in a realistic simulation environment, which is built using a 3-D antenna array of 4 √ó 6 unidirectional antenna elements. The presented results on very dense 3-D breast models, which have the realistic dielectric and thermal properties, validate the capability of the proposed technique in focusing power at the exact location and volume of tumor even in the challenging cases where tumors are embedded in glands. Moreover, the models indicate the capability of the technique in dealing with tumors at different on- and off-axis locations within the breast with high efficiency in using the microwave power.</t>
  </si>
  <si>
    <t>1335-1344</t>
  </si>
  <si>
    <t>Three-Dimensional Microwave Hyperthermia for Breast Cancer Treatment in a Realistic Environment Using Particle Swarm Optimization</t>
  </si>
  <si>
    <t>10.1109/TBME.2016.2602233</t>
  </si>
  <si>
    <t>2-s2.0-85027355069</t>
  </si>
  <si>
    <t>['universal codebooks', 'uniquely relating', 'tdd channels', 'shared randomness', 'secrecy level', 'results demonstrate', 'proposed method', 'private version', 'ongoing evolution', 'key agreement', 'computational load']</t>
  </si>
  <si>
    <t>Frequency division duplex (FDD) | multiple-input multiple-output (MIMO) precoding | physical layer security | secret key exchange | time division duplex (TDD)</t>
  </si>
  <si>
    <t>Along with the ongoing evolution of multiple antenna communication systems, new physical layer security techniques are continuing to achieve higher levels of secrecy. Most physical layer approaches, however, concern time division duplex (TDD) channels which rely on using the channel reciprocity feature as a shared randomness and tend to be associated with a large computational burden. In this paper, we propose a new physical layer method which utilizes private random precoding for exchanging the secret key bits in multiple-input-multiple-output (MIMO) systems. The principle of this method is to exploit the precoding matrix index in a manner that produces low correlation at the adversary. A robust key exchange between the transmitter and the receiver is established by uniquely relating the secret key bits to the channel precoding matrix using a private version of the universal codebooks. What is more is that the proposed method is applicable in both frequency division duplex (FDD) and TDD channels. The results demonstrate that the proposed method can offer superior performance in terms of the key agreement, secrecy level, and computational load.</t>
  </si>
  <si>
    <t>4823-4833</t>
  </si>
  <si>
    <t>60003771;60003771</t>
  </si>
  <si>
    <t>56808958500;23007808700</t>
  </si>
  <si>
    <t>Taha, Hasan;Alsusa, Emad</t>
  </si>
  <si>
    <t>Manchester</t>
  </si>
  <si>
    <t>The University of Manchester</t>
  </si>
  <si>
    <t>Taha H.</t>
  </si>
  <si>
    <t>Secret Key Exchange Using Private Random Precoding in MIMO FDD and TDD Systems</t>
  </si>
  <si>
    <t>10.1109/TVT.2016.2611565</t>
  </si>
  <si>
    <t>2-s2.0-85027396550</t>
  </si>
  <si>
    <t>['theoretical full', 'space calculations', 'simple 1', 'secrecy rate', 'rf chains', 'overall expenditure', 'much smaller', 'mobile terminal', 'massive multi', 'limited number', 'largely reduces', 'joint data', 'input multi', 'hardware cost', 'dimensional precoder', 'csi ),', 'bs antennas', 'base stations', 'artificial noise', 'analytically derive', 'although suffering']</t>
  </si>
  <si>
    <t>Artificial noise | hybrid precoder | imperfect channel-state information (CSI) | limited radio-frequency (RF) chains | massive multiple-input multiple-output (MIMO) | physical layer security</t>
  </si>
  <si>
    <t>In future practical deployments of massive multi-input multi-output (MIMO) systems, the number of radio-frequency (RF) chains at the base stations (BSs) may be much smaller than the number of BS antennas to reduce the overall expenditure. In this correspondence, we propose a novel design framework for joint data and artificial noise (AN) precoding in a multiuser massive MIMO system with limited number of RF chains, which improves the wireless security performance. With imperfect channel state information (CSI), we analytically derive an achievable lower bound on the ergodic secrecy rate of any mobile terminal (MT) for both analog and hybrid precoding schemes. The closed-form lower bound is used to determine optimal power splitting between data and AN that maximizes the secrecy rate through simple 1-D search. Analytical and numerical results together reveal that the proposed hybrid precoder, although suffering from reduced secrecy rate compared with the theoretical full-dimensional precoder, is free of the high computational complexity of large-scale matrix inversion and null-space calculations and largely reduces the hardware cost.</t>
  </si>
  <si>
    <t>5455-5460</t>
  </si>
  <si>
    <t>60010365;60005244;60018554</t>
  </si>
  <si>
    <t>56224466300;57221159691;55290251100</t>
  </si>
  <si>
    <t>Zhu, Jun;Xu, Wei;Wang, Ning</t>
  </si>
  <si>
    <t>China;Canada;China</t>
  </si>
  <si>
    <t>Zhengzhou;Vancouver;Nanjing</t>
  </si>
  <si>
    <t>Zhengzhou University;The University of British Columbia;Southeast University</t>
  </si>
  <si>
    <t>60018554;60010365;60005244</t>
  </si>
  <si>
    <t>Secure Massive MIMO Systems with Limited RF Chains</t>
  </si>
  <si>
    <t>10.1109/TVT.2016.2615885</t>
  </si>
  <si>
    <t>2-s2.0-85027406408</t>
  </si>
  <si>
    <t>['wireless application', 'widely used', 'two antennas', 'throughput experiments', 'stable throughput', 'spacing requirement', 'space requirement', 'simple design', 'radiation coverage', 'proposed lcx', 'proposal reduces', 'one antenna', 'mimo deployment', 'mimo channel', 'leaky coaxial', 'lcx cable', 'general usage', 'cell environments', 'cell environment', 'capacity results', 'capacity improvement', 'better capacity']</t>
  </si>
  <si>
    <t>Channel capacity | channel measurement | leaky coaxial (LCX) cable | multiple-input-multiple-output (MIMO) channel</t>
  </si>
  <si>
    <t>Leaky coaxial (LCX) cable is widely used in wireless communication systems as an antenna, especially for a long and narrow area called the linear-cell environment. The general usage of LCX cable is that it can be treated as one antenna. To configure a multiple-input-multiple-output (MIMO) system, it requires more than one LCX cable. In this paper, we propose a simple design in which one single LCX cable can be used as two antennas. Therefore, the proposal reduces the cost and spacing requirement and releases the space requirement of MIMO deployment for wireless application over linear-cell environments. We will study the capacity of the proposed LCX-MIMO system using equal power (EP) allocation and water-filling power allocation and compare its capacity with the conventional MIMO system using monopole antennas. The capacity results over the 2.4 GHz band and the 5 GHz band show that the proposed LCX-MIMO channel has better capacity than that of using monopole antennas over linear-cell environments. In particular, it can achieve more capacity improvement than that of channel using monopole antennas with the simple EP allocation. The throughput experiments over 5 GHz also show that our proposal can achieve the higher and stable throughput over the radiation coverage of LCX cable.</t>
  </si>
  <si>
    <t>4636-4646</t>
  </si>
  <si>
    <t>60025017;60025017;60025017;60025017;60025017-60008392;60025017</t>
  </si>
  <si>
    <t>24512061500;35811622900;57190291859;55587701900;55628554352;35413687500</t>
  </si>
  <si>
    <t>Hou, Yafei;Tsukamoto, Satoshi;Li, Sha;Higashino, Takeshi;Kobayashi, Kiyoshi;Okada, Minoru</t>
  </si>
  <si>
    <t>Ikoma;Tokyo</t>
  </si>
  <si>
    <t>Nara Institute of Science and Technology;Fujikura Ltd.</t>
  </si>
  <si>
    <t>60025017;60008392</t>
  </si>
  <si>
    <t>Capacity Evaluation of MIMO Channel with One Leaky Coaxial Cable Used as Two Antennas over Linear-Cell Environments</t>
  </si>
  <si>
    <t>10.1109/TVT.2016.2612683</t>
  </si>
  <si>
    <t>2-s2.0-85027410330</t>
  </si>
  <si>
    <t>['worth noting', 'upon exploiting', 'ues ),', 'therefore enjoying', 'systems invoking', 'scale fading', 'proposed schemes', 'optimal number', 'lus ).', 'forcing precoding', 'e .,', 'derive approximations', 'conventional rus', 'base station']</t>
  </si>
  <si>
    <t>Low complexity | massive multiple input multiple output (MIMO) | system sum rate | user fairness | user selection</t>
  </si>
  <si>
    <t>In this paper, we propose a pair of low-complexity user selection schemes with zero-forcing precoding for multiuser massive multiple-input-multiple-output downlink systems, in which the base station is equipped with a large-scale antenna array. First, we derive approximations of the ergodic sum rates of the systems invoking the conventional random user selection (RUS) and the location-dependent user selection (LUS). Then, the optimal number of simultaneously served user equipments (UEs),i.e., is investigated to maximize the sum rate approximations. Upon exploiting we develop two user selection schemes, namely, RUS and LUS, where UEs are selected either randomly or based on their locations. Both the proposed schemes are independent of the instantaneous channel state information of small-scale fading, therefore enjoying the same extremely low computational complexity as that of the conventional RUS scheme. Moreover, both of our proposed schemes achieve significant sum rate improvement over the conventional RUS. In addition, it is worth noting that, like the conventional RUS, the RUS achieves good fairness among UEs.</t>
  </si>
  <si>
    <t>1072-1083</t>
  </si>
  <si>
    <t>60016930;60016930;60025225;60016930</t>
  </si>
  <si>
    <t>56275695600;37029493300;25032028000;8362404200</t>
  </si>
  <si>
    <t>Liu, Haijing;Gao, Hui;Yang, Shaoshi;Lv, Tiejun</t>
  </si>
  <si>
    <t>Southampton;Beijing</t>
  </si>
  <si>
    <t>University of Southampton;Beijing University of Posts and Telecommunications</t>
  </si>
  <si>
    <t>60025225;60016930</t>
  </si>
  <si>
    <t>Low-Complexity Downlink User Selection for Massive MIMO Systems</t>
  </si>
  <si>
    <t>10.1109/JSYST.2015.2422475</t>
  </si>
  <si>
    <t>2-s2.0-85027416583</t>
  </si>
  <si>
    <t>['wireless communications', 'upper bound', 'uplink systems', 'required snr', 'proposed scheme', 'pn problem', 'phase noise', 'output snr', 'optimal solution', 'noise ratio', 'may lead', 'massive multiple', 'large number', 'input multiple', 'high complexity', 'green communications', 'forcing detector', 'energy efficiency', 'data detection', 'base station', 'attractive technology']</t>
  </si>
  <si>
    <t>Detection | estimation | massive multiple-input multiple-output (MIMO) | phase noise (PN) | receiver | uplink</t>
  </si>
  <si>
    <t>In wireless communications, massive multiple-input multiple-output (MIMO) uplink systems in which the base station is equipped with a large number of antennas can provide significant spectral and energy efficiency by means of simple signal processing. Therefore, massive MIMO uplink systems are an attractive technology for next-generation wireless systems and for green communications. However, phase noise (PN) introduced by the impairment of oscillators can cause a severe performance loss in wireless communication systems. Solving the PN problem for massive MIMO uplink systems is challenging as it is a multivariate joint PN estimation and data detection problem. The optimal solution is difficult to derive and may lead to high complexity. In this paper, we propose a low-complexity PN suppression scheme based on the zero-forcing detector to solve this problem. By using the ideal PN free output signal-to-noise ratio (SNR) as a performance upper bound, simulation results show that when the required SNR is satisfied, the output SNR of the proposed scheme can approach the upper bound, except for very large PN variances. Moreover, the complexity of the proposed scheme is low because the proposed scheme can update the current PN estimation and data detection by the previous ones via a simple iterative process.</t>
  </si>
  <si>
    <t>4769-4780</t>
  </si>
  <si>
    <t>60005429;60005429</t>
  </si>
  <si>
    <t>24823193800;56948251900</t>
  </si>
  <si>
    <t>Wang, Yi Fan;Lee, Ju Hong</t>
  </si>
  <si>
    <t>A Simple Phase Noise Suppression Scheme for Massive MIMO Uplink Systems</t>
  </si>
  <si>
    <t>10.1109/TVT.2016.2614604</t>
  </si>
  <si>
    <t>2-s2.0-85027419831</t>
  </si>
  <si>
    <t>['water filling', 'throughput performance', 'subband ).', 'recently proposed', 'receive pairs', 'pricing across', 'power allocation', 'noncooperative pg', 'new proposal', 'multiuser multiple', 'multiple single', 'enhance cell', 'efficient method', 'coordinated multiple', 'conventional energy', 'based simply', 'antenna transmit', 'allocation algorithm', 'achieve energy']</t>
  </si>
  <si>
    <t>Coordinated multiple point (CoMP) | frequency diversity | interference coordination | pricing power game (PG)</t>
  </si>
  <si>
    <t>The coordinated multiple-point (CoMP) transmission technique recently has been considered as an efficient method to achieve energy-efficient cellular wireless communications and enhance cell-edge user performance. Conventional energy-efficient power allocation in CoMP is based simply on water filling (WF) without considering frequency diversity (different base station clustering and user scheduling results in each subband). For the single-antenna scenario without the involvement of precoding, we have recently proposed a noncooperative power game (PG) mechanism with pricing for power allocation as an interference coordination method to improve energy efficiency and throughput performance. In this paper, we generalize the noncooperative pricing game mechanism with pricing across both frequency and space in the scenario of multiuser multiple-input-multiple-output-based CoMP transmissions. First, a block diagonalization precoding-based CoMP transmission system is reformulated as multiple single-antenna transmit-receive pairs from a viewpoint of streams. Second, taking frequency diversity into account, we propose a novel WF power-allocation algorithm to provide the power strategy space (the range of power of streams), based on which PG in each stream is further proposed. Thus, the noncooperative PG with pricing can be executed in all streams. Extensive simulation results then demonstrate the effectiveness of the new proposal.</t>
  </si>
  <si>
    <t>578-587</t>
  </si>
  <si>
    <t>60005465-60014171;60005465;60012464;60019533</t>
  </si>
  <si>
    <t>55462393400;7202983612;36731675700;57199978079</t>
  </si>
  <si>
    <t>Fu, Shu;Wen, Hong;Wu, Jinsong;Wu, Bin</t>
  </si>
  <si>
    <t>China;Canada;Chile;China</t>
  </si>
  <si>
    <t>Tianjin;Waterloo;Santiago;Chengdu</t>
  </si>
  <si>
    <t>Tianjin University;University of Waterloo;Universidad de Chile;University of Electronic Science and Technology of China</t>
  </si>
  <si>
    <t>60019533;60014171;60012464;60005465</t>
  </si>
  <si>
    <t>Fu S.</t>
  </si>
  <si>
    <t>Energy-Efficient Precoded Coordinated Multi-Point Transmission With Pricing Power Game Mechanism</t>
  </si>
  <si>
    <t>10.1109/JSYST.2015.2464218</t>
  </si>
  <si>
    <t>2-s2.0-85027448026</t>
  </si>
  <si>
    <t>107BEE</t>
  </si>
  <si>
    <t>['winter losses', 'varroa mites', 'varroa load', 'treatment resistance', 'selective breeding', 'results show', 'resistant stock', 'profit function', 'produce hygienic', 'pathogen profiles', 'past decade', 'one method', 'north america', 'mas generates', 'mas colony', 'ineffective treatment', 'increased dramatically', 'increase productivity', 'improve breeding', 'honey bees', 'honey bee', 'effectively treated', 'economic impact', 'canadian scientists', 'behavioral traits', 'bee behavior', 'bee antennae', 'assisted selection', 'agricultural monocultures']</t>
  </si>
  <si>
    <t>economics | honey bee | marker-assisted selection | Varroa</t>
  </si>
  <si>
    <t>Over the past decade in North America and Europe, winter losses of honey bee (Hymenoptera: Apidae) colonies have increased dramatically. Scientific consensus attributes these losses to multifactorial causes including altered parasite and pathogen profiles, lack of proper nutrition due to agricultural monocultures, exposure to pesticides, management, and weather. One method to reduce colony loss and increase productivity is through selective breeding of queens to produce disease-, pathogen-, and mite-resistant stock. Historically, the only method for identifying desirable traits in honey bees to improve breeding was through observation of bee behavior. A team of Canadian scientists have recently identified markers in bee antennae that correspond to behavioral traits in bees and can be tested for in a laboratory. These scientists have demonstrated that this marker-assisted selection (MAS) can be used to produce hygienic, pathogen-resistant honey bee colonies. Based on this research, we present a beekeeping case study where a beekeeper's profit function is used to evaluate the economic impact of adopting colonies selected for hygienic behavior using MAS into an apiary. Our results show a net profit gain from an MAS colony of between 2% and 5% when Varroa mites are effectively treated. In the case of ineffective treatment, MAS generates a net profit benefit of between 9% and 96% depending on the Varroa load. When a Varroa mite population has developed some treatment resistance, we show that MAS colonies generate a net profit gain of between 8% and 112% depending on the Varroa load and degree of treatment resistance.</t>
  </si>
  <si>
    <t>816-825</t>
  </si>
  <si>
    <t>1938291X</t>
  </si>
  <si>
    <t>Journal of Economic Entomology</t>
  </si>
  <si>
    <t>60010365;60000745;126083850;60009697;60014396;60019967;60010365;60010365-60019967</t>
  </si>
  <si>
    <t>57195362856;9735848100;35612718400;7103088735;55397488800;6602592711;7102052374;57195402760</t>
  </si>
  <si>
    <t>Bixby, Miriam;Baylis, Kathy;Hoover, Shelley E.;Currie, Rob W.;Melathopoulos, Andony P.;Pernal, Stephen F.;Foster, Leonard J.;Guarna, M. Marta</t>
  </si>
  <si>
    <t>Canada;United States;Canada;Canada;United States;Canada</t>
  </si>
  <si>
    <t>Ottawa;Corvallis;Vancouver;Winnipeg;Urbana;</t>
  </si>
  <si>
    <t>Agriculture et Agroalimentaire Canada;College of Agricultural Sciences;The University of British Columbia;University of Manitoba;University of Illinois Urbana-Champaign;Agriculture Centre</t>
  </si>
  <si>
    <t>60019967;60014396;60010365;60009697;60000745;126083850</t>
  </si>
  <si>
    <t>Bixby M.</t>
  </si>
  <si>
    <t>A Bio-Economic Case Study of Canadian Honey Bee (Hymenoptera: Apidae) Colonies: Marker-Assisted Selection (MAS) in Queen Breeding Affects Beekeeper Profits</t>
  </si>
  <si>
    <t>10.1093/jee/tox077</t>
  </si>
  <si>
    <t>2-s2.0-85027462758</t>
  </si>
  <si>
    <t>R01HL142877</t>
  </si>
  <si>
    <t>['respective positions', 'reading information', 'nodding antenna', 'moving transponder', 'intelligent antennas', 'infrastructure requirements', 'high precision', 'ensure inter', 'enhance reliability', 'enhance accuracy', 'based sys', 'area covered', 'applications require', 'application areas', 'also focusing']</t>
  </si>
  <si>
    <t>Indoor localization | Intelligent antennas | RFID</t>
  </si>
  <si>
    <t>Industrial, logistic, and several other applications require the discovery, localization, and tracking of objects using existing passive radio frequency identification (RFID) based sys-tems. We have analysed system concepts, methods, and protocols to enhance accuracy and coverage of RFID localization systems in order to find a moving transponder in an area with high precision over time using reading parameters and also to estimate the location of the transponder with low error rate if the reading information is not available. This research is also focusing on the infrastructure requirements of determining or recovering the location or path of the tag. The extension of the RFID localization beyond the area covered by the RFID reader system could be a solution. This can be carried out by using a special device called "Nodding antenna" or by supplying the transponders and antennas with the information on how to determine or store their respective positions. Advantages and application areas of the Location-on-Tag (LoT) concept and a novel localization method based on intelligent antennas that can enhance reliability and robustness of indoor RFID localization systems and ensure inter-building tag path tracking are introduced in this paper.</t>
  </si>
  <si>
    <t>15-24</t>
  </si>
  <si>
    <t>Infocommunications Journal</t>
  </si>
  <si>
    <t>60013608;119099289;60013608;60013608;60013608</t>
  </si>
  <si>
    <t>23485530500;57195391959;56676094000;7103075659;57195395088</t>
  </si>
  <si>
    <t>Kir√°ly, Roland;Helfenbein, Tam√°s;Kir√°ly, S√°ndor;Kov√°cs, Em√∂d;Balla, Tam√°s</t>
  </si>
  <si>
    <t>Hungary;Hungary</t>
  </si>
  <si>
    <t>Heves County;</t>
  </si>
  <si>
    <t>Eszterhazy Karoly University;Chebio Ltd.</t>
  </si>
  <si>
    <t>60013608;119099289</t>
  </si>
  <si>
    <t>Kir√°ly R.</t>
  </si>
  <si>
    <t>Novel concepts based indoor localization and Intelligent Antennas</t>
  </si>
  <si>
    <t>2-s2.0-85027727787</t>
  </si>
  <si>
    <t>Ray C. Fish Foundation</t>
  </si>
  <si>
    <t>['proposed scheme', 'proposed method', 'optimal scheme', 'imperfect estimation', 'estimation error', 'ee performance', 'ee optimization', 'base station']</t>
  </si>
  <si>
    <t>circuit power consumption | energy efficiency | imperfect | Massive MIMO | optimization</t>
  </si>
  <si>
    <t>Due to the difficulty in collecting accurate circuit power consumption parameters in practical communication systems, this letter investigates energy efficiency (EE) optimization with no knowledge of the circuit power consumption in massive MIMO systems. First, the influence of the imperfect estimation of circuit power consumption on the EE optimization is analyzed. It reveals that the EE optimization is insensitive to the imperfect circuit power consumption provided that the estimation error is not too large. Accordingly, we propose a simple EE optimization method for massive MIMO systems, in which the base station is unaware of the circuit power consumption parameters. Through the proposed scheme, the EE loss due to imperfect circuit power consumption parameters asymptotically tends to zero as the number of transmit antennas increases without bound. Simulation results validate that the proposed method can provide an EE performance very close to the optimal scheme with accurate circuit power consumption parameters.</t>
  </si>
  <si>
    <t>370-373</t>
  </si>
  <si>
    <t>55616483600;57195489570;55506193000</t>
  </si>
  <si>
    <t>Liu, Zujun;Li, Jianlong;Sun, Dechun</t>
  </si>
  <si>
    <t>Circuit Power Consumption-Unaware Energy Efficiency Optimization for Massive MIMO Systems</t>
  </si>
  <si>
    <t>10.1109/LWC.2017.2693373</t>
  </si>
  <si>
    <t>2-s2.0-85027991663</t>
  </si>
  <si>
    <t>['various applications', 'topological charge', 'plasmons vortex', 'nanoparticles trapping', 'multiple antennas', 'incident light', 'antenna resonances']</t>
  </si>
  <si>
    <t>Graphene | Nanoantennas | Plasmons vortex</t>
  </si>
  <si>
    <t>In this paper, we propose a method of creating plasmons vortex on graphene through cross shape nanoantennas under linearly polarized incidence. For each cross shape antenna, the linearly polarized incidence can be coupled to a near-field plasmons vortex on graphene through antenna resonances. When multiple antennas are arranged into a closed circular array, the sign of topological charge of plasmons vortex can be controlled by the linearly polarized direction of incident light with the distribution of absolute field component exhibiting a non-ideal donut profile. The creating of plasmons vortex on graphene may provide new possibilities in various applications, such as the nanoparticles trapping.</t>
  </si>
  <si>
    <t>863-868</t>
  </si>
  <si>
    <t>60022381;60022381;60022381;60022381;60022381;60022381</t>
  </si>
  <si>
    <t>55800950000;7103325370;56376999200;56447507100;56377259600;57203106498</t>
  </si>
  <si>
    <t>Zhu, Bofeng;Ren, Guobin;Gao, Yixiao;Wu, Beilei;Lian, Yudong;Jian, Shuisheng</t>
  </si>
  <si>
    <t>Zhu B.</t>
  </si>
  <si>
    <t>Creation of Graphene Plasmons Vortex via Cross Shape Nanoantennas Under Linearly Polarized Incidence</t>
  </si>
  <si>
    <t>10.1007/s11468-016-0336-9</t>
  </si>
  <si>
    <t>2-s2.0-85028249841</t>
  </si>
  <si>
    <t>['temperature changes', 'spectrum determination', 'spectral response', 'optical antennas', 'numerical evaluation', 'noise model', 'monochromatic radiation', 'light detectors', 'light beam', 'broadband spectrum']</t>
  </si>
  <si>
    <t>Optical antennas | Spectrometer</t>
  </si>
  <si>
    <t>When optical antennas are used as light detectors, temperature changes their spectral response. Using this relation, we determine the spectrum of a light beam from an optical antenna‚Äôs signal. A numerical evaluation of the temperature-spectral response has been completed with a model for the noise of the device. Using both the response and the noise model, we have established the capabilities of the device by quantifying the error in the spectrum determination both for broadband spectrum and monochromatic radiation.</t>
  </si>
  <si>
    <t>553-561</t>
  </si>
  <si>
    <t>60006754;60027282;60031335;60027282</t>
  </si>
  <si>
    <t>55319521500;6505992280;36632322000;7007155487</t>
  </si>
  <si>
    <t>Cuadrado, Alexander;L√≥pez-Alonso, Jos√© Manuel;Gonz√°lez, Francisco Javier;Alda, Javier</t>
  </si>
  <si>
    <t>San Luis Potos√≠;Madrid;Madrid</t>
  </si>
  <si>
    <t>Universidad Autonoma de San Luis Potosi;Universidad Complutense de Madrid;Consejo Superior de Investigaciones Cient√≠ficas</t>
  </si>
  <si>
    <t>60031335;60027282;60006754</t>
  </si>
  <si>
    <t>Cuadrado A.</t>
  </si>
  <si>
    <t>Spectral Response of Metallic Optical Antennas Driven by Temperature</t>
  </si>
  <si>
    <t>10.1007/s11468-016-0297-z</t>
  </si>
  <si>
    <t>2-s2.0-85028258789</t>
  </si>
  <si>
    <t>KM201310028005</t>
  </si>
  <si>
    <t>['transmitted wave', 'surface wave', 'slit antennas', 'polarization dependent', 'metasurface lenses', 'incident light', 'focus lens', 'device steering']</t>
  </si>
  <si>
    <t>Metasurface | Surface plasmon polaritons | Transmitted wave</t>
  </si>
  <si>
    <t>Metasurface lenses which could simultaneously focus both surface plasmon polaritons (SPPs) and transmitted wave are designed. This kind of device is composed of slit antennas and is optimized with the simulated annealing algorithm to realize a single-focus or double-focus lens. Interestingly, the focusing of SPPs is polarization dependent while the focusing of the transmitted wave is immune from the polarization of incident light. The proposed methodology may inspire more designs of device steering both surface wave and transmitted wave.</t>
  </si>
  <si>
    <t>621-626</t>
  </si>
  <si>
    <t>60020256-60019616;60020256-60019616;60019616;60020256-60019616</t>
  </si>
  <si>
    <t>56272307800;55503905700;7202361941;57203829172</t>
  </si>
  <si>
    <t>Wang, Sen;He, Jingwen;Qu, Shiliang;Zhang, Yan</t>
  </si>
  <si>
    <t>Capital Normal University;Harbin Institute of Technology</t>
  </si>
  <si>
    <t>60020256;60019616</t>
  </si>
  <si>
    <t>Metasurface Lens for both Surface Plasmon Polaritons and Transmitted Wave</t>
  </si>
  <si>
    <t>10.1007/s11468-016-0306-2</t>
  </si>
  <si>
    <t>2-s2.0-85028263749</t>
  </si>
  <si>
    <t>['œºc1 changes', 'yagi antenna', 'using graphene', 'two ends', 'radiation patterns', 'integrated quasi', 'implanted open', 'impedance bandwidth', 'graphene controlled', 'complex conductivity', 'circuited director', 'chemical potential', 'back ratio']</t>
  </si>
  <si>
    <t>Bandwidth | Filter-integrated | Front-to-back ratio | Graphene | Quasi-Yagi antenna | Tunable</t>
  </si>
  <si>
    <t>In this paper, a filter-integrated quasi-Yagi antenna (FIQYA) with quasi-independently tunable passband and front-to-back ratio is proposed by using graphene. The graphene at two ends of the coupled-line ring resonator mainly affects the impedance bandwidth while the front-to-back ratio of radiation patterns is attributed to the graphene-implanted open-circuited director. The bandwidth and front-to-back ratio tunability is accomplished by altering the complex conductivity of graphene controlled by chemical potential. For verification, a 2-THz FIQYA using both perfect electric conductor (PEC) and graphene with two different controllable chemical potentials (Œºc1 and Œºc2) is simulated. The simulated results show that the maximum tunable impedance bandwidth of the FIQYA is varied from 186 to 235¬†GHz without affecting the radiation patterns when Œºc1 changes from 0 to 0.2¬†eV. The maximum tunable front-to-back ratio is changed from 11.7 to 15.4¬†dB while Œºc2 is altering from 0 to 0.6¬†eV, maintaining an acceptable matching bandwidth in all cases.</t>
  </si>
  <si>
    <t>56236248900;57188987588;56803190300;57215075181</t>
  </si>
  <si>
    <t>Wu, Yongle;Qu, Meijun;Jiao, Lingxiao;Liu, Yuanan</t>
  </si>
  <si>
    <t>Tunable Terahertz Filter-Integrated Quasi-Yagi Antenna Based on Graphene</t>
  </si>
  <si>
    <t>10.1007/s11468-016-0328-9</t>
  </si>
  <si>
    <t>2-s2.0-85028278318</t>
  </si>
  <si>
    <t>['reflector images', 'noise ratio', 'neighboring elements', 'much greater', 'model experiments', 'images obtained', 'front resolution', 'digital focusing', 'dfa ).', 'coherence factor', 'antenna arrays']</t>
  </si>
  <si>
    <t>antenna array | C-SAFT | Coherence Factor (CF) | digital focusing with an antenna (DFA) | double scanning, triple scanning | Full Matrix Capture (FMC) | Sign Coherence Factor (SCF) | thinned antenna array (TAA) | Total Focusing Method (TFM)</t>
  </si>
  <si>
    <t>When running ultrasonic testing, it is possible to analyze reflector images that have been restored by the method of digital focusing with an antenna (DFA). To improve the quality of the reflector images, one can use a coherence factor (CF) or a sign coherence factor (SCF) obtained from the calculated delay times instead of counting echo signals. The images obtained with the calculation of the coherence factor make it possible to increase the signal-to-noise ratio and front resolution. It has been demonstrated by numerical and model experiments that reconstructing the CF- and SCF-images of reflectors is efficient when registering echo signals by both ordinary and thinned (TAA) antenna arrays, in which the distance between neighboring elements is much greater than the wavelength.</t>
  </si>
  <si>
    <t>401-414</t>
  </si>
  <si>
    <t>Using coherence factor to improve the quality of reflector images in ultrasonic testing</t>
  </si>
  <si>
    <t>10.1134/S1061830917060043</t>
  </si>
  <si>
    <t>2-s2.0-85028298804</t>
  </si>
  <si>
    <t>['vector network', 'typically utilized', 'special attention', 'simulation results', 'prototype designs', 'measurement device', 'interconnection structure', 'input impedance', 'impedance analyzers', 'element method', 'antenna structure', 'antenna impedance', 'antenna design', 'analog frontend']</t>
  </si>
  <si>
    <t>Antenna impedance | dipole antennas | finite-element analysis</t>
  </si>
  <si>
    <t>A major design criterion of wireless communication devices is the matching between the impedance of the analog frontend and the input impedance of the antenna structure. Especially for passive communication systems, the matching is essential to ensure good performance. Numerical design tools are typically utilized in the antenna design process to determine the antenna impedance. Additionally, measurements on prototype designs are carried out to verify the simulation results. Frequently, vector network or impedance analyzers are used to measure the impedance of the antenna design. Regardless of the measurement device in use, a connection between it and the device under test has to be established. In this paper, the interaction between the interconnection structure and the antenna under test is investigated. Special attention is paid to the influence of the interconnection structure on the antenna impedance obtained. The investigations are carried out on a typical test problem by numerical field simulations by means of the finite-element method.</t>
  </si>
  <si>
    <t>60019663;60019663;60019663;60000481</t>
  </si>
  <si>
    <t>15921929600;12790529500;35493099300;7004433923</t>
  </si>
  <si>
    <t>Bauernfeind, Thomas;Renhart, Werner;Alotto, Piergiorgio;Biro, Oszkar</t>
  </si>
  <si>
    <t>Austria;Italy</t>
  </si>
  <si>
    <t>Graz;Padua</t>
  </si>
  <si>
    <t>Technische Universitat Graz;Universit√† degli Studi di Padova</t>
  </si>
  <si>
    <t>60019663;60000481</t>
  </si>
  <si>
    <t>Bauernfeind T.</t>
  </si>
  <si>
    <t>UHF RFID Antenna Impedance Characterization: Numerical Simulation of Interconnection Effects on the Antenna Impedance</t>
  </si>
  <si>
    <t>10.1109/TMAG.2017.2655883</t>
  </si>
  <si>
    <t>2-s2.0-85028306960</t>
  </si>
  <si>
    <t>FP7 International Cooperation</t>
  </si>
  <si>
    <t>2016YFE0100200</t>
  </si>
  <si>
    <t>['wave lasers', 'two wavelengths', 'transfer performance', 'system meets', 'stability loss', 'sent back', 'rf signal', 'remote site', 'remote signal', 'relatively large', 'performance evaluation', 'numerous users', 'local site', 'greatly simplify', 'frequency signal', 'fiber links', 'directly evaluate', 'back configuration']</t>
  </si>
  <si>
    <t>frequency dissemination over fiber | performance evaluation | RF | WDM.</t>
  </si>
  <si>
    <t>In the frequency dissemination system over fiber, users can obtain highly stable RF frequency signal from one frequency source. To ensure that the stability loss of the system meets the user's need, performance evaluation for RF frequency dissemination over fiber is necessary. Considering the numerous users over fiber links and the long dissemination distance, traditional transfer quality evaluation method is not very practical, because the cost of the loop-back configuration is relatively large. In this paper, we propose a method to directly evaluate the radio frequency transfer quality via fiber links at the remote site. At the local site, the radio frequency signal is amplitude-modulated on continuous-wave lasers with two wavelengths. After multiplexing, the frequency signal is disseminated to the remote site. At the remote site, RF signal is detected from the continuous-wave optical carrier and transfer performance can be evaluated by measuring the phase fluctuation difference between two different RF signals. The remote signal does not need to be sent back to the local site. It will greatly simplify the structure of the frequency dissemination link, like in an antenna array system.</t>
  </si>
  <si>
    <t>60014966;60014966;60014966;60014966</t>
  </si>
  <si>
    <t>57188707136;57201845715;56890022800;8933847600</t>
  </si>
  <si>
    <t>Li, Shanglin;Wang, Cong;Lu, Haoyuan;Zhao, Jianye</t>
  </si>
  <si>
    <t>Performance Evaluation at the Remote Site for RF Frequency Dissemination over Fiber</t>
  </si>
  <si>
    <t>10.1109/JPHOT.2017.2705917</t>
  </si>
  <si>
    <t>2-s2.0-85028307447</t>
  </si>
  <si>
    <t>['students focus', 'physical theory', 'interactive toolbox', 'help students', 'great importance', 'easy extension', 'data interface', 'complex mathematical']</t>
  </si>
  <si>
    <t>Data visualization | electrical engineering education | electromagnetic propagation</t>
  </si>
  <si>
    <t>To understand wave propagation phenomena, complex mathematical and physical theory is needed. Therefore, many undergraduate students find it very difficult to deal with this area of research. In this paper, an interactive toolbox is proposed which can help students to gain profounder knowledge and understanding of wave propagation effects. Great importance was attached to the design of a very simple user interface to help the students focus on the essential. The data interface was created to be very general and simple for an easy extension.</t>
  </si>
  <si>
    <t>60019663;60019663;60019663;60019663</t>
  </si>
  <si>
    <t>57191958809;15921929600;7005929719;7004433923</t>
  </si>
  <si>
    <t>Baumgartner, Paul;Bauernfeind, Thomas;Preis, Kurt;Biro, Oszkar</t>
  </si>
  <si>
    <t>Technische Universitat Graz</t>
  </si>
  <si>
    <t>Baumgartner P.</t>
  </si>
  <si>
    <t>Interactive Toolbox for the Visualization of Typical Antenna Attributes</t>
  </si>
  <si>
    <t>10.1109/TMAG.2017.2655100</t>
  </si>
  <si>
    <t>2-s2.0-85028318353</t>
  </si>
  <si>
    <t>['two ideas', 'travel distance', 'transmitting coils', 'system efficiency', 'short time', 'several issues', 'possibly expand', 'optimization study', 'modified cement', 'mechanical properties', 'material side', 'large coil', 'integrating evs', 'high amount', 'element analysis', 'electric vehicle', 'developing enthusiasm', 'coil distance', 'based analysis']</t>
  </si>
  <si>
    <t>Material modification | wide bandgap switches | wireless power transfer (WPT)</t>
  </si>
  <si>
    <t>There is a developing enthusiasm for electric vehicle (EV) innovations because of their lower fuel utilization and greenhouse emission output. Integrating EVs with highway wireless power transfer (WPT) technology can appropriately reduce charging time and possibly expand their travel distance. There are several issues with the current WPT technology for EVs: 1) low efficiency due to large coil-coil distance and 2) slow charging time. Two ideas are proposed in this paper to increase system efficiency: 1) using a modified cement for covering the transmitting antenna area and 2) using high frequency wide bandgap switches, which can transfer a high amount of power in a short time. The optimization study of the receiving and transmitting coils is implemented with and without a core through 3-D finite-element analysis. The physics-based analysis is coupled with circuit-based analysis for utilizing high frequencies wide bandgap switch (SiC MOSFET). On the material side, the electromagnetic and mechanical properties of the modified cementitious composite are characterized and the results show significant improvement in the system efficiency.</t>
  </si>
  <si>
    <t>60011442;60011442;60011442;60011442</t>
  </si>
  <si>
    <t>57216533760;57193238040;26535502400;37033557000</t>
  </si>
  <si>
    <t>Mahmud, Mohammad Hazzaz;Elmahmoud, Weam;Barzegaran, M. R.;Brake, Nicholas</t>
  </si>
  <si>
    <t>Beaumont</t>
  </si>
  <si>
    <t>Lamar University</t>
  </si>
  <si>
    <t>Mahmud M.H.</t>
  </si>
  <si>
    <t>Efficient Wireless Power Charging of Electric Vehicle by Modifying the Magnetic Characteristics of the Transmitting Medium</t>
  </si>
  <si>
    <t>10.1109/TMAG.2017.2654164</t>
  </si>
  <si>
    <t>2-s2.0-85028345102</t>
  </si>
  <si>
    <t>['thermal responses', 'thermal analysis', 'surface temperature', 'simulation results', 'rf effects', 'rf antennas', 'radio frequency', 'radiation effects', 'proposed method', 'paper stems', 'multiple tumors', 'multilayer 3', 'malignant tissue', 'human body', 'electromagnetic analysis', 'different types', 'combines thermography', 'breast tissue', 'breast surface', 'breast model']</t>
  </si>
  <si>
    <t>Breast cancer detection | nonintrusive method | radio frequency (RF) fields | specific absorption rate (SAR) | thermography</t>
  </si>
  <si>
    <t>In this paper, a new breast cancer detection method is presented that combines thermography and high-frequency excitation techniques. The proposed method uses distribution and variation of the temperature on the breast surface to estimate the location and size of a malignant tissue (a cancerous tumor). The idea of this paper stems from the analysis of the radio frequency (RF) radiation effects on the human body. In this paper, a description of RF effects on the human body and simulation results are provided. To validate the proposed method, a multilayer 3-D breast model is simulated. First, breast tissue is excited with different types of RF antennas, which is followed with an electromagnetic analysis. Next, the heat transfer equation is applied for thermal analysis to estimate the distribution of surface temperature. Simulation results show that both the temperature and the specific absorption rate increase as the tumor becomes bigger or closer to the surface. Finally, thermal responses of multiple tumors are employed to estimate breast cancer existence.</t>
  </si>
  <si>
    <t>60009415;60009415</t>
  </si>
  <si>
    <t>57193236075;7003509179</t>
  </si>
  <si>
    <t>Rahmatinia, Sepideh;Fahimi, Babak</t>
  </si>
  <si>
    <t>Rahmatinia S.</t>
  </si>
  <si>
    <t>Magneto-Thermal Modeling of Biological Tissues: A Step Toward Breast Cancer Detection</t>
  </si>
  <si>
    <t>10.1109/TMAG.2017.2671780</t>
  </si>
  <si>
    <t>2-s2.0-85028356099</t>
  </si>
  <si>
    <t>['uniformly spacing', 'uniform spacing', 'special attention', 'side lobes', 'radiation intensity', 'pm technique', 'optimization relies', 'optimization process', 'objective sense', 'numerical techniques', 'inherently neglects', 'general algorithm', 'frequently applied', 'firefly algorithm', 'extended version', 'element coupling', 'electromagnetic field', 'array elements', 'applied within']</t>
  </si>
  <si>
    <t>Antenna arrays | partial element equivalent circuit (PEEC) | particle swarm optimization (PSO)</t>
  </si>
  <si>
    <t>Linear antenna arrays consisting of dipole antennas find wide applications in wireless communication systems. Typically, arrangements with uniform spacing between the array elements are applied to gain highly directive radiation patterns while controlling the radiation intensity in the side lobes. To describe such arrangements, the so-called pattern multiplication (PM) technique is frequently applied, which inherently neglects the inter-element coupling. In this paper, an antenna array arrangement with non-uniformly spacing between the array elements is synthesized in the multi-objective sense. Therefore, the PM technique is deficient. Hence, numerical techniques have to be applied to compute the electromagnetic field during the optimization process. Due to its simplicity and the consequently reduced computational costs, the partial element equivalent circuit method is applied within the field computation process. The optimization relies on a stochastic particle swarm optimization strategy, namely the firefly algorithm. In this paper, an extended version of the general algorithm with additional hierarchical clustering is applied. Special attention is drawn to the development of a suitable objective function.</t>
  </si>
  <si>
    <t>60019663;60019663;60019663;60019663;60019663;60000481</t>
  </si>
  <si>
    <t>15921929600;57191958809;7004433923;6701644767;7005929719;57191963450</t>
  </si>
  <si>
    <t>Bauernfeind, Thomas;Baumgartner, Paul;B√≠r√≥, Oszkar;Magele, Christian A.;Preis, Kurt;Torchio, Riccardo</t>
  </si>
  <si>
    <t>PEEC-Based Multi-Objective Synthesis of Non-Uniformly Spaced Linear Antenna Arrays</t>
  </si>
  <si>
    <t>10.1109/TMAG.2017.2670679</t>
  </si>
  <si>
    <t>2-s2.0-85028360453</t>
  </si>
  <si>
    <t>['working model', 'two subproblems', 'system performance', 'simulation results', 'second subproblem', 'heterogeneous cloud', 'first subproblem', 'existing schemes', 'existed works', 'detailed analysis', 'decreasing method', 'computation resource', 'better performance', 'baseband unit', 'antenna resource']</t>
  </si>
  <si>
    <t>Bin packing | heterogeneous cloud radio access network (Cloud-RAN) | Internet of Things (IoT) | resource allocation | weighted minimum mean square error (WMMSE)</t>
  </si>
  <si>
    <t>Cloud radio access network (Cloud-RAN) is a promising wireless network architecture that can satisfy the fast growing mobile data traffic and improve the performance of Internet of Things. In this paper, we propose an energy-efficient resource allocation scheme based on heterogeneous Cloud-RAN jointly considering the remote radio head (RRH) antenna resource with baseband unit (BBU) computation resource. We formulate our joint resource allocation problem and decompose it into two subproblems. The first subproblem is a network-wide beamforming vectors optimization problem, and it is solved by weighted minimum mean square error approach. Based on the optimized beamforming vector, we propose an algorithm to get the RRH-user equipment clusters. The second subproblem is a BBU scheduling problem, and we reformulate it as a bin packing problem which aims to minimize the number of BBUs in working model to save more energy. Compared to some existed works which form the BBU scheduling problem as a bin packing problem, we propose a bin packing algorithm based on the best-fit-decreasing method, which has better performance. With simulation results and detailed analysis, the system performance of our proposed joint resource allocation scheme is verified, which is more energy-efficient than other existing schemes.</t>
  </si>
  <si>
    <t>749-759</t>
  </si>
  <si>
    <t>60019118;60019118;60011754</t>
  </si>
  <si>
    <t>55546190400;8944810200;57201755539</t>
  </si>
  <si>
    <t>Wang, Kaiwei;Zhou, Wuyang;Mao, Shiwen</t>
  </si>
  <si>
    <t>Hefei;Auburn</t>
  </si>
  <si>
    <t>University of Science and Technology of China;Auburn University</t>
  </si>
  <si>
    <t>60019118;60011754</t>
  </si>
  <si>
    <t>On Joint BBU/RRH Resource Allocation in Heterogeneous Cloud-RANs</t>
  </si>
  <si>
    <t>10.1109/JIOT.2017.2665550</t>
  </si>
  <si>
    <t>2-s2.0-85028375881</t>
  </si>
  <si>
    <t>['rf signals', 'proposed transceiver', 'perpetual operation', 'novel transceiver', 'letter shows', 'iterative algorithm', 'interference alignment', 'improve rate', 'ia networks', 'excess antennas', 'energy tradeoff', 'energy harvesting', 'designed using', 'convex problem', 'antenna regime', 'also analyze']</t>
  </si>
  <si>
    <t>Energy harvesting | interference alignment</t>
  </si>
  <si>
    <t>Energy harvesting (EH) from RF signals is being investigated to ensure the perpetual operation of energy-constrained wireless devices. Interference alignment (IA) achieves maximum degrees of freedom (DoF) in a ${K}$ -user interference channel. In this letter, we propose a novel transceiver to improve rate-energy tradeoff for EH in IA networks, the design of which is a non-convex problem. The proposed transceiver, designed using an iterative algorithm and semidefinite relaxation approach, relaxes the perfect IA condition to improve the rate-energy tradeoff. We also analyze the performance of the proposed transceiver for different antennas configurations and show the existence of a diversity-energy tradeoff for the large EH constraint when there are excess antennas. In this antenna regime, this letter shows that the potential diversity gains can be sacrificed to allow the additional DoF provided by excess antennas to be utilized for EH (to satisfy the large EH constraint) without compromising IA.</t>
  </si>
  <si>
    <t>410-413</t>
  </si>
  <si>
    <t>60021988-117161406;60021988-60031818;60021988</t>
  </si>
  <si>
    <t>57220802756;9333507700;56585678500</t>
  </si>
  <si>
    <t>Gupta, Rishabh;Chaturvedi, Ajit K.;Budhiraja, Rohit Budhiraja</t>
  </si>
  <si>
    <t>Roorkee;Kanpur;Bengaluru</t>
  </si>
  <si>
    <t>Indian Institute of Technology Roorkee;Indian Institute of Technology Kanpur;Samsung Research Institute Bangalore</t>
  </si>
  <si>
    <t>60031818;60021988;117161406</t>
  </si>
  <si>
    <t>Improved Rate-Energy Tradeoff for Energy Harvesting Interference Alignment Networks</t>
  </si>
  <si>
    <t>10.1109/LWC.2017.2698462</t>
  </si>
  <si>
    <t>2-s2.0-85028415848</t>
  </si>
  <si>
    <t>['user full', 'scale antenna', 'proposed architecture', 'privileged modules', 'output system', 'novel fifth', 'established based', 'dimension multiple', 'combining fpga', 'advanced algorithms']</t>
  </si>
  <si>
    <t>5G | general purpose processor | prototype | software defined radio | system architecture</t>
  </si>
  <si>
    <t>We propose a novel fifth-generation (5G) rapid prototyping system architecture by combining FPGA-privileged modules from a software defined radio (or FPGA-coprocessor) and high-level programming language for advanced algorithms from multi-core general purpose processors. The proposed system architecture exhibits excellent flexibility and scalability in the development of a 5G prototyping system. As a proof of concept, a multi-user full-dimension multiple-input and multiple-output system is established based on the proposed architecture. Experimental results demonstrate the superiority of the proposed architecture in large-scale antenna and wideband communication systems.</t>
  </si>
  <si>
    <t>362-365</t>
  </si>
  <si>
    <t>60005244;60005244;60005244;60016930;60011357;60025278;60005244</t>
  </si>
  <si>
    <t>57190950922;57195485789;57195486270;57195485007;7201367144;11940803400;55243233900</t>
  </si>
  <si>
    <t>Yang, Xi;Huang, Zhichao;Han, Bin;Zhang, Senjie;Wen, Chao Kai;Gao, Feifei;Jin, Shi</t>
  </si>
  <si>
    <t>Beijing;Beijing;Kaohsiung;Nanjing</t>
  </si>
  <si>
    <t>Tsinghua University;Beijing University of Posts and Telecommunications;National Sun Yat-Sen University;Southeast University</t>
  </si>
  <si>
    <t>60025278;60016930;60011357;60005244</t>
  </si>
  <si>
    <t>RaPro: A Novel 5G Rapid Prototyping System Architecture</t>
  </si>
  <si>
    <t>10.1109/LWC.2017.2692780</t>
  </si>
  <si>
    <t>2-s2.0-85028418863</t>
  </si>
  <si>
    <t>['two parts', 'transmission phase', 'resonance frequency', 'reconfigurable characteristics', 'patch array', 'operation frequency', 'numerically investigated', 'liquid crystal', 'lc substrate', 'imsl ).', 'effective permittivity', 'antenna element', 'actively tuned', '4 ghz']</t>
  </si>
  <si>
    <t>beam steering | frequency-agile | Liquid crystal | reconfigurable antenna</t>
  </si>
  <si>
    <t>A reconfigurable antenna array based on liquid crystal (LC) technology is proposed, which can dynamically tune operation frequency and achieve beam steering. The antenna element is composed of two parts: a microstrip patch array and a phase shifter using the inverted microstrip line (IMSL). The LC substrate is used to support the patch array for controlling its resonance frequency, while the LC-based IMSL phase shifter is adopted to tune the transmission phase by changing the effective permittivity of the LC. In order to verify the reconfigurable characteristics, the antenna array consisting of 1 √ó 4 elements are designed and numerically investigated. Simulation results show that this antenna can realize beam steering with a scanning angle range of (-20¬∞, 20¬∞), while its operation frequency can be actively tuned between 14.5 and 16.4 GHz.</t>
  </si>
  <si>
    <t>60005465-60003302;60003302;60005465;60003302</t>
  </si>
  <si>
    <t>56386510800;56517150000;7004117976;7402871013</t>
  </si>
  <si>
    <t>Zhao, Yizhe;Huang, Cheng;Qing, An Yong;Luo, Xiangang</t>
  </si>
  <si>
    <t>University of Electronic Science and Technology of China;Institute of Optics and Electronics Chinese Academy of Sciences</t>
  </si>
  <si>
    <t>60005465;60003302</t>
  </si>
  <si>
    <t>A Frequency and Pattern Reconfigurable Antenna Array Based on Liquid Crystal Technology</t>
  </si>
  <si>
    <t>10.1109/JPHOT.2017.2700042</t>
  </si>
  <si>
    <t>2-s2.0-85028438919</t>
  </si>
  <si>
    <t>['training database', 'scattering paths', 'scattering environment', 'reversal technique', 'multipath profile', 'los transmission', 'ism band', 'instantaneous csi', 'indoor event', 'indoor environment', 'either line', 'complexity single', 'carrier frequency', 'antenna devices', '4 ghz']</t>
  </si>
  <si>
    <t>Indoor events detection | spatial-temporal resonance | through the wall | time reversal (TR) | wireless events detection</t>
  </si>
  <si>
    <t>In this paper, we propose a novel wireless indoor events detection system, TRIEDS. By leveraging the time-reversal technique to capture the changes of channel state information (CSI) in the indoor environment, TRIEDS enables low-complexity single-antenna devices that operate in the ISM band to perform through-the-wall indoor multiple events detection. The multipath phenomenon denotes that the electromagnetic signals undergo different reflecting and scattering paths in a rich-scattering environment. In TRIEDS, each indoor event is detected by matching the instantaneous CSI to a multipath profile in a training database. To validate the feasibility of TRIEDS and to evaluate the performance, we build a prototype that works on ISM band with carrier frequency being 5.4 GHz and 125 MHz bandwidth. Experiments are conducted to detect the states of the indoor wooden doors. Experimental results show that with a single receiver access point and transmitter (client), TRIEDS can achieve a detection rate higher than 96.92% and a false alarm rate smaller than 3.08% under either line-of-sight (LOS) or non-LOS transmission.</t>
  </si>
  <si>
    <t>723-735</t>
  </si>
  <si>
    <t>60078684-60121760;60121760-60005465;60078684-60121760;60078684-60121760</t>
  </si>
  <si>
    <t>57102266500;55630447100;55729729100;7404200118</t>
  </si>
  <si>
    <t>Xu, Qinyi;Chen, Yan;Wang, Beibei;Liu, K. J.Ray</t>
  </si>
  <si>
    <t>TRIEDS: Wireless Events Detection Through the Wall</t>
  </si>
  <si>
    <t>10.1109/JIOT.2017.2663318</t>
  </si>
  <si>
    <t>2-s2.0-85028441548</t>
  </si>
  <si>
    <t>China Medical Board</t>
  </si>
  <si>
    <t>['transmission mode', 'system coexisting', 'reliable communication', 'receive beamformers', 'primary users', 'primary transmitter', 'primary system', 'power allocation', 'mode switching', 'letter investigates', 'jointly optimizing', 'harvested energy', 'forcing beamforming', 'fading state', 'employ zero', 'efficient algorithm', 'channel conditions', 'average throughput', 'adaptively switch']</t>
  </si>
  <si>
    <t>cognitive radio | mode switching | power control | Wireless powered communication (WPC)</t>
  </si>
  <si>
    <t>This letter investigates a cognitive wireless powered communication (WPC) system coexisting with a primary wireless communication system, in which a cognitive or secondary wireless device (S-WD) uses its harvested energy from a multi-antenna secondary hybrid access point (S-HAP) and the primary transmitter to communicate with the S-HAP. Based on the channel conditions at each fading state, the cognitive WPC system can adaptively switch the transmission mode between the forward-link energy transfer from the S-HAP to the S-WD and the reverse-link information transfer. Under this setup, we maximize the average throughput from the S-WD to the S-HAP by jointly optimizing the transmission mode, the transmit/receive beamformers at the S-HAP, and the power allocation at the S-WD over different fading states, subject to their respective power constraints, and an interference temperature constraint imposed to protect the reliable communication of the primary system. We employ zero-forcing beamforming for the S-HAP to cancel the interference from/to primary users, and develop an efficient algorithm for mode switching and power allocation.</t>
  </si>
  <si>
    <t>386-389</t>
  </si>
  <si>
    <t>60016835;60007155;60000937;60016835;60017161</t>
  </si>
  <si>
    <t>55604670400;57145165600;48861069100;7005339161;55729156200</t>
  </si>
  <si>
    <t>Ji, Xiang;Xu, Jie;Che, Yue Ling;Fei, Zesong;Zhang, Rui</t>
  </si>
  <si>
    <t>Singapore;China;China;China</t>
  </si>
  <si>
    <t>Singapore City;Beijing;Guangzhou;Shenzhen</t>
  </si>
  <si>
    <t>National University of Singapore;Beijing Institute of Technology;Guangdong University of Technology;Shenzhen University</t>
  </si>
  <si>
    <t>60017161;60016835;60007155;60000937</t>
  </si>
  <si>
    <t>Ji X.</t>
  </si>
  <si>
    <t>Adaptive Mode Switching for Cognitive Wireless Powered Communication Systems</t>
  </si>
  <si>
    <t>10.1109/LWC.2017.2695453</t>
  </si>
  <si>
    <t>2-s2.0-85028453298</t>
  </si>
  <si>
    <t>['time domains', 'resulting scheme', 'power applications', 'coherent detector', 'coding gain', 'channel knowledge', 'antenna ofdm', '9 db', '8 db']</t>
  </si>
  <si>
    <t>MFSK | MIMO | Non-coherent detection | OFDM</t>
  </si>
  <si>
    <t>We propose a non-coherent transmission system based on orthogonal frequency division multiplexing (OFDM) for use in low-power applications. The proposed system uses Mary frequency shift keying (MFSK) and employs two transmitting and two receiving antennas, with encoding performed across the space, frequency and time domains. For the resulting scheme, we develop a novel optimal non-coherent detector that produces soft bit information for a state-of-The-Art error correction decoder. The proposed solution eliminates the need for channel knowledge and enables a simple receiver structure. Simulation results demonstrate up to 8 dB of coding gain for the proposed scheme compared to single-Antenna OFDM-MFSK. When compared with coherent systems based on OFDM and binary phase shift keying, the designed scheme offers a receiver sensitivity gain of 9 dB and beyond.</t>
  </si>
  <si>
    <t>406-409</t>
  </si>
  <si>
    <t>60020650;60020650;60020650;60020650</t>
  </si>
  <si>
    <t>57087103100;7003301240;7007161122;57188980927</t>
  </si>
  <si>
    <t>Tsimbalo, Evgeny;Piechocki, Robert J.;Nix, Andrew;Thomas, Paul</t>
  </si>
  <si>
    <t>Tsimbalo E.</t>
  </si>
  <si>
    <t>Non-Coherent MIMO scheme based on OFDM-MFSK</t>
  </si>
  <si>
    <t>10.1109/LWC.2017.2698455</t>
  </si>
  <si>
    <t>2-s2.0-85028456418</t>
  </si>
  <si>
    <t>['user equipment', 'proposed method', 'performance improvement', 'method requires', 'beamforming vector', 'beamforming method', 'antenna ues']</t>
  </si>
  <si>
    <t>Massive MIMO | mulitple antenna UE | UE beamforming</t>
  </si>
  <si>
    <t>A user equipment (UE) beamforming method is proposed in this letter for massive MIMO systems with multi-antenna UEs. The method requires no additional channel information exchange among UEs and has a low computational cost. The beamforming vector is obtained by the semi-definite relaxation based method. Simulations under various environmental configurations demonstrate the performance improvement of the proposed method.</t>
  </si>
  <si>
    <t>382-385</t>
  </si>
  <si>
    <t>60025084;60103821;60025084;60025084-60005244</t>
  </si>
  <si>
    <t>35281137700;24773778500;55628575647;7403475983</t>
  </si>
  <si>
    <t>Xi, Qi;Shi, Qingjiang;He, Chen;Jiang, Lingge</t>
  </si>
  <si>
    <t>Hangzhou;Shanghai;Nanjing</t>
  </si>
  <si>
    <t>Zhejiang Sci-Tech University;Shanghai Jiao Tong University;Southeast University</t>
  </si>
  <si>
    <t>60103821;60025084;60005244</t>
  </si>
  <si>
    <t>Xi Q.</t>
  </si>
  <si>
    <t>User Equipment Beamforming Optimization for Multi-Cell Massive MIMO Systems</t>
  </si>
  <si>
    <t>10.1109/LWC.2017.2695185</t>
  </si>
  <si>
    <t>2-s2.0-85028458743</t>
  </si>
  <si>
    <t>2015-0-00278</t>
  </si>
  <si>
    <t>['ul signal', 'ul problems', 'ul pa', 'sinrs ).', 'single antenna', 'power transfer', 'noise ratios', 'multiple antennas', 'minimum dl', 'limited users', 'jointly considered', 'joint optimization', 'existing schemes', 'energy harvesting', 'dl beamforming', 'challenging due', 'base station']</t>
  </si>
  <si>
    <t>downlink beamforming | Energy harvesting | simultaneous wireless information and power transfer (SWIPT) | uplink power allocation | wireless powered communication network (WPCN)</t>
  </si>
  <si>
    <t>A novel multicell communication and energy harvesting scheme is proposed, in which downlink (DL) simultaneous wireless information and power transfer and uplink (UL) wireless powered communication network concepts are jointly considered. Specifically, a DL beamforming with energy harvesting and UL power allocation (PA) scheme is proposed, where each cell is composed of a base station with multiple antennas and power-limited users each with single antenna. The joint optimization of DL beamforming vector design and UL PA is known to be challenging due to unpredictable future channel conditions, and thus, we propose an efficient cascaded design for the DL and UL problems in pursuit of maximizing the minimum DL and UL signal-to-interference-plus-noise ratios (SINRs). Simulation results show that the proposed scheme achieves higher minimum DL and UL SINRs region as well as higher UL energy efficiency than the existing schemes.</t>
  </si>
  <si>
    <t>318-321</t>
  </si>
  <si>
    <t>60103153;60103153-119144783</t>
  </si>
  <si>
    <t>56465173000;7406562262</t>
  </si>
  <si>
    <t>Kim, Myeung Un;Yang, Hyun Jong</t>
  </si>
  <si>
    <t>Ulsan;Ulsan</t>
  </si>
  <si>
    <t>Ulsan National Institute of Science and Technology;EgoVid Inc.</t>
  </si>
  <si>
    <t>60103153;119144783</t>
  </si>
  <si>
    <t>Min-SINR Maximization with DL SWIPT and UL WPCN in Multi-Antenna Interference Networks</t>
  </si>
  <si>
    <t>10.1109/LWC.2017.2682248</t>
  </si>
  <si>
    <t>2-s2.0-85028460817</t>
  </si>
  <si>
    <t>Sony Electronics</t>
  </si>
  <si>
    <t>1310499@tongji.edu.cn</t>
  </si>
  <si>
    <t>['wireless broadcasting', 'users attain', 'spatial multiplexing', 'pseudo analog', 'peak signal', 'notable margin', 'noise ratio', 'new scenario', 'enhancement layer', 'conventional frameworks', 'base layer', 'antenna numbers', 'antenna number', 'antenna heterogeneity']</t>
  </si>
  <si>
    <t>antenna heterogeneity | Hybrid digital analog | MIMO multimedia broadcasting | space time code</t>
  </si>
  <si>
    <t>A new scenario for wireless broadcasting is the antenna heterogeneity. In this letter, we propose a new hybrid digital analog design to make the users attain the perceptual quality commensurate with their antenna numbers. A high resolution video is decomposed into a base layer and an enhancement layer. The base layer is transmitted by the conventional digital space time coding scheme. The enhancement layer is transmitted by the pseudo analog and spatial multiplexing that is applied to provide signal quality commensurate with antenna number of users. Compared with the conventional frameworks, the proposed system achieves a notable margin in the peak signal-to-noise ratio and much better performances for receivers with more antennas.</t>
  </si>
  <si>
    <t>322-325</t>
  </si>
  <si>
    <t>60073652-60073559;60073559-60073652;60073559-60073652;60073559-60073652;60073559-60073652;60073559-60073652</t>
  </si>
  <si>
    <t>57102561200;56495720500;36105278800;56389756800;57196091357;56122115300</t>
  </si>
  <si>
    <t>Tan, Bin;Wu, Jun;Cui, Hao;Wang, Rui;Wu, Jian;Liu, Dian</t>
  </si>
  <si>
    <t>Shanghai;Jinan</t>
  </si>
  <si>
    <t>Tongji University;Jinggangshan University</t>
  </si>
  <si>
    <t>60073652;60073559</t>
  </si>
  <si>
    <t>Tan B.</t>
  </si>
  <si>
    <t>A Hybrid Digital Analog Scheme for MIMO Multimedia Broadcasting</t>
  </si>
  <si>
    <t>10.1109/LWC.2017.2683490</t>
  </si>
  <si>
    <t>2-s2.0-85028461711</t>
  </si>
  <si>
    <t>['tas yields', 'results show', 'ordering policies', 'one based', 'letter investigates', 'large numbers', 'base station', 'antenna systems']</t>
  </si>
  <si>
    <t>antenna selection | order statistics | Physical layer security | secrecy outage probability | stochastic geometry</t>
  </si>
  <si>
    <t>This letter investigates the secrecy outage probability in the downlink with ordered user equipment (UE) based on two ordering metrics. UEs and independently acting eavesdroppers (EDs) are positioned randomly according to a Poisson point process. We consider a transmit antenna selection (TAS) scheme at the base station (BS) to enhance secrecy performance and propose two metrics to order the UEs: one based on long-term average channel gain information from the BS to the UEs, and the other based on instantaneous channel gains. We derive closed form expressions for the secrecy outage probability subject to each of these ordering policies and verify our calculations through Monte Carlo simulations. Our results show that while TAS yields a performance improvement relative to single-antenna systems, the secrecy outage probability for TAS systems actually increases with the path loss exponent. Furthermore, we show that the importance of the specific user ordering policy that is adopted in these systems is reduced for high path loss environments or situations where large numbers of antennas are employed.</t>
  </si>
  <si>
    <t>334-337</t>
  </si>
  <si>
    <t>60026851;60026851</t>
  </si>
  <si>
    <t>22957084600;7005861088</t>
  </si>
  <si>
    <t>Chen, Gaojie;Coon, Justin P.</t>
  </si>
  <si>
    <t>Secrecy Outage Analysis in Random Wireless Networks with Antenna Selection and User Ordering</t>
  </si>
  <si>
    <t>10.1109/LWC.2017.2689024</t>
  </si>
  <si>
    <t>2-s2.0-85028466360</t>
  </si>
  <si>
    <t>['spectrum owned', 'spectrum access', 'proposed design', 'power region', 'power delivery', 'performance gain', 'optimal beamforming', 'letter studies', 'intended receiver', 'information receiver', 'et assists', 'er ).', 'energy receiver', 'achievable rate']</t>
  </si>
  <si>
    <t>beamforming | Coexisting wireless information and power transfer | cognitive wireless power transfer | information helping</t>
  </si>
  <si>
    <t>This letter studies a coexisting wireless information and power transfer system, where a multi-antenna energy transmitter (ET) delivers power wirelessly to its intended receiver by reusing the spectrum owned by an existing information transmitter (IT). We propose a new cognitive wireless power transfer technique, namely information helping, where the ET assists the IT in the wireless information transmission in order to gain the spectrum access for its own power delivery. The optimal beamforming of the ET is obtained to maximize the achievable rate-power region at the information receiver (IR) and energy receiver (ER). Simulation results validate the performance gain of the proposed design under the coexisting setup compared against other benchmark schemes without information helping.</t>
  </si>
  <si>
    <t>346-349</t>
  </si>
  <si>
    <t>60008332;60017161;60017161</t>
  </si>
  <si>
    <t>56315207000;36976852800;55729156200</t>
  </si>
  <si>
    <t>Luo, Xiaomei;Zeng, Yong;Zhang, Rui</t>
  </si>
  <si>
    <t>Singapore City;Nanchang</t>
  </si>
  <si>
    <t>National University of Singapore;Nanchang University</t>
  </si>
  <si>
    <t>60017161;60008332</t>
  </si>
  <si>
    <t>Cognitive Wireless Power Transfer with Information Helping</t>
  </si>
  <si>
    <t>10.1109/LWC.2017.2690424</t>
  </si>
  <si>
    <t>2-s2.0-85028475197</t>
  </si>
  <si>
    <t>['unorthodox perspective', 'unappreciated role', 'two females', 'traps baited', 'strategic emission', 'single female', 'sexual selection', 'sexual dimorphism', 'pheromone emissions', 'pheromone emission', 'pattern consistent', 'moth antennae', 'males attracted', 'longer antennae', 'largely ignored', 'intriguing possibility', 'field traps', 'either one', 'create differences', 'antennal lengths', 'adult lives']</t>
  </si>
  <si>
    <t>Antenna morphology | Chemical signals | Mate choice | Sex pheromones | Sexual selection</t>
  </si>
  <si>
    <t>Sexual selection theory predicts that female choice may favour the evolution of elaborate male signals. Darwin also suggested that sexual selection can favour elaborate receiver structures in order to better detect sexual signals, an idea that has been largely ignored.We evaluated this unorthodox perspective by documenting the antennal lengths of male Uraba lugensWalker (Lepidoptera: Nolidae) moths that were attracted to experimentally manipulated emissions of female sex pheromone. Either one or two females were placed in field traps for the duration of their adult lives in order to create differences in the quantity of pheromone emissions from the traps. The mean antennal length of males attracted to field traps baited with a single female was longer than that of males attracted to traps baited with two females, a pattern consistent with Darwin‚Äôs prediction assuming the latter emits higher pheromone concentrations. Furthermore, younger females attracted males with longer antennae, which may reflect agespecific changes in pheromone emission. These field experiments provide the first direct evidence of an unappreciated role for sexual selection in the evolution of sexual dimorphism in moth antennae and raise the intriguing possibility that females select males with longer antennae through strategic emission of pheromones.</t>
  </si>
  <si>
    <t>Science of Nature</t>
  </si>
  <si>
    <t>60026553;60018805;60026553</t>
  </si>
  <si>
    <t>56461902000;7102564905;7005176169</t>
  </si>
  <si>
    <t>Johnson, Tamara L.;Symonds, Matthew R.E.;Elgar, Mark A.</t>
  </si>
  <si>
    <t>Parkville;Geelong</t>
  </si>
  <si>
    <t>University of Melbourne;Deakin University</t>
  </si>
  <si>
    <t>60026553;60018805</t>
  </si>
  <si>
    <t>Johnson T.</t>
  </si>
  <si>
    <t>Sexual selection on receptor organ traits: Younger females attract males with longer antennae</t>
  </si>
  <si>
    <t>10.1007/s00114-017-1466-4</t>
  </si>
  <si>
    <t>2-s2.0-85028511768</t>
  </si>
  <si>
    <t>NJZY16378</t>
  </si>
  <si>
    <t>['unit cell', 'thermal imaging', 'stealth technology', 'square split', 'simulated results', 'simple fabrication', 'proposed design', 'proposed absorber', 'polarization angles', 'paper presents', 'microwave frequencies', 'high absorption', 'half maximum', 'greatly enrich', 'full width', 'fabricated using', 'em devices', 'electric field', 'effective cost', 'cst2015 indicate', 'center frequency', 'antenna systems', 'absorption ratio', 'absorption bandwidth', '92 mm', '83 %,', '73 ghz', '64 ghz', '5 %.', '17 ghz', '1 œª0']</t>
  </si>
  <si>
    <t>Absorption | metamaterial | polarization | resonance</t>
  </si>
  <si>
    <t>This paper presents the design, simulation, fabrication, and performance of an ultrabroadband metamaterial absorber (MMA) at microwave frequencies. The unit cell of this design is composed of the combined metallic resonance structure of two overlapping squares, as well as a square split-ring at the top of an FR-4 dielectric layer and a continuous copper ground plane. The simulated results derived from CST2015 indicate that the absorption ratio of the MMA is over 83%, with a wide frequency range from 20.59 to 43.73 GHZ for a normal incidence electromagnetic (EM) wave. The proposed ultrabroadband MMA has a full width at half maximum (FWHM) absorption bandwidth of 25.64 GHZ and a relative FWHM absorption bandwidth of 79.5%. Moreover, the absorber has a thickness of 0.92 mm, which is only 0.1 Œª0 at the center frequency of 32.17 GHZ. The effects on the absorption properties produced by the materials' properties and polarization angles have been investigated. The electric field and surface current distributions have been analyzed at three absorption peaks to understand the EM wave absorption mechanism. The proposed absorber has been fabricated using the laser ablation machine and tested for the normal incidence EM wave. Measured results show an agreement with the simulated results. Furthermore, the proposed design can greatly enrich the applications of MM in thermal imaging, detection, stealth technology, antenna systems, and other EM devices because of its broad frequency range, high absorption, simple fabrication, and effective cost.</t>
  </si>
  <si>
    <t>60001305-60216196;60001305;60007566;60001305-60216196;60001305</t>
  </si>
  <si>
    <t>57193994863;17433314900;23986915300;51461491200;57193991715</t>
  </si>
  <si>
    <t>Xin, Wang;Binzhen, Zhang;Wanjun, Wang;Junlin, Wang;Junping, Duan</t>
  </si>
  <si>
    <t>Ordos;Baton Rouge;Taiyuan</t>
  </si>
  <si>
    <t>Ordos Institute of Technology;Louisiana State University;North University of China</t>
  </si>
  <si>
    <t>60216196;60007566;60001305</t>
  </si>
  <si>
    <t>Xin W.</t>
  </si>
  <si>
    <t>Design and characterization of an ultrabroadband metamaterial microwave absorber</t>
  </si>
  <si>
    <t>10.1109/JPHOT.2017.2700056</t>
  </si>
  <si>
    <t>2-s2.0-85028677880</t>
  </si>
  <si>
    <t>['transmit zero', 'transmit antennas', 'system performance', 'single antenna', 'simulation results', 'results reveal', 'relaying systems', 'relaying counterpart', 'relay station', 'relay receive', 'paper studies', 'paper addresses', 'overall signal', 'outage probability', 'optimal design', 'noise ratio', 'multiple receive', 'multicell environment', 'loopback self', 'input multiple', 'hop amplify', 'fundamental challenges', 'form expressions', 'exact closed', 'ergodic capacity', 'downlink transmission', 'diversity order', 'destination nodes', 'constraints used', 'comparison purposes', 'communicating via', 'channel interference', 'cellular systems', 'cci interferers', 'cci ).', 'also presented', 'also considered', 'added receive', 'achieve min', '1 ),', ',\\, nt']</t>
  </si>
  <si>
    <t>Co-channel interference (CCI) | ergodic capacity | full-duplex (FD) relaying | half-duplex (HD) relaying | MIMO relaying | minimum mean square error (MMSE) | outage probability | zero-forcing (ZF)</t>
  </si>
  <si>
    <t>This paper studies the deployment of multiple-input multiple-output (MIMO) full-duplex (FD) relaying systems in a multicell environment, where the source and destination nodes are equipped with a single antenna and communicating via a dual-hop amplify-and-forward (AF) relay station with multiple receive and transmit antennas in the presence of co-channel interference (CCI). This paper addresses the fundamental challenges of loopback self-interference (LI) and CCI when incorporating FD relaying in cellular systems. Due to the higher frequency reuse in FD relaying compared to its half-duplex (HD) relaying counterpart, the CCI is expected to double as the FD relay station simultaneously schedule uplink and downlink transmission on the same channel. The optimal design of relay receive and transmit precoding weight vectors, which maximizes the overall signal-to-interference-plus-noise ratio (SINR) is formulated by a proper optimization problem, and then, a closed-form suboptimal solution based on null space projection is proposed. The proposed precoding vectors are based on the added receive and transmit zero-forcing (ZF) constraints used to suppress the CCI and LI, respectively. To this end, exact closed-form expressions for the outage probability and ergodic capacity are derived, where simpler lower bound expressions are also presented. In addition, the asymptotic high signal-to-noise ratio (SNR) outage probability approximation is also considered, through which the diversity order of the null space projection (ZF/ZF) scheme is found to achieve min(NR-M,\, NT-1), where NR and NT are the number of relay receive and transmit antennas, respectively, and M is the number of CCI interferers. Numerical results sustained by Monte Carlo simulations show the exactness of the proposed analytical expressions, as well as the tightness of the proposed lower bound expressions. In addition, simulation results for the minimum mean square error (MMSE)/ZF scheme is also considered for comparison purposes. Our results reveal that MIMO FD relaying could substantially boost the system performance, compared to its conventional MIMO HD relaying counterpart.</t>
  </si>
  <si>
    <t>4874-4885</t>
  </si>
  <si>
    <t>60159386-60003771;60003771</t>
  </si>
  <si>
    <t>55387706700;8914581700</t>
  </si>
  <si>
    <t>Almradi, Ahmed;Hamdi, Khairi Ashour</t>
  </si>
  <si>
    <t>Libyan Arab Jamahiriya;United Kingdom</t>
  </si>
  <si>
    <t>Tarhuna;Manchester</t>
  </si>
  <si>
    <t>Azzaytuna University;The University of Manchester</t>
  </si>
  <si>
    <t>60159386;60003771</t>
  </si>
  <si>
    <t>Almradi A.</t>
  </si>
  <si>
    <t>MIMO Full-Duplex Relaying in the Presence of Co-Channel Interference</t>
  </si>
  <si>
    <t>10.1109/TVT.2016.2616946</t>
  </si>
  <si>
    <t>2-s2.0-85028742781</t>
  </si>
  <si>
    <t>['vertical dimension', 'proposed scheme', 'proposed 2', 'precoding scheme', 'massive multiple', 'lower complexity', 'kronecker structure', 'interuser interference', 'input multiple', 'improved performance', 'fully exploiting', 'freedom provided', 'extra degrees', 'equivalent 1', 'efficiently exploiting', 'domain precoding', 'contaminated environments', 'base station', 'antenna array', 'also performed']</t>
  </si>
  <si>
    <t>2-D precoding | 3-D massive multiple-input multiple-output (MMIMO) | Interuser interference | Kronecker structure | precoding</t>
  </si>
  <si>
    <t>A 2-D precoding scheme is proposed for 3-D massive multiple-input multiple-output (MMIMO) systems for efficiently exploiting the 2-D antenna array of the base station. Specifically, by exploiting the Kronecker structure of the 3-D MIMO channel matrix, the transmit precoding operation is divided into elevation-domain precoding and azimuth-domain precoding. Explicitly, in contrast to the existing beamforming schemes, precoding is also performed in the vertical dimension. Consequently, the proposed scheme is capable of fully exploiting the extra degrees of freedom provided by the vertical dimension for avoiding the interuser interference to improve the attainable system performance. Compared to the conventional scheme relying on the equivalent 1-D precoding, the proposed 2-D precoding scheme offers an improved performance in severe intercell interference-contaminated environments, despite its lower complexity.</t>
  </si>
  <si>
    <t>5485-5490</t>
  </si>
  <si>
    <t>60025278;60025278;60025278;60025225-60004582;60025225</t>
  </si>
  <si>
    <t>36092062800;55192299100;54795547400;55733364300;36043733600</t>
  </si>
  <si>
    <t>Wang, Zhaocheng;Liu, Wendong;Qian, Chen;Chen, Sheng;Hanzo, Lajos</t>
  </si>
  <si>
    <t>China;United Kingdom;Saudi Arabia</t>
  </si>
  <si>
    <t>Beijing;Southampton;Jeddah</t>
  </si>
  <si>
    <t>Tsinghua University;University of Southampton;King Abdulaziz University</t>
  </si>
  <si>
    <t>60025278;60025225;60004582</t>
  </si>
  <si>
    <t>Two-Dimensional Precoding for 3-D Massive MIMO</t>
  </si>
  <si>
    <t>10.1109/TVT.2016.2622009</t>
  </si>
  <si>
    <t>2-s2.0-85028743011</t>
  </si>
  <si>
    <t>['winding inside', 'using finite', 'short circuits', 'sensitive location', 'receiving coils', 'radiated field', 'practical implication', 'optimum location', 'nonintrusive 3', 'measured fields', 'main purpose', 'healthy condition', 'harmonic orders', 'flexible 3', 'first identified', 'field around', 'faulty winding', 'faulty fields', 'fault diagnosis', 'element method', 'electromagnetic signatures', 'electric machines', 'electric components', 'electric component', 'condition monitoring', 'compared based', 'coil antenna', 'build arrays', 'accordingly utilizing']</t>
  </si>
  <si>
    <t>3-D printing | condition monitoring | electromagnetic stray fields | power component</t>
  </si>
  <si>
    <t>The low-frequency electromagnetic radiated field is utilized in this paper for the purpose of condition monitoring and fault diagnosis of electric components. The main purpose is to build arrays of receiving coils that can detect and monitor the radiated electromagnetic field around the electric component and accordingly utilizing the measured fields in condition monitoring and fault diagnosis of various power components. A flexible 3-D printed coil antenna is proposed to be built, which will detect the fault of the electric machines. Primarily, finding the optimum location of the coil antenna to capture the most sensitive stray field from the components is the objective. Using finite-element method, the most sensitive location for the antenna is first identified for the field around the vicinity of the machine in healthy condition. Then, the radiated field of the machine is observed while short circuit occurred in the coil and winding inside the component. Variation in the amplitude of the harmonic orders of the radiated field helps in the identification of the short circuits. The results are then compared based on the variations of the amplitudes of the healthy and faulty fields and sent to the signal processing unit for diagnosis. As the practical implication of the study, the nonintrusive 3-D printed sensor provides the opportunity to locate the faulty winding in various electric components based on their electromagnetic signatures.</t>
  </si>
  <si>
    <t>60011442;60011442;60015206</t>
  </si>
  <si>
    <t>57193236523;26535502400;7005092206</t>
  </si>
  <si>
    <t>Zaman, Ishtiaque;Barzegaran, M. R.;Mohammed, O. A.</t>
  </si>
  <si>
    <t>Miami;Beaumont</t>
  </si>
  <si>
    <t>Florida International University;Lamar University</t>
  </si>
  <si>
    <t>60015206;60011442</t>
  </si>
  <si>
    <t>Zaman I.</t>
  </si>
  <si>
    <t>Condition Monitoring of Electric Components Using 3-D Printed Multiple Magnetic Coil Antennas</t>
  </si>
  <si>
    <t>10.1109/TMAG.2017.2664725</t>
  </si>
  <si>
    <t>2-s2.0-85028748212</t>
  </si>
  <si>
    <t>['proposed method', 'pareto front', 'often based', 'high directivity', 'evolution process', 'domain strategy', 'decision maker', 'array design', 'arbitrary fraction']</t>
  </si>
  <si>
    <t>Antenna array design | inverse problem | light beam search method | normal boundary intersection</t>
  </si>
  <si>
    <t>An high directivity and low side lobe level antenna array is essential in wireless communication systems. Currently, the array design is often based on the experience of the designer. To combine the preferences of a decision maker into the evolution process of a multi-objective linear antenna array design problem, the light beam search method is proposed to be incorporated into a vector normal boundary intersection method to find an arbitrary fraction of the Pareto front. To adapt different preferences, a new transformed projection mechanism is introduced. To enhance the diversity of the algorithm, a dynamic transitional sub-domain strategy is proposed and used. Typical mathematical test functions and a ten-element linear antenna array optimization problem are used to testify the effectiveness of the proposed method.</t>
  </si>
  <si>
    <t>60017080;60003970;60001422</t>
  </si>
  <si>
    <t>36238032200;35723471100;57207929998</t>
  </si>
  <si>
    <t>An, Siguang;Yang, Shiyou;Ren, Zhuoxiang</t>
  </si>
  <si>
    <t>China;China;France</t>
  </si>
  <si>
    <t>Hangzhou;Hangzhou;Paris</t>
  </si>
  <si>
    <t>China Jiliang University;Zhejiang University;Sorbonne Universite</t>
  </si>
  <si>
    <t>An S.</t>
  </si>
  <si>
    <t>Incorporating Light Beam Search in a Vector Normal Boundary Intersection Method for Linear Antenna Array Optimization</t>
  </si>
  <si>
    <t>10.1109/TMAG.2017.2664077</t>
  </si>
  <si>
    <t>2-s2.0-85028750483</t>
  </si>
  <si>
    <t>Nazarbayev University</t>
  </si>
  <si>
    <t>['zero forcing', 'usage scenarios', 'system operates', 'station receiver', 'simultaneously transmitting', 'received streams', 'outage probability', 'multiantenna base', 'massive multiple', 'main impairments', 'hardware impairments', 'form expressions', 'ergodic capacity', 'entire system', 'efficient detection', 'compensation algorithms', 'applied along', 'analytically investigated', 'analytical expressions']</t>
  </si>
  <si>
    <t>Hardware impairments | imperfect channel estimation | massive multiple-input-multiple-output (MIMO) | millimeter-wave (mmWave) communications | Rician fading | spatial multiplexing | successive interference cancellation (SIC) | zero forcing (ZF)</t>
  </si>
  <si>
    <t>The performance of a multiuser communication system with single-Antenna transmitting terminals and a multiantenna base-station receiver is analytically investigated. The system operates under independent and nonidentically distributed rank-1 Rician fading channels with imperfect channel estimation and residual hardware impairments (compensation algorithms are assumed, which mitigate the main impairments) at the transceiver. The spatial multiplexing mode of operation is considered where all the users are simultaneously transmitting their streams to the receiver. Zero forcing is applied along with successive interference cancellation as a means for efficient detection of the received streams. New analytical closed-form expressions are derived for some important performance metrics, namely, the outage probability and ergodic capacity of the entire system. Both the analytical expressions and simulation results show the impact of imperfect channel estimation and hardware impairments to the overall system performance in the usage scenarios of massive multiple-input-multiple-output and millimeter-wave communication systems.</t>
  </si>
  <si>
    <t>5122-5133</t>
  </si>
  <si>
    <t>60110806;60104301;60008592-60088533</t>
  </si>
  <si>
    <t>25923582800;35613331800;7006596703</t>
  </si>
  <si>
    <t>Miridakis, Nikolaos I.;Tsiftsis, Theodoros A.;Rowell, Corbett</t>
  </si>
  <si>
    <t>Greece;Kazakhstan;Germany;Hong Kong</t>
  </si>
  <si>
    <t>Athens;Nur-Sultan;Munich;Hong Kong</t>
  </si>
  <si>
    <t>University of West Attica;Nazarbayev University;Rohde &amp; Schwarz;Hong Kong University of Science and Technology</t>
  </si>
  <si>
    <t>60110806;60104301;60088533;60008592</t>
  </si>
  <si>
    <t>Miridakis N.</t>
  </si>
  <si>
    <t>Distributed Spatial Multiplexing Systems with Hardware Impairments and Imperfect Channel Estimation under Rank-1 Rician Fading Channels</t>
  </si>
  <si>
    <t>10.1109/TVT.2016.2624801</t>
  </si>
  <si>
    <t>2-s2.0-85028756606</t>
  </si>
  <si>
    <t>['wave channels', 'sparse characteristics', 'slight decrease', 'sdp problems', 'sdp problem', 'rank structures', 'proposed interior', 'precoding problem', 'paper considers', 'nonconvex problem', 'multiple antennas', 'much faster', 'latter one', 'joint source', 'iteratively utilizing', 'former one', 'destination nodes', 'computational complexity', 'based method']</t>
  </si>
  <si>
    <t>Joint precoding | large-scale antennas | millimeter-wave system (mm-wave) | relay beamforming | source precoding</t>
  </si>
  <si>
    <t>This paper considers the joint source and relay precoding design for millimeter-wave (mm-wave) systems under the assumption that the source, relay, and destination nodes are equipped with multiple antennas. We focus on the rate maximization problem with the per antenna power constraints at the source and relay while taking into account the computational complexity and sparse characteristics of mm-wave channels. We solve this problem as follows. First, the precoding problem is formulated by exploiting the sparse and low-rank structures of mm-wave channels which is nonconvex. Second, we reformulate this nonconvex problem into two semidefinite programming (SDP) subproblems, each having a rank one constraint. Third, we propose two algorithms to solve these two SDP subproblems: interior-point-based and low complexity algorithms. Finally, the original rate maximization problem is examined by iteratively utilizing the solutions of these SDP problems. The proposed interior-point-based method to solve the SDP problem uses the standard convex optimization tools followed by the random vector generation scheme to get the rank one solution. However, the proposed low complexity algorithm examines the SDP problem in one-dimensional spatial signal space (i.e., without rank relaxation) via a new augmented Lagrangian function method. Simulation results show that both algorithms achieve good performances, and the latter one is much faster than the former one with a slight decrease in performance. In addition, both algorithms achieve superior performances compared to the existing precoding design algorithms.</t>
  </si>
  <si>
    <t>4924-4937</t>
  </si>
  <si>
    <t>60025578;60025578;60010884;60010884</t>
  </si>
  <si>
    <t>57189256618;57200275408;7501856729;38860994900</t>
  </si>
  <si>
    <t>Xue, Xuan;Wang, Yongchao;Wang, Xianbin;Bogale, Tadilo Endeshaw</t>
  </si>
  <si>
    <t>Xi'an;London</t>
  </si>
  <si>
    <t>Xidian University;The University of Western Ontario</t>
  </si>
  <si>
    <t>60025578;60010884</t>
  </si>
  <si>
    <t>Xue X.</t>
  </si>
  <si>
    <t>Joint Source and Relay Precoding in Multiantenna Millimeter-Wave Systems</t>
  </si>
  <si>
    <t>10.1109/TVT.2016.2619418</t>
  </si>
  <si>
    <t>2-s2.0-85028758952</t>
  </si>
  <si>
    <t>['various sizes', 'simo )].', 'qam constellation', 'input multiple', 'hexagonal constellation', 'energy efficient', 'eisenstein integers', 'coding gain']</t>
  </si>
  <si>
    <t>Hexagonal constellations | noncoherent full diversity and coding gain | noncoherent maximum-likelihood (ML) receivers | single-input multiple-output (SIMO) channels | uniquely factorable constellations (UFCs)</t>
  </si>
  <si>
    <t>In this paper, we propose the design of a uniquely factorable hexagonal constellation for a noncoherent wireless communication system with a single transmitter antenna and multiple receiver antennas [single-input multiple-output (SIMO)]. The hexagonal constellation has a densely packed 2-D 'honeycomb' structure and is more energy efficient than the commonly used cross quadrature amplitude modulation (QAM) constellations. By using the hexagonal lattice formed from the Eisenstein integers and the recently developed concept of the uniquely factorable constellation (UFC) for the QAM constellation, an algorithm is developed to effectively and efficiently construct constant norm hexagonal UFCs of various sizes. In addition, an optimal energy scale is found to maximize the coding gain for the constant norm training hexagonal UFC schemes subject to a transmission bit rate constraint. Computer simulations show that the hexagonal unitary UFC proposed in this paper has the best error performance in comparison to the current literature results for the noncoherent SIMO system.</t>
  </si>
  <si>
    <t>5495-5501</t>
  </si>
  <si>
    <t>57189234532;57223763788;15066178800</t>
  </si>
  <si>
    <t>Leung, Eleanor;Dong, Zheng;Zhang, Jian Kang</t>
  </si>
  <si>
    <t>Leung E.</t>
  </si>
  <si>
    <t>Uniquely Factorable Hexagonal Constellation Designs for Noncoherent SIMO Systems</t>
  </si>
  <si>
    <t>10.1109/TVT.2016.2626245</t>
  </si>
  <si>
    <t>2-s2.0-85028759093</t>
  </si>
  <si>
    <t>['transmit antenna', 'spectral efficiency', 'selection based', 'results show', 'phase compensation', 'performance significantly', 'modulation alphabet', 'gsm ),', 'euclidean distance', 'cr scheme', 'cr ).', 'constellation rotation', 'based modulation', 'also analyze']</t>
  </si>
  <si>
    <t>Constellation rotation | generalized spatial modulation media-based modulation (GSM-MBM) | MAP selection | media-based modulation (MBM) | mirror activation pattern (MAP) | multiple-input multiple output media-based modulation (MIMO-MBM) | phase compensation | radio frequency (RF) mirrors</t>
  </si>
  <si>
    <t>Media-based modulation (MBM) is a recently proposed modulation scheme that uses radio frequency (RF) mirrors at the transmit antenna(s) to create different channel fade realizations based on their ON/OFF status. These complex fade realizations constitute the modulation alphabet. MBM has the advantage of increased spectral efficiency and performance. In this paper, we investigate the performance of some physical layer techniques when applied to MBM. Particularly, we study the performance of \text{1)} MBM with generalized spatial modulation (GSM), \text{2)} MBM with mirror activation pattern (MAP) selection based on a Euclidean distance (ED)-based metric, and \text{3)} MBM with feedback-based phase compensation and constellation rotation (PC-CR). Our results show that for the same spectral efficiency, GSM-MBM can achieve better performance compared to MIMO-MBM. Also, it is found that MBM with ED-based MAP selection results in improved bit error performance, and that phase compensation and MBM constellation rotation increases the ED between the MBM constellation points and improves the performance significantly. We also analyze the diversity orders achieved by the ED-based MAP selection scheme and the PC-CR scheme. The diversity orders predicted by the analysis are validated through simulations.</t>
  </si>
  <si>
    <t>4967-4983</t>
  </si>
  <si>
    <t>60014097;60014097</t>
  </si>
  <si>
    <t>56543540800;7005721562</t>
  </si>
  <si>
    <t>Naresh, Yalagala;Chockalingam, Ananthanarayanan</t>
  </si>
  <si>
    <t>Naresh Y.</t>
  </si>
  <si>
    <t>On Media-Based Modulation Using RF Mirrors</t>
  </si>
  <si>
    <t>10.1109/TVT.2016.2620989</t>
  </si>
  <si>
    <t>2-s2.0-85028762778</t>
  </si>
  <si>
    <t>ICT-671660</t>
  </si>
  <si>
    <t>['theoretical approach', 'term evolution', 'spectral efficiency', 'relevant issues', 'proposed technique', 'performance gain', 'paper proposes', 'outage probability', 'mobile terminals', 'massive multiple', 'layer details', 'input multiple', 'formulation leads', 'energy efficiency', 'distributed algorithm', 'delayed feedback', 'cornerstone technology', 'baseline strategies', 'base station']</t>
  </si>
  <si>
    <t>Distributed algorithms | energy efficiency | fifth generation (5G) | game theory | massive multiple-input multiple-output (mMIMO)</t>
  </si>
  <si>
    <t>Massive multiple-input multiple-output (mMIMO) is emerging as a cornerstone technology for fifth-generation (5G) communications. It promises to scale up the performance of the conventional communication systems by growing the number of antennas at the base station side. This paper proposes a decentralized, scalable, and energy-efficient radio resource allocation method tailored for the uplink of the upcoming 5G air interface, based on the mMIMO physical layer. The proposed solution elaborates on a game-Theoretical approach, which aims at maximizing the energy efficiency of mobile terminals, while guaranteeing the respect of average data rates and power consumptions constraints. This formulation leads to a low-complexity, iterative, and distributed algorithm, which considers (just to mention few relevant issues) the impact of channel time selectivity, delayed feedback from the base station, and physical-layer details of the selected communication technology. An extensive simulation campaign, considering a long-Term evolution-Advanced-based multicellular system based on mMIMO, is used to evaluate the benefits of the proposed technique. By calculating energy efficiency, user and peak data rates, spectral efficiency, outage probability, and other minor performance indexes, the reported results clearly demonstrate the performance gain that the designed solution offers with respect to baseline strategies.</t>
  </si>
  <si>
    <t>5176-5189</t>
  </si>
  <si>
    <t>60027299;60027299;113003886;60027299</t>
  </si>
  <si>
    <t>57195556572;29068119300;22833244700;6603152330</t>
  </si>
  <si>
    <t>Grassi, Alessandro;Piro, Giuseppe;Bacci, Giacomo;Boggia, Gennaro</t>
  </si>
  <si>
    <t>Bari;Pisa</t>
  </si>
  <si>
    <t>Politecnico di Bari;MBI Srl</t>
  </si>
  <si>
    <t>60027299;113003886</t>
  </si>
  <si>
    <t>Grassi A.</t>
  </si>
  <si>
    <t>Uplink Resource Management in 5G: When a Distributed and Energy-Efficient Solution Meets Power and QoS Constraints</t>
  </si>
  <si>
    <t>10.1109/TVT.2016.2627524</t>
  </si>
  <si>
    <t>2-s2.0-85028762971</t>
  </si>
  <si>
    <t>2016A050503025</t>
  </si>
  <si>
    <t>['weichselberger method', 'upper bound', 'spectral efficiency', 'shadowing effect', 'propagation environment', 'propagation characteristics', 'polarization discrimination', 'polarization coupling', 'performance evaluation', 'paper provides', 'multipath fading', 'mimo channel', 'massive mimo', 'major radio', 'kronecker model', 'input multiple', 'high signal', 'high generality', 'generalized analysis', 'form analysis', 'first established', 'explicitly reveals', 'environmental cross', 'either regular', 'e .,', 'determinant inequality', 'channel model', 'asymptotic behavior', 'asymptotic analysis', 'array parameters', 'antenna polarization', 'antenna cross', 'antenna correlation', 'antenna arrays', 'analysis developed', 'allow closed', 'aforementioned parameters']</t>
  </si>
  <si>
    <t>Antenna correlation | massive MIMO | polarization diversity | regular MIMO | spectral efficiency</t>
  </si>
  <si>
    <t>This paper provides a generalized analysis for the spectral efficiency of both regular- and large-scale (massive) multiple-input multiple-output (MIMO) systems, where major radio-propagation characteristics and antenna-array parameters are taken into account, including path loss, shadowing effect, multipath fading, antenna correlation, antenna polarization, environmental cross-polarization coupling, and antenna cross-polarization discrimination. After developing the channel model, where the Weichselberger method is exploited to reformulate the Kronecker model and allow closed-form analysis, an upper bound on the spectral efficiency of the MIMO channel is first established, by using the Hadamard's determinant inequality for positive semidefinite matrices. Then, an asymptotic analysis in high signal-to-noise ratio regime is conducted, which explicitly reveals the effects of the aforementioned parameters on the spectral efficiency. Moreover, the asymptotic behavior of the spectral efficiency in the sense of massive MIMO, i.e., as the number of transmit and/or receive antennas approaches infinity, is investigated. Monte Carlo simulation results corroborate the effectiveness of the analysis and the accuracy of the obtained upper bound on the spectral efficiency. Thanks to its high generality, the analysis developed in this paper benefits system designers in the design and performance evaluation of either regular or massive MIMO systems while accounting for realistic phenomena characterizing both the propagation environment and the antenna arrays.</t>
  </si>
  <si>
    <t>4984-4996</t>
  </si>
  <si>
    <t>60071031;60021182;60071031</t>
  </si>
  <si>
    <t>56353144600;24475596100;6603400084</t>
  </si>
  <si>
    <t>Kamga, Gervais N.;Xia, Minghua;A√Øssa, Sonia</t>
  </si>
  <si>
    <t>Quebec;Guangzhou</t>
  </si>
  <si>
    <t>Institut National de la Recherche Scientifique;Sun Yat-Sen University</t>
  </si>
  <si>
    <t>60071031;60021182</t>
  </si>
  <si>
    <t>Kamga G.</t>
  </si>
  <si>
    <t>Spectral-Efficiency Analysis of Regular- and Large-Scale (Massive) MIMO with a Comprehensive Channel Model</t>
  </si>
  <si>
    <t>10.1109/TVT.2016.2620489</t>
  </si>
  <si>
    <t>2-s2.0-85028763844</t>
  </si>
  <si>
    <t>UniPi</t>
  </si>
  <si>
    <t>['reference schemes', 'radio ultrawideband', 'multiuser impulse', 'multiuser code', 'multiplexing transmitted', 'e .,', 'different levels', 'consider decode', 'complexity terminals', 'assume low']</t>
  </si>
  <si>
    <t>Code-multiplexing ultrawideband impulse-radio systems | MIMO systems | multiuser communications | relaying systems</t>
  </si>
  <si>
    <t>In this paper, we consider decode-and-forward (DF) one-way relaying schemes for multiuser impulse-radio ultrawideband (UWB) communications. We assume low-complexity terminals with limited processing capabilities and a central transceiver unit (i.e., the relay) with a higher computational capacity. All nodes have a single antenna differently from the relay in which multiple antennas may be installed. In order to keep the complexity as low as possible, we concentrate on noncoherent transceiver architectures based on multiuser code-multiplexing transmitted-reference schemes. We propose various relaying systems with different computational complexity and different levels of required channel knowledge. The proposed schemes largely outperform systems without relay in terms of both bit error rate (BER) performance and coverage.</t>
  </si>
  <si>
    <t>4859-4873</t>
  </si>
  <si>
    <t>Damico, Antonio A.</t>
  </si>
  <si>
    <t>Damico A.</t>
  </si>
  <si>
    <t>Code-Multiplexing-Based One-Way Detect-and-Forward Relaying Schemes for Multiuser UWB MIMO Systems</t>
  </si>
  <si>
    <t>10.1109/TVT.2016.2616224</t>
  </si>
  <si>
    <t>2-s2.0-85028764030</t>
  </si>
  <si>
    <t>['power amplifiers', 'phase shifters', 'orthogonal frequency', 'multiset space', 'intrinsically amalgamated', 'input multiple', 'high attenuation', 'frequency resources', 'division multiplexing', 'analogue beamforming']</t>
  </si>
  <si>
    <t>Millimeter waves (mmWave) | multifunctional (MF) antenna array | multiset space-Time shift keying (MS-STSK) | multiuser multiple-input multiple-output (MU-MIMO) | orthogonal frequency-division multiplexing (OFDM)</t>
  </si>
  <si>
    <t>The recently proposed concept of multiset space-Time shift keying (MS-STSK) is intrinsically amalgamated with the multiple-input multiple-output (MIMO) philosophy for the sake of enhancing the attainable system throughput. Explicitly, we propose a multiuser steered MS-STSK (MU-SMS-STSK) scheme for the downlink of millimeter-wave (mmWave) communications, which is combined with analogue beamforming (BF) that relies on phase shifters and power amplifiers to overcome the high attenuation of mmWaves. Hence, our MU-SMS-STSK system combines the concepts of MU-MIMO, MS-STSK, BF, and orthogonal frequency-division multiplexing for communicating with multiple users relying on the same time and frequency resources.</t>
  </si>
  <si>
    <t>5491-5495</t>
  </si>
  <si>
    <t>Hemadeh I.A.</t>
  </si>
  <si>
    <t>Multiuser Steered Multiset Space-Time Shift Keying for Millimeter-Wave Communications</t>
  </si>
  <si>
    <t>10.1109/TVT.2016.2625805</t>
  </si>
  <si>
    <t>2-s2.0-85028767046</t>
  </si>
  <si>
    <t>['verified experimentally', 'two types', 'two approaches', 'theoretical proof', 'systematically perturbed', 'reaction impedance', 'quantitative relationship', 'numerical models', 'near field', 'material properties', 'major contribution', 'impedance changes', 'first time', 'field values', 'feasible even', 'error formula', 'control object', 'comparing measurements', 'compare measured', 'change formula', 'born approximation', 'also proved']</t>
  </si>
  <si>
    <t>Born approximation (BA) | numerical antenna models | numerical model validation | specific absorption rate (SAR) computation</t>
  </si>
  <si>
    <t>The major contribution of the paper is a theoretical proof of the equivalence between two approaches of near-field validation techniques for the numerical models of personal wireless communication devices. The current validation practice is to compare measured and computed electromagnetic field or specific absorption rate distributions. A new validation technique introduced by the authors recently compared measured and computed antenna input-impedance changes while the near field is systematically perturbed by a dielectric control object. The proof of the equivalence is based on two novel formulas derived here: a reaction impedance-change formula, and an error formula that establishes a quantitative relationship between the errors of the impedance changes and the near-field values. The equivalence of the two validation techniques is verified experimentally too by comparing measurements and computations for a planar-inverted F antenna. By performing numerical experiments for two types of printed-circuit board antennas, it is also proved here the first time that the new validation technique is feasible even if the geometric and material properties of the control object are such that the Born approximation can be introduced in the impedance-change formula.</t>
  </si>
  <si>
    <t>60030035;106298331;60030035;60030035</t>
  </si>
  <si>
    <t>8619726600;6602664475;55971628200;57213236898</t>
  </si>
  <si>
    <t>Horvath, Balint;Badics, Zsolt;Pavo, Jozsef;Horvath, Peter</t>
  </si>
  <si>
    <t>Budapest;Andover</t>
  </si>
  <si>
    <t>Budapest University of Technology and Economics;Tensor Research, LLC</t>
  </si>
  <si>
    <t>60030035;106298331</t>
  </si>
  <si>
    <t>Horvath B.</t>
  </si>
  <si>
    <t>Validation of Numerical Models of Portable Wireless Devices for Near-Field Simulation</t>
  </si>
  <si>
    <t>10.1109/TMAG.2017.2664044</t>
  </si>
  <si>
    <t>2-s2.0-85028771289</t>
  </si>
  <si>
    <t>['user positions', 'transmit power', 'tight closed', 'spectral efficiency', 'special case', 'shadowing effects', 'shadow fading', 'scale mimo', 'scale coefficients', 'rps antennas', 'rp antennas', 'radio channels', 'promising technique', 'practical scenarios', 'performance reduction', 'performance analysis', 'numerical results', 'nonidentical path', 'noise ratio', 'mimo systems', 'mimo ).', 'linear zero', 'large number', 'input multiple', 'given large', 'explicitly derived', 'exact expressions', 'distributed multiple', 'challenging problem', 'cell interference']</t>
  </si>
  <si>
    <t>Cochannel interference (CCI) | distributed antenna system (DAS) | large-scale MIMO (L-MIMO) | multiple-input-multiple output (MIMO) systems | spectral efficiency | zero-forcing (ZF) receiver</t>
  </si>
  <si>
    <t>Distributed multiple-input multiple-output (D-MIMO) is a promising technique for next-generation wireless networks, which offers a remarkable spectral efficiency gain over the conventional colocated MIMO (C-MIMO). In contrast to C-MIMO, which can be regarded as a special case of D-MIMO, performance analysis of D-MIMO is a challenging problem. This is because radio channels between a user and the distributed radio ports (RPs) are characterized by nonidentical path-loss and shadowing effects that render the classical analytical methods nontractable. In this paper, new accurate expressions for the uplink spectral efficiency of D-MIMO and C-MIMO systems are presented and compared for given large-scale coefficients. We further consider the uplink spectral efficiency for a single-cell distributed large-scale MIMO (D-LMIMO) system with linear zero-forcing (ZF) receivers that account for path loss along with shadow fading and multipath fading effects. Exact expressions for the average spectral efficiency over shadow fading in the asymptotically very large number of RPs antenna regime is explicitly derived, and a tight closed-form lower bound on the asymptotic spectral efficiency is presented. We demonstrate that, the transmit power of each user in D-LMIMO can be scaled down proportionally to the inverse of the number of RP antennas with no performance reduction. Moreover, we study the spectral efficiency of a D-MIMO in a multicell environment taking into account accurate cochannel interference (CCI) models. These expressions provide meaningful insights into the impact of signal-to-noise ratio (SNR), RPs and user positions, number of RPs antennas, shadow fading, and out-of-cell interference on the spectral efficiency of D-MIMO over practical scenarios. Finally, numerical results are validated by simulation to confirm our analysis.</t>
  </si>
  <si>
    <t>4834-4844</t>
  </si>
  <si>
    <t>57191415096;8914581700</t>
  </si>
  <si>
    <t>Almelah, Hisham Bashir;Hamdi, Khairi Ashour</t>
  </si>
  <si>
    <t>Almelah H.</t>
  </si>
  <si>
    <t>Spectral Efficiency of Distributed Large-Scale MIMO Systems with ZF Receivers</t>
  </si>
  <si>
    <t>10.1109/TVT.2016.2616173</t>
  </si>
  <si>
    <t>2-s2.0-85028777109</t>
  </si>
  <si>
    <t>['scale fading', 'random number', 'overall efficiency', 'new results', 'multiple antennas', 'latter case', 'collaborative scenario', 'beamforming techniques']</t>
  </si>
  <si>
    <t>Amplify and forward (AF) | multiple-input multiple-output (MIMO) | space division multiple access (SDMA) | spectral efficiency (SE) | zero-forcing (ZF)</t>
  </si>
  <si>
    <t>In this paper, we investigate and analyze the performance of amplify-And-forward (AF) gateways employing zero-forcing (ZF) beamforming techniques in a space division multiple access (SDMA) scenario. A random number of users are isolated from their destination(s), and the only means to communicate with their destination(s) is through the AF gateway equipped with multiple antennas and employing the ZF beamforming technique. All forward and backward channels experience small-and large-scale fading. New exact analytical expressions are derived for the overall spectral efficiency in the collaborative and noncollaborative SDMA scenarios. In the latter case, ZF is implemented at the gateway only, whereas with regard to the collaborative scenario, ZF is applied at both the sources and the destinations. The new results are used to investigate the impact of different system parameters on the overall efficiency of ZF AF gateways. The accuracy of the new results is confirmed through Monte Carlo simulations.</t>
  </si>
  <si>
    <t>4954-4966</t>
  </si>
  <si>
    <t>60003771;60003771-119176823</t>
  </si>
  <si>
    <t>57189041457;8914581700</t>
  </si>
  <si>
    <t>Alfitouri, Abdurrahman;Hamdi, Khairi Ashour</t>
  </si>
  <si>
    <t>United Kingdom;Libyan Arab Jamahiriya</t>
  </si>
  <si>
    <t>Manchester;Tripoli</t>
  </si>
  <si>
    <t>The University of Manchester;School of Electrical and Electronic Engineering</t>
  </si>
  <si>
    <t>60003771;119176823</t>
  </si>
  <si>
    <t>Alfitouri A.</t>
  </si>
  <si>
    <t>Amplify-And-Forward Gateway with Zero-Forcing in Multiuser Environments</t>
  </si>
  <si>
    <t>10.1109/TVT.2016.2619697</t>
  </si>
  <si>
    <t>2-s2.0-85028777227</t>
  </si>
  <si>
    <t>B0101-16-1369</t>
  </si>
  <si>
    <t>['spatial multiplexing', 'results demonstrate', 'realizable region', 'proposed espar', 'performance loss', 'ofdm transmission', 'load impedance', 'large enough', 'input multiple', 'computer simulation', 'bit quantizers', 'bit quantizer', 'almost identical']</t>
  </si>
  <si>
    <t>Electronically steerable parasitic array radiator (ESPAR) | orthogonal frequency division multiplexing (OFDM) | quantization | spatial multiplexing</t>
  </si>
  <si>
    <t>An electronically steerable parasitic array radiator (ESPAR) transmitter, employing one active and one parasitic antenna element, which can simultaneously transmit two orthogonal frequency division multiplexing (OFDM) signals with quadrature phase shift keying (QPSK) modulation via spatial multiplexing, is developed. In particular, a minimum mean square error (MMSE) scheme for quantizing the parasitic load impedance is developed to reduce the number of distinct load impedance values that should be realized for spatial multiplexing over ESPAR. To this end, the probability density function of the parasitic load impedance is derived, and the realizable region of the load impedance is analyzed. It is observed that the resistance of the active antenna element should be large enough to transmit OFDM signals. The characteristics of two existing ESPAR antennas with different mutual coupling matrices are examined, and it is observed that the one with the larger active antenna resistance is suitable for OFDM transmission. The bit error rate (BER) and the receive error vector magnitude performances of the proposed ESPAR systems with 6/8-bit quantizers and zero-forcing (ZF) receiver are compared with those of the corresponding ideal multiple-input multiple-output (MIMO) system through computer simulation. The results demonstrate that the performances of the proposed ESPAR with the 8-bit quantizer and the ideal MIMO systems can be almost identical, whereas the proposed ESPAR with the 6-bit quantizer exhibits some performance loss.</t>
  </si>
  <si>
    <t>4914-4923</t>
  </si>
  <si>
    <t>36350877300;57216494778;57218447823</t>
  </si>
  <si>
    <t>Lee, Junho;Lee, Ju Yong;Lee, Yong H.</t>
  </si>
  <si>
    <t>Spatial Multiplexing of OFDM Signals with QPSK Modulation over ESPAR</t>
  </si>
  <si>
    <t>10.1109/TVT.2016.2617339</t>
  </si>
  <si>
    <t>2-s2.0-85028779063</t>
  </si>
  <si>
    <t>['wire dipoles', 'velocity mutation', 'traditional carrel', 'spacing factor', 'radiation characteristics', 'periodic antenna', 'method applied', 'mentioned requirements', 'gain flatness', 'exponential rule', 'cannot improve', 'called pso', '20 db', '2 db']</t>
  </si>
  <si>
    <t>Antenna optimization | log-periodic antennas (LPAs) | log-periodic dipole arrays | particle swarm optimization (PSO)</t>
  </si>
  <si>
    <t>An improved particle swarm optimization (PSO) method applied to the design of a new wideband log-periodic antenna (LPA) geometry is introduced. This new PSO variant, called PSO with velocity mutation (PSOvm), induces mutation on the velocities of those particles that cannot improve their position. The proposed LPA consists of wire dipoles with lengths and distances varied according to an exponential rule, which is defined by two specific parameters called length factor and spacing factor. The LPA is optimized for operation in 790-6000 MHz frequency range, in order to cover the most usual wireless services in practice, and also to provide in this range the highest possible forward gain, gain flatness below 2 dB, secondary lobe level below -20 dB with respect to the main lobe peak, and standing wave ratio below 2. To demonstrate its superiority in terms of performance, PSOvm is compared with well-known optimization methods. The comparison is performed by applying all the methods on several test functions and also on the LPA optimization problem defined by the above-mentioned requirements. Furthermore, the radiation characteristics of the PSOvm-based LPA give prominence to the effectiveness of the proposed exponential geometry compared to the traditional Carrel's geometry.</t>
  </si>
  <si>
    <t>60015331;60015331;60015331;60032343;60032343;60015331;60015331</t>
  </si>
  <si>
    <t>6507187899;57193234938;6603731925;57192177515;55768850400;54924567800;6701506168</t>
  </si>
  <si>
    <t>Zaharis, Zaharias D.;Gravas, Ioannis P.;Yioultsis, Traianos V.;Lazaridis, Pavlos I.;Glover, Ian A.;Skeberis, Christos;Xenos, Thomas D.</t>
  </si>
  <si>
    <t>United Kingdom;Greece</t>
  </si>
  <si>
    <t>Huddersfield;Thessaloniki</t>
  </si>
  <si>
    <t>University of Huddersfield;Aristotle University of Thessaloniki</t>
  </si>
  <si>
    <t>60032343;60015331</t>
  </si>
  <si>
    <t>Zaharis Z.</t>
  </si>
  <si>
    <t>Exponential Log-Periodic Antenna Design Using Improved Particle Swarm Optimization with Velocity Mutation</t>
  </si>
  <si>
    <t>10.1109/TMAG.2017.2660061</t>
  </si>
  <si>
    <t>2-s2.0-85028819275</t>
  </si>
  <si>
    <t>2015AA016306</t>
  </si>
  <si>
    <t>['tdd multicell', 'proposed scheme', 'pilot contamination', 'neighboring cells', 'negative effect', 'multiplied zcs', 'multiplied element', 'mimo systems', 'mainly limited', 'input multiple', 'infinite number', 'given set', 'downlink rates', 'coherence interval', 'code rows', 'bs antennas', 'base station']</t>
  </si>
  <si>
    <t>Channel estimation | massive multiple-input multiple-output (M-MIMO) | orthogonal variable spreading factor (OVSF) | pilot contamination | time division duplex (TDD)</t>
  </si>
  <si>
    <t>The performance of time division duplex (TDD) multiple-input multiple-output (M-MIMO) systems is mainly limited by the pilot contamination, which is a negative effect of reusing uplink pilot sequences in the neighboring cells. A pilot decontamination scheme for TDD multicell M-MIMO systems with an infinite number of base station (BS) antennas is proposed in this paper. The proposed scheme uses Zadoff-Chu (ZC) sequences as uplink pilot sequences and implements distinct orthogonal variable spreading factor (OVSF) code rows at each BS. The set of uplink pilot sequences at each BS is multiplied element-wise with the BS-specific OVSF code row to make uplink pilot sequences orthogonal across the network. Then, a mobile station randomly selects one of these multiplied ZCs from a given set and transmits it on the random access channel at the commencement of coherence interval. The performance of the uplink and downlink rates of the proposed scheme is compared with those of the time-shifted pilot scheme for an infinite number of BS antennas. The simulation results authenticate the validity of the proposed scheme.</t>
  </si>
  <si>
    <t>171-180</t>
  </si>
  <si>
    <t>Canadian Journal of Electrical and Computer Engineering</t>
  </si>
  <si>
    <t>Summer 2017</t>
  </si>
  <si>
    <t>60004538;60004538;60004538</t>
  </si>
  <si>
    <t>56603530600;57188693126;7202679527</t>
  </si>
  <si>
    <t>Ali, Sajjad;Chen, Zhe;Yin, Fuliang</t>
  </si>
  <si>
    <t>Ali S.</t>
  </si>
  <si>
    <t>Pilot Decontamination in TDD Multicell Massive MIMO Systems with Infinite Number of BS Antennas</t>
  </si>
  <si>
    <t>10.1109/CJECE.2017.2661860</t>
  </si>
  <si>
    <t>2-s2.0-85028825717</t>
  </si>
  <si>
    <t>ARC DP160100528</t>
  </si>
  <si>
    <t>['smallest number', 'noise ratio', 'multiplexing gain', 'interterminal distances', 'interterminal distance', 'input multiple', 'high signal', 'fixed orientation', 'error rate', 'error probability', 'error performance', 'designed based', 'coding schemes', 'antenna arrays']</t>
  </si>
  <si>
    <t>Antenna array | array geometry | coding scheme | line-of-sight | multiple-input multiple-output | probability of error</t>
  </si>
  <si>
    <t>Line-of-sight (LoS) multiple-input multiple-output (MIMO) gives full spatial-multiplexing gain when the antenna array geometry and orientation are designed based on the interterminal distance. These known design methodologies that hold for antenna arrays with fixed orientation do not provide full MIMO gains for arbitrary array orientations. In this paper, we study LoS MIMO channels with random array orientations when the number of transmit antennas used for signaling is 2. We study the impact of common array geometries on error probability, and identify the code design parameter that describes the high signal-To-noise ratio (SNR) error performance of an arbitrary coding scheme. For planar receive arrays, the error rate is shown to decay only as fast as that of a rank 1 channel, and no better than SNR-3 for a class of coding schemes that includes spatial multiplexing. We then show that for the tetrahedral receive array, which uses the smallest number of antennas among nonplanar arrays, the error rate decays faster than that of rank 1 channels and is exponential in SNR for every coding scheme. Finally, we design a LoS MIMO system that guarantees a good error performance for all transmit/receive array orientations and over a range of interterminal distances.</t>
  </si>
  <si>
    <t>5134-5147</t>
  </si>
  <si>
    <t>60103917;60019578;60019578</t>
  </si>
  <si>
    <t>36348698600;54899280300;6603926385</t>
  </si>
  <si>
    <t>Natarajan, Lakshmi;Hong, Yi;Viterbo, Emanuele</t>
  </si>
  <si>
    <t>India;Australia</t>
  </si>
  <si>
    <t>Kandi;Melbourne</t>
  </si>
  <si>
    <t>Indian Institute of Technology Hyderabad;Monash University</t>
  </si>
  <si>
    <t>60103917;60019578</t>
  </si>
  <si>
    <t>Natarajan L.</t>
  </si>
  <si>
    <t>Line-of-Sight 2 √ó n&lt;inf&gt;r&lt;/inf&gt; MIMO with Random Antenna Orientations</t>
  </si>
  <si>
    <t>10.1109/TVT.2016.2627537</t>
  </si>
  <si>
    <t>2-s2.0-85028849124</t>
  </si>
  <si>
    <t>['solver configurations', 'solution strategies', 'solution process', 'software agent', 'redundant resources', 'quick provision', 'presented system', 'partial results', 'novel approach', 'multiphysics problem', 'involved resources', 'dynamically integrated', 'calculation resource', 'based programming', 'automatically evaluated']</t>
  </si>
  <si>
    <t>Adaptive solver configuration | coupled simulation | software agent | solver competition</t>
  </si>
  <si>
    <t>A novel approach is presented applying capabilities of software agent-based programming to numerical field computations. Distributed and autonomous calculation resources are used in analogy to a machine-to-machine system application for setting up and solving coupled simulations respecting the individual machine capabilities. Within the presented system, the involved machines interact cooperatively and comparatively. No central unit takes any influence to the solution process. Redundant resources do automatically and proactively add variance to the solution process by modifying their partial tasks based on negotiations between the involved resources. In that way, different numerical methods, solution strategies, and solver configurations are automatically evaluated as examples of the variety within coupled simulations. Partial results are dynamically integrated into an overall solver sequence, demonstrated on the coupled electric field computation of a patch antenna array. A quick provision of results is shown contemplating changes at calculation resource and vague user decisions for a nonlinear and bidirectionally coupled simulation of a 3-D multiphysics problem.</t>
  </si>
  <si>
    <t>60015815;60015815;60015815;60015815;60015815</t>
  </si>
  <si>
    <t>57195564950;57193242014;57193237208;7004411659;9732405500</t>
  </si>
  <si>
    <t>Juettner, Matthias;Grabmaier, Sebastian;V√∂geli, Desir√©e;Rucker, Wolfgang M.;G√∂hner, Peter</t>
  </si>
  <si>
    <t>Juettner M.</t>
  </si>
  <si>
    <t>Coupled Multiphysics Problems as Market Place for Competing Autonomous Software Agents</t>
  </si>
  <si>
    <t>10.1109/TMAG.2017.2659228</t>
  </si>
  <si>
    <t>2-s2.0-85028873098</t>
  </si>
  <si>
    <t>55489973400;13404674100;7005802852</t>
  </si>
  <si>
    <t>Nguyen, Phong Thanh;Abbosh, Amin;Crozier, Stuart</t>
  </si>
  <si>
    <t>Nguyen P.</t>
  </si>
  <si>
    <t>2-s2.0-85029132624</t>
  </si>
  <si>
    <t>['wiretap links', 'underlay multiple', 'traditional space', 'spectral efficiency', 'secondary transmitter', 'secondary nodes', 'sas schemes', 'primary transmitter', 'primary nodes', 'form expressions', 'energy harvesting', 'energy efficiency', 'carlo simulations', 'analytical results', 'analysis illustrates']</t>
  </si>
  <si>
    <t>cognitive radio networks | energy harvesting | Multiple-input-multiple-output | secrecy outage performance | transmit antenna selection</t>
  </si>
  <si>
    <t>In this paper, we consider an underlay multiple-input-multiple-output (MIMO) cognitive radio network (CRN) including a pair of primary nodes, a couple of secondary nodes, and an eavesdropper, where the secondary transmitter is powered by the renewable energy harvested from the primary transmitter in order to improve both energy efficiency and spectral efficiency. Based on whether the channel state information of wiretap links are available or not, the secrecy outage performance of the optimal antenna selection (OAS) scheme and suboptimal antenna selection (SAS) scheme for underlay MIMO CRN with energy harvesting are investigated and compared with traditional space-time transmission scheme. The closed-form expressions for exact and asymptotic secrecy outage probability are derived. Monte-Carlo simulations are conducted to testify the accuracy of the analytical results. The analysis illustrates that the OAS scheme outperforms SAS scheme. Furthermore, the asymptotic result shows that no matter which scheme is considered, the OAS and SAS schemes can achieve the same secrecy diversity order.</t>
  </si>
  <si>
    <t>IEEE Transactions on Green Communications and Networking</t>
  </si>
  <si>
    <t>60020620-60092945;60020620;60072753;60122052;60072753;60092945</t>
  </si>
  <si>
    <t>37115795000;57193690685;43060965200;35194164800;25722638400;35570711700</t>
  </si>
  <si>
    <t>Lei, Hongjiang;Xu, Ming;Ansari, Imran Shafique;Pan, Gaofeng;Qaraqe, Khalid A.;Alouini, Mohamed Slim</t>
  </si>
  <si>
    <t>China;Saudi Arabia;Qatar;China</t>
  </si>
  <si>
    <t>Chongqing;Thuwal;Doha;Chongqing</t>
  </si>
  <si>
    <t>Southwest University;King Abdullah University of Science and Technology;Texas A&amp;M University at Qatar;Chongqing University of Posts and Telecommunications</t>
  </si>
  <si>
    <t>60122052;60092945;60072753;60020620</t>
  </si>
  <si>
    <t>On secure underlay MIMO cognitive radio networks with energy harvesting and transmit antenna selection</t>
  </si>
  <si>
    <t>10.1109/TGCN.2017.2684827</t>
  </si>
  <si>
    <t>2-s2.0-85029169799</t>
  </si>
  <si>
    <t>['unique advantages', 'theoretical analysis', 'research interest', 'proposed system', 'paas ).', 'ottd ).', 'numerical simulations', 'novel scheme', 'flexibly varied', 'different applications']</t>
  </si>
  <si>
    <t>Optically controlled beamforming technology has attracted a lot of research interest for its unique advantages and application in phased array antennas (PAAs). In this paper, a novel scheme of an optically controlled beamforming system based on an array of chirped microwave signal generators is proposed. In the proposed system, an array of photonic microwave delay line filters (PMDLFs) with quadratic phase response is configured, and chirped microwave signals, which are then applied to the antennas, are generated by processing a chirped-free Gaussian pulse by those filters, and the relative delay among those chirped microwave signals can be controlled by tuning the optical carriers‚Äô wavelength in each path. Therefore, the system can realize optically controlled beamforming by successfully combining photonic generation of a chirped microwave signal with optical true time delay (OTTD). As the PMDLFs‚Äô frequency response can be flexibly varied, the generated microwave signal waveforms can be adjustable to suit the needs of different applications. A theoretical analysis of the proposed beamforming system is carried out and its feasibility is verified by numerical simulations.</t>
  </si>
  <si>
    <t>390-394</t>
  </si>
  <si>
    <t>113133550-60088583;60088583;60088583;60088583;60088583;114228222</t>
  </si>
  <si>
    <t>56941076200;36841915800;43961679000;7004462506;37036597900;55268199000</t>
  </si>
  <si>
    <t>Chen, Dalei;Xiang, Peng;Wang, Rong;Pu, Tao;Zhao, Jiyong;Zhang, Yipeng</t>
  </si>
  <si>
    <t>Nanjing;Nanjing;Bengbu</t>
  </si>
  <si>
    <t>PLA University of Science and Technology;Nanjing Artillery Academy;Armoured Force Institute of PLA</t>
  </si>
  <si>
    <t>60088583;114228222;113133550</t>
  </si>
  <si>
    <t>Chen D.</t>
  </si>
  <si>
    <t>Beamforming system based on paralleled variable chirped microwave signal generators</t>
  </si>
  <si>
    <t>10.1364/JOT.84.000390</t>
  </si>
  <si>
    <t>2-s2.0-85029588862</t>
  </si>
  <si>
    <t>['thorough analysis', 'rf source', 'results obtained', 'radio star', 'proposed method', 'proposed g', 'parabolic antennas', 'operational x', 'measurement done', 'hpbw verification', 'hpbw ),', 'factor estimations', 'efficiency losses', 'common g', 'angular diameter', 'also verified', '8 ghz', '12 ghz']</t>
  </si>
  <si>
    <t>Extended source size correction factor | G/T measurements | Moon | Satellite communications | X-band</t>
  </si>
  <si>
    <t>The most common G/T quality factor measurement methods applicable for operational X-band (8 GHz - 12 GHz) parabolic antennas with a reflector aperture diameter between 7 and 13m are reviewed. Analyses have shown that the most adequate astronomical source for the G/T measurement of the antennas with the size of interest is the Moon. Since the Moon's angular diameter is wider than the antenna's Half Power Beam Width (HPBW), a thorough analysis of the extended source size correction factor is performed. As a result, an efficient correction factor approximation method which is more accurate in case of efficiency losses is identified, and a best-fit estimation method for the HPBW verification is introduced. The proposed G/T quality factor measurement procedure is verified on an operational X-band 11 meter Cassegrain antenna, used for Low Earth Orbit (LEO) satellite data acquisition. The results obtained with the proposed method, have provided accurate G/T factor estimations that are consistent and in line with the expectations. As further confirmation, the validity of the measurement method results is also verified against a G/T measurement done with the Cassiopeia A radio star as an RF source.</t>
  </si>
  <si>
    <t>Informacije MIDEM</t>
  </si>
  <si>
    <t>60029398;60029398;100603798;60031106</t>
  </si>
  <si>
    <t>57000518200;6603160355;36197808200;6701572235</t>
  </si>
  <si>
    <t>≈†ekuljica, Darko;Badessi, Stefano;Ferrante, Massimiliano;Vidmar, Matja≈æ</t>
  </si>
  <si>
    <t>Slovenia;France;Italy</t>
  </si>
  <si>
    <t>Ljubljana;Paris;Roma</t>
  </si>
  <si>
    <t>Univerza v Ljubljani;European Space Agency - ESA;Vitrociset S.p.A.</t>
  </si>
  <si>
    <t>60031106;60029398;100603798</t>
  </si>
  <si>
    <t>≈†ekuljica D.</t>
  </si>
  <si>
    <t>Considerations about the use of the Moon in X-band antenna G/T measurements</t>
  </si>
  <si>
    <t>2-s2.0-85029597604</t>
  </si>
  <si>
    <t>['social insects', 'results suggest', 'oleic acid', 'normal workers', 'necrophoric behavior', 'linoleic acid', 'csp1 functions', 'colony health']</t>
  </si>
  <si>
    <t>fatty acid | necrophoric behavior | RNAi | social insect</t>
  </si>
  <si>
    <t>Necrophoric behavior is essential to colony health in social insects. Little is known about the genes that are responsible for necrophoric behavior. Here, we show that a chemosensory protein gene Si-CSP1 was expressed significantly higher in the antennae than in other tissues such as the legs and heads of Solenopsis invicta Buren workers. Furthermore, Si-CSP1-silenced workers moved significantly fewer corpses of their nestmates than normal workers. Finally, Si-CSP1-silenced workers exhibited weaker antennal responses to oleic acid and linoleic acid than controls. These results suggest that Si-CSP1 functions by sensing oleic acid and linoleic acid associated with dead colony members and regulating the necrophoric behavior of workers in S. invicta.</t>
  </si>
  <si>
    <t>1284-1290</t>
  </si>
  <si>
    <t>60032203;60032203</t>
  </si>
  <si>
    <t>56236183600;55613545900</t>
  </si>
  <si>
    <t>Qiu, Hua Long;Cheng, Dai Feng</t>
  </si>
  <si>
    <t>South China Agricultural University</t>
  </si>
  <si>
    <t>Qiu H.L.</t>
  </si>
  <si>
    <t>A Chemosensory Protein Gene Si-CSP1 Associated with Necrophoric Behavior in Red Imported Fire Ants (Hymenoptera: Formicidae)</t>
  </si>
  <si>
    <t>10.1093/jee/tox095</t>
  </si>
  <si>
    <t>2-s2.0-85029667894</t>
  </si>
  <si>
    <t>['water solution', 'v ])', 'tube olfactometer', 'sugar diet', 'significantly attracted', 'significant difference', 'results suggest', 'related odors', 'plant ).', 'parasitoids affects', 'olfactory response', 'odor stimuli', 'odor cues', 'noctuidae ),', 'model species', 'minimal role', 'major pest', 'larval endoparasitoid', 'infested cotton', 'important crops', 'heliothis virescens', 'f .)', 'eag response', 'braconidae ),', 'binary mixture', '50 v']</t>
  </si>
  <si>
    <t>cotton plant | electroantennogram | Heliothis virescens | olfactometer | sucrose</t>
  </si>
  <si>
    <t>Parasitoids utilize various sugar resources in nature, and rely on odor cues from plants to locate their food and hosts. However, lack of sugar in the diet may negatively impact odor reception in parasitoids, thus affecting foraging efficiency. We used Microplitis croceipes (Cresson) (Hymenoptera: Braconidae), a larval endoparasitoid of Heliothis virescens (F.) (Lepidoptera: Noctuidae), as a model species to test the hypothesis that variation in sugar diet of parasitoids affects their olfactory response to host-related odors. Heliothis virescens is a major pest of cotton and other important crops. Response of female M. croceipes fed different diet treatments (i.e., 40%, 20%, 10%, or 0% sucrose/water solution [w/v]) to select cotton volatiles were tested in electroantennogram (EAG) and Y-tube olfactometer bioassays. The following cotton plant odors were tested: cis-3-hexenol, Œ±-pinene, 50/50 v/v binary mixture of cis-3-hexenol and Œ±-pinene, and H. virescens-infested cotton. Sucrose-fed parasitoids showed higher EAG response to the binary mixture and host-infested plant volatile extract, compared with sucrose-starved (0% sucrose) parasitoids. However, there was no significant difference in EAG response of parasitoids to odor treatments among individuals fed 40%, 20%, or 10% sucrose. In a Y-tube olfactometer, female M. croceipes fed 40% sucrose were significantly more attracted to host-infested cotton than to a control (no plant). However, parasitoids were not significantly attracted to other odor stimuli. These results suggest that the availability of sugar diet affects odor reception in M. croceipes but variation in sugar concentration probably plays a minimal role in olfactory response of M. croceipes to host-related odors.</t>
  </si>
  <si>
    <t>971-977</t>
  </si>
  <si>
    <t>60011754-60021658;60011754;60011754</t>
  </si>
  <si>
    <t>57193419279;56073059900;7004075247</t>
  </si>
  <si>
    <t>Burrows, Matthew;Morawo, Tolulope;Fadamiro, Henry</t>
  </si>
  <si>
    <t>Atlanta;Auburn</t>
  </si>
  <si>
    <t>Centers for Disease Control and Prevention;Auburn University</t>
  </si>
  <si>
    <t>60021658;60011754</t>
  </si>
  <si>
    <t>Burrows M.</t>
  </si>
  <si>
    <t>Sugar Diet Affects Odor Reception but Variation in Sugar Concentration Plays Minimal Role in the Response of the Parasitoid, Microplitis croceipes (Hymenoptera: Braconidae), to Host-Related Plant Volatiles</t>
  </si>
  <si>
    <t>10.1093/jee/tox048</t>
  </si>
  <si>
    <t>2-s2.0-85029668111</t>
  </si>
  <si>
    <t>Aeronautical Science Foundation of China</t>
  </si>
  <si>
    <t>['uavs ),', 'serious problem', 'proposed algorithm', 'paper proposes', 'novel multi', 'intensive clutter', 'estimated precision', 'dense targets', 'coordinate transformation', 'considerable reduction', 'computational complexity']</t>
  </si>
  <si>
    <t>Adaptive gating | Cardinalized probability hypothesis density | Decoupling unbiased conversion measurement | Unmanned aerial vehicles</t>
  </si>
  <si>
    <t>In multi-target tracking scenarios of unmanned aerial vehicles (UAVs), the high computational complexity becomes a serious problem for the cardinalized probability hypothesis density filter (CPHD) because of the dense targets and intensive clutter. This paper proposes a novel multi-target tracking algorithm termed decoupled unbiased converted measurements adaptive gating cardinalized probability hypothesis density (DUCM-AG-CPHD) algorithm to solve this problem. Firstly, the proposed algorithm utilizes the decoupled unbiased converted method to obtain more information about the polar coordinate measurements. Meanwhile, it compensates for the converted error caused by coordinate transformation. Secondly, a novel adaptive gating strategy is designed to eliminate uncorrelated measurements, which can reduce the computational complexity. Finally, the Gaussian mixture implementation of the proposed algorithm is adopted to achieve efficient performance. The simulation results indicate that the proposed algorithm yields a considerable reduction in computational complexity and improves the estimated precision of both the number of targets and the states.</t>
  </si>
  <si>
    <t>125-138</t>
  </si>
  <si>
    <t>57195739839;14030860300;35119087400;57194024775</t>
  </si>
  <si>
    <t>Deng, Yuhao;Wu, Panlong;Li, Xingxiu;He, Shan</t>
  </si>
  <si>
    <t>Decoupled Unbiased Converted Measurements Adaptive Gating CPHD Filter for Airborne Multi-target Tracking</t>
  </si>
  <si>
    <t>10.6125/16-1121-912</t>
  </si>
  <si>
    <t>2-s2.0-85029712417</t>
  </si>
  <si>
    <t>['wave propagation', 'uwb systems', 'test sites', 'system calibration', 'system antenna', 'sensitivity measurements', 'rf signals', 'radiation mode', 'parameter measurements', 'paper presents', 'military platforms', 'major activity', 'front end', 'frequency band', 'final specifications', 'feed mode', 'experimental results', 'ew systems', 'electronic warfare', 'different varieties', 'communication domains', 'carried within', 'calibration activities', 'broad band', 'accuracies either']</t>
  </si>
  <si>
    <t>Band width ratio | Effective radiated power | Electronic counter measures | Electronic support measures | Free space loss | Open test range | Ultra wide band</t>
  </si>
  <si>
    <t>System calibration and parameter accuracy measurement of electronic support measures (ESM)¬†systems is a major activity, carried out by electronic warfare (EW) engineers. These activities are very critical and needs good understanding in the field of microwaves, antennas, wave propagation, digital and communication domains. EW systems are broad band, built with state-of-the art electronic hardware, installed on different varieties of military platforms to guard country‚Äôs security from time to time. EW systems operate in wide frequency ranges, typically in the order of thousands of MHz, hence these are ultra wide band (UWB) systems. Few calibration activities are carried within the system and in the test sites, to meet the accuracies of final specifications. After calibration, parameters are measured for their accuracies either in feed mode by injecting the RF signals into the front end or in radiation mode by transmitting the RF signals on to system antenna. To carry out these activities in radiation mode, a calibrated open test range (OTR) is necessary in the frequency band of interest. Thus site calibration of OTR is necessary to be carried out before taking up system calibration and parameter measurements. This paper presents the experimental results of OTR site calibration and sensitivity measurements of UWB systems in radiation mode.</t>
  </si>
  <si>
    <t>295-301</t>
  </si>
  <si>
    <t>Journal of The Institution of Engineers (India): Series B</t>
  </si>
  <si>
    <t>60069554;60023544</t>
  </si>
  <si>
    <t>56439825000;56404950100</t>
  </si>
  <si>
    <t>Viswanadham, Chandana;Rao, P. Mallikrajuna</t>
  </si>
  <si>
    <t>Bengaluru;Visakhapatnam</t>
  </si>
  <si>
    <t>Bharat Electronics;Andhra University</t>
  </si>
  <si>
    <t>Viswanadham C.</t>
  </si>
  <si>
    <t>Experimental Results of Site Calibration and Sensitivity Measurements in OTR for UWB Systems</t>
  </si>
  <si>
    <t>10.1007/s40031-016-0270-4</t>
  </si>
  <si>
    <t>2-s2.0-85029806072</t>
  </si>
  <si>
    <t>['vertical ).', 'study investigates', 'signals collected', 'results obtained', 'remarkable improvement', 'polarisation operation', 'polarimetric diversity', 'performance analysis', 'namely parasol', 'jointly exploit', 'coherent integration']</t>
  </si>
  <si>
    <t>This study investigates the potential advantages conveyed by the exploitation of polarimetric diversity in Passive Coherent Location (PCL) system exploiting Digital Video Broadcasting - Terrestrial (DVB-T) signals. To this purpose, different polarimetric detection schemes are considered that jointly exploit the signals collected at different receiving channels characterised by differently polarised antennas. A performance analysis has been carried out using experimental data collected by a passive radar system developed by Fraunhofer, namely PARASOL. This PCL system employs two orthogonal linearly polarised receiving channels (horizontal and vertical). The results obtained against cooperative targets demonstrate that a Polarimetric Generalised Likelihood Ratio Test (P-GLRT) detection scheme provides a remarkable improvement in terms of target detection capability as compared to the single-polarisation operation and the non-coherent integration of the results obtained at the available polarimetric channels.</t>
  </si>
  <si>
    <t>883-891</t>
  </si>
  <si>
    <t>60032350;60032350;60109826;60109826</t>
  </si>
  <si>
    <t>57194659606;8677161800;21741966900;36959650400</t>
  </si>
  <si>
    <t>Filippini, Francesca;Colone, Fabiola;Cristallini, Diego;Bournaka, Georgia</t>
  </si>
  <si>
    <t>Wachtberg;Rome</t>
  </si>
  <si>
    <t>Fraunhofer Institute for High Frequency Physics and Radar Techniques FHR;Sapienza Universit√† di Roma</t>
  </si>
  <si>
    <t>60109826;60032350</t>
  </si>
  <si>
    <t>Filippini F.</t>
  </si>
  <si>
    <t>Experimental results of polarimetric detection schemes for DVB-T-based passive radar</t>
  </si>
  <si>
    <t>10.1049/iet-rsn.2016.0486</t>
  </si>
  <si>
    <t>2-s2.0-85031500301</t>
  </si>
  <si>
    <t>['wideband zeroth', 'wave simulations', 'overall size', 'order resonator', 'order modes', 'order mode', 'high bands', 'band zor']</t>
  </si>
  <si>
    <t>Composite right/left-handed transmission line (CRLH-TL) | Metamaterial | Multiband antenna | Wideband antenna | Zeroth-order resonator (ZOR)</t>
  </si>
  <si>
    <t>In this study, a compact multiband antenna employing a wideband dual zeroth-order resonator (ZOR) is proposed for mobile handset applications. The theory of wideband zeroth-order mode and multimode is used to design the proposed antenna covering LTE850/900 (824‚Äì960 MHz), LTE1700/1800/1900/2100 (1710‚Äì2170 MHz), LTE2300 (2300‚Äì2400 MHz), LTE2600 (2500‚Äì2690 MHz), and Wi-Fi (2400‚Äì2500 MHz) bands. In order to achieve wideband operations, the proposed antenna consists of a low-band ZOR and a high-band ZOR that can generate and merge resonance frequencies of zeroth-order, negative-order, and positive-order modes. The performance of the antenna is verified by both full-wave simulations and experiments. The overall size of the antenna is 40mm√ó6mm√ó3mm. The antenna provides omnidirectional radiation patterns and measured radiation efficiencies exceeding 43% and 47% for low and high bands, respectively.</t>
  </si>
  <si>
    <t>81-84</t>
  </si>
  <si>
    <t>Compact multiband antenna employing wideband dual ZOR for mobile handset applications</t>
  </si>
  <si>
    <t>S2405959517300437</t>
  </si>
  <si>
    <t>10.1016/j.icte.2017.05.001</t>
  </si>
  <si>
    <t>2-s2.0-85033374121</t>
  </si>
  <si>
    <t>['temporal combining', 'techniques suppress', 'system performance', 'square error', 'sinr ).', 'performance comparison', 'noise ratio', 'mvdr ).', 'minimum mean', 'interference significantly', 'interference ratio', 'combining signals', 'beamforming capability']</t>
  </si>
  <si>
    <t>Angle diversity receiving | Beamforming | MaxSIR | MMSE | MVDR</t>
  </si>
  <si>
    <t>In multipath fading channel, a system performance is affected by interference and noise. Beamforming capability is very significant in smart antenna systems. This paper surveys weight beamforming techniques such as minimum mean-square error (MMSE), maximum signal-to-interference ratio (MaxSIR) and minimum variance distortionless response (MVDR). These techniques suppress the interference significantly and increase output signal to interference-noise ratio (SINR). Multiple array processors are connected to a receiver antenna array in order to extract the desired paths separately. Signals with different'directions of arrival (DOA) are processed by a method of angle diversity receiving and temporal combining to enhance the system performance. This paper includes simulation results and performance comparison of three weight beamforming techniques for combining signals.</t>
  </si>
  <si>
    <t>4133-4138</t>
  </si>
  <si>
    <t>57197781225;16068750500</t>
  </si>
  <si>
    <t>Le, Anh Van;Jeon, Taehyun</t>
  </si>
  <si>
    <t>Le A.</t>
  </si>
  <si>
    <t>Performance comparison of signal combining techniques in interference channel</t>
  </si>
  <si>
    <t>2-s2.0-85034774533</t>
  </si>
  <si>
    <t>['takes advantage', 'side lobes', 'proposed method', 'main lobe', 'key solution', 'high directivity', 'grating lobes', 'complex structure']</t>
  </si>
  <si>
    <t>Analog beamforming | Large scale antenna array | Millimeter wave | Side lobes</t>
  </si>
  <si>
    <t>With high directivity, large scale antenna arrays (LSAA) are expected to be the key solution to combat the high path loss propagation in the millimeter wave band wireless communication systems. However, implementation of the LSAA raises many issues such as high power consumption, complex structure or high fabrication cost. In this paper, a large scale 2D antenna array with analog beamforming structure is investigated. An analysis of 2D LSAA radiation pattern is involved to evaluate the effect of the main lobe and the side lobes. To speed up the beamforming setup process, we proposed a beam scanning method which takes advantage of the minor gain provided by the side and grating lobes. In addition, numerical simulation results with millimeter wave outdoor environment are shown to demonstrate the proposed method.</t>
  </si>
  <si>
    <t>4115-4120</t>
  </si>
  <si>
    <t>57209166015;16068750500</t>
  </si>
  <si>
    <t>Nguyen, Thanh Ngoc;Jeon, Taehyun</t>
  </si>
  <si>
    <t>Efficient beam scanning for large scale antenna array</t>
  </si>
  <si>
    <t>2-s2.0-85034782290</t>
  </si>
  <si>
    <t>EST-2016-2RF-04</t>
  </si>
  <si>
    <t>['results showed', 'realistic scenarios', 'radio frequency', 'quartile coefficient', 'later pregnancy', 'induced sar', 'gestational age', 'fetal exposure', 'emitting frequency', 'emitting antenna', 'early pregnancy', 'devices used', 'continuous development', 'considered scenarios', '4g lte', '40 %.']</t>
  </si>
  <si>
    <t>Dosimetry | polynomial chaos | pregnancy | radio frequency (RF)</t>
  </si>
  <si>
    <t>The continuous development of radio frequency (RF) devices used in everyday life highlights the need to conduct appropriate health risk assessment due to RF electromagnetic field (RF-EMF) exposure, especially for the fetal exposure in realistic scenarios. In this study, we used stochastic dosimetry, an approach that combines electromagnetic computational techniques and statistics, to assess the fetal exposure to a fourth-generation Long Term Evolution (4G LTE) tablet in realistic scenarios, assessing the influence of the position of the tablet, the gestational age of the fetus, and the frequency of the emitting antenna. Results showed that the exposure in terms of specific absorption rate (SAR) was within the limits of the ICNIRP 1998 General Public Guidelines in all the considered scenarios. The position of the tablet was very influential for the induced SAR in the fetus, resulting in quartile coefficient of dispersion always higher than 40%. The level of exposure for the later pregnancy was found to be higher than those for the early pregnancy. As to the effect of the emitting frequency of the tablet, we found that the higher the frequency, the lower the induced SAR in the fetus.</t>
  </si>
  <si>
    <t>26-33</t>
  </si>
  <si>
    <t>IEEE Journal of Electromagnetics, RF and Microwaves in Medicine and Biology</t>
  </si>
  <si>
    <t>60021199;60021199;60021199;60021199;60106017</t>
  </si>
  <si>
    <t>38861121400;35619831300;6602377338;7003532435;57203046526</t>
  </si>
  <si>
    <t>Chiaramello, Emma;Parazzini, Marta;Fiocchi, Serena;Ravazzani, Paolo;Wiart, Joe</t>
  </si>
  <si>
    <t>Saint-Aubin;Rome</t>
  </si>
  <si>
    <t>Universite Paris-Saclay;Consiglio Nazionale delle Ricerche</t>
  </si>
  <si>
    <t>60106017;60021199</t>
  </si>
  <si>
    <t>Chiaramello E.</t>
  </si>
  <si>
    <t>Assessment of Fetal Exposure to 4G LTE Tablet in Realistic Scenarios: Effect of Position, Gestational Age, and Frequency</t>
  </si>
  <si>
    <t>10.1109/JERM.2017.2727279</t>
  </si>
  <si>
    <t>2-s2.0-85041507753</t>
  </si>
  <si>
    <t>Max-Planck-Gesellschaft</t>
  </si>
  <si>
    <t>MPG</t>
  </si>
  <si>
    <t>['voice recognition', 'usually considered', 'used inside', 'torques acting', 'straightforward approach', 'sensor ring', 'robotic arms', 'promising field', 'parameter uncertainties', 'mutual exchange', 'multiple hardware', 'loop simulations', 'intuitively command', 'intermediary hardware', 'haptic devices', 'hand gestures', 'future applications', 'face poses', 'external forces', 'exchange forces', 'desired trajectory', 'control framework', 'body postures', 'auditory channels', 'another paradigm', 'additional disturbances']</t>
  </si>
  <si>
    <t>admittance control | aerial robot | force estimator | Human‚Äìunmanned aerial vehicle interaction | nonlinear observer | unmanned aerial vehicle</t>
  </si>
  <si>
    <t>Interaction between humans and unmanned aerial vehicles is a promising field for future applications. However, current interfacing paradigms either imply the presence of intermediary hardware as monitors, joysticks and haptic devices, or are limited to visual/auditory channels with hand gestures, voice recognition, or interpretation of face poses and body postures. Another paradigm, physical human‚Äìrobot interaction, which is based on mutual exchange of forces, is popular when dealing with robotic arms and humanoids, while unmanned aerial vehicles are usually considered too dangerous and lack proper interaction surfaces to exchange forces. In this paper, we address the problem of physical human‚Äìunmanned aerial vehicle interaction and we propose a straightforward approach to allow a human to intuitively command an unmanned aerial vehicle through exchanges of forces. Using a residual based estimator, we estimate the external forces and torques acting on the unmanned aerial vehicle. Through the employment of a sensor ring, we are able to separate the human interaction forces from additional disturbances as wind and parameter uncertainties. This knowledge is used inside a control framework where the human is allowed to change the desired trajectory by simply applying forces on the unmanned aerial vehicle. The system is validated with multiple hardware-in-the-loop simulations and experiments in which we try different interaction modalities.</t>
  </si>
  <si>
    <t>800-819</t>
  </si>
  <si>
    <t>International Journal of Robotics Research</t>
  </si>
  <si>
    <t>60004898;60004898;60004898-60010806</t>
  </si>
  <si>
    <t>56131200700;35511854700;35410344500</t>
  </si>
  <si>
    <t>Rajappa, Sujit;B√ºlthoff, Heinrich;Stegagno, Paolo</t>
  </si>
  <si>
    <t>Kingston;Tubingen</t>
  </si>
  <si>
    <t>University of Rhode Island;Max Planck Institute for Biological Cybernetics</t>
  </si>
  <si>
    <t>60010806;60004898</t>
  </si>
  <si>
    <t>Rajappa S.</t>
  </si>
  <si>
    <t>Design and implementation of a novel architecture for physical human-UAV interaction</t>
  </si>
  <si>
    <t>10.1177/0278364917708038</t>
  </si>
  <si>
    <t>2-s2.0-85041958602</t>
  </si>
  <si>
    <t>CNS-1135949</t>
  </si>
  <si>
    <t>['visual inspection', 'teammate compared', 'task execution', 'task demands', 'support users', 'support low', 'spontaneous changes', 'space exploration', 'results demonstrate', 'replanning using', 'recent advances', 'new class', 'microelectromechanical systems', 'level teleoperation', 'interface found', 'interface designed', 'interactive timeline', 'indoor free', 'ground robots', 'formative study', 'flying robots', 'flying robot', 'flyer operation', 'flyer interfaces', 'experimental evaluation', 'dynamic environment', 'domestic housework', 'control interfaces', 'communicate goals', 'collect data', 'assisting humans', 'accomplishing tasks', 'accomplish tasks']</t>
  </si>
  <si>
    <t>Aerial robotics | cognitive human-robot interaction | cognitive robotics | cognitive robotics | control architectures and programming | field and service robotics | interfaces and virtual reality | interfaces and virtual reality | interfaces and virtual reality | programming environment | simulation | simulation | simulation | telerobotics | virtual reality and interfaces</t>
  </si>
  <si>
    <t>Robots are becoming increasingly prevalent and are already providing assistance in a variety of activities, ranging from space exploration to domestic housework. Recent advances in the design of sensors, motors, and microelectromechanical systems have enabled the development of a new class of small aerial robots. These free-flying robots hold great promise in assisting humans by acting as mobile sensor platforms to collect data in areas that are difficult to access or infeasible to instrument. In this work, we explored the design of interfaces that support users in working with free-flying robots to accomplish tasks including inventory logistics and management, environmental data collection, and visual inspection. Extending prior work in control interfaces for ground robots, we conducted a formative study in order to identify key design requirements for free-flyer interfaces. We designed several realistic tasks for use in evaluating human‚Äìrobot interaction within the context of indoor free-flyer operation. We implemented three prototype interfaces that each provide varying degrees of support in enabling remote users to work with a flying robot to plan, communicate goals, accomplish tasks, and respond to changes in a dynamic environment. An experimental evaluation of each interface found that the interface designed to support collaborative planning and replanning using an interactive timeline and three-dimensional spatial waypoints significantly improved users‚Äô efficiency in accomplishing tasks, their ability to intervene in response to spontaneous changes in task demands, and their ratings of the robot as a teammate compared to interfaces that support low-level teleoperation or waypoint-based supervisory control. Our results demonstrate the utility of a data-driven design process and show the need for free-flyer interfaces to consider planning phases in addition to task execution. In addition, we demonstrate the importance of providing interface support for interrupting robot operations as unplanned events arise.</t>
  </si>
  <si>
    <t>514-542</t>
  </si>
  <si>
    <t>60000221;60032179;60004179</t>
  </si>
  <si>
    <t>50362161600;15060220700;7102098734</t>
  </si>
  <si>
    <t>Szafir, Daniel;Mutlu, Bilge;Fong, Terrence</t>
  </si>
  <si>
    <t>Madison;Moffett Field;Boulder</t>
  </si>
  <si>
    <t>University of Wisconsin-Madison;NASA Ames Research Center;University of Colorado Boulder</t>
  </si>
  <si>
    <t>60032179;60004179;60000221</t>
  </si>
  <si>
    <t>Szafir D.</t>
  </si>
  <si>
    <t>Designing planning and control interfaces to support user collaboration with flying robots</t>
  </si>
  <si>
    <t>10.1177/0278364916688256</t>
  </si>
  <si>
    <t>2-s2.0-85044074147</t>
  </si>
  <si>
    <t>ST/M00211X/1</t>
  </si>
  <si>
    <t>['young systems', 'young clusters', 'young ages', 'widespread phenomenon', 'use j', 'three young', 'theoretical models', 'sizes comparable', 'poorly investigated', 'phenomenon develops', 'ngc 4038', 'multiple populations', 'least among', 'integrated spectrum', 'galactic clusters', 'extremely large', 'evolutionary mechanism', 'comparable mass', 'clusters older', 'ancient globulars', 'also speculate', 'al variations', '6 gyr', '40 myr']</t>
  </si>
  <si>
    <t>Galaxies: star clusters: general | Galaxies: star clusters: individual: SSC 35897 | Galaxies: star clusters: individual: SSC 36731 | Galaxies: star clusters: individual: SSC 50776 | Globular clusters: general</t>
  </si>
  <si>
    <t>The presence of multiple populations (MPs) with distinctive light element abundances is a widespread phenomenon in clusters older than 6 Gyr. Clusters with masses, luminosities, and sizes comparable to those of ancient globulars are still forming today. None the less, the presence of light element variations has been poorly investigated in such young systems, even if the knowledge of the age at which this phenomenon develops is crucial for theoretical models on MPs. We use J-band integrated spectra of three young (7-40 Myr) clusters in NGC 4038 to look for Al variations indicative of MPs. Assuming that the large majority (‚â•70 per cent) of stars are characterized by high Al content - as observed in Galactic clusters with comparable mass; we find that none of the studied clusters show significant Al variations. Small Al spreads have been measured in all the six young clusters observed in the near-infrared. While it is unlikely that young clusters only show low Al whereas old ones display different levels of Al variations; this suggests the possibility that MPs are not present at such young ages at least among the high-mass stellar component. Alternatively, the fraction of stars with field-like chemistry could be extremely large, mimicking low Al abundances in the integrated spectrum. Finally, since the near-infrared stellar continuum of young clusters is almost entirely due to luminous red supergiants, we can also speculate that MPs only manifest themselves in low-mass stars due to some evolutionary mechanism.</t>
  </si>
  <si>
    <t>2482-2488</t>
  </si>
  <si>
    <t>60028355-60028186;60028355-60023599;60028355;60028355</t>
  </si>
  <si>
    <t>36662538000;55937525700;23967649000;15065000700</t>
  </si>
  <si>
    <t>Lardo, C.;Cabrera-Ziri, I.;Davies, B.;Bastian, N.</t>
  </si>
  <si>
    <t>United Kingdom;Switzerland;Germany</t>
  </si>
  <si>
    <t>Liverpool;Lausanne;Garching bei Munchen</t>
  </si>
  <si>
    <t>Liverpool John Moores University;Swiss Federal Institute of Technology Lausanne;European Southern Observatory</t>
  </si>
  <si>
    <t>60028355;60028186;60023599</t>
  </si>
  <si>
    <t>Lardo C.</t>
  </si>
  <si>
    <t>Searching for globular cluster-like abundance patterns in young massive clusters - II. Results from the Antennae galaxies</t>
  </si>
  <si>
    <t>10.1093/mnras/stx628</t>
  </si>
  <si>
    <t>2-s2.0-85045936198</t>
  </si>
  <si>
    <t>['typically defined', 'stricter satisfaction', 'numerical simulations', 'lower complexity', 'losing ee', 'iterative algorithm', 'global optimum', 'fractional form', 'flexibly switch', 'first convert', 'energy efficiency', 'ee performance', 'ee directly', 'considered problem', 'computationally complex', 'art scheme', 'another mode']</t>
  </si>
  <si>
    <t>distributed antenna systems | Energy efficiency | low complexity | power allocation | proportional fairness</t>
  </si>
  <si>
    <t>In this paper, we propose an energy-efficient power allocation scheme for the downlink multiuser distributed antenna systems. The objective is to maximize the energy efficiency (EE) under the constraints on per-antenna transmit power and proportional data rates among users. Since EE function is typically defined in fractional form, it is computationally complex to optimize the EE directly. We first convert the nonlinear fractional problem into an equivalent but better tractable problem, based on which we derive an iterative algorithm to obtain the global optimum of the considered problem. On top of being optimal, the solution is also lightweight since only a single-variable nonlinear equation needs to be solved. Furthermore, we can flexibly switch to another mode of operation which delivers relatively higher spectral efficiency (SE) at the expense of losing EE. Numerical simulations and complexity analysis validate that the proposed scheme achieves much higher SE and EE performance with stricter satisfaction of the proportional rate constraints and lower complexity, compared to the state-of-the-art scheme in literature.</t>
  </si>
  <si>
    <t>145-157</t>
  </si>
  <si>
    <t>60090708;60078100;60078100;60078100</t>
  </si>
  <si>
    <t>55277448200;7201952363;55560784200;22991160300</t>
  </si>
  <si>
    <t>Tham, Mau Luen;Chien, Su Fong;Holtby, Derek William;Alimov, Shavkat</t>
  </si>
  <si>
    <t>Kajang;Kuala Lumpur</t>
  </si>
  <si>
    <t>Universiti Tunku Abdul Rahman;Malaysian Institute of Microelectronic Systems Berhad</t>
  </si>
  <si>
    <t>60090708;60078100</t>
  </si>
  <si>
    <t>Tham M.</t>
  </si>
  <si>
    <t>Energy-efficient power allocation for distributed antenna systems with proportional fairness</t>
  </si>
  <si>
    <t>10.1109/TGCN.2017.2697452</t>
  </si>
  <si>
    <t>2-s2.0-85050654638</t>
  </si>
  <si>
    <t>Higher Committee for Education Development in Iraq</t>
  </si>
  <si>
    <t>HCED</t>
  </si>
  <si>
    <t>['results showed', 'redundant copies', 'phase shifting', 'perform better', 'multipath propagation', 'multipath phenomenon', 'multipath components', 'interference caused', 'fec codes', 'concept bose', 'communication reliability', 'bit rate']</t>
  </si>
  <si>
    <t>BCH | Column weight multipath combiner | FEC | Multipath | Phenomenon | Propagation | Reed-solomon | SNR</t>
  </si>
  <si>
    <t>Modern wireless communication systems suffer from phase shifting and, more importantly, from interference caused by multipath propagation. Multipath propagation results in an antenna receiving two or more copies of the signal sequence sent from the same source but that has been delivered via different paths. Multipath components are treated as redundant copies of the original data sequence and are used to improve the performance of forward error correction (FEC) codes without extra redundancy, in order to improve data transmission reliability and increase the bit rate over the wireless communication channel. For a proof of concept Bose, Ray-Chaudhuri, and Hocquenghem (BCH) and Reed-Solomon (RS) codes have been used for FEC to compare their bit error rate (BER) performances. The results showed that the wireless multipath components significantly improve the performance of FEC. Furthermore, FEC codes with low error correction capability and employing the multipath phenomenon are enhanced to perform better than FEC codes which have a bit higher error correction capability and did not utilise the multipath. Consequently, the bit rate is increased, and communication reliability is improved without extra redundancy.</t>
  </si>
  <si>
    <t>2073431X</t>
  </si>
  <si>
    <t>Computers</t>
  </si>
  <si>
    <t>60000931-60071147;60000931;60000931;60000931</t>
  </si>
  <si>
    <t>57193627547;24342827700;18042407100;7005999190</t>
  </si>
  <si>
    <t>Al-Barrak, Alyaa;Al-Sherbaz, Ali;Kanakis, Triantafyllos;Crockett, Robin</t>
  </si>
  <si>
    <t>Baghdad;Northampton</t>
  </si>
  <si>
    <t>University of Baghdad;University of Northampton</t>
  </si>
  <si>
    <t>60071147;60000931</t>
  </si>
  <si>
    <t>Al-Barrak A.</t>
  </si>
  <si>
    <t>Enhancing BER performance limit of BCH and RS codes using multipath diversity</t>
  </si>
  <si>
    <t>10.3390/computers6020021</t>
  </si>
  <si>
    <t>2-s2.0-85060023927</t>
  </si>
  <si>
    <t>Half power beamwidth | Improved directivity | Linear antenna array | Minimum side lobe level | Null control | Particle swarm optimization</t>
  </si>
  <si>
    <t>57213470183;7202487512;57207487100;57194709017</t>
  </si>
  <si>
    <t>Rahman, Saeed Ur;Cao, Qunsheng;Ahmed, Muhammad Mansoor;Khalil, Hisham</t>
  </si>
  <si>
    <t>Rahman S.U.</t>
  </si>
  <si>
    <t>10.1590/2179-10742017v16i2913</t>
  </si>
  <si>
    <t>2-s2.0-85100339202</t>
  </si>
  <si>
    <t>12H08</t>
  </si>
  <si>
    <t>compact loop antenna and return loss | pacemaker | telemetry antenna</t>
  </si>
  <si>
    <t>Design and Analysis of Optimum Performance Pacemaker Telemetry Antenna</t>
  </si>
  <si>
    <t>10.12928/TELKOMNIKA.V15I1.6135</t>
  </si>
  <si>
    <t>2-s2.0-85111732404</t>
  </si>
  <si>
    <t>antenna array | dual substrate | mutual coupling | overlapped distance</t>
  </si>
  <si>
    <t>55193100800;9942489500;27567733600;55452338700;57226499028</t>
  </si>
  <si>
    <t>Mutual Coupling Reduction in Antenna Using EBG on Double Substrate</t>
  </si>
  <si>
    <t>10.12928/TELKOMNIKA.V15I1.6123</t>
  </si>
  <si>
    <t>2-s2.0-85111755615</t>
  </si>
  <si>
    <t>dual resonance | progressive phase distribution | reflection loss | reflection phase | surface currents</t>
  </si>
  <si>
    <t>55065135300;11940735500;16021808600;57226758449;56419737500</t>
  </si>
  <si>
    <t>Dahri, M. Hashim;Kamarudin, M. R.;Jamaluddin, M. H.;Inam, M.;Selvaraju, R.</t>
  </si>
  <si>
    <t>Dahri M.H.</t>
  </si>
  <si>
    <t>Broadband Resonant Elements for 5G Reflectarray Antenna Design</t>
  </si>
  <si>
    <t>10.12928/TELKOMNIKA.V15I1.6122</t>
  </si>
  <si>
    <t>2-s2.0-85111765942</t>
  </si>
  <si>
    <t>['statistically analyzed', 'significantly correlated', 'present study', 'mouth parts', 'morphometric characters', 'mid june', 'maximum number', 'lower values', 'himachal pradesh', 'higher values', 'gagret regions', 'gagret region', 'factor analysis', 'discriminant analysis', 'cluster analysis', 'characteristics associated', 'chandigarh plains', 'bangana region', 'bangana population', 'altitude suggesting']</t>
  </si>
  <si>
    <t>Antenna | Apis florea | Biodiversity | Intra-specific | Morphometrics | Mouth parts</t>
  </si>
  <si>
    <t>The present study was conducted on two head appendages viz. antenna and mouth parts to report morphometric differences in 7 different populations of Apis florea F. collected from foot hill regions of Himachal Pradesh (Bangana, Chintpurni, Hamirpur, Parwanoo, Daulatpur and Gagret) and Chandigarh plains (Chandigarh) of north western India. Collection was made during mid June-mid September months of the year, 2010-14. Ten morphometric characters and 4 biometric indices were statistically analyzed by means of factor analysis, discriminant analysis and cluster analysis. Chandigarh and Gagret regions having low altitude tend to show higher values of more number of morphometric characters while Bangana region with high altitude showed the opposite. For both antenna and tongue maximum numbers of characteristics with higher values were in Gagret region while maximum number of characteristics with lower values was exhibited by Bangana population of A. florea. The majority of characteristics of the tongue were significantly correlated with altitude suggesting that characteristics associated with foraging were more prone to be affected by altitude. ¬© 2017 Association for Advancement of Entomology.</t>
  </si>
  <si>
    <t>Entomon</t>
  </si>
  <si>
    <t>60018526;60018526;60018526</t>
  </si>
  <si>
    <t>57214462672;55526866100;56204083600</t>
  </si>
  <si>
    <t>Kumar, Rajeev;Lata, Kusum;Kumar, Neelima R.</t>
  </si>
  <si>
    <t>Chandigarh</t>
  </si>
  <si>
    <t>Panjab University</t>
  </si>
  <si>
    <t>Establishing biodiversity in dwarf honey bee, apis florea f. (hymenoptera: Apidae) workers from north western India based on morphometrics of antenna and mouth parts</t>
  </si>
  <si>
    <t>2-s2.0-85113416784</t>
  </si>
  <si>
    <t>['simulated behaviour', 'ring resonators', 'rfid band', 'radiation properties', 'radiating elements', 'metal ultra', 'frequency radio', 'frequency identification', 'complementary split', 'bianisotropic version', 'american uhf', '27 mm']</t>
  </si>
  <si>
    <t>The use of complementary split-ring resonators (CSRRs) as radiating elements in low-profile on-metal ultra-high-frequency radio-frequency identification (UHF-RFID) tags is explored in this study. First, the radiation properties of the edge-coupled and the non-bianisotropic (NB-CSRR) versions of the CSRR are studied. The tag design strategy is then discussed in detail. On that basis, a compact (Œª0/7 √ó Œª0/7) low-profile (1.27 mm) tag prototype based on the non-bianisotropic version of the CSRR (NB-CSRR) antenna is designed and manufactured to operate in the North-American UHF-RFID band. The experimental results validate the theoretical and simulated behaviour, and exhibit a maximum read range of 6.8 m.</t>
  </si>
  <si>
    <t>1040-1044</t>
  </si>
  <si>
    <t>55817032300;35799160500;35772624100;56177111500;7403518693;6603811868</t>
  </si>
  <si>
    <t>Zuffanelli, Simone;Zamora, Gerard;Paredes, Ferran;Aguila, Pau;Martin, Ferran;Bonache, Jordi</t>
  </si>
  <si>
    <t>Zuffanelli S.</t>
  </si>
  <si>
    <t>On-metal UHF-RFID passive tags based on complementary split-ring resonators</t>
  </si>
  <si>
    <t>10.1049/iet-map.2016.0782</t>
  </si>
  <si>
    <t>2-s2.0-85020061151</t>
  </si>
  <si>
    <t>['working principle', 'two modes', 'radiation pattern', 'polarisation diversity', 'patch mode', 'parameter analysis', 'one prototype', 'mode dual', 'maximum gains', 'future applications', 'dipole mode', 'considerable bandwidth', 'compact structure', 'centre frequency', 'capacitive probe', 'broad bandwidth', 'band dual', 'antenna works', 'antenna operates', '72 ghz', '510 mhz', '5 mhz', '4 db', '1330 mhz']</t>
  </si>
  <si>
    <t>One novel dual-band dual-mode dual-polarisation microstrip antenna with broad bandwidth is designed and analysed in this study. In the lower frequency band, the antenna operates in the dipole mode with linearly polarised omnidirectional radiation pattern, whereas in the upper frequency band, the antenna works in the patch mode with circularly polarised directional radiation patterns. The bandwidth of the patch mode is broadened by adding curved parasitical patches around the centre radiating patch which is fed by the capacitive probe. Parameter analysis is made to further explore the working principle and one prototype is realised for verification. Moreover, the measured results show that the -10 dB impedance bandwidths for the dipole mode and patch mode are 227.5 MHz (4.8% at the centre frequency of 4.72 GHz) and 1330 MHz (23% at the centre frequency of 5.78 GHz), respectively, among which the 3 dB axial ratio bandwidth of the patch mode is 510 MHz (8.8% at the centre frequency of 5.815 GHz). Moreover, the maximum gains of the two modes are 1.1 and 8.4 dB, respectively. This single-feed patch antenna is valuable in future applications for its compact structure, considerable bandwidth, radiation pattern and polarisation diversity.</t>
  </si>
  <si>
    <t>1003-1008</t>
  </si>
  <si>
    <t>60005244-60088583;60088583;60088583;60005244</t>
  </si>
  <si>
    <t>55311398900;57189270231;8633836500;56937616600</t>
  </si>
  <si>
    <t>Cao, Wen Quan;Wang, Qian Qian;Zhang, Bang Ning;Hong, Wei</t>
  </si>
  <si>
    <t>Capacitive probe-fed compact dual-band dual-mode dual-polarisation microstrip antenna with broadened bandwidth</t>
  </si>
  <si>
    <t>10.1049/iet-map.2016.0781</t>
  </si>
  <si>
    <t>2-s2.0-85020071803</t>
  </si>
  <si>
    <t>['square coils', 'small size', 'small enough', 'reader functionality', 'radiofrequency identification', 'profile antenna', 'patch antenna', 'overall dimensions', 'opposite side', 'nfc antenna', 'mobile phone', 'metal plane', 'high frequency', 'field communication', 'designed antennas', 'commercial tags', 'also designed', '56 mhz']</t>
  </si>
  <si>
    <t>A small size and low-profile antenna has been developed in order to provide any mobile phone with ultra-high frequency (UHF) radiofrequency identification (RFID) reader functionality. For that purpose, a patch antenna topology has been chosen on account of the mobile phone battery, which exhibits an electromagnetic behaviour similar to a metal plane. The low-profile patch antenna has been designed to operate at the European UHF RFID band. To communicate the mobile phone with the RFID reader module, near-field communication (NFC) technology has been considered. Thus, an NFC antenna, based on square coils, operating at 13.56 MHz has been also designed. Such antenna has been etched on the opposite side of the patch antenna. Overall dimensions of the prototype are 60 mm √ó 100 mm, i.e. small enough to fit the dimensions of a mobile phone. As proof of concepts to evaluate the performance of the designed antennas, an UHF RFID reader module and an NFC reader module are tested. The measured read range reaches up to 1 m for some commercial tags.</t>
  </si>
  <si>
    <t>35772624100;23992297900;55817032300;35799160500;6603811868;7403518693</t>
  </si>
  <si>
    <t>Paredes, Ferran;Cair√≥, Ignasi;Zuffanelli, Simone;Zamora, Gerard;Bonache, Jordi;Martin, Ferran</t>
  </si>
  <si>
    <t>Paredes F.</t>
  </si>
  <si>
    <t>Compact design of UHF RFID and NFC antennas for mobile phones</t>
  </si>
  <si>
    <t>10.1049/iet-map.2016.0794</t>
  </si>
  <si>
    <t>2-s2.0-85020074345</t>
  </si>
  <si>
    <t>['study derives', 'short dipoles', 'polarisation estimation', 'lower bound', 'loops ).', 'individual dipoles', 'arrival estimation']</t>
  </si>
  <si>
    <t>For a triad of short dipoles (or of small loops), in perpendicular orientation relative to each other but collocated in space, this study derives a lower bound for their error in direction-of-arrival estimation and polarisation estimation, accounting for the possibility of failure in any individual dipoles (or loops).</t>
  </si>
  <si>
    <t>961-970</t>
  </si>
  <si>
    <t>60008928;60008928;60008928;60022452</t>
  </si>
  <si>
    <t>57192117128;7404759216;57194431212;40660926400</t>
  </si>
  <si>
    <t>Kitavi, Dominic Makaa;Wong, Kainam Thomas;Zou, Mengxi;Agrawal, Keshav</t>
  </si>
  <si>
    <t>United States;Hong Kong</t>
  </si>
  <si>
    <t>Philadelphia;Kowloon</t>
  </si>
  <si>
    <t>Wharton School of the University of Pennsylvania;Hong Kong Polytechnic University</t>
  </si>
  <si>
    <t>60022452;60008928</t>
  </si>
  <si>
    <t>Kitavi D.</t>
  </si>
  <si>
    <t>Lower bound of the estimation error of an emitter's direction-of-arrival/polarisation, for a collocated triad of orthogonal dipoles/loops that fail randomly</t>
  </si>
  <si>
    <t>10.1049/iet-map.2016.0918</t>
  </si>
  <si>
    <t>2-s2.0-85020076303</t>
  </si>
  <si>
    <t>['study presents', 'structural parameters', 'simulation results', 'sensitivity analysis', 'radiation pattern', 'optimisation model', 'new approach', 'integrated structural', 'electromagnetic sensitivities', 'electromagnetic disciplines', 'directly optimised', 'contoured beams']</t>
  </si>
  <si>
    <t>Contoured beams are required in the next design period of cable mesh reflector antennas. This study presents a new approach for synthesising contoured beams by integrated structural-electromagnetic optimisation concept. A multidisciplinary optimisation model is established from the viewpoint of interaction between structural and electromagnetic disciplines. The structural parameters are directly optimised to produce contoured beams. To consider the structural flexible property, sensitivity analysis of radiation pattern with respect to surface nodal displacements and further to structural parameters is performed in the approach. With both the information of structural and electromagnetic sensitivities, the optimisation model is expanded and solved by a sequential linear programming. Simulation results of a contoured beam covering the continental United States (CONUS) verify its effectiveness.</t>
  </si>
  <si>
    <t>1024-1030</t>
  </si>
  <si>
    <t>55670749500;7402575045;56158483000</t>
  </si>
  <si>
    <t>Zhang, Shuxin;Du, Jingli;Li, Peng</t>
  </si>
  <si>
    <t>Design of shaped offset cable mesh reflector antennas considering structural flexible property</t>
  </si>
  <si>
    <t>10.1049/iet-map.2016.0977</t>
  </si>
  <si>
    <t>2-s2.0-85020087204</t>
  </si>
  <si>
    <t>['wide bandwidth', 'small size', 'simulated isolation', 'side rim', 'rimmed multiple', 'proposed technique', 'operating frequency', 'operating frequencies', 'operating band', 'made equal', 'low correlation', 'input multiple', 'high isolation', 'ground plane', 'four gaps', 'compact size', '920 ghz', '70 mhz', '5 db', '1 ghz']</t>
  </si>
  <si>
    <t>A metal-rimmed multiple-input multiple-output (MIMO) antenna design operating below the 1 GHz frequency band is proposed that offers a wide bandwidth, high isolation, low correlation, and compact size. The proposed technique is based on metal-rimmed mobile phones with four gaps, and the overall design occupies a small size in the ground plane. Orthogonal ground mode resonances are controlled to be equal to the operating frequencies, providing high antenna performance and good diversity performance. The proposed main antenna is achieved by utilizing the upper-side rim to tune the ground mode resonance along the length of the ground plane to be equal to the operating frequency; moreover, a coupling slot couples strongly with the ground mode resonance to achieve a -6 dB bandwidth from 0.695 to 1 GHz (305 MHz). The orthogonal ground mode along the width of the ground plane is used for diversity antenna design. Similarly, the ground mode resonance is made equal to the operating frequency by controlling the left-side metal rim such that a simulated -6 dB bandwidth from 0.850 to 0.920 GHz (70 MHz) is achieved. The simulated isolation is more than 11.5 dB in the operating band, and the measured envelope correlation coefficients is below 0.1.</t>
  </si>
  <si>
    <t>1009-1015</t>
  </si>
  <si>
    <t>56963327400;27167944000;57092387200;56527497100;7410128245</t>
  </si>
  <si>
    <t>Qu, Longyue;Lee, Hongkoo;Shin, Hyunwoong;Kim, Min Gi;Kim, Hyeongdong</t>
  </si>
  <si>
    <t>MIMO antennas using controlled orthogonal characteristic modes by metal rims</t>
  </si>
  <si>
    <t>10.1049/iet-map.2016.0995</t>
  </si>
  <si>
    <t>2-s2.0-85020096293</t>
  </si>
  <si>
    <t>['tra design', 'tra antenna', 'shielded fabric', 'relative permittivity', 'radiating elements', 'radiating element', 'phase curves', 'made using', 'laying technique', 'cross polarisation', 'conductive thread', 'broadside radiations', 'based reflectarray', 'band tra', 'band textile', 'antenna size', 'antenna provides', '8 ghz', '3 %,', '21 db', '16 db']</t>
  </si>
  <si>
    <t>A linearly polarised C-band textile-based reflectarray (TRA) is designed and fabricated using conductive thread. Three fabric samples are selected to be employed in the TRA design. The relative permittivity of the samples under test are extracted using resonance technique. The extracted material parameters are used in designing TRA elements. The reflected wave amplitude and phase curves are obtained by varying the size of the radiating element, resulting in a 340¬∞ reflected phase, which is adequate to design the C-band TRA. A centre-fed TRA consisting of 15 √ó 15 elements, with antenna size of 8.25Œª √ó 8.25Œª is intended for the analysis of broadside radiations. A wide band multi-layer stacked circular patches are used as a feeder. The radiating elements of the TRA are made using the laying technique with conductive thread. The ground (GND) plane is made of shielded fabric. During measurements, it is observed that the shielded fabric is not suitable to be used as a large ground plane. The TRA antenna is measured at 5.8 GHz. The antenna provides a 1-dB gain bandwidth of 9.3%, the 3-dB gain bandwidth of more than 22%, SLL of -16 dB, and cross polarisation of -21 dB. A measured total field amplitude and phase distribution verify the planar wavefront conversion from the TRA.</t>
  </si>
  <si>
    <t>C-band linearly polarised textile-reflectarray (TRA) using conductive thread</t>
  </si>
  <si>
    <t>10.1049/iet-map.2016.0630</t>
  </si>
  <si>
    <t>2-s2.0-85020103734</t>
  </si>
  <si>
    <t>['wideband multi', 'stub connected', 'slots etched', 'radiating element', 'polarised ultra', 'overall size', 'mutual coupling', 'minimises coupling', 'input multi', 'handheld devices', 'ground plane', 'greatly reduce', 'excellent candidate', 'compact dual', 'antenna closer', '3 mm2']</t>
  </si>
  <si>
    <t>An ultra-compact dual-polarised ultra-wideband multi-input multi-output antenna made with a single-shared-radiating element and two meandered feeding lines are proposed. Miniaturisation is achieved by using a combination of techniques, including a resonant stub connected to the ground through which shorts the excessive coupled energy before it reaches the other port and minimises coupling, slots etched in the radiator that also help minimise mutual coupling, while the meandered lines allow to bring the antenna closer to the greatly reduce the overall size of the antenna. Slots etched in the radiator and the use of a stub connected to the ground through, help to minimise the mutual coupling. The formation of orthogonal surface currents provides the necessary dual polarisation. Simulated and measured results demonstrate the wideband impedance matching, low mutual coupling and low envelope correlation coefficient. This antenna has an extremely compact size (22 √ó 24.3 mm2, including the ground plane) that makes it an excellent candidate for portable and handheld devices.</t>
  </si>
  <si>
    <t>997-1002</t>
  </si>
  <si>
    <t>60000481;60000481;60089631;60104134-60022195;60018394-60019656;60032270</t>
  </si>
  <si>
    <t>25122598400;7005751865;55605583300;6603865373;6701668156;16177455800</t>
  </si>
  <si>
    <t>Khan, Muhammad Saeed;Capobianco, Antonio Daniele;Iftikhar, Adnan;Shubair, Raed M.;Anagnostou, Dimitris E.;Braaten, Benjamin D.</t>
  </si>
  <si>
    <t>United Arab Emirates;Pakistan;United States;United States;United Kingdom;United States;Italy</t>
  </si>
  <si>
    <t>Abu Dhabi;Islamabad;Fargo;Cambridge;Edinburgh;Rapid City;Padua</t>
  </si>
  <si>
    <t>Khalifa University of Science and Technology;COMSATS University Islamabad;North Dakota State University;Massachusetts Institute of Technology;Heriot-Watt University;South Dakota School of Mines &amp; Technology;Universit√† degli Studi di Padova</t>
  </si>
  <si>
    <t>60104134;60089631;60032270;60022195;60019656;60018394;60000481</t>
  </si>
  <si>
    <t>Khan M.</t>
  </si>
  <si>
    <t>Ultra-compact dual-polarised UWB MIMO antenna with meandered feeding lines</t>
  </si>
  <si>
    <t>10.1049/iet-map.2016.1074</t>
  </si>
  <si>
    <t>2-s2.0-85020103970</t>
  </si>
  <si>
    <t>['wireless operation', 'uses three', 'study presents', 'sic circuit', 'si cancellation', 'rx modes', 'receive ports', 'proposed antenna', 'port dual', 'maximum amount', 'interport isolation', 'frequency power', 'enable full', 'compact two', 'centre frequency', 'antenna stage', '50 mhz', '5 ghz', '40 db']</t>
  </si>
  <si>
    <t>In-band full duplex (IBFD) wireless operation can be accomplished by mitigating the self-interference (SI) at the receiver that is caused by coupling of radio-frequency power from its own transmitter. Maximum amount of SI cancellation (SIC) should be achieved at antenna stage to enable full-duplex wireless communication operation at same frequency. This study presents the design and implementation of a compact two-port dual-polarised microstrip patch antenna which uses three-port microstrip patch antenna with 3 dB ring hybrid coupler as SIC circuit to achieve high interport isolation. The implemented antenna provides 57 dB interport isolation between transmit and receive ports at centre frequency of 2.5 GHz with linear orthogonal polarisation and interport isolation is better than 40 dB for 50 MHz bandwidth. The fabricated compact microstrip patch antenna has 3.1 and 3.7 dBi gains for Tx and Rx modes, respectively. The proposed antenna has comparatively wider 10 dB input bandwidth (50 MHz) along with high interport isolation.</t>
  </si>
  <si>
    <t>976-981</t>
  </si>
  <si>
    <t>Nawaz, Haq;Tekin, Ibrahim</t>
  </si>
  <si>
    <t>Compact dual-polarised microstrip patch antenna with high interport isolation for 2.5 GHz in-band full-duplex wireless applications</t>
  </si>
  <si>
    <t>10.1049/iet-map.2016.0329</t>
  </si>
  <si>
    <t>2-s2.0-85020106707</t>
  </si>
  <si>
    <t>['uniform spacing', 'study presents', 'ring resonator', 'proposed antenna', 'loaded tri', 'higher gain', 'higher front', 'ended waveguide', 'band response', 'band open', 'array applications', 'antenna suitable']</t>
  </si>
  <si>
    <t>This study presents a split-ring resonator (SRR) loaded tri-band open-ended waveguide (OEW) antenna that has higher gain, higher front-to-back radiation ratio and lower mutual coupling characteristics compared to a simple OEW antenna.Tri-band response of the proposed OEW antenna has been achieved by placing three SRRs on the waveguide transverse plane with uniform spacing between them. The reduced mutual coupling makes the antenna suitable for array applications. Lumpled element equivalent circuit of the proposed antenna has also been presented.</t>
  </si>
  <si>
    <t>Application of SRR to achieve performance improvement and multi-band characteristics in aperture antennas</t>
  </si>
  <si>
    <t>10.1049/iet-map.2016.1064</t>
  </si>
  <si>
    <t>2-s2.0-85020111821</t>
  </si>
  <si>
    <t>['small size', 'proposed antenna', 'planar inverted', 'miniaturised using', 'mics band', 'magnetic antenna', 'lumped capacitor', 'life time', 'ism band', 'incredibly extends', 'implant applications', 'good candidate', 'frequency bands', 'f antenna', 'data transmission', 'body sides', '45 ghz']</t>
  </si>
  <si>
    <t>Recent low power implant to off-body communication systems uses both medical implant communication services (MICS) and industrial, scientific, and medical (ISM) frequency bands. In these systems, MICS band and ISM band (2.45 GHz) are dedicated for data transmission and wake-up signal, respectively. This dual band operation which incredibly extends the life time of battery forces designers to use dual band antennas in both implant and off-body sides. In this study, a dual band implant electrically coupled loop antenna is proposed. This antenna as dual of planar inverted-F antenna is a magnetic antenna with inherently low near zone electric field and therefore produces low specific absorption rate (SAR) inside the body. The antenna is miniaturised using a lumped capacitor. In spite of small size of 5 √ó 5 √ó 3 mm3, the simulated 1 g average SAR is smaller than reported dual band implant antennas in both frequency bands and makes the proposed antenna a good candidate for implant applications.</t>
  </si>
  <si>
    <t>60016248;60016248</t>
  </si>
  <si>
    <t>57189386543;24436106500</t>
  </si>
  <si>
    <t>Akbarpour, Alireza;Chamaani, Somayyeh</t>
  </si>
  <si>
    <t>Akbarpour A.</t>
  </si>
  <si>
    <t>Dual-band electrically coupled loop antenna for implant applications</t>
  </si>
  <si>
    <t>10.1049/iet-map.2016.0958</t>
  </si>
  <si>
    <t>2-s2.0-85020114400</t>
  </si>
  <si>
    <t>['unidirectional radiation', 'two crescent', 'tilted problem', 'slot design', 'slot antenna', 'single crescent', 'simple structure', 'shaped slots', 'shaped feed', 'proposed antenna', 'peak gain', 'improved simultaneously', 'high gain', 'greatly enhanced', 'fss reflector', 'extended dual', 'cp bandwidth', 'circularly polarised', 'backed dual', 'also obtained', '6 ghz', '5 ghz', '48 ghz', '10 dbi', '0 ghz']</t>
  </si>
  <si>
    <t>A wideband, circularly polarised (CP), frequency selective surfaces (FSSs) backed dual-slot antenna is designed and fabricated. It consists of two crescent-shaped slots, an L-shaped feed-line and an FSS reflector. The single crescent-shaped slot structure is employed to obtain CP radiation first. Then, it is found that the beam-tilted problem can be solved by extended dual-slot design. With the FSS reflector placed under the dual-slot antenna, unidirectional radiation is achieved and axial ratio bandwidth of the proposed antenna could be improved simultaneously. The measured results offer a 56% (3.5 GHz, 4.5-8.0 GHz) CP bandwidth, and the 10 dB impedance bandwidth is 84.8% (5.48 GHz, 3.72-9.20 GHz). By introducing the FSS reflector, 10 dBi of peak gain is also obtained at 5.6 GHz which is greatly enhanced when compared with the antenna without FSS. The advantages of the proposed antenna are the simple structure, high gain and broad CP bandwidth.</t>
  </si>
  <si>
    <t>1045-1050</t>
  </si>
  <si>
    <t>57201948263;55567691700;10042689200;24767984400</t>
  </si>
  <si>
    <t>Ding, Kang;Gao, Cheng;Yu, Tongbin;Qu, Dexin</t>
  </si>
  <si>
    <t>Wideband CP slot antenna with backed FSS reflector</t>
  </si>
  <si>
    <t>10.1049/iet-map.2016.0834</t>
  </si>
  <si>
    <t>2-s2.0-85020118075</t>
  </si>
  <si>
    <t>2011AA010201</t>
  </si>
  <si>
    <t>['wide bandwidth', 'wave frequencies', 'two high', 'signal integrity', 'return loss', 'proposed antennas', 'passive network', 'parasitic effect', 'measured gain', 'line balun', 'embedding structure', 'compensated using', 'bonding wires', 'air cavity', '61 ghz', '12 dbi', '10 db', '07 db']</t>
  </si>
  <si>
    <t>Two high-gain broadband 60 GHz integrated planar patch array antennas, without and with air cavity, are designed and implemented on Rogers 5880 substrate. The differential antenna structure is used to improve the signal integrity at millimetre-wave frequencies. The antennas are co-designed with bonding wires of which the parasitic effect is compensated using a passive network. The proposed antennas have the advantages of symmetrical radiation pattern, wide bandwidth and low insertion loss. In the measurement, a differential transmission line based de-embedding structure is developed on silicon, mimicking the real chip packaging environment and providing reliable terminations for antennas. The measured fractional bandwidths (|S11| &lt; -10 dB) are 13.8 and 26.2%, respectively, for the two structures without and with air cavity, including the effect of a waveguide-to-microstrip line transition and a branch-line balun. Both antennas have measured gain of about 12 dBi. After de-embedding the return loss, the measured insertion loss of the bond wire compensation network is only 0.07 dB at 61 GHz.</t>
  </si>
  <si>
    <t>971-975</t>
  </si>
  <si>
    <t>60005244;60005244;60005244;60005244;60005244;60005244;60005244;60005244;60005244</t>
  </si>
  <si>
    <t>57221156129;55676238600;37121322300;57190230231;55524034400;56585017000;57194423979;7203084832;55342807700</t>
  </si>
  <si>
    <t>Zhang, Tao;Li, Lianming;Zhao, Dixian;Xia, Haiyang;Chai, Yuan;Guo, Jian;Qian, Chen;Zheng, Fu Chun;Cui, Tie Jun</t>
  </si>
  <si>
    <t>High-gain low-cost broadband 60 GHz differential integrated patch array antennas with wire-bonding packaging and on-board compensation network</t>
  </si>
  <si>
    <t>10.1049/iet-map.2016.0430</t>
  </si>
  <si>
    <t>2-s2.0-85020133839</t>
  </si>
  <si>
    <t>UOU</t>
  </si>
  <si>
    <t>['tsr protocol', 'tolerant mode', 'throughput expressions', 'system performance', 'system complexity', 'switching relaying', 'splitting relaying', 'significantly reduced', 'second hop', 'results show', 'psr protocol', 'outage probability', 'limited mode', 'hop energy', 'harvesting system', 'frequency impairments', 'first hop', 'ergodic capacity', 'antenna amplify', 'analytical results', 'analytical expressions', '2 scheme', '1 scheme']</t>
  </si>
  <si>
    <t>amplify-and-forward | Energy harvesting | hardware impairments | maximal ratio combining | maximum ratio transmission | partial relay selection</t>
  </si>
  <si>
    <t>In this paper, we study the impact of residual transmit radio-frequency impairments (RTRIs) on a dual-hop energy-harvesting system in which a source and a destination both having multiple antennas communicate to each other with the help of single-antenna amplify-and-forward (AF) relays. The source and destination employ maximum ratio transmission (MRT) and maximal ratio combining (MRC), respectively, to exploit the benefits of using multiple antennas. To simplify the system complexity, we propose two partial relay selection (PRS) schemes (RSSs) that maximise the combined channel gains of the first hop (PRS-1 scheme) and the second hop (PRS-2 scheme), respectively. Both time-switching relaying (TSR) and power-splitting relaying (PSR) protocols are examined. In order to evaluate the system performance, the analytical expressions for outage probability and ergodic capacity are derived, and then the throughput expressions for delay-limited and delay-tolerant transmission modes are formulated. The analytical results are validated by Monte Carlo simulations. Our results show that: (1) The impact of RTRI can be significantly reduced by increasing the number of antennas and relays. (2) The PRS-1 scheme outperforms the PRS-2 scheme. (3) In the delay-limited mode, the TSR protocol performs better than the PSR protocol at high impairment levels, whereas in the delay-tolerant mode, the throughput of the PSR protocol is superior to that of the TSR protocol.</t>
  </si>
  <si>
    <t>928-941</t>
  </si>
  <si>
    <t>57192196812;7201353059</t>
  </si>
  <si>
    <t>Tuan, Van Phu;Kong, Hyung Yun</t>
  </si>
  <si>
    <t>Tuan V.</t>
  </si>
  <si>
    <t>Impact of residual transmit RF impairments on energy harvesting relay selection systems</t>
  </si>
  <si>
    <t>10.1080/00207217.2016.1253788</t>
  </si>
  <si>
    <t>2-s2.0-85000401636</t>
  </si>
  <si>
    <t>DPI2012-37062-C02-01</t>
  </si>
  <si>
    <t>['valuable information', 'torque sensors', 'spillover effects', 'significantly reduced', 'sensing antenna', 'position control', 'order controllers', 'object surface', 'object recognition', 'new closed', 'mobile robotics', 'loop control', 'link back', 'lag compensator', 'improvements attained', 'hitting points', 'fractional order', 'flexible link', 'feedforward term', 'feedback phase', 'fast positioning', 'detect obstacles', 'control strategy', 'based sensor', 'article proposes', 'antenna tip', 'antenna fast']</t>
  </si>
  <si>
    <t>Control of vibrations | fractional-order phase-lag compensation | frequency domain control techniques | robotic sensors | robustness to sensor disturbances and spillover effects | sensing antennae</t>
  </si>
  <si>
    <t>Flexible links combined with force and torque sensors can be used to detect obstacles in mobile robotics, as well as for surface and object recognition. These devices, called sensing antennae, perform an active sensing strategy in which a servomotor system moves the link back and forth until it hits an object. At this instant, information of the motor angles combined with force and torque measurements allow calculating the positions of the hitting points, which are valuable information about the object surface. In order to move the antenna fast and accurately, this article proposes a new closed-loop control for driving this flexible link-based sensor. The control strategy is based on combining a feedforward term and a feedback phase-lag compensator of fractional order. We demonstrate that some drawbacks of the control of these sensing devices like the apparition of spillover effects when a very fast positioning of the antenna tip is desired, and actuator saturation caused by high-frequency sensor noise, can be significantly reduced by using our newly proposed fractional-order controllers. We have applied these controllers to the position control of a prototype of sensing antenna and experiments have shown the improvements attained with this technique in the accurate and vibration free motion of its tip (the fractional-order controller reduced ten times the residual vibration obtained with the integer-order controller).</t>
  </si>
  <si>
    <t>1256-1281</t>
  </si>
  <si>
    <t>International Journal of Control</t>
  </si>
  <si>
    <t>105492026;60000823</t>
  </si>
  <si>
    <t>56655140100;35547093600</t>
  </si>
  <si>
    <t>Feliu-Talegon, D.;Feliu-Batlle, V.</t>
  </si>
  <si>
    <t>Ciudad Real;Ciudad Real</t>
  </si>
  <si>
    <t>Universidad de Castilla-La Mancha;Instituto de Investigaciones Energ√©ticas y Aplicaciones Industriales</t>
  </si>
  <si>
    <t>60000823;105492026</t>
  </si>
  <si>
    <t>Feliu-Talegon D.</t>
  </si>
  <si>
    <t>Improving the position control of a two degrees of freedom robotic sensing antenna using fractional-order controllers</t>
  </si>
  <si>
    <t>10.1080/00207179.2017.1281440</t>
  </si>
  <si>
    <t>2-s2.0-85011310988</t>
  </si>
  <si>
    <t>['whose structures', 'three moss', 'three mofs', 'three co', 'sustainably applied', 'protected squares', 'porous structures', 'organic squares', 'organic frameworks', 'nh3 stability', 'mofs cannot', 'mofs ).', 'metal nodes', 'largely adsorbed', 'humid conditions', 'hazardous gas', 'h2o uptake', 'good stability', 'four antennas', 'facile release', 'excellent h2o', 'destructive effect', 'antenna ligands', 'ammonia capture', 'ammonia adsorption', '8 mmol', '75 mmol', '21 mmol']</t>
  </si>
  <si>
    <t>Ammonia adsorption | Antenna-protection | Carbon-free chemical energy carrier | Metal-organic squares (MOSs) | Regenerability | Stability</t>
  </si>
  <si>
    <t>Ammonia is a hazardous gas and the only carbon-free chemical energy carrier that can be largely adsorbed on metal-organic frameworks (MOFs). However, because of the destructive effect of H2O/NH3 on the metal nodes, most MOFs cannot be applied in ammonia capture and uptake. Herein, three Co-4,5-imidazoledicarboxylic series metal-organic squares (MOSs) - Co4(IDC)4(pda)4, Co4(IDC)4(phen)4, and Co4(IDC)4(bpy)4 - were synthesized with a special independent square configuration and zeolite-like supramolecular structures, and their structure and H2O/NH3 uptake capacity were investigated. Based on the four antennas-protected squares and porous structures, the three MOSs have excellent H2O/NH3 stability, whose structures were not affected by the ad-desorption of H2O, NH3, or H2O/NH3. The three MOFs have a H2O uptake of 17.63, 8.35, and 7.75 mmol/g, respectively, as well as the facile release and repeatable of high ammonia uptakes of 11.5, 5.2, and 3.8 mmol/g, respectively. In addition, the MOFs have good stability and ammonia adsorption (4.73, 2.33, and 1.21 mmol/g, respectively) under humid conditions. Therefore, the three MOSs may be sustainably applied to ammonia uptake applications, because of their high ammonia uptake, ease of release, and the unique structural protection effect of the antenna ligands.</t>
  </si>
  <si>
    <t>5082-5089</t>
  </si>
  <si>
    <t>60013268;60013268;60013268;60013268;60013268;60013268</t>
  </si>
  <si>
    <t>56333626600;56002649300;57190026492;57213427239;35559962100;56435555600</t>
  </si>
  <si>
    <t>Chen, Yang;Wang, Yong;Yang, Chengyin;Wang, Shuang;Yang, Jiangfeng;Li, Jinping</t>
  </si>
  <si>
    <t>Antenna-Protected Metal-Organic Squares for Water/Ammonia Uptake with Excellent Stability and Regenerability</t>
  </si>
  <si>
    <t>10.1021/acssuschemeng.7b00460</t>
  </si>
  <si>
    <t>2-s2.0-85020165816</t>
  </si>
  <si>
    <t>17K05043</t>
  </si>
  <si>
    <t>['‚ àº90', 'reflection coefficients', 'operational frequency', 'microwave bands', 'higher frequency', 'dielectric material', 'antenna element', '7 ghz']</t>
  </si>
  <si>
    <t>We fabricated an optically transparent dipole antenna based on chemical vapor deposition (CVD)-grown monolayer graphene on an optically transparent quartz substrate and characterized its properties in microwave bands. The measurements of the reflection coefficients for the dipole antenna revealed that ‚àº90% of the microwave power transmitted to the CVD monolayer graphene of the antenna element. By measuring transmission coefficients, we demonstrated that the graphene dipole antenna radiated microwave power around the operational frequency (‚àº20.7 GHz). The operational frequency of the graphene dipole antenna (‚àº20.7 GHz) shifted to a higher frequency than that of the Au dipole antenna with the same structure (‚àº9.2 GHz), which suggests that monolayer graphene behaves not as a metal but as a dielectric material.</t>
  </si>
  <si>
    <t>60012461;60012461;60012461;60012461</t>
  </si>
  <si>
    <t>57194462136;6602578470;57080436000;7202061528</t>
  </si>
  <si>
    <t>Kosuga, Shohei;Suga, Ryosuke;Hashimoto, Osamu;Koh, Shinji</t>
  </si>
  <si>
    <t>Aoyama Gakuin University</t>
  </si>
  <si>
    <t>Kosuga S.</t>
  </si>
  <si>
    <t>Graphene-based optically transparent dipole antenna</t>
  </si>
  <si>
    <t>10.1063/1.4984956</t>
  </si>
  <si>
    <t>2-s2.0-85020259301</t>
  </si>
  <si>
    <t>2013.4.1-766</t>
  </si>
  <si>
    <t>['unique repertoire', 'though little', 'study provides', 'receptor repertoire', 'olfactory research', 'olfactory receptors', 'olfactory mechanisms', 'odorant detection', 'narrowly tuned', 'molecular basis', 'mates primarily', 'large array', 'insects detect', 'function within', 'ecological needs', 'basic conservation']</t>
  </si>
  <si>
    <t>Insects detect their hosts or mates primarily through olfaction, and olfactory receptors (ORs) are at the core of odorant detection. Each species has evolved a unique repertoire of ORs whose functional properties are expected to meet its ecological needs, though little is known about the molecular basis of olfaction outside Diptera. Here we report a pioneer functional analysis of a large array of ORs in a lepidopteran, the herbivorous pest Spodoptera littoralis. We demonstrate that most ORs are narrowly tuned to ubiquitous plant volatiles at low, relevant odorant titres. Our phylogenetic analysis highlights a basic conservation of function within the receptor repertoire of Lepidoptera, across the expansive evolutionary radiation of different major clades. Our study provides a reference for further studies of olfactory mechanisms in Lepidoptera, a historically crucial insect order in olfactory research.</t>
  </si>
  <si>
    <t>60112048-60028596;60027152;60001422;60027152-60001422;60027152-60034410-60024445;60027152-60024445;60001422;60001422;60112048;60112048;60027152;60016305;60027152;60112048</t>
  </si>
  <si>
    <t>55353484800;57212253301;23489617800;56998310900;16052064500;55908956300;8956823500;8588333900;7202825385;8769006800;16485957900;7103226689;35568245100;6601961667</t>
  </si>
  <si>
    <t>De Fouchier, Arthur;Walker, William B.;Montagn√©, Nicolas;Steiner, Claudia;Binyameen, Muhammad;Schlyter, Fredrik;Chertemps, Thomas;Maria, Annick;Fran√ßois, Marie Christine;Monsempes, Christelle;Anderson, Peter;Hansson, Bill S.;Larsson, Mattias C.;Jacquin-Joly, Emmanuelle</t>
  </si>
  <si>
    <t>France;Pakistan;Netherlands;Sweden;Czech Republic;Germany;France</t>
  </si>
  <si>
    <t>Paris;Multan;Amsterdam;Uppsala;Prague;Jena;Paris</t>
  </si>
  <si>
    <t>Institut d'Ecologie et des Sciences de l'Environnement de Paris (IEES Paris);Bahauddin Zakariya University;Institute for Biodiversity and Ecosystem Dynamics - Amsterdam;Sveriges lantbruksuniversitet;Czech University of Life Sciences Prague;Max Planck Institute for Chemical Ecology;Sorbonne Universite</t>
  </si>
  <si>
    <t>60112048;60034410;60028596;60027152;60024445;60016305;60001422</t>
  </si>
  <si>
    <t>De Fouchier A.</t>
  </si>
  <si>
    <t>Functional evolution of Lepidoptera olfactory receptors revealed by deorphanization of a moth repertoire</t>
  </si>
  <si>
    <t>10.1038/ncomms15709</t>
  </si>
  <si>
    <t>2-s2.0-85020401705</t>
  </si>
  <si>
    <t>['pixel array', 'full characterisation', 'frequency response', 'frequency range', 'easily scaled', 'beam pattern', '8 thz', '55 thz']</t>
  </si>
  <si>
    <t>We present the design, fabrication, and full characterisation (sensitivity, beam pattern, and frequency response) of a background limited broadband antenna coupled kinetic inductance detector covering the frequency range from 1.4 to 2.8 THz. This device shows photon noise limited performance with a noise equivalent power of 2.5 √ó 10-19W/Hz1/2 at 1.55 THz and can be easily scaled to a kilo-pixel array. The measured optical efficiency, beam pattern, and antenna frequency response match very well the simulations.</t>
  </si>
  <si>
    <t>60001512;60006288;60001512;60006288;60001512;60006288;60001512-60011173;60006288;60001512-60006288</t>
  </si>
  <si>
    <t>26029328200;37007257800;18039060300;15923106400;57104841300;24172309300;7003412133;7102618489;6603362350</t>
  </si>
  <si>
    <t>Bueno, J.;Yurduseven, O.;Yates, S. J.C.;Llombart, N.;Murugesan, V.;Thoen, D. J.;Baryshev, A. M.;Neto, A.;Baselmans, J. J.A.</t>
  </si>
  <si>
    <t>Netherlands;Netherlands;Netherlands</t>
  </si>
  <si>
    <t>Groningen;Delft;Utrecht</t>
  </si>
  <si>
    <t>University of Groningen, Kapteyn Astronomical Institute;Delft University of Technology;SRON Netherlands Institute for Space Research</t>
  </si>
  <si>
    <t>60011173;60006288;60001512</t>
  </si>
  <si>
    <t>Bueno J.</t>
  </si>
  <si>
    <t>Full characterisation of a background limited antenna coupled KID over an octave of bandwidth for THz radiation</t>
  </si>
  <si>
    <t>10.1063/1.4985060</t>
  </si>
  <si>
    <t>2-s2.0-85020431730</t>
  </si>
  <si>
    <t>DE-AC04-94AL85000</t>
  </si>
  <si>
    <t>['thin aluminum', 'simultaneously transparent', 'radio frequency', 'ota fabrication', 'optimization process', 'optimal material', 'optical frequencies', 'n2 ambient', 'conductive within', 'characterization show', 'azo material', '750 nm', '48 h']</t>
  </si>
  <si>
    <t>The importance of having an optimal material for fabricating Optically Transparent Antennas (OTAs) is crucial for designing highly efficient antennas that can be integrated with photovoltaics. Transparent Conductor Oxides are promising for OTA fabrication due to their capability of being simultaneously transparent at optical frequencies and conductive within the radio frequency (RF) range. Here in this study, thin aluminum and zinc oxide layers were co-sputtered onto Si and a polycrystalline photovoltaic cell and then annealed between 350 ¬∞C and 450 ¬∞C for 24 and 48 h in a N2 ambient. The annealing process ensured the formation of Aluminum Zinc Oxide (AZO) with low resistivity ‚âà10-5 Œ© cm and a transparency of 86% between 350 and 750 nm. The material was tested by performing RF characterization and by fabricating and testing two different OTAs. The results of the optimization process and characterization show that the AZO material is feasible for OTA fabrication.</t>
  </si>
  <si>
    <t>60033021;60033021;60033021;60033021</t>
  </si>
  <si>
    <t>41763213900;56192219400;35465847700;16238263100</t>
  </si>
  <si>
    <t>Zamudio, M. E.;Behzadirad, M.;Christodoulou, C.;Busani, T.</t>
  </si>
  <si>
    <t>Albuquerque</t>
  </si>
  <si>
    <t>The University of New Mexico</t>
  </si>
  <si>
    <t>Zamudio M.</t>
  </si>
  <si>
    <t>Optimization of AZO films for integrating optically transparent antennas with photovoltaics</t>
  </si>
  <si>
    <t>10.1063/1.4985296</t>
  </si>
  <si>
    <t>2-s2.0-85020706057</t>
  </si>
  <si>
    <t>2014R1A5A1009799</t>
  </si>
  <si>
    <t>['two precursors', 'thermodynamic reversibility', 'stable source', 'simple antennas', 'peak shift', 'nw synthesis', 'mediated growth', 'mediated ag', 'longitudinal localized', 'heterogeneous nucleation', 'granted low', 'facile process', 'different diameter', 'chloride ions', 'although homogenous', 'agcl seeds', 'ag nws']</t>
  </si>
  <si>
    <t>Ag nanowires | fluorescence enhancement | localized surface plasmon resonance | microfluidic droplets | seed-mediated synthesis</t>
  </si>
  <si>
    <t>A ‚ÄúPolyol‚Äù method has granted low-cost and facile process-controllability for silver-nanowire (Ag-NW) synthesis. Although homogenous and heterogeneous nucleation and growth during Ag-NW synthesis are possible using polyol methods, heterogeneous nucleation and growth of Ag NW guarantees highly selective growth of nanostructures using silver chloride (AgCl) seeds, which provides a stable source of chloride ions (Cl‚àí) and thermodynamic reversibility. In this paper, a microdroplet has been adopted to synthesize uniform AgCl seeds with different diameter that are used for seed-mediated Ag-NW synthesis. The concentration of two precursors (AgNO3 and NaCl) in the droplets is modulated to produce different sizes of AgCl seeds, which determines the diameter and length of Ag NWs. The process of the seed-mediated growth of Ag NWs has been monitored by observing the peak shift in the time-resolved UV‚Äìvis extinction spectrum. Furthermore, the distinct plasmonic property of Ag NWs for transverse and longitudinal localized-surface-plasmon-resonance (LSPR)-mediated fluorescence enhancement is utilized. The high aspect ratio and sharp tips work as simple antennas that induce the enhanced fluorescence emission intensity of a fluorophore, which can be applied in the fields of biological tissue imaging and therapy.</t>
  </si>
  <si>
    <t>Small</t>
  </si>
  <si>
    <t>60032144;60001873;60032144;60001873;60005273;60032144;60001873</t>
  </si>
  <si>
    <t>55897555600;56606572600;57190806900;14037776800;56998164900;56829723100;7102181416</t>
  </si>
  <si>
    <t>Bae, Sunwoong;Han, Hyeji;Bae, Jin Gook;Lee, Eun Yeol;Im, Sang Hyuk;Kim, Do Hyun;Seo, Tae Seok</t>
  </si>
  <si>
    <t>Korea Advanced Institute of Science and Technology;Korea University;Kyung Hee University</t>
  </si>
  <si>
    <t>60032144;60005273;60001873</t>
  </si>
  <si>
    <t>Bae S.</t>
  </si>
  <si>
    <t>Growth of Silver Nanowires from Controlled Silver Chloride Seeds and Their Application for Fluorescence Enhancement Based on Localized Surface Plasmon Resonance</t>
  </si>
  <si>
    <t>10.1002/smll.201603392</t>
  </si>
  <si>
    <t>2-s2.0-85017536559</t>
  </si>
  <si>
    <t>National Eye Institute</t>
  </si>
  <si>
    <t>R01EY014863</t>
  </si>
  <si>
    <t>NEI</t>
  </si>
  <si>
    <t>['whereas eyegone', 'tsh induces', 'thoracic structures', 'thereby indicating', 'retina formation', 'previous studies', 'pax6 rescues', 'pax6 initiates', 'olfactory system', 'homeotic transformation', 'fruit fly', 'fly head', 'eye specification', 'eye development', 'entire eye', 'early eye', 'drosophila melanogaster', 'drosophila eye', 'data together', 'cell differentiation', 'antennal disc']</t>
  </si>
  <si>
    <t>Drosophila | Eye-antennal disc | Eyeless | Pax6 | Twin of eyeless</t>
  </si>
  <si>
    <t>Paired box 6 (Pax6) is considered to be the master control gene for eye development in all seeing animals studied so far. In vertebrates, it is required not only for lens/retina formation but also for the development of the CNS, olfactory system, and pancreas. Although Pax6 plays important roles in cell differentiation, proliferation, and patterning during the development of these systems, the underlying mechanism remains poorly understood. In the fruit fly, Drosophila melanogaster, Pax6 also functions in a range of tissues, including the eye and brain. In this report, we describe the function of Pax6 in Drosophila eye-antennal disc development. Previous studies have suggested that the two fly Pax6 genes, eyeless (ey) and twin of eyeless (toy), initiate eye specification, whereas eyegone (eyg) and the Notch (N) pathway independently regulate cell proliferation. Here, we show that Pax6 controls eye progenitor cell survival and proliferation through the activation of teashirt (tsh) and eyg, thereby indicating that Pax6 initiates both eye specification and proliferation. Although simultaneous loss of ey and toy during early eye-antennal disc development disrupts the development of all head structures derived from the eye-antennal disc, overexpression of N or tsh in the absence of Pax6 rescues only antennal and head epidermis development. Furthermore, overexpression of tsh induces a homeotic transformation of the fly head into thoracic structures. Taking these data together, we demonstrate that Pax6 promotes development of the entire eye-antennal disc and that the retinal determination network works to repress alternative tissue fates, which ensures proper development of adult head structures.</t>
  </si>
  <si>
    <t>5846-5853</t>
  </si>
  <si>
    <t>60021121;60021121;60012708;60021121</t>
  </si>
  <si>
    <t>57194462970;57194463713;57190382751;7201861857</t>
  </si>
  <si>
    <t>Zhu, Jinjin;Palliyil, Sneha;Ran, Chen;Kumar, Justin P.</t>
  </si>
  <si>
    <t>Bloomington;Palo Alto</t>
  </si>
  <si>
    <t>Indiana University Bloomington;Stanford University</t>
  </si>
  <si>
    <t>60021121;60012708</t>
  </si>
  <si>
    <t>Drosophila Pax6 promotes development of the entire eye-antennal disc, thereby ensuring proper adult head formation</t>
  </si>
  <si>
    <t>10.1073/pnas.1610614114</t>
  </si>
  <si>
    <t>2-s2.0-85020277190</t>
  </si>
  <si>
    <t>['‚ àó', '‚ àº', 'œ ≤', 'stretched dna', 'specific sites', 'reaction rate', 'protein binding', 'neighbouring sites', 'linear array', 'inverse temperature', 'independent value', 'increasing function', 'effectively enhances', 'effective length', 'desorption u0', 'current jm', 'current analytically', 'arbitrarily long']</t>
  </si>
  <si>
    <t>antenna molecules | Smoluchowski approach | stretched DNA</t>
  </si>
  <si>
    <t>We study the current Jm(Œ≤U0) of particles to an immobile perfect trap attached to an antenna-a linear array of m partially adsorbing sites with a barrier against desorption U0 and Œ≤ being the inverse temperature. Supposing that particles perform standard random walks, in discrete time n, between the nearest-neighbouring sites of an infinite simple cubic lattice, we calculate the current analytically in the limit n ‚Üí as a function of m and Œ≤U0. We find that for each Œ≤U0, there exists some effective length m‚àó of the antenna, such that Jm(-U0) is an increasing function of m for m &lt; m‚àó, Jm(-U0) ‚àº m/ ln(m), and saturates at an m-independent value for m &gt; m‚àó, meaning that only a portion m‚àó/m of the antenna (which otherwise can be arbitrarily long) effectively enhances the reaction rate. Our analysis is relevant to such practically important situations as, e.g. reactions with the so-called antenna molecules or protein binding to specific sites on a stretched DNA.</t>
  </si>
  <si>
    <t>60030569-60015815;60031040;60001422</t>
  </si>
  <si>
    <t>55570880100;8860897100;56231688300</t>
  </si>
  <si>
    <t>Vasilyev, Oleg A.;Lizana, Ludvig;Oshanin, Gleb</t>
  </si>
  <si>
    <t>Sweden;Germany;Germany;France</t>
  </si>
  <si>
    <t>Umea;Tubingen;Stuttgart;Paris</t>
  </si>
  <si>
    <t>Ume√• Universitet;Max Planck Institute for Intelligent Systems;Universit√§t Stuttgart;Sorbonne Universite</t>
  </si>
  <si>
    <t>60031040;60030569;60015815;60001422</t>
  </si>
  <si>
    <t>Vasilyev O.A.</t>
  </si>
  <si>
    <t>Smoluchowski rate for diffusion-controlled reactions of molecules with antenna</t>
  </si>
  <si>
    <t>10.1088/1751-8121/aa7226</t>
  </si>
  <si>
    <t>2-s2.0-85020777716</t>
  </si>
  <si>
    <t>['slow migration', 'reaction center', 'photosystem ii', 'main hindrance', 'intact phycobilisome', 'intact cells', 'harvesting systems', 'exciton formation', 'eet process', 'charge trapping', 'charge transfer', '600 nm', '500 fs', '258 ps']</t>
  </si>
  <si>
    <t>Acaryochloris marina | carbon nanotubes | chromophore | exciton | photosynthesis | photovoltaic | polarons | solar energy conversion</t>
  </si>
  <si>
    <t>Clues to designing highly efficient organic solar cells may lie in understanding the architecture of light-harvesting systems and exciton energy transfer (EET) processes in very efficient photosynthetic organisms. Here, we compare the kinetics of excitation energy tunnelling from the intact phycobilisome (PBS) light-harvesting antenna system to the reaction center in photosystem II in intact cells of the cyanobacterium Acaryochloris marina with the charge transfer after conversion of photons into photocurrent in vertically aligned carbon nanotube (va-CNT) organic solar cells with poly(3-hexyl)thiophene (P3HT) as the pigment. We find that the kinetics in electron hole creation following excitation at 600 nm in both PBS and va-CNT solar cells to be 450 and 500 fs, respectively. The EET process has a 3 and 14 ps pathway in the PBS, while in va-CNT solar cell devices, the charge trapping in the CNT takes 11 and 258 ps. We show that the main hindrance to efficiency of va-CNT organic solar cells is the slow migration of the charges after exciton formation.</t>
  </si>
  <si>
    <t>19030-19039</t>
  </si>
  <si>
    <t>60029897;60014264;60000086;60031828;60022403;60025746;60014264;60029897</t>
  </si>
  <si>
    <t>25654141200;56989525500;56974350500;7005326019;6701633634;6507016508;57191732442;57203240248</t>
  </si>
  <si>
    <t>Nganou, Collins;Lackner, Gerhard;Teschome, Bezu;Deen, M. Jamal;Adir, Noam;Pouhe, David;Lupascu, Doru C.;Mkandawire, Martin</t>
  </si>
  <si>
    <t>Canada;Canada;Germany;Israel;Germany;Germany</t>
  </si>
  <si>
    <t>Hamilton;Sydney;Reutlingen;Haifa;Duisburg;Dresden</t>
  </si>
  <si>
    <t>McMaster University;Cape Breton University;Hochschule Reutlingen;Technion - Israel Institute of Technology;Universit√§t Duisburg-Essen;HZDR - Helmholtz-Zentrum Dresden-Rossendorf</t>
  </si>
  <si>
    <t>60031828;60029897;60025746;60022403;60014264;60000086</t>
  </si>
  <si>
    <t>Nganou C.</t>
  </si>
  <si>
    <t>Energy Transfer Kinetics in Photosynthesis as an Inspiration for Improving Organic Solar Cells</t>
  </si>
  <si>
    <t>10.1021/acsami.7b04028</t>
  </si>
  <si>
    <t>2-s2.0-85020291556</t>
  </si>
  <si>
    <t>['work establishes', 'spontaneous emission', 'propagate along', 'polaritonic fabry', 'perot resonances', 'linear waveguides', 'layered materials', 'infrared nanospectroscopy', 'hyperbolic materials', 'hyperbolic material', 'highly attractive', 'field study', 'field patterns', 'dyakonov polaritons', 'bn waveguide', 'antenna resonances']</t>
  </si>
  <si>
    <t>Polaritons in layered materials - including van der Waals materials - exhibit hyperbolic dispersion and strong field confinement, which makes them highly attractive for applications including optical nanofocusing, sensing and control of spontaneous emission. Here we report a near-field study of polaritonic Fabry-Perot resonances in linear antennas made of a hyperbolic material. Specifically, we study hyperbolic phonon-polaritons in rectangular waveguide antennas made of hexagonal boron nitride (h-BN, a prototypical van der Waals crystal). Infrared nanospectroscopy and nanoimaging experiments reveal sharp resonances with large quality factors around 100, exhibiting atypical modal near-field patterns that have no analogue in conventional linear antennas. By performing a detailed mode analysis, we can assign the antenna resonances to a single waveguide mode originating from the hybridization of hyperbolic surface phonon-polaritons (Dyakonov polaritons) that propagate along the edges of the h-BN waveguide. Our work establishes the basis for the understanding and design of linear waveguides, resonators, sensors and metasurface elements based on hyperbolic materials and metamaterials.</t>
  </si>
  <si>
    <t>60117337;60117337-60006793;60117337;60117337;60117337;60117337;60117337-60104285;60117337-60104285;60117337;60117337-60104285;60104285-60117337</t>
  </si>
  <si>
    <t>57193743622;55965458900;25622685400;57189726445;56252396000;55902988100;7004556829;6701830282;55229728200;14063643900;6603692963</t>
  </si>
  <si>
    <t>Alfaro-Mozaz, F. J.;Alonso-Gonz√°lez, P.;V√©lez, S.;Dolado, I.;Autore, M.;Mastel, S.;Casanova, F.;Hueso, L. E.;Li, P.;Nikitin, A. Y.;Hillenbrand, R.</t>
  </si>
  <si>
    <t>Donostia-San Sebastian;Bilbao;Oviedo</t>
  </si>
  <si>
    <t>CIC nanoGUNE;Ikerbasque, the Basque Foundation for Science;Universidad de Oviedo</t>
  </si>
  <si>
    <t>60117337;60104285;60006793</t>
  </si>
  <si>
    <t>Alfaro-Mozaz F.J.</t>
  </si>
  <si>
    <t>Nanoimaging of resonating hyperbolic polaritons in linear boron nitride antennas</t>
  </si>
  <si>
    <t>10.1038/ncomms15624</t>
  </si>
  <si>
    <t>2-s2.0-85020643975</t>
  </si>
  <si>
    <t>['photomultiplier tube', 'method relies', 'key attribute', 'functionality using', 'flow conditions', 'fixed detector', 'emitting particle', 'diffraction grating', 'diffracted orders', 'detector array', 'arrival times']</t>
  </si>
  <si>
    <t>We propose a strategy for real time multicolour detection of light emitting particles under flow conditions, using the diffracted orders of a grating. The method relies on the fact that the spatial (angular/linear) separation between the orders of a diffraction grating is a wavelength dependent quantity. Thus, the difference in arrival times at a fixed detector for neighbouring orders produced by a moving, light-emitting particle can be used as a wavelength sensing mechanism. We demonstrate this functionality using a prototype PDMS microfluidic device that incorporates a focusing transmission grating. A key attribute of this approach is that it requires only a single sensitive detector, such as a photomultiplier tube, in contrast to many conventional approaches which require multiple sensitive detectors or a detector array.</t>
  </si>
  <si>
    <t>1988-1995</t>
  </si>
  <si>
    <t>Lab on a Chip</t>
  </si>
  <si>
    <t>60030835;60030835;60009839;60030835;60030835;60030835</t>
  </si>
  <si>
    <t>36550124700;55386120200;55756476900;15134912100;7004831744;6701443667</t>
  </si>
  <si>
    <t>Azmayesh-Fard, Seyed M.;Melnyk, Aaron;Lam, Lawrence;Allen, Trevor;Fedosejevs, Robert;DeCorby, Ray G.</t>
  </si>
  <si>
    <t>Edmonton;Ottawa ON,</t>
  </si>
  <si>
    <t>University of Alberta;National Research Council Canada</t>
  </si>
  <si>
    <t>60030835;60009839</t>
  </si>
  <si>
    <t>Azmayesh-Fard S.M.</t>
  </si>
  <si>
    <t>A dynamic strategy for wavelength sensing using the diffracted orders of a grating</t>
  </si>
  <si>
    <t>10.1039/c7lc00259a</t>
  </si>
  <si>
    <t>2-s2.0-85021719434</t>
  </si>
  <si>
    <t>['square ring', 'ground plane', 'ground mode', '5 mm', '45 ghz', '2 mm']</t>
  </si>
  <si>
    <t>A loop-type ground radiation antenna is proposed for a discontinuous square ring-shaped ground plane. The antenna shows strong coupling with the ground mode if it is located at the maximum current density location. The location of the antenna has been evaluated using characteristic mode analysis of the currents on the ground plane. The size of the loop-type ground radiation antenna is 10 √ó 4.5 mm and it is fabricated on a square ring-shaped ground plane of size 50 √ó 50 mm having a gap of 2 mm. The design is intended for mobile device applications operating at 2.45 GHz.</t>
  </si>
  <si>
    <t>760-762</t>
  </si>
  <si>
    <t>Loop-type ground radiation antenna for a discontinuous square ring-shaped ground plane</t>
  </si>
  <si>
    <t>10.1049/el.2017.1173</t>
  </si>
  <si>
    <t>2-s2.0-85020292063</t>
  </si>
  <si>
    <t>['two slots', 'tapered slot', 'straight edges', 'slot tsa', 'slot structure', 'novel bandwidth', 'impedance bandwidth', 'energy near', 'also improves', '8 db', '28 ghz', '25 ghz', '10 db']</t>
  </si>
  <si>
    <t>A novel bandwidth-enhanced UWB tapered slot antenna with Y-shaped corrugated edges is proposed. In the double-slot structure, the two slots are separated by a V-shaped metal surface with straight edges, which is beneficial to improve the directivity of the antenna. Meanwhile, an exponential Y-shaped corrugated edge is designed. This novel corrugated edge not only enhances the impedance bandwidth, but also improves the gain by concentrating the energy near the tapered slot. The impedance bandwidth of the double-slot TSA is from 2.5 to 28 GHz. The gain of the antenna is &gt;10 dB from 3.5 to 25 GHz, and &gt;8 dB in the whole operating band.</t>
  </si>
  <si>
    <t>759-760</t>
  </si>
  <si>
    <t>Gain-improved double-slot TSA with Y-shaped corrugated edges</t>
  </si>
  <si>
    <t>10.1049/el.2017.0835</t>
  </si>
  <si>
    <t>2-s2.0-85020298770</t>
  </si>
  <si>
    <t>105-2221-E-008-027-</t>
  </si>
  <si>
    <t>['using bondwires', 'shaped resonator', 'reasonable agreement', 'proposed design', 'measured isolation', 'level dual', 'band chip', 'antenna bandwidth', 'also found', '65 ghz', '60 ghz', '5 dbi', '20 db']</t>
  </si>
  <si>
    <t>In this Letter, a V-band chip-level dual-polarised dielectric resonator antenna implemented by using bondwires and silicon-based integrated passive device technology is proposed. The square-shaped resonator is fed by two bondwire coupling structures which excite two degenerate modes orthogonal to each other. The resonance of bondwire itself is also found to enhance the antenna bandwidth to cover the 60 GHz band. Reasonable agreement between the simulation and the measurement is obtained. The measured antenna bandwidth is from 52.8 to 65 GHz. The measured isolation is better than 20 dB at frequencies of interest. The measured antenna gain is 4.5 dBi at 60 GHz. The proposed design can provide further applications for circularly polarised systems.</t>
  </si>
  <si>
    <t>764-766</t>
  </si>
  <si>
    <t>60024666;60024666;60023382</t>
  </si>
  <si>
    <t>35788852700;7202210365;12766597100</t>
  </si>
  <si>
    <t>Lin, Ta Yeh;Chiu, Tsenchieh;Chang, Da Chiang</t>
  </si>
  <si>
    <t>Taoyuan;Taipei</t>
  </si>
  <si>
    <t>National Central University;National Applied Research Laboratories Taiwan</t>
  </si>
  <si>
    <t>60024666;60023382</t>
  </si>
  <si>
    <t>V-band dual-polarised dielectric resonator antenna with bondwire feeding structures</t>
  </si>
  <si>
    <t>10.1049/el.2017.1191</t>
  </si>
  <si>
    <t>2-s2.0-85020312732</t>
  </si>
  <si>
    <t>Centro para el Desarrollo Tecnol√≥gico Industrial</t>
  </si>
  <si>
    <t>CDTI</t>
  </si>
  <si>
    <t>['widely deployed', 'uav ).', 'thermographic sensors', 'thermographic sensor', 'source hardware', 'source components', 'results indicate', 'renewable energy', 'real time', 'ptc ),', 'perform inspections', 'operating system', 'methodologies currently', 'ground level', 'flight altitudes', 'employed independently', 'device used', 'csp plants', 'broad range', 'article presents', 'absorber tubes']</t>
  </si>
  <si>
    <t>Concentrated solar power | Monitoring | Open hardware | UAV</t>
  </si>
  <si>
    <t>Concentrated solar power (CSP) plants are increasingly gaining interest as a source of renewable energy. These plants face several technical problems and the inspection of components such as absorber tubes in parabolic trough concentrators (PTC), which are widely deployed, is necessary to guarantee plant efficiency. This article presents a system for real-time industrial inspection of CSP plants using low-cost, open-source components in conjunction with a thermographic sensor and an unmanned aerial vehicle (UAV). The system, available in open-source hardware and software, is designed to be employed independently of the type of device used for inspection (laptop, smartphone, tablet or smartglasses) and its operating system. Several UAV flight missions were programmed as follows: flight altitudes at 20, 40, 60, 80, 100 and 120 m above ground level; and three cruising speeds: 5, 7 and 10 m/s. These settings were chosen and analyzed in order to optimize inspection time. The results indicate that it is possible to perform inspections by an UAV in real time at CSP plants as a means of detecting anomalous absorber tubes and improving the effectiveness of methodologies currently being utilized. Moreover, aside from thermographic sensors, this contribution can be applied to other sensors and can be used in a broad range of applications where real-time georeferenced data visualization is necessary.</t>
  </si>
  <si>
    <t>60003138;60003138;60003138;60003138;60003138</t>
  </si>
  <si>
    <t>55199852600;57194506689;57194501980;57218292610;6602966245</t>
  </si>
  <si>
    <t>Mesas-Carrascosa, Francisco Javier;Santano, Daniel Verd√∫;Porras, Fernando P√©rez;Mero≈Üo-Larriva, Jos√© Emilio;Garc√≠a-Ferrer, Alfonso</t>
  </si>
  <si>
    <t>The development of an open hardware and software system onboard unmanned aerial vehicles to monitor concentrated solar power plants</t>
  </si>
  <si>
    <t>10.3390/s17061329</t>
  </si>
  <si>
    <t>2-s2.0-85020478333</t>
  </si>
  <si>
    <t>KA 3491/ 2-1</t>
  </si>
  <si>
    <t>['study demonstrates', 'strongly quenched', 'single step', 'separating performance', 'separated state', 'resolved emission', 'rationalized within', 'quantitative construction', 'pivotal role', 'photophysical behavior', 'photoinduced processes', 'one ruthenium', 'one aluminium', 'new three', 'marcus theory', 'following excitation', 'efficient metal', 'different solvents', 'detailed study', 'correct self', 'c60 -),', 'based unit', 'assembly process', 'assembling strategy', 'antenna unit', 'absorption spectroscopy']</t>
  </si>
  <si>
    <t>A very efficient metal-mediated strategy led, in a single step, to a quantitative construction of a new three-component multichromophoric system containing one fullerene monoadduct, one aluminium(III) monopyridylporphyrin, and one ruthenium(II) tetraphenylporphyrin. The Al(III) monopyridylporphyrin component plays the pivotal role in directing the correct self-assembly process and behaves as the antenna unit for the photoinduced processes of interest. A detailed study of the photophysical behavior of the triad was carried out in different solvents (CH2Cl2, THF, and toluene) by stationary and time-resolved emission and absorption spectroscopy in the pico- and nanosecond time domains. Following excitation of the Al-porphyrin, the strong fluorescence typical of this unit was strongly quenched. The time-resolved absorption experiments provided evidence for the occurrence of stepwise photoinduced electron and hole transfer processes, leading to a charge-separated state with reduced fullerene acceptor and oxidized ruthenium porphyrin donor. The time constant values measured in CH2Cl2 for the formation of charge-separated state Ru-Al+-C60- (10 ps), the charge shift process (Ru-Al+-C60- ‚Üí Ru+-Al-C60-), where a hole is transferred from Al-based to Ru-based unit (75 ps), and the charge recombination process to ground state (&gt;5 ns), can be rationalized within the Marcus theory. Although the charge-separating performance of this triad is not outstanding, this study demonstrates that, using the self-assembling strategy, improvements can be obtained by appropriate chemical modifications of the individual molecular components.</t>
  </si>
  <si>
    <t>4242-4252</t>
  </si>
  <si>
    <t>Journal of Physical Chemistry A</t>
  </si>
  <si>
    <t>60018363;60018363;60000765;60024690-112932458;60018363</t>
  </si>
  <si>
    <t>56913141800;55625761900;22134762100;7003296573;6602875380</t>
  </si>
  <si>
    <t>Amati, Agnese;Cavigli, Paolo;Kahnt, Axel;Indelli, Maria Teresa;Iengo, Elisabetta</t>
  </si>
  <si>
    <t>Italy;Italy;Germany;Italy</t>
  </si>
  <si>
    <t>Ferrara;Trieste;Erlangen;Ferarra</t>
  </si>
  <si>
    <t>University of Ferrara;Universit√† degli Studi di Trieste;Friedrich-Alexander-Universit√§t Erlangen-N√ºrnberg;Centro Interuniversitario per la Conversione Chimica dell'Energia Solare (SOLARCHEM)</t>
  </si>
  <si>
    <t>60024690;60018363;60000765;112932458</t>
  </si>
  <si>
    <t>Amati A.</t>
  </si>
  <si>
    <t>Self-Assembled Ruthenium(II)Porphyrin-Aluminium(III)Porphyrin-Fullerene Triad for Long-Lived Photoinduced Charge Separation</t>
  </si>
  <si>
    <t>10.1021/acs.jpca.7b02973</t>
  </si>
  <si>
    <t>2-s2.0-85021404498</t>
  </si>
  <si>
    <t>['‚ äúdelal', '‚ àí4', 'weil foundation', 'weight decreased', 'trial suggest', 'trial registration', 'study protocol', 'standardized version', 'special diet', 'significant improvements', 'sd 2', 'retrospective treatment', 'results fifty', 'request number', 'promising therapy', 'population survey', 'physical exercise', 'patients reduced', 'outcome study', 'observed trends', 'medicinal plant', 'local treatments', 'least 0', 'international australia', 'home glucometer', 'five percent', 'ethnopharmacological relevance', 'drinking dak', 'drink dak', 'double blind', 'diabetes control', 'blood pressure', 'average effect', 'associated outcomes', 'antenna foundation', 'adjuvant therapy', '68 patients', '5 pounds', '12 weeks', '001 ),']</t>
  </si>
  <si>
    <t>Diabetes mellitus type II | Mangiferin | Palau | Phaleria nisidai</t>
  </si>
  <si>
    <t>Ethnopharmacological relevance Can a medicinal plant be useful when standard modern treatment is insufficient? After a population survey in the Republic of Palau (retrospective treatment-outcome study, following the reverse pharmacology approach) on local treatments and associated outcomes for diabetes, a traditional drink made with Phaleria nisidai Kaneh and several other plants called ‚ÄúDelal A Kar‚Äù, (meaning ‚Äúmother of medicine‚Äù) appeared as a promising therapy. This is the first clinical study on a standardized version of ‚ÄúDelal A Kar‚Äù called DAK. Aims/hypothesis This is a study of the effect of DAK as adjuvant therapy when diabetes control is insufficient. Methods In this randomized, double blind, crossover study conducted in Koror, Palau, DAK or placebo was assigned to 68 patients with type II diabetes treated with oral hypoglycemic agents and with insufficient glycaemic control. All patients received instructions on how to improve their diet and a home glucometer for blood glucose follow-up. Results Fifty-five patients completed the study and significant improvements were observed in both groups over the 12 weeks follow-up period: weight decreased an average of 2 to ‚àí4.5 pounds (p&lt;0,001) and HbA1C also decreased from 9.7% to 7.8% (p&lt;0,001), with a consistent trend toward better outcomes after DAK, as compared to placebo. The average effect of Ongael was 0.5% (SD 2.5) decrease of HbA1C. Furthermore, seventy-five percent (41/55) of the patients reduced their HbA1C by at least 0.7% at 12 weeks. Conclusion The observed trends in this trial suggest that poorly controlled diabetic patients improved their control of diabetes within 12 weeks when drinking DAK for at least 6 weeks. The drink DAK, in addition to the usual prevention activities of special diet and physical exercise, was followed by improvement of diabetes control (HbA1C) and decrease of blood pressure and weight. Trial registration The study protocol was approved by the Institutional Ethical Committee and registered by international Australia and New Zealand trial registry (Request Number: 369395) Funding Pacific Academic Institute for Research office fund, Belau Medical Clinic, The Environment, Inc, Antenna Foundation, Grandjean and Mich√®le Berset funds and the Weil Foundation</t>
  </si>
  <si>
    <t>Journal of Ethnopharmacology</t>
  </si>
  <si>
    <t>118451904;118272608;60019547;118451904;118451904;60004718;60025858;118451904-118272608</t>
  </si>
  <si>
    <t>55179469400;57194112108;57194106319;57220402755;57194116804;57115269100;56820245900;13003239800</t>
  </si>
  <si>
    <t>Kitalong, Christopher;Nogueira, Renata Campos;Benichou, Jeanne;Yano, Victor;Espangel, Vanessa;Houriet, Jo√´lle;Rudigier, Carla;Graz, Bertrand</t>
  </si>
  <si>
    <t>Switzerland;France;Switzerland;Palau;Switzerland</t>
  </si>
  <si>
    <t>Zurich ZH,;Castanet-Tolosan;Geneva;Koror;Geneve</t>
  </si>
  <si>
    <t>ETH Zurich;ENSAT Ecole Nationale Sup√©rieure Agronomique de Toulouse;Universit√© de Gen√®ve;Pacific Academic Institute for Research;Foundation Antenna Technologies</t>
  </si>
  <si>
    <t>60025858;60019547;60004718;118451904;118272608</t>
  </si>
  <si>
    <t>Kitalong C.</t>
  </si>
  <si>
    <t>‚ÄúDAK‚Äù, a traditional decoction in Palau, as adjuvant for patients with insufficient control of diabetes mellitus type II</t>
  </si>
  <si>
    <t>S0378874116324667</t>
  </si>
  <si>
    <t>10.1016/j.jep.2017.05.003</t>
  </si>
  <si>
    <t>2-s2.0-85018725437</t>
  </si>
  <si>
    <t>['tight approximation', 'proposed scheme', 'power allocation', 'optimal given', 'large number', 'jointly optimizing', 'input multiple', 'hard problem', 'energy efficiency', 'distributed antennas', 'base station', 'antenna number']</t>
  </si>
  <si>
    <t>Distributed antenna systems | Energy efficiency | Lambert-W function | Massive MIMO | Power allocation | Spectrum efficiency</t>
  </si>
  <si>
    <t>In this paper, an energy efficient power allocation scheme is proposed for a distributed massive multiple-input multiple-output (MIMO) system with a circular antenna array. Single-antenna users simultaneously transmit signal to the base station (BS) with a large number of distributed antennas. The tight approximation of the energy efficiency (EE) is derived in closed form expressions. Through jointly optimizing the power allocation and the antenna number of BS, an NP-hard problem is formulated to maximize the EE. The equal power allocation is proved to be optimal given the total transmit power and the number of antennas. Finally, the optimal antenna number is determined by one dimension search. It is noteworthy that the NP-hard problem is solved by one dimension search. Simulation results validate the accuracy and the low-complexity of our proposed scheme.</t>
  </si>
  <si>
    <t>60030434;60030434;60003030</t>
  </si>
  <si>
    <t>56926838500;56294170800;8901836300</t>
  </si>
  <si>
    <t>Wang, Xinhua;Yang, Yan;Sheng, Jinlu</t>
  </si>
  <si>
    <t>Qingdao;Chongqing</t>
  </si>
  <si>
    <t>Qingdao University;Chongqing Jiaotong University</t>
  </si>
  <si>
    <t>60030434;60003030</t>
  </si>
  <si>
    <t>Energy efficient power allocation for the uplink of distributed massive MIMO systems</t>
  </si>
  <si>
    <t>10.3390/fi9020021</t>
  </si>
  <si>
    <t>2-s2.0-85020260135</t>
  </si>
  <si>
    <t>16-19-00172</t>
  </si>
  <si>
    <t>['wind measurements', 'system feasibility', 'stabilized physically', 'proposed approach', 'normal functionality', 'local horizontal', 'dns configured', 'configured beams', 'computer simulations', 'associated limitations']</t>
  </si>
  <si>
    <t>Algorithm | Doppler navigation system | Normalized radar cross section | Scatterometer | Sea wind</t>
  </si>
  <si>
    <t>We propose a concept of the utilization of an aircraft Doppler Navigation System (DNS) as a sea-surface wind sensor complementary to its normal functionality. The DNS with an antenna, which is non-stabilized physically to the local horizontal with x-configured beams, is considered. We consider the wind measurements by the DNS configured in the multi-beam scatterometer mode for a rectilinear flight scenario. The system feasibility and the efficiency of the proposed wind algorithm retrieval are supported by computer simulations. Finally, the associated limitations of the proposed approach are considered.</t>
  </si>
  <si>
    <t>60010355-60025383-60026260;60010355;60010355;60010355</t>
  </si>
  <si>
    <t>7103412745;56511747000;56595162900;23048631000</t>
  </si>
  <si>
    <t>Nekrasov, Alexey;Khachaturian, Alena;Veremyev, Vladimir;Bogachev, Mikhail</t>
  </si>
  <si>
    <t>Slovakia;Russian Federation;Russian Federation</t>
  </si>
  <si>
    <t>Kosice;Rostov-on-Don;Saint Petersburg</t>
  </si>
  <si>
    <t>Technick√° Univerzita v Ko≈°iciach;Southern Federal University;Sankt-Peterburgskij Gosudarstvennyj Elektrotehniceskij Universitet</t>
  </si>
  <si>
    <t>60026260;60025383;60010355</t>
  </si>
  <si>
    <t>Nekrasov A.</t>
  </si>
  <si>
    <t>Doppler navigation system with a non-stabilized antenna as a sea-surface wind sensor</t>
  </si>
  <si>
    <t>10.3390/s17061340</t>
  </si>
  <si>
    <t>2-s2.0-85020451216</t>
  </si>
  <si>
    <t>['wireless applications', 'recent years', 'radiating layer', 'proposed antenna', 'maximum gain', 'impedance bandwidth', 'gaining popularity', 'enhanced radiation', 'cpw feed', 'coplanar waveguide', 'advanced lte', '6 ghz', '53 db', '450 mhz']</t>
  </si>
  <si>
    <t>Coplanar waveguide | LTE | Metamaterial | WLAN | WSN</t>
  </si>
  <si>
    <t>In recent years, metamaterial based planar antenna design is gaining popularity because of enhanced radiation. Also, coplanar waveguide (CPW) fed antennas provide inherent impedance matching for broader frequency range. In this paper, analysis of high efficiency dual band antenna for advanced LTE and other wireless applications is discussed. This proposed design uses two annular rings for the radiating layer with CPW feed. It uses split ring resonator elements for achieving metamaterial property. Resonance is achieved at 2.8 and 4.6 GHz with a maximum gain of 5.53 dB. The impedance bandwidth of the proposed antenna is 450 MHz.</t>
  </si>
  <si>
    <t>60023330;60023330</t>
  </si>
  <si>
    <t>26423292200;19934110800</t>
  </si>
  <si>
    <t>Sugadev, M.;Logashanmugam, E.</t>
  </si>
  <si>
    <t>Sugadev M.</t>
  </si>
  <si>
    <t>Corporate feed based metamaterial antenna for wireless applications</t>
  </si>
  <si>
    <t>10.1007/s10586-017-0965-6</t>
  </si>
  <si>
    <t>2-s2.0-85020641334</t>
  </si>
  <si>
    <t>['widely expressed', 'vitrata responded', 'vigna unguiculata', 'serious pest', 'pull strategy', 'presented singly', 'population sink', 'pest management', 'oviposition response', 'oviposition bioassay', 'mediating oviposition', 'maruca vitrata', 'l .),', 'host plants', 'host plant', 'hexenyl acetate', 'grain legumes', 'flowering stage', 'floral odors', 'first demonstration', 'expressing non', 'either olfaction', 'could contact', 'commercial longifolene', 'active stimulant']</t>
  </si>
  <si>
    <t>Floral odor | Maruca vitrata | Oviposition | Vigna unguiculata | Œ≤-caryophyllene</t>
  </si>
  <si>
    <t>We investigated the role of floral odors from cowpea, Vigna unguiculata (L.), in mediating oviposition of the bean pod borer moth, Maruca vitrata, a serious pest of grain legumes that flies to host plants at the flowering stage and oviposits onto flowers and buds. The flower of the host plant V. unguiculata was a stimulus for egg-laying by M. vitrata in an oviposition bioassay. Commercial longifolene, Œ≤-caryophyllene, linalool, geraniol, and (Z)-3-hexenyl acetate were used as stimulus. Each one elicited dose-dependent electroantennogram responses in female M. vitrata, and all but longifolene stimulated oviposition, when presented singly. Beta-caryophyllene was the most active stimulant, similar to that of the flower of V. unguiculata, and eliciting a dose-dependent oviposition response. Either olfaction or gustation was sufficient to mediate an oviposition response to V. unguiculata floral volatiles: intact M. vitrata responded to Œ≤-caryophyllene whether or not they could contact the source of the volatiles, and females with amputated antennae responded if allowed to contact the source. We believe this is the first demonstration in a moth where Œ≤-caryophyllene from the host plant was able to mediate an oviposition response. As Œ≤-caryophyllene is widely expressed by non-host plants, we suggest that its role in stimulating oviposition could be exploited as part of a push-pull strategy for pest management in which Œ≤-caryophyllene-expressing non-host plants provide a population sink for M. vitrata.</t>
  </si>
  <si>
    <t>Insects</t>
  </si>
  <si>
    <t>60008073;60008073;60008073-60003970</t>
  </si>
  <si>
    <t>56720061400;56768956000;55253479400</t>
  </si>
  <si>
    <t>Feng, Bo;Qian, Kai;Du, Yong Jun</t>
  </si>
  <si>
    <t>Wenzhou;Hangzhou</t>
  </si>
  <si>
    <t>Wenzhou Medical University;Zhejiang University</t>
  </si>
  <si>
    <t>60008073;60003970</t>
  </si>
  <si>
    <t>Floral volatiles from vigna unguiculata are olfactory and gustatory stimulants for oviposition by the bean pod borer moth maruca vitrata</t>
  </si>
  <si>
    <t>10.3390/insects8020060</t>
  </si>
  <si>
    <t>2-s2.0-85020718566</t>
  </si>
  <si>
    <t>['using molecules', 'transfer states', 'quantum optics', 'quantum metamaterials', 'quantum electrodynamics', 'predicted classically', 'plasmonic antennas', 'phonon coupling', 'made possible', 'longitudinal mode', 'localized plasmons', 'gap size', 'electronic spectra', 'dimer system', 'developing ultrasmall', 'chain size', 'chain lengths', 'also considered']</t>
  </si>
  <si>
    <t>We study plasmonic excitations in the limit of few electrons, in one-atom-thick sodium chains. We compare the excitations to classical localized plasmon modes, and we find for the longitudinal mode a quantum-classical transition around 10 atoms. The transverse mode appears at much higher energies than predicted classically for all chain lengths. The electric field enhancement is also considered, which is made possible by considering the effects of electron-phonon coupling on the broadening of the electronic spectra. Large field enhancements are possible on the molecular level allowing us to consider the validity of using molecules as the ultimate small size limit of plasmonic antennas. Additionally, we consider the case of a dimer system of two sodium chains, where the gap can be considered as a picocavity, and we analyze the charge-transfer states and their dependence on the gap size as well as chain size. Our results and methods are useful for understanding and developing ultrasmall, tunable, and novel plasmonic devices that utilize quantum effects that could have applications in quantum optics, quantum metamaterials, cavity-quantum electrodynamics, and controlling chemical reactions, as well as deepening our understanding of localized plasmons in low-dimensional molecular systems.</t>
  </si>
  <si>
    <t>60015150;60015150;60015150-60000580</t>
  </si>
  <si>
    <t>57190580538;14627363100;56187259100</t>
  </si>
  <si>
    <t>Fitzgerald, Jamie M.;Azadi, Sam;Giannini, Vincenzo</t>
  </si>
  <si>
    <t>United Kingdom;Spain</t>
  </si>
  <si>
    <t>London;Madrid</t>
  </si>
  <si>
    <t>Imperial College London;CSIC - Instituto de Estructura de la Materia (IEM)</t>
  </si>
  <si>
    <t>60015150;60000580</t>
  </si>
  <si>
    <t>Fitzgerald J.M.</t>
  </si>
  <si>
    <t>Quantum plasmonic nanoantennas</t>
  </si>
  <si>
    <t>10.1103/PhysRevB.95.235414</t>
  </si>
  <si>
    <t>2-s2.0-85024386550</t>
  </si>
  <si>
    <t>['wave observatory', 'tian qin', 'shed light', 'relativistic mergers', 'physical parameters', 'mass binaries', 'lower limit', 'lisa puts', 'like decigo', 'ligo band', 'joint observation', 'joint detection', 'interesting problem', 'high eccentricities', 'hertz observatory', 'gravitational radiation', 'formation channels', 'compact stellar', 'bhb entering', 'allow us']</t>
  </si>
  <si>
    <t>The formation of compact stellar-mass binaries is a difficult, but interesting problem in astrophysics. There are two main formation channels: in the field via binary star evolution, or in dense stellar systems via dynamical interactions. The Laser Interferometer Gravitational-wave Observatory (LIGO) has detected black hole binaries (BHBs) via their gravitational radiation. These detections provide us with information about the physical parameters of the system. It has been claimed that when the Laser Interferometer Space Antenna (LISA) is operating, the joint observation of these binaries with LIGO will allow us to derive the channels that lead to their formation. However, we show that for BHBs in dense stellar systems dynamical interactions could lead to high eccentricities such that a fraction of the relativistic mergers are not audible to LISA. A non-detection by LISA puts a lower limit of about 0.005 on the eccentricity of a BHB entering the LIGO band. On the other hand, a deci-Hertz observatory, like DECIGO or Tian Qin, would significantly enhance the chances of a joint detection and shed light on the formation channels of these binaries.</t>
  </si>
  <si>
    <t>L2</t>
  </si>
  <si>
    <t>Astrophysical Journal Letters</t>
  </si>
  <si>
    <t>60014966;60014966-60103733-60087528-60011604</t>
  </si>
  <si>
    <t>23059422800;15064955900</t>
  </si>
  <si>
    <t>Chen, Xian;Amaro-Seoane, Pau</t>
  </si>
  <si>
    <t>Spain;China;China;Germany</t>
  </si>
  <si>
    <t>Barcelona;Beijing;Beijing;Berlin</t>
  </si>
  <si>
    <t>CSIC - Instituto de Ciencias del Espacio (ICE);Institute of Applied Mathematics, AMSS, CAS;Peking University;Technical University of Berlin</t>
  </si>
  <si>
    <t>60103733;60087528;60014966;60011604</t>
  </si>
  <si>
    <t>Revealing the Formation of Stellar-mass Black Hole Binaries: The Need for Deci-Hertz Gravitational-wave Observatories</t>
  </si>
  <si>
    <t>10.3847/2041-8213/aa74ce</t>
  </si>
  <si>
    <t>2-s2.0-85020728319</t>
  </si>
  <si>
    <t>['vector theory', 'simulation result', 'reflectivity valued', 'receiving antenna', 'nicely converge', 'emitting antenna', 'absorptivity valued', '85 %.', '3d ray', '10 %,']</t>
  </si>
  <si>
    <t>With the help of the vector theory of reflection and refraction, a novel emitting Cassegrain antenna with a semitransparent secondary mirror has been proposed and analyzed for a distant point source. Based on the absorptivity valued at 3.00% and the reflectivity valued at 0.10%, this new emitting antenna can increase the transmission efficiency from63.65%to 93.85%. In addition, an off-axis parabolic receiving antenna corresponding to the emitting antenna is designed and the 3D ray-trace simulation result is given. According to the simulation result, this receiving antenna can nicely converge the rays from the emitting antenna.</t>
  </si>
  <si>
    <t>5080-5085</t>
  </si>
  <si>
    <t>56862354500;8614497400;56640486800;16024288100;57225875417;57194450853</t>
  </si>
  <si>
    <t>Caiyang, Weinan;Yang, Huajun;Jiang, Ping;He, Wensen;Tian, Yu;Chen, Xue</t>
  </si>
  <si>
    <t>Caiyang W.</t>
  </si>
  <si>
    <t>Cassegrain antenna with a semitransparent secondary mirror</t>
  </si>
  <si>
    <t>10.1364/AO.56.005080</t>
  </si>
  <si>
    <t>2-s2.0-85020743951</t>
  </si>
  <si>
    <t>['work introduces', 'field along', 'fiber direction', 'fiber axis', 'directional sensitivity', '25 kv']</t>
  </si>
  <si>
    <t>This work introduces a passive dipole antenna integrated into the packaging of a slab-coupled optical sensor to enhance the directional sensitivity of electro-optic electric field measurements parallel to the fiber axis. Using the passive integrated dipole antenna described in this work, a sensor that can typically only sense fields transverse to the fiber direction is able to sense a 1.25 kV/m field along the fiber direction with a gain of 17.5. This is verified through simulation and experiment.</t>
  </si>
  <si>
    <t>4911-4916</t>
  </si>
  <si>
    <t>60006832;60006832;60006832;60006832;60006832;60006832;60006832;60006832</t>
  </si>
  <si>
    <t>56681156600;55511230900;56680505500;56315352000;55212512700;57191156976;7003381644;57203028829</t>
  </si>
  <si>
    <t>Seng, Frederick;Yang, Zhenchao;King, Rex;Shumway, Legrand;Stan, Nikola;Hammond, Alec;Warnick, Karl F.;Schultz, Stephen</t>
  </si>
  <si>
    <t>Seng F.</t>
  </si>
  <si>
    <t>Optical electric field sensor sensitivity direction rerouting and enhancement using a passive integrated dipole antenna</t>
  </si>
  <si>
    <t>10.1364/AO.56.004911</t>
  </si>
  <si>
    <t>2-s2.0-85020748207</t>
  </si>
  <si>
    <t>['two substrates', 'space wavelength', 'resonance frequency', 'proposed antenna', 'planar structure', 'maximum gain', 'lithographically patterned', 'lightweight profile', 'kband applications', 'impedance bandwidth', 'efficient source', 'coupled strip', 'closely appressed', 'band applications', 'around 20', 'approximately 2', 'antennas compact', '8 ghz', '4 dbi']</t>
  </si>
  <si>
    <t>Antennas | Fabry-Perot cavity | Leakywave</t>
  </si>
  <si>
    <t>In this paper, a design of a planar, lowprofile, and high gain Fabry-Perot cavity antenna for Kband applications is presented. The antenna is consisted of a frequency selective surface (FSS) made of a circular hole array and a feeding structure made of a coupled strip-slitline. The FSS and the slitline both are lithographically patterned on a high permittivity substrate while the stripline is printed on top of a thin and low permittivity substrate. These two substrates are then closely appressed each other to form a planar structure. The measured results show that the proposed antenna has an impedance bandwidth of about 4% (|S11|‚â§-10 dB), a maximum gain of about 10.4 dBi, and a 3-dB gain bandwidth of approximately 2.9% at the resonance frequency of around 20.8 GHz. The antennas compact, planar, and lightweight profile, i.e., approximately 4Œªo √ó 4Œªo √ó 0.24Œªo of a free-space wavelength at 21.0 GHz makes it promising for a small and efficient source in K-band applications.</t>
  </si>
  <si>
    <t>56494061500;55318932000</t>
  </si>
  <si>
    <t>Tran, Huy Hung;Nguyen, Truong Khang</t>
  </si>
  <si>
    <t>K-band planar and low-profile fabry-perot cavity antenna with a coupled strip-slitline feed structure</t>
  </si>
  <si>
    <t>2-s2.0-85026289338</t>
  </si>
  <si>
    <t>3132016XNG1604</t>
  </si>
  <si>
    <t>['symmetrical layout', 'reference antenna', 'rcs reduction', 'proposed antenna', 'previous researches', 'new type', 'microstrip antenna', 'good agreement', 'five resonances', 'compact profile', '7 ghz', '6 ghz', '5 db']</t>
  </si>
  <si>
    <t>Microstrip antenna | Polarization conversion metasurface (PCM) | Radar cross section reduction | Ultra-wideband</t>
  </si>
  <si>
    <t>A new type of polarization conversion metasurface (PCM) is presented to reduce radar cross section (RCS) of microstrip antenna. The proposed PCM consists of evolved split ring (ESR) resonators. Through designing of the PCM unit cell with five resonances and symmetrical layout, a high polarization conversion ratio and ultra-wideband passive cancellation are achieved. The proposed antenna (with PCM) and a reference antenna are designed, simulated and measured. The measured results show that our proposed antenna can achieve 10 dB in-band and 5 dB out-of-band RCS reduction in an ultra-wide frequency band from 6 GHz to 26.7 GHz. Moreover, the PCM works efficiently for both x- and y-polarized incident waves. The measured results show a good agreement with the simulations. Compared to previous researches, the proposed PCM features a compact profile and wider operating bandwidth of RCS reduction.</t>
  </si>
  <si>
    <t>524-530</t>
  </si>
  <si>
    <t>60021427;60021427;60021427;113086036;60026306</t>
  </si>
  <si>
    <t>36661455000;57193437627;15923060100;35276528100;56022339200</t>
  </si>
  <si>
    <t>Su, Jianxun;Kong, Chuiyong;Li, Zengrui;Yuan, Xujin;Yang, Yaoqing</t>
  </si>
  <si>
    <t>Lincoln;Beijing;Beijing</t>
  </si>
  <si>
    <t>University of Nebraska‚ÄìLincoln;Communication University of China;Beijing Institute of Environmental Characteristics</t>
  </si>
  <si>
    <t>60026306;60021427;113086036</t>
  </si>
  <si>
    <t>Su J.</t>
  </si>
  <si>
    <t>Ultra-wideband and polarization-insensitive RCS reduction of microstrip antenna using polarization conversion metasurface</t>
  </si>
  <si>
    <t>2-s2.0-85026309424</t>
  </si>
  <si>
    <t>['shaped surface', 'radiation pattern', 'radiating element', 'measured results', 'conformal array', 'conducting structure', 'certain angles', 'analytical solutions', 'agree well']</t>
  </si>
  <si>
    <t>Adaptive arrays | Antenna radiation patterns | Conformal antennas | Microstrip antenna arrays | Phased arrays</t>
  </si>
  <si>
    <t>In this paper, an algorithm for evaluation of near optimal amplitude excitation coefficients for a conformal array on a wedge-shaped surface has been developed in order to maximize the broadside radiation pattern. The radiation pattern for an eight-element conformal antenna has been analyzed and the derived analytical expressions are used to recover the distorted broadside radiation pattern. A heuristic amplitude tapering algorithm is developed to maximize the broadside radiation pattern through the control of individual voltage variable attenuator of each radiating element in the array. It is shown that with appropriate amplitude tapering, the broadside radiation pattern of the array can be improved without phase correction. The pattern recovery information is used to develop a new 1 x 8 microstrip patch antenna array bent at certain angles on a single curved non-conducting structure and the measured results are shown to agree well with the analytical solutions.</t>
  </si>
  <si>
    <t>511-516</t>
  </si>
  <si>
    <t>60212763;60212763;60032270</t>
  </si>
  <si>
    <t>55263704300;57211811227;16177455800</t>
  </si>
  <si>
    <t>Irfanullah, ;Khattak, Shahid;Braaten, Benjamin D.</t>
  </si>
  <si>
    <t>Pakistan;United States</t>
  </si>
  <si>
    <t>Abbottabad;Fargo</t>
  </si>
  <si>
    <t>COMSATS University Islamabad, Abbottabad Campus;North Dakota State University</t>
  </si>
  <si>
    <t>60212763;60032270</t>
  </si>
  <si>
    <t xml:space="preserve">Irfanullah </t>
  </si>
  <si>
    <t>Improvement of the broadside radiation pattern of a conformal antenna array using amplitude tapering</t>
  </si>
  <si>
    <t>2-s2.0-85026310264</t>
  </si>
  <si>
    <t>['paper aims', 'mws ).', 'modelling technique', 'modelling approach', 'main target', 'em properties', 'electrical conductivity', 'effective electromagnetic', 'circular bundle']</t>
  </si>
  <si>
    <t>Bundle of SWCNTs | CB-SWCNTs | CBSWCNTs dipole antenna | CNTs dipole antenna | Nanodipole antenna</t>
  </si>
  <si>
    <t>This paper aims to present an effective electromagnetic (EM) modelling approach for circular bundle of single-walled carbon nanotubes (CBSWCNTs), based on the electrical conductivity, relative complex permittivity and linear distribution impedance by applying General Ohms law for this bundle. The equivalent single conductor material (ESCM) model for personification the CB-SWCNTs is presented in this paper. The main target of this modelling approach is to estimate and investigate the EM properties of CBSWCNTs using common EM engineering tool solver CST (MWS). For this purpose, the CB-SWCNTs and ESCM dipole antennas will be designed and implemented using CST (MWS). Mathematically, the equivalent conductivity model, relative complex permittivity and other parameters of the CB-SWCNTs will be derived in this paper and considered as equivalent material parameters for the ESCM. This modelling technique is expected to provide new avenues for designing different antenna structures.</t>
  </si>
  <si>
    <t>531-541</t>
  </si>
  <si>
    <t>60090652-60180320;60070814;60090652;60071164;60090652</t>
  </si>
  <si>
    <t>56572913200;57190306394;57202496362;56594408500;57194266103</t>
  </si>
  <si>
    <t>Jurn, Yaseen N.;Abdulmalek, Mohamedfareq;Rahim, Hasliza A.;Mahmood, Sawsen A.;Liu, Wei Wen</t>
  </si>
  <si>
    <t>Iraq;Malaysia;Iraq;United Arab Emirates</t>
  </si>
  <si>
    <t>Baghdad;Arau;Baghdad;Dubai</t>
  </si>
  <si>
    <t>Ministry Of Science and Technology, Baghdad;Universiti Malaysia Perlis;Mustansiriyah University;University of Wollongong in Dubai</t>
  </si>
  <si>
    <t>60180320;60090652;60071164;60070814</t>
  </si>
  <si>
    <t>Jurn Y.N.</t>
  </si>
  <si>
    <t>Electromagnetic modelling of bundle of single-walled carbon nanotubes with circular geometry for antenna applications</t>
  </si>
  <si>
    <t>2-s2.0-85026322227</t>
  </si>
  <si>
    <t>['wimax bands', 'wide bandwidth', 'proposed antenna', 'ieee 802', 'high gain', 'good agreement', 'average gain', 'antenna structure', '8 ghz', '5 ghz', '3 ghz', '2 ghz', '11 dbi', '09 dbi', '07 dbi', '01 dbi', '0 ghz']</t>
  </si>
  <si>
    <t>Constant gain | Gractal geometry | Wideband antenna | Wireless communication</t>
  </si>
  <si>
    <t>In this article a compact wideband monopole antenna with constant high gain has been designed and fabricated for wideband microwave communication. Koch fractal geometry has been applied for design of this antenna structure. A wide bandwidth of 3.3 GHz (3.0 GHz to 6.3 GHz) has been obtained, which covers the IEEE 802.11 WLAN bands (5.2 GHz and 5.8 GHz) and WiMAX bands (3.5 GHz and 5.5 GHz). The proposed antenna is characterized by its high gain which remains constant throughout the entire operation bandwidth. An average gain of 5.07 dBi has been realized at all the frequencies of interest. The realized antenna gains are 5.01 dBi, 5.07 dBi, 5.09 dBi and 5.11 dBi at frequencies of 3.5 GHz, 5.2 GHz, 5.5 GHz and 5.8 GHz respectively. Good agreement between simulated and measured results justifies the applicability of the proposed antenna for wideband communication purpose, particularly for the WLAN and WiMAX microwave frequency bands of interest.</t>
  </si>
  <si>
    <t>548-554</t>
  </si>
  <si>
    <t>60103561;60103561;60020825;60103561</t>
  </si>
  <si>
    <t>56539260400;56104031300;7201666265;35106843800</t>
  </si>
  <si>
    <t>Bhattacharya, Ankan;Roy, Bappadittya;Chowdhury, Santosh K.;Bhattacharjee, Anup K.</t>
  </si>
  <si>
    <t>National Institute of Technology, Durgapur;Jadavpur University</t>
  </si>
  <si>
    <t>60103561;60020825</t>
  </si>
  <si>
    <t>Bhattacharya A.</t>
  </si>
  <si>
    <t>Design and analysis of a koch snowflake fractal monopole antenna for wideband communication</t>
  </si>
  <si>
    <t>2-s2.0-85026322400</t>
  </si>
  <si>
    <t>['slot array', 'seven beams', 'scattering parameters', 'satellite applications', 'rotman lens', 'radiation patterns', 'phase distributions', 'low profile', 'low cost', 'light multi', 'good agreement', 'beam antennas', 'beam antenna', '7 waveguides']</t>
  </si>
  <si>
    <t>Beam steering | Rotman lens | Slot array antenna | Substrate Integrated Waveguide (SIW)</t>
  </si>
  <si>
    <t>A multi-beam antenna, which is the combination of a Rotman lens and a planar slot array antenna, is designed in this paper. The lens and the slot array are designed for 15.5 to 16.5 GHz frequency range and implemented in the same substrate using SIW structure. The Rotman lens with 7 input ports and 7 output ports are connected to a planar slotted array antenna with 7 waveguides. This multi-beam antenna consists of seven beams at angles of 0¬∞, ¬±10¬∞, ¬±20¬∞ and ¬±30¬∞ symmetrically. This antenna is designed for terrestrial and satellite applications, where the low cost, low profile and light multi-beam antennas are needed. Simulated and measured results show that the amplitude and phase distributions and scattering parameters of the antenna are in good agreement. In addition, the SLL, HPBW, main beam direction and cross polarization levels of all the radiation patterns are desirable.</t>
  </si>
  <si>
    <t>505-510</t>
  </si>
  <si>
    <t>60028174;60028174;60028174</t>
  </si>
  <si>
    <t>55313538400;24824616600;55608542900</t>
  </si>
  <si>
    <t>Hosseini, S. A.;Firouzeh, Z. H.;Maddahali, M.</t>
  </si>
  <si>
    <t>Isfahan University of Technology</t>
  </si>
  <si>
    <t>Hosseini S.</t>
  </si>
  <si>
    <t>SIW rotman lens with planar slot array antenna at ku-band</t>
  </si>
  <si>
    <t>2-s2.0-85026322811</t>
  </si>
  <si>
    <t>16H06034</t>
  </si>
  <si>
    <t>['yellow tl', 'solid materials', 'puzzling phenomenon', 'pl properties', 'orange pl', 'natural science', 'luminescence upon', 'hfa ),', 'generally considered', 'first time', 'emission centers', 'efficient tl', 'dpf ).', 'distinct stimuli', 'clearly different', 'broad application', 'bridging ligands', '1 ).']</t>
  </si>
  <si>
    <t>coordination polymers | europium | photoluminescence | terbium | triboluminescence</t>
  </si>
  <si>
    <t>Luminescence upon the grinding of solid materials (triboluminescence, TL) has long been a puzzling phenomenon in natural science and has also attracted attention because of its broad application in optics. It has been generally considered that the TL spectra exhibit similar profiles as those of photoluminescence (PL), although they occur from distinct stimuli. Herein, we describe for the first time a large spectral difference between these two physical phenomena using lanthanideIII coordination polymers with efficient TL and PL properties. They are composed of emission centers (TbIII and EuIII ions), antenna (hexafluoroacetylacetonate=hfa), and bridging ligands (2,5-bis(diphenylphosphoryl)furan=dpf). The emission color upon grinding (yellow TL) is clearly different from that upon UV irradiation (reddish-orange PL) in TbIII/EuIII-mixed coordination polymers [Tb,Eu(hfa)3(dpf)]n (Tb/Eu=1). The results directly indicate the discrete excitation processes of PL and TL.</t>
  </si>
  <si>
    <t>7171-7175</t>
  </si>
  <si>
    <t>60014652;60014652;60014652;60014652;60014652;60014652;60014652</t>
  </si>
  <si>
    <t>56094967500;7402644237;56506372100;7004370785;24177621200;7407937786;35420738800</t>
  </si>
  <si>
    <t>Hirai, Yuichi;Nakanishi, Takayuki;Kitagawa, Yuichi;Fushimi, Koji;Seki, Tomohiro;Ito, Hajime;Hasegawa, Yasuchika</t>
  </si>
  <si>
    <t>Sapporo</t>
  </si>
  <si>
    <t>Hokkaido University</t>
  </si>
  <si>
    <t>Hirai Y.</t>
  </si>
  <si>
    <t>Triboluminescence of Lanthanide Coordination Polymers with Face-to-Face Arranged Substituents</t>
  </si>
  <si>
    <t>10.1002/anie.201703638</t>
  </si>
  <si>
    <t>2-s2.0-85019831659</t>
  </si>
  <si>
    <t>Swedish Foundation for International Cooperation in Research and Higher Education</t>
  </si>
  <si>
    <t>IG2010-14</t>
  </si>
  <si>
    <t>STINT</t>
  </si>
  <si>
    <t>['suspended normal', 'quantum efficiency', 'planar twin', 'periodic antennas', 'greatly increases', 'frequency experiments', 'effective thermalization', 'device characteristics', 'current response', 'bolometer demonstrates', 'also report', 'absorber favors', '75 mk', '300 ghz', '109 v', '100 mk']</t>
  </si>
  <si>
    <t>We have developed a bolometer with a suspended normal-metal absorber connected to superconducting leads via tunneling barriers. Such an absorber has reduced heat losses to the substrate, which greatly increases the responsivity of the bolometer to over 109 V/W at 75 mK when measured by dc Joule heating of the absorber. For high-frequency experiments, the bolometers have been integrated in planar twin-slot and log-periodic antennas. At 300 GHz and 100 mK, the bolometer demonstrates the voltage and current response of 3 √ó 108 V/W and 1.1 √ó 104 A/W, respectively, corresponding to the quantum efficiency of ‚àº15 electrons per photon. An effective thermalization of electrons in the absorber favors the high quantum efficiency. We also report on how the in-plane- and transverse magnetic fields influence the device characteristics.</t>
  </si>
  <si>
    <t>60029225-60075234-60000990;60075234;60026851;60029225;60075234-60000308;60029225-60000308;60029225-60000308;60000990;60000990</t>
  </si>
  <si>
    <t>7006847399;24346992900;54781493600;6507957176;57190387792;55795958500;57194523978;7102950444;55916892500</t>
  </si>
  <si>
    <t>Tarasov, M.;Edelman, V.;Mahashabde, S.;Fominsky, M.;Lemzyakov, S.;Chekushkin, A.;Yusupov, R.;Winkler, D.;Yurgens, A.</t>
  </si>
  <si>
    <t>Russian Federation;Russian Federation;United Kingdom;Sweden;Russian Federation</t>
  </si>
  <si>
    <t>Moscow;Moscow;Oxford;Gothenburg;Dolgoprudny</t>
  </si>
  <si>
    <t>P.L. Kapitza Institute for Physical Problems of Russian Academy of Sciences;Kotelnikov Institute of Radioengineering and Electronics (IRE) of Russian Academy of Sciences;University of Oxford;Chalmers University of Technology;Moscow Institute of Physics and Technology</t>
  </si>
  <si>
    <t>60075234;60029225;60026851;60000990;60000308</t>
  </si>
  <si>
    <t>Tarasov M.</t>
  </si>
  <si>
    <t>Electrical and optical properties of a bolometer with a suspended absorber and tunneling-current thermometers</t>
  </si>
  <si>
    <t>10.1063/1.4986463</t>
  </si>
  <si>
    <t>2-s2.0-85020550162</t>
  </si>
  <si>
    <t>['whose positioning', 'restrained refinement', 'primary reactions', 'photosystem ii', 'particle analysis', 'overall resolution', 'lhcs ),', 'lhc complexes', 'homology modelling', 'highly conserved', 'harvesting complexes', 'four light', 'energy flow', 'em map', 'efficient transfer', 'driven protein', 'directly connected', 'dimeric core', 'core subunits', 'c 2', 'antenna proteins', 'antenna complexes', '9 chlorophylls', '35 chlorophylls', '2 supercomplex']</t>
  </si>
  <si>
    <t>Photosystem II (PSII) is a light-driven protein, involved in the primary reactions of photosynthesis. In plant photosynthetic membranes PSII forms large multisubunit supercomplexes, containing a dimeric core and up to four light-harvesting complexes (LHCs), which act as antenna proteins. Here we solved a three-dimensional (3D) structure of the C 2 S 2 M 2 supercomplex from Arabidopsis thaliana using cryo-transmission electron microscopy (cryo-EM) and single-particle analysis at an overall resolution of 5.3...√Ö. Using a combination of homology modelling and restrained refinement against the cryo-EM map, it was possible to model atomic structures for all antenna complexes and almost all core subunits. We located all 35 chlorophylls of the core region based on the cyanobacterial PSII structure, whose positioning is highly conserved, as well as all the chlorophylls of the LHCII S and M trimers. A total of 13 and 9 chlorophylls were identified in CP26 and CP24, respectively. Energy flow from LHC complexes to the PSII reaction centre is proposed to follow preferential pathways: CP26 and CP29 directly transfer to the core using several routes for efficient transfer; the S trimer is directly connected to CP43 and the M trimer can efficiently transfer energy to the core through CP29 and the S trimer.</t>
  </si>
  <si>
    <t>60085410-60010954;60107066;60003367;60003367;60085410;60085410;60085410</t>
  </si>
  <si>
    <t>55821412500;6601957007;57201808871;6602640008;6602572241;35554106400;7007149974</t>
  </si>
  <si>
    <t>Van Bezouwen, Laura S.;Caffarri, Stefano;Kale, Ravindra;Kou≈ôil, Roman;Thunnissen, Andy Mark W.H.;Oostergetel, Gert T.;Boekema, Egbert J.</t>
  </si>
  <si>
    <t>France;Netherlands;Netherlands;Czech Republic</t>
  </si>
  <si>
    <t>Saint Paul lez Durance;Groningen;Utrecht;Olomouc</t>
  </si>
  <si>
    <t>Institut de Biosciences et Biotechnologies d'Aix-Marseille;University of Groningen, Groningen Biomolecular Sciences and Biotechnology Institute (GBB);Bijvoet Center for Biomolecular Research;Univerzita Palack√©ho v Olomouci</t>
  </si>
  <si>
    <t>60107066;60085410;60010954;60003367</t>
  </si>
  <si>
    <t>Van Bezouwen L.S.</t>
  </si>
  <si>
    <t>Subunit and chlorophyll organization of the plant photosystem II supercomplex</t>
  </si>
  <si>
    <t>10.1038/nplants.2017.80</t>
  </si>
  <si>
    <t>2-s2.0-85020705099</t>
  </si>
  <si>
    <t>['widely used', 'systematic error', 'successfully reproduced', 'source ),', 'small amplitude', 'safely ignored', 'periodicity increases', 'periodic structure', 'periodic fluctuation', 'one reflected', 'network analyzer', 'metamaterial absorbers', 'major features', 'incidence dependence', 'ghz regime', 'fdtd simulation', 'experimental spectra', 'entire range', 'effective medium', 'domain spectrum', 'directly propagating', 'difference time', 'corresponding range', 'atypical response', 'amplitude increases']</t>
  </si>
  <si>
    <t>A metamaterial is a periodic structure which can be considered as an effective medium that exhibits an atypical response for a corresponding range of electromagnetic (EM) waves. For metamaterial absorbers (MMA) working in the GHz regime, the frequency-domain-measurement setup consisting of two horn antennas connected to a network analyzer is widely used. The absorption spectra obtained with this setup usually exhibits some periodic fluctuation (PF) across the entire range of measurement. Typically, this PF in the frequency-domain spectrum is ignored because it is distinct from major features and has a small amplitude. We have examined the PF through a finite-difference time-domain (FDTD) simulation in order to verify the validity of such assumption. We concluded that the PF is caused by a part of EM wave radiated by an antenna (source), and directly propagating to another (detector), resulting in an interference between this leaked EM wave and the one reflected from the sample. We have successfully reproduced the periodic fluctuation of the experimental spectra by FDTD simulation. We examined the angle of incidence dependence. The amplitude increases because the amount of leaked EM waves increases, while the periodicity increases because the distance between the two antennas increases, resulting in a shortened path difference. We conclude that the PF is a systematic error which can be safely ignored.</t>
  </si>
  <si>
    <t>13296-13304</t>
  </si>
  <si>
    <t>60007511;60024872;60024872;60014840;60024872;60007511</t>
  </si>
  <si>
    <t>57188854890;36640342400;57214047138;55377399700;23025366700;7202839397</t>
  </si>
  <si>
    <t>Yi, Changhyun;Yoo, Young Joon;Kim, Young Ju;Kim, Ki Won;Lee, Youngpak;Rhee, Joo Yull</t>
  </si>
  <si>
    <t>Seoul;Asan;Seoul</t>
  </si>
  <si>
    <t>Hanyang University;Sunmoon University;Sungkyunkwan University</t>
  </si>
  <si>
    <t>60024872;60014840;60007511</t>
  </si>
  <si>
    <t>Yi C.</t>
  </si>
  <si>
    <t>Analysis of a systematic error appearing as a periodic fluctuation in the frequency-domain absorption spectra of metamaterial absorbers</t>
  </si>
  <si>
    <t>10.1364/OE.25.013296</t>
  </si>
  <si>
    <t>2-s2.0-85020714992</t>
  </si>
  <si>
    <t>['taking advantages', 'systematically analyzed', 'synergistic properties', 'strong electric', 'se colloids', 'ready availability', 'optical frequencies', 'observe kerker', 'magnetodielectric resonances', 'magnetic resonances', 'fluidic low', 'first time', 'efficient coupling', 'building blocks']</t>
  </si>
  <si>
    <t>We systematically analyzed the magnetodielectric resonances of Se colloids for the first time in an attempt to utilize them as building blocks for all-dielectric optical metafluids. By taking advantages of the synergistic properties of Se colloids, including their (i) highrefractive- index at optical frequencies, (ii) unprecedented structural uniformity, and (iii) ready availability, we were able to observe Kerker-type directional light scattering, resulting from the efficient coupling between strong electric and magnetic resonances, directly from Se colloidal suspensions. Thus, the use of Se colloids as a generic magnetodielectric building block suggests the opportunity for the production of fluidic low-loss optical antennas which can be processed via spin-coating and painting.</t>
  </si>
  <si>
    <t>13822-13833</t>
  </si>
  <si>
    <t>60117158-60007511;60117158-60007511;60117158;60117158;60117158;60117158-60007511</t>
  </si>
  <si>
    <t>57194552649;57191196376;55757783309;57194542592;57194549297;57201749294</t>
  </si>
  <si>
    <t>Cho, Yongdeok;Huh, Ji Hyeok;Park, Kyung Jin;Kim, Kwangjin;Lee, Jaewon;Lee, Seungwoo</t>
  </si>
  <si>
    <t>SKKU Advanced Institute of Nano Technology;Sungkyunkwan University</t>
  </si>
  <si>
    <t>60117158;60007511</t>
  </si>
  <si>
    <t>Cho Y.</t>
  </si>
  <si>
    <t>Using highly uniform and smooth selenium colloids as low-loss magnetodielectric building blocks of optical metafluids</t>
  </si>
  <si>
    <t>10.1364/OE.25.013822</t>
  </si>
  <si>
    <t>2-s2.0-85020724340</t>
  </si>
  <si>
    <t>16K17529</t>
  </si>
  <si>
    <t>['wave resonance', 'vortex beam', 'phase vortex', 'linear antennas', 'frequency regions', 'frequency region', 'focusing function', 'finite oam', 'field microscope', 'directly measure', 'beam size', 'beam profile', 'antenna element']</t>
  </si>
  <si>
    <t>We experimentally demonstrated focusing of light with orbital angular momentum (OAM) using an 8-element circular array of linear antennas. A spiral phase plate was used to generate a vortex beam with an OAM of h in the terahertz (THz) frequency region. We used THz near-field microscope to directly measure the phase vortex. A beam profile with a center dark spot and 2œÄ phase rotation was observed in the small center gap region of the circular array antenna after the vortex beam excitation. The beam size is reduced by a factor of 3.4 ¬± 0.2. Half-wave resonance of the antenna element is responsible for the focusing function, indicating the scalability of this method to other frequency regions. This method will enable deep subwavelength focusing of light with OAM and eliminate the obstacle for the observation of the dipole forbidden transition with finite OAM of the vortex beam.</t>
  </si>
  <si>
    <t>13728-13735</t>
  </si>
  <si>
    <t>60011001;60011001;60011001-60119339</t>
  </si>
  <si>
    <t>36570104400;57192390670;35241372700</t>
  </si>
  <si>
    <t>Arikawa, Takashi;Morimoto, Shohei;Tanaka, Koichiro</t>
  </si>
  <si>
    <t>Kyoto;Kyoto</t>
  </si>
  <si>
    <t>Institute for Integrated Cell-Material Sciences;Kyoto University</t>
  </si>
  <si>
    <t>60119339;60011001</t>
  </si>
  <si>
    <t>Arikawa T.</t>
  </si>
  <si>
    <t>Focusing light with orbital angular momentum by circular array antenna</t>
  </si>
  <si>
    <t>10.1364/OE.25.013728</t>
  </si>
  <si>
    <t>2-s2.0-85020805115</t>
  </si>
  <si>
    <t>['various designs', 'thermal behavior', 'superconducting cavities', 'sufficiently rejecting', 'refrigeration requirements', 'rapid prototype', 'power test', 'mechanical aspects', 'induced homs', 'fundamental mode', 'favored coupler', 'design process', 'cutoff tubes', 'couplers consist', 'cern considers', '4 mhz']</t>
  </si>
  <si>
    <t>Higher order modes (HOMs) may affect beam stability and refrigeration requirements of superconducting proton linacs such as the Superconducting Proton Linac, which is studied at CERN. Under certain conditions beam-induced HOMs can accumulate sufficient energy to destabilize the beam or quench the superconducting cavities. In order to limit these effects, CERN considers the use of coaxial HOM couplers on the cutoff tubes of the 5-cell superconducting cavities. These couplers consist of resonant antennas shaped as loops or probes, which are designed to couple to potentially dangerous modes while sufficiently rejecting the fundamental mode. In this paper, the design process is presented and a comparison is made between various designs for the high-beta SPL cavities, which operate at 704.4 MHz. The rf and thermal behavior as well as mechanical aspects are discussed. In order to verify the designs, a rapid prototype for the favored coupler was fabricated and characterized on a low-power test-stand.</t>
  </si>
  <si>
    <t>Physical Review Accelerators and Beams</t>
  </si>
  <si>
    <t>60019778-60003615;60019778;60003615</t>
  </si>
  <si>
    <t>56603989200;6507940195;6603865922</t>
  </si>
  <si>
    <t>Papke, K.;Gerigk, F.;Van Rienen, U.</t>
  </si>
  <si>
    <t>Geneva;Rostock</t>
  </si>
  <si>
    <t>European Organization for Nuclear Research;Universit√§t Rostock</t>
  </si>
  <si>
    <t>60019778;60003615</t>
  </si>
  <si>
    <t>Papke K.</t>
  </si>
  <si>
    <t>Comparison of coaxial higher order mode couplers for the CERN Superconducting Proton Linac study</t>
  </si>
  <si>
    <t>10.1103/PhysRevAccelBeams.20.060401</t>
  </si>
  <si>
    <t>2-s2.0-85025089794</t>
  </si>
  <si>
    <t>['upper bands', 'upper band', 'ring slots', 'paper investigates', 'opposite positions', 'numerical analysis', 'measured 3', 'measured 10', 'inner annular', 'independently adjusted', 'experimental validation', 'band operation', 'antenna features', 'achieve dual', '0 %.']</t>
  </si>
  <si>
    <t>Annular-ring slot antenna (ARSA) | distributed capacitance | dual-band antenna | dual-sense circular polarization</t>
  </si>
  <si>
    <t>This paper investigates a simplified and new capacitively loaded annular-ring slot antenna (ARSA) for dual-band and dual-sense circular polarization. The antenna is comprised of two concentric annular-ring slots coupled to a microstrip feed line to achieve dual-band operation. With introducing proper distributed capacitances fulfilled by two closely spaced T-shaped arc strips across the outer and inner annular-ring slots at opposite positions with respect to the microstrip feed line, the dual-sense circular polarization can hence be obtained. The antenna features that the impedance and circular polarization characteristic for the upper band can be independently adjusted. Numerical analysis and experimental validation have been carried out. The measured 10-dB return loss impedance bandwidths for both bands are greater than 22.0%. The measured 3-dB axial ratio (AR) bandwidths are 3.6 and 5.6%, respectively, for the lower and upper bands.</t>
  </si>
  <si>
    <t>867-878</t>
  </si>
  <si>
    <t>60029943;60018308-60008724;60018308;60008724;60008724</t>
  </si>
  <si>
    <t>15926620000;53164050800;55836063200;7004721662;57190242812</t>
  </si>
  <si>
    <t>Wang, Changqing;Li, Jianxing;Zhang, Anxue;Joines, William T.;Liu, Qing Huo</t>
  </si>
  <si>
    <t>Dual-band capacitively loaded annular-ring slot antenna for dual-sense circular polarization</t>
  </si>
  <si>
    <t>10.1080/09205071.2017.1326322</t>
  </si>
  <si>
    <t>2-s2.0-85019223622</t>
  </si>
  <si>
    <t>['wimax applications', 'visually appealing', 'various radii', 'upper part', 'two branches', 'three frequencies', 'suitable gains', 'rounded slots', 'radiating element', 'proposed design', 'paper presents', 'measured results', 'impedance matching', 'good agreement', 'frequency bands', 'flower shaped', 'flower shape', 'external antenna', 'dielectric constant', 'branches contribute', 'band flower', 'antenna matched', 'antenna gives', '4 substrate']</t>
  </si>
  <si>
    <t>GPS | monopole | Tri-band | WiMAX</t>
  </si>
  <si>
    <t>This paper presents the design of a tri-band flower-shaped planar monopole antenna operating at three frequencies i.e. 1.576 (GPS), 2.668, and 3.636¬†GHz (Mobile WiMAX). The radiating element of the antenna is backed by a 1.6¬†mm thicker FR-4 substrate having a dielectric constant of 4.3. The substrate is backed by a truncated ground plane. The antenna is fed through a 50¬†Œ© microstrip line. The flower shape of the radiating element is derived from the basic circular shape by introducing in it rounded slots of various radii. The upper part of the antenna is flower shaped while the lower part comprises a microstrip feed line and two branches, each having two ‚Äúleaves‚Äù at the end. The leaves and branches contribute in the impedance matching of the lower (1.576¬†GHz) and middle (2.668¬†GHz) frequency bands. The antenna gives an acceptable simulated efficiency &gt;70% in the three frequency bands. Suitable gains of 1.63, 2.59, and 3.23¬†dB are obtained at 1.576, 2.668, and 3.636¬†GHz, respectively. The antenna matched with a VSWR¬†&lt;¬†1.2 in the three frequency bands. The prototype of the antenna is fabricated and tested in the laboratory, and good agreement in simulated and measured results is achieved. The proposed design is a visually appealing and may find uses as an external antenna in GPS and WiMAX applications.</t>
  </si>
  <si>
    <t>927-940</t>
  </si>
  <si>
    <t>60104814;60104814;60104814;60104814;60117496;60000891</t>
  </si>
  <si>
    <t>24823456700;57189040342;57220712670;57223452561;35488964200;7102999296</t>
  </si>
  <si>
    <t>Ullah, Sadiq;Faisal, Farooq;Ahmad, Ashfaq;Ali, Usman;Tahir, Farooq Ahmad;Flint, James A.</t>
  </si>
  <si>
    <t>Pakistan;Pakistan;United Kingdom</t>
  </si>
  <si>
    <t>Islamabad;Peshawar;Loughborough</t>
  </si>
  <si>
    <t>School of Electrical Engineering and Computer Science;University of Engineering and Technology, Peshawar;Loughborough University</t>
  </si>
  <si>
    <t>60117496;60104814;60000891</t>
  </si>
  <si>
    <t>Ullah S.</t>
  </si>
  <si>
    <t>Design and analysis of a novel tri-band flower-shaped planar antenna for GPS and WiMAX applications</t>
  </si>
  <si>
    <t>10.1080/09205071.2017.1330160</t>
  </si>
  <si>
    <t>2-s2.0-85019736216</t>
  </si>
  <si>
    <t>['two sets', 'relay antennas', 'polarized antennas', 'polarization ports', 'metamaterial cavity', 'isolation level', 'index material', 'good performance', 'frequency band', 'four sets', 'comparative analysis', 'backed antennas']</t>
  </si>
  <si>
    <t>Dual-polarized | frequency selective surface | meta-surfaces | metamaterial | mutual coupling | negative-index material</t>
  </si>
  <si>
    <t>A novel metamaterial cavity for mutual coupling reduction of two closely positioned dual-polarized antennas is proposed in this paper. The metamaterial cavity is composed of four sets of meta-surfaces. Two sets are composed of double-layer complementary frequency selective surface and the other two are composed of double-layer complementary negative-index material. In comparison with those two antennas without the metamaterial cavity, measured results show that the isolation level of the same polarization ports (S13 and S24) and the cross-polarization ports (S14 and S23) for the proposed metamaterial cavity-backed antennas can be improved by at most 12.5 and 9.5¬†dB over the frequency band of 2.5‚Äì2.7¬†GHz, respectively. More importantly, the dual-polarized antenna array keeps other good performance such as VSWR¬†&lt;2 and a stable radiation pattern where the metamaterial cavity is loaded. Comparative analysis on the performance of the simulations and experiments are demonstrated. The proposed metamaterial cavity is easy to integrate with pico-base station antennas or relay antennas.</t>
  </si>
  <si>
    <t>957-968</t>
  </si>
  <si>
    <t>57044226800;10339818700;55645491100;7004721662;57190242812</t>
  </si>
  <si>
    <t>Li, Jinxin;Yang, Shiwen;Nie, Zaiping;Joines, William T.;Liu, Qing Huo</t>
  </si>
  <si>
    <t>Dual-polarized metamaterial cavity-backed antennas for mutual coupling reduction</t>
  </si>
  <si>
    <t>10.1080/09205071.2017.1331144</t>
  </si>
  <si>
    <t>2-s2.0-85020176049</t>
  </si>
  <si>
    <t>['successfully obtained', 'source consists', 'solenoid providing', 'silicon wafer', 'sf6 plasma', 'rf power', 'rf frequency', 'rf antenna', 'present configuration', 'plasma case', 'minimum reflection', 'maximum power', 'gauss yields', 'frequency giving', 'etching rate', 'density jump', 'bias voltage', '50 mhz', '45 mm', '28 mhz', '200 gauss', '100 w']</t>
  </si>
  <si>
    <t>impedance tuning | rf plasma | silicon etching</t>
  </si>
  <si>
    <t>A radiofrequency (rf) inductively-coupled plasma source is operated with a frequency-tuning impedance matching system, where the rf frequency is variable in the range of 20-50 MHz and the maximum power is 100 W. The source consists of a 45 mm-diameter pyrex glass tube wound by an rf antenna and a solenoid providing a magnetic field strength in the range of 0-200 Gauss. A reflected rf power for no plasma case is minimized at the frequency of ‚àº25 MHz, whereas the frequency giving the minimum reflection with the high density plasma is about 28 MHz, where the density jump is observed when minimizing the reflection. A high density argon plasma above 1√ó1012 cm-3 is successfully obtained in the source for the rf power of 50-100 W, where it is observed that an external magnetic field of a few tens of Gauss yields the highest plasma density in the present configuration. The frequency-tuning plasma source is applied to a compact and high-speed silicon etcher in an Ar-SF6 plasma; then the etching rate of 8 Œºm min-1 is obtained for no bias voltage to the silicon wafer, i.e. for the case that a physical ion etching process is eliminated.</t>
  </si>
  <si>
    <t>60008435;60008435;60008435</t>
  </si>
  <si>
    <t>55741310000;57194594960;55831658800</t>
  </si>
  <si>
    <t>Takahashi, Kazunori;Nakano, Yudai;Ando, Akira</t>
  </si>
  <si>
    <t>Frequency-tuning radiofrequency plasma source operated in inductively-coupled mode under a low magnetic field</t>
  </si>
  <si>
    <t>10.1088/1361-6463/aa7524</t>
  </si>
  <si>
    <t>2-s2.0-85021171542</t>
  </si>
  <si>
    <t>['traditional uni', 'systems capacity', 'space efficiency', 'proposed model', 'polarized antennas', 'polarization discrimination', 'polar isolation', 'mimo systems', 'low capacity', 'input multiple', 'highly influenced', 'high correlation', 'great importance', 'geometrical model', 'existing measurements', 'communication environment', 'capacity simultaneously', 'better understand', 'antenna tilt', 'antenna cross', 'analyzed separately']</t>
  </si>
  <si>
    <t>channel modeling | MIMO | multi-polarized antennas | polarization | XPD</t>
  </si>
  <si>
    <t>Multiple-input multiple-output (MIMO) systems capacity is highly influenced by the correlation between antennas, and the high correlation will result in a low capacity. Therefore, the multi-polarized antennas have been implemented in MIMO systems to reduce the correlation between antennas and realize the space efficiency. To better understand the performance of multi-polarized MIMO systems, polarization channel modeling is of great importance. In this paper, we establish a 3-D geometrical model for multi-polarized MIMO systems. Antenna cross-polar isolation (XPI), channel cross-polarization discrimination (XPD) and antenna tilt parameters have been considered in our model. The correlation and capacity of multi-polarized MIMO systems are analyzed, and we find that the XPI, XPD, and antenna tilt have an effect on the correlation and capacity simultaneously, which cannot be analyzed separately. Also, we compare our model with the existing measurements for validation, which shows that the proposed model is well in agreement with the measurements. Finally, we compare the performance of multi-polarized MIMO systems with the traditional uni-polarized MIMO systems, which shows that the performance of multi-polarized MIMO systems have robustness to the communication environment, and multi-polarized MIMO systems outperform uni-polarized MIMO systems in many communication scenarios.</t>
  </si>
  <si>
    <t>11974-11984</t>
  </si>
  <si>
    <t>60000937;60000937;60033389</t>
  </si>
  <si>
    <t>56701366400;8593278000;7004750176</t>
  </si>
  <si>
    <t>Cheng, Xudong;He, Yejun;Guizani, Mohsen</t>
  </si>
  <si>
    <t>Moscow;Shenzhen</t>
  </si>
  <si>
    <t>University of Idaho;Shenzhen University</t>
  </si>
  <si>
    <t>60033389;60000937</t>
  </si>
  <si>
    <t>3-D Geometrical Model for Multi-Polarized MIMO Systems</t>
  </si>
  <si>
    <t>10.1109/ACCESS.2017.2715280</t>
  </si>
  <si>
    <t>2-s2.0-85021704831</t>
  </si>
  <si>
    <t>['would enable', 'wearable systems', 'various postures', 'strap antenna', 'resonance frequency', 'reflection coefficients', 'radiation patterns', 'potential option', 'matching performance', 'main lobe', 'little impact', 'graphic patterns', 'good adaptation', 'fractional bandwidth', 'fairly wide', '46 ghz']</t>
  </si>
  <si>
    <t>watch strap antenna | Watchband antenna | wearable antenna | wristband antenna</t>
  </si>
  <si>
    <t>A wearable antenna based on the metal watch strap is proposed. A prototype of a TISSOT classic watch is used for the demonstration. The width of the strap has only a little impact on the radiation patterns. However, the variations of the feeding location would dramatically influence the resonance frequency and the matching performance. The shapes and the graphic patterns of the wristband have contributions on the reflection coefficients as well as the radiation patterns. A fractional bandwidth of 77.8% could be obtained when feeding to the right of the dial at 2.46 GHz, which falls into the ISM (industrial, scientific, and medical) band. The main lobe is fairly wide in both E - and H-planes, which would enable the strap antenna to have a good adaptation for the various postures of the arm. The measurement results show good agreement with that of the simulations, which indicates it a potential option for the applications of wearable systems.</t>
  </si>
  <si>
    <t>10332-10338</t>
  </si>
  <si>
    <t>60024350-60020661;60024350;60032389;60024350;60020661;60024350</t>
  </si>
  <si>
    <t>13905768600;7403170967;53866135500;56566080600;56486570500;55384151600</t>
  </si>
  <si>
    <t>Li, Gaosheng;Gao, Gui;Bao, Jianhui;Yi, Bo;Song, Chaoyun;Bian, Li An</t>
  </si>
  <si>
    <t>Tianjin;Changsha;Liverpool</t>
  </si>
  <si>
    <t>Hebei University of Technology;National University of Defense Technology;University of Liverpool</t>
  </si>
  <si>
    <t>60032389;60024350;60020661</t>
  </si>
  <si>
    <t>A Watch Strap Antenna for the Applications of Wearable Systems</t>
  </si>
  <si>
    <t>10.1109/ACCESS.2017.2715186</t>
  </si>
  <si>
    <t>2-s2.0-85021718174</t>
  </si>
  <si>
    <t>['unequal schemes', 'output radar', 'optimum division', 'noise ratio', 'new scheme', 'multiple subarrays', 'mathematical formula', 'main concept', 'main advantage', 'improved using']</t>
  </si>
  <si>
    <t>Array antenna | coherent gain | diversity gain | optimum scheme | phased-multiple-input-multiple-output (phased-MIMO) | radar | sidelobe level</t>
  </si>
  <si>
    <t>In a phased-multiple-input-multiple-output radar, the transmit antenna array is divided into multiple subarrays that are allowed to be overlapped. In this letter, a mathematical formula for optimum partitioning scheme is derived to determine the optimum division of an array into subarrays and number of elements in each subarray. The main concept of this new scheme is to place the transmit beam pattern nulls at the diversity beam pattern peak sidelobes and place the diversity beam pattern nulls at the transmit beam pattern peak sidelobes. This is compared to other equal and unequal schemes. It is shown that the main advantage of this optimum partitioning scheme is the improvement of the main-to-sidelobe levels without reduction in beam pattern directivity. Also, signal-to-noise ratio is improved using this optimum partitioning scheme.</t>
  </si>
  <si>
    <t>2287-2290</t>
  </si>
  <si>
    <t>60020661;60020661;119312523</t>
  </si>
  <si>
    <t>57194728695;35596180300;56668833400</t>
  </si>
  <si>
    <t>Alieldin, Ahmed;Huang, Yi;Saad, Walid M.</t>
  </si>
  <si>
    <t>United Kingdom;Egypt</t>
  </si>
  <si>
    <t>Liverpool;Cairo</t>
  </si>
  <si>
    <t>University of Liverpool;The Egyptian Technical Research and Development Centre</t>
  </si>
  <si>
    <t>60020661;119312523</t>
  </si>
  <si>
    <t>Alieldin A.</t>
  </si>
  <si>
    <t>Optimum Partitioning of a Phased-MIMO Radar Array Antenna</t>
  </si>
  <si>
    <t>10.1109/LAWP.2017.2714866</t>
  </si>
  <si>
    <t>2-s2.0-85021801056</t>
  </si>
  <si>
    <t>['warmed water', 'targets warmer', 'scenario sensed', 'results showed', 'reliable counting', 'reference numbers', 'radiometer antenna', 'microwave radiometry', 'measurements prove', 'instrument useful', 'good agreement', 'experimental validation', 'counting operations', 'counting capability', 'cost single', 'controlled measurements', 'controlled conditions', '65 ghz']</t>
  </si>
  <si>
    <t>Antenna temperature | Filling factor | Microwave radiometer | Warm target counting</t>
  </si>
  <si>
    <t>Controlled measurements by a low-cost single-pixel microwave radiometer operating at 12.65 GHz were carried out to assess the detection and counting capability for targets warmer than the surroundings. The adopted reference test targets were pre-warmed water and oil; and a hand, both naked and wearing a glove. The results showed the reliability of microwave radiometry for counting operations under controlled conditions, and its effectiveness at detecting even warm targets masked by unheated dielectric layers. An electromagnetic model describing the scenario sensed by the radiometer antenna is proposed, and comparison with the experimental observations shows a good agreement. The measurements prove that reliable counting is enabled by an antenna temperature increment, for each target sample added, of around 1 K. Starting from this value, an analysis of the antenna filling factor was performed to provide an instrument useful for evaluating real applicability in many practical situations. This study also allows the direct people counting problem to be addressed, providing preliminary operational indications, reference numbers and experimental validation.</t>
  </si>
  <si>
    <t>7003355265;6602301093;56224684200</t>
  </si>
  <si>
    <t>Alimenti, Federico;Bonafoni, Stefania;Roselli, Luca</t>
  </si>
  <si>
    <t>Alimenti F.</t>
  </si>
  <si>
    <t>A novel sensor based on a single-pixel microwave radiometer for warm object counting: Concept validation and IoT perspectives</t>
  </si>
  <si>
    <t>10.3390/s17061388</t>
  </si>
  <si>
    <t>2-s2.0-85020550440</t>
  </si>
  <si>
    <t>['synthesizing core', 'results elucidate', 'reactor complexes', 'photons need', 'photocatalytic activity', 'observed plasmon', 'limited regime', 'light scattering', 'intermediate sizes', 'enhanced photocatalysis', 'effectively utilized', 'critical aspects', 'catalytic properties', 'catalyst bed', 'antenna components', 'absorb photons']</t>
  </si>
  <si>
    <t>antenna-reactor | electromagnetic field enhancement | light-limited | Localized surface plasmons | photocatalysis | size dependence</t>
  </si>
  <si>
    <t>Efficient photocatalysis requires multifunctional materials that absorb photons and generate energetic charge carriers at catalytic active sites to facilitate a desired chemical reaction. Antenna-reactor complexes are an emerging multifunctional photocatalytic structure where the strong, localized near field of the plasmonic metal nanoparticle (e.g., Ag) is coupled to the catalytic properties of the nonplasmonic metal nanoparticle (e.g., Pt) to enable chemical transformations. With an eye toward sustainable solar driven photocatalysis, we investigate how the structure of antenna-reactor complexes governs their photocatalytic activity in the light-limited regime, where all photons need to be effectively utilized. By synthesizing core@shell/satellite (Ag@SiO2/Pt) antenna-reactor complexes with varying Ag nanoparticle diameters and performing photocatalytic CO oxidation, we observed plasmon-enhanced photocatalysis only for antenna-reactor complexes with antenna components of intermediate sizes (25 and 50 nm). Optimal photocatalytic performance was shown to be determined by a balance between maximized local field enhancements at the catalytically active Pt surface, minimized collective scattering of photons out of the catalyst bed by the complexes, and minimal light absorption in the Ag nanoparticle antenna. These results elucidate the critical aspects of local field enhancement, light scattering, and absorption in plasmonic photocatalyst design, especially under light-limited illumination conditions.</t>
  </si>
  <si>
    <t>3710-3717</t>
  </si>
  <si>
    <t>60029526;60005286;60029526-60031581;60005286;60005286;60029526</t>
  </si>
  <si>
    <t>56991731900;56328265700;55991024100;7005064558;7005155043;36545732900</t>
  </si>
  <si>
    <t>Li, Kun;Hogan, Nathaniel J.;Kale, Matthew J.;Halas, Naomi J.;Nordlander, Peter;Christopher, Phillip</t>
  </si>
  <si>
    <t>Pasadena;Riverside;Houston</t>
  </si>
  <si>
    <t>California Institute of Technology;University of California, Riverside;Rice University</t>
  </si>
  <si>
    <t>60031581;60029526;60005286</t>
  </si>
  <si>
    <t>Balancing Near-Field Enhancement, Absorption, and Scattering for Effective Antenna-Reactor Plasmonic Photocatalysis</t>
  </si>
  <si>
    <t>10.1021/acs.nanolett.7b00992</t>
  </si>
  <si>
    <t>2-s2.0-85020756601</t>
  </si>
  <si>
    <t>['usually results', 'temperature modulations', 'taking advantage', 'still limited', 'several linewidths', 'reconfigurable operation', 'processing approach', 'optical antenna', 'novel solution', 'nanophotonic devices', 'metasurface arrays', 'low temperatures', 'laser ablation', 'kelvin modulation', 'findings demonstrate', 'exceptional tunability', 'enabling potential', 'demonstrate high', 'basic meta', 'atom paints', 'atom constituents', 'active tuning']</t>
  </si>
  <si>
    <t>dielectric nanoantennas | IV-VI semiconductors | Mie resonators | reconfigurable optics | solution-processed PbTe nanoparticles | thermo-optic | Tunable metasurfaces</t>
  </si>
  <si>
    <t>Subwavelength Mie resonators have enabled new classes of optical antenna and nanophotonic devices and can act as the basic meta-atom constituents of low-loss dielectric metasurfaces. In any application, tunable Mie resonances are key to achieving a dynamic and reconfigurable operation. However, the active tuning of these nanoantennas is still limited and usually results in sub-linewidth resonance tuning. Here, we demonstrate the ultrawide dynamic tuning of PbTe Mie resonators fabricated via both laser ablation and a novel solution-processing approach. Taking advantage of the extremely large thermo-optic (TO) coefficient and a high refractive index of PbTe, we demonstrate high-quality factor Mie resonances that are tuned by several linewidths with temperature modulations as small as ŒîT ‚àº 10 K. We reveal that the origin for this exceptional tunability is due to an increased TO coefficient of PbTe at low temperatures. When combined into metasurface arrays, these effects can be exploited in ultranarrow active notch filers and metasurface phase shifters that require only a few kelvin modulation. These findings demonstrate the enabling potential of PbTe as a versatile, solution-processable, and highly tunable nanophotonic material that suggests new possibilities for meta-atom paints, coatings, and 3D metamaterials fabrication.</t>
  </si>
  <si>
    <t>3940-3945</t>
  </si>
  <si>
    <t>60029241;60029241;60029241;60029241</t>
  </si>
  <si>
    <t>23100269200;56849856900;55939930200;14020605700</t>
  </si>
  <si>
    <t>Lewi, Tomer;Evans, Hayden A.;Butakov, Nikita A.;Schuller, Jon A.</t>
  </si>
  <si>
    <t>Lewi T.</t>
  </si>
  <si>
    <t>Ultrawide Thermo-optic Tuning of PbTe Meta-Atoms</t>
  </si>
  <si>
    <t>10.1021/acs.nanolett.7b01529</t>
  </si>
  <si>
    <t>2-s2.0-85020807013</t>
  </si>
  <si>
    <t>['well described', 'vacancy center', 'single nitrogen', 'nv center', 'nanoscale gap', 'measured autocorrelation', 'key parameters', 'isolated nd', 'emission parameters', 'dipole orientation', 'dimer configuration', 'cube configuration', 'cube antenna', 'also tracking', 'allows us', '850 kcps']</t>
  </si>
  <si>
    <t>Dimer antenna | plasmonics | polarization | silver | Single photon</t>
  </si>
  <si>
    <t>We demonstrate an exceptionally bright photon source based on a single nitrogen-vacancy center (NV center) in a nanodiamond (ND) placed in the nanoscale gap between two monocrystalline silver cubes in a dimer configuration. The system is operated near saturation at a stable photon rate of 850 kcps, while we further achieve strongly polarized emission and high single photon purity, evident by the measured autocorrelation with a g(2)(0) value of 0.08. These photon source features are key parameters for quantum technological applications, such as secure communication based on quantum key distribution. The cube antenna is assembled with an atomic force microscope, which allows us to predetermine the dipole orientation of the NV center and optimize cube positioning accordingly, while also tracking the evolution of emission parameters from isolated ND to the one- and two-cube configuration. The experiment is well described by finite element modeling, assuming an instrinsic quantum efficiency of 0.35. We attribute the large photon rate of the assembled photon source, to increased quantum efficiency of the NV center and high antenna efficiency.</t>
  </si>
  <si>
    <t>3889-3895</t>
  </si>
  <si>
    <t>60019160;60019160;60019160</t>
  </si>
  <si>
    <t>56572085900;57197067732;7005224012</t>
  </si>
  <si>
    <t>Andersen, Sebastian K.H.;Kumar, Shailesh;Bozhevolnyi, Sergey I.</t>
  </si>
  <si>
    <t>Odense</t>
  </si>
  <si>
    <t>Syddansk Universitet</t>
  </si>
  <si>
    <t>Andersen S.</t>
  </si>
  <si>
    <t>Ultrabright linearly polarized photon generation from a nitrogen vacancy center in a nanocube dimer antenna</t>
  </si>
  <si>
    <t>10.1021/acs.nanolett.7b01436</t>
  </si>
  <si>
    <t>2-s2.0-85020822677</t>
  </si>
  <si>
    <t>PIIF-GA-2012-330101</t>
  </si>
  <si>
    <t>['strikingly similar', 'still unclear', 'sterile castes', 'small glomeruli', 'siblings instead', 'sensory neurons', 'sensitive subsystem', 'sensing chcs', 'olfactory system', 'observed similarities', 'kin selection', 'key role', 'immunoreactive features', 'hymenopteran families', 'following generation', 'cuticular hydrocarbons', 'conspicuous cluster', 'carpenter ants', 'benefit relatives', 'basiconic sensilla', 'antennal lobe', 'antennal detection', 'ant chc', 'ancestral trait', 'altruistic traits', 'altruistic individuals']</t>
  </si>
  <si>
    <t>Antennal lobe | Brain evolution | Cuticular hydrocarbons | Eusociality | Olfaction | Social insect</t>
  </si>
  <si>
    <t>Eusocial Hymenoptera colonies are characterizedby the presence of altruistic individuals, which rear their siblings instead of their own offspring. In the course of evolution, such sterile castes are thought to have emerged through the process of kin selection, altruistic traits being transmitted to following generation if they benefit relatives. By allowing kinship recognition, the detection of cuticular hydrocarbons (CHCs) might be instrumental for kin selection. In carpenter ants, a female-specific olfactory subsystem processes CHC information through antennal detection by basiconic sensilla. It is still unclear if other families of eusocial Hymenoptera use the same subsystem for sensing CHCs. Here, we examined the existence of such a subsystem in Vespidae (using the hornet Vespa velutina), a family in which eusociality emerged independently of ants. The antennae of both males and female hornets contain large basiconic sensilla. Sensory neurons from the large basiconic sensilla exclusively project to a conspicuous cluster of small glomeruli in the antennal lobe, with anatomical and immunoreactive features that are strikingly similar to those of the ant CHC-sensitive subsystem. Extracellular electrophysiological recordings further show that sensory neurons within hornet basiconic sensilla preferentially respond to CHCs. Although this subsystem is not female-specific in hornets, the observed similarities with the olfactory system of ants are striking. They suggest that the basiconic sensilla subsystem could be an ancestral trait, which may have played a key role in the advent of eusociality in these hymenopteran families by allowing kin recognition and the production of altruistic behaviors toward relatives.</t>
  </si>
  <si>
    <t>Frontiers in Neuroanatomy</t>
  </si>
  <si>
    <t>60008134;60008134;60112069;60008134;60008134</t>
  </si>
  <si>
    <t>56465552800;35746402800;7003426843;6701726136;7004322034</t>
  </si>
  <si>
    <t>Couto, Antoine;Mitra, Aniruddha;Thi√©ry, Denis;Marion-Poll, Fr√©d√©ric;Sandoz, Jean Christophe</t>
  </si>
  <si>
    <t>Villenave-d'Ornon;Paris</t>
  </si>
  <si>
    <t>Sant√© et Agro√©cologie du Vignoble;CNRS Centre National de la Recherche Scientifique</t>
  </si>
  <si>
    <t>60112069;60008134</t>
  </si>
  <si>
    <t>Couto A.</t>
  </si>
  <si>
    <t>Hornets have it: A conserved olfactory subsystem for social recognition in hymenoptera?</t>
  </si>
  <si>
    <t>10.3389/fnana.2017.00048</t>
  </si>
  <si>
    <t>2-s2.0-85021417054</t>
  </si>
  <si>
    <t>['via wall', 'radiation pattern', 'radiation null', 'proposed design', 'orthogonal integration', 'orthogonal configuration', 'nonblind point', 'new approaches', 'mode substrate', 'magnetic dipoles', 'magnetic dipole', 'isolation enhancement', 'integrated waveguide', 'hmsiw cavity', 'high isolation', 'employing metal', '6 db']</t>
  </si>
  <si>
    <t>Defected surface structure (DSS) | half-mode substrate-integrated waveguide (HMSIW) cavity | isolation enhancement | magnetic dipole | null compensation</t>
  </si>
  <si>
    <t>New approaches to tackle the radiation null and enhance the isolation between two magnetic dipole antennas are presented in this letter. By employing metal-via wall, the magnetic dipole and half-mode substrate-integrated waveguide (HMSIW) cavity are formed. Based on the orthogonal configuration of the magnetic dipoles, null compensation contributes to the nonblind point on the radiation pattern of the dipole. Furthermore, a defected surface structure is adopted to be inserted into the HMSIW cavity. The isolation enhancement with 42.6 dB between the antennas is achieved. With high isolation, the orthogonal integration of the magnetic dipoles is realized. The antenna is fabricated and measured to verify the proposed design.</t>
  </si>
  <si>
    <t>2299-2302</t>
  </si>
  <si>
    <t>55821090800;10040304600</t>
  </si>
  <si>
    <t>Wei, Shengjun;Feng, Quanyuan</t>
  </si>
  <si>
    <t>Wei S.</t>
  </si>
  <si>
    <t>Radiation Null Compensation and Isolation Enhancement between Two Orthogonal Magnetic Dipole Antennas</t>
  </si>
  <si>
    <t>10.1109/LAWP.2017.2715341</t>
  </si>
  <si>
    <t>2-s2.0-85021793855</t>
  </si>
  <si>
    <t>['new formulas', 'letter presents', 'field calculation', 'domain method', 'circular aperture']</t>
  </si>
  <si>
    <t>Aperture antennas | physical optics (PO) | time-domain (TD) analysis | ultrawideband antennas</t>
  </si>
  <si>
    <t>This letter presents a time-domain method of near-field calculation for circular plane apertures of various field distributions. The method allows getting analytic forms presented in inverse trigonometric functions. New formulas for transient near field are derived in this letter for circular plane apertures of electric field falling down to edges of the aperture. The behavior of the transient near field of a circular aperture with distributions tapered toward the edge is explained.</t>
  </si>
  <si>
    <t>2295-2298</t>
  </si>
  <si>
    <t>60020513;60011774;60020513;60020513</t>
  </si>
  <si>
    <t>6603246966;55354871700;37461685100;7005755873</t>
  </si>
  <si>
    <t>Skulkin, Sergey Pavlovich;Turchin, Victor Igorevich;Kascheev, Nikolay Ivanovich;Ponomarev, Dmitry Maksimovich</t>
  </si>
  <si>
    <t>National Research University Higher School of Economics;Institute of Applied Physics of the Russian Academy of Sciences</t>
  </si>
  <si>
    <t>60020513;60011774</t>
  </si>
  <si>
    <t>Skulkin S.P.</t>
  </si>
  <si>
    <t>Transient Field Calculation of Aperture Antennas for Various Field Distributions over the Aperture</t>
  </si>
  <si>
    <t>10.1109/LAWP.2017.2715323</t>
  </si>
  <si>
    <t>2-s2.0-85021828863</t>
  </si>
  <si>
    <t>['wide band', 'shaped slots', 'novel gain', 'letter presents', 'gain enhancement', 'four vivaldi', 'four groups', 'feeding network', 'fbr improvement', 'enhanced gain', 'electrically controlling', 'back ratio', 'artificial surface', '5 db', '45 ghz', '2 db']</t>
  </si>
  <si>
    <t>Pattern reconfigurable antenna (PRA) | reconfigurable artificial structure (RAS) | Vivaldi-shaped slot</t>
  </si>
  <si>
    <t>This letter presents a novel gain-enhanced pattern reconfigurable antenna. The proposed antenna consists of a windmill-shaped reconfigurable feeding network, four Vivaldi-shaped slots, and four groups of reconfigurable artificial structures. By electrically controlling the p-i-n diodes integrated in the feeding network and in the artificial surface, four endfire radiation patterns with enhanced gain and front-to-back ratio (FBR) are realized. The antenna is simulated and measured. Measured results show that, with the loaded reconfigurable artificial surface, a gain enhancement of 1.0-3.5 dB and an FBR improvement of 4.5-8.2 dB over a wide band of 5.35-6.45 GHz are obtained.</t>
  </si>
  <si>
    <t>2303-2306</t>
  </si>
  <si>
    <t>57188666612;55459303900;8945567500;57202486312</t>
  </si>
  <si>
    <t>Cheng, You Feng;Ding, Xiao;Wang, Bing Zhong;Shao, Wei</t>
  </si>
  <si>
    <t>An Azimuth-Pattern-Reconfigurable Antenna with Enhanced Gain and Front-to-Back Ratio</t>
  </si>
  <si>
    <t>10.1109/LAWP.2017.2715373</t>
  </si>
  <si>
    <t>2-s2.0-85021837424</t>
  </si>
  <si>
    <t>['yielding information', 'work illustrates', 'underlying low', 'subsidence structure', 'satisfactorily image', 'roughly capturing', 'retrodeformation analysis', 'resistivity alluvium', 'recent activity', 'quaternary terrace', 'penetration depth', 'palustrine environment', 'mutidisciplinary approach', 'located next', 'local changes', 'highly useful', 'gpr profiles', 'fluvial deposit', 'fault throw', 'exposure revealed', 'direct logging', 'detailed logging', 'complex architecture', 'complementary techniques', 'collapse paleosinkhole', 'clear evidence', 'channel pattern', 'bearing evaporites', 'asymmetric sagging', 'artificial excavation', 'affected sediments', 'acquired using', '1970s due']</t>
  </si>
  <si>
    <t>Ebro Valley (northeast Spain) | evaporite karst | near-surface geophysics | sagging sinkhole | trenching</t>
  </si>
  <si>
    <t>This work illustrates the practicality of investigating sinkholes integrating data gathered by ground penetrating radar (GPR), electrical resistivity imaging (ERI) and trenching or direct logging of the subsidence-affected sediments in combination with retrodeformation analysis. This mutidisciplinary approach has been tested in a large paleosinkhole developed during the deposition of a Quaternary terrace on salt-bearing evaporites. The subsidence structure, exposed in an artificial excavation, is located next to Puilatos, a village that was abandoned in the 1970s due to severe subsidence damage. Detailed logging of the exposure revealed that the subsidence structure corresponds to an asymmetric sagging and collapse paleosinkhole with no clear evidence of recent activity. The sedimentological and structural relationships together with the retrodeformation analysis indicate that synsedimentary subsidence controlled channel location, the development of a palustrine environment and local changes in the channel pattern. GPR profiles were acquired using an array of systems with different antenna frequencies, including some recently developed shielded antennas with improved vertical resolution and penetration depth. Although radargrams imaged the faulted sagging structure and provided valuable data on fault throw, they did not satisfactorily image the complex architecture of the fluvial deposit. ERI showed lower resolution but higher penetration depth when compared to GPR, roughly capturing the subsidence structure and yielding information on the thickness of the high-resistivity alluvium and the nature of the underlying low-resistivity karstic residue developed on top of the halite-bearing evaporitic bedrock. Data comparison allows the assessment of the advantages and limitations of these complementary techniques, highly useful for site-specific sinkhole risk management. Copyright ¬© 2016 John Wiley &amp; Sons, Ltd.</t>
  </si>
  <si>
    <t>1049-1064</t>
  </si>
  <si>
    <t>60023020;60017606;60016809;60016809;60023020;60009952;60026914;60016809;60026271</t>
  </si>
  <si>
    <t>37115012200;6508238506;57188647826;37101169900;9435154600;55240994400;36768789900;8061567200;55201607000</t>
  </si>
  <si>
    <t>Zarroca, Mario;Comas, Xavier;Guti√©rrez, Francisco;Carbonel, Domingo;Linares, Rogelio;Roqu√©, Carles;Mozafari, Morteza;Guerrero, Jes√∫s;Pellicer, Xavier M.</t>
  </si>
  <si>
    <t>Iran;Ireland;Spain;United States;Spain;Spain</t>
  </si>
  <si>
    <t>Shiraz;Dublin;Cerdanyola del Valles;Boca Raton;Zaragoza;Girona</t>
  </si>
  <si>
    <t>Shiraz University;Geological Survey Ireland;Universitat Aut√≤noma de Barcelona;Florida Atlantic University;Universidad de Zaragoza;Universitat de Girona</t>
  </si>
  <si>
    <t>60026914;60026271;60023020;60017606;60016809;60009952</t>
  </si>
  <si>
    <t>Zarroca M.</t>
  </si>
  <si>
    <t>The application of GPR and ERI in combination with exposure logging and retrodeformation analysis to characterize sinkholes and reconstruct their impact on fluvial sedimentation</t>
  </si>
  <si>
    <t>10.1002/esp.4069</t>
  </si>
  <si>
    <t>2-s2.0-85006166652</t>
  </si>
  <si>
    <t>Missouri Department of Transportation</t>
  </si>
  <si>
    <t>TRyy1141</t>
  </si>
  <si>
    <t>MoDOT</t>
  </si>
  <si>
    <t>['widely used', 'visual assessments', 'variable thicknesses', 'two truck', 'processing parameters', 'pavement layers', 'pavement investigations', 'pavement condition', 'paper presents', 'optimum acquisition', 'limited ground', 'layer thicknesses', 'highway speeds', 'core control', 'central missouri', 'case study', 'acquired data', 'acquired air']</t>
  </si>
  <si>
    <t>Asphalt | Ground penetrating radar | Nondestructive testing | Pavements | Remote sensing</t>
  </si>
  <si>
    <t>Ground penetrating radar (GPR) is an electromagnetic-based nondestructive geophysical tool that is widely used for pavement investigations, including the differentiation of pavement layers, the mapping of layer thicknesses, and the assessment of pavement condition. This paper presents a case study in which an air-launched GPR system consisting of two truck-mounted GSSI antennae driven at near-highway speeds was used to investigate two segments of asphalt paved roadway in central Missouri. The acquired data were interpreted; pavement layers were differentiated, the variable thicknesses of the pavement layers were mapped, bulk pavement condition were assessed, and optimum acquisition and processing parameters were developed. Core control, visual assessments, and limited ground-coupled GPR data were used to constrain and verify the reliability of the interpretations of the acquired air-launched GPR data.</t>
  </si>
  <si>
    <t>130-139</t>
  </si>
  <si>
    <t>60024728;60024728;60024728;60024728;60024728</t>
  </si>
  <si>
    <t>56490651400;56491325800;35180837700;7402523944;36093363000</t>
  </si>
  <si>
    <t>Khamzin, Aleksey K.;Varnavina, Aleksandra V.;Torgashov, Evgeniy V.;Anderson, Neil L.;Sneed, Lesley H.</t>
  </si>
  <si>
    <t>Khamzin A.</t>
  </si>
  <si>
    <t>Utilization of air-launched ground penetrating radar (GPR) for pavement condition assessment</t>
  </si>
  <si>
    <t>S0950061817303045</t>
  </si>
  <si>
    <t>10.1016/j.conbuildmat.2017.02.105</t>
  </si>
  <si>
    <t>2-s2.0-85014816525</t>
  </si>
  <si>
    <t>['widely conducted', 'typically precisions', 'track direction', 'slr observations', 'satellite tracking', 'satellite pod', 'satellite missions', 'relative pod', 'real space', 'principle frequency', 'pod schemes', 'phase ambiguities', 'paper shows', 'orbit solutions', 'low satellite', 'kbr observations', 'iteratively fixing', 'grace single', 'gps antenna', 'flight calibration', 'first using', 'dd carrier', 'crv maps', 'cm 3', 'borne environment', 'better consistency', 'best precision', 'baseline solution', 'baseline precision', 'band ranging', 'ambiguity fixing']</t>
  </si>
  <si>
    <t>Antenna pattern | Baseline determination | Code Residual Variation (CRV) | GRACE | Phase Center Variation (PCV) | Precision Orbit Determination (POD)</t>
  </si>
  <si>
    <t>Precision Orbit Determination (POD) is a prerequisite for the success of many Low Earth Orbiting (LEO) satellite missions. With high-quality, dual-frequency Global Positioning System (GPS) receivers, typically precisions of the order of a few cm are possible for single-satellite POD, and of a few mm for relative POD of formation flying spacecraft with baselines up to hundreds of km. To achieve the best precision, the use of Phase Center Variation (PCV) maps is indispensable. For LEO GPS receivers, often a-priori PCV maps are obtained by a pre-launch ground campaign, which is not able to represent the real space-borne environment of satellites. Therefore, in-flight calibration of the GPS antenna is more widely conducted. This paper shows that a further improvement is possible by including the so-called Code Residual Variation (CRV) maps in absolute/undifferenced and relative/Double-differenced (DD) POD schemes. Orbit solutions are produced for the GRACE satellite formation for a four months test period (August-November, 2014), demonstrating enhanced orbit precision after first using the in-flight PCV maps and a further improvement after including the CRV maps. The application of antenna maps leads to a better consistency with independent Satellite Laser Ranging (SLR) and K-band Ranging (KBR) low-low Satellite-to-Satellite Tracking (ll-SST) observations. The inclusion of the CRV maps results also in a much better consistency between reduced-dynamic and kinematic orbit solutions for especially the cross-track direction. The improvements are largest for GRACE-B, where a cross-talk between the GPS main antenna and the occultation antenna yields higher systematic observation residuals. For high-precision relative POD which necessitates DD carrier-phase ambiguity fixing, in principle frequency-dependent PCV maps would be required. To this aim, use is made of an Extended Kalman Filter (EKF) that is capable of optimizing relative spacecraft dynamics and iteratively fixing the DD carrier-phase ambiguities. It is found that PCV maps significantly improve the baseline solution. CRV maps slightly enhance the baseline precision, more significantly they lead to a much better initialization of the ambiguity fixing. The GRACE single-satellite orbit solutions compare to within a few cm 3-dimensionally with state-of-the-art external orbit solutions and SLR observations, whereas for the baseline a consistency of better than 0.7¬†mm with KBR observations is achieved.</t>
  </si>
  <si>
    <t>2987-3002</t>
  </si>
  <si>
    <t>60006288;60006288;60006288</t>
  </si>
  <si>
    <t>57193868567;7101761137;6506848969</t>
  </si>
  <si>
    <t>Mao, X.;Visser, P. N.A.M.;van den IJssel, J.</t>
  </si>
  <si>
    <t>Mao X.</t>
  </si>
  <si>
    <t>Impact of GPS antenna phase center and code residual variation maps on orbit and baseline determination of GRACE</t>
  </si>
  <si>
    <t>S0273117717301928</t>
  </si>
  <si>
    <t>10.1016/j.asr.2017.03.019</t>
  </si>
  <si>
    <t>2-s2.0-85017252924</t>
  </si>
  <si>
    <t>['uplink users', 'tucker points', 'transmit power', 'system resources', 'strict proof', 'standard approach', 'sinr constraints', 'receive beamforming', 'proposed algorithm', 'practical scenario', 'output system', 'optimization techniques', 'optimization problem', 'multiple half', 'jointly considering', 'jointly consider', 'frobenius theory', 'duplex downlink', 'directly solved', 'bs transmit']</t>
  </si>
  <si>
    <t>beamforming | Full-duplex | max-min | MIMO | network duality | self-interference</t>
  </si>
  <si>
    <t>In this paper, we investigate a max-min weighted signal-to-interference-plus-noise-ratio (SINR) problem in a full-duplex multiuser multiple-input-multiple-output system, where a full-duplex-capable base station (BS) equipped with multiple antennas communicates with multiple half-duplex downlink and uplink users under the same system resources. Specifically, we consider a practical scenario where the downlink minimum weighted SINR is maximized under specific SINR constraints for uplink users. Moreover, the optimization is conducted by jointly considering the BS transmit power, the transmit power of uplink users, and BS transmit and receive beamforming. This optimization problem is, therefore, subject to multiple uplink SINR constraints and multiple transmit power constraints. Due to the SINR constraints, negative matrix components arise and hence the optimization problem cannot be directly solved by the standard approach, i.e., Perron-Frobenius theory. We have provided an explicit iterative scheme to solve this joint optimization problem with a strict proof. The proposed algorithm is proved to converge to Karush-Kuhn-Tucker points. Simulation results show that our proposed algorithm has a fast convergence rate and leads to a better performance compared with other optimization techniques that do not jointly consider all parameters.</t>
  </si>
  <si>
    <t>3277-3292</t>
  </si>
  <si>
    <t>60008928;60008928;60008928;60025709;60005244</t>
  </si>
  <si>
    <t>55822586000;57218886094;22233973700;56486250300;56964559900</t>
  </si>
  <si>
    <t>Jiang, Yunxiang;Lau, Francis C.M.;Ho, Ivan Wang Hei;Chen, He;Huang, Yongming</t>
  </si>
  <si>
    <t>Australia;Hong Kong;China</t>
  </si>
  <si>
    <t>Sydney;Kowloon;Nanjing</t>
  </si>
  <si>
    <t>The University of Sydney;Hong Kong Polytechnic University;Southeast University</t>
  </si>
  <si>
    <t>60025709;60008928;60005244</t>
  </si>
  <si>
    <t>Max-Min Weighted Downlink SINR with Uplink SINR Constraints for Full-Duplex MIMO Systems</t>
  </si>
  <si>
    <t>10.1109/TSP.2017.2691664</t>
  </si>
  <si>
    <t>2-s2.0-85019075640</t>
  </si>
  <si>
    <t>['vibrational coherence', 'two lh1', 'tch .)', 'similar structures', 'exciton relaxation']</t>
  </si>
  <si>
    <t>Ultrafast excitation relaxation within a manifold exciton state and long-lived vibrational coherence are two universal characteristics of photosynthetic antenna complexes. In this work, we studied the two-dimensional electronic spectra of two core light-harvesting (LH1) complexes of Thermochromatium (Tch.) tepidum, native Ca2+-LH1 and modified Ba2+-LH1. The role of the vibrational coherence in the exciton relaxation was revealed by comparing the two LH1 with similar structures but different electronic properties and by the evolution of the exciton and vibrational coherence as a function of temperature.</t>
  </si>
  <si>
    <t>2751-2756</t>
  </si>
  <si>
    <t>Excitonic and Vibrational Coherence in the Excitation Relaxation Process of Two LH1 Complexes as Revealed by Two-Dimensional Electronic Spectroscopy</t>
  </si>
  <si>
    <t>10.1021/acs.jpclett.7b00824</t>
  </si>
  <si>
    <t>2-s2.0-85020770126</t>
  </si>
  <si>
    <t>17K19029</t>
  </si>
  <si>
    <t>['waveguide edge', 'transmission ripples', 'sws propagating', 'sw interference', 'sw absorbers', 'resultant positions', 'potential application', 'investigated precisely', 'gold film', 'dimensional analysis', 'antenna edge']</t>
  </si>
  <si>
    <t>forward volume spin wave | magnetostatic wave | spin wave attenuator | transmission band | yttrium iron garnet</t>
  </si>
  <si>
    <t>An extremely flat transmission band for a forward volume spin wave (SW) propagating in an SW waveguide composed of yttrium iron garnet film and SW absorbers was obtained, using the finite integration technique. Three-dimensional analysis of the calculated results showed that the transmission ripples of the SWs propagating in the waveguide were caused by SW interference, especially that due to two standing waves originating from the waveguide edge-edge and the waveguide-antenna edge. To suppress these waves, SW absorbers composed of gold film were introduced and the resultant positions and shapes were investigated precisely. Hence, an extremely flat transmission band was obtained. The results of this study have potential application in the development of one- and two-dimensional magnonic crystals for integrated SW devices.</t>
  </si>
  <si>
    <t>60003497;60003497-60015682;60003497;60003497;60003497;60003497;60003497</t>
  </si>
  <si>
    <t>57194641672;37021482200;55387643700;24725544700;57196193338;7402050266;35515398800</t>
  </si>
  <si>
    <t>Shimada, Kei;Goto, Taichi;Kanazawa, Naoki;Takagi, Hiroyuki;Nakamura, Yuichi;Uchida, Hironaga;Inoue, Mitsuteru</t>
  </si>
  <si>
    <t>Kawaguchi;Toyohashi</t>
  </si>
  <si>
    <t>Japan Science and Technology Agency;Toyohashi University of Technology</t>
  </si>
  <si>
    <t>60015682;60003497</t>
  </si>
  <si>
    <t>Shimada K.</t>
  </si>
  <si>
    <t>Extremely flat transmission band of forward volume spin wave using gold and yttrium iron garnet</t>
  </si>
  <si>
    <t>10.1088/1361-6463/aa7505</t>
  </si>
  <si>
    <t>2-s2.0-85021347088</t>
  </si>
  <si>
    <t>['whereas low', 'study shows', 'strong electric', 'rigorous dipole', 'resonant modes', 'radiation toward', 'plasmon resonance', 'mode coupling', 'metal surface', 'magnetic dipole', 'loss features', 'large dissipation', 'induced electric', 'indirectly couple', 'hybrid dimer', 'hence improving', 'fluorescence enhancement', 'first discovered', 'electric dipole', 'direct coupling', 'dipole mode', 'dipole interaction', 'dimers made', 'dimer axis', 'dielectric side', 'dielectric magnetic', 'dielectric electric', 'constituent nanoparticles']</t>
  </si>
  <si>
    <t>Dimers made of noble metal particles possess extraordinary field enhancements but suffer from large dissipation, whereas low-loss dielectric dimers are limited by relatively weak optical confinement. Hybrid systems could take advantages from both worlds. In this contribution, we study the mode coupling in a hybrid dimer with rigorous dipole-dipole interaction theory and explore its potential in fluorescence enhancement. We first discovered that the direct coupling between metal surface-plasmon resonance and dielectric electric-dipole mode creates a hybridized mode due to the strong electric-electric dipole-dipole interaction between the constituent nanoparticles, whereas the dielectric magnetic-dipole mode can only indirectly couple to the plasmons on the basis of the induced electric-magnetic dipole-dipole interaction. When an electric/magnetic quantum emitter couples to the hybrid dimer, the emitter selectively excites the electric/magnetic (magnetic/electric) resonant modes of the dimer for emitter orientation parallel (perpendicular) to the dimer axis. Our study shows that the hybrid dimer simultaneously possesses high field enhancement and low-loss features, which demonstrates a fluorescence excitation rate 40% higher than that of the pure dielectric dimer and an average quantum yield 30% higher than that of the pure metallic dimer. On top of that, the unique asymmetrical structure of the hybrid dimer directs 20% more radiation toward the dielectric side, hence improving the directivity of the dimer as an antenna.</t>
  </si>
  <si>
    <t>12871-12884</t>
  </si>
  <si>
    <t>60069721-60004678;60069721;60022414;60004678;60004678</t>
  </si>
  <si>
    <t>56030687500;57189379578;57201330788;6602765266;8704442200</t>
  </si>
  <si>
    <t>Sun, Song;Li, Mo;Du, Qingguo;Png, Ching Eng;Bai, Ping</t>
  </si>
  <si>
    <t>China;China;Singapore</t>
  </si>
  <si>
    <t>Chengdu;Wuhan;Singapore City</t>
  </si>
  <si>
    <t>China Academy of Engineering Physics;Wuhan University of Technology;A-Star, Institute of High Performance Computing</t>
  </si>
  <si>
    <t>60069721;60022414;60004678</t>
  </si>
  <si>
    <t>Sun S.</t>
  </si>
  <si>
    <t>Metal-Dielectric Hybrid Dimer Nanoantenna: Coupling between Surface Plasmons and Dielectric Resonances for Fluorescence Enhancement</t>
  </si>
  <si>
    <t>10.1021/acs.jpcc.7b02593</t>
  </si>
  <si>
    <t>2-s2.0-85021684201</t>
  </si>
  <si>
    <t>['work discusses', 'weakly hydrogen', 'two conformations', 'spectral characteristics', 'site model', 'proton dynamics', 'protein scaffolding', 'mentioned conformations', 'likely caused', 'latter indicates', 'ground state', 'experimental data', 'exciton model', 'energy differences', 'elevated temperatures', 'conformations 1', 'bonded b850', 'b850 chromophores', 'b850 bacteriochlorophylls', 'b800 bchls', '1 ).']</t>
  </si>
  <si>
    <t>This work discusses the protein conformational complexity of the B800-850 LH2 complexes from the purple sulfur bacterium Allochromatium vinosum, focusing on the spectral characteristics of the B850 chromophores. Low-temperature B850 absorption and the split B800 band shift blue and red, respectively, at elevated temperatures, revealing isosbestic points. The latter indicates the presence of two (unresolved) conformations of B850 bacteriochlorophylls (BChls), referred to as conformations 1 and 2, and two conformations of B800 BChls, denoted as B800R and B800B. The energy differences between average site energies of conformations 1 and 2, and B800R and B800B are similar (‚àº200 cm-1), suggesting weak and strong hydrogen bonds linking two major subpopulations of BChls and the protein scaffolding. Although conformations 1 and 2 of the B850 chromophores, and B800R and B800B, exist in the ground state, selective excitation leads to 1 ‚Üí 2 and B800R ‚Üí B800B phototransformations. Different static inhomogeneous broadening is revealed for the lowest energy exciton states of B850 (fwhm ‚àº195 cm-1) and B800R (fwhm ‚àº140 cm-1). To describe the 5 K absorption spectrum and the above-mentioned conformations, we employ an exciton model with dichotomous protein conformation disorder. We show that both experimental data and the modeling study support a two-site model with strongly and weakly hydrogen-bonded B850 and B800 BChls, which under illumination undergo conformational changes, most likely caused by proton dynamics.</t>
  </si>
  <si>
    <t>4435-4446</t>
  </si>
  <si>
    <t>60000689-109653045;60000689;60000689;60001490;60001490;60000689</t>
  </si>
  <si>
    <t>55768946400;36903710700;7005757778;56329354500;7006465617;7005215675</t>
  </si>
  <si>
    <t>Kell, Adam;Jassas, Mahboobe;Acharya, Khem;Hacking, Kirsty;Cogdell, Richard J.;Jankowiak, Ryszard</t>
  </si>
  <si>
    <t>United Kingdom;United States;Nepal</t>
  </si>
  <si>
    <t>Glasgow;Manhattan;</t>
  </si>
  <si>
    <t>University of Glasgow;Kansas State University;Orchid Science College</t>
  </si>
  <si>
    <t>60001490;60000689;109653045</t>
  </si>
  <si>
    <t>Kell A.</t>
  </si>
  <si>
    <t>Conformational Complexity in the LH2 Antenna of the Purple Sulfur Bacterium Allochromatium vinosum Revealed by Hole-Burning Spectroscopy</t>
  </si>
  <si>
    <t>10.1021/acs.jpca.7b03188</t>
  </si>
  <si>
    <t>2-s2.0-85021688705</t>
  </si>
  <si>
    <t>['worst scenario', 'unbalanced antenna', 'systematic tool', 'simulation results', 'realistic scenarios', 'prototype consisting', 'proposed design', 'orthogonal excitation', 'monopole antenna', 'mm2 chassis', 'isolation level', 'interference cancelation', 'high level', 'free space', 'first stage', 'fd system', 'characteristic modes', 'antenna system', 'antenna decoupling', '40 db', '33 db']</t>
  </si>
  <si>
    <t>Antenna decoupling | full-duplex (FD) | theory of characteristic modes (TCM) | user interaction</t>
  </si>
  <si>
    <t>In this letter, a two-port antenna system based on orthogonal excitation of the ground plane modes is presented for full-duplex (FD) mobile device applications. An antenna isolation method based on employing a balanced and unbalanced antenna is used to achieve a high level of antenna decoupling. Moreover, the theory of characteristic modes is used as a systematic tool to analyze the orthogonal modal behavior of the antenna system. A prototype consisting of a balanced dipole antenna and a monopole antenna on a 120 √ó 55-mm2 chassis is fabricated and measured. The measurement results verify the simulation results and show a high isolation value of 40 dB between the ports in free space. Furthermore, to evaluate the antenna system performance in realistic scenarios, the prototype was measured in three different user scenarios. The isolation level between the ports in user scenarios varies from 42 to 33 dB in the worst scenario. The proposed design can be applied in an FD system to suppress the self-interference as the first stage of interference cancelation.</t>
  </si>
  <si>
    <t>1851-1854</t>
  </si>
  <si>
    <t>55816597900;7006086281;7102820003</t>
  </si>
  <si>
    <t>Foroozanfard, Ehsan;De Carvalho, Elisabeth;Pedersen, Gert Frolund</t>
  </si>
  <si>
    <t>Foroozanfard E.</t>
  </si>
  <si>
    <t>Design and Evaluation of Full-Duplex Terminal Antennas in Realistic User Scenarios</t>
  </si>
  <si>
    <t>10.1109/LAWP.2017.2715404</t>
  </si>
  <si>
    <t>2-s2.0-85023174425</t>
  </si>
  <si>
    <t>['sem ).', 'proposed notched', 'precisely recognize', 'precisely characterize', 'operating bands', 'obtained simulation', 'notched antenna', 'measurement results', 'impulse response', 'improved pole', 'good agreement', 'frequency domains', 'extracted poles', 'complex poles', 'characterization method', 'band notches', 'antennas using']</t>
  </si>
  <si>
    <t>frequency domain analysis | time domain analysis | transfer functions | Ultra wideband antennas</t>
  </si>
  <si>
    <t>This paper presents system modelling and characterization of multiple-band notched ultra-wideband (UWB) antennas using the singularity expansion method (SEM). Multiple-band notches in a classical UWB coplanar disc monopole antenna are achieved by introducing systematic defection slots in the coplanar ground structure solely. The antenna uses two dual-band meander ground-defects to create quadruple band notches to avoid possible interference with pre-existing standard services. The SEM with an improved pole-residue extraction scheme is developed to precisely characterize the band-notched antenna in the time and frequency domains. The improved matrix pencil method is applied to the bore sight impulse response of the proposed notched-band UWB antenna to precisely recognize the band-notches and extract the complex poles and residues at the operating bands between the reject-bands. This procedure is validated by reconstructing the impulse response of the antenna from the extracted poles and residues. The obtained simulation and measurement results are in a very good agreement and demonstrate the reliability of the proposed antenna model and characterization method.</t>
  </si>
  <si>
    <t>17988-17996</t>
  </si>
  <si>
    <t>Design and System Characterization of Ultra-Wideband Antennas with Multiple Band-Rejection</t>
  </si>
  <si>
    <t>10.1109/ACCESS.2017.2715881</t>
  </si>
  <si>
    <t>2-s2.0-85023176879</t>
  </si>
  <si>
    <t>Science and Technology Projects of Fujian Province</t>
  </si>
  <si>
    <t>2017I0017</t>
  </si>
  <si>
    <t>['taylor pattern', 'square problems', 'special cases', 'shaped pattern', 'proposed method', 'pattern frequency', 'numerical experiments', 'letter develops', 'hankel matrix', 'different patterns', 'different frequencies', 'chebyshev pattern', 'beam pattern']</t>
  </si>
  <si>
    <t>Array synthesis | frequency-invariant | matrix pencil method (MPM) | multiple patterns | nonuniform</t>
  </si>
  <si>
    <t>This letter develops an extended generalized matrix pencil method (EGMPM) for the synthesis of multiple-pattern frequency-invariant linear arrays. In this method, all the pattern data sampled from different frequencies and different patterns are organized into a Hankel matrix. The problem of estimating the best common excitations and locations is converted into solving a singular value decomposition and some least-square problems. The previously proposed generalized matrix pencil method and extended matrix pencil method are both special cases of the EGMPM. A set of numerical experiments on Chebyshev pattern, shaped pattern, Taylor pattern, pencil-beam pattern, and flat-beam pattern is shown to validate the proposed method.</t>
  </si>
  <si>
    <t>2311-2315</t>
  </si>
  <si>
    <t>56288669100;57194834266;55919535300;55715200100;57190242812</t>
  </si>
  <si>
    <t>Zhu, Chunhui;Li, Xiao;Liu, Yanhui;Liu, Lijun;Liu, Qing Huo</t>
  </si>
  <si>
    <t>An Extended Generalized Matrix Pencil Method to Synthesize Multiple-Pattern Frequency-Invariant Linear Arrays</t>
  </si>
  <si>
    <t>10.1109/LAWP.2017.2715860</t>
  </si>
  <si>
    <t>2-s2.0-85023184045</t>
  </si>
  <si>
    <t>['television broadcasters', 'telecommunication industries', 'study demonstrates', 'site determined', 'riggers working', 'rf radiation', 'rf fields', 'possible carcinogen', 'personal exposure', 'occupational studies', 'mobile operators', 'measurements gathered', 'maintaining transmitters', 'low power', 'improved evidence', 'four types', 'epidemiological studies', 'employee questionnaires', 'colleagues working', 'broadcasting sites', 'box plots', 'although evidence']</t>
  </si>
  <si>
    <t>Little is known about personal exposure to radiofrequency (RF) fields amongst employees in the telecommunications industry responsible for installing and maintaining transmitters. IARC classified RF exposure as a possible carcinogen, although evidence from occupational studies was judged to be inadequate. Hence, there is a need for improved evidence of any potentially adverse health effects amongst the workforce occupationally exposed to RF radiation. In this study, results are presented from an exposure survey using data from personal monitors used by employees in the broadcasting and telecommunication industries of the UK. These data were supplemented by spot measurements using broadband survey metres and information on daily work activities provided by employee questionnaires. The sets of real-time personal data were categorised by four types of site determined by the highest powered antenna present (high, medium or low power and ground-level sites). For measurements gathered at each type of site, the root mean square and a series of box plots were produced. Results from the daily activities diaries suggested that riggers working for radio and television broadcasters were exposed to much longer periods as compared to colleagues working for mobile operators. Combining the results from the measurements and daily activity diaries clearly demonstrate that exposures were highest for riggers working for broadcasting sites. This study demonstrates that it is feasible to carry out exposure surveys within these populations that will provide reliable estimates of exposure that can be used for epidemiological studies of occupational groups exposed to RF fields.</t>
  </si>
  <si>
    <t>ncw283</t>
  </si>
  <si>
    <t>Radiation Protection Dosimetry</t>
  </si>
  <si>
    <t>60019702;60009663;60019702</t>
  </si>
  <si>
    <t>6504254879;7004615834;7005999933</t>
  </si>
  <si>
    <t>Litchfield, Ian;van Tongeren, Martie;Sorahan, Tom</t>
  </si>
  <si>
    <t>Birmingham;Edinburgh</t>
  </si>
  <si>
    <t>University of Birmingham;Institute of Occupational Medicine</t>
  </si>
  <si>
    <t>60019702;60009663</t>
  </si>
  <si>
    <t>Litchfield I.</t>
  </si>
  <si>
    <t>Radiofrequency exposure amongst employees of mobile network operators and broadcasters</t>
  </si>
  <si>
    <t>10.1093/rpd/ncw283</t>
  </si>
  <si>
    <t>2-s2.0-85026461930</t>
  </si>
  <si>
    <t>['statistical description', 'optical media', 'optical fields', 'optical coherence', 'mueller formalism', 'method generalizes', 'measurable intensities', 'instantaneous values', 'incoherent treatments', 'global phase', 'general formalism', 'fundamental concept', 'electromagnetic fields', 'disordered motion', 'deterministic states', 'coherent superposition', 'coherency effects']</t>
  </si>
  <si>
    <t>The fluctuations or disordered motion of the electromagnetic fields are described by statistical properties rather than instantaneous values. This statistical description of the optical fields is underlying in the Stokes-Mueller formalism that applies to measurable intensities. However, the fundamental concept of optical coherence, which is assessed by the ability of waves to interfere, is not treatable by this formalism because it omits the global phase. In this work we show that using an analogy between deterministic matrix states associated with optical media and quantum mechanical wave functions, it is possible to construct a general formalism that accounts for the additional terms resulting from the coherency effects that average out for incoherent treatments. This method generalizes further the concept of coherent superposition to describe how deterministic states of optical media can superpose to generate another deterministic media state. Our formalism is used to study the combined polarimetric response of interfering plasmonic nanoantennas.</t>
  </si>
  <si>
    <t>60108601;116979971;60000961;60108601</t>
  </si>
  <si>
    <t>56316515800;24397055100;6506220459;25228555500</t>
  </si>
  <si>
    <t>Kuntman, Ertan;Kuntman, M. Ali;Sancho-Parramon, Jordi;Arteaga, Oriol</t>
  </si>
  <si>
    <t>Spain;Croatia;Turkey</t>
  </si>
  <si>
    <t>Barcelona;Zagreb;Ankara</t>
  </si>
  <si>
    <t>Institut de Nanociencia i Nanotecnologia;Institute Ruder Boskovic;Independent Researcher</t>
  </si>
  <si>
    <t>60108601;60000961;116979971</t>
  </si>
  <si>
    <t>Kuntman E.</t>
  </si>
  <si>
    <t>Formalism of optical coherence and polarization based on material media states</t>
  </si>
  <si>
    <t>10.1103/PhysRevA.95.063819</t>
  </si>
  <si>
    <t>2-s2.0-85026829608</t>
  </si>
  <si>
    <t>15-03-07904a</t>
  </si>
  <si>
    <t>['‚ äì0', 'thermally stable', 'phenylbenzoic acid', 'phenylbenzoate anion', 'magnetic data', 'inert gas', 'general formula', 'energy barrier', 'dry koh', '5 k']</t>
  </si>
  <si>
    <t>Coordination polymers | Lanthanides | Luminescence | Magnetic properties</t>
  </si>
  <si>
    <t>New 1D polymers, with the general formula [Ln(4-phbz)3]n, where Ln = Sm, Eu, Gd, Tb, Dy, Ho, and 4-phbz is the 4-phenylbenzoate anion, were synthesized by the reaction of Ln(NO3)3¬∑xH2O, 4-phenylbenzoic acid, and dry KOH. Thermal analysis shows that [Eu(4-phbz)3]n is thermally stable under an inert gas up to 350 ¬∞C, and it melts at 297 ¬∞C. It is shown that the 4-phenylbenzoate anion [E(T1) ‚âà 22500 cm‚Äì1] in [Ln(4-phbz)3]n can play the role of an antenna and sensitize the luminescence of Eu3+ and Tb3+ ions. Analysis of the magnetic data of the [Gd(4-phbz)3]n complex reveals weak antiferromagnetic coupling between Gd3+ ions (J = ‚Äì0.053 cm‚Äì1). The [Dy(4-phbz)3]n compound shows noticeable frequency-dependent œá‚Ä≤‚Ä≤ signals, indicating slow magnetic relaxation and single-molecule magnet behavior, with an energy barrier of ŒîEeff/kB = 5 K.</t>
  </si>
  <si>
    <t>2892-2904</t>
  </si>
  <si>
    <t>European Journal of Inorganic Chemistry</t>
  </si>
  <si>
    <t>60084538;60084538;60009114-60030978-60000308;60009114-60030978;60070881;60084538;60084538;60084538;60084538-60030978</t>
  </si>
  <si>
    <t>55401328500;54883038100;56967982900;57200757996;7202847657;7004377893;35445113800;6507945534;7004949767</t>
  </si>
  <si>
    <t>Evstifeev, Igor S.;Efimov, Nikolay N.;Varaksina, Evgenia A.;Taydakov, Ilya V.;Mironov, Vladimir S.;Dobrokhotova, Zhanna V.;Aleksandrov, Grygory G.;Kiskin, Mikhail A.;Eremenko, Igor L.</t>
  </si>
  <si>
    <t>Russian Federation;Russian Federation;Russian Federation;Russian Federation;Russian Federation</t>
  </si>
  <si>
    <t>Moscow;Moscow;Moscow;Moscow;Dolgoprudny</t>
  </si>
  <si>
    <t>Kurnakov Institute of General and Inorganic Chemistry, Russian Academy of Sciences;Shubnikov Institute of Crystallography, Russian Academy of Sciences;A.N.Nesmeyanov Institute of Organoelement Compounds of Russian Academy of Sciences;P.N. Lebedev Physical Institute of the Russian Academy of Sciences;Moscow Institute of Physics and Technology</t>
  </si>
  <si>
    <t>60084538;60070881;60030978;60009114;60000308</t>
  </si>
  <si>
    <t>Evstifeev I.</t>
  </si>
  <si>
    <t>Thermostable 1D Lanthanide 4-Phenylbenzoate Polymers [Ln(4-phbz)&lt;inf&gt;3&lt;/inf&gt;]&lt;inf&gt;n&lt;/inf&gt; (Ln = Sm, Eu, Gd, Tb, Dy, Ho) with Isolated Metal Chains: Synthesis, Structure, Luminescence, and Magnetic Properties</t>
  </si>
  <si>
    <t>10.1002/ejic.201700089</t>
  </si>
  <si>
    <t>2-s2.0-85020516680</t>
  </si>
  <si>
    <t>['urabaensis sp', 'spinosus hungerford', 'male antennae', 'fore legs', 'colombian carib', 'bergrothi meinert', 'bean region', 'also provided']</t>
  </si>
  <si>
    <t>Insecta | Rhagadotarsinae | South America | Taxonomy | Water striders</t>
  </si>
  <si>
    <t>Rheumatobates urabaensis sp. nov. (Gerridae: Rhagadotarsinae) is described from a mangrove of the Colombian Carib-bean region. R. urabaensis sp. nov. is differentiated from other species of the genus by features of the male antennae, fore legs, and genitalia. New distribution records are presented for R. bergrothi Meinert, R. crassifemur esakii Schroeder, and R. spinosus Hungerford. A key to the species of Rheumatobates from Colombia is also provided.</t>
  </si>
  <si>
    <t>252-260</t>
  </si>
  <si>
    <t>60077378;60077378;60077378</t>
  </si>
  <si>
    <t>36096019100;57194518996;35068587900</t>
  </si>
  <si>
    <t>Molano, Fredy;Mondrag√≥n, Silvia P.;Morales, Irina</t>
  </si>
  <si>
    <t>Tunja</t>
  </si>
  <si>
    <t>Universidad Pedag√≥gica y Tecnol√≥gica de Colombia</t>
  </si>
  <si>
    <t>Molano F.</t>
  </si>
  <si>
    <t>A new species of Rheumatobates Bergroth (Hemiptera: Heteroptera: Gerridae) from mangroves of the Colombian Caribbean region, new records, and a key to species recorded from the country</t>
  </si>
  <si>
    <t>10.11646/zootaxa.4277.2.5</t>
  </si>
  <si>
    <t>2-s2.0-85020542350</t>
  </si>
  <si>
    <t>['wavelet transform', 'signal data', 'regular action', 'movement detection', 'limitations make', 'key finding', 'invade people', 'independent living', 'health threats', 'fall detection', 'daily lives', 'cases indicate', 'also one']</t>
  </si>
  <si>
    <t>Doppler effect | fall detection | RF signals | RFID tag | RSS</t>
  </si>
  <si>
    <t>Falling is one of the major health threats to the independent living of elders, and falling has received much attention in academia and industry over the past two decades. Previous fall detection methods either require specialized hardware or invade people's daily lives. These limitations make it difficult to widely deploy fall detection systems in houses. On the other hand, a long static case is also one of the health threats to the elderly; these cases indicate that something is abnormal. In this paper, we present the design and implementation of a motion detection system based on passive radio frequency identification tags. The key finding is that static, regular action, and sudden falls make an impact on the RSS and Doppler frequency values differently. Such features help us to detect the status of the elderly. A wavelet transform is used to pre-process the signal data, and a support vector machine is adopted to improve the accuracy of the fall detection. We implemented a prototype monitoring system called TagCare and conducted extensive experiments to demonstrate the accuracy and efficiency of TagCare in movement detection and fall behavior identification for the elderly.</t>
  </si>
  <si>
    <t>11364-11373</t>
  </si>
  <si>
    <t>60009400-60089933;60009400;60009400;60089933-60025278</t>
  </si>
  <si>
    <t>55103521100;55507341000;54787045100;57191894891</t>
  </si>
  <si>
    <t>Zhu, Licai;Wang, Ruchuan;Wang, Zhongqin;Yang, Hao</t>
  </si>
  <si>
    <t>Yancheng;Beijing;Nanjing</t>
  </si>
  <si>
    <t>Yancheng Teachers University;Tsinghua University;Nanjing University of Post and TeleCommunications</t>
  </si>
  <si>
    <t>60089933;60025278;60009400</t>
  </si>
  <si>
    <t>TagCare: Using RFIDs to Monitor the Status of the Elderly Living Alone</t>
  </si>
  <si>
    <t>10.1109/ACCESS.2017.2716359</t>
  </si>
  <si>
    <t>2-s2.0-85023159864</t>
  </si>
  <si>
    <t>['rotational antenna', 'radar detection', 'radar application', 'quite difficult', 'phase difference', 'long distance', 'different large']</t>
  </si>
  <si>
    <t>Large-scale orbital angular momentum (OAM) | orbital angular momentum | rotational antenna</t>
  </si>
  <si>
    <t>The electromagnetic (EM) wave with orbital angular momentum (OAM) has helical phase structure. This phase difference to the plane wave makes OAM wave with different backscattering coefficient, which can bring radar cross section (RCS) diversity for the radar application. However, due to the long distance in radar detection, e.g., even thousands of kilometers, the diversity gain fundamentally depends on large-scale OAM mode signal. Meanwhile, the OAM mode number in EM wave even reaches several thousands, which is quite difficult for traditional OAM wave generator. In this letter, large-scale OAM radar pulse generation with rotational antenna is proposed, so that RCS with different large-scale OAM wave can be achieved and the outstanding diversity gain is obtained.</t>
  </si>
  <si>
    <t>2316-2319</t>
  </si>
  <si>
    <t>60025278;60025278</t>
  </si>
  <si>
    <t>56337650400;57199412399</t>
  </si>
  <si>
    <t>Zhang, Chao;Chen, Dong</t>
  </si>
  <si>
    <t>Large-Scale Orbital Angular Momentum Radar Pulse Generation with Rotational Antenna</t>
  </si>
  <si>
    <t>10.1109/LAWP.2017.2716408</t>
  </si>
  <si>
    <t>2-s2.0-85023202828</t>
  </si>
  <si>
    <t>['silver nanoparticles', 'sheet resistance', 'sensing applications', 'seed layer', 'resolution miniaturization', 'planar devices', 'patterned structures', 'passive devices', 'new low', 'line widths', 'interconnection lines', 'hard baking', 'flexible substrates', 'first report', 'field communication', 'fabrication approach', 'fabricated microinductors', 'density interconnects', 'conductive su', 'average size', 'article describes', '80 nm', '8 used', '8 structures', '8 mixture', '5 œºm']</t>
  </si>
  <si>
    <t>Interconnections | Passive filters | Percolation threshold | Planar inductors | Silver nanoparticles | SU-8</t>
  </si>
  <si>
    <t>This article describes a new low-cost rapid microfabrication technology for high-density interconnects and passive devices on flexible substrates for sensing applications. Silver nanoparticles with an average size of 80 nm were used to create a conductive SU-8 mixture with a concentration of wt 25%. The patterned structures after hard baking have a sheet resistance of 11.17 Œ©/‚Éû. This conductive SU-8 was used to pattern planar inductors, capacitors and interconnection lines on flexible Kapton film. The conductive SU-8 structures were used as a seed layer for a subsequent electroplating process to increase the conductivity of the devices. Examples of inductors, resistor-capacitor (RC) and inductor-capacitor (LC) circuits, interconnection lines and a near-field communication (NFC) antenna are presented as a demonstration. As an example of high-resolution miniaturization, we fabricated microinductors having line widths of 5 Œºm. Mechanical bending tests were successful down to a 5 mm radius. To the best of the authors‚Äô knowledge, this is the first report of conductive SU-8 used to fabricate such planar devices and the first on flexible substrates. This is a proof of concept that this fabrication approach can be used as an alternative for microfabrication of planar passive devices on flexible substrates.</t>
  </si>
  <si>
    <t>60010365;60010365;60010365</t>
  </si>
  <si>
    <t>57188641338;6603679542;7004322927</t>
  </si>
  <si>
    <t>Gerardo, Carlos D.;Cretu, Edmond;Rohling, Robert</t>
  </si>
  <si>
    <t>The University of British Columbia</t>
  </si>
  <si>
    <t>Gerardo C.</t>
  </si>
  <si>
    <t>Fabrication of circuits on flexible substrates using conductive SU-8 for sensing applications</t>
  </si>
  <si>
    <t>10.3390/s17061420</t>
  </si>
  <si>
    <t>2-s2.0-85021071015</t>
  </si>
  <si>
    <t>['statistical results', 'several applications', 'performance evaluation', 'outage performance', 'ordered statistics', 'order statistics', 'note also', 'nakagami fading', 'gamma distributions', 'form results', 'first present', 'fading scenarios', 'exact closed', 'directly applicable', 'analysis results']</t>
  </si>
  <si>
    <t>Fading channels | Nakagami-m fading | order statistics | outage performance | partial sums</t>
  </si>
  <si>
    <t>Complex wireless transmission systems require multi-dimensional joint statistical techniques for performance evaluation. Here, we first present the exact closed-form results on order statistics of any arbitrary partial sums of gamma random variables with the closed-form results of core functions specialized for independent and identically distributed Nakagami-m fading channels based on a moment generating function-based unified analytical framework. These both exact closed-form results have never been published in the literature. In addition, as a feasible application example in which our new offered derived closed-form results can be applied is presented. In particular, we analyze the outage performance of the finger replacement schemes over Nakagami fading channels as an application of our method. Note that these analysis results are directly applicable to several applications, such as millimeter-wave communication systems in which an antenna diversity scheme operates using a finger replacement schemes-like combining scheme, and other fading scenarios. Note also that the statistical results can provide potential solutions for ordered statistics in any other research topics based on gamma distributions or other advanced wireless communications research topics in the presence of Nakagami fading.</t>
  </si>
  <si>
    <t>12820-12832</t>
  </si>
  <si>
    <t>60005273;60005273;60092945</t>
  </si>
  <si>
    <t>55665508900;7401678334;35570711700</t>
  </si>
  <si>
    <t>Nam, Sung Sik;Ko, Young Chai;Alouini, Mohamed Slim</t>
  </si>
  <si>
    <t>Saudi Arabia;South Korea</t>
  </si>
  <si>
    <t>Thuwal;Seoul</t>
  </si>
  <si>
    <t>King Abdullah University of Science and Technology;Korea University</t>
  </si>
  <si>
    <t>60092945;60005273</t>
  </si>
  <si>
    <t>Nam S.S.</t>
  </si>
  <si>
    <t>New Closed-Form Results on Ordered Statistics of Partial Sums of Gamma Random Variables and Its Application to Performance Evaluation in the Presence of Nakagami Fading</t>
  </si>
  <si>
    <t>10.1109/ACCESS.2017.2717048</t>
  </si>
  <si>
    <t>2-s2.0-85021813717</t>
  </si>
  <si>
    <t>['proposed design', 'presented based', 'overall size', 'novel 2', 'loop excitation', 'center frequency', 'based multiple', 'bandwidth significantly', 'back ratio', 'antenna system', 'also increases', '8 ghz', '6 dbi', '584 ghz', '18 db', '17 db']</t>
  </si>
  <si>
    <t>Correlation | front-to-back ratio (FBR) | isolation | miniaturization | multiple-input-multiple-output (MIMO) antenna | Yagi-Uda</t>
  </si>
  <si>
    <t>A novel 2-element ultrawideband Yagi-based multiple-input-multiple-output (MIMO) antenna system is presented based on loop excitation. Half of the driven loop element is implemented on each side of the substrate, which not only reduces the overall size of the antenna by, but also increases its bandwidth significantly. The center frequency of operation is 5.8 GHz targeting WLAN applications. The proposed design has a wide measured bandwidth of 2.401 GHz covering 4.183-6.584 GHz. The proposed compact MIMO antenna system has an overall size of mm with a single element size of. The proposed Yagi antenna has high directional radiation characteristics with a minimum measured front-to-back ratio of 18 dB, minimum measured gain of 6 dBi, and directivity of 6.6 dB using a single director element only, at 5.8 GHz. It has a minimum measured isolation of 17 dB, measured maximum envelope correlation coefficient value of 0.0568, and measured total efficiency above 80\ across the band of operation.</t>
  </si>
  <si>
    <t>2320-2323</t>
  </si>
  <si>
    <t>A Miniaturized UWB Biplanar Yagi-Like MIMO Antenna System</t>
  </si>
  <si>
    <t>10.1109/LAWP.2017.2716963</t>
  </si>
  <si>
    <t>2-s2.0-85021825598</t>
  </si>
  <si>
    <t>['whole image', 'sss ).', 'spectral characteristics', 'single segmentation', 'segmentation cases', 'reliable results', 'proposed method', 'proposed algorithm', 'proper parameters', 'primary task', 'new method', 'image analysis', 'experiments demonstrate', 'enhanced segmentation', 'elevation data', 'different shapes', 'cover classes', 'classical methods']</t>
  </si>
  <si>
    <t>Segmentation is the primary task for image analysis in many practical applications, such as object-based image analysis. Segmentation algorithms need to have properly estimated parameters to provide efficient performance and reliable results. Due to the fact that some features have different shapes and spectral characteristics, it is hard to find the proper parameters for the whole image. In this article, we propose a new method for resolving this issue through the building of a hierarchy of segmentations, based on the number of land-cover classes in the image, namely segmentation scale space (SSS). Both spectral and elevation data are employed in order to enhance the SSS and to obtain a single segmentation for the image. The performance of the proposed algorithm is evaluated using two data sets, which consist of ultra-high resolution aerial images and elevation data with ground sampling distance of 5 and 9¬†cm, respectively. The experiments demonstrate the efficiency of enhanced segmentation with respect to over and under segmentation cases. Finally, the comparative analysis shows that the accuracy of the proposed method is superior to the classical methods.</t>
  </si>
  <si>
    <t>3586-3607</t>
  </si>
  <si>
    <t>60022927;60022927;60028897</t>
  </si>
  <si>
    <t>56541705900;23036627400;24070293900</t>
  </si>
  <si>
    <t>Hadavand, A.;Saadatseresht, M.;Homayouni, S.</t>
  </si>
  <si>
    <t>Ottawa;Tehran</t>
  </si>
  <si>
    <t>University of Ottawa;University of Tehran</t>
  </si>
  <si>
    <t>60028897;60022927</t>
  </si>
  <si>
    <t>Hadavand A.</t>
  </si>
  <si>
    <t>Segmentation parameter selection for object-based land-cover mapping from ultra high resolution spectral and elevation data</t>
  </si>
  <si>
    <t>10.1080/01431161.2017.1302107</t>
  </si>
  <si>
    <t>2-s2.0-85016195978</t>
  </si>
  <si>
    <t>['using oscr', 'ultrawideband system', 'spatial filtering', 'snr ).', 'site coding', 'single analog', 'results show', 'proposed architecture', 'noise ratio', 'multiband environment', 'modulated simultaneously', 'minimal degradation', 'highly suitable', 'digitized using', 'digital converter', 'digital beamforming', 'channel oscr', 'antenna element', 'adc ).', 'accurate estimate', '3900 mhz', '1800 mhz']</t>
  </si>
  <si>
    <t>Beamsteering | digital beamforming | direction of arrival (DOA) | multiband communications | phase shifters | transceivers | ultrawideband (UWB) antenna</t>
  </si>
  <si>
    <t>Ultrawideband system with digital beamforming allows for spatial filtering and multiuser detection without degradation of the signal-to-noise ratio (SNR). Along these lines, we propose a novel on-site coding receiver (OSCR) architecture for digital beamforming that has already been verified to significantly reduce hardware requirement at the analog back end. Using OSCR, the signal from each antenna element is encoded, then several antenna signals are grouped and digitized using a single analog-to-digital converter (ADC). At the digital back end, single field programmable gate arrays (FPGAs) are used for beamforming. In this letter, an 8-channel OSCR is tested for spatial filtering and spectral diversity using a tightly coupled dipole array operating from 290 to 3900 MHz. Measurements were performed in an anechoic chamber using two transmit signals, modulated simultaneously at 1350 and 1800 MHz and arriving from various angles across. Results show that an accurate estimate of the angle of arrival is achieved with error. Also, we show that on-site coding has minimal degradation to SNR in a multibeam and multiband environment. Therefore, the proposed architecture is highly suitable for multiple-input-multiple-output (MIMO) applications.</t>
  </si>
  <si>
    <t>2332-2335</t>
  </si>
  <si>
    <t>60003500;60003500;60003500;60003500</t>
  </si>
  <si>
    <t>56441536200;36445105500;50861229700;7102576479</t>
  </si>
  <si>
    <t>Venkatakrishnan, Satheesh Bojja;Akhiyat, Abe;Alwan, Elias A.;Volakis, John L.</t>
  </si>
  <si>
    <t>Multiband and Multibeam Direction of Arrival Estimation Using On-Site Coding Digital Beamformer</t>
  </si>
  <si>
    <t>10.1109/LAWP.2017.2717785</t>
  </si>
  <si>
    <t>2-s2.0-85021816195</t>
  </si>
  <si>
    <t>CRDPJ468650-14</t>
  </si>
  <si>
    <t>['weighted sum', 'transmit antennas', 'simultaneous users', 'selects users', 'precoding problem', 'practical precoding', 'mpe precoding', 'modulation type', 'massive deployment', 'incorporating knowledge', 'highly nonlinear', 'grassmannian manifolds', 'exponentially reduces', 'error probabilitiesofusers', 'error probabilities', 'ehealth devices', 'complexity version', 'communications reliability', 'broadcast channels', 'broadcast channel', 'approach zero', 'alternating minimization', 'also proposed']</t>
  </si>
  <si>
    <t>Broadcast channels | Co-channel interference | Convex optimization | Grassmannian manifolds | Minimum probability of error (MPE) | Scheduling | Transmit beamforming</t>
  </si>
  <si>
    <t>Massive deployment of low data rate Internet of things and eHealth devices that require high reliability motivates the development of practical precoding and user selection techniques. In this paper, we show that throughput and communications reliability can be improved by incorporating knowledge of modulation type in the design of the multiuser transmit precoder. The transmission of low data rate one-dimensionally modulated signals in a broadcast channel is considered. The transmit precoding matrix is determined by minimizing the weighted sum of error probabilitiesofusers. Although the proposed minimum probability of error (MPE) precoding problem is nonconvex and highly nonlinear, it is solved by the alternating minimization of two convex subproblems. A reduced-complexity version of convex MPE precoding is then introduced, which exponentially reduces the complexity of the problem. Numerical results show that the proposed precoding techniques significantly improve system performance in broadcast channels. A user selection algorithm, compatible with MPE precoding, is also proposed that selects users if their error probabilities can approach zero. Based on line packing principles in Grassmannian manifolds, it isshown that the number of selected users could potentially be more than the number of transmit antennas, which translates to supporting more simultaneous users in the shared channel compared to existing user selection methods.</t>
  </si>
  <si>
    <t>10946-10961</t>
  </si>
  <si>
    <t>60016005;60016005</t>
  </si>
  <si>
    <t>38361062000;7003837470</t>
  </si>
  <si>
    <t>Bavand, Majid;Blostein, Steven D.</t>
  </si>
  <si>
    <t>Kingston</t>
  </si>
  <si>
    <t>Queen‚Äôs University</t>
  </si>
  <si>
    <t>Bavand M.</t>
  </si>
  <si>
    <t>Modulation-specific multiuser transmit precoding and user selection for one-dimensional signaling</t>
  </si>
  <si>
    <t>10.1109/TVT.2017.2717385</t>
  </si>
  <si>
    <t>2-s2.0-85021817436</t>
  </si>
  <si>
    <t>['proposed design', 'placed orthogonal', 'measured results', 'main advantages', 'letter presents', 'high isolation', 'good agreement', 'element array', 'easy extension', 'easily extendable', 'decoupling circuit', 'array consists', 'also investigated', 'adjacent elements', '15 ghz']</t>
  </si>
  <si>
    <t>Decoupling/isolating | extension | multiple-input-multiple-output (MIMO) | mutual coupling | ultrawideband (UWB)</t>
  </si>
  <si>
    <t>This letter presents a highly isolated compact four-element planar ultrawideband (UWB) multiple-input-multiple-output (MIMO) antenna array configuration. The main advantages of the proposed array configuration are that it requires no isolation/decoupling circuit and the configuration is easily extendable to larger size array. The array consists of novel miniaturized slotted annular ring monopole antenna and each element in the array is placed orthogonal to its adjacent elements. The fabricated structure provides good impedance bandwidth matching and high isolation between elements over the range from 3 to 15 GHz. The absence of decoupling circuit results in overall compact size of the proposed design. The prototypes are fabricated and tested. The simulated and measured results are in good agreement. Moreover, the envelope correlation coefficient and channel capacity loss of the array are calculated, which shows good MIMO performance. The proposed monopole antenna structure supports multielement UWB MIMO antenna array design with easy extension of elements and without any decoupling circuit. An example of eight-element array is also investigated.</t>
  </si>
  <si>
    <t>2328-2331</t>
  </si>
  <si>
    <t>60032730;60032730;60032730</t>
  </si>
  <si>
    <t>56536897700;6602534932;55849312100</t>
  </si>
  <si>
    <t>Sipal, Deepika;Abegaonkar, Mahesh P.;Koul, Shiban Kishen</t>
  </si>
  <si>
    <t>Sipal D.</t>
  </si>
  <si>
    <t>Easily Extendable Compact Planar UWB MIMO Antenna Array</t>
  </si>
  <si>
    <t>10.1109/LAWP.2017.2717496</t>
  </si>
  <si>
    <t>2-s2.0-85021825144</t>
  </si>
  <si>
    <t>['two dras', 'te modes', 'results give', 'radiation pattern', 'mutual coupling', 'mpr wall', 'input impedance', 'good agreement', 'effective technique', 'dra multiple', 'antenna characteristics', '8 db', '62 ghz', '60 ghz', '6 ).', '57 ghz', '22 db', '16 db', '14 db']</t>
  </si>
  <si>
    <t>Dielectric resonator antenna | metamaterial | millimeter wave | multiple-input-multiple-output (MIMO) | mutual coupling reduction</t>
  </si>
  <si>
    <t>An effective technique for reducing the mutual coupling between millimeter-wave dielectric resonator antennas (DRAs) using a novel metamaterial polarization-rotator (MPR) wall is investigated and presented. The mutual coupling is reduced by embedding an MPR wall between two DRAs, which are placed in the H-plane. Using this MPR wall, the TE modes of the antennas become orthogonal, which reduces the mutual coupling between the two DRAs. The proposed MPR wall is composed of 1 √ó 7 unit cells along the E-plane. The mutual coupling is reduced by more than 16 dB on average (8 dB at 57 GHz, 22 dB at 60 GHz, 14 dB at 62 GHz) when the MPR wall is placed between the antennas. The proposed MPR wall nearly has no effect on the antenna characteristics in terms of input impedance and radiation pattern. The radiation pattern is almost unchanged compared to a DRA multiple-input-multiple-output (MIMO) antenna array without MPR wall. The MIMO antenna array with MPR wall is fabricated and measured. The results give a low correlation coefficient (&lt;0.1e-6). This is due to the fact that the MPR wall makes the two antennas orthogonal in terms of mutual coupling. The measured and simulated results show a good agreement.</t>
  </si>
  <si>
    <t>2324-2327</t>
  </si>
  <si>
    <t>60071031;60071031;60033154;60003127;60033154;60071031</t>
  </si>
  <si>
    <t>57191198880;36028884400;35261834100;8320837800;7005104207;6701577028</t>
  </si>
  <si>
    <t>Farahani, Mohammadmahdi;Pourahmadazar, Javad;Akbari, Mohammad;Nedil, Mourad;Sebak, Abdel Razik;Denidni, Tayeb A.</t>
  </si>
  <si>
    <t>Quebec;Montreal;Rouyn-Noranda</t>
  </si>
  <si>
    <t>Institut National de la Recherche Scientifique;Concordia University;Universite du Quebec en Abitibi-Temiscamingue</t>
  </si>
  <si>
    <t>60071031;60033154;60003127</t>
  </si>
  <si>
    <t>Farahani M.</t>
  </si>
  <si>
    <t>Mutual Coupling Reduction in Millimeter-Wave MIMO Antenna Array Using a Metamaterial Polarization-Rotator Wall</t>
  </si>
  <si>
    <t>10.1109/LAWP.2017.2717404</t>
  </si>
  <si>
    <t>2-s2.0-85021830417</t>
  </si>
  <si>
    <t>2016-0-00183</t>
  </si>
  <si>
    <t>['tas performance', 'spectral efficiency', 'schemes designed', 'proposed schemes', 'practical systems', 'massive multiple', 'input multiple', 'high number', 'diversity gain', 'computational complexity', 'better understanding', 'base station', 'antenna selection']</t>
  </si>
  <si>
    <t>Massive multiple-input multiple-output (MIMO) systems are a core technology designed to achieve the performance objectives defined for 5G wireless communications. They achieve high spectral efficiency, reliability, and diversity gain. However, the many radio frequency chains required in base stations equipped with a high number of transmit antennas imply high hardware costs and computational complexity. Therefore, in this paper, we investigate the use of a transmit-antenna selection scheme, with which the number of required radio frequency chains in the base station can be reduced. This paper proposes two efficient transmit-antenna selection (TAS) schemes designed to consider a trade-off between performance and computational complexity in massive MIMO systems. The spectral efficiency and computational complexity of the proposed schemes are analyzed and compared with existing TAS schemes, showing that the proposed algorithms increase the TAS performance and can be used in practical systems. Additionally, the obtained results enable a better understanding of how TAS affects massive MIMO systems.</t>
  </si>
  <si>
    <t>60004739;60004739;60001558;60004739</t>
  </si>
  <si>
    <t>57193087154;56511160000;57220797170;55267244200</t>
  </si>
  <si>
    <t>Lee, Byung Jin;Ju, Sang Lim;Kim, Nam il;Kim, Kyung Seok</t>
  </si>
  <si>
    <t>Cheongju;Daejeon</t>
  </si>
  <si>
    <t>Chungbuk National University;Electronics and Telecommunications Research Institute</t>
  </si>
  <si>
    <t>60004739;60001558</t>
  </si>
  <si>
    <t>Lee B.J.</t>
  </si>
  <si>
    <t>Enhanced transmit-antenna selection schemes for multiuser massive MIMO systems</t>
  </si>
  <si>
    <t>10.1155/2017/3463950</t>
  </si>
  <si>
    <t>2-s2.0-85021975668</t>
  </si>
  <si>
    <t>['vegetation properties', 'vegetation indices', 'uav spectrometers', 'stress detection', 'spectral bands', 'slightly better', 'sensors characteristics', 'robust outputs', 'results indicate', 'relate spectra', 'plot level', 'optical sensors', 'measure reflectance', 'may result', 'made outputs', 'like osavi', 'leaf chlorophyll', 'information sampling', 'indices based', 'ground cover', 'great potential', 'evaluated applications', 'different platforms', 'differences related', 'crop traits', 'crop management', 'cig provided', 'certain extent', 'based measurements', 'acquiring data', '99 days']</t>
  </si>
  <si>
    <t>Hyperspectral imagery | Organic cropping systems | Vegetation indices | Vis-NIR spectroscopy</t>
  </si>
  <si>
    <t>Vegetation properties can be estimated using optical sensors, acquiring data on board of different platforms. For instance, ground-based and Unmanned Aerial Vehicle (UAV)-borne spectrometers can measure reflectance in narrow spectral bands, while different modelling approaches, like regressions fitted to vegetation indices, can relate spectra with crop traits. Although monitoring frameworks using multiple sensors can be more flexible, they may result in higher inaccuracy due to differences related to the sensors characteristics, which can affect information sampling. Also organic production systems can benefit from continuous monitoring focusing on crop management and stress detection, but few studies have evaluated applications with this objective. In this study, ground-based and UAV spectrometers were compared in the context of organic potato cultivation. Relatively accurate estimates were obtained for leaf chlorophyll (RMSE = 6.07 Œºg¬∑cm-2), leaf area index (RMSE = 0.67 m2¬∑m-2), canopy chlorophyll (RMSE = 0.24 g¬∑m-2) and ground cover (RMSE = 5.5%) using five UAV-based data acquisitions, from 43 to 99 days after planting. These retrievals are slightly better than those derived from ground-based measurements (RMSE = 7.25 Œºg¬∑cm-2, 0.85 m2¬∑m-2, 0.28 g¬∑m-2 and 6.8%, respectively), for the same period. Excluding observations corresponding to the first acquisition increased retrieval accuracy and made outputs more comparable between sensors, due to relatively low vegetation cover on this date. Intercomparison of vegetation indices indicated that indices based on the contrast between spectral bands in the visible and near-infrared, like OSAVI, MCARI2 and CIg provided, at certain extent, robust outputs that could be transferred between sensors. Information sampling at plot level by both sensing solutions resulted in comparable discriminative potential concerning advanced stages of late blight incidence. These results indicate that optical sensors, and their integration, have great potential for monitoring this specific organic cropping system.</t>
  </si>
  <si>
    <t>60004156;60004156;60004156;60004156-60101794;60004156</t>
  </si>
  <si>
    <t>57194593962;8609367800;36054018300;8265648400;6603894270</t>
  </si>
  <si>
    <t>Franceschini, Marston H√©racles Domingues;Bartholomeus, Harm;van Apeldoorn, Dirk;Suomalainen, Juha;Kooistra, Lammert</t>
  </si>
  <si>
    <t>Finland;Netherlands</t>
  </si>
  <si>
    <t>Helsinki;Wageningen</t>
  </si>
  <si>
    <t>Maanmittauslaitos;Wageningen University &amp; Research</t>
  </si>
  <si>
    <t>60101794;60004156</t>
  </si>
  <si>
    <t>Franceschini M.H.D.</t>
  </si>
  <si>
    <t>Intercomparison of unmanned aerial vehicle and ground-based narrow band spectrometers applied to crop trait monitoring in organic potato production</t>
  </si>
  <si>
    <t>10.3390/s17061428</t>
  </si>
  <si>
    <t>2-s2.0-85047313231</t>
  </si>
  <si>
    <t>['world applications', 'widespread use', 'uhf bands', 'resonating structure', 'reconfigurable liquid', 'radiation efficiency', 'physical phenomena', 'physical change', 'liquid water', 'intriguing way', 'dynamic reconfigurability', 'cost real', 'continuously tuned', 'based antennas']</t>
  </si>
  <si>
    <t>We report an unexplored reconfigurable antenna development technique utilizing the concept of temperature variable electromagnetic properties of water. By applying this physical phenomena, we present highly efficient water-substrate based antennas whose operating frequencies can be continuously tuned. While taking the advantage of cost-effectiveness of liquid water, this dynamic tuning technique also alleviates the roadblocks to widespread use of reconfigurable liquid-based antennas for VHF and UHF bands. The dynamic reconfigurability is controlled merely via external thermal stimulus and does not require any physical change of the resonating structure. We demonstrate dynamic control of omnidirectional and directional antennas covering more than 14 and 12% fractional bandwidths accordingly, with more than 85% radiation efficiency. Our temperature control approach paves the intriguing way of exploring dynamic reconfigurability of water-based compact electromagnetic devices for non-static, in-motion and low-cost real-world applications.</t>
  </si>
  <si>
    <t>35174836200;13404674100</t>
  </si>
  <si>
    <t>Mobashsher, Ahmed Toaha;Abbosh, Amin</t>
  </si>
  <si>
    <t>Mobashsher A.</t>
  </si>
  <si>
    <t>Reconfigurable water-substrate based antennas with temperature control</t>
  </si>
  <si>
    <t>10.1063/1.4986788</t>
  </si>
  <si>
    <t>2-s2.0-85021175002</t>
  </si>
  <si>
    <t>['work reports', 'vacancy center', 'tie nanoantennae', 'study demonstrates', 'single silicon', 'results demonstrate', 'report discusses', 'optical field', 'local environment', 'enhancement mechanisms', 'emitter assemblies', 'emission intensity', 'different geometry', 'design enhances', 'comprehensive three', '3d curvature']</t>
  </si>
  <si>
    <t>This work reports a rigorous and comprehensive three-dimensional electromagnetic computation to investigate and design photoluminescence enhancement from a single silicon-vacancy center (SVC) in a nanodiamond crystal embedded in various metallic nanoantennae, each having a different geometry. The study demonstrates how each antenna design enhances the photoluminescence of SVCs in diamond. In particular, our report discusses how the 2D or 3D curvature of the nanoantenna and the control of the local environment of the SVC can lead to significant field enhancement of its optical field. Our calculated optimal photoluminescence for each design enhances the emission intensity by 15-300√ó that of a single SVC without antenna. The enhancement mechanisms are investigated using four representative structures that can be fabricated under feasible and realistic growth conditions, i.e., spherical-, nanorod-, nanodisk-dimer, and bow-tie nanoantennae. These results demonstrate a method for rationally designing arbitrary metallic nanoantenna/emitter assemblies to achieve optimal SVC photoluminescence.</t>
  </si>
  <si>
    <t>Physical Review Materials</t>
  </si>
  <si>
    <t>60030162;60030162;60030162;60030162</t>
  </si>
  <si>
    <t>55925709700;57205324559;7004436056;57117325600</t>
  </si>
  <si>
    <t>Meng, Xiang;Liu, Shang;Dadap, Jerry I.;Osgood, Richard M.</t>
  </si>
  <si>
    <t>Columbia University</t>
  </si>
  <si>
    <t>Plasmonic enhancement of a silicon-vacancy center in a nanodiamond crystal</t>
  </si>
  <si>
    <t>10.1103/PhysRevMaterials.1.015202</t>
  </si>
  <si>
    <t>2-s2.0-85042446049</t>
  </si>
  <si>
    <t>SPP-1613</t>
  </si>
  <si>
    <t>['visible spectrum', 'visible region', 'uv region', 'tio2 pillars', 'therewith tuned', 'structured semiconductor', 'species order', 'promising candidate', 'plasmonic effects', 'pillars act', 'patterned structure', 'nanostructure geometry', 'mainly co', 'low cost', 'increased photocurrents', 'incoming irradiation', 'high efficiencies', 'gap semiconductor', 'energy challenge', 'desirable approach', 'deposition depth', 'current efficiencies', 'catalyst doping', 'annealing temperature', 'active co']</t>
  </si>
  <si>
    <t>nanoantennae | photoanodes | plasmonics | surface plasmon resonance | water splitting</t>
  </si>
  <si>
    <t>In solving the energy challenge of solar irradiation‚Ä≤s inconsistency, a desirable approach is mimicking nature‚Ä≤s photosynthesis by collecting and storing solar energy via water splitting. TiO2 is a promising candidate, a wide-gap semiconductor with low cost, high efficiencies in the UV region, and photostability. Its shortcomings in the visible spectrum can be improved via band gap engineering, mainly co-catalyst doping, thereof Au nanoparticles. In contrast, we deposit a structured semiconductor on a plasmonic-active co-catalyst: we reverse the species order with respect to illumination and achieve a patterned structure for both species in which TiO2 pillars are grown on a Raman-active Au substrate. The pillars act as antennae, coupling incoming light absorption while feeding on the substrate‚Ä≤s plasmonic effects. The aforementioned system shows impressive incident-photon-to-current efficiencies (IPCEs) in the visible region, along with increased photocurrents in the UV and red shifts depending on deposition depth, diameter, and annealing temperature. We were able to tune the system‚Ä≤s photoresponse by changing the nanostructure geometry and therewith tuned the resonance to the incoming irradiation.</t>
  </si>
  <si>
    <t>1578-1585</t>
  </si>
  <si>
    <t>60010586;60010586;60010586-60107010-60102538</t>
  </si>
  <si>
    <t>57191362352;56517842700;7101682846</t>
  </si>
  <si>
    <t>Daccache, Layal;Zeller, Sven;Jacob, Timo</t>
  </si>
  <si>
    <t>Ulm;Karlsruhe;Ulm</t>
  </si>
  <si>
    <t>Helmholtz Institute Ulm;Karlsruher Institut f√ºr Technologie;Universit√§t Ulm</t>
  </si>
  <si>
    <t>60107010;60102538;60010586</t>
  </si>
  <si>
    <t>Daccache L.</t>
  </si>
  <si>
    <t>Capturing Irradiation with Nanoantennae: Plasmon-Induced Enhancement of Photoelectrolysis</t>
  </si>
  <si>
    <t>10.1002/cphc.201700249</t>
  </si>
  <si>
    <t>2-s2.0-85018943695</t>
  </si>
  <si>
    <t>['z802 showed', 'yield potential', 'truncated light', 'subsequently examined', 'solar energy', 'smaller size', 'significant loss', 'ros ).', 'rice could', 'results suggest', 'plant growth', 'photosynthetic efficiency', 'photochemical quenching', 'npq represent', 'low light', 'light absorption', 'less photoinhibition', 'improved photosynthesis', 'hl compared', 'high level', 'harvesting complex', 'excessive absorption', 'energy required', 'driving force', 'chloroplast micrographs', 'chlorophyll synthesis', 'chlorophyll content', 'binding proteins', 'also vulnerable', 'also low', 'also exacerbated']</t>
  </si>
  <si>
    <t>Chlorophyll | Electron transport rate | Light-harvesting chlorophyll antenna | Non-photochemical quenching | Photosynthesis | Reactive oxygen species</t>
  </si>
  <si>
    <t>Light is the driving force of plant growth, providing the energy required for photosynthesis. However, photosynthesis is also vulnerable to light-induced damage caused by the production of reactive oxygen species (ROS). Plants have therefore evolved various protective mechanisms such as non-photochemical quenching (NPQ) to dissipate excessively absorbed solar energy as heat; however, photoinhibition and NPQ represent a significant loss in solar energy and photosynthetic efficiency, which lowers the yield potential in crops. To estimate light capture and light energy conversion in rice, a genotype with pale green leaves (pgl) and a normally pigmented control (Z802) were subjected to high (HL) and low light (LL). Chlorophyll content, light absorption, chloroplast micrographs, abundance of light-harvesting complex (LHC) binding proteins, electron transport rates (ETR), photochemical and non-photochemical quenching, and generation of ROS were subsequently examined. Pgl had a smaller size of light-harvesting chlorophyll antenna and absorbed less photons than Z802. NPQ and the generation of ROS were also low, while photosystem II efficiency and ETR were high, resulting in improved photosynthesis and less photoinhibition in pgl than Z802. Chlorophyll synthesis and solar conversion efficiency were higher in pgl under HL compared to LL treatment, while Z802 showed an opposite trend due to the high level of photoinhibition under HL. In Z802, excessive absorption of solar energy not only increased the generation of ROS and NPQ, but also exacerbated the effects of increases in temperature, causing midday depression in photosynthesis. These results suggest that photosynthesis and yield potential in rice could be enhanced by truncated light-harvesting chlorophyll antenna size.</t>
  </si>
  <si>
    <t>60007381;60007381;60007381;60007381;60007381;60007381;60007381</t>
  </si>
  <si>
    <t>54389142200;57191633498;57218362555;57191630344;55719624600;57193212438;57188535749</t>
  </si>
  <si>
    <t>Gu, Junfei;Zhou, Zhenxiang;Li, Zhikang;Chen, Ying;Wang, Zhiqin;Zhang, Hao;Yang, Jianchang</t>
  </si>
  <si>
    <t>Photosynthetic properties and potentials for improvement of photosynthesis in pale green leaf rice under high light conditions</t>
  </si>
  <si>
    <t>10.3389/fpls.2017.01082</t>
  </si>
  <si>
    <t>2-s2.0-85021082999</t>
  </si>
  <si>
    <t>2015KTSCX010</t>
  </si>
  <si>
    <t>['work introduces', 'wave dipole', 'unit half', 'ultimate goal', 'two arms', 'several parameters', 'resonant modes', 'proposed methodology', 'proposed fwd', 'maximum gain', 'introducing gaps', 'input impedance', 'impedance bandwidth', 'feeding network', 'antenna elements', '9 ghz', '2 dbi']</t>
  </si>
  <si>
    <t>antenna array | Broadband | full-wave dipole | unidirectional</t>
  </si>
  <si>
    <t>This work introduces a bandwidth broadening technique for full-wave dipole (FWD) antennas and arrays, which are realized by introducing gaps in both two arms of the dipole. Several parameters are analyzed to illustrate the change of input impedance of the proposed FWD and the moving of resonant modes. The proposed FWD array antenna shows advantages in terms of impedance bandwidth, 3-dB gain bandwidth and the complexity of the feeding network, when the four-unit FWD array antenna compares with the eight-unit half-wave dipole array antenna. The impedance bandwidth of the proposed FWD array antenna is up to 67.8% with the reflection coefficient &lt;-10 dB from 3.9 to 7.9 GHz. The 3-dB gain bandwidth of the proposed antenna array is 51.4% with the maximum gain of 14.2 dBi and unidirectional radiation property across the entire operating bandwidth. The proposed methodology is good for a high-gain antenna array design through the reduction of antenna elements so as to minimize the complexity of power distributed network to the array. The ultimate goal of this work is to devote a low-cost and high-efficiency antenna array to broadband wireless communication systems.</t>
  </si>
  <si>
    <t>13054-13061</t>
  </si>
  <si>
    <t>60024542-60013983;60000937;60013983</t>
  </si>
  <si>
    <t>57004107200;16426460000;7402864546</t>
  </si>
  <si>
    <t>Sun, Guang Hua;Wong, Sai Wai;Wong, Hang</t>
  </si>
  <si>
    <t>China;Hong Kong;China</t>
  </si>
  <si>
    <t>Guangzhou;Kowloon;Shenzhen</t>
  </si>
  <si>
    <t>South China University of Technology;City University of Hong Kong;Shenzhen University</t>
  </si>
  <si>
    <t>60024542;60013983;60000937</t>
  </si>
  <si>
    <t>Sun G.</t>
  </si>
  <si>
    <t>A Broadband Antenna Array Using Full-Wave Dipole</t>
  </si>
  <si>
    <t>10.1109/ACCESS.2017.2717483</t>
  </si>
  <si>
    <t>2-s2.0-85021832250</t>
  </si>
  <si>
    <t>['unwanted interference', 'thus filtering', 'small area', 'proposed stepped', 'proposed antenna', 'one stepped', 'ism 915', 'imt c', 'impedance structure', 'impedance sections', 'gps band', 'experimental results', 'electrical lengths', 'corresponding stepped', 'antenna design', 'adjusted individually', 'additional advantage']</t>
  </si>
  <si>
    <t>A new compact multiband planar antenna combining an interdigital-coupled feeding line and one stepped-impedance structure is presented here. This antenna is capable of generating five resonant modes to cover the ISM 915/2400/5800 MHz bands, GPS band, and IMT C-band, respectively. The five resonant frequencies covered by the proposed antenna can be adjusted individually by controlling the impedances and electrical lengths of the corresponding stepped-impedance sections. An additional advantage of the proposed stepped-impedance structure is its ability to suppress higher order resonance modes, thus filtering out unwanted interference. The proposed antenna utilizes a simple planar compact structure and occupies a small area of only 12 √ó 30 mm2. Details of the antenna design and experimental results are presented and discussed.</t>
  </si>
  <si>
    <t>35304425400;16506219700;15924731300</t>
  </si>
  <si>
    <t>Zhou, Tao;Cao, Yazi;Cheng, Zhiqun</t>
  </si>
  <si>
    <t>Compact Multiband Interdigital-Coupled-Fed Planar Antenna with Stepped-Impedance Structures for Mobile Handsets</t>
  </si>
  <si>
    <t>10.1155/2017/7435834</t>
  </si>
  <si>
    <t>2-s2.0-85022181733</t>
  </si>
  <si>
    <t>['work presents', 'photonic curing', 'graphene antennas', 'first integration', 'cured tags', 'conventional oven', 'cardboard substrates', '6 meters', '4 meters', '3d printing']</t>
  </si>
  <si>
    <t>This paper introduces 3D direct writing and microdispensing of graphene ultrahigh frequency (UHF) radio-frequency-identification (RFID) antennas on textile, wood, and cardboard substrates, subsequently cured either by conventional oven or photonically by pulsed Xenon flashes. Photonic-cured passive UHF RFID graphene tags on cardboard, wood, and textile substrates achieve read ranges of 5.4, 4.6, and 4 meters, respectively. These results are superior to those achieved by the oven-cured tags that featured read ranges of 4.8, 4.5, and 3.6 meters, respectively. This work presents the first integration of 3D printing and photonic curing of graphene antennas on low-cost versatile substrates.</t>
  </si>
  <si>
    <t>60011170;60011170;60012954;60021032;60011170;60011170</t>
  </si>
  <si>
    <t>56428608200;57190956616;55884782000;7003916876;24722238800;6506424417</t>
  </si>
  <si>
    <t>Akbari, M.;He, H.;Juuti, J.;Tentzeris, M. M.;Virkki, J.;Ukkonen, L.</t>
  </si>
  <si>
    <t>Atlanta;Oulu;Tampere</t>
  </si>
  <si>
    <t>Georgia Institute of Technology;Oulun Yliopisto;Tampereen Yliopisto</t>
  </si>
  <si>
    <t>60021032;60012954;60011170</t>
  </si>
  <si>
    <t>3D Printed and Photonically Cured Graphene UHF RFID Tags on Textile, Wood, and Cardboard Substrates</t>
  </si>
  <si>
    <t>10.1155/2017/7327398</t>
  </si>
  <si>
    <t>2-s2.0-85022224192</t>
  </si>
  <si>
    <t>['ultraviolet sources', 'ultrasensitive index', 'three arms', 'still unclear', 'spatial selection', 'resonantly transfer', 'recently gained', 'nanoantenna due', 'nanoantenna arms', 'mode coupling', 'fundamental wavelength', 'fundamental pump', 'field coupling', 'directly excited', 'dipole modes', 'coherent extreme', 'clearly demonstrated', 'attention due', 'another part', 'advanced simulations']</t>
  </si>
  <si>
    <t>coherent near-ultraviolet source | double resonant antenna | nonlinear plasmonics | second harmonic generation</t>
  </si>
  <si>
    <t>Multiresonant plasmonic nanoantennas have recently gained a lot of attention due to their ability to enhance nonlinear optical processes at the nanoscale. The first nanostructure designed for this purpose was an aluminum antenna composed of three arms, designed to be resonant at both the fundamental and the second harmonic frequencies. It was demonstrated that second harmonic generation induced by its resonances at both the fundamental and second harmonic wavelengths is higher than the one from a simple dipolar nanoantenna supporting a resonance at the fundamental wavelength only. However, the underlying mechanisms leading to this strong nonlinear signal are still unclear. In this study, both advanced simulations and experiments are combined to investigate in details the role of the mode coupling in the enhancement of second harmonic generation. By varying the length of the nanoantenna arms, it is clearly demonstrated that second harmonic generation is enhanced when the coupling between the quadrupole and the dipole modes at the second harmonic wavelength is significant. Indeed, using a numerical analysis based on the spatial selection of the second harmonic sources, it is shown that the second harmonic quadrupolar mode, which is directly excited by the fundamental pump, can resonantly transfer its energy to the second harmonic dipolar mode supported by another part of the nanoantenna due to near-field coupling. The study of the second harmonic generation mechanisms of double resonant plasmonic systems is important for the design of efficient second harmonic meta-devices such as coherent extreme-ultraviolet sources, ultrasensitive index, and chiral plasmonic sensors.</t>
  </si>
  <si>
    <t>1522-1530</t>
  </si>
  <si>
    <t>60028186;60028186;60028186;60028186;60028186</t>
  </si>
  <si>
    <t>55478599100;36092636400;57193928984;56166332100;7102395712</t>
  </si>
  <si>
    <t>Yang, Kuang Yu;Butet, J√©r√©my;Yan, Chen;Bernasconi, Gabriel D.;Martin, Olivier J.F.</t>
  </si>
  <si>
    <t>Enhancement Mechanisms of the Second Harmonic Generation from Double Resonant Aluminum Nanostructures</t>
  </si>
  <si>
    <t>10.1021/acsphotonics.7b00288</t>
  </si>
  <si>
    <t>2-s2.0-85021078157</t>
  </si>
  <si>
    <t>['spectral width', 'properly addressing', 'polarizability determine', 'optical interaction', 'optical coupling', 'nanorods antennas', 'line shape', 'imaginary parts', 'feasible 2d', 'electromagnetic polarizability', 'circular dichroism', 'chiral nanophotonics', 'absolute amplitude', '3d nanoantennas']</t>
  </si>
  <si>
    <t>2D/3D nanoantennas | chiral plasmonics | chiroptics | circular dichroism</t>
  </si>
  <si>
    <t>The optical interaction of circularly polarized light with structurally chiral optical antennas results in chiral nanophotonics and antenna-enhanced chiral molecular sensing. Here we develop a simple analytical framework, connecting the far-field chiroptical transmission (circular dichroism) of feasible 2D and 3D nanoantennas with the electromagnetic polarizability of their elements. We report that the real and imaginary parts of the polarizability determine the line shape of the circular dichroism spectra, while the optical coupling of the comprising elements controls the spectral width and the absolute amplitude. On the example of the coupled-nanorods antennas, as a fundamental nanoplasmonic structure, we visualize the effect of the structural parameter variation on properly addressing and controlling the observed chiroptical effects.</t>
  </si>
  <si>
    <t>1447-1452</t>
  </si>
  <si>
    <t>57188696752;15848704500</t>
  </si>
  <si>
    <t>Najafabadi, Atefe Fazel;Pakizeh, Tavakol</t>
  </si>
  <si>
    <t>Najafabadi A.</t>
  </si>
  <si>
    <t>Analytical Chiroptics of 2D and 3D Nanoantennas</t>
  </si>
  <si>
    <t>10.1021/acsphotonics.7b00179</t>
  </si>
  <si>
    <t>2-s2.0-85021092253</t>
  </si>
  <si>
    <t>['shaped antenna', 'quadrupolar resonance', 'infrared light', 'demonstrated using', 'couple near']</t>
  </si>
  <si>
    <t>directional | in-coupler | nanoantenna | nanophotonics | plasmonics | waveguide</t>
  </si>
  <si>
    <t>Directional in-coupling of light into a single-mode SixNy waveguide is demonstrated using a single subwavelength asymmetrically shaped metallic nanoantenna. In simulation as well as experiments, we show that at its quadrupolar resonance the V-shaped antenna can couple near-infrared light in the waveguide with a directivity reaching 25 dB. As an ultracompact directional coupler in the near-infrared and visible spectral range, the investigated system constitutes an important building block for integrated nanophotonic circuits and sensors.</t>
  </si>
  <si>
    <t>1398-1402</t>
  </si>
  <si>
    <t>60070034-60025063;60070034;60070034-60025063;60070034-60025063;60070034-60025063</t>
  </si>
  <si>
    <t>41562298900;24281617600;7004978233;23989692100;55883730200</t>
  </si>
  <si>
    <t>Vercruysse, Dries;Neutens, Pieter;Lagae, Liesbet;Verellen, Niels;Van Dorpe, Pol</t>
  </si>
  <si>
    <t>Vercruysse D.</t>
  </si>
  <si>
    <t>Single Asymmetric Plasmonic Antenna as a Directional Coupler to a Dielectric Waveguide</t>
  </si>
  <si>
    <t>10.1021/acsphotonics.7b00038</t>
  </si>
  <si>
    <t>2-s2.0-85021098723</t>
  </si>
  <si>
    <t>RFBR-17-58-150007</t>
  </si>
  <si>
    <t>['tunneling gap', 'standard light', 'optical frequencies', 'optical emission', 'nanoscale contact', 'metallic parts', 'magnitude larger', 'feed element', 'electrons tunneling', 'compact sources', 'bias voltage', 'ballistic nanoconstriction', 'applied across']</t>
  </si>
  <si>
    <t>ballistic transport | excitation of plasmons | inelastic tunneling | mesoscopic contacts | nanoconstriction</t>
  </si>
  <si>
    <t>Electrically driven optical antennas can serve as compact sources of electromagnetic radiation operating at optical frequencies. In the most widely explored configurations, the radiation is generated by electrons tunneling between metallic parts of the structure when a bias voltage is applied across the tunneling gap. Rather than relying on an inherently inefficient inelastic light emission in the gap, we suggest to use a ballistic nanoconstriction as the feed element of an optical antenna supporting plasmonic modes. We discuss the underlying mechanisms responsible for the optical emission and show that, with such a nanoscale contact, one can reach quantum efficiency orders of magnitude larger than with standard light-emitting tunneling structures.</t>
  </si>
  <si>
    <t>1501-1505</t>
  </si>
  <si>
    <t>60009114-60072485;60005248;60107436;60107436;60009114;60009114</t>
  </si>
  <si>
    <t>7006136819;7006097384;56289634100;6601945420;55900608700;7006067536</t>
  </si>
  <si>
    <t>Uskov, Alexander V.;Khurgin, Jacob B.;Buret, Mickael;Bouhelier, Alexandre;Smetanin, Igor V.;Protsenko, Igor E.</t>
  </si>
  <si>
    <t>France;Russian Federation;Russian Federation;United States</t>
  </si>
  <si>
    <t>Besancon;Saint Petersburg;Moscow;Baltimore</t>
  </si>
  <si>
    <t>Universit√© Bourgogne Franche-Comt√©;Saint Petersburg National Research University of Information Technologies, Mechanics and Optics University ITMO;P.N. Lebedev Physical Institute of the Russian Academy of Sciences;Johns Hopkins University</t>
  </si>
  <si>
    <t>60107436;60072485;60009114;60005248</t>
  </si>
  <si>
    <t>Uskov A.V.</t>
  </si>
  <si>
    <t>Biased Nanoscale Contact as Active Element for Electrically Driven Plasmonic Nanoantenna</t>
  </si>
  <si>
    <t>10.1021/acsphotonics.7b00272</t>
  </si>
  <si>
    <t>2-s2.0-85021124927</t>
  </si>
  <si>
    <t>['quantitative agreement', 'plasmonic nanostructures', 'optimized device', 'improved performance', 'grown gaas', 'antireflection coatings']</t>
  </si>
  <si>
    <t>antireflection | nanoantenna | photoconductive | plasmonic | terahertz</t>
  </si>
  <si>
    <t>Plasmon-enhanced photoconductive antennas allow for improved performance, particularly in below-band-gap absorption devices using low-temperature-grown GaAs. Here we design the plasmonic nanostructures to act as antireflection coatings as well, achieving below 10% reflection at 1570 nm wavelength in an optimized device. Quantitative agreement is seen between experiment and theory. Terahertz emission field amplitudes demonstrate 18 times enhancement compared to that of a conventional terahertz photoconductive antenna on the same substrate.</t>
  </si>
  <si>
    <t>1350-1354</t>
  </si>
  <si>
    <t>60003122;60003122;60003122;60003122;60003122;60003122;60003122</t>
  </si>
  <si>
    <t>35174123900;55605318500;36639364400;57194606206;7004417427;7003290489;15821792800</t>
  </si>
  <si>
    <t>Fesharaki, Faezeh;Jooshesh, Afshin;Bahrami-Yekta, Vahid;Mahtab, Mahsa;Tiedje, Tom;Darcie, Thomas E.;Gordon, Reuven</t>
  </si>
  <si>
    <t>Fesharaki F.</t>
  </si>
  <si>
    <t>Plasmonic Antireflection Coating for Photoconductive Terahertz Generation</t>
  </si>
  <si>
    <t>10.1021/acsphotonics.7b00410</t>
  </si>
  <si>
    <t>2-s2.0-85021126571</t>
  </si>
  <si>
    <t>['whole band', 'upper band', 'substrate works', 'shaped reflector', 'peak gain', 'parasitic patch', 'minimum front', 'metal strip', 'meandered dipole', 'lower band', 'low profile', 'impedance matching', 'driven dipole', 'compact size', 'broad bandwidth', 'back ratio', '74 ghz', '42 œªg', '4 dbi']</t>
  </si>
  <si>
    <t>Broadband antenna | compact size | printed antenna | unidirectional antenna</t>
  </si>
  <si>
    <t>A printed unidirectional antenna with broad bandwidth and compact size is presented. The antenna is composed of a meandered dipole and a reflector on the top of the substrate. The U-shaped reflector is designed to minimize antenna dimensions as well as to improve the impedance matching and enhance the directivity in lower band. A rectangular metal strip on the bottom of the substrate works as a director for the driven dipole at the upper band. In addition, a parasitic patch is placed between the driven dipole and metal strip to strengthen the coupling between them and therefore dramatically enhances the gain in upper band. Finally, the antenna is fabricated and measured. Experimental results indicate the proposed antenna achieves a broad impedance bandwidth of 67% (2.36-4.74 GHz) and a peak gain of 5.4 dBi. Dimensions of the antenna are 0.41 Œªg √ó 0.42 Œªg. It has a minimum front-to-back ratio of 10 dB within the whole band. Due to the compact size, low profile, and broad bandwidth, the antenna is suitable for various directional wireless systems.</t>
  </si>
  <si>
    <t>2341-2344</t>
  </si>
  <si>
    <t>60088583;60088583;60016521;60007155;60088583</t>
  </si>
  <si>
    <t>57201948263;55567691700;56767226900;55911433400;24767984400</t>
  </si>
  <si>
    <t>Ding, Kang;Gao, Cheng;Zhang, Bing;Wu, Yanjie;Qu, Dexin</t>
  </si>
  <si>
    <t>Nanjing;Chengdu;Guangzhou</t>
  </si>
  <si>
    <t>PLA University of Science and Technology;Sichuan University;Guangdong University of Technology</t>
  </si>
  <si>
    <t>60088583;60016521;60007155</t>
  </si>
  <si>
    <t>A Compact Printed Unidirectional Broadband Antenna with Parasitic Patch</t>
  </si>
  <si>
    <t>10.1109/LAWP.2017.2718000</t>
  </si>
  <si>
    <t>2-s2.0-85021780110</t>
  </si>
  <si>
    <t>['wave antennas', 'tem mode', 'suitable design', 'preliminary designs', 'omnidirectional beams', 'medium slab', 'loading slab', 'linearized structure', 'independent excitation', 'given frequency', 'fundamental quasi', 'dispersion analysis', 'dimensional leaky', 'conical beam', 'circular polarization', 'attenuation constants', 'antenna cavity']</t>
  </si>
  <si>
    <t>Fabry-Perot cavity antennas (FPCAs) | polarization | reconfigurability | two-dimensional (2-D) leaky-wave antennas (LWAs) | wire medium (WM)</t>
  </si>
  <si>
    <t>Fabry-Perot cavity two-dimensional leaky-wave antennas with polarization-reconfigurable omnidirectional conical beam are proposed. The antenna cavity is bounded by an annular, locally periodic metal partially reflective surface, and is loaded by a dielectric or a wire-medium slab in order to suppress undesired radiation from the fundamental quasi-TEM mode. A suitable design of the partially reflective surface and of the loading slab, based on a dispersion analysis of the linearized structure, allows for equalizing the phase and attenuation constants of the first higher order TM1 and TE 1 leaky modes around a given frequency. Omnidirectional beams with full polarization reconfigurability are then achieved through independent excitation of such modes with a pair of azimuthally independent sources. Preliminary designs, aimed at producing a conical beam with circular polarization, are presented and optimized with state-of-art simulation software.</t>
  </si>
  <si>
    <t>2354-2357</t>
  </si>
  <si>
    <t>55263521000;6701466183;6701731702;7102947741</t>
  </si>
  <si>
    <t>Comite, Davide;Baccarelli, Paolo;Burghignoli, Paolo;Galli, Alessandro</t>
  </si>
  <si>
    <t>Omnidirectional 2-D Leaky-Wave Antennas with Reconfigurable Polarization</t>
  </si>
  <si>
    <t>10.1109/LAWP.2017.2718112</t>
  </si>
  <si>
    <t>2-s2.0-85021782707</t>
  </si>
  <si>
    <t>['wave applications', 'two sides', 'standard single', 'simulated ones', 'proposed antenna', 'integrated waveguide', 'axial ratio', 'also analyzed', '9 dbi', '3 db', '108 ghz']</t>
  </si>
  <si>
    <t>Circular polarization (CP) | millimeter-wave (MMW) | substrate-integrated waveguide (SIW) | tapered slot antenna</t>
  </si>
  <si>
    <t>A low-cost wideband circularly polarized (CP) tapered slot antenna based on substrate-integrated waveguide (SIW) is presented for millimeter-wave applications. After using two linearly symmetrical slots on the two sides of the SIW, a bandwidth from 80.1 to 108 GHz for both axial ratio &lt; 3 dB and VSWR &lt; 2 can be achieved. The measuring results also show that the antenna can generate good endfire radiation patterns and gain around 7.9 dBi over this bandwidth. The mechanism for exciting CP wave of the proposed antenna and the influence of the size of the metalized via holes of SIW are also analyzed. The proposed antenna was fabricated by the standard single-layered printed circuit board (PCB) technology, and the measured results agree reasonably with the simulated ones.</t>
  </si>
  <si>
    <t>2358-2361</t>
  </si>
  <si>
    <t>57188712070;7403567904;57201125972;56162277000</t>
  </si>
  <si>
    <t>Cheng, Xiaohe;Yao, Yuan;Yu, Junsheng;Chen, Xiaodong</t>
  </si>
  <si>
    <t>Circularly Polarized Substrate-Integrated Waveguide Tapered Slot Antenna for Millimeter-Wave Applications</t>
  </si>
  <si>
    <t>10.1109/LAWP.2017.2718240</t>
  </si>
  <si>
    <t>2-s2.0-85021818464</t>
  </si>
  <si>
    <t>['‚ ñì1', 'weighted matrix', 'small number', 'simulation results', 'signal subspace', 'proposed method', 'noise subspace', 'noise ratio', 'low signal', 'existing direction', 'estimation methods', 'effectively suppressed', 'correlated signals', 'arrival angle']</t>
  </si>
  <si>
    <t>Compressive sensing (CS) | direction of arrival angle (DOA) estimation | time-modulated array | weighted ‚Ñì -norm 1</t>
  </si>
  <si>
    <t>Under the circumstances of small number of snapshots, low signal-to-noise ratio, and closely spaced sources, especially with correlated signals, the existing direction of arrival angle (DOA) estimation methods for time-modulated linear arrays (TMLAs) generally does not yield satisfactory results. To deal with those problems, a new weighted ‚Ñì 1-norm DOA estimation algorithm is proposed for the TMLA in this letter. The proposed algorithm constructs the weighted matrix by making full use of the orthogonality of the signal subspace and the noise subspace to penalize the ‚Ñì1-norm constrained model. Accordingly, the reconstructed coefficient vector with better sparsity could be achieved, and the false peaks could be effectively suppressed. Simulation results have been provided to validate the effectiveness of the proposed method.</t>
  </si>
  <si>
    <t>2336-2340</t>
  </si>
  <si>
    <t>55176625700;57195724249;55276206000</t>
  </si>
  <si>
    <t>Li, Wen Tao;Lei, Ya Jie;Shi, Xiao Wei</t>
  </si>
  <si>
    <t>Li W.T.</t>
  </si>
  <si>
    <t>DOA Estimation of Time-Modulated Linear Array Based on Sparse Signal Recovery</t>
  </si>
  <si>
    <t>10.1109/LAWP.2017.2717931</t>
  </si>
  <si>
    <t>2-s2.0-85021820601</t>
  </si>
  <si>
    <t>['novel norm', 'minimum cost', 'limited amount', 'letter presents', 'imaging capabilities', 'hardware architecture', 'distributed capabilities', 'computational cost', 'based methods', 'algorithm enable', 'admm ).']</t>
  </si>
  <si>
    <t>compressive antenna | Consensus alternating direction method of multipliers (ADMM) | norm-1 regularization | real-time imaging</t>
  </si>
  <si>
    <t>This letter presents a novel norm-1-regularized, consensus-based imaging algorithm, based on the alternating direction method of multipliers (ADMM). This algorithm is capable of imaging metallic targets by using a limited amount of data. The distributed capabilities of the algorithm enable a fast imaging convergence. Recently, a compressive reflector antenna (CRA) has been proposed as a way to provide high sensing capacity with a minimum cost and complexity in the hardware architecture. The ADMM algorithm applied to the imaging capabilities of the CRA outperforms current state-of-the-art iterative reconstruction algorithms, such as Nesterov-based methods, in terms of computational cost, enabling the use of the CRA in quasi-real-time, compressive sensing imaging applications.</t>
  </si>
  <si>
    <t>2362-2365</t>
  </si>
  <si>
    <t>60028628;60028628;60028628;60022195;60028628</t>
  </si>
  <si>
    <t>56404639500;37075384300;55490004800;7005606951;24483395900</t>
  </si>
  <si>
    <t>Heredia-Juesas, Juan;Molaei, Ali;Tirado, Luis;Blackwell, William;Mart√≠nez-Lorenzo, Jos√© A.</t>
  </si>
  <si>
    <t>Boston;Cambridge</t>
  </si>
  <si>
    <t>Northeastern University;Massachusetts Institute of Technology</t>
  </si>
  <si>
    <t>60028628;60022195</t>
  </si>
  <si>
    <t>Heredia-Juesas J.</t>
  </si>
  <si>
    <t>Norm-1 Regularized Consensus-Based ADMM for Imaging with a Compressive Antenna</t>
  </si>
  <si>
    <t>10.1109/LAWP.2017.2718242</t>
  </si>
  <si>
    <t>2-s2.0-85021831216</t>
  </si>
  <si>
    <t>['œª 0', 'upper band', 'placed orthogonal', 'parasitic strip', 'parabolic reflector', 'miniaturized size', 'meander dipole', 'lower band', 'low profile', 'impedance bandwidth', 'good isolation', 'compact size', 'broad bandwidth', 'antenna element', '95 ghz', '63 ghz']</t>
  </si>
  <si>
    <t>Compact size | directive antenna | multiple-input-multiple-output (MIMO)</t>
  </si>
  <si>
    <t>A broadband printed directive antenna with parasitic strip and compact size is presented, which is designed as an antenna element for a multiple-input-multiple-output (MIMO) system. The antenna is composed of a meander dipole, a concave parabolic reflector, and a parasitic strip that is utilized to obtain good impedance matching. The parabolic reflector is utilized to minimize antenna dimensions as well as to enhance the directivity in lower band. Moreover, a rectangular metal strip worked as a director is used to broaden the impedance bandwidth and improve the gain at upper band. Four antenna elements are placed orthogonal to each other for miniaturized size and good isolation. Experimental results indicate the proposed MIMO array achieves a broad impedance bandwidth of 23.9% (0.63 GHz, 2.32-2.95 GHz) while having a compact size of 0.68Œª 0,√ó 0.68, Œª 0. Due to the compact size, low profile, and broad bandwidth, the proposed MIMO array is suitable for various MIMO communication systems.</t>
  </si>
  <si>
    <t>2349-2353</t>
  </si>
  <si>
    <t>57201948263;55567691700;24767984400;35321650600</t>
  </si>
  <si>
    <t>Ding, Kang;Gao, Cheng;Qu, Dexin;Yin, Qin</t>
  </si>
  <si>
    <t>Compact Broadband MIMO Antenna with Parasitic Strip</t>
  </si>
  <si>
    <t>10.1109/LAWP.2017.2718035</t>
  </si>
  <si>
    <t>2-s2.0-85021846617</t>
  </si>
  <si>
    <t>['two slots', 'third lines', 'te30 mode', 'te10 mode', 'successfully excited', 'siw operating', 'siw along', 'maximum gain', 'longitudinal direction', 'feeding network', 'excitation technology', 'coplanar waveguide', 'compact yagi', 'also reduces', '5 dbi', '4 ghz', '10 db', '(| s11']</t>
  </si>
  <si>
    <t>An excitation technology of TE30 mode in substrate integrated waveguide (SIW) and its application for designing a compact Yagi- Uda antenna array is proposed. Coplanar waveguide (CPW) structure is adopted as the input and two slots of CPW are further extended in the SIW along the third lines in the longitudinal direction to convert the electromagnetic field pattern between the slot and SIW. Therefore, TE30 mode is successfully excited. A Yagi-Uda antenna array fed by the SIW operating at TE30 mode is fabricated and measured. A broad impedance bandwidth of 46% (|S11| &lt; -10 dB) ranging from 7.8 to 12.4 GHz is achieved with obtaining a maximum gain of 8.5 dBi. Compared with the traditional SIW antenna array based on TE10 mode, the higher mode excitation technology not only simplifies the feeding network but also reduces the difficulty of processing.</t>
  </si>
  <si>
    <t>828-830</t>
  </si>
  <si>
    <t>57191900231;23993374200;55826216200;8291082500</t>
  </si>
  <si>
    <t>Sun, Lubing;Zhang, Yongsong;Cai, Yang;Qian, Zuping</t>
  </si>
  <si>
    <t>Wideband excitation technology of substrate integrated waveguide TE30 mode and its antenna application</t>
  </si>
  <si>
    <t>10.1049/el.2017.1252</t>
  </si>
  <si>
    <t>2-s2.0-85021258369</t>
  </si>
  <si>
    <t>['shape strip', 'second band', 'rectangle slot', 'novel dual', 'feeding line', 'antenna patch', '54 ghz', '22 ghz', '2 dbi', '15 db', '1 dbi']</t>
  </si>
  <si>
    <t>A novel dual-band directional antenna with comb radiators using substrate integrated suspended line (SISL) technology is proposed for wireless local area network (WLAN) applications. The proposed SISL antenna is designed to be self-packaged using five substrate layers with embedded air cavities. H-shape strip and rectangle slot are used to achieve the band from 2.43 to 2.54 GHz with gain of 2.2 dBi. Via is utilised to connect the antenna patch with feeding line, then the second band from 5.33 to 6.22 GHz with gain of 10.1 dBi is obtained. Additionally, the cross-polarisation levels less than -15 dB and front-To-back ratio larger than 15 dB are achieved.</t>
  </si>
  <si>
    <t>822-824</t>
  </si>
  <si>
    <t>60005465;60005465;60088063;60005465</t>
  </si>
  <si>
    <t>56125560400;55603329900;56486258500;57194618773</t>
  </si>
  <si>
    <t>Yan, Ningning;Ma, Kaixue;Zhang, Haobin;He, Yun</t>
  </si>
  <si>
    <t>Shanghai;Chengdu</t>
  </si>
  <si>
    <t>China Electronic Technology Group Corporation;University of Electronic Science and Technology of China</t>
  </si>
  <si>
    <t>60088063;60005465</t>
  </si>
  <si>
    <t>Yan N.</t>
  </si>
  <si>
    <t>Dual-band antenna with comb radiators for WLAN applications using SISL technology</t>
  </si>
  <si>
    <t>10.1049/el.2017.1010</t>
  </si>
  <si>
    <t>2-s2.0-85021263943</t>
  </si>
  <si>
    <t>['wide bandwidth', 'symmetrical hook', 'shorting pins', 'shaped probe', 'radiation patterns', 'proposed antenna', 'polarisation purity', 'patch radiator', 'low profile', 'improved cross', 'ground plane', 'directional antenna', '4 resonators', '1 œªl']</t>
  </si>
  <si>
    <t>A wideband vertically polarised omni-directional antenna, which is characterised with a height of 0.1 ŒªL (ŒªL: The wavelength at low frequency), a relative operating bandwidth of 48% (1.25-2.04 GHz), stable gains and improved cross-polarisation, is presented. A pair of Œª/4 resonators is introduced to broaden the bandwidth; a symmetrical hook-shaped probe is employed to improve the cross-polarisation; the shorting pins between the patch radiator and ground plane are used to reduce the dimension of the antenna. To clarify the improved cross-polarisation, a comparison between the radiation patterns in asymmetrically and novel symmetrically feeding antennas is shown. Measured and simulated results agree well with each other, indicating good performance of wide bandwidth, low profile, stable radiation patterns and gains. Moreover, the polarisation purity of the proposed antenna has been significantly improved compared with that of the asymmetrically feeding antenna.</t>
  </si>
  <si>
    <t>830-832</t>
  </si>
  <si>
    <t>57191900350;56366902200;25229387400</t>
  </si>
  <si>
    <t>Liu, Jinhai;Tang, Zhaoyang;Yin, Yingzeng</t>
  </si>
  <si>
    <t>Wideband omni-directional antenna with novel feeding structure for improving radiation patterns</t>
  </si>
  <si>
    <t>10.1049/el.2017.0941</t>
  </si>
  <si>
    <t>2-s2.0-85021264359</t>
  </si>
  <si>
    <t>['traffic monitoring', 'return loss', 'range communication', 'proposed device', 'operate according', 'hand gain', 'european framework', 'dedicated short', 'compact dimension', 'centre frequency', '8 ghz', '5 db', '16 db']</t>
  </si>
  <si>
    <t>A compact printed antenna array for dedicated short-range communication (DSRC) at 5.8 GHz is presented. The proposed device is based on the sequential rotation arrangement (SRA) applied to a parasitic loaded patch antenna. Despite the compact dimension, the proposed array presents a left-hand gain of 10.5 dB at centre frequency, as well as an axial ratio equal to 0.5 dB and a return loss in excess of 16 dB. Therefore, the device is adequate to operate according to the European framework of DSRC for traffic monitoring in the C-band.</t>
  </si>
  <si>
    <t>824-826</t>
  </si>
  <si>
    <t>Maddio, S.</t>
  </si>
  <si>
    <t>Parasitic-enhanced circularly polarised sequential antenna array for dedicated short-range communication applications at 5.8 GHz</t>
  </si>
  <si>
    <t>10.1049/el.2017.0679</t>
  </si>
  <si>
    <t>2-s2.0-85021302092</t>
  </si>
  <si>
    <t>['wlan channels', 'wide bandwidth', 'travelling wave', 'radiation characteristics', 'proposed design', 'proposed antenna', 'produce dual', 'printed slow', 'printed cross', 'orthogonal polarisation', 'measurement results', 'low side', 'lobe level', 'high gain', 'electromagnetic wave', 'dipole antenna', 'delays propagation', 'crossed structure', 'antenna show', 'antenna easily']</t>
  </si>
  <si>
    <t>A study of printed cross-dipole antenna with slow-wave parasitic elements used to achieve high efficiency and directivity is presented. The proposed antenna is designed to operate at WLAN channels (5.15-5.85 GHz), and can produce dual-orthogonal polarisation through a crossed structure. The printed slow-wave elements play a role that concentrates on travelling wave and delays propagation of electromagnetic wave. Measurement results of this antenna show that it has high gain, low side-lobe level and wide bandwidth. This proposed design has advantages in terms of manufacturing the antenna easily and optimising the radiation characteristics.</t>
  </si>
  <si>
    <t>826-828</t>
  </si>
  <si>
    <t>60104012-60001558;60001558</t>
  </si>
  <si>
    <t>57194621300;7006620049</t>
  </si>
  <si>
    <t>Park, S. B.;Eom, S. Y.</t>
  </si>
  <si>
    <t>University of Science and Technology (UST);Electronics and Telecommunications Research Institute</t>
  </si>
  <si>
    <t>60104012;60001558</t>
  </si>
  <si>
    <t>Printed cross-dipole antenna with slowwave structure for highly efficient and directive WLAN applications</t>
  </si>
  <si>
    <t>10.1049/el.2017.0187</t>
  </si>
  <si>
    <t>2-s2.0-85021302436</t>
  </si>
  <si>
    <t>['wide coverage', 'several drawbacks', 'phase shifters', 'peak gain', 'digitally controlled', 'beamforming performance', 'amplitude mismatch', '66 ghz', '2 dbi']</t>
  </si>
  <si>
    <t>Sixteen-chain sequentially rotated fed antenna array on low-Temperature cofired ceramic substrate is presented. A 60 GHz broadband circular polarised (CP) stacked rectangular patch antenna is implemented as an element. All the feedlines have the same length which is differentiated from conventional T-junction divider feeder. By this way, several drawbacks of conventional sequential rotated array can be overcome such as phase error occurrence, amplitude mismatch, and axial ratio bandwidth degradation. Moreover, digitally controlled by phase shifters, beamforming performance can be evaluated. The simulated and measured S11 shows broad bandwidth from 57 to 66 GHz. In addition, the radiation patterns show a peak gain of 17.2 dBi and a wide coverage of ¬±63¬∞.</t>
  </si>
  <si>
    <t>821-822</t>
  </si>
  <si>
    <t>60003780-60013682;60003780;60003780;60003780;60003780;60003780;60003780;60013682</t>
  </si>
  <si>
    <t>57214326579;57203798758;57199939709;57203070224;25638776500;7404656379;37961003200;7402276259</t>
  </si>
  <si>
    <t>Kim, H.;Lee, Y.;Kim, B.;Baek, K.;Ko, S.;Yang, T.;Lee, J.;Nam, S.</t>
  </si>
  <si>
    <t>Seoul National University;Samsung Electronics Co. Ltd.</t>
  </si>
  <si>
    <t>60013682;60003780</t>
  </si>
  <si>
    <t>60 GHz digitally controllable and sequentially rotated fed antenna array</t>
  </si>
  <si>
    <t>10.1049/el.2016.4300</t>
  </si>
  <si>
    <t>2-s2.0-85021303001</t>
  </si>
  <si>
    <t>['successfully used', 'study demonstrates', 'still unexplored', 'single emitters', 'single antenna', 'several orders', 'quantum emitters', 'purcell effect', 'periodic arrays', 'optical effects', 'new route', 'much higher', 'matter interactions', 'localized resonances', 'localized resonance', 'light emission', 'high potential', 'fluorescence signal', 'enhance light', 'emission wavelength', 'emission angle', 'design high', 'decay rate', 'also study']</t>
  </si>
  <si>
    <t>Surface lattice resonances (SLRs) are high quality factor resonances arising in periodic arrays of nanoantennas that offer unique opportunities to enhance light-matter interactions. SLRs have been successfully used to enhance nonlinear signals, magneto-optical effects, and also the fluorescence signal from quantum emitters. However, the high potential of SLRs to tailor light emission of single photon sources is still unexplored. In this study, we report numerical investigations of light emission from a single emitter coupled to SLRs. We demonstrate that the excitation of SLRs with an impinging plane wave allows for the enhancement of the local field intensity by several orders of magnitude, much higher than what can be achieved with localized resonances. We also study the alteration of the decay rate of the emitter (Purcell effect) inside the array, evidencing an emission enhancement similar to the one of the localized resonance of a single antenna. Finally, we plot the far-field radiation patterns of the arrays and show that they are controlled by the period of the arrays and the emission wavelength, enabling photon sorting with the emission angle. Altogether, our study demonstrates a new route to design high-brightness sources based on single emitters.</t>
  </si>
  <si>
    <t>13280-13289</t>
  </si>
  <si>
    <t>60023736;60107031;60023736</t>
  </si>
  <si>
    <t>57193501896;9337289100;7004469015</t>
  </si>
  <si>
    <t>Laux, Fr√©d√©ric;Bonod, Nicolas;G√©rard, Davy</t>
  </si>
  <si>
    <t>Marseille;Troyes</t>
  </si>
  <si>
    <t>Institut Fresnel;Universit√© de Technologie de Troyes</t>
  </si>
  <si>
    <t>60107031;60023736</t>
  </si>
  <si>
    <t>Laux F.</t>
  </si>
  <si>
    <t>Single Emitter Fluorescence Enhancement with Surface Lattice Resonances</t>
  </si>
  <si>
    <t>10.1021/acs.jpcc.7b04207</t>
  </si>
  <si>
    <t>2-s2.0-85021641470</t>
  </si>
  <si>
    <t>['steering fabry', 'reconfigurable aperture', 'prototype antenna', 'polarized two', 'pin diodes', 'measured results', 'good agreement', 'dimensional beam', 'design principle', 'azimuthal direction', '8 ¬∞', '5 ghz']</t>
  </si>
  <si>
    <t>Aperture-coupled | beam steering | dual-polarized | Fabry-P√©rot cavity (FPC) antenna | PIN diode</t>
  </si>
  <si>
    <t>A dual-polarized two-dimensional beam-steering Fabry-P√©rot cavity antenna with a reconfigurable partially reflecting surface (PRS) is proposed. A polarization-reconfigurable aperture-coupled patch antenna, which can work in two different linear polarizations, is adopted as the exciter. By controlling the PIN diodes, the PRS can have different reflection phase distributions, giving the antenna different beam tilted states in eight azimuthal directions. The PRS has the same function on different linear polarization waves, so the antenna can realize polarization reconfiguration and beam steering simultaneously. A prototype antenna is fabricated and measured. The measured results show that, beam angles greater than 8¬∞ were obtained for each azimuthal direction at 5.5 GHz. Good agreement between the simulated and measured results was achieved, which confirms the correctness of the design principle.</t>
  </si>
  <si>
    <t>2370-2374</t>
  </si>
  <si>
    <t>57205488349;35320575500;46062298100;22035662200</t>
  </si>
  <si>
    <t>Xie, Peng;Wang, Guangming;Li, Haipeng;Liang, Jiangang</t>
  </si>
  <si>
    <t>A Dual-Polarized Two-Dimensional Beam-Steering Fabry-P√©rot Cavity Antenna with a Reconfigurable Partially Reflecting Surface</t>
  </si>
  <si>
    <t>10.1109/LAWP.2017.2718567</t>
  </si>
  <si>
    <t>2-s2.0-85021789501</t>
  </si>
  <si>
    <t>['shaped monopole', 'orthogonal polarization', 'opposite positions', 'mode cross', 'line resonator', 'letter presents', 'independently reconfigured', 'frequency difference', 'flexibly adjusted', 'cusp sections', 'compact dual', '93 ghz']</t>
  </si>
  <si>
    <t>Compact | dual polarization | high isolation | multimode | wideband slot antenna</t>
  </si>
  <si>
    <t>This letter presents the design and analysis of a compact dual-polarized slot antenna using a triple-mode stepped slot-line resonator and a dual-mode cross-shaped monopole. The orthogonal polarization is achieved by feeding the two ports symmetrically at the opposite positions of the slot. All the five resonance frequencies can be flexibly adjusted by tuning different dimension parameters, so by increasing the frequency difference between the five resonance modes, a very wide common operating band (1.63-2.93 GHz) is obtained and also with a high port isolation (&lt; -32 dB). Finally, by loading two grounded lumped capacitors on the cusp sections of the monopole, its second resonance frequency can be independently reconfigured.</t>
  </si>
  <si>
    <t>2366-2369</t>
  </si>
  <si>
    <t>60016930;60016930;60016930;60016930;60022109</t>
  </si>
  <si>
    <t>55864652900;16022226800;57095162700;36645835400;55731393400</t>
  </si>
  <si>
    <t>Peng, Biao;Li, Shufang;Zhu, Jianfeng;Deng, Li;Gao, Yue</t>
  </si>
  <si>
    <t>Peng B.</t>
  </si>
  <si>
    <t>A Compact Wideband Dual-Polarized Slot Antenna with Five Resonances</t>
  </si>
  <si>
    <t>10.1109/LAWP.2017.2718553</t>
  </si>
  <si>
    <t>2-s2.0-85021811440</t>
  </si>
  <si>
    <t>['thus increasing', 'rectangular patch', 'radiating edge', 'prototype operating', 'open circuit', 'letter presents', 'graphene resistance', 'different frequency', 'current passing', 'bias voltage', 'antenna consists', '5 ghz']</t>
  </si>
  <si>
    <t>Graphene | patch antenna | tunable microwave device</t>
  </si>
  <si>
    <t>This letter presents a voltage-controlled tunable planar antenna based on few-layer graphene flakes. The antenna consists of a rectangular patch with a shorted microstrip stub connected to the radiating edge, and a graphene pad located at the input of the stub. The proposed design exploits the variation of the graphene resistance by an applied bias voltage. Without any bias voltage, the graphene pad behaves almost as an open circuit, not allowing any current passing and, thus, voiding the impact of the stub. Increasing the bias voltage reduces the graphene resistance, thus increasing the current passing through the pad into the stub. This results in the patch antenna radiating at a different frequency. A prototype operating at the frequency of 5 GHz has been designed and tested, demonstrating a frequency tunability larger than 10% with a limited gain degradation.</t>
  </si>
  <si>
    <t>2380-2383</t>
  </si>
  <si>
    <t>60015197;60012162;60016340;60016340;60015197;60015197;60016340</t>
  </si>
  <si>
    <t>57200995897;7005438782;55944441900;55806418300;7005285428;7003270447;7005821218</t>
  </si>
  <si>
    <t>Yasir, Muhammad;Savi, Patrizia;Bistarelli, Silvia;Cataldo, Antonino;Bozzi, Maurizio;Perregrini, Luca;Bellucci, Stefano</t>
  </si>
  <si>
    <t>Frascati;Pavia;Turin</t>
  </si>
  <si>
    <t>INFN, Laboratori Nazionali Di Frascati;Universit√† degli Studi di Pavia;Politecnico di Torino</t>
  </si>
  <si>
    <t>60016340;60015197;60012162</t>
  </si>
  <si>
    <t>Yasir M.</t>
  </si>
  <si>
    <t>A Planar Antenna with Voltage-Controlled Frequency Tuning Based on Few-Layer Graphene</t>
  </si>
  <si>
    <t>10.1109/LAWP.2017.2718668</t>
  </si>
  <si>
    <t>2-s2.0-85021835412</t>
  </si>
  <si>
    <t>['target tracking', 'shaped time', 'shaped beampatterns', 'recent years', 'proposed scheme', 'particular range', 'nonlinear time', 'existing methods', 'diverse array', 'dependent beampattern', 'angle dimensions']</t>
  </si>
  <si>
    <t>Beampattern synthesis | frequency-diverse array (FDA) | nonlinear time-dependent frequency offset | time division | time-invariant</t>
  </si>
  <si>
    <t>The frequency-diverse array (FDA) radar has drawn substantial attention in recent years because of its particular range-angle-dependent beampattern. However, with the linear incremental frequency offset, the basic FDA radar's beampattern is time-variant, range-periodic, and coupled in range and angle dimensions, which limits FDA radar's practical application seriously. In this letter, we propose a novel transmit beampattern synthesis method using the multicarrier FDA architecture and nonlinear time-dependent frequency offset. As a result, a pencil-shaped time-invariant and range-angle-dependent beampattern can be synthesized for target tracking. Furthermore, a time division method is utilized to form multiple narrow pencil-shaped beampatterns for tracking multiple targets within one pulse duration. Simulation results show the effectiveness of the proposed scheme and demonstrate its outperformance via comparison to other existing methods.</t>
  </si>
  <si>
    <t>2375-2379</t>
  </si>
  <si>
    <t>60069720;60069720-60025578;60069720;60069720</t>
  </si>
  <si>
    <t>57190760030;56796098400;23388879800;57194718841</t>
  </si>
  <si>
    <t>Wang, Yuxi;Li, Wei;Huang, Guoce;Li, Jinliang</t>
  </si>
  <si>
    <t>Time-Invariant Range-Angle-Dependent Beampattern Synthesis for FDA Radar Targets Tracking</t>
  </si>
  <si>
    <t>10.1109/LAWP.2017.2718580</t>
  </si>
  <si>
    <t>2-s2.0-85021845797</t>
  </si>
  <si>
    <t>['uwb coverage', 'two sides', 'time domains', 'square slot', 'prototype model', 'proposed antenna', 'placed inside', 'pin diodes', 'inverted œì', 'frequency band', 'feed line', 'downlink x', 'desirable features', 'bias circuits', 'back side', 'appropriate places', 'antenna structure', 'antenna performance']</t>
  </si>
  <si>
    <t>A novel reconfigurable microstrip slot antenna with capability of switchable frequency notched bands for ultra-wide-band (UWB) applications is presented. The feed line is tapered to provide UWB matching condition. Two parasitic elements are attached to two sides of patch having a square slot for improvement of frequency band response. An inverted Œì-shaped parasitic element is placed inside the slot in patch to produce a notch at wireless local area network (WLAN) frequency band (5.1-5.7 GHz). A rectangular split ring resonator is placed on the back side of microstrip slot antenna to produce a notch at downlink X-band for satellite communication systems (7.2-7.8 GHz). Reconfigurability of proposed antenna is obtained by placing PIN diodes at appropriate places to achieve four different operations, namely UWB coverage, UWB coverage with single band notch at WLAN, UWB coverage with single band notch at downlink X-band and UWB coverage with double band notch at WLAN and downlink X-band. The first case achieves fractional bandwidth of 123% (3.1-13 GHz). Antenna performance is studied in frequency and time domains. The bias circuits of PIN diodes are placed on antenna structure and are considered in simulations. A prototype model of proposed antenna is fabricated and measured to demonstrate its desirable features.</t>
  </si>
  <si>
    <t>1127-1132</t>
  </si>
  <si>
    <t>6602214507;57192162660</t>
  </si>
  <si>
    <t>Oraizi, Homayoon;Shahmirzadi, Nooshin Valizade</t>
  </si>
  <si>
    <t>Frequency- and time-domain analysis of a novel UWB reconfigurable microstrip slot antenna with switchable notched bands</t>
  </si>
  <si>
    <t>10.1049/iet-map.2016.0009</t>
  </si>
  <si>
    <t>2-s2.0-85021867265</t>
  </si>
  <si>
    <t>['wearable applications', 'study presents', 'meshing size', 'felt substrate', 'currently expensive', 'antenna performance']</t>
  </si>
  <si>
    <t>This study presents a non-uniform meshed embroidered structure for wearable microstrip patch antennas. The non-uniform meshed patch antenna (NMPA) has significantly less conductor coverage than a conventional patch antenna without significantly compromise the antenna performance. For wearable applications, less conductor coverage reduces the usage of the specialised conductive materials which are currently expensive. The embroidered NMPA reduced manufacturing cost and improves the flexibility. In this study, the surface current distribution and the effect of the meshing size of NMPAs have been simulated and analysed. Fully textile embroidered NMPA on felt substrate has been fabricated and measured. Representative results showed the NMPA had a 60% total antenna efficiency with 20% conductor area coverage.</t>
  </si>
  <si>
    <t>1086-1091</t>
  </si>
  <si>
    <t>60000891;60000891;60000891;60000891;60000891</t>
  </si>
  <si>
    <t>54920197800;8599900600;7003531756;12241857300;35562114200</t>
  </si>
  <si>
    <t>Zhang, Shiyu;Whittow, William;Seager, Rob;Chauraya, Alford;Vardaxoglou, J. Yiannis C.</t>
  </si>
  <si>
    <t>Non-uniform mesh for embroidered microstrip antennas</t>
  </si>
  <si>
    <t>10.1049/iet-map.2016.0901</t>
  </si>
  <si>
    <t>2-s2.0-85021871607</t>
  </si>
  <si>
    <t>['things applications', 'testing cable', 'study presents', 'strong contender', 'small antenna', 'radiating body', 'proposed antenna', 'physical insight', 'modal significance', 'high frequency', 'gradually improved', 'equivalent circuit', 'eigen value', 'different lengths', 'compact sensors', 'cma ).', 'antenna bandwidth', '474 mhz']</t>
  </si>
  <si>
    <t>This study presents a very-low-profile circular ultra-high frequency (UHF) small antenna with a radiating body transformed from a monopole. The proposed radiating body is gradually improved by analysing fundamental modes of the structure with different ground planes via characteristic mode analysis (CMA). CMAs demonstrate operating principles of the radiating body so that a magnetic feeding loop is proposed to excite the radiating body. An equivalent circuit of the radiating body and magnetic feeding loop is then established. The relationships between antenna bandwidth, and eigen value and modal significance are derived through physical insight of the CMA. A prototype of the proposed circular antenna operating at 474 MHz is fabricated and measured. It has a radius of 5.2%Œªc (Œªc is the operating wavelength), and a profile of 5.2%Œªc The CMA of the proposed antenna with testing cable at different lengths is applied to understand the discrepancy between simulations and measurements. The analysis and performance evaluation shows that the proposed antenna can be a strong contender for compact sensors for machine-to-machine and internet of things applications.</t>
  </si>
  <si>
    <t>1113-1120</t>
  </si>
  <si>
    <t>60022109;60002222;60022109;60022109</t>
  </si>
  <si>
    <t>55731393400;15755682300;56808380400;7005244140</t>
  </si>
  <si>
    <t>Gao, Yue;Ma, Runbo;Zhang, Qianyun;Parini, Clive</t>
  </si>
  <si>
    <t>London;Taiyuan</t>
  </si>
  <si>
    <t>Queen Mary University of London;Shanxi University</t>
  </si>
  <si>
    <t>60022109;60002222</t>
  </si>
  <si>
    <t>Gao Y.</t>
  </si>
  <si>
    <t>Design of very-low-profile circular UHF small antenna using characteristic mode analysis</t>
  </si>
  <si>
    <t>10.1049/iet-map.2016.0826</t>
  </si>
  <si>
    <t>2-s2.0-85021896803</t>
  </si>
  <si>
    <t>['wide bandwidth', 'type antenna', 'terminal load', 'siw technology', 'scanning property', 'radiation field', 'radiation efficiency', 'mode siw', 'lower surfaces', 'low profile', 'intensive growth', 'first time', 'field distribution', 'easy fabrication', '8 dbi', '7 %.', '53 ¬∞', '5 dbi', '35 ghz', '0 ¬∞', '0 ghz']</t>
  </si>
  <si>
    <t>Lots of substrate integrated waveguide (SIW) slot antennas appear to satisfy the extensive and intensive growth of wireless communication systems. However, there were few reports about edge-radiating slot antenna based on SIW technology. In this study, a half-mode SIW (HMSIW) edge-radiating slot antenna is proposed for the first time by etching transversal slots both on the upper and lower surfaces of HMSIW. The radiation field of this antenna has been deduced from the field distribution of HMSIW. A 6-slot-pair antenna worked at 3.0 GHz with gain of 5.8 dBi is obtained by regulating the size and the number of slots. Through setting matching posts and a terminal load, the bandwidth can be expanded from 2 to 9.7%. The measured results show that the matching-type antenna has radiation efficiency about 0.59, beam directions ranging from 0¬∞ to 53¬∞ and gains within 5.0-7.5 dBi in 3.05-3.35 GHz. This antenna has advantages of low profile, easy fabrication, wide bandwidth and frequency-scanning property, which are great for microwave radar applications.</t>
  </si>
  <si>
    <t>1106-1112</t>
  </si>
  <si>
    <t>112634977;60069720;112634977;112634977</t>
  </si>
  <si>
    <t>36609596700;8506870100;57198425957;8506870200</t>
  </si>
  <si>
    <t>Zou, Xiong;Tong, Chuang Ming;He, Huan;Geng, Fangzhi</t>
  </si>
  <si>
    <t>Air Force Engineering University China;Air Force Early Warning Academy</t>
  </si>
  <si>
    <t>60069720;112634977</t>
  </si>
  <si>
    <t>Zou X.</t>
  </si>
  <si>
    <t>Edge-radiating slot antenna based on half-mode substrate integrated waveguide</t>
  </si>
  <si>
    <t>10.1049/iet-map.2016.0884</t>
  </si>
  <si>
    <t>2-s2.0-85021903183</t>
  </si>
  <si>
    <t>['volatility state', 'volatile switching', 'type devices', 'tunable resistance', 'terminal non', 'study represent', 'starting point', 'simple non', 'simple design', 'resonant array', 'resistive switch', 'power outages', 'power consumption', 'pin diodes', 'phased patch', 'paper models', 'novel components', 'new family', 'memristors ).', 'high isolation', 'high endurance', 'double patch', 'could replace', 'controlling signals', 'authors propose', 'authors obtained', 'applied continuously', 'antenna array', 'also report', 'also offer']</t>
  </si>
  <si>
    <t>The authors propose a phased patch-antenna array working in the X-band (i.e. 8-12 GHz), in which the beam-steering is obtained by means of two-terminal non-volatile resistive switches (or memristors). These novel components have a simple design and a tunable resistance (suitable for electromagnetic matching), and could replace other volatile switching-type devices (such as PIN diodes, MEMS, etc.), providing good radiofrequency (RF) performance and low-power consumption. They also offer the advantage of non-volatility state, i.e. the controlling signals do not need to be applied continuously, which entails a decrease of the power consumption and a reduction of antenna's sensitivity to power outages. The paper models a simple non-volatile resistive switch working in the microwave and millimetre frequency bands, then simulates, based on these switches, a frequency-tunable dipole antenna and a double patch-antenna array with beam steering capabilities. The authors obtained a multi-resonant array, which exhibits a maximum steering angle of ¬±28¬∞. They also report the fabrication and characterisation of a resistive switch, based on TiO2-x that shows promising performance for high endurance and retention, with low insertion loss and high isolation. The results of this study represent the starting point for a new family of microwave tunable devices.</t>
  </si>
  <si>
    <t>1169-1173</t>
  </si>
  <si>
    <t>113073088;113073088;113073088</t>
  </si>
  <si>
    <t>7007056834;54381489000;55003590500</t>
  </si>
  <si>
    <t>Dragoman, Mircea;Aldrigo, Martino;Adam, Gina</t>
  </si>
  <si>
    <t>National Institute for Research and Development in Micro Technologies IMT-Bucharest</t>
  </si>
  <si>
    <t>Phased antenna arrays based on non-volatile resistive switches</t>
  </si>
  <si>
    <t>10.1049/iet-map.2016.0974</t>
  </si>
  <si>
    <t>2-s2.0-85021906591</t>
  </si>
  <si>
    <t>['wireless communications', 'versatile approach', 'top side', 'reference antenna', 'proposed technique', 'proposed antenna', 'planar inverted', 'operating frequency', 'measured efficiency', 'lumped inductors', 'ground plane', 'feeding capacitor', 'f antenna', 'easily tuned', 'closed loop', '66 ghz', '6 ghz', '53 ghz', '320 mhz', '140 mhz']</t>
  </si>
  <si>
    <t>An antenna with a modified ground plane is proposed for modern mobile devices in the wireless communications. The proposed antenna design comprises a planar inverted-F antenna with a feeding capacitor (CF) at the top side of the ground plane, and an additional closed loop with lumped inductors (L1 and L2) at the end of the ground plane. The closed loop is connected to the small ground plane for ground mode tuning so that the ground mode resonant frequency is equal to the operating frequency. In the simulation, the -10 dB bandwidth is 140 MHz (from 2.39 to 2.53 GHz) without the closed loop, and is 320 MHz (from 2.34 to 2.66 GHz) with the proposed closed loop. The measured efficiency is 61% on average from 2.3 to 2.6 GHz for the proposed antenna, and is 36% for the reference antenna. The ground mode resonance can be easily tuned, and the proposed technique is a versatile approach for antenna performance improvement.</t>
  </si>
  <si>
    <t>1121-1126</t>
  </si>
  <si>
    <t>57193344364;56963327400;35975086400;7410128245</t>
  </si>
  <si>
    <t>Yoo, Sangmoon;Qu, Longyue;Kim, Joonchul;Kim, Hyeongdong</t>
  </si>
  <si>
    <t>Mobile antenna performance improvement by ground mode tuning using a closed loop</t>
  </si>
  <si>
    <t>10.1049/iet-map.2016.0638</t>
  </si>
  <si>
    <t>2-s2.0-85021974839</t>
  </si>
  <si>
    <t>['two bands', 'specific applications', 'second band', 'reflector element', 'radiating elements', 'one group', 'measured bandwidths', 'least 90', 'impedance matching', 'band counterparts', 'antenna system', 'also provided', 'also proposed', '8 mm', '8 ghz', '200 mhz']</t>
  </si>
  <si>
    <t>An eight-element, dual-frequency, multiple-input-multiple-output (MIMO) antenna system is proposed. Cylindrical dielectric resonator antennas (cDRAs) were used as the radiating elements in the MIMO antenna system. One group of four cDRAs covers the 2.45 GHz band, whereas another four cover the second band at 5.8 GHz. A reflector element was also proposed to tilt the radiated beam patterns and reduce field correlations for the MIMO antenna system. The high-band antenna elements were rotated 45¬∞ with respect to their low-band counterparts, on the antenna ground plan, for compactness and printed circuit board integration such that the complete antenna system occupies a volume of 160 mm√ó160 mm√ó14.8 mm. The measured bandwidths (BWs) were at least 90 and 200 MHz for the two bands of operation while the envelope correlation coefficient (ECC) was &lt;0.17. A study of different metallic reflectors was also provided in terms of the impedance matching, isolation, BW, andECC. Specific applications for the proposed design include wireless local area networks and other fourth generation access points.</t>
  </si>
  <si>
    <t>1174-1182</t>
  </si>
  <si>
    <t>60009506;60019656;60117496;60026338</t>
  </si>
  <si>
    <t>14063982000;25638908400;24824431600;35566584200</t>
  </si>
  <si>
    <t>Sharawi, Mohammad S.;Podilchak, Symon K.;Khan, Muhammad U.;Antar, Yahia M.</t>
  </si>
  <si>
    <t>Pakistan;Canada;United Kingdom;Saudi Arabia</t>
  </si>
  <si>
    <t>Islamabad;Kingston;Edinburgh;Dhahran</t>
  </si>
  <si>
    <t>School of Electrical Engineering and Computer Science;Royal Military College of Canada;Heriot-Watt University;King Fahd University of Petroleum and Minerals</t>
  </si>
  <si>
    <t>60117496;60026338;60019656;60009506</t>
  </si>
  <si>
    <t>Sharawi M.S.</t>
  </si>
  <si>
    <t>Dual-frequency DRA-based MIMO antenna system for wireless access points</t>
  </si>
  <si>
    <t>10.1049/iet-map.2016.0671</t>
  </si>
  <si>
    <t>2-s2.0-85021997398</t>
  </si>
  <si>
    <t>['signal transmission', 'segmentation method', 'proposed model', 'numerical simulation', 'macromodelling technique', 'internal subsystem', 'hybrid techniques', 'external subsystem', 'experimental verification', 'established using', 'em coupling', 'domain system', 'communication system', 'ads simulator']</t>
  </si>
  <si>
    <t>A system-level SPICE model is proposed to predict the effects of external incident electromagnetic interference (EMI) on a shielded communication system with an antenna in this study. First, hybrid techniques are incorporated to develop a frequency-domain equivalent circuit model for the electromagnetic (EM) coupling of the system. The system is divided into an external subsystem and an internal subsystem. A receiving equivalent circuit model is established using the Lorentz reciprocity theorem for the EM coupling of the external subsystem. A transmission equivalent circuit model is established using the segmentation method for the signal transmission in the internal subsystem. Then, in order to handle the non-linear or time-varying circuit devices in the system, the macromodelling technique is employed to convert the frequency-domain equivalent circuit model into a time-domain system-level SPICE model. Both numerical simulation and experimental verification are carried out to validate the proposed model. Based on the system-level SPICE model, bit error rate is calculated to evaluate the performance of the communication system under external incident EMI in the ADS simulator.</t>
  </si>
  <si>
    <t>1147-1155</t>
  </si>
  <si>
    <t>56405668700;7402288557</t>
  </si>
  <si>
    <t>Li, Xuelian;Du, Zhengwei</t>
  </si>
  <si>
    <t>System-level SPICE model for predicting the effects of external incident EMI on a shielded communication system with an antenna</t>
  </si>
  <si>
    <t>10.1049/iet-map.2016.0410</t>
  </si>
  <si>
    <t>2-s2.0-85022015007</t>
  </si>
  <si>
    <t>['two pairs', 'two layers', 'substrate separated', 'satisfactory 10', 'radiation patches', 'proposed antenna', 'perturbation structures', 'nearly 4', 'lower band', 'higher band', 'good performance', 'dual bands', 'compact size', 'compact rectangular', 'antenna gain', 'air gap', '75 mhz', '68 mhz', '4 dbic', '3 dbic', '2574 mhz', '1632 mhz']</t>
  </si>
  <si>
    <t>A compact rectangular-ring patch antenna with dual bands and dual circular polarisation is proposed for BeiDou navigation satellite system (BDS) application in this study. The compactness of the proposed antenna can be realised through using a rectangular-ring radiation patch for the higher band and a meandered-line-shaped ring radiation patch for the lower band. The radiation patches are stacked and printed, respectively, on the two layers of substrate separated by an air gap. Two pairs of inverted-L shaped strips and perturbation structures are inserted in two radiation patches, respectively, to achieve circularly polarised radiation in dual bands. Specifically, arc-shaped coupled feeding lines are employed to obtain preferable impedance matching. Simulated and measured results show a good performance such as a compact size of 0.201Œªg √ó 0.201Œªg √ó 0.076Œªg, satisfactory 10-dB return loss bandwidths (1595-1632 MHz, 2395-2574 MHz) and desirable directional radiation patterns with the antenna gain of nearly 4.3 dBic at 1615.68 MHz and 6.4 dBic at 2491.75 MHz.</t>
  </si>
  <si>
    <t>57194279672;24767951700;57205345056</t>
  </si>
  <si>
    <t>Chen, Kan;Yuan, Jiade;Luo, Xinyao</t>
  </si>
  <si>
    <t>Chen K.</t>
  </si>
  <si>
    <t>Compact dual-band dual circularly polarised annular-ring patch antenna for BeiDou navigation satellite system application</t>
  </si>
  <si>
    <t>10.1049/iet-map.2016.1057</t>
  </si>
  <si>
    <t>2-s2.0-85022028321</t>
  </si>
  <si>
    <t>['power divider', 'manufactured antenna', 'linear array', 'four branches', '5 dbi', '14 db']</t>
  </si>
  <si>
    <t>The design of a resonant slot array antenna in a single layer ridge gap waveguide is presented. Linear and planar array configurations are developed. The linear array includes eight series slots in the ridge gap waveguide that is powered by a coaxial transmission line. The planar antenna array is developed by incorporating a power divider of four branches in the ridge gap waveguide layer. Each branch of the power divider feeds the linear array. The planar antenna detail design for Ku-band is provided, and the manufactured antenna is measured. The antenna impedance bandwidth of 7% at 13.5 GHz centre frequency, the gain of 20.5 dBi and the side lobe level of &lt;14 dB are obtained.</t>
  </si>
  <si>
    <t>1092-1097</t>
  </si>
  <si>
    <t>60016248-60013141;60016248;60016248</t>
  </si>
  <si>
    <t>55888313800;55455788000;57194761940</t>
  </si>
  <si>
    <t>Khaleghi, Ali;TalePour, Zeinab;Ramazan, Mona</t>
  </si>
  <si>
    <t>Iran;Norway</t>
  </si>
  <si>
    <t>Tehran;Trondheim</t>
  </si>
  <si>
    <t>K. N. Toosi¬†University¬†of Technology;Norges Teknisk-Naturvitenskapelige Universitet</t>
  </si>
  <si>
    <t>60016248;60013141</t>
  </si>
  <si>
    <t>Khaleghi A.</t>
  </si>
  <si>
    <t>Resonant slot antenna array on a ridge gap waveguide</t>
  </si>
  <si>
    <t>10.1049/iet-map.2016.0674</t>
  </si>
  <si>
    <t>2-s2.0-85022039462</t>
  </si>
  <si>
    <t>['traits measured', 'thus may', 'thus called', 'second generation', 'results indicate', 'result suggests', 'obscuripes nanitics', 'nanitics show', 'nanitics shoulder', 'nanitics constitute', 'nanitics ."', 'much smaller', 'mature colony', 'mature colonies', 'initial fate', 'independent caste', 'growth rules', 'ant queen', 'allometric rules']</t>
  </si>
  <si>
    <t>The first workers produced by an ant queen with a claustral founding mode are much smaller than the workers after the second generation and are thus called "nanitics." These nanitics shoulder the initial fate of the colony and thus may be different morphometric morph from the other workers in mature colony to optimize the survival of their own colony. We report here that, in the ant Camponotus obscuripes Mayr, the allometric rules of the nanitics are different from those of other workers in mature colonies, suggesting that the nanitics constitute an independent caste as with soldiers or queens in other species. In addition, the antennae of the nanitics show the minimum absolute length-difference with the mother queen compared to the other traits measured. This result suggests that this small size difference enables C. obscuripes nanitics to communicate with the other members of the colony. Our results indicate that polymorphic societies affect the growth rules of workers.</t>
  </si>
  <si>
    <t>Psyche (London)</t>
  </si>
  <si>
    <t>60014652;60025272;60014652;60014652;60014652;60014652;60171692;60014652</t>
  </si>
  <si>
    <t>56446050900;6602853561;57194762676;57194760704;57194768419;57194765003;57194773592;7102300980</t>
  </si>
  <si>
    <t>Watanabe, Saori;Terayama, Mamoru;Kawauchiya, Ryota;Ogusu, Natsuki;Fujita, Yusuke;Mikami, Syunta;Murakami, Yuuka;Hasegawa, Eisuke</t>
  </si>
  <si>
    <t>Sapporo;Tokyo;Sapporo</t>
  </si>
  <si>
    <t>Graduate School of Medicine;The University of Tokyo;Hokkaido University</t>
  </si>
  <si>
    <t>60171692;60025272;60014652</t>
  </si>
  <si>
    <t>Watanabe S.</t>
  </si>
  <si>
    <t>The First Workers of the Ant Camponotus obscuripes Are a Different Allometric Morph with Relatively Long Antennae to Communicate with Other Larger Colony Members</t>
  </si>
  <si>
    <t>10.1155/2017/4520109</t>
  </si>
  <si>
    <t>2-s2.0-85022057323</t>
  </si>
  <si>
    <t>['worldwide interoperability', 'simulated results', 'radiation pattern', 'proposed antenna', 'microwave access', 'good agreement', 'authors present', 'around 2', '8 %.', '6 ghz', '4 substrate']</t>
  </si>
  <si>
    <t>In this study, the authors present a simple reconfigurable multiband antenna with two PIN diode switches for worldwide interoperability for microwave access (WiMAX)/wireless local area networks (WLAN) applications. The antenna permits reconfigurable switching in up to ten frequency bands between 2.2 and 6 GHz, with relative impedance bandwidths of around 2.5 and 8%. The proposed antenna has been simulated using computer simulation technology microwave studio software and fabricated on an FR-4 substrate. It is compact, with an area of 50 √ó 45 mm2, and has a slotted ground substrate. Both measured and simulated return loss characteristics of the optimised antenna show that it satisfies the requirement of 2.4/5.8 GHz WLAN and 3.5 GHz WiMAX antenna applications. Moreover, there is good agreement between the measured and simulated results in terms of radiation pattern and gain.</t>
  </si>
  <si>
    <t>1098-1105</t>
  </si>
  <si>
    <t>60071174;60008524;60071174;60071174;60071174;60008524;60008524</t>
  </si>
  <si>
    <t>57203284898;57194769721;56956351500;57055130600;36599786800;7003902501;55968623300</t>
  </si>
  <si>
    <t>Abdulraheem, Yasir I.;Oguntala, George A.;Abdullah, Abdulkareem S.;Mohammed, Husham J.;Ali, Ramzy A.;Abd-Alhameed, Raed A.;Noras, James M.</t>
  </si>
  <si>
    <t>Basra;Bradford</t>
  </si>
  <si>
    <t>University of Basrah;University of Bradford</t>
  </si>
  <si>
    <t>60071174;60008524</t>
  </si>
  <si>
    <t>Abdulraheem Y.</t>
  </si>
  <si>
    <t>Design of frequency reconfigurable multiband compact antenna using two PIN diodes for WLAN/WiMAX applications</t>
  </si>
  <si>
    <t>10.1049/iet-map.2016.0814</t>
  </si>
  <si>
    <t>2-s2.0-85022072525</t>
  </si>
  <si>
    <t>['triangular shape', 'slot antenna', 'reduced size', 'primary objective', 'orthogonal arrangement', 'numerical results', 'mimo structure', 'individual ultra', 'good isolation', 'fabricated prototype', 'experimental measurements', 'employing surrogate', 'better utilisation', 'available space', 'assembled using', '630 mm2']</t>
  </si>
  <si>
    <t>In this study, a concept and design optimisation procedure of a novel compact multiple-input-multiple-output (MIMO) slot antenna is presented. As the authors' primary objective is to achieve a better utilisation of the available space, individual ultra-wideband (UWB) antennas are constrained to a triangular shape and optimised for a reduced size. Subsequently, the MIMO structure is assembled using the previously designed radiators in orthogonal arrangement. Low computational cost of antenna geometry parameter adjustment is maintained by employing surrogate-assisted optimisation involving variable-fidelity electromagnetic simulation models. The footprint of the optimised MIMO design is only 630 mm2 and features very good isolation in the entire UWB frequency band. Numerical results are confirmed by experimental measurements of the fabricated prototype.</t>
  </si>
  <si>
    <t>1162-1168</t>
  </si>
  <si>
    <t>60071140;60071140;60105683</t>
  </si>
  <si>
    <t>57204542925;54390788100;7202917926</t>
  </si>
  <si>
    <t>Koziel, Slawomir;Bekasiewicz, Adrian;Cheng, Qingsha S.</t>
  </si>
  <si>
    <t>China;Iceland</t>
  </si>
  <si>
    <t>Shenzhen;101 Reykjav√≠k</t>
  </si>
  <si>
    <t>Southern University of Science and Technology;Reykjavik University</t>
  </si>
  <si>
    <t>60105683;60071140</t>
  </si>
  <si>
    <t>Conceptual design and automated optimisation of a novel compact UWB MIMO slot antenna</t>
  </si>
  <si>
    <t>10.1049/iet-map.2016.0703</t>
  </si>
  <si>
    <t>2-s2.0-85022080474</t>
  </si>
  <si>
    <t>['second hop', 'relay forwards', 'ratio combining', 'random co', 'mrt schemes', 'mrt scheme', 'mrt ).', 'hop amplify', 'channel interference', 'cci sources', 'capacity compared', 'asymptotic expressions']</t>
  </si>
  <si>
    <t>In this work, the performance of a dual-hop amplify-and-forward (AF) multi-antenna relaying system over Rayleigh fading channels with random co-channel interference (CCI) is investigated. Three receiving strategies such as the maximal-ratio combining (MRC), zero-forcing (ZF) and minimum mean square error (MMSE) are employed in the relay to mitigate the impact of CCI which follows a Poisson point process. In second hop, the relay forwards the signal to the destination by using maximum ratio transmission (MRT). Specifically, we derive the asymptotic expressions of the capacities for this system. The simulation and analytical results show that the MMSE/MRT scheme always provides significant improvement on capacity compared with MRC/MRT and ZF/MRT schemes. Furthermore, the MRC/MRT scheme gives almost the same performance as the MMSE/MRT scheme when the density of CCI sources is high.</t>
  </si>
  <si>
    <t>1454-1465</t>
  </si>
  <si>
    <t>60027272;60018308;60027272</t>
  </si>
  <si>
    <t>56429141400;55140200500;16069472900</t>
  </si>
  <si>
    <t>Zhang, Yunhan;Xue, Jiang;Ratnarajah, Thomalingam</t>
  </si>
  <si>
    <t>Edinburgh;Xi'an</t>
  </si>
  <si>
    <t>The University of Edinburgh;Xi'an Jiaotong University</t>
  </si>
  <si>
    <t>60027272;60018308</t>
  </si>
  <si>
    <t>Capacity analysis for multi-antenna dual-hop AF system with random co-channel interference</t>
  </si>
  <si>
    <t>10.1049/iet-com.2016.1134</t>
  </si>
  <si>
    <t>2-s2.0-85022188989</t>
  </si>
  <si>
    <t>['unlike non', 'undergo interference', 'study analyses', 'sinr ).', 'rbf systems', 'rbf system', 'rbf ).', 'primary network', 'performance achieved', 'outage probability', 'numerical simulations', 'form expressions', 'form expression', 'exact expression', 'exact closed', 'efficient method', 'derived cdf', 'considered system', 'comprehensive performance', 'certain value', 'authors obtain', 'antennas improves', 'antennas decreases', 'analytical results']</t>
  </si>
  <si>
    <t>This study analyses a comprehensive performance of multiuser spectrum sharing networks using random beamforming (RBF). In the considered cognitive radio (CR) system, a secondary broadcast station (SBS) coexisting with a pair of primary transceivers broadcasts the information to multiple secondary users. The authors first consider that the CR-RBF system does not undergo interference from the primary network. In doing so, an exact expression is derived for the cumulative distribution function (CDF) of signal to interference plus noise ratio (SINR). Resorting to the derived CDF, the authors obtain an exact closed-form expression of outage probability. In addition, the closed-form expressions of the moment of SINR and other performance are provided, respectively, which provide an efficient method to evaluate key parameters on the considered system. Next, the authors also consider that the CR-RBF system undergoes interference from the primary network. Numerical simulations are presented to validate the correctness of the authors' analytical results. Unlike non-CR RBF system, increasing the number of antennas improves the performance achieved by CR-RBF systems when the maximum allowable power of SBS is less than a certain value. Otherwise, increasing the number of antennas decreases the performance achieved by CR-RBF systems.</t>
  </si>
  <si>
    <t>1352-1364</t>
  </si>
  <si>
    <t>Ji, Jianbo</t>
  </si>
  <si>
    <t>Guilin University of Aerospace Technology</t>
  </si>
  <si>
    <t>Performance analysis of random beamforming for multiuser spectrum sharing networks</t>
  </si>
  <si>
    <t>10.1049/iet-com.2016.0844</t>
  </si>
  <si>
    <t>2-s2.0-85022204155</t>
  </si>
  <si>
    <t>EP/G04841X/1</t>
  </si>
  <si>
    <t>['validated experimentally', 'theoretical model', 'slots perforated', 'single mode', 'propagation creates', 'perfectly conducting', 'lower amplitude', 'higher momentum', 'finite width', 'finite size', 'finite array', 'electric field', 'efficiently solved', 'effects arising', 'array along', 'additional quantization']</t>
  </si>
  <si>
    <t>The propagation of surface waves supported by a finite array of slots perforated on a zero thickness perfect electrically conducting screen is studied both experimentally and theoretically. To generate numerical results, the integral equation satisfied by the electric field in the slots is efficiently solved by means of Galerkin's method, treating the metal as perfectly conducting. The finite size of the array along the direction of propagation creates a family of states of higher momentum and lower amplitude than the single mode for the corresponding infinite array. These modes are spaced in momentum with a periodicity inversely proportional to the length of the array. In addition, the finite width in the transverse direction produces a set of higher frequency modes due to this additional quantization. Both effects arising from finite sample length and width are explained by the theoretical model and validated experimentally.</t>
  </si>
  <si>
    <t>60026479;100623695;100623695;60026479;60026479</t>
  </si>
  <si>
    <t>57190093139;35561784500;55148739200;6603571907;35596699700</t>
  </si>
  <si>
    <t>Camacho, Miguel;Boix, Rafael R.;Medina, Francisco;Hibbins, Alastair P.;Sambles, J. Roy</t>
  </si>
  <si>
    <t>Exeter;Sevilla</t>
  </si>
  <si>
    <t>University of Exeter;College of Physics</t>
  </si>
  <si>
    <t>60026479;100623695</t>
  </si>
  <si>
    <t>Camacho M.</t>
  </si>
  <si>
    <t>Theoretical and experimental exploration of finite sample size effects on the propagation of surface waves supported by slot arrays</t>
  </si>
  <si>
    <t>10.1103/PhysRevB.95.245425</t>
  </si>
  <si>
    <t>2-s2.0-85023209196</t>
  </si>
  <si>
    <t>['time prototype', 'realize full', 'promising technologies', 'performance evaluations', 'overcoming self', 'nonlinear self', 'main challenge', 'level simulations', 'level performance', 'level analysis', 'interference cancellation', 'extensive measurements', 'duplex radio', 'developed self', 'complexity pre', 'cellular systems', 'cancelled self', 'based simulations', '3d ray']</t>
  </si>
  <si>
    <t>One of the promising technologies for Long Term Evolution is full-duplex radio, an innovation that is expected to double spectral efficiency. To realize full-duplex in practice, the main challenge is overcoming self-interference, and to do so, researchers have developed self-interference cancellation techniques. Since most wireless transceivers use power amplifiers, especially in cellular systems, researchers have revealed the importance of nonlinear self-interference cancellation. In this article, we first explore several nonlinear digital self-interference cancellation techniques. We then propose a low-complexity pre-calibration- based nonlinear digital self-interference cancellation technique. Next, we discuss the issues about reference signal allocation and the overhead of each technique. For performance evaluations, we carry out extensive measurements through a real-time prototype and link-/system-level simulations. For link-level analysis, we measure the amount of cancelled self-interference for each technique. We also evaluate system-level performance through 3D ray-tracing-based simulations. Numerical results confirm the significant performance improvement over a half-duplex system even in interference-limited indoor environments.</t>
  </si>
  <si>
    <t>158-167</t>
  </si>
  <si>
    <t>60016912;60016912;60016912;60094206;60094206;60016912</t>
  </si>
  <si>
    <t>56585455800;57149675300;57219102892;57194852073;15019369300;17433290200</t>
  </si>
  <si>
    <t>Sim, Min Soo;Chung, Minkeun;Kim, Dongkyu;Chung, Jaehoon;Kim, Dong Ku;Chae, Chan Byoung</t>
  </si>
  <si>
    <t>LG Electronics, Korea;Yonsei University</t>
  </si>
  <si>
    <t>60094206;60016912</t>
  </si>
  <si>
    <t>Sim M.S.</t>
  </si>
  <si>
    <t>Nonlinear Self-Interference Cancellation for Full-Duplex Radios: From Link-Level and System-Level Performance Perspectives</t>
  </si>
  <si>
    <t>10.1109/MCOM.2017.1600264</t>
  </si>
  <si>
    <t>2-s2.0-85023634677</t>
  </si>
  <si>
    <t>German-Israeli Foundation for Scientific Research and Development</t>
  </si>
  <si>
    <t>GIF</t>
  </si>
  <si>
    <t>['ultimate degree', 'structural asymmetry', 'split ring', 'spectra produced', 'rotating objects', 'radio identification', 'prevailing peak', 'odd harmonics', 'new frequencies', 'moving bodies', 'magnetoelectric coupling', 'internal geometry', 'inherently time', 'gives rise', 'experimental verification', 'electromagnetic scattering', 'doubled frequency', 'doppler comb', 'distant objects', 'detection scheme', 'detailed analysis', 'dependent phenomenon', 'bistatic lock', 'backward direction', 'asymmetric features', 'additional features', 'accelerated scatterer']</t>
  </si>
  <si>
    <t>Electromagnetic scattering from moving bodies, being an inherently time-dependent phenomenon, gives rise to a generation of new frequencies, which can be used to characterize the motion. Whereas an ordinary motion along a linear path produces a constant Doppler shift, an accelerated scatterer can generate a micro-Doppler frequency comb. The spectra produced by rotating objects were studied and observed in a bistatic lock-in detection scheme. The internal geometry of a scatterer was shown to determine the spectrum, and the degree of structural asymmetry was suggested to be identified via signatures in the micro-Doppler comb. In particular, hybrid magnetoelectric particles, showing an ultimate degree of asymmetry in forward and backward scattering directions, were investigated. It was shown that the comb in the backward direction has signatures at the fundamental rotation frequency and its odd harmonics, whereas the comb of the forward scattered field has a prevailing peak at the doubled frequency and its multiples. Additional features of the comb were shown to be affected by the dimensions of the particle and by the strength of the magnetoelectric coupling. Experimental verification was performed with a printed circuit board antenna based on a wire and a split ring, while the structure was illuminated at a 2 GHz carrier frequency. Detailed analysis of micro-Doppler combs enables remote detection of asymmetric features of distant objects and could find use in a span of applications, including stellar radiometry and radio identification.</t>
  </si>
  <si>
    <t>60005681-60072485;60005681;60005681-60072485</t>
  </si>
  <si>
    <t>54683887600;35563848400;11639741200</t>
  </si>
  <si>
    <t>Filonov, Dmitry;Steinberg, Ben Z.;Ginzburg, Pavel</t>
  </si>
  <si>
    <t>Russian Federation;Israel</t>
  </si>
  <si>
    <t>Saint Petersburg;Tel Aviv-Yafo</t>
  </si>
  <si>
    <t>Saint Petersburg National Research University of Information Technologies, Mechanics and Optics University ITMO;Tel Aviv University</t>
  </si>
  <si>
    <t>60072485;60005681</t>
  </si>
  <si>
    <t>Filonov D.</t>
  </si>
  <si>
    <t>Asymmetric micro-Doppler frequency comb generation via magnetoelectric coupling</t>
  </si>
  <si>
    <t>10.1103/PhysRevB.95.235139</t>
  </si>
  <si>
    <t>2-s2.0-85024404518</t>
  </si>
  <si>
    <t>['work due', 'wireless communications', 'wave simulation', 'various environments', 'theoretical prediction', 'significantly increase', 'significantly extended', 'significant gap', 'practical realization', 'practical design', 'military fields', 'magnetic induction', 'lossy media', 'law enforcement', 'homeland security', 'enhanced mi', 'design objectives', 'data rate', 'complicated structures', 'complex environments', 'communication range', 'based techniques']</t>
  </si>
  <si>
    <t>Antennas | Complex environments | Electromagnetic metamaterials | Magnetic induction | Underground | Underwater | Wireless communication</t>
  </si>
  <si>
    <t>The wireless communications in complex environments, such as underground and underwater, can enable various applications in the environmental, industrial, homeland security, law enforcement, and military fields. However, conventional electromagnetic wave-based techniques do not work due to the lossy media and complicated structures. Magnetic induction (MI) has been proved to achieve reliable communication in such environments. However, due to the small antenna size, the communication range of MI is still very limited, especially for the portable mobile devices. To this end, Metamaterial-enhanced MI (M2I) communication has been proposed, where the theoretical results predict that it can significantly increase the data rate and range. Nevertheless, there exists a significant gap between the theoretical prediction and the practical realization of M2I; the theoretical model relies on an ideal spherical metamaterial, while it does not exist in nature. In this paper, a practical design is proposed by leveraging a spherical coil array to realize M2I communication. The full-wave simulation is conducted to validate the design objectives. By using the spherical coil array-based M2I communication, the communication range can be significantly extended, exactly as we predicted in the ideal M2I model. Finally, the proposed M2I communication is implemented and tested in various environments.</t>
  </si>
  <si>
    <t>17213-17229</t>
  </si>
  <si>
    <t>60032083;60032083;60032083</t>
  </si>
  <si>
    <t>56072853400;56072387600;53364824600</t>
  </si>
  <si>
    <t>Guo, Hongzhi;Sun, Zhi;Zhou, Chi</t>
  </si>
  <si>
    <t>Practical design and implementation of metamaterial-enhanced magnetic induction communication</t>
  </si>
  <si>
    <t>10.1109/ACCESS.2017.2719406</t>
  </si>
  <si>
    <t>2-s2.0-85023751003</t>
  </si>
  <si>
    <t>['west pacific', 'tentacular segment', 'podial process', 'podial lobes', 'new species', 'longer aciculae', 'late larva', 'larger antennae', 'dorsal cirri', 'distinctive characters', 'depth 2000', 'atlantic specimens', 'arctic basin', 'additional diagnosis']</t>
  </si>
  <si>
    <t>Arctic Basin | Larva of Pedinosoma | Lopadorhynchidae | New species | North-West Pacific | Pedinoso ma curtum | Pelagic polychaetes</t>
  </si>
  <si>
    <t>A specimen of the pelagic polychaete Pedinosoma curtum Reibisch (Lopadorhynchidae) is described from the North-West Pacific. It differs from the Atlantic specimens of the species in longer aciculae, larger antennae as compared with palps and pigmentation of the dorsal cirri. A late larva of Pedinosoma polaris sp. nov. is described from plankton of the Arctic Basin (depth 2000-1000 m). The distinctive characters of the new species are: podial lobes, aciculae and compound chaetae present on the tentacular segment, the absence of cirrophores of the tentacular and ventral podial cirri, the podial cirri arranged on the podial process, and a well-developed pygidium bearing anal cirri. An additional diagnosis of the genus Pedinosoma Reibisch is provided.</t>
  </si>
  <si>
    <t>Zoosystematica Rossica</t>
  </si>
  <si>
    <t>Buzhinskaja, G. N.</t>
  </si>
  <si>
    <t>Zoological Institute of the Russian Academy of Sciences</t>
  </si>
  <si>
    <t>Buzhinskaja G.N.</t>
  </si>
  <si>
    <t>Descriptions of Pedinosoma curtum Reibisch from North-West Pacific and a late larva of Pedinosoma polaris sp. nov. from the Arctic Basin (Polychaeta: Phyllodocida: Lopadorhynchidae)</t>
  </si>
  <si>
    <t>10.31610/zsr/2017.26.1.3</t>
  </si>
  <si>
    <t>2-s2.0-85023763489</t>
  </si>
  <si>
    <t>['space technique', 'polarization level', 'perot cavity', 'measured 3', 'material property', 'improved cross', 'gain enhancement', 'forming fabry', 'back ratio', '85 db', '5 db', '2 ghz', '15 ghz', '10 ghz', '09 ghz']</t>
  </si>
  <si>
    <t>Cavity antenna | gain enhancement | leaky-wave antenna | metamaterial | patch antenna | superstrate</t>
  </si>
  <si>
    <t>In this letter, a high-gain, aperture-efficient cavity resonator antenna using metamaterial superstrate is reported. Highly reflective compact metamaterial surface resonating at 10.15 GHz with measured 3-dB bandwidth stopband characteristic of 4.10 GHz from 8.1 to 12.2 GHz is proposed. Material property of the metasurface is studied by using the free-space technique. Next, the metasurface is used as a superstrate to a patch antenna operating at 10.09 GHz, forming Fabry-Perot cavity. Gain enhancement of 11.85 dB in H-plane and 12.5 dB in E-plane with improved cross-polarization level and front-to-back ratio is observed. The prototype cavity antenna shows calculated gain of 16.35 dB achieving 92.42% of maximum gain due to effective aperture area in H-plane.</t>
  </si>
  <si>
    <t>2388-2391</t>
  </si>
  <si>
    <t>57206367011;6602534932;55849312100</t>
  </si>
  <si>
    <t>Singh, Amit K.;Abegaonkar, Mahesh P.;Koul, Shiban K.</t>
  </si>
  <si>
    <t>Singh A.K.</t>
  </si>
  <si>
    <t>High-Gain and High-Aperture-Efficiency Cavity Resonator Antenna Using Metamaterial Superstrate</t>
  </si>
  <si>
    <t>10.1109/LAWP.2017.2719864</t>
  </si>
  <si>
    <t>2-s2.0-85021780504</t>
  </si>
  <si>
    <t>2016R1A2B2014462</t>
  </si>
  <si>
    <t>['snr offset', 'random locations', 'nodes scattered', 'mimo capacity', 'input multiple', 'high signal', 'form formulas', 'form expression', 'exact closed', 'eulerian integral', 'euler transform', 'enable us', 'binomial field', 'asymptotic capacity', 'antennas tends', 'also derive']</t>
  </si>
  <si>
    <t>Binomial point process | capacity | Fox's H-function | multiple-input multipleoutput (MIMO)</t>
  </si>
  <si>
    <t>We consider a multiple-input multiple-output (MIMO) communication in a binomial field of nodes scattered in a compact circular region. We first provide closed-form formulas for the Euler transform and Eulerian integral of H-function, which enable us to evaluate the integral in terms of again the H-function. We then derive the exact closed-form expression for the MIMO ergodic capacity between the transmitter and its nth nearest receiver to characterize the spatial ordering achieved by the random locations of nodes in binomial field networks. In high signal-to-noise (SNR) regimes, we also derive a simple mathematical expression for the MIMO capacity in terms of the high-SNR offset. We further analyze the asymptotic capacity when the number of antennas tends to infinity.</t>
  </si>
  <si>
    <t>12545-12551</t>
  </si>
  <si>
    <t>60001873;60001873;60001873</t>
  </si>
  <si>
    <t>56344788300;55432430200;55462246500</t>
  </si>
  <si>
    <t>Trinh, Dung Phuong;Jeong, Youngmin;Shin, Hyundong</t>
  </si>
  <si>
    <t>Trinh D.</t>
  </si>
  <si>
    <t>MIMO Capacity in Binomial Field Networks</t>
  </si>
  <si>
    <t>10.1109/ACCESS.2017.2719922</t>
  </si>
  <si>
    <t>2-s2.0-85023781102</t>
  </si>
  <si>
    <t>['tunnel width', 'thoroughly investigated', 'statistical characterization', 'rectangular tunnel', 'propagation model', 'output vehicle', 'communications inside']</t>
  </si>
  <si>
    <t>Space-time-frequency correlation function (STF-CF) | time-variant transfer function (TVTF) | vehicle-to-vehicle (V2V)</t>
  </si>
  <si>
    <t>In this letter, we investigate the statistical characterization of a 3-D propagation model for multiple-input-multiple-output vehicle-to-vehicle (V2V) communications inside a rectangular tunnel under nonisotropic scattering conditions. The proposed model captures the spatial, temporal, and the frequency statistical distributions of the received multipath signals. A generalized analytical expression is derived for the space-time-frequency correlation function and thoroughly investigated. We analyze the impact of various model parameters, including antenna element spacing and tunnel width, on the V2V channel statistics.</t>
  </si>
  <si>
    <t>2392-2395</t>
  </si>
  <si>
    <t>60028876;60027884;60028876;60028876</t>
  </si>
  <si>
    <t>36514254500;36129968800;55445366600;7006457163</t>
  </si>
  <si>
    <t>Avazov, Nurilla;Islam, S. M.Riazul;Park, Daeyoung;Kwak, Kyung Sup</t>
  </si>
  <si>
    <t>Incheon;Seoul</t>
  </si>
  <si>
    <t>Inha University;Sejong University</t>
  </si>
  <si>
    <t>60028876;60027884</t>
  </si>
  <si>
    <t>Avazov N.</t>
  </si>
  <si>
    <t>Statistical Characterization of a 3-D Propagation Model for V2V Channels in Rectangular Tunnels</t>
  </si>
  <si>
    <t>10.1109/LAWP.2017.2720469</t>
  </si>
  <si>
    <t>2-s2.0-85023759516</t>
  </si>
  <si>
    <t>['virtual full', 'studies reflect', 'results show', 'relaying schemes', 'proposed precoders', 'properly managed', 'precoding matrices', 'jointly designed', 'iri serves', 'iri could', 'interrelay interference', 'information viewpoint', 'information decoding', 'id ).', 'harvested energy', 'existing literature', 'energy harvesting', 'eh receivers', 'degrading factor', 'degrading effect', 'cancelation strategies', 'additional source']</t>
  </si>
  <si>
    <t>Decode and forward | Energy harvesting | Inter-relay interference | MIMO | Virtual full-duplex relaying</t>
  </si>
  <si>
    <t>Interrelay interference (IRI) is known to degrade the performance of virtual full-duplex (FD) relaying schemes. Although interference avoidance and cancelation strategies have been proposed in the existing literature, most studies reflect the traditional information theoretical viewpoint of interference as a degrading factor on information decoding (ID). However, from energy harvesting (EH) perspective, the IRI could be beneficial. This motivates the study of simultaneous wireless information and power transferin decode-and-forward multiple input multiple output virtual FD relaying system, where the IRI serves as an additional source of energy to the relay. To manage the degrading effect of the IRI on the IDreceiver, transmit antenna selectionisproposed at the relay. In addition, precoding matrices that optimize the ID and EH receivers are jointly designed. The simulated results show that although IRI could be a degrading factor from the information viewpoint, it can be properly managed and exploited for EH at the relay while maintaining the end-to-end data rate. In addition, the results show that the end-to-end information rate and harvested energy can be simultaneously achieved using the proposed precoders.</t>
  </si>
  <si>
    <t>11001-11010</t>
  </si>
  <si>
    <t>60021005;60021005;60117772</t>
  </si>
  <si>
    <t>56964499600;35148173400;8335376300</t>
  </si>
  <si>
    <t>Orikumhi, Igbafe;Leow, Chee Yen;Ding, Zhiguo</t>
  </si>
  <si>
    <t>Lancaster;Johor Bahru</t>
  </si>
  <si>
    <t>School of Computing and Communications, Lancaster University;Universiti Teknologi Malaysia</t>
  </si>
  <si>
    <t>60117772;60021005</t>
  </si>
  <si>
    <t>Orikumhi I.</t>
  </si>
  <si>
    <t>Wireless information and power transfer in MIMO virtual full-duplex relaying system</t>
  </si>
  <si>
    <t>10.1109/TVT.2017.2720460</t>
  </si>
  <si>
    <t>2-s2.0-85023778863</t>
  </si>
  <si>
    <t>['widely studied', 'upper bounds', 'two kinds', 'rf chain', 'radio frequency', 'proposed schemes', 'pcs ),', 'optimal solution', 'noise ratio', 'low cost', 'hybrid precoding', 'high signal', 'form expression', 'first focus', 'filling algorithm', 'fcs ),', 'antenna deployment', 'analog precoder']</t>
  </si>
  <si>
    <t>hybrid precoder | Massive MIMO | mmWave | partially connected structure</t>
  </si>
  <si>
    <t>Hybrid precoding is widely studied in millimetre-wave (mmWave) massive MIMO systems due to low cost as well as low power consumption. In general, there are two kinds of hybrid precoding structures: one is fully connected structure (FCS), where each radio frequency (RF) chain is connected to all antennas, and the other is partially connected structure (PCS), where each RF chain is connected to a sub-array. In this paper, we investigate the optimal hybrid precoder design problem for mmWave massive MIMO systems based on PCS, since this kind of structure is more practical for antenna deployment. We first focus on the optimization of analog precoder (AP) and propose two AP design schemes for high signal-to-noise ratio (SNR) condition and low SNR condition, respectively. For each of the schemes, the original optimization problem is reformulated to single-stream optimal transmitter beamforming problem with per-antenna power constraint, which has an optimal solution. Then, the optimal digital precoder is obtained by water-filling algorithm after AP is determined. Moreover, upper bounds of the achievable data rate for the proposed schemes with closed-form expression are derived.</t>
  </si>
  <si>
    <t>15142-15151</t>
  </si>
  <si>
    <t>56027680600;9634259900;7406566589;55715384400;7404801897</t>
  </si>
  <si>
    <t>Li, Nanxi;Wei, Zaixue;Yang, Hongwen;Zhang, Xin;Yang, Dacheng</t>
  </si>
  <si>
    <t>Hybrid Precoding for mmWave Massive MIMO Systems with Partially Connected Structure</t>
  </si>
  <si>
    <t>10.1109/ACCESS.2017.2720163</t>
  </si>
  <si>
    <t>2-s2.0-85023780567</t>
  </si>
  <si>
    <t>CA 1390/1-1</t>
  </si>
  <si>
    <t>['involved states', 'elucidation remains', 'comprehensively rationalized', 'challenging task']</t>
  </si>
  <si>
    <t>ab initio calculations | antenna probes | energy transfer | luminescence | resonant crossing</t>
  </si>
  <si>
    <t>The energy transfer pathways in lanthanide antenna probes cannot be comprehensively rationalized by the currently available models, and their elucidation remains to be a challenging task. On the basis of quantum-chemical ab initio calculations of representative europium antenna complexes, an innovative energy resonance model is proposed, which is controlled by an overall nonet‚Äìquintet intersystem crossing on the basis of spin‚Äìorbit coupling among the sublevels of the involved states.</t>
  </si>
  <si>
    <t>7986-7990</t>
  </si>
  <si>
    <t>60023237;60023237;60024025;60023237;60023237;60024025</t>
  </si>
  <si>
    <t>55772898200;57190047569;7403370668;35781706600;55490416500;7006471779</t>
  </si>
  <si>
    <t>Zhang, Qiangqiang;Wu, Liangliang;Cao, Xiaoyan;Chen, Xuebo;Fang, Weihai;Dolg, Michael</t>
  </si>
  <si>
    <t>Koln;Beijing</t>
  </si>
  <si>
    <t>University of Cologne;Beijing Normal University</t>
  </si>
  <si>
    <t>60024025;60023237</t>
  </si>
  <si>
    <t>Energy Resonance Crossing Controls the Photoluminescence of Europium Antenna Probes</t>
  </si>
  <si>
    <t>10.1002/anie.201701575</t>
  </si>
  <si>
    <t>2-s2.0-85017346394</t>
  </si>
  <si>
    <t>DP170101922</t>
  </si>
  <si>
    <t>['two components', 'terahertz frequencies', 'suitable low', 'reflection loss', 'orthogonal dimensions', 'order resonance', 'mode theory', 'minimized via', 'maximum gain', 'low loss', 'high gain', 'guided mode', 'fully integrated', 'endfire radiation', 'antenna footprint', '7 degrees', '6 dbi', '331 ghz', '0 degrees']</t>
  </si>
  <si>
    <t>Two-dimensional photonic crystal waveguides can support guided modes with low loss. Interfacing such a guided mode with free-space propagation modes is crucial for photonic integrated circuits. Here we propose a dielectric resonator antenna (DRA) fully integrated with a photonic crystal waveguide for endfire radiation. High radiation efficiency can be achieved from the DRA that relies on oscillating displacement currents in a low-loss dielectric material. The antenna is designed to operate at a high-order resonance for high gain. The reflection loss at the interface between the two components is minimized via a matching air hole, the mechanism of which is qualitatively described via temporal coupled-mode theory. As a proof of concept, the all-dielectric integrated structure is realized on a single intrinsic silicon wafer to operate at terahertz frequencies. The antenna footprint is only about one square operational wavelength. The experimental validation confirms the maximum gain of over 10.6 dBi with 3-dB angular beam widths of 29.0 degrees and 45.7 degrees in orthogonal dimensions. The impedance bandwidth obtained from simulation is 6%, spanning 311 to 331 GHz. Given a suitable low-loss dielectric material, this all-dielectric structure holds potential for scaling to infrared and visible light frequencies.</t>
  </si>
  <si>
    <t>14706-14714</t>
  </si>
  <si>
    <t>60009512;60024322;60009512;60024322;60024322</t>
  </si>
  <si>
    <t>13407301700;57194611785;6603761497;55234786700;7006744896</t>
  </si>
  <si>
    <t>Withayachumnankul, Withawat;Yamada, Ryoumei;Fumeaux, Christophe;Fujita, Masayuki;Nagatsuma, Tadao</t>
  </si>
  <si>
    <t>Suita;Adelaide</t>
  </si>
  <si>
    <t>Osaka University;The University of Adelaide</t>
  </si>
  <si>
    <t>60024322;60009512</t>
  </si>
  <si>
    <t>Withayachumnankul W.</t>
  </si>
  <si>
    <t>All-dielectric integration of dielectric resonator antenna and photonic crystal waveguide</t>
  </si>
  <si>
    <t>10.1364/OE.25.014706</t>
  </si>
  <si>
    <t>2-s2.0-85021212013</t>
  </si>
  <si>
    <t>QD2015020</t>
  </si>
  <si>
    <t>['terahertz band', 'optical antenna', 'novel metamaterial', 'nanometer scale', 'ideal candidate', 'gaas gap', 'field optics', 'field enhancement', 'designed aimed', '2 orders']</t>
  </si>
  <si>
    <t>In this article, a novel metamaterial is designed aimed at generating a single electromagnetic hot spot, in order to realize the localization of the incident electromagnetic field at terahertz band, and this kind of metastructure is an ideal candidate for many research fields such as spintronics, nonlinear magnetic response, near-field optics, and optical antenna, etc. The specially tailored metamaterial takes the shape of diabolo with a metal triangle pair connected by a cubic gallium arsenide (GaAs) gap. We demonstrated by simulation that both electric- and magnetic-field of incident THz pulse can be confined in the small GaAs gap when a synchronized femtosecond laser pulse is illuminated. The numerical simulation results show that 2 orders of magnitude of field enhancement can be obtained for a 1-by-1 Œºm GaAs gap, and the field enhancement factor can also be further improved by tailoring the GaAs gap down to nanometer scale.</t>
  </si>
  <si>
    <t>13944-13952</t>
  </si>
  <si>
    <t>60023813-60073560;60023813;60023813;60023813;60023813;60022279;60023813</t>
  </si>
  <si>
    <t>23477526500;57051876700;57191961901;56136616400;26655733900;55589681900;56152360200</t>
  </si>
  <si>
    <t>Liu, Junxing;Zhang, Kailin;Liu, Xiankuan;Zhang, Zeyu;Jin, Zuanming;He, Xiaoyong;Ma, Guohong</t>
  </si>
  <si>
    <t>Jiaxing;Shanghai;Shanghai</t>
  </si>
  <si>
    <t>Jiaxing University;Shanghai University;Shanghai Normal University</t>
  </si>
  <si>
    <t>60073560;60023813;60022279</t>
  </si>
  <si>
    <t>Switchable metamaterial for enhancing and localizing electromagnetic field at terahertz band</t>
  </si>
  <si>
    <t>10.1364/OE.25.013944</t>
  </si>
  <si>
    <t>2-s2.0-85021268916</t>
  </si>
  <si>
    <t>['ventral side', 'ventral series', 'spiniform setae', 'slight grooves', 'simple setae', 'rawhitia bird', 'propodal palm', 'producing sound', 'pereopods 1', 'pereonite 5', 'pereonite 4', 'outer furrow', 'northern japan', 'may function', 'mandibles lacking', 'following characters', 'exopod uniarticulate', 'endopod biarticulate', 'dorsal surface', 'denticulate ridges', 'cutting surface', 'chotkarakde bird', 'chelipedal dactylus', 'article 1', 'also determined', 'allowing bottom']</t>
  </si>
  <si>
    <t>Adaptation | Burrowing | Fossorial | Functional morphology | Peracarida | Tanaopsidae</t>
  </si>
  <si>
    <t>We describe Tanaopsis japonica sp. nov. from intertidal and nearshore habitats around Hokkaido Island, northern Japan. This species closely resembles T. chotkarakde Bird &amp; Bamber, 2000 and T. rawhitia Bird, 2011 in having the uropod with the endopod biarticulate and the exopod uniarticulate, but differs from them in the following characters: pereonite 4 as long as pereonite 5; mandibles lacking the molar; the number of simple setae on the antenna, propodal palm, and dactylus of pereopods 1-3; the number of spiniform setae on the cutting surface of the chelipedal dactylus; and the number of setae on the pleopods. We also determined a nearly complete nucleotide sequence for the 18S rRNA gene in T. japonica. In both sexes, Tanaopsis japonica sp. nov. bears serial ridges and grooves on the chela, antennule, and antenna. Parallel, fringed hatch marks on the chelipedal dactylus may function in stridulation. A series of denticulate ridges on the dorsal surface of antennal article 2 faces the ventral side of article 1 of the antennule, where there is a ventral series of slight grooves. Al-though the ranges of motion of the antennule and antenna were unclear, the ridges and grooves on the antenna and anten-nule may also function in producing sound. Two outer series of ridges on the chela, together with an outer furrow on the chela, may function in digging, by allowing bottom-sediments to be efficiently pushed aside.</t>
  </si>
  <si>
    <t>324-336</t>
  </si>
  <si>
    <t>60014652;60025997</t>
  </si>
  <si>
    <t>20734749500;56126000100</t>
  </si>
  <si>
    <t>Kakui, Keiichi;Shimada, Daisuke</t>
  </si>
  <si>
    <t>Tokyo;Sapporo</t>
  </si>
  <si>
    <t>Keio University;Hokkaido University</t>
  </si>
  <si>
    <t>60025997;60014652</t>
  </si>
  <si>
    <t>Kakui K.</t>
  </si>
  <si>
    <t>A new species of Tanaopsis (Crustacea: Tanaidacea) from Japan, with remarks on the functions of serial ridges and grooves on the appendages</t>
  </si>
  <si>
    <t>10.11646/zootaxa.4282.2.6</t>
  </si>
  <si>
    <t>2-s2.0-85021282861</t>
  </si>
  <si>
    <t>['tractable upper', 'set method', 'second time', 'radio frequency', 'practical systems', 'pointing errors', 'parallelrelaying decode', 'paper investigates', 'packets among', 'often established', 'novel method', 'information packets', 'fso links', 'efficient manner', 'diversity gain', 'delivered along', 'correct detection', 'asymptotic performance']</t>
  </si>
  <si>
    <t>This paper investigates a novel method for boosting the performance of parallelrelaying decode-and-forward (DF) cooperative free space optical (FSO) networks. The proposed solution takes advantage from the presence of the radio frequency (RF) links that are often established to backup the FSO links in practical systems. In this context, the low speed RF links are used for carrying the information packets that have not been delivered along the direct FSO link for the sake of sharing these packets among the relays in a simple and efficient manner. This packet sharing enhances the chances for correct detection at the relays thus increasing the number of relays that will participate in the relay-destination transmission phase. An exact outage probability analysis is carried out in the case of gamma-gamma FSO fading channels with pointing errors and of Rician/Rayleigh RF fading channels. At a second time, the cut-set method is applied for deriving a simple and tractable upper-bound that is useful for evaluating the asymptotic performance and diversity gain.</t>
  </si>
  <si>
    <t>14545-14557</t>
  </si>
  <si>
    <t>60068769;60068769</t>
  </si>
  <si>
    <t>13003908400;15072720600</t>
  </si>
  <si>
    <t>Abou-Rjeily, Chadi;Hamad, Mustapha</t>
  </si>
  <si>
    <t>Lebanon</t>
  </si>
  <si>
    <t>Beirut</t>
  </si>
  <si>
    <t>Lebanese American University</t>
  </si>
  <si>
    <t>Abou-Rjeily C.</t>
  </si>
  <si>
    <t>Exploiting the relays' backup RF antennas for enhanced FSO cooperative communications</t>
  </si>
  <si>
    <t>10.1364/OE.25.014545</t>
  </si>
  <si>
    <t>2-s2.0-85021312928</t>
  </si>
  <si>
    <t>['wavelength spacing', 'wavelength laser', 'tunable ttd', 'swept laser', 'sweep time', 'successfully realized', 'several nanoseconds', 'realized using', 'key novelty', 'gated multi', 'fast wavelength', 'experimentally demonstrated', 'dispersive elements', 'dcf ).', '8 ¬∞', '48 ns', '43 ¬∞', '2 nm']</t>
  </si>
  <si>
    <t>A photonic-based true time delay (TTD) phased array antenna (PAA) with ultrafast angle scan is proposed and experimentally demonstrated. A tunable TTD is realized using a wavelength-swept laser and an array of dispersive elements. The key novelty of our work is the ultra-fast angle scan using an ultra-fast wavelength-swept laser source, which is constructed by a gated multi-wavelength laser (MWL) and a dispersion compensation fiber (DCF). In our experiments, a wavelength-sweep time between two adjacent wavelengths is only several nanoseconds for wavelength spacing of 2.4, and 3.2 nm. We successfully realized an ultra-fast angle scan from 0 to 43¬∞ with a step of 8.8¬∞ in 12.48 ns.</t>
  </si>
  <si>
    <t>14524-14532</t>
  </si>
  <si>
    <t>60021170-60027363;60021170-60027363;60021170;60021170-60027363;60021170-60027363;60021170-60027363;60021170-60027363;60021170-60027363</t>
  </si>
  <si>
    <t>57189227559;56911221500;55353521400;57194635340;56814011600;55713988700;56115508200;55553650000</t>
  </si>
  <si>
    <t>Zhang, Lihong;Li, Ming;Shi, Nuannuan;Zhu, Xinyi;Sun, Shuqian;Tang, Jian;Li, Wei;Zhu, Ninghua</t>
  </si>
  <si>
    <t>Photonic true time delay beamforming technique with ultra-fast beam scanning</t>
  </si>
  <si>
    <t>10.1364/OE.25.014524</t>
  </si>
  <si>
    <t>2-s2.0-85021387944</t>
  </si>
  <si>
    <t>['utilized approach', 'statistical parameters', 'standard deviation', 'reflection coefficient', 'paper presents', 'mutual impedances', 'mutual coupling', 'linear array', 'induced electro', 'impedances along', 'exists among', 'dipole antennas', 'comparative analysis', 'array geometries', 'antenna parameters', 'antenna elements']</t>
  </si>
  <si>
    <t>Antenna array | comparative analysis | Evolutionary algorithms | inverse fast Fourier transform | scanning</t>
  </si>
  <si>
    <t>This paper presents a comparative analysis of three evolutionary algorithms, namely, Backtracking Search Algorithm, Cuckoo Search Algorithm and Artificial Bee Colony Algorithms for synthesis of a scanned linear array of uniformly spaced parallel half wavelength dipole antennas. Here, antenna parameters, namely Side Lobe Level, reflection coefficient and wide null depth are taken into consideration for comparison between algorithms. In addition to it, statistical parameters, namely best fitness value, mean and standard deviation of the fitness values obtained from algorithms are compared. Mutual coupling that exists among the antenna elements is included in obtaining radiation patterns and the self-impedances along with the mutual impedances are calculated by induced Electro-Motive Force method. Two different examples are shown in this paper to validate the effectiveness of the utilized approach. Although, this approach is applied to a linear array of dipole antennas; this can be utilized for other array geometries as well.</t>
  </si>
  <si>
    <t>151-157</t>
  </si>
  <si>
    <t>A Comparative Analysis of Evolutionary Algorithms for Synthesis of Scanned Linear Array of Mutually Coupled Parallel Dipole Antennas</t>
  </si>
  <si>
    <t>10.1515/eletel-2017-0020</t>
  </si>
  <si>
    <t>2-s2.0-85020441183</t>
  </si>
  <si>
    <t>459241/2014-1</t>
  </si>
  <si>
    <t>['pacheco beach', 'examined material', 'established based', 'cymadusa savigny', 'coxae 2', '5 bilobate']</t>
  </si>
  <si>
    <t>Amphipoda | Ampithoe | Brazil | Ceara state | Cymadusa | New species | Peracarida | Shallow waters | Taxonomy</t>
  </si>
  <si>
    <t>Two new species of the family Ampithoidae Stebbing, 1899 are described from northeastern Brazilian waters. The newly described species belong to the genera Ampithoe Leach, 1814 and Cymadusa Savigny, 1816. Ampithoe robustimana sp. nov. is characterized by: gnathopod 1 propodus elongated, robust and subrectangular, palm almost transverse with a mid-palmar subquadrate tooth; gnathopod 2 propodus elongated, robust and subrectangular, palm almost transverse. Cymadusa ygara sp. nov. is established based on a unique female holotype and is characterized by: antenna 1 accessory flagellum 2- Articulate; gnathopod 2 palm slightly concave with a stout setae defining palm; coxae 2-5 bilobate. The examined material of Ampithoe robustimana sp. nov. was collected at Pacheco beach, municipality of Caucaia, Cear√° state, while type ma-terial of Cymadusa ygara sp. nov. is from Icapu√≠ beach, also in Cear√° state.</t>
  </si>
  <si>
    <t>487-500</t>
  </si>
  <si>
    <t>60027947;60005499</t>
  </si>
  <si>
    <t>56425212400;14016628400</t>
  </si>
  <si>
    <t>Andrade, Luiz F.;Senna, Andr√© R.</t>
  </si>
  <si>
    <t>Seropedica;Rio de Janeiro</t>
  </si>
  <si>
    <t>Universidade Federal Rural do Rio de Janeiro;Universidade do Estado do Rio de Janeiro</t>
  </si>
  <si>
    <t>Andrade L.</t>
  </si>
  <si>
    <t>Two new species of Ampithoidae (Crustacea: Amphipoda) from northeastern Brazil</t>
  </si>
  <si>
    <t>10.11646/zootaxa.4282.3.4</t>
  </si>
  <si>
    <t>2-s2.0-85021336179</t>
  </si>
  <si>
    <t>DE-SC-0001035</t>
  </si>
  <si>
    <t>['vitro analysis', 'unique paradigm', 'tunable light', 'technological use', 'single nanocomposites', 'reduced complexity', 'natural self', 'native combinations', 'large size', 'incorporate thousands', 'harvesting arrays', 'harvesting antennas', 'flexible short', 'different types', 'diblock copolymers', 'controlled combinations', 'complexes represent', 'chlorosome nanocomposites', 'characteristic light', 'building scalable', 'bioinspired light', 'biohybrid light', 'bchl self', 'bchl homologues', 'assembling chromophores', 'aqueous phase']</t>
  </si>
  <si>
    <t>Chlorosomes are one of the characteristic light-harvesting antennas from green sulfur bacteria. These complexes represent a unique paradigm: self-assembly of bacteriochlorophyll pigments within a lipid monolayer without the influence of protein. Because of their large size and reduced complexity, they have been targeted as models for the development of bioinspired light-harvesting arrays. We report the production of biohybrid light-harvesting nanocomposites mimicking chlorosomes, composed of amphiphilic diblock copolymer membrane bodies that incorporate thousands of natural self-assembling bacteriochlorophyll molecules derived from green sulfur bacteria. The driving force behind the assembly of these polymer-chlorosome nanocomposites is the transfer of the mixed raw materials from the organic to the aqueous phase. We incorporated up to five different self-assembling pigment types into single nanocomposites that mimic chlorosome morphology. We establish that the copolymer-BChl self-assembly process works smoothly even when non-native combinations of BChl homologues are included. Spectroscopic characterization revealed that the different types of self-assembling pigments participate in ultrafast energy transfer, expanding beyond single chromophore constraints of the natural chlorosome system. This study further demonstrates the utility of flexible short-chain, diblock copolymers for building scalable, tunable light-harvesting arrays for technological use and allows for an in vitro analysis of the flexibility of natural self-assembling chromophores in unique and controlled combinations.</t>
  </si>
  <si>
    <t>6427-6438</t>
  </si>
  <si>
    <t>60010261;60001439;60006164;60005038-60000689;60005038-60000689;60022522;60005038;60001439;60010261-60001439</t>
  </si>
  <si>
    <t>55356241800;16416836100;6507412549;35108486300;15726728900;55768946400;7202225529;6603611091;57203046340</t>
  </si>
  <si>
    <t>Orf, Gregory S.;Collins, Aaron M.;Niedzwiedzki, Dariusz M.;Tank, Marcus;Thiel, Vera;Kell, Adam;Bryant, Donald A.;Montano, Gabriel A.;Blankenship, Robert E.</t>
  </si>
  <si>
    <t>United States;United States;United States;Japan;United States;United States</t>
  </si>
  <si>
    <t>Bozeman;St. Louis;Los Alamos;Hachioji;University Park;Manhattan</t>
  </si>
  <si>
    <t>Montana State University;Washington University in St. Louis;Los Alamos National Laboratory;Tokyo Metropolitan University;Pennsylvania State University;Kansas State University</t>
  </si>
  <si>
    <t>60022522;60010261;60006164;60005038;60001439;60000689</t>
  </si>
  <si>
    <t>Orf G.S.</t>
  </si>
  <si>
    <t>Polymer-Chlorosome Nanocomposites Consisting of Non-Native Combinations of Self-Assembling Bacteriochlorophylls</t>
  </si>
  <si>
    <t>10.1021/acs.langmuir.7b01761</t>
  </si>
  <si>
    <t>2-s2.0-85021418025</t>
  </si>
  <si>
    <t>NRF-2017R1D1A1B03028350</t>
  </si>
  <si>
    <t>['transmission antennas', 'thereby resulting', 'significant reduction', 'shown combinations', 'rf module', 'recent times', 'realize lsass', 'proper implementation', 'promising candidate', 'power amplifier', 'paper shows', 'overall system', 'necessary schemes', 'many obstacles', 'limited number', 'large amount', 'ict field', 'heat emissions', 'extensive analysis', 'equipment continues', 'enough practicality', 'end users', 'detailed work', 'current systems', 'constructed everywhere', 'communication technology', 'carbon footprints', 'carbon footprint', 'bss based', 'beamforming effect', 'achieve 99', '600 transmitter', '4 times']</t>
  </si>
  <si>
    <t>Cellular base station | Energy efficiency | Green information and communication technology | Large-scale antenna systems</t>
  </si>
  <si>
    <t>Due to the ever-increasing data demand of end users, the number of information and communication technology (ICT)-related devices and equipment continues to increase. This induces large amounts of heat emissions, which can cause serious environmental pollution. In recent times, signal transmission systems such as cellular base stations (BSs) have been constructed everywhere and these emit a large carbon footprint. Large-scale antenna systems (LSASs) that use a large amount of transmission antennas to serve a limited number of users can increase energy efficiency (EE) of BSs based on the beamforming effect, and thus can be a promising candidate to reduce the carbon footprint of the ICT field. In this paper, we discuss the necessary schemes to realize LSASs and show the expected EE gain of the LSAS with enough practicality. There are many obstacles to realize the high EE LSAS, and even though several studies have shown separate schemes to increase the EE and/or throughput (TP) of LSASs, few have shown combinations of schemes, and presented how much EE gain can be achieved by the schemes in the overall system. Based on the analysis in this paper, we believe more detailed work for the realization of high energy efficient BSs with LSASs is possible because this paper shows the necessary schemes and the maximum achievable energy efficiency gain as a reference. Extensive analysis and simulation results show that with proper implementation of the power amplifier/RF module and a robust channel estimation scheme, LSASs with 600 transmitter (TX) antennas can achieve 99.4 times more EE gain compared to the current systems, thereby resulting in significant reduction of carbon footprints.</t>
  </si>
  <si>
    <t>Lee, Byung Moo</t>
  </si>
  <si>
    <t>Energy efficiency gain of cellular base stations with large-scale antenna systems for green information and communication technology</t>
  </si>
  <si>
    <t>10.3390/su9071123</t>
  </si>
  <si>
    <t>2-s2.0-85021684856</t>
  </si>
  <si>
    <t>['œö distribution', 'system limit', 'system analysis', 'starting point', 'snr regime', 'ser ),', 'point mimo', 'performance analysis', 'outage probability', 'noise ratio', 'new method', 'mimo system', 'input multiple', 'high signal', 'grows large', 'gamma distribution', 'g functions', 'finite ratio', 'fading parameters', 'enable us', 'distributed multiple', 'das ).', 'base station', 'approximate large', 'approximate distribution', 'analytical expressions']</t>
  </si>
  <si>
    <t>Distributed multiple-input multiple-output | K fading channel | massive MIMO | moment matching method | zero-forcing receiver</t>
  </si>
  <si>
    <t>Distributed multiple-input multiple-output (D-MIMO) systems have drawn considerable attention as they can combine the advantages of point-to-point MIMO with distributed antenna system (DAS). However, the performance analysis of D-MIMO system with zero-forcing (ZF) receivers over semi-correlated Œö fading channels involves special functions, such as Bessel and Meijer-G functions, which do not enable us to further analysis. In this paper, by using moment matching method, we present a new method that use a Gamma distribution to approximate the Œö distribution (Rayleigh/Gamma distribution). Using the approximate distribution as a starting point, we derive the approximate analytical expressions on the achievable sum rate (ASR), symbol error ratio (SER), and outage probability (OP) of D-MIMO systems operating in semi-correlated Œö fading channels employing ZF receivers. To get useful insight into implications of system and fading parameters on the performance, the analytical asymptotic approximations on the ASR in high signal-to-noise ratio (SNR) and low-SNR regime are provided, respectively. Finally, we perform the approximate large-system analysis in the high-SNR and provide asymptotic sum rate expressions when the number of antennas at the base station (BS) grows large, and when the number of antennas at both ends grows large with a fixed and finite ratio. It is demonstrated that the proposed approximate expressions accurately match with the analytical expressions, especially for large-system limit.</t>
  </si>
  <si>
    <t>9291-9303</t>
  </si>
  <si>
    <t>60025881-60016930;60025881;60016930;60018554;60025881;60025881</t>
  </si>
  <si>
    <t>56152312500;57194829124;57200123924;56594061600;57202340781;57194873783</t>
  </si>
  <si>
    <t>Li, Xingwang;Yang, Xueqing;Li, Lihua;Jin, Jin;Zhao, Ning;Zhang, Changsen</t>
  </si>
  <si>
    <t>Jiaozuo;Zhengzhou;Beijing</t>
  </si>
  <si>
    <t>Henan Polytechnic University;Zhengzhou University;Beijing University of Posts and Telecommunications</t>
  </si>
  <si>
    <t>60025881;60018554;60016930</t>
  </si>
  <si>
    <t>Performance Analysis of Distributed MIMO with ZF Receivers over Semi-Correlated Œö Fading Channels</t>
  </si>
  <si>
    <t>10.1109/ACCESS.2017.2705146</t>
  </si>
  <si>
    <t>2-s2.0-85023776608</t>
  </si>
  <si>
    <t>['umts ).', 'two kinds', 'ten upper', 'specific shape', 'radiation elements', 'power beamwidth', 'peak gains', 'overall size', 'novel dual', 'metal reflector', 'mainly composed', 'low profile', 'horizontal half', 'frequency bands', 'five lower', 'existing 2g', 'compact structure', 'broadband dual', 'band elements', 'band element', 'array element', 'antenna array', '96 ghz', '3g applications', '3 dbi', '17 ghz']</t>
  </si>
  <si>
    <t>Base station antenna array | dual-broadband | dual-polarized | electrical downtilt</t>
  </si>
  <si>
    <t>A novel dual-broadband dual-polarized base station antenna array with compact structure and low profile is proposed in this paper for the existing mobile communication system operating over 0.79-0.96 GHz (European Digital Dividend/CDMA/GSM) and 1.71-2.17 GHz (DCS/PCS/UMTS). The antenna array is mainly composed of five lower-band elements, ten upper-band elements, some U-shaped metal baffles, and a metal reflector with specific shape. In order to reduce the overall size of the antenna array, lower-band element is designed as octagon aperture shape that upper-band elements can be embedded in it. Two kinds of radiation elements (five for each kind of element) are applied in the antenna array as upper-band elements to achieve better radiation performance. The proposed antenna array achieves electrical downtilt (0¬∞-14¬∞ and 0¬∞-10¬∞ at lower frequency band and upper frequency band, respectively) by adjusting input amplitude and phase of each array element. Measured results demonstrate that the antenna array has good broadside radiation characteristics, including low voltage standing wave ratio (VSWR &lt; 1.5), high port-to-port isolation (&gt;28 dB), low backlobe level (&gt;25 dB), high cross-polarization discrimination (&gt;20 dB), and stable radiation pattern with horizontal half-power beamwidth (HPBW) 65¬∞ ¬± 5¬∞ at both frequency bands and all electrical downtilt angles. The peak gains of 15.1 and 17.3 dBi are obtained at lower and upper bands respectively. Owing to these advantages, the antenna array is suitable for existing 2G/3G applications in modern mobile communication systems.</t>
  </si>
  <si>
    <t>15241-15249</t>
  </si>
  <si>
    <t>8593278000;57194868268;56487227900</t>
  </si>
  <si>
    <t>He, Yejun;Tian, Wei;Zhang, Long</t>
  </si>
  <si>
    <t>A Novel Dual-Broadband Dual-Polarized Electrical Downtilt Base Station Antenna for 2G/3G Applications</t>
  </si>
  <si>
    <t>10.1109/ACCESS.2017.2720591</t>
  </si>
  <si>
    <t>2-s2.0-85023779796</t>
  </si>
  <si>
    <t>['worldwide interoperability', 'wearable antenna', 'simulations show', 'sar level', 'sar ).', 'radiation performance', 'radiation characteristics', 'operating frequency', 'n diode', 'microwave access', 'measurements show', 'letter presents', 'human body', 'folded slot', 'flexible substrate', 'excellent agreement', 'dependent dual', 'curved configurations', 'amc surface']</t>
  </si>
  <si>
    <t>Artificial magnetic conductor (AMC) | flexible antennas | folded slot antennas | reconfigurable antennas | wearable antennas</t>
  </si>
  <si>
    <t>This letter presents a wearable flexible reconfigurable folded slot antenna. The antenna is composed of a folded slot and a stub where the reconfigurability is achieved by turning a p-i-n diode on and off, which alters the radiation characteristics of the stub. The operating frequency and polarization of the slot and stub are different. Hence, a polarization-dependent dual-band artificial magnetic conductor (AMC) surface is integrated with the antenna to improve its radiation performance and to reduce the specific absorption rate (SAR). The antenna is designed and fabricated on a flexible substrate, and its performance is measured for both flat and curved configurations. The measurements show an excellent agreement with the simulations. To examine its performance as a wearable antenna, it is measured on a human body. Simulations show that the SAR level is reduced when the AMC surface is used as an isolator. The proposed wearable antenna structure can be used for wireless body area network (WBAN) and Worldwide Interoperability for Microwave Access (WiMAX) body-worn wireless devices.</t>
  </si>
  <si>
    <t>2396-2399</t>
  </si>
  <si>
    <t>60003892-60105222;60003892;60003892;60033010;60033126</t>
  </si>
  <si>
    <t>57192098663;35583458100;57208464375;36625312100;9239832900</t>
  </si>
  <si>
    <t>Saeed, Saud M.;Balanis, Constantine A.;Birtcher, Craig R.;Durgun, Ahmet C.;Shaman, Hussein N.</t>
  </si>
  <si>
    <t>Saudi Arabia;Saudi Arabia;United States;United States</t>
  </si>
  <si>
    <t>Al Kharj;Riyadh;Santa Clara;Tempe</t>
  </si>
  <si>
    <t>Prince Sattam Bin Abdulaziz University;King Abdulaziz City for Science and Technology;Intel Corporation;Arizona State University</t>
  </si>
  <si>
    <t>60105222;60033126;60033010;60003892</t>
  </si>
  <si>
    <t>Saeed S.</t>
  </si>
  <si>
    <t>Wearable Flexible Reconfigurable Antenna Integrated with Artificial Magnetic Conductor</t>
  </si>
  <si>
    <t>10.1109/LAWP.2017.2720558</t>
  </si>
  <si>
    <t>2-s2.0-85023779993</t>
  </si>
  <si>
    <t>['wideband linear', 'wide bandwidth', 'weight applications', 'thereby offering', 'siw feeder', 'rotation excitation', 'ratio bandwidth', 'polarization level', 'novel perspective', 'low cross', 'letter presents', 'integrated waveguide', 'improved axial', 'desired sequential', 'circular polarizations']</t>
  </si>
  <si>
    <t>Linear and circular polarization | microstrip antenna | substrate-integrated waveguide (SIW) | three-dimensional (3-D) | wideband</t>
  </si>
  <si>
    <t>This letter presents a class of microstrip antenna driven by substrate-integrated waveguide (SIW) in three-dimensional (3-D) topology for wideband linear and circular polarizations. They are composed of the horizontal radiation patches and vertical or 3-D SIW feeding network. This LEGO-style architecture explores a novel perspective for 3-D integrated patch antenna, thereby offering a flexible spatial power distribution for low-cost and -weight applications. The SIW vertically cavity-coupled linearly polarized patch antenna presents numerous advantages, such as wide bandwidth, low cross-polarization level, and symmetrical radiation pattern. For the circularly polarized counterpart, improved axial-ratio bandwidth is obtained by the 3-D SIW feeder through a desired sequential-rotation excitation of a 2 √ó 2 H-shape patch array antenna.</t>
  </si>
  <si>
    <t>2400-2403</t>
  </si>
  <si>
    <t>60005244;60005244;60104244</t>
  </si>
  <si>
    <t>55139902600;56937616600;9042159400</t>
  </si>
  <si>
    <t>Ren, Fengchao;Hong, Wei;Wu, Ke</t>
  </si>
  <si>
    <t>Centre de Recherche Poly-Grames;Southeast University</t>
  </si>
  <si>
    <t>60104244;60005244</t>
  </si>
  <si>
    <t>Ren F.</t>
  </si>
  <si>
    <t>Three-Dimensional SIW-Driven Microstrip Antenna for Wideband Linear and Circular Polarization Applications</t>
  </si>
  <si>
    <t>10.1109/LAWP.2017.2720627</t>
  </si>
  <si>
    <t>2-s2.0-85023780251</t>
  </si>
  <si>
    <t>['ten layers', 'saponite films', 'saponite dispersions', 'rhodamine 6g', 'prepared using', 'polycation layers', 'organic layers', 'multicomponent systems', 'method allows', 'lightharvesting antennae', 'lbl films', 'intermolecular interactions', 'interacting species', 'hybrid polymer', 'fluorescence spectroscopy', 'energy acceptor', 'donor molecules', 'affected heavily', 'adsorption process', 'adjacent layers', 'adjacent layer', 'acceptor molecules']</t>
  </si>
  <si>
    <t>Absorption spectroscopy | Adsorption | Fluorescence spectroscopy | Layer-by-layer method | Resonance energy transfer | Saponite</t>
  </si>
  <si>
    <t>Resonance energy transfer (RET) in hybrid polymer/inorganic/organic layers in saponite films, prepared using the 'layer-by-layer' (LBL) method, was studied. This method allows the fabrication of a multicomposite molecular assembly based on electrostatic and/or other intermolecular interactions between the interacting species. The LBL films were designed by sequential deposition including positively charged polycations ( poly(diallyldimethyl ammonium), PDDA) and negatively charged saponite dispersions with donor molecules (rhodamine 6G) and saponite dispersions with acceptor molecules (rhodamine 3B). In this sequence, the layer of saponite donor molecules was placed on an adjacent layer of saponite acceptor molecules, while the layers were separated by inserting a PDDA polycationic layer. The adsorption process was studied using absorption spectroscopy. The linear deposition regime was completed when ten layers had been deposited. The process of REF was studied by fluorescence spectroscopy. In this case the donor molecules - rhodamine 6G - play the role of lightharvesting antennae and transfer the energy to the next layer covered by energy acceptor, i.e. rhodamine 3B molecules. The insertion of polycation layers is rationalized by the adhesion of negatively charged underlying layers and the stabilization of multicomponent systems. The energy transfer efficiency was affected heavily by changing the distances between the adjacent layers.</t>
  </si>
  <si>
    <t>263-273</t>
  </si>
  <si>
    <t>Clay Minerals</t>
  </si>
  <si>
    <t>60010330;60010330</t>
  </si>
  <si>
    <t>6507017150;23970238800</t>
  </si>
  <si>
    <t>Czimerova, A.;Ceklovsky, A.</t>
  </si>
  <si>
    <t>Slovakia</t>
  </si>
  <si>
    <t>Bratislava</t>
  </si>
  <si>
    <t>Slovak Academy of Sciences</t>
  </si>
  <si>
    <t>Czimerova A.</t>
  </si>
  <si>
    <t>Resonance energy transfer between rhodamine dyes in saponite thin films: A step towards novel photofunctional nanohybrids</t>
  </si>
  <si>
    <t>10.1180/claymin.2017.052.2.06</t>
  </si>
  <si>
    <t>2-s2.0-85024891205</t>
  </si>
  <si>
    <t>['tribe anthemideae', 'similar biology', 'palaearctic region', 'known biology', 'kermanensis sp', 'first flagellomere', 'cell r1', 'asteraceae ).', 'artemisia spp', 'additional species', '1938 hitherto']</t>
  </si>
  <si>
    <t>Asteraceae | Diptera | Dithrycini | Hendrella | Tephritidae</t>
  </si>
  <si>
    <t>The genus Hendrella Munro, 1938 hitherto was known to include 8 species occurring in the Palaearctic Region. All species of known biology are associated with Artemisia spp. (Asteraceae). An additional species with similar biology, H. kermanensis sp. n., recently discovered in Iran is described. It is very similar to H. caloptera in the coloration of antenna and femora, as well as presence of one hyaline spot in cell r1, but differs from it by the shape of the first flagellomere and also by the wing pattern details. Larvae of H. kermanensis sp. n. induce stem galls in Artemisia aucheri Boiss. of the tribe Anthemideae (Asteraceae).</t>
  </si>
  <si>
    <t>Vestnik Zoologii</t>
  </si>
  <si>
    <t>60109938;60031268;60031268</t>
  </si>
  <si>
    <t>57197467727;56449379600;36117998300</t>
  </si>
  <si>
    <t>Namin, S. Mohamadzade;Moeinadini, A.;Madjdzadeh, S. M.</t>
  </si>
  <si>
    <t>Tehran;Kerman</t>
  </si>
  <si>
    <t>Islamic Azad University, Varamin-Pishva Branch;Shahid Bahonar University of Kerman</t>
  </si>
  <si>
    <t>60109938;60031268</t>
  </si>
  <si>
    <t>Namin S.</t>
  </si>
  <si>
    <t>A New Species of Hendrella (Diptera, Tephritidae) from South-Eastern Iran</t>
  </si>
  <si>
    <t>10.1515/vzoo-2017-0028</t>
  </si>
  <si>
    <t>2-s2.0-85027395344</t>
  </si>
  <si>
    <t>IOS-1146410</t>
  </si>
  <si>
    <t>['vibrational signals', 'three caste', 'striking example', 'results provide', 'potent influence', 'nutritional environments', 'nutritional effects', 'nourishment levels', 'nourishment level', 'molecular underpinnings', 'mitochondrial metabolism', 'high expression', 'fuscatus females', 'female offspring', 'early development', 'developmental outcomes', 'destined individuals']</t>
  </si>
  <si>
    <t>Antennal drumming | Diapause | Gene expression | Nutrition | Reproductive caste | Substrate-borne vibration</t>
  </si>
  <si>
    <t>The social and nutritional environments during early development have the potential to affect offspring traits, but the mechanisms and molecular underpinnings of these effects remain elusive. We used Polistes fuscatus paper wasps to dissect how maternally controlled factors (vibrational signals and nourishment) interact to induce different caste developmental trajectories in female offspring, leading to worker or reproductive (gyne) traits. We established a set of caste phenotype biomarkers in P. fuscatus females, finding that gyne-destined individuals had high expression of three caste-related genes hypothesized to have roles in diapause and mitochondrial metabolism. We then experimentally manipulated maternal vibrational signals (via artificial ‚Äòantennal drumming‚Äô) and nourishment levels (via restricted foraging). We found that these caste-related biomarker genes were responsive to drumming, nourishment level or their interaction. Our results provide a striking example of the potent influence of maternal and nutritional effects in influencing transcriptional activity and developmental outcomes in offspring.</t>
  </si>
  <si>
    <t>Proceedings of the Royal Society B: Biological Sciences</t>
  </si>
  <si>
    <t>60017311-60004354;60032179;60032179-60003342;60032179;60004354</t>
  </si>
  <si>
    <t>8579333700;7004052322;57207497913;7004451533;7202905012</t>
  </si>
  <si>
    <t>Jandt, Jennifer M.;Suryanarayanan, Sainath;Hermanson, John C.;Jeanne, Robert L.;Toth, Amy L.</t>
  </si>
  <si>
    <t>United States;New Zealand;United States;United States</t>
  </si>
  <si>
    <t>Madison;Dunedin;Ames;Washington, D.C.</t>
  </si>
  <si>
    <t>University of Wisconsin-Madison;University of Otago;Iowa State University;USDA Forest Service</t>
  </si>
  <si>
    <t>60032179;60017311;60004354;60003342</t>
  </si>
  <si>
    <t>Jandt J.M.</t>
  </si>
  <si>
    <t>Maternal and nourishment factors interact to influence offspring developmental trajectories in social wasps</t>
  </si>
  <si>
    <t>10.1098/rspb.2017.0651</t>
  </si>
  <si>
    <t>2-s2.0-85021095492</t>
  </si>
  <si>
    <t>16H04655</t>
  </si>
  <si>
    <t>['various combinations', 'several types', 'previously described', 'present study', 'mechanosensory neurons', 'intraspecific communication', 'functional organization', 'fly ear', 'five subgroups', 'findings indicate', 'findings characterize', 'courtship song', 'combining single', 'antennal ear', 'anatomically diverse', 'agonistic sounds', '200 hz']</t>
  </si>
  <si>
    <t>Acoustic communication | Auditory behavior | Ca  imaging 2+ | Courtship song | Drosophila | Insect | Johnston‚Äôs organ | Mechanosensory</t>
  </si>
  <si>
    <t>The antennal ear of the fruit fly detects acoustic signals in intraspecific communication, such as the courtship song and agonistic sounds. Among the five subgroups of mechanosensory neurons in the fly ear, subgroup-A neurons respond maximally to vibrations over a wide frequency range between 100 and 1,200 Hz. The functional organization of the neural circuit comprised of subgroup-A neurons, however, remains largely unknown. In the present study, we used 11 GAL4 strains that selectively label subgroup-A neurons and explored the diversity of subgroup-A neurons by combining single-cell anatomic analysis and Ca2+ imaging. Our findings indicate that the subgroup-A neurons that project into various combinations of subareas in the brain are more anatomically diverse than previously described. Subgroup-A neurons were also physiologically diverse, and some types were tuned to a narrow frequency range, suggesting that the response of subgroup-A neurons to sounds of a wide frequency range is due to the existence of several types of subgroup-A neurons. Further, we found that an auditory behavioral response to the courtship song of flies was attenuated when most subgroup-A neurons were silenced. Together, these findings characterize the heterogeneous functional organization of subgroup-A neurons, which might facilitate species-specific acoustic signal detection.</t>
  </si>
  <si>
    <t>Frontiers in Neural Circuits</t>
  </si>
  <si>
    <t>35418302600;57194635589;57194642081;57194641496;6602267039</t>
  </si>
  <si>
    <t>Ishikawa, Yuki;Okamoto, Natsuki;Nakamura, Mizuki;Kim, Hyunsoo;Kamikouchi, Azusa</t>
  </si>
  <si>
    <t>Ishikawa Y.</t>
  </si>
  <si>
    <t>Anatomic and physiologic heterogeneity of subgroup-a auditory sensory neurons in fruit flies</t>
  </si>
  <si>
    <t>10.3389/fncir.2017.00046</t>
  </si>
  <si>
    <t>2-s2.0-85021369629</t>
  </si>
  <si>
    <t>['successive ferroelectric', 'structural diversity', 'storage capacitors', 'promising candidate', 'phase transition', 'linear dielectrics', 'introduce antiferroelectricity', 'inorganic perovskites', 'inorganic oxides', 'hysteresis characteristics', 'high frequency', 'great opportunity', 'first time', 'entropy change', 'congenital advantages', 'cm2 ),', 'also presents', 'also observed', '41 kv', '1600 even', '1000 khz', '1 kg', '0 œºc']</t>
  </si>
  <si>
    <t>As a promising candidate for energy storage capacitors, antiferroelectric (AFE) materials have attracted great concern due to their congenital advantages of large energy storage ability from double polarization versus electric field (P-E) hysteresis characteristics in contrast to ferroelectrics and linear dielectrics. However, antiferroelectricity has only been discovered in inorganic oxides and some hydrogen-bonded molecular systems. In view of the structural diversity and unique physical properties of organic-inorganic hybrid system, it remains a great opportunity to introduce antiferroelectricity into organic-inorganic hybrid perovskites. Here, we report that polarizable antiparallel dipole arrays can be realized in an organic-inorganic hybrid perovskite, (3-pyrrolinium)CdBr3, which not only exhibits an excellent ferroelectric property (with a high spontaneous polarization of 7.0 ŒºC/cm2), but also presents a striking AFE characteristic revealed by clear double P-E hysteresis loops. To the best of our knowledge, it is the first time that such successive ferroelectric-antiferroelectric-paraelectric phase transitions have been discovered in organic-inorganic perovskites. Besides, a giant dielectric constant of 1600 even at high frequency of 1000 kHz and a bulk electrocaloric effect with entropy change of 1.18 J K-1 kg-1 under 7.41 kV/cm are also observed during the phase transition. Apparently, the combined striking AFE characteristic and giant dielectric constant make (3-pyrrolinium)CdBr3 a promising candidate for next generation high-energy-storage capacitors.</t>
  </si>
  <si>
    <t>8752-8757</t>
  </si>
  <si>
    <t>60005244;60005244;60005244;60005244;60005244;60005244</t>
  </si>
  <si>
    <t>56050304800;55620354600;56190630300;22635927100;55971561300;7102951372</t>
  </si>
  <si>
    <t>Li, Peng Fei;Liao, Wei Qiang;Tang, Yuan Yuan;Ye, Heng Yun;Zhang, Yi;Xiong, Ren Gen</t>
  </si>
  <si>
    <t>Unprecedented Ferroelectric-Antiferroelectric-Paraelectric Phase Transitions Discovered in an Organic-Inorganic Hybrid Perovskite</t>
  </si>
  <si>
    <t>10.1021/jacs.7b04693</t>
  </si>
  <si>
    <t>2-s2.0-85021640408</t>
  </si>
  <si>
    <t>['œ ©', 'theoretical maximum', 'power synthesis', 'minimum number', 'elements required', 'beam efficiency', 'art methods', 'achieve inside']</t>
  </si>
  <si>
    <t>Beam efficiency | Power synthesis | Sparse arrays</t>
  </si>
  <si>
    <t>The power synthesis of maximally sparse arrays such to maximize the beam efficiency over a target region Œ© is addressed. In particular, Œ© is the unique input parameter of the proposed design procedure, and once it has been fixed, the approach allows identifying the minimum number of elements required to achieve inside it a beam efficiency close to the theoretical maximum. The problem is cast as a convex programming one that exploits at best the compressive sensing theory. Comparisons to state-of-the-art methods are provided.</t>
  </si>
  <si>
    <t>2404-2407</t>
  </si>
  <si>
    <t>60020167-60103966</t>
  </si>
  <si>
    <t>Morabito, Andrea Francesco</t>
  </si>
  <si>
    <t>Parma;Reggio Calabria</t>
  </si>
  <si>
    <t>Consorzio Nazionale Interuniversitario per le Telecomunicazioni;Universit√† degli Studi di Reggio Calabria</t>
  </si>
  <si>
    <t>60103966;60020167</t>
  </si>
  <si>
    <t>Synthesis of maximum-efficiency beam arrays via convex programming and compressive sensing</t>
  </si>
  <si>
    <t>10.1109/LAWP.2017.2721218</t>
  </si>
  <si>
    <t>2-s2.0-85023748552</t>
  </si>
  <si>
    <t>California Earthquake Authority</t>
  </si>
  <si>
    <t>16H04088</t>
  </si>
  <si>
    <t>['zonal flows', 'transient perturbation', 'successfully suppressed', 'successfully demonstrated', 'spatiotemporal features', 'significant progress', 'runaway current', 'pressure gradients', 'phase lock', 'ohmic plasmas', 'new type', 'mode plasmas', 'magnetic fluctuations', 'lhw ).', 'ion fishbone', 'hybrid wave', 'heated plasmas', 'following areas', 'first time', 'electromagnetic turbulence', 'edge plasmas', 'argon injection', 'active multi', '2a tokamak']</t>
  </si>
  <si>
    <t>HL-2A | plasma physics | tokamak</t>
  </si>
  <si>
    <t>Since the last Fusion Energy Conference, significant progress has been made in the following areas. The first high coupling efficiency low-hybrid current drive (LHCD) with a passive-active multi-junction (PAM) antenna was successfully demonstrated in the H-mode on the HL-2A tokamak. Double critical impurity gradients of electromagnetic turbulence were observed in H-mode plasmas. Various ELM mitigation techniques have been investigated, including supersonic molecular beam injection (SMBI), impurity seeding, resonant magnetic perturbation (RMP) and low-hybrid wave (LHW). The ion internal transport barrier was observed in neutral beam injection (NBI) heated plasmas. Neoclassical tearing modes (NTMs) driven by the transient perturbation of local electron temperature during non-local thermal transport events have been observed, and a new type of non-local transport triggered by the ion fishbone was found. A long-lasting runaway electron plateau was achieved after argon injection and the runaway current was successfully suppressed by SMBI. It was found that low-n Alfv√©nic ion temperature gradient (AITG) modes can be destabilized in ohmic plasmas, even with weak magnetic shear and low-pressure gradients. For the first time, the synchronization of geodesic acoustic mode (GAM) and magnetic fluctuations was observed in edge plasmas, revealing frequency entrainment and phase lock. The spatiotemporal features of zonal flows were also studied using multi-channel correlation Doppler reflectometers.</t>
  </si>
  <si>
    <t>60006220;60006220;60006220;60006220;60006220;60006220;60006220;60006220;60006220;60006220;60006220;60006220;60006220;60006220;60006220;60003729;60033317;60006220;60006220;60006220;60006220;60006220;60006220;60006220;60006220;60006220;60006220;60006220;60006220;60006220;60006220;60006220;60003729;60030612;60006220;60003729;60003729;60006220;60015970;60015970;60109706;60015970;60109706;60003729;60015970;60003729;60006220;60019616;60006220;60006220;60006220;60006220;60006220;60006220;60006220;60006220;60006220;60006220;60006220;60006220;60006220;60006220;60006220;60006220;60006220</t>
  </si>
  <si>
    <t>7202709035;7410224991;55575221400;7402670551;8862410000;35075068200;7403365317;55509977900;8959701100;36835641300;24474515200;7402367505;13605750200;7404076727;35189907600;7203047448;7410216497;55416355700;24339798400;12808189500;7201436817;57199484246;56701332200;7403354055;7402432648;7005996328;55720193300;57211172340;24471375200;55717581400;55650694300;7202504478;16308741700;7102763132;7403390698;56279072100;35358971900;55717168000;7103086997;13306390500;35352798500;24338443200;7202273252;6701764139;7402168313;7003968582;24779784200;56490422400;57189699495;36007949100;56293731100;23986610100;35771880900;7201920270;7202087443;55654011500;36131681400;57206245701;57203075872;57209169950;55819411900;16234282800;56974069600;7203054808;36701460900</t>
  </si>
  <si>
    <t>Duan, X. R.;Liu, Yi;Xu, M.;Yan, L. W.;Xu, Y.;Song, X. M.;Dong, J. Q.;Ding, X. T.;Chen, L. Y.;Lu, B.;Liu, D. Q.;Rao, J.;Xuan, W. M.;Yang, Q. W.;Zheng, G. Y.;Zou, X. L.;Liu, Y. Q.;Zhong, W. L.;Zhao, K. J.;Ji, X. Q.;Mao, W. C.;Wang, Q. M.;Li, Q.;Cao, J. Y.;Cao, Z.;Lei, G. J.;Zhang, J. H.;Li, X. D.;Bai, X. Y.;Cheng, J.;Chen, W.;Cui, Z. Y.;Delpech, L.;Diamond, P. H.;Dong, Y. B.;Ekedahl, A.;Hoang, T.;Huang, Y.;Ida, K.;Itoh, K.;Itoh, S. I.;Isobe, M.;Inagaki, S.;Mazon, D.;Morita, S.;Peysson, Y.;Shi, Z. B.;Wang, X. G.;Xiao, G. L.;Yu, D. L.;Yu, L. M.;Zhang, Y. P.;Zhou, Y.;Cui, C. H.;Feng, B. B.;Huang, M.;Li, Y. G.;Li, B.;Li, G. S.;Li, H. J.;Li, Qing;Peng, J. F.;Wang, Y. Q.;Yuan, B. S.;Liu, Yong</t>
  </si>
  <si>
    <t>Japan;United Kingdom;United States;China;Japan;China;France</t>
  </si>
  <si>
    <t>Kasuga;Abingdon;San Diego;Harbin;Toki;Chengdu;Saint Paul lez Durance</t>
  </si>
  <si>
    <t>Kyushu University, Research Institute for Applied Mechanics;Culham Centre for Fusion Energy;University of California, San Diego;Harbin Institute of Technology;National Institutes of Natural Sciences - National Institute for Fusion Science;Southwestern Institute of Physics China;CEA Cadarache</t>
  </si>
  <si>
    <t>60109706;60033317;60030612;60019616;60015970;60006220;60003729</t>
  </si>
  <si>
    <t>Duan X.R.</t>
  </si>
  <si>
    <t>Overview of recent HL-2A experiments</t>
  </si>
  <si>
    <t>10.1088/1741-4326/aa6a72</t>
  </si>
  <si>
    <t>2-s2.0-85028471360</t>
  </si>
  <si>
    <t>['useful tool', 'systematic study', 'quantum dots', 'quantum dot', 'primarily tuned', 'physical properties', 'numerically integrating', 'interface thickness', 'interface region', 'gradient core', 'effective mass', 'band gap', 'approximately independent', 'also find']</t>
  </si>
  <si>
    <t>Gradient core-shell quantum dots are stable and efficient light harvesting antennae with a tunable band gap. Although this type of quantum dot has significantly increased performance of quantum dots, no systematic study has been made on the effect of the thickness of the interface region on the band gap energy of the quantum dot. We solve the single band model within the effective mass approximation by numerically integrating the radial Schr√∂dinger equation with position-dependent effective mass. We keep the substance amounts constant in an attempt to isolate the effect of the thickness of the interface region. We find that the band gap of quantum dots increases significantly when increasing the interface thickness and that this result is approximately independent of the effective mass of the quantum dot. We also find that increasing the interface thickness spreads out the radial probability density toward the edge of the quantum dot. These days, the chemical and physical properties of quantum dots are primarily tuned by the choice of materials and the size of the quantum dot. Our results complement recent reports that interface engineering may be a useful tool for tuning the band gap and charge transfer dynamics of quantum dots.</t>
  </si>
  <si>
    <t>13655-13659</t>
  </si>
  <si>
    <t>60030840;60030840</t>
  </si>
  <si>
    <t>57192116259;36016564800</t>
  </si>
  <si>
    <t>Poulsen, Felipe;Hansen, Thorsten</t>
  </si>
  <si>
    <t>Copenhagen</t>
  </si>
  <si>
    <t>K√∏benhavns Universitet</t>
  </si>
  <si>
    <t>Poulsen F.</t>
  </si>
  <si>
    <t>Band Gap Energy of Gradient Core-Shell Quantum Dots</t>
  </si>
  <si>
    <t>10.1021/acs.jpcc.7b01792</t>
  </si>
  <si>
    <t>2-s2.0-85022220584</t>
  </si>
  <si>
    <t>['strongly dependent', 'sensing system', 'reference tags', 'physical information', 'phase responses', 'method exploits', 'letter introduces', 'less tag', 'independent measurements', 'different distances', 'combined within', 'based sensing', 'backscattered field', 'achieve distance']</t>
  </si>
  <si>
    <t>Measurement | phase | radio frequency identification (RFID) | sensor</t>
  </si>
  <si>
    <t>By processing the phase of the backscattered field from a radio frequency identification ultrahigh-frequency tag antenna, physical information can be derived about the change of the materials and boundary conditions around a sensor-less tag. The phase-based sensing, however, is strongly dependent on the specific setup arrangement, and huge artifacts would arise in successive independent measurements involving temporary (handheld) readers at different distances. This letter introduces a multiport tag arrangement suitable to achieve distance-independent measurements. The method exploits the use of sensitive and reference tags. Their phase responses are combined within a double phase difference metric suitable for robust data inversion. The method is demonstrated through an experiment with a displacement-sensing system.</t>
  </si>
  <si>
    <t>2408-2411</t>
  </si>
  <si>
    <t>60007798-60027509;60018783;60027509</t>
  </si>
  <si>
    <t>36021125500;6602350382;7006055951</t>
  </si>
  <si>
    <t>Caizzone, Stefano;Giampaolo, Emidio Di;Marrocco, Gaetano</t>
  </si>
  <si>
    <t>Italy;Italy;Germany</t>
  </si>
  <si>
    <t>Rome;L'Aquila;¬†Cologne</t>
  </si>
  <si>
    <t>Universit√† degli Studi di Roma "Tor Vergata";Universit√† degli Studi dell'Aquila;Deutsches Zentrum fur Luft- Und Raumfahrt</t>
  </si>
  <si>
    <t>60027509;60018783;60007798</t>
  </si>
  <si>
    <t>Setup-Independent Phase-Based Sensing by UHF RFID</t>
  </si>
  <si>
    <t>10.1109/LAWP.2017.2721432</t>
  </si>
  <si>
    <t>2-s2.0-85023747025</t>
  </si>
  <si>
    <t>['western greenland', 'water discharge', 'two deltas', 'tuapaat delta', 'tuapaat ),', 'steep nature', 'southern coast', 'skansen ).', 'shore transports', 'seaward progradation', 'satellite images', 'one delta', 'mainly caused', 'limited due', 'limited changes', 'large parts', 'increased melt', 'highly dynamic', 'fringing spit', 'dynamic behavior', 'disko island', 'disko bay', 'delta mouths', 'climate warming', 'arctic environments', 'aerial photographs', 'adjacent barriers']</t>
  </si>
  <si>
    <t>Arctic | coastal evolution | deltas | Digital Shoreline Analysis System (DSAS) | shoreline change</t>
  </si>
  <si>
    <t>Climate warming in the Arctic directly causes two opposite changes in Arctic coastal systems: increased melt-water discharge through rivers induces extra influx of sediments and extended open water season increases wave impact which reworks and erodes the shores. A shoreline change analysis along the southern coast of Disko Island in western Greenland was conducted with aerial photographs and satellite images from 1964, 1985, and 2012. The decadal morphologic evolution of this 85 km section showed that large parts of the coast had undergone very limited changes. However, two deltas were highly dynamic and popped up as hotspots. The Tuapaat delta and Skansen delta showed large progradation rates (1.5 and 7 m/yr) and migration of the adjacent barriers and spits. The dynamic behavior at the delta mouths was mainly caused by classic delta channel lobe switching at one delta (Tuapaat), and by a breach of the fringing spit at the other delta (Skansen). The longshore and cross-shore transports are responsible for reworking the sediment with a result of migrating delta mouths and adjacent subaqueous mouth bars. Seaward progradation of the deltas is limited due to the steep nature of the bathymetry in Disko Bay. Finally, a schematic conceptual overview of processes and associated morphological responses for deltas in Arctic environments is presented, including the climate drivers affecting delta evolution. Copyright ¬© 2016 John Wiley &amp; Sons, Ltd.</t>
  </si>
  <si>
    <t>1227-1237</t>
  </si>
  <si>
    <t>56323389700;8607404100</t>
  </si>
  <si>
    <t>Bendixen, Mette;Kroon, Aart</t>
  </si>
  <si>
    <t>Bendixen M.</t>
  </si>
  <si>
    <t>Conceptualizing delta forms and processes in Arctic coastal environments</t>
  </si>
  <si>
    <t>10.1002/esp.4097</t>
  </si>
  <si>
    <t>2-s2.0-85008312166</t>
  </si>
  <si>
    <t>['resonance detuning', 'plasmonic nanoantennae', 'nanorod dimers', 'induced currents', 'fano resonance', 'also observed', '1116 nm']</t>
  </si>
  <si>
    <t>Metamaterials | nanoantenna | plasmon resonance</t>
  </si>
  <si>
    <t>Without losing symmetry, plasmonic Fano resonances have been observed and investigated in multiple nanorod dimers antennae in this paper. The dipole-dipole Fano resonance in three nanorod dimers can be excited simultaneously due to the resonance detuning, and the induced currents of nanorod dimers on both sides are in-phase and out-of-phase with the middle nanorod dimer, respectively. The sharp Fano dip excited in three nanorod dimers antennae can be used to realize the high sensitive sensing of 1116 nm/RIU in the visible and near infrared regions. Furthermore, the Fano resonance is also observed in plasmonic nanoantennae with four nanorod dimers.</t>
  </si>
  <si>
    <t>60018554;60018554;60018554;60018554;60018554;60018554;60073735</t>
  </si>
  <si>
    <t>35211843800;57190966629;55881150100;23978283700;43861107000;57192991682;7102023000</t>
  </si>
  <si>
    <t>Wang, Junqiao;Zhang, Jia;Tian, Yongzhi;Mu, Kaijun;Fan, Chunzhen;Chen, Shu;Ding, Pei</t>
  </si>
  <si>
    <t>Fano resonances in nanorod dimers antenna</t>
  </si>
  <si>
    <t>10.1142/S0217984917502025</t>
  </si>
  <si>
    <t>2-s2.0-85021299505</t>
  </si>
  <si>
    <t>['wide range', 'well manifested', 'waves excited', 'viscous fluid', 'viscous air', 'thin shells', 'symmetric mode', 'symmetric branches', 'strong scattering', 'sound within', 'signal splitting', 'scatters sound', 'resonantly excited', 'practically transparent', 'passive antenna', 'opposite directions', 'numerical approaches', 'normal incidence', 'leaky eigenmodes', 'infinite chains', 'incoming signal', 'eigenmodes consists', 'discrete set', 'deaf mode', 'close frequencies', 'anomalous scattering', 'anomalous dispersion', 'aluminum shells']</t>
  </si>
  <si>
    <t>The scattering of sound by finite and infinite chains of equally spaced perforated metallic cylindrical shells in an ideal (inviscid) and viscous fluid is theoretically studied using rigorous analytical and numerical approaches. Because of perforations, a chain of thin shells is practically transparent for sound within a wide range of frequencies. It is shown that strong scattering and redirection of sound by 90¬∞ may occur only for a discrete set of frequencies (Wood's anomalies) where the leaky eigenmodes are excited. The spectrum of eigenmodes consists of antisymmetric and symmetric branches with normal and anomalous dispersion, respectively. The antisymmetric eigenmode turns out to be a deaf mode, since it cannot be excited at normal incidence. However, at slightly oblique incidence, both modes can be resonantly excited at different but close frequencies. The symmetric mode, due to its anomalous dispersion, scatters sound in the "wrong" direction. This property may find an application for the splitting of the two resonant harmonics of the incoming signal into two beams propagating along the chain in the opposite directions. A chain of perforated cylinders may also be used as a passive antenna that detects the direction to the incoming signal by measuring the frequencies of the waves excited in the chain. Calculations are presented for aluminum shells in viscous air where the effects of anomalous scattering, redirection, and signal splitting are well manifested.</t>
  </si>
  <si>
    <t>Physical Review Applied</t>
  </si>
  <si>
    <t>60024438;60011476;60011476;60024438</t>
  </si>
  <si>
    <t>56574852800;7003399509;6602562194;35618091900</t>
  </si>
  <si>
    <t>Bozhko, Andrey;S√°nchez-Dehesa, Jos√©;Cervera, Francisco;Krokhin, Arkadii</t>
  </si>
  <si>
    <t>Denton;Valencia</t>
  </si>
  <si>
    <t>University of North Texas;Universitat Polit√®cnica de Val√®ncia</t>
  </si>
  <si>
    <t>60024438;60011476</t>
  </si>
  <si>
    <t>Bozhko A.</t>
  </si>
  <si>
    <t>Redirection and Splitting of Sound Waves by a Periodic Chain of Thin Perforated Cylindrical Shells</t>
  </si>
  <si>
    <t>10.1103/PhysRevApplied.7.064034</t>
  </si>
  <si>
    <t>2-s2.0-85021745043</t>
  </si>
  <si>
    <t>['present work', 'prediction results', 'outdoor prediction', 'large scale', 'integrating outdoor', 'indoor prediction', 'indoor coverage', 'generic outdoor', 'generated indoors', 'empirical formulas', 'deterministic 3', 'building surfaces']</t>
  </si>
  <si>
    <t>Electromagnetic scattering by random media | outdoor-to-indoor propagation | propagation measurements | ray tracing (RT) | urban propagation</t>
  </si>
  <si>
    <t>The prediction of indoor coverage from outdoor base stations should be of even greater interest than outdoor prediction, as most wireless data traffic is generated indoors. Due to difficulties in acquiring indoor building maps on a large scale and integrating outdoor and indoor propagation models, outdoor-to-indoor prediction has been limited in practice to the use of generic outdoor-to-indoor attenuation factors or empirical formulas. In the present work, we propose a hybrid method based on deterministic 3-D outdoor prediction on building surfaces and indoor extension using a radiosity-based iterative method that does not require a detailed building map. Prediction results are checked against measurements and, surprisingly, they appear to be almost as accurate as outdoor prediction results.</t>
  </si>
  <si>
    <t>2412-2415</t>
  </si>
  <si>
    <t>60121795;60121795;60121795;60121795;60121795;60028218;60028218;60028218</t>
  </si>
  <si>
    <t>6701720057;36164298600;56808414600;56121643400;56121572000;15844704900;6505811506;6602890557</t>
  </si>
  <si>
    <t>Degli-Esposti, Vittorio;Lu, Jonathan S.;Wu, Jeff N.;Zhu, Jet J.;Blaha, Jerome A.;Vitucci, Enrico M.;Fuschini, Franco;Barbiroli, Marina</t>
  </si>
  <si>
    <t>Mountain View;Bologna</t>
  </si>
  <si>
    <t>Polaris Wireless, Inc.;Alma Mater Studiorum Universit√† di Bologna</t>
  </si>
  <si>
    <t>60121795;60028218</t>
  </si>
  <si>
    <t>Degli-Esposti V.</t>
  </si>
  <si>
    <t>A Semideterministic Model for Outdoor-to-Indoor Prediction in Urban Areas</t>
  </si>
  <si>
    <t>10.1109/LAWP.2017.2721739</t>
  </si>
  <si>
    <t>2-s2.0-85023741447</t>
  </si>
  <si>
    <t>EMR/2016/000592</t>
  </si>
  <si>
    <t>['single antenna', 'simulation results', 'secrecy capacity', 'secondary network', 'receive antennas', 'rayleigh fading', 'ratio combining', 'proposed framework', 'primary users', 'primary network', 'precise agreement', 'positive impact', 'negative impact', 'intercept probability', 'intended receiver', 'form expressions', 'cr transmitter', 'cr network', 'cognitive radio', 'channel diversity']</t>
  </si>
  <si>
    <t>Channel state information | Cognitive radio | Multiple antennas | Physical layer security | Secrecy outage probability | Simultaneous wireless information and power transfer (SWIPT) | Wiretap channel</t>
  </si>
  <si>
    <t>In this paper, we present a method of utilizing channel diversity to improve the secrecy outage probability and the intercept probability in a cognitive radio (CR) network. With the presence of channel diversity, an intended receiver can achieve a relatively better secrecy outage probability and intercept probability. We consider a CR network in which a single antenna, which maximizes the secrecy capacity, is selected at the CR transmitter. To demonstrate the advantages of our proposed framework, we derive new exact closed-form expressions for the secrecy outage probability and the intercept probability of the secondary network in Rayleigh fading. The positive impact of the number of receive antennas and the negative impact of the number of primary users on the secondary network are shown. The derived secrecy outage probability is found to be in precise agreement with simulation results. The numerical results strongly support our conclusion that maximal-ratio combining of channel diversity can enhance the physical layer security of a multiantenna based CR network. Furthermore, the numerical results reveal the impact of the primary network on the secondary network in the presence of a multi-antenna wiretap channel.</t>
  </si>
  <si>
    <t>11011-11022</t>
  </si>
  <si>
    <t>60016077;60032730;60032730</t>
  </si>
  <si>
    <t>57217562492;15833947700;7005035348</t>
  </si>
  <si>
    <t>Singh, Ajay;Bhatnagar, Manav R.;Mallik, Ranjan K.</t>
  </si>
  <si>
    <t>New Delhi;Hamirpur</t>
  </si>
  <si>
    <t>Indian Institute of Technology Delhi;National Institute of Technology Hamirpur</t>
  </si>
  <si>
    <t>60032730;60016077</t>
  </si>
  <si>
    <t>Physical Layer security of a multiantenna-based CR network with single and multiple primary users</t>
  </si>
  <si>
    <t>10.1109/TVT.2017.2722014</t>
  </si>
  <si>
    <t>2-s2.0-85023744172</t>
  </si>
  <si>
    <t>['transmission loss', 'traditional solutions', 'significantly reduced', 'proposed aiaip', 'peak gain', 'package size', 'measurement results', 'letter presents', 'good agreement', 'gaas process', 'compact size', 'bonding wire', 'bond process', 'assembled together', 'antenna performance', 'aiaip ).', '9 dbi', '35 ghz', '2 ghz']</t>
  </si>
  <si>
    <t>Active integrated antenna (AIA) | antenna in package | GaAs amplifier</t>
  </si>
  <si>
    <t>This letter presents the design of a Ka-band active integrated antenna in package (AIAiP). A monolithic microwave integrated circuit amplifier based on the GaAs process and a compact patch antenna based on the printed circuit board process are implemented, respectively. Then, the amplifier and antenna are assembled together in a specified package using the wire-bond process. Thus, compared to the traditional solutions, the transmission loss and the size of the proposed AIAiP are significantly reduced. Furthermore, the influence of the bonding wire and the package is taken into account in the design of the amplifier and the antenna, respectively. A good agreement between the simulation and measurement results can be observed. The proposed AIAiP occupies a compact size of 7 √ó 7 mm2. Meanwhile, it achieves -10-dB impedance bandwidth from 33.4 to 37.2 GHz and a peak gain of 18.9 dBi at 35 GHz. Additionally, the impact of the package size on the antenna performance has been demonstrated for future AIA designers.</t>
  </si>
  <si>
    <t>2416-2419</t>
  </si>
  <si>
    <t>60005465-113235201;60005465;113235201;113235201;118362676;118362676;118362676;60005465;60023998;60005465</t>
  </si>
  <si>
    <t>57188701460;16053931300;57188711103;57192684982;57205484848;57202202906;57194868977;7404101585;6701516489;25027760800</t>
  </si>
  <si>
    <t>Song, Yexi;Wu, Yunqiu;Yang, Jie;Tian, Yin;Tong, Wei;Chen, Yijun;Wang, Cetian;Tang, Xiaohong;Benedikt, Johannes;Kang, Kai</t>
  </si>
  <si>
    <t>Cardiff;Chengdu;;</t>
  </si>
  <si>
    <t>Cardiff University;University of Electronic Science and Technology of China;Chengdu Ganide Technology Co Ltd;Sichuan Jiuzhou Electric Group Co., Ltd</t>
  </si>
  <si>
    <t>60023998;60005465;118362676;113235201</t>
  </si>
  <si>
    <t>A Compact Ka-Band Active Integrated Antenna with a GaAs Amplifier in a Ceramic Package</t>
  </si>
  <si>
    <t>10.1109/LAWP.2017.2721956</t>
  </si>
  <si>
    <t>2-s2.0-85023746225</t>
  </si>
  <si>
    <t>['strong sources', 'simple spin', 'significant contribution', 'response originates', 'plasmonic nanoantenna', 'organic materials', 'often susceptible', 'nonlinear susceptibility', 'nonlinear response', 'methyl methacrylate', 'individual constituents', 'hybrid system', 'antenna material', 'added medium']</t>
  </si>
  <si>
    <t>Resonantly excited plasmonic gold nanoantennas are strong sources of third-harmonic (TH) radiation. It has been shown that the response originates from large microscopic nonlinearity of the gold itself, which is enhanced by the near-field of the plasmonic nanoantenna. To further enhance this response, one can incorporate nonlinear media into the near-fields of the nanoantenna, as an additional TH source. To obtain a significant contribution from the added medium, its nonlinear susceptibility should be comparable to that of the antenna material. Many organic materials offer the necessary nonlinear susceptibility and their incorporation is possible with simple spin-coating. Furthermore, organic materials are often susceptible to photodegradation. This degradation can be used to investigate the influence of organic materials on the hybrid system. Our investigated hybrid organic plasmonic nanoantenna system consists of a gold nanorod array and poly(methyl methacrylate) as the nonlinear dielectric medium. The experiments clearly reveal two contributions to the generated TH radiation, one from the nanoantenna itself and one from the polymer. The nonlinear response of the hybrid material exceeds the response of both individual constituents and opens the path to more efficient nanoscale nonlinear light generation.</t>
  </si>
  <si>
    <t>2577-2582</t>
  </si>
  <si>
    <t>ACS Omega</t>
  </si>
  <si>
    <t>60015815-60016924;60015815;60015815-60016924;60015815</t>
  </si>
  <si>
    <t>50460922500;36673059700;55493546200;7005590294</t>
  </si>
  <si>
    <t>Albrecht, Gelon;Hentschel, Mario;Kaiser, Stefan;Giessen, Harald</t>
  </si>
  <si>
    <t>Stuttgart;Stuttgart</t>
  </si>
  <si>
    <t>Max Planck Institute for Solid State Research;Universit√§t Stuttgart</t>
  </si>
  <si>
    <t>60016924;60015815</t>
  </si>
  <si>
    <t>Albrecht G.</t>
  </si>
  <si>
    <t>Hybrid Organic-Plasmonic Nanoantennas with Enhanced Third-Harmonic Generation</t>
  </si>
  <si>
    <t>10.1021/acsomega.7b00481</t>
  </si>
  <si>
    <t>2-s2.0-85028926760</t>
  </si>
  <si>
    <t>['strong tail', 'sio2 nanopillars', 'scattering response', 'reduced interaction', 'pronounced change', 'placing nanoantennas', 'pillar height', 'nanopillar dimers', 'measured spectra', 'lower wavelengths', 'high uniformity', 'height comparable', 'height close', 'element method', 'dimer gap', 'difference time', 'complex due', 'clear dependence', 'au nanoantennas', '15 nm', '1 œºm']</t>
  </si>
  <si>
    <t>enhanced plasmon resonance | gap plasmons | nonlinear response | plasmonic sensing | surface-enhanced Raman spectroscopy</t>
  </si>
  <si>
    <t>We report on the fabrication and dark-field spectroscopy characterization of Au dimer nanoantennas placed on top of SiO2 nanopillars. The reported process enables the fabrication of nanopillar dimers with gaps down to 15 nm and heights up to 1 Œºm. A clear dependence of the plasmonic resonance position on the dimer gap is observed for smaller pillar heights, showing the high uniformity and reproducibility of the process. It is shown how increasing the height of nanopillars significantly affects the recorded elastic scattering spectra from Au nanoantennas. The results are compared to finite-difference time-domain (FDTD) and finite-element method (FEM) simulations. Additionally, measured spectra are accompanied by dark-field microscopy images of the dimers, showing the pronounced change in color. Placing nanoantennas on nanopillars with a height comparable to the in-plane dimer dimensions results in an enhancement of the scattering response, which can be understood through reduced interaction of the near-fields with the substrate. When increasing the pillar height further, scattering by the pillars themselves manifests itself as a strong tail at lower wavelengths. Additionally, strong directional scattering is expected as a result of the interface between the nanoantennas and nanopillars, which is taken into account in simulations. For pillars of height close to the plasmonic resonance wavelength, the scattering spectra become more complex due to additional scattering peaks as a result of larger geometrical nonuniformities.</t>
  </si>
  <si>
    <t>497-505</t>
  </si>
  <si>
    <t>Nanophotonics</t>
  </si>
  <si>
    <t>60018163;60011373;60011373;60011373;60018163</t>
  </si>
  <si>
    <t>57195345817;56122234800;6507315121;7004114136;15027347600</t>
  </si>
  <si>
    <t>Sadeghi, Pedram;Wu, Kaiyu;Rindzevicius, Tomas;Boisen, Anja;Schmid, Silvan</t>
  </si>
  <si>
    <t>Austria;Denmark</t>
  </si>
  <si>
    <t>Vienna;Lyngby</t>
  </si>
  <si>
    <t>Technische Universit√§t Wien;Danmarks Tekniske Universitet</t>
  </si>
  <si>
    <t>60018163;60011373</t>
  </si>
  <si>
    <t>Sadeghi P.</t>
  </si>
  <si>
    <t>Fabrication and characterization of Au dimer antennas on glass pillars with enhanced plasmonic response</t>
  </si>
  <si>
    <t>10.1515/nanoph-2017-0011</t>
  </si>
  <si>
    <t>2-s2.0-85037662465</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</si>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</sst>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11" fontId="0" fillId="0" borderId="0" xfId="0" applyNumberFormat="1"/>
    <xf numFmtId="14"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FD2D0-DAEE-C042-AEA2-DC145CAEFAD4}">
  <dimension ref="A1:AW4865"/>
  <sheetViews>
    <sheetView tabSelected="1" topLeftCell="AD1" workbookViewId="0">
      <selection activeCell="AU2" sqref="AU2"/>
    </sheetView>
  </sheetViews>
  <sheetFormatPr baseColWidth="10" defaultRowHeight="16" x14ac:dyDescent="0.2"/>
  <cols>
    <col min="47" max="47" width="27.33203125" customWidth="1"/>
  </cols>
  <sheetData>
    <row r="1" spans="1:49" s="21" customFormat="1" x14ac:dyDescent="0.2">
      <c r="A1" s="13"/>
      <c r="B1" s="13" t="s">
        <v>60735</v>
      </c>
      <c r="C1" s="13" t="s">
        <v>60736</v>
      </c>
      <c r="D1" s="13" t="s">
        <v>60737</v>
      </c>
      <c r="E1" s="13" t="s">
        <v>60738</v>
      </c>
      <c r="F1" s="13" t="s">
        <v>60739</v>
      </c>
      <c r="G1" s="13" t="s">
        <v>60740</v>
      </c>
      <c r="H1" s="13" t="s">
        <v>60741</v>
      </c>
      <c r="I1" s="13" t="s">
        <v>60742</v>
      </c>
      <c r="J1" s="13" t="s">
        <v>60743</v>
      </c>
      <c r="K1" s="13" t="s">
        <v>60744</v>
      </c>
      <c r="L1" s="13" t="s">
        <v>60745</v>
      </c>
      <c r="M1" s="13" t="s">
        <v>60746</v>
      </c>
      <c r="N1" s="13" t="s">
        <v>60747</v>
      </c>
      <c r="O1" s="13" t="s">
        <v>60748</v>
      </c>
      <c r="P1" s="13" t="s">
        <v>60749</v>
      </c>
      <c r="Q1" s="13" t="s">
        <v>60750</v>
      </c>
      <c r="R1" s="14" t="s">
        <v>60751</v>
      </c>
      <c r="S1" s="13" t="s">
        <v>60752</v>
      </c>
      <c r="T1" s="13" t="s">
        <v>60752</v>
      </c>
      <c r="U1" s="13" t="s">
        <v>60753</v>
      </c>
      <c r="V1" s="14" t="s">
        <v>60754</v>
      </c>
      <c r="W1" s="13" t="s">
        <v>60755</v>
      </c>
      <c r="X1" s="15" t="s">
        <v>60756</v>
      </c>
      <c r="Y1" s="16" t="s">
        <v>60757</v>
      </c>
      <c r="Z1" s="17" t="s">
        <v>60758</v>
      </c>
      <c r="AA1" s="13" t="s">
        <v>60759</v>
      </c>
      <c r="AB1" s="13" t="s">
        <v>60760</v>
      </c>
      <c r="AC1" s="13" t="s">
        <v>60761</v>
      </c>
      <c r="AD1" s="13" t="s">
        <v>60762</v>
      </c>
      <c r="AE1" s="13" t="s">
        <v>60763</v>
      </c>
      <c r="AF1" s="13" t="s">
        <v>60764</v>
      </c>
      <c r="AG1" s="13" t="s">
        <v>60765</v>
      </c>
      <c r="AH1" s="13" t="s">
        <v>60766</v>
      </c>
      <c r="AI1" s="13" t="s">
        <v>60767</v>
      </c>
      <c r="AJ1" s="13" t="s">
        <v>60768</v>
      </c>
      <c r="AK1" s="15" t="s">
        <v>60769</v>
      </c>
      <c r="AL1" s="13" t="s">
        <v>60770</v>
      </c>
      <c r="AM1" s="18" t="s">
        <v>60771</v>
      </c>
      <c r="AN1" s="19" t="s">
        <v>60772</v>
      </c>
      <c r="AO1" s="19" t="s">
        <v>60758</v>
      </c>
      <c r="AP1" s="13" t="s">
        <v>60773</v>
      </c>
      <c r="AQ1" s="13" t="s">
        <v>60774</v>
      </c>
      <c r="AR1" s="13" t="s">
        <v>60775</v>
      </c>
      <c r="AS1" s="13" t="s">
        <v>60776</v>
      </c>
      <c r="AT1" s="15" t="s">
        <v>60777</v>
      </c>
      <c r="AU1" s="20" t="s">
        <v>60778</v>
      </c>
      <c r="AV1" s="20" t="s">
        <v>60779</v>
      </c>
      <c r="AW1" s="20" t="s">
        <v>60780</v>
      </c>
    </row>
    <row r="2" spans="1:49" x14ac:dyDescent="0.2">
      <c r="A2">
        <v>0</v>
      </c>
      <c r="B2" t="s">
        <v>60734</v>
      </c>
      <c r="C2" t="s">
        <v>60733</v>
      </c>
      <c r="F2" t="s">
        <v>60732</v>
      </c>
      <c r="G2" t="s">
        <v>14</v>
      </c>
      <c r="H2" t="s">
        <v>13</v>
      </c>
      <c r="I2" t="s">
        <v>60731</v>
      </c>
      <c r="J2" t="s">
        <v>60730</v>
      </c>
      <c r="K2" t="s">
        <v>60729</v>
      </c>
      <c r="L2" t="s">
        <v>60728</v>
      </c>
      <c r="M2" t="s">
        <v>60727</v>
      </c>
      <c r="N2">
        <v>5</v>
      </c>
      <c r="O2" t="s">
        <v>60726</v>
      </c>
      <c r="P2" t="s">
        <v>60725</v>
      </c>
      <c r="Q2" t="s">
        <v>60724</v>
      </c>
      <c r="R2" s="7">
        <v>42916</v>
      </c>
      <c r="S2" s="8">
        <f t="shared" ref="S2:S40" si="0">YEAR(R2)</f>
        <v>2017</v>
      </c>
      <c r="T2" s="8">
        <v>2017</v>
      </c>
      <c r="U2" s="8">
        <f t="shared" ref="U2:U40" si="1">2022-T2</f>
        <v>5</v>
      </c>
      <c r="V2" s="7">
        <v>42916</v>
      </c>
      <c r="W2" t="s">
        <v>60723</v>
      </c>
      <c r="X2" s="2">
        <v>2.7170000000000001</v>
      </c>
      <c r="Y2" s="6">
        <f>(X2-$Z$3)/($Z$2-$Z$3)</f>
        <v>7.2528763247110328E-2</v>
      </c>
      <c r="Z2">
        <v>37.460999999999999</v>
      </c>
      <c r="AB2">
        <v>21100269013</v>
      </c>
      <c r="AC2">
        <v>21928614</v>
      </c>
      <c r="AD2" t="s">
        <v>6</v>
      </c>
      <c r="AE2">
        <v>7</v>
      </c>
      <c r="AF2">
        <v>2</v>
      </c>
      <c r="AH2" t="s">
        <v>60722</v>
      </c>
      <c r="AI2" t="s">
        <v>60721</v>
      </c>
      <c r="AJ2" t="s">
        <v>60720</v>
      </c>
      <c r="AK2" t="s">
        <v>60719</v>
      </c>
      <c r="AL2">
        <v>5</v>
      </c>
      <c r="AM2" s="5">
        <f t="shared" ref="AM2:AM40" si="2">AL2/U2</f>
        <v>1</v>
      </c>
      <c r="AN2" s="4">
        <f>(AM2-$AO$3)/($AO$2-$AO$3)</f>
        <v>1.5145778114350624E-3</v>
      </c>
      <c r="AO2" s="3">
        <v>660.25</v>
      </c>
      <c r="AP2">
        <v>1</v>
      </c>
      <c r="AQ2" t="s">
        <v>19188</v>
      </c>
      <c r="AR2">
        <v>320535</v>
      </c>
      <c r="AS2" t="s">
        <v>19186</v>
      </c>
      <c r="AT2" s="2">
        <v>8.4489999999999998</v>
      </c>
      <c r="AU2" s="1">
        <f t="shared" ref="AU2:AU40" si="3">(Y2*0.7+AN2*0.3)*100</f>
        <v>5.1224507616407751</v>
      </c>
      <c r="AV2" s="1">
        <f t="shared" ref="AV2:AV40" si="4">(Y2*0.5+AN2*0.5)*100</f>
        <v>3.7021670529272694</v>
      </c>
      <c r="AW2" s="1">
        <f t="shared" ref="AW2:AW40" si="5">(Y2*0.3+AN2*0.7)*100</f>
        <v>2.2818833442137643</v>
      </c>
    </row>
    <row r="3" spans="1:49" x14ac:dyDescent="0.2">
      <c r="A3">
        <v>1</v>
      </c>
      <c r="B3" t="s">
        <v>60718</v>
      </c>
      <c r="C3" t="s">
        <v>60717</v>
      </c>
      <c r="F3" t="s">
        <v>60716</v>
      </c>
      <c r="G3" t="s">
        <v>14</v>
      </c>
      <c r="H3" t="s">
        <v>13</v>
      </c>
      <c r="I3" t="s">
        <v>60715</v>
      </c>
      <c r="J3" t="s">
        <v>60714</v>
      </c>
      <c r="K3" t="s">
        <v>60713</v>
      </c>
      <c r="L3" t="s">
        <v>60712</v>
      </c>
      <c r="M3" t="s">
        <v>3280</v>
      </c>
      <c r="N3">
        <v>4</v>
      </c>
      <c r="O3" t="s">
        <v>60711</v>
      </c>
      <c r="P3" t="s">
        <v>60710</v>
      </c>
      <c r="Q3" t="s">
        <v>60709</v>
      </c>
      <c r="R3" s="7">
        <v>42916</v>
      </c>
      <c r="S3" s="8">
        <f t="shared" si="0"/>
        <v>2017</v>
      </c>
      <c r="T3" s="8">
        <v>2017</v>
      </c>
      <c r="U3" s="8">
        <f t="shared" si="1"/>
        <v>5</v>
      </c>
      <c r="V3" s="7">
        <v>42916</v>
      </c>
      <c r="W3" t="s">
        <v>60708</v>
      </c>
      <c r="X3" s="2">
        <v>0.77900000000000003</v>
      </c>
      <c r="Y3" s="6">
        <f t="shared" ref="Y3:Y66" si="6">(X3-$Z$3)/($Z$2-$Z$3)</f>
        <v>2.0794960091828837E-2</v>
      </c>
      <c r="Z3">
        <v>0</v>
      </c>
      <c r="AB3">
        <v>21100828963</v>
      </c>
      <c r="AC3">
        <v>24701343</v>
      </c>
      <c r="AD3" t="s">
        <v>6</v>
      </c>
      <c r="AE3">
        <v>2</v>
      </c>
      <c r="AF3">
        <v>6</v>
      </c>
      <c r="AH3" t="s">
        <v>60707</v>
      </c>
      <c r="AI3" t="s">
        <v>60706</v>
      </c>
      <c r="AK3" t="s">
        <v>60705</v>
      </c>
      <c r="AL3">
        <v>6</v>
      </c>
      <c r="AM3" s="5">
        <f t="shared" si="2"/>
        <v>1.2</v>
      </c>
      <c r="AN3" s="4">
        <f t="shared" ref="AN3:AN66" si="7">(AM3-$AO$3)/($AO$2-$AO$3)</f>
        <v>1.8174933737220749E-3</v>
      </c>
      <c r="AO3" s="3">
        <v>0</v>
      </c>
      <c r="AP3">
        <v>1</v>
      </c>
      <c r="AQ3" t="s">
        <v>1724</v>
      </c>
      <c r="AR3" t="s">
        <v>48679</v>
      </c>
      <c r="AS3" t="s">
        <v>4392</v>
      </c>
      <c r="AT3" s="2">
        <v>3.512</v>
      </c>
      <c r="AU3" s="1">
        <f t="shared" si="3"/>
        <v>1.5101720076396807</v>
      </c>
      <c r="AV3" s="1">
        <f t="shared" si="4"/>
        <v>1.1306226732775455</v>
      </c>
      <c r="AW3" s="1">
        <f t="shared" si="5"/>
        <v>0.75107333891541028</v>
      </c>
    </row>
    <row r="4" spans="1:49" x14ac:dyDescent="0.2">
      <c r="A4">
        <v>2</v>
      </c>
      <c r="B4" t="s">
        <v>60704</v>
      </c>
      <c r="C4" t="s">
        <v>60703</v>
      </c>
      <c r="F4" t="s">
        <v>60702</v>
      </c>
      <c r="G4" t="s">
        <v>14</v>
      </c>
      <c r="H4" t="s">
        <v>13</v>
      </c>
      <c r="I4" t="s">
        <v>2674</v>
      </c>
      <c r="J4" t="s">
        <v>60701</v>
      </c>
      <c r="K4" t="s">
        <v>60700</v>
      </c>
      <c r="L4" t="s">
        <v>60699</v>
      </c>
      <c r="M4" t="s">
        <v>18270</v>
      </c>
      <c r="N4">
        <v>10</v>
      </c>
      <c r="O4" t="s">
        <v>60698</v>
      </c>
      <c r="P4" t="s">
        <v>60697</v>
      </c>
      <c r="Q4" t="s">
        <v>60696</v>
      </c>
      <c r="R4" s="7">
        <v>42916</v>
      </c>
      <c r="S4" s="8">
        <f t="shared" si="0"/>
        <v>2017</v>
      </c>
      <c r="T4" s="8">
        <v>2017</v>
      </c>
      <c r="U4" s="8">
        <f t="shared" si="1"/>
        <v>5</v>
      </c>
      <c r="V4" s="7">
        <v>42916</v>
      </c>
      <c r="W4" t="s">
        <v>5854</v>
      </c>
      <c r="X4" s="2">
        <v>1.3280000000000001</v>
      </c>
      <c r="Y4" s="6">
        <f t="shared" si="6"/>
        <v>3.5450201542937994E-2</v>
      </c>
      <c r="AA4">
        <v>15361225</v>
      </c>
      <c r="AB4">
        <v>18894</v>
      </c>
      <c r="AD4" t="s">
        <v>6</v>
      </c>
      <c r="AE4">
        <v>16</v>
      </c>
      <c r="AG4">
        <v>7964664</v>
      </c>
      <c r="AH4" t="s">
        <v>60695</v>
      </c>
      <c r="AI4" t="s">
        <v>60694</v>
      </c>
      <c r="AJ4" t="s">
        <v>60693</v>
      </c>
      <c r="AK4" t="s">
        <v>60692</v>
      </c>
      <c r="AL4">
        <v>8</v>
      </c>
      <c r="AM4" s="5">
        <f t="shared" si="2"/>
        <v>1.6</v>
      </c>
      <c r="AN4" s="4">
        <f t="shared" si="7"/>
        <v>2.4233244982961003E-3</v>
      </c>
      <c r="AO4" s="3"/>
      <c r="AP4">
        <v>0</v>
      </c>
      <c r="AQ4" t="s">
        <v>76</v>
      </c>
      <c r="AR4" t="s">
        <v>21923</v>
      </c>
      <c r="AS4" t="s">
        <v>75</v>
      </c>
      <c r="AT4" s="2">
        <v>3.8340000000000001</v>
      </c>
      <c r="AU4" s="1">
        <f t="shared" si="3"/>
        <v>2.5542138429545425</v>
      </c>
      <c r="AV4" s="1">
        <f t="shared" si="4"/>
        <v>1.8936763020617049</v>
      </c>
      <c r="AW4" s="1">
        <f t="shared" si="5"/>
        <v>1.2331387611688667</v>
      </c>
    </row>
    <row r="5" spans="1:49" x14ac:dyDescent="0.2">
      <c r="A5">
        <v>3</v>
      </c>
      <c r="B5" t="s">
        <v>60691</v>
      </c>
      <c r="C5" t="s">
        <v>60690</v>
      </c>
      <c r="F5" t="s">
        <v>60689</v>
      </c>
      <c r="G5" t="s">
        <v>14</v>
      </c>
      <c r="H5" t="s">
        <v>13</v>
      </c>
      <c r="I5" t="s">
        <v>34039</v>
      </c>
      <c r="J5" t="s">
        <v>60688</v>
      </c>
      <c r="K5" t="s">
        <v>60687</v>
      </c>
      <c r="L5" t="s">
        <v>60686</v>
      </c>
      <c r="M5" t="s">
        <v>68</v>
      </c>
      <c r="N5">
        <v>3</v>
      </c>
      <c r="O5" t="s">
        <v>60685</v>
      </c>
      <c r="P5" t="s">
        <v>60684</v>
      </c>
      <c r="Q5" t="s">
        <v>60683</v>
      </c>
      <c r="R5" s="7">
        <v>42916</v>
      </c>
      <c r="S5" s="8">
        <f t="shared" si="0"/>
        <v>2017</v>
      </c>
      <c r="T5" s="8">
        <v>2017</v>
      </c>
      <c r="U5" s="8">
        <f t="shared" si="1"/>
        <v>5</v>
      </c>
      <c r="V5" s="7">
        <v>42916</v>
      </c>
      <c r="W5" t="s">
        <v>4139</v>
      </c>
      <c r="X5" s="2">
        <v>1.365</v>
      </c>
      <c r="Y5" s="6">
        <f t="shared" si="6"/>
        <v>3.6437895411227675E-2</v>
      </c>
      <c r="AA5">
        <v>189545</v>
      </c>
      <c r="AB5">
        <v>17393</v>
      </c>
      <c r="AD5" t="s">
        <v>6</v>
      </c>
      <c r="AE5">
        <v>66</v>
      </c>
      <c r="AF5">
        <v>12</v>
      </c>
      <c r="AG5">
        <v>7964728</v>
      </c>
      <c r="AH5" t="s">
        <v>60682</v>
      </c>
      <c r="AI5" t="s">
        <v>60681</v>
      </c>
      <c r="AJ5" t="s">
        <v>60680</v>
      </c>
      <c r="AK5" t="s">
        <v>60679</v>
      </c>
      <c r="AL5">
        <v>28</v>
      </c>
      <c r="AM5" s="5">
        <f t="shared" si="2"/>
        <v>5.6</v>
      </c>
      <c r="AN5" s="4">
        <f t="shared" si="7"/>
        <v>8.4816357440363494E-3</v>
      </c>
      <c r="AO5" s="3"/>
      <c r="AP5">
        <v>0</v>
      </c>
      <c r="AQ5" t="s">
        <v>12450</v>
      </c>
      <c r="AR5" t="s">
        <v>60678</v>
      </c>
      <c r="AS5" t="s">
        <v>12448</v>
      </c>
      <c r="AT5" s="2" t="s">
        <v>0</v>
      </c>
      <c r="AU5" s="1">
        <f t="shared" si="3"/>
        <v>2.8051017511070273</v>
      </c>
      <c r="AV5" s="1">
        <f t="shared" si="4"/>
        <v>2.2459765577632012</v>
      </c>
      <c r="AW5" s="1">
        <f t="shared" si="5"/>
        <v>1.6868513644193746</v>
      </c>
    </row>
    <row r="6" spans="1:49" x14ac:dyDescent="0.2">
      <c r="A6">
        <v>4</v>
      </c>
      <c r="B6" t="s">
        <v>60677</v>
      </c>
      <c r="C6" t="s">
        <v>60676</v>
      </c>
      <c r="F6" t="s">
        <v>60675</v>
      </c>
      <c r="G6" t="s">
        <v>14</v>
      </c>
      <c r="H6" t="s">
        <v>13</v>
      </c>
      <c r="I6" t="s">
        <v>60674</v>
      </c>
      <c r="J6" t="s">
        <v>60673</v>
      </c>
      <c r="K6" t="s">
        <v>60672</v>
      </c>
      <c r="L6" t="s">
        <v>60671</v>
      </c>
      <c r="M6" t="s">
        <v>15286</v>
      </c>
      <c r="N6">
        <v>8</v>
      </c>
      <c r="O6" t="s">
        <v>60670</v>
      </c>
      <c r="P6" t="s">
        <v>60669</v>
      </c>
      <c r="Q6" t="s">
        <v>60668</v>
      </c>
      <c r="R6" s="7">
        <v>42916</v>
      </c>
      <c r="S6" s="8">
        <f t="shared" si="0"/>
        <v>2017</v>
      </c>
      <c r="T6" s="8">
        <v>2017</v>
      </c>
      <c r="U6" s="8">
        <f t="shared" si="1"/>
        <v>5</v>
      </c>
      <c r="V6" s="7">
        <v>42916</v>
      </c>
      <c r="W6" t="s">
        <v>5854</v>
      </c>
      <c r="X6" s="2">
        <v>1.3280000000000001</v>
      </c>
      <c r="Y6" s="6">
        <f t="shared" si="6"/>
        <v>3.5450201542937994E-2</v>
      </c>
      <c r="AA6">
        <v>15361225</v>
      </c>
      <c r="AB6">
        <v>18894</v>
      </c>
      <c r="AD6" t="s">
        <v>6</v>
      </c>
      <c r="AE6">
        <v>16</v>
      </c>
      <c r="AG6">
        <v>7964682</v>
      </c>
      <c r="AH6" t="s">
        <v>60667</v>
      </c>
      <c r="AI6" t="s">
        <v>60666</v>
      </c>
      <c r="AJ6" t="s">
        <v>60665</v>
      </c>
      <c r="AK6" t="s">
        <v>60664</v>
      </c>
      <c r="AL6">
        <v>7</v>
      </c>
      <c r="AM6" s="5">
        <f t="shared" si="2"/>
        <v>1.4</v>
      </c>
      <c r="AN6" s="4">
        <f t="shared" si="7"/>
        <v>2.1204089360090874E-3</v>
      </c>
      <c r="AO6" s="3"/>
      <c r="AP6">
        <v>0</v>
      </c>
      <c r="AR6" t="s">
        <v>1</v>
      </c>
      <c r="AT6" s="2">
        <v>3.8340000000000001</v>
      </c>
      <c r="AU6" s="1">
        <f t="shared" si="3"/>
        <v>2.545126376085932</v>
      </c>
      <c r="AV6" s="1">
        <f t="shared" si="4"/>
        <v>1.878530523947354</v>
      </c>
      <c r="AW6" s="1">
        <f t="shared" si="5"/>
        <v>1.211934671808776</v>
      </c>
    </row>
    <row r="7" spans="1:49" x14ac:dyDescent="0.2">
      <c r="A7">
        <v>5</v>
      </c>
      <c r="B7" t="s">
        <v>60663</v>
      </c>
      <c r="C7" t="s">
        <v>60662</v>
      </c>
      <c r="F7" t="s">
        <v>60661</v>
      </c>
      <c r="G7" t="s">
        <v>14</v>
      </c>
      <c r="H7" t="s">
        <v>13</v>
      </c>
      <c r="I7" t="s">
        <v>60660</v>
      </c>
      <c r="J7" t="s">
        <v>60659</v>
      </c>
      <c r="K7" t="s">
        <v>60658</v>
      </c>
      <c r="L7" t="s">
        <v>60657</v>
      </c>
      <c r="M7" t="s">
        <v>48836</v>
      </c>
      <c r="N7">
        <v>4</v>
      </c>
      <c r="O7" t="s">
        <v>60656</v>
      </c>
      <c r="P7" t="s">
        <v>60655</v>
      </c>
      <c r="Q7" t="s">
        <v>60654</v>
      </c>
      <c r="R7" s="7">
        <v>42916</v>
      </c>
      <c r="S7" s="8">
        <f t="shared" si="0"/>
        <v>2017</v>
      </c>
      <c r="T7" s="8">
        <v>2017</v>
      </c>
      <c r="U7" s="8">
        <f t="shared" si="1"/>
        <v>5</v>
      </c>
      <c r="V7" s="7">
        <v>42916</v>
      </c>
      <c r="W7" t="s">
        <v>60653</v>
      </c>
      <c r="X7" s="2">
        <v>1.883</v>
      </c>
      <c r="Y7" s="6">
        <f t="shared" si="6"/>
        <v>5.0265609567283313E-2</v>
      </c>
      <c r="AB7">
        <v>21100431535</v>
      </c>
      <c r="AC7">
        <v>23317019</v>
      </c>
      <c r="AD7" t="s">
        <v>6</v>
      </c>
      <c r="AE7">
        <v>7</v>
      </c>
      <c r="AF7">
        <v>6</v>
      </c>
      <c r="AG7">
        <v>64034</v>
      </c>
      <c r="AI7" t="s">
        <v>60652</v>
      </c>
      <c r="AK7" t="s">
        <v>60651</v>
      </c>
      <c r="AL7">
        <v>3</v>
      </c>
      <c r="AM7" s="5">
        <f t="shared" si="2"/>
        <v>0.6</v>
      </c>
      <c r="AN7" s="4">
        <f t="shared" si="7"/>
        <v>9.0874668686103744E-4</v>
      </c>
      <c r="AO7" s="3"/>
      <c r="AP7">
        <v>0</v>
      </c>
      <c r="AR7" t="s">
        <v>1</v>
      </c>
      <c r="AT7" s="2">
        <v>4.9850000000000003</v>
      </c>
      <c r="AU7" s="1">
        <f t="shared" si="3"/>
        <v>3.545855070315663</v>
      </c>
      <c r="AV7" s="1">
        <f t="shared" si="4"/>
        <v>2.5587178127072177</v>
      </c>
      <c r="AW7" s="1">
        <f t="shared" si="5"/>
        <v>1.571580555098772</v>
      </c>
    </row>
    <row r="8" spans="1:49" x14ac:dyDescent="0.2">
      <c r="A8">
        <v>6</v>
      </c>
      <c r="B8" t="s">
        <v>60650</v>
      </c>
      <c r="C8" t="s">
        <v>60649</v>
      </c>
      <c r="F8" t="s">
        <v>60648</v>
      </c>
      <c r="G8" t="s">
        <v>14</v>
      </c>
      <c r="H8" t="s">
        <v>13</v>
      </c>
      <c r="I8" t="s">
        <v>3456</v>
      </c>
      <c r="J8" t="s">
        <v>28390</v>
      </c>
      <c r="K8" t="s">
        <v>28389</v>
      </c>
      <c r="L8" t="s">
        <v>28388</v>
      </c>
      <c r="M8" t="s">
        <v>85</v>
      </c>
      <c r="N8">
        <v>7</v>
      </c>
      <c r="O8" t="s">
        <v>60647</v>
      </c>
      <c r="P8" t="s">
        <v>60646</v>
      </c>
      <c r="Q8" t="s">
        <v>60645</v>
      </c>
      <c r="R8" s="7">
        <v>42916</v>
      </c>
      <c r="S8" s="8">
        <f t="shared" si="0"/>
        <v>2017</v>
      </c>
      <c r="T8" s="8">
        <v>2017</v>
      </c>
      <c r="U8" s="8">
        <f t="shared" si="1"/>
        <v>5</v>
      </c>
      <c r="V8" s="7">
        <v>42916</v>
      </c>
      <c r="W8" t="s">
        <v>39722</v>
      </c>
      <c r="X8" s="2">
        <v>0.29299999999999998</v>
      </c>
      <c r="Y8" s="6">
        <f t="shared" si="6"/>
        <v>7.8214676596994204E-3</v>
      </c>
      <c r="AA8">
        <v>2179849</v>
      </c>
      <c r="AB8">
        <v>29055</v>
      </c>
      <c r="AD8" t="s">
        <v>6</v>
      </c>
      <c r="AE8">
        <v>31</v>
      </c>
      <c r="AF8">
        <v>18</v>
      </c>
      <c r="AG8">
        <v>1750202</v>
      </c>
      <c r="AI8" t="s">
        <v>60644</v>
      </c>
      <c r="AJ8" t="s">
        <v>60643</v>
      </c>
      <c r="AK8" t="s">
        <v>60642</v>
      </c>
      <c r="AL8">
        <v>6</v>
      </c>
      <c r="AM8" s="5">
        <f t="shared" si="2"/>
        <v>1.2</v>
      </c>
      <c r="AN8" s="4">
        <f t="shared" si="7"/>
        <v>1.8174933737220749E-3</v>
      </c>
      <c r="AO8" s="3"/>
      <c r="AP8">
        <v>0</v>
      </c>
      <c r="AR8" t="s">
        <v>1</v>
      </c>
      <c r="AT8" s="2">
        <v>1.6679999999999999</v>
      </c>
      <c r="AU8" s="1">
        <f t="shared" si="3"/>
        <v>0.60202753739062165</v>
      </c>
      <c r="AV8" s="1">
        <f t="shared" si="4"/>
        <v>0.4819480516710748</v>
      </c>
      <c r="AW8" s="1">
        <f t="shared" si="5"/>
        <v>0.36186856595152783</v>
      </c>
    </row>
    <row r="9" spans="1:49" x14ac:dyDescent="0.2">
      <c r="A9">
        <v>7</v>
      </c>
      <c r="B9" t="s">
        <v>60641</v>
      </c>
      <c r="C9" t="s">
        <v>60640</v>
      </c>
      <c r="F9" t="s">
        <v>60639</v>
      </c>
      <c r="G9" t="s">
        <v>14</v>
      </c>
      <c r="H9" t="s">
        <v>13</v>
      </c>
      <c r="I9" t="s">
        <v>60638</v>
      </c>
      <c r="J9">
        <v>60030840</v>
      </c>
      <c r="K9" t="s">
        <v>60613</v>
      </c>
      <c r="L9" t="s">
        <v>60612</v>
      </c>
      <c r="M9" t="s">
        <v>3219</v>
      </c>
      <c r="N9">
        <v>2</v>
      </c>
      <c r="O9" t="s">
        <v>60637</v>
      </c>
      <c r="P9" t="s">
        <v>60636</v>
      </c>
      <c r="Q9" t="s">
        <v>60609</v>
      </c>
      <c r="R9" s="7">
        <v>42916</v>
      </c>
      <c r="S9" s="8">
        <f t="shared" si="0"/>
        <v>2017</v>
      </c>
      <c r="T9" s="8">
        <v>2017</v>
      </c>
      <c r="U9" s="8">
        <f t="shared" si="1"/>
        <v>5</v>
      </c>
      <c r="V9" s="7">
        <v>42916</v>
      </c>
      <c r="W9" t="s">
        <v>39846</v>
      </c>
      <c r="X9" s="2">
        <v>1.294</v>
      </c>
      <c r="Y9" s="6">
        <f t="shared" si="6"/>
        <v>3.4542590961266384E-2</v>
      </c>
      <c r="AA9">
        <v>1979337</v>
      </c>
      <c r="AB9">
        <v>25751</v>
      </c>
      <c r="AC9">
        <v>10969837</v>
      </c>
      <c r="AD9" t="s">
        <v>6</v>
      </c>
      <c r="AE9">
        <v>42</v>
      </c>
      <c r="AF9">
        <v>8</v>
      </c>
      <c r="AH9" t="s">
        <v>60635</v>
      </c>
      <c r="AI9" t="s">
        <v>60634</v>
      </c>
      <c r="AJ9" t="s">
        <v>60633</v>
      </c>
      <c r="AK9" t="s">
        <v>60632</v>
      </c>
      <c r="AL9">
        <v>6</v>
      </c>
      <c r="AM9" s="5">
        <f t="shared" si="2"/>
        <v>1.2</v>
      </c>
      <c r="AN9" s="4">
        <f t="shared" si="7"/>
        <v>1.8174933737220749E-3</v>
      </c>
      <c r="AO9" s="3"/>
      <c r="AP9">
        <v>0</v>
      </c>
      <c r="AR9" t="s">
        <v>1</v>
      </c>
      <c r="AT9" s="2">
        <v>4.133</v>
      </c>
      <c r="AU9" s="1">
        <f t="shared" si="3"/>
        <v>2.4725061685003089</v>
      </c>
      <c r="AV9" s="1">
        <f t="shared" si="4"/>
        <v>1.818004216749423</v>
      </c>
      <c r="AW9" s="1">
        <f t="shared" si="5"/>
        <v>1.1635022649985367</v>
      </c>
    </row>
    <row r="10" spans="1:49" x14ac:dyDescent="0.2">
      <c r="A10">
        <v>8</v>
      </c>
      <c r="B10" t="s">
        <v>60631</v>
      </c>
      <c r="C10" t="s">
        <v>60630</v>
      </c>
      <c r="F10" t="s">
        <v>60629</v>
      </c>
      <c r="G10" t="s">
        <v>14</v>
      </c>
      <c r="H10" t="s">
        <v>13</v>
      </c>
      <c r="I10" t="s">
        <v>9416</v>
      </c>
      <c r="J10" t="s">
        <v>60628</v>
      </c>
      <c r="K10" t="s">
        <v>60627</v>
      </c>
      <c r="L10" t="s">
        <v>60626</v>
      </c>
      <c r="M10" t="s">
        <v>60625</v>
      </c>
      <c r="N10">
        <v>3</v>
      </c>
      <c r="O10" t="s">
        <v>60624</v>
      </c>
      <c r="P10" t="s">
        <v>60623</v>
      </c>
      <c r="Q10" t="s">
        <v>60622</v>
      </c>
      <c r="R10" s="7">
        <v>42915</v>
      </c>
      <c r="S10" s="8">
        <f t="shared" si="0"/>
        <v>2017</v>
      </c>
      <c r="T10" s="8">
        <v>2017</v>
      </c>
      <c r="U10" s="8">
        <f t="shared" si="1"/>
        <v>5</v>
      </c>
      <c r="V10" s="7">
        <v>42915</v>
      </c>
      <c r="W10" t="s">
        <v>5854</v>
      </c>
      <c r="X10" s="2">
        <v>1.3280000000000001</v>
      </c>
      <c r="Y10" s="6">
        <f t="shared" si="6"/>
        <v>3.5450201542937994E-2</v>
      </c>
      <c r="AA10">
        <v>15361225</v>
      </c>
      <c r="AB10">
        <v>18894</v>
      </c>
      <c r="AD10" t="s">
        <v>6</v>
      </c>
      <c r="AE10">
        <v>16</v>
      </c>
      <c r="AG10">
        <v>7962134</v>
      </c>
      <c r="AH10" t="s">
        <v>60621</v>
      </c>
      <c r="AI10" t="s">
        <v>60620</v>
      </c>
      <c r="AJ10" t="s">
        <v>60619</v>
      </c>
      <c r="AK10" t="s">
        <v>60618</v>
      </c>
      <c r="AL10">
        <v>10</v>
      </c>
      <c r="AM10" s="5">
        <f t="shared" si="2"/>
        <v>2</v>
      </c>
      <c r="AN10" s="4">
        <f t="shared" si="7"/>
        <v>3.0291556228701248E-3</v>
      </c>
      <c r="AO10" s="3"/>
      <c r="AP10">
        <v>0</v>
      </c>
      <c r="AR10" t="s">
        <v>1</v>
      </c>
      <c r="AT10" s="2">
        <v>3.8340000000000001</v>
      </c>
      <c r="AU10" s="1">
        <f t="shared" si="3"/>
        <v>2.5723887766917635</v>
      </c>
      <c r="AV10" s="1">
        <f t="shared" si="4"/>
        <v>1.9239678582904058</v>
      </c>
      <c r="AW10" s="1">
        <f t="shared" si="5"/>
        <v>1.2755469398890484</v>
      </c>
    </row>
    <row r="11" spans="1:49" x14ac:dyDescent="0.2">
      <c r="A11">
        <v>9</v>
      </c>
      <c r="B11" t="s">
        <v>60617</v>
      </c>
      <c r="C11" t="s">
        <v>60616</v>
      </c>
      <c r="F11" t="s">
        <v>60615</v>
      </c>
      <c r="G11" t="s">
        <v>14</v>
      </c>
      <c r="H11" t="s">
        <v>13</v>
      </c>
      <c r="I11" t="s">
        <v>60614</v>
      </c>
      <c r="J11">
        <v>60030840</v>
      </c>
      <c r="K11" t="s">
        <v>60613</v>
      </c>
      <c r="L11" t="s">
        <v>60612</v>
      </c>
      <c r="M11" t="s">
        <v>3219</v>
      </c>
      <c r="N11">
        <v>2</v>
      </c>
      <c r="O11" t="s">
        <v>60611</v>
      </c>
      <c r="P11" t="s">
        <v>60610</v>
      </c>
      <c r="Q11" t="s">
        <v>60609</v>
      </c>
      <c r="R11" s="7">
        <v>42915</v>
      </c>
      <c r="S11" s="8">
        <f t="shared" si="0"/>
        <v>2017</v>
      </c>
      <c r="T11" s="8">
        <v>2017</v>
      </c>
      <c r="U11" s="8">
        <f t="shared" si="1"/>
        <v>5</v>
      </c>
      <c r="V11" s="7">
        <v>42915</v>
      </c>
      <c r="W11" t="s">
        <v>22594</v>
      </c>
      <c r="X11" s="2">
        <v>1.401</v>
      </c>
      <c r="Y11" s="6">
        <f t="shared" si="6"/>
        <v>3.7398894850644675E-2</v>
      </c>
      <c r="AA11">
        <v>19327447</v>
      </c>
      <c r="AB11">
        <v>5200153123</v>
      </c>
      <c r="AC11">
        <v>19327455</v>
      </c>
      <c r="AD11" t="s">
        <v>6</v>
      </c>
      <c r="AE11">
        <v>121</v>
      </c>
      <c r="AF11">
        <v>25</v>
      </c>
      <c r="AH11" t="s">
        <v>60608</v>
      </c>
      <c r="AI11" t="s">
        <v>60607</v>
      </c>
      <c r="AK11" t="s">
        <v>60606</v>
      </c>
      <c r="AL11">
        <v>9</v>
      </c>
      <c r="AM11" s="5">
        <f t="shared" si="2"/>
        <v>1.8</v>
      </c>
      <c r="AN11" s="4">
        <f t="shared" si="7"/>
        <v>2.7262400605831123E-3</v>
      </c>
      <c r="AO11" s="3"/>
      <c r="AP11">
        <v>0</v>
      </c>
      <c r="AR11" t="s">
        <v>1</v>
      </c>
      <c r="AT11" s="2">
        <v>4.1260000000000003</v>
      </c>
      <c r="AU11" s="1">
        <f t="shared" si="3"/>
        <v>2.6997098413626208</v>
      </c>
      <c r="AV11" s="1">
        <f t="shared" si="4"/>
        <v>2.0062567455613896</v>
      </c>
      <c r="AW11" s="1">
        <f t="shared" si="5"/>
        <v>1.3128036497601581</v>
      </c>
    </row>
    <row r="12" spans="1:49" x14ac:dyDescent="0.2">
      <c r="A12">
        <v>10</v>
      </c>
      <c r="B12" t="s">
        <v>60605</v>
      </c>
      <c r="C12" t="s">
        <v>60604</v>
      </c>
      <c r="F12" t="s">
        <v>60603</v>
      </c>
      <c r="G12" t="s">
        <v>14</v>
      </c>
      <c r="H12" t="s">
        <v>13</v>
      </c>
      <c r="I12" t="s">
        <v>60602</v>
      </c>
      <c r="J12" t="s">
        <v>60601</v>
      </c>
      <c r="K12" t="s">
        <v>60600</v>
      </c>
      <c r="L12" t="s">
        <v>60599</v>
      </c>
      <c r="M12" t="s">
        <v>60598</v>
      </c>
      <c r="N12">
        <v>65</v>
      </c>
      <c r="O12" t="s">
        <v>60597</v>
      </c>
      <c r="P12" t="s">
        <v>60596</v>
      </c>
      <c r="Q12" t="s">
        <v>60595</v>
      </c>
      <c r="R12" s="7">
        <v>42914</v>
      </c>
      <c r="S12" s="8">
        <f t="shared" si="0"/>
        <v>2017</v>
      </c>
      <c r="T12" s="8">
        <v>2017</v>
      </c>
      <c r="U12" s="8">
        <f t="shared" si="1"/>
        <v>5</v>
      </c>
      <c r="V12" s="7">
        <v>42914</v>
      </c>
      <c r="W12" t="s">
        <v>34845</v>
      </c>
      <c r="X12" s="2">
        <v>1.774</v>
      </c>
      <c r="Y12" s="6">
        <f t="shared" si="6"/>
        <v>4.7355916820159633E-2</v>
      </c>
      <c r="AA12">
        <v>295515</v>
      </c>
      <c r="AB12">
        <v>29066</v>
      </c>
      <c r="AC12">
        <v>17414326</v>
      </c>
      <c r="AD12" t="s">
        <v>6</v>
      </c>
      <c r="AE12">
        <v>57</v>
      </c>
      <c r="AF12">
        <v>10</v>
      </c>
      <c r="AG12">
        <v>102013</v>
      </c>
      <c r="AI12" t="s">
        <v>60594</v>
      </c>
      <c r="AJ12" t="s">
        <v>60593</v>
      </c>
      <c r="AK12" t="s">
        <v>60592</v>
      </c>
      <c r="AL12">
        <v>21</v>
      </c>
      <c r="AM12" s="5">
        <f t="shared" si="2"/>
        <v>4.2</v>
      </c>
      <c r="AN12" s="4">
        <f t="shared" si="7"/>
        <v>6.3612268080272625E-3</v>
      </c>
      <c r="AO12" s="3"/>
      <c r="AP12">
        <v>0</v>
      </c>
      <c r="AQ12" t="s">
        <v>1757</v>
      </c>
      <c r="AR12" t="s">
        <v>60591</v>
      </c>
      <c r="AS12" t="s">
        <v>60590</v>
      </c>
      <c r="AT12" s="2">
        <v>3.1789999999999998</v>
      </c>
      <c r="AU12" s="1">
        <f t="shared" si="3"/>
        <v>3.5057509816519921</v>
      </c>
      <c r="AV12" s="1">
        <f t="shared" si="4"/>
        <v>2.6858571814093448</v>
      </c>
      <c r="AW12" s="1">
        <f t="shared" si="5"/>
        <v>1.8659633811666971</v>
      </c>
    </row>
    <row r="13" spans="1:49" x14ac:dyDescent="0.2">
      <c r="A13">
        <v>11</v>
      </c>
      <c r="B13" t="s">
        <v>60589</v>
      </c>
      <c r="C13" t="s">
        <v>60588</v>
      </c>
      <c r="F13" t="s">
        <v>60587</v>
      </c>
      <c r="G13" t="s">
        <v>14</v>
      </c>
      <c r="H13" t="s">
        <v>13</v>
      </c>
      <c r="I13" t="s">
        <v>10298</v>
      </c>
      <c r="J13" t="s">
        <v>60586</v>
      </c>
      <c r="K13" t="s">
        <v>60585</v>
      </c>
      <c r="L13" t="s">
        <v>60584</v>
      </c>
      <c r="M13" t="s">
        <v>151</v>
      </c>
      <c r="N13">
        <v>1</v>
      </c>
      <c r="O13" t="s">
        <v>60583</v>
      </c>
      <c r="P13">
        <v>16024894100</v>
      </c>
      <c r="Q13" t="s">
        <v>60582</v>
      </c>
      <c r="R13" s="7">
        <v>42914</v>
      </c>
      <c r="S13" s="8">
        <f t="shared" si="0"/>
        <v>2017</v>
      </c>
      <c r="T13" s="8">
        <v>2017</v>
      </c>
      <c r="U13" s="8">
        <f t="shared" si="1"/>
        <v>5</v>
      </c>
      <c r="V13" s="7">
        <v>42914</v>
      </c>
      <c r="W13" t="s">
        <v>5854</v>
      </c>
      <c r="X13" s="2">
        <v>1.3280000000000001</v>
      </c>
      <c r="Y13" s="6">
        <f t="shared" si="6"/>
        <v>3.5450201542937994E-2</v>
      </c>
      <c r="AA13">
        <v>15361225</v>
      </c>
      <c r="AB13">
        <v>18894</v>
      </c>
      <c r="AD13" t="s">
        <v>6</v>
      </c>
      <c r="AE13">
        <v>16</v>
      </c>
      <c r="AG13">
        <v>7961280</v>
      </c>
      <c r="AH13" t="s">
        <v>60581</v>
      </c>
      <c r="AI13" t="s">
        <v>60580</v>
      </c>
      <c r="AJ13" t="s">
        <v>60579</v>
      </c>
      <c r="AK13" t="s">
        <v>60578</v>
      </c>
      <c r="AL13">
        <v>33</v>
      </c>
      <c r="AM13" s="5">
        <f t="shared" si="2"/>
        <v>6.6</v>
      </c>
      <c r="AN13" s="4">
        <f t="shared" si="7"/>
        <v>9.9962135554714122E-3</v>
      </c>
      <c r="AO13" s="3"/>
      <c r="AP13">
        <v>0</v>
      </c>
      <c r="AR13" t="s">
        <v>1</v>
      </c>
      <c r="AT13" s="2">
        <v>3.8340000000000001</v>
      </c>
      <c r="AU13" s="1">
        <f t="shared" si="3"/>
        <v>2.7814005146698015</v>
      </c>
      <c r="AV13" s="1">
        <f t="shared" si="4"/>
        <v>2.2723207549204707</v>
      </c>
      <c r="AW13" s="1">
        <f t="shared" si="5"/>
        <v>1.7632409951711385</v>
      </c>
    </row>
    <row r="14" spans="1:49" x14ac:dyDescent="0.2">
      <c r="A14">
        <v>12</v>
      </c>
      <c r="B14" t="s">
        <v>60577</v>
      </c>
      <c r="C14" t="s">
        <v>60576</v>
      </c>
      <c r="E14">
        <v>28595017</v>
      </c>
      <c r="F14" t="s">
        <v>60575</v>
      </c>
      <c r="G14" t="s">
        <v>14</v>
      </c>
      <c r="H14" t="s">
        <v>13</v>
      </c>
      <c r="I14" t="s">
        <v>7986</v>
      </c>
      <c r="J14">
        <v>60005244</v>
      </c>
      <c r="K14" t="s">
        <v>5975</v>
      </c>
      <c r="L14" t="s">
        <v>1168</v>
      </c>
      <c r="M14" t="s">
        <v>9</v>
      </c>
      <c r="N14">
        <v>6</v>
      </c>
      <c r="O14" t="s">
        <v>60574</v>
      </c>
      <c r="P14" t="s">
        <v>60573</v>
      </c>
      <c r="Q14" t="s">
        <v>60572</v>
      </c>
      <c r="R14" s="7">
        <v>42914</v>
      </c>
      <c r="S14" s="8">
        <f t="shared" si="0"/>
        <v>2017</v>
      </c>
      <c r="T14" s="8">
        <v>2017</v>
      </c>
      <c r="U14" s="8">
        <f t="shared" si="1"/>
        <v>5</v>
      </c>
      <c r="V14" s="7">
        <v>42914</v>
      </c>
      <c r="W14" t="s">
        <v>28674</v>
      </c>
      <c r="X14" s="2">
        <v>7.1150000000000002</v>
      </c>
      <c r="Y14" s="6">
        <f t="shared" si="6"/>
        <v>0.18993086142921972</v>
      </c>
      <c r="AA14">
        <v>27863</v>
      </c>
      <c r="AB14">
        <v>22680</v>
      </c>
      <c r="AC14">
        <v>15205126</v>
      </c>
      <c r="AD14" t="s">
        <v>6</v>
      </c>
      <c r="AE14">
        <v>139</v>
      </c>
      <c r="AF14">
        <v>25</v>
      </c>
      <c r="AH14" t="s">
        <v>60571</v>
      </c>
      <c r="AI14" t="s">
        <v>60570</v>
      </c>
      <c r="AK14" t="s">
        <v>60569</v>
      </c>
      <c r="AL14">
        <v>54</v>
      </c>
      <c r="AM14" s="5">
        <f t="shared" si="2"/>
        <v>10.8</v>
      </c>
      <c r="AN14" s="4">
        <f t="shared" si="7"/>
        <v>1.6357440363498676E-2</v>
      </c>
      <c r="AO14" s="3"/>
      <c r="AP14">
        <v>0</v>
      </c>
      <c r="AQ14" t="s">
        <v>76</v>
      </c>
      <c r="AR14">
        <v>21290172</v>
      </c>
      <c r="AS14" t="s">
        <v>75</v>
      </c>
      <c r="AT14" s="2" t="s">
        <v>0</v>
      </c>
      <c r="AU14" s="1">
        <f t="shared" si="3"/>
        <v>13.785883510950342</v>
      </c>
      <c r="AV14" s="1">
        <f t="shared" si="4"/>
        <v>10.31441508963592</v>
      </c>
      <c r="AW14" s="1">
        <f t="shared" si="5"/>
        <v>6.842946668321499</v>
      </c>
    </row>
    <row r="15" spans="1:49" x14ac:dyDescent="0.2">
      <c r="A15">
        <v>13</v>
      </c>
      <c r="B15" t="s">
        <v>60568</v>
      </c>
      <c r="C15" t="s">
        <v>60567</v>
      </c>
      <c r="E15">
        <v>28701929</v>
      </c>
      <c r="F15" t="s">
        <v>60566</v>
      </c>
      <c r="G15" t="s">
        <v>14</v>
      </c>
      <c r="H15" t="s">
        <v>13</v>
      </c>
      <c r="I15" t="s">
        <v>60565</v>
      </c>
      <c r="J15">
        <v>60000264</v>
      </c>
      <c r="K15" t="s">
        <v>21723</v>
      </c>
      <c r="L15" t="s">
        <v>6409</v>
      </c>
      <c r="M15" t="s">
        <v>647</v>
      </c>
      <c r="N15">
        <v>5</v>
      </c>
      <c r="O15" t="s">
        <v>60564</v>
      </c>
      <c r="P15" t="s">
        <v>60563</v>
      </c>
      <c r="Q15" t="s">
        <v>21720</v>
      </c>
      <c r="R15" s="7">
        <v>42914</v>
      </c>
      <c r="S15" s="8">
        <f t="shared" si="0"/>
        <v>2017</v>
      </c>
      <c r="T15" s="8">
        <v>2017</v>
      </c>
      <c r="U15" s="8">
        <f t="shared" si="1"/>
        <v>5</v>
      </c>
      <c r="V15" s="7">
        <v>42914</v>
      </c>
      <c r="W15" t="s">
        <v>60562</v>
      </c>
      <c r="X15" s="2">
        <v>2.036</v>
      </c>
      <c r="Y15" s="6">
        <f t="shared" si="6"/>
        <v>5.4349857184805533E-2</v>
      </c>
      <c r="AA15">
        <v>16625110</v>
      </c>
      <c r="AB15">
        <v>19700175165</v>
      </c>
      <c r="AD15" t="s">
        <v>6</v>
      </c>
      <c r="AE15">
        <v>11</v>
      </c>
      <c r="AG15">
        <v>46</v>
      </c>
      <c r="AI15" t="s">
        <v>60561</v>
      </c>
      <c r="AJ15" t="s">
        <v>60560</v>
      </c>
      <c r="AK15" t="s">
        <v>60559</v>
      </c>
      <c r="AL15">
        <v>12</v>
      </c>
      <c r="AM15" s="5">
        <f t="shared" si="2"/>
        <v>2.4</v>
      </c>
      <c r="AN15" s="4">
        <f t="shared" si="7"/>
        <v>3.6349867474441497E-3</v>
      </c>
      <c r="AO15" s="3"/>
      <c r="AP15">
        <v>1</v>
      </c>
      <c r="AQ15" t="s">
        <v>261</v>
      </c>
      <c r="AR15" t="s">
        <v>60558</v>
      </c>
      <c r="AS15" t="s">
        <v>259</v>
      </c>
      <c r="AT15" s="2">
        <v>3.492</v>
      </c>
      <c r="AU15" s="1">
        <f t="shared" si="3"/>
        <v>3.9135396053597118</v>
      </c>
      <c r="AV15" s="1">
        <f t="shared" si="4"/>
        <v>2.8992421966124842</v>
      </c>
      <c r="AW15" s="1">
        <f t="shared" si="5"/>
        <v>1.8849447878652563</v>
      </c>
    </row>
    <row r="16" spans="1:49" x14ac:dyDescent="0.2">
      <c r="A16">
        <v>14</v>
      </c>
      <c r="B16" t="s">
        <v>60557</v>
      </c>
      <c r="C16" t="s">
        <v>60556</v>
      </c>
      <c r="E16">
        <v>28637858</v>
      </c>
      <c r="F16" t="s">
        <v>60555</v>
      </c>
      <c r="G16" t="s">
        <v>14</v>
      </c>
      <c r="H16" t="s">
        <v>13</v>
      </c>
      <c r="I16" t="s">
        <v>60554</v>
      </c>
      <c r="J16" t="s">
        <v>60553</v>
      </c>
      <c r="K16" t="s">
        <v>60552</v>
      </c>
      <c r="L16" t="s">
        <v>60551</v>
      </c>
      <c r="M16" t="s">
        <v>60550</v>
      </c>
      <c r="N16">
        <v>5</v>
      </c>
      <c r="O16" t="s">
        <v>60549</v>
      </c>
      <c r="P16" t="s">
        <v>60548</v>
      </c>
      <c r="Q16" t="s">
        <v>60547</v>
      </c>
      <c r="R16" s="7">
        <v>42914</v>
      </c>
      <c r="S16" s="8">
        <f t="shared" si="0"/>
        <v>2017</v>
      </c>
      <c r="T16" s="8">
        <v>2017</v>
      </c>
      <c r="U16" s="8">
        <f t="shared" si="1"/>
        <v>5</v>
      </c>
      <c r="V16" s="7">
        <v>42914</v>
      </c>
      <c r="W16" t="s">
        <v>60546</v>
      </c>
      <c r="X16" s="2">
        <v>2.3420000000000001</v>
      </c>
      <c r="Y16" s="6">
        <f t="shared" si="6"/>
        <v>6.2518352419849987E-2</v>
      </c>
      <c r="AA16">
        <v>9628452</v>
      </c>
      <c r="AB16">
        <v>130030</v>
      </c>
      <c r="AC16">
        <v>14712954</v>
      </c>
      <c r="AD16" t="s">
        <v>6</v>
      </c>
      <c r="AE16">
        <v>284</v>
      </c>
      <c r="AF16">
        <v>1857</v>
      </c>
      <c r="AG16">
        <v>20170651</v>
      </c>
      <c r="AI16" t="s">
        <v>60545</v>
      </c>
      <c r="AJ16" t="s">
        <v>60544</v>
      </c>
      <c r="AK16" t="s">
        <v>60543</v>
      </c>
      <c r="AL16">
        <v>9</v>
      </c>
      <c r="AM16" s="5">
        <f t="shared" si="2"/>
        <v>1.8</v>
      </c>
      <c r="AN16" s="4">
        <f t="shared" si="7"/>
        <v>2.7262400605831123E-3</v>
      </c>
      <c r="AO16" s="3"/>
      <c r="AP16">
        <v>1</v>
      </c>
      <c r="AQ16" t="s">
        <v>795</v>
      </c>
      <c r="AR16" t="s">
        <v>60542</v>
      </c>
      <c r="AS16" t="s">
        <v>794</v>
      </c>
      <c r="AT16" s="2" t="s">
        <v>0</v>
      </c>
      <c r="AU16" s="1">
        <f t="shared" si="3"/>
        <v>4.4580718712069922</v>
      </c>
      <c r="AV16" s="1">
        <f t="shared" si="4"/>
        <v>3.2622296240216548</v>
      </c>
      <c r="AW16" s="1">
        <f t="shared" si="5"/>
        <v>2.0663873768363175</v>
      </c>
    </row>
    <row r="17" spans="1:49" x14ac:dyDescent="0.2">
      <c r="A17">
        <v>15</v>
      </c>
      <c r="B17" t="s">
        <v>60541</v>
      </c>
      <c r="C17" t="s">
        <v>60540</v>
      </c>
      <c r="F17" t="s">
        <v>60539</v>
      </c>
      <c r="G17" t="s">
        <v>14</v>
      </c>
      <c r="H17" t="s">
        <v>13</v>
      </c>
      <c r="I17" t="s">
        <v>60538</v>
      </c>
      <c r="J17" t="s">
        <v>60537</v>
      </c>
      <c r="K17" t="s">
        <v>60536</v>
      </c>
      <c r="L17" t="s">
        <v>60535</v>
      </c>
      <c r="M17" t="s">
        <v>347</v>
      </c>
      <c r="N17">
        <v>3</v>
      </c>
      <c r="O17" t="s">
        <v>60534</v>
      </c>
      <c r="P17" t="s">
        <v>60533</v>
      </c>
      <c r="Q17" t="s">
        <v>60532</v>
      </c>
      <c r="R17" s="7">
        <v>42913</v>
      </c>
      <c r="S17" s="8">
        <f t="shared" si="0"/>
        <v>2017</v>
      </c>
      <c r="T17" s="8">
        <v>2017</v>
      </c>
      <c r="U17" s="8">
        <f t="shared" si="1"/>
        <v>5</v>
      </c>
      <c r="V17" s="7">
        <v>42913</v>
      </c>
      <c r="W17" t="s">
        <v>60531</v>
      </c>
      <c r="X17" s="2" t="s">
        <v>0</v>
      </c>
      <c r="Y17" s="6" t="e">
        <f t="shared" si="6"/>
        <v>#VALUE!</v>
      </c>
      <c r="AA17">
        <v>845604</v>
      </c>
      <c r="AB17">
        <v>17900156725</v>
      </c>
      <c r="AC17">
        <v>20732333</v>
      </c>
      <c r="AD17" t="s">
        <v>6</v>
      </c>
      <c r="AE17">
        <v>51</v>
      </c>
      <c r="AF17">
        <v>3</v>
      </c>
      <c r="AH17" t="s">
        <v>38698</v>
      </c>
      <c r="AI17" t="s">
        <v>60530</v>
      </c>
      <c r="AJ17" t="s">
        <v>60529</v>
      </c>
      <c r="AK17" t="s">
        <v>60528</v>
      </c>
      <c r="AL17">
        <v>1</v>
      </c>
      <c r="AM17" s="5">
        <f t="shared" si="2"/>
        <v>0.2</v>
      </c>
      <c r="AN17" s="4">
        <f t="shared" si="7"/>
        <v>3.0291556228701253E-4</v>
      </c>
      <c r="AO17" s="3"/>
      <c r="AP17">
        <v>1</v>
      </c>
      <c r="AR17" t="s">
        <v>1</v>
      </c>
      <c r="AT17" s="2" t="s">
        <v>0</v>
      </c>
      <c r="AU17" s="1" t="e">
        <f t="shared" si="3"/>
        <v>#VALUE!</v>
      </c>
      <c r="AV17" s="1" t="e">
        <f t="shared" si="4"/>
        <v>#VALUE!</v>
      </c>
      <c r="AW17" s="1" t="e">
        <f t="shared" si="5"/>
        <v>#VALUE!</v>
      </c>
    </row>
    <row r="18" spans="1:49" x14ac:dyDescent="0.2">
      <c r="A18">
        <v>16</v>
      </c>
      <c r="B18" t="s">
        <v>60527</v>
      </c>
      <c r="C18" t="s">
        <v>60526</v>
      </c>
      <c r="F18" t="s">
        <v>60525</v>
      </c>
      <c r="G18" t="s">
        <v>14</v>
      </c>
      <c r="H18" t="s">
        <v>13</v>
      </c>
      <c r="I18" t="s">
        <v>60524</v>
      </c>
      <c r="J18">
        <v>60010330</v>
      </c>
      <c r="K18" t="s">
        <v>60523</v>
      </c>
      <c r="L18" t="s">
        <v>60522</v>
      </c>
      <c r="M18" t="s">
        <v>60521</v>
      </c>
      <c r="N18">
        <v>2</v>
      </c>
      <c r="O18" t="s">
        <v>60520</v>
      </c>
      <c r="P18" t="s">
        <v>60519</v>
      </c>
      <c r="Q18" t="s">
        <v>60518</v>
      </c>
      <c r="R18" s="7">
        <v>42913</v>
      </c>
      <c r="S18" s="8">
        <f t="shared" si="0"/>
        <v>2017</v>
      </c>
      <c r="T18" s="8">
        <v>2017</v>
      </c>
      <c r="U18" s="8">
        <f t="shared" si="1"/>
        <v>5</v>
      </c>
      <c r="V18" s="7">
        <v>42913</v>
      </c>
      <c r="W18" t="s">
        <v>60517</v>
      </c>
      <c r="X18" s="2">
        <v>0.314</v>
      </c>
      <c r="Y18" s="6">
        <f t="shared" si="6"/>
        <v>8.3820506660260002E-3</v>
      </c>
      <c r="AA18">
        <v>98558</v>
      </c>
      <c r="AB18">
        <v>22523</v>
      </c>
      <c r="AC18">
        <v>14718030</v>
      </c>
      <c r="AD18" t="s">
        <v>6</v>
      </c>
      <c r="AE18">
        <v>52</v>
      </c>
      <c r="AF18">
        <v>2</v>
      </c>
      <c r="AH18" t="s">
        <v>60516</v>
      </c>
      <c r="AI18" t="s">
        <v>60515</v>
      </c>
      <c r="AJ18" t="s">
        <v>60514</v>
      </c>
      <c r="AK18" t="s">
        <v>60513</v>
      </c>
      <c r="AL18">
        <v>1</v>
      </c>
      <c r="AM18" s="5">
        <f t="shared" si="2"/>
        <v>0.2</v>
      </c>
      <c r="AN18" s="4">
        <f t="shared" si="7"/>
        <v>3.0291556228701253E-4</v>
      </c>
      <c r="AO18" s="3"/>
      <c r="AP18">
        <v>0</v>
      </c>
      <c r="AR18" t="s">
        <v>1</v>
      </c>
      <c r="AT18" s="2">
        <v>1.478</v>
      </c>
      <c r="AU18" s="1">
        <f t="shared" si="3"/>
        <v>0.59583101349043033</v>
      </c>
      <c r="AV18" s="1">
        <f t="shared" si="4"/>
        <v>0.43424831141565068</v>
      </c>
      <c r="AW18" s="1">
        <f t="shared" si="5"/>
        <v>0.27266560934087086</v>
      </c>
    </row>
    <row r="19" spans="1:49" x14ac:dyDescent="0.2">
      <c r="A19">
        <v>17</v>
      </c>
      <c r="B19" t="s">
        <v>60512</v>
      </c>
      <c r="C19" t="s">
        <v>60511</v>
      </c>
      <c r="F19" t="s">
        <v>60510</v>
      </c>
      <c r="G19" t="s">
        <v>14</v>
      </c>
      <c r="H19" t="s">
        <v>13</v>
      </c>
      <c r="I19" t="s">
        <v>60509</v>
      </c>
      <c r="J19" t="s">
        <v>60508</v>
      </c>
      <c r="K19" t="s">
        <v>60507</v>
      </c>
      <c r="L19" t="s">
        <v>56340</v>
      </c>
      <c r="M19" t="s">
        <v>1310</v>
      </c>
      <c r="N19">
        <v>3</v>
      </c>
      <c r="O19" t="s">
        <v>60506</v>
      </c>
      <c r="P19" t="s">
        <v>60505</v>
      </c>
      <c r="Q19" t="s">
        <v>60504</v>
      </c>
      <c r="R19" s="7">
        <v>42913</v>
      </c>
      <c r="S19" s="8">
        <f t="shared" si="0"/>
        <v>2017</v>
      </c>
      <c r="T19" s="8">
        <v>2017</v>
      </c>
      <c r="U19" s="8">
        <f t="shared" si="1"/>
        <v>5</v>
      </c>
      <c r="V19" s="7">
        <v>42913</v>
      </c>
      <c r="W19" t="s">
        <v>5854</v>
      </c>
      <c r="X19" s="2">
        <v>1.3280000000000001</v>
      </c>
      <c r="Y19" s="6">
        <f t="shared" si="6"/>
        <v>3.5450201542937994E-2</v>
      </c>
      <c r="AA19">
        <v>15361225</v>
      </c>
      <c r="AB19">
        <v>18894</v>
      </c>
      <c r="AD19" t="s">
        <v>6</v>
      </c>
      <c r="AE19">
        <v>16</v>
      </c>
      <c r="AG19">
        <v>7959554</v>
      </c>
      <c r="AH19" t="s">
        <v>60503</v>
      </c>
      <c r="AI19" t="s">
        <v>60502</v>
      </c>
      <c r="AJ19" t="s">
        <v>60501</v>
      </c>
      <c r="AK19" t="s">
        <v>60500</v>
      </c>
      <c r="AL19">
        <v>16</v>
      </c>
      <c r="AM19" s="5">
        <f t="shared" si="2"/>
        <v>3.2</v>
      </c>
      <c r="AN19" s="4">
        <f t="shared" si="7"/>
        <v>4.8466489965922005E-3</v>
      </c>
      <c r="AO19" s="3"/>
      <c r="AP19">
        <v>0</v>
      </c>
      <c r="AQ19" t="s">
        <v>76</v>
      </c>
      <c r="AR19">
        <v>61627801</v>
      </c>
      <c r="AS19" t="s">
        <v>75</v>
      </c>
      <c r="AT19" s="2">
        <v>3.8340000000000001</v>
      </c>
      <c r="AU19" s="1">
        <f t="shared" si="3"/>
        <v>2.6269135779034256</v>
      </c>
      <c r="AV19" s="1">
        <f t="shared" si="4"/>
        <v>2.0148425269765098</v>
      </c>
      <c r="AW19" s="1">
        <f t="shared" si="5"/>
        <v>1.402771476049594</v>
      </c>
    </row>
    <row r="20" spans="1:49" x14ac:dyDescent="0.2">
      <c r="A20">
        <v>18</v>
      </c>
      <c r="B20" t="s">
        <v>60499</v>
      </c>
      <c r="C20" t="s">
        <v>60498</v>
      </c>
      <c r="F20" t="s">
        <v>60497</v>
      </c>
      <c r="G20" t="s">
        <v>14</v>
      </c>
      <c r="H20" t="s">
        <v>13</v>
      </c>
      <c r="I20" t="s">
        <v>60496</v>
      </c>
      <c r="J20" t="s">
        <v>60495</v>
      </c>
      <c r="K20" t="s">
        <v>60494</v>
      </c>
      <c r="L20" t="s">
        <v>60493</v>
      </c>
      <c r="M20" t="s">
        <v>60492</v>
      </c>
      <c r="N20">
        <v>5</v>
      </c>
      <c r="O20" t="s">
        <v>60491</v>
      </c>
      <c r="P20" t="s">
        <v>60490</v>
      </c>
      <c r="Q20" t="s">
        <v>60489</v>
      </c>
      <c r="R20" s="7">
        <v>42913</v>
      </c>
      <c r="S20" s="8">
        <f t="shared" si="0"/>
        <v>2017</v>
      </c>
      <c r="T20" s="8">
        <v>2017</v>
      </c>
      <c r="U20" s="8">
        <f t="shared" si="1"/>
        <v>5</v>
      </c>
      <c r="V20" s="7">
        <v>42913</v>
      </c>
      <c r="W20" t="s">
        <v>5854</v>
      </c>
      <c r="X20" s="2">
        <v>1.3280000000000001</v>
      </c>
      <c r="Y20" s="6">
        <f t="shared" si="6"/>
        <v>3.5450201542937994E-2</v>
      </c>
      <c r="AA20">
        <v>15361225</v>
      </c>
      <c r="AB20">
        <v>18894</v>
      </c>
      <c r="AD20" t="s">
        <v>6</v>
      </c>
      <c r="AE20">
        <v>16</v>
      </c>
      <c r="AG20">
        <v>7959574</v>
      </c>
      <c r="AH20" t="s">
        <v>60488</v>
      </c>
      <c r="AI20" t="s">
        <v>60487</v>
      </c>
      <c r="AJ20" t="s">
        <v>60486</v>
      </c>
      <c r="AK20" t="s">
        <v>60485</v>
      </c>
      <c r="AL20">
        <v>73</v>
      </c>
      <c r="AM20" s="5">
        <f t="shared" si="2"/>
        <v>14.6</v>
      </c>
      <c r="AN20" s="4">
        <f t="shared" si="7"/>
        <v>2.2112836046951911E-2</v>
      </c>
      <c r="AO20" s="3"/>
      <c r="AP20">
        <v>0</v>
      </c>
      <c r="AR20" t="s">
        <v>1</v>
      </c>
      <c r="AT20" s="2">
        <v>3.8340000000000001</v>
      </c>
      <c r="AU20" s="1">
        <f t="shared" si="3"/>
        <v>3.1448991894142173</v>
      </c>
      <c r="AV20" s="1">
        <f t="shared" si="4"/>
        <v>2.8781518794944954</v>
      </c>
      <c r="AW20" s="1">
        <f t="shared" si="5"/>
        <v>2.6114045695747734</v>
      </c>
    </row>
    <row r="21" spans="1:49" x14ac:dyDescent="0.2">
      <c r="A21">
        <v>19</v>
      </c>
      <c r="B21" t="s">
        <v>60484</v>
      </c>
      <c r="C21" t="s">
        <v>60483</v>
      </c>
      <c r="F21" t="s">
        <v>60482</v>
      </c>
      <c r="G21" t="s">
        <v>14</v>
      </c>
      <c r="H21" t="s">
        <v>13</v>
      </c>
      <c r="I21" t="s">
        <v>20264</v>
      </c>
      <c r="J21">
        <v>60000937</v>
      </c>
      <c r="K21" t="s">
        <v>50743</v>
      </c>
      <c r="L21" t="s">
        <v>5414</v>
      </c>
      <c r="M21" t="s">
        <v>9</v>
      </c>
      <c r="N21">
        <v>3</v>
      </c>
      <c r="O21" t="s">
        <v>60481</v>
      </c>
      <c r="P21" t="s">
        <v>60480</v>
      </c>
      <c r="Q21" t="s">
        <v>50740</v>
      </c>
      <c r="R21" s="7">
        <v>42913</v>
      </c>
      <c r="S21" s="8">
        <f t="shared" si="0"/>
        <v>2017</v>
      </c>
      <c r="T21" s="8">
        <v>2017</v>
      </c>
      <c r="U21" s="8">
        <f t="shared" si="1"/>
        <v>5</v>
      </c>
      <c r="V21" s="7">
        <v>42913</v>
      </c>
      <c r="W21" t="s">
        <v>7290</v>
      </c>
      <c r="X21" s="2">
        <v>0.58699999999999997</v>
      </c>
      <c r="Y21" s="6">
        <f t="shared" si="6"/>
        <v>1.5669629748271536E-2</v>
      </c>
      <c r="AB21">
        <v>21100374601</v>
      </c>
      <c r="AC21">
        <v>21693536</v>
      </c>
      <c r="AD21" t="s">
        <v>6</v>
      </c>
      <c r="AE21">
        <v>5</v>
      </c>
      <c r="AG21">
        <v>7959540</v>
      </c>
      <c r="AH21" t="s">
        <v>60479</v>
      </c>
      <c r="AI21" t="s">
        <v>60478</v>
      </c>
      <c r="AJ21" t="s">
        <v>60477</v>
      </c>
      <c r="AK21" t="s">
        <v>60476</v>
      </c>
      <c r="AL21">
        <v>44</v>
      </c>
      <c r="AM21" s="5">
        <f t="shared" si="2"/>
        <v>8.8000000000000007</v>
      </c>
      <c r="AN21" s="4">
        <f t="shared" si="7"/>
        <v>1.3328284740628551E-2</v>
      </c>
      <c r="AO21" s="3"/>
      <c r="AP21">
        <v>1</v>
      </c>
      <c r="AQ21" t="s">
        <v>76</v>
      </c>
      <c r="AR21">
        <v>61372077</v>
      </c>
      <c r="AS21" t="s">
        <v>75</v>
      </c>
      <c r="AT21" s="2">
        <v>3.367</v>
      </c>
      <c r="AU21" s="1">
        <f t="shared" si="3"/>
        <v>1.4967226245978638</v>
      </c>
      <c r="AV21" s="1">
        <f t="shared" si="4"/>
        <v>1.4498957244450044</v>
      </c>
      <c r="AW21" s="1">
        <f t="shared" si="5"/>
        <v>1.4030688242921445</v>
      </c>
    </row>
    <row r="22" spans="1:49" x14ac:dyDescent="0.2">
      <c r="A22">
        <v>20</v>
      </c>
      <c r="B22" t="s">
        <v>60475</v>
      </c>
      <c r="C22" t="s">
        <v>60474</v>
      </c>
      <c r="F22" t="s">
        <v>60473</v>
      </c>
      <c r="G22" t="s">
        <v>14</v>
      </c>
      <c r="H22" t="s">
        <v>13</v>
      </c>
      <c r="I22" t="s">
        <v>5008</v>
      </c>
      <c r="J22" t="s">
        <v>60472</v>
      </c>
      <c r="K22" t="s">
        <v>60471</v>
      </c>
      <c r="L22" t="s">
        <v>60470</v>
      </c>
      <c r="M22" t="s">
        <v>1503</v>
      </c>
      <c r="N22">
        <v>6</v>
      </c>
      <c r="O22" t="s">
        <v>60469</v>
      </c>
      <c r="P22" t="s">
        <v>60468</v>
      </c>
      <c r="Q22" t="s">
        <v>60467</v>
      </c>
      <c r="R22" s="7">
        <v>42913</v>
      </c>
      <c r="S22" s="8">
        <f t="shared" si="0"/>
        <v>2017</v>
      </c>
      <c r="T22" s="8">
        <v>2017</v>
      </c>
      <c r="U22" s="8">
        <f t="shared" si="1"/>
        <v>5</v>
      </c>
      <c r="V22" s="7">
        <v>42913</v>
      </c>
      <c r="W22" t="s">
        <v>7290</v>
      </c>
      <c r="X22" s="2">
        <v>0.58699999999999997</v>
      </c>
      <c r="Y22" s="6">
        <f t="shared" si="6"/>
        <v>1.5669629748271536E-2</v>
      </c>
      <c r="AB22">
        <v>21100374601</v>
      </c>
      <c r="AC22">
        <v>21693536</v>
      </c>
      <c r="AD22" t="s">
        <v>6</v>
      </c>
      <c r="AE22">
        <v>5</v>
      </c>
      <c r="AH22" t="s">
        <v>60466</v>
      </c>
      <c r="AI22" t="s">
        <v>60465</v>
      </c>
      <c r="AJ22" t="s">
        <v>60464</v>
      </c>
      <c r="AK22" t="s">
        <v>60463</v>
      </c>
      <c r="AL22">
        <v>24</v>
      </c>
      <c r="AM22" s="5">
        <f t="shared" si="2"/>
        <v>4.8</v>
      </c>
      <c r="AN22" s="4">
        <f t="shared" si="7"/>
        <v>7.2699734948882995E-3</v>
      </c>
      <c r="AO22" s="3"/>
      <c r="AP22">
        <v>1</v>
      </c>
      <c r="AR22" t="s">
        <v>1</v>
      </c>
      <c r="AT22" s="2">
        <v>3.367</v>
      </c>
      <c r="AU22" s="1">
        <f t="shared" si="3"/>
        <v>1.3149732872256563</v>
      </c>
      <c r="AV22" s="1">
        <f t="shared" si="4"/>
        <v>1.1469801621579918</v>
      </c>
      <c r="AW22" s="1">
        <f t="shared" si="5"/>
        <v>0.97898703709032686</v>
      </c>
    </row>
    <row r="23" spans="1:49" x14ac:dyDescent="0.2">
      <c r="A23">
        <v>21</v>
      </c>
      <c r="B23" t="s">
        <v>60462</v>
      </c>
      <c r="C23" t="s">
        <v>60461</v>
      </c>
      <c r="F23" t="s">
        <v>60460</v>
      </c>
      <c r="G23" t="s">
        <v>14</v>
      </c>
      <c r="H23" t="s">
        <v>13</v>
      </c>
      <c r="I23" t="s">
        <v>5300</v>
      </c>
      <c r="J23">
        <v>60027884</v>
      </c>
      <c r="K23" t="s">
        <v>24343</v>
      </c>
      <c r="L23" t="s">
        <v>3194</v>
      </c>
      <c r="M23" t="s">
        <v>3193</v>
      </c>
      <c r="N23">
        <v>1</v>
      </c>
      <c r="O23" t="s">
        <v>60459</v>
      </c>
      <c r="P23">
        <v>14060699900</v>
      </c>
      <c r="Q23">
        <v>60027884</v>
      </c>
      <c r="R23" s="7">
        <v>42913</v>
      </c>
      <c r="S23" s="8">
        <f t="shared" si="0"/>
        <v>2017</v>
      </c>
      <c r="T23" s="8">
        <v>2017</v>
      </c>
      <c r="U23" s="8">
        <f t="shared" si="1"/>
        <v>5</v>
      </c>
      <c r="V23" s="7">
        <v>42913</v>
      </c>
      <c r="W23" t="s">
        <v>4948</v>
      </c>
      <c r="X23" s="2" t="s">
        <v>0</v>
      </c>
      <c r="Y23" s="6" t="e">
        <f t="shared" si="6"/>
        <v>#VALUE!</v>
      </c>
      <c r="AB23">
        <v>21100240100</v>
      </c>
      <c r="AC23">
        <v>20711050</v>
      </c>
      <c r="AD23" t="s">
        <v>6</v>
      </c>
      <c r="AE23">
        <v>9</v>
      </c>
      <c r="AF23">
        <v>7</v>
      </c>
      <c r="AG23">
        <v>1123</v>
      </c>
      <c r="AI23" t="s">
        <v>60458</v>
      </c>
      <c r="AJ23" t="s">
        <v>60457</v>
      </c>
      <c r="AK23" t="s">
        <v>60456</v>
      </c>
      <c r="AL23">
        <v>5</v>
      </c>
      <c r="AM23" s="5">
        <f t="shared" si="2"/>
        <v>1</v>
      </c>
      <c r="AN23" s="4">
        <f t="shared" si="7"/>
        <v>1.5145778114350624E-3</v>
      </c>
      <c r="AO23" s="3"/>
      <c r="AP23">
        <v>1</v>
      </c>
      <c r="AQ23" t="s">
        <v>3040</v>
      </c>
      <c r="AR23" t="s">
        <v>60455</v>
      </c>
      <c r="AS23" t="s">
        <v>24343</v>
      </c>
      <c r="AT23" s="2" t="s">
        <v>0</v>
      </c>
      <c r="AU23" s="1" t="e">
        <f t="shared" si="3"/>
        <v>#VALUE!</v>
      </c>
      <c r="AV23" s="1" t="e">
        <f t="shared" si="4"/>
        <v>#VALUE!</v>
      </c>
      <c r="AW23" s="1" t="e">
        <f t="shared" si="5"/>
        <v>#VALUE!</v>
      </c>
    </row>
    <row r="24" spans="1:49" x14ac:dyDescent="0.2">
      <c r="A24">
        <v>22</v>
      </c>
      <c r="B24" t="s">
        <v>60454</v>
      </c>
      <c r="C24" t="s">
        <v>60453</v>
      </c>
      <c r="E24">
        <v>28585832</v>
      </c>
      <c r="F24" t="s">
        <v>60452</v>
      </c>
      <c r="G24" t="s">
        <v>14</v>
      </c>
      <c r="H24" t="s">
        <v>13</v>
      </c>
      <c r="I24" t="s">
        <v>60451</v>
      </c>
      <c r="J24" t="s">
        <v>60450</v>
      </c>
      <c r="K24" t="s">
        <v>60449</v>
      </c>
      <c r="L24" t="s">
        <v>60448</v>
      </c>
      <c r="M24" t="s">
        <v>60447</v>
      </c>
      <c r="N24">
        <v>9</v>
      </c>
      <c r="O24" t="s">
        <v>60446</v>
      </c>
      <c r="P24" t="s">
        <v>60445</v>
      </c>
      <c r="Q24" t="s">
        <v>60444</v>
      </c>
      <c r="R24" s="7">
        <v>42913</v>
      </c>
      <c r="S24" s="8">
        <f t="shared" si="0"/>
        <v>2017</v>
      </c>
      <c r="T24" s="8">
        <v>2017</v>
      </c>
      <c r="U24" s="8">
        <f t="shared" si="1"/>
        <v>5</v>
      </c>
      <c r="V24" s="7">
        <v>42913</v>
      </c>
      <c r="W24" t="s">
        <v>51126</v>
      </c>
      <c r="X24" s="2">
        <v>1.042</v>
      </c>
      <c r="Y24" s="6">
        <f t="shared" si="6"/>
        <v>2.781559488534743E-2</v>
      </c>
      <c r="AA24">
        <v>7437463</v>
      </c>
      <c r="AB24">
        <v>26987</v>
      </c>
      <c r="AC24">
        <v>15205827</v>
      </c>
      <c r="AD24" t="s">
        <v>6</v>
      </c>
      <c r="AE24">
        <v>33</v>
      </c>
      <c r="AF24">
        <v>25</v>
      </c>
      <c r="AH24" t="s">
        <v>60443</v>
      </c>
      <c r="AI24" t="s">
        <v>60442</v>
      </c>
      <c r="AK24" t="s">
        <v>60441</v>
      </c>
      <c r="AL24">
        <v>14</v>
      </c>
      <c r="AM24" s="5">
        <f t="shared" si="2"/>
        <v>2.8</v>
      </c>
      <c r="AN24" s="4">
        <f t="shared" si="7"/>
        <v>4.2408178720181747E-3</v>
      </c>
      <c r="AO24" s="3"/>
      <c r="AP24">
        <v>0</v>
      </c>
      <c r="AQ24" t="s">
        <v>2065</v>
      </c>
      <c r="AR24" t="s">
        <v>60440</v>
      </c>
      <c r="AS24" t="s">
        <v>2064</v>
      </c>
      <c r="AT24" s="2">
        <v>3.8820000000000001</v>
      </c>
      <c r="AU24" s="1">
        <f t="shared" si="3"/>
        <v>2.0743161781348651</v>
      </c>
      <c r="AV24" s="1">
        <f t="shared" si="4"/>
        <v>1.6028206378682803</v>
      </c>
      <c r="AW24" s="1">
        <f t="shared" si="5"/>
        <v>1.1313250976016951</v>
      </c>
    </row>
    <row r="25" spans="1:49" x14ac:dyDescent="0.2">
      <c r="A25">
        <v>23</v>
      </c>
      <c r="B25" t="s">
        <v>60439</v>
      </c>
      <c r="C25" t="s">
        <v>60438</v>
      </c>
      <c r="F25" t="s">
        <v>60437</v>
      </c>
      <c r="G25" t="s">
        <v>14</v>
      </c>
      <c r="H25" t="s">
        <v>13</v>
      </c>
      <c r="I25" t="s">
        <v>60436</v>
      </c>
      <c r="J25" t="s">
        <v>60431</v>
      </c>
      <c r="K25" t="s">
        <v>60435</v>
      </c>
      <c r="L25" t="s">
        <v>60434</v>
      </c>
      <c r="M25" t="s">
        <v>3437</v>
      </c>
      <c r="N25">
        <v>2</v>
      </c>
      <c r="O25" t="s">
        <v>60433</v>
      </c>
      <c r="P25" t="s">
        <v>60432</v>
      </c>
      <c r="Q25" t="s">
        <v>60431</v>
      </c>
      <c r="R25" s="7">
        <v>42913</v>
      </c>
      <c r="S25" s="8">
        <f t="shared" si="0"/>
        <v>2017</v>
      </c>
      <c r="T25" s="8">
        <v>2017</v>
      </c>
      <c r="U25" s="8">
        <f t="shared" si="1"/>
        <v>5</v>
      </c>
      <c r="V25" s="7">
        <v>42913</v>
      </c>
      <c r="W25" t="s">
        <v>29438</v>
      </c>
      <c r="X25" s="2">
        <v>0.621</v>
      </c>
      <c r="Y25" s="6">
        <f t="shared" si="6"/>
        <v>1.6577240329943142E-2</v>
      </c>
      <c r="AA25">
        <v>11755326</v>
      </c>
      <c r="AB25">
        <v>4700151916</v>
      </c>
      <c r="AC25">
        <v>11755334</v>
      </c>
      <c r="AD25" t="s">
        <v>6</v>
      </c>
      <c r="AE25">
        <v>4282</v>
      </c>
      <c r="AF25">
        <v>3</v>
      </c>
      <c r="AH25" t="s">
        <v>60430</v>
      </c>
      <c r="AI25" t="s">
        <v>60429</v>
      </c>
      <c r="AJ25" t="s">
        <v>60428</v>
      </c>
      <c r="AK25" t="s">
        <v>60427</v>
      </c>
      <c r="AL25">
        <v>1</v>
      </c>
      <c r="AM25" s="5">
        <f t="shared" si="2"/>
        <v>0.2</v>
      </c>
      <c r="AN25" s="4">
        <f t="shared" si="7"/>
        <v>3.0291556228701253E-4</v>
      </c>
      <c r="AO25" s="3"/>
      <c r="AP25">
        <v>0</v>
      </c>
      <c r="AQ25" t="s">
        <v>2850</v>
      </c>
      <c r="AR25" t="s">
        <v>60426</v>
      </c>
      <c r="AS25" t="s">
        <v>2849</v>
      </c>
      <c r="AT25" s="2">
        <v>1.091</v>
      </c>
      <c r="AU25" s="1">
        <f t="shared" si="3"/>
        <v>1.1694942899646303</v>
      </c>
      <c r="AV25" s="1">
        <f t="shared" si="4"/>
        <v>0.84400779461150777</v>
      </c>
      <c r="AW25" s="1">
        <f t="shared" si="5"/>
        <v>0.51852129925838508</v>
      </c>
    </row>
    <row r="26" spans="1:49" x14ac:dyDescent="0.2">
      <c r="A26">
        <v>24</v>
      </c>
      <c r="B26" t="s">
        <v>60425</v>
      </c>
      <c r="C26" t="s">
        <v>60424</v>
      </c>
      <c r="F26" t="s">
        <v>60423</v>
      </c>
      <c r="G26" t="s">
        <v>14</v>
      </c>
      <c r="H26" t="s">
        <v>13</v>
      </c>
      <c r="I26" t="s">
        <v>12134</v>
      </c>
      <c r="J26" t="s">
        <v>12133</v>
      </c>
      <c r="K26" t="s">
        <v>12132</v>
      </c>
      <c r="L26" t="s">
        <v>12131</v>
      </c>
      <c r="M26" t="s">
        <v>12130</v>
      </c>
      <c r="N26">
        <v>3</v>
      </c>
      <c r="O26" t="s">
        <v>24352</v>
      </c>
      <c r="P26" t="s">
        <v>12128</v>
      </c>
      <c r="Q26" t="s">
        <v>12127</v>
      </c>
      <c r="R26" s="7">
        <v>42913</v>
      </c>
      <c r="S26" s="8">
        <f t="shared" si="0"/>
        <v>2017</v>
      </c>
      <c r="T26" s="8">
        <v>2017</v>
      </c>
      <c r="U26" s="8">
        <f t="shared" si="1"/>
        <v>5</v>
      </c>
      <c r="V26" s="7">
        <v>42913</v>
      </c>
      <c r="W26" t="s">
        <v>25569</v>
      </c>
      <c r="X26" s="2">
        <v>0.17399999999999999</v>
      </c>
      <c r="Y26" s="6">
        <f t="shared" si="6"/>
        <v>4.6448306238488024E-3</v>
      </c>
      <c r="AA26">
        <v>20818491</v>
      </c>
      <c r="AB26">
        <v>20000195009</v>
      </c>
      <c r="AD26" t="s">
        <v>6</v>
      </c>
      <c r="AE26">
        <v>63</v>
      </c>
      <c r="AF26">
        <v>2</v>
      </c>
      <c r="AH26" t="s">
        <v>60422</v>
      </c>
      <c r="AI26" t="s">
        <v>60421</v>
      </c>
      <c r="AJ26" t="s">
        <v>60420</v>
      </c>
      <c r="AK26" t="s">
        <v>60419</v>
      </c>
      <c r="AL26">
        <v>0</v>
      </c>
      <c r="AM26" s="5">
        <f t="shared" si="2"/>
        <v>0</v>
      </c>
      <c r="AN26" s="4">
        <f t="shared" si="7"/>
        <v>0</v>
      </c>
      <c r="AO26" s="3"/>
      <c r="AP26">
        <v>1</v>
      </c>
      <c r="AR26" t="s">
        <v>1</v>
      </c>
      <c r="AT26" s="2" t="s">
        <v>0</v>
      </c>
      <c r="AU26" s="1">
        <f t="shared" si="3"/>
        <v>0.32513814366941618</v>
      </c>
      <c r="AV26" s="1">
        <f t="shared" si="4"/>
        <v>0.23224153119244012</v>
      </c>
      <c r="AW26" s="1">
        <f t="shared" si="5"/>
        <v>0.13934491871546406</v>
      </c>
    </row>
    <row r="27" spans="1:49" x14ac:dyDescent="0.2">
      <c r="A27">
        <v>25</v>
      </c>
      <c r="B27" t="s">
        <v>60418</v>
      </c>
      <c r="C27" t="s">
        <v>60417</v>
      </c>
      <c r="E27">
        <v>28789038</v>
      </c>
      <c r="F27" t="s">
        <v>60416</v>
      </c>
      <c r="G27" t="s">
        <v>14</v>
      </c>
      <c r="H27" t="s">
        <v>13</v>
      </c>
      <c r="I27" t="s">
        <v>8668</v>
      </c>
      <c r="J27" t="s">
        <v>39448</v>
      </c>
      <c r="K27" t="s">
        <v>39447</v>
      </c>
      <c r="L27" t="s">
        <v>86</v>
      </c>
      <c r="M27" t="s">
        <v>85</v>
      </c>
      <c r="N27">
        <v>8</v>
      </c>
      <c r="O27" t="s">
        <v>60415</v>
      </c>
      <c r="P27" t="s">
        <v>60414</v>
      </c>
      <c r="Q27" t="s">
        <v>60413</v>
      </c>
      <c r="R27" s="7">
        <v>42912</v>
      </c>
      <c r="S27" s="8">
        <f t="shared" si="0"/>
        <v>2017</v>
      </c>
      <c r="T27" s="8">
        <v>2017</v>
      </c>
      <c r="U27" s="8">
        <f t="shared" si="1"/>
        <v>5</v>
      </c>
      <c r="V27" s="7">
        <v>42912</v>
      </c>
      <c r="W27" t="s">
        <v>6829</v>
      </c>
      <c r="X27" s="2">
        <v>1.3939999999999999</v>
      </c>
      <c r="Y27" s="6">
        <f t="shared" si="6"/>
        <v>3.721203384853581E-2</v>
      </c>
      <c r="AB27">
        <v>12862</v>
      </c>
      <c r="AC27">
        <v>10944087</v>
      </c>
      <c r="AD27" t="s">
        <v>6</v>
      </c>
      <c r="AE27">
        <v>25</v>
      </c>
      <c r="AF27">
        <v>13</v>
      </c>
      <c r="AH27" t="s">
        <v>60412</v>
      </c>
      <c r="AI27" t="s">
        <v>60411</v>
      </c>
      <c r="AK27" t="s">
        <v>60410</v>
      </c>
      <c r="AL27">
        <v>17</v>
      </c>
      <c r="AM27" s="5">
        <f t="shared" si="2"/>
        <v>3.4</v>
      </c>
      <c r="AN27" s="4">
        <f t="shared" si="7"/>
        <v>5.1495645588792126E-3</v>
      </c>
      <c r="AO27" s="3"/>
      <c r="AP27">
        <v>1</v>
      </c>
      <c r="AR27" t="s">
        <v>1</v>
      </c>
      <c r="AT27" s="2">
        <v>3.8940000000000001</v>
      </c>
      <c r="AU27" s="1">
        <f t="shared" si="3"/>
        <v>2.7593293061638833</v>
      </c>
      <c r="AV27" s="1">
        <f t="shared" si="4"/>
        <v>2.118079920370751</v>
      </c>
      <c r="AW27" s="1">
        <f t="shared" si="5"/>
        <v>1.4768305345776191</v>
      </c>
    </row>
    <row r="28" spans="1:49" x14ac:dyDescent="0.2">
      <c r="A28">
        <v>26</v>
      </c>
      <c r="B28" t="s">
        <v>60409</v>
      </c>
      <c r="C28" t="s">
        <v>60408</v>
      </c>
      <c r="E28">
        <v>28789040</v>
      </c>
      <c r="F28" t="s">
        <v>60407</v>
      </c>
      <c r="G28" t="s">
        <v>14</v>
      </c>
      <c r="H28" t="s">
        <v>13</v>
      </c>
      <c r="I28" t="s">
        <v>60406</v>
      </c>
      <c r="J28">
        <v>60068769</v>
      </c>
      <c r="K28" t="s">
        <v>60405</v>
      </c>
      <c r="L28" t="s">
        <v>60404</v>
      </c>
      <c r="M28" t="s">
        <v>60403</v>
      </c>
      <c r="N28">
        <v>2</v>
      </c>
      <c r="O28" t="s">
        <v>60402</v>
      </c>
      <c r="P28" t="s">
        <v>60401</v>
      </c>
      <c r="Q28" t="s">
        <v>60400</v>
      </c>
      <c r="R28" s="7">
        <v>42912</v>
      </c>
      <c r="S28" s="8">
        <f t="shared" si="0"/>
        <v>2017</v>
      </c>
      <c r="T28" s="8">
        <v>2017</v>
      </c>
      <c r="U28" s="8">
        <f t="shared" si="1"/>
        <v>5</v>
      </c>
      <c r="V28" s="7">
        <v>42912</v>
      </c>
      <c r="W28" t="s">
        <v>6829</v>
      </c>
      <c r="X28" s="2">
        <v>1.3939999999999999</v>
      </c>
      <c r="Y28" s="6">
        <f t="shared" si="6"/>
        <v>3.721203384853581E-2</v>
      </c>
      <c r="AB28">
        <v>12862</v>
      </c>
      <c r="AC28">
        <v>10944087</v>
      </c>
      <c r="AD28" t="s">
        <v>6</v>
      </c>
      <c r="AE28">
        <v>25</v>
      </c>
      <c r="AF28">
        <v>13</v>
      </c>
      <c r="AH28" t="s">
        <v>60399</v>
      </c>
      <c r="AI28" t="s">
        <v>60398</v>
      </c>
      <c r="AK28" t="s">
        <v>60397</v>
      </c>
      <c r="AL28">
        <v>6</v>
      </c>
      <c r="AM28" s="5">
        <f t="shared" si="2"/>
        <v>1.2</v>
      </c>
      <c r="AN28" s="4">
        <f t="shared" si="7"/>
        <v>1.8174933737220749E-3</v>
      </c>
      <c r="AO28" s="3"/>
      <c r="AP28">
        <v>1</v>
      </c>
      <c r="AR28" t="s">
        <v>1</v>
      </c>
      <c r="AT28" s="2">
        <v>3.8940000000000001</v>
      </c>
      <c r="AU28" s="1">
        <f t="shared" si="3"/>
        <v>2.6593671706091686</v>
      </c>
      <c r="AV28" s="1">
        <f t="shared" si="4"/>
        <v>1.9514763611128942</v>
      </c>
      <c r="AW28" s="1">
        <f t="shared" si="5"/>
        <v>1.2435855516166194</v>
      </c>
    </row>
    <row r="29" spans="1:49" x14ac:dyDescent="0.2">
      <c r="A29">
        <v>27</v>
      </c>
      <c r="B29" t="s">
        <v>60396</v>
      </c>
      <c r="C29" t="s">
        <v>60395</v>
      </c>
      <c r="F29" t="s">
        <v>60394</v>
      </c>
      <c r="G29" t="s">
        <v>14</v>
      </c>
      <c r="H29" t="s">
        <v>13</v>
      </c>
      <c r="I29" t="s">
        <v>60393</v>
      </c>
      <c r="J29" t="s">
        <v>60392</v>
      </c>
      <c r="K29" t="s">
        <v>60391</v>
      </c>
      <c r="L29" t="s">
        <v>60390</v>
      </c>
      <c r="M29" t="s">
        <v>1669</v>
      </c>
      <c r="N29">
        <v>2</v>
      </c>
      <c r="O29" t="s">
        <v>60389</v>
      </c>
      <c r="P29" t="s">
        <v>60388</v>
      </c>
      <c r="Q29" t="s">
        <v>60387</v>
      </c>
      <c r="R29" s="7">
        <v>42912</v>
      </c>
      <c r="S29" s="8">
        <f t="shared" si="0"/>
        <v>2017</v>
      </c>
      <c r="T29" s="8">
        <v>2017</v>
      </c>
      <c r="U29" s="8">
        <f t="shared" si="1"/>
        <v>5</v>
      </c>
      <c r="V29" s="7">
        <v>42912</v>
      </c>
      <c r="W29" t="s">
        <v>29438</v>
      </c>
      <c r="X29" s="2">
        <v>0.621</v>
      </c>
      <c r="Y29" s="6">
        <f t="shared" si="6"/>
        <v>1.6577240329943142E-2</v>
      </c>
      <c r="AA29">
        <v>11755326</v>
      </c>
      <c r="AB29">
        <v>4700151916</v>
      </c>
      <c r="AC29">
        <v>11755334</v>
      </c>
      <c r="AD29" t="s">
        <v>6</v>
      </c>
      <c r="AE29">
        <v>4282</v>
      </c>
      <c r="AF29">
        <v>2</v>
      </c>
      <c r="AH29" t="s">
        <v>60386</v>
      </c>
      <c r="AI29" t="s">
        <v>60385</v>
      </c>
      <c r="AJ29" t="s">
        <v>60384</v>
      </c>
      <c r="AK29" t="s">
        <v>60383</v>
      </c>
      <c r="AL29">
        <v>4</v>
      </c>
      <c r="AM29" s="5">
        <f t="shared" si="2"/>
        <v>0.8</v>
      </c>
      <c r="AN29" s="4">
        <f t="shared" si="7"/>
        <v>1.2116622491480501E-3</v>
      </c>
      <c r="AO29" s="3"/>
      <c r="AP29">
        <v>0</v>
      </c>
      <c r="AR29" t="s">
        <v>1</v>
      </c>
      <c r="AT29" s="2">
        <v>1.091</v>
      </c>
      <c r="AU29" s="1">
        <f t="shared" si="3"/>
        <v>1.1967566905704614</v>
      </c>
      <c r="AV29" s="1">
        <f t="shared" si="4"/>
        <v>0.88944512895455974</v>
      </c>
      <c r="AW29" s="1">
        <f t="shared" si="5"/>
        <v>0.58213356733865773</v>
      </c>
    </row>
    <row r="30" spans="1:49" x14ac:dyDescent="0.2">
      <c r="A30">
        <v>28</v>
      </c>
      <c r="B30" t="s">
        <v>60382</v>
      </c>
      <c r="C30" t="s">
        <v>60381</v>
      </c>
      <c r="E30">
        <v>28788982</v>
      </c>
      <c r="F30" t="s">
        <v>60380</v>
      </c>
      <c r="G30" t="s">
        <v>14</v>
      </c>
      <c r="H30" t="s">
        <v>13</v>
      </c>
      <c r="I30" t="s">
        <v>7112</v>
      </c>
      <c r="J30" t="s">
        <v>60379</v>
      </c>
      <c r="K30" t="s">
        <v>60378</v>
      </c>
      <c r="L30" t="s">
        <v>60377</v>
      </c>
      <c r="M30" t="s">
        <v>1503</v>
      </c>
      <c r="N30">
        <v>7</v>
      </c>
      <c r="O30" t="s">
        <v>60376</v>
      </c>
      <c r="P30" t="s">
        <v>60375</v>
      </c>
      <c r="Q30" t="s">
        <v>60374</v>
      </c>
      <c r="R30" s="7">
        <v>42912</v>
      </c>
      <c r="S30" s="8">
        <f t="shared" si="0"/>
        <v>2017</v>
      </c>
      <c r="T30" s="8">
        <v>2017</v>
      </c>
      <c r="U30" s="8">
        <f t="shared" si="1"/>
        <v>5</v>
      </c>
      <c r="V30" s="7">
        <v>42912</v>
      </c>
      <c r="W30" t="s">
        <v>6829</v>
      </c>
      <c r="X30" s="2">
        <v>1.3939999999999999</v>
      </c>
      <c r="Y30" s="6">
        <f t="shared" si="6"/>
        <v>3.721203384853581E-2</v>
      </c>
      <c r="AB30">
        <v>12862</v>
      </c>
      <c r="AC30">
        <v>10944087</v>
      </c>
      <c r="AD30" t="s">
        <v>6</v>
      </c>
      <c r="AE30">
        <v>25</v>
      </c>
      <c r="AF30">
        <v>13</v>
      </c>
      <c r="AH30" t="s">
        <v>60373</v>
      </c>
      <c r="AI30" t="s">
        <v>60372</v>
      </c>
      <c r="AK30" t="s">
        <v>60371</v>
      </c>
      <c r="AL30">
        <v>7</v>
      </c>
      <c r="AM30" s="5">
        <f t="shared" si="2"/>
        <v>1.4</v>
      </c>
      <c r="AN30" s="4">
        <f t="shared" si="7"/>
        <v>2.1204089360090874E-3</v>
      </c>
      <c r="AO30" s="3"/>
      <c r="AP30">
        <v>1</v>
      </c>
      <c r="AQ30" t="s">
        <v>76</v>
      </c>
      <c r="AR30" t="s">
        <v>60370</v>
      </c>
      <c r="AS30" t="s">
        <v>75</v>
      </c>
      <c r="AT30" s="2">
        <v>3.8940000000000001</v>
      </c>
      <c r="AU30" s="1">
        <f t="shared" si="3"/>
        <v>2.6684546374777791</v>
      </c>
      <c r="AV30" s="1">
        <f t="shared" si="4"/>
        <v>1.9666221392272449</v>
      </c>
      <c r="AW30" s="1">
        <f t="shared" si="5"/>
        <v>1.2647896409767103</v>
      </c>
    </row>
    <row r="31" spans="1:49" x14ac:dyDescent="0.2">
      <c r="A31">
        <v>29</v>
      </c>
      <c r="B31" t="s">
        <v>60369</v>
      </c>
      <c r="C31" t="s">
        <v>60368</v>
      </c>
      <c r="E31">
        <v>28789054</v>
      </c>
      <c r="F31" t="s">
        <v>60367</v>
      </c>
      <c r="G31" t="s">
        <v>14</v>
      </c>
      <c r="H31" t="s">
        <v>13</v>
      </c>
      <c r="I31" t="s">
        <v>60366</v>
      </c>
      <c r="J31" t="s">
        <v>60365</v>
      </c>
      <c r="K31" t="s">
        <v>60364</v>
      </c>
      <c r="L31" t="s">
        <v>60363</v>
      </c>
      <c r="M31" t="s">
        <v>20140</v>
      </c>
      <c r="N31">
        <v>5</v>
      </c>
      <c r="O31" t="s">
        <v>60362</v>
      </c>
      <c r="P31" t="s">
        <v>60361</v>
      </c>
      <c r="Q31" t="s">
        <v>60360</v>
      </c>
      <c r="R31" s="7">
        <v>42912</v>
      </c>
      <c r="S31" s="8">
        <f t="shared" si="0"/>
        <v>2017</v>
      </c>
      <c r="T31" s="8">
        <v>2017</v>
      </c>
      <c r="U31" s="8">
        <f t="shared" si="1"/>
        <v>5</v>
      </c>
      <c r="V31" s="7">
        <v>42912</v>
      </c>
      <c r="W31" t="s">
        <v>6829</v>
      </c>
      <c r="X31" s="2">
        <v>1.3939999999999999</v>
      </c>
      <c r="Y31" s="6">
        <f t="shared" si="6"/>
        <v>3.721203384853581E-2</v>
      </c>
      <c r="AB31">
        <v>12862</v>
      </c>
      <c r="AC31">
        <v>10944087</v>
      </c>
      <c r="AD31" t="s">
        <v>6</v>
      </c>
      <c r="AE31">
        <v>25</v>
      </c>
      <c r="AF31">
        <v>13</v>
      </c>
      <c r="AH31" t="s">
        <v>60359</v>
      </c>
      <c r="AI31" t="s">
        <v>60358</v>
      </c>
      <c r="AK31" t="s">
        <v>60357</v>
      </c>
      <c r="AL31">
        <v>23</v>
      </c>
      <c r="AM31" s="5">
        <f t="shared" si="2"/>
        <v>4.5999999999999996</v>
      </c>
      <c r="AN31" s="4">
        <f t="shared" si="7"/>
        <v>6.9670579326012866E-3</v>
      </c>
      <c r="AO31" s="3"/>
      <c r="AP31">
        <v>1</v>
      </c>
      <c r="AQ31" t="s">
        <v>1757</v>
      </c>
      <c r="AR31" t="s">
        <v>60356</v>
      </c>
      <c r="AS31" t="s">
        <v>109</v>
      </c>
      <c r="AT31" s="2">
        <v>3.8940000000000001</v>
      </c>
      <c r="AU31" s="1">
        <f t="shared" si="3"/>
        <v>2.8138541073755454</v>
      </c>
      <c r="AV31" s="1">
        <f t="shared" si="4"/>
        <v>2.2089545890568547</v>
      </c>
      <c r="AW31" s="1">
        <f t="shared" si="5"/>
        <v>1.604055070738164</v>
      </c>
    </row>
    <row r="32" spans="1:49" x14ac:dyDescent="0.2">
      <c r="A32">
        <v>30</v>
      </c>
      <c r="B32" t="s">
        <v>60355</v>
      </c>
      <c r="C32" t="s">
        <v>60354</v>
      </c>
      <c r="E32">
        <v>28374566</v>
      </c>
      <c r="F32" t="s">
        <v>60353</v>
      </c>
      <c r="G32" t="s">
        <v>14</v>
      </c>
      <c r="H32" t="s">
        <v>13</v>
      </c>
      <c r="I32" t="s">
        <v>5237</v>
      </c>
      <c r="J32" t="s">
        <v>60352</v>
      </c>
      <c r="K32" t="s">
        <v>60351</v>
      </c>
      <c r="L32" t="s">
        <v>60350</v>
      </c>
      <c r="M32" t="s">
        <v>1293</v>
      </c>
      <c r="N32">
        <v>6</v>
      </c>
      <c r="O32" t="s">
        <v>60349</v>
      </c>
      <c r="P32" t="s">
        <v>60348</v>
      </c>
      <c r="Q32" t="s">
        <v>60347</v>
      </c>
      <c r="R32" s="7">
        <v>42912</v>
      </c>
      <c r="S32" s="8">
        <f t="shared" si="0"/>
        <v>2017</v>
      </c>
      <c r="T32" s="8">
        <v>2017</v>
      </c>
      <c r="U32" s="8">
        <f t="shared" si="1"/>
        <v>5</v>
      </c>
      <c r="V32" s="7">
        <v>42912</v>
      </c>
      <c r="W32" t="s">
        <v>29033</v>
      </c>
      <c r="X32" s="2">
        <v>5.8310000000000004</v>
      </c>
      <c r="Y32" s="6">
        <f t="shared" si="6"/>
        <v>0.15565521475668029</v>
      </c>
      <c r="AA32">
        <v>14337851</v>
      </c>
      <c r="AB32">
        <v>22687</v>
      </c>
      <c r="AC32">
        <v>15213773</v>
      </c>
      <c r="AD32" t="s">
        <v>6</v>
      </c>
      <c r="AE32">
        <v>56</v>
      </c>
      <c r="AF32">
        <v>27</v>
      </c>
      <c r="AH32" t="s">
        <v>60346</v>
      </c>
      <c r="AI32" t="s">
        <v>60345</v>
      </c>
      <c r="AJ32" t="s">
        <v>60344</v>
      </c>
      <c r="AK32" t="s">
        <v>60343</v>
      </c>
      <c r="AL32">
        <v>15</v>
      </c>
      <c r="AM32" s="5">
        <f t="shared" si="2"/>
        <v>3</v>
      </c>
      <c r="AN32" s="4">
        <f t="shared" si="7"/>
        <v>4.5437334343051876E-3</v>
      </c>
      <c r="AO32" s="3"/>
      <c r="AP32">
        <v>0</v>
      </c>
      <c r="AQ32" t="s">
        <v>2716</v>
      </c>
      <c r="AR32" t="s">
        <v>60342</v>
      </c>
      <c r="AS32" t="s">
        <v>2714</v>
      </c>
      <c r="AT32" s="2" t="s">
        <v>0</v>
      </c>
      <c r="AU32" s="1">
        <f t="shared" si="3"/>
        <v>11.032177035996774</v>
      </c>
      <c r="AV32" s="1">
        <f t="shared" si="4"/>
        <v>8.0099474095492749</v>
      </c>
      <c r="AW32" s="1">
        <f t="shared" si="5"/>
        <v>4.9877177831017718</v>
      </c>
    </row>
    <row r="33" spans="1:49" x14ac:dyDescent="0.2">
      <c r="A33">
        <v>31</v>
      </c>
      <c r="B33" t="s">
        <v>60341</v>
      </c>
      <c r="C33" t="s">
        <v>60340</v>
      </c>
      <c r="F33" t="s">
        <v>60339</v>
      </c>
      <c r="G33" t="s">
        <v>14</v>
      </c>
      <c r="H33" t="s">
        <v>13</v>
      </c>
      <c r="I33" t="s">
        <v>48555</v>
      </c>
      <c r="J33">
        <v>60016930</v>
      </c>
      <c r="K33" t="s">
        <v>5072</v>
      </c>
      <c r="L33" t="s">
        <v>363</v>
      </c>
      <c r="M33" t="s">
        <v>9</v>
      </c>
      <c r="N33">
        <v>5</v>
      </c>
      <c r="O33" t="s">
        <v>60338</v>
      </c>
      <c r="P33" t="s">
        <v>60337</v>
      </c>
      <c r="Q33" t="s">
        <v>5504</v>
      </c>
      <c r="R33" s="7">
        <v>42911</v>
      </c>
      <c r="S33" s="8">
        <f t="shared" si="0"/>
        <v>2017</v>
      </c>
      <c r="T33" s="8">
        <v>2017</v>
      </c>
      <c r="U33" s="8">
        <f t="shared" si="1"/>
        <v>5</v>
      </c>
      <c r="V33" s="7">
        <v>42911</v>
      </c>
      <c r="W33" t="s">
        <v>7290</v>
      </c>
      <c r="X33" s="2">
        <v>0.58699999999999997</v>
      </c>
      <c r="Y33" s="6">
        <f t="shared" si="6"/>
        <v>1.5669629748271536E-2</v>
      </c>
      <c r="AB33">
        <v>21100374601</v>
      </c>
      <c r="AC33">
        <v>21693536</v>
      </c>
      <c r="AD33" t="s">
        <v>6</v>
      </c>
      <c r="AE33">
        <v>5</v>
      </c>
      <c r="AG33">
        <v>7959156</v>
      </c>
      <c r="AH33" t="s">
        <v>60336</v>
      </c>
      <c r="AI33" t="s">
        <v>60335</v>
      </c>
      <c r="AJ33" t="s">
        <v>60334</v>
      </c>
      <c r="AK33" t="s">
        <v>60333</v>
      </c>
      <c r="AL33">
        <v>55</v>
      </c>
      <c r="AM33" s="5">
        <f t="shared" si="2"/>
        <v>11</v>
      </c>
      <c r="AN33" s="4">
        <f t="shared" si="7"/>
        <v>1.6660355925785686E-2</v>
      </c>
      <c r="AO33" s="3"/>
      <c r="AP33">
        <v>1</v>
      </c>
      <c r="AR33" t="s">
        <v>1</v>
      </c>
      <c r="AT33" s="2">
        <v>3.367</v>
      </c>
      <c r="AU33" s="1">
        <f t="shared" si="3"/>
        <v>1.596684760152578</v>
      </c>
      <c r="AV33" s="1">
        <f t="shared" si="4"/>
        <v>1.6164992837028609</v>
      </c>
      <c r="AW33" s="1">
        <f t="shared" si="5"/>
        <v>1.6363138072531438</v>
      </c>
    </row>
    <row r="34" spans="1:49" x14ac:dyDescent="0.2">
      <c r="A34">
        <v>32</v>
      </c>
      <c r="B34" t="s">
        <v>60332</v>
      </c>
      <c r="C34" t="s">
        <v>60331</v>
      </c>
      <c r="F34" t="s">
        <v>60330</v>
      </c>
      <c r="G34" t="s">
        <v>14</v>
      </c>
      <c r="H34" t="s">
        <v>13</v>
      </c>
      <c r="I34" t="s">
        <v>60329</v>
      </c>
      <c r="J34" t="s">
        <v>60328</v>
      </c>
      <c r="K34" t="s">
        <v>60327</v>
      </c>
      <c r="L34" t="s">
        <v>60326</v>
      </c>
      <c r="M34" t="s">
        <v>1404</v>
      </c>
      <c r="N34">
        <v>3</v>
      </c>
      <c r="O34" t="s">
        <v>60325</v>
      </c>
      <c r="P34" t="s">
        <v>60324</v>
      </c>
      <c r="Q34" t="s">
        <v>60323</v>
      </c>
      <c r="R34" s="7">
        <v>42911</v>
      </c>
      <c r="S34" s="8">
        <f t="shared" si="0"/>
        <v>2017</v>
      </c>
      <c r="T34" s="8">
        <v>2017</v>
      </c>
      <c r="U34" s="8">
        <f t="shared" si="1"/>
        <v>5</v>
      </c>
      <c r="V34" s="7">
        <v>42911</v>
      </c>
      <c r="W34" t="s">
        <v>4139</v>
      </c>
      <c r="X34" s="2">
        <v>1.365</v>
      </c>
      <c r="Y34" s="6">
        <f t="shared" si="6"/>
        <v>3.6437895411227675E-2</v>
      </c>
      <c r="AA34">
        <v>189545</v>
      </c>
      <c r="AB34">
        <v>17393</v>
      </c>
      <c r="AD34" t="s">
        <v>6</v>
      </c>
      <c r="AE34">
        <v>66</v>
      </c>
      <c r="AF34">
        <v>12</v>
      </c>
      <c r="AG34">
        <v>7959205</v>
      </c>
      <c r="AH34" t="s">
        <v>60322</v>
      </c>
      <c r="AI34" t="s">
        <v>60321</v>
      </c>
      <c r="AJ34" t="s">
        <v>60320</v>
      </c>
      <c r="AK34" t="s">
        <v>60319</v>
      </c>
      <c r="AL34">
        <v>12</v>
      </c>
      <c r="AM34" s="5">
        <f t="shared" si="2"/>
        <v>2.4</v>
      </c>
      <c r="AN34" s="4">
        <f t="shared" si="7"/>
        <v>3.6349867474441497E-3</v>
      </c>
      <c r="AO34" s="3"/>
      <c r="AP34">
        <v>0</v>
      </c>
      <c r="AQ34" t="s">
        <v>3005</v>
      </c>
      <c r="AR34">
        <v>690750</v>
      </c>
      <c r="AS34" t="s">
        <v>3003</v>
      </c>
      <c r="AT34" s="2" t="s">
        <v>0</v>
      </c>
      <c r="AU34" s="1">
        <f t="shared" si="3"/>
        <v>2.6597022812092614</v>
      </c>
      <c r="AV34" s="1">
        <f t="shared" si="4"/>
        <v>2.0036441079335909</v>
      </c>
      <c r="AW34" s="1">
        <f t="shared" si="5"/>
        <v>1.3475859346579206</v>
      </c>
    </row>
    <row r="35" spans="1:49" x14ac:dyDescent="0.2">
      <c r="A35">
        <v>33</v>
      </c>
      <c r="B35" t="s">
        <v>60318</v>
      </c>
      <c r="C35" t="s">
        <v>60317</v>
      </c>
      <c r="F35" t="s">
        <v>60316</v>
      </c>
      <c r="G35" t="s">
        <v>14</v>
      </c>
      <c r="H35" t="s">
        <v>13</v>
      </c>
      <c r="I35" t="s">
        <v>60315</v>
      </c>
      <c r="J35" t="s">
        <v>60314</v>
      </c>
      <c r="K35" t="s">
        <v>60313</v>
      </c>
      <c r="L35" t="s">
        <v>60312</v>
      </c>
      <c r="M35" t="s">
        <v>3048</v>
      </c>
      <c r="N35">
        <v>4</v>
      </c>
      <c r="O35" t="s">
        <v>60311</v>
      </c>
      <c r="P35" t="s">
        <v>60310</v>
      </c>
      <c r="Q35" t="s">
        <v>60309</v>
      </c>
      <c r="R35" s="7">
        <v>42911</v>
      </c>
      <c r="S35" s="8">
        <f t="shared" si="0"/>
        <v>2017</v>
      </c>
      <c r="T35" s="8">
        <v>2017</v>
      </c>
      <c r="U35" s="8">
        <f t="shared" si="1"/>
        <v>5</v>
      </c>
      <c r="V35" s="7">
        <v>42911</v>
      </c>
      <c r="W35" t="s">
        <v>5854</v>
      </c>
      <c r="X35" s="2">
        <v>1.3280000000000001</v>
      </c>
      <c r="Y35" s="6">
        <f t="shared" si="6"/>
        <v>3.5450201542937994E-2</v>
      </c>
      <c r="AA35">
        <v>15361225</v>
      </c>
      <c r="AB35">
        <v>18894</v>
      </c>
      <c r="AD35" t="s">
        <v>6</v>
      </c>
      <c r="AE35">
        <v>16</v>
      </c>
      <c r="AG35">
        <v>7959179</v>
      </c>
      <c r="AH35" t="s">
        <v>60308</v>
      </c>
      <c r="AI35" t="s">
        <v>60307</v>
      </c>
      <c r="AJ35" t="s">
        <v>60306</v>
      </c>
      <c r="AK35" t="s">
        <v>60305</v>
      </c>
      <c r="AL35">
        <v>13</v>
      </c>
      <c r="AM35" s="5">
        <f t="shared" si="2"/>
        <v>2.6</v>
      </c>
      <c r="AN35" s="4">
        <f t="shared" si="7"/>
        <v>3.9379023097311627E-3</v>
      </c>
      <c r="AO35" s="3"/>
      <c r="AP35">
        <v>0</v>
      </c>
      <c r="AR35" t="s">
        <v>1</v>
      </c>
      <c r="AT35" s="2">
        <v>3.8340000000000001</v>
      </c>
      <c r="AU35" s="1">
        <f t="shared" si="3"/>
        <v>2.5996511772975945</v>
      </c>
      <c r="AV35" s="1">
        <f t="shared" si="4"/>
        <v>1.9694051926334579</v>
      </c>
      <c r="AW35" s="1">
        <f t="shared" si="5"/>
        <v>1.3391592079693211</v>
      </c>
    </row>
    <row r="36" spans="1:49" x14ac:dyDescent="0.2">
      <c r="A36">
        <v>34</v>
      </c>
      <c r="B36" t="s">
        <v>60304</v>
      </c>
      <c r="C36" t="s">
        <v>60303</v>
      </c>
      <c r="F36" t="s">
        <v>60302</v>
      </c>
      <c r="G36" t="s">
        <v>14</v>
      </c>
      <c r="H36" t="s">
        <v>13</v>
      </c>
      <c r="I36" t="s">
        <v>60301</v>
      </c>
      <c r="J36">
        <v>60001873</v>
      </c>
      <c r="K36" t="s">
        <v>3932</v>
      </c>
      <c r="L36" t="s">
        <v>3194</v>
      </c>
      <c r="M36" t="s">
        <v>3193</v>
      </c>
      <c r="N36">
        <v>3</v>
      </c>
      <c r="O36" t="s">
        <v>60300</v>
      </c>
      <c r="P36" t="s">
        <v>60299</v>
      </c>
      <c r="Q36" t="s">
        <v>60298</v>
      </c>
      <c r="R36" s="7">
        <v>42910</v>
      </c>
      <c r="S36" s="8">
        <f t="shared" si="0"/>
        <v>2017</v>
      </c>
      <c r="T36" s="8">
        <v>2017</v>
      </c>
      <c r="U36" s="8">
        <f t="shared" si="1"/>
        <v>5</v>
      </c>
      <c r="V36" s="7">
        <v>42910</v>
      </c>
      <c r="W36" t="s">
        <v>7290</v>
      </c>
      <c r="X36" s="2">
        <v>0.58699999999999997</v>
      </c>
      <c r="Y36" s="6">
        <f t="shared" si="6"/>
        <v>1.5669629748271536E-2</v>
      </c>
      <c r="AB36">
        <v>21100374601</v>
      </c>
      <c r="AC36">
        <v>21693536</v>
      </c>
      <c r="AD36" t="s">
        <v>6</v>
      </c>
      <c r="AE36">
        <v>5</v>
      </c>
      <c r="AG36">
        <v>7959062</v>
      </c>
      <c r="AH36" t="s">
        <v>60297</v>
      </c>
      <c r="AI36" t="s">
        <v>60296</v>
      </c>
      <c r="AJ36" t="s">
        <v>60295</v>
      </c>
      <c r="AK36" t="s">
        <v>60294</v>
      </c>
      <c r="AL36">
        <v>7</v>
      </c>
      <c r="AM36" s="5">
        <f t="shared" si="2"/>
        <v>1.4</v>
      </c>
      <c r="AN36" s="4">
        <f t="shared" si="7"/>
        <v>2.1204089360090874E-3</v>
      </c>
      <c r="AO36" s="3"/>
      <c r="AP36">
        <v>1</v>
      </c>
      <c r="AQ36" t="s">
        <v>944</v>
      </c>
      <c r="AR36" t="s">
        <v>60293</v>
      </c>
      <c r="AS36" t="s">
        <v>942</v>
      </c>
      <c r="AT36" s="2">
        <v>3.367</v>
      </c>
      <c r="AU36" s="1">
        <f t="shared" si="3"/>
        <v>1.1604863504592799</v>
      </c>
      <c r="AV36" s="1">
        <f t="shared" si="4"/>
        <v>0.88950193421403112</v>
      </c>
      <c r="AW36" s="1">
        <f t="shared" si="5"/>
        <v>0.61851751796878207</v>
      </c>
    </row>
    <row r="37" spans="1:49" x14ac:dyDescent="0.2">
      <c r="A37">
        <v>35</v>
      </c>
      <c r="B37" t="s">
        <v>60292</v>
      </c>
      <c r="C37" t="s">
        <v>60291</v>
      </c>
      <c r="F37" t="s">
        <v>60290</v>
      </c>
      <c r="G37" t="s">
        <v>14</v>
      </c>
      <c r="H37" t="s">
        <v>13</v>
      </c>
      <c r="I37" t="s">
        <v>60289</v>
      </c>
      <c r="J37">
        <v>60032730</v>
      </c>
      <c r="K37" t="s">
        <v>9528</v>
      </c>
      <c r="L37" t="s">
        <v>9527</v>
      </c>
      <c r="M37" t="s">
        <v>39</v>
      </c>
      <c r="N37">
        <v>3</v>
      </c>
      <c r="O37" t="s">
        <v>60288</v>
      </c>
      <c r="P37" t="s">
        <v>60287</v>
      </c>
      <c r="Q37" t="s">
        <v>59699</v>
      </c>
      <c r="R37" s="7">
        <v>42910</v>
      </c>
      <c r="S37" s="8">
        <f t="shared" si="0"/>
        <v>2017</v>
      </c>
      <c r="T37" s="8">
        <v>2017</v>
      </c>
      <c r="U37" s="8">
        <f t="shared" si="1"/>
        <v>5</v>
      </c>
      <c r="V37" s="7">
        <v>42910</v>
      </c>
      <c r="W37" t="s">
        <v>5854</v>
      </c>
      <c r="X37" s="2">
        <v>1.3280000000000001</v>
      </c>
      <c r="Y37" s="6">
        <f t="shared" si="6"/>
        <v>3.5450201542937994E-2</v>
      </c>
      <c r="AA37">
        <v>15361225</v>
      </c>
      <c r="AB37">
        <v>18894</v>
      </c>
      <c r="AD37" t="s">
        <v>6</v>
      </c>
      <c r="AE37">
        <v>16</v>
      </c>
      <c r="AG37">
        <v>7959039</v>
      </c>
      <c r="AH37" t="s">
        <v>60286</v>
      </c>
      <c r="AI37" t="s">
        <v>60285</v>
      </c>
      <c r="AJ37" t="s">
        <v>60284</v>
      </c>
      <c r="AK37" t="s">
        <v>60283</v>
      </c>
      <c r="AL37">
        <v>70</v>
      </c>
      <c r="AM37" s="5">
        <f t="shared" si="2"/>
        <v>14</v>
      </c>
      <c r="AN37" s="4">
        <f t="shared" si="7"/>
        <v>2.1204089360090876E-2</v>
      </c>
      <c r="AO37" s="3"/>
      <c r="AP37">
        <v>0</v>
      </c>
      <c r="AR37" t="s">
        <v>1</v>
      </c>
      <c r="AT37" s="2">
        <v>3.8340000000000001</v>
      </c>
      <c r="AU37" s="1">
        <f t="shared" si="3"/>
        <v>3.1176367888083858</v>
      </c>
      <c r="AV37" s="1">
        <f t="shared" si="4"/>
        <v>2.8327145451514433</v>
      </c>
      <c r="AW37" s="1">
        <f t="shared" si="5"/>
        <v>2.5477923014945012</v>
      </c>
    </row>
    <row r="38" spans="1:49" x14ac:dyDescent="0.2">
      <c r="A38">
        <v>36</v>
      </c>
      <c r="B38" t="s">
        <v>60282</v>
      </c>
      <c r="C38" t="s">
        <v>60281</v>
      </c>
      <c r="F38" t="s">
        <v>60280</v>
      </c>
      <c r="G38" t="s">
        <v>14</v>
      </c>
      <c r="H38" t="s">
        <v>13</v>
      </c>
      <c r="I38" t="s">
        <v>60279</v>
      </c>
      <c r="J38">
        <v>60101968</v>
      </c>
      <c r="K38" t="s">
        <v>60278</v>
      </c>
      <c r="L38" t="s">
        <v>57026</v>
      </c>
      <c r="M38" t="s">
        <v>2365</v>
      </c>
      <c r="N38">
        <v>1</v>
      </c>
      <c r="O38" t="s">
        <v>60277</v>
      </c>
      <c r="P38">
        <v>6507226019</v>
      </c>
      <c r="Q38">
        <v>60101968</v>
      </c>
      <c r="R38" s="7">
        <v>42909</v>
      </c>
      <c r="S38" s="8">
        <f t="shared" si="0"/>
        <v>2017</v>
      </c>
      <c r="T38" s="8">
        <v>2017</v>
      </c>
      <c r="U38" s="8">
        <f t="shared" si="1"/>
        <v>5</v>
      </c>
      <c r="V38" s="7">
        <v>42909</v>
      </c>
      <c r="W38" t="s">
        <v>60276</v>
      </c>
      <c r="X38" s="2">
        <v>0.46300000000000002</v>
      </c>
      <c r="Y38" s="6">
        <f t="shared" si="6"/>
        <v>1.2359520568057447E-2</v>
      </c>
      <c r="AA38">
        <v>3209180</v>
      </c>
      <c r="AB38">
        <v>21100411349</v>
      </c>
      <c r="AC38">
        <v>24100226</v>
      </c>
      <c r="AD38" t="s">
        <v>6</v>
      </c>
      <c r="AE38">
        <v>26</v>
      </c>
      <c r="AF38">
        <v>1</v>
      </c>
      <c r="AH38" s="10">
        <v>44472</v>
      </c>
      <c r="AI38" t="s">
        <v>60275</v>
      </c>
      <c r="AJ38" t="s">
        <v>60274</v>
      </c>
      <c r="AK38" t="s">
        <v>60273</v>
      </c>
      <c r="AL38">
        <v>0</v>
      </c>
      <c r="AM38" s="5">
        <f t="shared" si="2"/>
        <v>0</v>
      </c>
      <c r="AN38" s="4">
        <f t="shared" si="7"/>
        <v>0</v>
      </c>
      <c r="AO38" s="3"/>
      <c r="AP38">
        <v>0</v>
      </c>
      <c r="AR38" t="s">
        <v>1</v>
      </c>
      <c r="AT38" s="2" t="s">
        <v>0</v>
      </c>
      <c r="AU38" s="1">
        <f t="shared" si="3"/>
        <v>0.86516643976402119</v>
      </c>
      <c r="AV38" s="1">
        <f t="shared" si="4"/>
        <v>0.61797602840287236</v>
      </c>
      <c r="AW38" s="1">
        <f t="shared" si="5"/>
        <v>0.37078561704172341</v>
      </c>
    </row>
    <row r="39" spans="1:49" x14ac:dyDescent="0.2">
      <c r="A39">
        <v>37</v>
      </c>
      <c r="B39" t="s">
        <v>60272</v>
      </c>
      <c r="C39" t="s">
        <v>60271</v>
      </c>
      <c r="F39" t="s">
        <v>60270</v>
      </c>
      <c r="G39" t="s">
        <v>14</v>
      </c>
      <c r="H39" t="s">
        <v>13</v>
      </c>
      <c r="I39" t="s">
        <v>36503</v>
      </c>
      <c r="J39">
        <v>60032083</v>
      </c>
      <c r="K39" t="s">
        <v>16268</v>
      </c>
      <c r="L39" t="s">
        <v>16267</v>
      </c>
      <c r="M39" t="s">
        <v>137</v>
      </c>
      <c r="N39">
        <v>3</v>
      </c>
      <c r="O39" t="s">
        <v>60269</v>
      </c>
      <c r="P39" t="s">
        <v>60268</v>
      </c>
      <c r="Q39" t="s">
        <v>60267</v>
      </c>
      <c r="R39" s="7">
        <v>42909</v>
      </c>
      <c r="S39" s="8">
        <f t="shared" si="0"/>
        <v>2017</v>
      </c>
      <c r="T39" s="8">
        <v>2017</v>
      </c>
      <c r="U39" s="8">
        <f t="shared" si="1"/>
        <v>5</v>
      </c>
      <c r="V39" s="7">
        <v>42909</v>
      </c>
      <c r="W39" t="s">
        <v>7290</v>
      </c>
      <c r="X39" s="2">
        <v>0.58699999999999997</v>
      </c>
      <c r="Y39" s="6">
        <f t="shared" si="6"/>
        <v>1.5669629748271536E-2</v>
      </c>
      <c r="AB39">
        <v>21100374601</v>
      </c>
      <c r="AC39">
        <v>21693536</v>
      </c>
      <c r="AD39" t="s">
        <v>6</v>
      </c>
      <c r="AE39">
        <v>5</v>
      </c>
      <c r="AG39">
        <v>7956145</v>
      </c>
      <c r="AH39" t="s">
        <v>60266</v>
      </c>
      <c r="AI39" t="s">
        <v>60265</v>
      </c>
      <c r="AJ39" t="s">
        <v>60264</v>
      </c>
      <c r="AK39" t="s">
        <v>60263</v>
      </c>
      <c r="AL39">
        <v>25</v>
      </c>
      <c r="AM39" s="5">
        <f t="shared" si="2"/>
        <v>5</v>
      </c>
      <c r="AN39" s="4">
        <f t="shared" si="7"/>
        <v>7.5728890571753124E-3</v>
      </c>
      <c r="AO39" s="3"/>
      <c r="AP39">
        <v>1</v>
      </c>
      <c r="AQ39" t="s">
        <v>795</v>
      </c>
      <c r="AR39">
        <v>1547908</v>
      </c>
      <c r="AS39" t="s">
        <v>794</v>
      </c>
      <c r="AT39" s="2">
        <v>3.367</v>
      </c>
      <c r="AU39" s="1">
        <f t="shared" si="3"/>
        <v>1.3240607540942668</v>
      </c>
      <c r="AV39" s="1">
        <f t="shared" si="4"/>
        <v>1.1621259402723425</v>
      </c>
      <c r="AW39" s="1">
        <f t="shared" si="5"/>
        <v>1.0001911264504177</v>
      </c>
    </row>
    <row r="40" spans="1:49" x14ac:dyDescent="0.2">
      <c r="A40">
        <v>38</v>
      </c>
      <c r="B40" t="s">
        <v>60262</v>
      </c>
      <c r="C40" t="s">
        <v>60261</v>
      </c>
      <c r="F40" t="s">
        <v>60260</v>
      </c>
      <c r="G40" t="s">
        <v>14</v>
      </c>
      <c r="H40" t="s">
        <v>13</v>
      </c>
      <c r="I40" t="s">
        <v>60259</v>
      </c>
      <c r="J40" t="s">
        <v>60258</v>
      </c>
      <c r="K40" t="s">
        <v>60257</v>
      </c>
      <c r="L40" t="s">
        <v>60256</v>
      </c>
      <c r="M40" t="s">
        <v>60255</v>
      </c>
      <c r="N40">
        <v>3</v>
      </c>
      <c r="O40" t="s">
        <v>60254</v>
      </c>
      <c r="P40" t="s">
        <v>60253</v>
      </c>
      <c r="Q40" t="s">
        <v>60252</v>
      </c>
      <c r="R40" s="7">
        <v>42908</v>
      </c>
      <c r="S40" s="8">
        <f t="shared" si="0"/>
        <v>2017</v>
      </c>
      <c r="T40" s="8">
        <v>2017</v>
      </c>
      <c r="U40" s="8">
        <f t="shared" si="1"/>
        <v>5</v>
      </c>
      <c r="V40" s="7">
        <v>42908</v>
      </c>
      <c r="W40" t="s">
        <v>27637</v>
      </c>
      <c r="X40" s="2">
        <v>1.78</v>
      </c>
      <c r="Y40" s="6">
        <f t="shared" si="6"/>
        <v>4.7516083393395803E-2</v>
      </c>
      <c r="AA40">
        <v>24699950</v>
      </c>
      <c r="AB40">
        <v>21100874236</v>
      </c>
      <c r="AC40">
        <v>24699969</v>
      </c>
      <c r="AD40" t="s">
        <v>6</v>
      </c>
      <c r="AE40">
        <v>95</v>
      </c>
      <c r="AF40">
        <v>23</v>
      </c>
      <c r="AG40">
        <v>235139</v>
      </c>
      <c r="AI40" t="s">
        <v>60251</v>
      </c>
      <c r="AK40" t="s">
        <v>60250</v>
      </c>
      <c r="AL40">
        <v>5</v>
      </c>
      <c r="AM40" s="5">
        <f t="shared" si="2"/>
        <v>1</v>
      </c>
      <c r="AN40" s="4">
        <f t="shared" si="7"/>
        <v>1.5145778114350624E-3</v>
      </c>
      <c r="AO40" s="3"/>
      <c r="AP40">
        <v>0</v>
      </c>
      <c r="AQ40" t="s">
        <v>60249</v>
      </c>
      <c r="AR40">
        <v>2399</v>
      </c>
      <c r="AS40" t="s">
        <v>60248</v>
      </c>
      <c r="AT40" s="2">
        <v>4.0359999999999996</v>
      </c>
      <c r="AU40" s="1">
        <f t="shared" si="3"/>
        <v>3.3715631718807577</v>
      </c>
      <c r="AV40" s="1">
        <f t="shared" si="4"/>
        <v>2.4515330602415433</v>
      </c>
      <c r="AW40" s="1">
        <f t="shared" si="5"/>
        <v>1.5315029486023284</v>
      </c>
    </row>
    <row r="41" spans="1:49" x14ac:dyDescent="0.2">
      <c r="A41">
        <v>39</v>
      </c>
      <c r="B41" t="s">
        <v>60247</v>
      </c>
      <c r="C41" t="s">
        <v>60246</v>
      </c>
      <c r="F41" t="s">
        <v>60245</v>
      </c>
      <c r="G41" t="s">
        <v>14</v>
      </c>
      <c r="H41" t="s">
        <v>13</v>
      </c>
      <c r="I41" t="s">
        <v>60244</v>
      </c>
      <c r="J41" t="s">
        <v>60243</v>
      </c>
      <c r="K41" t="s">
        <v>60242</v>
      </c>
      <c r="L41" t="s">
        <v>3815</v>
      </c>
      <c r="M41" t="s">
        <v>3048</v>
      </c>
      <c r="N41">
        <v>6</v>
      </c>
      <c r="O41" t="s">
        <v>60241</v>
      </c>
      <c r="P41" t="s">
        <v>60240</v>
      </c>
      <c r="Q41" t="s">
        <v>60239</v>
      </c>
      <c r="R41" s="7">
        <v>42908</v>
      </c>
      <c r="S41" s="8">
        <f t="shared" ref="S41:S104" si="8">YEAR(R41)</f>
        <v>2017</v>
      </c>
      <c r="T41" s="8">
        <v>2017</v>
      </c>
      <c r="U41" s="8">
        <f t="shared" ref="U41:U104" si="9">2022-T41</f>
        <v>5</v>
      </c>
      <c r="V41" s="7">
        <v>42908</v>
      </c>
      <c r="W41" t="s">
        <v>11732</v>
      </c>
      <c r="X41" s="2">
        <v>2.823</v>
      </c>
      <c r="Y41" s="6">
        <f t="shared" si="6"/>
        <v>7.5358372707615917E-2</v>
      </c>
      <c r="AA41">
        <v>1636804</v>
      </c>
      <c r="AB41">
        <v>17249</v>
      </c>
      <c r="AD41" t="s">
        <v>6</v>
      </c>
      <c r="AE41">
        <v>55</v>
      </c>
      <c r="AF41">
        <v>9</v>
      </c>
      <c r="AG41">
        <v>7956006</v>
      </c>
      <c r="AH41" t="s">
        <v>60238</v>
      </c>
      <c r="AI41" t="s">
        <v>60237</v>
      </c>
      <c r="AK41" t="s">
        <v>60236</v>
      </c>
      <c r="AL41">
        <v>59</v>
      </c>
      <c r="AM41" s="5">
        <f t="shared" ref="AM41:AM104" si="10">AL41/U41</f>
        <v>11.8</v>
      </c>
      <c r="AN41" s="4">
        <f t="shared" si="7"/>
        <v>1.7872018174933738E-2</v>
      </c>
      <c r="AO41" s="3"/>
      <c r="AP41">
        <v>0</v>
      </c>
      <c r="AR41" t="s">
        <v>1</v>
      </c>
      <c r="AT41" s="2">
        <v>9.6189999999999998</v>
      </c>
      <c r="AU41" s="1">
        <f t="shared" ref="AU41:AU104" si="11">(Y41*0.7+AN41*0.3)*100</f>
        <v>5.811246634781126</v>
      </c>
      <c r="AV41" s="1">
        <f t="shared" ref="AV41:AV104" si="12">(Y41*0.5+AN41*0.5)*100</f>
        <v>4.6615195441274828</v>
      </c>
      <c r="AW41" s="1">
        <f t="shared" ref="AW41:AW104" si="13">(Y41*0.3+AN41*0.7)*100</f>
        <v>3.5117924534738387</v>
      </c>
    </row>
    <row r="42" spans="1:49" x14ac:dyDescent="0.2">
      <c r="A42">
        <v>40</v>
      </c>
      <c r="B42" t="s">
        <v>60235</v>
      </c>
      <c r="C42" t="s">
        <v>60234</v>
      </c>
      <c r="F42" t="s">
        <v>60233</v>
      </c>
      <c r="G42" t="s">
        <v>14</v>
      </c>
      <c r="H42" t="s">
        <v>13</v>
      </c>
      <c r="I42" t="s">
        <v>60232</v>
      </c>
      <c r="J42" t="s">
        <v>60231</v>
      </c>
      <c r="K42" t="s">
        <v>60230</v>
      </c>
      <c r="L42" t="s">
        <v>60229</v>
      </c>
      <c r="M42" t="s">
        <v>59028</v>
      </c>
      <c r="N42">
        <v>5</v>
      </c>
      <c r="O42" t="s">
        <v>60228</v>
      </c>
      <c r="P42" t="s">
        <v>60227</v>
      </c>
      <c r="Q42" t="s">
        <v>60226</v>
      </c>
      <c r="R42" s="7">
        <v>42908</v>
      </c>
      <c r="S42" s="8">
        <f t="shared" si="8"/>
        <v>2017</v>
      </c>
      <c r="T42" s="8">
        <v>2017</v>
      </c>
      <c r="U42" s="8">
        <f t="shared" si="9"/>
        <v>5</v>
      </c>
      <c r="V42" s="7">
        <v>42908</v>
      </c>
      <c r="W42" t="s">
        <v>27637</v>
      </c>
      <c r="X42" s="2">
        <v>1.78</v>
      </c>
      <c r="Y42" s="6">
        <f t="shared" si="6"/>
        <v>4.7516083393395803E-2</v>
      </c>
      <c r="AA42">
        <v>24699950</v>
      </c>
      <c r="AB42">
        <v>21100874236</v>
      </c>
      <c r="AC42">
        <v>24699969</v>
      </c>
      <c r="AD42" t="s">
        <v>6</v>
      </c>
      <c r="AE42">
        <v>95</v>
      </c>
      <c r="AF42">
        <v>24</v>
      </c>
      <c r="AG42">
        <v>245425</v>
      </c>
      <c r="AI42" t="s">
        <v>60225</v>
      </c>
      <c r="AK42" t="s">
        <v>60224</v>
      </c>
      <c r="AL42">
        <v>14</v>
      </c>
      <c r="AM42" s="5">
        <f t="shared" si="10"/>
        <v>2.8</v>
      </c>
      <c r="AN42" s="4">
        <f t="shared" si="7"/>
        <v>4.2408178720181747E-3</v>
      </c>
      <c r="AO42" s="3"/>
      <c r="AP42">
        <v>0</v>
      </c>
      <c r="AQ42" t="s">
        <v>3005</v>
      </c>
      <c r="AR42" t="s">
        <v>60223</v>
      </c>
      <c r="AS42" t="s">
        <v>3003</v>
      </c>
      <c r="AT42" s="2">
        <v>4.0359999999999996</v>
      </c>
      <c r="AU42" s="1">
        <f t="shared" si="11"/>
        <v>3.4533503736982509</v>
      </c>
      <c r="AV42" s="1">
        <f t="shared" si="12"/>
        <v>2.5878450632706986</v>
      </c>
      <c r="AW42" s="1">
        <f t="shared" si="13"/>
        <v>1.7223397528431463</v>
      </c>
    </row>
    <row r="43" spans="1:49" x14ac:dyDescent="0.2">
      <c r="A43">
        <v>41</v>
      </c>
      <c r="B43" t="s">
        <v>60222</v>
      </c>
      <c r="C43" t="s">
        <v>60221</v>
      </c>
      <c r="F43" t="s">
        <v>60220</v>
      </c>
      <c r="G43" t="s">
        <v>14</v>
      </c>
      <c r="H43" t="s">
        <v>13</v>
      </c>
      <c r="I43" t="s">
        <v>15708</v>
      </c>
      <c r="J43">
        <v>60108791</v>
      </c>
      <c r="K43" t="s">
        <v>60219</v>
      </c>
      <c r="L43" t="s">
        <v>20187</v>
      </c>
      <c r="M43" t="s">
        <v>9</v>
      </c>
      <c r="N43">
        <v>1</v>
      </c>
      <c r="O43" t="s">
        <v>60218</v>
      </c>
      <c r="P43">
        <v>36241790700</v>
      </c>
      <c r="Q43">
        <v>60108791</v>
      </c>
      <c r="R43" s="7">
        <v>42908</v>
      </c>
      <c r="S43" s="8">
        <f t="shared" si="8"/>
        <v>2017</v>
      </c>
      <c r="T43" s="8">
        <v>2017</v>
      </c>
      <c r="U43" s="8">
        <f t="shared" si="9"/>
        <v>5</v>
      </c>
      <c r="V43" s="7">
        <v>42908</v>
      </c>
      <c r="W43" t="s">
        <v>27696</v>
      </c>
      <c r="X43" s="2">
        <v>0.35499999999999998</v>
      </c>
      <c r="Y43" s="6">
        <f t="shared" si="6"/>
        <v>9.4765222498064648E-3</v>
      </c>
      <c r="AA43">
        <v>17518628</v>
      </c>
      <c r="AB43">
        <v>5300152202</v>
      </c>
      <c r="AD43" t="s">
        <v>6</v>
      </c>
      <c r="AE43">
        <v>11</v>
      </c>
      <c r="AF43">
        <v>9</v>
      </c>
      <c r="AH43" t="s">
        <v>60217</v>
      </c>
      <c r="AI43" t="s">
        <v>60216</v>
      </c>
      <c r="AK43" t="s">
        <v>60215</v>
      </c>
      <c r="AL43">
        <v>2</v>
      </c>
      <c r="AM43" s="5">
        <f t="shared" si="10"/>
        <v>0.4</v>
      </c>
      <c r="AN43" s="4">
        <f t="shared" si="7"/>
        <v>6.0583112457402507E-4</v>
      </c>
      <c r="AO43" s="3"/>
      <c r="AP43">
        <v>0</v>
      </c>
      <c r="AQ43" t="s">
        <v>76</v>
      </c>
      <c r="AR43">
        <v>61650103</v>
      </c>
      <c r="AS43" t="s">
        <v>75</v>
      </c>
      <c r="AT43" s="2">
        <v>1.542</v>
      </c>
      <c r="AU43" s="1">
        <f t="shared" si="11"/>
        <v>0.68153149122367329</v>
      </c>
      <c r="AV43" s="1">
        <f t="shared" si="12"/>
        <v>0.50411766871902453</v>
      </c>
      <c r="AW43" s="1">
        <f t="shared" si="13"/>
        <v>0.32670384621437565</v>
      </c>
    </row>
    <row r="44" spans="1:49" x14ac:dyDescent="0.2">
      <c r="A44">
        <v>42</v>
      </c>
      <c r="B44" t="s">
        <v>60214</v>
      </c>
      <c r="C44" t="s">
        <v>60213</v>
      </c>
      <c r="F44" t="s">
        <v>60212</v>
      </c>
      <c r="G44" t="s">
        <v>14</v>
      </c>
      <c r="H44" t="s">
        <v>13</v>
      </c>
      <c r="I44" t="s">
        <v>7943</v>
      </c>
      <c r="J44" t="s">
        <v>60211</v>
      </c>
      <c r="K44" t="s">
        <v>60210</v>
      </c>
      <c r="L44" t="s">
        <v>60209</v>
      </c>
      <c r="M44" t="s">
        <v>3030</v>
      </c>
      <c r="N44">
        <v>3</v>
      </c>
      <c r="O44" t="s">
        <v>60208</v>
      </c>
      <c r="P44" t="s">
        <v>60207</v>
      </c>
      <c r="Q44" t="s">
        <v>60206</v>
      </c>
      <c r="R44" s="7">
        <v>42908</v>
      </c>
      <c r="S44" s="8">
        <f t="shared" si="8"/>
        <v>2017</v>
      </c>
      <c r="T44" s="8">
        <v>2017</v>
      </c>
      <c r="U44" s="8">
        <f t="shared" si="9"/>
        <v>5</v>
      </c>
      <c r="V44" s="7">
        <v>42908</v>
      </c>
      <c r="W44" t="s">
        <v>27696</v>
      </c>
      <c r="X44" s="2">
        <v>0.35499999999999998</v>
      </c>
      <c r="Y44" s="6">
        <f t="shared" si="6"/>
        <v>9.4765222498064648E-3</v>
      </c>
      <c r="AA44">
        <v>17518628</v>
      </c>
      <c r="AB44">
        <v>5300152202</v>
      </c>
      <c r="AD44" t="s">
        <v>6</v>
      </c>
      <c r="AE44">
        <v>11</v>
      </c>
      <c r="AF44">
        <v>9</v>
      </c>
      <c r="AH44" t="s">
        <v>60205</v>
      </c>
      <c r="AI44" t="s">
        <v>60204</v>
      </c>
      <c r="AK44" t="s">
        <v>60203</v>
      </c>
      <c r="AL44">
        <v>2</v>
      </c>
      <c r="AM44" s="5">
        <f t="shared" si="10"/>
        <v>0.4</v>
      </c>
      <c r="AN44" s="4">
        <f t="shared" si="7"/>
        <v>6.0583112457402507E-4</v>
      </c>
      <c r="AO44" s="3"/>
      <c r="AP44">
        <v>0</v>
      </c>
      <c r="AR44" t="s">
        <v>1</v>
      </c>
      <c r="AT44" s="2">
        <v>1.542</v>
      </c>
      <c r="AU44" s="1">
        <f t="shared" si="11"/>
        <v>0.68153149122367329</v>
      </c>
      <c r="AV44" s="1">
        <f t="shared" si="12"/>
        <v>0.50411766871902453</v>
      </c>
      <c r="AW44" s="1">
        <f t="shared" si="13"/>
        <v>0.32670384621437565</v>
      </c>
    </row>
    <row r="45" spans="1:49" x14ac:dyDescent="0.2">
      <c r="A45">
        <v>43</v>
      </c>
      <c r="B45" t="s">
        <v>60202</v>
      </c>
      <c r="C45" t="s">
        <v>60201</v>
      </c>
      <c r="F45" t="s">
        <v>60200</v>
      </c>
      <c r="G45" t="s">
        <v>14</v>
      </c>
      <c r="H45" t="s">
        <v>13</v>
      </c>
      <c r="I45" t="s">
        <v>9604</v>
      </c>
      <c r="J45" t="s">
        <v>60199</v>
      </c>
      <c r="K45" t="s">
        <v>60198</v>
      </c>
      <c r="L45" t="s">
        <v>60197</v>
      </c>
      <c r="M45" t="s">
        <v>60196</v>
      </c>
      <c r="N45">
        <v>3</v>
      </c>
      <c r="O45" t="s">
        <v>60195</v>
      </c>
      <c r="P45" t="s">
        <v>60194</v>
      </c>
      <c r="Q45" t="s">
        <v>60193</v>
      </c>
      <c r="R45" s="7">
        <v>42908</v>
      </c>
      <c r="S45" s="8">
        <f t="shared" si="8"/>
        <v>2017</v>
      </c>
      <c r="T45" s="8">
        <v>2017</v>
      </c>
      <c r="U45" s="8">
        <f t="shared" si="9"/>
        <v>5</v>
      </c>
      <c r="V45" s="7">
        <v>42908</v>
      </c>
      <c r="W45" t="s">
        <v>1795</v>
      </c>
      <c r="X45" s="2">
        <v>0.55500000000000005</v>
      </c>
      <c r="Y45" s="6">
        <f t="shared" si="6"/>
        <v>1.4815408024345321E-2</v>
      </c>
      <c r="AA45">
        <v>17518725</v>
      </c>
      <c r="AB45">
        <v>6100153023</v>
      </c>
      <c r="AC45">
        <v>17518733</v>
      </c>
      <c r="AD45" t="s">
        <v>6</v>
      </c>
      <c r="AE45">
        <v>11</v>
      </c>
      <c r="AF45">
        <v>8</v>
      </c>
      <c r="AH45" t="s">
        <v>60192</v>
      </c>
      <c r="AI45" t="s">
        <v>60191</v>
      </c>
      <c r="AK45" t="s">
        <v>60190</v>
      </c>
      <c r="AL45">
        <v>20</v>
      </c>
      <c r="AM45" s="5">
        <f t="shared" si="10"/>
        <v>4</v>
      </c>
      <c r="AN45" s="4">
        <f t="shared" si="7"/>
        <v>6.0583112457402496E-3</v>
      </c>
      <c r="AO45" s="3"/>
      <c r="AP45">
        <v>0</v>
      </c>
      <c r="AQ45" t="s">
        <v>76</v>
      </c>
      <c r="AR45">
        <v>61471258</v>
      </c>
      <c r="AS45" t="s">
        <v>75</v>
      </c>
      <c r="AT45" s="2" t="s">
        <v>0</v>
      </c>
      <c r="AU45" s="1">
        <f t="shared" si="11"/>
        <v>1.2188278990763797</v>
      </c>
      <c r="AV45" s="1">
        <f t="shared" si="12"/>
        <v>1.0436859635042786</v>
      </c>
      <c r="AW45" s="1">
        <f t="shared" si="13"/>
        <v>0.868544027932177</v>
      </c>
    </row>
    <row r="46" spans="1:49" x14ac:dyDescent="0.2">
      <c r="A46">
        <v>44</v>
      </c>
      <c r="B46" t="s">
        <v>60189</v>
      </c>
      <c r="C46" t="s">
        <v>60188</v>
      </c>
      <c r="F46" t="s">
        <v>60187</v>
      </c>
      <c r="G46" t="s">
        <v>14</v>
      </c>
      <c r="H46" t="s">
        <v>13</v>
      </c>
      <c r="I46" t="s">
        <v>60186</v>
      </c>
      <c r="J46" t="s">
        <v>60185</v>
      </c>
      <c r="K46" t="s">
        <v>60184</v>
      </c>
      <c r="L46" t="s">
        <v>60183</v>
      </c>
      <c r="M46" t="s">
        <v>49468</v>
      </c>
      <c r="N46">
        <v>7</v>
      </c>
      <c r="O46" t="s">
        <v>60182</v>
      </c>
      <c r="P46" t="s">
        <v>60181</v>
      </c>
      <c r="Q46" t="s">
        <v>60180</v>
      </c>
      <c r="R46" s="7">
        <v>42908</v>
      </c>
      <c r="S46" s="8">
        <f t="shared" si="8"/>
        <v>2017</v>
      </c>
      <c r="T46" s="8">
        <v>2017</v>
      </c>
      <c r="U46" s="8">
        <f t="shared" si="9"/>
        <v>5</v>
      </c>
      <c r="V46" s="7">
        <v>42908</v>
      </c>
      <c r="W46" t="s">
        <v>1795</v>
      </c>
      <c r="X46" s="2">
        <v>0.55500000000000005</v>
      </c>
      <c r="Y46" s="6">
        <f t="shared" si="6"/>
        <v>1.4815408024345321E-2</v>
      </c>
      <c r="AA46">
        <v>17518725</v>
      </c>
      <c r="AB46">
        <v>6100153023</v>
      </c>
      <c r="AC46">
        <v>17518733</v>
      </c>
      <c r="AD46" t="s">
        <v>6</v>
      </c>
      <c r="AE46">
        <v>11</v>
      </c>
      <c r="AF46">
        <v>8</v>
      </c>
      <c r="AH46" t="s">
        <v>60179</v>
      </c>
      <c r="AI46" t="s">
        <v>60178</v>
      </c>
      <c r="AK46" t="s">
        <v>60177</v>
      </c>
      <c r="AL46">
        <v>81</v>
      </c>
      <c r="AM46" s="5">
        <f t="shared" si="10"/>
        <v>16.2</v>
      </c>
      <c r="AN46" s="4">
        <f t="shared" si="7"/>
        <v>2.4536160545248011E-2</v>
      </c>
      <c r="AO46" s="3"/>
      <c r="AP46">
        <v>0</v>
      </c>
      <c r="AR46" t="s">
        <v>1</v>
      </c>
      <c r="AT46" s="2" t="s">
        <v>0</v>
      </c>
      <c r="AU46" s="1">
        <f t="shared" si="11"/>
        <v>1.7731633780616127</v>
      </c>
      <c r="AV46" s="1">
        <f t="shared" si="12"/>
        <v>1.9675784284796667</v>
      </c>
      <c r="AW46" s="1">
        <f t="shared" si="13"/>
        <v>2.1619934788977204</v>
      </c>
    </row>
    <row r="47" spans="1:49" x14ac:dyDescent="0.2">
      <c r="A47">
        <v>45</v>
      </c>
      <c r="B47" t="s">
        <v>60176</v>
      </c>
      <c r="C47" t="s">
        <v>60175</v>
      </c>
      <c r="F47" t="s">
        <v>60174</v>
      </c>
      <c r="G47" t="s">
        <v>14</v>
      </c>
      <c r="H47" t="s">
        <v>13</v>
      </c>
      <c r="I47" t="s">
        <v>60173</v>
      </c>
      <c r="J47" t="s">
        <v>60172</v>
      </c>
      <c r="K47" t="s">
        <v>60171</v>
      </c>
      <c r="L47" t="s">
        <v>60170</v>
      </c>
      <c r="M47" t="s">
        <v>13458</v>
      </c>
      <c r="N47">
        <v>8</v>
      </c>
      <c r="O47" t="s">
        <v>60169</v>
      </c>
      <c r="P47" t="s">
        <v>60168</v>
      </c>
      <c r="Q47" t="s">
        <v>60167</v>
      </c>
      <c r="R47" s="7">
        <v>42908</v>
      </c>
      <c r="S47" s="8">
        <f t="shared" si="8"/>
        <v>2017</v>
      </c>
      <c r="T47" s="8">
        <v>2017</v>
      </c>
      <c r="U47" s="8">
        <f t="shared" si="9"/>
        <v>5</v>
      </c>
      <c r="V47" s="7">
        <v>42908</v>
      </c>
      <c r="W47" t="s">
        <v>60166</v>
      </c>
      <c r="X47" s="2" t="s">
        <v>0</v>
      </c>
      <c r="Y47" s="6" t="e">
        <f t="shared" si="6"/>
        <v>#VALUE!</v>
      </c>
      <c r="AA47">
        <v>332615</v>
      </c>
      <c r="AB47">
        <v>21100203931</v>
      </c>
      <c r="AC47">
        <v>16877438</v>
      </c>
      <c r="AD47" t="s">
        <v>6</v>
      </c>
      <c r="AE47">
        <v>2017</v>
      </c>
      <c r="AG47">
        <v>4520109</v>
      </c>
      <c r="AI47" t="s">
        <v>60165</v>
      </c>
      <c r="AK47" t="s">
        <v>60164</v>
      </c>
      <c r="AL47">
        <v>0</v>
      </c>
      <c r="AM47" s="5">
        <f t="shared" si="10"/>
        <v>0</v>
      </c>
      <c r="AN47" s="4">
        <f t="shared" si="7"/>
        <v>0</v>
      </c>
      <c r="AO47" s="3"/>
      <c r="AP47">
        <v>1</v>
      </c>
      <c r="AR47" t="s">
        <v>1</v>
      </c>
      <c r="AT47" s="2" t="s">
        <v>0</v>
      </c>
      <c r="AU47" s="1" t="e">
        <f t="shared" si="11"/>
        <v>#VALUE!</v>
      </c>
      <c r="AV47" s="1" t="e">
        <f t="shared" si="12"/>
        <v>#VALUE!</v>
      </c>
      <c r="AW47" s="1" t="e">
        <f t="shared" si="13"/>
        <v>#VALUE!</v>
      </c>
    </row>
    <row r="48" spans="1:49" x14ac:dyDescent="0.2">
      <c r="A48">
        <v>46</v>
      </c>
      <c r="B48" t="s">
        <v>60163</v>
      </c>
      <c r="C48" t="s">
        <v>60162</v>
      </c>
      <c r="F48" t="s">
        <v>60161</v>
      </c>
      <c r="G48" t="s">
        <v>14</v>
      </c>
      <c r="H48" t="s">
        <v>13</v>
      </c>
      <c r="I48" t="s">
        <v>60160</v>
      </c>
      <c r="J48" t="s">
        <v>60159</v>
      </c>
      <c r="K48" t="s">
        <v>60158</v>
      </c>
      <c r="L48" t="s">
        <v>60157</v>
      </c>
      <c r="M48" t="s">
        <v>60156</v>
      </c>
      <c r="N48">
        <v>3</v>
      </c>
      <c r="O48" t="s">
        <v>60155</v>
      </c>
      <c r="P48" t="s">
        <v>60154</v>
      </c>
      <c r="Q48" t="s">
        <v>60153</v>
      </c>
      <c r="R48" s="7">
        <v>42908</v>
      </c>
      <c r="S48" s="8">
        <f t="shared" si="8"/>
        <v>2017</v>
      </c>
      <c r="T48" s="8">
        <v>2017</v>
      </c>
      <c r="U48" s="8">
        <f t="shared" si="9"/>
        <v>5</v>
      </c>
      <c r="V48" s="7">
        <v>42908</v>
      </c>
      <c r="W48" t="s">
        <v>1795</v>
      </c>
      <c r="X48" s="2">
        <v>0.55500000000000005</v>
      </c>
      <c r="Y48" s="6">
        <f t="shared" si="6"/>
        <v>1.4815408024345321E-2</v>
      </c>
      <c r="AA48">
        <v>17518725</v>
      </c>
      <c r="AB48">
        <v>6100153023</v>
      </c>
      <c r="AC48">
        <v>17518733</v>
      </c>
      <c r="AD48" t="s">
        <v>6</v>
      </c>
      <c r="AE48">
        <v>11</v>
      </c>
      <c r="AF48">
        <v>8</v>
      </c>
      <c r="AH48" t="s">
        <v>60152</v>
      </c>
      <c r="AI48" t="s">
        <v>60151</v>
      </c>
      <c r="AK48" t="s">
        <v>60150</v>
      </c>
      <c r="AL48">
        <v>8</v>
      </c>
      <c r="AM48" s="5">
        <f t="shared" si="10"/>
        <v>1.6</v>
      </c>
      <c r="AN48" s="4">
        <f t="shared" si="7"/>
        <v>2.4233244982961003E-3</v>
      </c>
      <c r="AO48" s="3"/>
      <c r="AP48">
        <v>0</v>
      </c>
      <c r="AQ48" t="s">
        <v>2130</v>
      </c>
      <c r="AR48" t="s">
        <v>1</v>
      </c>
      <c r="AS48" t="s">
        <v>2129</v>
      </c>
      <c r="AT48" s="2" t="s">
        <v>0</v>
      </c>
      <c r="AU48" s="1">
        <f t="shared" si="11"/>
        <v>1.1097782966530554</v>
      </c>
      <c r="AV48" s="1">
        <f t="shared" si="12"/>
        <v>0.86193662613207112</v>
      </c>
      <c r="AW48" s="1">
        <f t="shared" si="13"/>
        <v>0.61409495561108662</v>
      </c>
    </row>
    <row r="49" spans="1:49" x14ac:dyDescent="0.2">
      <c r="A49">
        <v>47</v>
      </c>
      <c r="B49" t="s">
        <v>60149</v>
      </c>
      <c r="C49" t="s">
        <v>60148</v>
      </c>
      <c r="F49" t="s">
        <v>60147</v>
      </c>
      <c r="G49" t="s">
        <v>14</v>
      </c>
      <c r="H49" t="s">
        <v>13</v>
      </c>
      <c r="I49" t="s">
        <v>60146</v>
      </c>
      <c r="J49">
        <v>60017605</v>
      </c>
      <c r="K49" t="s">
        <v>12960</v>
      </c>
      <c r="L49" t="s">
        <v>12959</v>
      </c>
      <c r="M49" t="s">
        <v>9</v>
      </c>
      <c r="N49">
        <v>3</v>
      </c>
      <c r="O49" t="s">
        <v>60145</v>
      </c>
      <c r="P49" t="s">
        <v>60144</v>
      </c>
      <c r="Q49" t="s">
        <v>12956</v>
      </c>
      <c r="R49" s="7">
        <v>42908</v>
      </c>
      <c r="S49" s="8">
        <f t="shared" si="8"/>
        <v>2017</v>
      </c>
      <c r="T49" s="8">
        <v>2017</v>
      </c>
      <c r="U49" s="8">
        <f t="shared" si="9"/>
        <v>5</v>
      </c>
      <c r="V49" s="7">
        <v>42908</v>
      </c>
      <c r="W49" t="s">
        <v>1795</v>
      </c>
      <c r="X49" s="2">
        <v>0.55500000000000005</v>
      </c>
      <c r="Y49" s="6">
        <f t="shared" si="6"/>
        <v>1.4815408024345321E-2</v>
      </c>
      <c r="AA49">
        <v>17518725</v>
      </c>
      <c r="AB49">
        <v>6100153023</v>
      </c>
      <c r="AC49">
        <v>17518733</v>
      </c>
      <c r="AD49" t="s">
        <v>6</v>
      </c>
      <c r="AE49">
        <v>11</v>
      </c>
      <c r="AF49">
        <v>8</v>
      </c>
      <c r="AH49" t="s">
        <v>24060</v>
      </c>
      <c r="AI49" t="s">
        <v>60143</v>
      </c>
      <c r="AK49" t="s">
        <v>60142</v>
      </c>
      <c r="AL49">
        <v>30</v>
      </c>
      <c r="AM49" s="5">
        <f t="shared" si="10"/>
        <v>6</v>
      </c>
      <c r="AN49" s="4">
        <f t="shared" si="7"/>
        <v>9.0874668686103752E-3</v>
      </c>
      <c r="AO49" s="3"/>
      <c r="AP49">
        <v>0</v>
      </c>
      <c r="AR49" t="s">
        <v>1</v>
      </c>
      <c r="AT49" s="2" t="s">
        <v>0</v>
      </c>
      <c r="AU49" s="1">
        <f t="shared" si="11"/>
        <v>1.3097025677624836</v>
      </c>
      <c r="AV49" s="1">
        <f t="shared" si="12"/>
        <v>1.1951437446477848</v>
      </c>
      <c r="AW49" s="1">
        <f t="shared" si="13"/>
        <v>1.0805849215330858</v>
      </c>
    </row>
    <row r="50" spans="1:49" x14ac:dyDescent="0.2">
      <c r="A50">
        <v>48</v>
      </c>
      <c r="B50" t="s">
        <v>60141</v>
      </c>
      <c r="C50" t="s">
        <v>60140</v>
      </c>
      <c r="F50" t="s">
        <v>60139</v>
      </c>
      <c r="G50" t="s">
        <v>14</v>
      </c>
      <c r="H50" t="s">
        <v>13</v>
      </c>
      <c r="I50" t="s">
        <v>5008</v>
      </c>
      <c r="J50">
        <v>60025278</v>
      </c>
      <c r="K50" t="s">
        <v>1591</v>
      </c>
      <c r="L50" t="s">
        <v>363</v>
      </c>
      <c r="M50" t="s">
        <v>9</v>
      </c>
      <c r="N50">
        <v>2</v>
      </c>
      <c r="O50" t="s">
        <v>60138</v>
      </c>
      <c r="P50" t="s">
        <v>60137</v>
      </c>
      <c r="Q50" t="s">
        <v>59619</v>
      </c>
      <c r="R50" s="7">
        <v>42908</v>
      </c>
      <c r="S50" s="8">
        <f t="shared" si="8"/>
        <v>2017</v>
      </c>
      <c r="T50" s="8">
        <v>2017</v>
      </c>
      <c r="U50" s="8">
        <f t="shared" si="9"/>
        <v>5</v>
      </c>
      <c r="V50" s="7">
        <v>42908</v>
      </c>
      <c r="W50" t="s">
        <v>1795</v>
      </c>
      <c r="X50" s="2">
        <v>0.55500000000000005</v>
      </c>
      <c r="Y50" s="6">
        <f t="shared" si="6"/>
        <v>1.4815408024345321E-2</v>
      </c>
      <c r="AA50">
        <v>17518725</v>
      </c>
      <c r="AB50">
        <v>6100153023</v>
      </c>
      <c r="AC50">
        <v>17518733</v>
      </c>
      <c r="AD50" t="s">
        <v>6</v>
      </c>
      <c r="AE50">
        <v>11</v>
      </c>
      <c r="AF50">
        <v>8</v>
      </c>
      <c r="AH50" t="s">
        <v>60136</v>
      </c>
      <c r="AI50" t="s">
        <v>60135</v>
      </c>
      <c r="AK50" t="s">
        <v>60134</v>
      </c>
      <c r="AL50">
        <v>1</v>
      </c>
      <c r="AM50" s="5">
        <f t="shared" si="10"/>
        <v>0.2</v>
      </c>
      <c r="AN50" s="4">
        <f t="shared" si="7"/>
        <v>3.0291556228701253E-4</v>
      </c>
      <c r="AO50" s="3"/>
      <c r="AP50">
        <v>0</v>
      </c>
      <c r="AQ50" t="s">
        <v>76</v>
      </c>
      <c r="AR50">
        <v>61371010</v>
      </c>
      <c r="AS50" t="s">
        <v>75</v>
      </c>
      <c r="AT50" s="2" t="s">
        <v>0</v>
      </c>
      <c r="AU50" s="1">
        <f t="shared" si="11"/>
        <v>1.0461660285727827</v>
      </c>
      <c r="AV50" s="1">
        <f t="shared" si="12"/>
        <v>0.7559161793316167</v>
      </c>
      <c r="AW50" s="1">
        <f t="shared" si="13"/>
        <v>0.46566633009045044</v>
      </c>
    </row>
    <row r="51" spans="1:49" x14ac:dyDescent="0.2">
      <c r="A51">
        <v>49</v>
      </c>
      <c r="B51" t="s">
        <v>60133</v>
      </c>
      <c r="C51" t="s">
        <v>60132</v>
      </c>
      <c r="F51" t="s">
        <v>60131</v>
      </c>
      <c r="G51" t="s">
        <v>14</v>
      </c>
      <c r="H51" t="s">
        <v>13</v>
      </c>
      <c r="I51" t="s">
        <v>60130</v>
      </c>
      <c r="J51" t="s">
        <v>60129</v>
      </c>
      <c r="K51" t="s">
        <v>60128</v>
      </c>
      <c r="L51" t="s">
        <v>60127</v>
      </c>
      <c r="M51" t="s">
        <v>60126</v>
      </c>
      <c r="N51">
        <v>4</v>
      </c>
      <c r="O51" t="s">
        <v>60125</v>
      </c>
      <c r="P51" t="s">
        <v>60124</v>
      </c>
      <c r="Q51" t="s">
        <v>60123</v>
      </c>
      <c r="R51" s="7">
        <v>42908</v>
      </c>
      <c r="S51" s="8">
        <f t="shared" si="8"/>
        <v>2017</v>
      </c>
      <c r="T51" s="8">
        <v>2017</v>
      </c>
      <c r="U51" s="8">
        <f t="shared" si="9"/>
        <v>5</v>
      </c>
      <c r="V51" s="7">
        <v>42908</v>
      </c>
      <c r="W51" t="s">
        <v>1795</v>
      </c>
      <c r="X51" s="2">
        <v>0.55500000000000005</v>
      </c>
      <c r="Y51" s="6">
        <f t="shared" si="6"/>
        <v>1.4815408024345321E-2</v>
      </c>
      <c r="AA51">
        <v>17518725</v>
      </c>
      <c r="AB51">
        <v>6100153023</v>
      </c>
      <c r="AC51">
        <v>17518733</v>
      </c>
      <c r="AD51" t="s">
        <v>6</v>
      </c>
      <c r="AE51">
        <v>11</v>
      </c>
      <c r="AF51">
        <v>8</v>
      </c>
      <c r="AH51" t="s">
        <v>60122</v>
      </c>
      <c r="AI51" t="s">
        <v>60121</v>
      </c>
      <c r="AK51" t="s">
        <v>60120</v>
      </c>
      <c r="AL51">
        <v>49</v>
      </c>
      <c r="AM51" s="5">
        <f t="shared" si="10"/>
        <v>9.8000000000000007</v>
      </c>
      <c r="AN51" s="4">
        <f t="shared" si="7"/>
        <v>1.4842862552063614E-2</v>
      </c>
      <c r="AO51" s="3"/>
      <c r="AP51">
        <v>0</v>
      </c>
      <c r="AR51" t="s">
        <v>1</v>
      </c>
      <c r="AT51" s="2" t="s">
        <v>0</v>
      </c>
      <c r="AU51" s="1">
        <f t="shared" si="11"/>
        <v>1.4823644382660808</v>
      </c>
      <c r="AV51" s="1">
        <f t="shared" si="12"/>
        <v>1.4829135288204467</v>
      </c>
      <c r="AW51" s="1">
        <f t="shared" si="13"/>
        <v>1.4834626193748126</v>
      </c>
    </row>
    <row r="52" spans="1:49" x14ac:dyDescent="0.2">
      <c r="A52">
        <v>50</v>
      </c>
      <c r="B52" t="s">
        <v>60119</v>
      </c>
      <c r="C52" t="s">
        <v>60118</v>
      </c>
      <c r="F52" t="s">
        <v>60117</v>
      </c>
      <c r="G52" t="s">
        <v>14</v>
      </c>
      <c r="H52" t="s">
        <v>13</v>
      </c>
      <c r="I52" t="s">
        <v>48635</v>
      </c>
      <c r="J52">
        <v>60024872</v>
      </c>
      <c r="K52" t="s">
        <v>19833</v>
      </c>
      <c r="L52" t="s">
        <v>3194</v>
      </c>
      <c r="M52" t="s">
        <v>3193</v>
      </c>
      <c r="N52">
        <v>4</v>
      </c>
      <c r="O52" t="s">
        <v>60116</v>
      </c>
      <c r="P52" t="s">
        <v>60115</v>
      </c>
      <c r="Q52" t="s">
        <v>45581</v>
      </c>
      <c r="R52" s="7">
        <v>42908</v>
      </c>
      <c r="S52" s="8">
        <f t="shared" si="8"/>
        <v>2017</v>
      </c>
      <c r="T52" s="8">
        <v>2017</v>
      </c>
      <c r="U52" s="8">
        <f t="shared" si="9"/>
        <v>5</v>
      </c>
      <c r="V52" s="7">
        <v>42908</v>
      </c>
      <c r="W52" t="s">
        <v>1795</v>
      </c>
      <c r="X52" s="2">
        <v>0.55500000000000005</v>
      </c>
      <c r="Y52" s="6">
        <f t="shared" si="6"/>
        <v>1.4815408024345321E-2</v>
      </c>
      <c r="AA52">
        <v>17518725</v>
      </c>
      <c r="AB52">
        <v>6100153023</v>
      </c>
      <c r="AC52">
        <v>17518733</v>
      </c>
      <c r="AD52" t="s">
        <v>6</v>
      </c>
      <c r="AE52">
        <v>11</v>
      </c>
      <c r="AF52">
        <v>8</v>
      </c>
      <c r="AH52" t="s">
        <v>60114</v>
      </c>
      <c r="AI52" t="s">
        <v>60113</v>
      </c>
      <c r="AK52" t="s">
        <v>60112</v>
      </c>
      <c r="AL52">
        <v>6</v>
      </c>
      <c r="AM52" s="5">
        <f t="shared" si="10"/>
        <v>1.2</v>
      </c>
      <c r="AN52" s="4">
        <f t="shared" si="7"/>
        <v>1.8174933737220749E-3</v>
      </c>
      <c r="AO52" s="3"/>
      <c r="AP52">
        <v>0</v>
      </c>
      <c r="AQ52" t="s">
        <v>944</v>
      </c>
      <c r="AR52" t="s">
        <v>27901</v>
      </c>
      <c r="AS52" t="s">
        <v>942</v>
      </c>
      <c r="AT52" s="2" t="s">
        <v>0</v>
      </c>
      <c r="AU52" s="1">
        <f t="shared" si="11"/>
        <v>1.0916033629158346</v>
      </c>
      <c r="AV52" s="1">
        <f t="shared" si="12"/>
        <v>0.83164506990336984</v>
      </c>
      <c r="AW52" s="1">
        <f t="shared" si="13"/>
        <v>0.57168677689090486</v>
      </c>
    </row>
    <row r="53" spans="1:49" x14ac:dyDescent="0.2">
      <c r="A53">
        <v>51</v>
      </c>
      <c r="B53" t="s">
        <v>60111</v>
      </c>
      <c r="C53" t="s">
        <v>60110</v>
      </c>
      <c r="F53" t="s">
        <v>60109</v>
      </c>
      <c r="G53" t="s">
        <v>14</v>
      </c>
      <c r="H53" t="s">
        <v>13</v>
      </c>
      <c r="I53" t="s">
        <v>39437</v>
      </c>
      <c r="J53">
        <v>113073088</v>
      </c>
      <c r="K53" t="s">
        <v>60108</v>
      </c>
      <c r="L53" t="s">
        <v>1005</v>
      </c>
      <c r="N53">
        <v>3</v>
      </c>
      <c r="O53" t="s">
        <v>60107</v>
      </c>
      <c r="P53" t="s">
        <v>60106</v>
      </c>
      <c r="Q53" t="s">
        <v>60105</v>
      </c>
      <c r="R53" s="7">
        <v>42908</v>
      </c>
      <c r="S53" s="8">
        <f t="shared" si="8"/>
        <v>2017</v>
      </c>
      <c r="T53" s="8">
        <v>2017</v>
      </c>
      <c r="U53" s="8">
        <f t="shared" si="9"/>
        <v>5</v>
      </c>
      <c r="V53" s="7">
        <v>42908</v>
      </c>
      <c r="W53" t="s">
        <v>1795</v>
      </c>
      <c r="X53" s="2">
        <v>0.55500000000000005</v>
      </c>
      <c r="Y53" s="6">
        <f t="shared" si="6"/>
        <v>1.4815408024345321E-2</v>
      </c>
      <c r="AA53">
        <v>17518725</v>
      </c>
      <c r="AB53">
        <v>6100153023</v>
      </c>
      <c r="AC53">
        <v>17518733</v>
      </c>
      <c r="AD53" t="s">
        <v>6</v>
      </c>
      <c r="AE53">
        <v>11</v>
      </c>
      <c r="AF53">
        <v>8</v>
      </c>
      <c r="AH53" t="s">
        <v>60104</v>
      </c>
      <c r="AI53" t="s">
        <v>60103</v>
      </c>
      <c r="AK53" t="s">
        <v>60102</v>
      </c>
      <c r="AL53">
        <v>7</v>
      </c>
      <c r="AM53" s="5">
        <f t="shared" si="10"/>
        <v>1.4</v>
      </c>
      <c r="AN53" s="4">
        <f t="shared" si="7"/>
        <v>2.1204089360090874E-3</v>
      </c>
      <c r="AO53" s="3"/>
      <c r="AP53">
        <v>0</v>
      </c>
      <c r="AR53" t="s">
        <v>1</v>
      </c>
      <c r="AT53" s="2" t="s">
        <v>0</v>
      </c>
      <c r="AU53" s="1">
        <f t="shared" si="11"/>
        <v>1.1006908297844449</v>
      </c>
      <c r="AV53" s="1">
        <f t="shared" si="12"/>
        <v>0.84679084801772053</v>
      </c>
      <c r="AW53" s="1">
        <f t="shared" si="13"/>
        <v>0.59289086625099563</v>
      </c>
    </row>
    <row r="54" spans="1:49" x14ac:dyDescent="0.2">
      <c r="A54">
        <v>52</v>
      </c>
      <c r="B54" t="s">
        <v>60101</v>
      </c>
      <c r="C54" t="s">
        <v>60100</v>
      </c>
      <c r="F54" t="s">
        <v>60099</v>
      </c>
      <c r="G54" t="s">
        <v>14</v>
      </c>
      <c r="H54" t="s">
        <v>13</v>
      </c>
      <c r="I54" t="s">
        <v>60098</v>
      </c>
      <c r="J54" t="s">
        <v>60097</v>
      </c>
      <c r="K54" t="s">
        <v>60096</v>
      </c>
      <c r="L54" t="s">
        <v>6960</v>
      </c>
      <c r="M54" t="s">
        <v>85</v>
      </c>
      <c r="N54">
        <v>4</v>
      </c>
      <c r="O54" t="s">
        <v>60095</v>
      </c>
      <c r="P54" t="s">
        <v>60094</v>
      </c>
      <c r="Q54" t="s">
        <v>60093</v>
      </c>
      <c r="R54" s="7">
        <v>42908</v>
      </c>
      <c r="S54" s="8">
        <f t="shared" si="8"/>
        <v>2017</v>
      </c>
      <c r="T54" s="8">
        <v>2017</v>
      </c>
      <c r="U54" s="8">
        <f t="shared" si="9"/>
        <v>5</v>
      </c>
      <c r="V54" s="7">
        <v>42908</v>
      </c>
      <c r="W54" t="s">
        <v>1795</v>
      </c>
      <c r="X54" s="2">
        <v>0.55500000000000005</v>
      </c>
      <c r="Y54" s="6">
        <f t="shared" si="6"/>
        <v>1.4815408024345321E-2</v>
      </c>
      <c r="AA54">
        <v>17518725</v>
      </c>
      <c r="AB54">
        <v>6100153023</v>
      </c>
      <c r="AC54">
        <v>17518733</v>
      </c>
      <c r="AD54" t="s">
        <v>6</v>
      </c>
      <c r="AE54">
        <v>11</v>
      </c>
      <c r="AF54">
        <v>8</v>
      </c>
      <c r="AH54" t="s">
        <v>60092</v>
      </c>
      <c r="AI54" t="s">
        <v>60091</v>
      </c>
      <c r="AK54" t="s">
        <v>60090</v>
      </c>
      <c r="AL54">
        <v>14</v>
      </c>
      <c r="AM54" s="5">
        <f t="shared" si="10"/>
        <v>2.8</v>
      </c>
      <c r="AN54" s="4">
        <f t="shared" si="7"/>
        <v>4.2408178720181747E-3</v>
      </c>
      <c r="AO54" s="3"/>
      <c r="AP54">
        <v>0</v>
      </c>
      <c r="AR54" t="s">
        <v>1</v>
      </c>
      <c r="AT54" s="2" t="s">
        <v>0</v>
      </c>
      <c r="AU54" s="1">
        <f t="shared" si="11"/>
        <v>1.1643030978647175</v>
      </c>
      <c r="AV54" s="1">
        <f t="shared" si="12"/>
        <v>0.95281129481817484</v>
      </c>
      <c r="AW54" s="1">
        <f t="shared" si="13"/>
        <v>0.7413194917716317</v>
      </c>
    </row>
    <row r="55" spans="1:49" x14ac:dyDescent="0.2">
      <c r="A55">
        <v>53</v>
      </c>
      <c r="B55" t="s">
        <v>60089</v>
      </c>
      <c r="C55" t="s">
        <v>60088</v>
      </c>
      <c r="F55" t="s">
        <v>60087</v>
      </c>
      <c r="G55" t="s">
        <v>14</v>
      </c>
      <c r="H55" t="s">
        <v>13</v>
      </c>
      <c r="I55" t="s">
        <v>60086</v>
      </c>
      <c r="J55" t="s">
        <v>60085</v>
      </c>
      <c r="K55" t="s">
        <v>60084</v>
      </c>
      <c r="L55" t="s">
        <v>60083</v>
      </c>
      <c r="M55" t="s">
        <v>3030</v>
      </c>
      <c r="N55">
        <v>4</v>
      </c>
      <c r="O55" t="s">
        <v>60082</v>
      </c>
      <c r="P55" t="s">
        <v>60081</v>
      </c>
      <c r="Q55" t="s">
        <v>60080</v>
      </c>
      <c r="R55" s="7">
        <v>42908</v>
      </c>
      <c r="S55" s="8">
        <f t="shared" si="8"/>
        <v>2017</v>
      </c>
      <c r="T55" s="8">
        <v>2017</v>
      </c>
      <c r="U55" s="8">
        <f t="shared" si="9"/>
        <v>5</v>
      </c>
      <c r="V55" s="7">
        <v>42908</v>
      </c>
      <c r="W55" t="s">
        <v>1795</v>
      </c>
      <c r="X55" s="2">
        <v>0.55500000000000005</v>
      </c>
      <c r="Y55" s="6">
        <f t="shared" si="6"/>
        <v>1.4815408024345321E-2</v>
      </c>
      <c r="AA55">
        <v>17518725</v>
      </c>
      <c r="AB55">
        <v>6100153023</v>
      </c>
      <c r="AC55">
        <v>17518733</v>
      </c>
      <c r="AD55" t="s">
        <v>6</v>
      </c>
      <c r="AE55">
        <v>11</v>
      </c>
      <c r="AF55">
        <v>8</v>
      </c>
      <c r="AH55" t="s">
        <v>60079</v>
      </c>
      <c r="AI55" t="s">
        <v>60078</v>
      </c>
      <c r="AK55" t="s">
        <v>60077</v>
      </c>
      <c r="AL55">
        <v>7</v>
      </c>
      <c r="AM55" s="5">
        <f t="shared" si="10"/>
        <v>1.4</v>
      </c>
      <c r="AN55" s="4">
        <f t="shared" si="7"/>
        <v>2.1204089360090874E-3</v>
      </c>
      <c r="AO55" s="3"/>
      <c r="AP55">
        <v>1</v>
      </c>
      <c r="AQ55" t="s">
        <v>3005</v>
      </c>
      <c r="AR55" t="s">
        <v>42384</v>
      </c>
      <c r="AS55" t="s">
        <v>3003</v>
      </c>
      <c r="AT55" s="2" t="s">
        <v>0</v>
      </c>
      <c r="AU55" s="1">
        <f t="shared" si="11"/>
        <v>1.1006908297844449</v>
      </c>
      <c r="AV55" s="1">
        <f t="shared" si="12"/>
        <v>0.84679084801772053</v>
      </c>
      <c r="AW55" s="1">
        <f t="shared" si="13"/>
        <v>0.59289086625099563</v>
      </c>
    </row>
    <row r="56" spans="1:49" x14ac:dyDescent="0.2">
      <c r="A56">
        <v>54</v>
      </c>
      <c r="B56" t="s">
        <v>60076</v>
      </c>
      <c r="C56" t="s">
        <v>60075</v>
      </c>
      <c r="F56" t="s">
        <v>60074</v>
      </c>
      <c r="G56" t="s">
        <v>14</v>
      </c>
      <c r="H56" t="s">
        <v>13</v>
      </c>
      <c r="I56" t="s">
        <v>201</v>
      </c>
      <c r="J56">
        <v>60000891</v>
      </c>
      <c r="K56" t="s">
        <v>26466</v>
      </c>
      <c r="L56" t="s">
        <v>26465</v>
      </c>
      <c r="M56" t="s">
        <v>3014</v>
      </c>
      <c r="N56">
        <v>5</v>
      </c>
      <c r="O56" t="s">
        <v>60073</v>
      </c>
      <c r="P56" t="s">
        <v>60072</v>
      </c>
      <c r="Q56" t="s">
        <v>60071</v>
      </c>
      <c r="R56" s="7">
        <v>42908</v>
      </c>
      <c r="S56" s="8">
        <f t="shared" si="8"/>
        <v>2017</v>
      </c>
      <c r="T56" s="8">
        <v>2017</v>
      </c>
      <c r="U56" s="8">
        <f t="shared" si="9"/>
        <v>5</v>
      </c>
      <c r="V56" s="7">
        <v>42908</v>
      </c>
      <c r="W56" t="s">
        <v>1795</v>
      </c>
      <c r="X56" s="2">
        <v>0.55500000000000005</v>
      </c>
      <c r="Y56" s="6">
        <f t="shared" si="6"/>
        <v>1.4815408024345321E-2</v>
      </c>
      <c r="AA56">
        <v>17518725</v>
      </c>
      <c r="AB56">
        <v>6100153023</v>
      </c>
      <c r="AC56">
        <v>17518733</v>
      </c>
      <c r="AD56" t="s">
        <v>6</v>
      </c>
      <c r="AE56">
        <v>11</v>
      </c>
      <c r="AF56">
        <v>8</v>
      </c>
      <c r="AH56" t="s">
        <v>60070</v>
      </c>
      <c r="AI56" t="s">
        <v>60069</v>
      </c>
      <c r="AK56" t="s">
        <v>60068</v>
      </c>
      <c r="AL56">
        <v>9</v>
      </c>
      <c r="AM56" s="5">
        <f t="shared" si="10"/>
        <v>1.8</v>
      </c>
      <c r="AN56" s="4">
        <f t="shared" si="7"/>
        <v>2.7262400605831123E-3</v>
      </c>
      <c r="AO56" s="3"/>
      <c r="AP56">
        <v>1</v>
      </c>
      <c r="AR56" t="s">
        <v>1</v>
      </c>
      <c r="AT56" s="2" t="s">
        <v>0</v>
      </c>
      <c r="AU56" s="1">
        <f t="shared" si="11"/>
        <v>1.1188657635216659</v>
      </c>
      <c r="AV56" s="1">
        <f t="shared" si="12"/>
        <v>0.87708240424642159</v>
      </c>
      <c r="AW56" s="1">
        <f t="shared" si="13"/>
        <v>0.6352990449711774</v>
      </c>
    </row>
    <row r="57" spans="1:49" x14ac:dyDescent="0.2">
      <c r="A57">
        <v>55</v>
      </c>
      <c r="B57" t="s">
        <v>60067</v>
      </c>
      <c r="C57" t="s">
        <v>60066</v>
      </c>
      <c r="F57" t="s">
        <v>60065</v>
      </c>
      <c r="G57" t="s">
        <v>14</v>
      </c>
      <c r="H57" t="s">
        <v>13</v>
      </c>
      <c r="I57" t="s">
        <v>29271</v>
      </c>
      <c r="J57">
        <v>60012835</v>
      </c>
      <c r="K57" t="s">
        <v>2139</v>
      </c>
      <c r="L57" t="s">
        <v>377</v>
      </c>
      <c r="M57" t="s">
        <v>376</v>
      </c>
      <c r="N57">
        <v>2</v>
      </c>
      <c r="O57" t="s">
        <v>60064</v>
      </c>
      <c r="P57" t="s">
        <v>60063</v>
      </c>
      <c r="Q57" t="s">
        <v>8594</v>
      </c>
      <c r="R57" s="7">
        <v>42908</v>
      </c>
      <c r="S57" s="8">
        <f t="shared" si="8"/>
        <v>2017</v>
      </c>
      <c r="T57" s="8">
        <v>2017</v>
      </c>
      <c r="U57" s="8">
        <f t="shared" si="9"/>
        <v>5</v>
      </c>
      <c r="V57" s="7">
        <v>42908</v>
      </c>
      <c r="W57" t="s">
        <v>1795</v>
      </c>
      <c r="X57" s="2">
        <v>0.55500000000000005</v>
      </c>
      <c r="Y57" s="6">
        <f t="shared" si="6"/>
        <v>1.4815408024345321E-2</v>
      </c>
      <c r="AA57">
        <v>17518725</v>
      </c>
      <c r="AB57">
        <v>6100153023</v>
      </c>
      <c r="AC57">
        <v>17518733</v>
      </c>
      <c r="AD57" t="s">
        <v>6</v>
      </c>
      <c r="AE57">
        <v>11</v>
      </c>
      <c r="AF57">
        <v>8</v>
      </c>
      <c r="AH57" t="s">
        <v>60062</v>
      </c>
      <c r="AI57" t="s">
        <v>60061</v>
      </c>
      <c r="AK57" t="s">
        <v>60060</v>
      </c>
      <c r="AL57">
        <v>44</v>
      </c>
      <c r="AM57" s="5">
        <f t="shared" si="10"/>
        <v>8.8000000000000007</v>
      </c>
      <c r="AN57" s="4">
        <f t="shared" si="7"/>
        <v>1.3328284740628551E-2</v>
      </c>
      <c r="AO57" s="3"/>
      <c r="AP57">
        <v>0</v>
      </c>
      <c r="AR57" t="s">
        <v>1</v>
      </c>
      <c r="AT57" s="2" t="s">
        <v>0</v>
      </c>
      <c r="AU57" s="1">
        <f t="shared" si="11"/>
        <v>1.4369271039230289</v>
      </c>
      <c r="AV57" s="1">
        <f t="shared" si="12"/>
        <v>1.4071846382486937</v>
      </c>
      <c r="AW57" s="1">
        <f t="shared" si="13"/>
        <v>1.377442172574358</v>
      </c>
    </row>
    <row r="58" spans="1:49" x14ac:dyDescent="0.2">
      <c r="A58">
        <v>56</v>
      </c>
      <c r="B58" t="s">
        <v>60059</v>
      </c>
      <c r="C58" t="s">
        <v>60058</v>
      </c>
      <c r="F58" t="s">
        <v>60057</v>
      </c>
      <c r="G58" t="s">
        <v>14</v>
      </c>
      <c r="H58" t="s">
        <v>13</v>
      </c>
      <c r="I58" t="s">
        <v>925</v>
      </c>
      <c r="J58" t="s">
        <v>5236</v>
      </c>
      <c r="K58" t="s">
        <v>5235</v>
      </c>
      <c r="L58" t="s">
        <v>4927</v>
      </c>
      <c r="M58" t="s">
        <v>85</v>
      </c>
      <c r="N58">
        <v>4</v>
      </c>
      <c r="O58" t="s">
        <v>60056</v>
      </c>
      <c r="P58" t="s">
        <v>60055</v>
      </c>
      <c r="Q58" t="s">
        <v>60054</v>
      </c>
      <c r="R58" s="7">
        <v>42908</v>
      </c>
      <c r="S58" s="8">
        <f t="shared" si="8"/>
        <v>2017</v>
      </c>
      <c r="T58" s="8">
        <v>2017</v>
      </c>
      <c r="U58" s="8">
        <f t="shared" si="9"/>
        <v>5</v>
      </c>
      <c r="V58" s="7">
        <v>42908</v>
      </c>
      <c r="W58" t="s">
        <v>5854</v>
      </c>
      <c r="X58" s="2">
        <v>1.3280000000000001</v>
      </c>
      <c r="Y58" s="6">
        <f t="shared" si="6"/>
        <v>3.5450201542937994E-2</v>
      </c>
      <c r="AA58">
        <v>15361225</v>
      </c>
      <c r="AB58">
        <v>18894</v>
      </c>
      <c r="AD58" t="s">
        <v>6</v>
      </c>
      <c r="AE58">
        <v>16</v>
      </c>
      <c r="AG58">
        <v>7954967</v>
      </c>
      <c r="AH58" t="s">
        <v>60053</v>
      </c>
      <c r="AI58" t="s">
        <v>60052</v>
      </c>
      <c r="AJ58" t="s">
        <v>60051</v>
      </c>
      <c r="AK58" t="s">
        <v>60050</v>
      </c>
      <c r="AL58">
        <v>29</v>
      </c>
      <c r="AM58" s="5">
        <f t="shared" si="10"/>
        <v>5.8</v>
      </c>
      <c r="AN58" s="4">
        <f t="shared" si="7"/>
        <v>8.7845513063233623E-3</v>
      </c>
      <c r="AO58" s="3"/>
      <c r="AP58">
        <v>0</v>
      </c>
      <c r="AR58" t="s">
        <v>1</v>
      </c>
      <c r="AT58" s="2">
        <v>3.8340000000000001</v>
      </c>
      <c r="AU58" s="1">
        <f t="shared" si="11"/>
        <v>2.7450506471953604</v>
      </c>
      <c r="AV58" s="1">
        <f t="shared" si="12"/>
        <v>2.2117376424630679</v>
      </c>
      <c r="AW58" s="1">
        <f t="shared" si="13"/>
        <v>1.678424637730775</v>
      </c>
    </row>
    <row r="59" spans="1:49" x14ac:dyDescent="0.2">
      <c r="A59">
        <v>57</v>
      </c>
      <c r="B59" t="s">
        <v>60049</v>
      </c>
      <c r="C59" t="s">
        <v>60048</v>
      </c>
      <c r="F59" t="s">
        <v>60047</v>
      </c>
      <c r="G59" t="s">
        <v>14</v>
      </c>
      <c r="H59" t="s">
        <v>13</v>
      </c>
      <c r="I59" t="s">
        <v>60046</v>
      </c>
      <c r="J59" t="s">
        <v>60045</v>
      </c>
      <c r="K59" t="s">
        <v>60044</v>
      </c>
      <c r="L59" t="s">
        <v>60043</v>
      </c>
      <c r="M59" t="s">
        <v>2583</v>
      </c>
      <c r="N59">
        <v>7</v>
      </c>
      <c r="O59" t="s">
        <v>60042</v>
      </c>
      <c r="P59" t="s">
        <v>60041</v>
      </c>
      <c r="Q59" t="s">
        <v>60040</v>
      </c>
      <c r="R59" s="7">
        <v>42908</v>
      </c>
      <c r="S59" s="8">
        <f t="shared" si="8"/>
        <v>2017</v>
      </c>
      <c r="T59" s="8">
        <v>2017</v>
      </c>
      <c r="U59" s="8">
        <f t="shared" si="9"/>
        <v>5</v>
      </c>
      <c r="V59" s="7">
        <v>42908</v>
      </c>
      <c r="W59" t="s">
        <v>5854</v>
      </c>
      <c r="X59" s="2">
        <v>1.3280000000000001</v>
      </c>
      <c r="Y59" s="6">
        <f t="shared" si="6"/>
        <v>3.5450201542937994E-2</v>
      </c>
      <c r="AA59">
        <v>15361225</v>
      </c>
      <c r="AB59">
        <v>18894</v>
      </c>
      <c r="AD59" t="s">
        <v>6</v>
      </c>
      <c r="AE59">
        <v>16</v>
      </c>
      <c r="AG59">
        <v>7955105</v>
      </c>
      <c r="AH59" t="s">
        <v>60039</v>
      </c>
      <c r="AI59" t="s">
        <v>60038</v>
      </c>
      <c r="AJ59" t="s">
        <v>60037</v>
      </c>
      <c r="AK59" t="s">
        <v>60036</v>
      </c>
      <c r="AL59">
        <v>44</v>
      </c>
      <c r="AM59" s="5">
        <f t="shared" si="10"/>
        <v>8.8000000000000007</v>
      </c>
      <c r="AN59" s="4">
        <f t="shared" si="7"/>
        <v>1.3328284740628551E-2</v>
      </c>
      <c r="AO59" s="3"/>
      <c r="AP59">
        <v>0</v>
      </c>
      <c r="AR59" t="s">
        <v>1</v>
      </c>
      <c r="AT59" s="2">
        <v>3.8340000000000001</v>
      </c>
      <c r="AU59" s="1">
        <f t="shared" si="11"/>
        <v>2.8813626502245162</v>
      </c>
      <c r="AV59" s="1">
        <f t="shared" si="12"/>
        <v>2.438924314178327</v>
      </c>
      <c r="AW59" s="1">
        <f t="shared" si="13"/>
        <v>1.9964859781321385</v>
      </c>
    </row>
    <row r="60" spans="1:49" x14ac:dyDescent="0.2">
      <c r="A60">
        <v>58</v>
      </c>
      <c r="B60" t="s">
        <v>60035</v>
      </c>
      <c r="C60" t="s">
        <v>60034</v>
      </c>
      <c r="F60" t="s">
        <v>60033</v>
      </c>
      <c r="G60" t="s">
        <v>14</v>
      </c>
      <c r="H60" t="s">
        <v>13</v>
      </c>
      <c r="I60" t="s">
        <v>60032</v>
      </c>
      <c r="J60" t="s">
        <v>3549</v>
      </c>
      <c r="K60" t="s">
        <v>3548</v>
      </c>
      <c r="L60" t="s">
        <v>3547</v>
      </c>
      <c r="M60" t="s">
        <v>3030</v>
      </c>
      <c r="N60">
        <v>5</v>
      </c>
      <c r="O60" t="s">
        <v>60031</v>
      </c>
      <c r="P60" t="s">
        <v>60030</v>
      </c>
      <c r="Q60" t="s">
        <v>60029</v>
      </c>
      <c r="R60" s="7">
        <v>42908</v>
      </c>
      <c r="S60" s="8">
        <f t="shared" si="8"/>
        <v>2017</v>
      </c>
      <c r="T60" s="8">
        <v>2017</v>
      </c>
      <c r="U60" s="8">
        <f t="shared" si="9"/>
        <v>5</v>
      </c>
      <c r="V60" s="7">
        <v>42908</v>
      </c>
      <c r="W60" t="s">
        <v>5854</v>
      </c>
      <c r="X60" s="2">
        <v>1.3280000000000001</v>
      </c>
      <c r="Y60" s="6">
        <f t="shared" si="6"/>
        <v>3.5450201542937994E-2</v>
      </c>
      <c r="AA60">
        <v>15361225</v>
      </c>
      <c r="AB60">
        <v>18894</v>
      </c>
      <c r="AD60" t="s">
        <v>6</v>
      </c>
      <c r="AE60">
        <v>16</v>
      </c>
      <c r="AG60">
        <v>7954950</v>
      </c>
      <c r="AH60" t="s">
        <v>60028</v>
      </c>
      <c r="AI60" t="s">
        <v>60027</v>
      </c>
      <c r="AJ60" t="s">
        <v>60026</v>
      </c>
      <c r="AK60" t="s">
        <v>60025</v>
      </c>
      <c r="AL60">
        <v>12</v>
      </c>
      <c r="AM60" s="5">
        <f t="shared" si="10"/>
        <v>2.4</v>
      </c>
      <c r="AN60" s="4">
        <f t="shared" si="7"/>
        <v>3.6349867474441497E-3</v>
      </c>
      <c r="AO60" s="3"/>
      <c r="AP60">
        <v>0</v>
      </c>
      <c r="AQ60" t="s">
        <v>76</v>
      </c>
      <c r="AR60">
        <v>61427801</v>
      </c>
      <c r="AS60" t="s">
        <v>75</v>
      </c>
      <c r="AT60" s="2">
        <v>3.8340000000000001</v>
      </c>
      <c r="AU60" s="1">
        <f t="shared" si="11"/>
        <v>2.590563710428984</v>
      </c>
      <c r="AV60" s="1">
        <f t="shared" si="12"/>
        <v>1.954259414519107</v>
      </c>
      <c r="AW60" s="1">
        <f t="shared" si="13"/>
        <v>1.3179551186092302</v>
      </c>
    </row>
    <row r="61" spans="1:49" x14ac:dyDescent="0.2">
      <c r="A61">
        <v>59</v>
      </c>
      <c r="B61" t="s">
        <v>60024</v>
      </c>
      <c r="C61" t="s">
        <v>60023</v>
      </c>
      <c r="F61" t="s">
        <v>60022</v>
      </c>
      <c r="G61" t="s">
        <v>14</v>
      </c>
      <c r="H61" t="s">
        <v>13</v>
      </c>
      <c r="I61" t="s">
        <v>22281</v>
      </c>
      <c r="J61">
        <v>60069720</v>
      </c>
      <c r="K61" t="s">
        <v>11</v>
      </c>
      <c r="L61" t="s">
        <v>10</v>
      </c>
      <c r="M61" t="s">
        <v>9</v>
      </c>
      <c r="N61">
        <v>4</v>
      </c>
      <c r="O61" t="s">
        <v>60021</v>
      </c>
      <c r="P61" t="s">
        <v>60020</v>
      </c>
      <c r="Q61" t="s">
        <v>35579</v>
      </c>
      <c r="R61" s="7">
        <v>42908</v>
      </c>
      <c r="S61" s="8">
        <f t="shared" si="8"/>
        <v>2017</v>
      </c>
      <c r="T61" s="8">
        <v>2017</v>
      </c>
      <c r="U61" s="8">
        <f t="shared" si="9"/>
        <v>5</v>
      </c>
      <c r="V61" s="7">
        <v>42908</v>
      </c>
      <c r="W61" t="s">
        <v>5854</v>
      </c>
      <c r="X61" s="2">
        <v>1.3280000000000001</v>
      </c>
      <c r="Y61" s="6">
        <f t="shared" si="6"/>
        <v>3.5450201542937994E-2</v>
      </c>
      <c r="AA61">
        <v>15361225</v>
      </c>
      <c r="AB61">
        <v>18894</v>
      </c>
      <c r="AD61" t="s">
        <v>6</v>
      </c>
      <c r="AE61">
        <v>16</v>
      </c>
      <c r="AG61">
        <v>7954937</v>
      </c>
      <c r="AH61" t="s">
        <v>60019</v>
      </c>
      <c r="AI61" t="s">
        <v>60018</v>
      </c>
      <c r="AJ61" t="s">
        <v>60017</v>
      </c>
      <c r="AK61" t="s">
        <v>60016</v>
      </c>
      <c r="AL61">
        <v>23</v>
      </c>
      <c r="AM61" s="5">
        <f t="shared" si="10"/>
        <v>4.5999999999999996</v>
      </c>
      <c r="AN61" s="4">
        <f t="shared" si="7"/>
        <v>6.9670579326012866E-3</v>
      </c>
      <c r="AO61" s="3"/>
      <c r="AP61">
        <v>0</v>
      </c>
      <c r="AR61" t="s">
        <v>1</v>
      </c>
      <c r="AT61" s="2">
        <v>3.8340000000000001</v>
      </c>
      <c r="AU61" s="1">
        <f t="shared" si="11"/>
        <v>2.6905258459836983</v>
      </c>
      <c r="AV61" s="1">
        <f t="shared" si="12"/>
        <v>2.1208629737769642</v>
      </c>
      <c r="AW61" s="1">
        <f t="shared" si="13"/>
        <v>1.5512001015702297</v>
      </c>
    </row>
    <row r="62" spans="1:49" x14ac:dyDescent="0.2">
      <c r="A62">
        <v>60</v>
      </c>
      <c r="B62" t="s">
        <v>60015</v>
      </c>
      <c r="C62" t="s">
        <v>60014</v>
      </c>
      <c r="F62" t="s">
        <v>60013</v>
      </c>
      <c r="G62" t="s">
        <v>14</v>
      </c>
      <c r="H62" t="s">
        <v>13</v>
      </c>
      <c r="I62" t="s">
        <v>60012</v>
      </c>
      <c r="J62" t="s">
        <v>60011</v>
      </c>
      <c r="K62" t="s">
        <v>60010</v>
      </c>
      <c r="L62" t="s">
        <v>60009</v>
      </c>
      <c r="M62" t="s">
        <v>3295</v>
      </c>
      <c r="N62">
        <v>3</v>
      </c>
      <c r="O62" t="s">
        <v>60008</v>
      </c>
      <c r="P62" t="s">
        <v>60007</v>
      </c>
      <c r="Q62" t="s">
        <v>60006</v>
      </c>
      <c r="R62" s="7">
        <v>42908</v>
      </c>
      <c r="S62" s="8">
        <f t="shared" si="8"/>
        <v>2017</v>
      </c>
      <c r="T62" s="8">
        <v>2017</v>
      </c>
      <c r="U62" s="8">
        <f t="shared" si="9"/>
        <v>5</v>
      </c>
      <c r="V62" s="7">
        <v>42908</v>
      </c>
      <c r="W62" t="s">
        <v>22594</v>
      </c>
      <c r="X62" s="2">
        <v>1.401</v>
      </c>
      <c r="Y62" s="6">
        <f t="shared" si="6"/>
        <v>3.7398894850644675E-2</v>
      </c>
      <c r="AA62">
        <v>19327447</v>
      </c>
      <c r="AB62">
        <v>5200153123</v>
      </c>
      <c r="AC62">
        <v>19327455</v>
      </c>
      <c r="AD62" t="s">
        <v>6</v>
      </c>
      <c r="AE62">
        <v>121</v>
      </c>
      <c r="AF62">
        <v>24</v>
      </c>
      <c r="AH62" t="s">
        <v>60005</v>
      </c>
      <c r="AI62" t="s">
        <v>60004</v>
      </c>
      <c r="AK62" t="s">
        <v>60003</v>
      </c>
      <c r="AL62">
        <v>23</v>
      </c>
      <c r="AM62" s="5">
        <f t="shared" si="10"/>
        <v>4.5999999999999996</v>
      </c>
      <c r="AN62" s="4">
        <f t="shared" si="7"/>
        <v>6.9670579326012866E-3</v>
      </c>
      <c r="AO62" s="3"/>
      <c r="AP62">
        <v>0</v>
      </c>
      <c r="AR62" t="s">
        <v>1</v>
      </c>
      <c r="AT62" s="2">
        <v>4.1260000000000003</v>
      </c>
      <c r="AU62" s="1">
        <f t="shared" si="11"/>
        <v>2.8269343775231661</v>
      </c>
      <c r="AV62" s="1">
        <f t="shared" si="12"/>
        <v>2.2182976391622979</v>
      </c>
      <c r="AW62" s="1">
        <f t="shared" si="13"/>
        <v>1.6096609008014302</v>
      </c>
    </row>
    <row r="63" spans="1:49" x14ac:dyDescent="0.2">
      <c r="A63">
        <v>61</v>
      </c>
      <c r="B63" t="s">
        <v>60002</v>
      </c>
      <c r="C63" t="s">
        <v>60001</v>
      </c>
      <c r="F63" t="s">
        <v>60000</v>
      </c>
      <c r="G63" t="s">
        <v>14</v>
      </c>
      <c r="H63" t="s">
        <v>13</v>
      </c>
      <c r="I63" t="s">
        <v>25015</v>
      </c>
      <c r="J63" t="s">
        <v>59999</v>
      </c>
      <c r="K63" t="s">
        <v>59998</v>
      </c>
      <c r="L63" t="s">
        <v>57351</v>
      </c>
      <c r="M63" t="s">
        <v>3048</v>
      </c>
      <c r="N63">
        <v>8</v>
      </c>
      <c r="O63" t="s">
        <v>59997</v>
      </c>
      <c r="P63" t="s">
        <v>59996</v>
      </c>
      <c r="Q63" t="s">
        <v>59995</v>
      </c>
      <c r="R63" s="7">
        <v>42908</v>
      </c>
      <c r="S63" s="8">
        <f t="shared" si="8"/>
        <v>2017</v>
      </c>
      <c r="T63" s="8">
        <v>2017</v>
      </c>
      <c r="U63" s="8">
        <f t="shared" si="9"/>
        <v>5</v>
      </c>
      <c r="V63" s="7">
        <v>42908</v>
      </c>
      <c r="W63" t="s">
        <v>12304</v>
      </c>
      <c r="X63" s="2">
        <v>0.375</v>
      </c>
      <c r="Y63" s="6">
        <f t="shared" si="6"/>
        <v>1.0010410827260351E-2</v>
      </c>
      <c r="AA63">
        <v>135194</v>
      </c>
      <c r="AB63">
        <v>24918</v>
      </c>
      <c r="AD63" t="s">
        <v>6</v>
      </c>
      <c r="AE63">
        <v>53</v>
      </c>
      <c r="AF63">
        <v>13</v>
      </c>
      <c r="AH63" t="s">
        <v>59994</v>
      </c>
      <c r="AI63" t="s">
        <v>59993</v>
      </c>
      <c r="AK63" t="s">
        <v>59992</v>
      </c>
      <c r="AL63">
        <v>5</v>
      </c>
      <c r="AM63" s="5">
        <f t="shared" si="10"/>
        <v>1</v>
      </c>
      <c r="AN63" s="4">
        <f t="shared" si="7"/>
        <v>1.5145778114350624E-3</v>
      </c>
      <c r="AO63" s="3"/>
      <c r="AP63">
        <v>0</v>
      </c>
      <c r="AQ63" t="s">
        <v>944</v>
      </c>
      <c r="AR63" t="s">
        <v>1</v>
      </c>
      <c r="AS63" t="s">
        <v>942</v>
      </c>
      <c r="AT63" s="2">
        <v>1.3140000000000001</v>
      </c>
      <c r="AU63" s="1">
        <f t="shared" si="11"/>
        <v>0.74616609225127639</v>
      </c>
      <c r="AV63" s="1">
        <f t="shared" si="12"/>
        <v>0.57624943193477074</v>
      </c>
      <c r="AW63" s="1">
        <f t="shared" si="13"/>
        <v>0.40633277161826492</v>
      </c>
    </row>
    <row r="64" spans="1:49" x14ac:dyDescent="0.2">
      <c r="A64">
        <v>62</v>
      </c>
      <c r="B64" t="s">
        <v>59991</v>
      </c>
      <c r="C64" t="s">
        <v>59990</v>
      </c>
      <c r="F64" t="s">
        <v>59989</v>
      </c>
      <c r="G64" t="s">
        <v>14</v>
      </c>
      <c r="H64" t="s">
        <v>13</v>
      </c>
      <c r="I64" t="s">
        <v>33180</v>
      </c>
      <c r="J64" t="s">
        <v>59988</v>
      </c>
      <c r="K64" t="s">
        <v>59987</v>
      </c>
      <c r="L64" t="s">
        <v>33924</v>
      </c>
      <c r="M64" t="s">
        <v>3048</v>
      </c>
      <c r="N64">
        <v>2</v>
      </c>
      <c r="O64" t="s">
        <v>59986</v>
      </c>
      <c r="P64" t="s">
        <v>59985</v>
      </c>
      <c r="Q64" t="s">
        <v>59984</v>
      </c>
      <c r="R64" s="7">
        <v>42908</v>
      </c>
      <c r="S64" s="8">
        <f t="shared" si="8"/>
        <v>2017</v>
      </c>
      <c r="T64" s="8">
        <v>2017</v>
      </c>
      <c r="U64" s="8">
        <f t="shared" si="9"/>
        <v>5</v>
      </c>
      <c r="V64" s="7">
        <v>42908</v>
      </c>
      <c r="W64" t="s">
        <v>12304</v>
      </c>
      <c r="X64" s="2">
        <v>0.375</v>
      </c>
      <c r="Y64" s="6">
        <f t="shared" si="6"/>
        <v>1.0010410827260351E-2</v>
      </c>
      <c r="AA64">
        <v>135194</v>
      </c>
      <c r="AB64">
        <v>24918</v>
      </c>
      <c r="AD64" t="s">
        <v>6</v>
      </c>
      <c r="AE64">
        <v>53</v>
      </c>
      <c r="AF64">
        <v>13</v>
      </c>
      <c r="AH64" t="s">
        <v>59983</v>
      </c>
      <c r="AI64" t="s">
        <v>59982</v>
      </c>
      <c r="AK64" t="s">
        <v>59981</v>
      </c>
      <c r="AL64">
        <v>2</v>
      </c>
      <c r="AM64" s="5">
        <f t="shared" si="10"/>
        <v>0.4</v>
      </c>
      <c r="AN64" s="4">
        <f t="shared" si="7"/>
        <v>6.0583112457402507E-4</v>
      </c>
      <c r="AO64" s="3"/>
      <c r="AP64">
        <v>0</v>
      </c>
      <c r="AR64" t="s">
        <v>1</v>
      </c>
      <c r="AT64" s="2">
        <v>1.3140000000000001</v>
      </c>
      <c r="AU64" s="1">
        <f t="shared" si="11"/>
        <v>0.71890369164544532</v>
      </c>
      <c r="AV64" s="1">
        <f t="shared" si="12"/>
        <v>0.53081209759171888</v>
      </c>
      <c r="AW64" s="1">
        <f t="shared" si="13"/>
        <v>0.34272050353799227</v>
      </c>
    </row>
    <row r="65" spans="1:49" x14ac:dyDescent="0.2">
      <c r="A65">
        <v>63</v>
      </c>
      <c r="B65" t="s">
        <v>59980</v>
      </c>
      <c r="C65" t="s">
        <v>59979</v>
      </c>
      <c r="F65" t="s">
        <v>59978</v>
      </c>
      <c r="G65" t="s">
        <v>14</v>
      </c>
      <c r="H65" t="s">
        <v>13</v>
      </c>
      <c r="I65" t="s">
        <v>10035</v>
      </c>
      <c r="J65">
        <v>60021859</v>
      </c>
      <c r="K65" t="s">
        <v>737</v>
      </c>
      <c r="L65" t="s">
        <v>416</v>
      </c>
      <c r="M65" t="s">
        <v>415</v>
      </c>
      <c r="N65">
        <v>1</v>
      </c>
      <c r="O65" t="s">
        <v>59977</v>
      </c>
      <c r="P65">
        <v>24483408300</v>
      </c>
      <c r="Q65">
        <v>60021859</v>
      </c>
      <c r="R65" s="7">
        <v>42908</v>
      </c>
      <c r="S65" s="8">
        <f t="shared" si="8"/>
        <v>2017</v>
      </c>
      <c r="T65" s="8">
        <v>2017</v>
      </c>
      <c r="U65" s="8">
        <f t="shared" si="9"/>
        <v>5</v>
      </c>
      <c r="V65" s="7">
        <v>42908</v>
      </c>
      <c r="W65" t="s">
        <v>12304</v>
      </c>
      <c r="X65" s="2">
        <v>0.375</v>
      </c>
      <c r="Y65" s="6">
        <f t="shared" si="6"/>
        <v>1.0010410827260351E-2</v>
      </c>
      <c r="AA65">
        <v>135194</v>
      </c>
      <c r="AB65">
        <v>24918</v>
      </c>
      <c r="AD65" t="s">
        <v>6</v>
      </c>
      <c r="AE65">
        <v>53</v>
      </c>
      <c r="AF65">
        <v>13</v>
      </c>
      <c r="AH65" t="s">
        <v>59976</v>
      </c>
      <c r="AI65" t="s">
        <v>59975</v>
      </c>
      <c r="AK65" t="s">
        <v>59974</v>
      </c>
      <c r="AL65">
        <v>6</v>
      </c>
      <c r="AM65" s="5">
        <f t="shared" si="10"/>
        <v>1.2</v>
      </c>
      <c r="AN65" s="4">
        <f t="shared" si="7"/>
        <v>1.8174933737220749E-3</v>
      </c>
      <c r="AO65" s="3"/>
      <c r="AP65">
        <v>0</v>
      </c>
      <c r="AR65" t="s">
        <v>1</v>
      </c>
      <c r="AT65" s="2">
        <v>1.3140000000000001</v>
      </c>
      <c r="AU65" s="1">
        <f t="shared" si="11"/>
        <v>0.7552535591198869</v>
      </c>
      <c r="AV65" s="1">
        <f t="shared" si="12"/>
        <v>0.59139521004912132</v>
      </c>
      <c r="AW65" s="1">
        <f t="shared" si="13"/>
        <v>0.42753686097835575</v>
      </c>
    </row>
    <row r="66" spans="1:49" x14ac:dyDescent="0.2">
      <c r="A66">
        <v>64</v>
      </c>
      <c r="B66" t="s">
        <v>59973</v>
      </c>
      <c r="C66" t="s">
        <v>59972</v>
      </c>
      <c r="F66" t="s">
        <v>59971</v>
      </c>
      <c r="G66" t="s">
        <v>14</v>
      </c>
      <c r="H66" t="s">
        <v>13</v>
      </c>
      <c r="I66" t="s">
        <v>7112</v>
      </c>
      <c r="J66">
        <v>60025578</v>
      </c>
      <c r="K66" t="s">
        <v>200</v>
      </c>
      <c r="L66" t="s">
        <v>10</v>
      </c>
      <c r="M66" t="s">
        <v>9</v>
      </c>
      <c r="N66">
        <v>3</v>
      </c>
      <c r="O66" t="s">
        <v>59970</v>
      </c>
      <c r="P66" t="s">
        <v>59969</v>
      </c>
      <c r="Q66" t="s">
        <v>2642</v>
      </c>
      <c r="R66" s="7">
        <v>42908</v>
      </c>
      <c r="S66" s="8">
        <f t="shared" si="8"/>
        <v>2017</v>
      </c>
      <c r="T66" s="8">
        <v>2017</v>
      </c>
      <c r="U66" s="8">
        <f t="shared" si="9"/>
        <v>5</v>
      </c>
      <c r="V66" s="7">
        <v>42908</v>
      </c>
      <c r="W66" t="s">
        <v>12304</v>
      </c>
      <c r="X66" s="2">
        <v>0.375</v>
      </c>
      <c r="Y66" s="6">
        <f t="shared" si="6"/>
        <v>1.0010410827260351E-2</v>
      </c>
      <c r="AA66">
        <v>135194</v>
      </c>
      <c r="AB66">
        <v>24918</v>
      </c>
      <c r="AD66" t="s">
        <v>6</v>
      </c>
      <c r="AE66">
        <v>53</v>
      </c>
      <c r="AF66">
        <v>13</v>
      </c>
      <c r="AH66" t="s">
        <v>59968</v>
      </c>
      <c r="AI66" t="s">
        <v>59967</v>
      </c>
      <c r="AK66" t="s">
        <v>59966</v>
      </c>
      <c r="AL66">
        <v>3</v>
      </c>
      <c r="AM66" s="5">
        <f t="shared" si="10"/>
        <v>0.6</v>
      </c>
      <c r="AN66" s="4">
        <f t="shared" si="7"/>
        <v>9.0874668686103744E-4</v>
      </c>
      <c r="AO66" s="3"/>
      <c r="AP66">
        <v>0</v>
      </c>
      <c r="AR66" t="s">
        <v>1</v>
      </c>
      <c r="AT66" s="2">
        <v>1.3140000000000001</v>
      </c>
      <c r="AU66" s="1">
        <f t="shared" si="11"/>
        <v>0.72799115851405571</v>
      </c>
      <c r="AV66" s="1">
        <f t="shared" si="12"/>
        <v>0.54595787570606946</v>
      </c>
      <c r="AW66" s="1">
        <f t="shared" si="13"/>
        <v>0.3639245928980831</v>
      </c>
    </row>
    <row r="67" spans="1:49" x14ac:dyDescent="0.2">
      <c r="A67">
        <v>65</v>
      </c>
      <c r="B67" t="s">
        <v>59965</v>
      </c>
      <c r="C67" t="s">
        <v>59964</v>
      </c>
      <c r="F67" t="s">
        <v>59963</v>
      </c>
      <c r="G67" t="s">
        <v>14</v>
      </c>
      <c r="H67" t="s">
        <v>13</v>
      </c>
      <c r="I67" t="s">
        <v>59962</v>
      </c>
      <c r="J67" t="s">
        <v>59961</v>
      </c>
      <c r="K67" t="s">
        <v>59960</v>
      </c>
      <c r="L67" t="s">
        <v>59959</v>
      </c>
      <c r="M67" t="s">
        <v>85</v>
      </c>
      <c r="N67">
        <v>4</v>
      </c>
      <c r="O67" t="s">
        <v>59958</v>
      </c>
      <c r="P67" t="s">
        <v>59957</v>
      </c>
      <c r="Q67" t="s">
        <v>59956</v>
      </c>
      <c r="R67" s="7">
        <v>42908</v>
      </c>
      <c r="S67" s="8">
        <f t="shared" si="8"/>
        <v>2017</v>
      </c>
      <c r="T67" s="8">
        <v>2017</v>
      </c>
      <c r="U67" s="8">
        <f t="shared" si="9"/>
        <v>5</v>
      </c>
      <c r="V67" s="7">
        <v>42908</v>
      </c>
      <c r="W67" t="s">
        <v>12304</v>
      </c>
      <c r="X67" s="2">
        <v>0.375</v>
      </c>
      <c r="Y67" s="6">
        <f t="shared" ref="Y67:Y130" si="14">(X67-$Z$3)/($Z$2-$Z$3)</f>
        <v>1.0010410827260351E-2</v>
      </c>
      <c r="AA67">
        <v>135194</v>
      </c>
      <c r="AB67">
        <v>24918</v>
      </c>
      <c r="AD67" t="s">
        <v>6</v>
      </c>
      <c r="AE67">
        <v>53</v>
      </c>
      <c r="AF67">
        <v>13</v>
      </c>
      <c r="AH67" t="s">
        <v>59955</v>
      </c>
      <c r="AI67" t="s">
        <v>59954</v>
      </c>
      <c r="AK67" t="s">
        <v>59953</v>
      </c>
      <c r="AL67">
        <v>5</v>
      </c>
      <c r="AM67" s="5">
        <f t="shared" si="10"/>
        <v>1</v>
      </c>
      <c r="AN67" s="4">
        <f t="shared" ref="AN67:AN130" si="15">(AM67-$AO$3)/($AO$2-$AO$3)</f>
        <v>1.5145778114350624E-3</v>
      </c>
      <c r="AO67" s="3"/>
      <c r="AP67">
        <v>0</v>
      </c>
      <c r="AR67" t="s">
        <v>1</v>
      </c>
      <c r="AT67" s="2">
        <v>1.3140000000000001</v>
      </c>
      <c r="AU67" s="1">
        <f t="shared" si="11"/>
        <v>0.74616609225127639</v>
      </c>
      <c r="AV67" s="1">
        <f t="shared" si="12"/>
        <v>0.57624943193477074</v>
      </c>
      <c r="AW67" s="1">
        <f t="shared" si="13"/>
        <v>0.40633277161826492</v>
      </c>
    </row>
    <row r="68" spans="1:49" x14ac:dyDescent="0.2">
      <c r="A68">
        <v>66</v>
      </c>
      <c r="B68" t="s">
        <v>59952</v>
      </c>
      <c r="C68" t="s">
        <v>59951</v>
      </c>
      <c r="F68" t="s">
        <v>59950</v>
      </c>
      <c r="G68" t="s">
        <v>14</v>
      </c>
      <c r="H68" t="s">
        <v>13</v>
      </c>
      <c r="I68" t="s">
        <v>4727</v>
      </c>
      <c r="J68">
        <v>60088583</v>
      </c>
      <c r="K68" t="s">
        <v>17292</v>
      </c>
      <c r="L68" t="s">
        <v>1168</v>
      </c>
      <c r="M68" t="s">
        <v>9</v>
      </c>
      <c r="N68">
        <v>4</v>
      </c>
      <c r="O68" t="s">
        <v>59949</v>
      </c>
      <c r="P68" t="s">
        <v>59948</v>
      </c>
      <c r="Q68" t="s">
        <v>21945</v>
      </c>
      <c r="R68" s="7">
        <v>42908</v>
      </c>
      <c r="S68" s="8">
        <f t="shared" si="8"/>
        <v>2017</v>
      </c>
      <c r="T68" s="8">
        <v>2017</v>
      </c>
      <c r="U68" s="8">
        <f t="shared" si="9"/>
        <v>5</v>
      </c>
      <c r="V68" s="7">
        <v>42908</v>
      </c>
      <c r="W68" t="s">
        <v>12304</v>
      </c>
      <c r="X68" s="2">
        <v>0.375</v>
      </c>
      <c r="Y68" s="6">
        <f t="shared" si="14"/>
        <v>1.0010410827260351E-2</v>
      </c>
      <c r="AA68">
        <v>135194</v>
      </c>
      <c r="AB68">
        <v>24918</v>
      </c>
      <c r="AD68" t="s">
        <v>6</v>
      </c>
      <c r="AE68">
        <v>53</v>
      </c>
      <c r="AF68">
        <v>13</v>
      </c>
      <c r="AH68" t="s">
        <v>59947</v>
      </c>
      <c r="AI68" t="s">
        <v>59946</v>
      </c>
      <c r="AK68" t="s">
        <v>59945</v>
      </c>
      <c r="AL68">
        <v>4</v>
      </c>
      <c r="AM68" s="5">
        <f t="shared" si="10"/>
        <v>0.8</v>
      </c>
      <c r="AN68" s="4">
        <f t="shared" si="15"/>
        <v>1.2116622491480501E-3</v>
      </c>
      <c r="AO68" s="3"/>
      <c r="AP68">
        <v>0</v>
      </c>
      <c r="AR68" t="s">
        <v>1</v>
      </c>
      <c r="AT68" s="2">
        <v>1.3140000000000001</v>
      </c>
      <c r="AU68" s="1">
        <f t="shared" si="11"/>
        <v>0.73707862538266611</v>
      </c>
      <c r="AV68" s="1">
        <f t="shared" si="12"/>
        <v>0.56110365382042005</v>
      </c>
      <c r="AW68" s="1">
        <f t="shared" si="13"/>
        <v>0.38512868225817404</v>
      </c>
    </row>
    <row r="69" spans="1:49" x14ac:dyDescent="0.2">
      <c r="A69">
        <v>67</v>
      </c>
      <c r="B69" t="s">
        <v>59944</v>
      </c>
      <c r="C69" t="s">
        <v>59943</v>
      </c>
      <c r="F69" t="s">
        <v>59942</v>
      </c>
      <c r="G69" t="s">
        <v>14</v>
      </c>
      <c r="H69" t="s">
        <v>13</v>
      </c>
      <c r="I69" t="s">
        <v>17510</v>
      </c>
      <c r="J69">
        <v>60088583</v>
      </c>
      <c r="K69" t="s">
        <v>17292</v>
      </c>
      <c r="L69" t="s">
        <v>1168</v>
      </c>
      <c r="M69" t="s">
        <v>9</v>
      </c>
      <c r="N69">
        <v>4</v>
      </c>
      <c r="O69" t="s">
        <v>59941</v>
      </c>
      <c r="P69" t="s">
        <v>59940</v>
      </c>
      <c r="Q69" t="s">
        <v>21945</v>
      </c>
      <c r="R69" s="7">
        <v>42907</v>
      </c>
      <c r="S69" s="8">
        <f t="shared" si="8"/>
        <v>2017</v>
      </c>
      <c r="T69" s="8">
        <v>2017</v>
      </c>
      <c r="U69" s="8">
        <f t="shared" si="9"/>
        <v>5</v>
      </c>
      <c r="V69" s="7">
        <v>42907</v>
      </c>
      <c r="W69" t="s">
        <v>5854</v>
      </c>
      <c r="X69" s="2">
        <v>1.3280000000000001</v>
      </c>
      <c r="Y69" s="6">
        <f t="shared" si="14"/>
        <v>3.5450201542937994E-2</v>
      </c>
      <c r="AA69">
        <v>15361225</v>
      </c>
      <c r="AB69">
        <v>18894</v>
      </c>
      <c r="AD69" t="s">
        <v>6</v>
      </c>
      <c r="AE69">
        <v>16</v>
      </c>
      <c r="AG69">
        <v>7954575</v>
      </c>
      <c r="AH69" t="s">
        <v>59939</v>
      </c>
      <c r="AI69" t="s">
        <v>59938</v>
      </c>
      <c r="AJ69" t="s">
        <v>59937</v>
      </c>
      <c r="AK69" t="s">
        <v>59936</v>
      </c>
      <c r="AL69">
        <v>41</v>
      </c>
      <c r="AM69" s="5">
        <f t="shared" si="10"/>
        <v>8.1999999999999993</v>
      </c>
      <c r="AN69" s="4">
        <f t="shared" si="15"/>
        <v>1.2419538053767512E-2</v>
      </c>
      <c r="AO69" s="3"/>
      <c r="AP69">
        <v>0</v>
      </c>
      <c r="AQ69" t="s">
        <v>76</v>
      </c>
      <c r="AR69">
        <v>61271105</v>
      </c>
      <c r="AS69" t="s">
        <v>75</v>
      </c>
      <c r="AT69" s="2">
        <v>3.8340000000000001</v>
      </c>
      <c r="AU69" s="1">
        <f t="shared" si="11"/>
        <v>2.8541002496186847</v>
      </c>
      <c r="AV69" s="1">
        <f t="shared" si="12"/>
        <v>2.3934869798352754</v>
      </c>
      <c r="AW69" s="1">
        <f t="shared" si="13"/>
        <v>1.9328737100518654</v>
      </c>
    </row>
    <row r="70" spans="1:49" x14ac:dyDescent="0.2">
      <c r="A70">
        <v>68</v>
      </c>
      <c r="B70" t="s">
        <v>59935</v>
      </c>
      <c r="C70" t="s">
        <v>59934</v>
      </c>
      <c r="F70" t="s">
        <v>59933</v>
      </c>
      <c r="G70" t="s">
        <v>14</v>
      </c>
      <c r="H70" t="s">
        <v>13</v>
      </c>
      <c r="I70" t="s">
        <v>59932</v>
      </c>
      <c r="J70" t="s">
        <v>59931</v>
      </c>
      <c r="K70" t="s">
        <v>59930</v>
      </c>
      <c r="L70" t="s">
        <v>59929</v>
      </c>
      <c r="M70" t="s">
        <v>183</v>
      </c>
      <c r="N70">
        <v>5</v>
      </c>
      <c r="O70" t="s">
        <v>59928</v>
      </c>
      <c r="P70" t="s">
        <v>59927</v>
      </c>
      <c r="Q70" t="s">
        <v>59926</v>
      </c>
      <c r="R70" s="7">
        <v>42907</v>
      </c>
      <c r="S70" s="8">
        <f t="shared" si="8"/>
        <v>2017</v>
      </c>
      <c r="T70" s="8">
        <v>2017</v>
      </c>
      <c r="U70" s="8">
        <f t="shared" si="9"/>
        <v>5</v>
      </c>
      <c r="V70" s="7">
        <v>42907</v>
      </c>
      <c r="W70" t="s">
        <v>5854</v>
      </c>
      <c r="X70" s="2">
        <v>1.3280000000000001</v>
      </c>
      <c r="Y70" s="6">
        <f t="shared" si="14"/>
        <v>3.5450201542937994E-2</v>
      </c>
      <c r="AA70">
        <v>15361225</v>
      </c>
      <c r="AB70">
        <v>18894</v>
      </c>
      <c r="AD70" t="s">
        <v>6</v>
      </c>
      <c r="AE70">
        <v>16</v>
      </c>
      <c r="AG70">
        <v>7954602</v>
      </c>
      <c r="AH70" t="s">
        <v>59925</v>
      </c>
      <c r="AI70" t="s">
        <v>59924</v>
      </c>
      <c r="AJ70" t="s">
        <v>59923</v>
      </c>
      <c r="AK70" t="s">
        <v>59922</v>
      </c>
      <c r="AL70">
        <v>19</v>
      </c>
      <c r="AM70" s="5">
        <f t="shared" si="10"/>
        <v>3.8</v>
      </c>
      <c r="AN70" s="4">
        <f t="shared" si="15"/>
        <v>5.7553956834532375E-3</v>
      </c>
      <c r="AO70" s="3"/>
      <c r="AP70">
        <v>1</v>
      </c>
      <c r="AQ70" t="s">
        <v>795</v>
      </c>
      <c r="AR70">
        <v>1653671</v>
      </c>
      <c r="AS70" t="s">
        <v>794</v>
      </c>
      <c r="AT70" s="2">
        <v>3.8340000000000001</v>
      </c>
      <c r="AU70" s="1">
        <f t="shared" si="11"/>
        <v>2.6541759785092567</v>
      </c>
      <c r="AV70" s="1">
        <f t="shared" si="12"/>
        <v>2.0602798613195614</v>
      </c>
      <c r="AW70" s="1">
        <f t="shared" si="13"/>
        <v>1.4663837441298664</v>
      </c>
    </row>
    <row r="71" spans="1:49" x14ac:dyDescent="0.2">
      <c r="A71">
        <v>69</v>
      </c>
      <c r="B71" t="s">
        <v>59921</v>
      </c>
      <c r="C71" t="s">
        <v>59920</v>
      </c>
      <c r="F71" t="s">
        <v>59919</v>
      </c>
      <c r="G71" t="s">
        <v>14</v>
      </c>
      <c r="H71" t="s">
        <v>13</v>
      </c>
      <c r="I71" t="s">
        <v>59918</v>
      </c>
      <c r="J71">
        <v>60025578</v>
      </c>
      <c r="K71" t="s">
        <v>200</v>
      </c>
      <c r="L71" t="s">
        <v>10</v>
      </c>
      <c r="M71" t="s">
        <v>9</v>
      </c>
      <c r="N71">
        <v>3</v>
      </c>
      <c r="O71" t="s">
        <v>59917</v>
      </c>
      <c r="P71" t="s">
        <v>59916</v>
      </c>
      <c r="Q71" t="s">
        <v>2642</v>
      </c>
      <c r="R71" s="7">
        <v>42907</v>
      </c>
      <c r="S71" s="8">
        <f t="shared" si="8"/>
        <v>2017</v>
      </c>
      <c r="T71" s="8">
        <v>2017</v>
      </c>
      <c r="U71" s="8">
        <f t="shared" si="9"/>
        <v>5</v>
      </c>
      <c r="V71" s="7">
        <v>42907</v>
      </c>
      <c r="W71" t="s">
        <v>5854</v>
      </c>
      <c r="X71" s="2">
        <v>1.3280000000000001</v>
      </c>
      <c r="Y71" s="6">
        <f t="shared" si="14"/>
        <v>3.5450201542937994E-2</v>
      </c>
      <c r="AA71">
        <v>15361225</v>
      </c>
      <c r="AB71">
        <v>18894</v>
      </c>
      <c r="AD71" t="s">
        <v>6</v>
      </c>
      <c r="AE71">
        <v>16</v>
      </c>
      <c r="AG71">
        <v>7954768</v>
      </c>
      <c r="AH71" t="s">
        <v>59915</v>
      </c>
      <c r="AI71" t="s">
        <v>59914</v>
      </c>
      <c r="AJ71" t="s">
        <v>59913</v>
      </c>
      <c r="AK71" t="s">
        <v>59912</v>
      </c>
      <c r="AL71">
        <v>20</v>
      </c>
      <c r="AM71" s="5">
        <f t="shared" si="10"/>
        <v>4</v>
      </c>
      <c r="AN71" s="4">
        <f t="shared" si="15"/>
        <v>6.0583112457402496E-3</v>
      </c>
      <c r="AO71" s="3"/>
      <c r="AP71">
        <v>0</v>
      </c>
      <c r="AR71" t="s">
        <v>1</v>
      </c>
      <c r="AT71" s="2">
        <v>3.8340000000000001</v>
      </c>
      <c r="AU71" s="1">
        <f t="shared" si="11"/>
        <v>2.6632634453778667</v>
      </c>
      <c r="AV71" s="1">
        <f t="shared" si="12"/>
        <v>2.0754256394339121</v>
      </c>
      <c r="AW71" s="1">
        <f t="shared" si="13"/>
        <v>1.4875878334899573</v>
      </c>
    </row>
    <row r="72" spans="1:49" x14ac:dyDescent="0.2">
      <c r="A72">
        <v>70</v>
      </c>
      <c r="B72" t="s">
        <v>59911</v>
      </c>
      <c r="C72" t="s">
        <v>59910</v>
      </c>
      <c r="F72" t="s">
        <v>59909</v>
      </c>
      <c r="G72" t="s">
        <v>14</v>
      </c>
      <c r="H72" t="s">
        <v>13</v>
      </c>
      <c r="I72" t="s">
        <v>4440</v>
      </c>
      <c r="J72" t="s">
        <v>3549</v>
      </c>
      <c r="K72" t="s">
        <v>3548</v>
      </c>
      <c r="L72" t="s">
        <v>3547</v>
      </c>
      <c r="M72" t="s">
        <v>3030</v>
      </c>
      <c r="N72">
        <v>4</v>
      </c>
      <c r="O72" t="s">
        <v>59908</v>
      </c>
      <c r="P72" t="s">
        <v>59907</v>
      </c>
      <c r="Q72" t="s">
        <v>3544</v>
      </c>
      <c r="R72" s="7">
        <v>42907</v>
      </c>
      <c r="S72" s="8">
        <f t="shared" si="8"/>
        <v>2017</v>
      </c>
      <c r="T72" s="8">
        <v>2017</v>
      </c>
      <c r="U72" s="8">
        <f t="shared" si="9"/>
        <v>5</v>
      </c>
      <c r="V72" s="7">
        <v>42907</v>
      </c>
      <c r="W72" t="s">
        <v>5854</v>
      </c>
      <c r="X72" s="2">
        <v>1.3280000000000001</v>
      </c>
      <c r="Y72" s="6">
        <f t="shared" si="14"/>
        <v>3.5450201542937994E-2</v>
      </c>
      <c r="AA72">
        <v>15361225</v>
      </c>
      <c r="AB72">
        <v>18894</v>
      </c>
      <c r="AD72" t="s">
        <v>6</v>
      </c>
      <c r="AE72">
        <v>16</v>
      </c>
      <c r="AG72">
        <v>7954596</v>
      </c>
      <c r="AH72" t="s">
        <v>59906</v>
      </c>
      <c r="AI72" t="s">
        <v>59905</v>
      </c>
      <c r="AJ72" t="s">
        <v>59904</v>
      </c>
      <c r="AK72" t="s">
        <v>59903</v>
      </c>
      <c r="AL72">
        <v>11</v>
      </c>
      <c r="AM72" s="5">
        <f t="shared" si="10"/>
        <v>2.2000000000000002</v>
      </c>
      <c r="AN72" s="4">
        <f t="shared" si="15"/>
        <v>3.3320711851571377E-3</v>
      </c>
      <c r="AO72" s="3"/>
      <c r="AP72">
        <v>0</v>
      </c>
      <c r="AQ72" t="s">
        <v>76</v>
      </c>
      <c r="AR72">
        <v>61474112</v>
      </c>
      <c r="AS72" t="s">
        <v>75</v>
      </c>
      <c r="AT72" s="2">
        <v>3.8340000000000001</v>
      </c>
      <c r="AU72" s="1">
        <f t="shared" si="11"/>
        <v>2.581476243560374</v>
      </c>
      <c r="AV72" s="1">
        <f t="shared" si="12"/>
        <v>1.9391136364047565</v>
      </c>
      <c r="AW72" s="1">
        <f t="shared" si="13"/>
        <v>1.2967510292491393</v>
      </c>
    </row>
    <row r="73" spans="1:49" x14ac:dyDescent="0.2">
      <c r="A73">
        <v>71</v>
      </c>
      <c r="B73" t="s">
        <v>59902</v>
      </c>
      <c r="C73" t="s">
        <v>59901</v>
      </c>
      <c r="F73" t="s">
        <v>59900</v>
      </c>
      <c r="G73" t="s">
        <v>14</v>
      </c>
      <c r="H73" t="s">
        <v>13</v>
      </c>
      <c r="I73" t="s">
        <v>43884</v>
      </c>
      <c r="J73">
        <v>60032350</v>
      </c>
      <c r="K73" t="s">
        <v>7377</v>
      </c>
      <c r="L73" t="s">
        <v>7376</v>
      </c>
      <c r="M73" t="s">
        <v>415</v>
      </c>
      <c r="N73">
        <v>4</v>
      </c>
      <c r="O73" t="s">
        <v>59899</v>
      </c>
      <c r="P73" t="s">
        <v>59898</v>
      </c>
      <c r="Q73" t="s">
        <v>7373</v>
      </c>
      <c r="R73" s="7">
        <v>42907</v>
      </c>
      <c r="S73" s="8">
        <f t="shared" si="8"/>
        <v>2017</v>
      </c>
      <c r="T73" s="8">
        <v>2017</v>
      </c>
      <c r="U73" s="8">
        <f t="shared" si="9"/>
        <v>5</v>
      </c>
      <c r="V73" s="7">
        <v>42907</v>
      </c>
      <c r="W73" t="s">
        <v>5854</v>
      </c>
      <c r="X73" s="2">
        <v>1.3280000000000001</v>
      </c>
      <c r="Y73" s="6">
        <f t="shared" si="14"/>
        <v>3.5450201542937994E-2</v>
      </c>
      <c r="AA73">
        <v>15361225</v>
      </c>
      <c r="AB73">
        <v>18894</v>
      </c>
      <c r="AD73" t="s">
        <v>6</v>
      </c>
      <c r="AE73">
        <v>16</v>
      </c>
      <c r="AG73">
        <v>7954608</v>
      </c>
      <c r="AH73" t="s">
        <v>59897</v>
      </c>
      <c r="AI73" t="s">
        <v>59896</v>
      </c>
      <c r="AJ73" t="s">
        <v>59895</v>
      </c>
      <c r="AK73" t="s">
        <v>59894</v>
      </c>
      <c r="AL73">
        <v>19</v>
      </c>
      <c r="AM73" s="5">
        <f t="shared" si="10"/>
        <v>3.8</v>
      </c>
      <c r="AN73" s="4">
        <f t="shared" si="15"/>
        <v>5.7553956834532375E-3</v>
      </c>
      <c r="AO73" s="3"/>
      <c r="AP73">
        <v>0</v>
      </c>
      <c r="AR73" t="s">
        <v>1</v>
      </c>
      <c r="AT73" s="2">
        <v>3.8340000000000001</v>
      </c>
      <c r="AU73" s="1">
        <f t="shared" si="11"/>
        <v>2.6541759785092567</v>
      </c>
      <c r="AV73" s="1">
        <f t="shared" si="12"/>
        <v>2.0602798613195614</v>
      </c>
      <c r="AW73" s="1">
        <f t="shared" si="13"/>
        <v>1.4663837441298664</v>
      </c>
    </row>
    <row r="74" spans="1:49" x14ac:dyDescent="0.2">
      <c r="A74">
        <v>72</v>
      </c>
      <c r="B74" t="s">
        <v>59893</v>
      </c>
      <c r="C74" t="s">
        <v>59892</v>
      </c>
      <c r="F74" t="s">
        <v>59891</v>
      </c>
      <c r="G74" t="s">
        <v>14</v>
      </c>
      <c r="H74" t="s">
        <v>13</v>
      </c>
      <c r="I74" t="s">
        <v>17510</v>
      </c>
      <c r="J74" t="s">
        <v>59890</v>
      </c>
      <c r="K74" t="s">
        <v>59889</v>
      </c>
      <c r="L74" t="s">
        <v>59888</v>
      </c>
      <c r="M74" t="s">
        <v>1503</v>
      </c>
      <c r="N74">
        <v>5</v>
      </c>
      <c r="O74" t="s">
        <v>59887</v>
      </c>
      <c r="P74" t="s">
        <v>59886</v>
      </c>
      <c r="Q74" t="s">
        <v>59885</v>
      </c>
      <c r="R74" s="7">
        <v>42907</v>
      </c>
      <c r="S74" s="8">
        <f t="shared" si="8"/>
        <v>2017</v>
      </c>
      <c r="T74" s="8">
        <v>2017</v>
      </c>
      <c r="U74" s="8">
        <f t="shared" si="9"/>
        <v>5</v>
      </c>
      <c r="V74" s="7">
        <v>42907</v>
      </c>
      <c r="W74" t="s">
        <v>5854</v>
      </c>
      <c r="X74" s="2">
        <v>1.3280000000000001</v>
      </c>
      <c r="Y74" s="6">
        <f t="shared" si="14"/>
        <v>3.5450201542937994E-2</v>
      </c>
      <c r="AA74">
        <v>15361225</v>
      </c>
      <c r="AB74">
        <v>18894</v>
      </c>
      <c r="AD74" t="s">
        <v>6</v>
      </c>
      <c r="AE74">
        <v>16</v>
      </c>
      <c r="AG74">
        <v>7954587</v>
      </c>
      <c r="AH74" t="s">
        <v>59884</v>
      </c>
      <c r="AI74" t="s">
        <v>59883</v>
      </c>
      <c r="AJ74" t="s">
        <v>59882</v>
      </c>
      <c r="AK74" t="s">
        <v>59881</v>
      </c>
      <c r="AL74">
        <v>16</v>
      </c>
      <c r="AM74" s="5">
        <f t="shared" si="10"/>
        <v>3.2</v>
      </c>
      <c r="AN74" s="4">
        <f t="shared" si="15"/>
        <v>4.8466489965922005E-3</v>
      </c>
      <c r="AO74" s="3"/>
      <c r="AP74">
        <v>0</v>
      </c>
      <c r="AQ74" t="s">
        <v>76</v>
      </c>
      <c r="AR74">
        <v>61271105</v>
      </c>
      <c r="AS74" t="s">
        <v>75</v>
      </c>
      <c r="AT74" s="2">
        <v>3.8340000000000001</v>
      </c>
      <c r="AU74" s="1">
        <f t="shared" si="11"/>
        <v>2.6269135779034256</v>
      </c>
      <c r="AV74" s="1">
        <f t="shared" si="12"/>
        <v>2.0148425269765098</v>
      </c>
      <c r="AW74" s="1">
        <f t="shared" si="13"/>
        <v>1.402771476049594</v>
      </c>
    </row>
    <row r="75" spans="1:49" x14ac:dyDescent="0.2">
      <c r="A75">
        <v>73</v>
      </c>
      <c r="B75" t="s">
        <v>59880</v>
      </c>
      <c r="C75" t="s">
        <v>59879</v>
      </c>
      <c r="F75" t="s">
        <v>59878</v>
      </c>
      <c r="G75" t="s">
        <v>14</v>
      </c>
      <c r="H75" t="s">
        <v>13</v>
      </c>
      <c r="I75" t="s">
        <v>59877</v>
      </c>
      <c r="J75">
        <v>60003122</v>
      </c>
      <c r="K75" t="s">
        <v>8609</v>
      </c>
      <c r="L75" t="s">
        <v>8608</v>
      </c>
      <c r="M75" t="s">
        <v>1530</v>
      </c>
      <c r="N75">
        <v>7</v>
      </c>
      <c r="O75" t="s">
        <v>59876</v>
      </c>
      <c r="P75" t="s">
        <v>59875</v>
      </c>
      <c r="Q75" t="s">
        <v>59874</v>
      </c>
      <c r="R75" s="7">
        <v>42907</v>
      </c>
      <c r="S75" s="8">
        <f t="shared" si="8"/>
        <v>2017</v>
      </c>
      <c r="T75" s="8">
        <v>2017</v>
      </c>
      <c r="U75" s="8">
        <f t="shared" si="9"/>
        <v>5</v>
      </c>
      <c r="V75" s="7">
        <v>42907</v>
      </c>
      <c r="W75" t="s">
        <v>28658</v>
      </c>
      <c r="X75" s="2">
        <v>2.7349999999999999</v>
      </c>
      <c r="Y75" s="6">
        <f t="shared" si="14"/>
        <v>7.3009262966818825E-2</v>
      </c>
      <c r="AB75">
        <v>21100368207</v>
      </c>
      <c r="AC75">
        <v>23304022</v>
      </c>
      <c r="AD75" t="s">
        <v>6</v>
      </c>
      <c r="AE75">
        <v>4</v>
      </c>
      <c r="AF75">
        <v>6</v>
      </c>
      <c r="AH75" t="s">
        <v>59873</v>
      </c>
      <c r="AI75" t="s">
        <v>59872</v>
      </c>
      <c r="AJ75" t="s">
        <v>59871</v>
      </c>
      <c r="AK75" t="s">
        <v>59870</v>
      </c>
      <c r="AL75">
        <v>18</v>
      </c>
      <c r="AM75" s="5">
        <f t="shared" si="10"/>
        <v>3.6</v>
      </c>
      <c r="AN75" s="4">
        <f t="shared" si="15"/>
        <v>5.4524801211662246E-3</v>
      </c>
      <c r="AO75" s="3"/>
      <c r="AP75">
        <v>0</v>
      </c>
      <c r="AR75" t="s">
        <v>1</v>
      </c>
      <c r="AT75" s="2">
        <v>7.5289999999999999</v>
      </c>
      <c r="AU75" s="1">
        <f t="shared" si="11"/>
        <v>5.2742228113123044</v>
      </c>
      <c r="AV75" s="1">
        <f t="shared" si="12"/>
        <v>3.9230871543992527</v>
      </c>
      <c r="AW75" s="1">
        <f t="shared" si="13"/>
        <v>2.5719514974862001</v>
      </c>
    </row>
    <row r="76" spans="1:49" x14ac:dyDescent="0.2">
      <c r="A76">
        <v>74</v>
      </c>
      <c r="B76" t="s">
        <v>59869</v>
      </c>
      <c r="C76" t="s">
        <v>59868</v>
      </c>
      <c r="F76" t="s">
        <v>59867</v>
      </c>
      <c r="G76" t="s">
        <v>14</v>
      </c>
      <c r="H76" t="s">
        <v>13</v>
      </c>
      <c r="I76" t="s">
        <v>59866</v>
      </c>
      <c r="J76" t="s">
        <v>59865</v>
      </c>
      <c r="K76" t="s">
        <v>59864</v>
      </c>
      <c r="L76" t="s">
        <v>59863</v>
      </c>
      <c r="M76" t="s">
        <v>59862</v>
      </c>
      <c r="N76">
        <v>6</v>
      </c>
      <c r="O76" t="s">
        <v>59861</v>
      </c>
      <c r="P76" t="s">
        <v>59860</v>
      </c>
      <c r="Q76" t="s">
        <v>59859</v>
      </c>
      <c r="R76" s="7">
        <v>42907</v>
      </c>
      <c r="S76" s="8">
        <f t="shared" si="8"/>
        <v>2017</v>
      </c>
      <c r="T76" s="8">
        <v>2017</v>
      </c>
      <c r="U76" s="8">
        <f t="shared" si="9"/>
        <v>5</v>
      </c>
      <c r="V76" s="7">
        <v>42907</v>
      </c>
      <c r="W76" t="s">
        <v>28658</v>
      </c>
      <c r="X76" s="2">
        <v>2.7349999999999999</v>
      </c>
      <c r="Y76" s="6">
        <f t="shared" si="14"/>
        <v>7.3009262966818825E-2</v>
      </c>
      <c r="AB76">
        <v>21100368207</v>
      </c>
      <c r="AC76">
        <v>23304022</v>
      </c>
      <c r="AD76" t="s">
        <v>6</v>
      </c>
      <c r="AE76">
        <v>4</v>
      </c>
      <c r="AF76">
        <v>6</v>
      </c>
      <c r="AH76" t="s">
        <v>59858</v>
      </c>
      <c r="AI76" t="s">
        <v>59857</v>
      </c>
      <c r="AJ76" t="s">
        <v>59856</v>
      </c>
      <c r="AK76" t="s">
        <v>59855</v>
      </c>
      <c r="AL76">
        <v>7</v>
      </c>
      <c r="AM76" s="5">
        <f t="shared" si="10"/>
        <v>1.4</v>
      </c>
      <c r="AN76" s="4">
        <f t="shared" si="15"/>
        <v>2.1204089360090874E-3</v>
      </c>
      <c r="AO76" s="3"/>
      <c r="AP76">
        <v>0</v>
      </c>
      <c r="AQ76" t="s">
        <v>37925</v>
      </c>
      <c r="AR76" t="s">
        <v>59854</v>
      </c>
      <c r="AS76" t="s">
        <v>37923</v>
      </c>
      <c r="AT76" s="2">
        <v>7.5289999999999999</v>
      </c>
      <c r="AU76" s="1">
        <f t="shared" si="11"/>
        <v>5.1742606757575897</v>
      </c>
      <c r="AV76" s="1">
        <f t="shared" si="12"/>
        <v>3.756483595141396</v>
      </c>
      <c r="AW76" s="1">
        <f t="shared" si="13"/>
        <v>2.3387065145252008</v>
      </c>
    </row>
    <row r="77" spans="1:49" x14ac:dyDescent="0.2">
      <c r="A77">
        <v>75</v>
      </c>
      <c r="B77" t="s">
        <v>59853</v>
      </c>
      <c r="C77" t="s">
        <v>59852</v>
      </c>
      <c r="F77" t="s">
        <v>59851</v>
      </c>
      <c r="G77" t="s">
        <v>14</v>
      </c>
      <c r="H77" t="s">
        <v>13</v>
      </c>
      <c r="I77" t="s">
        <v>59850</v>
      </c>
      <c r="J77" t="s">
        <v>8428</v>
      </c>
      <c r="K77" t="s">
        <v>8427</v>
      </c>
      <c r="L77" t="s">
        <v>8426</v>
      </c>
      <c r="M77" t="s">
        <v>8425</v>
      </c>
      <c r="N77">
        <v>5</v>
      </c>
      <c r="O77" t="s">
        <v>59849</v>
      </c>
      <c r="P77" t="s">
        <v>59848</v>
      </c>
      <c r="Q77" t="s">
        <v>59847</v>
      </c>
      <c r="R77" s="7">
        <v>42907</v>
      </c>
      <c r="S77" s="8">
        <f t="shared" si="8"/>
        <v>2017</v>
      </c>
      <c r="T77" s="8">
        <v>2017</v>
      </c>
      <c r="U77" s="8">
        <f t="shared" si="9"/>
        <v>5</v>
      </c>
      <c r="V77" s="7">
        <v>42907</v>
      </c>
      <c r="W77" t="s">
        <v>28658</v>
      </c>
      <c r="X77" s="2">
        <v>2.7349999999999999</v>
      </c>
      <c r="Y77" s="6">
        <f t="shared" si="14"/>
        <v>7.3009262966818825E-2</v>
      </c>
      <c r="AB77">
        <v>21100368207</v>
      </c>
      <c r="AC77">
        <v>23304022</v>
      </c>
      <c r="AD77" t="s">
        <v>6</v>
      </c>
      <c r="AE77">
        <v>4</v>
      </c>
      <c r="AF77">
        <v>6</v>
      </c>
      <c r="AH77" t="s">
        <v>59846</v>
      </c>
      <c r="AI77" t="s">
        <v>59845</v>
      </c>
      <c r="AJ77" t="s">
        <v>59844</v>
      </c>
      <c r="AK77" t="s">
        <v>59843</v>
      </c>
      <c r="AL77">
        <v>23</v>
      </c>
      <c r="AM77" s="5">
        <f t="shared" si="10"/>
        <v>4.5999999999999996</v>
      </c>
      <c r="AN77" s="4">
        <f t="shared" si="15"/>
        <v>6.9670579326012866E-3</v>
      </c>
      <c r="AO77" s="3"/>
      <c r="AP77">
        <v>0</v>
      </c>
      <c r="AR77" t="s">
        <v>1</v>
      </c>
      <c r="AT77" s="2">
        <v>7.5289999999999999</v>
      </c>
      <c r="AU77" s="1">
        <f t="shared" si="11"/>
        <v>5.3196601456553552</v>
      </c>
      <c r="AV77" s="1">
        <f t="shared" si="12"/>
        <v>3.9988160449710057</v>
      </c>
      <c r="AW77" s="1">
        <f t="shared" si="13"/>
        <v>2.6779719442866545</v>
      </c>
    </row>
    <row r="78" spans="1:49" x14ac:dyDescent="0.2">
      <c r="A78">
        <v>76</v>
      </c>
      <c r="B78" t="s">
        <v>59842</v>
      </c>
      <c r="C78" t="s">
        <v>59841</v>
      </c>
      <c r="F78" t="s">
        <v>59840</v>
      </c>
      <c r="G78" t="s">
        <v>14</v>
      </c>
      <c r="H78" t="s">
        <v>13</v>
      </c>
      <c r="I78" t="s">
        <v>59839</v>
      </c>
      <c r="J78">
        <v>60016248</v>
      </c>
      <c r="K78" t="s">
        <v>52285</v>
      </c>
      <c r="L78" t="s">
        <v>377</v>
      </c>
      <c r="M78" t="s">
        <v>376</v>
      </c>
      <c r="N78">
        <v>2</v>
      </c>
      <c r="O78" t="s">
        <v>59838</v>
      </c>
      <c r="P78" t="s">
        <v>59837</v>
      </c>
      <c r="Q78" t="s">
        <v>58708</v>
      </c>
      <c r="R78" s="7">
        <v>42907</v>
      </c>
      <c r="S78" s="8">
        <f t="shared" si="8"/>
        <v>2017</v>
      </c>
      <c r="T78" s="8">
        <v>2017</v>
      </c>
      <c r="U78" s="8">
        <f t="shared" si="9"/>
        <v>5</v>
      </c>
      <c r="V78" s="7">
        <v>42907</v>
      </c>
      <c r="W78" t="s">
        <v>28658</v>
      </c>
      <c r="X78" s="2">
        <v>2.7349999999999999</v>
      </c>
      <c r="Y78" s="6">
        <f t="shared" si="14"/>
        <v>7.3009262966818825E-2</v>
      </c>
      <c r="AB78">
        <v>21100368207</v>
      </c>
      <c r="AC78">
        <v>23304022</v>
      </c>
      <c r="AD78" t="s">
        <v>6</v>
      </c>
      <c r="AE78">
        <v>4</v>
      </c>
      <c r="AF78">
        <v>6</v>
      </c>
      <c r="AH78" t="s">
        <v>59836</v>
      </c>
      <c r="AI78" t="s">
        <v>59835</v>
      </c>
      <c r="AJ78" t="s">
        <v>59834</v>
      </c>
      <c r="AK78" t="s">
        <v>59833</v>
      </c>
      <c r="AL78">
        <v>27</v>
      </c>
      <c r="AM78" s="5">
        <f t="shared" si="10"/>
        <v>5.4</v>
      </c>
      <c r="AN78" s="4">
        <f t="shared" si="15"/>
        <v>8.1787201817493382E-3</v>
      </c>
      <c r="AO78" s="3"/>
      <c r="AP78">
        <v>0</v>
      </c>
      <c r="AR78" t="s">
        <v>1</v>
      </c>
      <c r="AT78" s="2">
        <v>7.5289999999999999</v>
      </c>
      <c r="AU78" s="1">
        <f t="shared" si="11"/>
        <v>5.3560100131297972</v>
      </c>
      <c r="AV78" s="1">
        <f t="shared" si="12"/>
        <v>4.0593991574284081</v>
      </c>
      <c r="AW78" s="1">
        <f t="shared" si="13"/>
        <v>2.7627883017270185</v>
      </c>
    </row>
    <row r="79" spans="1:49" x14ac:dyDescent="0.2">
      <c r="A79">
        <v>77</v>
      </c>
      <c r="B79" t="s">
        <v>59832</v>
      </c>
      <c r="C79" t="s">
        <v>59831</v>
      </c>
      <c r="F79" t="s">
        <v>59830</v>
      </c>
      <c r="G79" t="s">
        <v>14</v>
      </c>
      <c r="H79" t="s">
        <v>13</v>
      </c>
      <c r="I79" t="s">
        <v>42815</v>
      </c>
      <c r="J79">
        <v>60028186</v>
      </c>
      <c r="K79" t="s">
        <v>26909</v>
      </c>
      <c r="L79" t="s">
        <v>26908</v>
      </c>
      <c r="M79" t="s">
        <v>26514</v>
      </c>
      <c r="N79">
        <v>5</v>
      </c>
      <c r="O79" t="s">
        <v>59829</v>
      </c>
      <c r="P79" t="s">
        <v>59828</v>
      </c>
      <c r="Q79" t="s">
        <v>59827</v>
      </c>
      <c r="R79" s="7">
        <v>42907</v>
      </c>
      <c r="S79" s="8">
        <f t="shared" si="8"/>
        <v>2017</v>
      </c>
      <c r="T79" s="8">
        <v>2017</v>
      </c>
      <c r="U79" s="8">
        <f t="shared" si="9"/>
        <v>5</v>
      </c>
      <c r="V79" s="7">
        <v>42907</v>
      </c>
      <c r="W79" t="s">
        <v>28658</v>
      </c>
      <c r="X79" s="2">
        <v>2.7349999999999999</v>
      </c>
      <c r="Y79" s="6">
        <f t="shared" si="14"/>
        <v>7.3009262966818825E-2</v>
      </c>
      <c r="AB79">
        <v>21100368207</v>
      </c>
      <c r="AC79">
        <v>23304022</v>
      </c>
      <c r="AD79" t="s">
        <v>6</v>
      </c>
      <c r="AE79">
        <v>4</v>
      </c>
      <c r="AF79">
        <v>6</v>
      </c>
      <c r="AH79" t="s">
        <v>59826</v>
      </c>
      <c r="AI79" t="s">
        <v>59825</v>
      </c>
      <c r="AJ79" t="s">
        <v>59824</v>
      </c>
      <c r="AK79" t="s">
        <v>59823</v>
      </c>
      <c r="AL79">
        <v>34</v>
      </c>
      <c r="AM79" s="5">
        <f t="shared" si="10"/>
        <v>6.8</v>
      </c>
      <c r="AN79" s="4">
        <f t="shared" si="15"/>
        <v>1.0299129117758425E-2</v>
      </c>
      <c r="AO79" s="3"/>
      <c r="AP79">
        <v>0</v>
      </c>
      <c r="AQ79" t="s">
        <v>2048</v>
      </c>
      <c r="AR79">
        <v>695206</v>
      </c>
      <c r="AS79" t="s">
        <v>2047</v>
      </c>
      <c r="AT79" s="2">
        <v>7.5289999999999999</v>
      </c>
      <c r="AU79" s="1">
        <f t="shared" si="11"/>
        <v>5.4196222812100698</v>
      </c>
      <c r="AV79" s="1">
        <f t="shared" si="12"/>
        <v>4.1654196042288625</v>
      </c>
      <c r="AW79" s="1">
        <f t="shared" si="13"/>
        <v>2.9112169272476542</v>
      </c>
    </row>
    <row r="80" spans="1:49" x14ac:dyDescent="0.2">
      <c r="A80">
        <v>78</v>
      </c>
      <c r="B80" t="s">
        <v>59822</v>
      </c>
      <c r="C80" t="s">
        <v>59821</v>
      </c>
      <c r="F80" t="s">
        <v>59820</v>
      </c>
      <c r="G80" t="s">
        <v>14</v>
      </c>
      <c r="H80" t="s">
        <v>13</v>
      </c>
      <c r="I80" t="s">
        <v>622</v>
      </c>
      <c r="J80" t="s">
        <v>59819</v>
      </c>
      <c r="K80" t="s">
        <v>59818</v>
      </c>
      <c r="L80" t="s">
        <v>59817</v>
      </c>
      <c r="M80" t="s">
        <v>21024</v>
      </c>
      <c r="N80">
        <v>6</v>
      </c>
      <c r="O80" t="s">
        <v>59816</v>
      </c>
      <c r="P80" t="s">
        <v>59815</v>
      </c>
      <c r="Q80" t="s">
        <v>59814</v>
      </c>
      <c r="R80" s="7">
        <v>42906</v>
      </c>
      <c r="S80" s="8">
        <f t="shared" si="8"/>
        <v>2017</v>
      </c>
      <c r="T80" s="8">
        <v>2017</v>
      </c>
      <c r="U80" s="8">
        <f t="shared" si="9"/>
        <v>5</v>
      </c>
      <c r="V80" s="7">
        <v>42906</v>
      </c>
      <c r="W80" t="s">
        <v>4733</v>
      </c>
      <c r="X80" s="2">
        <v>0.28199999999999997</v>
      </c>
      <c r="Y80" s="6">
        <f t="shared" si="14"/>
        <v>7.527828942099783E-3</v>
      </c>
      <c r="AA80">
        <v>16875869</v>
      </c>
      <c r="AB80">
        <v>19700186861</v>
      </c>
      <c r="AC80">
        <v>16875877</v>
      </c>
      <c r="AD80" t="s">
        <v>6</v>
      </c>
      <c r="AE80">
        <v>2017</v>
      </c>
      <c r="AG80">
        <v>7327398</v>
      </c>
      <c r="AI80" t="s">
        <v>59813</v>
      </c>
      <c r="AK80" t="s">
        <v>59812</v>
      </c>
      <c r="AL80">
        <v>9</v>
      </c>
      <c r="AM80" s="5">
        <f t="shared" si="10"/>
        <v>1.8</v>
      </c>
      <c r="AN80" s="4">
        <f t="shared" si="15"/>
        <v>2.7262400605831123E-3</v>
      </c>
      <c r="AO80" s="3"/>
      <c r="AP80">
        <v>1</v>
      </c>
      <c r="AR80" t="s">
        <v>1</v>
      </c>
      <c r="AT80" s="2">
        <v>1.1739999999999999</v>
      </c>
      <c r="AU80" s="1">
        <f t="shared" si="11"/>
        <v>0.60873522776447808</v>
      </c>
      <c r="AV80" s="1">
        <f t="shared" si="12"/>
        <v>0.51270345013414476</v>
      </c>
      <c r="AW80" s="1">
        <f t="shared" si="13"/>
        <v>0.41667167250381126</v>
      </c>
    </row>
    <row r="81" spans="1:49" x14ac:dyDescent="0.2">
      <c r="A81">
        <v>79</v>
      </c>
      <c r="B81" t="s">
        <v>59811</v>
      </c>
      <c r="C81" t="s">
        <v>59810</v>
      </c>
      <c r="F81" t="s">
        <v>59809</v>
      </c>
      <c r="G81" t="s">
        <v>14</v>
      </c>
      <c r="H81" t="s">
        <v>13</v>
      </c>
      <c r="I81" t="s">
        <v>7338</v>
      </c>
      <c r="J81">
        <v>60013614</v>
      </c>
      <c r="K81" t="s">
        <v>8128</v>
      </c>
      <c r="L81" t="s">
        <v>5921</v>
      </c>
      <c r="M81" t="s">
        <v>9</v>
      </c>
      <c r="N81">
        <v>3</v>
      </c>
      <c r="O81" t="s">
        <v>59808</v>
      </c>
      <c r="P81" t="s">
        <v>59807</v>
      </c>
      <c r="Q81" t="s">
        <v>8125</v>
      </c>
      <c r="R81" s="7">
        <v>42906</v>
      </c>
      <c r="S81" s="8">
        <f t="shared" si="8"/>
        <v>2017</v>
      </c>
      <c r="T81" s="8">
        <v>2017</v>
      </c>
      <c r="U81" s="8">
        <f t="shared" si="9"/>
        <v>5</v>
      </c>
      <c r="V81" s="7">
        <v>42906</v>
      </c>
      <c r="W81" t="s">
        <v>4733</v>
      </c>
      <c r="X81" s="2">
        <v>0.28199999999999997</v>
      </c>
      <c r="Y81" s="6">
        <f t="shared" si="14"/>
        <v>7.527828942099783E-3</v>
      </c>
      <c r="AA81">
        <v>16875869</v>
      </c>
      <c r="AB81">
        <v>19700186861</v>
      </c>
      <c r="AC81">
        <v>16875877</v>
      </c>
      <c r="AD81" t="s">
        <v>6</v>
      </c>
      <c r="AE81">
        <v>2017</v>
      </c>
      <c r="AG81">
        <v>7435834</v>
      </c>
      <c r="AI81" t="s">
        <v>59806</v>
      </c>
      <c r="AK81" t="s">
        <v>59805</v>
      </c>
      <c r="AL81">
        <v>2</v>
      </c>
      <c r="AM81" s="5">
        <f t="shared" si="10"/>
        <v>0.4</v>
      </c>
      <c r="AN81" s="4">
        <f t="shared" si="15"/>
        <v>6.0583112457402507E-4</v>
      </c>
      <c r="AO81" s="3"/>
      <c r="AP81">
        <v>1</v>
      </c>
      <c r="AR81" t="s">
        <v>1</v>
      </c>
      <c r="AT81" s="2">
        <v>1.1739999999999999</v>
      </c>
      <c r="AU81" s="1">
        <f t="shared" si="11"/>
        <v>0.54512295968420554</v>
      </c>
      <c r="AV81" s="1">
        <f t="shared" si="12"/>
        <v>0.4066830033336904</v>
      </c>
      <c r="AW81" s="1">
        <f t="shared" si="13"/>
        <v>0.26824304698317519</v>
      </c>
    </row>
    <row r="82" spans="1:49" x14ac:dyDescent="0.2">
      <c r="A82">
        <v>80</v>
      </c>
      <c r="B82" t="s">
        <v>59804</v>
      </c>
      <c r="C82" t="s">
        <v>59803</v>
      </c>
      <c r="F82" t="s">
        <v>59802</v>
      </c>
      <c r="G82" t="s">
        <v>14</v>
      </c>
      <c r="H82" t="s">
        <v>13</v>
      </c>
      <c r="I82" t="s">
        <v>59801</v>
      </c>
      <c r="J82" t="s">
        <v>59800</v>
      </c>
      <c r="K82" t="s">
        <v>59799</v>
      </c>
      <c r="L82" t="s">
        <v>59798</v>
      </c>
      <c r="M82" t="s">
        <v>59797</v>
      </c>
      <c r="N82">
        <v>3</v>
      </c>
      <c r="O82" t="s">
        <v>59796</v>
      </c>
      <c r="P82" t="s">
        <v>59795</v>
      </c>
      <c r="Q82" t="s">
        <v>59794</v>
      </c>
      <c r="R82" s="7">
        <v>42906</v>
      </c>
      <c r="S82" s="8">
        <f t="shared" si="8"/>
        <v>2017</v>
      </c>
      <c r="T82" s="8">
        <v>2017</v>
      </c>
      <c r="U82" s="8">
        <f t="shared" si="9"/>
        <v>5</v>
      </c>
      <c r="V82" s="7">
        <v>42906</v>
      </c>
      <c r="W82" t="s">
        <v>7290</v>
      </c>
      <c r="X82" s="2">
        <v>0.58699999999999997</v>
      </c>
      <c r="Y82" s="6">
        <f t="shared" si="14"/>
        <v>1.5669629748271536E-2</v>
      </c>
      <c r="AB82">
        <v>21100374601</v>
      </c>
      <c r="AC82">
        <v>21693536</v>
      </c>
      <c r="AD82" t="s">
        <v>6</v>
      </c>
      <c r="AE82">
        <v>5</v>
      </c>
      <c r="AG82">
        <v>7954019</v>
      </c>
      <c r="AH82" t="s">
        <v>59793</v>
      </c>
      <c r="AI82" t="s">
        <v>59792</v>
      </c>
      <c r="AJ82" t="s">
        <v>59791</v>
      </c>
      <c r="AK82" t="s">
        <v>59790</v>
      </c>
      <c r="AL82">
        <v>13</v>
      </c>
      <c r="AM82" s="5">
        <f t="shared" si="10"/>
        <v>2.6</v>
      </c>
      <c r="AN82" s="4">
        <f t="shared" si="15"/>
        <v>3.9379023097311627E-3</v>
      </c>
      <c r="AO82" s="3"/>
      <c r="AP82">
        <v>1</v>
      </c>
      <c r="AQ82" t="s">
        <v>20689</v>
      </c>
      <c r="AR82" t="s">
        <v>59789</v>
      </c>
      <c r="AS82" t="s">
        <v>3535</v>
      </c>
      <c r="AT82" s="2">
        <v>3.367</v>
      </c>
      <c r="AU82" s="1">
        <f t="shared" si="11"/>
        <v>1.2150111516709423</v>
      </c>
      <c r="AV82" s="1">
        <f t="shared" si="12"/>
        <v>0.98037660290013484</v>
      </c>
      <c r="AW82" s="1">
        <f t="shared" si="13"/>
        <v>0.74574205412932748</v>
      </c>
    </row>
    <row r="83" spans="1:49" x14ac:dyDescent="0.2">
      <c r="A83">
        <v>81</v>
      </c>
      <c r="B83" t="s">
        <v>59788</v>
      </c>
      <c r="C83" t="s">
        <v>59787</v>
      </c>
      <c r="F83" t="s">
        <v>59786</v>
      </c>
      <c r="G83" t="s">
        <v>14</v>
      </c>
      <c r="H83" t="s">
        <v>13</v>
      </c>
      <c r="I83" t="s">
        <v>859</v>
      </c>
      <c r="J83">
        <v>60007381</v>
      </c>
      <c r="K83" t="s">
        <v>858</v>
      </c>
      <c r="L83" t="s">
        <v>857</v>
      </c>
      <c r="M83" t="s">
        <v>9</v>
      </c>
      <c r="N83">
        <v>7</v>
      </c>
      <c r="O83" t="s">
        <v>59785</v>
      </c>
      <c r="P83" t="s">
        <v>59784</v>
      </c>
      <c r="Q83" t="s">
        <v>59783</v>
      </c>
      <c r="R83" s="7">
        <v>42906</v>
      </c>
      <c r="S83" s="8">
        <f t="shared" si="8"/>
        <v>2017</v>
      </c>
      <c r="T83" s="8">
        <v>2017</v>
      </c>
      <c r="U83" s="8">
        <f t="shared" si="9"/>
        <v>5</v>
      </c>
      <c r="V83" s="7">
        <v>42906</v>
      </c>
      <c r="W83" t="s">
        <v>28127</v>
      </c>
      <c r="X83" s="2">
        <v>1.752</v>
      </c>
      <c r="Y83" s="6">
        <f t="shared" si="14"/>
        <v>4.6768639384960363E-2</v>
      </c>
      <c r="AB83">
        <v>21100313905</v>
      </c>
      <c r="AC83" t="s">
        <v>28126</v>
      </c>
      <c r="AD83" t="s">
        <v>6</v>
      </c>
      <c r="AE83">
        <v>8</v>
      </c>
      <c r="AG83">
        <v>1082</v>
      </c>
      <c r="AI83" t="s">
        <v>59782</v>
      </c>
      <c r="AJ83" t="s">
        <v>59781</v>
      </c>
      <c r="AK83" t="s">
        <v>59780</v>
      </c>
      <c r="AL83">
        <v>28</v>
      </c>
      <c r="AM83" s="5">
        <f t="shared" si="10"/>
        <v>5.6</v>
      </c>
      <c r="AN83" s="4">
        <f t="shared" si="15"/>
        <v>8.4816357440363494E-3</v>
      </c>
      <c r="AO83" s="3"/>
      <c r="AP83">
        <v>1</v>
      </c>
      <c r="AQ83" t="s">
        <v>76</v>
      </c>
      <c r="AR83">
        <v>31461143015</v>
      </c>
      <c r="AS83" t="s">
        <v>75</v>
      </c>
      <c r="AT83" s="2">
        <v>5.7530000000000001</v>
      </c>
      <c r="AU83" s="1">
        <f t="shared" si="11"/>
        <v>3.5282538292683157</v>
      </c>
      <c r="AV83" s="1">
        <f t="shared" si="12"/>
        <v>2.7625137564498354</v>
      </c>
      <c r="AW83" s="1">
        <f t="shared" si="13"/>
        <v>1.9967736836313552</v>
      </c>
    </row>
    <row r="84" spans="1:49" x14ac:dyDescent="0.2">
      <c r="A84">
        <v>82</v>
      </c>
      <c r="B84" t="s">
        <v>59779</v>
      </c>
      <c r="C84" t="s">
        <v>59778</v>
      </c>
      <c r="E84">
        <v>28371165</v>
      </c>
      <c r="F84" t="s">
        <v>59777</v>
      </c>
      <c r="G84" t="s">
        <v>14</v>
      </c>
      <c r="H84" t="s">
        <v>13</v>
      </c>
      <c r="I84" t="s">
        <v>59776</v>
      </c>
      <c r="J84" t="s">
        <v>59775</v>
      </c>
      <c r="K84" t="s">
        <v>59774</v>
      </c>
      <c r="L84" t="s">
        <v>59773</v>
      </c>
      <c r="M84" t="s">
        <v>13499</v>
      </c>
      <c r="N84">
        <v>3</v>
      </c>
      <c r="O84" t="s">
        <v>59772</v>
      </c>
      <c r="P84" t="s">
        <v>59771</v>
      </c>
      <c r="Q84" t="s">
        <v>59770</v>
      </c>
      <c r="R84" s="7">
        <v>42906</v>
      </c>
      <c r="S84" s="8">
        <f t="shared" si="8"/>
        <v>2017</v>
      </c>
      <c r="T84" s="8">
        <v>2017</v>
      </c>
      <c r="U84" s="8">
        <f t="shared" si="9"/>
        <v>5</v>
      </c>
      <c r="V84" s="7">
        <v>42906</v>
      </c>
      <c r="W84" t="s">
        <v>27652</v>
      </c>
      <c r="X84" s="2">
        <v>1.016</v>
      </c>
      <c r="Y84" s="6">
        <f t="shared" si="14"/>
        <v>2.712153973465738E-2</v>
      </c>
      <c r="AA84">
        <v>14394235</v>
      </c>
      <c r="AB84">
        <v>26588</v>
      </c>
      <c r="AC84">
        <v>14397641</v>
      </c>
      <c r="AD84" t="s">
        <v>6</v>
      </c>
      <c r="AE84">
        <v>18</v>
      </c>
      <c r="AF84">
        <v>12</v>
      </c>
      <c r="AH84" t="s">
        <v>59769</v>
      </c>
      <c r="AI84" t="s">
        <v>59768</v>
      </c>
      <c r="AJ84" t="s">
        <v>59767</v>
      </c>
      <c r="AK84" t="s">
        <v>59766</v>
      </c>
      <c r="AL84">
        <v>2</v>
      </c>
      <c r="AM84" s="5">
        <f t="shared" si="10"/>
        <v>0.4</v>
      </c>
      <c r="AN84" s="4">
        <f t="shared" si="15"/>
        <v>6.0583112457402507E-4</v>
      </c>
      <c r="AO84" s="3"/>
      <c r="AP84">
        <v>0</v>
      </c>
      <c r="AQ84" t="s">
        <v>2716</v>
      </c>
      <c r="AR84" t="s">
        <v>59765</v>
      </c>
      <c r="AS84" t="s">
        <v>2714</v>
      </c>
      <c r="AT84" s="2">
        <v>3.1019999999999999</v>
      </c>
      <c r="AU84" s="1">
        <f t="shared" si="11"/>
        <v>1.9166827151632375</v>
      </c>
      <c r="AV84" s="1">
        <f t="shared" si="12"/>
        <v>1.3863685429615702</v>
      </c>
      <c r="AW84" s="1">
        <f t="shared" si="13"/>
        <v>0.8560543707599032</v>
      </c>
    </row>
    <row r="85" spans="1:49" x14ac:dyDescent="0.2">
      <c r="A85">
        <v>83</v>
      </c>
      <c r="B85" t="s">
        <v>59764</v>
      </c>
      <c r="C85" t="s">
        <v>59763</v>
      </c>
      <c r="F85" t="s">
        <v>59762</v>
      </c>
      <c r="G85" t="s">
        <v>14</v>
      </c>
      <c r="H85" t="s">
        <v>13</v>
      </c>
      <c r="I85" t="s">
        <v>21684</v>
      </c>
      <c r="J85">
        <v>60030162</v>
      </c>
      <c r="K85" t="s">
        <v>59761</v>
      </c>
      <c r="L85" t="s">
        <v>25896</v>
      </c>
      <c r="M85" t="s">
        <v>137</v>
      </c>
      <c r="N85">
        <v>4</v>
      </c>
      <c r="O85" t="s">
        <v>59760</v>
      </c>
      <c r="P85" t="s">
        <v>59759</v>
      </c>
      <c r="Q85" t="s">
        <v>59758</v>
      </c>
      <c r="R85" s="7">
        <v>42905</v>
      </c>
      <c r="S85" s="8">
        <f t="shared" si="8"/>
        <v>2017</v>
      </c>
      <c r="T85" s="8">
        <v>2017</v>
      </c>
      <c r="U85" s="8">
        <f t="shared" si="9"/>
        <v>5</v>
      </c>
      <c r="V85" s="7">
        <v>42905</v>
      </c>
      <c r="W85" t="s">
        <v>59757</v>
      </c>
      <c r="X85" s="2">
        <v>1.4390000000000001</v>
      </c>
      <c r="Y85" s="6">
        <f t="shared" si="14"/>
        <v>3.8413283147807058E-2</v>
      </c>
      <c r="AB85">
        <v>21100894055</v>
      </c>
      <c r="AC85">
        <v>24759953</v>
      </c>
      <c r="AD85" t="s">
        <v>6</v>
      </c>
      <c r="AE85">
        <v>1</v>
      </c>
      <c r="AF85">
        <v>1</v>
      </c>
      <c r="AG85">
        <v>15202</v>
      </c>
      <c r="AI85" t="s">
        <v>59756</v>
      </c>
      <c r="AK85" t="s">
        <v>59755</v>
      </c>
      <c r="AL85">
        <v>6</v>
      </c>
      <c r="AM85" s="5">
        <f t="shared" si="10"/>
        <v>1.2</v>
      </c>
      <c r="AN85" s="4">
        <f t="shared" si="15"/>
        <v>1.8174933737220749E-3</v>
      </c>
      <c r="AO85" s="3"/>
      <c r="AP85">
        <v>0</v>
      </c>
      <c r="AQ85" t="s">
        <v>2065</v>
      </c>
      <c r="AR85" t="s">
        <v>1</v>
      </c>
      <c r="AS85" t="s">
        <v>2064</v>
      </c>
      <c r="AT85" s="2">
        <v>3.9889999999999999</v>
      </c>
      <c r="AU85" s="1">
        <f t="shared" si="11"/>
        <v>2.7434546215581559</v>
      </c>
      <c r="AV85" s="1">
        <f t="shared" si="12"/>
        <v>2.0115388260764568</v>
      </c>
      <c r="AW85" s="1">
        <f t="shared" si="13"/>
        <v>1.2796230305947569</v>
      </c>
    </row>
    <row r="86" spans="1:49" x14ac:dyDescent="0.2">
      <c r="A86">
        <v>84</v>
      </c>
      <c r="B86" t="s">
        <v>59754</v>
      </c>
      <c r="C86" t="s">
        <v>59753</v>
      </c>
      <c r="F86" t="s">
        <v>59752</v>
      </c>
      <c r="G86" t="s">
        <v>14</v>
      </c>
      <c r="H86" t="s">
        <v>13</v>
      </c>
      <c r="I86" t="s">
        <v>59751</v>
      </c>
      <c r="J86">
        <v>60031004</v>
      </c>
      <c r="K86" t="s">
        <v>5874</v>
      </c>
      <c r="L86" t="s">
        <v>5873</v>
      </c>
      <c r="M86" t="s">
        <v>5872</v>
      </c>
      <c r="N86">
        <v>2</v>
      </c>
      <c r="O86" t="s">
        <v>59750</v>
      </c>
      <c r="P86" t="s">
        <v>59749</v>
      </c>
      <c r="Q86" t="s">
        <v>5869</v>
      </c>
      <c r="R86" s="7">
        <v>42905</v>
      </c>
      <c r="S86" s="8">
        <f t="shared" si="8"/>
        <v>2017</v>
      </c>
      <c r="T86" s="8">
        <v>2017</v>
      </c>
      <c r="U86" s="8">
        <f t="shared" si="9"/>
        <v>5</v>
      </c>
      <c r="V86" s="7">
        <v>42905</v>
      </c>
      <c r="W86" t="s">
        <v>29007</v>
      </c>
      <c r="X86" s="2">
        <v>1.1819999999999999</v>
      </c>
      <c r="Y86" s="6">
        <f t="shared" si="14"/>
        <v>3.1552814927524625E-2</v>
      </c>
      <c r="AA86">
        <v>36951</v>
      </c>
      <c r="AB86">
        <v>27030</v>
      </c>
      <c r="AD86" t="s">
        <v>6</v>
      </c>
      <c r="AE86">
        <v>110</v>
      </c>
      <c r="AF86">
        <v>25</v>
      </c>
      <c r="AG86">
        <v>253503</v>
      </c>
      <c r="AI86" t="s">
        <v>59748</v>
      </c>
      <c r="AK86" t="s">
        <v>59747</v>
      </c>
      <c r="AL86">
        <v>7</v>
      </c>
      <c r="AM86" s="5">
        <f t="shared" si="10"/>
        <v>1.4</v>
      </c>
      <c r="AN86" s="4">
        <f t="shared" si="15"/>
        <v>2.1204089360090874E-3</v>
      </c>
      <c r="AO86" s="3"/>
      <c r="AP86">
        <v>0</v>
      </c>
      <c r="AR86" t="s">
        <v>1</v>
      </c>
      <c r="AT86" s="2">
        <v>3.7909999999999999</v>
      </c>
      <c r="AU86" s="1">
        <f t="shared" si="11"/>
        <v>2.2723093130069962</v>
      </c>
      <c r="AV86" s="1">
        <f t="shared" si="12"/>
        <v>1.6836611931766856</v>
      </c>
      <c r="AW86" s="1">
        <f t="shared" si="13"/>
        <v>1.0950130733463748</v>
      </c>
    </row>
    <row r="87" spans="1:49" x14ac:dyDescent="0.2">
      <c r="A87">
        <v>85</v>
      </c>
      <c r="B87" t="s">
        <v>59746</v>
      </c>
      <c r="C87" t="s">
        <v>59745</v>
      </c>
      <c r="E87">
        <v>28629159</v>
      </c>
      <c r="F87" t="s">
        <v>59744</v>
      </c>
      <c r="G87" t="s">
        <v>14</v>
      </c>
      <c r="H87" t="s">
        <v>13</v>
      </c>
      <c r="I87" t="s">
        <v>59743</v>
      </c>
      <c r="J87" t="s">
        <v>59742</v>
      </c>
      <c r="K87" t="s">
        <v>59741</v>
      </c>
      <c r="L87" t="s">
        <v>59740</v>
      </c>
      <c r="M87" t="s">
        <v>59739</v>
      </c>
      <c r="N87">
        <v>5</v>
      </c>
      <c r="O87" t="s">
        <v>59738</v>
      </c>
      <c r="P87" t="s">
        <v>59737</v>
      </c>
      <c r="Q87" t="s">
        <v>59736</v>
      </c>
      <c r="R87" s="7">
        <v>42904</v>
      </c>
      <c r="S87" s="8">
        <f t="shared" si="8"/>
        <v>2017</v>
      </c>
      <c r="T87" s="8">
        <v>2017</v>
      </c>
      <c r="U87" s="8">
        <f t="shared" si="9"/>
        <v>5</v>
      </c>
      <c r="V87" s="7">
        <v>42904</v>
      </c>
      <c r="W87" t="s">
        <v>7774</v>
      </c>
      <c r="X87" s="2">
        <v>0.63600000000000001</v>
      </c>
      <c r="Y87" s="6">
        <f t="shared" si="14"/>
        <v>1.6977656763033557E-2</v>
      </c>
      <c r="AA87">
        <v>14248220</v>
      </c>
      <c r="AB87">
        <v>130124</v>
      </c>
      <c r="AD87" t="s">
        <v>6</v>
      </c>
      <c r="AE87">
        <v>17</v>
      </c>
      <c r="AF87">
        <v>6</v>
      </c>
      <c r="AG87">
        <v>1428</v>
      </c>
      <c r="AI87" t="s">
        <v>59735</v>
      </c>
      <c r="AJ87" t="s">
        <v>59734</v>
      </c>
      <c r="AK87" t="s">
        <v>59733</v>
      </c>
      <c r="AL87">
        <v>25</v>
      </c>
      <c r="AM87" s="5">
        <f t="shared" si="10"/>
        <v>5</v>
      </c>
      <c r="AN87" s="4">
        <f t="shared" si="15"/>
        <v>7.5728890571753124E-3</v>
      </c>
      <c r="AO87" s="3"/>
      <c r="AP87">
        <v>1</v>
      </c>
      <c r="AR87" t="s">
        <v>1</v>
      </c>
      <c r="AT87" s="2" t="s">
        <v>0</v>
      </c>
      <c r="AU87" s="1">
        <f t="shared" si="11"/>
        <v>1.4156226451276084</v>
      </c>
      <c r="AV87" s="1">
        <f t="shared" si="12"/>
        <v>1.2275272910104436</v>
      </c>
      <c r="AW87" s="1">
        <f t="shared" si="13"/>
        <v>1.0394319368932785</v>
      </c>
    </row>
    <row r="88" spans="1:49" x14ac:dyDescent="0.2">
      <c r="A88">
        <v>86</v>
      </c>
      <c r="B88" t="s">
        <v>59732</v>
      </c>
      <c r="C88" t="s">
        <v>59731</v>
      </c>
      <c r="F88" t="s">
        <v>59730</v>
      </c>
      <c r="G88" t="s">
        <v>14</v>
      </c>
      <c r="H88" t="s">
        <v>13</v>
      </c>
      <c r="I88" t="s">
        <v>59729</v>
      </c>
      <c r="J88" t="s">
        <v>59728</v>
      </c>
      <c r="K88" t="s">
        <v>59727</v>
      </c>
      <c r="L88" t="s">
        <v>59726</v>
      </c>
      <c r="M88" t="s">
        <v>3048</v>
      </c>
      <c r="N88">
        <v>4</v>
      </c>
      <c r="O88" t="s">
        <v>59725</v>
      </c>
      <c r="P88" t="s">
        <v>59724</v>
      </c>
      <c r="Q88" t="s">
        <v>59723</v>
      </c>
      <c r="R88" s="7">
        <v>42904</v>
      </c>
      <c r="S88" s="8">
        <f t="shared" si="8"/>
        <v>2017</v>
      </c>
      <c r="T88" s="8">
        <v>2017</v>
      </c>
      <c r="U88" s="8">
        <f t="shared" si="9"/>
        <v>5</v>
      </c>
      <c r="V88" s="7">
        <v>42904</v>
      </c>
      <c r="W88" t="s">
        <v>10236</v>
      </c>
      <c r="X88" s="2">
        <v>0.42</v>
      </c>
      <c r="Y88" s="6">
        <f t="shared" si="14"/>
        <v>1.1211660126531593E-2</v>
      </c>
      <c r="AA88">
        <v>15308669</v>
      </c>
      <c r="AB88">
        <v>17543</v>
      </c>
      <c r="AC88">
        <v>15308677</v>
      </c>
      <c r="AD88" t="s">
        <v>6</v>
      </c>
      <c r="AE88">
        <v>2017</v>
      </c>
      <c r="AG88">
        <v>3463950</v>
      </c>
      <c r="AI88" t="s">
        <v>59722</v>
      </c>
      <c r="AK88" t="s">
        <v>59721</v>
      </c>
      <c r="AL88">
        <v>7</v>
      </c>
      <c r="AM88" s="5">
        <f t="shared" si="10"/>
        <v>1.4</v>
      </c>
      <c r="AN88" s="4">
        <f t="shared" si="15"/>
        <v>2.1204089360090874E-3</v>
      </c>
      <c r="AO88" s="3"/>
      <c r="AP88">
        <v>1</v>
      </c>
      <c r="AQ88" t="s">
        <v>14225</v>
      </c>
      <c r="AR88" t="s">
        <v>59720</v>
      </c>
      <c r="AS88" t="s">
        <v>14223</v>
      </c>
      <c r="AT88" s="2" t="s">
        <v>0</v>
      </c>
      <c r="AU88" s="1">
        <f t="shared" si="11"/>
        <v>0.84842847693748402</v>
      </c>
      <c r="AV88" s="1">
        <f t="shared" si="12"/>
        <v>0.66660345312703395</v>
      </c>
      <c r="AW88" s="1">
        <f t="shared" si="13"/>
        <v>0.48477842931658388</v>
      </c>
    </row>
    <row r="89" spans="1:49" x14ac:dyDescent="0.2">
      <c r="A89">
        <v>87</v>
      </c>
      <c r="B89" t="s">
        <v>59719</v>
      </c>
      <c r="C89" t="s">
        <v>59718</v>
      </c>
      <c r="F89" t="s">
        <v>59717</v>
      </c>
      <c r="G89" t="s">
        <v>14</v>
      </c>
      <c r="H89" t="s">
        <v>13</v>
      </c>
      <c r="I89" t="s">
        <v>59716</v>
      </c>
      <c r="J89" t="s">
        <v>59715</v>
      </c>
      <c r="K89" t="s">
        <v>59714</v>
      </c>
      <c r="L89" t="s">
        <v>59713</v>
      </c>
      <c r="M89" t="s">
        <v>618</v>
      </c>
      <c r="N89">
        <v>6</v>
      </c>
      <c r="O89" t="s">
        <v>59712</v>
      </c>
      <c r="P89" t="s">
        <v>59711</v>
      </c>
      <c r="Q89" t="s">
        <v>59710</v>
      </c>
      <c r="R89" s="7">
        <v>42904</v>
      </c>
      <c r="S89" s="8">
        <f t="shared" si="8"/>
        <v>2017</v>
      </c>
      <c r="T89" s="8">
        <v>2017</v>
      </c>
      <c r="U89" s="8">
        <f t="shared" si="9"/>
        <v>5</v>
      </c>
      <c r="V89" s="7">
        <v>42904</v>
      </c>
      <c r="W89" t="s">
        <v>5854</v>
      </c>
      <c r="X89" s="2">
        <v>1.3280000000000001</v>
      </c>
      <c r="Y89" s="6">
        <f t="shared" si="14"/>
        <v>3.5450201542937994E-2</v>
      </c>
      <c r="AA89">
        <v>15361225</v>
      </c>
      <c r="AB89">
        <v>18894</v>
      </c>
      <c r="AD89" t="s">
        <v>6</v>
      </c>
      <c r="AE89">
        <v>16</v>
      </c>
      <c r="AG89">
        <v>7953662</v>
      </c>
      <c r="AH89" t="s">
        <v>59709</v>
      </c>
      <c r="AI89" t="s">
        <v>59708</v>
      </c>
      <c r="AJ89" t="s">
        <v>59707</v>
      </c>
      <c r="AK89" t="s">
        <v>59706</v>
      </c>
      <c r="AL89">
        <v>67</v>
      </c>
      <c r="AM89" s="5">
        <f t="shared" si="10"/>
        <v>13.4</v>
      </c>
      <c r="AN89" s="4">
        <f t="shared" si="15"/>
        <v>2.0295342673229837E-2</v>
      </c>
      <c r="AO89" s="3"/>
      <c r="AP89">
        <v>0</v>
      </c>
      <c r="AR89" t="s">
        <v>1</v>
      </c>
      <c r="AT89" s="2">
        <v>3.8340000000000001</v>
      </c>
      <c r="AU89" s="1">
        <f t="shared" si="11"/>
        <v>3.0903743882025547</v>
      </c>
      <c r="AV89" s="1">
        <f t="shared" si="12"/>
        <v>2.7872772108083912</v>
      </c>
      <c r="AW89" s="1">
        <f t="shared" si="13"/>
        <v>2.4841800334142286</v>
      </c>
    </row>
    <row r="90" spans="1:49" x14ac:dyDescent="0.2">
      <c r="A90">
        <v>88</v>
      </c>
      <c r="B90" t="s">
        <v>59705</v>
      </c>
      <c r="C90" t="s">
        <v>59704</v>
      </c>
      <c r="F90" t="s">
        <v>59703</v>
      </c>
      <c r="G90" t="s">
        <v>14</v>
      </c>
      <c r="H90" t="s">
        <v>13</v>
      </c>
      <c r="I90" t="s">
        <v>59702</v>
      </c>
      <c r="J90">
        <v>60032730</v>
      </c>
      <c r="K90" t="s">
        <v>9528</v>
      </c>
      <c r="L90" t="s">
        <v>9527</v>
      </c>
      <c r="M90" t="s">
        <v>39</v>
      </c>
      <c r="N90">
        <v>3</v>
      </c>
      <c r="O90" t="s">
        <v>59701</v>
      </c>
      <c r="P90" t="s">
        <v>59700</v>
      </c>
      <c r="Q90" t="s">
        <v>59699</v>
      </c>
      <c r="R90" s="7">
        <v>42904</v>
      </c>
      <c r="S90" s="8">
        <f t="shared" si="8"/>
        <v>2017</v>
      </c>
      <c r="T90" s="8">
        <v>2017</v>
      </c>
      <c r="U90" s="8">
        <f t="shared" si="9"/>
        <v>5</v>
      </c>
      <c r="V90" s="7">
        <v>42904</v>
      </c>
      <c r="W90" t="s">
        <v>5854</v>
      </c>
      <c r="X90" s="2">
        <v>1.3280000000000001</v>
      </c>
      <c r="Y90" s="6">
        <f t="shared" si="14"/>
        <v>3.5450201542937994E-2</v>
      </c>
      <c r="AA90">
        <v>15361225</v>
      </c>
      <c r="AB90">
        <v>18894</v>
      </c>
      <c r="AD90" t="s">
        <v>6</v>
      </c>
      <c r="AE90">
        <v>16</v>
      </c>
      <c r="AG90">
        <v>7953661</v>
      </c>
      <c r="AH90" t="s">
        <v>59698</v>
      </c>
      <c r="AI90" t="s">
        <v>59697</v>
      </c>
      <c r="AJ90" t="s">
        <v>59696</v>
      </c>
      <c r="AK90" t="s">
        <v>59695</v>
      </c>
      <c r="AL90">
        <v>54</v>
      </c>
      <c r="AM90" s="5">
        <f t="shared" si="10"/>
        <v>10.8</v>
      </c>
      <c r="AN90" s="4">
        <f t="shared" si="15"/>
        <v>1.6357440363498676E-2</v>
      </c>
      <c r="AO90" s="3"/>
      <c r="AP90">
        <v>0</v>
      </c>
      <c r="AR90" t="s">
        <v>1</v>
      </c>
      <c r="AT90" s="2">
        <v>3.8340000000000001</v>
      </c>
      <c r="AU90" s="1">
        <f t="shared" si="11"/>
        <v>2.9722373189106199</v>
      </c>
      <c r="AV90" s="1">
        <f t="shared" si="12"/>
        <v>2.5903820953218335</v>
      </c>
      <c r="AW90" s="1">
        <f t="shared" si="13"/>
        <v>2.2085268717330471</v>
      </c>
    </row>
    <row r="91" spans="1:49" x14ac:dyDescent="0.2">
      <c r="A91">
        <v>89</v>
      </c>
      <c r="B91" t="s">
        <v>59694</v>
      </c>
      <c r="C91" t="s">
        <v>59693</v>
      </c>
      <c r="F91" t="s">
        <v>59692</v>
      </c>
      <c r="G91" t="s">
        <v>14</v>
      </c>
      <c r="H91" t="s">
        <v>13</v>
      </c>
      <c r="I91" t="s">
        <v>59691</v>
      </c>
      <c r="J91">
        <v>60016005</v>
      </c>
      <c r="K91" t="s">
        <v>59690</v>
      </c>
      <c r="L91" t="s">
        <v>59689</v>
      </c>
      <c r="M91" t="s">
        <v>1530</v>
      </c>
      <c r="N91">
        <v>2</v>
      </c>
      <c r="O91" t="s">
        <v>59688</v>
      </c>
      <c r="P91" t="s">
        <v>59687</v>
      </c>
      <c r="Q91" t="s">
        <v>59686</v>
      </c>
      <c r="R91" s="7">
        <v>42904</v>
      </c>
      <c r="S91" s="8">
        <f t="shared" si="8"/>
        <v>2017</v>
      </c>
      <c r="T91" s="8">
        <v>2017</v>
      </c>
      <c r="U91" s="8">
        <f t="shared" si="9"/>
        <v>5</v>
      </c>
      <c r="V91" s="7">
        <v>42904</v>
      </c>
      <c r="W91" t="s">
        <v>4139</v>
      </c>
      <c r="X91" s="2">
        <v>1.365</v>
      </c>
      <c r="Y91" s="6">
        <f t="shared" si="14"/>
        <v>3.6437895411227675E-2</v>
      </c>
      <c r="AA91">
        <v>189545</v>
      </c>
      <c r="AB91">
        <v>17393</v>
      </c>
      <c r="AD91" t="s">
        <v>6</v>
      </c>
      <c r="AE91">
        <v>66</v>
      </c>
      <c r="AF91">
        <v>12</v>
      </c>
      <c r="AG91">
        <v>7953689</v>
      </c>
      <c r="AH91" t="s">
        <v>59685</v>
      </c>
      <c r="AI91" t="s">
        <v>59684</v>
      </c>
      <c r="AJ91" t="s">
        <v>59683</v>
      </c>
      <c r="AK91" t="s">
        <v>59682</v>
      </c>
      <c r="AL91">
        <v>2</v>
      </c>
      <c r="AM91" s="5">
        <f t="shared" si="10"/>
        <v>0.4</v>
      </c>
      <c r="AN91" s="4">
        <f t="shared" si="15"/>
        <v>6.0583112457402507E-4</v>
      </c>
      <c r="AO91" s="3"/>
      <c r="AP91">
        <v>0</v>
      </c>
      <c r="AQ91" t="s">
        <v>2762</v>
      </c>
      <c r="AR91" t="s">
        <v>59681</v>
      </c>
      <c r="AS91" t="s">
        <v>2760</v>
      </c>
      <c r="AT91" s="2" t="s">
        <v>0</v>
      </c>
      <c r="AU91" s="1">
        <f t="shared" si="11"/>
        <v>2.5688276125231577</v>
      </c>
      <c r="AV91" s="1">
        <f t="shared" si="12"/>
        <v>1.8521863267900851</v>
      </c>
      <c r="AW91" s="1">
        <f t="shared" si="13"/>
        <v>1.1355450410570118</v>
      </c>
    </row>
    <row r="92" spans="1:49" x14ac:dyDescent="0.2">
      <c r="A92">
        <v>90</v>
      </c>
      <c r="B92" t="s">
        <v>59680</v>
      </c>
      <c r="C92" t="s">
        <v>59679</v>
      </c>
      <c r="F92" t="s">
        <v>59678</v>
      </c>
      <c r="G92" t="s">
        <v>14</v>
      </c>
      <c r="H92" t="s">
        <v>13</v>
      </c>
      <c r="I92" t="s">
        <v>25078</v>
      </c>
      <c r="J92">
        <v>60003500</v>
      </c>
      <c r="K92" t="s">
        <v>10929</v>
      </c>
      <c r="L92" t="s">
        <v>10928</v>
      </c>
      <c r="M92" t="s">
        <v>137</v>
      </c>
      <c r="N92">
        <v>4</v>
      </c>
      <c r="O92" t="s">
        <v>59677</v>
      </c>
      <c r="P92" t="s">
        <v>59676</v>
      </c>
      <c r="Q92" t="s">
        <v>59675</v>
      </c>
      <c r="R92" s="7">
        <v>42904</v>
      </c>
      <c r="S92" s="8">
        <f t="shared" si="8"/>
        <v>2017</v>
      </c>
      <c r="T92" s="8">
        <v>2017</v>
      </c>
      <c r="U92" s="8">
        <f t="shared" si="9"/>
        <v>5</v>
      </c>
      <c r="V92" s="7">
        <v>42904</v>
      </c>
      <c r="W92" t="s">
        <v>5854</v>
      </c>
      <c r="X92" s="2">
        <v>1.3280000000000001</v>
      </c>
      <c r="Y92" s="6">
        <f t="shared" si="14"/>
        <v>3.5450201542937994E-2</v>
      </c>
      <c r="AA92">
        <v>15361225</v>
      </c>
      <c r="AB92">
        <v>18894</v>
      </c>
      <c r="AD92" t="s">
        <v>6</v>
      </c>
      <c r="AE92">
        <v>16</v>
      </c>
      <c r="AG92">
        <v>7953640</v>
      </c>
      <c r="AH92" t="s">
        <v>59674</v>
      </c>
      <c r="AI92" t="s">
        <v>59673</v>
      </c>
      <c r="AJ92" t="s">
        <v>59672</v>
      </c>
      <c r="AK92" t="s">
        <v>59671</v>
      </c>
      <c r="AL92">
        <v>6</v>
      </c>
      <c r="AM92" s="5">
        <f t="shared" si="10"/>
        <v>1.2</v>
      </c>
      <c r="AN92" s="4">
        <f t="shared" si="15"/>
        <v>1.8174933737220749E-3</v>
      </c>
      <c r="AO92" s="3"/>
      <c r="AP92">
        <v>0</v>
      </c>
      <c r="AR92" t="s">
        <v>1</v>
      </c>
      <c r="AT92" s="2">
        <v>3.8340000000000001</v>
      </c>
      <c r="AU92" s="1">
        <f t="shared" si="11"/>
        <v>2.5360389092173219</v>
      </c>
      <c r="AV92" s="1">
        <f t="shared" si="12"/>
        <v>1.8633847458330035</v>
      </c>
      <c r="AW92" s="1">
        <f t="shared" si="13"/>
        <v>1.1907305824486851</v>
      </c>
    </row>
    <row r="93" spans="1:49" x14ac:dyDescent="0.2">
      <c r="A93">
        <v>91</v>
      </c>
      <c r="B93" t="s">
        <v>59670</v>
      </c>
      <c r="C93" t="s">
        <v>59669</v>
      </c>
      <c r="F93" t="s">
        <v>59668</v>
      </c>
      <c r="G93" t="s">
        <v>14</v>
      </c>
      <c r="H93" t="s">
        <v>13</v>
      </c>
      <c r="I93" t="s">
        <v>59667</v>
      </c>
      <c r="J93" t="s">
        <v>59666</v>
      </c>
      <c r="K93" t="s">
        <v>59665</v>
      </c>
      <c r="L93" t="s">
        <v>59664</v>
      </c>
      <c r="M93" t="s">
        <v>6844</v>
      </c>
      <c r="N93">
        <v>3</v>
      </c>
      <c r="O93" t="s">
        <v>59663</v>
      </c>
      <c r="P93" t="s">
        <v>59662</v>
      </c>
      <c r="Q93" t="s">
        <v>59661</v>
      </c>
      <c r="R93" s="7">
        <v>42904</v>
      </c>
      <c r="S93" s="8">
        <f t="shared" si="8"/>
        <v>2017</v>
      </c>
      <c r="T93" s="8">
        <v>2017</v>
      </c>
      <c r="U93" s="8">
        <f t="shared" si="9"/>
        <v>5</v>
      </c>
      <c r="V93" s="7">
        <v>42904</v>
      </c>
      <c r="W93" t="s">
        <v>34584</v>
      </c>
      <c r="X93" s="2">
        <v>0.91800000000000004</v>
      </c>
      <c r="Y93" s="6">
        <f t="shared" si="14"/>
        <v>2.4505485705133341E-2</v>
      </c>
      <c r="AA93">
        <v>1431161</v>
      </c>
      <c r="AB93">
        <v>22674</v>
      </c>
      <c r="AC93">
        <v>13665901</v>
      </c>
      <c r="AD93" t="s">
        <v>6</v>
      </c>
      <c r="AE93">
        <v>38</v>
      </c>
      <c r="AF93">
        <v>12</v>
      </c>
      <c r="AH93" t="s">
        <v>59660</v>
      </c>
      <c r="AI93" t="s">
        <v>59659</v>
      </c>
      <c r="AK93" t="s">
        <v>59658</v>
      </c>
      <c r="AL93">
        <v>7</v>
      </c>
      <c r="AM93" s="5">
        <f t="shared" si="10"/>
        <v>1.4</v>
      </c>
      <c r="AN93" s="4">
        <f t="shared" si="15"/>
        <v>2.1204089360090874E-3</v>
      </c>
      <c r="AO93" s="3"/>
      <c r="AP93">
        <v>0</v>
      </c>
      <c r="AR93" t="s">
        <v>1</v>
      </c>
      <c r="AT93" s="2" t="s">
        <v>0</v>
      </c>
      <c r="AU93" s="1">
        <f t="shared" si="11"/>
        <v>1.7789962674396063</v>
      </c>
      <c r="AV93" s="1">
        <f t="shared" si="12"/>
        <v>1.3312947320571213</v>
      </c>
      <c r="AW93" s="1">
        <f t="shared" si="13"/>
        <v>0.88359319667463632</v>
      </c>
    </row>
    <row r="94" spans="1:49" x14ac:dyDescent="0.2">
      <c r="A94">
        <v>92</v>
      </c>
      <c r="B94" t="s">
        <v>59657</v>
      </c>
      <c r="C94" t="s">
        <v>59656</v>
      </c>
      <c r="F94" t="s">
        <v>59655</v>
      </c>
      <c r="G94" t="s">
        <v>14</v>
      </c>
      <c r="H94" t="s">
        <v>13</v>
      </c>
      <c r="I94" t="s">
        <v>32551</v>
      </c>
      <c r="J94">
        <v>60009506</v>
      </c>
      <c r="K94" t="s">
        <v>12717</v>
      </c>
      <c r="L94" t="s">
        <v>12716</v>
      </c>
      <c r="M94" t="s">
        <v>3594</v>
      </c>
      <c r="N94">
        <v>2</v>
      </c>
      <c r="O94" t="s">
        <v>32550</v>
      </c>
      <c r="P94" t="s">
        <v>32549</v>
      </c>
      <c r="Q94" t="s">
        <v>32548</v>
      </c>
      <c r="R94" s="7">
        <v>42903</v>
      </c>
      <c r="S94" s="8">
        <f t="shared" si="8"/>
        <v>2017</v>
      </c>
      <c r="T94" s="8">
        <v>2017</v>
      </c>
      <c r="U94" s="8">
        <f t="shared" si="9"/>
        <v>5</v>
      </c>
      <c r="V94" s="7">
        <v>42903</v>
      </c>
      <c r="W94" t="s">
        <v>5854</v>
      </c>
      <c r="X94" s="2">
        <v>1.3280000000000001</v>
      </c>
      <c r="Y94" s="6">
        <f t="shared" si="14"/>
        <v>3.5450201542937994E-2</v>
      </c>
      <c r="AA94">
        <v>15361225</v>
      </c>
      <c r="AB94">
        <v>18894</v>
      </c>
      <c r="AD94" t="s">
        <v>6</v>
      </c>
      <c r="AE94">
        <v>16</v>
      </c>
      <c r="AG94">
        <v>7953428</v>
      </c>
      <c r="AH94" t="s">
        <v>59654</v>
      </c>
      <c r="AI94" t="s">
        <v>59653</v>
      </c>
      <c r="AJ94" t="s">
        <v>59652</v>
      </c>
      <c r="AK94" t="s">
        <v>59651</v>
      </c>
      <c r="AL94">
        <v>60</v>
      </c>
      <c r="AM94" s="5">
        <f t="shared" si="10"/>
        <v>12</v>
      </c>
      <c r="AN94" s="4">
        <f t="shared" si="15"/>
        <v>1.817493373722075E-2</v>
      </c>
      <c r="AO94" s="3"/>
      <c r="AP94">
        <v>0</v>
      </c>
      <c r="AR94" t="s">
        <v>1</v>
      </c>
      <c r="AT94" s="2">
        <v>3.8340000000000001</v>
      </c>
      <c r="AU94" s="1">
        <f t="shared" si="11"/>
        <v>3.0267621201222821</v>
      </c>
      <c r="AV94" s="1">
        <f t="shared" si="12"/>
        <v>2.6812567640079372</v>
      </c>
      <c r="AW94" s="1">
        <f t="shared" si="13"/>
        <v>2.3357514078935924</v>
      </c>
    </row>
    <row r="95" spans="1:49" x14ac:dyDescent="0.2">
      <c r="A95">
        <v>93</v>
      </c>
      <c r="B95" t="s">
        <v>59650</v>
      </c>
      <c r="C95" t="s">
        <v>59649</v>
      </c>
      <c r="F95" t="s">
        <v>59648</v>
      </c>
      <c r="G95" t="s">
        <v>14</v>
      </c>
      <c r="H95" t="s">
        <v>13</v>
      </c>
      <c r="I95" t="s">
        <v>59647</v>
      </c>
      <c r="J95" t="s">
        <v>59646</v>
      </c>
      <c r="K95" t="s">
        <v>59645</v>
      </c>
      <c r="L95" t="s">
        <v>59644</v>
      </c>
      <c r="M95" t="s">
        <v>59643</v>
      </c>
      <c r="N95">
        <v>3</v>
      </c>
      <c r="O95" t="s">
        <v>59642</v>
      </c>
      <c r="P95" t="s">
        <v>59641</v>
      </c>
      <c r="Q95" t="s">
        <v>59640</v>
      </c>
      <c r="R95" s="7">
        <v>42903</v>
      </c>
      <c r="S95" s="8">
        <f t="shared" si="8"/>
        <v>2017</v>
      </c>
      <c r="T95" s="8">
        <v>2017</v>
      </c>
      <c r="U95" s="8">
        <f t="shared" si="9"/>
        <v>5</v>
      </c>
      <c r="V95" s="7">
        <v>42903</v>
      </c>
      <c r="W95" t="s">
        <v>7290</v>
      </c>
      <c r="X95" s="2">
        <v>0.58699999999999997</v>
      </c>
      <c r="Y95" s="6">
        <f t="shared" si="14"/>
        <v>1.5669629748271536E-2</v>
      </c>
      <c r="AB95">
        <v>21100374601</v>
      </c>
      <c r="AC95">
        <v>21693536</v>
      </c>
      <c r="AD95" t="s">
        <v>6</v>
      </c>
      <c r="AE95">
        <v>5</v>
      </c>
      <c r="AG95">
        <v>7953495</v>
      </c>
      <c r="AH95" t="s">
        <v>59639</v>
      </c>
      <c r="AI95" t="s">
        <v>59638</v>
      </c>
      <c r="AJ95" t="s">
        <v>59637</v>
      </c>
      <c r="AK95" t="s">
        <v>59636</v>
      </c>
      <c r="AL95">
        <v>4</v>
      </c>
      <c r="AM95" s="5">
        <f t="shared" si="10"/>
        <v>0.8</v>
      </c>
      <c r="AN95" s="4">
        <f t="shared" si="15"/>
        <v>1.2116622491480501E-3</v>
      </c>
      <c r="AO95" s="3"/>
      <c r="AP95">
        <v>1</v>
      </c>
      <c r="AR95" t="s">
        <v>1</v>
      </c>
      <c r="AT95" s="2">
        <v>3.367</v>
      </c>
      <c r="AU95" s="1">
        <f t="shared" si="11"/>
        <v>1.1332239498534489</v>
      </c>
      <c r="AV95" s="1">
        <f t="shared" si="12"/>
        <v>0.84406459987097937</v>
      </c>
      <c r="AW95" s="1">
        <f t="shared" si="13"/>
        <v>0.55490524988850953</v>
      </c>
    </row>
    <row r="96" spans="1:49" x14ac:dyDescent="0.2">
      <c r="A96">
        <v>94</v>
      </c>
      <c r="B96" t="s">
        <v>59635</v>
      </c>
      <c r="C96" t="s">
        <v>59634</v>
      </c>
      <c r="E96">
        <v>28629134</v>
      </c>
      <c r="F96" t="s">
        <v>59633</v>
      </c>
      <c r="G96" t="s">
        <v>14</v>
      </c>
      <c r="H96" t="s">
        <v>13</v>
      </c>
      <c r="I96" t="s">
        <v>59632</v>
      </c>
      <c r="J96">
        <v>60010365</v>
      </c>
      <c r="K96" t="s">
        <v>59631</v>
      </c>
      <c r="L96" t="s">
        <v>13556</v>
      </c>
      <c r="M96" t="s">
        <v>1530</v>
      </c>
      <c r="N96">
        <v>3</v>
      </c>
      <c r="O96" t="s">
        <v>59630</v>
      </c>
      <c r="P96" t="s">
        <v>59629</v>
      </c>
      <c r="Q96" t="s">
        <v>59628</v>
      </c>
      <c r="R96" s="7">
        <v>42903</v>
      </c>
      <c r="S96" s="8">
        <f t="shared" si="8"/>
        <v>2017</v>
      </c>
      <c r="T96" s="8">
        <v>2017</v>
      </c>
      <c r="U96" s="8">
        <f t="shared" si="9"/>
        <v>5</v>
      </c>
      <c r="V96" s="7">
        <v>42903</v>
      </c>
      <c r="W96" t="s">
        <v>7774</v>
      </c>
      <c r="X96" s="2">
        <v>0.63600000000000001</v>
      </c>
      <c r="Y96" s="6">
        <f t="shared" si="14"/>
        <v>1.6977656763033557E-2</v>
      </c>
      <c r="AA96">
        <v>14248220</v>
      </c>
      <c r="AB96">
        <v>130124</v>
      </c>
      <c r="AD96" t="s">
        <v>6</v>
      </c>
      <c r="AE96">
        <v>17</v>
      </c>
      <c r="AF96">
        <v>6</v>
      </c>
      <c r="AG96">
        <v>1420</v>
      </c>
      <c r="AI96" t="s">
        <v>59627</v>
      </c>
      <c r="AJ96" t="s">
        <v>59626</v>
      </c>
      <c r="AK96" t="s">
        <v>59625</v>
      </c>
      <c r="AL96">
        <v>12</v>
      </c>
      <c r="AM96" s="5">
        <f t="shared" si="10"/>
        <v>2.4</v>
      </c>
      <c r="AN96" s="4">
        <f t="shared" si="15"/>
        <v>3.6349867474441497E-3</v>
      </c>
      <c r="AO96" s="3"/>
      <c r="AP96">
        <v>1</v>
      </c>
      <c r="AR96" t="s">
        <v>1</v>
      </c>
      <c r="AT96" s="2" t="s">
        <v>0</v>
      </c>
      <c r="AU96" s="1">
        <f t="shared" si="11"/>
        <v>1.2974855758356736</v>
      </c>
      <c r="AV96" s="1">
        <f t="shared" si="12"/>
        <v>1.0306321755238854</v>
      </c>
      <c r="AW96" s="1">
        <f t="shared" si="13"/>
        <v>0.76377877521209714</v>
      </c>
    </row>
    <row r="97" spans="1:49" x14ac:dyDescent="0.2">
      <c r="A97">
        <v>95</v>
      </c>
      <c r="B97" t="s">
        <v>59624</v>
      </c>
      <c r="C97" t="s">
        <v>59623</v>
      </c>
      <c r="F97" t="s">
        <v>59622</v>
      </c>
      <c r="G97" t="s">
        <v>14</v>
      </c>
      <c r="H97" t="s">
        <v>13</v>
      </c>
      <c r="I97" t="s">
        <v>3169</v>
      </c>
      <c r="J97">
        <v>60025278</v>
      </c>
      <c r="K97" t="s">
        <v>1591</v>
      </c>
      <c r="L97" t="s">
        <v>363</v>
      </c>
      <c r="M97" t="s">
        <v>9</v>
      </c>
      <c r="N97">
        <v>2</v>
      </c>
      <c r="O97" t="s">
        <v>59621</v>
      </c>
      <c r="P97" t="s">
        <v>59620</v>
      </c>
      <c r="Q97" t="s">
        <v>59619</v>
      </c>
      <c r="R97" s="7">
        <v>42902</v>
      </c>
      <c r="S97" s="8">
        <f t="shared" si="8"/>
        <v>2017</v>
      </c>
      <c r="T97" s="8">
        <v>2017</v>
      </c>
      <c r="U97" s="8">
        <f t="shared" si="9"/>
        <v>5</v>
      </c>
      <c r="V97" s="7">
        <v>42902</v>
      </c>
      <c r="W97" t="s">
        <v>5854</v>
      </c>
      <c r="X97" s="2">
        <v>1.3280000000000001</v>
      </c>
      <c r="Y97" s="6">
        <f t="shared" si="14"/>
        <v>3.5450201542937994E-2</v>
      </c>
      <c r="AA97">
        <v>15361225</v>
      </c>
      <c r="AB97">
        <v>18894</v>
      </c>
      <c r="AD97" t="s">
        <v>6</v>
      </c>
      <c r="AE97">
        <v>16</v>
      </c>
      <c r="AG97">
        <v>7950908</v>
      </c>
      <c r="AH97" t="s">
        <v>59618</v>
      </c>
      <c r="AI97" t="s">
        <v>59617</v>
      </c>
      <c r="AJ97" t="s">
        <v>59616</v>
      </c>
      <c r="AK97" t="s">
        <v>59615</v>
      </c>
      <c r="AL97">
        <v>19</v>
      </c>
      <c r="AM97" s="5">
        <f t="shared" si="10"/>
        <v>3.8</v>
      </c>
      <c r="AN97" s="4">
        <f t="shared" si="15"/>
        <v>5.7553956834532375E-3</v>
      </c>
      <c r="AO97" s="3"/>
      <c r="AP97">
        <v>0</v>
      </c>
      <c r="AR97" t="s">
        <v>1</v>
      </c>
      <c r="AT97" s="2">
        <v>3.8340000000000001</v>
      </c>
      <c r="AU97" s="1">
        <f t="shared" si="11"/>
        <v>2.6541759785092567</v>
      </c>
      <c r="AV97" s="1">
        <f t="shared" si="12"/>
        <v>2.0602798613195614</v>
      </c>
      <c r="AW97" s="1">
        <f t="shared" si="13"/>
        <v>1.4663837441298664</v>
      </c>
    </row>
    <row r="98" spans="1:49" x14ac:dyDescent="0.2">
      <c r="A98">
        <v>96</v>
      </c>
      <c r="B98" t="s">
        <v>59614</v>
      </c>
      <c r="C98" t="s">
        <v>59613</v>
      </c>
      <c r="F98" t="s">
        <v>59612</v>
      </c>
      <c r="G98" t="s">
        <v>14</v>
      </c>
      <c r="H98" t="s">
        <v>13</v>
      </c>
      <c r="I98" t="s">
        <v>42514</v>
      </c>
      <c r="J98" t="s">
        <v>59611</v>
      </c>
      <c r="K98" t="s">
        <v>59610</v>
      </c>
      <c r="L98" t="s">
        <v>59609</v>
      </c>
      <c r="M98" t="s">
        <v>1503</v>
      </c>
      <c r="N98">
        <v>4</v>
      </c>
      <c r="O98" t="s">
        <v>59608</v>
      </c>
      <c r="P98" t="s">
        <v>59607</v>
      </c>
      <c r="Q98" t="s">
        <v>59606</v>
      </c>
      <c r="R98" s="7">
        <v>42902</v>
      </c>
      <c r="S98" s="8">
        <f t="shared" si="8"/>
        <v>2017</v>
      </c>
      <c r="T98" s="8">
        <v>2017</v>
      </c>
      <c r="U98" s="8">
        <f t="shared" si="9"/>
        <v>5</v>
      </c>
      <c r="V98" s="7">
        <v>42902</v>
      </c>
      <c r="W98" t="s">
        <v>7290</v>
      </c>
      <c r="X98" s="2">
        <v>0.58699999999999997</v>
      </c>
      <c r="Y98" s="6">
        <f t="shared" si="14"/>
        <v>1.5669629748271536E-2</v>
      </c>
      <c r="AB98">
        <v>21100374601</v>
      </c>
      <c r="AC98">
        <v>21693536</v>
      </c>
      <c r="AD98" t="s">
        <v>6</v>
      </c>
      <c r="AE98">
        <v>5</v>
      </c>
      <c r="AG98">
        <v>7950922</v>
      </c>
      <c r="AH98" t="s">
        <v>59605</v>
      </c>
      <c r="AI98" t="s">
        <v>59604</v>
      </c>
      <c r="AJ98" t="s">
        <v>59603</v>
      </c>
      <c r="AK98" t="s">
        <v>59602</v>
      </c>
      <c r="AL98">
        <v>11</v>
      </c>
      <c r="AM98" s="5">
        <f t="shared" si="10"/>
        <v>2.2000000000000002</v>
      </c>
      <c r="AN98" s="4">
        <f t="shared" si="15"/>
        <v>3.3320711851571377E-3</v>
      </c>
      <c r="AO98" s="3"/>
      <c r="AP98">
        <v>1</v>
      </c>
      <c r="AR98" t="s">
        <v>1</v>
      </c>
      <c r="AT98" s="2">
        <v>3.367</v>
      </c>
      <c r="AU98" s="1">
        <f t="shared" si="11"/>
        <v>1.1968362179337215</v>
      </c>
      <c r="AV98" s="1">
        <f t="shared" si="12"/>
        <v>0.95008504667143368</v>
      </c>
      <c r="AW98" s="1">
        <f t="shared" si="13"/>
        <v>0.7033338754091456</v>
      </c>
    </row>
    <row r="99" spans="1:49" x14ac:dyDescent="0.2">
      <c r="A99">
        <v>97</v>
      </c>
      <c r="B99" t="s">
        <v>59601</v>
      </c>
      <c r="C99" t="s">
        <v>59600</v>
      </c>
      <c r="E99">
        <v>30308649</v>
      </c>
      <c r="F99" t="s">
        <v>59599</v>
      </c>
      <c r="G99" t="s">
        <v>14</v>
      </c>
      <c r="H99" t="s">
        <v>13</v>
      </c>
      <c r="I99" t="s">
        <v>59598</v>
      </c>
      <c r="J99">
        <v>60077378</v>
      </c>
      <c r="K99" t="s">
        <v>59597</v>
      </c>
      <c r="L99" t="s">
        <v>59596</v>
      </c>
      <c r="M99" t="s">
        <v>24658</v>
      </c>
      <c r="N99">
        <v>3</v>
      </c>
      <c r="O99" t="s">
        <v>59595</v>
      </c>
      <c r="P99" t="s">
        <v>59594</v>
      </c>
      <c r="Q99" t="s">
        <v>59593</v>
      </c>
      <c r="R99" s="7">
        <v>42902</v>
      </c>
      <c r="S99" s="8">
        <f t="shared" si="8"/>
        <v>2017</v>
      </c>
      <c r="T99" s="8">
        <v>2017</v>
      </c>
      <c r="U99" s="8">
        <f t="shared" si="9"/>
        <v>5</v>
      </c>
      <c r="V99" s="7">
        <v>42902</v>
      </c>
      <c r="W99" t="s">
        <v>29438</v>
      </c>
      <c r="X99" s="2">
        <v>0.621</v>
      </c>
      <c r="Y99" s="6">
        <f t="shared" si="14"/>
        <v>1.6577240329943142E-2</v>
      </c>
      <c r="AA99">
        <v>11755326</v>
      </c>
      <c r="AB99">
        <v>4700151916</v>
      </c>
      <c r="AC99">
        <v>11755334</v>
      </c>
      <c r="AD99" t="s">
        <v>6</v>
      </c>
      <c r="AE99">
        <v>4277</v>
      </c>
      <c r="AF99">
        <v>2</v>
      </c>
      <c r="AH99" t="s">
        <v>59592</v>
      </c>
      <c r="AI99" t="s">
        <v>59591</v>
      </c>
      <c r="AJ99" t="s">
        <v>59590</v>
      </c>
      <c r="AK99" t="s">
        <v>59589</v>
      </c>
      <c r="AL99">
        <v>6</v>
      </c>
      <c r="AM99" s="5">
        <f t="shared" si="10"/>
        <v>1.2</v>
      </c>
      <c r="AN99" s="4">
        <f t="shared" si="15"/>
        <v>1.8174933737220749E-3</v>
      </c>
      <c r="AO99" s="3"/>
      <c r="AP99">
        <v>0</v>
      </c>
      <c r="AR99" t="s">
        <v>1</v>
      </c>
      <c r="AT99" s="2">
        <v>1.091</v>
      </c>
      <c r="AU99" s="1">
        <f t="shared" si="11"/>
        <v>1.2149316243076822</v>
      </c>
      <c r="AV99" s="1">
        <f t="shared" si="12"/>
        <v>0.91973668518326079</v>
      </c>
      <c r="AW99" s="1">
        <f t="shared" si="13"/>
        <v>0.62454174605883939</v>
      </c>
    </row>
    <row r="100" spans="1:49" x14ac:dyDescent="0.2">
      <c r="A100">
        <v>98</v>
      </c>
      <c r="B100" t="s">
        <v>59588</v>
      </c>
      <c r="C100" t="s">
        <v>59587</v>
      </c>
      <c r="F100" t="s">
        <v>59586</v>
      </c>
      <c r="G100" t="s">
        <v>14</v>
      </c>
      <c r="H100" t="s">
        <v>13</v>
      </c>
      <c r="I100" t="s">
        <v>59585</v>
      </c>
      <c r="J100" t="s">
        <v>59584</v>
      </c>
      <c r="K100" t="s">
        <v>59583</v>
      </c>
      <c r="L100" t="s">
        <v>59582</v>
      </c>
      <c r="M100" t="s">
        <v>59581</v>
      </c>
      <c r="N100">
        <v>9</v>
      </c>
      <c r="O100" t="s">
        <v>59580</v>
      </c>
      <c r="P100" t="s">
        <v>59579</v>
      </c>
      <c r="Q100" t="s">
        <v>59578</v>
      </c>
      <c r="R100" s="7">
        <v>42902</v>
      </c>
      <c r="S100" s="8">
        <f t="shared" si="8"/>
        <v>2017</v>
      </c>
      <c r="T100" s="8">
        <v>2017</v>
      </c>
      <c r="U100" s="8">
        <f t="shared" si="9"/>
        <v>5</v>
      </c>
      <c r="V100" s="7">
        <v>42902</v>
      </c>
      <c r="W100" t="s">
        <v>59577</v>
      </c>
      <c r="X100" s="2">
        <v>0.66700000000000004</v>
      </c>
      <c r="Y100" s="6">
        <f t="shared" si="14"/>
        <v>1.7805184058087078E-2</v>
      </c>
      <c r="AA100">
        <v>14341948</v>
      </c>
      <c r="AB100">
        <v>25256</v>
      </c>
      <c r="AC100">
        <v>10990682</v>
      </c>
      <c r="AD100" t="s">
        <v>6</v>
      </c>
      <c r="AE100">
        <v>2017</v>
      </c>
      <c r="AF100">
        <v>22</v>
      </c>
      <c r="AH100" t="s">
        <v>59576</v>
      </c>
      <c r="AI100" t="s">
        <v>59575</v>
      </c>
      <c r="AJ100" t="s">
        <v>59574</v>
      </c>
      <c r="AK100" t="s">
        <v>59573</v>
      </c>
      <c r="AL100">
        <v>6</v>
      </c>
      <c r="AM100" s="5">
        <f t="shared" si="10"/>
        <v>1.2</v>
      </c>
      <c r="AN100" s="4">
        <f t="shared" si="15"/>
        <v>1.8174933737220749E-3</v>
      </c>
      <c r="AO100" s="3"/>
      <c r="AP100">
        <v>0</v>
      </c>
      <c r="AQ100" t="s">
        <v>15099</v>
      </c>
      <c r="AR100" t="s">
        <v>59572</v>
      </c>
      <c r="AS100" t="s">
        <v>1267</v>
      </c>
      <c r="AT100" s="2" t="s">
        <v>0</v>
      </c>
      <c r="AU100" s="1">
        <f t="shared" si="11"/>
        <v>1.3008876852777578</v>
      </c>
      <c r="AV100" s="1">
        <f t="shared" si="12"/>
        <v>0.98113387159045762</v>
      </c>
      <c r="AW100" s="1">
        <f t="shared" si="13"/>
        <v>0.66138005790315757</v>
      </c>
    </row>
    <row r="101" spans="1:49" x14ac:dyDescent="0.2">
      <c r="A101">
        <v>99</v>
      </c>
      <c r="B101" t="s">
        <v>59571</v>
      </c>
      <c r="C101" t="s">
        <v>59570</v>
      </c>
      <c r="F101" t="s">
        <v>59569</v>
      </c>
      <c r="G101" t="s">
        <v>14</v>
      </c>
      <c r="H101" t="s">
        <v>13</v>
      </c>
      <c r="I101" t="s">
        <v>59568</v>
      </c>
      <c r="J101" t="s">
        <v>59567</v>
      </c>
      <c r="K101" t="s">
        <v>59566</v>
      </c>
      <c r="L101" t="s">
        <v>59565</v>
      </c>
      <c r="M101" t="s">
        <v>59564</v>
      </c>
      <c r="N101">
        <v>4</v>
      </c>
      <c r="O101" t="s">
        <v>59563</v>
      </c>
      <c r="P101" t="s">
        <v>59562</v>
      </c>
      <c r="Q101" t="s">
        <v>59561</v>
      </c>
      <c r="R101" s="7">
        <v>42901</v>
      </c>
      <c r="S101" s="8">
        <f t="shared" si="8"/>
        <v>2017</v>
      </c>
      <c r="T101" s="8">
        <v>2017</v>
      </c>
      <c r="U101" s="8">
        <f t="shared" si="9"/>
        <v>5</v>
      </c>
      <c r="V101" s="7">
        <v>42901</v>
      </c>
      <c r="W101" t="s">
        <v>27804</v>
      </c>
      <c r="X101" s="2">
        <v>1.391</v>
      </c>
      <c r="Y101" s="6">
        <f t="shared" si="14"/>
        <v>3.7131950561917731E-2</v>
      </c>
      <c r="AA101">
        <v>24699926</v>
      </c>
      <c r="AB101">
        <v>21100874237</v>
      </c>
      <c r="AC101">
        <v>24699934</v>
      </c>
      <c r="AD101" t="s">
        <v>6</v>
      </c>
      <c r="AE101">
        <v>95</v>
      </c>
      <c r="AF101">
        <v>6</v>
      </c>
      <c r="AG101">
        <v>63819</v>
      </c>
      <c r="AI101" t="s">
        <v>59560</v>
      </c>
      <c r="AK101" t="s">
        <v>59559</v>
      </c>
      <c r="AL101">
        <v>8</v>
      </c>
      <c r="AM101" s="5">
        <f t="shared" si="10"/>
        <v>1.6</v>
      </c>
      <c r="AN101" s="4">
        <f t="shared" si="15"/>
        <v>2.4233244982961003E-3</v>
      </c>
      <c r="AO101" s="3"/>
      <c r="AP101">
        <v>0</v>
      </c>
      <c r="AR101" t="s">
        <v>1</v>
      </c>
      <c r="AT101" s="2">
        <v>3.14</v>
      </c>
      <c r="AU101" s="1">
        <f t="shared" si="11"/>
        <v>2.6719362742831243</v>
      </c>
      <c r="AV101" s="1">
        <f t="shared" si="12"/>
        <v>1.9777637530106917</v>
      </c>
      <c r="AW101" s="1">
        <f t="shared" si="13"/>
        <v>1.283591231738259</v>
      </c>
    </row>
    <row r="102" spans="1:49" x14ac:dyDescent="0.2">
      <c r="A102">
        <v>100</v>
      </c>
      <c r="B102" t="s">
        <v>59558</v>
      </c>
      <c r="C102" t="s">
        <v>59557</v>
      </c>
      <c r="E102">
        <v>27738083</v>
      </c>
      <c r="F102" t="s">
        <v>59556</v>
      </c>
      <c r="G102" t="s">
        <v>14</v>
      </c>
      <c r="H102" t="s">
        <v>13</v>
      </c>
      <c r="I102" t="s">
        <v>59555</v>
      </c>
      <c r="J102" t="s">
        <v>59554</v>
      </c>
      <c r="K102" t="s">
        <v>59553</v>
      </c>
      <c r="L102" t="s">
        <v>59552</v>
      </c>
      <c r="M102" t="s">
        <v>454</v>
      </c>
      <c r="N102">
        <v>3</v>
      </c>
      <c r="O102" t="s">
        <v>59551</v>
      </c>
      <c r="P102" t="s">
        <v>59550</v>
      </c>
      <c r="Q102" t="s">
        <v>59549</v>
      </c>
      <c r="R102" s="7">
        <v>42901</v>
      </c>
      <c r="S102" s="8">
        <f t="shared" si="8"/>
        <v>2017</v>
      </c>
      <c r="T102" s="8">
        <v>2017</v>
      </c>
      <c r="U102" s="8">
        <f t="shared" si="9"/>
        <v>5</v>
      </c>
      <c r="V102" s="7">
        <v>42901</v>
      </c>
      <c r="W102" t="s">
        <v>59548</v>
      </c>
      <c r="X102" s="2">
        <v>0.39200000000000002</v>
      </c>
      <c r="Y102" s="6">
        <f t="shared" si="14"/>
        <v>1.0464216118096155E-2</v>
      </c>
      <c r="AA102">
        <v>1448420</v>
      </c>
      <c r="AB102">
        <v>29514</v>
      </c>
      <c r="AC102">
        <v>17423406</v>
      </c>
      <c r="AD102" t="s">
        <v>6</v>
      </c>
      <c r="AE102">
        <v>175</v>
      </c>
      <c r="AF102">
        <v>2</v>
      </c>
      <c r="AG102" t="s">
        <v>59547</v>
      </c>
      <c r="AH102" t="s">
        <v>38677</v>
      </c>
      <c r="AI102" t="s">
        <v>59546</v>
      </c>
      <c r="AK102" t="s">
        <v>59545</v>
      </c>
      <c r="AL102">
        <v>1</v>
      </c>
      <c r="AM102" s="5">
        <f t="shared" si="10"/>
        <v>0.2</v>
      </c>
      <c r="AN102" s="4">
        <f t="shared" si="15"/>
        <v>3.0291556228701253E-4</v>
      </c>
      <c r="AO102" s="3"/>
      <c r="AP102">
        <v>1</v>
      </c>
      <c r="AR102" t="s">
        <v>1</v>
      </c>
      <c r="AT102" s="2">
        <v>0.97199999999999998</v>
      </c>
      <c r="AU102" s="1">
        <f t="shared" si="11"/>
        <v>0.74158259513534108</v>
      </c>
      <c r="AV102" s="1">
        <f t="shared" si="12"/>
        <v>0.53835658401915842</v>
      </c>
      <c r="AW102" s="1">
        <f t="shared" si="13"/>
        <v>0.33513057290297549</v>
      </c>
    </row>
    <row r="103" spans="1:49" x14ac:dyDescent="0.2">
      <c r="A103">
        <v>101</v>
      </c>
      <c r="B103" t="s">
        <v>59544</v>
      </c>
      <c r="C103" t="s">
        <v>59543</v>
      </c>
      <c r="F103" t="s">
        <v>59542</v>
      </c>
      <c r="G103" t="s">
        <v>14</v>
      </c>
      <c r="H103" t="s">
        <v>13</v>
      </c>
      <c r="I103" t="s">
        <v>42587</v>
      </c>
      <c r="J103" t="s">
        <v>7998</v>
      </c>
      <c r="K103" t="s">
        <v>7997</v>
      </c>
      <c r="L103" t="s">
        <v>7996</v>
      </c>
      <c r="M103" t="s">
        <v>5339</v>
      </c>
      <c r="N103">
        <v>5</v>
      </c>
      <c r="O103" t="s">
        <v>59541</v>
      </c>
      <c r="P103" t="s">
        <v>59540</v>
      </c>
      <c r="Q103" t="s">
        <v>17612</v>
      </c>
      <c r="R103" s="7">
        <v>42901</v>
      </c>
      <c r="S103" s="8">
        <f t="shared" si="8"/>
        <v>2017</v>
      </c>
      <c r="T103" s="8">
        <v>2017</v>
      </c>
      <c r="U103" s="8">
        <f t="shared" si="9"/>
        <v>5</v>
      </c>
      <c r="V103" s="7">
        <v>42901</v>
      </c>
      <c r="W103" t="s">
        <v>5854</v>
      </c>
      <c r="X103" s="2">
        <v>1.3280000000000001</v>
      </c>
      <c r="Y103" s="6">
        <f t="shared" si="14"/>
        <v>3.5450201542937994E-2</v>
      </c>
      <c r="AA103">
        <v>15361225</v>
      </c>
      <c r="AB103">
        <v>18894</v>
      </c>
      <c r="AD103" t="s">
        <v>6</v>
      </c>
      <c r="AE103">
        <v>16</v>
      </c>
      <c r="AG103">
        <v>7948999</v>
      </c>
      <c r="AH103" t="s">
        <v>59539</v>
      </c>
      <c r="AI103" t="s">
        <v>59538</v>
      </c>
      <c r="AJ103" t="s">
        <v>59537</v>
      </c>
      <c r="AK103" t="s">
        <v>59536</v>
      </c>
      <c r="AL103">
        <v>4</v>
      </c>
      <c r="AM103" s="5">
        <f t="shared" si="10"/>
        <v>0.8</v>
      </c>
      <c r="AN103" s="4">
        <f t="shared" si="15"/>
        <v>1.2116622491480501E-3</v>
      </c>
      <c r="AO103" s="3"/>
      <c r="AP103">
        <v>0</v>
      </c>
      <c r="AQ103" t="s">
        <v>76</v>
      </c>
      <c r="AR103" t="s">
        <v>59535</v>
      </c>
      <c r="AS103" t="s">
        <v>59534</v>
      </c>
      <c r="AT103" s="2">
        <v>3.8340000000000001</v>
      </c>
      <c r="AU103" s="1">
        <f t="shared" si="11"/>
        <v>2.5178639754801009</v>
      </c>
      <c r="AV103" s="1">
        <f t="shared" si="12"/>
        <v>1.8330931896043023</v>
      </c>
      <c r="AW103" s="1">
        <f t="shared" si="13"/>
        <v>1.1483224037285034</v>
      </c>
    </row>
    <row r="104" spans="1:49" x14ac:dyDescent="0.2">
      <c r="A104">
        <v>102</v>
      </c>
      <c r="B104" t="s">
        <v>59533</v>
      </c>
      <c r="C104" t="s">
        <v>59532</v>
      </c>
      <c r="F104" t="s">
        <v>59531</v>
      </c>
      <c r="G104" t="s">
        <v>14</v>
      </c>
      <c r="H104" t="s">
        <v>13</v>
      </c>
      <c r="I104" t="s">
        <v>12913</v>
      </c>
      <c r="J104">
        <v>60013183</v>
      </c>
      <c r="K104" t="s">
        <v>293</v>
      </c>
      <c r="L104" t="s">
        <v>12912</v>
      </c>
      <c r="M104" t="s">
        <v>3594</v>
      </c>
      <c r="N104">
        <v>2</v>
      </c>
      <c r="O104" t="s">
        <v>12911</v>
      </c>
      <c r="P104" t="s">
        <v>12910</v>
      </c>
      <c r="Q104" t="s">
        <v>12909</v>
      </c>
      <c r="R104" s="7">
        <v>42901</v>
      </c>
      <c r="S104" s="8">
        <f t="shared" si="8"/>
        <v>2017</v>
      </c>
      <c r="T104" s="8">
        <v>2017</v>
      </c>
      <c r="U104" s="8">
        <f t="shared" si="9"/>
        <v>5</v>
      </c>
      <c r="V104" s="7">
        <v>42901</v>
      </c>
      <c r="W104" t="s">
        <v>7290</v>
      </c>
      <c r="X104" s="2">
        <v>0.58699999999999997</v>
      </c>
      <c r="Y104" s="6">
        <f t="shared" si="14"/>
        <v>1.5669629748271536E-2</v>
      </c>
      <c r="AB104">
        <v>21100374601</v>
      </c>
      <c r="AC104">
        <v>21693536</v>
      </c>
      <c r="AD104" t="s">
        <v>6</v>
      </c>
      <c r="AE104">
        <v>5</v>
      </c>
      <c r="AG104">
        <v>7949012</v>
      </c>
      <c r="AH104" t="s">
        <v>59530</v>
      </c>
      <c r="AI104" t="s">
        <v>59529</v>
      </c>
      <c r="AJ104" t="s">
        <v>59528</v>
      </c>
      <c r="AK104" t="s">
        <v>59527</v>
      </c>
      <c r="AL104">
        <v>34</v>
      </c>
      <c r="AM104" s="5">
        <f t="shared" si="10"/>
        <v>6.8</v>
      </c>
      <c r="AN104" s="4">
        <f t="shared" si="15"/>
        <v>1.0299129117758425E-2</v>
      </c>
      <c r="AO104" s="3"/>
      <c r="AP104">
        <v>1</v>
      </c>
      <c r="AR104" t="s">
        <v>1</v>
      </c>
      <c r="AT104" s="2">
        <v>3.367</v>
      </c>
      <c r="AU104" s="1">
        <f t="shared" si="11"/>
        <v>1.4058479559117603</v>
      </c>
      <c r="AV104" s="1">
        <f t="shared" si="12"/>
        <v>1.2984379433014981</v>
      </c>
      <c r="AW104" s="1">
        <f t="shared" si="13"/>
        <v>1.1910279306912357</v>
      </c>
    </row>
    <row r="105" spans="1:49" x14ac:dyDescent="0.2">
      <c r="A105">
        <v>103</v>
      </c>
      <c r="B105" t="s">
        <v>59526</v>
      </c>
      <c r="C105" t="s">
        <v>59525</v>
      </c>
      <c r="F105" t="s">
        <v>59524</v>
      </c>
      <c r="G105" t="s">
        <v>14</v>
      </c>
      <c r="H105" t="s">
        <v>13</v>
      </c>
      <c r="I105" t="s">
        <v>59523</v>
      </c>
      <c r="J105">
        <v>60022134</v>
      </c>
      <c r="K105" t="s">
        <v>3221</v>
      </c>
      <c r="L105" t="s">
        <v>3220</v>
      </c>
      <c r="M105" t="s">
        <v>3219</v>
      </c>
      <c r="N105">
        <v>3</v>
      </c>
      <c r="O105" t="s">
        <v>59522</v>
      </c>
      <c r="P105" t="s">
        <v>59521</v>
      </c>
      <c r="Q105" t="s">
        <v>8722</v>
      </c>
      <c r="R105" s="7">
        <v>42901</v>
      </c>
      <c r="S105" s="8">
        <f t="shared" ref="S105:S168" si="16">YEAR(R105)</f>
        <v>2017</v>
      </c>
      <c r="T105" s="8">
        <v>2017</v>
      </c>
      <c r="U105" s="8">
        <f t="shared" ref="U105:U168" si="17">2022-T105</f>
        <v>5</v>
      </c>
      <c r="V105" s="7">
        <v>42901</v>
      </c>
      <c r="W105" t="s">
        <v>5854</v>
      </c>
      <c r="X105" s="2">
        <v>1.3280000000000001</v>
      </c>
      <c r="Y105" s="6">
        <f t="shared" si="14"/>
        <v>3.5450201542937994E-2</v>
      </c>
      <c r="AA105">
        <v>15361225</v>
      </c>
      <c r="AB105">
        <v>18894</v>
      </c>
      <c r="AD105" t="s">
        <v>6</v>
      </c>
      <c r="AE105">
        <v>16</v>
      </c>
      <c r="AG105">
        <v>7949016</v>
      </c>
      <c r="AH105" t="s">
        <v>59520</v>
      </c>
      <c r="AI105" t="s">
        <v>59519</v>
      </c>
      <c r="AJ105" t="s">
        <v>59518</v>
      </c>
      <c r="AK105" t="s">
        <v>59517</v>
      </c>
      <c r="AL105">
        <v>4</v>
      </c>
      <c r="AM105" s="5">
        <f t="shared" ref="AM105:AM168" si="18">AL105/U105</f>
        <v>0.8</v>
      </c>
      <c r="AN105" s="4">
        <f t="shared" si="15"/>
        <v>1.2116622491480501E-3</v>
      </c>
      <c r="AO105" s="3"/>
      <c r="AP105">
        <v>0</v>
      </c>
      <c r="AR105" t="s">
        <v>1</v>
      </c>
      <c r="AT105" s="2">
        <v>3.8340000000000001</v>
      </c>
      <c r="AU105" s="1">
        <f t="shared" ref="AU105:AU168" si="19">(Y105*0.7+AN105*0.3)*100</f>
        <v>2.5178639754801009</v>
      </c>
      <c r="AV105" s="1">
        <f t="shared" ref="AV105:AV168" si="20">(Y105*0.5+AN105*0.5)*100</f>
        <v>1.8330931896043023</v>
      </c>
      <c r="AW105" s="1">
        <f t="shared" ref="AW105:AW168" si="21">(Y105*0.3+AN105*0.7)*100</f>
        <v>1.1483224037285034</v>
      </c>
    </row>
    <row r="106" spans="1:49" x14ac:dyDescent="0.2">
      <c r="A106">
        <v>104</v>
      </c>
      <c r="B106" t="s">
        <v>59516</v>
      </c>
      <c r="C106" t="s">
        <v>59515</v>
      </c>
      <c r="E106">
        <v>28531352</v>
      </c>
      <c r="F106" t="s">
        <v>59514</v>
      </c>
      <c r="G106" t="s">
        <v>14</v>
      </c>
      <c r="H106" t="s">
        <v>13</v>
      </c>
      <c r="I106" t="s">
        <v>59513</v>
      </c>
      <c r="J106" t="s">
        <v>59512</v>
      </c>
      <c r="K106" t="s">
        <v>59511</v>
      </c>
      <c r="L106" t="s">
        <v>59510</v>
      </c>
      <c r="M106" t="s">
        <v>59509</v>
      </c>
      <c r="N106">
        <v>6</v>
      </c>
      <c r="O106" t="s">
        <v>59508</v>
      </c>
      <c r="P106" t="s">
        <v>59507</v>
      </c>
      <c r="Q106" t="s">
        <v>59506</v>
      </c>
      <c r="R106" s="7">
        <v>42901</v>
      </c>
      <c r="S106" s="8">
        <f t="shared" si="16"/>
        <v>2017</v>
      </c>
      <c r="T106" s="8">
        <v>2017</v>
      </c>
      <c r="U106" s="8">
        <f t="shared" si="17"/>
        <v>5</v>
      </c>
      <c r="V106" s="7">
        <v>42901</v>
      </c>
      <c r="W106" t="s">
        <v>58945</v>
      </c>
      <c r="X106" s="2">
        <v>0.75600000000000001</v>
      </c>
      <c r="Y106" s="6">
        <f t="shared" si="14"/>
        <v>2.0180988227756869E-2</v>
      </c>
      <c r="AA106">
        <v>10895639</v>
      </c>
      <c r="AB106">
        <v>26969</v>
      </c>
      <c r="AC106">
        <v>15205215</v>
      </c>
      <c r="AD106" t="s">
        <v>6</v>
      </c>
      <c r="AE106">
        <v>121</v>
      </c>
      <c r="AF106">
        <v>23</v>
      </c>
      <c r="AH106" t="s">
        <v>59505</v>
      </c>
      <c r="AI106" t="s">
        <v>59504</v>
      </c>
      <c r="AK106" t="s">
        <v>59503</v>
      </c>
      <c r="AL106">
        <v>7</v>
      </c>
      <c r="AM106" s="5">
        <f t="shared" si="18"/>
        <v>1.4</v>
      </c>
      <c r="AN106" s="4">
        <f t="shared" si="15"/>
        <v>2.1204089360090874E-3</v>
      </c>
      <c r="AO106" s="3"/>
      <c r="AP106">
        <v>0</v>
      </c>
      <c r="AR106" t="s">
        <v>1</v>
      </c>
      <c r="AT106" s="2">
        <v>2.7810000000000001</v>
      </c>
      <c r="AU106" s="1">
        <f t="shared" si="19"/>
        <v>1.4762814440232535</v>
      </c>
      <c r="AV106" s="1">
        <f t="shared" si="20"/>
        <v>1.1150698581882978</v>
      </c>
      <c r="AW106" s="1">
        <f t="shared" si="21"/>
        <v>0.75385827235334213</v>
      </c>
    </row>
    <row r="107" spans="1:49" x14ac:dyDescent="0.2">
      <c r="A107">
        <v>105</v>
      </c>
      <c r="B107" t="s">
        <v>59502</v>
      </c>
      <c r="C107" t="s">
        <v>59501</v>
      </c>
      <c r="F107" t="s">
        <v>59500</v>
      </c>
      <c r="G107" t="s">
        <v>14</v>
      </c>
      <c r="H107" t="s">
        <v>13</v>
      </c>
      <c r="I107" t="s">
        <v>59499</v>
      </c>
      <c r="J107" t="s">
        <v>59498</v>
      </c>
      <c r="K107" t="s">
        <v>59497</v>
      </c>
      <c r="L107" t="s">
        <v>59496</v>
      </c>
      <c r="M107" t="s">
        <v>59495</v>
      </c>
      <c r="N107">
        <v>5</v>
      </c>
      <c r="O107" t="s">
        <v>59494</v>
      </c>
      <c r="P107" t="s">
        <v>59493</v>
      </c>
      <c r="Q107" t="s">
        <v>59492</v>
      </c>
      <c r="R107" s="7">
        <v>42901</v>
      </c>
      <c r="S107" s="8">
        <f t="shared" si="16"/>
        <v>2017</v>
      </c>
      <c r="T107" s="8">
        <v>2017</v>
      </c>
      <c r="U107" s="8">
        <f t="shared" si="17"/>
        <v>5</v>
      </c>
      <c r="V107" s="7">
        <v>42901</v>
      </c>
      <c r="W107" t="s">
        <v>22594</v>
      </c>
      <c r="X107" s="2">
        <v>1.401</v>
      </c>
      <c r="Y107" s="6">
        <f t="shared" si="14"/>
        <v>3.7398894850644675E-2</v>
      </c>
      <c r="AA107">
        <v>19327447</v>
      </c>
      <c r="AB107">
        <v>5200153123</v>
      </c>
      <c r="AC107">
        <v>19327455</v>
      </c>
      <c r="AD107" t="s">
        <v>6</v>
      </c>
      <c r="AE107">
        <v>121</v>
      </c>
      <c r="AF107">
        <v>23</v>
      </c>
      <c r="AH107" t="s">
        <v>59491</v>
      </c>
      <c r="AI107" t="s">
        <v>59490</v>
      </c>
      <c r="AK107" t="s">
        <v>59489</v>
      </c>
      <c r="AL107">
        <v>26</v>
      </c>
      <c r="AM107" s="5">
        <f t="shared" si="18"/>
        <v>5.2</v>
      </c>
      <c r="AN107" s="4">
        <f t="shared" si="15"/>
        <v>7.8758046194623253E-3</v>
      </c>
      <c r="AO107" s="3"/>
      <c r="AP107">
        <v>0</v>
      </c>
      <c r="AR107" t="s">
        <v>1</v>
      </c>
      <c r="AT107" s="2">
        <v>4.1260000000000003</v>
      </c>
      <c r="AU107" s="1">
        <f t="shared" si="19"/>
        <v>2.8541967781289972</v>
      </c>
      <c r="AV107" s="1">
        <f t="shared" si="20"/>
        <v>2.26373497350535</v>
      </c>
      <c r="AW107" s="1">
        <f t="shared" si="21"/>
        <v>1.6732731688817033</v>
      </c>
    </row>
    <row r="108" spans="1:49" x14ac:dyDescent="0.2">
      <c r="A108">
        <v>106</v>
      </c>
      <c r="B108" t="s">
        <v>59488</v>
      </c>
      <c r="C108" t="s">
        <v>59487</v>
      </c>
      <c r="F108" t="s">
        <v>59486</v>
      </c>
      <c r="G108" t="s">
        <v>14</v>
      </c>
      <c r="H108" t="s">
        <v>13</v>
      </c>
      <c r="I108" t="s">
        <v>59485</v>
      </c>
      <c r="J108" t="s">
        <v>59484</v>
      </c>
      <c r="K108" t="s">
        <v>59483</v>
      </c>
      <c r="L108" t="s">
        <v>59482</v>
      </c>
      <c r="M108" t="s">
        <v>1669</v>
      </c>
      <c r="N108">
        <v>7</v>
      </c>
      <c r="O108" t="s">
        <v>59481</v>
      </c>
      <c r="P108" t="s">
        <v>59480</v>
      </c>
      <c r="Q108" t="s">
        <v>59479</v>
      </c>
      <c r="R108" s="7">
        <v>42901</v>
      </c>
      <c r="S108" s="8">
        <f t="shared" si="16"/>
        <v>2017</v>
      </c>
      <c r="T108" s="8">
        <v>2017</v>
      </c>
      <c r="U108" s="8">
        <f t="shared" si="17"/>
        <v>5</v>
      </c>
      <c r="V108" s="7">
        <v>42901</v>
      </c>
      <c r="W108" t="s">
        <v>28229</v>
      </c>
      <c r="X108" s="2">
        <v>0.85699999999999998</v>
      </c>
      <c r="Y108" s="6">
        <f t="shared" si="14"/>
        <v>2.287712554389899E-2</v>
      </c>
      <c r="AA108">
        <v>223727</v>
      </c>
      <c r="AB108">
        <v>28570</v>
      </c>
      <c r="AC108">
        <v>13616463</v>
      </c>
      <c r="AD108" t="s">
        <v>6</v>
      </c>
      <c r="AE108">
        <v>50</v>
      </c>
      <c r="AF108">
        <v>27</v>
      </c>
      <c r="AG108">
        <v>275001</v>
      </c>
      <c r="AI108" t="s">
        <v>59478</v>
      </c>
      <c r="AJ108" t="s">
        <v>59477</v>
      </c>
      <c r="AK108" t="s">
        <v>59476</v>
      </c>
      <c r="AL108">
        <v>8</v>
      </c>
      <c r="AM108" s="5">
        <f t="shared" si="18"/>
        <v>1.6</v>
      </c>
      <c r="AN108" s="4">
        <f t="shared" si="15"/>
        <v>2.4233244982961003E-3</v>
      </c>
      <c r="AO108" s="3"/>
      <c r="AP108">
        <v>0</v>
      </c>
      <c r="AQ108" t="s">
        <v>1757</v>
      </c>
      <c r="AR108" t="s">
        <v>59475</v>
      </c>
      <c r="AS108" t="s">
        <v>259</v>
      </c>
      <c r="AT108" s="2" t="s">
        <v>0</v>
      </c>
      <c r="AU108" s="1">
        <f t="shared" si="19"/>
        <v>1.6740985230218122</v>
      </c>
      <c r="AV108" s="1">
        <f t="shared" si="20"/>
        <v>1.2650225021097545</v>
      </c>
      <c r="AW108" s="1">
        <f t="shared" si="21"/>
        <v>0.85594648119769678</v>
      </c>
    </row>
    <row r="109" spans="1:49" x14ac:dyDescent="0.2">
      <c r="A109">
        <v>107</v>
      </c>
      <c r="B109" t="s">
        <v>59474</v>
      </c>
      <c r="C109" t="s">
        <v>59473</v>
      </c>
      <c r="E109">
        <v>28585830</v>
      </c>
      <c r="F109" t="s">
        <v>59472</v>
      </c>
      <c r="G109" t="s">
        <v>14</v>
      </c>
      <c r="H109" t="s">
        <v>13</v>
      </c>
      <c r="I109" t="s">
        <v>28682</v>
      </c>
      <c r="J109" t="s">
        <v>28681</v>
      </c>
      <c r="K109" t="s">
        <v>28680</v>
      </c>
      <c r="L109" t="s">
        <v>28679</v>
      </c>
      <c r="M109" t="s">
        <v>28678</v>
      </c>
      <c r="N109">
        <v>5</v>
      </c>
      <c r="O109" t="s">
        <v>28677</v>
      </c>
      <c r="P109" t="s">
        <v>28676</v>
      </c>
      <c r="Q109" t="s">
        <v>28675</v>
      </c>
      <c r="R109" s="7">
        <v>42901</v>
      </c>
      <c r="S109" s="8">
        <f t="shared" si="16"/>
        <v>2017</v>
      </c>
      <c r="T109" s="8">
        <v>2017</v>
      </c>
      <c r="U109" s="8">
        <f t="shared" si="17"/>
        <v>5</v>
      </c>
      <c r="V109" s="7">
        <v>42901</v>
      </c>
      <c r="W109" t="s">
        <v>52112</v>
      </c>
      <c r="X109" s="2">
        <v>2.5630000000000002</v>
      </c>
      <c r="Y109" s="6">
        <f t="shared" si="14"/>
        <v>6.841782120071542E-2</v>
      </c>
      <c r="AB109">
        <v>19600166212</v>
      </c>
      <c r="AC109">
        <v>19487185</v>
      </c>
      <c r="AD109" t="s">
        <v>6</v>
      </c>
      <c r="AE109">
        <v>8</v>
      </c>
      <c r="AF109">
        <v>12</v>
      </c>
      <c r="AH109" t="s">
        <v>59471</v>
      </c>
      <c r="AI109" t="s">
        <v>59470</v>
      </c>
      <c r="AK109" t="s">
        <v>59469</v>
      </c>
      <c r="AL109">
        <v>12</v>
      </c>
      <c r="AM109" s="5">
        <f t="shared" si="18"/>
        <v>2.4</v>
      </c>
      <c r="AN109" s="4">
        <f t="shared" si="15"/>
        <v>3.6349867474441497E-3</v>
      </c>
      <c r="AO109" s="3"/>
      <c r="AP109">
        <v>0</v>
      </c>
      <c r="AQ109" t="s">
        <v>1724</v>
      </c>
      <c r="AR109">
        <v>267333</v>
      </c>
      <c r="AS109" t="s">
        <v>4392</v>
      </c>
      <c r="AT109" s="2">
        <v>6.4749999999999996</v>
      </c>
      <c r="AU109" s="1">
        <f t="shared" si="19"/>
        <v>4.8982970864734039</v>
      </c>
      <c r="AV109" s="1">
        <f t="shared" si="20"/>
        <v>3.6026403974079786</v>
      </c>
      <c r="AW109" s="1">
        <f t="shared" si="21"/>
        <v>2.3069837083425528</v>
      </c>
    </row>
    <row r="110" spans="1:49" x14ac:dyDescent="0.2">
      <c r="A110">
        <v>108</v>
      </c>
      <c r="B110" t="s">
        <v>59468</v>
      </c>
      <c r="C110" t="s">
        <v>59467</v>
      </c>
      <c r="F110" t="s">
        <v>59466</v>
      </c>
      <c r="G110" t="s">
        <v>14</v>
      </c>
      <c r="H110" t="s">
        <v>13</v>
      </c>
      <c r="I110" t="s">
        <v>8794</v>
      </c>
      <c r="J110" t="s">
        <v>59465</v>
      </c>
      <c r="K110" t="s">
        <v>59464</v>
      </c>
      <c r="L110" t="s">
        <v>59463</v>
      </c>
      <c r="M110" t="s">
        <v>59462</v>
      </c>
      <c r="N110">
        <v>5</v>
      </c>
      <c r="O110" t="s">
        <v>59461</v>
      </c>
      <c r="P110" t="s">
        <v>59460</v>
      </c>
      <c r="Q110" t="s">
        <v>59459</v>
      </c>
      <c r="R110" s="7">
        <v>42901</v>
      </c>
      <c r="S110" s="8">
        <f t="shared" si="16"/>
        <v>2017</v>
      </c>
      <c r="T110" s="8">
        <v>2017</v>
      </c>
      <c r="U110" s="8">
        <f t="shared" si="17"/>
        <v>5</v>
      </c>
      <c r="V110" s="7">
        <v>42901</v>
      </c>
      <c r="W110" t="s">
        <v>1241</v>
      </c>
      <c r="X110" s="2">
        <v>1.6379999999999999</v>
      </c>
      <c r="Y110" s="6">
        <f t="shared" si="14"/>
        <v>4.3725474493473214E-2</v>
      </c>
      <c r="AA110" t="s">
        <v>1240</v>
      </c>
      <c r="AB110">
        <v>17391</v>
      </c>
      <c r="AD110" t="s">
        <v>6</v>
      </c>
      <c r="AE110">
        <v>65</v>
      </c>
      <c r="AF110">
        <v>12</v>
      </c>
      <c r="AG110">
        <v>7893781</v>
      </c>
      <c r="AH110" t="s">
        <v>59458</v>
      </c>
      <c r="AI110" t="s">
        <v>59457</v>
      </c>
      <c r="AJ110" t="s">
        <v>59456</v>
      </c>
      <c r="AK110" t="s">
        <v>59455</v>
      </c>
      <c r="AL110">
        <v>7</v>
      </c>
      <c r="AM110" s="5">
        <f t="shared" si="18"/>
        <v>1.4</v>
      </c>
      <c r="AN110" s="4">
        <f t="shared" si="15"/>
        <v>2.1204089360090874E-3</v>
      </c>
      <c r="AO110" s="3"/>
      <c r="AP110">
        <v>0</v>
      </c>
      <c r="AQ110" t="s">
        <v>76</v>
      </c>
      <c r="AR110">
        <v>61372095</v>
      </c>
      <c r="AS110" t="s">
        <v>75</v>
      </c>
      <c r="AT110" s="2">
        <v>4.931</v>
      </c>
      <c r="AU110" s="1">
        <f t="shared" si="19"/>
        <v>3.1243954826233975</v>
      </c>
      <c r="AV110" s="1">
        <f t="shared" si="20"/>
        <v>2.292294171474115</v>
      </c>
      <c r="AW110" s="1">
        <f t="shared" si="21"/>
        <v>1.4601928603248324</v>
      </c>
    </row>
    <row r="111" spans="1:49" x14ac:dyDescent="0.2">
      <c r="A111">
        <v>109</v>
      </c>
      <c r="B111" t="s">
        <v>59454</v>
      </c>
      <c r="C111" t="s">
        <v>59453</v>
      </c>
      <c r="D111" t="s">
        <v>59452</v>
      </c>
      <c r="F111" t="s">
        <v>59451</v>
      </c>
      <c r="G111" t="s">
        <v>14</v>
      </c>
      <c r="H111" t="s">
        <v>13</v>
      </c>
      <c r="I111" t="s">
        <v>59450</v>
      </c>
      <c r="J111">
        <v>60006288</v>
      </c>
      <c r="K111" t="s">
        <v>14676</v>
      </c>
      <c r="L111" t="s">
        <v>14675</v>
      </c>
      <c r="M111" t="s">
        <v>1117</v>
      </c>
      <c r="N111">
        <v>3</v>
      </c>
      <c r="O111" t="s">
        <v>59449</v>
      </c>
      <c r="P111" t="s">
        <v>59448</v>
      </c>
      <c r="Q111" t="s">
        <v>59447</v>
      </c>
      <c r="R111" s="7">
        <v>42901</v>
      </c>
      <c r="S111" s="8">
        <f t="shared" si="16"/>
        <v>2017</v>
      </c>
      <c r="T111" s="8">
        <v>2017</v>
      </c>
      <c r="U111" s="8">
        <f t="shared" si="17"/>
        <v>5</v>
      </c>
      <c r="V111" s="7">
        <v>42901</v>
      </c>
      <c r="W111" t="s">
        <v>28493</v>
      </c>
      <c r="X111" s="2">
        <v>0.68200000000000005</v>
      </c>
      <c r="Y111" s="6">
        <f t="shared" si="14"/>
        <v>1.8205600491177493E-2</v>
      </c>
      <c r="AA111">
        <v>2731177</v>
      </c>
      <c r="AB111">
        <v>12375</v>
      </c>
      <c r="AC111">
        <v>18791948</v>
      </c>
      <c r="AD111" t="s">
        <v>6</v>
      </c>
      <c r="AE111">
        <v>59</v>
      </c>
      <c r="AF111">
        <v>12</v>
      </c>
      <c r="AH111" t="s">
        <v>59446</v>
      </c>
      <c r="AI111" t="s">
        <v>59445</v>
      </c>
      <c r="AJ111" t="s">
        <v>59444</v>
      </c>
      <c r="AK111" t="s">
        <v>59443</v>
      </c>
      <c r="AL111">
        <v>15</v>
      </c>
      <c r="AM111" s="5">
        <f t="shared" si="18"/>
        <v>3</v>
      </c>
      <c r="AN111" s="4">
        <f t="shared" si="15"/>
        <v>4.5437334343051876E-3</v>
      </c>
      <c r="AO111" s="3"/>
      <c r="AP111">
        <v>0</v>
      </c>
      <c r="AR111" t="s">
        <v>1</v>
      </c>
      <c r="AT111" s="2">
        <v>2.1520000000000001</v>
      </c>
      <c r="AU111" s="1">
        <f t="shared" si="19"/>
        <v>1.41070403741158</v>
      </c>
      <c r="AV111" s="1">
        <f t="shared" si="20"/>
        <v>1.137466696274134</v>
      </c>
      <c r="AW111" s="1">
        <f t="shared" si="21"/>
        <v>0.86422935513668775</v>
      </c>
    </row>
    <row r="112" spans="1:49" x14ac:dyDescent="0.2">
      <c r="A112">
        <v>110</v>
      </c>
      <c r="B112" t="s">
        <v>59442</v>
      </c>
      <c r="C112" t="s">
        <v>59441</v>
      </c>
      <c r="D112" t="s">
        <v>59440</v>
      </c>
      <c r="F112" t="s">
        <v>59439</v>
      </c>
      <c r="G112" t="s">
        <v>14</v>
      </c>
      <c r="H112" t="s">
        <v>13</v>
      </c>
      <c r="I112" t="s">
        <v>59438</v>
      </c>
      <c r="J112">
        <v>60024728</v>
      </c>
      <c r="K112" t="s">
        <v>3397</v>
      </c>
      <c r="L112" t="s">
        <v>3396</v>
      </c>
      <c r="M112" t="s">
        <v>137</v>
      </c>
      <c r="N112">
        <v>5</v>
      </c>
      <c r="O112" t="s">
        <v>59437</v>
      </c>
      <c r="P112" t="s">
        <v>59436</v>
      </c>
      <c r="Q112" t="s">
        <v>59435</v>
      </c>
      <c r="R112" s="7">
        <v>42901</v>
      </c>
      <c r="S112" s="8">
        <f t="shared" si="16"/>
        <v>2017</v>
      </c>
      <c r="T112" s="8">
        <v>2017</v>
      </c>
      <c r="U112" s="8">
        <f t="shared" si="17"/>
        <v>5</v>
      </c>
      <c r="V112" s="7">
        <v>42901</v>
      </c>
      <c r="W112" t="s">
        <v>39906</v>
      </c>
      <c r="X112" s="2">
        <v>1.6619999999999999</v>
      </c>
      <c r="Y112" s="6">
        <f t="shared" si="14"/>
        <v>4.4366140786417874E-2</v>
      </c>
      <c r="AA112">
        <v>9500618</v>
      </c>
      <c r="AB112">
        <v>24443</v>
      </c>
      <c r="AD112" t="s">
        <v>6</v>
      </c>
      <c r="AE112">
        <v>141</v>
      </c>
      <c r="AH112" t="s">
        <v>59434</v>
      </c>
      <c r="AI112" t="s">
        <v>59433</v>
      </c>
      <c r="AJ112" t="s">
        <v>59432</v>
      </c>
      <c r="AK112" t="s">
        <v>59431</v>
      </c>
      <c r="AL112">
        <v>28</v>
      </c>
      <c r="AM112" s="5">
        <f t="shared" si="18"/>
        <v>5.6</v>
      </c>
      <c r="AN112" s="4">
        <f t="shared" si="15"/>
        <v>8.4816357440363494E-3</v>
      </c>
      <c r="AO112" s="3"/>
      <c r="AP112">
        <v>0</v>
      </c>
      <c r="AQ112" t="s">
        <v>59430</v>
      </c>
      <c r="AR112" t="s">
        <v>59429</v>
      </c>
      <c r="AS112" t="s">
        <v>59428</v>
      </c>
      <c r="AT112" s="2">
        <v>6.141</v>
      </c>
      <c r="AU112" s="1">
        <f t="shared" si="19"/>
        <v>3.3600789273703411</v>
      </c>
      <c r="AV112" s="1">
        <f t="shared" si="20"/>
        <v>2.6423888265227111</v>
      </c>
      <c r="AW112" s="1">
        <f t="shared" si="21"/>
        <v>1.9246987256750805</v>
      </c>
    </row>
    <row r="113" spans="1:49" x14ac:dyDescent="0.2">
      <c r="A113">
        <v>111</v>
      </c>
      <c r="B113" t="s">
        <v>59427</v>
      </c>
      <c r="C113" t="s">
        <v>59426</v>
      </c>
      <c r="F113" t="s">
        <v>59425</v>
      </c>
      <c r="G113" t="s">
        <v>14</v>
      </c>
      <c r="H113" t="s">
        <v>13</v>
      </c>
      <c r="I113" t="s">
        <v>59424</v>
      </c>
      <c r="J113" t="s">
        <v>59423</v>
      </c>
      <c r="K113" t="s">
        <v>59422</v>
      </c>
      <c r="L113" t="s">
        <v>59421</v>
      </c>
      <c r="M113" t="s">
        <v>59420</v>
      </c>
      <c r="N113">
        <v>9</v>
      </c>
      <c r="O113" t="s">
        <v>59419</v>
      </c>
      <c r="P113" t="s">
        <v>59418</v>
      </c>
      <c r="Q113" t="s">
        <v>59417</v>
      </c>
      <c r="R113" s="7">
        <v>42901</v>
      </c>
      <c r="S113" s="8">
        <f t="shared" si="16"/>
        <v>2017</v>
      </c>
      <c r="T113" s="8">
        <v>2017</v>
      </c>
      <c r="U113" s="8">
        <f t="shared" si="17"/>
        <v>5</v>
      </c>
      <c r="V113" s="7">
        <v>42901</v>
      </c>
      <c r="W113" t="s">
        <v>39846</v>
      </c>
      <c r="X113" s="2">
        <v>1.294</v>
      </c>
      <c r="Y113" s="6">
        <f t="shared" si="14"/>
        <v>3.4542590961266384E-2</v>
      </c>
      <c r="AA113">
        <v>1979337</v>
      </c>
      <c r="AB113">
        <v>25751</v>
      </c>
      <c r="AC113">
        <v>10969837</v>
      </c>
      <c r="AD113" t="s">
        <v>6</v>
      </c>
      <c r="AE113">
        <v>42</v>
      </c>
      <c r="AF113">
        <v>7</v>
      </c>
      <c r="AH113" t="s">
        <v>59416</v>
      </c>
      <c r="AI113" t="s">
        <v>59415</v>
      </c>
      <c r="AJ113" t="s">
        <v>59414</v>
      </c>
      <c r="AK113" t="s">
        <v>59413</v>
      </c>
      <c r="AL113">
        <v>15</v>
      </c>
      <c r="AM113" s="5">
        <f t="shared" si="18"/>
        <v>3</v>
      </c>
      <c r="AN113" s="4">
        <f t="shared" si="15"/>
        <v>4.5437334343051876E-3</v>
      </c>
      <c r="AO113" s="3"/>
      <c r="AP113">
        <v>0</v>
      </c>
      <c r="AR113" t="s">
        <v>1</v>
      </c>
      <c r="AT113" s="2">
        <v>4.133</v>
      </c>
      <c r="AU113" s="1">
        <f t="shared" si="19"/>
        <v>2.5542933703178021</v>
      </c>
      <c r="AV113" s="1">
        <f t="shared" si="20"/>
        <v>1.9543162197785786</v>
      </c>
      <c r="AW113" s="1">
        <f t="shared" si="21"/>
        <v>1.3543390692393547</v>
      </c>
    </row>
    <row r="114" spans="1:49" x14ac:dyDescent="0.2">
      <c r="A114">
        <v>112</v>
      </c>
      <c r="B114" t="s">
        <v>59412</v>
      </c>
      <c r="C114" t="s">
        <v>59411</v>
      </c>
      <c r="F114" t="s">
        <v>59410</v>
      </c>
      <c r="G114" t="s">
        <v>14</v>
      </c>
      <c r="H114" t="s">
        <v>13</v>
      </c>
      <c r="I114" t="s">
        <v>9730</v>
      </c>
      <c r="J114">
        <v>60005465</v>
      </c>
      <c r="K114" t="s">
        <v>3521</v>
      </c>
      <c r="L114" t="s">
        <v>3520</v>
      </c>
      <c r="M114" t="s">
        <v>9</v>
      </c>
      <c r="N114">
        <v>4</v>
      </c>
      <c r="O114" t="s">
        <v>59409</v>
      </c>
      <c r="P114" t="s">
        <v>59408</v>
      </c>
      <c r="Q114" t="s">
        <v>4506</v>
      </c>
      <c r="R114" s="7">
        <v>42900</v>
      </c>
      <c r="S114" s="8">
        <f t="shared" si="16"/>
        <v>2017</v>
      </c>
      <c r="T114" s="8">
        <v>2017</v>
      </c>
      <c r="U114" s="8">
        <f t="shared" si="17"/>
        <v>5</v>
      </c>
      <c r="V114" s="7">
        <v>42900</v>
      </c>
      <c r="W114" t="s">
        <v>5854</v>
      </c>
      <c r="X114" s="2">
        <v>1.3280000000000001</v>
      </c>
      <c r="Y114" s="6">
        <f t="shared" si="14"/>
        <v>3.5450201542937994E-2</v>
      </c>
      <c r="AA114">
        <v>15361225</v>
      </c>
      <c r="AB114">
        <v>18894</v>
      </c>
      <c r="AD114" t="s">
        <v>6</v>
      </c>
      <c r="AE114">
        <v>16</v>
      </c>
      <c r="AG114">
        <v>7948763</v>
      </c>
      <c r="AH114" t="s">
        <v>59407</v>
      </c>
      <c r="AI114" t="s">
        <v>59406</v>
      </c>
      <c r="AJ114" t="s">
        <v>59405</v>
      </c>
      <c r="AK114" t="s">
        <v>59404</v>
      </c>
      <c r="AL114">
        <v>27</v>
      </c>
      <c r="AM114" s="5">
        <f t="shared" si="18"/>
        <v>5.4</v>
      </c>
      <c r="AN114" s="4">
        <f t="shared" si="15"/>
        <v>8.1787201817493382E-3</v>
      </c>
      <c r="AO114" s="3"/>
      <c r="AP114">
        <v>0</v>
      </c>
      <c r="AR114" t="s">
        <v>1</v>
      </c>
      <c r="AT114" s="2">
        <v>3.8340000000000001</v>
      </c>
      <c r="AU114" s="1">
        <f t="shared" si="19"/>
        <v>2.7268757134581394</v>
      </c>
      <c r="AV114" s="1">
        <f t="shared" si="20"/>
        <v>2.1814460862343665</v>
      </c>
      <c r="AW114" s="1">
        <f t="shared" si="21"/>
        <v>1.6360164590105932</v>
      </c>
    </row>
    <row r="115" spans="1:49" x14ac:dyDescent="0.2">
      <c r="A115">
        <v>113</v>
      </c>
      <c r="B115" t="s">
        <v>59403</v>
      </c>
      <c r="C115" t="s">
        <v>59402</v>
      </c>
      <c r="F115" t="s">
        <v>59401</v>
      </c>
      <c r="G115" t="s">
        <v>14</v>
      </c>
      <c r="H115" t="s">
        <v>13</v>
      </c>
      <c r="I115" t="s">
        <v>59400</v>
      </c>
      <c r="J115" t="s">
        <v>59399</v>
      </c>
      <c r="K115" t="s">
        <v>59398</v>
      </c>
      <c r="L115" t="s">
        <v>56981</v>
      </c>
      <c r="M115" t="s">
        <v>5756</v>
      </c>
      <c r="N115">
        <v>4</v>
      </c>
      <c r="O115" t="s">
        <v>59397</v>
      </c>
      <c r="P115" t="s">
        <v>59396</v>
      </c>
      <c r="Q115" t="s">
        <v>59395</v>
      </c>
      <c r="R115" s="7">
        <v>42900</v>
      </c>
      <c r="S115" s="8">
        <f t="shared" si="16"/>
        <v>2017</v>
      </c>
      <c r="T115" s="8">
        <v>2017</v>
      </c>
      <c r="U115" s="8">
        <f t="shared" si="17"/>
        <v>5</v>
      </c>
      <c r="V115" s="7">
        <v>42900</v>
      </c>
      <c r="W115" t="s">
        <v>5854</v>
      </c>
      <c r="X115" s="2">
        <v>1.3280000000000001</v>
      </c>
      <c r="Y115" s="6">
        <f t="shared" si="14"/>
        <v>3.5450201542937994E-2</v>
      </c>
      <c r="AA115">
        <v>15361225</v>
      </c>
      <c r="AB115">
        <v>18894</v>
      </c>
      <c r="AD115" t="s">
        <v>6</v>
      </c>
      <c r="AE115">
        <v>16</v>
      </c>
      <c r="AG115">
        <v>7948742</v>
      </c>
      <c r="AH115" t="s">
        <v>59394</v>
      </c>
      <c r="AI115" t="s">
        <v>59393</v>
      </c>
      <c r="AJ115" t="s">
        <v>59392</v>
      </c>
      <c r="AK115" t="s">
        <v>59391</v>
      </c>
      <c r="AL115">
        <v>6</v>
      </c>
      <c r="AM115" s="5">
        <f t="shared" si="18"/>
        <v>1.2</v>
      </c>
      <c r="AN115" s="4">
        <f t="shared" si="15"/>
        <v>1.8174933737220749E-3</v>
      </c>
      <c r="AO115" s="3"/>
      <c r="AP115">
        <v>0</v>
      </c>
      <c r="AR115" t="s">
        <v>1</v>
      </c>
      <c r="AT115" s="2">
        <v>3.8340000000000001</v>
      </c>
      <c r="AU115" s="1">
        <f t="shared" si="19"/>
        <v>2.5360389092173219</v>
      </c>
      <c r="AV115" s="1">
        <f t="shared" si="20"/>
        <v>1.8633847458330035</v>
      </c>
      <c r="AW115" s="1">
        <f t="shared" si="21"/>
        <v>1.1907305824486851</v>
      </c>
    </row>
    <row r="116" spans="1:49" x14ac:dyDescent="0.2">
      <c r="A116">
        <v>114</v>
      </c>
      <c r="B116" t="s">
        <v>59390</v>
      </c>
      <c r="C116" t="s">
        <v>59389</v>
      </c>
      <c r="F116" t="s">
        <v>59388</v>
      </c>
      <c r="G116" t="s">
        <v>14</v>
      </c>
      <c r="H116" t="s">
        <v>13</v>
      </c>
      <c r="I116" t="s">
        <v>59387</v>
      </c>
      <c r="J116">
        <v>60010421</v>
      </c>
      <c r="K116" t="s">
        <v>17671</v>
      </c>
      <c r="L116" t="s">
        <v>3520</v>
      </c>
      <c r="M116" t="s">
        <v>9</v>
      </c>
      <c r="N116">
        <v>2</v>
      </c>
      <c r="O116" t="s">
        <v>59386</v>
      </c>
      <c r="P116" t="s">
        <v>59385</v>
      </c>
      <c r="Q116" t="s">
        <v>17668</v>
      </c>
      <c r="R116" s="7">
        <v>42900</v>
      </c>
      <c r="S116" s="8">
        <f t="shared" si="16"/>
        <v>2017</v>
      </c>
      <c r="T116" s="8">
        <v>2017</v>
      </c>
      <c r="U116" s="8">
        <f t="shared" si="17"/>
        <v>5</v>
      </c>
      <c r="V116" s="7">
        <v>42900</v>
      </c>
      <c r="W116" t="s">
        <v>5854</v>
      </c>
      <c r="X116" s="2">
        <v>1.3280000000000001</v>
      </c>
      <c r="Y116" s="6">
        <f t="shared" si="14"/>
        <v>3.5450201542937994E-2</v>
      </c>
      <c r="AA116">
        <v>15361225</v>
      </c>
      <c r="AB116">
        <v>18894</v>
      </c>
      <c r="AD116" t="s">
        <v>6</v>
      </c>
      <c r="AE116">
        <v>16</v>
      </c>
      <c r="AG116">
        <v>7948782</v>
      </c>
      <c r="AH116" t="s">
        <v>59384</v>
      </c>
      <c r="AI116" t="s">
        <v>59383</v>
      </c>
      <c r="AJ116" t="s">
        <v>59382</v>
      </c>
      <c r="AK116" t="s">
        <v>59381</v>
      </c>
      <c r="AL116">
        <v>2</v>
      </c>
      <c r="AM116" s="5">
        <f t="shared" si="18"/>
        <v>0.4</v>
      </c>
      <c r="AN116" s="4">
        <f t="shared" si="15"/>
        <v>6.0583112457402507E-4</v>
      </c>
      <c r="AO116" s="3"/>
      <c r="AP116">
        <v>0</v>
      </c>
      <c r="AR116" t="s">
        <v>1</v>
      </c>
      <c r="AT116" s="2">
        <v>3.8340000000000001</v>
      </c>
      <c r="AU116" s="1">
        <f t="shared" si="19"/>
        <v>2.4996890417428803</v>
      </c>
      <c r="AV116" s="1">
        <f t="shared" si="20"/>
        <v>1.802801633375601</v>
      </c>
      <c r="AW116" s="1">
        <f t="shared" si="21"/>
        <v>1.1059142250083216</v>
      </c>
    </row>
    <row r="117" spans="1:49" x14ac:dyDescent="0.2">
      <c r="A117">
        <v>115</v>
      </c>
      <c r="B117" t="s">
        <v>59380</v>
      </c>
      <c r="C117" t="s">
        <v>59379</v>
      </c>
      <c r="F117" t="s">
        <v>59378</v>
      </c>
      <c r="G117" t="s">
        <v>14</v>
      </c>
      <c r="H117" t="s">
        <v>13</v>
      </c>
      <c r="I117" t="s">
        <v>59377</v>
      </c>
      <c r="J117" t="s">
        <v>59376</v>
      </c>
      <c r="K117" t="s">
        <v>59375</v>
      </c>
      <c r="L117" t="s">
        <v>59374</v>
      </c>
      <c r="M117" t="s">
        <v>3295</v>
      </c>
      <c r="N117">
        <v>5</v>
      </c>
      <c r="O117" t="s">
        <v>59373</v>
      </c>
      <c r="P117" t="s">
        <v>59372</v>
      </c>
      <c r="Q117" t="s">
        <v>59371</v>
      </c>
      <c r="R117" s="7">
        <v>42900</v>
      </c>
      <c r="S117" s="8">
        <f t="shared" si="16"/>
        <v>2017</v>
      </c>
      <c r="T117" s="8">
        <v>2017</v>
      </c>
      <c r="U117" s="8">
        <f t="shared" si="17"/>
        <v>5</v>
      </c>
      <c r="V117" s="7">
        <v>42900</v>
      </c>
      <c r="W117" t="s">
        <v>59370</v>
      </c>
      <c r="X117" s="2">
        <v>1.9590000000000001</v>
      </c>
      <c r="Y117" s="6">
        <f t="shared" si="14"/>
        <v>5.2294386161608079E-2</v>
      </c>
      <c r="AB117">
        <v>19700175116</v>
      </c>
      <c r="AC117">
        <v>16625129</v>
      </c>
      <c r="AD117" t="s">
        <v>6</v>
      </c>
      <c r="AE117">
        <v>11</v>
      </c>
      <c r="AG117">
        <v>48</v>
      </c>
      <c r="AI117" t="s">
        <v>59369</v>
      </c>
      <c r="AJ117" t="s">
        <v>59368</v>
      </c>
      <c r="AK117" t="s">
        <v>59367</v>
      </c>
      <c r="AL117">
        <v>8</v>
      </c>
      <c r="AM117" s="5">
        <f t="shared" si="18"/>
        <v>1.6</v>
      </c>
      <c r="AN117" s="4">
        <f t="shared" si="15"/>
        <v>2.4233244982961003E-3</v>
      </c>
      <c r="AO117" s="3"/>
      <c r="AP117">
        <v>1</v>
      </c>
      <c r="AR117" t="s">
        <v>59366</v>
      </c>
      <c r="AT117" s="2">
        <v>3.8559999999999999</v>
      </c>
      <c r="AU117" s="1">
        <f t="shared" si="19"/>
        <v>3.7333067662614483</v>
      </c>
      <c r="AV117" s="1">
        <f t="shared" si="20"/>
        <v>2.735885532995209</v>
      </c>
      <c r="AW117" s="1">
        <f t="shared" si="21"/>
        <v>1.7384642997289694</v>
      </c>
    </row>
    <row r="118" spans="1:49" x14ac:dyDescent="0.2">
      <c r="A118">
        <v>116</v>
      </c>
      <c r="B118" t="s">
        <v>59365</v>
      </c>
      <c r="C118" t="s">
        <v>59364</v>
      </c>
      <c r="E118">
        <v>28471666</v>
      </c>
      <c r="F118" t="s">
        <v>59363</v>
      </c>
      <c r="G118" t="s">
        <v>14</v>
      </c>
      <c r="H118" t="s">
        <v>13</v>
      </c>
      <c r="I118" t="s">
        <v>59362</v>
      </c>
      <c r="J118">
        <v>60019160</v>
      </c>
      <c r="K118" t="s">
        <v>59361</v>
      </c>
      <c r="L118" t="s">
        <v>59360</v>
      </c>
      <c r="M118" t="s">
        <v>3219</v>
      </c>
      <c r="N118">
        <v>3</v>
      </c>
      <c r="O118" t="s">
        <v>59359</v>
      </c>
      <c r="P118" t="s">
        <v>59358</v>
      </c>
      <c r="Q118" t="s">
        <v>59357</v>
      </c>
      <c r="R118" s="7">
        <v>42900</v>
      </c>
      <c r="S118" s="8">
        <f t="shared" si="16"/>
        <v>2017</v>
      </c>
      <c r="T118" s="8">
        <v>2017</v>
      </c>
      <c r="U118" s="8">
        <f t="shared" si="17"/>
        <v>5</v>
      </c>
      <c r="V118" s="7">
        <v>42900</v>
      </c>
      <c r="W118" t="s">
        <v>28251</v>
      </c>
      <c r="X118" s="2">
        <v>4.8529999999999998</v>
      </c>
      <c r="Y118" s="6">
        <f t="shared" si="14"/>
        <v>0.12954806331918528</v>
      </c>
      <c r="AA118">
        <v>15306984</v>
      </c>
      <c r="AB118">
        <v>17853</v>
      </c>
      <c r="AC118">
        <v>15306992</v>
      </c>
      <c r="AD118" t="s">
        <v>6</v>
      </c>
      <c r="AE118">
        <v>17</v>
      </c>
      <c r="AF118">
        <v>6</v>
      </c>
      <c r="AH118" t="s">
        <v>59356</v>
      </c>
      <c r="AI118" t="s">
        <v>59355</v>
      </c>
      <c r="AJ118" t="s">
        <v>59354</v>
      </c>
      <c r="AK118" t="s">
        <v>59353</v>
      </c>
      <c r="AL118">
        <v>34</v>
      </c>
      <c r="AM118" s="5">
        <f t="shared" si="18"/>
        <v>6.8</v>
      </c>
      <c r="AN118" s="4">
        <f t="shared" si="15"/>
        <v>1.0299129117758425E-2</v>
      </c>
      <c r="AO118" s="3"/>
      <c r="AP118">
        <v>0</v>
      </c>
      <c r="AQ118" t="s">
        <v>503</v>
      </c>
      <c r="AR118">
        <v>341054</v>
      </c>
      <c r="AS118" t="s">
        <v>502</v>
      </c>
      <c r="AT118" s="2">
        <v>11.189</v>
      </c>
      <c r="AU118" s="1">
        <f t="shared" si="19"/>
        <v>9.3773383058757229</v>
      </c>
      <c r="AV118" s="1">
        <f t="shared" si="20"/>
        <v>6.9923596218471857</v>
      </c>
      <c r="AW118" s="1">
        <f t="shared" si="21"/>
        <v>4.6073809378186477</v>
      </c>
    </row>
    <row r="119" spans="1:49" x14ac:dyDescent="0.2">
      <c r="A119">
        <v>117</v>
      </c>
      <c r="B119" t="s">
        <v>59352</v>
      </c>
      <c r="C119" t="s">
        <v>59351</v>
      </c>
      <c r="E119">
        <v>28541684</v>
      </c>
      <c r="F119" t="s">
        <v>59350</v>
      </c>
      <c r="G119" t="s">
        <v>14</v>
      </c>
      <c r="H119" t="s">
        <v>13</v>
      </c>
      <c r="I119" t="s">
        <v>59349</v>
      </c>
      <c r="J119">
        <v>60029241</v>
      </c>
      <c r="K119" t="s">
        <v>49910</v>
      </c>
      <c r="L119" t="s">
        <v>49909</v>
      </c>
      <c r="M119" t="s">
        <v>137</v>
      </c>
      <c r="N119">
        <v>4</v>
      </c>
      <c r="O119" t="s">
        <v>59348</v>
      </c>
      <c r="P119" t="s">
        <v>59347</v>
      </c>
      <c r="Q119" t="s">
        <v>59346</v>
      </c>
      <c r="R119" s="7">
        <v>42900</v>
      </c>
      <c r="S119" s="8">
        <f t="shared" si="16"/>
        <v>2017</v>
      </c>
      <c r="T119" s="8">
        <v>2017</v>
      </c>
      <c r="U119" s="8">
        <f t="shared" si="17"/>
        <v>5</v>
      </c>
      <c r="V119" s="7">
        <v>42900</v>
      </c>
      <c r="W119" t="s">
        <v>28251</v>
      </c>
      <c r="X119" s="2">
        <v>4.8529999999999998</v>
      </c>
      <c r="Y119" s="6">
        <f t="shared" si="14"/>
        <v>0.12954806331918528</v>
      </c>
      <c r="AA119">
        <v>15306984</v>
      </c>
      <c r="AB119">
        <v>17853</v>
      </c>
      <c r="AC119">
        <v>15306992</v>
      </c>
      <c r="AD119" t="s">
        <v>6</v>
      </c>
      <c r="AE119">
        <v>17</v>
      </c>
      <c r="AF119">
        <v>6</v>
      </c>
      <c r="AH119" t="s">
        <v>59345</v>
      </c>
      <c r="AI119" t="s">
        <v>59344</v>
      </c>
      <c r="AJ119" t="s">
        <v>59343</v>
      </c>
      <c r="AK119" t="s">
        <v>59342</v>
      </c>
      <c r="AL119">
        <v>49</v>
      </c>
      <c r="AM119" s="5">
        <f t="shared" si="18"/>
        <v>9.8000000000000007</v>
      </c>
      <c r="AN119" s="4">
        <f t="shared" si="15"/>
        <v>1.4842862552063614E-2</v>
      </c>
      <c r="AO119" s="3"/>
      <c r="AP119">
        <v>0</v>
      </c>
      <c r="AQ119" t="s">
        <v>795</v>
      </c>
      <c r="AR119" t="s">
        <v>53042</v>
      </c>
      <c r="AS119" t="s">
        <v>794</v>
      </c>
      <c r="AT119" s="2">
        <v>11.189</v>
      </c>
      <c r="AU119" s="1">
        <f t="shared" si="19"/>
        <v>9.5136503089048787</v>
      </c>
      <c r="AV119" s="1">
        <f t="shared" si="20"/>
        <v>7.2195462935624439</v>
      </c>
      <c r="AW119" s="1">
        <f t="shared" si="21"/>
        <v>4.9254422782200109</v>
      </c>
    </row>
    <row r="120" spans="1:49" x14ac:dyDescent="0.2">
      <c r="A120">
        <v>118</v>
      </c>
      <c r="B120" t="s">
        <v>59341</v>
      </c>
      <c r="C120" t="s">
        <v>59340</v>
      </c>
      <c r="E120">
        <v>28481115</v>
      </c>
      <c r="F120" t="s">
        <v>59339</v>
      </c>
      <c r="G120" t="s">
        <v>14</v>
      </c>
      <c r="H120" t="s">
        <v>13</v>
      </c>
      <c r="I120" t="s">
        <v>12743</v>
      </c>
      <c r="J120" t="s">
        <v>59338</v>
      </c>
      <c r="K120" t="s">
        <v>59337</v>
      </c>
      <c r="L120" t="s">
        <v>59336</v>
      </c>
      <c r="M120" t="s">
        <v>4560</v>
      </c>
      <c r="N120">
        <v>6</v>
      </c>
      <c r="O120" t="s">
        <v>59335</v>
      </c>
      <c r="P120" t="s">
        <v>59334</v>
      </c>
      <c r="Q120" t="s">
        <v>59333</v>
      </c>
      <c r="R120" s="7">
        <v>42900</v>
      </c>
      <c r="S120" s="8">
        <f t="shared" si="16"/>
        <v>2017</v>
      </c>
      <c r="T120" s="8">
        <v>2017</v>
      </c>
      <c r="U120" s="8">
        <f t="shared" si="17"/>
        <v>5</v>
      </c>
      <c r="V120" s="7">
        <v>42900</v>
      </c>
      <c r="W120" t="s">
        <v>28251</v>
      </c>
      <c r="X120" s="2">
        <v>4.8529999999999998</v>
      </c>
      <c r="Y120" s="6">
        <f t="shared" si="14"/>
        <v>0.12954806331918528</v>
      </c>
      <c r="AA120">
        <v>15306984</v>
      </c>
      <c r="AB120">
        <v>17853</v>
      </c>
      <c r="AC120">
        <v>15306992</v>
      </c>
      <c r="AD120" t="s">
        <v>6</v>
      </c>
      <c r="AE120">
        <v>17</v>
      </c>
      <c r="AF120">
        <v>6</v>
      </c>
      <c r="AH120" t="s">
        <v>59332</v>
      </c>
      <c r="AI120" t="s">
        <v>59331</v>
      </c>
      <c r="AJ120" t="s">
        <v>59330</v>
      </c>
      <c r="AK120" t="s">
        <v>59329</v>
      </c>
      <c r="AL120">
        <v>116</v>
      </c>
      <c r="AM120" s="5">
        <f t="shared" si="18"/>
        <v>23.2</v>
      </c>
      <c r="AN120" s="4">
        <f t="shared" si="15"/>
        <v>3.5138205225293449E-2</v>
      </c>
      <c r="AO120" s="3"/>
      <c r="AP120">
        <v>0</v>
      </c>
      <c r="AR120" t="s">
        <v>1</v>
      </c>
      <c r="AT120" s="2">
        <v>11.189</v>
      </c>
      <c r="AU120" s="1">
        <f t="shared" si="19"/>
        <v>10.122510589101772</v>
      </c>
      <c r="AV120" s="1">
        <f t="shared" si="20"/>
        <v>8.2343134272239364</v>
      </c>
      <c r="AW120" s="1">
        <f t="shared" si="21"/>
        <v>6.3461162653460992</v>
      </c>
    </row>
    <row r="121" spans="1:49" x14ac:dyDescent="0.2">
      <c r="A121">
        <v>119</v>
      </c>
      <c r="B121" t="s">
        <v>59328</v>
      </c>
      <c r="C121" t="s">
        <v>59327</v>
      </c>
      <c r="E121">
        <v>28613264</v>
      </c>
      <c r="F121" t="s">
        <v>59326</v>
      </c>
      <c r="G121" t="s">
        <v>14</v>
      </c>
      <c r="H121" t="s">
        <v>13</v>
      </c>
      <c r="I121" t="s">
        <v>59325</v>
      </c>
      <c r="J121">
        <v>60003003</v>
      </c>
      <c r="K121" t="s">
        <v>634</v>
      </c>
      <c r="L121" t="s">
        <v>633</v>
      </c>
      <c r="M121" t="s">
        <v>415</v>
      </c>
      <c r="N121">
        <v>3</v>
      </c>
      <c r="O121" t="s">
        <v>59324</v>
      </c>
      <c r="P121" t="s">
        <v>59323</v>
      </c>
      <c r="Q121" t="s">
        <v>29685</v>
      </c>
      <c r="R121" s="7">
        <v>42900</v>
      </c>
      <c r="S121" s="8">
        <f t="shared" si="16"/>
        <v>2017</v>
      </c>
      <c r="T121" s="8">
        <v>2017</v>
      </c>
      <c r="U121" s="8">
        <f t="shared" si="17"/>
        <v>5</v>
      </c>
      <c r="V121" s="7">
        <v>42900</v>
      </c>
      <c r="W121" t="s">
        <v>7774</v>
      </c>
      <c r="X121" s="2">
        <v>0.63600000000000001</v>
      </c>
      <c r="Y121" s="6">
        <f t="shared" si="14"/>
        <v>1.6977656763033557E-2</v>
      </c>
      <c r="AA121">
        <v>14248220</v>
      </c>
      <c r="AB121">
        <v>130124</v>
      </c>
      <c r="AD121" t="s">
        <v>6</v>
      </c>
      <c r="AE121">
        <v>17</v>
      </c>
      <c r="AF121">
        <v>6</v>
      </c>
      <c r="AG121">
        <v>1388</v>
      </c>
      <c r="AI121" t="s">
        <v>59322</v>
      </c>
      <c r="AJ121" t="s">
        <v>59321</v>
      </c>
      <c r="AK121" t="s">
        <v>59320</v>
      </c>
      <c r="AL121">
        <v>4</v>
      </c>
      <c r="AM121" s="5">
        <f t="shared" si="18"/>
        <v>0.8</v>
      </c>
      <c r="AN121" s="4">
        <f t="shared" si="15"/>
        <v>1.2116622491480501E-3</v>
      </c>
      <c r="AO121" s="3"/>
      <c r="AP121">
        <v>1</v>
      </c>
      <c r="AR121" t="s">
        <v>1</v>
      </c>
      <c r="AT121" s="2" t="s">
        <v>0</v>
      </c>
      <c r="AU121" s="1">
        <f t="shared" si="19"/>
        <v>1.2247858408867904</v>
      </c>
      <c r="AV121" s="1">
        <f t="shared" si="20"/>
        <v>0.90946595060908042</v>
      </c>
      <c r="AW121" s="1">
        <f t="shared" si="21"/>
        <v>0.59414606033137018</v>
      </c>
    </row>
    <row r="122" spans="1:49" x14ac:dyDescent="0.2">
      <c r="A122">
        <v>120</v>
      </c>
      <c r="B122" t="s">
        <v>59319</v>
      </c>
      <c r="C122" t="s">
        <v>59318</v>
      </c>
      <c r="F122" t="s">
        <v>59317</v>
      </c>
      <c r="G122" t="s">
        <v>14</v>
      </c>
      <c r="H122" t="s">
        <v>13</v>
      </c>
      <c r="I122" t="s">
        <v>59316</v>
      </c>
      <c r="J122" t="s">
        <v>59315</v>
      </c>
      <c r="K122" t="s">
        <v>59314</v>
      </c>
      <c r="L122" t="s">
        <v>59313</v>
      </c>
      <c r="M122" t="s">
        <v>59312</v>
      </c>
      <c r="N122">
        <v>3</v>
      </c>
      <c r="O122" t="s">
        <v>59311</v>
      </c>
      <c r="P122" t="s">
        <v>59310</v>
      </c>
      <c r="Q122" t="s">
        <v>59309</v>
      </c>
      <c r="R122" s="7">
        <v>42899</v>
      </c>
      <c r="S122" s="8">
        <f t="shared" si="16"/>
        <v>2017</v>
      </c>
      <c r="T122" s="8">
        <v>2017</v>
      </c>
      <c r="U122" s="8">
        <f t="shared" si="17"/>
        <v>5</v>
      </c>
      <c r="V122" s="7">
        <v>42899</v>
      </c>
      <c r="W122" t="s">
        <v>5854</v>
      </c>
      <c r="X122" s="2">
        <v>1.3280000000000001</v>
      </c>
      <c r="Y122" s="6">
        <f t="shared" si="14"/>
        <v>3.5450201542937994E-2</v>
      </c>
      <c r="AA122">
        <v>15361225</v>
      </c>
      <c r="AB122">
        <v>18894</v>
      </c>
      <c r="AD122" t="s">
        <v>6</v>
      </c>
      <c r="AE122">
        <v>16</v>
      </c>
      <c r="AG122">
        <v>7947147</v>
      </c>
      <c r="AH122" t="s">
        <v>59308</v>
      </c>
      <c r="AI122" t="s">
        <v>59307</v>
      </c>
      <c r="AJ122" t="s">
        <v>59306</v>
      </c>
      <c r="AK122" t="s">
        <v>59305</v>
      </c>
      <c r="AL122">
        <v>12</v>
      </c>
      <c r="AM122" s="5">
        <f t="shared" si="18"/>
        <v>2.4</v>
      </c>
      <c r="AN122" s="4">
        <f t="shared" si="15"/>
        <v>3.6349867474441497E-3</v>
      </c>
      <c r="AO122" s="3"/>
      <c r="AP122">
        <v>0</v>
      </c>
      <c r="AR122" t="s">
        <v>1</v>
      </c>
      <c r="AT122" s="2">
        <v>3.8340000000000001</v>
      </c>
      <c r="AU122" s="1">
        <f t="shared" si="19"/>
        <v>2.590563710428984</v>
      </c>
      <c r="AV122" s="1">
        <f t="shared" si="20"/>
        <v>1.954259414519107</v>
      </c>
      <c r="AW122" s="1">
        <f t="shared" si="21"/>
        <v>1.3179551186092302</v>
      </c>
    </row>
    <row r="123" spans="1:49" x14ac:dyDescent="0.2">
      <c r="A123">
        <v>121</v>
      </c>
      <c r="B123" t="s">
        <v>59304</v>
      </c>
      <c r="C123" t="s">
        <v>59303</v>
      </c>
      <c r="F123" t="s">
        <v>59302</v>
      </c>
      <c r="G123" t="s">
        <v>14</v>
      </c>
      <c r="H123" t="s">
        <v>13</v>
      </c>
      <c r="I123" t="s">
        <v>1297</v>
      </c>
      <c r="J123" t="s">
        <v>59301</v>
      </c>
      <c r="K123" t="s">
        <v>59300</v>
      </c>
      <c r="L123" t="s">
        <v>59299</v>
      </c>
      <c r="M123" t="s">
        <v>15819</v>
      </c>
      <c r="N123">
        <v>6</v>
      </c>
      <c r="O123" t="s">
        <v>59298</v>
      </c>
      <c r="P123" t="s">
        <v>59297</v>
      </c>
      <c r="Q123" t="s">
        <v>59296</v>
      </c>
      <c r="R123" s="7">
        <v>42899</v>
      </c>
      <c r="S123" s="8">
        <f t="shared" si="16"/>
        <v>2017</v>
      </c>
      <c r="T123" s="8">
        <v>2017</v>
      </c>
      <c r="U123" s="8">
        <f t="shared" si="17"/>
        <v>5</v>
      </c>
      <c r="V123" s="7">
        <v>42899</v>
      </c>
      <c r="W123" t="s">
        <v>7290</v>
      </c>
      <c r="X123" s="2">
        <v>0.58699999999999997</v>
      </c>
      <c r="Y123" s="6">
        <f t="shared" si="14"/>
        <v>1.5669629748271536E-2</v>
      </c>
      <c r="AB123">
        <v>21100374601</v>
      </c>
      <c r="AC123">
        <v>21693536</v>
      </c>
      <c r="AD123" t="s">
        <v>6</v>
      </c>
      <c r="AE123">
        <v>5</v>
      </c>
      <c r="AG123">
        <v>7947207</v>
      </c>
      <c r="AH123" t="s">
        <v>59295</v>
      </c>
      <c r="AI123" t="s">
        <v>59294</v>
      </c>
      <c r="AJ123" t="s">
        <v>59293</v>
      </c>
      <c r="AK123" t="s">
        <v>59292</v>
      </c>
      <c r="AL123">
        <v>19</v>
      </c>
      <c r="AM123" s="5">
        <f t="shared" si="18"/>
        <v>3.8</v>
      </c>
      <c r="AN123" s="4">
        <f t="shared" si="15"/>
        <v>5.7553956834532375E-3</v>
      </c>
      <c r="AO123" s="3"/>
      <c r="AP123">
        <v>1</v>
      </c>
      <c r="AR123" t="s">
        <v>1</v>
      </c>
      <c r="AT123" s="2">
        <v>3.367</v>
      </c>
      <c r="AU123" s="1">
        <f t="shared" si="19"/>
        <v>1.2695359528826045</v>
      </c>
      <c r="AV123" s="1">
        <f t="shared" si="20"/>
        <v>1.0712512715862388</v>
      </c>
      <c r="AW123" s="1">
        <f t="shared" si="21"/>
        <v>0.87296659028987256</v>
      </c>
    </row>
    <row r="124" spans="1:49" x14ac:dyDescent="0.2">
      <c r="A124">
        <v>122</v>
      </c>
      <c r="B124" t="s">
        <v>59291</v>
      </c>
      <c r="C124" t="s">
        <v>59290</v>
      </c>
      <c r="F124" t="s">
        <v>59289</v>
      </c>
      <c r="G124" t="s">
        <v>14</v>
      </c>
      <c r="H124" t="s">
        <v>13</v>
      </c>
      <c r="I124" t="s">
        <v>4440</v>
      </c>
      <c r="J124" t="s">
        <v>59288</v>
      </c>
      <c r="K124" t="s">
        <v>59287</v>
      </c>
      <c r="L124" t="s">
        <v>59286</v>
      </c>
      <c r="M124" t="s">
        <v>8539</v>
      </c>
      <c r="N124">
        <v>3</v>
      </c>
      <c r="O124" t="s">
        <v>59285</v>
      </c>
      <c r="P124" t="s">
        <v>59284</v>
      </c>
      <c r="Q124" t="s">
        <v>59283</v>
      </c>
      <c r="R124" s="7">
        <v>42899</v>
      </c>
      <c r="S124" s="8">
        <f t="shared" si="16"/>
        <v>2017</v>
      </c>
      <c r="T124" s="8">
        <v>2017</v>
      </c>
      <c r="U124" s="8">
        <f t="shared" si="17"/>
        <v>5</v>
      </c>
      <c r="V124" s="7">
        <v>42899</v>
      </c>
      <c r="W124" t="s">
        <v>7290</v>
      </c>
      <c r="X124" s="2">
        <v>0.58699999999999997</v>
      </c>
      <c r="Y124" s="6">
        <f t="shared" si="14"/>
        <v>1.5669629748271536E-2</v>
      </c>
      <c r="AB124">
        <v>21100374601</v>
      </c>
      <c r="AC124">
        <v>21693536</v>
      </c>
      <c r="AD124" t="s">
        <v>6</v>
      </c>
      <c r="AE124">
        <v>5</v>
      </c>
      <c r="AG124">
        <v>7947146</v>
      </c>
      <c r="AH124" t="s">
        <v>59282</v>
      </c>
      <c r="AI124" t="s">
        <v>59281</v>
      </c>
      <c r="AJ124" t="s">
        <v>59280</v>
      </c>
      <c r="AK124" t="s">
        <v>59279</v>
      </c>
      <c r="AL124">
        <v>3</v>
      </c>
      <c r="AM124" s="5">
        <f t="shared" si="18"/>
        <v>0.6</v>
      </c>
      <c r="AN124" s="4">
        <f t="shared" si="15"/>
        <v>9.0874668686103744E-4</v>
      </c>
      <c r="AO124" s="3"/>
      <c r="AP124">
        <v>1</v>
      </c>
      <c r="AQ124" t="s">
        <v>76</v>
      </c>
      <c r="AR124">
        <v>61372077</v>
      </c>
      <c r="AS124" t="s">
        <v>75</v>
      </c>
      <c r="AT124" s="2">
        <v>3.367</v>
      </c>
      <c r="AU124" s="1">
        <f t="shared" si="19"/>
        <v>1.1241364829848384</v>
      </c>
      <c r="AV124" s="1">
        <f t="shared" si="20"/>
        <v>0.82891882175662879</v>
      </c>
      <c r="AW124" s="1">
        <f t="shared" si="21"/>
        <v>0.53370116052841865</v>
      </c>
    </row>
    <row r="125" spans="1:49" x14ac:dyDescent="0.2">
      <c r="A125">
        <v>123</v>
      </c>
      <c r="B125" t="s">
        <v>59278</v>
      </c>
      <c r="C125" t="s">
        <v>59277</v>
      </c>
      <c r="F125" t="s">
        <v>59276</v>
      </c>
      <c r="G125" t="s">
        <v>14</v>
      </c>
      <c r="H125" t="s">
        <v>13</v>
      </c>
      <c r="I125" t="s">
        <v>40420</v>
      </c>
      <c r="J125">
        <v>60008435</v>
      </c>
      <c r="K125" t="s">
        <v>40419</v>
      </c>
      <c r="L125" t="s">
        <v>40418</v>
      </c>
      <c r="M125" t="s">
        <v>647</v>
      </c>
      <c r="N125">
        <v>3</v>
      </c>
      <c r="O125" t="s">
        <v>59275</v>
      </c>
      <c r="P125" t="s">
        <v>59274</v>
      </c>
      <c r="Q125" t="s">
        <v>59273</v>
      </c>
      <c r="R125" s="7">
        <v>42899</v>
      </c>
      <c r="S125" s="8">
        <f t="shared" si="16"/>
        <v>2017</v>
      </c>
      <c r="T125" s="8">
        <v>2017</v>
      </c>
      <c r="U125" s="8">
        <f t="shared" si="17"/>
        <v>5</v>
      </c>
      <c r="V125" s="7">
        <v>42899</v>
      </c>
      <c r="W125" t="s">
        <v>28229</v>
      </c>
      <c r="X125" s="2">
        <v>0.85699999999999998</v>
      </c>
      <c r="Y125" s="6">
        <f t="shared" si="14"/>
        <v>2.287712554389899E-2</v>
      </c>
      <c r="AA125">
        <v>223727</v>
      </c>
      <c r="AB125">
        <v>28570</v>
      </c>
      <c r="AC125">
        <v>13616463</v>
      </c>
      <c r="AD125" t="s">
        <v>6</v>
      </c>
      <c r="AE125">
        <v>50</v>
      </c>
      <c r="AF125">
        <v>26</v>
      </c>
      <c r="AG125">
        <v>265201</v>
      </c>
      <c r="AI125" t="s">
        <v>59272</v>
      </c>
      <c r="AJ125" t="s">
        <v>59271</v>
      </c>
      <c r="AK125" t="s">
        <v>59270</v>
      </c>
      <c r="AL125">
        <v>10</v>
      </c>
      <c r="AM125" s="5">
        <f t="shared" si="18"/>
        <v>2</v>
      </c>
      <c r="AN125" s="4">
        <f t="shared" si="15"/>
        <v>3.0291556228701248E-3</v>
      </c>
      <c r="AO125" s="3"/>
      <c r="AP125">
        <v>0</v>
      </c>
      <c r="AQ125" t="s">
        <v>1757</v>
      </c>
      <c r="AR125" t="s">
        <v>40411</v>
      </c>
      <c r="AS125" t="s">
        <v>259</v>
      </c>
      <c r="AT125" s="2" t="s">
        <v>0</v>
      </c>
      <c r="AU125" s="1">
        <f t="shared" si="19"/>
        <v>1.692273456759033</v>
      </c>
      <c r="AV125" s="1">
        <f t="shared" si="20"/>
        <v>1.2953140583384557</v>
      </c>
      <c r="AW125" s="1">
        <f t="shared" si="21"/>
        <v>0.89835465991787844</v>
      </c>
    </row>
    <row r="126" spans="1:49" x14ac:dyDescent="0.2">
      <c r="A126">
        <v>124</v>
      </c>
      <c r="B126" t="s">
        <v>59269</v>
      </c>
      <c r="C126" t="s">
        <v>59268</v>
      </c>
      <c r="F126" t="s">
        <v>59267</v>
      </c>
      <c r="G126" t="s">
        <v>14</v>
      </c>
      <c r="H126" t="s">
        <v>13</v>
      </c>
      <c r="I126" t="s">
        <v>4129</v>
      </c>
      <c r="J126" t="s">
        <v>42163</v>
      </c>
      <c r="K126" t="s">
        <v>42162</v>
      </c>
      <c r="L126" t="s">
        <v>42161</v>
      </c>
      <c r="M126" t="s">
        <v>8539</v>
      </c>
      <c r="N126">
        <v>5</v>
      </c>
      <c r="O126" t="s">
        <v>59266</v>
      </c>
      <c r="P126" t="s">
        <v>59265</v>
      </c>
      <c r="Q126" t="s">
        <v>42158</v>
      </c>
      <c r="R126" s="7">
        <v>42899</v>
      </c>
      <c r="S126" s="8">
        <f t="shared" si="16"/>
        <v>2017</v>
      </c>
      <c r="T126" s="8">
        <v>2017</v>
      </c>
      <c r="U126" s="8">
        <f t="shared" si="17"/>
        <v>5</v>
      </c>
      <c r="V126" s="7">
        <v>42899</v>
      </c>
      <c r="W126" t="s">
        <v>27426</v>
      </c>
      <c r="X126" s="2">
        <v>0.28599999999999998</v>
      </c>
      <c r="Y126" s="6">
        <f t="shared" si="14"/>
        <v>7.6346066575905605E-3</v>
      </c>
      <c r="AA126">
        <v>9205071</v>
      </c>
      <c r="AB126">
        <v>28139</v>
      </c>
      <c r="AC126">
        <v>15693937</v>
      </c>
      <c r="AD126" t="s">
        <v>6</v>
      </c>
      <c r="AE126">
        <v>31</v>
      </c>
      <c r="AF126">
        <v>9</v>
      </c>
      <c r="AH126" t="s">
        <v>59264</v>
      </c>
      <c r="AI126" t="s">
        <v>59263</v>
      </c>
      <c r="AJ126" t="s">
        <v>59262</v>
      </c>
      <c r="AK126" t="s">
        <v>59261</v>
      </c>
      <c r="AL126">
        <v>4</v>
      </c>
      <c r="AM126" s="5">
        <f t="shared" si="18"/>
        <v>0.8</v>
      </c>
      <c r="AN126" s="4">
        <f t="shared" si="15"/>
        <v>1.2116622491480501E-3</v>
      </c>
      <c r="AO126" s="3"/>
      <c r="AP126">
        <v>0</v>
      </c>
      <c r="AQ126" t="s">
        <v>76</v>
      </c>
      <c r="AR126">
        <v>61125104</v>
      </c>
      <c r="AS126" t="s">
        <v>75</v>
      </c>
      <c r="AT126" s="2" t="s">
        <v>0</v>
      </c>
      <c r="AU126" s="1">
        <f t="shared" si="19"/>
        <v>0.57077233350578072</v>
      </c>
      <c r="AV126" s="1">
        <f t="shared" si="20"/>
        <v>0.44231344533693051</v>
      </c>
      <c r="AW126" s="1">
        <f t="shared" si="21"/>
        <v>0.31385455716808036</v>
      </c>
    </row>
    <row r="127" spans="1:49" x14ac:dyDescent="0.2">
      <c r="A127">
        <v>125</v>
      </c>
      <c r="B127" t="s">
        <v>59260</v>
      </c>
      <c r="C127" t="s">
        <v>59259</v>
      </c>
      <c r="F127" t="s">
        <v>59258</v>
      </c>
      <c r="G127" t="s">
        <v>14</v>
      </c>
      <c r="H127" t="s">
        <v>13</v>
      </c>
      <c r="I127" t="s">
        <v>59257</v>
      </c>
      <c r="J127" t="s">
        <v>59256</v>
      </c>
      <c r="K127" t="s">
        <v>59255</v>
      </c>
      <c r="L127" t="s">
        <v>59254</v>
      </c>
      <c r="M127" t="s">
        <v>59253</v>
      </c>
      <c r="N127">
        <v>6</v>
      </c>
      <c r="O127" t="s">
        <v>59252</v>
      </c>
      <c r="P127" t="s">
        <v>59251</v>
      </c>
      <c r="Q127" t="s">
        <v>59250</v>
      </c>
      <c r="R127" s="7">
        <v>42899</v>
      </c>
      <c r="S127" s="8">
        <f t="shared" si="16"/>
        <v>2017</v>
      </c>
      <c r="T127" s="8">
        <v>2017</v>
      </c>
      <c r="U127" s="8">
        <f t="shared" si="17"/>
        <v>5</v>
      </c>
      <c r="V127" s="7">
        <v>42899</v>
      </c>
      <c r="W127" t="s">
        <v>27426</v>
      </c>
      <c r="X127" s="2">
        <v>0.28599999999999998</v>
      </c>
      <c r="Y127" s="6">
        <f t="shared" si="14"/>
        <v>7.6346066575905605E-3</v>
      </c>
      <c r="AA127">
        <v>9205071</v>
      </c>
      <c r="AB127">
        <v>28139</v>
      </c>
      <c r="AC127">
        <v>15693937</v>
      </c>
      <c r="AD127" t="s">
        <v>6</v>
      </c>
      <c r="AE127">
        <v>31</v>
      </c>
      <c r="AF127">
        <v>9</v>
      </c>
      <c r="AH127" t="s">
        <v>59249</v>
      </c>
      <c r="AI127" t="s">
        <v>59248</v>
      </c>
      <c r="AJ127" t="s">
        <v>59247</v>
      </c>
      <c r="AK127" t="s">
        <v>59246</v>
      </c>
      <c r="AL127">
        <v>21</v>
      </c>
      <c r="AM127" s="5">
        <f t="shared" si="18"/>
        <v>4.2</v>
      </c>
      <c r="AN127" s="4">
        <f t="shared" si="15"/>
        <v>6.3612268080272625E-3</v>
      </c>
      <c r="AO127" s="3"/>
      <c r="AP127">
        <v>0</v>
      </c>
      <c r="AR127" t="s">
        <v>1</v>
      </c>
      <c r="AT127" s="2" t="s">
        <v>0</v>
      </c>
      <c r="AU127" s="1">
        <f t="shared" si="19"/>
        <v>0.72525927027215709</v>
      </c>
      <c r="AV127" s="1">
        <f t="shared" si="20"/>
        <v>0.6997916732808912</v>
      </c>
      <c r="AW127" s="1">
        <f t="shared" si="21"/>
        <v>0.67432407628962521</v>
      </c>
    </row>
    <row r="128" spans="1:49" x14ac:dyDescent="0.2">
      <c r="A128">
        <v>126</v>
      </c>
      <c r="B128" t="s">
        <v>59245</v>
      </c>
      <c r="C128" t="s">
        <v>59244</v>
      </c>
      <c r="F128" t="s">
        <v>59243</v>
      </c>
      <c r="G128" t="s">
        <v>14</v>
      </c>
      <c r="H128" t="s">
        <v>13</v>
      </c>
      <c r="I128" t="s">
        <v>6349</v>
      </c>
      <c r="J128" t="s">
        <v>27520</v>
      </c>
      <c r="K128" t="s">
        <v>27519</v>
      </c>
      <c r="L128" t="s">
        <v>27518</v>
      </c>
      <c r="M128" t="s">
        <v>2322</v>
      </c>
      <c r="N128">
        <v>5</v>
      </c>
      <c r="O128" t="s">
        <v>59242</v>
      </c>
      <c r="P128" t="s">
        <v>59241</v>
      </c>
      <c r="Q128" t="s">
        <v>59240</v>
      </c>
      <c r="R128" s="7">
        <v>42899</v>
      </c>
      <c r="S128" s="8">
        <f t="shared" si="16"/>
        <v>2017</v>
      </c>
      <c r="T128" s="8">
        <v>2017</v>
      </c>
      <c r="U128" s="8">
        <f t="shared" si="17"/>
        <v>5</v>
      </c>
      <c r="V128" s="7">
        <v>42899</v>
      </c>
      <c r="W128" t="s">
        <v>27426</v>
      </c>
      <c r="X128" s="2">
        <v>0.28599999999999998</v>
      </c>
      <c r="Y128" s="6">
        <f t="shared" si="14"/>
        <v>7.6346066575905605E-3</v>
      </c>
      <c r="AA128">
        <v>9205071</v>
      </c>
      <c r="AB128">
        <v>28139</v>
      </c>
      <c r="AC128">
        <v>15693937</v>
      </c>
      <c r="AD128" t="s">
        <v>6</v>
      </c>
      <c r="AE128">
        <v>31</v>
      </c>
      <c r="AF128">
        <v>9</v>
      </c>
      <c r="AH128" t="s">
        <v>59239</v>
      </c>
      <c r="AI128" t="s">
        <v>59238</v>
      </c>
      <c r="AJ128" t="s">
        <v>59237</v>
      </c>
      <c r="AK128" t="s">
        <v>59236</v>
      </c>
      <c r="AL128">
        <v>16</v>
      </c>
      <c r="AM128" s="5">
        <f t="shared" si="18"/>
        <v>3.2</v>
      </c>
      <c r="AN128" s="4">
        <f t="shared" si="15"/>
        <v>4.8466489965922005E-3</v>
      </c>
      <c r="AO128" s="3"/>
      <c r="AP128">
        <v>0</v>
      </c>
      <c r="AQ128" t="s">
        <v>76</v>
      </c>
      <c r="AR128">
        <v>61331005</v>
      </c>
      <c r="AS128" t="s">
        <v>75</v>
      </c>
      <c r="AT128" s="2" t="s">
        <v>0</v>
      </c>
      <c r="AU128" s="1">
        <f t="shared" si="19"/>
        <v>0.67982193592910534</v>
      </c>
      <c r="AV128" s="1">
        <f t="shared" si="20"/>
        <v>0.62406278270913806</v>
      </c>
      <c r="AW128" s="1">
        <f t="shared" si="21"/>
        <v>0.5683036294891709</v>
      </c>
    </row>
    <row r="129" spans="1:49" x14ac:dyDescent="0.2">
      <c r="A129">
        <v>127</v>
      </c>
      <c r="B129" t="s">
        <v>59235</v>
      </c>
      <c r="C129" t="s">
        <v>59234</v>
      </c>
      <c r="F129" t="s">
        <v>59233</v>
      </c>
      <c r="G129" t="s">
        <v>14</v>
      </c>
      <c r="H129" t="s">
        <v>13</v>
      </c>
      <c r="I129" t="s">
        <v>59232</v>
      </c>
      <c r="J129" t="s">
        <v>59231</v>
      </c>
      <c r="K129" t="s">
        <v>59230</v>
      </c>
      <c r="L129" t="s">
        <v>59229</v>
      </c>
      <c r="M129" t="s">
        <v>47831</v>
      </c>
      <c r="N129">
        <v>3</v>
      </c>
      <c r="O129" t="s">
        <v>59228</v>
      </c>
      <c r="P129" t="s">
        <v>59227</v>
      </c>
      <c r="Q129" t="s">
        <v>59226</v>
      </c>
      <c r="R129" s="7">
        <v>42898</v>
      </c>
      <c r="S129" s="8">
        <f t="shared" si="16"/>
        <v>2017</v>
      </c>
      <c r="T129" s="8">
        <v>2017</v>
      </c>
      <c r="U129" s="8">
        <f t="shared" si="17"/>
        <v>5</v>
      </c>
      <c r="V129" s="7">
        <v>42898</v>
      </c>
      <c r="W129" t="s">
        <v>59225</v>
      </c>
      <c r="X129" s="2">
        <v>0.83</v>
      </c>
      <c r="Y129" s="6">
        <f t="shared" si="14"/>
        <v>2.2156375964336242E-2</v>
      </c>
      <c r="AB129">
        <v>21100788306</v>
      </c>
      <c r="AC129">
        <v>24699888</v>
      </c>
      <c r="AD129" t="s">
        <v>6</v>
      </c>
      <c r="AE129">
        <v>20</v>
      </c>
      <c r="AF129">
        <v>6</v>
      </c>
      <c r="AG129">
        <v>60401</v>
      </c>
      <c r="AI129" t="s">
        <v>59224</v>
      </c>
      <c r="AK129" t="s">
        <v>59223</v>
      </c>
      <c r="AL129">
        <v>1</v>
      </c>
      <c r="AM129" s="5">
        <f t="shared" si="18"/>
        <v>0.2</v>
      </c>
      <c r="AN129" s="4">
        <f t="shared" si="15"/>
        <v>3.0291556228701253E-4</v>
      </c>
      <c r="AO129" s="3"/>
      <c r="AP129">
        <v>1</v>
      </c>
      <c r="AR129" t="s">
        <v>1</v>
      </c>
      <c r="AT129" s="2">
        <v>1.639</v>
      </c>
      <c r="AU129" s="1">
        <f t="shared" si="19"/>
        <v>1.5600337843721472</v>
      </c>
      <c r="AV129" s="1">
        <f t="shared" si="20"/>
        <v>1.1229645763311626</v>
      </c>
      <c r="AW129" s="1">
        <f t="shared" si="21"/>
        <v>0.68589536829017816</v>
      </c>
    </row>
    <row r="130" spans="1:49" x14ac:dyDescent="0.2">
      <c r="A130">
        <v>128</v>
      </c>
      <c r="B130" t="s">
        <v>59222</v>
      </c>
      <c r="C130" t="s">
        <v>59221</v>
      </c>
      <c r="E130">
        <v>28788915</v>
      </c>
      <c r="F130" t="s">
        <v>59220</v>
      </c>
      <c r="G130" t="s">
        <v>14</v>
      </c>
      <c r="H130" t="s">
        <v>13</v>
      </c>
      <c r="I130" t="s">
        <v>59219</v>
      </c>
      <c r="J130" t="s">
        <v>59218</v>
      </c>
      <c r="K130" t="s">
        <v>59217</v>
      </c>
      <c r="L130" t="s">
        <v>59216</v>
      </c>
      <c r="M130" t="s">
        <v>1669</v>
      </c>
      <c r="N130">
        <v>3</v>
      </c>
      <c r="O130" t="s">
        <v>59215</v>
      </c>
      <c r="P130" t="s">
        <v>59214</v>
      </c>
      <c r="Q130" t="s">
        <v>59213</v>
      </c>
      <c r="R130" s="7">
        <v>42898</v>
      </c>
      <c r="S130" s="8">
        <f t="shared" si="16"/>
        <v>2017</v>
      </c>
      <c r="T130" s="8">
        <v>2017</v>
      </c>
      <c r="U130" s="8">
        <f t="shared" si="17"/>
        <v>5</v>
      </c>
      <c r="V130" s="7">
        <v>42898</v>
      </c>
      <c r="W130" t="s">
        <v>6829</v>
      </c>
      <c r="X130" s="2">
        <v>1.3939999999999999</v>
      </c>
      <c r="Y130" s="6">
        <f t="shared" si="14"/>
        <v>3.721203384853581E-2</v>
      </c>
      <c r="AB130">
        <v>12862</v>
      </c>
      <c r="AC130">
        <v>10944087</v>
      </c>
      <c r="AD130" t="s">
        <v>6</v>
      </c>
      <c r="AE130">
        <v>25</v>
      </c>
      <c r="AF130">
        <v>12</v>
      </c>
      <c r="AH130" t="s">
        <v>59212</v>
      </c>
      <c r="AI130" t="s">
        <v>59211</v>
      </c>
      <c r="AK130" t="s">
        <v>59210</v>
      </c>
      <c r="AL130">
        <v>23</v>
      </c>
      <c r="AM130" s="5">
        <f t="shared" si="18"/>
        <v>4.5999999999999996</v>
      </c>
      <c r="AN130" s="4">
        <f t="shared" si="15"/>
        <v>6.9670579326012866E-3</v>
      </c>
      <c r="AO130" s="3"/>
      <c r="AP130">
        <v>1</v>
      </c>
      <c r="AQ130" t="s">
        <v>1757</v>
      </c>
      <c r="AR130" t="s">
        <v>59209</v>
      </c>
      <c r="AS130" t="s">
        <v>259</v>
      </c>
      <c r="AT130" s="2">
        <v>3.8940000000000001</v>
      </c>
      <c r="AU130" s="1">
        <f t="shared" si="19"/>
        <v>2.8138541073755454</v>
      </c>
      <c r="AV130" s="1">
        <f t="shared" si="20"/>
        <v>2.2089545890568547</v>
      </c>
      <c r="AW130" s="1">
        <f t="shared" si="21"/>
        <v>1.604055070738164</v>
      </c>
    </row>
    <row r="131" spans="1:49" x14ac:dyDescent="0.2">
      <c r="A131">
        <v>129</v>
      </c>
      <c r="B131" t="s">
        <v>59208</v>
      </c>
      <c r="C131" t="s">
        <v>59207</v>
      </c>
      <c r="E131">
        <v>28788924</v>
      </c>
      <c r="F131" t="s">
        <v>59206</v>
      </c>
      <c r="G131" t="s">
        <v>14</v>
      </c>
      <c r="H131" t="s">
        <v>13</v>
      </c>
      <c r="I131" t="s">
        <v>59205</v>
      </c>
      <c r="J131" t="s">
        <v>59204</v>
      </c>
      <c r="K131" t="s">
        <v>59203</v>
      </c>
      <c r="L131" t="s">
        <v>8108</v>
      </c>
      <c r="M131" t="s">
        <v>3048</v>
      </c>
      <c r="N131">
        <v>6</v>
      </c>
      <c r="O131" t="s">
        <v>59202</v>
      </c>
      <c r="P131" t="s">
        <v>59201</v>
      </c>
      <c r="Q131" t="s">
        <v>59200</v>
      </c>
      <c r="R131" s="7">
        <v>42898</v>
      </c>
      <c r="S131" s="8">
        <f t="shared" si="16"/>
        <v>2017</v>
      </c>
      <c r="T131" s="8">
        <v>2017</v>
      </c>
      <c r="U131" s="8">
        <f t="shared" si="17"/>
        <v>5</v>
      </c>
      <c r="V131" s="7">
        <v>42898</v>
      </c>
      <c r="W131" t="s">
        <v>6829</v>
      </c>
      <c r="X131" s="2">
        <v>1.3939999999999999</v>
      </c>
      <c r="Y131" s="6">
        <f t="shared" ref="Y131:Y194" si="22">(X131-$Z$3)/($Z$2-$Z$3)</f>
        <v>3.721203384853581E-2</v>
      </c>
      <c r="AB131">
        <v>12862</v>
      </c>
      <c r="AC131">
        <v>10944087</v>
      </c>
      <c r="AD131" t="s">
        <v>6</v>
      </c>
      <c r="AE131">
        <v>25</v>
      </c>
      <c r="AF131">
        <v>12</v>
      </c>
      <c r="AH131" t="s">
        <v>59199</v>
      </c>
      <c r="AI131" t="s">
        <v>59198</v>
      </c>
      <c r="AK131" t="s">
        <v>59197</v>
      </c>
      <c r="AL131">
        <v>11</v>
      </c>
      <c r="AM131" s="5">
        <f t="shared" si="18"/>
        <v>2.2000000000000002</v>
      </c>
      <c r="AN131" s="4">
        <f t="shared" ref="AN131:AN194" si="23">(AM131-$AO$3)/($AO$2-$AO$3)</f>
        <v>3.3320711851571377E-3</v>
      </c>
      <c r="AO131" s="3"/>
      <c r="AP131">
        <v>1</v>
      </c>
      <c r="AR131" t="s">
        <v>1</v>
      </c>
      <c r="AT131" s="2">
        <v>3.8940000000000001</v>
      </c>
      <c r="AU131" s="1">
        <f t="shared" si="19"/>
        <v>2.7048045049522207</v>
      </c>
      <c r="AV131" s="1">
        <f t="shared" si="20"/>
        <v>2.0272052516846473</v>
      </c>
      <c r="AW131" s="1">
        <f t="shared" si="21"/>
        <v>1.3496059984170738</v>
      </c>
    </row>
    <row r="132" spans="1:49" x14ac:dyDescent="0.2">
      <c r="A132">
        <v>130</v>
      </c>
      <c r="B132" t="s">
        <v>59196</v>
      </c>
      <c r="C132" t="s">
        <v>59195</v>
      </c>
      <c r="E132">
        <v>28788865</v>
      </c>
      <c r="F132" t="s">
        <v>59194</v>
      </c>
      <c r="G132" t="s">
        <v>14</v>
      </c>
      <c r="H132" t="s">
        <v>13</v>
      </c>
      <c r="I132" t="s">
        <v>59193</v>
      </c>
      <c r="J132" t="s">
        <v>59192</v>
      </c>
      <c r="K132" t="s">
        <v>59191</v>
      </c>
      <c r="L132" t="s">
        <v>59190</v>
      </c>
      <c r="M132" t="s">
        <v>7150</v>
      </c>
      <c r="N132">
        <v>6</v>
      </c>
      <c r="O132" t="s">
        <v>59189</v>
      </c>
      <c r="P132" t="s">
        <v>59188</v>
      </c>
      <c r="Q132" t="s">
        <v>59187</v>
      </c>
      <c r="R132" s="7">
        <v>42898</v>
      </c>
      <c r="S132" s="8">
        <f t="shared" si="16"/>
        <v>2017</v>
      </c>
      <c r="T132" s="8">
        <v>2017</v>
      </c>
      <c r="U132" s="8">
        <f t="shared" si="17"/>
        <v>5</v>
      </c>
      <c r="V132" s="7">
        <v>42898</v>
      </c>
      <c r="W132" t="s">
        <v>6829</v>
      </c>
      <c r="X132" s="2">
        <v>1.3939999999999999</v>
      </c>
      <c r="Y132" s="6">
        <f t="shared" si="22"/>
        <v>3.721203384853581E-2</v>
      </c>
      <c r="AB132">
        <v>12862</v>
      </c>
      <c r="AC132">
        <v>10944087</v>
      </c>
      <c r="AD132" t="s">
        <v>6</v>
      </c>
      <c r="AE132">
        <v>25</v>
      </c>
      <c r="AF132">
        <v>12</v>
      </c>
      <c r="AH132" t="s">
        <v>59186</v>
      </c>
      <c r="AI132" t="s">
        <v>59185</v>
      </c>
      <c r="AK132" t="s">
        <v>59184</v>
      </c>
      <c r="AL132">
        <v>2</v>
      </c>
      <c r="AM132" s="5">
        <f t="shared" si="18"/>
        <v>0.4</v>
      </c>
      <c r="AN132" s="4">
        <f t="shared" si="23"/>
        <v>6.0583112457402507E-4</v>
      </c>
      <c r="AO132" s="3"/>
      <c r="AP132">
        <v>1</v>
      </c>
      <c r="AR132" t="s">
        <v>1</v>
      </c>
      <c r="AT132" s="2">
        <v>3.8940000000000001</v>
      </c>
      <c r="AU132" s="1">
        <f t="shared" si="19"/>
        <v>2.6230173031347275</v>
      </c>
      <c r="AV132" s="1">
        <f t="shared" si="20"/>
        <v>1.8908932486554917</v>
      </c>
      <c r="AW132" s="1">
        <f t="shared" si="21"/>
        <v>1.1587691941762559</v>
      </c>
    </row>
    <row r="133" spans="1:49" x14ac:dyDescent="0.2">
      <c r="A133">
        <v>131</v>
      </c>
      <c r="B133" t="s">
        <v>59183</v>
      </c>
      <c r="C133" t="s">
        <v>59182</v>
      </c>
      <c r="E133">
        <v>28604725</v>
      </c>
      <c r="F133" t="s">
        <v>59181</v>
      </c>
      <c r="G133" t="s">
        <v>14</v>
      </c>
      <c r="H133" t="s">
        <v>13</v>
      </c>
      <c r="I133" t="s">
        <v>59180</v>
      </c>
      <c r="J133" t="s">
        <v>59179</v>
      </c>
      <c r="K133" t="s">
        <v>59178</v>
      </c>
      <c r="L133" t="s">
        <v>59177</v>
      </c>
      <c r="M133" t="s">
        <v>59176</v>
      </c>
      <c r="N133">
        <v>7</v>
      </c>
      <c r="O133" t="s">
        <v>59175</v>
      </c>
      <c r="P133" t="s">
        <v>59174</v>
      </c>
      <c r="Q133" t="s">
        <v>59173</v>
      </c>
      <c r="R133" s="7">
        <v>42898</v>
      </c>
      <c r="S133" s="8">
        <f t="shared" si="16"/>
        <v>2017</v>
      </c>
      <c r="T133" s="8">
        <v>2017</v>
      </c>
      <c r="U133" s="8">
        <f t="shared" si="17"/>
        <v>5</v>
      </c>
      <c r="V133" s="7">
        <v>42898</v>
      </c>
      <c r="W133" t="s">
        <v>29401</v>
      </c>
      <c r="X133" s="2">
        <v>5.38</v>
      </c>
      <c r="Y133" s="6">
        <f t="shared" si="22"/>
        <v>0.14361602733509518</v>
      </c>
      <c r="AB133">
        <v>21100416121</v>
      </c>
      <c r="AC133">
        <v>20550278</v>
      </c>
      <c r="AD133" t="s">
        <v>6</v>
      </c>
      <c r="AE133">
        <v>3</v>
      </c>
      <c r="AG133">
        <v>17080</v>
      </c>
      <c r="AI133" t="s">
        <v>59172</v>
      </c>
      <c r="AK133" t="s">
        <v>59171</v>
      </c>
      <c r="AL133">
        <v>62</v>
      </c>
      <c r="AM133" s="5">
        <f t="shared" si="18"/>
        <v>12.4</v>
      </c>
      <c r="AN133" s="4">
        <f t="shared" si="23"/>
        <v>1.8780764861794776E-2</v>
      </c>
      <c r="AO133" s="3"/>
      <c r="AP133">
        <v>0</v>
      </c>
      <c r="AR133" t="s">
        <v>1</v>
      </c>
      <c r="AT133" s="2">
        <v>15.792999999999999</v>
      </c>
      <c r="AU133" s="1">
        <f t="shared" si="19"/>
        <v>10.616544859310507</v>
      </c>
      <c r="AV133" s="1">
        <f t="shared" si="20"/>
        <v>8.1198396098444974</v>
      </c>
      <c r="AW133" s="1">
        <f t="shared" si="21"/>
        <v>5.62313436037849</v>
      </c>
    </row>
    <row r="134" spans="1:49" x14ac:dyDescent="0.2">
      <c r="A134">
        <v>132</v>
      </c>
      <c r="B134" t="s">
        <v>59170</v>
      </c>
      <c r="C134" t="s">
        <v>59169</v>
      </c>
      <c r="F134" t="s">
        <v>59168</v>
      </c>
      <c r="G134" t="s">
        <v>14</v>
      </c>
      <c r="H134" t="s">
        <v>13</v>
      </c>
      <c r="I134" t="s">
        <v>59167</v>
      </c>
      <c r="J134" t="s">
        <v>59166</v>
      </c>
      <c r="K134" t="s">
        <v>59165</v>
      </c>
      <c r="L134" t="s">
        <v>59164</v>
      </c>
      <c r="M134" t="s">
        <v>59163</v>
      </c>
      <c r="N134">
        <v>9</v>
      </c>
      <c r="O134" t="s">
        <v>59162</v>
      </c>
      <c r="P134" t="s">
        <v>59161</v>
      </c>
      <c r="Q134" t="s">
        <v>59160</v>
      </c>
      <c r="R134" s="7">
        <v>42898</v>
      </c>
      <c r="S134" s="8">
        <f t="shared" si="16"/>
        <v>2017</v>
      </c>
      <c r="T134" s="8">
        <v>2017</v>
      </c>
      <c r="U134" s="8">
        <f t="shared" si="17"/>
        <v>5</v>
      </c>
      <c r="V134" s="7">
        <v>42898</v>
      </c>
      <c r="W134" t="s">
        <v>29007</v>
      </c>
      <c r="X134" s="2">
        <v>1.1819999999999999</v>
      </c>
      <c r="Y134" s="6">
        <f t="shared" si="22"/>
        <v>3.1552814927524625E-2</v>
      </c>
      <c r="AA134">
        <v>36951</v>
      </c>
      <c r="AB134">
        <v>27030</v>
      </c>
      <c r="AD134" t="s">
        <v>6</v>
      </c>
      <c r="AE134">
        <v>110</v>
      </c>
      <c r="AF134">
        <v>24</v>
      </c>
      <c r="AG134">
        <v>242601</v>
      </c>
      <c r="AI134" t="s">
        <v>59159</v>
      </c>
      <c r="AK134" t="s">
        <v>59158</v>
      </c>
      <c r="AL134">
        <v>8</v>
      </c>
      <c r="AM134" s="5">
        <f t="shared" si="18"/>
        <v>1.6</v>
      </c>
      <c r="AN134" s="4">
        <f t="shared" si="23"/>
        <v>2.4233244982961003E-3</v>
      </c>
      <c r="AO134" s="3"/>
      <c r="AP134">
        <v>1</v>
      </c>
      <c r="AQ134" t="s">
        <v>59157</v>
      </c>
      <c r="AR134" t="s">
        <v>59156</v>
      </c>
      <c r="AS134" t="s">
        <v>59155</v>
      </c>
      <c r="AT134" s="2">
        <v>3.7909999999999999</v>
      </c>
      <c r="AU134" s="1">
        <f t="shared" si="19"/>
        <v>2.2813967798756067</v>
      </c>
      <c r="AV134" s="1">
        <f t="shared" si="20"/>
        <v>1.6988069712910363</v>
      </c>
      <c r="AW134" s="1">
        <f t="shared" si="21"/>
        <v>1.1162171627064656</v>
      </c>
    </row>
    <row r="135" spans="1:49" x14ac:dyDescent="0.2">
      <c r="A135">
        <v>133</v>
      </c>
      <c r="B135" t="s">
        <v>59154</v>
      </c>
      <c r="C135" t="s">
        <v>59153</v>
      </c>
      <c r="E135">
        <v>28508446</v>
      </c>
      <c r="F135" t="s">
        <v>59152</v>
      </c>
      <c r="G135" t="s">
        <v>14</v>
      </c>
      <c r="H135" t="s">
        <v>13</v>
      </c>
      <c r="I135" t="s">
        <v>59151</v>
      </c>
      <c r="J135">
        <v>60014652</v>
      </c>
      <c r="K135" t="s">
        <v>59150</v>
      </c>
      <c r="L135" t="s">
        <v>59149</v>
      </c>
      <c r="M135" t="s">
        <v>647</v>
      </c>
      <c r="N135">
        <v>7</v>
      </c>
      <c r="O135" t="s">
        <v>59148</v>
      </c>
      <c r="P135" t="s">
        <v>59147</v>
      </c>
      <c r="Q135" t="s">
        <v>59146</v>
      </c>
      <c r="R135" s="7">
        <v>42898</v>
      </c>
      <c r="S135" s="8">
        <f t="shared" si="16"/>
        <v>2017</v>
      </c>
      <c r="T135" s="8">
        <v>2017</v>
      </c>
      <c r="U135" s="8">
        <f t="shared" si="17"/>
        <v>5</v>
      </c>
      <c r="V135" s="7">
        <v>42898</v>
      </c>
      <c r="W135" t="s">
        <v>29033</v>
      </c>
      <c r="X135" s="2">
        <v>5.8310000000000004</v>
      </c>
      <c r="Y135" s="6">
        <f t="shared" si="22"/>
        <v>0.15565521475668029</v>
      </c>
      <c r="AA135">
        <v>14337851</v>
      </c>
      <c r="AB135">
        <v>22687</v>
      </c>
      <c r="AC135">
        <v>15213773</v>
      </c>
      <c r="AD135" t="s">
        <v>6</v>
      </c>
      <c r="AE135">
        <v>56</v>
      </c>
      <c r="AF135">
        <v>25</v>
      </c>
      <c r="AH135" t="s">
        <v>59145</v>
      </c>
      <c r="AI135" t="s">
        <v>59144</v>
      </c>
      <c r="AJ135" t="s">
        <v>59143</v>
      </c>
      <c r="AK135" t="s">
        <v>59142</v>
      </c>
      <c r="AL135">
        <v>32</v>
      </c>
      <c r="AM135" s="5">
        <f t="shared" si="18"/>
        <v>6.4</v>
      </c>
      <c r="AN135" s="4">
        <f t="shared" si="23"/>
        <v>9.6932979931844011E-3</v>
      </c>
      <c r="AO135" s="3"/>
      <c r="AP135">
        <v>0</v>
      </c>
      <c r="AQ135" t="s">
        <v>1757</v>
      </c>
      <c r="AR135" t="s">
        <v>59141</v>
      </c>
      <c r="AS135" t="s">
        <v>259</v>
      </c>
      <c r="AT135" s="2" t="s">
        <v>0</v>
      </c>
      <c r="AU135" s="1">
        <f t="shared" si="19"/>
        <v>11.186663972763151</v>
      </c>
      <c r="AV135" s="1">
        <f t="shared" si="20"/>
        <v>8.2674256374932344</v>
      </c>
      <c r="AW135" s="1">
        <f t="shared" si="21"/>
        <v>5.3481873022233168</v>
      </c>
    </row>
    <row r="136" spans="1:49" x14ac:dyDescent="0.2">
      <c r="A136">
        <v>134</v>
      </c>
      <c r="B136" t="s">
        <v>59140</v>
      </c>
      <c r="F136" t="s">
        <v>59139</v>
      </c>
      <c r="G136" t="s">
        <v>14</v>
      </c>
      <c r="H136" t="s">
        <v>13</v>
      </c>
      <c r="I136" t="s">
        <v>59138</v>
      </c>
      <c r="J136">
        <v>60028174</v>
      </c>
      <c r="K136" t="s">
        <v>59137</v>
      </c>
      <c r="L136" t="s">
        <v>51742</v>
      </c>
      <c r="M136" t="s">
        <v>376</v>
      </c>
      <c r="N136">
        <v>3</v>
      </c>
      <c r="O136" t="s">
        <v>59136</v>
      </c>
      <c r="P136" t="s">
        <v>59135</v>
      </c>
      <c r="Q136" t="s">
        <v>59134</v>
      </c>
      <c r="R136" s="7">
        <v>42896</v>
      </c>
      <c r="S136" s="8">
        <f t="shared" si="16"/>
        <v>2017</v>
      </c>
      <c r="T136" s="8">
        <v>2017</v>
      </c>
      <c r="U136" s="8">
        <f t="shared" si="17"/>
        <v>5</v>
      </c>
      <c r="V136" s="7">
        <v>42896</v>
      </c>
      <c r="W136" t="s">
        <v>6815</v>
      </c>
      <c r="X136" s="2">
        <v>0.216</v>
      </c>
      <c r="Y136" s="6">
        <f t="shared" si="22"/>
        <v>5.765996636501962E-3</v>
      </c>
      <c r="AA136">
        <v>10544887</v>
      </c>
      <c r="AB136">
        <v>13200</v>
      </c>
      <c r="AD136" t="s">
        <v>6</v>
      </c>
      <c r="AE136">
        <v>32</v>
      </c>
      <c r="AF136">
        <v>6</v>
      </c>
      <c r="AH136" t="s">
        <v>59133</v>
      </c>
      <c r="AI136" t="s">
        <v>59132</v>
      </c>
      <c r="AJ136" t="s">
        <v>59131</v>
      </c>
      <c r="AK136" t="s">
        <v>59130</v>
      </c>
      <c r="AL136">
        <v>1</v>
      </c>
      <c r="AM136" s="5">
        <f t="shared" si="18"/>
        <v>0.2</v>
      </c>
      <c r="AN136" s="4">
        <f t="shared" si="23"/>
        <v>3.0291556228701253E-4</v>
      </c>
      <c r="AO136" s="3"/>
      <c r="AP136">
        <v>0</v>
      </c>
      <c r="AR136" t="s">
        <v>1</v>
      </c>
      <c r="AT136" s="2" t="s">
        <v>0</v>
      </c>
      <c r="AU136" s="1">
        <f t="shared" si="19"/>
        <v>0.4127072314237476</v>
      </c>
      <c r="AV136" s="1">
        <f t="shared" si="20"/>
        <v>0.30344560993944875</v>
      </c>
      <c r="AW136" s="1">
        <f t="shared" si="21"/>
        <v>0.19418398845514973</v>
      </c>
    </row>
    <row r="137" spans="1:49" x14ac:dyDescent="0.2">
      <c r="A137">
        <v>135</v>
      </c>
      <c r="B137" t="s">
        <v>59129</v>
      </c>
      <c r="F137" t="s">
        <v>59128</v>
      </c>
      <c r="G137" t="s">
        <v>14</v>
      </c>
      <c r="H137" t="s">
        <v>13</v>
      </c>
      <c r="I137" t="s">
        <v>59127</v>
      </c>
      <c r="J137" t="s">
        <v>59126</v>
      </c>
      <c r="K137" t="s">
        <v>59125</v>
      </c>
      <c r="L137" t="s">
        <v>2556</v>
      </c>
      <c r="M137" t="s">
        <v>68</v>
      </c>
      <c r="N137">
        <v>4</v>
      </c>
      <c r="O137" t="s">
        <v>59124</v>
      </c>
      <c r="P137" t="s">
        <v>59123</v>
      </c>
      <c r="Q137" t="s">
        <v>59122</v>
      </c>
      <c r="R137" s="7">
        <v>42896</v>
      </c>
      <c r="S137" s="8">
        <f t="shared" si="16"/>
        <v>2017</v>
      </c>
      <c r="T137" s="8">
        <v>2017</v>
      </c>
      <c r="U137" s="8">
        <f t="shared" si="17"/>
        <v>5</v>
      </c>
      <c r="V137" s="7">
        <v>42896</v>
      </c>
      <c r="W137" t="s">
        <v>6815</v>
      </c>
      <c r="X137" s="2">
        <v>0.216</v>
      </c>
      <c r="Y137" s="6">
        <f t="shared" si="22"/>
        <v>5.765996636501962E-3</v>
      </c>
      <c r="AA137">
        <v>10544887</v>
      </c>
      <c r="AB137">
        <v>13200</v>
      </c>
      <c r="AD137" t="s">
        <v>6</v>
      </c>
      <c r="AE137">
        <v>32</v>
      </c>
      <c r="AF137">
        <v>6</v>
      </c>
      <c r="AH137" t="s">
        <v>59121</v>
      </c>
      <c r="AI137" t="s">
        <v>59120</v>
      </c>
      <c r="AJ137" t="s">
        <v>59119</v>
      </c>
      <c r="AK137" t="s">
        <v>59118</v>
      </c>
      <c r="AL137">
        <v>2</v>
      </c>
      <c r="AM137" s="5">
        <f t="shared" si="18"/>
        <v>0.4</v>
      </c>
      <c r="AN137" s="4">
        <f t="shared" si="23"/>
        <v>6.0583112457402507E-4</v>
      </c>
      <c r="AO137" s="3"/>
      <c r="AP137">
        <v>0</v>
      </c>
      <c r="AR137" t="s">
        <v>1</v>
      </c>
      <c r="AT137" s="2" t="s">
        <v>0</v>
      </c>
      <c r="AU137" s="1">
        <f t="shared" si="19"/>
        <v>0.42179469829235805</v>
      </c>
      <c r="AV137" s="1">
        <f t="shared" si="20"/>
        <v>0.31859138805379933</v>
      </c>
      <c r="AW137" s="1">
        <f t="shared" si="21"/>
        <v>0.21538807781524061</v>
      </c>
    </row>
    <row r="138" spans="1:49" x14ac:dyDescent="0.2">
      <c r="A138">
        <v>136</v>
      </c>
      <c r="B138" t="s">
        <v>59117</v>
      </c>
      <c r="F138" t="s">
        <v>59116</v>
      </c>
      <c r="G138" t="s">
        <v>14</v>
      </c>
      <c r="H138" t="s">
        <v>13</v>
      </c>
      <c r="I138" t="s">
        <v>59115</v>
      </c>
      <c r="J138" t="s">
        <v>59114</v>
      </c>
      <c r="K138" t="s">
        <v>59113</v>
      </c>
      <c r="L138" t="s">
        <v>59112</v>
      </c>
      <c r="M138" t="s">
        <v>59111</v>
      </c>
      <c r="N138">
        <v>5</v>
      </c>
      <c r="O138" t="s">
        <v>59110</v>
      </c>
      <c r="P138" t="s">
        <v>59109</v>
      </c>
      <c r="Q138" t="s">
        <v>59108</v>
      </c>
      <c r="R138" s="7">
        <v>42896</v>
      </c>
      <c r="S138" s="8">
        <f t="shared" si="16"/>
        <v>2017</v>
      </c>
      <c r="T138" s="8">
        <v>2017</v>
      </c>
      <c r="U138" s="8">
        <f t="shared" si="17"/>
        <v>5</v>
      </c>
      <c r="V138" s="7">
        <v>42896</v>
      </c>
      <c r="W138" t="s">
        <v>6815</v>
      </c>
      <c r="X138" s="2">
        <v>0.216</v>
      </c>
      <c r="Y138" s="6">
        <f t="shared" si="22"/>
        <v>5.765996636501962E-3</v>
      </c>
      <c r="AA138">
        <v>10544887</v>
      </c>
      <c r="AB138">
        <v>13200</v>
      </c>
      <c r="AD138" t="s">
        <v>6</v>
      </c>
      <c r="AE138">
        <v>32</v>
      </c>
      <c r="AF138">
        <v>6</v>
      </c>
      <c r="AH138" t="s">
        <v>59107</v>
      </c>
      <c r="AI138" t="s">
        <v>59106</v>
      </c>
      <c r="AJ138" t="s">
        <v>59105</v>
      </c>
      <c r="AK138" t="s">
        <v>59104</v>
      </c>
      <c r="AL138">
        <v>2</v>
      </c>
      <c r="AM138" s="5">
        <f t="shared" si="18"/>
        <v>0.4</v>
      </c>
      <c r="AN138" s="4">
        <f t="shared" si="23"/>
        <v>6.0583112457402507E-4</v>
      </c>
      <c r="AO138" s="3"/>
      <c r="AP138">
        <v>0</v>
      </c>
      <c r="AR138" t="s">
        <v>1</v>
      </c>
      <c r="AT138" s="2" t="s">
        <v>0</v>
      </c>
      <c r="AU138" s="1">
        <f t="shared" si="19"/>
        <v>0.42179469829235805</v>
      </c>
      <c r="AV138" s="1">
        <f t="shared" si="20"/>
        <v>0.31859138805379933</v>
      </c>
      <c r="AW138" s="1">
        <f t="shared" si="21"/>
        <v>0.21538807781524061</v>
      </c>
    </row>
    <row r="139" spans="1:49" x14ac:dyDescent="0.2">
      <c r="A139">
        <v>137</v>
      </c>
      <c r="B139" t="s">
        <v>59103</v>
      </c>
      <c r="F139" t="s">
        <v>59102</v>
      </c>
      <c r="G139" t="s">
        <v>14</v>
      </c>
      <c r="H139" t="s">
        <v>13</v>
      </c>
      <c r="I139" t="s">
        <v>59101</v>
      </c>
      <c r="J139" t="s">
        <v>59100</v>
      </c>
      <c r="K139" t="s">
        <v>59099</v>
      </c>
      <c r="L139" t="s">
        <v>59098</v>
      </c>
      <c r="M139" t="s">
        <v>59097</v>
      </c>
      <c r="N139">
        <v>3</v>
      </c>
      <c r="O139" t="s">
        <v>59096</v>
      </c>
      <c r="P139" t="s">
        <v>59095</v>
      </c>
      <c r="Q139" t="s">
        <v>59094</v>
      </c>
      <c r="R139" s="7">
        <v>42896</v>
      </c>
      <c r="S139" s="8">
        <f t="shared" si="16"/>
        <v>2017</v>
      </c>
      <c r="T139" s="8">
        <v>2017</v>
      </c>
      <c r="U139" s="8">
        <f t="shared" si="17"/>
        <v>5</v>
      </c>
      <c r="V139" s="7">
        <v>42896</v>
      </c>
      <c r="W139" t="s">
        <v>6815</v>
      </c>
      <c r="X139" s="2">
        <v>0.216</v>
      </c>
      <c r="Y139" s="6">
        <f t="shared" si="22"/>
        <v>5.765996636501962E-3</v>
      </c>
      <c r="AA139">
        <v>10544887</v>
      </c>
      <c r="AB139">
        <v>13200</v>
      </c>
      <c r="AD139" t="s">
        <v>6</v>
      </c>
      <c r="AE139">
        <v>32</v>
      </c>
      <c r="AF139">
        <v>6</v>
      </c>
      <c r="AH139" t="s">
        <v>59093</v>
      </c>
      <c r="AI139" t="s">
        <v>59092</v>
      </c>
      <c r="AJ139" t="s">
        <v>59091</v>
      </c>
      <c r="AK139" t="s">
        <v>59090</v>
      </c>
      <c r="AL139">
        <v>2</v>
      </c>
      <c r="AM139" s="5">
        <f t="shared" si="18"/>
        <v>0.4</v>
      </c>
      <c r="AN139" s="4">
        <f t="shared" si="23"/>
        <v>6.0583112457402507E-4</v>
      </c>
      <c r="AO139" s="3"/>
      <c r="AP139">
        <v>0</v>
      </c>
      <c r="AR139" t="s">
        <v>1</v>
      </c>
      <c r="AT139" s="2" t="s">
        <v>0</v>
      </c>
      <c r="AU139" s="1">
        <f t="shared" si="19"/>
        <v>0.42179469829235805</v>
      </c>
      <c r="AV139" s="1">
        <f t="shared" si="20"/>
        <v>0.31859138805379933</v>
      </c>
      <c r="AW139" s="1">
        <f t="shared" si="21"/>
        <v>0.21538807781524061</v>
      </c>
    </row>
    <row r="140" spans="1:49" x14ac:dyDescent="0.2">
      <c r="A140">
        <v>138</v>
      </c>
      <c r="B140" t="s">
        <v>59089</v>
      </c>
      <c r="F140" t="s">
        <v>59088</v>
      </c>
      <c r="G140" t="s">
        <v>14</v>
      </c>
      <c r="H140" t="s">
        <v>13</v>
      </c>
      <c r="I140" t="s">
        <v>59087</v>
      </c>
      <c r="J140" t="s">
        <v>59086</v>
      </c>
      <c r="K140" t="s">
        <v>59085</v>
      </c>
      <c r="L140" t="s">
        <v>59084</v>
      </c>
      <c r="M140" t="s">
        <v>3324</v>
      </c>
      <c r="N140">
        <v>5</v>
      </c>
      <c r="O140" t="s">
        <v>59083</v>
      </c>
      <c r="P140" t="s">
        <v>59082</v>
      </c>
      <c r="Q140" t="s">
        <v>59081</v>
      </c>
      <c r="R140" s="7">
        <v>42896</v>
      </c>
      <c r="S140" s="8">
        <f t="shared" si="16"/>
        <v>2017</v>
      </c>
      <c r="T140" s="8">
        <v>2017</v>
      </c>
      <c r="U140" s="8">
        <f t="shared" si="17"/>
        <v>5</v>
      </c>
      <c r="V140" s="7">
        <v>42896</v>
      </c>
      <c r="W140" t="s">
        <v>6815</v>
      </c>
      <c r="X140" s="2">
        <v>0.216</v>
      </c>
      <c r="Y140" s="6">
        <f t="shared" si="22"/>
        <v>5.765996636501962E-3</v>
      </c>
      <c r="AA140">
        <v>10544887</v>
      </c>
      <c r="AB140">
        <v>13200</v>
      </c>
      <c r="AD140" t="s">
        <v>6</v>
      </c>
      <c r="AE140">
        <v>32</v>
      </c>
      <c r="AF140">
        <v>6</v>
      </c>
      <c r="AH140" t="s">
        <v>59080</v>
      </c>
      <c r="AI140" t="s">
        <v>59079</v>
      </c>
      <c r="AJ140" t="s">
        <v>59078</v>
      </c>
      <c r="AK140" t="s">
        <v>59077</v>
      </c>
      <c r="AL140">
        <v>4</v>
      </c>
      <c r="AM140" s="5">
        <f t="shared" si="18"/>
        <v>0.8</v>
      </c>
      <c r="AN140" s="4">
        <f t="shared" si="23"/>
        <v>1.2116622491480501E-3</v>
      </c>
      <c r="AO140" s="3"/>
      <c r="AP140">
        <v>0</v>
      </c>
      <c r="AQ140" t="s">
        <v>76</v>
      </c>
      <c r="AR140" t="s">
        <v>59076</v>
      </c>
      <c r="AS140" t="s">
        <v>75</v>
      </c>
      <c r="AT140" s="2" t="s">
        <v>0</v>
      </c>
      <c r="AU140" s="1">
        <f t="shared" si="19"/>
        <v>0.43996963202957878</v>
      </c>
      <c r="AV140" s="1">
        <f t="shared" si="20"/>
        <v>0.34888294428250061</v>
      </c>
      <c r="AW140" s="1">
        <f t="shared" si="21"/>
        <v>0.25779625653542237</v>
      </c>
    </row>
    <row r="141" spans="1:49" x14ac:dyDescent="0.2">
      <c r="A141">
        <v>139</v>
      </c>
      <c r="B141" t="s">
        <v>59075</v>
      </c>
      <c r="F141" t="s">
        <v>59074</v>
      </c>
      <c r="G141" t="s">
        <v>14</v>
      </c>
      <c r="H141" t="s">
        <v>13</v>
      </c>
      <c r="I141" t="s">
        <v>9262</v>
      </c>
      <c r="J141">
        <v>60078563</v>
      </c>
      <c r="K141" t="s">
        <v>11602</v>
      </c>
      <c r="L141" t="s">
        <v>11601</v>
      </c>
      <c r="M141" t="s">
        <v>1951</v>
      </c>
      <c r="N141">
        <v>2</v>
      </c>
      <c r="O141" t="s">
        <v>59073</v>
      </c>
      <c r="P141" t="s">
        <v>59072</v>
      </c>
      <c r="Q141" t="s">
        <v>11598</v>
      </c>
      <c r="R141" s="7">
        <v>42896</v>
      </c>
      <c r="S141" s="8">
        <f t="shared" si="16"/>
        <v>2017</v>
      </c>
      <c r="T141" s="8">
        <v>2017</v>
      </c>
      <c r="U141" s="8">
        <f t="shared" si="17"/>
        <v>5</v>
      </c>
      <c r="V141" s="7">
        <v>42896</v>
      </c>
      <c r="W141" t="s">
        <v>6815</v>
      </c>
      <c r="X141" s="2">
        <v>0.216</v>
      </c>
      <c r="Y141" s="6">
        <f t="shared" si="22"/>
        <v>5.765996636501962E-3</v>
      </c>
      <c r="AA141">
        <v>10544887</v>
      </c>
      <c r="AB141">
        <v>13200</v>
      </c>
      <c r="AD141" t="s">
        <v>6</v>
      </c>
      <c r="AE141">
        <v>32</v>
      </c>
      <c r="AF141">
        <v>6</v>
      </c>
      <c r="AH141" t="s">
        <v>8583</v>
      </c>
      <c r="AI141" t="s">
        <v>59071</v>
      </c>
      <c r="AJ141" t="s">
        <v>59070</v>
      </c>
      <c r="AK141" t="s">
        <v>59069</v>
      </c>
      <c r="AL141">
        <v>1</v>
      </c>
      <c r="AM141" s="5">
        <f t="shared" si="18"/>
        <v>0.2</v>
      </c>
      <c r="AN141" s="4">
        <f t="shared" si="23"/>
        <v>3.0291556228701253E-4</v>
      </c>
      <c r="AO141" s="3"/>
      <c r="AP141">
        <v>0</v>
      </c>
      <c r="AR141" t="s">
        <v>1</v>
      </c>
      <c r="AT141" s="2" t="s">
        <v>0</v>
      </c>
      <c r="AU141" s="1">
        <f t="shared" si="19"/>
        <v>0.4127072314237476</v>
      </c>
      <c r="AV141" s="1">
        <f t="shared" si="20"/>
        <v>0.30344560993944875</v>
      </c>
      <c r="AW141" s="1">
        <f t="shared" si="21"/>
        <v>0.19418398845514973</v>
      </c>
    </row>
    <row r="142" spans="1:49" x14ac:dyDescent="0.2">
      <c r="A142">
        <v>140</v>
      </c>
      <c r="B142" t="s">
        <v>59068</v>
      </c>
      <c r="C142" t="s">
        <v>59067</v>
      </c>
      <c r="E142">
        <v>29047634</v>
      </c>
      <c r="F142" t="s">
        <v>59066</v>
      </c>
      <c r="G142" t="s">
        <v>14</v>
      </c>
      <c r="H142" t="s">
        <v>13</v>
      </c>
      <c r="I142" t="s">
        <v>59065</v>
      </c>
      <c r="J142">
        <v>60006832</v>
      </c>
      <c r="K142" t="s">
        <v>32317</v>
      </c>
      <c r="L142" t="s">
        <v>32316</v>
      </c>
      <c r="M142" t="s">
        <v>137</v>
      </c>
      <c r="N142">
        <v>8</v>
      </c>
      <c r="O142" t="s">
        <v>59064</v>
      </c>
      <c r="P142" t="s">
        <v>59063</v>
      </c>
      <c r="Q142" t="s">
        <v>59062</v>
      </c>
      <c r="R142" s="7">
        <v>42896</v>
      </c>
      <c r="S142" s="8">
        <f t="shared" si="16"/>
        <v>2017</v>
      </c>
      <c r="T142" s="8">
        <v>2017</v>
      </c>
      <c r="U142" s="8">
        <f t="shared" si="17"/>
        <v>5</v>
      </c>
      <c r="V142" s="7">
        <v>42896</v>
      </c>
      <c r="W142" t="s">
        <v>28864</v>
      </c>
      <c r="X142" s="2">
        <v>0.66800000000000004</v>
      </c>
      <c r="Y142" s="6">
        <f t="shared" si="22"/>
        <v>1.7831878486959774E-2</v>
      </c>
      <c r="AA142" t="s">
        <v>28863</v>
      </c>
      <c r="AB142">
        <v>29593</v>
      </c>
      <c r="AC142">
        <v>21553165</v>
      </c>
      <c r="AD142" t="s">
        <v>6</v>
      </c>
      <c r="AE142">
        <v>56</v>
      </c>
      <c r="AF142">
        <v>17</v>
      </c>
      <c r="AH142" t="s">
        <v>59061</v>
      </c>
      <c r="AI142" t="s">
        <v>59060</v>
      </c>
      <c r="AK142" t="s">
        <v>59059</v>
      </c>
      <c r="AL142">
        <v>3</v>
      </c>
      <c r="AM142" s="5">
        <f t="shared" si="18"/>
        <v>0.6</v>
      </c>
      <c r="AN142" s="4">
        <f t="shared" si="23"/>
        <v>9.0874668686103744E-4</v>
      </c>
      <c r="AO142" s="3"/>
      <c r="AP142">
        <v>0</v>
      </c>
      <c r="AR142" t="s">
        <v>1</v>
      </c>
      <c r="AT142" s="2">
        <v>1.98</v>
      </c>
      <c r="AU142" s="1">
        <f t="shared" si="19"/>
        <v>1.275493894693015</v>
      </c>
      <c r="AV142" s="1">
        <f t="shared" si="20"/>
        <v>0.93703125869104065</v>
      </c>
      <c r="AW142" s="1">
        <f t="shared" si="21"/>
        <v>0.59856862268906574</v>
      </c>
    </row>
    <row r="143" spans="1:49" x14ac:dyDescent="0.2">
      <c r="A143">
        <v>141</v>
      </c>
      <c r="B143" t="s">
        <v>59058</v>
      </c>
      <c r="C143" t="s">
        <v>59057</v>
      </c>
      <c r="E143">
        <v>29047659</v>
      </c>
      <c r="F143" t="s">
        <v>59056</v>
      </c>
      <c r="G143" t="s">
        <v>14</v>
      </c>
      <c r="H143" t="s">
        <v>13</v>
      </c>
      <c r="I143" t="s">
        <v>59055</v>
      </c>
      <c r="J143">
        <v>60005465</v>
      </c>
      <c r="K143" t="s">
        <v>3521</v>
      </c>
      <c r="L143" t="s">
        <v>3520</v>
      </c>
      <c r="M143" t="s">
        <v>9</v>
      </c>
      <c r="N143">
        <v>6</v>
      </c>
      <c r="O143" t="s">
        <v>59054</v>
      </c>
      <c r="P143" t="s">
        <v>59053</v>
      </c>
      <c r="Q143" t="s">
        <v>11830</v>
      </c>
      <c r="R143" s="7">
        <v>42896</v>
      </c>
      <c r="S143" s="8">
        <f t="shared" si="16"/>
        <v>2017</v>
      </c>
      <c r="T143" s="8">
        <v>2017</v>
      </c>
      <c r="U143" s="8">
        <f t="shared" si="17"/>
        <v>5</v>
      </c>
      <c r="V143" s="7">
        <v>42896</v>
      </c>
      <c r="W143" t="s">
        <v>28864</v>
      </c>
      <c r="X143" s="2">
        <v>0.66800000000000004</v>
      </c>
      <c r="Y143" s="6">
        <f t="shared" si="22"/>
        <v>1.7831878486959774E-2</v>
      </c>
      <c r="AA143" t="s">
        <v>28863</v>
      </c>
      <c r="AB143">
        <v>29593</v>
      </c>
      <c r="AC143">
        <v>21553165</v>
      </c>
      <c r="AD143" t="s">
        <v>6</v>
      </c>
      <c r="AE143">
        <v>56</v>
      </c>
      <c r="AF143">
        <v>17</v>
      </c>
      <c r="AH143" t="s">
        <v>59052</v>
      </c>
      <c r="AI143" t="s">
        <v>59051</v>
      </c>
      <c r="AK143" t="s">
        <v>59050</v>
      </c>
      <c r="AL143">
        <v>11</v>
      </c>
      <c r="AM143" s="5">
        <f t="shared" si="18"/>
        <v>2.2000000000000002</v>
      </c>
      <c r="AN143" s="4">
        <f t="shared" si="23"/>
        <v>3.3320711851571377E-3</v>
      </c>
      <c r="AO143" s="3"/>
      <c r="AP143">
        <v>0</v>
      </c>
      <c r="AQ143" t="s">
        <v>76</v>
      </c>
      <c r="AR143">
        <v>11574042</v>
      </c>
      <c r="AS143" t="s">
        <v>75</v>
      </c>
      <c r="AT143" s="2">
        <v>1.98</v>
      </c>
      <c r="AU143" s="1">
        <f t="shared" si="19"/>
        <v>1.3481936296418982</v>
      </c>
      <c r="AV143" s="1">
        <f t="shared" si="20"/>
        <v>1.0581974836058456</v>
      </c>
      <c r="AW143" s="1">
        <f t="shared" si="21"/>
        <v>0.7682013375697927</v>
      </c>
    </row>
    <row r="144" spans="1:49" x14ac:dyDescent="0.2">
      <c r="A144">
        <v>142</v>
      </c>
      <c r="B144" t="s">
        <v>59049</v>
      </c>
      <c r="C144" t="s">
        <v>59048</v>
      </c>
      <c r="F144" t="s">
        <v>59047</v>
      </c>
      <c r="G144" t="s">
        <v>14</v>
      </c>
      <c r="H144" t="s">
        <v>13</v>
      </c>
      <c r="I144" t="s">
        <v>5416</v>
      </c>
      <c r="J144" t="s">
        <v>59046</v>
      </c>
      <c r="K144" t="s">
        <v>59045</v>
      </c>
      <c r="L144" t="s">
        <v>59044</v>
      </c>
      <c r="M144" t="s">
        <v>59043</v>
      </c>
      <c r="N144">
        <v>2</v>
      </c>
      <c r="O144" t="s">
        <v>59042</v>
      </c>
      <c r="P144" t="s">
        <v>59041</v>
      </c>
      <c r="Q144" t="s">
        <v>59040</v>
      </c>
      <c r="R144" s="7">
        <v>42896</v>
      </c>
      <c r="S144" s="8">
        <f t="shared" si="16"/>
        <v>2017</v>
      </c>
      <c r="T144" s="8">
        <v>2017</v>
      </c>
      <c r="U144" s="8">
        <f t="shared" si="17"/>
        <v>5</v>
      </c>
      <c r="V144" s="7">
        <v>42896</v>
      </c>
      <c r="W144" t="s">
        <v>59039</v>
      </c>
      <c r="X144" s="2">
        <v>3.6389999999999998</v>
      </c>
      <c r="Y144" s="6">
        <f t="shared" si="22"/>
        <v>9.7141026667734443E-2</v>
      </c>
      <c r="AA144">
        <v>20418205</v>
      </c>
      <c r="AB144">
        <v>19900192103</v>
      </c>
      <c r="AC144">
        <v>20418213</v>
      </c>
      <c r="AD144" t="s">
        <v>6</v>
      </c>
      <c r="AE144">
        <v>842</v>
      </c>
      <c r="AF144">
        <v>1</v>
      </c>
      <c r="AG144" t="s">
        <v>59038</v>
      </c>
      <c r="AI144" t="s">
        <v>59037</v>
      </c>
      <c r="AK144" t="s">
        <v>59036</v>
      </c>
      <c r="AL144">
        <v>38</v>
      </c>
      <c r="AM144" s="5">
        <f t="shared" si="18"/>
        <v>7.6</v>
      </c>
      <c r="AN144" s="4">
        <f t="shared" si="23"/>
        <v>1.1510791366906475E-2</v>
      </c>
      <c r="AO144" s="3"/>
      <c r="AP144">
        <v>0</v>
      </c>
      <c r="AR144" t="s">
        <v>1</v>
      </c>
      <c r="AT144" s="2">
        <v>7.4130000000000003</v>
      </c>
      <c r="AU144" s="1">
        <f t="shared" si="19"/>
        <v>7.1451956077486054</v>
      </c>
      <c r="AV144" s="1">
        <f t="shared" si="20"/>
        <v>5.4325909017320457</v>
      </c>
      <c r="AW144" s="1">
        <f t="shared" si="21"/>
        <v>3.7199861957154865</v>
      </c>
    </row>
    <row r="145" spans="1:49" x14ac:dyDescent="0.2">
      <c r="A145">
        <v>143</v>
      </c>
      <c r="B145" t="s">
        <v>59035</v>
      </c>
      <c r="C145" t="s">
        <v>59034</v>
      </c>
      <c r="F145" t="s">
        <v>59033</v>
      </c>
      <c r="G145" t="s">
        <v>14</v>
      </c>
      <c r="H145" t="s">
        <v>13</v>
      </c>
      <c r="I145" t="s">
        <v>59032</v>
      </c>
      <c r="J145" t="s">
        <v>59031</v>
      </c>
      <c r="K145" t="s">
        <v>59030</v>
      </c>
      <c r="L145" t="s">
        <v>59029</v>
      </c>
      <c r="M145" t="s">
        <v>59028</v>
      </c>
      <c r="N145">
        <v>3</v>
      </c>
      <c r="O145" t="s">
        <v>59027</v>
      </c>
      <c r="P145" t="s">
        <v>59026</v>
      </c>
      <c r="Q145" t="s">
        <v>59025</v>
      </c>
      <c r="R145" s="7">
        <v>42895</v>
      </c>
      <c r="S145" s="8">
        <f t="shared" si="16"/>
        <v>2017</v>
      </c>
      <c r="T145" s="8">
        <v>2017</v>
      </c>
      <c r="U145" s="8">
        <f t="shared" si="17"/>
        <v>5</v>
      </c>
      <c r="V145" s="7">
        <v>42895</v>
      </c>
      <c r="W145" t="s">
        <v>27637</v>
      </c>
      <c r="X145" s="2">
        <v>1.78</v>
      </c>
      <c r="Y145" s="6">
        <f t="shared" si="22"/>
        <v>4.7516083393395803E-2</v>
      </c>
      <c r="AA145">
        <v>24699950</v>
      </c>
      <c r="AB145">
        <v>21100874236</v>
      </c>
      <c r="AC145">
        <v>24699969</v>
      </c>
      <c r="AD145" t="s">
        <v>6</v>
      </c>
      <c r="AE145">
        <v>95</v>
      </c>
      <c r="AF145">
        <v>23</v>
      </c>
      <c r="AG145">
        <v>235414</v>
      </c>
      <c r="AI145" t="s">
        <v>59024</v>
      </c>
      <c r="AK145" t="s">
        <v>59023</v>
      </c>
      <c r="AL145">
        <v>21</v>
      </c>
      <c r="AM145" s="5">
        <f t="shared" si="18"/>
        <v>4.2</v>
      </c>
      <c r="AN145" s="4">
        <f t="shared" si="23"/>
        <v>6.3612268080272625E-3</v>
      </c>
      <c r="AO145" s="3"/>
      <c r="AP145">
        <v>0</v>
      </c>
      <c r="AQ145" t="s">
        <v>3005</v>
      </c>
      <c r="AR145">
        <v>1580548</v>
      </c>
      <c r="AS145" t="s">
        <v>3003</v>
      </c>
      <c r="AT145" s="2">
        <v>4.0359999999999996</v>
      </c>
      <c r="AU145" s="1">
        <f t="shared" si="19"/>
        <v>3.516962641778524</v>
      </c>
      <c r="AV145" s="1">
        <f t="shared" si="20"/>
        <v>2.693865510071153</v>
      </c>
      <c r="AW145" s="1">
        <f t="shared" si="21"/>
        <v>1.8707683783637825</v>
      </c>
    </row>
    <row r="146" spans="1:49" x14ac:dyDescent="0.2">
      <c r="A146">
        <v>144</v>
      </c>
      <c r="B146" t="s">
        <v>59022</v>
      </c>
      <c r="C146" t="s">
        <v>59021</v>
      </c>
      <c r="F146" t="s">
        <v>59020</v>
      </c>
      <c r="G146" t="s">
        <v>14</v>
      </c>
      <c r="H146" t="s">
        <v>13</v>
      </c>
      <c r="I146" t="s">
        <v>4215</v>
      </c>
      <c r="J146" t="s">
        <v>59019</v>
      </c>
      <c r="K146" t="s">
        <v>59018</v>
      </c>
      <c r="L146" t="s">
        <v>59017</v>
      </c>
      <c r="M146" t="s">
        <v>85</v>
      </c>
      <c r="N146">
        <v>3</v>
      </c>
      <c r="O146" t="s">
        <v>59016</v>
      </c>
      <c r="P146" t="s">
        <v>59015</v>
      </c>
      <c r="Q146" t="s">
        <v>59014</v>
      </c>
      <c r="R146" s="7">
        <v>42895</v>
      </c>
      <c r="S146" s="8">
        <f t="shared" si="16"/>
        <v>2017</v>
      </c>
      <c r="T146" s="8">
        <v>2017</v>
      </c>
      <c r="U146" s="8">
        <f t="shared" si="17"/>
        <v>5</v>
      </c>
      <c r="V146" s="7">
        <v>42895</v>
      </c>
      <c r="W146" t="s">
        <v>59013</v>
      </c>
      <c r="X146" s="2">
        <v>0.80200000000000005</v>
      </c>
      <c r="Y146" s="6">
        <f t="shared" si="22"/>
        <v>2.1408931955900806E-2</v>
      </c>
      <c r="AB146">
        <v>21100242257</v>
      </c>
      <c r="AC146">
        <v>20754450</v>
      </c>
      <c r="AD146" t="s">
        <v>6</v>
      </c>
      <c r="AE146">
        <v>8</v>
      </c>
      <c r="AF146">
        <v>2</v>
      </c>
      <c r="AG146">
        <v>60</v>
      </c>
      <c r="AI146" t="s">
        <v>59012</v>
      </c>
      <c r="AJ146" t="s">
        <v>59011</v>
      </c>
      <c r="AK146" t="s">
        <v>59010</v>
      </c>
      <c r="AL146">
        <v>18</v>
      </c>
      <c r="AM146" s="5">
        <f t="shared" si="18"/>
        <v>3.6</v>
      </c>
      <c r="AN146" s="4">
        <f t="shared" si="23"/>
        <v>5.4524801211662246E-3</v>
      </c>
      <c r="AO146" s="3"/>
      <c r="AP146">
        <v>1</v>
      </c>
      <c r="AR146" t="s">
        <v>1</v>
      </c>
      <c r="AT146" s="2">
        <v>2.7690000000000001</v>
      </c>
      <c r="AU146" s="1">
        <f t="shared" si="19"/>
        <v>1.662199640548043</v>
      </c>
      <c r="AV146" s="1">
        <f t="shared" si="20"/>
        <v>1.3430706038533515</v>
      </c>
      <c r="AW146" s="1">
        <f t="shared" si="21"/>
        <v>1.0239415671586598</v>
      </c>
    </row>
    <row r="147" spans="1:49" x14ac:dyDescent="0.2">
      <c r="A147">
        <v>145</v>
      </c>
      <c r="B147" t="s">
        <v>59009</v>
      </c>
      <c r="C147" t="s">
        <v>59008</v>
      </c>
      <c r="F147" t="s">
        <v>59007</v>
      </c>
      <c r="G147" t="s">
        <v>14</v>
      </c>
      <c r="H147" t="s">
        <v>13</v>
      </c>
      <c r="I147" t="s">
        <v>59006</v>
      </c>
      <c r="J147">
        <v>60023330</v>
      </c>
      <c r="K147" t="s">
        <v>25228</v>
      </c>
      <c r="L147" t="s">
        <v>8165</v>
      </c>
      <c r="M147" t="s">
        <v>39</v>
      </c>
      <c r="N147">
        <v>2</v>
      </c>
      <c r="O147" t="s">
        <v>59005</v>
      </c>
      <c r="P147" t="s">
        <v>59004</v>
      </c>
      <c r="Q147" t="s">
        <v>59003</v>
      </c>
      <c r="R147" s="7">
        <v>42895</v>
      </c>
      <c r="S147" s="8">
        <f t="shared" si="16"/>
        <v>2017</v>
      </c>
      <c r="T147" s="8">
        <v>2017</v>
      </c>
      <c r="U147" s="8">
        <f t="shared" si="17"/>
        <v>5</v>
      </c>
      <c r="V147" s="7">
        <v>42895</v>
      </c>
      <c r="W147" t="s">
        <v>54749</v>
      </c>
      <c r="X147" s="2">
        <v>0.33500000000000002</v>
      </c>
      <c r="Y147" s="6">
        <f t="shared" si="22"/>
        <v>8.94263367235258E-3</v>
      </c>
      <c r="AA147">
        <v>13867857</v>
      </c>
      <c r="AB147">
        <v>24596</v>
      </c>
      <c r="AC147">
        <v>15737543</v>
      </c>
      <c r="AD147" t="s">
        <v>6</v>
      </c>
      <c r="AE147">
        <v>21</v>
      </c>
      <c r="AF147">
        <v>1</v>
      </c>
      <c r="AH147" t="s">
        <v>16736</v>
      </c>
      <c r="AI147" t="s">
        <v>59002</v>
      </c>
      <c r="AJ147" t="s">
        <v>59001</v>
      </c>
      <c r="AK147" t="s">
        <v>59000</v>
      </c>
      <c r="AL147">
        <v>4</v>
      </c>
      <c r="AM147" s="5">
        <f t="shared" si="18"/>
        <v>0.8</v>
      </c>
      <c r="AN147" s="4">
        <f t="shared" si="23"/>
        <v>1.2116622491480501E-3</v>
      </c>
      <c r="AO147" s="3"/>
      <c r="AP147">
        <v>0</v>
      </c>
      <c r="AR147" t="s">
        <v>1</v>
      </c>
      <c r="AT147" s="2" t="s">
        <v>0</v>
      </c>
      <c r="AU147" s="1">
        <f t="shared" si="19"/>
        <v>0.66233422453912216</v>
      </c>
      <c r="AV147" s="1">
        <f t="shared" si="20"/>
        <v>0.50771479607503145</v>
      </c>
      <c r="AW147" s="1">
        <f t="shared" si="21"/>
        <v>0.3530953676109409</v>
      </c>
    </row>
    <row r="148" spans="1:49" x14ac:dyDescent="0.2">
      <c r="A148">
        <v>146</v>
      </c>
      <c r="B148" t="s">
        <v>58999</v>
      </c>
      <c r="C148" t="s">
        <v>58998</v>
      </c>
      <c r="E148">
        <v>28598374</v>
      </c>
      <c r="F148" t="s">
        <v>58997</v>
      </c>
      <c r="G148" t="s">
        <v>14</v>
      </c>
      <c r="H148" t="s">
        <v>13</v>
      </c>
      <c r="I148" t="s">
        <v>58996</v>
      </c>
      <c r="J148" t="s">
        <v>58995</v>
      </c>
      <c r="K148" t="s">
        <v>58994</v>
      </c>
      <c r="L148" t="s">
        <v>58993</v>
      </c>
      <c r="M148" t="s">
        <v>58992</v>
      </c>
      <c r="N148">
        <v>4</v>
      </c>
      <c r="O148" t="s">
        <v>58991</v>
      </c>
      <c r="P148" t="s">
        <v>58990</v>
      </c>
      <c r="Q148" t="s">
        <v>58989</v>
      </c>
      <c r="R148" s="7">
        <v>42895</v>
      </c>
      <c r="S148" s="8">
        <f t="shared" si="16"/>
        <v>2017</v>
      </c>
      <c r="T148" s="8">
        <v>2017</v>
      </c>
      <c r="U148" s="8">
        <f t="shared" si="17"/>
        <v>5</v>
      </c>
      <c r="V148" s="7">
        <v>42895</v>
      </c>
      <c r="W148" t="s">
        <v>7774</v>
      </c>
      <c r="X148" s="2">
        <v>0.63600000000000001</v>
      </c>
      <c r="Y148" s="6">
        <f t="shared" si="22"/>
        <v>1.6977656763033557E-2</v>
      </c>
      <c r="AA148">
        <v>14248220</v>
      </c>
      <c r="AB148">
        <v>130124</v>
      </c>
      <c r="AD148" t="s">
        <v>6</v>
      </c>
      <c r="AE148">
        <v>17</v>
      </c>
      <c r="AF148">
        <v>6</v>
      </c>
      <c r="AG148">
        <v>1340</v>
      </c>
      <c r="AI148" t="s">
        <v>58988</v>
      </c>
      <c r="AJ148" t="s">
        <v>58987</v>
      </c>
      <c r="AK148" t="s">
        <v>58986</v>
      </c>
      <c r="AL148">
        <v>4</v>
      </c>
      <c r="AM148" s="5">
        <f t="shared" si="18"/>
        <v>0.8</v>
      </c>
      <c r="AN148" s="4">
        <f t="shared" si="23"/>
        <v>1.2116622491480501E-3</v>
      </c>
      <c r="AO148" s="3"/>
      <c r="AP148">
        <v>1</v>
      </c>
      <c r="AQ148" t="s">
        <v>23144</v>
      </c>
      <c r="AR148" t="s">
        <v>58985</v>
      </c>
      <c r="AS148" t="s">
        <v>23142</v>
      </c>
      <c r="AT148" s="2" t="s">
        <v>0</v>
      </c>
      <c r="AU148" s="1">
        <f t="shared" si="19"/>
        <v>1.2247858408867904</v>
      </c>
      <c r="AV148" s="1">
        <f t="shared" si="20"/>
        <v>0.90946595060908042</v>
      </c>
      <c r="AW148" s="1">
        <f t="shared" si="21"/>
        <v>0.59414606033137018</v>
      </c>
    </row>
    <row r="149" spans="1:49" x14ac:dyDescent="0.2">
      <c r="A149">
        <v>147</v>
      </c>
      <c r="B149" t="s">
        <v>58984</v>
      </c>
      <c r="C149" t="s">
        <v>58983</v>
      </c>
      <c r="F149" t="s">
        <v>58982</v>
      </c>
      <c r="G149" t="s">
        <v>14</v>
      </c>
      <c r="H149" t="s">
        <v>13</v>
      </c>
      <c r="I149" t="s">
        <v>1170</v>
      </c>
      <c r="J149" t="s">
        <v>58981</v>
      </c>
      <c r="K149" t="s">
        <v>58980</v>
      </c>
      <c r="L149" t="s">
        <v>58979</v>
      </c>
      <c r="M149" t="s">
        <v>85</v>
      </c>
      <c r="N149">
        <v>3</v>
      </c>
      <c r="O149" t="s">
        <v>58978</v>
      </c>
      <c r="P149" t="s">
        <v>58977</v>
      </c>
      <c r="Q149" t="s">
        <v>58976</v>
      </c>
      <c r="R149" s="7">
        <v>42895</v>
      </c>
      <c r="S149" s="8">
        <f t="shared" si="16"/>
        <v>2017</v>
      </c>
      <c r="T149" s="8">
        <v>2017</v>
      </c>
      <c r="U149" s="8">
        <f t="shared" si="17"/>
        <v>5</v>
      </c>
      <c r="V149" s="7">
        <v>42895</v>
      </c>
      <c r="W149" t="s">
        <v>46018</v>
      </c>
      <c r="X149" s="2">
        <v>0.434</v>
      </c>
      <c r="Y149" s="6">
        <f t="shared" si="22"/>
        <v>1.1585382130749312E-2</v>
      </c>
      <c r="AB149">
        <v>21100409311</v>
      </c>
      <c r="AC149">
        <v>19995903</v>
      </c>
      <c r="AD149" t="s">
        <v>6</v>
      </c>
      <c r="AE149">
        <v>9</v>
      </c>
      <c r="AF149">
        <v>2</v>
      </c>
      <c r="AG149">
        <v>21</v>
      </c>
      <c r="AI149" t="s">
        <v>58975</v>
      </c>
      <c r="AJ149" t="s">
        <v>58974</v>
      </c>
      <c r="AK149" t="s">
        <v>58973</v>
      </c>
      <c r="AL149">
        <v>3</v>
      </c>
      <c r="AM149" s="5">
        <f t="shared" si="18"/>
        <v>0.6</v>
      </c>
      <c r="AN149" s="4">
        <f t="shared" si="23"/>
        <v>9.0874668686103744E-4</v>
      </c>
      <c r="AO149" s="3"/>
      <c r="AP149">
        <v>1</v>
      </c>
      <c r="AR149" t="s">
        <v>1</v>
      </c>
      <c r="AT149" s="2" t="s">
        <v>0</v>
      </c>
      <c r="AU149" s="1">
        <f t="shared" si="19"/>
        <v>0.83823914975828284</v>
      </c>
      <c r="AV149" s="1">
        <f t="shared" si="20"/>
        <v>0.62470644088051752</v>
      </c>
      <c r="AW149" s="1">
        <f t="shared" si="21"/>
        <v>0.41117373200275198</v>
      </c>
    </row>
    <row r="150" spans="1:49" x14ac:dyDescent="0.2">
      <c r="A150">
        <v>148</v>
      </c>
      <c r="B150" t="s">
        <v>58972</v>
      </c>
      <c r="C150" t="s">
        <v>58971</v>
      </c>
      <c r="D150" t="s">
        <v>58970</v>
      </c>
      <c r="E150">
        <v>28478093</v>
      </c>
      <c r="F150" t="s">
        <v>58969</v>
      </c>
      <c r="G150" t="s">
        <v>14</v>
      </c>
      <c r="H150" t="s">
        <v>13</v>
      </c>
      <c r="I150" t="s">
        <v>58968</v>
      </c>
      <c r="J150" t="s">
        <v>58967</v>
      </c>
      <c r="K150" t="s">
        <v>58966</v>
      </c>
      <c r="L150" t="s">
        <v>58965</v>
      </c>
      <c r="M150" t="s">
        <v>58964</v>
      </c>
      <c r="N150">
        <v>8</v>
      </c>
      <c r="O150" t="s">
        <v>58963</v>
      </c>
      <c r="P150" t="s">
        <v>58962</v>
      </c>
      <c r="Q150" t="s">
        <v>58961</v>
      </c>
      <c r="R150" s="7">
        <v>42895</v>
      </c>
      <c r="S150" s="8">
        <f t="shared" si="16"/>
        <v>2017</v>
      </c>
      <c r="T150" s="8">
        <v>2017</v>
      </c>
      <c r="U150" s="8">
        <f t="shared" si="17"/>
        <v>5</v>
      </c>
      <c r="V150" s="7">
        <v>42895</v>
      </c>
      <c r="W150" t="s">
        <v>58960</v>
      </c>
      <c r="X150" s="2">
        <v>0.88500000000000001</v>
      </c>
      <c r="Y150" s="6">
        <f t="shared" si="22"/>
        <v>2.362456955233443E-2</v>
      </c>
      <c r="AA150">
        <v>3788741</v>
      </c>
      <c r="AB150">
        <v>23015</v>
      </c>
      <c r="AC150">
        <v>18727573</v>
      </c>
      <c r="AD150" t="s">
        <v>6</v>
      </c>
      <c r="AE150">
        <v>205</v>
      </c>
      <c r="AH150" t="s">
        <v>42425</v>
      </c>
      <c r="AI150" t="s">
        <v>58959</v>
      </c>
      <c r="AJ150" t="s">
        <v>58958</v>
      </c>
      <c r="AK150" t="s">
        <v>58957</v>
      </c>
      <c r="AL150">
        <v>2</v>
      </c>
      <c r="AM150" s="5">
        <f t="shared" si="18"/>
        <v>0.4</v>
      </c>
      <c r="AN150" s="4">
        <f t="shared" si="23"/>
        <v>6.0583112457402507E-4</v>
      </c>
      <c r="AO150" s="3"/>
      <c r="AP150">
        <v>0</v>
      </c>
      <c r="AR150" t="s">
        <v>1</v>
      </c>
      <c r="AT150" s="2">
        <v>4.3600000000000003</v>
      </c>
      <c r="AU150" s="1">
        <f t="shared" si="19"/>
        <v>1.6718948024006308</v>
      </c>
      <c r="AV150" s="1">
        <f t="shared" si="20"/>
        <v>1.2115200338454228</v>
      </c>
      <c r="AW150" s="1">
        <f t="shared" si="21"/>
        <v>0.75114526529021453</v>
      </c>
    </row>
    <row r="151" spans="1:49" x14ac:dyDescent="0.2">
      <c r="A151">
        <v>149</v>
      </c>
      <c r="B151" t="s">
        <v>58956</v>
      </c>
      <c r="C151" t="s">
        <v>58955</v>
      </c>
      <c r="E151">
        <v>28498660</v>
      </c>
      <c r="F151" t="s">
        <v>58954</v>
      </c>
      <c r="G151" t="s">
        <v>14</v>
      </c>
      <c r="H151" t="s">
        <v>13</v>
      </c>
      <c r="I151" t="s">
        <v>58953</v>
      </c>
      <c r="J151" t="s">
        <v>58952</v>
      </c>
      <c r="K151" t="s">
        <v>58951</v>
      </c>
      <c r="L151" t="s">
        <v>58950</v>
      </c>
      <c r="M151" t="s">
        <v>58949</v>
      </c>
      <c r="N151">
        <v>5</v>
      </c>
      <c r="O151" t="s">
        <v>58948</v>
      </c>
      <c r="P151" t="s">
        <v>58947</v>
      </c>
      <c r="Q151" t="s">
        <v>58946</v>
      </c>
      <c r="R151" s="7">
        <v>42894</v>
      </c>
      <c r="S151" s="8">
        <f t="shared" si="16"/>
        <v>2017</v>
      </c>
      <c r="T151" s="8">
        <v>2017</v>
      </c>
      <c r="U151" s="8">
        <f t="shared" si="17"/>
        <v>5</v>
      </c>
      <c r="V151" s="7">
        <v>42894</v>
      </c>
      <c r="W151" t="s">
        <v>58945</v>
      </c>
      <c r="X151" s="2">
        <v>0.75600000000000001</v>
      </c>
      <c r="Y151" s="6">
        <f t="shared" si="22"/>
        <v>2.0180988227756869E-2</v>
      </c>
      <c r="AA151">
        <v>10895639</v>
      </c>
      <c r="AB151">
        <v>26969</v>
      </c>
      <c r="AC151">
        <v>15205215</v>
      </c>
      <c r="AD151" t="s">
        <v>6</v>
      </c>
      <c r="AE151">
        <v>121</v>
      </c>
      <c r="AF151">
        <v>22</v>
      </c>
      <c r="AH151" t="s">
        <v>58944</v>
      </c>
      <c r="AI151" t="s">
        <v>58943</v>
      </c>
      <c r="AK151" t="s">
        <v>58942</v>
      </c>
      <c r="AL151">
        <v>18</v>
      </c>
      <c r="AM151" s="5">
        <f t="shared" si="18"/>
        <v>3.6</v>
      </c>
      <c r="AN151" s="4">
        <f t="shared" si="23"/>
        <v>5.4524801211662246E-3</v>
      </c>
      <c r="AO151" s="3"/>
      <c r="AP151">
        <v>0</v>
      </c>
      <c r="AQ151" t="s">
        <v>2716</v>
      </c>
      <c r="AR151" t="s">
        <v>58941</v>
      </c>
      <c r="AS151" t="s">
        <v>2714</v>
      </c>
      <c r="AT151" s="2">
        <v>2.7810000000000001</v>
      </c>
      <c r="AU151" s="1">
        <f t="shared" si="19"/>
        <v>1.5762435795779677</v>
      </c>
      <c r="AV151" s="1">
        <f t="shared" si="20"/>
        <v>1.2816734174461548</v>
      </c>
      <c r="AW151" s="1">
        <f t="shared" si="21"/>
        <v>0.98710325531434184</v>
      </c>
    </row>
    <row r="152" spans="1:49" x14ac:dyDescent="0.2">
      <c r="A152">
        <v>150</v>
      </c>
      <c r="B152" t="s">
        <v>58940</v>
      </c>
      <c r="C152" t="s">
        <v>58939</v>
      </c>
      <c r="E152">
        <v>28594353</v>
      </c>
      <c r="F152" t="s">
        <v>58938</v>
      </c>
      <c r="G152" t="s">
        <v>14</v>
      </c>
      <c r="H152" t="s">
        <v>13</v>
      </c>
      <c r="I152" t="s">
        <v>52354</v>
      </c>
      <c r="J152">
        <v>60003138</v>
      </c>
      <c r="K152" t="s">
        <v>52795</v>
      </c>
      <c r="L152" t="s">
        <v>52794</v>
      </c>
      <c r="M152" t="s">
        <v>2996</v>
      </c>
      <c r="N152">
        <v>5</v>
      </c>
      <c r="O152" t="s">
        <v>58937</v>
      </c>
      <c r="P152" t="s">
        <v>58936</v>
      </c>
      <c r="Q152" t="s">
        <v>58935</v>
      </c>
      <c r="R152" s="7">
        <v>42894</v>
      </c>
      <c r="S152" s="8">
        <f t="shared" si="16"/>
        <v>2017</v>
      </c>
      <c r="T152" s="8">
        <v>2017</v>
      </c>
      <c r="U152" s="8">
        <f t="shared" si="17"/>
        <v>5</v>
      </c>
      <c r="V152" s="7">
        <v>42894</v>
      </c>
      <c r="W152" t="s">
        <v>7774</v>
      </c>
      <c r="X152" s="2">
        <v>0.63600000000000001</v>
      </c>
      <c r="Y152" s="6">
        <f t="shared" si="22"/>
        <v>1.6977656763033557E-2</v>
      </c>
      <c r="AA152">
        <v>14248220</v>
      </c>
      <c r="AB152">
        <v>130124</v>
      </c>
      <c r="AD152" t="s">
        <v>6</v>
      </c>
      <c r="AE152">
        <v>17</v>
      </c>
      <c r="AF152">
        <v>6</v>
      </c>
      <c r="AG152">
        <v>1329</v>
      </c>
      <c r="AI152" t="s">
        <v>58934</v>
      </c>
      <c r="AJ152" t="s">
        <v>58933</v>
      </c>
      <c r="AK152" t="s">
        <v>58932</v>
      </c>
      <c r="AL152">
        <v>5</v>
      </c>
      <c r="AM152" s="5">
        <f t="shared" si="18"/>
        <v>1</v>
      </c>
      <c r="AN152" s="4">
        <f t="shared" si="23"/>
        <v>1.5145778114350624E-3</v>
      </c>
      <c r="AO152" s="3"/>
      <c r="AP152">
        <v>1</v>
      </c>
      <c r="AQ152" t="s">
        <v>58931</v>
      </c>
      <c r="AR152" t="s">
        <v>1</v>
      </c>
      <c r="AS152" t="s">
        <v>58930</v>
      </c>
      <c r="AT152" s="2" t="s">
        <v>0</v>
      </c>
      <c r="AU152" s="1">
        <f t="shared" si="19"/>
        <v>1.2338733077554009</v>
      </c>
      <c r="AV152" s="1">
        <f t="shared" si="20"/>
        <v>0.92461172872343089</v>
      </c>
      <c r="AW152" s="1">
        <f t="shared" si="21"/>
        <v>0.61535014969146107</v>
      </c>
    </row>
    <row r="153" spans="1:49" x14ac:dyDescent="0.2">
      <c r="A153">
        <v>151</v>
      </c>
      <c r="B153" t="s">
        <v>58929</v>
      </c>
      <c r="C153" t="s">
        <v>58928</v>
      </c>
      <c r="F153" t="s">
        <v>58927</v>
      </c>
      <c r="G153" t="s">
        <v>14</v>
      </c>
      <c r="H153" t="s">
        <v>13</v>
      </c>
      <c r="I153" t="s">
        <v>23746</v>
      </c>
      <c r="J153" t="s">
        <v>58926</v>
      </c>
      <c r="K153" t="s">
        <v>58925</v>
      </c>
      <c r="L153" t="s">
        <v>58924</v>
      </c>
      <c r="M153" t="s">
        <v>8567</v>
      </c>
      <c r="N153">
        <v>3</v>
      </c>
      <c r="O153" t="s">
        <v>58923</v>
      </c>
      <c r="P153" t="s">
        <v>58922</v>
      </c>
      <c r="Q153" t="s">
        <v>58921</v>
      </c>
      <c r="R153" s="7">
        <v>42894</v>
      </c>
      <c r="S153" s="8">
        <f t="shared" si="16"/>
        <v>2017</v>
      </c>
      <c r="T153" s="8">
        <v>2017</v>
      </c>
      <c r="U153" s="8">
        <f t="shared" si="17"/>
        <v>5</v>
      </c>
      <c r="V153" s="7">
        <v>42894</v>
      </c>
      <c r="W153" t="s">
        <v>12304</v>
      </c>
      <c r="X153" s="2">
        <v>0.375</v>
      </c>
      <c r="Y153" s="6">
        <f t="shared" si="22"/>
        <v>1.0010410827260351E-2</v>
      </c>
      <c r="AA153">
        <v>135194</v>
      </c>
      <c r="AB153">
        <v>24918</v>
      </c>
      <c r="AD153" t="s">
        <v>6</v>
      </c>
      <c r="AE153">
        <v>53</v>
      </c>
      <c r="AF153">
        <v>12</v>
      </c>
      <c r="AH153" t="s">
        <v>58920</v>
      </c>
      <c r="AI153" t="s">
        <v>58919</v>
      </c>
      <c r="AK153" t="s">
        <v>58918</v>
      </c>
      <c r="AL153">
        <v>2</v>
      </c>
      <c r="AM153" s="5">
        <f t="shared" si="18"/>
        <v>0.4</v>
      </c>
      <c r="AN153" s="4">
        <f t="shared" si="23"/>
        <v>6.0583112457402507E-4</v>
      </c>
      <c r="AO153" s="3"/>
      <c r="AP153">
        <v>0</v>
      </c>
      <c r="AQ153" t="s">
        <v>6203</v>
      </c>
      <c r="AR153" t="s">
        <v>58917</v>
      </c>
      <c r="AS153" t="s">
        <v>6201</v>
      </c>
      <c r="AT153" s="2">
        <v>1.3140000000000001</v>
      </c>
      <c r="AU153" s="1">
        <f t="shared" si="19"/>
        <v>0.71890369164544532</v>
      </c>
      <c r="AV153" s="1">
        <f t="shared" si="20"/>
        <v>0.53081209759171888</v>
      </c>
      <c r="AW153" s="1">
        <f t="shared" si="21"/>
        <v>0.34272050353799227</v>
      </c>
    </row>
    <row r="154" spans="1:49" x14ac:dyDescent="0.2">
      <c r="A154">
        <v>152</v>
      </c>
      <c r="B154" t="s">
        <v>58916</v>
      </c>
      <c r="C154" t="s">
        <v>58915</v>
      </c>
      <c r="F154" t="s">
        <v>58914</v>
      </c>
      <c r="G154" t="s">
        <v>14</v>
      </c>
      <c r="H154" t="s">
        <v>13</v>
      </c>
      <c r="I154" t="s">
        <v>3620</v>
      </c>
      <c r="J154">
        <v>60069720</v>
      </c>
      <c r="K154" t="s">
        <v>11</v>
      </c>
      <c r="L154" t="s">
        <v>10</v>
      </c>
      <c r="M154" t="s">
        <v>9</v>
      </c>
      <c r="N154">
        <v>3</v>
      </c>
      <c r="O154" t="s">
        <v>13370</v>
      </c>
      <c r="P154" t="s">
        <v>13369</v>
      </c>
      <c r="Q154" t="s">
        <v>11317</v>
      </c>
      <c r="R154" s="7">
        <v>42894</v>
      </c>
      <c r="S154" s="8">
        <f t="shared" si="16"/>
        <v>2017</v>
      </c>
      <c r="T154" s="8">
        <v>2017</v>
      </c>
      <c r="U154" s="8">
        <f t="shared" si="17"/>
        <v>5</v>
      </c>
      <c r="V154" s="7">
        <v>42894</v>
      </c>
      <c r="W154" t="s">
        <v>12304</v>
      </c>
      <c r="X154" s="2">
        <v>0.375</v>
      </c>
      <c r="Y154" s="6">
        <f t="shared" si="22"/>
        <v>1.0010410827260351E-2</v>
      </c>
      <c r="AA154">
        <v>135194</v>
      </c>
      <c r="AB154">
        <v>24918</v>
      </c>
      <c r="AD154" t="s">
        <v>6</v>
      </c>
      <c r="AE154">
        <v>53</v>
      </c>
      <c r="AF154">
        <v>12</v>
      </c>
      <c r="AH154" t="s">
        <v>58913</v>
      </c>
      <c r="AI154" t="s">
        <v>58912</v>
      </c>
      <c r="AK154" t="s">
        <v>58911</v>
      </c>
      <c r="AL154">
        <v>4</v>
      </c>
      <c r="AM154" s="5">
        <f t="shared" si="18"/>
        <v>0.8</v>
      </c>
      <c r="AN154" s="4">
        <f t="shared" si="23"/>
        <v>1.2116622491480501E-3</v>
      </c>
      <c r="AO154" s="3"/>
      <c r="AP154">
        <v>0</v>
      </c>
      <c r="AR154" t="s">
        <v>1</v>
      </c>
      <c r="AT154" s="2">
        <v>1.3140000000000001</v>
      </c>
      <c r="AU154" s="1">
        <f t="shared" si="19"/>
        <v>0.73707862538266611</v>
      </c>
      <c r="AV154" s="1">
        <f t="shared" si="20"/>
        <v>0.56110365382042005</v>
      </c>
      <c r="AW154" s="1">
        <f t="shared" si="21"/>
        <v>0.38512868225817404</v>
      </c>
    </row>
    <row r="155" spans="1:49" x14ac:dyDescent="0.2">
      <c r="A155">
        <v>153</v>
      </c>
      <c r="B155" t="s">
        <v>58910</v>
      </c>
      <c r="C155" t="s">
        <v>58909</v>
      </c>
      <c r="F155" t="s">
        <v>58908</v>
      </c>
      <c r="G155" t="s">
        <v>14</v>
      </c>
      <c r="H155" t="s">
        <v>13</v>
      </c>
      <c r="I155" t="s">
        <v>27907</v>
      </c>
      <c r="J155" t="s">
        <v>40598</v>
      </c>
      <c r="K155" t="s">
        <v>40597</v>
      </c>
      <c r="L155" t="s">
        <v>40596</v>
      </c>
      <c r="M155" t="s">
        <v>25448</v>
      </c>
      <c r="N155">
        <v>2</v>
      </c>
      <c r="O155" t="s">
        <v>27906</v>
      </c>
      <c r="P155" t="s">
        <v>27905</v>
      </c>
      <c r="Q155" t="s">
        <v>40594</v>
      </c>
      <c r="R155" s="7">
        <v>42894</v>
      </c>
      <c r="S155" s="8">
        <f t="shared" si="16"/>
        <v>2017</v>
      </c>
      <c r="T155" s="8">
        <v>2017</v>
      </c>
      <c r="U155" s="8">
        <f t="shared" si="17"/>
        <v>5</v>
      </c>
      <c r="V155" s="7">
        <v>42894</v>
      </c>
      <c r="W155" t="s">
        <v>12304</v>
      </c>
      <c r="X155" s="2">
        <v>0.375</v>
      </c>
      <c r="Y155" s="6">
        <f t="shared" si="22"/>
        <v>1.0010410827260351E-2</v>
      </c>
      <c r="AA155">
        <v>135194</v>
      </c>
      <c r="AB155">
        <v>24918</v>
      </c>
      <c r="AD155" t="s">
        <v>6</v>
      </c>
      <c r="AE155">
        <v>53</v>
      </c>
      <c r="AF155">
        <v>12</v>
      </c>
      <c r="AH155" t="s">
        <v>58907</v>
      </c>
      <c r="AI155" t="s">
        <v>58906</v>
      </c>
      <c r="AK155" t="s">
        <v>58905</v>
      </c>
      <c r="AL155">
        <v>3</v>
      </c>
      <c r="AM155" s="5">
        <f t="shared" si="18"/>
        <v>0.6</v>
      </c>
      <c r="AN155" s="4">
        <f t="shared" si="23"/>
        <v>9.0874668686103744E-4</v>
      </c>
      <c r="AO155" s="3"/>
      <c r="AP155">
        <v>0</v>
      </c>
      <c r="AQ155" t="s">
        <v>944</v>
      </c>
      <c r="AR155" t="s">
        <v>27901</v>
      </c>
      <c r="AS155" t="s">
        <v>942</v>
      </c>
      <c r="AT155" s="2">
        <v>1.3140000000000001</v>
      </c>
      <c r="AU155" s="1">
        <f t="shared" si="19"/>
        <v>0.72799115851405571</v>
      </c>
      <c r="AV155" s="1">
        <f t="shared" si="20"/>
        <v>0.54595787570606946</v>
      </c>
      <c r="AW155" s="1">
        <f t="shared" si="21"/>
        <v>0.3639245928980831</v>
      </c>
    </row>
    <row r="156" spans="1:49" x14ac:dyDescent="0.2">
      <c r="A156">
        <v>154</v>
      </c>
      <c r="B156" t="s">
        <v>58904</v>
      </c>
      <c r="C156" t="s">
        <v>58903</v>
      </c>
      <c r="E156">
        <v>28488720</v>
      </c>
      <c r="F156" t="s">
        <v>58902</v>
      </c>
      <c r="G156" t="s">
        <v>14</v>
      </c>
      <c r="H156" t="s">
        <v>13</v>
      </c>
      <c r="I156" t="s">
        <v>58901</v>
      </c>
      <c r="J156" t="s">
        <v>58900</v>
      </c>
      <c r="K156" t="s">
        <v>58899</v>
      </c>
      <c r="L156" t="s">
        <v>58898</v>
      </c>
      <c r="M156" t="s">
        <v>2771</v>
      </c>
      <c r="N156">
        <v>6</v>
      </c>
      <c r="O156" t="s">
        <v>58897</v>
      </c>
      <c r="P156" t="s">
        <v>58896</v>
      </c>
      <c r="Q156" t="s">
        <v>58895</v>
      </c>
      <c r="R156" s="7">
        <v>42893</v>
      </c>
      <c r="S156" s="8">
        <f t="shared" si="16"/>
        <v>2017</v>
      </c>
      <c r="T156" s="8">
        <v>2017</v>
      </c>
      <c r="U156" s="8">
        <f t="shared" si="17"/>
        <v>5</v>
      </c>
      <c r="V156" s="7">
        <v>42893</v>
      </c>
      <c r="W156" t="s">
        <v>58894</v>
      </c>
      <c r="X156" s="2">
        <v>2.0640000000000001</v>
      </c>
      <c r="Y156" s="6">
        <f t="shared" si="22"/>
        <v>5.5097301193240973E-2</v>
      </c>
      <c r="AA156">
        <v>14730197</v>
      </c>
      <c r="AB156">
        <v>24738</v>
      </c>
      <c r="AC156">
        <v>14730189</v>
      </c>
      <c r="AD156" t="s">
        <v>6</v>
      </c>
      <c r="AE156">
        <v>17</v>
      </c>
      <c r="AF156">
        <v>11</v>
      </c>
      <c r="AH156" t="s">
        <v>58893</v>
      </c>
      <c r="AI156" t="s">
        <v>58892</v>
      </c>
      <c r="AK156" t="s">
        <v>58891</v>
      </c>
      <c r="AL156">
        <v>1</v>
      </c>
      <c r="AM156" s="5">
        <f t="shared" si="18"/>
        <v>0.2</v>
      </c>
      <c r="AN156" s="4">
        <f t="shared" si="23"/>
        <v>3.0291556228701253E-4</v>
      </c>
      <c r="AO156" s="3"/>
      <c r="AP156">
        <v>0</v>
      </c>
      <c r="AQ156" t="s">
        <v>2762</v>
      </c>
      <c r="AR156" t="s">
        <v>1</v>
      </c>
      <c r="AS156" t="s">
        <v>2760</v>
      </c>
      <c r="AT156" s="2">
        <v>6.7990000000000004</v>
      </c>
      <c r="AU156" s="1">
        <f t="shared" si="19"/>
        <v>3.8658985503954781</v>
      </c>
      <c r="AV156" s="1">
        <f t="shared" si="20"/>
        <v>2.770010837776399</v>
      </c>
      <c r="AW156" s="1">
        <f t="shared" si="21"/>
        <v>1.6741231251573199</v>
      </c>
    </row>
    <row r="157" spans="1:49" x14ac:dyDescent="0.2">
      <c r="A157">
        <v>155</v>
      </c>
      <c r="B157" t="s">
        <v>58890</v>
      </c>
      <c r="C157" t="s">
        <v>58889</v>
      </c>
      <c r="E157">
        <v>28589941</v>
      </c>
      <c r="F157" t="s">
        <v>58888</v>
      </c>
      <c r="G157" t="s">
        <v>14</v>
      </c>
      <c r="H157" t="s">
        <v>13</v>
      </c>
      <c r="I157" t="s">
        <v>58887</v>
      </c>
      <c r="J157" t="s">
        <v>58886</v>
      </c>
      <c r="K157" t="s">
        <v>58885</v>
      </c>
      <c r="L157" t="s">
        <v>58884</v>
      </c>
      <c r="M157" t="s">
        <v>16460</v>
      </c>
      <c r="N157">
        <v>11</v>
      </c>
      <c r="O157" t="s">
        <v>58883</v>
      </c>
      <c r="P157" t="s">
        <v>58882</v>
      </c>
      <c r="Q157" t="s">
        <v>58881</v>
      </c>
      <c r="R157" s="7">
        <v>42893</v>
      </c>
      <c r="S157" s="8">
        <f t="shared" si="16"/>
        <v>2017</v>
      </c>
      <c r="T157" s="8">
        <v>2017</v>
      </c>
      <c r="U157" s="8">
        <f t="shared" si="17"/>
        <v>5</v>
      </c>
      <c r="V157" s="7">
        <v>42893</v>
      </c>
      <c r="W157" t="s">
        <v>34685</v>
      </c>
      <c r="X157" s="2">
        <v>5.5590000000000002</v>
      </c>
      <c r="Y157" s="6">
        <f t="shared" si="22"/>
        <v>0.14839433010330744</v>
      </c>
      <c r="AB157">
        <v>19700182758</v>
      </c>
      <c r="AC157">
        <v>20411723</v>
      </c>
      <c r="AD157" t="s">
        <v>6</v>
      </c>
      <c r="AE157">
        <v>8</v>
      </c>
      <c r="AG157">
        <v>15624</v>
      </c>
      <c r="AI157" t="s">
        <v>58880</v>
      </c>
      <c r="AK157" t="s">
        <v>58879</v>
      </c>
      <c r="AL157">
        <v>77</v>
      </c>
      <c r="AM157" s="5">
        <f t="shared" si="18"/>
        <v>15.4</v>
      </c>
      <c r="AN157" s="4">
        <f t="shared" si="23"/>
        <v>2.3324498296099963E-2</v>
      </c>
      <c r="AO157" s="3"/>
      <c r="AP157">
        <v>1</v>
      </c>
      <c r="AQ157" t="s">
        <v>2048</v>
      </c>
      <c r="AR157">
        <v>696656</v>
      </c>
      <c r="AS157" t="s">
        <v>2047</v>
      </c>
      <c r="AT157" s="2">
        <v>14.919</v>
      </c>
      <c r="AU157" s="1">
        <f t="shared" si="19"/>
        <v>11.08733805611452</v>
      </c>
      <c r="AV157" s="1">
        <f t="shared" si="20"/>
        <v>8.5859414199703696</v>
      </c>
      <c r="AW157" s="1">
        <f t="shared" si="21"/>
        <v>6.0845447838262201</v>
      </c>
    </row>
    <row r="158" spans="1:49" x14ac:dyDescent="0.2">
      <c r="A158">
        <v>156</v>
      </c>
      <c r="B158" t="s">
        <v>58878</v>
      </c>
      <c r="C158" t="s">
        <v>58877</v>
      </c>
      <c r="E158">
        <v>28497947</v>
      </c>
      <c r="F158" t="s">
        <v>58876</v>
      </c>
      <c r="G158" t="s">
        <v>14</v>
      </c>
      <c r="H158" t="s">
        <v>13</v>
      </c>
      <c r="I158" t="s">
        <v>58875</v>
      </c>
      <c r="J158" t="s">
        <v>58874</v>
      </c>
      <c r="K158" t="s">
        <v>58873</v>
      </c>
      <c r="L158" t="s">
        <v>58872</v>
      </c>
      <c r="M158" t="s">
        <v>58871</v>
      </c>
      <c r="N158">
        <v>8</v>
      </c>
      <c r="O158" t="s">
        <v>58870</v>
      </c>
      <c r="P158" t="s">
        <v>58869</v>
      </c>
      <c r="Q158" t="s">
        <v>58868</v>
      </c>
      <c r="R158" s="7">
        <v>42893</v>
      </c>
      <c r="S158" s="8">
        <f t="shared" si="16"/>
        <v>2017</v>
      </c>
      <c r="T158" s="8">
        <v>2017</v>
      </c>
      <c r="U158" s="8">
        <f t="shared" si="17"/>
        <v>5</v>
      </c>
      <c r="V158" s="7">
        <v>42893</v>
      </c>
      <c r="W158" t="s">
        <v>28266</v>
      </c>
      <c r="X158" s="2">
        <v>2.5350000000000001</v>
      </c>
      <c r="Y158" s="6">
        <f t="shared" si="22"/>
        <v>6.7670377192279973E-2</v>
      </c>
      <c r="AA158">
        <v>19448244</v>
      </c>
      <c r="AB158">
        <v>19700171101</v>
      </c>
      <c r="AC158">
        <v>19448252</v>
      </c>
      <c r="AD158" t="s">
        <v>6</v>
      </c>
      <c r="AE158">
        <v>9</v>
      </c>
      <c r="AF158">
        <v>22</v>
      </c>
      <c r="AH158" t="s">
        <v>58867</v>
      </c>
      <c r="AI158" t="s">
        <v>58866</v>
      </c>
      <c r="AJ158" t="s">
        <v>58865</v>
      </c>
      <c r="AK158" t="s">
        <v>58864</v>
      </c>
      <c r="AL158">
        <v>4</v>
      </c>
      <c r="AM158" s="5">
        <f t="shared" si="18"/>
        <v>0.8</v>
      </c>
      <c r="AN158" s="4">
        <f t="shared" si="23"/>
        <v>1.2116622491480501E-3</v>
      </c>
      <c r="AO158" s="3"/>
      <c r="AP158">
        <v>0</v>
      </c>
      <c r="AR158" t="s">
        <v>1</v>
      </c>
      <c r="AT158" s="2" t="s">
        <v>0</v>
      </c>
      <c r="AU158" s="1">
        <f t="shared" si="19"/>
        <v>4.7732762709340397</v>
      </c>
      <c r="AV158" s="1">
        <f t="shared" si="20"/>
        <v>3.4441019720714015</v>
      </c>
      <c r="AW158" s="1">
        <f t="shared" si="21"/>
        <v>2.1149276732087623</v>
      </c>
    </row>
    <row r="159" spans="1:49" x14ac:dyDescent="0.2">
      <c r="A159">
        <v>157</v>
      </c>
      <c r="B159" t="s">
        <v>58863</v>
      </c>
      <c r="C159" t="s">
        <v>58862</v>
      </c>
      <c r="F159" t="s">
        <v>58861</v>
      </c>
      <c r="G159" t="s">
        <v>14</v>
      </c>
      <c r="H159" t="s">
        <v>13</v>
      </c>
      <c r="I159" t="s">
        <v>58860</v>
      </c>
      <c r="J159" t="s">
        <v>58859</v>
      </c>
      <c r="K159" t="s">
        <v>58858</v>
      </c>
      <c r="L159" t="s">
        <v>58857</v>
      </c>
      <c r="M159" t="s">
        <v>58856</v>
      </c>
      <c r="N159">
        <v>3</v>
      </c>
      <c r="O159" t="s">
        <v>58855</v>
      </c>
      <c r="P159" t="s">
        <v>58854</v>
      </c>
      <c r="Q159" t="s">
        <v>58853</v>
      </c>
      <c r="R159" s="7">
        <v>42892</v>
      </c>
      <c r="S159" s="8">
        <f t="shared" si="16"/>
        <v>2017</v>
      </c>
      <c r="T159" s="8">
        <v>2017</v>
      </c>
      <c r="U159" s="8">
        <f t="shared" si="17"/>
        <v>5</v>
      </c>
      <c r="V159" s="7">
        <v>42892</v>
      </c>
      <c r="W159" t="s">
        <v>40629</v>
      </c>
      <c r="X159" s="2">
        <v>0.78700000000000003</v>
      </c>
      <c r="Y159" s="6">
        <f t="shared" si="22"/>
        <v>2.1008515522810391E-2</v>
      </c>
      <c r="AA159">
        <v>17518113</v>
      </c>
      <c r="AB159">
        <v>5700165208</v>
      </c>
      <c r="AC159">
        <v>17518121</v>
      </c>
      <c r="AD159" t="s">
        <v>6</v>
      </c>
      <c r="AE159">
        <v>50</v>
      </c>
      <c r="AF159">
        <v>26</v>
      </c>
      <c r="AG159">
        <v>264004</v>
      </c>
      <c r="AI159" t="s">
        <v>58852</v>
      </c>
      <c r="AJ159" t="s">
        <v>58851</v>
      </c>
      <c r="AK159" t="s">
        <v>58850</v>
      </c>
      <c r="AL159">
        <v>4</v>
      </c>
      <c r="AM159" s="5">
        <f t="shared" si="18"/>
        <v>0.8</v>
      </c>
      <c r="AN159" s="4">
        <f t="shared" si="23"/>
        <v>1.2116622491480501E-3</v>
      </c>
      <c r="AO159" s="3"/>
      <c r="AP159">
        <v>0</v>
      </c>
      <c r="AR159" t="s">
        <v>1</v>
      </c>
      <c r="AT159" s="2" t="s">
        <v>0</v>
      </c>
      <c r="AU159" s="1">
        <f t="shared" si="19"/>
        <v>1.5069459540711687</v>
      </c>
      <c r="AV159" s="1">
        <f t="shared" si="20"/>
        <v>1.1110088885979221</v>
      </c>
      <c r="AW159" s="1">
        <f t="shared" si="21"/>
        <v>0.71507182312467521</v>
      </c>
    </row>
    <row r="160" spans="1:49" x14ac:dyDescent="0.2">
      <c r="A160">
        <v>158</v>
      </c>
      <c r="B160" t="s">
        <v>58849</v>
      </c>
      <c r="C160" t="s">
        <v>58848</v>
      </c>
      <c r="E160">
        <v>28584125</v>
      </c>
      <c r="F160" t="s">
        <v>58847</v>
      </c>
      <c r="G160" t="s">
        <v>14</v>
      </c>
      <c r="H160" t="s">
        <v>13</v>
      </c>
      <c r="I160" t="s">
        <v>15904</v>
      </c>
      <c r="J160" t="s">
        <v>58846</v>
      </c>
      <c r="K160" t="s">
        <v>58845</v>
      </c>
      <c r="L160" t="s">
        <v>58844</v>
      </c>
      <c r="M160" t="s">
        <v>183</v>
      </c>
      <c r="N160">
        <v>4</v>
      </c>
      <c r="O160" t="s">
        <v>58843</v>
      </c>
      <c r="P160" t="s">
        <v>58842</v>
      </c>
      <c r="Q160" t="s">
        <v>58841</v>
      </c>
      <c r="R160" s="7">
        <v>42892</v>
      </c>
      <c r="S160" s="8">
        <f t="shared" si="16"/>
        <v>2017</v>
      </c>
      <c r="T160" s="8">
        <v>2017</v>
      </c>
      <c r="U160" s="8">
        <f t="shared" si="17"/>
        <v>5</v>
      </c>
      <c r="V160" s="7">
        <v>42892</v>
      </c>
      <c r="W160" t="s">
        <v>27615</v>
      </c>
      <c r="X160" s="2">
        <v>5.0110000000000001</v>
      </c>
      <c r="Y160" s="6">
        <f t="shared" si="22"/>
        <v>0.13376578308107098</v>
      </c>
      <c r="AA160">
        <v>278424</v>
      </c>
      <c r="AB160">
        <v>21121</v>
      </c>
      <c r="AC160">
        <v>10916490</v>
      </c>
      <c r="AD160" t="s">
        <v>6</v>
      </c>
      <c r="AE160">
        <v>114</v>
      </c>
      <c r="AF160">
        <v>23</v>
      </c>
      <c r="AH160" t="s">
        <v>58840</v>
      </c>
      <c r="AI160" t="s">
        <v>58839</v>
      </c>
      <c r="AJ160" t="s">
        <v>58838</v>
      </c>
      <c r="AK160" t="s">
        <v>58837</v>
      </c>
      <c r="AL160">
        <v>22</v>
      </c>
      <c r="AM160" s="5">
        <f t="shared" si="18"/>
        <v>4.4000000000000004</v>
      </c>
      <c r="AN160" s="4">
        <f t="shared" si="23"/>
        <v>6.6641423703142754E-3</v>
      </c>
      <c r="AO160" s="3"/>
      <c r="AP160">
        <v>1</v>
      </c>
      <c r="AQ160" t="s">
        <v>58836</v>
      </c>
      <c r="AR160" t="s">
        <v>58835</v>
      </c>
      <c r="AS160" t="s">
        <v>58834</v>
      </c>
      <c r="AT160" s="2" t="s">
        <v>0</v>
      </c>
      <c r="AU160" s="1">
        <f t="shared" si="19"/>
        <v>9.5635290867843956</v>
      </c>
      <c r="AV160" s="1">
        <f t="shared" si="20"/>
        <v>7.0214962725692622</v>
      </c>
      <c r="AW160" s="1">
        <f t="shared" si="21"/>
        <v>4.4794634583541288</v>
      </c>
    </row>
    <row r="161" spans="1:49" x14ac:dyDescent="0.2">
      <c r="A161">
        <v>159</v>
      </c>
      <c r="B161" t="s">
        <v>58833</v>
      </c>
      <c r="C161" t="s">
        <v>58832</v>
      </c>
      <c r="E161">
        <v>28387474</v>
      </c>
      <c r="F161" t="s">
        <v>58831</v>
      </c>
      <c r="G161" t="s">
        <v>14</v>
      </c>
      <c r="H161" t="s">
        <v>13</v>
      </c>
      <c r="I161" t="s">
        <v>58830</v>
      </c>
      <c r="J161" t="s">
        <v>58829</v>
      </c>
      <c r="K161" t="s">
        <v>58828</v>
      </c>
      <c r="L161" t="s">
        <v>39408</v>
      </c>
      <c r="M161" t="s">
        <v>7150</v>
      </c>
      <c r="N161">
        <v>7</v>
      </c>
      <c r="O161" t="s">
        <v>58827</v>
      </c>
      <c r="P161" t="s">
        <v>58826</v>
      </c>
      <c r="Q161" t="s">
        <v>58825</v>
      </c>
      <c r="R161" s="7">
        <v>42892</v>
      </c>
      <c r="S161" s="8">
        <f t="shared" si="16"/>
        <v>2017</v>
      </c>
      <c r="T161" s="8">
        <v>2017</v>
      </c>
      <c r="U161" s="8">
        <f t="shared" si="17"/>
        <v>5</v>
      </c>
      <c r="V161" s="7">
        <v>42892</v>
      </c>
      <c r="W161" t="s">
        <v>58824</v>
      </c>
      <c r="X161" s="2">
        <v>3.7850000000000001</v>
      </c>
      <c r="Y161" s="6">
        <f t="shared" si="22"/>
        <v>0.10103841328314782</v>
      </c>
      <c r="AA161">
        <v>16136810</v>
      </c>
      <c r="AB161">
        <v>3200147828</v>
      </c>
      <c r="AC161">
        <v>16136829</v>
      </c>
      <c r="AD161" t="s">
        <v>6</v>
      </c>
      <c r="AE161">
        <v>13</v>
      </c>
      <c r="AF161">
        <v>21</v>
      </c>
      <c r="AG161">
        <v>1603392</v>
      </c>
      <c r="AI161" t="s">
        <v>58823</v>
      </c>
      <c r="AJ161" t="s">
        <v>58822</v>
      </c>
      <c r="AK161" t="s">
        <v>58821</v>
      </c>
      <c r="AL161">
        <v>20</v>
      </c>
      <c r="AM161" s="5">
        <f t="shared" si="18"/>
        <v>4</v>
      </c>
      <c r="AN161" s="4">
        <f t="shared" si="23"/>
        <v>6.0583112457402496E-3</v>
      </c>
      <c r="AO161" s="3"/>
      <c r="AP161">
        <v>0</v>
      </c>
      <c r="AQ161" t="s">
        <v>944</v>
      </c>
      <c r="AR161" t="s">
        <v>58820</v>
      </c>
      <c r="AS161" t="s">
        <v>942</v>
      </c>
      <c r="AT161" s="2">
        <v>13.281000000000001</v>
      </c>
      <c r="AU161" s="1">
        <f t="shared" si="19"/>
        <v>7.2544382671925529</v>
      </c>
      <c r="AV161" s="1">
        <f t="shared" si="20"/>
        <v>5.3548362264444034</v>
      </c>
      <c r="AW161" s="1">
        <f t="shared" si="21"/>
        <v>3.4552341856962521</v>
      </c>
    </row>
    <row r="162" spans="1:49" x14ac:dyDescent="0.2">
      <c r="A162">
        <v>160</v>
      </c>
      <c r="B162" t="s">
        <v>58819</v>
      </c>
      <c r="C162" t="s">
        <v>58818</v>
      </c>
      <c r="F162" t="s">
        <v>58817</v>
      </c>
      <c r="G162" t="s">
        <v>14</v>
      </c>
      <c r="H162" t="s">
        <v>13</v>
      </c>
      <c r="I162" t="s">
        <v>58816</v>
      </c>
      <c r="J162">
        <v>60033021</v>
      </c>
      <c r="K162" t="s">
        <v>58815</v>
      </c>
      <c r="L162" t="s">
        <v>58814</v>
      </c>
      <c r="M162" t="s">
        <v>137</v>
      </c>
      <c r="N162">
        <v>4</v>
      </c>
      <c r="O162" t="s">
        <v>58813</v>
      </c>
      <c r="P162" t="s">
        <v>58812</v>
      </c>
      <c r="Q162" t="s">
        <v>58811</v>
      </c>
      <c r="R162" s="7">
        <v>42891</v>
      </c>
      <c r="S162" s="8">
        <f t="shared" si="16"/>
        <v>2017</v>
      </c>
      <c r="T162" s="8">
        <v>2017</v>
      </c>
      <c r="U162" s="8">
        <f t="shared" si="17"/>
        <v>5</v>
      </c>
      <c r="V162" s="7">
        <v>42891</v>
      </c>
      <c r="W162" t="s">
        <v>29007</v>
      </c>
      <c r="X162" s="2">
        <v>1.1819999999999999</v>
      </c>
      <c r="Y162" s="6">
        <f t="shared" si="22"/>
        <v>3.1552814927524625E-2</v>
      </c>
      <c r="AA162">
        <v>36951</v>
      </c>
      <c r="AB162">
        <v>27030</v>
      </c>
      <c r="AD162" t="s">
        <v>6</v>
      </c>
      <c r="AE162">
        <v>110</v>
      </c>
      <c r="AF162">
        <v>23</v>
      </c>
      <c r="AG162">
        <v>234101</v>
      </c>
      <c r="AI162" t="s">
        <v>58810</v>
      </c>
      <c r="AK162" t="s">
        <v>58809</v>
      </c>
      <c r="AL162">
        <v>4</v>
      </c>
      <c r="AM162" s="5">
        <f t="shared" si="18"/>
        <v>0.8</v>
      </c>
      <c r="AN162" s="4">
        <f t="shared" si="23"/>
        <v>1.2116622491480501E-3</v>
      </c>
      <c r="AO162" s="3"/>
      <c r="AP162">
        <v>0</v>
      </c>
      <c r="AQ162" t="s">
        <v>795</v>
      </c>
      <c r="AR162" t="s">
        <v>58808</v>
      </c>
      <c r="AS162" t="s">
        <v>794</v>
      </c>
      <c r="AT162" s="2">
        <v>3.7909999999999999</v>
      </c>
      <c r="AU162" s="1">
        <f t="shared" si="19"/>
        <v>2.2450469124011647</v>
      </c>
      <c r="AV162" s="1">
        <f t="shared" si="20"/>
        <v>1.6382238588336338</v>
      </c>
      <c r="AW162" s="1">
        <f t="shared" si="21"/>
        <v>1.0314008052661023</v>
      </c>
    </row>
    <row r="163" spans="1:49" x14ac:dyDescent="0.2">
      <c r="A163">
        <v>161</v>
      </c>
      <c r="B163" t="s">
        <v>58807</v>
      </c>
      <c r="C163" t="s">
        <v>58806</v>
      </c>
      <c r="F163" t="s">
        <v>58805</v>
      </c>
      <c r="G163" t="s">
        <v>14</v>
      </c>
      <c r="H163" t="s">
        <v>13</v>
      </c>
      <c r="I163" t="s">
        <v>58804</v>
      </c>
      <c r="J163" t="s">
        <v>58803</v>
      </c>
      <c r="K163" t="s">
        <v>58802</v>
      </c>
      <c r="L163" t="s">
        <v>58801</v>
      </c>
      <c r="M163" t="s">
        <v>58800</v>
      </c>
      <c r="N163">
        <v>9</v>
      </c>
      <c r="O163" t="s">
        <v>58799</v>
      </c>
      <c r="P163" t="s">
        <v>58798</v>
      </c>
      <c r="Q163" t="s">
        <v>58797</v>
      </c>
      <c r="R163" s="7">
        <v>42891</v>
      </c>
      <c r="S163" s="8">
        <f t="shared" si="16"/>
        <v>2017</v>
      </c>
      <c r="T163" s="8">
        <v>2017</v>
      </c>
      <c r="U163" s="8">
        <f t="shared" si="17"/>
        <v>5</v>
      </c>
      <c r="V163" s="7">
        <v>42891</v>
      </c>
      <c r="W163" t="s">
        <v>29007</v>
      </c>
      <c r="X163" s="2">
        <v>1.1819999999999999</v>
      </c>
      <c r="Y163" s="6">
        <f t="shared" si="22"/>
        <v>3.1552814927524625E-2</v>
      </c>
      <c r="AA163">
        <v>36951</v>
      </c>
      <c r="AB163">
        <v>27030</v>
      </c>
      <c r="AD163" t="s">
        <v>6</v>
      </c>
      <c r="AE163">
        <v>110</v>
      </c>
      <c r="AF163">
        <v>23</v>
      </c>
      <c r="AG163">
        <v>233503</v>
      </c>
      <c r="AI163" t="s">
        <v>58796</v>
      </c>
      <c r="AK163" t="s">
        <v>58795</v>
      </c>
      <c r="AL163">
        <v>15</v>
      </c>
      <c r="AM163" s="5">
        <f t="shared" si="18"/>
        <v>3</v>
      </c>
      <c r="AN163" s="4">
        <f t="shared" si="23"/>
        <v>4.5437334343051876E-3</v>
      </c>
      <c r="AO163" s="3"/>
      <c r="AP163">
        <v>1</v>
      </c>
      <c r="AQ163" t="s">
        <v>2048</v>
      </c>
      <c r="AR163">
        <v>278794</v>
      </c>
      <c r="AS163" t="s">
        <v>2047</v>
      </c>
      <c r="AT163" s="2">
        <v>3.7909999999999999</v>
      </c>
      <c r="AU163" s="1">
        <f t="shared" si="19"/>
        <v>2.3450090479558794</v>
      </c>
      <c r="AV163" s="1">
        <f t="shared" si="20"/>
        <v>1.8048274180914907</v>
      </c>
      <c r="AW163" s="1">
        <f t="shared" si="21"/>
        <v>1.2646457882271021</v>
      </c>
    </row>
    <row r="164" spans="1:49" x14ac:dyDescent="0.2">
      <c r="A164">
        <v>162</v>
      </c>
      <c r="B164" t="s">
        <v>58794</v>
      </c>
      <c r="C164" t="s">
        <v>58793</v>
      </c>
      <c r="E164">
        <v>28580965</v>
      </c>
      <c r="F164" t="s">
        <v>58792</v>
      </c>
      <c r="G164" t="s">
        <v>14</v>
      </c>
      <c r="H164" t="s">
        <v>13</v>
      </c>
      <c r="I164" t="s">
        <v>58791</v>
      </c>
      <c r="J164" t="s">
        <v>58790</v>
      </c>
      <c r="K164" t="s">
        <v>58789</v>
      </c>
      <c r="L164" t="s">
        <v>58788</v>
      </c>
      <c r="M164" t="s">
        <v>58787</v>
      </c>
      <c r="N164">
        <v>14</v>
      </c>
      <c r="O164" t="s">
        <v>58786</v>
      </c>
      <c r="P164" t="s">
        <v>58785</v>
      </c>
      <c r="Q164" t="s">
        <v>58784</v>
      </c>
      <c r="R164" s="7">
        <v>42891</v>
      </c>
      <c r="S164" s="8">
        <f t="shared" si="16"/>
        <v>2017</v>
      </c>
      <c r="T164" s="8">
        <v>2017</v>
      </c>
      <c r="U164" s="8">
        <f t="shared" si="17"/>
        <v>5</v>
      </c>
      <c r="V164" s="7">
        <v>42891</v>
      </c>
      <c r="W164" t="s">
        <v>34685</v>
      </c>
      <c r="X164" s="2">
        <v>5.5590000000000002</v>
      </c>
      <c r="Y164" s="6">
        <f t="shared" si="22"/>
        <v>0.14839433010330744</v>
      </c>
      <c r="AB164">
        <v>19700182758</v>
      </c>
      <c r="AC164">
        <v>20411723</v>
      </c>
      <c r="AD164" t="s">
        <v>6</v>
      </c>
      <c r="AE164">
        <v>8</v>
      </c>
      <c r="AG164">
        <v>15709</v>
      </c>
      <c r="AI164" t="s">
        <v>58783</v>
      </c>
      <c r="AK164" t="s">
        <v>58782</v>
      </c>
      <c r="AL164">
        <v>64</v>
      </c>
      <c r="AM164" s="5">
        <f t="shared" si="18"/>
        <v>12.8</v>
      </c>
      <c r="AN164" s="4">
        <f t="shared" si="23"/>
        <v>1.9386595986368802E-2</v>
      </c>
      <c r="AO164" s="3"/>
      <c r="AP164">
        <v>1</v>
      </c>
      <c r="AQ164" t="s">
        <v>27968</v>
      </c>
      <c r="AR164" t="s">
        <v>58781</v>
      </c>
      <c r="AS164" t="s">
        <v>27966</v>
      </c>
      <c r="AT164" s="2">
        <v>14.919</v>
      </c>
      <c r="AU164" s="1">
        <f t="shared" si="19"/>
        <v>10.969200986822585</v>
      </c>
      <c r="AV164" s="1">
        <f t="shared" si="20"/>
        <v>8.3890463044838111</v>
      </c>
      <c r="AW164" s="1">
        <f t="shared" si="21"/>
        <v>5.8088916221450386</v>
      </c>
    </row>
    <row r="165" spans="1:49" x14ac:dyDescent="0.2">
      <c r="A165">
        <v>163</v>
      </c>
      <c r="B165" t="s">
        <v>58780</v>
      </c>
      <c r="C165" t="s">
        <v>58779</v>
      </c>
      <c r="F165" t="s">
        <v>58778</v>
      </c>
      <c r="G165" t="s">
        <v>14</v>
      </c>
      <c r="H165" t="s">
        <v>13</v>
      </c>
      <c r="I165" t="s">
        <v>58777</v>
      </c>
      <c r="J165">
        <v>60012461</v>
      </c>
      <c r="K165" t="s">
        <v>58776</v>
      </c>
      <c r="L165" t="s">
        <v>1799</v>
      </c>
      <c r="M165" t="s">
        <v>647</v>
      </c>
      <c r="N165">
        <v>4</v>
      </c>
      <c r="O165" t="s">
        <v>58775</v>
      </c>
      <c r="P165" t="s">
        <v>58774</v>
      </c>
      <c r="Q165" t="s">
        <v>58773</v>
      </c>
      <c r="R165" s="7">
        <v>42891</v>
      </c>
      <c r="S165" s="8">
        <f t="shared" si="16"/>
        <v>2017</v>
      </c>
      <c r="T165" s="8">
        <v>2017</v>
      </c>
      <c r="U165" s="8">
        <f t="shared" si="17"/>
        <v>5</v>
      </c>
      <c r="V165" s="7">
        <v>42891</v>
      </c>
      <c r="W165" t="s">
        <v>29007</v>
      </c>
      <c r="X165" s="2">
        <v>1.1819999999999999</v>
      </c>
      <c r="Y165" s="6">
        <f t="shared" si="22"/>
        <v>3.1552814927524625E-2</v>
      </c>
      <c r="AA165">
        <v>36951</v>
      </c>
      <c r="AB165">
        <v>27030</v>
      </c>
      <c r="AD165" t="s">
        <v>6</v>
      </c>
      <c r="AE165">
        <v>110</v>
      </c>
      <c r="AF165">
        <v>23</v>
      </c>
      <c r="AG165">
        <v>233102</v>
      </c>
      <c r="AI165" t="s">
        <v>58772</v>
      </c>
      <c r="AK165" t="s">
        <v>58771</v>
      </c>
      <c r="AL165">
        <v>20</v>
      </c>
      <c r="AM165" s="5">
        <f t="shared" si="18"/>
        <v>4</v>
      </c>
      <c r="AN165" s="4">
        <f t="shared" si="23"/>
        <v>6.0583112457402496E-3</v>
      </c>
      <c r="AO165" s="3"/>
      <c r="AP165">
        <v>0</v>
      </c>
      <c r="AQ165" t="s">
        <v>261</v>
      </c>
      <c r="AR165" t="s">
        <v>58770</v>
      </c>
      <c r="AS165" t="s">
        <v>259</v>
      </c>
      <c r="AT165" s="2">
        <v>3.7909999999999999</v>
      </c>
      <c r="AU165" s="1">
        <f t="shared" si="19"/>
        <v>2.390446382298931</v>
      </c>
      <c r="AV165" s="1">
        <f t="shared" si="20"/>
        <v>1.8805563086632437</v>
      </c>
      <c r="AW165" s="1">
        <f t="shared" si="21"/>
        <v>1.3706662350275562</v>
      </c>
    </row>
    <row r="166" spans="1:49" x14ac:dyDescent="0.2">
      <c r="A166">
        <v>164</v>
      </c>
      <c r="B166" t="s">
        <v>58769</v>
      </c>
      <c r="C166" t="s">
        <v>58768</v>
      </c>
      <c r="F166" t="s">
        <v>58767</v>
      </c>
      <c r="G166" t="s">
        <v>14</v>
      </c>
      <c r="H166" t="s">
        <v>13</v>
      </c>
      <c r="I166" t="s">
        <v>7999</v>
      </c>
      <c r="J166">
        <v>60013268</v>
      </c>
      <c r="K166" t="s">
        <v>40769</v>
      </c>
      <c r="L166" t="s">
        <v>25180</v>
      </c>
      <c r="M166" t="s">
        <v>9</v>
      </c>
      <c r="N166">
        <v>6</v>
      </c>
      <c r="O166" t="s">
        <v>58766</v>
      </c>
      <c r="P166" t="s">
        <v>58765</v>
      </c>
      <c r="Q166" t="s">
        <v>58764</v>
      </c>
      <c r="R166" s="7">
        <v>42891</v>
      </c>
      <c r="S166" s="8">
        <f t="shared" si="16"/>
        <v>2017</v>
      </c>
      <c r="T166" s="8">
        <v>2017</v>
      </c>
      <c r="U166" s="8">
        <f t="shared" si="17"/>
        <v>5</v>
      </c>
      <c r="V166" s="7">
        <v>42891</v>
      </c>
      <c r="W166" t="s">
        <v>45499</v>
      </c>
      <c r="X166" s="2">
        <v>1.8779999999999999</v>
      </c>
      <c r="Y166" s="6">
        <f t="shared" si="22"/>
        <v>5.0132137422919838E-2</v>
      </c>
      <c r="AB166">
        <v>21100248891</v>
      </c>
      <c r="AC166">
        <v>21680485</v>
      </c>
      <c r="AD166" t="s">
        <v>6</v>
      </c>
      <c r="AE166">
        <v>5</v>
      </c>
      <c r="AF166">
        <v>6</v>
      </c>
      <c r="AH166" t="s">
        <v>58763</v>
      </c>
      <c r="AI166" t="s">
        <v>58762</v>
      </c>
      <c r="AJ166" t="s">
        <v>58761</v>
      </c>
      <c r="AK166" t="s">
        <v>58760</v>
      </c>
      <c r="AL166">
        <v>12</v>
      </c>
      <c r="AM166" s="5">
        <f t="shared" si="18"/>
        <v>2.4</v>
      </c>
      <c r="AN166" s="4">
        <f t="shared" si="23"/>
        <v>3.6349867474441497E-3</v>
      </c>
      <c r="AO166" s="3"/>
      <c r="AP166">
        <v>0</v>
      </c>
      <c r="AR166" t="s">
        <v>1</v>
      </c>
      <c r="AT166" s="2" t="s">
        <v>0</v>
      </c>
      <c r="AU166" s="1">
        <f t="shared" si="19"/>
        <v>3.6182992220277126</v>
      </c>
      <c r="AV166" s="1">
        <f t="shared" si="20"/>
        <v>2.6883562085181993</v>
      </c>
      <c r="AW166" s="1">
        <f t="shared" si="21"/>
        <v>1.7584131950086856</v>
      </c>
    </row>
    <row r="167" spans="1:49" x14ac:dyDescent="0.2">
      <c r="A167">
        <v>165</v>
      </c>
      <c r="B167" t="s">
        <v>58759</v>
      </c>
      <c r="C167" t="s">
        <v>58758</v>
      </c>
      <c r="F167" t="s">
        <v>58757</v>
      </c>
      <c r="G167" t="s">
        <v>14</v>
      </c>
      <c r="H167" t="s">
        <v>13</v>
      </c>
      <c r="I167" t="s">
        <v>58756</v>
      </c>
      <c r="J167" t="s">
        <v>58755</v>
      </c>
      <c r="K167" t="s">
        <v>58754</v>
      </c>
      <c r="L167" t="s">
        <v>58753</v>
      </c>
      <c r="M167" t="s">
        <v>5543</v>
      </c>
      <c r="N167">
        <v>2</v>
      </c>
      <c r="O167" t="s">
        <v>58752</v>
      </c>
      <c r="P167" t="s">
        <v>58751</v>
      </c>
      <c r="Q167" t="s">
        <v>58750</v>
      </c>
      <c r="R167" s="7">
        <v>42889</v>
      </c>
      <c r="S167" s="8">
        <f t="shared" si="16"/>
        <v>2017</v>
      </c>
      <c r="T167" s="8">
        <v>2017</v>
      </c>
      <c r="U167" s="8">
        <f t="shared" si="17"/>
        <v>5</v>
      </c>
      <c r="V167" s="7">
        <v>42889</v>
      </c>
      <c r="W167" t="s">
        <v>58749</v>
      </c>
      <c r="X167" s="2">
        <v>0.79300000000000004</v>
      </c>
      <c r="Y167" s="6">
        <f t="shared" si="22"/>
        <v>2.1168682096046557E-2</v>
      </c>
      <c r="AA167">
        <v>207179</v>
      </c>
      <c r="AB167">
        <v>12342</v>
      </c>
      <c r="AC167">
        <v>13665820</v>
      </c>
      <c r="AD167" t="s">
        <v>6</v>
      </c>
      <c r="AE167">
        <v>90</v>
      </c>
      <c r="AF167">
        <v>6</v>
      </c>
      <c r="AH167" t="s">
        <v>58748</v>
      </c>
      <c r="AI167" t="s">
        <v>58747</v>
      </c>
      <c r="AJ167" t="s">
        <v>58746</v>
      </c>
      <c r="AK167" t="s">
        <v>58745</v>
      </c>
      <c r="AL167">
        <v>13</v>
      </c>
      <c r="AM167" s="5">
        <f t="shared" si="18"/>
        <v>2.6</v>
      </c>
      <c r="AN167" s="4">
        <f t="shared" si="23"/>
        <v>3.9379023097311627E-3</v>
      </c>
      <c r="AO167" s="3"/>
      <c r="AP167">
        <v>0</v>
      </c>
      <c r="AQ167" t="s">
        <v>207</v>
      </c>
      <c r="AR167" t="s">
        <v>58744</v>
      </c>
      <c r="AS167" t="s">
        <v>205</v>
      </c>
      <c r="AT167" s="2">
        <v>2.8879999999999999</v>
      </c>
      <c r="AU167" s="1">
        <f t="shared" si="19"/>
        <v>1.5999448160151937</v>
      </c>
      <c r="AV167" s="1">
        <f t="shared" si="20"/>
        <v>1.2553292202888859</v>
      </c>
      <c r="AW167" s="1">
        <f t="shared" si="21"/>
        <v>0.91071362456257821</v>
      </c>
    </row>
    <row r="168" spans="1:49" x14ac:dyDescent="0.2">
      <c r="A168">
        <v>166</v>
      </c>
      <c r="B168" t="s">
        <v>58743</v>
      </c>
      <c r="C168" t="s">
        <v>58742</v>
      </c>
      <c r="F168" t="s">
        <v>58741</v>
      </c>
      <c r="G168" t="s">
        <v>14</v>
      </c>
      <c r="H168" t="s">
        <v>13</v>
      </c>
      <c r="I168" t="s">
        <v>58740</v>
      </c>
      <c r="J168">
        <v>60032624</v>
      </c>
      <c r="K168" t="s">
        <v>15850</v>
      </c>
      <c r="L168" t="s">
        <v>15849</v>
      </c>
      <c r="M168" t="s">
        <v>3193</v>
      </c>
      <c r="N168">
        <v>2</v>
      </c>
      <c r="O168" t="s">
        <v>58739</v>
      </c>
      <c r="P168" t="s">
        <v>58738</v>
      </c>
      <c r="Q168" t="s">
        <v>15846</v>
      </c>
      <c r="R168" s="7">
        <v>42889</v>
      </c>
      <c r="S168" s="8">
        <f t="shared" si="16"/>
        <v>2017</v>
      </c>
      <c r="T168" s="8">
        <v>2017</v>
      </c>
      <c r="U168" s="8">
        <f t="shared" si="17"/>
        <v>5</v>
      </c>
      <c r="V168" s="7">
        <v>42889</v>
      </c>
      <c r="W168" t="s">
        <v>29848</v>
      </c>
      <c r="X168" s="2">
        <v>0.251</v>
      </c>
      <c r="Y168" s="6">
        <f t="shared" si="22"/>
        <v>6.7003016470462617E-3</v>
      </c>
      <c r="AA168">
        <v>207217</v>
      </c>
      <c r="AB168">
        <v>26145</v>
      </c>
      <c r="AC168">
        <v>13623060</v>
      </c>
      <c r="AD168" t="s">
        <v>6</v>
      </c>
      <c r="AE168">
        <v>104</v>
      </c>
      <c r="AF168">
        <v>6</v>
      </c>
      <c r="AH168" t="s">
        <v>58737</v>
      </c>
      <c r="AI168" t="s">
        <v>58736</v>
      </c>
      <c r="AJ168" t="s">
        <v>58735</v>
      </c>
      <c r="AK168" t="s">
        <v>58734</v>
      </c>
      <c r="AL168">
        <v>9</v>
      </c>
      <c r="AM168" s="5">
        <f t="shared" si="18"/>
        <v>1.8</v>
      </c>
      <c r="AN168" s="4">
        <f t="shared" si="23"/>
        <v>2.7262400605831123E-3</v>
      </c>
      <c r="AO168" s="3"/>
      <c r="AP168">
        <v>0</v>
      </c>
      <c r="AQ168" t="s">
        <v>58733</v>
      </c>
      <c r="AR168" t="s">
        <v>1</v>
      </c>
      <c r="AS168" t="s">
        <v>15850</v>
      </c>
      <c r="AT168" s="2">
        <v>1.3360000000000001</v>
      </c>
      <c r="AU168" s="1">
        <f t="shared" si="19"/>
        <v>0.55080831711073164</v>
      </c>
      <c r="AV168" s="1">
        <f t="shared" si="20"/>
        <v>0.47132708538146867</v>
      </c>
      <c r="AW168" s="1">
        <f t="shared" si="21"/>
        <v>0.39184585365220564</v>
      </c>
    </row>
    <row r="169" spans="1:49" x14ac:dyDescent="0.2">
      <c r="A169">
        <v>167</v>
      </c>
      <c r="B169" t="s">
        <v>58732</v>
      </c>
      <c r="C169" t="s">
        <v>58731</v>
      </c>
      <c r="F169" t="s">
        <v>58730</v>
      </c>
      <c r="G169" t="s">
        <v>14</v>
      </c>
      <c r="H169" t="s">
        <v>13</v>
      </c>
      <c r="I169" t="s">
        <v>12273</v>
      </c>
      <c r="J169">
        <v>60005244</v>
      </c>
      <c r="K169" t="s">
        <v>5975</v>
      </c>
      <c r="L169" t="s">
        <v>1168</v>
      </c>
      <c r="M169" t="s">
        <v>9</v>
      </c>
      <c r="N169">
        <v>9</v>
      </c>
      <c r="O169" t="s">
        <v>58729</v>
      </c>
      <c r="P169" t="s">
        <v>58728</v>
      </c>
      <c r="Q169" t="s">
        <v>58727</v>
      </c>
      <c r="R169" s="7">
        <v>42888</v>
      </c>
      <c r="S169" s="8">
        <f t="shared" ref="S169:S232" si="24">YEAR(R169)</f>
        <v>2017</v>
      </c>
      <c r="T169" s="8">
        <v>2017</v>
      </c>
      <c r="U169" s="8">
        <f t="shared" ref="U169:U232" si="25">2022-T169</f>
        <v>5</v>
      </c>
      <c r="V169" s="7">
        <v>42888</v>
      </c>
      <c r="W169" t="s">
        <v>1795</v>
      </c>
      <c r="X169" s="2">
        <v>0.55500000000000005</v>
      </c>
      <c r="Y169" s="6">
        <f t="shared" si="22"/>
        <v>1.4815408024345321E-2</v>
      </c>
      <c r="AA169">
        <v>17518725</v>
      </c>
      <c r="AB169">
        <v>6100153023</v>
      </c>
      <c r="AC169">
        <v>17518733</v>
      </c>
      <c r="AD169" t="s">
        <v>6</v>
      </c>
      <c r="AE169">
        <v>11</v>
      </c>
      <c r="AF169">
        <v>7</v>
      </c>
      <c r="AH169" t="s">
        <v>58726</v>
      </c>
      <c r="AI169" t="s">
        <v>58725</v>
      </c>
      <c r="AK169" t="s">
        <v>58724</v>
      </c>
      <c r="AL169">
        <v>12</v>
      </c>
      <c r="AM169" s="5">
        <f t="shared" ref="AM169:AM232" si="26">AL169/U169</f>
        <v>2.4</v>
      </c>
      <c r="AN169" s="4">
        <f t="shared" si="23"/>
        <v>3.6349867474441497E-3</v>
      </c>
      <c r="AO169" s="3"/>
      <c r="AP169">
        <v>1</v>
      </c>
      <c r="AQ169" t="s">
        <v>76</v>
      </c>
      <c r="AR169" t="s">
        <v>58723</v>
      </c>
      <c r="AS169" t="s">
        <v>75</v>
      </c>
      <c r="AT169" s="2" t="s">
        <v>0</v>
      </c>
      <c r="AU169" s="1">
        <f t="shared" ref="AU169:AU232" si="27">(Y169*0.7+AN169*0.3)*100</f>
        <v>1.146128164127497</v>
      </c>
      <c r="AV169" s="1">
        <f t="shared" ref="AV169:AV232" si="28">(Y169*0.5+AN169*0.5)*100</f>
        <v>0.92251973858947356</v>
      </c>
      <c r="AW169" s="1">
        <f t="shared" ref="AW169:AW232" si="29">(Y169*0.3+AN169*0.7)*100</f>
        <v>0.69891131305145004</v>
      </c>
    </row>
    <row r="170" spans="1:49" x14ac:dyDescent="0.2">
      <c r="A170">
        <v>168</v>
      </c>
      <c r="B170" t="s">
        <v>58722</v>
      </c>
      <c r="C170" t="s">
        <v>58721</v>
      </c>
      <c r="F170" t="s">
        <v>58720</v>
      </c>
      <c r="G170" t="s">
        <v>14</v>
      </c>
      <c r="H170" t="s">
        <v>13</v>
      </c>
      <c r="I170" t="s">
        <v>17510</v>
      </c>
      <c r="J170">
        <v>60088583</v>
      </c>
      <c r="K170" t="s">
        <v>17292</v>
      </c>
      <c r="L170" t="s">
        <v>1168</v>
      </c>
      <c r="M170" t="s">
        <v>9</v>
      </c>
      <c r="N170">
        <v>4</v>
      </c>
      <c r="O170" t="s">
        <v>58719</v>
      </c>
      <c r="P170" t="s">
        <v>58718</v>
      </c>
      <c r="Q170" t="s">
        <v>21945</v>
      </c>
      <c r="R170" s="7">
        <v>42888</v>
      </c>
      <c r="S170" s="8">
        <f t="shared" si="24"/>
        <v>2017</v>
      </c>
      <c r="T170" s="8">
        <v>2017</v>
      </c>
      <c r="U170" s="8">
        <f t="shared" si="25"/>
        <v>5</v>
      </c>
      <c r="V170" s="7">
        <v>42888</v>
      </c>
      <c r="W170" t="s">
        <v>1795</v>
      </c>
      <c r="X170" s="2">
        <v>0.55500000000000005</v>
      </c>
      <c r="Y170" s="6">
        <f t="shared" si="22"/>
        <v>1.4815408024345321E-2</v>
      </c>
      <c r="AA170">
        <v>17518725</v>
      </c>
      <c r="AB170">
        <v>6100153023</v>
      </c>
      <c r="AC170">
        <v>17518733</v>
      </c>
      <c r="AD170" t="s">
        <v>6</v>
      </c>
      <c r="AE170">
        <v>11</v>
      </c>
      <c r="AF170">
        <v>7</v>
      </c>
      <c r="AH170" t="s">
        <v>58717</v>
      </c>
      <c r="AI170" t="s">
        <v>58716</v>
      </c>
      <c r="AK170" t="s">
        <v>58715</v>
      </c>
      <c r="AL170">
        <v>17</v>
      </c>
      <c r="AM170" s="5">
        <f t="shared" si="26"/>
        <v>3.4</v>
      </c>
      <c r="AN170" s="4">
        <f t="shared" si="23"/>
        <v>5.1495645588792126E-3</v>
      </c>
      <c r="AO170" s="3"/>
      <c r="AP170">
        <v>0</v>
      </c>
      <c r="AR170" t="s">
        <v>1</v>
      </c>
      <c r="AT170" s="2" t="s">
        <v>0</v>
      </c>
      <c r="AU170" s="1">
        <f t="shared" si="27"/>
        <v>1.1915654984705486</v>
      </c>
      <c r="AV170" s="1">
        <f t="shared" si="28"/>
        <v>0.99824862916122681</v>
      </c>
      <c r="AW170" s="1">
        <f t="shared" si="29"/>
        <v>0.80493175985190435</v>
      </c>
    </row>
    <row r="171" spans="1:49" x14ac:dyDescent="0.2">
      <c r="A171">
        <v>169</v>
      </c>
      <c r="B171" t="s">
        <v>58714</v>
      </c>
      <c r="C171" t="s">
        <v>58713</v>
      </c>
      <c r="F171" t="s">
        <v>58712</v>
      </c>
      <c r="G171" t="s">
        <v>14</v>
      </c>
      <c r="H171" t="s">
        <v>13</v>
      </c>
      <c r="I171" t="s">
        <v>58711</v>
      </c>
      <c r="J171">
        <v>60016248</v>
      </c>
      <c r="K171" t="s">
        <v>52285</v>
      </c>
      <c r="L171" t="s">
        <v>377</v>
      </c>
      <c r="M171" t="s">
        <v>376</v>
      </c>
      <c r="N171">
        <v>2</v>
      </c>
      <c r="O171" t="s">
        <v>58710</v>
      </c>
      <c r="P171" t="s">
        <v>58709</v>
      </c>
      <c r="Q171" t="s">
        <v>58708</v>
      </c>
      <c r="R171" s="7">
        <v>42888</v>
      </c>
      <c r="S171" s="8">
        <f t="shared" si="24"/>
        <v>2017</v>
      </c>
      <c r="T171" s="8">
        <v>2017</v>
      </c>
      <c r="U171" s="8">
        <f t="shared" si="25"/>
        <v>5</v>
      </c>
      <c r="V171" s="7">
        <v>42888</v>
      </c>
      <c r="W171" t="s">
        <v>1795</v>
      </c>
      <c r="X171" s="2">
        <v>0.55500000000000005</v>
      </c>
      <c r="Y171" s="6">
        <f t="shared" si="22"/>
        <v>1.4815408024345321E-2</v>
      </c>
      <c r="AA171">
        <v>17518725</v>
      </c>
      <c r="AB171">
        <v>6100153023</v>
      </c>
      <c r="AC171">
        <v>17518733</v>
      </c>
      <c r="AD171" t="s">
        <v>6</v>
      </c>
      <c r="AE171">
        <v>11</v>
      </c>
      <c r="AF171">
        <v>7</v>
      </c>
      <c r="AH171" t="s">
        <v>11435</v>
      </c>
      <c r="AI171" t="s">
        <v>58707</v>
      </c>
      <c r="AK171" t="s">
        <v>58706</v>
      </c>
      <c r="AL171">
        <v>14</v>
      </c>
      <c r="AM171" s="5">
        <f t="shared" si="26"/>
        <v>2.8</v>
      </c>
      <c r="AN171" s="4">
        <f t="shared" si="23"/>
        <v>4.2408178720181747E-3</v>
      </c>
      <c r="AO171" s="3"/>
      <c r="AP171">
        <v>0</v>
      </c>
      <c r="AQ171" t="s">
        <v>2130</v>
      </c>
      <c r="AR171" t="s">
        <v>1</v>
      </c>
      <c r="AS171" t="s">
        <v>2129</v>
      </c>
      <c r="AT171" s="2" t="s">
        <v>0</v>
      </c>
      <c r="AU171" s="1">
        <f t="shared" si="27"/>
        <v>1.1643030978647175</v>
      </c>
      <c r="AV171" s="1">
        <f t="shared" si="28"/>
        <v>0.95281129481817484</v>
      </c>
      <c r="AW171" s="1">
        <f t="shared" si="29"/>
        <v>0.7413194917716317</v>
      </c>
    </row>
    <row r="172" spans="1:49" x14ac:dyDescent="0.2">
      <c r="A172">
        <v>170</v>
      </c>
      <c r="B172" t="s">
        <v>58705</v>
      </c>
      <c r="C172" t="s">
        <v>58704</v>
      </c>
      <c r="F172" t="s">
        <v>58703</v>
      </c>
      <c r="G172" t="s">
        <v>14</v>
      </c>
      <c r="H172" t="s">
        <v>13</v>
      </c>
      <c r="I172" t="s">
        <v>16551</v>
      </c>
      <c r="J172">
        <v>60008898</v>
      </c>
      <c r="K172" t="s">
        <v>1341</v>
      </c>
      <c r="L172" t="s">
        <v>1340</v>
      </c>
      <c r="M172" t="s">
        <v>39</v>
      </c>
      <c r="N172">
        <v>2</v>
      </c>
      <c r="O172" t="s">
        <v>53574</v>
      </c>
      <c r="P172" t="s">
        <v>53573</v>
      </c>
      <c r="Q172" t="s">
        <v>6969</v>
      </c>
      <c r="R172" s="7">
        <v>42888</v>
      </c>
      <c r="S172" s="8">
        <f t="shared" si="24"/>
        <v>2017</v>
      </c>
      <c r="T172" s="8">
        <v>2017</v>
      </c>
      <c r="U172" s="8">
        <f t="shared" si="25"/>
        <v>5</v>
      </c>
      <c r="V172" s="7">
        <v>42888</v>
      </c>
      <c r="W172" t="s">
        <v>1795</v>
      </c>
      <c r="X172" s="2">
        <v>0.55500000000000005</v>
      </c>
      <c r="Y172" s="6">
        <f t="shared" si="22"/>
        <v>1.4815408024345321E-2</v>
      </c>
      <c r="AA172">
        <v>17518725</v>
      </c>
      <c r="AB172">
        <v>6100153023</v>
      </c>
      <c r="AC172">
        <v>17518733</v>
      </c>
      <c r="AD172" t="s">
        <v>6</v>
      </c>
      <c r="AE172">
        <v>11</v>
      </c>
      <c r="AF172">
        <v>7</v>
      </c>
      <c r="AH172" t="s">
        <v>14606</v>
      </c>
      <c r="AI172" t="s">
        <v>58702</v>
      </c>
      <c r="AK172" t="s">
        <v>58701</v>
      </c>
      <c r="AL172">
        <v>4</v>
      </c>
      <c r="AM172" s="5">
        <f t="shared" si="26"/>
        <v>0.8</v>
      </c>
      <c r="AN172" s="4">
        <f t="shared" si="23"/>
        <v>1.2116622491480501E-3</v>
      </c>
      <c r="AO172" s="3"/>
      <c r="AP172">
        <v>0</v>
      </c>
      <c r="AR172" t="s">
        <v>1</v>
      </c>
      <c r="AT172" s="2" t="s">
        <v>0</v>
      </c>
      <c r="AU172" s="1">
        <f t="shared" si="27"/>
        <v>1.0734284291786138</v>
      </c>
      <c r="AV172" s="1">
        <f t="shared" si="28"/>
        <v>0.80135351367466856</v>
      </c>
      <c r="AW172" s="1">
        <f t="shared" si="29"/>
        <v>0.52927859817072309</v>
      </c>
    </row>
    <row r="173" spans="1:49" x14ac:dyDescent="0.2">
      <c r="A173">
        <v>171</v>
      </c>
      <c r="B173" t="s">
        <v>58700</v>
      </c>
      <c r="C173" t="s">
        <v>58699</v>
      </c>
      <c r="F173" t="s">
        <v>58698</v>
      </c>
      <c r="G173" t="s">
        <v>14</v>
      </c>
      <c r="H173" t="s">
        <v>13</v>
      </c>
      <c r="I173" t="s">
        <v>45973</v>
      </c>
      <c r="J173">
        <v>60008991</v>
      </c>
      <c r="K173" t="s">
        <v>45972</v>
      </c>
      <c r="L173" t="s">
        <v>3084</v>
      </c>
      <c r="M173" t="s">
        <v>543</v>
      </c>
      <c r="N173">
        <v>2</v>
      </c>
      <c r="O173" t="s">
        <v>58697</v>
      </c>
      <c r="P173" t="s">
        <v>45970</v>
      </c>
      <c r="Q173" t="s">
        <v>45969</v>
      </c>
      <c r="R173" s="7">
        <v>42888</v>
      </c>
      <c r="S173" s="8">
        <f t="shared" si="24"/>
        <v>2017</v>
      </c>
      <c r="T173" s="8">
        <v>2017</v>
      </c>
      <c r="U173" s="8">
        <f t="shared" si="25"/>
        <v>5</v>
      </c>
      <c r="V173" s="7">
        <v>42888</v>
      </c>
      <c r="W173" t="s">
        <v>1795</v>
      </c>
      <c r="X173" s="2">
        <v>0.55500000000000005</v>
      </c>
      <c r="Y173" s="6">
        <f t="shared" si="22"/>
        <v>1.4815408024345321E-2</v>
      </c>
      <c r="AA173">
        <v>17518725</v>
      </c>
      <c r="AB173">
        <v>6100153023</v>
      </c>
      <c r="AC173">
        <v>17518733</v>
      </c>
      <c r="AD173" t="s">
        <v>6</v>
      </c>
      <c r="AE173">
        <v>11</v>
      </c>
      <c r="AF173">
        <v>7</v>
      </c>
      <c r="AH173" t="s">
        <v>58696</v>
      </c>
      <c r="AI173" t="s">
        <v>58695</v>
      </c>
      <c r="AK173" t="s">
        <v>58694</v>
      </c>
      <c r="AL173">
        <v>22</v>
      </c>
      <c r="AM173" s="5">
        <f t="shared" si="26"/>
        <v>4.4000000000000004</v>
      </c>
      <c r="AN173" s="4">
        <f t="shared" si="23"/>
        <v>6.6641423703142754E-3</v>
      </c>
      <c r="AO173" s="3"/>
      <c r="AP173">
        <v>0</v>
      </c>
      <c r="AR173" t="s">
        <v>1</v>
      </c>
      <c r="AT173" s="2" t="s">
        <v>0</v>
      </c>
      <c r="AU173" s="1">
        <f t="shared" si="27"/>
        <v>1.2370028328136007</v>
      </c>
      <c r="AV173" s="1">
        <f t="shared" si="28"/>
        <v>1.0739775197329799</v>
      </c>
      <c r="AW173" s="1">
        <f t="shared" si="29"/>
        <v>0.91095220665235876</v>
      </c>
    </row>
    <row r="174" spans="1:49" x14ac:dyDescent="0.2">
      <c r="A174">
        <v>172</v>
      </c>
      <c r="B174" t="s">
        <v>58693</v>
      </c>
      <c r="C174" t="s">
        <v>58692</v>
      </c>
      <c r="F174" t="s">
        <v>58691</v>
      </c>
      <c r="G174" t="s">
        <v>14</v>
      </c>
      <c r="H174" t="s">
        <v>13</v>
      </c>
      <c r="I174" t="s">
        <v>58690</v>
      </c>
      <c r="J174" t="s">
        <v>58689</v>
      </c>
      <c r="K174" t="s">
        <v>58688</v>
      </c>
      <c r="L174" t="s">
        <v>58687</v>
      </c>
      <c r="M174" t="s">
        <v>58686</v>
      </c>
      <c r="N174">
        <v>6</v>
      </c>
      <c r="O174" t="s">
        <v>58685</v>
      </c>
      <c r="P174" t="s">
        <v>58684</v>
      </c>
      <c r="Q174" t="s">
        <v>58683</v>
      </c>
      <c r="R174" s="7">
        <v>42888</v>
      </c>
      <c r="S174" s="8">
        <f t="shared" si="24"/>
        <v>2017</v>
      </c>
      <c r="T174" s="8">
        <v>2017</v>
      </c>
      <c r="U174" s="8">
        <f t="shared" si="25"/>
        <v>5</v>
      </c>
      <c r="V174" s="7">
        <v>42888</v>
      </c>
      <c r="W174" t="s">
        <v>1795</v>
      </c>
      <c r="X174" s="2">
        <v>0.55500000000000005</v>
      </c>
      <c r="Y174" s="6">
        <f t="shared" si="22"/>
        <v>1.4815408024345321E-2</v>
      </c>
      <c r="AA174">
        <v>17518725</v>
      </c>
      <c r="AB174">
        <v>6100153023</v>
      </c>
      <c r="AC174">
        <v>17518733</v>
      </c>
      <c r="AD174" t="s">
        <v>6</v>
      </c>
      <c r="AE174">
        <v>11</v>
      </c>
      <c r="AF174">
        <v>7</v>
      </c>
      <c r="AH174" t="s">
        <v>58682</v>
      </c>
      <c r="AI174" t="s">
        <v>58681</v>
      </c>
      <c r="AK174" t="s">
        <v>58680</v>
      </c>
      <c r="AL174">
        <v>46</v>
      </c>
      <c r="AM174" s="5">
        <f t="shared" si="26"/>
        <v>9.1999999999999993</v>
      </c>
      <c r="AN174" s="4">
        <f t="shared" si="23"/>
        <v>1.3934115865202573E-2</v>
      </c>
      <c r="AO174" s="3"/>
      <c r="AP174">
        <v>0</v>
      </c>
      <c r="AR174" t="s">
        <v>1</v>
      </c>
      <c r="AT174" s="2" t="s">
        <v>0</v>
      </c>
      <c r="AU174" s="1">
        <f t="shared" si="27"/>
        <v>1.4551020376602495</v>
      </c>
      <c r="AV174" s="1">
        <f t="shared" si="28"/>
        <v>1.4374761944773946</v>
      </c>
      <c r="AW174" s="1">
        <f t="shared" si="29"/>
        <v>1.4198503512945395</v>
      </c>
    </row>
    <row r="175" spans="1:49" x14ac:dyDescent="0.2">
      <c r="A175">
        <v>173</v>
      </c>
      <c r="B175" t="s">
        <v>58679</v>
      </c>
      <c r="C175" t="s">
        <v>58678</v>
      </c>
      <c r="F175" t="s">
        <v>58677</v>
      </c>
      <c r="G175" t="s">
        <v>14</v>
      </c>
      <c r="H175" t="s">
        <v>13</v>
      </c>
      <c r="I175" t="s">
        <v>5439</v>
      </c>
      <c r="J175">
        <v>60033154</v>
      </c>
      <c r="K175" t="s">
        <v>5438</v>
      </c>
      <c r="L175" t="s">
        <v>5437</v>
      </c>
      <c r="M175" t="s">
        <v>1530</v>
      </c>
      <c r="N175">
        <v>2</v>
      </c>
      <c r="O175" t="s">
        <v>5436</v>
      </c>
      <c r="P175" t="s">
        <v>5435</v>
      </c>
      <c r="Q175" t="s">
        <v>5434</v>
      </c>
      <c r="R175" s="7">
        <v>42888</v>
      </c>
      <c r="S175" s="8">
        <f t="shared" si="24"/>
        <v>2017</v>
      </c>
      <c r="T175" s="8">
        <v>2017</v>
      </c>
      <c r="U175" s="8">
        <f t="shared" si="25"/>
        <v>5</v>
      </c>
      <c r="V175" s="7">
        <v>42888</v>
      </c>
      <c r="W175" t="s">
        <v>1795</v>
      </c>
      <c r="X175" s="2">
        <v>0.55500000000000005</v>
      </c>
      <c r="Y175" s="6">
        <f t="shared" si="22"/>
        <v>1.4815408024345321E-2</v>
      </c>
      <c r="AA175">
        <v>17518725</v>
      </c>
      <c r="AB175">
        <v>6100153023</v>
      </c>
      <c r="AC175">
        <v>17518733</v>
      </c>
      <c r="AD175" t="s">
        <v>6</v>
      </c>
      <c r="AE175">
        <v>11</v>
      </c>
      <c r="AF175">
        <v>7</v>
      </c>
      <c r="AH175" t="s">
        <v>55437</v>
      </c>
      <c r="AI175" t="s">
        <v>58676</v>
      </c>
      <c r="AK175" t="s">
        <v>58675</v>
      </c>
      <c r="AL175">
        <v>3</v>
      </c>
      <c r="AM175" s="5">
        <f t="shared" si="26"/>
        <v>0.6</v>
      </c>
      <c r="AN175" s="4">
        <f t="shared" si="23"/>
        <v>9.0874668686103744E-4</v>
      </c>
      <c r="AO175" s="3"/>
      <c r="AP175">
        <v>0</v>
      </c>
      <c r="AR175" t="s">
        <v>1</v>
      </c>
      <c r="AT175" s="2" t="s">
        <v>0</v>
      </c>
      <c r="AU175" s="1">
        <f t="shared" si="27"/>
        <v>1.0643409623100035</v>
      </c>
      <c r="AV175" s="1">
        <f t="shared" si="28"/>
        <v>0.78620773556031787</v>
      </c>
      <c r="AW175" s="1">
        <f t="shared" si="29"/>
        <v>0.50807450881063221</v>
      </c>
    </row>
    <row r="176" spans="1:49" x14ac:dyDescent="0.2">
      <c r="A176">
        <v>174</v>
      </c>
      <c r="B176" t="s">
        <v>58674</v>
      </c>
      <c r="C176" t="s">
        <v>58673</v>
      </c>
      <c r="F176" t="s">
        <v>58672</v>
      </c>
      <c r="G176" t="s">
        <v>14</v>
      </c>
      <c r="H176" t="s">
        <v>13</v>
      </c>
      <c r="I176" t="s">
        <v>32305</v>
      </c>
      <c r="J176">
        <v>60024872</v>
      </c>
      <c r="K176" t="s">
        <v>19833</v>
      </c>
      <c r="L176" t="s">
        <v>3194</v>
      </c>
      <c r="M176" t="s">
        <v>3193</v>
      </c>
      <c r="N176">
        <v>5</v>
      </c>
      <c r="O176" t="s">
        <v>58671</v>
      </c>
      <c r="P176" t="s">
        <v>58670</v>
      </c>
      <c r="Q176" t="s">
        <v>32302</v>
      </c>
      <c r="R176" s="7">
        <v>42888</v>
      </c>
      <c r="S176" s="8">
        <f t="shared" si="24"/>
        <v>2017</v>
      </c>
      <c r="T176" s="8">
        <v>2017</v>
      </c>
      <c r="U176" s="8">
        <f t="shared" si="25"/>
        <v>5</v>
      </c>
      <c r="V176" s="7">
        <v>42888</v>
      </c>
      <c r="W176" t="s">
        <v>1795</v>
      </c>
      <c r="X176" s="2">
        <v>0.55500000000000005</v>
      </c>
      <c r="Y176" s="6">
        <f t="shared" si="22"/>
        <v>1.4815408024345321E-2</v>
      </c>
      <c r="AA176">
        <v>17518725</v>
      </c>
      <c r="AB176">
        <v>6100153023</v>
      </c>
      <c r="AC176">
        <v>17518733</v>
      </c>
      <c r="AD176" t="s">
        <v>6</v>
      </c>
      <c r="AE176">
        <v>11</v>
      </c>
      <c r="AF176">
        <v>7</v>
      </c>
      <c r="AH176" t="s">
        <v>58669</v>
      </c>
      <c r="AI176" t="s">
        <v>58668</v>
      </c>
      <c r="AK176" t="s">
        <v>58667</v>
      </c>
      <c r="AL176">
        <v>22</v>
      </c>
      <c r="AM176" s="5">
        <f t="shared" si="26"/>
        <v>4.4000000000000004</v>
      </c>
      <c r="AN176" s="4">
        <f t="shared" si="23"/>
        <v>6.6641423703142754E-3</v>
      </c>
      <c r="AO176" s="3"/>
      <c r="AP176">
        <v>0</v>
      </c>
      <c r="AR176" t="s">
        <v>1</v>
      </c>
      <c r="AT176" s="2" t="s">
        <v>0</v>
      </c>
      <c r="AU176" s="1">
        <f t="shared" si="27"/>
        <v>1.2370028328136007</v>
      </c>
      <c r="AV176" s="1">
        <f t="shared" si="28"/>
        <v>1.0739775197329799</v>
      </c>
      <c r="AW176" s="1">
        <f t="shared" si="29"/>
        <v>0.91095220665235876</v>
      </c>
    </row>
    <row r="177" spans="1:49" x14ac:dyDescent="0.2">
      <c r="A177">
        <v>175</v>
      </c>
      <c r="B177" t="s">
        <v>58666</v>
      </c>
      <c r="C177" t="s">
        <v>58665</v>
      </c>
      <c r="F177" t="s">
        <v>58664</v>
      </c>
      <c r="G177" t="s">
        <v>14</v>
      </c>
      <c r="H177" t="s">
        <v>13</v>
      </c>
      <c r="I177" t="s">
        <v>201</v>
      </c>
      <c r="J177">
        <v>60025578</v>
      </c>
      <c r="K177" t="s">
        <v>200</v>
      </c>
      <c r="L177" t="s">
        <v>10</v>
      </c>
      <c r="M177" t="s">
        <v>9</v>
      </c>
      <c r="N177">
        <v>3</v>
      </c>
      <c r="O177" t="s">
        <v>58663</v>
      </c>
      <c r="P177" t="s">
        <v>58662</v>
      </c>
      <c r="Q177" t="s">
        <v>2642</v>
      </c>
      <c r="R177" s="7">
        <v>42888</v>
      </c>
      <c r="S177" s="8">
        <f t="shared" si="24"/>
        <v>2017</v>
      </c>
      <c r="T177" s="8">
        <v>2017</v>
      </c>
      <c r="U177" s="8">
        <f t="shared" si="25"/>
        <v>5</v>
      </c>
      <c r="V177" s="7">
        <v>42888</v>
      </c>
      <c r="W177" t="s">
        <v>1795</v>
      </c>
      <c r="X177" s="2">
        <v>0.55500000000000005</v>
      </c>
      <c r="Y177" s="6">
        <f t="shared" si="22"/>
        <v>1.4815408024345321E-2</v>
      </c>
      <c r="AA177">
        <v>17518725</v>
      </c>
      <c r="AB177">
        <v>6100153023</v>
      </c>
      <c r="AC177">
        <v>17518733</v>
      </c>
      <c r="AD177" t="s">
        <v>6</v>
      </c>
      <c r="AE177">
        <v>11</v>
      </c>
      <c r="AF177">
        <v>7</v>
      </c>
      <c r="AH177" t="s">
        <v>58661</v>
      </c>
      <c r="AI177" t="s">
        <v>58660</v>
      </c>
      <c r="AK177" t="s">
        <v>58659</v>
      </c>
      <c r="AL177">
        <v>1</v>
      </c>
      <c r="AM177" s="5">
        <f t="shared" si="26"/>
        <v>0.2</v>
      </c>
      <c r="AN177" s="4">
        <f t="shared" si="23"/>
        <v>3.0291556228701253E-4</v>
      </c>
      <c r="AO177" s="3"/>
      <c r="AP177">
        <v>0</v>
      </c>
      <c r="AQ177" t="s">
        <v>76</v>
      </c>
      <c r="AR177">
        <v>51405364</v>
      </c>
      <c r="AS177" t="s">
        <v>75</v>
      </c>
      <c r="AT177" s="2" t="s">
        <v>0</v>
      </c>
      <c r="AU177" s="1">
        <f t="shared" si="27"/>
        <v>1.0461660285727827</v>
      </c>
      <c r="AV177" s="1">
        <f t="shared" si="28"/>
        <v>0.7559161793316167</v>
      </c>
      <c r="AW177" s="1">
        <f t="shared" si="29"/>
        <v>0.46566633009045044</v>
      </c>
    </row>
    <row r="178" spans="1:49" x14ac:dyDescent="0.2">
      <c r="A178">
        <v>176</v>
      </c>
      <c r="B178" t="s">
        <v>58658</v>
      </c>
      <c r="C178" t="s">
        <v>58657</v>
      </c>
      <c r="F178" t="s">
        <v>58656</v>
      </c>
      <c r="G178" t="s">
        <v>14</v>
      </c>
      <c r="H178" t="s">
        <v>13</v>
      </c>
      <c r="I178" t="s">
        <v>58655</v>
      </c>
      <c r="J178" t="s">
        <v>58654</v>
      </c>
      <c r="K178" t="s">
        <v>58653</v>
      </c>
      <c r="L178" t="s">
        <v>58652</v>
      </c>
      <c r="M178" t="s">
        <v>58651</v>
      </c>
      <c r="N178">
        <v>4</v>
      </c>
      <c r="O178" t="s">
        <v>58650</v>
      </c>
      <c r="P178" t="s">
        <v>58649</v>
      </c>
      <c r="Q178" t="s">
        <v>58648</v>
      </c>
      <c r="R178" s="7">
        <v>42888</v>
      </c>
      <c r="S178" s="8">
        <f t="shared" si="24"/>
        <v>2017</v>
      </c>
      <c r="T178" s="8">
        <v>2017</v>
      </c>
      <c r="U178" s="8">
        <f t="shared" si="25"/>
        <v>5</v>
      </c>
      <c r="V178" s="7">
        <v>42888</v>
      </c>
      <c r="W178" t="s">
        <v>1795</v>
      </c>
      <c r="X178" s="2">
        <v>0.55500000000000005</v>
      </c>
      <c r="Y178" s="6">
        <f t="shared" si="22"/>
        <v>1.4815408024345321E-2</v>
      </c>
      <c r="AA178">
        <v>17518725</v>
      </c>
      <c r="AB178">
        <v>6100153023</v>
      </c>
      <c r="AC178">
        <v>17518733</v>
      </c>
      <c r="AD178" t="s">
        <v>6</v>
      </c>
      <c r="AE178">
        <v>11</v>
      </c>
      <c r="AF178">
        <v>7</v>
      </c>
      <c r="AH178" t="s">
        <v>58647</v>
      </c>
      <c r="AI178" t="s">
        <v>58646</v>
      </c>
      <c r="AK178" t="s">
        <v>58645</v>
      </c>
      <c r="AL178">
        <v>10</v>
      </c>
      <c r="AM178" s="5">
        <f t="shared" si="26"/>
        <v>2</v>
      </c>
      <c r="AN178" s="4">
        <f t="shared" si="23"/>
        <v>3.0291556228701248E-3</v>
      </c>
      <c r="AO178" s="3"/>
      <c r="AP178">
        <v>0</v>
      </c>
      <c r="AR178" t="s">
        <v>1</v>
      </c>
      <c r="AT178" s="2" t="s">
        <v>0</v>
      </c>
      <c r="AU178" s="1">
        <f t="shared" si="27"/>
        <v>1.1279532303902762</v>
      </c>
      <c r="AV178" s="1">
        <f t="shared" si="28"/>
        <v>0.89222818236077228</v>
      </c>
      <c r="AW178" s="1">
        <f t="shared" si="29"/>
        <v>0.65650313433126828</v>
      </c>
    </row>
    <row r="179" spans="1:49" x14ac:dyDescent="0.2">
      <c r="A179">
        <v>177</v>
      </c>
      <c r="B179" t="s">
        <v>58644</v>
      </c>
      <c r="C179" t="s">
        <v>58643</v>
      </c>
      <c r="F179" t="s">
        <v>58642</v>
      </c>
      <c r="G179" t="s">
        <v>14</v>
      </c>
      <c r="H179" t="s">
        <v>13</v>
      </c>
      <c r="I179" t="s">
        <v>58641</v>
      </c>
      <c r="J179">
        <v>60023020</v>
      </c>
      <c r="K179" t="s">
        <v>19044</v>
      </c>
      <c r="L179" t="s">
        <v>19043</v>
      </c>
      <c r="M179" t="s">
        <v>2996</v>
      </c>
      <c r="N179">
        <v>6</v>
      </c>
      <c r="O179" t="s">
        <v>58640</v>
      </c>
      <c r="P179" t="s">
        <v>58639</v>
      </c>
      <c r="Q179" t="s">
        <v>19040</v>
      </c>
      <c r="R179" s="7">
        <v>42888</v>
      </c>
      <c r="S179" s="8">
        <f t="shared" si="24"/>
        <v>2017</v>
      </c>
      <c r="T179" s="8">
        <v>2017</v>
      </c>
      <c r="U179" s="8">
        <f t="shared" si="25"/>
        <v>5</v>
      </c>
      <c r="V179" s="7">
        <v>42888</v>
      </c>
      <c r="W179" t="s">
        <v>1795</v>
      </c>
      <c r="X179" s="2">
        <v>0.55500000000000005</v>
      </c>
      <c r="Y179" s="6">
        <f t="shared" si="22"/>
        <v>1.4815408024345321E-2</v>
      </c>
      <c r="AA179">
        <v>17518725</v>
      </c>
      <c r="AB179">
        <v>6100153023</v>
      </c>
      <c r="AC179">
        <v>17518733</v>
      </c>
      <c r="AD179" t="s">
        <v>6</v>
      </c>
      <c r="AE179">
        <v>11</v>
      </c>
      <c r="AF179">
        <v>7</v>
      </c>
      <c r="AH179" t="s">
        <v>11305</v>
      </c>
      <c r="AI179" t="s">
        <v>58638</v>
      </c>
      <c r="AK179" t="s">
        <v>58637</v>
      </c>
      <c r="AL179">
        <v>5</v>
      </c>
      <c r="AM179" s="5">
        <f t="shared" si="26"/>
        <v>1</v>
      </c>
      <c r="AN179" s="4">
        <f t="shared" si="23"/>
        <v>1.5145778114350624E-3</v>
      </c>
      <c r="AO179" s="3"/>
      <c r="AP179">
        <v>0</v>
      </c>
      <c r="AR179" t="s">
        <v>1</v>
      </c>
      <c r="AT179" s="2" t="s">
        <v>0</v>
      </c>
      <c r="AU179" s="1">
        <f t="shared" si="27"/>
        <v>1.0825158960472243</v>
      </c>
      <c r="AV179" s="1">
        <f t="shared" si="28"/>
        <v>0.81649929178901925</v>
      </c>
      <c r="AW179" s="1">
        <f t="shared" si="29"/>
        <v>0.55048268753081397</v>
      </c>
    </row>
    <row r="180" spans="1:49" x14ac:dyDescent="0.2">
      <c r="A180">
        <v>178</v>
      </c>
      <c r="B180" t="s">
        <v>58636</v>
      </c>
      <c r="C180" t="s">
        <v>58635</v>
      </c>
      <c r="F180" t="s">
        <v>58634</v>
      </c>
      <c r="G180" t="s">
        <v>14</v>
      </c>
      <c r="H180" t="s">
        <v>13</v>
      </c>
      <c r="I180" t="s">
        <v>15409</v>
      </c>
      <c r="J180" t="s">
        <v>15408</v>
      </c>
      <c r="K180" t="s">
        <v>15407</v>
      </c>
      <c r="L180" t="s">
        <v>559</v>
      </c>
      <c r="M180" t="s">
        <v>85</v>
      </c>
      <c r="N180">
        <v>4</v>
      </c>
      <c r="O180" t="s">
        <v>58633</v>
      </c>
      <c r="P180" t="s">
        <v>58632</v>
      </c>
      <c r="Q180" t="s">
        <v>58631</v>
      </c>
      <c r="R180" s="7">
        <v>42888</v>
      </c>
      <c r="S180" s="8">
        <f t="shared" si="24"/>
        <v>2017</v>
      </c>
      <c r="T180" s="8">
        <v>2017</v>
      </c>
      <c r="U180" s="8">
        <f t="shared" si="25"/>
        <v>5</v>
      </c>
      <c r="V180" s="7">
        <v>42888</v>
      </c>
      <c r="W180" t="s">
        <v>1795</v>
      </c>
      <c r="X180" s="2">
        <v>0.55500000000000005</v>
      </c>
      <c r="Y180" s="6">
        <f t="shared" si="22"/>
        <v>1.4815408024345321E-2</v>
      </c>
      <c r="AA180">
        <v>17518725</v>
      </c>
      <c r="AB180">
        <v>6100153023</v>
      </c>
      <c r="AC180">
        <v>17518733</v>
      </c>
      <c r="AD180" t="s">
        <v>6</v>
      </c>
      <c r="AE180">
        <v>11</v>
      </c>
      <c r="AF180">
        <v>7</v>
      </c>
      <c r="AH180" t="s">
        <v>58630</v>
      </c>
      <c r="AI180" t="s">
        <v>58629</v>
      </c>
      <c r="AK180" t="s">
        <v>58628</v>
      </c>
      <c r="AL180">
        <v>26</v>
      </c>
      <c r="AM180" s="5">
        <f t="shared" si="26"/>
        <v>5.2</v>
      </c>
      <c r="AN180" s="4">
        <f t="shared" si="23"/>
        <v>7.8758046194623253E-3</v>
      </c>
      <c r="AO180" s="3"/>
      <c r="AP180">
        <v>0</v>
      </c>
      <c r="AQ180" t="s">
        <v>76</v>
      </c>
      <c r="AR180">
        <v>61401506</v>
      </c>
      <c r="AS180" t="s">
        <v>75</v>
      </c>
      <c r="AT180" s="2" t="s">
        <v>0</v>
      </c>
      <c r="AU180" s="1">
        <f t="shared" si="27"/>
        <v>1.273352700288042</v>
      </c>
      <c r="AV180" s="1">
        <f t="shared" si="28"/>
        <v>1.1345606321903825</v>
      </c>
      <c r="AW180" s="1">
        <f t="shared" si="29"/>
        <v>0.99576856409272241</v>
      </c>
    </row>
    <row r="181" spans="1:49" x14ac:dyDescent="0.2">
      <c r="A181">
        <v>179</v>
      </c>
      <c r="B181" t="s">
        <v>58627</v>
      </c>
      <c r="C181" t="s">
        <v>58626</v>
      </c>
      <c r="F181" t="s">
        <v>58625</v>
      </c>
      <c r="G181" t="s">
        <v>14</v>
      </c>
      <c r="H181" t="s">
        <v>13</v>
      </c>
      <c r="I181" t="s">
        <v>58624</v>
      </c>
      <c r="J181">
        <v>60023020</v>
      </c>
      <c r="K181" t="s">
        <v>19044</v>
      </c>
      <c r="L181" t="s">
        <v>19043</v>
      </c>
      <c r="M181" t="s">
        <v>2996</v>
      </c>
      <c r="N181">
        <v>6</v>
      </c>
      <c r="O181" t="s">
        <v>58623</v>
      </c>
      <c r="P181" t="s">
        <v>58622</v>
      </c>
      <c r="Q181" t="s">
        <v>19040</v>
      </c>
      <c r="R181" s="7">
        <v>42888</v>
      </c>
      <c r="S181" s="8">
        <f t="shared" si="24"/>
        <v>2017</v>
      </c>
      <c r="T181" s="8">
        <v>2017</v>
      </c>
      <c r="U181" s="8">
        <f t="shared" si="25"/>
        <v>5</v>
      </c>
      <c r="V181" s="7">
        <v>42888</v>
      </c>
      <c r="W181" t="s">
        <v>1795</v>
      </c>
      <c r="X181" s="2">
        <v>0.55500000000000005</v>
      </c>
      <c r="Y181" s="6">
        <f t="shared" si="22"/>
        <v>1.4815408024345321E-2</v>
      </c>
      <c r="AA181">
        <v>17518725</v>
      </c>
      <c r="AB181">
        <v>6100153023</v>
      </c>
      <c r="AC181">
        <v>17518733</v>
      </c>
      <c r="AD181" t="s">
        <v>6</v>
      </c>
      <c r="AE181">
        <v>11</v>
      </c>
      <c r="AF181">
        <v>7</v>
      </c>
      <c r="AH181" t="s">
        <v>58621</v>
      </c>
      <c r="AI181" t="s">
        <v>58620</v>
      </c>
      <c r="AK181" t="s">
        <v>58619</v>
      </c>
      <c r="AL181">
        <v>19</v>
      </c>
      <c r="AM181" s="5">
        <f t="shared" si="26"/>
        <v>3.8</v>
      </c>
      <c r="AN181" s="4">
        <f t="shared" si="23"/>
        <v>5.7553956834532375E-3</v>
      </c>
      <c r="AO181" s="3"/>
      <c r="AP181">
        <v>0</v>
      </c>
      <c r="AR181" t="s">
        <v>1</v>
      </c>
      <c r="AT181" s="2" t="s">
        <v>0</v>
      </c>
      <c r="AU181" s="1">
        <f t="shared" si="27"/>
        <v>1.2097404322077696</v>
      </c>
      <c r="AV181" s="1">
        <f t="shared" si="28"/>
        <v>1.0285401853899279</v>
      </c>
      <c r="AW181" s="1">
        <f t="shared" si="29"/>
        <v>0.84733993857208612</v>
      </c>
    </row>
    <row r="182" spans="1:49" x14ac:dyDescent="0.2">
      <c r="A182">
        <v>180</v>
      </c>
      <c r="B182" t="s">
        <v>58618</v>
      </c>
      <c r="F182" t="s">
        <v>58617</v>
      </c>
      <c r="G182" t="s">
        <v>14</v>
      </c>
      <c r="H182" t="s">
        <v>13</v>
      </c>
      <c r="I182" t="s">
        <v>8111</v>
      </c>
      <c r="J182">
        <v>60018526</v>
      </c>
      <c r="K182" t="s">
        <v>58616</v>
      </c>
      <c r="L182" t="s">
        <v>58615</v>
      </c>
      <c r="M182" t="s">
        <v>39</v>
      </c>
      <c r="N182">
        <v>3</v>
      </c>
      <c r="O182" t="s">
        <v>58614</v>
      </c>
      <c r="P182" t="s">
        <v>58613</v>
      </c>
      <c r="Q182" t="s">
        <v>58612</v>
      </c>
      <c r="R182" s="7">
        <v>42887</v>
      </c>
      <c r="S182" s="8">
        <f t="shared" si="24"/>
        <v>2017</v>
      </c>
      <c r="T182" s="8">
        <v>2017</v>
      </c>
      <c r="U182" s="8">
        <f t="shared" si="25"/>
        <v>5</v>
      </c>
      <c r="V182" s="7">
        <v>42887</v>
      </c>
      <c r="W182" t="s">
        <v>58611</v>
      </c>
      <c r="X182" s="2" t="s">
        <v>0</v>
      </c>
      <c r="Y182" s="6" t="e">
        <f t="shared" si="22"/>
        <v>#VALUE!</v>
      </c>
      <c r="AA182">
        <v>3779335</v>
      </c>
      <c r="AB182">
        <v>21101045749</v>
      </c>
      <c r="AD182" t="s">
        <v>6</v>
      </c>
      <c r="AE182">
        <v>42</v>
      </c>
      <c r="AF182">
        <v>2</v>
      </c>
      <c r="AG182">
        <v>42203</v>
      </c>
      <c r="AH182" t="s">
        <v>26688</v>
      </c>
      <c r="AI182" t="s">
        <v>58610</v>
      </c>
      <c r="AJ182" t="s">
        <v>58609</v>
      </c>
      <c r="AK182" t="s">
        <v>58608</v>
      </c>
      <c r="AL182">
        <v>0</v>
      </c>
      <c r="AM182" s="5">
        <f t="shared" si="26"/>
        <v>0</v>
      </c>
      <c r="AN182" s="4">
        <f t="shared" si="23"/>
        <v>0</v>
      </c>
      <c r="AO182" s="3"/>
      <c r="AP182">
        <v>0</v>
      </c>
      <c r="AQ182" t="s">
        <v>5317</v>
      </c>
      <c r="AR182" t="s">
        <v>1</v>
      </c>
      <c r="AS182" t="s">
        <v>5316</v>
      </c>
      <c r="AT182" s="2" t="s">
        <v>0</v>
      </c>
      <c r="AU182" s="1" t="e">
        <f t="shared" si="27"/>
        <v>#VALUE!</v>
      </c>
      <c r="AV182" s="1" t="e">
        <f t="shared" si="28"/>
        <v>#VALUE!</v>
      </c>
      <c r="AW182" s="1" t="e">
        <f t="shared" si="29"/>
        <v>#VALUE!</v>
      </c>
    </row>
    <row r="183" spans="1:49" x14ac:dyDescent="0.2">
      <c r="A183">
        <v>181</v>
      </c>
      <c r="B183" t="s">
        <v>58607</v>
      </c>
      <c r="C183" t="s">
        <v>58606</v>
      </c>
      <c r="F183" t="s">
        <v>58605</v>
      </c>
      <c r="G183" t="s">
        <v>14</v>
      </c>
      <c r="H183" t="s">
        <v>13</v>
      </c>
      <c r="I183" t="s">
        <v>58604</v>
      </c>
      <c r="J183">
        <v>60014001</v>
      </c>
      <c r="K183" t="s">
        <v>38244</v>
      </c>
      <c r="L183" t="s">
        <v>14334</v>
      </c>
      <c r="M183" t="s">
        <v>2231</v>
      </c>
      <c r="N183">
        <v>5</v>
      </c>
      <c r="O183" t="s">
        <v>58603</v>
      </c>
      <c r="P183" t="s">
        <v>58602</v>
      </c>
      <c r="Q183" t="s">
        <v>56085</v>
      </c>
      <c r="R183" s="7">
        <v>42887</v>
      </c>
      <c r="S183" s="8">
        <f t="shared" si="24"/>
        <v>2017</v>
      </c>
      <c r="T183" s="8">
        <v>2017</v>
      </c>
      <c r="U183" s="8">
        <f t="shared" si="25"/>
        <v>5</v>
      </c>
      <c r="V183" s="7">
        <v>42887</v>
      </c>
      <c r="W183" t="s">
        <v>22034</v>
      </c>
      <c r="X183" s="2">
        <v>0.25800000000000001</v>
      </c>
      <c r="Y183" s="6">
        <f t="shared" si="22"/>
        <v>6.8871626491551216E-3</v>
      </c>
      <c r="AA183">
        <v>16936930</v>
      </c>
      <c r="AB183">
        <v>21100256101</v>
      </c>
      <c r="AC183">
        <v>23029293</v>
      </c>
      <c r="AD183" t="s">
        <v>6</v>
      </c>
      <c r="AE183">
        <v>15</v>
      </c>
      <c r="AF183">
        <v>2</v>
      </c>
      <c r="AH183" t="s">
        <v>49579</v>
      </c>
      <c r="AI183" t="s">
        <v>56084</v>
      </c>
      <c r="AJ183" t="s">
        <v>58601</v>
      </c>
      <c r="AK183" t="s">
        <v>56082</v>
      </c>
      <c r="AL183">
        <v>0</v>
      </c>
      <c r="AM183" s="5">
        <f t="shared" si="26"/>
        <v>0</v>
      </c>
      <c r="AN183" s="4">
        <f t="shared" si="23"/>
        <v>0</v>
      </c>
      <c r="AO183" s="3"/>
      <c r="AP183">
        <v>0</v>
      </c>
      <c r="AQ183" t="s">
        <v>2202</v>
      </c>
      <c r="AR183" t="s">
        <v>1</v>
      </c>
      <c r="AS183" t="s">
        <v>2200</v>
      </c>
      <c r="AT183" s="2" t="s">
        <v>0</v>
      </c>
      <c r="AU183" s="1">
        <f t="shared" si="27"/>
        <v>0.48210138544085845</v>
      </c>
      <c r="AV183" s="1">
        <f t="shared" si="28"/>
        <v>0.34435813245775609</v>
      </c>
      <c r="AW183" s="1">
        <f t="shared" si="29"/>
        <v>0.20661487947465362</v>
      </c>
    </row>
    <row r="184" spans="1:49" x14ac:dyDescent="0.2">
      <c r="A184">
        <v>182</v>
      </c>
      <c r="B184" t="s">
        <v>58600</v>
      </c>
      <c r="C184" t="s">
        <v>58599</v>
      </c>
      <c r="F184" t="s">
        <v>58598</v>
      </c>
      <c r="G184" t="s">
        <v>14</v>
      </c>
      <c r="H184" t="s">
        <v>13</v>
      </c>
      <c r="I184" t="s">
        <v>2196</v>
      </c>
      <c r="J184" t="s">
        <v>2246</v>
      </c>
      <c r="K184" t="s">
        <v>2245</v>
      </c>
      <c r="L184" t="s">
        <v>2244</v>
      </c>
      <c r="M184" t="s">
        <v>2208</v>
      </c>
      <c r="N184">
        <v>5</v>
      </c>
      <c r="O184" t="s">
        <v>56044</v>
      </c>
      <c r="P184" t="s">
        <v>58597</v>
      </c>
      <c r="Q184" t="s">
        <v>44967</v>
      </c>
      <c r="R184" s="7">
        <v>42887</v>
      </c>
      <c r="S184" s="8">
        <f t="shared" si="24"/>
        <v>2017</v>
      </c>
      <c r="T184" s="8">
        <v>2017</v>
      </c>
      <c r="U184" s="8">
        <f t="shared" si="25"/>
        <v>5</v>
      </c>
      <c r="V184" s="7">
        <v>42887</v>
      </c>
      <c r="W184" t="s">
        <v>22034</v>
      </c>
      <c r="X184" s="2">
        <v>0.25800000000000001</v>
      </c>
      <c r="Y184" s="6">
        <f t="shared" si="22"/>
        <v>6.8871626491551216E-3</v>
      </c>
      <c r="AA184">
        <v>16936930</v>
      </c>
      <c r="AB184">
        <v>21100256101</v>
      </c>
      <c r="AC184">
        <v>23029293</v>
      </c>
      <c r="AD184" t="s">
        <v>6</v>
      </c>
      <c r="AE184">
        <v>15</v>
      </c>
      <c r="AF184">
        <v>2</v>
      </c>
      <c r="AH184" t="s">
        <v>56041</v>
      </c>
      <c r="AI184" t="s">
        <v>56040</v>
      </c>
      <c r="AJ184" t="s">
        <v>58596</v>
      </c>
      <c r="AK184" t="s">
        <v>56038</v>
      </c>
      <c r="AL184">
        <v>0</v>
      </c>
      <c r="AM184" s="5">
        <f t="shared" si="26"/>
        <v>0</v>
      </c>
      <c r="AN184" s="4">
        <f t="shared" si="23"/>
        <v>0</v>
      </c>
      <c r="AO184" s="3"/>
      <c r="AP184">
        <v>0</v>
      </c>
      <c r="AQ184" t="s">
        <v>2202</v>
      </c>
      <c r="AR184" t="s">
        <v>44974</v>
      </c>
      <c r="AS184" t="s">
        <v>2200</v>
      </c>
      <c r="AT184" s="2" t="s">
        <v>0</v>
      </c>
      <c r="AU184" s="1">
        <f t="shared" si="27"/>
        <v>0.48210138544085845</v>
      </c>
      <c r="AV184" s="1">
        <f t="shared" si="28"/>
        <v>0.34435813245775609</v>
      </c>
      <c r="AW184" s="1">
        <f t="shared" si="29"/>
        <v>0.20661487947465362</v>
      </c>
    </row>
    <row r="185" spans="1:49" x14ac:dyDescent="0.2">
      <c r="A185">
        <v>183</v>
      </c>
      <c r="B185" t="s">
        <v>58595</v>
      </c>
      <c r="C185" t="s">
        <v>58594</v>
      </c>
      <c r="F185" t="s">
        <v>58593</v>
      </c>
      <c r="G185" t="s">
        <v>14</v>
      </c>
      <c r="H185" t="s">
        <v>13</v>
      </c>
      <c r="I185" t="s">
        <v>56034</v>
      </c>
      <c r="J185" t="s">
        <v>14296</v>
      </c>
      <c r="K185" t="s">
        <v>14295</v>
      </c>
      <c r="L185" t="s">
        <v>2244</v>
      </c>
      <c r="M185" t="s">
        <v>2208</v>
      </c>
      <c r="N185">
        <v>5</v>
      </c>
      <c r="O185" t="s">
        <v>56033</v>
      </c>
      <c r="P185" t="s">
        <v>56032</v>
      </c>
      <c r="Q185" t="s">
        <v>56031</v>
      </c>
      <c r="R185" s="7">
        <v>42887</v>
      </c>
      <c r="S185" s="8">
        <f t="shared" si="24"/>
        <v>2017</v>
      </c>
      <c r="T185" s="8">
        <v>2017</v>
      </c>
      <c r="U185" s="8">
        <f t="shared" si="25"/>
        <v>5</v>
      </c>
      <c r="V185" s="7">
        <v>42887</v>
      </c>
      <c r="W185" t="s">
        <v>22034</v>
      </c>
      <c r="X185" s="2">
        <v>0.25800000000000001</v>
      </c>
      <c r="Y185" s="6">
        <f t="shared" si="22"/>
        <v>6.8871626491551216E-3</v>
      </c>
      <c r="AA185">
        <v>16936930</v>
      </c>
      <c r="AB185">
        <v>21100256101</v>
      </c>
      <c r="AC185">
        <v>23029293</v>
      </c>
      <c r="AD185" t="s">
        <v>6</v>
      </c>
      <c r="AE185">
        <v>15</v>
      </c>
      <c r="AF185">
        <v>2</v>
      </c>
      <c r="AH185" t="s">
        <v>56030</v>
      </c>
      <c r="AI185" t="s">
        <v>56029</v>
      </c>
      <c r="AJ185" t="s">
        <v>58592</v>
      </c>
      <c r="AK185" t="s">
        <v>56027</v>
      </c>
      <c r="AL185">
        <v>0</v>
      </c>
      <c r="AM185" s="5">
        <f t="shared" si="26"/>
        <v>0</v>
      </c>
      <c r="AN185" s="4">
        <f t="shared" si="23"/>
        <v>0</v>
      </c>
      <c r="AO185" s="3"/>
      <c r="AP185">
        <v>0</v>
      </c>
      <c r="AQ185" t="s">
        <v>2185</v>
      </c>
      <c r="AR185" t="s">
        <v>58591</v>
      </c>
      <c r="AS185" t="s">
        <v>2183</v>
      </c>
      <c r="AT185" s="2" t="s">
        <v>0</v>
      </c>
      <c r="AU185" s="1">
        <f t="shared" si="27"/>
        <v>0.48210138544085845</v>
      </c>
      <c r="AV185" s="1">
        <f t="shared" si="28"/>
        <v>0.34435813245775609</v>
      </c>
      <c r="AW185" s="1">
        <f t="shared" si="29"/>
        <v>0.20661487947465362</v>
      </c>
    </row>
    <row r="186" spans="1:49" x14ac:dyDescent="0.2">
      <c r="A186">
        <v>184</v>
      </c>
      <c r="B186" t="s">
        <v>58590</v>
      </c>
      <c r="C186" t="s">
        <v>58589</v>
      </c>
      <c r="F186" t="s">
        <v>57089</v>
      </c>
      <c r="G186" t="s">
        <v>14</v>
      </c>
      <c r="H186" t="s">
        <v>13</v>
      </c>
      <c r="I186" t="s">
        <v>58588</v>
      </c>
      <c r="J186" t="s">
        <v>57087</v>
      </c>
      <c r="K186" t="s">
        <v>57086</v>
      </c>
      <c r="L186" t="s">
        <v>57085</v>
      </c>
      <c r="M186" t="s">
        <v>57084</v>
      </c>
      <c r="N186">
        <v>4</v>
      </c>
      <c r="O186" t="s">
        <v>58587</v>
      </c>
      <c r="P186" t="s">
        <v>58586</v>
      </c>
      <c r="Q186" t="s">
        <v>57081</v>
      </c>
      <c r="R186" s="7">
        <v>42887</v>
      </c>
      <c r="S186" s="8">
        <f t="shared" si="24"/>
        <v>2017</v>
      </c>
      <c r="T186" s="8">
        <v>2017</v>
      </c>
      <c r="U186" s="8">
        <f t="shared" si="25"/>
        <v>5</v>
      </c>
      <c r="V186" s="7">
        <v>42887</v>
      </c>
      <c r="W186" t="s">
        <v>38511</v>
      </c>
      <c r="X186" s="2">
        <v>0.214</v>
      </c>
      <c r="Y186" s="6">
        <f t="shared" si="22"/>
        <v>5.7126077787565737E-3</v>
      </c>
      <c r="AA186">
        <v>21791074</v>
      </c>
      <c r="AB186">
        <v>20500195068</v>
      </c>
      <c r="AD186" t="s">
        <v>6</v>
      </c>
      <c r="AE186">
        <v>16</v>
      </c>
      <c r="AF186">
        <v>2</v>
      </c>
      <c r="AH186" t="s">
        <v>57080</v>
      </c>
      <c r="AI186" t="s">
        <v>57079</v>
      </c>
      <c r="AJ186" t="s">
        <v>58585</v>
      </c>
      <c r="AK186" t="s">
        <v>57077</v>
      </c>
      <c r="AL186">
        <v>6</v>
      </c>
      <c r="AM186" s="5">
        <f t="shared" si="26"/>
        <v>1.2</v>
      </c>
      <c r="AN186" s="4">
        <f t="shared" si="23"/>
        <v>1.8174933737220749E-3</v>
      </c>
      <c r="AO186" s="3"/>
      <c r="AP186">
        <v>1</v>
      </c>
      <c r="AR186" t="s">
        <v>1</v>
      </c>
      <c r="AT186" s="2" t="s">
        <v>0</v>
      </c>
      <c r="AU186" s="1">
        <f t="shared" si="27"/>
        <v>0.45440734572462244</v>
      </c>
      <c r="AV186" s="1">
        <f t="shared" si="28"/>
        <v>0.37650505762393244</v>
      </c>
      <c r="AW186" s="1">
        <f t="shared" si="29"/>
        <v>0.29860276952324244</v>
      </c>
    </row>
    <row r="187" spans="1:49" x14ac:dyDescent="0.2">
      <c r="A187">
        <v>185</v>
      </c>
      <c r="B187" t="s">
        <v>58584</v>
      </c>
      <c r="C187" t="s">
        <v>58583</v>
      </c>
      <c r="F187" t="s">
        <v>58582</v>
      </c>
      <c r="G187" t="s">
        <v>14</v>
      </c>
      <c r="H187" t="s">
        <v>13</v>
      </c>
      <c r="I187" t="s">
        <v>58581</v>
      </c>
      <c r="J187" t="s">
        <v>58580</v>
      </c>
      <c r="K187" t="s">
        <v>58579</v>
      </c>
      <c r="L187" t="s">
        <v>58578</v>
      </c>
      <c r="M187" t="s">
        <v>49468</v>
      </c>
      <c r="N187">
        <v>4</v>
      </c>
      <c r="O187" t="s">
        <v>58577</v>
      </c>
      <c r="P187" t="s">
        <v>58576</v>
      </c>
      <c r="Q187" t="s">
        <v>58575</v>
      </c>
      <c r="R187" s="7">
        <v>42887</v>
      </c>
      <c r="S187" s="8">
        <f t="shared" si="24"/>
        <v>2017</v>
      </c>
      <c r="T187" s="8">
        <v>2017</v>
      </c>
      <c r="U187" s="8">
        <f t="shared" si="25"/>
        <v>5</v>
      </c>
      <c r="V187" s="7">
        <v>42887</v>
      </c>
      <c r="W187" t="s">
        <v>58574</v>
      </c>
      <c r="X187" s="2">
        <v>0.40400000000000003</v>
      </c>
      <c r="Y187" s="6">
        <f t="shared" si="22"/>
        <v>1.0784549264568486E-2</v>
      </c>
      <c r="AB187">
        <v>21100886391</v>
      </c>
      <c r="AC187" t="s">
        <v>58573</v>
      </c>
      <c r="AD187" t="s">
        <v>6</v>
      </c>
      <c r="AE187">
        <v>6</v>
      </c>
      <c r="AF187">
        <v>2</v>
      </c>
      <c r="AG187">
        <v>21</v>
      </c>
      <c r="AI187" t="s">
        <v>58572</v>
      </c>
      <c r="AJ187" t="s">
        <v>58571</v>
      </c>
      <c r="AK187" t="s">
        <v>58570</v>
      </c>
      <c r="AL187">
        <v>5</v>
      </c>
      <c r="AM187" s="5">
        <f t="shared" si="26"/>
        <v>1</v>
      </c>
      <c r="AN187" s="4">
        <f t="shared" si="23"/>
        <v>1.5145778114350624E-3</v>
      </c>
      <c r="AO187" s="3"/>
      <c r="AP187">
        <v>1</v>
      </c>
      <c r="AQ187" t="s">
        <v>58569</v>
      </c>
      <c r="AR187" t="s">
        <v>1</v>
      </c>
      <c r="AS187" t="s">
        <v>58568</v>
      </c>
      <c r="AT187" s="2" t="s">
        <v>0</v>
      </c>
      <c r="AU187" s="1">
        <f t="shared" si="27"/>
        <v>0.80035578286284592</v>
      </c>
      <c r="AV187" s="1">
        <f t="shared" si="28"/>
        <v>0.61495635380017744</v>
      </c>
      <c r="AW187" s="1">
        <f t="shared" si="29"/>
        <v>0.42955692473750889</v>
      </c>
    </row>
    <row r="188" spans="1:49" x14ac:dyDescent="0.2">
      <c r="A188">
        <v>186</v>
      </c>
      <c r="B188" t="s">
        <v>58567</v>
      </c>
      <c r="C188" t="s">
        <v>58566</v>
      </c>
      <c r="F188" t="s">
        <v>58565</v>
      </c>
      <c r="G188" t="s">
        <v>14</v>
      </c>
      <c r="H188" t="s">
        <v>13</v>
      </c>
      <c r="I188" t="s">
        <v>58564</v>
      </c>
      <c r="J188" t="s">
        <v>58563</v>
      </c>
      <c r="K188" t="s">
        <v>58562</v>
      </c>
      <c r="L188" t="s">
        <v>58561</v>
      </c>
      <c r="M188" t="s">
        <v>2208</v>
      </c>
      <c r="N188">
        <v>4</v>
      </c>
      <c r="O188" t="s">
        <v>58560</v>
      </c>
      <c r="P188" t="s">
        <v>58559</v>
      </c>
      <c r="Q188" t="s">
        <v>58558</v>
      </c>
      <c r="R188" s="7">
        <v>42887</v>
      </c>
      <c r="S188" s="8">
        <f t="shared" si="24"/>
        <v>2017</v>
      </c>
      <c r="T188" s="8">
        <v>2017</v>
      </c>
      <c r="U188" s="8">
        <f t="shared" si="25"/>
        <v>5</v>
      </c>
      <c r="V188" s="7">
        <v>42887</v>
      </c>
      <c r="W188" t="s">
        <v>58364</v>
      </c>
      <c r="X188" s="2">
        <v>1.093</v>
      </c>
      <c r="Y188" s="6">
        <f t="shared" si="22"/>
        <v>2.9177010757854838E-2</v>
      </c>
      <c r="AB188">
        <v>21100906361</v>
      </c>
      <c r="AC188">
        <v>24732400</v>
      </c>
      <c r="AD188" t="s">
        <v>6</v>
      </c>
      <c r="AE188">
        <v>1</v>
      </c>
      <c r="AF188">
        <v>2</v>
      </c>
      <c r="AG188">
        <v>7908934</v>
      </c>
      <c r="AH188" t="s">
        <v>58557</v>
      </c>
      <c r="AI188" t="s">
        <v>58556</v>
      </c>
      <c r="AJ188" t="s">
        <v>58555</v>
      </c>
      <c r="AK188" t="s">
        <v>58554</v>
      </c>
      <c r="AL188">
        <v>17</v>
      </c>
      <c r="AM188" s="5">
        <f t="shared" si="26"/>
        <v>3.4</v>
      </c>
      <c r="AN188" s="4">
        <f t="shared" si="23"/>
        <v>5.1495645588792126E-3</v>
      </c>
      <c r="AO188" s="3"/>
      <c r="AP188">
        <v>0</v>
      </c>
      <c r="AR188" t="s">
        <v>1</v>
      </c>
      <c r="AT188" s="2" t="s">
        <v>0</v>
      </c>
      <c r="AU188" s="1">
        <f t="shared" si="27"/>
        <v>2.196877689816215</v>
      </c>
      <c r="AV188" s="1">
        <f t="shared" si="28"/>
        <v>1.7163287658367028</v>
      </c>
      <c r="AW188" s="1">
        <f t="shared" si="29"/>
        <v>1.2357798418571899</v>
      </c>
    </row>
    <row r="189" spans="1:49" x14ac:dyDescent="0.2">
      <c r="A189">
        <v>187</v>
      </c>
      <c r="B189" t="s">
        <v>58553</v>
      </c>
      <c r="C189" t="s">
        <v>58552</v>
      </c>
      <c r="F189" t="s">
        <v>58551</v>
      </c>
      <c r="G189" t="s">
        <v>14</v>
      </c>
      <c r="H189" t="s">
        <v>13</v>
      </c>
      <c r="I189" t="s">
        <v>58550</v>
      </c>
      <c r="J189" t="s">
        <v>58549</v>
      </c>
      <c r="K189" t="s">
        <v>58548</v>
      </c>
      <c r="L189" t="s">
        <v>58547</v>
      </c>
      <c r="M189" t="s">
        <v>58546</v>
      </c>
      <c r="N189">
        <v>4</v>
      </c>
      <c r="O189" t="s">
        <v>58545</v>
      </c>
      <c r="P189" t="s">
        <v>58544</v>
      </c>
      <c r="Q189" t="s">
        <v>58543</v>
      </c>
      <c r="R189" s="7">
        <v>42887</v>
      </c>
      <c r="S189" s="8">
        <f t="shared" si="24"/>
        <v>2017</v>
      </c>
      <c r="T189" s="8">
        <v>2017</v>
      </c>
      <c r="U189" s="8">
        <f t="shared" si="25"/>
        <v>5</v>
      </c>
      <c r="V189" s="7">
        <v>42887</v>
      </c>
      <c r="W189" t="s">
        <v>6942</v>
      </c>
      <c r="X189" s="2">
        <v>2.0579999999999998</v>
      </c>
      <c r="Y189" s="6">
        <f t="shared" si="22"/>
        <v>5.4937134620004803E-2</v>
      </c>
      <c r="AA189">
        <v>358711</v>
      </c>
      <c r="AB189">
        <v>28218</v>
      </c>
      <c r="AC189">
        <v>13652966</v>
      </c>
      <c r="AD189" t="s">
        <v>6</v>
      </c>
      <c r="AE189">
        <v>468</v>
      </c>
      <c r="AF189">
        <v>2</v>
      </c>
      <c r="AH189" t="s">
        <v>58542</v>
      </c>
      <c r="AI189" t="s">
        <v>58541</v>
      </c>
      <c r="AJ189" t="s">
        <v>58540</v>
      </c>
      <c r="AK189" t="s">
        <v>58539</v>
      </c>
      <c r="AL189">
        <v>11</v>
      </c>
      <c r="AM189" s="5">
        <f t="shared" si="26"/>
        <v>2.2000000000000002</v>
      </c>
      <c r="AN189" s="4">
        <f t="shared" si="23"/>
        <v>3.3320711851571377E-3</v>
      </c>
      <c r="AO189" s="3"/>
      <c r="AP189">
        <v>1</v>
      </c>
      <c r="AQ189" t="s">
        <v>2048</v>
      </c>
      <c r="AR189" t="s">
        <v>58538</v>
      </c>
      <c r="AS189" t="s">
        <v>2047</v>
      </c>
      <c r="AT189" s="2" t="s">
        <v>0</v>
      </c>
      <c r="AU189" s="1">
        <f t="shared" si="27"/>
        <v>3.9455615589550499</v>
      </c>
      <c r="AV189" s="1">
        <f t="shared" si="28"/>
        <v>2.9134602902580973</v>
      </c>
      <c r="AW189" s="1">
        <f t="shared" si="29"/>
        <v>1.8813590215611438</v>
      </c>
    </row>
    <row r="190" spans="1:49" x14ac:dyDescent="0.2">
      <c r="A190">
        <v>188</v>
      </c>
      <c r="B190" t="s">
        <v>58537</v>
      </c>
      <c r="C190" t="s">
        <v>58536</v>
      </c>
      <c r="F190" t="s">
        <v>58535</v>
      </c>
      <c r="G190" t="s">
        <v>14</v>
      </c>
      <c r="H190" t="s">
        <v>13</v>
      </c>
      <c r="I190" t="s">
        <v>58534</v>
      </c>
      <c r="J190" t="s">
        <v>58533</v>
      </c>
      <c r="K190" t="s">
        <v>58532</v>
      </c>
      <c r="L190" t="s">
        <v>58531</v>
      </c>
      <c r="M190" t="s">
        <v>4560</v>
      </c>
      <c r="N190">
        <v>3</v>
      </c>
      <c r="O190" t="s">
        <v>58530</v>
      </c>
      <c r="P190" t="s">
        <v>58529</v>
      </c>
      <c r="Q190" t="s">
        <v>58528</v>
      </c>
      <c r="R190" s="7">
        <v>42887</v>
      </c>
      <c r="S190" s="8">
        <f t="shared" si="24"/>
        <v>2017</v>
      </c>
      <c r="T190" s="8">
        <v>2017</v>
      </c>
      <c r="U190" s="8">
        <f t="shared" si="25"/>
        <v>5</v>
      </c>
      <c r="V190" s="7">
        <v>42887</v>
      </c>
      <c r="W190" t="s">
        <v>58512</v>
      </c>
      <c r="X190" s="2">
        <v>1.786</v>
      </c>
      <c r="Y190" s="6">
        <f t="shared" si="22"/>
        <v>4.7676249966631966E-2</v>
      </c>
      <c r="AA190">
        <v>2783649</v>
      </c>
      <c r="AB190">
        <v>18050</v>
      </c>
      <c r="AC190">
        <v>17413176</v>
      </c>
      <c r="AD190" t="s">
        <v>6</v>
      </c>
      <c r="AE190">
        <v>36</v>
      </c>
      <c r="AF190" s="10">
        <v>44382</v>
      </c>
      <c r="AH190" t="s">
        <v>58527</v>
      </c>
      <c r="AI190" t="s">
        <v>58526</v>
      </c>
      <c r="AJ190" t="s">
        <v>58525</v>
      </c>
      <c r="AK190" t="s">
        <v>58524</v>
      </c>
      <c r="AL190">
        <v>16</v>
      </c>
      <c r="AM190" s="5">
        <f t="shared" si="26"/>
        <v>3.2</v>
      </c>
      <c r="AN190" s="4">
        <f t="shared" si="23"/>
        <v>4.8466489965922005E-3</v>
      </c>
      <c r="AO190" s="3"/>
      <c r="AP190">
        <v>0</v>
      </c>
      <c r="AQ190" t="s">
        <v>795</v>
      </c>
      <c r="AR190" t="s">
        <v>58523</v>
      </c>
      <c r="AS190" t="s">
        <v>794</v>
      </c>
      <c r="AT190" s="2" t="s">
        <v>0</v>
      </c>
      <c r="AU190" s="1">
        <f t="shared" si="27"/>
        <v>3.4827369675620035</v>
      </c>
      <c r="AV190" s="1">
        <f t="shared" si="28"/>
        <v>2.6261449481612082</v>
      </c>
      <c r="AW190" s="1">
        <f t="shared" si="29"/>
        <v>1.769552928760413</v>
      </c>
    </row>
    <row r="191" spans="1:49" x14ac:dyDescent="0.2">
      <c r="A191">
        <v>189</v>
      </c>
      <c r="B191" t="s">
        <v>58522</v>
      </c>
      <c r="C191" t="s">
        <v>58521</v>
      </c>
      <c r="F191" t="s">
        <v>58520</v>
      </c>
      <c r="G191" t="s">
        <v>14</v>
      </c>
      <c r="H191" t="s">
        <v>13</v>
      </c>
      <c r="I191" t="s">
        <v>58519</v>
      </c>
      <c r="J191" t="s">
        <v>58518</v>
      </c>
      <c r="K191" t="s">
        <v>58517</v>
      </c>
      <c r="L191" t="s">
        <v>58516</v>
      </c>
      <c r="M191" t="s">
        <v>47383</v>
      </c>
      <c r="N191">
        <v>3</v>
      </c>
      <c r="O191" t="s">
        <v>58515</v>
      </c>
      <c r="P191" t="s">
        <v>58514</v>
      </c>
      <c r="Q191" t="s">
        <v>58513</v>
      </c>
      <c r="R191" s="7">
        <v>42887</v>
      </c>
      <c r="S191" s="8">
        <f t="shared" si="24"/>
        <v>2017</v>
      </c>
      <c r="T191" s="8">
        <v>2017</v>
      </c>
      <c r="U191" s="8">
        <f t="shared" si="25"/>
        <v>5</v>
      </c>
      <c r="V191" s="7">
        <v>42887</v>
      </c>
      <c r="W191" t="s">
        <v>58512</v>
      </c>
      <c r="X191" s="2">
        <v>1.786</v>
      </c>
      <c r="Y191" s="6">
        <f t="shared" si="22"/>
        <v>4.7676249966631966E-2</v>
      </c>
      <c r="AA191">
        <v>2783649</v>
      </c>
      <c r="AB191">
        <v>18050</v>
      </c>
      <c r="AC191">
        <v>17413176</v>
      </c>
      <c r="AD191" t="s">
        <v>6</v>
      </c>
      <c r="AE191">
        <v>36</v>
      </c>
      <c r="AF191" s="10">
        <v>44382</v>
      </c>
      <c r="AH191" t="s">
        <v>58511</v>
      </c>
      <c r="AI191" t="s">
        <v>58510</v>
      </c>
      <c r="AJ191" t="s">
        <v>58509</v>
      </c>
      <c r="AK191" t="s">
        <v>58508</v>
      </c>
      <c r="AL191">
        <v>14</v>
      </c>
      <c r="AM191" s="5">
        <f t="shared" si="26"/>
        <v>2.8</v>
      </c>
      <c r="AN191" s="4">
        <f t="shared" si="23"/>
        <v>4.2408178720181747E-3</v>
      </c>
      <c r="AO191" s="3"/>
      <c r="AP191">
        <v>0</v>
      </c>
      <c r="AQ191" t="s">
        <v>58507</v>
      </c>
      <c r="AR191" t="s">
        <v>1</v>
      </c>
      <c r="AS191" t="s">
        <v>58506</v>
      </c>
      <c r="AT191" s="2" t="s">
        <v>0</v>
      </c>
      <c r="AU191" s="1">
        <f t="shared" si="27"/>
        <v>3.4645620338247829</v>
      </c>
      <c r="AV191" s="1">
        <f t="shared" si="28"/>
        <v>2.5958533919325069</v>
      </c>
      <c r="AW191" s="1">
        <f t="shared" si="29"/>
        <v>1.7271447500402313</v>
      </c>
    </row>
    <row r="192" spans="1:49" x14ac:dyDescent="0.2">
      <c r="A192">
        <v>190</v>
      </c>
      <c r="B192" t="s">
        <v>58505</v>
      </c>
      <c r="C192" t="s">
        <v>58504</v>
      </c>
      <c r="F192" t="s">
        <v>58503</v>
      </c>
      <c r="G192" t="s">
        <v>14</v>
      </c>
      <c r="H192" t="s">
        <v>13</v>
      </c>
      <c r="I192" t="s">
        <v>58502</v>
      </c>
      <c r="J192" t="s">
        <v>58501</v>
      </c>
      <c r="K192" t="s">
        <v>58500</v>
      </c>
      <c r="L192" t="s">
        <v>58499</v>
      </c>
      <c r="M192" t="s">
        <v>18099</v>
      </c>
      <c r="N192">
        <v>5</v>
      </c>
      <c r="O192" t="s">
        <v>58498</v>
      </c>
      <c r="P192" t="s">
        <v>58497</v>
      </c>
      <c r="Q192" t="s">
        <v>58496</v>
      </c>
      <c r="R192" s="7">
        <v>42887</v>
      </c>
      <c r="S192" s="8">
        <f t="shared" si="24"/>
        <v>2017</v>
      </c>
      <c r="T192" s="8">
        <v>2017</v>
      </c>
      <c r="U192" s="8">
        <f t="shared" si="25"/>
        <v>5</v>
      </c>
      <c r="V192" s="7">
        <v>42887</v>
      </c>
      <c r="W192" t="s">
        <v>58495</v>
      </c>
      <c r="X192" s="2">
        <v>0.69399999999999995</v>
      </c>
      <c r="Y192" s="6">
        <f t="shared" si="22"/>
        <v>1.8525933637649823E-2</v>
      </c>
      <c r="AB192">
        <v>21100902029</v>
      </c>
      <c r="AC192">
        <v>24697249</v>
      </c>
      <c r="AD192" t="s">
        <v>6</v>
      </c>
      <c r="AE192">
        <v>1</v>
      </c>
      <c r="AF192">
        <v>1</v>
      </c>
      <c r="AG192">
        <v>8000304</v>
      </c>
      <c r="AH192" t="s">
        <v>58494</v>
      </c>
      <c r="AI192" t="s">
        <v>58493</v>
      </c>
      <c r="AJ192" t="s">
        <v>58492</v>
      </c>
      <c r="AK192" t="s">
        <v>58491</v>
      </c>
      <c r="AL192">
        <v>20</v>
      </c>
      <c r="AM192" s="5">
        <f t="shared" si="26"/>
        <v>4</v>
      </c>
      <c r="AN192" s="4">
        <f t="shared" si="23"/>
        <v>6.0583112457402496E-3</v>
      </c>
      <c r="AO192" s="3"/>
      <c r="AP192">
        <v>0</v>
      </c>
      <c r="AR192" t="s">
        <v>58490</v>
      </c>
      <c r="AT192" s="2" t="s">
        <v>0</v>
      </c>
      <c r="AU192" s="1">
        <f t="shared" si="27"/>
        <v>1.4785646920076951</v>
      </c>
      <c r="AV192" s="1">
        <f t="shared" si="28"/>
        <v>1.2292122441695037</v>
      </c>
      <c r="AW192" s="1">
        <f t="shared" si="29"/>
        <v>0.97985979633131215</v>
      </c>
    </row>
    <row r="193" spans="1:49" x14ac:dyDescent="0.2">
      <c r="A193">
        <v>191</v>
      </c>
      <c r="B193" t="s">
        <v>58489</v>
      </c>
      <c r="F193" t="s">
        <v>58488</v>
      </c>
      <c r="G193" t="s">
        <v>14</v>
      </c>
      <c r="H193" t="s">
        <v>13</v>
      </c>
      <c r="I193" t="s">
        <v>28377</v>
      </c>
      <c r="J193">
        <v>60026263</v>
      </c>
      <c r="K193" t="s">
        <v>10100</v>
      </c>
      <c r="L193" t="s">
        <v>3194</v>
      </c>
      <c r="M193" t="s">
        <v>3193</v>
      </c>
      <c r="N193">
        <v>2</v>
      </c>
      <c r="O193" t="s">
        <v>58487</v>
      </c>
      <c r="P193" t="s">
        <v>58486</v>
      </c>
      <c r="Q193" t="s">
        <v>18283</v>
      </c>
      <c r="R193" s="7">
        <v>42887</v>
      </c>
      <c r="S193" s="8">
        <f t="shared" si="24"/>
        <v>2017</v>
      </c>
      <c r="T193" s="8">
        <v>2017</v>
      </c>
      <c r="U193" s="8">
        <f t="shared" si="25"/>
        <v>5</v>
      </c>
      <c r="V193" s="7">
        <v>42887</v>
      </c>
      <c r="W193" t="s">
        <v>33996</v>
      </c>
      <c r="X193" s="2" t="s">
        <v>0</v>
      </c>
      <c r="Y193" s="6" t="e">
        <f t="shared" si="22"/>
        <v>#VALUE!</v>
      </c>
      <c r="AA193">
        <v>13434500</v>
      </c>
      <c r="AB193">
        <v>21100201065</v>
      </c>
      <c r="AC193">
        <v>13448994</v>
      </c>
      <c r="AD193" t="s">
        <v>6</v>
      </c>
      <c r="AE193">
        <v>20</v>
      </c>
      <c r="AF193">
        <v>6</v>
      </c>
      <c r="AH193" t="s">
        <v>58485</v>
      </c>
      <c r="AI193" t="s">
        <v>58484</v>
      </c>
      <c r="AJ193" t="s">
        <v>58483</v>
      </c>
      <c r="AK193" t="s">
        <v>58482</v>
      </c>
      <c r="AL193">
        <v>0</v>
      </c>
      <c r="AM193" s="5">
        <f t="shared" si="26"/>
        <v>0</v>
      </c>
      <c r="AN193" s="4">
        <f t="shared" si="23"/>
        <v>0</v>
      </c>
      <c r="AO193" s="3"/>
      <c r="AP193">
        <v>0</v>
      </c>
      <c r="AR193" t="s">
        <v>1</v>
      </c>
      <c r="AT193" s="2" t="s">
        <v>0</v>
      </c>
      <c r="AU193" s="1" t="e">
        <f t="shared" si="27"/>
        <v>#VALUE!</v>
      </c>
      <c r="AV193" s="1" t="e">
        <f t="shared" si="28"/>
        <v>#VALUE!</v>
      </c>
      <c r="AW193" s="1" t="e">
        <f t="shared" si="29"/>
        <v>#VALUE!</v>
      </c>
    </row>
    <row r="194" spans="1:49" x14ac:dyDescent="0.2">
      <c r="A194">
        <v>192</v>
      </c>
      <c r="B194" t="s">
        <v>58481</v>
      </c>
      <c r="F194" t="s">
        <v>58480</v>
      </c>
      <c r="G194" t="s">
        <v>14</v>
      </c>
      <c r="H194" t="s">
        <v>13</v>
      </c>
      <c r="I194" t="s">
        <v>58479</v>
      </c>
      <c r="J194">
        <v>60026263</v>
      </c>
      <c r="K194" t="s">
        <v>10100</v>
      </c>
      <c r="L194" t="s">
        <v>3194</v>
      </c>
      <c r="M194" t="s">
        <v>3193</v>
      </c>
      <c r="N194">
        <v>2</v>
      </c>
      <c r="O194" t="s">
        <v>58478</v>
      </c>
      <c r="P194" t="s">
        <v>58477</v>
      </c>
      <c r="Q194" t="s">
        <v>18283</v>
      </c>
      <c r="R194" s="7">
        <v>42887</v>
      </c>
      <c r="S194" s="8">
        <f t="shared" si="24"/>
        <v>2017</v>
      </c>
      <c r="T194" s="8">
        <v>2017</v>
      </c>
      <c r="U194" s="8">
        <f t="shared" si="25"/>
        <v>5</v>
      </c>
      <c r="V194" s="7">
        <v>42887</v>
      </c>
      <c r="W194" t="s">
        <v>33996</v>
      </c>
      <c r="X194" s="2" t="s">
        <v>0</v>
      </c>
      <c r="Y194" s="6" t="e">
        <f t="shared" si="22"/>
        <v>#VALUE!</v>
      </c>
      <c r="AA194">
        <v>13434500</v>
      </c>
      <c r="AB194">
        <v>21100201065</v>
      </c>
      <c r="AC194">
        <v>13448994</v>
      </c>
      <c r="AD194" t="s">
        <v>6</v>
      </c>
      <c r="AE194">
        <v>20</v>
      </c>
      <c r="AF194">
        <v>6</v>
      </c>
      <c r="AH194" t="s">
        <v>58476</v>
      </c>
      <c r="AI194" t="s">
        <v>58475</v>
      </c>
      <c r="AJ194" t="s">
        <v>58474</v>
      </c>
      <c r="AK194" t="s">
        <v>58473</v>
      </c>
      <c r="AL194">
        <v>0</v>
      </c>
      <c r="AM194" s="5">
        <f t="shared" si="26"/>
        <v>0</v>
      </c>
      <c r="AN194" s="4">
        <f t="shared" si="23"/>
        <v>0</v>
      </c>
      <c r="AO194" s="3"/>
      <c r="AP194">
        <v>0</v>
      </c>
      <c r="AR194" t="s">
        <v>1</v>
      </c>
      <c r="AT194" s="2" t="s">
        <v>0</v>
      </c>
      <c r="AU194" s="1" t="e">
        <f t="shared" si="27"/>
        <v>#VALUE!</v>
      </c>
      <c r="AV194" s="1" t="e">
        <f t="shared" si="28"/>
        <v>#VALUE!</v>
      </c>
      <c r="AW194" s="1" t="e">
        <f t="shared" si="29"/>
        <v>#VALUE!</v>
      </c>
    </row>
    <row r="195" spans="1:49" x14ac:dyDescent="0.2">
      <c r="A195">
        <v>193</v>
      </c>
      <c r="B195" t="s">
        <v>58472</v>
      </c>
      <c r="C195" t="s">
        <v>58471</v>
      </c>
      <c r="D195" t="s">
        <v>58470</v>
      </c>
      <c r="F195" t="s">
        <v>58469</v>
      </c>
      <c r="G195" t="s">
        <v>14</v>
      </c>
      <c r="H195" t="s">
        <v>13</v>
      </c>
      <c r="I195" t="s">
        <v>15708</v>
      </c>
      <c r="J195">
        <v>112655228</v>
      </c>
      <c r="K195" t="s">
        <v>15707</v>
      </c>
      <c r="L195" t="s">
        <v>3194</v>
      </c>
      <c r="M195" t="s">
        <v>3193</v>
      </c>
      <c r="N195">
        <v>1</v>
      </c>
      <c r="O195" t="s">
        <v>15706</v>
      </c>
      <c r="P195">
        <v>35072749700</v>
      </c>
      <c r="Q195">
        <v>112655228</v>
      </c>
      <c r="R195" s="7">
        <v>42887</v>
      </c>
      <c r="S195" s="8">
        <f t="shared" si="24"/>
        <v>2017</v>
      </c>
      <c r="T195" s="8">
        <v>2017</v>
      </c>
      <c r="U195" s="8">
        <f t="shared" si="25"/>
        <v>5</v>
      </c>
      <c r="V195" s="7">
        <v>42887</v>
      </c>
      <c r="W195" t="s">
        <v>39088</v>
      </c>
      <c r="X195" s="2">
        <v>0.73299999999999998</v>
      </c>
      <c r="Y195" s="6">
        <f t="shared" ref="Y195:Y258" si="30">(X195-$Z$3)/($Z$2-$Z$3)</f>
        <v>1.9567016363684898E-2</v>
      </c>
      <c r="AB195">
        <v>21100836194</v>
      </c>
      <c r="AC195">
        <v>24059595</v>
      </c>
      <c r="AD195" t="s">
        <v>6</v>
      </c>
      <c r="AE195">
        <v>3</v>
      </c>
      <c r="AF195">
        <v>2</v>
      </c>
      <c r="AH195" t="s">
        <v>58468</v>
      </c>
      <c r="AI195" t="s">
        <v>58467</v>
      </c>
      <c r="AJ195" t="s">
        <v>58466</v>
      </c>
      <c r="AK195" t="s">
        <v>58465</v>
      </c>
      <c r="AL195">
        <v>2</v>
      </c>
      <c r="AM195" s="5">
        <f t="shared" si="26"/>
        <v>0.4</v>
      </c>
      <c r="AN195" s="4">
        <f t="shared" ref="AN195:AN258" si="31">(AM195-$AO$3)/($AO$2-$AO$3)</f>
        <v>6.0583112457402507E-4</v>
      </c>
      <c r="AO195" s="3"/>
      <c r="AP195">
        <v>1</v>
      </c>
      <c r="AR195" t="s">
        <v>1</v>
      </c>
      <c r="AT195" s="2">
        <v>4.3170000000000002</v>
      </c>
      <c r="AU195" s="1">
        <f t="shared" si="27"/>
        <v>1.3878660791951634</v>
      </c>
      <c r="AV195" s="1">
        <f t="shared" si="28"/>
        <v>1.0086423744129462</v>
      </c>
      <c r="AW195" s="1">
        <f t="shared" si="29"/>
        <v>0.62941866963072868</v>
      </c>
    </row>
    <row r="196" spans="1:49" x14ac:dyDescent="0.2">
      <c r="A196">
        <v>194</v>
      </c>
      <c r="B196" t="s">
        <v>58464</v>
      </c>
      <c r="C196" t="s">
        <v>58463</v>
      </c>
      <c r="F196" t="s">
        <v>58462</v>
      </c>
      <c r="G196" t="s">
        <v>14</v>
      </c>
      <c r="H196" t="s">
        <v>13</v>
      </c>
      <c r="I196" t="s">
        <v>58461</v>
      </c>
      <c r="J196" t="s">
        <v>58460</v>
      </c>
      <c r="K196" t="s">
        <v>58459</v>
      </c>
      <c r="L196" t="s">
        <v>58458</v>
      </c>
      <c r="M196" t="s">
        <v>39549</v>
      </c>
      <c r="N196">
        <v>4</v>
      </c>
      <c r="O196" t="s">
        <v>58457</v>
      </c>
      <c r="P196" t="s">
        <v>58456</v>
      </c>
      <c r="Q196" t="s">
        <v>58455</v>
      </c>
      <c r="R196" s="7">
        <v>42887</v>
      </c>
      <c r="S196" s="8">
        <f t="shared" si="24"/>
        <v>2017</v>
      </c>
      <c r="T196" s="8">
        <v>2017</v>
      </c>
      <c r="U196" s="8">
        <f t="shared" si="25"/>
        <v>5</v>
      </c>
      <c r="V196" s="7">
        <v>42887</v>
      </c>
      <c r="W196" t="s">
        <v>8436</v>
      </c>
      <c r="X196" s="2">
        <v>0.48899999999999999</v>
      </c>
      <c r="Y196" s="6">
        <f t="shared" si="30"/>
        <v>1.3053575718747497E-2</v>
      </c>
      <c r="AA196">
        <v>17518784</v>
      </c>
      <c r="AB196">
        <v>5700165202</v>
      </c>
      <c r="AD196" t="s">
        <v>6</v>
      </c>
      <c r="AE196">
        <v>11</v>
      </c>
      <c r="AF196">
        <v>6</v>
      </c>
      <c r="AH196" t="s">
        <v>58454</v>
      </c>
      <c r="AI196" t="s">
        <v>58453</v>
      </c>
      <c r="AK196" t="s">
        <v>58452</v>
      </c>
      <c r="AL196">
        <v>18</v>
      </c>
      <c r="AM196" s="5">
        <f t="shared" si="26"/>
        <v>3.6</v>
      </c>
      <c r="AN196" s="4">
        <f t="shared" si="31"/>
        <v>5.4524801211662246E-3</v>
      </c>
      <c r="AO196" s="3"/>
      <c r="AP196">
        <v>0</v>
      </c>
      <c r="AR196" t="s">
        <v>1</v>
      </c>
      <c r="AT196" s="2" t="s">
        <v>0</v>
      </c>
      <c r="AU196" s="1">
        <f t="shared" si="27"/>
        <v>1.0773247039473113</v>
      </c>
      <c r="AV196" s="1">
        <f t="shared" si="28"/>
        <v>0.9253027919956861</v>
      </c>
      <c r="AW196" s="1">
        <f t="shared" si="29"/>
        <v>0.77328088004406048</v>
      </c>
    </row>
    <row r="197" spans="1:49" x14ac:dyDescent="0.2">
      <c r="A197">
        <v>195</v>
      </c>
      <c r="B197" t="s">
        <v>58451</v>
      </c>
      <c r="C197" t="s">
        <v>58450</v>
      </c>
      <c r="F197" t="s">
        <v>58449</v>
      </c>
      <c r="G197" t="s">
        <v>14</v>
      </c>
      <c r="H197" t="s">
        <v>13</v>
      </c>
      <c r="I197" t="s">
        <v>58448</v>
      </c>
      <c r="J197" t="s">
        <v>58443</v>
      </c>
      <c r="K197" t="s">
        <v>58447</v>
      </c>
      <c r="L197" t="s">
        <v>58446</v>
      </c>
      <c r="M197" t="s">
        <v>68</v>
      </c>
      <c r="N197">
        <v>2</v>
      </c>
      <c r="O197" t="s">
        <v>58445</v>
      </c>
      <c r="P197" t="s">
        <v>58444</v>
      </c>
      <c r="Q197" t="s">
        <v>58443</v>
      </c>
      <c r="R197" s="7">
        <v>42887</v>
      </c>
      <c r="S197" s="8">
        <f t="shared" si="24"/>
        <v>2017</v>
      </c>
      <c r="T197" s="8">
        <v>2017</v>
      </c>
      <c r="U197" s="8">
        <f t="shared" si="25"/>
        <v>5</v>
      </c>
      <c r="V197" s="7">
        <v>42887</v>
      </c>
      <c r="W197" t="s">
        <v>58442</v>
      </c>
      <c r="X197" s="2">
        <v>0.17299999999999999</v>
      </c>
      <c r="Y197" s="6">
        <f t="shared" si="30"/>
        <v>4.6181361949761083E-3</v>
      </c>
      <c r="AA197">
        <v>22502106</v>
      </c>
      <c r="AB197">
        <v>21100831436</v>
      </c>
      <c r="AC197">
        <v>22502114</v>
      </c>
      <c r="AD197" t="s">
        <v>6</v>
      </c>
      <c r="AE197">
        <v>98</v>
      </c>
      <c r="AF197">
        <v>3</v>
      </c>
      <c r="AH197" t="s">
        <v>58441</v>
      </c>
      <c r="AI197" t="s">
        <v>58440</v>
      </c>
      <c r="AJ197" t="s">
        <v>58439</v>
      </c>
      <c r="AK197" t="s">
        <v>58438</v>
      </c>
      <c r="AL197">
        <v>0</v>
      </c>
      <c r="AM197" s="5">
        <f t="shared" si="26"/>
        <v>0</v>
      </c>
      <c r="AN197" s="4">
        <f t="shared" si="31"/>
        <v>0</v>
      </c>
      <c r="AO197" s="3"/>
      <c r="AP197">
        <v>0</v>
      </c>
      <c r="AR197" t="s">
        <v>1</v>
      </c>
      <c r="AT197" s="2" t="s">
        <v>0</v>
      </c>
      <c r="AU197" s="1">
        <f t="shared" si="27"/>
        <v>0.32326953364832756</v>
      </c>
      <c r="AV197" s="1">
        <f t="shared" si="28"/>
        <v>0.23090680974880542</v>
      </c>
      <c r="AW197" s="1">
        <f t="shared" si="29"/>
        <v>0.13854408584928327</v>
      </c>
    </row>
    <row r="198" spans="1:49" x14ac:dyDescent="0.2">
      <c r="A198">
        <v>196</v>
      </c>
      <c r="B198" t="s">
        <v>58437</v>
      </c>
      <c r="C198" t="s">
        <v>58436</v>
      </c>
      <c r="F198" t="s">
        <v>58435</v>
      </c>
      <c r="G198" t="s">
        <v>14</v>
      </c>
      <c r="H198" t="s">
        <v>13</v>
      </c>
      <c r="I198" t="s">
        <v>57125</v>
      </c>
      <c r="J198">
        <v>60010080</v>
      </c>
      <c r="K198" t="s">
        <v>12369</v>
      </c>
      <c r="L198" t="s">
        <v>1168</v>
      </c>
      <c r="M198" t="s">
        <v>9</v>
      </c>
      <c r="N198">
        <v>4</v>
      </c>
      <c r="O198" t="s">
        <v>58434</v>
      </c>
      <c r="P198" t="s">
        <v>58433</v>
      </c>
      <c r="Q198" t="s">
        <v>28429</v>
      </c>
      <c r="R198" s="7">
        <v>42887</v>
      </c>
      <c r="S198" s="8">
        <f t="shared" si="24"/>
        <v>2017</v>
      </c>
      <c r="T198" s="8">
        <v>2017</v>
      </c>
      <c r="U198" s="8">
        <f t="shared" si="25"/>
        <v>5</v>
      </c>
      <c r="V198" s="7">
        <v>42887</v>
      </c>
      <c r="W198" t="s">
        <v>38775</v>
      </c>
      <c r="X198" s="2">
        <v>0.16400000000000001</v>
      </c>
      <c r="Y198" s="6">
        <f t="shared" si="30"/>
        <v>4.3778863351218601E-3</v>
      </c>
      <c r="AA198">
        <v>19907710</v>
      </c>
      <c r="AB198">
        <v>19400158806</v>
      </c>
      <c r="AD198" t="s">
        <v>6</v>
      </c>
      <c r="AE198">
        <v>49</v>
      </c>
      <c r="AF198">
        <v>2</v>
      </c>
      <c r="AH198" t="s">
        <v>58432</v>
      </c>
      <c r="AI198" t="s">
        <v>58431</v>
      </c>
      <c r="AJ198" t="s">
        <v>58430</v>
      </c>
      <c r="AK198" t="s">
        <v>58429</v>
      </c>
      <c r="AL198">
        <v>3</v>
      </c>
      <c r="AM198" s="5">
        <f t="shared" si="26"/>
        <v>0.6</v>
      </c>
      <c r="AN198" s="4">
        <f t="shared" si="31"/>
        <v>9.0874668686103744E-4</v>
      </c>
      <c r="AO198" s="3"/>
      <c r="AP198">
        <v>0</v>
      </c>
      <c r="AR198">
        <v>61301217</v>
      </c>
      <c r="AS198" t="s">
        <v>58428</v>
      </c>
      <c r="AT198" s="2" t="s">
        <v>0</v>
      </c>
      <c r="AU198" s="1">
        <f t="shared" si="27"/>
        <v>0.33371444406436135</v>
      </c>
      <c r="AV198" s="1">
        <f t="shared" si="28"/>
        <v>0.26433165109914486</v>
      </c>
      <c r="AW198" s="1">
        <f t="shared" si="29"/>
        <v>0.1949488581339284</v>
      </c>
    </row>
    <row r="199" spans="1:49" x14ac:dyDescent="0.2">
      <c r="A199">
        <v>197</v>
      </c>
      <c r="B199" t="s">
        <v>58427</v>
      </c>
      <c r="C199" t="s">
        <v>58426</v>
      </c>
      <c r="E199">
        <v>28334180</v>
      </c>
      <c r="F199" t="s">
        <v>58425</v>
      </c>
      <c r="G199" t="s">
        <v>14</v>
      </c>
      <c r="H199" t="s">
        <v>13</v>
      </c>
      <c r="I199" t="s">
        <v>58424</v>
      </c>
      <c r="J199" t="s">
        <v>58423</v>
      </c>
      <c r="K199" t="s">
        <v>58422</v>
      </c>
      <c r="L199" t="s">
        <v>58421</v>
      </c>
      <c r="M199" t="s">
        <v>183</v>
      </c>
      <c r="N199">
        <v>3</v>
      </c>
      <c r="O199" t="s">
        <v>58420</v>
      </c>
      <c r="P199" t="s">
        <v>58419</v>
      </c>
      <c r="Q199" t="s">
        <v>58418</v>
      </c>
      <c r="R199" s="7">
        <v>42887</v>
      </c>
      <c r="S199" s="8">
        <f t="shared" si="24"/>
        <v>2017</v>
      </c>
      <c r="T199" s="8">
        <v>2017</v>
      </c>
      <c r="U199" s="8">
        <f t="shared" si="25"/>
        <v>5</v>
      </c>
      <c r="V199" s="7">
        <v>42887</v>
      </c>
      <c r="W199" t="s">
        <v>57761</v>
      </c>
      <c r="X199" s="2">
        <v>0.81799999999999995</v>
      </c>
      <c r="Y199" s="6">
        <f t="shared" si="30"/>
        <v>2.1836042817863912E-2</v>
      </c>
      <c r="AA199">
        <v>220493</v>
      </c>
      <c r="AB199">
        <v>20465</v>
      </c>
      <c r="AC199" t="s">
        <v>57760</v>
      </c>
      <c r="AD199" t="s">
        <v>6</v>
      </c>
      <c r="AE199">
        <v>110</v>
      </c>
      <c r="AF199">
        <v>3</v>
      </c>
      <c r="AH199" t="s">
        <v>58417</v>
      </c>
      <c r="AI199" t="s">
        <v>58416</v>
      </c>
      <c r="AJ199" t="s">
        <v>58415</v>
      </c>
      <c r="AK199" t="s">
        <v>58414</v>
      </c>
      <c r="AL199">
        <v>3</v>
      </c>
      <c r="AM199" s="5">
        <f t="shared" si="26"/>
        <v>0.6</v>
      </c>
      <c r="AN199" s="4">
        <f t="shared" si="31"/>
        <v>9.0874668686103744E-4</v>
      </c>
      <c r="AO199" s="3"/>
      <c r="AP199">
        <v>0</v>
      </c>
      <c r="AR199" t="s">
        <v>1</v>
      </c>
      <c r="AT199" s="2">
        <v>2.3809999999999998</v>
      </c>
      <c r="AU199" s="1">
        <f t="shared" si="27"/>
        <v>1.5557853978563048</v>
      </c>
      <c r="AV199" s="1">
        <f t="shared" si="28"/>
        <v>1.1372394752362476</v>
      </c>
      <c r="AW199" s="1">
        <f t="shared" si="29"/>
        <v>0.71869355261618995</v>
      </c>
    </row>
    <row r="200" spans="1:49" x14ac:dyDescent="0.2">
      <c r="A200">
        <v>198</v>
      </c>
      <c r="B200" t="s">
        <v>58413</v>
      </c>
      <c r="C200" t="s">
        <v>58412</v>
      </c>
      <c r="E200">
        <v>28444203</v>
      </c>
      <c r="F200" t="s">
        <v>58411</v>
      </c>
      <c r="G200" t="s">
        <v>14</v>
      </c>
      <c r="H200" t="s">
        <v>13</v>
      </c>
      <c r="I200" t="s">
        <v>58410</v>
      </c>
      <c r="J200">
        <v>60032203</v>
      </c>
      <c r="K200" t="s">
        <v>58409</v>
      </c>
      <c r="L200" t="s">
        <v>3482</v>
      </c>
      <c r="M200" t="s">
        <v>9</v>
      </c>
      <c r="N200">
        <v>2</v>
      </c>
      <c r="O200" t="s">
        <v>58408</v>
      </c>
      <c r="P200" t="s">
        <v>58407</v>
      </c>
      <c r="Q200" t="s">
        <v>58406</v>
      </c>
      <c r="R200" s="7">
        <v>42887</v>
      </c>
      <c r="S200" s="8">
        <f t="shared" si="24"/>
        <v>2017</v>
      </c>
      <c r="T200" s="8">
        <v>2017</v>
      </c>
      <c r="U200" s="8">
        <f t="shared" si="25"/>
        <v>5</v>
      </c>
      <c r="V200" s="7">
        <v>42887</v>
      </c>
      <c r="W200" t="s">
        <v>57761</v>
      </c>
      <c r="X200" s="2">
        <v>0.81799999999999995</v>
      </c>
      <c r="Y200" s="6">
        <f t="shared" si="30"/>
        <v>2.1836042817863912E-2</v>
      </c>
      <c r="AA200">
        <v>220493</v>
      </c>
      <c r="AB200">
        <v>20465</v>
      </c>
      <c r="AC200" t="s">
        <v>57760</v>
      </c>
      <c r="AD200" t="s">
        <v>6</v>
      </c>
      <c r="AE200">
        <v>110</v>
      </c>
      <c r="AF200">
        <v>3</v>
      </c>
      <c r="AH200" t="s">
        <v>58405</v>
      </c>
      <c r="AI200" t="s">
        <v>58404</v>
      </c>
      <c r="AJ200" t="s">
        <v>58403</v>
      </c>
      <c r="AK200" t="s">
        <v>58402</v>
      </c>
      <c r="AL200">
        <v>4</v>
      </c>
      <c r="AM200" s="5">
        <f t="shared" si="26"/>
        <v>0.8</v>
      </c>
      <c r="AN200" s="4">
        <f t="shared" si="31"/>
        <v>1.2116622491480501E-3</v>
      </c>
      <c r="AO200" s="3"/>
      <c r="AP200">
        <v>0</v>
      </c>
      <c r="AQ200" t="s">
        <v>76</v>
      </c>
      <c r="AR200">
        <v>31601693</v>
      </c>
      <c r="AS200" t="s">
        <v>75</v>
      </c>
      <c r="AT200" s="2">
        <v>2.3809999999999998</v>
      </c>
      <c r="AU200" s="1">
        <f t="shared" si="27"/>
        <v>1.564872864724915</v>
      </c>
      <c r="AV200" s="1">
        <f t="shared" si="28"/>
        <v>1.1523852533505983</v>
      </c>
      <c r="AW200" s="1">
        <f t="shared" si="29"/>
        <v>0.73989764197628083</v>
      </c>
    </row>
    <row r="201" spans="1:49" x14ac:dyDescent="0.2">
      <c r="A201">
        <v>199</v>
      </c>
      <c r="B201" t="s">
        <v>58401</v>
      </c>
      <c r="F201" t="s">
        <v>58400</v>
      </c>
      <c r="G201" t="s">
        <v>14</v>
      </c>
      <c r="H201" t="s">
        <v>13</v>
      </c>
      <c r="I201" t="s">
        <v>58399</v>
      </c>
      <c r="J201" t="s">
        <v>58398</v>
      </c>
      <c r="K201" t="s">
        <v>58397</v>
      </c>
      <c r="L201" t="s">
        <v>58396</v>
      </c>
      <c r="M201" t="s">
        <v>58395</v>
      </c>
      <c r="N201">
        <v>4</v>
      </c>
      <c r="O201" t="s">
        <v>58394</v>
      </c>
      <c r="P201" t="s">
        <v>58393</v>
      </c>
      <c r="Q201" t="s">
        <v>58392</v>
      </c>
      <c r="R201" s="7">
        <v>42887</v>
      </c>
      <c r="S201" s="8">
        <f t="shared" si="24"/>
        <v>2017</v>
      </c>
      <c r="T201" s="8">
        <v>2017</v>
      </c>
      <c r="U201" s="8">
        <f t="shared" si="25"/>
        <v>5</v>
      </c>
      <c r="V201" s="7">
        <v>42887</v>
      </c>
      <c r="W201" t="s">
        <v>58391</v>
      </c>
      <c r="X201" s="2">
        <v>0.122</v>
      </c>
      <c r="Y201" s="6">
        <f t="shared" si="30"/>
        <v>3.2567203224687009E-3</v>
      </c>
      <c r="AA201">
        <v>3529045</v>
      </c>
      <c r="AB201">
        <v>26102</v>
      </c>
      <c r="AD201" t="s">
        <v>6</v>
      </c>
      <c r="AE201">
        <v>47</v>
      </c>
      <c r="AF201">
        <v>2</v>
      </c>
      <c r="AH201" t="s">
        <v>5473</v>
      </c>
      <c r="AI201" t="s">
        <v>58390</v>
      </c>
      <c r="AJ201" t="s">
        <v>58389</v>
      </c>
      <c r="AK201" t="s">
        <v>58388</v>
      </c>
      <c r="AL201">
        <v>0</v>
      </c>
      <c r="AM201" s="5">
        <f t="shared" si="26"/>
        <v>0</v>
      </c>
      <c r="AN201" s="4">
        <f t="shared" si="31"/>
        <v>0</v>
      </c>
      <c r="AO201" s="3"/>
      <c r="AP201">
        <v>0</v>
      </c>
      <c r="AR201" t="s">
        <v>1</v>
      </c>
      <c r="AT201" s="2" t="s">
        <v>0</v>
      </c>
      <c r="AU201" s="1">
        <f t="shared" si="27"/>
        <v>0.22797042257280903</v>
      </c>
      <c r="AV201" s="1">
        <f t="shared" si="28"/>
        <v>0.16283601612343504</v>
      </c>
      <c r="AW201" s="1">
        <f t="shared" si="29"/>
        <v>9.770160967406101E-2</v>
      </c>
    </row>
    <row r="202" spans="1:49" x14ac:dyDescent="0.2">
      <c r="A202">
        <v>200</v>
      </c>
      <c r="B202" t="s">
        <v>58387</v>
      </c>
      <c r="C202" t="s">
        <v>58386</v>
      </c>
      <c r="F202" t="s">
        <v>58385</v>
      </c>
      <c r="G202" t="s">
        <v>14</v>
      </c>
      <c r="H202" t="s">
        <v>13</v>
      </c>
      <c r="I202" t="s">
        <v>58384</v>
      </c>
      <c r="J202" t="s">
        <v>58383</v>
      </c>
      <c r="K202" t="s">
        <v>58382</v>
      </c>
      <c r="L202" t="s">
        <v>58381</v>
      </c>
      <c r="M202" t="s">
        <v>1503</v>
      </c>
      <c r="N202">
        <v>6</v>
      </c>
      <c r="O202" t="s">
        <v>58380</v>
      </c>
      <c r="P202" t="s">
        <v>58379</v>
      </c>
      <c r="Q202" t="s">
        <v>58378</v>
      </c>
      <c r="R202" s="7">
        <v>42887</v>
      </c>
      <c r="S202" s="8">
        <f t="shared" si="24"/>
        <v>2017</v>
      </c>
      <c r="T202" s="8">
        <v>2017</v>
      </c>
      <c r="U202" s="8">
        <f t="shared" si="25"/>
        <v>5</v>
      </c>
      <c r="V202" s="7">
        <v>42887</v>
      </c>
      <c r="W202" t="s">
        <v>13902</v>
      </c>
      <c r="X202" s="2">
        <v>0.219</v>
      </c>
      <c r="Y202" s="6">
        <f t="shared" si="30"/>
        <v>5.8460799231200454E-3</v>
      </c>
      <c r="AA202">
        <v>10709762</v>
      </c>
      <c r="AB202">
        <v>12184</v>
      </c>
      <c r="AC202">
        <v>10910786</v>
      </c>
      <c r="AD202" t="s">
        <v>6</v>
      </c>
      <c r="AE202">
        <v>84</v>
      </c>
      <c r="AF202">
        <v>6</v>
      </c>
      <c r="AH202" t="s">
        <v>58377</v>
      </c>
      <c r="AI202" t="s">
        <v>58376</v>
      </c>
      <c r="AK202" t="s">
        <v>58375</v>
      </c>
      <c r="AL202">
        <v>1</v>
      </c>
      <c r="AM202" s="5">
        <f t="shared" si="26"/>
        <v>0.2</v>
      </c>
      <c r="AN202" s="4">
        <f t="shared" si="31"/>
        <v>3.0291556228701253E-4</v>
      </c>
      <c r="AO202" s="3"/>
      <c r="AP202">
        <v>0</v>
      </c>
      <c r="AQ202" t="s">
        <v>76</v>
      </c>
      <c r="AR202">
        <v>61032005</v>
      </c>
      <c r="AS202" t="s">
        <v>75</v>
      </c>
      <c r="AT202" s="2" t="s">
        <v>0</v>
      </c>
      <c r="AU202" s="1">
        <f t="shared" si="27"/>
        <v>0.41831306148701353</v>
      </c>
      <c r="AV202" s="1">
        <f t="shared" si="28"/>
        <v>0.30744977427035292</v>
      </c>
      <c r="AW202" s="1">
        <f t="shared" si="29"/>
        <v>0.19658648705369225</v>
      </c>
    </row>
    <row r="203" spans="1:49" x14ac:dyDescent="0.2">
      <c r="A203">
        <v>201</v>
      </c>
      <c r="B203" t="s">
        <v>58374</v>
      </c>
      <c r="C203" t="s">
        <v>58373</v>
      </c>
      <c r="F203" t="s">
        <v>58372</v>
      </c>
      <c r="G203" t="s">
        <v>14</v>
      </c>
      <c r="H203" t="s">
        <v>13</v>
      </c>
      <c r="I203" t="s">
        <v>37896</v>
      </c>
      <c r="J203" t="s">
        <v>58371</v>
      </c>
      <c r="K203" t="s">
        <v>58370</v>
      </c>
      <c r="L203" t="s">
        <v>58369</v>
      </c>
      <c r="M203" t="s">
        <v>58368</v>
      </c>
      <c r="N203">
        <v>6</v>
      </c>
      <c r="O203" t="s">
        <v>58367</v>
      </c>
      <c r="P203" t="s">
        <v>58366</v>
      </c>
      <c r="Q203" t="s">
        <v>58365</v>
      </c>
      <c r="R203" s="7">
        <v>42887</v>
      </c>
      <c r="S203" s="8">
        <f t="shared" si="24"/>
        <v>2017</v>
      </c>
      <c r="T203" s="8">
        <v>2017</v>
      </c>
      <c r="U203" s="8">
        <f t="shared" si="25"/>
        <v>5</v>
      </c>
      <c r="V203" s="7">
        <v>42887</v>
      </c>
      <c r="W203" t="s">
        <v>58364</v>
      </c>
      <c r="X203" s="2">
        <v>1.093</v>
      </c>
      <c r="Y203" s="6">
        <f t="shared" si="30"/>
        <v>2.9177010757854838E-2</v>
      </c>
      <c r="AB203">
        <v>21100906361</v>
      </c>
      <c r="AC203">
        <v>24732400</v>
      </c>
      <c r="AD203" t="s">
        <v>6</v>
      </c>
      <c r="AE203">
        <v>1</v>
      </c>
      <c r="AF203">
        <v>2</v>
      </c>
      <c r="AG203">
        <v>7882641</v>
      </c>
      <c r="AH203" t="s">
        <v>47692</v>
      </c>
      <c r="AI203" t="s">
        <v>58363</v>
      </c>
      <c r="AJ203" t="s">
        <v>58362</v>
      </c>
      <c r="AK203" t="s">
        <v>58361</v>
      </c>
      <c r="AL203">
        <v>89</v>
      </c>
      <c r="AM203" s="5">
        <f t="shared" si="26"/>
        <v>17.8</v>
      </c>
      <c r="AN203" s="4">
        <f t="shared" si="31"/>
        <v>2.6959485043544115E-2</v>
      </c>
      <c r="AO203" s="3"/>
      <c r="AP203">
        <v>0</v>
      </c>
      <c r="AQ203" t="s">
        <v>76</v>
      </c>
      <c r="AR203">
        <v>61401372</v>
      </c>
      <c r="AS203" t="s">
        <v>75</v>
      </c>
      <c r="AT203" s="2" t="s">
        <v>0</v>
      </c>
      <c r="AU203" s="1">
        <f t="shared" si="27"/>
        <v>2.8511753043561621</v>
      </c>
      <c r="AV203" s="1">
        <f t="shared" si="28"/>
        <v>2.8068247900699479</v>
      </c>
      <c r="AW203" s="1">
        <f t="shared" si="29"/>
        <v>2.7624742757837333</v>
      </c>
    </row>
    <row r="204" spans="1:49" x14ac:dyDescent="0.2">
      <c r="A204">
        <v>202</v>
      </c>
      <c r="B204" t="s">
        <v>58360</v>
      </c>
      <c r="C204" t="s">
        <v>57675</v>
      </c>
      <c r="E204">
        <v>28113219</v>
      </c>
      <c r="F204" t="s">
        <v>57674</v>
      </c>
      <c r="G204" t="s">
        <v>14</v>
      </c>
      <c r="H204" t="s">
        <v>13</v>
      </c>
      <c r="I204" t="s">
        <v>58359</v>
      </c>
      <c r="J204">
        <v>60031004</v>
      </c>
      <c r="K204" t="s">
        <v>5874</v>
      </c>
      <c r="L204" t="s">
        <v>5873</v>
      </c>
      <c r="M204" t="s">
        <v>5872</v>
      </c>
      <c r="N204">
        <v>3</v>
      </c>
      <c r="O204" t="s">
        <v>58358</v>
      </c>
      <c r="P204" t="s">
        <v>58357</v>
      </c>
      <c r="Q204" t="s">
        <v>37460</v>
      </c>
      <c r="R204" s="7">
        <v>42887</v>
      </c>
      <c r="S204" s="8">
        <f t="shared" si="24"/>
        <v>2017</v>
      </c>
      <c r="T204" s="8">
        <v>2017</v>
      </c>
      <c r="U204" s="8">
        <f t="shared" si="25"/>
        <v>5</v>
      </c>
      <c r="V204" s="7">
        <v>42887</v>
      </c>
      <c r="W204" t="s">
        <v>3010</v>
      </c>
      <c r="X204" s="2">
        <v>1.1479999999999999</v>
      </c>
      <c r="Y204" s="6">
        <f t="shared" si="30"/>
        <v>3.0645204345853019E-2</v>
      </c>
      <c r="AA204">
        <v>189294</v>
      </c>
      <c r="AB204">
        <v>16318</v>
      </c>
      <c r="AC204">
        <v>15582531</v>
      </c>
      <c r="AD204" t="s">
        <v>6</v>
      </c>
      <c r="AE204">
        <v>64</v>
      </c>
      <c r="AF204">
        <v>6</v>
      </c>
      <c r="AG204">
        <v>7556418</v>
      </c>
      <c r="AH204" t="s">
        <v>57673</v>
      </c>
      <c r="AI204" t="s">
        <v>57672</v>
      </c>
      <c r="AJ204" t="s">
        <v>57671</v>
      </c>
      <c r="AK204" t="s">
        <v>57670</v>
      </c>
      <c r="AL204">
        <v>34</v>
      </c>
      <c r="AM204" s="5">
        <f t="shared" si="26"/>
        <v>6.8</v>
      </c>
      <c r="AN204" s="4">
        <f t="shared" si="31"/>
        <v>1.0299129117758425E-2</v>
      </c>
      <c r="AO204" s="3"/>
      <c r="AP204">
        <v>0</v>
      </c>
      <c r="AR204" t="s">
        <v>1</v>
      </c>
      <c r="AT204" s="2" t="s">
        <v>0</v>
      </c>
      <c r="AU204" s="1">
        <f t="shared" si="27"/>
        <v>2.4541381777424638</v>
      </c>
      <c r="AV204" s="1">
        <f t="shared" si="28"/>
        <v>2.0472166731805719</v>
      </c>
      <c r="AW204" s="1">
        <f t="shared" si="29"/>
        <v>1.64029516861868</v>
      </c>
    </row>
    <row r="205" spans="1:49" x14ac:dyDescent="0.2">
      <c r="A205">
        <v>203</v>
      </c>
      <c r="B205" t="s">
        <v>58356</v>
      </c>
      <c r="C205" t="s">
        <v>58355</v>
      </c>
      <c r="F205" t="s">
        <v>58354</v>
      </c>
      <c r="G205" t="s">
        <v>14</v>
      </c>
      <c r="H205" t="s">
        <v>13</v>
      </c>
      <c r="I205" t="s">
        <v>58353</v>
      </c>
      <c r="J205">
        <v>60015815</v>
      </c>
      <c r="K205" t="s">
        <v>6654</v>
      </c>
      <c r="L205" t="s">
        <v>6653</v>
      </c>
      <c r="M205" t="s">
        <v>5220</v>
      </c>
      <c r="N205">
        <v>5</v>
      </c>
      <c r="O205" t="s">
        <v>58352</v>
      </c>
      <c r="P205" t="s">
        <v>58351</v>
      </c>
      <c r="Q205" t="s">
        <v>58350</v>
      </c>
      <c r="R205" s="7">
        <v>42887</v>
      </c>
      <c r="S205" s="8">
        <f t="shared" si="24"/>
        <v>2017</v>
      </c>
      <c r="T205" s="8">
        <v>2017</v>
      </c>
      <c r="U205" s="8">
        <f t="shared" si="25"/>
        <v>5</v>
      </c>
      <c r="V205" s="7">
        <v>42887</v>
      </c>
      <c r="W205" t="s">
        <v>42617</v>
      </c>
      <c r="X205" s="2">
        <v>0.62</v>
      </c>
      <c r="Y205" s="6">
        <f t="shared" si="30"/>
        <v>1.6550545901070447E-2</v>
      </c>
      <c r="AA205">
        <v>189464</v>
      </c>
      <c r="AB205">
        <v>17364</v>
      </c>
      <c r="AD205" t="s">
        <v>6</v>
      </c>
      <c r="AE205">
        <v>53</v>
      </c>
      <c r="AF205">
        <v>6</v>
      </c>
      <c r="AG205">
        <v>7835267</v>
      </c>
      <c r="AI205" t="s">
        <v>58349</v>
      </c>
      <c r="AJ205" t="s">
        <v>58348</v>
      </c>
      <c r="AK205" t="s">
        <v>58347</v>
      </c>
      <c r="AL205">
        <v>3</v>
      </c>
      <c r="AM205" s="5">
        <f t="shared" si="26"/>
        <v>0.6</v>
      </c>
      <c r="AN205" s="4">
        <f t="shared" si="31"/>
        <v>9.0874668686103744E-4</v>
      </c>
      <c r="AO205" s="3"/>
      <c r="AP205">
        <v>0</v>
      </c>
      <c r="AR205" t="s">
        <v>1</v>
      </c>
      <c r="AT205" s="2">
        <v>1.7</v>
      </c>
      <c r="AU205" s="1">
        <f t="shared" si="27"/>
        <v>1.1858006136807624</v>
      </c>
      <c r="AV205" s="1">
        <f t="shared" si="28"/>
        <v>0.87296462939657427</v>
      </c>
      <c r="AW205" s="1">
        <f t="shared" si="29"/>
        <v>0.56012864511238603</v>
      </c>
    </row>
    <row r="206" spans="1:49" x14ac:dyDescent="0.2">
      <c r="A206">
        <v>204</v>
      </c>
      <c r="B206" t="s">
        <v>58346</v>
      </c>
      <c r="C206" t="s">
        <v>58345</v>
      </c>
      <c r="F206" t="s">
        <v>58344</v>
      </c>
      <c r="G206" t="s">
        <v>14</v>
      </c>
      <c r="H206" t="s">
        <v>13</v>
      </c>
      <c r="I206" t="s">
        <v>58343</v>
      </c>
      <c r="J206" t="s">
        <v>58342</v>
      </c>
      <c r="K206" t="s">
        <v>58341</v>
      </c>
      <c r="L206" t="s">
        <v>58340</v>
      </c>
      <c r="M206" t="s">
        <v>58339</v>
      </c>
      <c r="N206">
        <v>3</v>
      </c>
      <c r="O206" t="s">
        <v>58338</v>
      </c>
      <c r="P206" t="s">
        <v>58337</v>
      </c>
      <c r="Q206" t="s">
        <v>58336</v>
      </c>
      <c r="R206" s="7">
        <v>42887</v>
      </c>
      <c r="S206" s="8">
        <f t="shared" si="24"/>
        <v>2017</v>
      </c>
      <c r="T206" s="8">
        <v>2017</v>
      </c>
      <c r="U206" s="8">
        <f t="shared" si="25"/>
        <v>5</v>
      </c>
      <c r="V206" s="7">
        <v>42887</v>
      </c>
      <c r="W206" t="s">
        <v>4139</v>
      </c>
      <c r="X206" s="2">
        <v>1.365</v>
      </c>
      <c r="Y206" s="6">
        <f t="shared" si="30"/>
        <v>3.6437895411227675E-2</v>
      </c>
      <c r="AA206">
        <v>189545</v>
      </c>
      <c r="AB206">
        <v>17393</v>
      </c>
      <c r="AD206" t="s">
        <v>6</v>
      </c>
      <c r="AE206">
        <v>66</v>
      </c>
      <c r="AF206">
        <v>6</v>
      </c>
      <c r="AG206">
        <v>7740934</v>
      </c>
      <c r="AH206" t="s">
        <v>58335</v>
      </c>
      <c r="AI206" t="s">
        <v>58334</v>
      </c>
      <c r="AJ206" t="s">
        <v>58333</v>
      </c>
      <c r="AK206" t="s">
        <v>58332</v>
      </c>
      <c r="AL206">
        <v>1</v>
      </c>
      <c r="AM206" s="5">
        <f t="shared" si="26"/>
        <v>0.2</v>
      </c>
      <c r="AN206" s="4">
        <f t="shared" si="31"/>
        <v>3.0291556228701253E-4</v>
      </c>
      <c r="AO206" s="3"/>
      <c r="AP206">
        <v>0</v>
      </c>
      <c r="AQ206" t="s">
        <v>111</v>
      </c>
      <c r="AR206" t="s">
        <v>58331</v>
      </c>
      <c r="AS206" t="s">
        <v>109</v>
      </c>
      <c r="AT206" s="2" t="s">
        <v>0</v>
      </c>
      <c r="AU206" s="1">
        <f t="shared" si="27"/>
        <v>2.5597401456545472</v>
      </c>
      <c r="AV206" s="1">
        <f t="shared" si="28"/>
        <v>1.8370405486757342</v>
      </c>
      <c r="AW206" s="1">
        <f t="shared" si="29"/>
        <v>1.1143409516969212</v>
      </c>
    </row>
    <row r="207" spans="1:49" x14ac:dyDescent="0.2">
      <c r="A207">
        <v>205</v>
      </c>
      <c r="B207" t="s">
        <v>58330</v>
      </c>
      <c r="C207" t="s">
        <v>58329</v>
      </c>
      <c r="F207" t="s">
        <v>58328</v>
      </c>
      <c r="G207" t="s">
        <v>14</v>
      </c>
      <c r="H207" t="s">
        <v>13</v>
      </c>
      <c r="I207" t="s">
        <v>58327</v>
      </c>
      <c r="J207">
        <v>60004538</v>
      </c>
      <c r="K207" t="s">
        <v>14470</v>
      </c>
      <c r="L207" t="s">
        <v>14469</v>
      </c>
      <c r="M207" t="s">
        <v>9</v>
      </c>
      <c r="N207">
        <v>3</v>
      </c>
      <c r="O207" t="s">
        <v>58326</v>
      </c>
      <c r="P207" t="s">
        <v>58325</v>
      </c>
      <c r="Q207" t="s">
        <v>58324</v>
      </c>
      <c r="R207" s="7">
        <v>42887</v>
      </c>
      <c r="S207" s="8">
        <f t="shared" si="24"/>
        <v>2017</v>
      </c>
      <c r="T207" s="8">
        <v>2017</v>
      </c>
      <c r="U207" s="8">
        <f t="shared" si="25"/>
        <v>5</v>
      </c>
      <c r="V207" s="7" t="s">
        <v>58323</v>
      </c>
      <c r="W207" t="s">
        <v>58322</v>
      </c>
      <c r="X207" s="2">
        <v>0.46400000000000002</v>
      </c>
      <c r="Y207" s="6">
        <f t="shared" si="30"/>
        <v>1.2386214996930142E-2</v>
      </c>
      <c r="AA207">
        <v>8408688</v>
      </c>
      <c r="AB207">
        <v>26200</v>
      </c>
      <c r="AD207" t="s">
        <v>6</v>
      </c>
      <c r="AE207">
        <v>40</v>
      </c>
      <c r="AF207">
        <v>3</v>
      </c>
      <c r="AG207">
        <v>8010951</v>
      </c>
      <c r="AH207" t="s">
        <v>58321</v>
      </c>
      <c r="AI207" t="s">
        <v>58320</v>
      </c>
      <c r="AJ207" t="s">
        <v>58319</v>
      </c>
      <c r="AK207" t="s">
        <v>58318</v>
      </c>
      <c r="AL207">
        <v>4</v>
      </c>
      <c r="AM207" s="5">
        <f t="shared" si="26"/>
        <v>0.8</v>
      </c>
      <c r="AN207" s="4">
        <f t="shared" si="31"/>
        <v>1.2116622491480501E-3</v>
      </c>
      <c r="AO207" s="3"/>
      <c r="AP207">
        <v>0</v>
      </c>
      <c r="AQ207" t="s">
        <v>76</v>
      </c>
      <c r="AR207" t="s">
        <v>58317</v>
      </c>
      <c r="AS207" t="s">
        <v>75</v>
      </c>
      <c r="AT207" s="2" t="s">
        <v>0</v>
      </c>
      <c r="AU207" s="1">
        <f t="shared" si="27"/>
        <v>0.90338491725955139</v>
      </c>
      <c r="AV207" s="1">
        <f t="shared" si="28"/>
        <v>0.67989386230390958</v>
      </c>
      <c r="AW207" s="1">
        <f t="shared" si="29"/>
        <v>0.45640280734826777</v>
      </c>
    </row>
    <row r="208" spans="1:49" x14ac:dyDescent="0.2">
      <c r="A208">
        <v>206</v>
      </c>
      <c r="B208" t="s">
        <v>58316</v>
      </c>
      <c r="C208" t="s">
        <v>58315</v>
      </c>
      <c r="F208" t="s">
        <v>58314</v>
      </c>
      <c r="G208" t="s">
        <v>14</v>
      </c>
      <c r="H208" t="s">
        <v>13</v>
      </c>
      <c r="I208" t="s">
        <v>58313</v>
      </c>
      <c r="J208" t="s">
        <v>58312</v>
      </c>
      <c r="K208" t="s">
        <v>58311</v>
      </c>
      <c r="L208" t="s">
        <v>58310</v>
      </c>
      <c r="M208" t="s">
        <v>58309</v>
      </c>
      <c r="N208">
        <v>7</v>
      </c>
      <c r="O208" t="s">
        <v>58308</v>
      </c>
      <c r="P208" t="s">
        <v>58307</v>
      </c>
      <c r="Q208" t="s">
        <v>58306</v>
      </c>
      <c r="R208" s="7">
        <v>42887</v>
      </c>
      <c r="S208" s="8">
        <f t="shared" si="24"/>
        <v>2017</v>
      </c>
      <c r="T208" s="8">
        <v>2017</v>
      </c>
      <c r="U208" s="8">
        <f t="shared" si="25"/>
        <v>5</v>
      </c>
      <c r="V208" s="7">
        <v>42887</v>
      </c>
      <c r="W208" t="s">
        <v>42617</v>
      </c>
      <c r="X208" s="2">
        <v>0.62</v>
      </c>
      <c r="Y208" s="6">
        <f t="shared" si="30"/>
        <v>1.6550545901070447E-2</v>
      </c>
      <c r="AA208">
        <v>189464</v>
      </c>
      <c r="AB208">
        <v>17364</v>
      </c>
      <c r="AD208" t="s">
        <v>6</v>
      </c>
      <c r="AE208">
        <v>53</v>
      </c>
      <c r="AF208">
        <v>6</v>
      </c>
      <c r="AG208">
        <v>7835106</v>
      </c>
      <c r="AI208" t="s">
        <v>58305</v>
      </c>
      <c r="AJ208" t="s">
        <v>58304</v>
      </c>
      <c r="AK208" t="s">
        <v>58303</v>
      </c>
      <c r="AL208">
        <v>29</v>
      </c>
      <c r="AM208" s="5">
        <f t="shared" si="26"/>
        <v>5.8</v>
      </c>
      <c r="AN208" s="4">
        <f t="shared" si="31"/>
        <v>8.7845513063233623E-3</v>
      </c>
      <c r="AO208" s="3"/>
      <c r="AP208">
        <v>0</v>
      </c>
      <c r="AR208" t="s">
        <v>1</v>
      </c>
      <c r="AT208" s="2">
        <v>1.7</v>
      </c>
      <c r="AU208" s="1">
        <f t="shared" si="27"/>
        <v>1.4220747522646322</v>
      </c>
      <c r="AV208" s="1">
        <f t="shared" si="28"/>
        <v>1.2667548603696905</v>
      </c>
      <c r="AW208" s="1">
        <f t="shared" si="29"/>
        <v>1.1114349684747487</v>
      </c>
    </row>
    <row r="209" spans="1:49" x14ac:dyDescent="0.2">
      <c r="A209">
        <v>207</v>
      </c>
      <c r="B209" t="s">
        <v>58302</v>
      </c>
      <c r="C209" t="s">
        <v>58301</v>
      </c>
      <c r="F209" t="s">
        <v>58300</v>
      </c>
      <c r="G209" t="s">
        <v>14</v>
      </c>
      <c r="H209" t="s">
        <v>13</v>
      </c>
      <c r="I209" t="s">
        <v>24161</v>
      </c>
      <c r="J209">
        <v>60032144</v>
      </c>
      <c r="K209" t="s">
        <v>9825</v>
      </c>
      <c r="L209" t="s">
        <v>9824</v>
      </c>
      <c r="M209" t="s">
        <v>3193</v>
      </c>
      <c r="N209">
        <v>3</v>
      </c>
      <c r="O209" t="s">
        <v>58299</v>
      </c>
      <c r="P209" t="s">
        <v>58298</v>
      </c>
      <c r="Q209" t="s">
        <v>14872</v>
      </c>
      <c r="R209" s="7">
        <v>42887</v>
      </c>
      <c r="S209" s="8">
        <f t="shared" si="24"/>
        <v>2017</v>
      </c>
      <c r="T209" s="8">
        <v>2017</v>
      </c>
      <c r="U209" s="8">
        <f t="shared" si="25"/>
        <v>5</v>
      </c>
      <c r="V209" s="7">
        <v>42887</v>
      </c>
      <c r="W209" t="s">
        <v>4139</v>
      </c>
      <c r="X209" s="2">
        <v>1.365</v>
      </c>
      <c r="Y209" s="6">
        <f t="shared" si="30"/>
        <v>3.6437895411227675E-2</v>
      </c>
      <c r="AA209">
        <v>189545</v>
      </c>
      <c r="AB209">
        <v>17393</v>
      </c>
      <c r="AD209" t="s">
        <v>6</v>
      </c>
      <c r="AE209">
        <v>66</v>
      </c>
      <c r="AF209">
        <v>6</v>
      </c>
      <c r="AG209">
        <v>7590159</v>
      </c>
      <c r="AH209" t="s">
        <v>58297</v>
      </c>
      <c r="AI209" t="s">
        <v>58296</v>
      </c>
      <c r="AJ209" t="s">
        <v>58295</v>
      </c>
      <c r="AK209" t="s">
        <v>58294</v>
      </c>
      <c r="AL209">
        <v>6</v>
      </c>
      <c r="AM209" s="5">
        <f t="shared" si="26"/>
        <v>1.2</v>
      </c>
      <c r="AN209" s="4">
        <f t="shared" si="31"/>
        <v>1.8174933737220749E-3</v>
      </c>
      <c r="AO209" s="3"/>
      <c r="AP209">
        <v>0</v>
      </c>
      <c r="AQ209" t="s">
        <v>944</v>
      </c>
      <c r="AR209" t="s">
        <v>58293</v>
      </c>
      <c r="AS209" t="s">
        <v>942</v>
      </c>
      <c r="AT209" s="2" t="s">
        <v>0</v>
      </c>
      <c r="AU209" s="1">
        <f t="shared" si="27"/>
        <v>2.6051774799975993</v>
      </c>
      <c r="AV209" s="1">
        <f t="shared" si="28"/>
        <v>1.9127694392474877</v>
      </c>
      <c r="AW209" s="1">
        <f t="shared" si="29"/>
        <v>1.2203613984973753</v>
      </c>
    </row>
    <row r="210" spans="1:49" x14ac:dyDescent="0.2">
      <c r="A210">
        <v>208</v>
      </c>
      <c r="B210" t="s">
        <v>58292</v>
      </c>
      <c r="C210" t="s">
        <v>58291</v>
      </c>
      <c r="F210" t="s">
        <v>58290</v>
      </c>
      <c r="G210" t="s">
        <v>14</v>
      </c>
      <c r="H210" t="s">
        <v>13</v>
      </c>
      <c r="I210" t="s">
        <v>58289</v>
      </c>
      <c r="J210" t="s">
        <v>58288</v>
      </c>
      <c r="K210" t="s">
        <v>58287</v>
      </c>
      <c r="L210" t="s">
        <v>58286</v>
      </c>
      <c r="M210" t="s">
        <v>58285</v>
      </c>
      <c r="N210">
        <v>2</v>
      </c>
      <c r="O210" t="s">
        <v>58284</v>
      </c>
      <c r="P210" t="s">
        <v>58283</v>
      </c>
      <c r="Q210" t="s">
        <v>58282</v>
      </c>
      <c r="R210" s="7">
        <v>42887</v>
      </c>
      <c r="S210" s="8">
        <f t="shared" si="24"/>
        <v>2017</v>
      </c>
      <c r="T210" s="8">
        <v>2017</v>
      </c>
      <c r="U210" s="8">
        <f t="shared" si="25"/>
        <v>5</v>
      </c>
      <c r="V210" s="7">
        <v>42887</v>
      </c>
      <c r="W210" t="s">
        <v>4139</v>
      </c>
      <c r="X210" s="2">
        <v>1.365</v>
      </c>
      <c r="Y210" s="6">
        <f t="shared" si="30"/>
        <v>3.6437895411227675E-2</v>
      </c>
      <c r="AA210">
        <v>189545</v>
      </c>
      <c r="AB210">
        <v>17393</v>
      </c>
      <c r="AD210" t="s">
        <v>6</v>
      </c>
      <c r="AE210">
        <v>66</v>
      </c>
      <c r="AF210">
        <v>6</v>
      </c>
      <c r="AG210">
        <v>7604078</v>
      </c>
      <c r="AH210" t="s">
        <v>58281</v>
      </c>
      <c r="AI210" t="s">
        <v>58280</v>
      </c>
      <c r="AJ210" t="s">
        <v>58279</v>
      </c>
      <c r="AK210" t="s">
        <v>58278</v>
      </c>
      <c r="AL210">
        <v>1</v>
      </c>
      <c r="AM210" s="5">
        <f t="shared" si="26"/>
        <v>0.2</v>
      </c>
      <c r="AN210" s="4">
        <f t="shared" si="31"/>
        <v>3.0291556228701253E-4</v>
      </c>
      <c r="AO210" s="3"/>
      <c r="AP210">
        <v>0</v>
      </c>
      <c r="AR210" t="s">
        <v>1</v>
      </c>
      <c r="AT210" s="2" t="s">
        <v>0</v>
      </c>
      <c r="AU210" s="1">
        <f t="shared" si="27"/>
        <v>2.5597401456545472</v>
      </c>
      <c r="AV210" s="1">
        <f t="shared" si="28"/>
        <v>1.8370405486757342</v>
      </c>
      <c r="AW210" s="1">
        <f t="shared" si="29"/>
        <v>1.1143409516969212</v>
      </c>
    </row>
    <row r="211" spans="1:49" x14ac:dyDescent="0.2">
      <c r="A211">
        <v>209</v>
      </c>
      <c r="B211" t="s">
        <v>58277</v>
      </c>
      <c r="C211" t="s">
        <v>58276</v>
      </c>
      <c r="F211" t="s">
        <v>58275</v>
      </c>
      <c r="G211" t="s">
        <v>14</v>
      </c>
      <c r="H211" t="s">
        <v>13</v>
      </c>
      <c r="I211" t="s">
        <v>58274</v>
      </c>
      <c r="J211">
        <v>60003771</v>
      </c>
      <c r="K211" t="s">
        <v>57685</v>
      </c>
      <c r="L211" t="s">
        <v>57684</v>
      </c>
      <c r="M211" t="s">
        <v>3014</v>
      </c>
      <c r="N211">
        <v>2</v>
      </c>
      <c r="O211" t="s">
        <v>58273</v>
      </c>
      <c r="P211" t="s">
        <v>58272</v>
      </c>
      <c r="Q211" t="s">
        <v>57681</v>
      </c>
      <c r="R211" s="7">
        <v>42887</v>
      </c>
      <c r="S211" s="8">
        <f t="shared" si="24"/>
        <v>2017</v>
      </c>
      <c r="T211" s="8">
        <v>2017</v>
      </c>
      <c r="U211" s="8">
        <f t="shared" si="25"/>
        <v>5</v>
      </c>
      <c r="V211" s="7">
        <v>42887</v>
      </c>
      <c r="W211" t="s">
        <v>4139</v>
      </c>
      <c r="X211" s="2">
        <v>1.365</v>
      </c>
      <c r="Y211" s="6">
        <f t="shared" si="30"/>
        <v>3.6437895411227675E-2</v>
      </c>
      <c r="AA211">
        <v>189545</v>
      </c>
      <c r="AB211">
        <v>17393</v>
      </c>
      <c r="AD211" t="s">
        <v>6</v>
      </c>
      <c r="AE211">
        <v>66</v>
      </c>
      <c r="AF211">
        <v>6</v>
      </c>
      <c r="AG211">
        <v>7587411</v>
      </c>
      <c r="AH211" t="s">
        <v>58271</v>
      </c>
      <c r="AI211" t="s">
        <v>58270</v>
      </c>
      <c r="AJ211" t="s">
        <v>58269</v>
      </c>
      <c r="AK211" t="s">
        <v>58268</v>
      </c>
      <c r="AL211">
        <v>15</v>
      </c>
      <c r="AM211" s="5">
        <f t="shared" si="26"/>
        <v>3</v>
      </c>
      <c r="AN211" s="4">
        <f t="shared" si="31"/>
        <v>4.5437334343051876E-3</v>
      </c>
      <c r="AO211" s="3"/>
      <c r="AP211">
        <v>0</v>
      </c>
      <c r="AR211" t="s">
        <v>1</v>
      </c>
      <c r="AT211" s="2" t="s">
        <v>0</v>
      </c>
      <c r="AU211" s="1">
        <f t="shared" si="27"/>
        <v>2.6869646818150925</v>
      </c>
      <c r="AV211" s="1">
        <f t="shared" si="28"/>
        <v>2.0490814422766435</v>
      </c>
      <c r="AW211" s="1">
        <f t="shared" si="29"/>
        <v>1.4111982027381933</v>
      </c>
    </row>
    <row r="212" spans="1:49" x14ac:dyDescent="0.2">
      <c r="A212">
        <v>210</v>
      </c>
      <c r="B212" t="s">
        <v>58267</v>
      </c>
      <c r="C212" t="s">
        <v>58266</v>
      </c>
      <c r="F212" t="s">
        <v>58265</v>
      </c>
      <c r="G212" t="s">
        <v>14</v>
      </c>
      <c r="H212" t="s">
        <v>13</v>
      </c>
      <c r="I212" t="s">
        <v>58264</v>
      </c>
      <c r="J212" t="s">
        <v>58263</v>
      </c>
      <c r="K212" t="s">
        <v>58262</v>
      </c>
      <c r="L212" t="s">
        <v>58261</v>
      </c>
      <c r="M212" t="s">
        <v>28157</v>
      </c>
      <c r="N212">
        <v>4</v>
      </c>
      <c r="O212" t="s">
        <v>58260</v>
      </c>
      <c r="P212" t="s">
        <v>58259</v>
      </c>
      <c r="Q212" t="s">
        <v>58258</v>
      </c>
      <c r="R212" s="7">
        <v>42887</v>
      </c>
      <c r="S212" s="8">
        <f t="shared" si="24"/>
        <v>2017</v>
      </c>
      <c r="T212" s="8">
        <v>2017</v>
      </c>
      <c r="U212" s="8">
        <f t="shared" si="25"/>
        <v>5</v>
      </c>
      <c r="V212" s="7">
        <v>42887</v>
      </c>
      <c r="W212" t="s">
        <v>42617</v>
      </c>
      <c r="X212" s="2">
        <v>0.62</v>
      </c>
      <c r="Y212" s="6">
        <f t="shared" si="30"/>
        <v>1.6550545901070447E-2</v>
      </c>
      <c r="AA212">
        <v>189464</v>
      </c>
      <c r="AB212">
        <v>17364</v>
      </c>
      <c r="AD212" t="s">
        <v>6</v>
      </c>
      <c r="AE212">
        <v>53</v>
      </c>
      <c r="AF212">
        <v>6</v>
      </c>
      <c r="AG212">
        <v>7840038</v>
      </c>
      <c r="AI212" t="s">
        <v>58257</v>
      </c>
      <c r="AJ212" t="s">
        <v>58256</v>
      </c>
      <c r="AK212" t="s">
        <v>58255</v>
      </c>
      <c r="AL212">
        <v>1</v>
      </c>
      <c r="AM212" s="5">
        <f t="shared" si="26"/>
        <v>0.2</v>
      </c>
      <c r="AN212" s="4">
        <f t="shared" si="31"/>
        <v>3.0291556228701253E-4</v>
      </c>
      <c r="AO212" s="3"/>
      <c r="AP212">
        <v>0</v>
      </c>
      <c r="AR212" t="s">
        <v>1</v>
      </c>
      <c r="AT212" s="2">
        <v>1.7</v>
      </c>
      <c r="AU212" s="1">
        <f t="shared" si="27"/>
        <v>1.1676256799435416</v>
      </c>
      <c r="AV212" s="1">
        <f t="shared" si="28"/>
        <v>0.84267307316787299</v>
      </c>
      <c r="AW212" s="1">
        <f t="shared" si="29"/>
        <v>0.51772046639220426</v>
      </c>
    </row>
    <row r="213" spans="1:49" x14ac:dyDescent="0.2">
      <c r="A213">
        <v>211</v>
      </c>
      <c r="B213" t="s">
        <v>58254</v>
      </c>
      <c r="C213" t="s">
        <v>58253</v>
      </c>
      <c r="F213" t="s">
        <v>58252</v>
      </c>
      <c r="G213" t="s">
        <v>14</v>
      </c>
      <c r="H213" t="s">
        <v>13</v>
      </c>
      <c r="I213" t="s">
        <v>58251</v>
      </c>
      <c r="J213">
        <v>60025225</v>
      </c>
      <c r="K213" t="s">
        <v>18623</v>
      </c>
      <c r="L213" t="s">
        <v>18622</v>
      </c>
      <c r="M213" t="s">
        <v>3014</v>
      </c>
      <c r="N213">
        <v>4</v>
      </c>
      <c r="O213" t="s">
        <v>18621</v>
      </c>
      <c r="P213" t="s">
        <v>18620</v>
      </c>
      <c r="Q213" t="s">
        <v>18619</v>
      </c>
      <c r="R213" s="7">
        <v>42887</v>
      </c>
      <c r="S213" s="8">
        <f t="shared" si="24"/>
        <v>2017</v>
      </c>
      <c r="T213" s="8">
        <v>2017</v>
      </c>
      <c r="U213" s="8">
        <f t="shared" si="25"/>
        <v>5</v>
      </c>
      <c r="V213" s="7">
        <v>42887</v>
      </c>
      <c r="W213" t="s">
        <v>4139</v>
      </c>
      <c r="X213" s="2">
        <v>1.365</v>
      </c>
      <c r="Y213" s="6">
        <f t="shared" si="30"/>
        <v>3.6437895411227675E-2</v>
      </c>
      <c r="AA213">
        <v>189545</v>
      </c>
      <c r="AB213">
        <v>17393</v>
      </c>
      <c r="AC213">
        <v>19399359</v>
      </c>
      <c r="AD213" t="s">
        <v>6</v>
      </c>
      <c r="AE213">
        <v>66</v>
      </c>
      <c r="AF213">
        <v>6</v>
      </c>
      <c r="AG213">
        <v>7737008</v>
      </c>
      <c r="AH213" t="s">
        <v>58250</v>
      </c>
      <c r="AI213" t="s">
        <v>58249</v>
      </c>
      <c r="AJ213" t="s">
        <v>58248</v>
      </c>
      <c r="AK213" t="s">
        <v>58247</v>
      </c>
      <c r="AL213">
        <v>11</v>
      </c>
      <c r="AM213" s="5">
        <f t="shared" si="26"/>
        <v>2.2000000000000002</v>
      </c>
      <c r="AN213" s="4">
        <f t="shared" si="31"/>
        <v>3.3320711851571377E-3</v>
      </c>
      <c r="AO213" s="3"/>
      <c r="AP213">
        <v>0</v>
      </c>
      <c r="AQ213" t="s">
        <v>3005</v>
      </c>
      <c r="AR213" t="s">
        <v>4360</v>
      </c>
      <c r="AS213" t="s">
        <v>3003</v>
      </c>
      <c r="AT213" s="2" t="s">
        <v>0</v>
      </c>
      <c r="AU213" s="1">
        <f t="shared" si="27"/>
        <v>2.6506148143406509</v>
      </c>
      <c r="AV213" s="1">
        <f t="shared" si="28"/>
        <v>1.9884983298192407</v>
      </c>
      <c r="AW213" s="1">
        <f t="shared" si="29"/>
        <v>1.3263818452978298</v>
      </c>
    </row>
    <row r="214" spans="1:49" x14ac:dyDescent="0.2">
      <c r="A214">
        <v>212</v>
      </c>
      <c r="B214" t="s">
        <v>58246</v>
      </c>
      <c r="C214" t="s">
        <v>58245</v>
      </c>
      <c r="F214" t="s">
        <v>58244</v>
      </c>
      <c r="G214" t="s">
        <v>14</v>
      </c>
      <c r="H214" t="s">
        <v>13</v>
      </c>
      <c r="I214" t="s">
        <v>58243</v>
      </c>
      <c r="J214">
        <v>60028868</v>
      </c>
      <c r="K214" t="s">
        <v>41092</v>
      </c>
      <c r="L214" t="s">
        <v>41091</v>
      </c>
      <c r="M214" t="s">
        <v>415</v>
      </c>
      <c r="N214">
        <v>1</v>
      </c>
      <c r="O214" t="s">
        <v>58242</v>
      </c>
      <c r="P214">
        <v>7202250783</v>
      </c>
      <c r="Q214">
        <v>60028868</v>
      </c>
      <c r="R214" s="7">
        <v>42887</v>
      </c>
      <c r="S214" s="8">
        <f t="shared" si="24"/>
        <v>2017</v>
      </c>
      <c r="T214" s="8">
        <v>2017</v>
      </c>
      <c r="U214" s="8">
        <f t="shared" si="25"/>
        <v>5</v>
      </c>
      <c r="V214" s="7">
        <v>42887</v>
      </c>
      <c r="W214" t="s">
        <v>4139</v>
      </c>
      <c r="X214" s="2">
        <v>1.365</v>
      </c>
      <c r="Y214" s="6">
        <f t="shared" si="30"/>
        <v>3.6437895411227675E-2</v>
      </c>
      <c r="AA214">
        <v>189545</v>
      </c>
      <c r="AB214">
        <v>17393</v>
      </c>
      <c r="AD214" t="s">
        <v>6</v>
      </c>
      <c r="AE214">
        <v>66</v>
      </c>
      <c r="AF214">
        <v>6</v>
      </c>
      <c r="AG214">
        <v>7587362</v>
      </c>
      <c r="AH214" t="s">
        <v>58241</v>
      </c>
      <c r="AI214" t="s">
        <v>58240</v>
      </c>
      <c r="AJ214" t="s">
        <v>58239</v>
      </c>
      <c r="AK214" t="s">
        <v>58238</v>
      </c>
      <c r="AL214">
        <v>3</v>
      </c>
      <c r="AM214" s="5">
        <f t="shared" si="26"/>
        <v>0.6</v>
      </c>
      <c r="AN214" s="4">
        <f t="shared" si="31"/>
        <v>9.0874668686103744E-4</v>
      </c>
      <c r="AO214" s="3"/>
      <c r="AP214">
        <v>0</v>
      </c>
      <c r="AQ214" t="s">
        <v>58237</v>
      </c>
      <c r="AR214" t="s">
        <v>1</v>
      </c>
      <c r="AS214" t="s">
        <v>41092</v>
      </c>
      <c r="AT214" s="2" t="s">
        <v>0</v>
      </c>
      <c r="AU214" s="1">
        <f t="shared" si="27"/>
        <v>2.5779150793917682</v>
      </c>
      <c r="AV214" s="1">
        <f t="shared" si="28"/>
        <v>1.8673321049044356</v>
      </c>
      <c r="AW214" s="1">
        <f t="shared" si="29"/>
        <v>1.1567491304171027</v>
      </c>
    </row>
    <row r="215" spans="1:49" x14ac:dyDescent="0.2">
      <c r="A215">
        <v>213</v>
      </c>
      <c r="B215" t="s">
        <v>58236</v>
      </c>
      <c r="C215" t="s">
        <v>58235</v>
      </c>
      <c r="F215" t="s">
        <v>58234</v>
      </c>
      <c r="G215" t="s">
        <v>14</v>
      </c>
      <c r="H215" t="s">
        <v>13</v>
      </c>
      <c r="I215" t="s">
        <v>58233</v>
      </c>
      <c r="J215" t="s">
        <v>58232</v>
      </c>
      <c r="K215" t="s">
        <v>58231</v>
      </c>
      <c r="L215" t="s">
        <v>58230</v>
      </c>
      <c r="M215" t="s">
        <v>1310</v>
      </c>
      <c r="N215">
        <v>3</v>
      </c>
      <c r="O215" t="s">
        <v>58229</v>
      </c>
      <c r="P215" t="s">
        <v>58228</v>
      </c>
      <c r="Q215" t="s">
        <v>58227</v>
      </c>
      <c r="R215" s="7">
        <v>42887</v>
      </c>
      <c r="S215" s="8">
        <f t="shared" si="24"/>
        <v>2017</v>
      </c>
      <c r="T215" s="8">
        <v>2017</v>
      </c>
      <c r="U215" s="8">
        <f t="shared" si="25"/>
        <v>5</v>
      </c>
      <c r="V215" s="7">
        <v>42887</v>
      </c>
      <c r="W215" t="s">
        <v>4139</v>
      </c>
      <c r="X215" s="2">
        <v>1.365</v>
      </c>
      <c r="Y215" s="6">
        <f t="shared" si="30"/>
        <v>3.6437895411227675E-2</v>
      </c>
      <c r="AA215">
        <v>189545</v>
      </c>
      <c r="AB215">
        <v>17393</v>
      </c>
      <c r="AD215" t="s">
        <v>6</v>
      </c>
      <c r="AE215">
        <v>66</v>
      </c>
      <c r="AF215">
        <v>6</v>
      </c>
      <c r="AG215">
        <v>7636936</v>
      </c>
      <c r="AH215" t="s">
        <v>58226</v>
      </c>
      <c r="AI215" t="s">
        <v>58225</v>
      </c>
      <c r="AJ215" t="s">
        <v>58224</v>
      </c>
      <c r="AK215" t="s">
        <v>58223</v>
      </c>
      <c r="AL215">
        <v>10</v>
      </c>
      <c r="AM215" s="5">
        <f t="shared" si="26"/>
        <v>2</v>
      </c>
      <c r="AN215" s="4">
        <f t="shared" si="31"/>
        <v>3.0291556228701248E-3</v>
      </c>
      <c r="AO215" s="3"/>
      <c r="AP215">
        <v>0</v>
      </c>
      <c r="AQ215" t="s">
        <v>2762</v>
      </c>
      <c r="AR215" t="s">
        <v>58222</v>
      </c>
      <c r="AS215" t="s">
        <v>2760</v>
      </c>
      <c r="AT215" s="2" t="s">
        <v>0</v>
      </c>
      <c r="AU215" s="1">
        <f t="shared" si="27"/>
        <v>2.6415273474720409</v>
      </c>
      <c r="AV215" s="1">
        <f t="shared" si="28"/>
        <v>1.9733525517048898</v>
      </c>
      <c r="AW215" s="1">
        <f t="shared" si="29"/>
        <v>1.3051777559377389</v>
      </c>
    </row>
    <row r="216" spans="1:49" x14ac:dyDescent="0.2">
      <c r="A216">
        <v>214</v>
      </c>
      <c r="B216" t="s">
        <v>58221</v>
      </c>
      <c r="C216" t="s">
        <v>58220</v>
      </c>
      <c r="F216" t="s">
        <v>58219</v>
      </c>
      <c r="G216" t="s">
        <v>14</v>
      </c>
      <c r="H216" t="s">
        <v>13</v>
      </c>
      <c r="I216" t="s">
        <v>58218</v>
      </c>
      <c r="J216" t="s">
        <v>58217</v>
      </c>
      <c r="K216" t="s">
        <v>58216</v>
      </c>
      <c r="L216" t="s">
        <v>58215</v>
      </c>
      <c r="M216" t="s">
        <v>151</v>
      </c>
      <c r="N216">
        <v>4</v>
      </c>
      <c r="O216" t="s">
        <v>58214</v>
      </c>
      <c r="P216" t="s">
        <v>58213</v>
      </c>
      <c r="Q216" t="s">
        <v>58212</v>
      </c>
      <c r="R216" s="7">
        <v>42887</v>
      </c>
      <c r="S216" s="8">
        <f t="shared" si="24"/>
        <v>2017</v>
      </c>
      <c r="T216" s="8">
        <v>2017</v>
      </c>
      <c r="U216" s="8">
        <f t="shared" si="25"/>
        <v>5</v>
      </c>
      <c r="V216" s="7">
        <v>42887</v>
      </c>
      <c r="W216" t="s">
        <v>4139</v>
      </c>
      <c r="X216" s="2">
        <v>1.365</v>
      </c>
      <c r="Y216" s="6">
        <f t="shared" si="30"/>
        <v>3.6437895411227675E-2</v>
      </c>
      <c r="AA216">
        <v>189545</v>
      </c>
      <c r="AB216">
        <v>17393</v>
      </c>
      <c r="AD216" t="s">
        <v>6</v>
      </c>
      <c r="AE216">
        <v>66</v>
      </c>
      <c r="AF216">
        <v>6</v>
      </c>
      <c r="AG216">
        <v>7740847</v>
      </c>
      <c r="AH216" t="s">
        <v>58211</v>
      </c>
      <c r="AI216" t="s">
        <v>58210</v>
      </c>
      <c r="AJ216" t="s">
        <v>58209</v>
      </c>
      <c r="AK216" t="s">
        <v>58208</v>
      </c>
      <c r="AL216">
        <v>7</v>
      </c>
      <c r="AM216" s="5">
        <f t="shared" si="26"/>
        <v>1.4</v>
      </c>
      <c r="AN216" s="4">
        <f t="shared" si="31"/>
        <v>2.1204089360090874E-3</v>
      </c>
      <c r="AO216" s="3"/>
      <c r="AP216">
        <v>0</v>
      </c>
      <c r="AQ216" t="s">
        <v>2048</v>
      </c>
      <c r="AR216" t="s">
        <v>58207</v>
      </c>
      <c r="AS216" t="s">
        <v>2047</v>
      </c>
      <c r="AT216" s="2" t="s">
        <v>0</v>
      </c>
      <c r="AU216" s="1">
        <f t="shared" si="27"/>
        <v>2.6142649468662094</v>
      </c>
      <c r="AV216" s="1">
        <f t="shared" si="28"/>
        <v>1.9279152173618381</v>
      </c>
      <c r="AW216" s="1">
        <f t="shared" si="29"/>
        <v>1.2415654878574662</v>
      </c>
    </row>
    <row r="217" spans="1:49" x14ac:dyDescent="0.2">
      <c r="A217">
        <v>215</v>
      </c>
      <c r="B217" t="s">
        <v>58206</v>
      </c>
      <c r="C217" t="s">
        <v>58205</v>
      </c>
      <c r="F217" t="s">
        <v>58204</v>
      </c>
      <c r="G217" t="s">
        <v>14</v>
      </c>
      <c r="H217" t="s">
        <v>13</v>
      </c>
      <c r="I217" t="s">
        <v>58203</v>
      </c>
      <c r="J217">
        <v>60014097</v>
      </c>
      <c r="K217" t="s">
        <v>45300</v>
      </c>
      <c r="L217" t="s">
        <v>7436</v>
      </c>
      <c r="M217" t="s">
        <v>39</v>
      </c>
      <c r="N217">
        <v>2</v>
      </c>
      <c r="O217" t="s">
        <v>58202</v>
      </c>
      <c r="P217" t="s">
        <v>58201</v>
      </c>
      <c r="Q217" t="s">
        <v>58200</v>
      </c>
      <c r="R217" s="7">
        <v>42887</v>
      </c>
      <c r="S217" s="8">
        <f t="shared" si="24"/>
        <v>2017</v>
      </c>
      <c r="T217" s="8">
        <v>2017</v>
      </c>
      <c r="U217" s="8">
        <f t="shared" si="25"/>
        <v>5</v>
      </c>
      <c r="V217" s="7">
        <v>42887</v>
      </c>
      <c r="W217" t="s">
        <v>4139</v>
      </c>
      <c r="X217" s="2">
        <v>1.365</v>
      </c>
      <c r="Y217" s="6">
        <f t="shared" si="30"/>
        <v>3.6437895411227675E-2</v>
      </c>
      <c r="AA217">
        <v>189545</v>
      </c>
      <c r="AB217">
        <v>17393</v>
      </c>
      <c r="AD217" t="s">
        <v>6</v>
      </c>
      <c r="AE217">
        <v>66</v>
      </c>
      <c r="AF217">
        <v>6</v>
      </c>
      <c r="AG217">
        <v>7676245</v>
      </c>
      <c r="AH217" t="s">
        <v>58199</v>
      </c>
      <c r="AI217" t="s">
        <v>58198</v>
      </c>
      <c r="AJ217" t="s">
        <v>58197</v>
      </c>
      <c r="AK217" t="s">
        <v>58196</v>
      </c>
      <c r="AL217">
        <v>91</v>
      </c>
      <c r="AM217" s="5">
        <f t="shared" si="26"/>
        <v>18.2</v>
      </c>
      <c r="AN217" s="4">
        <f t="shared" si="31"/>
        <v>2.7565316168118137E-2</v>
      </c>
      <c r="AO217" s="3"/>
      <c r="AP217">
        <v>0</v>
      </c>
      <c r="AQ217" t="s">
        <v>5317</v>
      </c>
      <c r="AR217" t="s">
        <v>1</v>
      </c>
      <c r="AS217" t="s">
        <v>5316</v>
      </c>
      <c r="AT217" s="2" t="s">
        <v>0</v>
      </c>
      <c r="AU217" s="1">
        <f t="shared" si="27"/>
        <v>3.3776121638294812</v>
      </c>
      <c r="AV217" s="1">
        <f t="shared" si="28"/>
        <v>3.2001605789672904</v>
      </c>
      <c r="AW217" s="1">
        <f t="shared" si="29"/>
        <v>3.0227089941050997</v>
      </c>
    </row>
    <row r="218" spans="1:49" x14ac:dyDescent="0.2">
      <c r="A218">
        <v>216</v>
      </c>
      <c r="B218" t="s">
        <v>58195</v>
      </c>
      <c r="C218" t="s">
        <v>58194</v>
      </c>
      <c r="F218" t="s">
        <v>58193</v>
      </c>
      <c r="G218" t="s">
        <v>14</v>
      </c>
      <c r="H218" t="s">
        <v>13</v>
      </c>
      <c r="I218" t="s">
        <v>58192</v>
      </c>
      <c r="J218">
        <v>60031828</v>
      </c>
      <c r="K218" t="s">
        <v>41373</v>
      </c>
      <c r="L218" t="s">
        <v>41372</v>
      </c>
      <c r="M218" t="s">
        <v>1530</v>
      </c>
      <c r="N218">
        <v>3</v>
      </c>
      <c r="O218" t="s">
        <v>58191</v>
      </c>
      <c r="P218" t="s">
        <v>58190</v>
      </c>
      <c r="Q218" t="s">
        <v>41369</v>
      </c>
      <c r="R218" s="7">
        <v>42887</v>
      </c>
      <c r="S218" s="8">
        <f t="shared" si="24"/>
        <v>2017</v>
      </c>
      <c r="T218" s="8">
        <v>2017</v>
      </c>
      <c r="U218" s="8">
        <f t="shared" si="25"/>
        <v>5</v>
      </c>
      <c r="V218" s="7">
        <v>42887</v>
      </c>
      <c r="W218" t="s">
        <v>4139</v>
      </c>
      <c r="X218" s="2">
        <v>1.365</v>
      </c>
      <c r="Y218" s="6">
        <f t="shared" si="30"/>
        <v>3.6437895411227675E-2</v>
      </c>
      <c r="AA218">
        <v>189545</v>
      </c>
      <c r="AB218">
        <v>17393</v>
      </c>
      <c r="AC218">
        <v>19399359</v>
      </c>
      <c r="AD218" t="s">
        <v>6</v>
      </c>
      <c r="AE218">
        <v>66</v>
      </c>
      <c r="AF218">
        <v>6</v>
      </c>
      <c r="AG218">
        <v>7738563</v>
      </c>
      <c r="AH218" t="s">
        <v>58189</v>
      </c>
      <c r="AI218" t="s">
        <v>58188</v>
      </c>
      <c r="AJ218" t="s">
        <v>58187</v>
      </c>
      <c r="AK218" t="s">
        <v>58186</v>
      </c>
      <c r="AL218">
        <v>6</v>
      </c>
      <c r="AM218" s="5">
        <f t="shared" si="26"/>
        <v>1.2</v>
      </c>
      <c r="AN218" s="4">
        <f t="shared" si="31"/>
        <v>1.8174933737220749E-3</v>
      </c>
      <c r="AO218" s="3"/>
      <c r="AP218">
        <v>0</v>
      </c>
      <c r="AQ218" t="s">
        <v>2762</v>
      </c>
      <c r="AR218" t="s">
        <v>1</v>
      </c>
      <c r="AS218" t="s">
        <v>2760</v>
      </c>
      <c r="AT218" s="2" t="s">
        <v>0</v>
      </c>
      <c r="AU218" s="1">
        <f t="shared" si="27"/>
        <v>2.6051774799975993</v>
      </c>
      <c r="AV218" s="1">
        <f t="shared" si="28"/>
        <v>1.9127694392474877</v>
      </c>
      <c r="AW218" s="1">
        <f t="shared" si="29"/>
        <v>1.2203613984973753</v>
      </c>
    </row>
    <row r="219" spans="1:49" x14ac:dyDescent="0.2">
      <c r="A219">
        <v>217</v>
      </c>
      <c r="B219" t="s">
        <v>58185</v>
      </c>
      <c r="C219" t="s">
        <v>58184</v>
      </c>
      <c r="F219" t="s">
        <v>58183</v>
      </c>
      <c r="G219" t="s">
        <v>14</v>
      </c>
      <c r="H219" t="s">
        <v>13</v>
      </c>
      <c r="I219" t="s">
        <v>58182</v>
      </c>
      <c r="J219" t="s">
        <v>58181</v>
      </c>
      <c r="K219" t="s">
        <v>58180</v>
      </c>
      <c r="L219" t="s">
        <v>58179</v>
      </c>
      <c r="M219" t="s">
        <v>1576</v>
      </c>
      <c r="N219">
        <v>4</v>
      </c>
      <c r="O219" t="s">
        <v>58178</v>
      </c>
      <c r="P219" t="s">
        <v>58177</v>
      </c>
      <c r="Q219" t="s">
        <v>58176</v>
      </c>
      <c r="R219" s="7">
        <v>42887</v>
      </c>
      <c r="S219" s="8">
        <f t="shared" si="24"/>
        <v>2017</v>
      </c>
      <c r="T219" s="8">
        <v>2017</v>
      </c>
      <c r="U219" s="8">
        <f t="shared" si="25"/>
        <v>5</v>
      </c>
      <c r="V219" s="7">
        <v>42887</v>
      </c>
      <c r="W219" t="s">
        <v>4139</v>
      </c>
      <c r="X219" s="2">
        <v>1.365</v>
      </c>
      <c r="Y219" s="6">
        <f t="shared" si="30"/>
        <v>3.6437895411227675E-2</v>
      </c>
      <c r="AA219">
        <v>189545</v>
      </c>
      <c r="AB219">
        <v>17393</v>
      </c>
      <c r="AD219" t="s">
        <v>6</v>
      </c>
      <c r="AE219">
        <v>66</v>
      </c>
      <c r="AF219">
        <v>6</v>
      </c>
      <c r="AG219">
        <v>7600387</v>
      </c>
      <c r="AH219" t="s">
        <v>58175</v>
      </c>
      <c r="AI219" t="s">
        <v>58174</v>
      </c>
      <c r="AJ219" t="s">
        <v>58173</v>
      </c>
      <c r="AK219" t="s">
        <v>58172</v>
      </c>
      <c r="AL219">
        <v>12</v>
      </c>
      <c r="AM219" s="5">
        <f t="shared" si="26"/>
        <v>2.4</v>
      </c>
      <c r="AN219" s="4">
        <f t="shared" si="31"/>
        <v>3.6349867474441497E-3</v>
      </c>
      <c r="AO219" s="3"/>
      <c r="AP219">
        <v>0</v>
      </c>
      <c r="AQ219" t="s">
        <v>76</v>
      </c>
      <c r="AR219">
        <v>61372135</v>
      </c>
      <c r="AS219" t="s">
        <v>75</v>
      </c>
      <c r="AT219" s="2" t="s">
        <v>0</v>
      </c>
      <c r="AU219" s="1">
        <f t="shared" si="27"/>
        <v>2.6597022812092614</v>
      </c>
      <c r="AV219" s="1">
        <f t="shared" si="28"/>
        <v>2.0036441079335909</v>
      </c>
      <c r="AW219" s="1">
        <f t="shared" si="29"/>
        <v>1.3475859346579206</v>
      </c>
    </row>
    <row r="220" spans="1:49" x14ac:dyDescent="0.2">
      <c r="A220">
        <v>218</v>
      </c>
      <c r="B220" t="s">
        <v>58171</v>
      </c>
      <c r="C220" t="s">
        <v>58170</v>
      </c>
      <c r="F220" t="s">
        <v>58169</v>
      </c>
      <c r="G220" t="s">
        <v>14</v>
      </c>
      <c r="H220" t="s">
        <v>13</v>
      </c>
      <c r="I220" t="s">
        <v>58168</v>
      </c>
      <c r="J220" t="s">
        <v>58167</v>
      </c>
      <c r="K220" t="s">
        <v>58166</v>
      </c>
      <c r="L220" t="s">
        <v>58165</v>
      </c>
      <c r="M220" t="s">
        <v>58164</v>
      </c>
      <c r="N220">
        <v>3</v>
      </c>
      <c r="O220" t="s">
        <v>58163</v>
      </c>
      <c r="P220" t="s">
        <v>58162</v>
      </c>
      <c r="Q220" t="s">
        <v>58161</v>
      </c>
      <c r="R220" s="7">
        <v>42887</v>
      </c>
      <c r="S220" s="8">
        <f t="shared" si="24"/>
        <v>2017</v>
      </c>
      <c r="T220" s="8">
        <v>2017</v>
      </c>
      <c r="U220" s="8">
        <f t="shared" si="25"/>
        <v>5</v>
      </c>
      <c r="V220" s="7">
        <v>42887</v>
      </c>
      <c r="W220" t="s">
        <v>4139</v>
      </c>
      <c r="X220" s="2">
        <v>1.365</v>
      </c>
      <c r="Y220" s="6">
        <f t="shared" si="30"/>
        <v>3.6437895411227675E-2</v>
      </c>
      <c r="AA220">
        <v>189545</v>
      </c>
      <c r="AB220">
        <v>17393</v>
      </c>
      <c r="AD220" t="s">
        <v>6</v>
      </c>
      <c r="AE220">
        <v>66</v>
      </c>
      <c r="AF220">
        <v>6</v>
      </c>
      <c r="AG220">
        <v>7733140</v>
      </c>
      <c r="AH220" t="s">
        <v>58160</v>
      </c>
      <c r="AI220" t="s">
        <v>58159</v>
      </c>
      <c r="AJ220" t="s">
        <v>58158</v>
      </c>
      <c r="AK220" t="s">
        <v>58157</v>
      </c>
      <c r="AL220">
        <v>19</v>
      </c>
      <c r="AM220" s="5">
        <f t="shared" si="26"/>
        <v>3.8</v>
      </c>
      <c r="AN220" s="4">
        <f t="shared" si="31"/>
        <v>5.7553956834532375E-3</v>
      </c>
      <c r="AO220" s="3"/>
      <c r="AP220">
        <v>0</v>
      </c>
      <c r="AQ220" t="s">
        <v>24278</v>
      </c>
      <c r="AR220" t="s">
        <v>1</v>
      </c>
      <c r="AS220" t="s">
        <v>58156</v>
      </c>
      <c r="AT220" s="2" t="s">
        <v>0</v>
      </c>
      <c r="AU220" s="1">
        <f t="shared" si="27"/>
        <v>2.7233145492895341</v>
      </c>
      <c r="AV220" s="1">
        <f t="shared" si="28"/>
        <v>2.1096645547340453</v>
      </c>
      <c r="AW220" s="1">
        <f t="shared" si="29"/>
        <v>1.4960145601785566</v>
      </c>
    </row>
    <row r="221" spans="1:49" x14ac:dyDescent="0.2">
      <c r="A221">
        <v>219</v>
      </c>
      <c r="B221" t="s">
        <v>58155</v>
      </c>
      <c r="C221" t="s">
        <v>58154</v>
      </c>
      <c r="F221" t="s">
        <v>58153</v>
      </c>
      <c r="G221" t="s">
        <v>14</v>
      </c>
      <c r="H221" t="s">
        <v>13</v>
      </c>
      <c r="I221" t="s">
        <v>58152</v>
      </c>
      <c r="J221" t="s">
        <v>58146</v>
      </c>
      <c r="K221" t="s">
        <v>58151</v>
      </c>
      <c r="L221" t="s">
        <v>58150</v>
      </c>
      <c r="M221" t="s">
        <v>58149</v>
      </c>
      <c r="N221">
        <v>3</v>
      </c>
      <c r="O221" t="s">
        <v>58148</v>
      </c>
      <c r="P221" t="s">
        <v>58147</v>
      </c>
      <c r="Q221" t="s">
        <v>58146</v>
      </c>
      <c r="R221" s="7">
        <v>42887</v>
      </c>
      <c r="S221" s="8">
        <f t="shared" si="24"/>
        <v>2017</v>
      </c>
      <c r="T221" s="8">
        <v>2017</v>
      </c>
      <c r="U221" s="8">
        <f t="shared" si="25"/>
        <v>5</v>
      </c>
      <c r="V221" s="7">
        <v>42887</v>
      </c>
      <c r="W221" t="s">
        <v>42617</v>
      </c>
      <c r="X221" s="2">
        <v>0.62</v>
      </c>
      <c r="Y221" s="6">
        <f t="shared" si="30"/>
        <v>1.6550545901070447E-2</v>
      </c>
      <c r="AA221">
        <v>189464</v>
      </c>
      <c r="AB221">
        <v>17364</v>
      </c>
      <c r="AD221" t="s">
        <v>6</v>
      </c>
      <c r="AE221">
        <v>53</v>
      </c>
      <c r="AF221">
        <v>6</v>
      </c>
      <c r="AG221">
        <v>7842620</v>
      </c>
      <c r="AI221" t="s">
        <v>58145</v>
      </c>
      <c r="AJ221" t="s">
        <v>58144</v>
      </c>
      <c r="AK221" t="s">
        <v>58143</v>
      </c>
      <c r="AL221">
        <v>8</v>
      </c>
      <c r="AM221" s="5">
        <f t="shared" si="26"/>
        <v>1.6</v>
      </c>
      <c r="AN221" s="4">
        <f t="shared" si="31"/>
        <v>2.4233244982961003E-3</v>
      </c>
      <c r="AO221" s="3"/>
      <c r="AP221">
        <v>0</v>
      </c>
      <c r="AR221">
        <v>51377139</v>
      </c>
      <c r="AT221" s="2">
        <v>1.7</v>
      </c>
      <c r="AU221" s="1">
        <f t="shared" si="27"/>
        <v>1.2312379480238143</v>
      </c>
      <c r="AV221" s="1">
        <f t="shared" si="28"/>
        <v>0.9486935199683274</v>
      </c>
      <c r="AW221" s="1">
        <f t="shared" si="29"/>
        <v>0.66614909191284044</v>
      </c>
    </row>
    <row r="222" spans="1:49" x14ac:dyDescent="0.2">
      <c r="A222">
        <v>220</v>
      </c>
      <c r="B222" t="s">
        <v>58142</v>
      </c>
      <c r="C222" t="s">
        <v>58141</v>
      </c>
      <c r="F222" t="s">
        <v>58140</v>
      </c>
      <c r="G222" t="s">
        <v>14</v>
      </c>
      <c r="H222" t="s">
        <v>13</v>
      </c>
      <c r="I222" t="s">
        <v>58139</v>
      </c>
      <c r="J222" t="s">
        <v>58138</v>
      </c>
      <c r="K222" t="s">
        <v>58137</v>
      </c>
      <c r="L222" t="s">
        <v>58136</v>
      </c>
      <c r="M222" t="s">
        <v>183</v>
      </c>
      <c r="N222">
        <v>3</v>
      </c>
      <c r="O222" t="s">
        <v>58135</v>
      </c>
      <c r="P222" t="s">
        <v>58134</v>
      </c>
      <c r="Q222" t="s">
        <v>58133</v>
      </c>
      <c r="R222" s="7">
        <v>42887</v>
      </c>
      <c r="S222" s="8">
        <f t="shared" si="24"/>
        <v>2017</v>
      </c>
      <c r="T222" s="8">
        <v>2017</v>
      </c>
      <c r="U222" s="8">
        <f t="shared" si="25"/>
        <v>5</v>
      </c>
      <c r="V222" s="7">
        <v>42887</v>
      </c>
      <c r="W222" t="s">
        <v>42617</v>
      </c>
      <c r="X222" s="2">
        <v>0.62</v>
      </c>
      <c r="Y222" s="6">
        <f t="shared" si="30"/>
        <v>1.6550545901070447E-2</v>
      </c>
      <c r="AA222">
        <v>189464</v>
      </c>
      <c r="AB222">
        <v>17364</v>
      </c>
      <c r="AD222" t="s">
        <v>6</v>
      </c>
      <c r="AE222">
        <v>53</v>
      </c>
      <c r="AF222">
        <v>6</v>
      </c>
      <c r="AG222">
        <v>7842532</v>
      </c>
      <c r="AI222" t="s">
        <v>58132</v>
      </c>
      <c r="AJ222" t="s">
        <v>58131</v>
      </c>
      <c r="AK222" t="s">
        <v>58130</v>
      </c>
      <c r="AL222">
        <v>3</v>
      </c>
      <c r="AM222" s="5">
        <f t="shared" si="26"/>
        <v>0.6</v>
      </c>
      <c r="AN222" s="4">
        <f t="shared" si="31"/>
        <v>9.0874668686103744E-4</v>
      </c>
      <c r="AO222" s="3"/>
      <c r="AP222">
        <v>0</v>
      </c>
      <c r="AR222" t="s">
        <v>1</v>
      </c>
      <c r="AT222" s="2">
        <v>1.7</v>
      </c>
      <c r="AU222" s="1">
        <f t="shared" si="27"/>
        <v>1.1858006136807624</v>
      </c>
      <c r="AV222" s="1">
        <f t="shared" si="28"/>
        <v>0.87296462939657427</v>
      </c>
      <c r="AW222" s="1">
        <f t="shared" si="29"/>
        <v>0.56012864511238603</v>
      </c>
    </row>
    <row r="223" spans="1:49" x14ac:dyDescent="0.2">
      <c r="A223">
        <v>221</v>
      </c>
      <c r="B223" t="s">
        <v>58129</v>
      </c>
      <c r="C223" t="s">
        <v>58128</v>
      </c>
      <c r="F223" t="s">
        <v>58127</v>
      </c>
      <c r="G223" t="s">
        <v>14</v>
      </c>
      <c r="H223" t="s">
        <v>13</v>
      </c>
      <c r="I223" t="s">
        <v>4295</v>
      </c>
      <c r="J223" t="s">
        <v>58126</v>
      </c>
      <c r="K223" t="s">
        <v>58125</v>
      </c>
      <c r="L223" t="s">
        <v>58124</v>
      </c>
      <c r="M223" t="s">
        <v>58123</v>
      </c>
      <c r="N223">
        <v>5</v>
      </c>
      <c r="O223" t="s">
        <v>58122</v>
      </c>
      <c r="P223" t="s">
        <v>58121</v>
      </c>
      <c r="Q223" t="s">
        <v>58120</v>
      </c>
      <c r="R223" s="7">
        <v>42887</v>
      </c>
      <c r="S223" s="8">
        <f t="shared" si="24"/>
        <v>2017</v>
      </c>
      <c r="T223" s="8">
        <v>2017</v>
      </c>
      <c r="U223" s="8">
        <f t="shared" si="25"/>
        <v>5</v>
      </c>
      <c r="V223" s="7">
        <v>42887</v>
      </c>
      <c r="W223" t="s">
        <v>4139</v>
      </c>
      <c r="X223" s="2">
        <v>1.365</v>
      </c>
      <c r="Y223" s="6">
        <f t="shared" si="30"/>
        <v>3.6437895411227675E-2</v>
      </c>
      <c r="AA223">
        <v>189545</v>
      </c>
      <c r="AB223">
        <v>17393</v>
      </c>
      <c r="AC223">
        <v>19399359</v>
      </c>
      <c r="AD223" t="s">
        <v>6</v>
      </c>
      <c r="AE223">
        <v>66</v>
      </c>
      <c r="AF223">
        <v>6</v>
      </c>
      <c r="AG223">
        <v>7707417</v>
      </c>
      <c r="AH223" t="s">
        <v>58119</v>
      </c>
      <c r="AI223" t="s">
        <v>58118</v>
      </c>
      <c r="AJ223" t="s">
        <v>58117</v>
      </c>
      <c r="AK223" t="s">
        <v>58116</v>
      </c>
      <c r="AL223">
        <v>22</v>
      </c>
      <c r="AM223" s="5">
        <f t="shared" si="26"/>
        <v>4.4000000000000004</v>
      </c>
      <c r="AN223" s="4">
        <f t="shared" si="31"/>
        <v>6.6641423703142754E-3</v>
      </c>
      <c r="AO223" s="3"/>
      <c r="AP223">
        <v>0</v>
      </c>
      <c r="AR223" t="s">
        <v>50827</v>
      </c>
      <c r="AS223" t="s">
        <v>50826</v>
      </c>
      <c r="AT223" s="2" t="s">
        <v>0</v>
      </c>
      <c r="AU223" s="1">
        <f t="shared" si="27"/>
        <v>2.7505769498953652</v>
      </c>
      <c r="AV223" s="1">
        <f t="shared" si="28"/>
        <v>2.1551018890770974</v>
      </c>
      <c r="AW223" s="1">
        <f t="shared" si="29"/>
        <v>1.5596268282588293</v>
      </c>
    </row>
    <row r="224" spans="1:49" x14ac:dyDescent="0.2">
      <c r="A224">
        <v>222</v>
      </c>
      <c r="B224" t="s">
        <v>58115</v>
      </c>
      <c r="C224" t="s">
        <v>58114</v>
      </c>
      <c r="F224" t="s">
        <v>58113</v>
      </c>
      <c r="G224" t="s">
        <v>14</v>
      </c>
      <c r="H224" t="s">
        <v>13</v>
      </c>
      <c r="I224" t="s">
        <v>58112</v>
      </c>
      <c r="J224" t="s">
        <v>58111</v>
      </c>
      <c r="K224" t="s">
        <v>58110</v>
      </c>
      <c r="L224" t="s">
        <v>58109</v>
      </c>
      <c r="M224" t="s">
        <v>58108</v>
      </c>
      <c r="N224">
        <v>2</v>
      </c>
      <c r="O224" t="s">
        <v>58107</v>
      </c>
      <c r="P224" t="s">
        <v>58106</v>
      </c>
      <c r="Q224" t="s">
        <v>58105</v>
      </c>
      <c r="R224" s="7">
        <v>42887</v>
      </c>
      <c r="S224" s="8">
        <f t="shared" si="24"/>
        <v>2017</v>
      </c>
      <c r="T224" s="8">
        <v>2017</v>
      </c>
      <c r="U224" s="8">
        <f t="shared" si="25"/>
        <v>5</v>
      </c>
      <c r="V224" s="7">
        <v>42887</v>
      </c>
      <c r="W224" t="s">
        <v>4139</v>
      </c>
      <c r="X224" s="2">
        <v>1.365</v>
      </c>
      <c r="Y224" s="6">
        <f t="shared" si="30"/>
        <v>3.6437895411227675E-2</v>
      </c>
      <c r="AA224">
        <v>189545</v>
      </c>
      <c r="AB224">
        <v>17393</v>
      </c>
      <c r="AD224" t="s">
        <v>6</v>
      </c>
      <c r="AE224">
        <v>66</v>
      </c>
      <c r="AF224">
        <v>6</v>
      </c>
      <c r="AG224">
        <v>7589014</v>
      </c>
      <c r="AH224" t="s">
        <v>58104</v>
      </c>
      <c r="AI224" t="s">
        <v>58103</v>
      </c>
      <c r="AJ224" t="s">
        <v>58102</v>
      </c>
      <c r="AK224" t="s">
        <v>58101</v>
      </c>
      <c r="AL224">
        <v>18</v>
      </c>
      <c r="AM224" s="5">
        <f t="shared" si="26"/>
        <v>3.6</v>
      </c>
      <c r="AN224" s="4">
        <f t="shared" si="31"/>
        <v>5.4524801211662246E-3</v>
      </c>
      <c r="AO224" s="3"/>
      <c r="AP224">
        <v>0</v>
      </c>
      <c r="AR224" t="s">
        <v>1</v>
      </c>
      <c r="AT224" s="2" t="s">
        <v>0</v>
      </c>
      <c r="AU224" s="1">
        <f t="shared" si="27"/>
        <v>2.714227082420924</v>
      </c>
      <c r="AV224" s="1">
        <f t="shared" si="28"/>
        <v>2.0945187766196951</v>
      </c>
      <c r="AW224" s="1">
        <f t="shared" si="29"/>
        <v>1.4748104708184657</v>
      </c>
    </row>
    <row r="225" spans="1:49" x14ac:dyDescent="0.2">
      <c r="A225">
        <v>223</v>
      </c>
      <c r="B225" t="s">
        <v>58100</v>
      </c>
      <c r="C225" t="s">
        <v>58099</v>
      </c>
      <c r="F225" t="s">
        <v>58098</v>
      </c>
      <c r="G225" t="s">
        <v>14</v>
      </c>
      <c r="H225" t="s">
        <v>13</v>
      </c>
      <c r="I225" t="s">
        <v>58097</v>
      </c>
      <c r="J225" t="s">
        <v>58096</v>
      </c>
      <c r="K225" t="s">
        <v>58095</v>
      </c>
      <c r="L225" t="s">
        <v>58094</v>
      </c>
      <c r="M225" t="s">
        <v>12079</v>
      </c>
      <c r="N225">
        <v>5</v>
      </c>
      <c r="O225" t="s">
        <v>58093</v>
      </c>
      <c r="P225" t="s">
        <v>58092</v>
      </c>
      <c r="Q225" t="s">
        <v>58091</v>
      </c>
      <c r="R225" s="7">
        <v>42887</v>
      </c>
      <c r="S225" s="8">
        <f t="shared" si="24"/>
        <v>2017</v>
      </c>
      <c r="T225" s="8">
        <v>2017</v>
      </c>
      <c r="U225" s="8">
        <f t="shared" si="25"/>
        <v>5</v>
      </c>
      <c r="V225" s="7">
        <v>42887</v>
      </c>
      <c r="W225" t="s">
        <v>32910</v>
      </c>
      <c r="X225" s="2">
        <v>0.72499999999999998</v>
      </c>
      <c r="Y225" s="6">
        <f t="shared" si="30"/>
        <v>1.9353460932703345E-2</v>
      </c>
      <c r="AA225">
        <v>19430655</v>
      </c>
      <c r="AB225">
        <v>19700176215</v>
      </c>
      <c r="AD225" t="s">
        <v>6</v>
      </c>
      <c r="AE225">
        <v>9</v>
      </c>
      <c r="AF225">
        <v>3</v>
      </c>
      <c r="AG225">
        <v>7915675</v>
      </c>
      <c r="AI225" t="s">
        <v>58090</v>
      </c>
      <c r="AJ225" t="s">
        <v>58089</v>
      </c>
      <c r="AK225" t="s">
        <v>58088</v>
      </c>
      <c r="AL225">
        <v>30</v>
      </c>
      <c r="AM225" s="5">
        <f t="shared" si="26"/>
        <v>6</v>
      </c>
      <c r="AN225" s="4">
        <f t="shared" si="31"/>
        <v>9.0874668686103752E-3</v>
      </c>
      <c r="AO225" s="3"/>
      <c r="AP225">
        <v>1</v>
      </c>
      <c r="AQ225" t="s">
        <v>76</v>
      </c>
      <c r="AR225" t="s">
        <v>58087</v>
      </c>
      <c r="AS225" t="s">
        <v>75</v>
      </c>
      <c r="AT225" s="2">
        <v>2.4430000000000001</v>
      </c>
      <c r="AU225" s="1">
        <f t="shared" si="27"/>
        <v>1.6273662713475454</v>
      </c>
      <c r="AV225" s="1">
        <f t="shared" si="28"/>
        <v>1.4220463900656861</v>
      </c>
      <c r="AW225" s="1">
        <f t="shared" si="29"/>
        <v>1.2167265087838264</v>
      </c>
    </row>
    <row r="226" spans="1:49" x14ac:dyDescent="0.2">
      <c r="A226">
        <v>224</v>
      </c>
      <c r="B226" t="s">
        <v>58086</v>
      </c>
      <c r="C226" t="s">
        <v>58085</v>
      </c>
      <c r="E226">
        <v>28474181</v>
      </c>
      <c r="F226" t="s">
        <v>58084</v>
      </c>
      <c r="G226" t="s">
        <v>14</v>
      </c>
      <c r="H226" t="s">
        <v>13</v>
      </c>
      <c r="I226" t="s">
        <v>58083</v>
      </c>
      <c r="J226" t="s">
        <v>58082</v>
      </c>
      <c r="K226" t="s">
        <v>58081</v>
      </c>
      <c r="L226" t="s">
        <v>58080</v>
      </c>
      <c r="M226" t="s">
        <v>12209</v>
      </c>
      <c r="N226">
        <v>3</v>
      </c>
      <c r="O226" t="s">
        <v>58079</v>
      </c>
      <c r="P226" t="s">
        <v>58078</v>
      </c>
      <c r="Q226" t="s">
        <v>58077</v>
      </c>
      <c r="R226" s="7">
        <v>42887</v>
      </c>
      <c r="S226" s="8">
        <f t="shared" si="24"/>
        <v>2017</v>
      </c>
      <c r="T226" s="8">
        <v>2017</v>
      </c>
      <c r="U226" s="8">
        <f t="shared" si="25"/>
        <v>5</v>
      </c>
      <c r="V226" s="7">
        <v>42887</v>
      </c>
      <c r="W226" t="s">
        <v>58076</v>
      </c>
      <c r="X226" s="2" t="s">
        <v>0</v>
      </c>
      <c r="Y226" s="6" t="e">
        <f t="shared" si="30"/>
        <v>#VALUE!</v>
      </c>
      <c r="AA226">
        <v>281042</v>
      </c>
      <c r="AB226">
        <v>21662</v>
      </c>
      <c r="AC226">
        <v>14321904</v>
      </c>
      <c r="AD226" t="s">
        <v>6</v>
      </c>
      <c r="AE226">
        <v>104</v>
      </c>
      <c r="AF226" s="10">
        <v>44352</v>
      </c>
      <c r="AG226">
        <v>44</v>
      </c>
      <c r="AI226" t="s">
        <v>58075</v>
      </c>
      <c r="AJ226" t="s">
        <v>58074</v>
      </c>
      <c r="AK226" t="s">
        <v>58073</v>
      </c>
      <c r="AL226">
        <v>15</v>
      </c>
      <c r="AM226" s="5">
        <f t="shared" si="26"/>
        <v>3</v>
      </c>
      <c r="AN226" s="4">
        <f t="shared" si="31"/>
        <v>4.5437334343051876E-3</v>
      </c>
      <c r="AO226" s="3"/>
      <c r="AP226">
        <v>0</v>
      </c>
      <c r="AQ226" t="s">
        <v>111</v>
      </c>
      <c r="AR226" t="s">
        <v>1</v>
      </c>
      <c r="AS226" t="s">
        <v>109</v>
      </c>
      <c r="AT226" s="2">
        <v>1.954</v>
      </c>
      <c r="AU226" s="1" t="e">
        <f t="shared" si="27"/>
        <v>#VALUE!</v>
      </c>
      <c r="AV226" s="1" t="e">
        <f t="shared" si="28"/>
        <v>#VALUE!</v>
      </c>
      <c r="AW226" s="1" t="e">
        <f t="shared" si="29"/>
        <v>#VALUE!</v>
      </c>
    </row>
    <row r="227" spans="1:49" x14ac:dyDescent="0.2">
      <c r="A227">
        <v>225</v>
      </c>
      <c r="B227" t="s">
        <v>58072</v>
      </c>
      <c r="C227" t="s">
        <v>58071</v>
      </c>
      <c r="F227" t="s">
        <v>58070</v>
      </c>
      <c r="G227" t="s">
        <v>14</v>
      </c>
      <c r="H227" t="s">
        <v>13</v>
      </c>
      <c r="I227" t="s">
        <v>12961</v>
      </c>
      <c r="J227" t="s">
        <v>58069</v>
      </c>
      <c r="K227" t="s">
        <v>58068</v>
      </c>
      <c r="L227" t="s">
        <v>58067</v>
      </c>
      <c r="M227" t="s">
        <v>2459</v>
      </c>
      <c r="N227">
        <v>3</v>
      </c>
      <c r="O227" t="s">
        <v>58066</v>
      </c>
      <c r="P227" t="s">
        <v>58065</v>
      </c>
      <c r="Q227" t="s">
        <v>58064</v>
      </c>
      <c r="R227" s="7">
        <v>42887</v>
      </c>
      <c r="S227" s="8">
        <f t="shared" si="24"/>
        <v>2017</v>
      </c>
      <c r="T227" s="8">
        <v>2017</v>
      </c>
      <c r="U227" s="8">
        <f t="shared" si="25"/>
        <v>5</v>
      </c>
      <c r="V227" s="7">
        <v>42887</v>
      </c>
      <c r="W227" t="s">
        <v>33145</v>
      </c>
      <c r="X227" s="2">
        <v>1.23</v>
      </c>
      <c r="Y227" s="6">
        <f t="shared" si="30"/>
        <v>3.2834147513413951E-2</v>
      </c>
      <c r="AA227">
        <v>21622337</v>
      </c>
      <c r="AB227">
        <v>21100203111</v>
      </c>
      <c r="AC227">
        <v>21622345</v>
      </c>
      <c r="AD227" t="s">
        <v>6</v>
      </c>
      <c r="AE227">
        <v>6</v>
      </c>
      <c r="AF227">
        <v>3</v>
      </c>
      <c r="AG227">
        <v>7891640</v>
      </c>
      <c r="AH227" t="s">
        <v>58063</v>
      </c>
      <c r="AI227" t="s">
        <v>58062</v>
      </c>
      <c r="AJ227" t="s">
        <v>58061</v>
      </c>
      <c r="AK227" t="s">
        <v>58060</v>
      </c>
      <c r="AL227">
        <v>5</v>
      </c>
      <c r="AM227" s="5">
        <f t="shared" si="26"/>
        <v>1</v>
      </c>
      <c r="AN227" s="4">
        <f t="shared" si="31"/>
        <v>1.5145778114350624E-3</v>
      </c>
      <c r="AO227" s="3"/>
      <c r="AP227">
        <v>0</v>
      </c>
      <c r="AR227">
        <v>6301229</v>
      </c>
      <c r="AS227" t="s">
        <v>75</v>
      </c>
      <c r="AT227" s="2">
        <v>4.3479999999999999</v>
      </c>
      <c r="AU227" s="1">
        <f t="shared" si="27"/>
        <v>2.3438276602820283</v>
      </c>
      <c r="AV227" s="1">
        <f t="shared" si="28"/>
        <v>1.7174362662424507</v>
      </c>
      <c r="AW227" s="1">
        <f t="shared" si="29"/>
        <v>1.0910448722028727</v>
      </c>
    </row>
    <row r="228" spans="1:49" x14ac:dyDescent="0.2">
      <c r="A228">
        <v>226</v>
      </c>
      <c r="B228" t="s">
        <v>58059</v>
      </c>
      <c r="C228" t="s">
        <v>58058</v>
      </c>
      <c r="F228" t="s">
        <v>58057</v>
      </c>
      <c r="G228" t="s">
        <v>14</v>
      </c>
      <c r="H228" t="s">
        <v>13</v>
      </c>
      <c r="I228" t="s">
        <v>7354</v>
      </c>
      <c r="J228">
        <v>60026851</v>
      </c>
      <c r="K228" t="s">
        <v>4144</v>
      </c>
      <c r="L228" t="s">
        <v>4143</v>
      </c>
      <c r="M228" t="s">
        <v>3014</v>
      </c>
      <c r="N228">
        <v>2</v>
      </c>
      <c r="O228" t="s">
        <v>58056</v>
      </c>
      <c r="P228" t="s">
        <v>58055</v>
      </c>
      <c r="Q228" t="s">
        <v>58054</v>
      </c>
      <c r="R228" s="7">
        <v>42887</v>
      </c>
      <c r="S228" s="8">
        <f t="shared" si="24"/>
        <v>2017</v>
      </c>
      <c r="T228" s="8">
        <v>2017</v>
      </c>
      <c r="U228" s="8">
        <f t="shared" si="25"/>
        <v>5</v>
      </c>
      <c r="V228" s="7">
        <v>42887</v>
      </c>
      <c r="W228" t="s">
        <v>33145</v>
      </c>
      <c r="X228" s="2">
        <v>1.23</v>
      </c>
      <c r="Y228" s="6">
        <f t="shared" si="30"/>
        <v>3.2834147513413951E-2</v>
      </c>
      <c r="AA228">
        <v>21622337</v>
      </c>
      <c r="AB228">
        <v>21100203111</v>
      </c>
      <c r="AC228">
        <v>21622345</v>
      </c>
      <c r="AD228" t="s">
        <v>6</v>
      </c>
      <c r="AE228">
        <v>6</v>
      </c>
      <c r="AF228">
        <v>3</v>
      </c>
      <c r="AG228">
        <v>7888950</v>
      </c>
      <c r="AH228" t="s">
        <v>58053</v>
      </c>
      <c r="AI228" t="s">
        <v>58052</v>
      </c>
      <c r="AJ228" t="s">
        <v>58051</v>
      </c>
      <c r="AK228" t="s">
        <v>58050</v>
      </c>
      <c r="AL228">
        <v>14</v>
      </c>
      <c r="AM228" s="5">
        <f t="shared" si="26"/>
        <v>2.8</v>
      </c>
      <c r="AN228" s="4">
        <f t="shared" si="31"/>
        <v>4.2408178720181747E-3</v>
      </c>
      <c r="AO228" s="3"/>
      <c r="AP228">
        <v>0</v>
      </c>
      <c r="AQ228" t="s">
        <v>3005</v>
      </c>
      <c r="AR228" t="s">
        <v>47774</v>
      </c>
      <c r="AS228" t="s">
        <v>3003</v>
      </c>
      <c r="AT228" s="2">
        <v>4.3479999999999999</v>
      </c>
      <c r="AU228" s="1">
        <f t="shared" si="27"/>
        <v>2.4256148620995215</v>
      </c>
      <c r="AV228" s="1">
        <f t="shared" si="28"/>
        <v>1.8537482692716063</v>
      </c>
      <c r="AW228" s="1">
        <f t="shared" si="29"/>
        <v>1.2818816764436907</v>
      </c>
    </row>
    <row r="229" spans="1:49" x14ac:dyDescent="0.2">
      <c r="A229">
        <v>227</v>
      </c>
      <c r="B229" t="s">
        <v>58049</v>
      </c>
      <c r="C229" t="s">
        <v>58048</v>
      </c>
      <c r="F229" t="s">
        <v>58047</v>
      </c>
      <c r="G229" t="s">
        <v>14</v>
      </c>
      <c r="H229" t="s">
        <v>13</v>
      </c>
      <c r="I229" t="s">
        <v>58046</v>
      </c>
      <c r="J229" t="s">
        <v>58045</v>
      </c>
      <c r="K229" t="s">
        <v>58044</v>
      </c>
      <c r="L229" t="s">
        <v>58043</v>
      </c>
      <c r="M229" t="s">
        <v>85</v>
      </c>
      <c r="N229">
        <v>6</v>
      </c>
      <c r="O229" t="s">
        <v>58042</v>
      </c>
      <c r="P229" t="s">
        <v>58041</v>
      </c>
      <c r="Q229" t="s">
        <v>58040</v>
      </c>
      <c r="R229" s="7">
        <v>42887</v>
      </c>
      <c r="S229" s="8">
        <f t="shared" si="24"/>
        <v>2017</v>
      </c>
      <c r="T229" s="8">
        <v>2017</v>
      </c>
      <c r="U229" s="8">
        <f t="shared" si="25"/>
        <v>5</v>
      </c>
      <c r="V229" s="7">
        <v>42887</v>
      </c>
      <c r="W229" t="s">
        <v>33145</v>
      </c>
      <c r="X229" s="2">
        <v>1.23</v>
      </c>
      <c r="Y229" s="6">
        <f t="shared" si="30"/>
        <v>3.2834147513413951E-2</v>
      </c>
      <c r="AA229">
        <v>21622337</v>
      </c>
      <c r="AB229">
        <v>21100203111</v>
      </c>
      <c r="AC229">
        <v>21622345</v>
      </c>
      <c r="AD229" t="s">
        <v>6</v>
      </c>
      <c r="AE229">
        <v>6</v>
      </c>
      <c r="AF229">
        <v>3</v>
      </c>
      <c r="AG229">
        <v>7879854</v>
      </c>
      <c r="AH229" t="s">
        <v>58039</v>
      </c>
      <c r="AI229" t="s">
        <v>58038</v>
      </c>
      <c r="AJ229" t="s">
        <v>58037</v>
      </c>
      <c r="AK229" t="s">
        <v>58036</v>
      </c>
      <c r="AL229">
        <v>5</v>
      </c>
      <c r="AM229" s="5">
        <f t="shared" si="26"/>
        <v>1</v>
      </c>
      <c r="AN229" s="4">
        <f t="shared" si="31"/>
        <v>1.5145778114350624E-3</v>
      </c>
      <c r="AO229" s="3"/>
      <c r="AP229">
        <v>0</v>
      </c>
      <c r="AR229" t="s">
        <v>58035</v>
      </c>
      <c r="AS229" t="s">
        <v>58034</v>
      </c>
      <c r="AT229" s="2">
        <v>4.3479999999999999</v>
      </c>
      <c r="AU229" s="1">
        <f t="shared" si="27"/>
        <v>2.3438276602820283</v>
      </c>
      <c r="AV229" s="1">
        <f t="shared" si="28"/>
        <v>1.7174362662424507</v>
      </c>
      <c r="AW229" s="1">
        <f t="shared" si="29"/>
        <v>1.0910448722028727</v>
      </c>
    </row>
    <row r="230" spans="1:49" x14ac:dyDescent="0.2">
      <c r="A230">
        <v>228</v>
      </c>
      <c r="B230" t="s">
        <v>58033</v>
      </c>
      <c r="C230" t="s">
        <v>58032</v>
      </c>
      <c r="F230" t="s">
        <v>58031</v>
      </c>
      <c r="G230" t="s">
        <v>14</v>
      </c>
      <c r="H230" t="s">
        <v>13</v>
      </c>
      <c r="I230" t="s">
        <v>29716</v>
      </c>
      <c r="J230" t="s">
        <v>58030</v>
      </c>
      <c r="K230" t="s">
        <v>58029</v>
      </c>
      <c r="L230" t="s">
        <v>58028</v>
      </c>
      <c r="M230" t="s">
        <v>3048</v>
      </c>
      <c r="N230">
        <v>2</v>
      </c>
      <c r="O230" t="s">
        <v>58027</v>
      </c>
      <c r="P230" t="s">
        <v>58026</v>
      </c>
      <c r="Q230" t="s">
        <v>58025</v>
      </c>
      <c r="R230" s="7">
        <v>42887</v>
      </c>
      <c r="S230" s="8">
        <f t="shared" si="24"/>
        <v>2017</v>
      </c>
      <c r="T230" s="8">
        <v>2017</v>
      </c>
      <c r="U230" s="8">
        <f t="shared" si="25"/>
        <v>5</v>
      </c>
      <c r="V230" s="7">
        <v>42887</v>
      </c>
      <c r="W230" t="s">
        <v>33145</v>
      </c>
      <c r="X230" s="2">
        <v>1.23</v>
      </c>
      <c r="Y230" s="6">
        <f t="shared" si="30"/>
        <v>3.2834147513413951E-2</v>
      </c>
      <c r="AA230">
        <v>21622337</v>
      </c>
      <c r="AB230">
        <v>21100203111</v>
      </c>
      <c r="AC230">
        <v>21622345</v>
      </c>
      <c r="AD230" t="s">
        <v>6</v>
      </c>
      <c r="AE230">
        <v>6</v>
      </c>
      <c r="AF230">
        <v>3</v>
      </c>
      <c r="AG230">
        <v>7879202</v>
      </c>
      <c r="AH230" t="s">
        <v>58024</v>
      </c>
      <c r="AI230" t="s">
        <v>58023</v>
      </c>
      <c r="AJ230" t="s">
        <v>58022</v>
      </c>
      <c r="AK230" t="s">
        <v>58021</v>
      </c>
      <c r="AL230">
        <v>8</v>
      </c>
      <c r="AM230" s="5">
        <f t="shared" si="26"/>
        <v>1.6</v>
      </c>
      <c r="AN230" s="4">
        <f t="shared" si="31"/>
        <v>2.4233244982961003E-3</v>
      </c>
      <c r="AO230" s="3"/>
      <c r="AP230">
        <v>0</v>
      </c>
      <c r="AR230" t="s">
        <v>58020</v>
      </c>
      <c r="AS230" t="s">
        <v>942</v>
      </c>
      <c r="AT230" s="2">
        <v>4.3479999999999999</v>
      </c>
      <c r="AU230" s="1">
        <f t="shared" si="27"/>
        <v>2.3710900608878593</v>
      </c>
      <c r="AV230" s="1">
        <f t="shared" si="28"/>
        <v>1.7628736005855028</v>
      </c>
      <c r="AW230" s="1">
        <f t="shared" si="29"/>
        <v>1.1546571402831454</v>
      </c>
    </row>
    <row r="231" spans="1:49" x14ac:dyDescent="0.2">
      <c r="A231">
        <v>229</v>
      </c>
      <c r="B231" t="s">
        <v>58019</v>
      </c>
      <c r="C231" t="s">
        <v>58018</v>
      </c>
      <c r="F231" t="s">
        <v>58017</v>
      </c>
      <c r="G231" t="s">
        <v>14</v>
      </c>
      <c r="H231" t="s">
        <v>13</v>
      </c>
      <c r="I231" t="s">
        <v>58016</v>
      </c>
      <c r="J231" t="s">
        <v>58015</v>
      </c>
      <c r="K231" t="s">
        <v>58014</v>
      </c>
      <c r="L231" t="s">
        <v>58013</v>
      </c>
      <c r="M231" t="s">
        <v>1503</v>
      </c>
      <c r="N231">
        <v>4</v>
      </c>
      <c r="O231" t="s">
        <v>58012</v>
      </c>
      <c r="P231" t="s">
        <v>58011</v>
      </c>
      <c r="Q231" t="s">
        <v>58010</v>
      </c>
      <c r="R231" s="7">
        <v>42887</v>
      </c>
      <c r="S231" s="8">
        <f t="shared" si="24"/>
        <v>2017</v>
      </c>
      <c r="T231" s="8">
        <v>2017</v>
      </c>
      <c r="U231" s="8">
        <f t="shared" si="25"/>
        <v>5</v>
      </c>
      <c r="V231" s="7">
        <v>42887</v>
      </c>
      <c r="W231" t="s">
        <v>33145</v>
      </c>
      <c r="X231" s="2">
        <v>1.23</v>
      </c>
      <c r="Y231" s="6">
        <f t="shared" si="30"/>
        <v>3.2834147513413951E-2</v>
      </c>
      <c r="AA231">
        <v>21622337</v>
      </c>
      <c r="AB231">
        <v>21100203111</v>
      </c>
      <c r="AC231">
        <v>21622345</v>
      </c>
      <c r="AD231" t="s">
        <v>6</v>
      </c>
      <c r="AE231">
        <v>6</v>
      </c>
      <c r="AF231">
        <v>3</v>
      </c>
      <c r="AG231">
        <v>7903610</v>
      </c>
      <c r="AH231" t="s">
        <v>58009</v>
      </c>
      <c r="AI231" t="s">
        <v>58008</v>
      </c>
      <c r="AJ231" t="s">
        <v>58007</v>
      </c>
      <c r="AK231" t="s">
        <v>58006</v>
      </c>
      <c r="AL231">
        <v>3</v>
      </c>
      <c r="AM231" s="5">
        <f t="shared" si="26"/>
        <v>0.6</v>
      </c>
      <c r="AN231" s="4">
        <f t="shared" si="31"/>
        <v>9.0874668686103744E-4</v>
      </c>
      <c r="AO231" s="3"/>
      <c r="AP231">
        <v>0</v>
      </c>
      <c r="AR231" t="s">
        <v>50827</v>
      </c>
      <c r="AS231" t="s">
        <v>26013</v>
      </c>
      <c r="AT231" s="2">
        <v>4.3479999999999999</v>
      </c>
      <c r="AU231" s="1">
        <f t="shared" si="27"/>
        <v>2.3256527265448077</v>
      </c>
      <c r="AV231" s="1">
        <f t="shared" si="28"/>
        <v>1.6871447100137493</v>
      </c>
      <c r="AW231" s="1">
        <f t="shared" si="29"/>
        <v>1.0486366934826912</v>
      </c>
    </row>
    <row r="232" spans="1:49" x14ac:dyDescent="0.2">
      <c r="A232">
        <v>230</v>
      </c>
      <c r="B232" t="s">
        <v>58005</v>
      </c>
      <c r="C232" t="s">
        <v>58004</v>
      </c>
      <c r="F232" t="s">
        <v>58003</v>
      </c>
      <c r="G232" t="s">
        <v>14</v>
      </c>
      <c r="H232" t="s">
        <v>13</v>
      </c>
      <c r="I232" t="s">
        <v>58002</v>
      </c>
      <c r="J232">
        <v>60020650</v>
      </c>
      <c r="K232" t="s">
        <v>3016</v>
      </c>
      <c r="L232" t="s">
        <v>3015</v>
      </c>
      <c r="M232" t="s">
        <v>3014</v>
      </c>
      <c r="N232">
        <v>4</v>
      </c>
      <c r="O232" t="s">
        <v>58001</v>
      </c>
      <c r="P232" t="s">
        <v>58000</v>
      </c>
      <c r="Q232" t="s">
        <v>57999</v>
      </c>
      <c r="R232" s="7">
        <v>42887</v>
      </c>
      <c r="S232" s="8">
        <f t="shared" si="24"/>
        <v>2017</v>
      </c>
      <c r="T232" s="8">
        <v>2017</v>
      </c>
      <c r="U232" s="8">
        <f t="shared" si="25"/>
        <v>5</v>
      </c>
      <c r="V232" s="7">
        <v>42887</v>
      </c>
      <c r="W232" t="s">
        <v>33145</v>
      </c>
      <c r="X232" s="2">
        <v>1.23</v>
      </c>
      <c r="Y232" s="6">
        <f t="shared" si="30"/>
        <v>3.2834147513413951E-2</v>
      </c>
      <c r="AA232">
        <v>21622337</v>
      </c>
      <c r="AB232">
        <v>21100203111</v>
      </c>
      <c r="AC232">
        <v>21622345</v>
      </c>
      <c r="AD232" t="s">
        <v>6</v>
      </c>
      <c r="AE232">
        <v>6</v>
      </c>
      <c r="AF232">
        <v>3</v>
      </c>
      <c r="AG232">
        <v>7913689</v>
      </c>
      <c r="AH232" t="s">
        <v>57998</v>
      </c>
      <c r="AI232" t="s">
        <v>57997</v>
      </c>
      <c r="AJ232" t="s">
        <v>57996</v>
      </c>
      <c r="AK232" t="s">
        <v>57995</v>
      </c>
      <c r="AL232">
        <v>4</v>
      </c>
      <c r="AM232" s="5">
        <f t="shared" si="26"/>
        <v>0.8</v>
      </c>
      <c r="AN232" s="4">
        <f t="shared" si="31"/>
        <v>1.2116622491480501E-3</v>
      </c>
      <c r="AO232" s="3"/>
      <c r="AP232">
        <v>0</v>
      </c>
      <c r="AR232" t="s">
        <v>1</v>
      </c>
      <c r="AT232" s="2">
        <v>4.3479999999999999</v>
      </c>
      <c r="AU232" s="1">
        <f t="shared" si="27"/>
        <v>2.3347401934134178</v>
      </c>
      <c r="AV232" s="1">
        <f t="shared" si="28"/>
        <v>1.7022904881281002</v>
      </c>
      <c r="AW232" s="1">
        <f t="shared" si="29"/>
        <v>1.0698407828427818</v>
      </c>
    </row>
    <row r="233" spans="1:49" x14ac:dyDescent="0.2">
      <c r="A233">
        <v>231</v>
      </c>
      <c r="B233" t="s">
        <v>57994</v>
      </c>
      <c r="C233" t="s">
        <v>57993</v>
      </c>
      <c r="F233" t="s">
        <v>57992</v>
      </c>
      <c r="G233" t="s">
        <v>14</v>
      </c>
      <c r="H233" t="s">
        <v>13</v>
      </c>
      <c r="I233" t="s">
        <v>57991</v>
      </c>
      <c r="J233" t="s">
        <v>57990</v>
      </c>
      <c r="K233" t="s">
        <v>57989</v>
      </c>
      <c r="L233" t="s">
        <v>57988</v>
      </c>
      <c r="M233" t="s">
        <v>57987</v>
      </c>
      <c r="N233">
        <v>5</v>
      </c>
      <c r="O233" t="s">
        <v>57986</v>
      </c>
      <c r="P233" t="s">
        <v>57985</v>
      </c>
      <c r="Q233" t="s">
        <v>57984</v>
      </c>
      <c r="R233" s="7">
        <v>42887</v>
      </c>
      <c r="S233" s="8">
        <f t="shared" ref="S233:S296" si="32">YEAR(R233)</f>
        <v>2017</v>
      </c>
      <c r="T233" s="8">
        <v>2017</v>
      </c>
      <c r="U233" s="8">
        <f t="shared" ref="U233:U296" si="33">2022-T233</f>
        <v>5</v>
      </c>
      <c r="V233" s="7">
        <v>42887</v>
      </c>
      <c r="W233" t="s">
        <v>33145</v>
      </c>
      <c r="X233" s="2">
        <v>1.23</v>
      </c>
      <c r="Y233" s="6">
        <f t="shared" si="30"/>
        <v>3.2834147513413951E-2</v>
      </c>
      <c r="AA233">
        <v>21622337</v>
      </c>
      <c r="AB233">
        <v>21100203111</v>
      </c>
      <c r="AC233">
        <v>21622345</v>
      </c>
      <c r="AD233" t="s">
        <v>6</v>
      </c>
      <c r="AE233">
        <v>6</v>
      </c>
      <c r="AF233">
        <v>3</v>
      </c>
      <c r="AG233">
        <v>7903592</v>
      </c>
      <c r="AH233" t="s">
        <v>57983</v>
      </c>
      <c r="AI233" t="s">
        <v>57982</v>
      </c>
      <c r="AJ233" t="s">
        <v>57981</v>
      </c>
      <c r="AK233" t="s">
        <v>57980</v>
      </c>
      <c r="AL233">
        <v>6</v>
      </c>
      <c r="AM233" s="5">
        <f t="shared" ref="AM233:AM296" si="34">AL233/U233</f>
        <v>1.2</v>
      </c>
      <c r="AN233" s="4">
        <f t="shared" si="31"/>
        <v>1.8174933737220749E-3</v>
      </c>
      <c r="AO233" s="3"/>
      <c r="AP233">
        <v>0</v>
      </c>
      <c r="AR233" t="s">
        <v>20202</v>
      </c>
      <c r="AS233" t="s">
        <v>57979</v>
      </c>
      <c r="AT233" s="2">
        <v>4.3479999999999999</v>
      </c>
      <c r="AU233" s="1">
        <f t="shared" ref="AU233:AU296" si="35">(Y233*0.7+AN233*0.3)*100</f>
        <v>2.3529151271506383</v>
      </c>
      <c r="AV233" s="1">
        <f t="shared" ref="AV233:AV296" si="36">(Y233*0.5+AN233*0.5)*100</f>
        <v>1.7325820443568014</v>
      </c>
      <c r="AW233" s="1">
        <f t="shared" ref="AW233:AW296" si="37">(Y233*0.3+AN233*0.7)*100</f>
        <v>1.1122489615629636</v>
      </c>
    </row>
    <row r="234" spans="1:49" x14ac:dyDescent="0.2">
      <c r="A234">
        <v>232</v>
      </c>
      <c r="B234" t="s">
        <v>57978</v>
      </c>
      <c r="C234" t="s">
        <v>57977</v>
      </c>
      <c r="F234" t="s">
        <v>57976</v>
      </c>
      <c r="G234" t="s">
        <v>14</v>
      </c>
      <c r="H234" t="s">
        <v>13</v>
      </c>
      <c r="I234" t="s">
        <v>44130</v>
      </c>
      <c r="J234" t="s">
        <v>33506</v>
      </c>
      <c r="K234" t="s">
        <v>33505</v>
      </c>
      <c r="L234" t="s">
        <v>33504</v>
      </c>
      <c r="M234" t="s">
        <v>33503</v>
      </c>
      <c r="N234">
        <v>4</v>
      </c>
      <c r="O234" t="s">
        <v>57975</v>
      </c>
      <c r="P234" t="s">
        <v>57974</v>
      </c>
      <c r="Q234" t="s">
        <v>57973</v>
      </c>
      <c r="R234" s="7">
        <v>42887</v>
      </c>
      <c r="S234" s="8">
        <f t="shared" si="32"/>
        <v>2017</v>
      </c>
      <c r="T234" s="8">
        <v>2017</v>
      </c>
      <c r="U234" s="8">
        <f t="shared" si="33"/>
        <v>5</v>
      </c>
      <c r="V234" s="7">
        <v>42887</v>
      </c>
      <c r="W234" t="s">
        <v>33499</v>
      </c>
      <c r="X234" s="2">
        <v>2.0750000000000002</v>
      </c>
      <c r="Y234" s="6">
        <f t="shared" si="30"/>
        <v>5.5390939910840611E-2</v>
      </c>
      <c r="AB234">
        <v>21100338350</v>
      </c>
      <c r="AC234">
        <v>23274662</v>
      </c>
      <c r="AD234" t="s">
        <v>6</v>
      </c>
      <c r="AE234">
        <v>4</v>
      </c>
      <c r="AF234">
        <v>3</v>
      </c>
      <c r="AG234">
        <v>7840037</v>
      </c>
      <c r="AH234" t="s">
        <v>57972</v>
      </c>
      <c r="AI234" t="s">
        <v>57971</v>
      </c>
      <c r="AJ234" t="s">
        <v>57970</v>
      </c>
      <c r="AK234" t="s">
        <v>57969</v>
      </c>
      <c r="AL234">
        <v>16</v>
      </c>
      <c r="AM234" s="5">
        <f t="shared" si="34"/>
        <v>3.2</v>
      </c>
      <c r="AN234" s="4">
        <f t="shared" si="31"/>
        <v>4.8466489965922005E-3</v>
      </c>
      <c r="AO234" s="3"/>
      <c r="AP234">
        <v>0</v>
      </c>
      <c r="AR234" t="s">
        <v>1</v>
      </c>
      <c r="AT234" s="2">
        <v>9.4710000000000001</v>
      </c>
      <c r="AU234" s="1">
        <f t="shared" si="35"/>
        <v>4.0227652636566091</v>
      </c>
      <c r="AV234" s="1">
        <f t="shared" si="36"/>
        <v>3.0118794453716404</v>
      </c>
      <c r="AW234" s="1">
        <f t="shared" si="37"/>
        <v>2.0009936270866722</v>
      </c>
    </row>
    <row r="235" spans="1:49" x14ac:dyDescent="0.2">
      <c r="A235">
        <v>233</v>
      </c>
      <c r="B235" t="s">
        <v>57968</v>
      </c>
      <c r="C235" t="s">
        <v>57967</v>
      </c>
      <c r="F235" t="s">
        <v>57966</v>
      </c>
      <c r="G235" t="s">
        <v>14</v>
      </c>
      <c r="H235" t="s">
        <v>13</v>
      </c>
      <c r="I235" t="s">
        <v>2326</v>
      </c>
      <c r="J235" t="s">
        <v>57965</v>
      </c>
      <c r="K235" t="s">
        <v>57964</v>
      </c>
      <c r="L235" t="s">
        <v>11879</v>
      </c>
      <c r="M235" t="s">
        <v>85</v>
      </c>
      <c r="N235">
        <v>4</v>
      </c>
      <c r="O235" t="s">
        <v>57963</v>
      </c>
      <c r="P235" t="s">
        <v>57962</v>
      </c>
      <c r="Q235" t="s">
        <v>57961</v>
      </c>
      <c r="R235" s="7">
        <v>42887</v>
      </c>
      <c r="S235" s="8">
        <f t="shared" si="32"/>
        <v>2017</v>
      </c>
      <c r="T235" s="8">
        <v>2017</v>
      </c>
      <c r="U235" s="8">
        <f t="shared" si="33"/>
        <v>5</v>
      </c>
      <c r="V235" s="7">
        <v>42887</v>
      </c>
      <c r="W235" t="s">
        <v>32910</v>
      </c>
      <c r="X235" s="2">
        <v>0.72499999999999998</v>
      </c>
      <c r="Y235" s="6">
        <f t="shared" si="30"/>
        <v>1.9353460932703345E-2</v>
      </c>
      <c r="AA235">
        <v>19430655</v>
      </c>
      <c r="AB235">
        <v>19700176215</v>
      </c>
      <c r="AD235" t="s">
        <v>6</v>
      </c>
      <c r="AE235">
        <v>9</v>
      </c>
      <c r="AF235">
        <v>3</v>
      </c>
      <c r="AG235">
        <v>7932191</v>
      </c>
      <c r="AI235" t="s">
        <v>57960</v>
      </c>
      <c r="AJ235" t="s">
        <v>57959</v>
      </c>
      <c r="AK235" t="s">
        <v>57958</v>
      </c>
      <c r="AL235">
        <v>32</v>
      </c>
      <c r="AM235" s="5">
        <f t="shared" si="34"/>
        <v>6.4</v>
      </c>
      <c r="AN235" s="4">
        <f t="shared" si="31"/>
        <v>9.6932979931844011E-3</v>
      </c>
      <c r="AO235" s="3"/>
      <c r="AP235">
        <v>1</v>
      </c>
      <c r="AQ235" t="s">
        <v>76</v>
      </c>
      <c r="AR235">
        <v>61475160</v>
      </c>
      <c r="AS235" t="s">
        <v>75</v>
      </c>
      <c r="AT235" s="2">
        <v>2.4430000000000001</v>
      </c>
      <c r="AU235" s="1">
        <f t="shared" si="35"/>
        <v>1.6455412050847662</v>
      </c>
      <c r="AV235" s="1">
        <f t="shared" si="36"/>
        <v>1.4523379462943873</v>
      </c>
      <c r="AW235" s="1">
        <f t="shared" si="37"/>
        <v>1.2591346875040084</v>
      </c>
    </row>
    <row r="236" spans="1:49" x14ac:dyDescent="0.2">
      <c r="A236">
        <v>234</v>
      </c>
      <c r="B236" t="s">
        <v>57957</v>
      </c>
      <c r="C236" t="s">
        <v>57956</v>
      </c>
      <c r="F236" t="s">
        <v>57955</v>
      </c>
      <c r="G236" t="s">
        <v>14</v>
      </c>
      <c r="H236" t="s">
        <v>13</v>
      </c>
      <c r="I236" t="s">
        <v>18596</v>
      </c>
      <c r="J236" t="s">
        <v>57954</v>
      </c>
      <c r="K236" t="s">
        <v>57953</v>
      </c>
      <c r="L236" t="s">
        <v>57952</v>
      </c>
      <c r="M236" t="s">
        <v>49031</v>
      </c>
      <c r="N236">
        <v>7</v>
      </c>
      <c r="O236" t="s">
        <v>57951</v>
      </c>
      <c r="P236" t="s">
        <v>57950</v>
      </c>
      <c r="Q236" t="s">
        <v>57949</v>
      </c>
      <c r="R236" s="7">
        <v>42887</v>
      </c>
      <c r="S236" s="8">
        <f t="shared" si="32"/>
        <v>2017</v>
      </c>
      <c r="T236" s="8">
        <v>2017</v>
      </c>
      <c r="U236" s="8">
        <f t="shared" si="33"/>
        <v>5</v>
      </c>
      <c r="V236" s="7">
        <v>42887</v>
      </c>
      <c r="W236" t="s">
        <v>33145</v>
      </c>
      <c r="X236" s="2">
        <v>1.23</v>
      </c>
      <c r="Y236" s="6">
        <f t="shared" si="30"/>
        <v>3.2834147513413951E-2</v>
      </c>
      <c r="AA236">
        <v>21622337</v>
      </c>
      <c r="AB236">
        <v>21100203111</v>
      </c>
      <c r="AC236">
        <v>21622345</v>
      </c>
      <c r="AD236" t="s">
        <v>6</v>
      </c>
      <c r="AE236">
        <v>6</v>
      </c>
      <c r="AF236">
        <v>3</v>
      </c>
      <c r="AG236">
        <v>7895132</v>
      </c>
      <c r="AH236" t="s">
        <v>57948</v>
      </c>
      <c r="AI236" t="s">
        <v>57947</v>
      </c>
      <c r="AJ236" t="s">
        <v>57946</v>
      </c>
      <c r="AK236" t="s">
        <v>57945</v>
      </c>
      <c r="AL236">
        <v>12</v>
      </c>
      <c r="AM236" s="5">
        <f t="shared" si="34"/>
        <v>2.4</v>
      </c>
      <c r="AN236" s="4">
        <f t="shared" si="31"/>
        <v>3.6349867474441497E-3</v>
      </c>
      <c r="AO236" s="3"/>
      <c r="AP236">
        <v>0</v>
      </c>
      <c r="AR236">
        <v>61625106</v>
      </c>
      <c r="AS236" t="s">
        <v>794</v>
      </c>
      <c r="AT236" s="2">
        <v>4.3479999999999999</v>
      </c>
      <c r="AU236" s="1">
        <f t="shared" si="35"/>
        <v>2.4074399283623005</v>
      </c>
      <c r="AV236" s="1">
        <f t="shared" si="36"/>
        <v>1.8234567130429049</v>
      </c>
      <c r="AW236" s="1">
        <f t="shared" si="37"/>
        <v>1.2394734977235089</v>
      </c>
    </row>
    <row r="237" spans="1:49" x14ac:dyDescent="0.2">
      <c r="A237">
        <v>235</v>
      </c>
      <c r="B237" t="s">
        <v>57944</v>
      </c>
      <c r="C237" t="s">
        <v>57943</v>
      </c>
      <c r="F237" t="s">
        <v>57942</v>
      </c>
      <c r="G237" t="s">
        <v>14</v>
      </c>
      <c r="H237" t="s">
        <v>13</v>
      </c>
      <c r="I237" t="s">
        <v>18585</v>
      </c>
      <c r="J237" t="s">
        <v>57941</v>
      </c>
      <c r="K237" t="s">
        <v>57940</v>
      </c>
      <c r="L237" t="s">
        <v>57939</v>
      </c>
      <c r="M237" t="s">
        <v>5352</v>
      </c>
      <c r="N237">
        <v>3</v>
      </c>
      <c r="O237" t="s">
        <v>57938</v>
      </c>
      <c r="P237" t="s">
        <v>57937</v>
      </c>
      <c r="Q237" t="s">
        <v>57936</v>
      </c>
      <c r="R237" s="7">
        <v>42887</v>
      </c>
      <c r="S237" s="8">
        <f t="shared" si="32"/>
        <v>2017</v>
      </c>
      <c r="T237" s="8">
        <v>2017</v>
      </c>
      <c r="U237" s="8">
        <f t="shared" si="33"/>
        <v>5</v>
      </c>
      <c r="V237" s="7">
        <v>42887</v>
      </c>
      <c r="W237" t="s">
        <v>33145</v>
      </c>
      <c r="X237" s="2">
        <v>1.23</v>
      </c>
      <c r="Y237" s="6">
        <f t="shared" si="30"/>
        <v>3.2834147513413951E-2</v>
      </c>
      <c r="AA237">
        <v>21622337</v>
      </c>
      <c r="AB237">
        <v>21100203111</v>
      </c>
      <c r="AC237">
        <v>21622345</v>
      </c>
      <c r="AD237" t="s">
        <v>6</v>
      </c>
      <c r="AE237">
        <v>6</v>
      </c>
      <c r="AF237">
        <v>3</v>
      </c>
      <c r="AG237">
        <v>7913623</v>
      </c>
      <c r="AH237" t="s">
        <v>57935</v>
      </c>
      <c r="AI237" t="s">
        <v>57934</v>
      </c>
      <c r="AJ237" t="s">
        <v>57933</v>
      </c>
      <c r="AK237" t="s">
        <v>57932</v>
      </c>
      <c r="AL237">
        <v>3</v>
      </c>
      <c r="AM237" s="5">
        <f t="shared" si="34"/>
        <v>0.6</v>
      </c>
      <c r="AN237" s="4">
        <f t="shared" si="31"/>
        <v>9.0874668686103744E-4</v>
      </c>
      <c r="AO237" s="3"/>
      <c r="AP237">
        <v>0</v>
      </c>
      <c r="AR237" t="s">
        <v>1</v>
      </c>
      <c r="AT237" s="2">
        <v>4.3479999999999999</v>
      </c>
      <c r="AU237" s="1">
        <f t="shared" si="35"/>
        <v>2.3256527265448077</v>
      </c>
      <c r="AV237" s="1">
        <f t="shared" si="36"/>
        <v>1.6871447100137493</v>
      </c>
      <c r="AW237" s="1">
        <f t="shared" si="37"/>
        <v>1.0486366934826912</v>
      </c>
    </row>
    <row r="238" spans="1:49" x14ac:dyDescent="0.2">
      <c r="A238">
        <v>236</v>
      </c>
      <c r="B238" t="s">
        <v>57931</v>
      </c>
      <c r="C238" t="s">
        <v>57930</v>
      </c>
      <c r="F238" t="s">
        <v>57929</v>
      </c>
      <c r="G238" t="s">
        <v>14</v>
      </c>
      <c r="H238" t="s">
        <v>13</v>
      </c>
      <c r="I238" t="s">
        <v>10894</v>
      </c>
      <c r="J238" t="s">
        <v>57928</v>
      </c>
      <c r="K238" t="s">
        <v>57927</v>
      </c>
      <c r="L238" t="s">
        <v>57926</v>
      </c>
      <c r="M238" t="s">
        <v>5339</v>
      </c>
      <c r="N238">
        <v>3</v>
      </c>
      <c r="O238" t="s">
        <v>57925</v>
      </c>
      <c r="P238" t="s">
        <v>57924</v>
      </c>
      <c r="Q238" t="s">
        <v>57923</v>
      </c>
      <c r="R238" s="7">
        <v>42887</v>
      </c>
      <c r="S238" s="8">
        <f t="shared" si="32"/>
        <v>2017</v>
      </c>
      <c r="T238" s="8">
        <v>2017</v>
      </c>
      <c r="U238" s="8">
        <f t="shared" si="33"/>
        <v>5</v>
      </c>
      <c r="V238" s="7">
        <v>42887</v>
      </c>
      <c r="W238" t="s">
        <v>33499</v>
      </c>
      <c r="X238" s="2">
        <v>2.0750000000000002</v>
      </c>
      <c r="Y238" s="6">
        <f t="shared" si="30"/>
        <v>5.5390939910840611E-2</v>
      </c>
      <c r="AB238">
        <v>21100338350</v>
      </c>
      <c r="AC238">
        <v>23274662</v>
      </c>
      <c r="AD238" t="s">
        <v>6</v>
      </c>
      <c r="AE238">
        <v>4</v>
      </c>
      <c r="AF238">
        <v>3</v>
      </c>
      <c r="AG238">
        <v>7845615</v>
      </c>
      <c r="AH238" t="s">
        <v>57922</v>
      </c>
      <c r="AI238" t="s">
        <v>57921</v>
      </c>
      <c r="AJ238" t="s">
        <v>57920</v>
      </c>
      <c r="AK238" t="s">
        <v>57919</v>
      </c>
      <c r="AL238">
        <v>42</v>
      </c>
      <c r="AM238" s="5">
        <f t="shared" si="34"/>
        <v>8.4</v>
      </c>
      <c r="AN238" s="4">
        <f t="shared" si="31"/>
        <v>1.2722453616054525E-2</v>
      </c>
      <c r="AO238" s="3"/>
      <c r="AP238">
        <v>1</v>
      </c>
      <c r="AQ238" t="s">
        <v>795</v>
      </c>
      <c r="AR238">
        <v>1320664</v>
      </c>
      <c r="AS238" t="s">
        <v>794</v>
      </c>
      <c r="AT238" s="2">
        <v>9.4710000000000001</v>
      </c>
      <c r="AU238" s="1">
        <f t="shared" si="35"/>
        <v>4.2590394022404787</v>
      </c>
      <c r="AV238" s="1">
        <f t="shared" si="36"/>
        <v>3.4056696763447567</v>
      </c>
      <c r="AW238" s="1">
        <f t="shared" si="37"/>
        <v>2.5522999504490351</v>
      </c>
    </row>
    <row r="239" spans="1:49" x14ac:dyDescent="0.2">
      <c r="A239">
        <v>237</v>
      </c>
      <c r="B239" t="s">
        <v>57918</v>
      </c>
      <c r="C239" t="s">
        <v>57917</v>
      </c>
      <c r="F239" t="s">
        <v>57916</v>
      </c>
      <c r="G239" t="s">
        <v>14</v>
      </c>
      <c r="H239" t="s">
        <v>13</v>
      </c>
      <c r="I239" t="s">
        <v>57862</v>
      </c>
      <c r="J239" t="s">
        <v>57861</v>
      </c>
      <c r="K239" t="s">
        <v>57860</v>
      </c>
      <c r="L239" t="s">
        <v>57859</v>
      </c>
      <c r="M239" t="s">
        <v>57858</v>
      </c>
      <c r="N239">
        <v>6</v>
      </c>
      <c r="O239" t="s">
        <v>57915</v>
      </c>
      <c r="P239" t="s">
        <v>57914</v>
      </c>
      <c r="Q239" t="s">
        <v>57913</v>
      </c>
      <c r="R239" s="7">
        <v>42887</v>
      </c>
      <c r="S239" s="8">
        <f t="shared" si="32"/>
        <v>2017</v>
      </c>
      <c r="T239" s="8">
        <v>2017</v>
      </c>
      <c r="U239" s="8">
        <f t="shared" si="33"/>
        <v>5</v>
      </c>
      <c r="V239" s="7">
        <v>42887</v>
      </c>
      <c r="W239" t="s">
        <v>42617</v>
      </c>
      <c r="X239" s="2">
        <v>0.62</v>
      </c>
      <c r="Y239" s="6">
        <f t="shared" si="30"/>
        <v>1.6550545901070447E-2</v>
      </c>
      <c r="AA239">
        <v>189464</v>
      </c>
      <c r="AB239">
        <v>17364</v>
      </c>
      <c r="AD239" t="s">
        <v>6</v>
      </c>
      <c r="AE239">
        <v>53</v>
      </c>
      <c r="AF239">
        <v>6</v>
      </c>
      <c r="AG239">
        <v>7858629</v>
      </c>
      <c r="AI239" t="s">
        <v>57912</v>
      </c>
      <c r="AJ239" t="s">
        <v>57911</v>
      </c>
      <c r="AK239" t="s">
        <v>57910</v>
      </c>
      <c r="AL239">
        <v>13</v>
      </c>
      <c r="AM239" s="5">
        <f t="shared" si="34"/>
        <v>2.6</v>
      </c>
      <c r="AN239" s="4">
        <f t="shared" si="31"/>
        <v>3.9379023097311627E-3</v>
      </c>
      <c r="AO239" s="3"/>
      <c r="AP239">
        <v>0</v>
      </c>
      <c r="AR239" t="s">
        <v>1</v>
      </c>
      <c r="AT239" s="2">
        <v>1.7</v>
      </c>
      <c r="AU239" s="1">
        <f t="shared" si="35"/>
        <v>1.2766752823668661</v>
      </c>
      <c r="AV239" s="1">
        <f t="shared" si="36"/>
        <v>1.0244224105400805</v>
      </c>
      <c r="AW239" s="1">
        <f t="shared" si="37"/>
        <v>0.77216953871329475</v>
      </c>
    </row>
    <row r="240" spans="1:49" x14ac:dyDescent="0.2">
      <c r="A240">
        <v>238</v>
      </c>
      <c r="B240" t="s">
        <v>57909</v>
      </c>
      <c r="C240" t="s">
        <v>57908</v>
      </c>
      <c r="F240" t="s">
        <v>57907</v>
      </c>
      <c r="G240" t="s">
        <v>14</v>
      </c>
      <c r="H240" t="s">
        <v>13</v>
      </c>
      <c r="I240" t="s">
        <v>57906</v>
      </c>
      <c r="J240">
        <v>60009415</v>
      </c>
      <c r="K240" t="s">
        <v>55718</v>
      </c>
      <c r="L240" t="s">
        <v>55717</v>
      </c>
      <c r="M240" t="s">
        <v>137</v>
      </c>
      <c r="N240">
        <v>2</v>
      </c>
      <c r="O240" t="s">
        <v>57905</v>
      </c>
      <c r="P240" t="s">
        <v>57904</v>
      </c>
      <c r="Q240" t="s">
        <v>57903</v>
      </c>
      <c r="R240" s="7">
        <v>42887</v>
      </c>
      <c r="S240" s="8">
        <f t="shared" si="32"/>
        <v>2017</v>
      </c>
      <c r="T240" s="8">
        <v>2017</v>
      </c>
      <c r="U240" s="8">
        <f t="shared" si="33"/>
        <v>5</v>
      </c>
      <c r="V240" s="7">
        <v>42887</v>
      </c>
      <c r="W240" t="s">
        <v>42617</v>
      </c>
      <c r="X240" s="2">
        <v>0.62</v>
      </c>
      <c r="Y240" s="6">
        <f t="shared" si="30"/>
        <v>1.6550545901070447E-2</v>
      </c>
      <c r="AA240">
        <v>189464</v>
      </c>
      <c r="AB240">
        <v>17364</v>
      </c>
      <c r="AD240" t="s">
        <v>6</v>
      </c>
      <c r="AE240">
        <v>53</v>
      </c>
      <c r="AF240">
        <v>6</v>
      </c>
      <c r="AG240">
        <v>7859402</v>
      </c>
      <c r="AI240" t="s">
        <v>57902</v>
      </c>
      <c r="AJ240" t="s">
        <v>57901</v>
      </c>
      <c r="AK240" t="s">
        <v>57900</v>
      </c>
      <c r="AL240">
        <v>7</v>
      </c>
      <c r="AM240" s="5">
        <f t="shared" si="34"/>
        <v>1.4</v>
      </c>
      <c r="AN240" s="4">
        <f t="shared" si="31"/>
        <v>2.1204089360090874E-3</v>
      </c>
      <c r="AO240" s="3"/>
      <c r="AP240">
        <v>0</v>
      </c>
      <c r="AR240" t="s">
        <v>1</v>
      </c>
      <c r="AT240" s="2">
        <v>1.7</v>
      </c>
      <c r="AU240" s="1">
        <f t="shared" si="35"/>
        <v>1.2221504811552037</v>
      </c>
      <c r="AV240" s="1">
        <f t="shared" si="36"/>
        <v>0.93354774185397671</v>
      </c>
      <c r="AW240" s="1">
        <f t="shared" si="37"/>
        <v>0.64494500255274945</v>
      </c>
    </row>
    <row r="241" spans="1:49" x14ac:dyDescent="0.2">
      <c r="A241">
        <v>239</v>
      </c>
      <c r="B241" t="s">
        <v>57899</v>
      </c>
      <c r="C241" t="s">
        <v>57898</v>
      </c>
      <c r="F241" t="s">
        <v>57897</v>
      </c>
      <c r="G241" t="s">
        <v>14</v>
      </c>
      <c r="H241" t="s">
        <v>13</v>
      </c>
      <c r="I241" t="s">
        <v>57896</v>
      </c>
      <c r="J241">
        <v>60011442</v>
      </c>
      <c r="K241" t="s">
        <v>57895</v>
      </c>
      <c r="L241" t="s">
        <v>57894</v>
      </c>
      <c r="M241" t="s">
        <v>137</v>
      </c>
      <c r="N241">
        <v>4</v>
      </c>
      <c r="O241" t="s">
        <v>57893</v>
      </c>
      <c r="P241" t="s">
        <v>57892</v>
      </c>
      <c r="Q241" t="s">
        <v>57891</v>
      </c>
      <c r="R241" s="7">
        <v>42887</v>
      </c>
      <c r="S241" s="8">
        <f t="shared" si="32"/>
        <v>2017</v>
      </c>
      <c r="T241" s="8">
        <v>2017</v>
      </c>
      <c r="U241" s="8">
        <f t="shared" si="33"/>
        <v>5</v>
      </c>
      <c r="V241" s="7">
        <v>42887</v>
      </c>
      <c r="W241" t="s">
        <v>42617</v>
      </c>
      <c r="X241" s="2">
        <v>0.62</v>
      </c>
      <c r="Y241" s="6">
        <f t="shared" si="30"/>
        <v>1.6550545901070447E-2</v>
      </c>
      <c r="AA241">
        <v>189464</v>
      </c>
      <c r="AB241">
        <v>17364</v>
      </c>
      <c r="AD241" t="s">
        <v>6</v>
      </c>
      <c r="AE241">
        <v>53</v>
      </c>
      <c r="AF241">
        <v>6</v>
      </c>
      <c r="AG241">
        <v>7820192</v>
      </c>
      <c r="AI241" t="s">
        <v>57890</v>
      </c>
      <c r="AJ241" t="s">
        <v>57889</v>
      </c>
      <c r="AK241" t="s">
        <v>57888</v>
      </c>
      <c r="AL241">
        <v>17</v>
      </c>
      <c r="AM241" s="5">
        <f t="shared" si="34"/>
        <v>3.4</v>
      </c>
      <c r="AN241" s="4">
        <f t="shared" si="31"/>
        <v>5.1495645588792126E-3</v>
      </c>
      <c r="AO241" s="3"/>
      <c r="AP241">
        <v>0</v>
      </c>
      <c r="AR241" t="s">
        <v>1</v>
      </c>
      <c r="AT241" s="2">
        <v>1.7</v>
      </c>
      <c r="AU241" s="1">
        <f t="shared" si="35"/>
        <v>1.3130251498413075</v>
      </c>
      <c r="AV241" s="1">
        <f t="shared" si="36"/>
        <v>1.0850055229974831</v>
      </c>
      <c r="AW241" s="1">
        <f t="shared" si="37"/>
        <v>0.85698589615365828</v>
      </c>
    </row>
    <row r="242" spans="1:49" x14ac:dyDescent="0.2">
      <c r="A242">
        <v>240</v>
      </c>
      <c r="B242" t="s">
        <v>57887</v>
      </c>
      <c r="C242" t="s">
        <v>57886</v>
      </c>
      <c r="F242" t="s">
        <v>57885</v>
      </c>
      <c r="G242" t="s">
        <v>14</v>
      </c>
      <c r="H242" t="s">
        <v>13</v>
      </c>
      <c r="I242" t="s">
        <v>57884</v>
      </c>
      <c r="J242">
        <v>60019663</v>
      </c>
      <c r="K242" t="s">
        <v>57883</v>
      </c>
      <c r="L242" t="s">
        <v>52696</v>
      </c>
      <c r="M242" t="s">
        <v>7677</v>
      </c>
      <c r="N242">
        <v>4</v>
      </c>
      <c r="O242" t="s">
        <v>57882</v>
      </c>
      <c r="P242" t="s">
        <v>57881</v>
      </c>
      <c r="Q242" t="s">
        <v>57880</v>
      </c>
      <c r="R242" s="7">
        <v>42887</v>
      </c>
      <c r="S242" s="8">
        <f t="shared" si="32"/>
        <v>2017</v>
      </c>
      <c r="T242" s="8">
        <v>2017</v>
      </c>
      <c r="U242" s="8">
        <f t="shared" si="33"/>
        <v>5</v>
      </c>
      <c r="V242" s="7">
        <v>42887</v>
      </c>
      <c r="W242" t="s">
        <v>42617</v>
      </c>
      <c r="X242" s="2">
        <v>0.62</v>
      </c>
      <c r="Y242" s="6">
        <f t="shared" si="30"/>
        <v>1.6550545901070447E-2</v>
      </c>
      <c r="AA242">
        <v>189464</v>
      </c>
      <c r="AB242">
        <v>17364</v>
      </c>
      <c r="AD242" t="s">
        <v>6</v>
      </c>
      <c r="AE242">
        <v>53</v>
      </c>
      <c r="AF242">
        <v>6</v>
      </c>
      <c r="AG242">
        <v>7822963</v>
      </c>
      <c r="AI242" t="s">
        <v>57879</v>
      </c>
      <c r="AJ242" t="s">
        <v>57878</v>
      </c>
      <c r="AK242" t="s">
        <v>57877</v>
      </c>
      <c r="AL242">
        <v>0</v>
      </c>
      <c r="AM242" s="5">
        <f t="shared" si="34"/>
        <v>0</v>
      </c>
      <c r="AN242" s="4">
        <f t="shared" si="31"/>
        <v>0</v>
      </c>
      <c r="AO242" s="3"/>
      <c r="AP242">
        <v>0</v>
      </c>
      <c r="AR242" t="s">
        <v>1</v>
      </c>
      <c r="AT242" s="2">
        <v>1.7</v>
      </c>
      <c r="AU242" s="1">
        <f t="shared" si="35"/>
        <v>1.1585382130749313</v>
      </c>
      <c r="AV242" s="1">
        <f t="shared" si="36"/>
        <v>0.8275272950535224</v>
      </c>
      <c r="AW242" s="1">
        <f t="shared" si="37"/>
        <v>0.49651637703211338</v>
      </c>
    </row>
    <row r="243" spans="1:49" x14ac:dyDescent="0.2">
      <c r="A243">
        <v>241</v>
      </c>
      <c r="B243" t="s">
        <v>57876</v>
      </c>
      <c r="C243" t="s">
        <v>57875</v>
      </c>
      <c r="F243" t="s">
        <v>57874</v>
      </c>
      <c r="G243" t="s">
        <v>14</v>
      </c>
      <c r="H243" t="s">
        <v>13</v>
      </c>
      <c r="I243" t="s">
        <v>13405</v>
      </c>
      <c r="J243">
        <v>60014966</v>
      </c>
      <c r="K243" t="s">
        <v>45490</v>
      </c>
      <c r="L243" t="s">
        <v>363</v>
      </c>
      <c r="M243" t="s">
        <v>9</v>
      </c>
      <c r="N243">
        <v>4</v>
      </c>
      <c r="O243" t="s">
        <v>57873</v>
      </c>
      <c r="P243" t="s">
        <v>57872</v>
      </c>
      <c r="Q243" t="s">
        <v>57871</v>
      </c>
      <c r="R243" s="7">
        <v>42887</v>
      </c>
      <c r="S243" s="8">
        <f t="shared" si="32"/>
        <v>2017</v>
      </c>
      <c r="T243" s="8">
        <v>2017</v>
      </c>
      <c r="U243" s="8">
        <f t="shared" si="33"/>
        <v>5</v>
      </c>
      <c r="V243" s="7">
        <v>42887</v>
      </c>
      <c r="W243" t="s">
        <v>32910</v>
      </c>
      <c r="X243" s="2">
        <v>0.72499999999999998</v>
      </c>
      <c r="Y243" s="6">
        <f t="shared" si="30"/>
        <v>1.9353460932703345E-2</v>
      </c>
      <c r="AA243">
        <v>19430655</v>
      </c>
      <c r="AB243">
        <v>19700176215</v>
      </c>
      <c r="AD243" t="s">
        <v>6</v>
      </c>
      <c r="AE243">
        <v>9</v>
      </c>
      <c r="AF243">
        <v>3</v>
      </c>
      <c r="AG243">
        <v>7931544</v>
      </c>
      <c r="AI243" t="s">
        <v>57870</v>
      </c>
      <c r="AJ243" t="s">
        <v>57869</v>
      </c>
      <c r="AK243" t="s">
        <v>57868</v>
      </c>
      <c r="AL243">
        <v>3</v>
      </c>
      <c r="AM243" s="5">
        <f t="shared" si="34"/>
        <v>0.6</v>
      </c>
      <c r="AN243" s="4">
        <f t="shared" si="31"/>
        <v>9.0874668686103744E-4</v>
      </c>
      <c r="AO243" s="3"/>
      <c r="AP243">
        <v>1</v>
      </c>
      <c r="AR243" t="s">
        <v>57867</v>
      </c>
      <c r="AS243" t="s">
        <v>57866</v>
      </c>
      <c r="AT243" s="2">
        <v>2.4430000000000001</v>
      </c>
      <c r="AU243" s="1">
        <f t="shared" si="35"/>
        <v>1.3820046658950651</v>
      </c>
      <c r="AV243" s="1">
        <f t="shared" si="36"/>
        <v>1.0131103809782191</v>
      </c>
      <c r="AW243" s="1">
        <f t="shared" si="37"/>
        <v>0.64421609606137287</v>
      </c>
    </row>
    <row r="244" spans="1:49" x14ac:dyDescent="0.2">
      <c r="A244">
        <v>242</v>
      </c>
      <c r="B244" t="s">
        <v>57865</v>
      </c>
      <c r="C244" t="s">
        <v>57864</v>
      </c>
      <c r="F244" t="s">
        <v>57863</v>
      </c>
      <c r="G244" t="s">
        <v>14</v>
      </c>
      <c r="H244" t="s">
        <v>13</v>
      </c>
      <c r="I244" t="s">
        <v>57862</v>
      </c>
      <c r="J244" t="s">
        <v>57861</v>
      </c>
      <c r="K244" t="s">
        <v>57860</v>
      </c>
      <c r="L244" t="s">
        <v>57859</v>
      </c>
      <c r="M244" t="s">
        <v>57858</v>
      </c>
      <c r="N244">
        <v>4</v>
      </c>
      <c r="O244" t="s">
        <v>57857</v>
      </c>
      <c r="P244" t="s">
        <v>57856</v>
      </c>
      <c r="Q244" t="s">
        <v>57855</v>
      </c>
      <c r="R244" s="7">
        <v>42887</v>
      </c>
      <c r="S244" s="8">
        <f t="shared" si="32"/>
        <v>2017</v>
      </c>
      <c r="T244" s="8">
        <v>2017</v>
      </c>
      <c r="U244" s="8">
        <f t="shared" si="33"/>
        <v>5</v>
      </c>
      <c r="V244" s="7">
        <v>42887</v>
      </c>
      <c r="W244" t="s">
        <v>42617</v>
      </c>
      <c r="X244" s="2">
        <v>0.62</v>
      </c>
      <c r="Y244" s="6">
        <f t="shared" si="30"/>
        <v>1.6550545901070447E-2</v>
      </c>
      <c r="AA244">
        <v>189464</v>
      </c>
      <c r="AB244">
        <v>17364</v>
      </c>
      <c r="AD244" t="s">
        <v>6</v>
      </c>
      <c r="AE244">
        <v>53</v>
      </c>
      <c r="AF244">
        <v>6</v>
      </c>
      <c r="AG244">
        <v>7827109</v>
      </c>
      <c r="AI244" t="s">
        <v>57854</v>
      </c>
      <c r="AJ244" t="s">
        <v>57853</v>
      </c>
      <c r="AK244" t="s">
        <v>57852</v>
      </c>
      <c r="AL244">
        <v>1</v>
      </c>
      <c r="AM244" s="5">
        <f t="shared" si="34"/>
        <v>0.2</v>
      </c>
      <c r="AN244" s="4">
        <f t="shared" si="31"/>
        <v>3.0291556228701253E-4</v>
      </c>
      <c r="AO244" s="3"/>
      <c r="AP244">
        <v>0</v>
      </c>
      <c r="AR244" t="s">
        <v>1</v>
      </c>
      <c r="AT244" s="2">
        <v>1.7</v>
      </c>
      <c r="AU244" s="1">
        <f t="shared" si="35"/>
        <v>1.1676256799435416</v>
      </c>
      <c r="AV244" s="1">
        <f t="shared" si="36"/>
        <v>0.84267307316787299</v>
      </c>
      <c r="AW244" s="1">
        <f t="shared" si="37"/>
        <v>0.51772046639220426</v>
      </c>
    </row>
    <row r="245" spans="1:49" x14ac:dyDescent="0.2">
      <c r="A245">
        <v>243</v>
      </c>
      <c r="B245" t="s">
        <v>57851</v>
      </c>
      <c r="C245" t="s">
        <v>57850</v>
      </c>
      <c r="F245" t="s">
        <v>57849</v>
      </c>
      <c r="G245" t="s">
        <v>14</v>
      </c>
      <c r="H245" t="s">
        <v>13</v>
      </c>
      <c r="I245" t="s">
        <v>10651</v>
      </c>
      <c r="J245">
        <v>112832007</v>
      </c>
      <c r="K245" t="s">
        <v>10650</v>
      </c>
      <c r="L245" t="s">
        <v>2366</v>
      </c>
      <c r="M245" t="s">
        <v>2365</v>
      </c>
      <c r="N245">
        <v>1</v>
      </c>
      <c r="O245" t="s">
        <v>10649</v>
      </c>
      <c r="P245">
        <v>7004569698</v>
      </c>
      <c r="Q245">
        <v>112832007</v>
      </c>
      <c r="R245" s="7">
        <v>42887</v>
      </c>
      <c r="S245" s="8">
        <f t="shared" si="32"/>
        <v>2017</v>
      </c>
      <c r="T245" s="8">
        <v>2017</v>
      </c>
      <c r="U245" s="8">
        <f t="shared" si="33"/>
        <v>5</v>
      </c>
      <c r="V245" s="7">
        <v>42887</v>
      </c>
      <c r="W245" t="s">
        <v>10629</v>
      </c>
      <c r="X245" s="2">
        <v>0.371</v>
      </c>
      <c r="Y245" s="6">
        <f t="shared" si="30"/>
        <v>9.9036331117695747E-3</v>
      </c>
      <c r="AA245">
        <v>10618309</v>
      </c>
      <c r="AB245">
        <v>17903</v>
      </c>
      <c r="AC245">
        <v>16083385</v>
      </c>
      <c r="AD245" t="s">
        <v>6</v>
      </c>
      <c r="AE245">
        <v>53</v>
      </c>
      <c r="AF245">
        <v>6</v>
      </c>
      <c r="AH245" t="s">
        <v>57848</v>
      </c>
      <c r="AI245" t="s">
        <v>57847</v>
      </c>
      <c r="AJ245" t="s">
        <v>57846</v>
      </c>
      <c r="AK245" t="s">
        <v>57845</v>
      </c>
      <c r="AL245">
        <v>0</v>
      </c>
      <c r="AM245" s="5">
        <f t="shared" si="34"/>
        <v>0</v>
      </c>
      <c r="AN245" s="4">
        <f t="shared" si="31"/>
        <v>0</v>
      </c>
      <c r="AO245" s="3"/>
      <c r="AP245">
        <v>0</v>
      </c>
      <c r="AR245" t="s">
        <v>1</v>
      </c>
      <c r="AT245" s="2" t="s">
        <v>0</v>
      </c>
      <c r="AU245" s="1">
        <f t="shared" si="35"/>
        <v>0.69325431782387015</v>
      </c>
      <c r="AV245" s="1">
        <f t="shared" si="36"/>
        <v>0.49518165558847871</v>
      </c>
      <c r="AW245" s="1">
        <f t="shared" si="37"/>
        <v>0.29710899335308727</v>
      </c>
    </row>
    <row r="246" spans="1:49" x14ac:dyDescent="0.2">
      <c r="A246">
        <v>244</v>
      </c>
      <c r="B246" t="s">
        <v>57844</v>
      </c>
      <c r="C246" t="s">
        <v>57843</v>
      </c>
      <c r="F246" t="s">
        <v>57842</v>
      </c>
      <c r="G246" t="s">
        <v>14</v>
      </c>
      <c r="H246" t="s">
        <v>13</v>
      </c>
      <c r="I246" t="s">
        <v>31440</v>
      </c>
      <c r="J246">
        <v>60016930</v>
      </c>
      <c r="K246" t="s">
        <v>5072</v>
      </c>
      <c r="L246" t="s">
        <v>363</v>
      </c>
      <c r="M246" t="s">
        <v>9</v>
      </c>
      <c r="N246">
        <v>4</v>
      </c>
      <c r="O246" t="s">
        <v>57841</v>
      </c>
      <c r="P246" t="s">
        <v>57840</v>
      </c>
      <c r="Q246" t="s">
        <v>16242</v>
      </c>
      <c r="R246" s="7">
        <v>42887</v>
      </c>
      <c r="S246" s="8">
        <f t="shared" si="32"/>
        <v>2017</v>
      </c>
      <c r="T246" s="8">
        <v>2017</v>
      </c>
      <c r="U246" s="8">
        <f t="shared" si="33"/>
        <v>5</v>
      </c>
      <c r="V246" s="7">
        <v>42887</v>
      </c>
      <c r="W246" t="s">
        <v>29769</v>
      </c>
      <c r="X246" s="2">
        <v>0.52600000000000002</v>
      </c>
      <c r="Y246" s="6">
        <f t="shared" si="30"/>
        <v>1.4041269587037187E-2</v>
      </c>
      <c r="AA246">
        <v>15571955</v>
      </c>
      <c r="AB246">
        <v>4700152486</v>
      </c>
      <c r="AC246">
        <v>15571963</v>
      </c>
      <c r="AD246" t="s">
        <v>6</v>
      </c>
      <c r="AE246">
        <v>12</v>
      </c>
      <c r="AF246">
        <v>3</v>
      </c>
      <c r="AH246" t="s">
        <v>51619</v>
      </c>
      <c r="AI246" t="s">
        <v>57839</v>
      </c>
      <c r="AJ246" t="s">
        <v>57838</v>
      </c>
      <c r="AK246" t="s">
        <v>57837</v>
      </c>
      <c r="AL246">
        <v>9</v>
      </c>
      <c r="AM246" s="5">
        <f t="shared" si="34"/>
        <v>1.8</v>
      </c>
      <c r="AN246" s="4">
        <f t="shared" si="31"/>
        <v>2.7262400605831123E-3</v>
      </c>
      <c r="AO246" s="3"/>
      <c r="AP246">
        <v>0</v>
      </c>
      <c r="AQ246" t="s">
        <v>76</v>
      </c>
      <c r="AR246">
        <v>61201027</v>
      </c>
      <c r="AS246" t="s">
        <v>75</v>
      </c>
      <c r="AT246" s="2">
        <v>2.4039999999999999</v>
      </c>
      <c r="AU246" s="1">
        <f t="shared" si="35"/>
        <v>1.0646760729100966</v>
      </c>
      <c r="AV246" s="1">
        <f t="shared" si="36"/>
        <v>0.83837548238101489</v>
      </c>
      <c r="AW246" s="1">
        <f t="shared" si="37"/>
        <v>0.61207489185193342</v>
      </c>
    </row>
    <row r="247" spans="1:49" x14ac:dyDescent="0.2">
      <c r="A247">
        <v>245</v>
      </c>
      <c r="B247" t="s">
        <v>57836</v>
      </c>
      <c r="C247" t="s">
        <v>57835</v>
      </c>
      <c r="F247" t="s">
        <v>57834</v>
      </c>
      <c r="G247" t="s">
        <v>14</v>
      </c>
      <c r="H247" t="s">
        <v>13</v>
      </c>
      <c r="I247" t="s">
        <v>2830</v>
      </c>
      <c r="J247" t="s">
        <v>57833</v>
      </c>
      <c r="K247" t="s">
        <v>57832</v>
      </c>
      <c r="L247" t="s">
        <v>26489</v>
      </c>
      <c r="M247" t="s">
        <v>85</v>
      </c>
      <c r="N247">
        <v>4</v>
      </c>
      <c r="O247" t="s">
        <v>57831</v>
      </c>
      <c r="P247" t="s">
        <v>57830</v>
      </c>
      <c r="Q247" t="s">
        <v>57829</v>
      </c>
      <c r="R247" s="7">
        <v>42887</v>
      </c>
      <c r="S247" s="8">
        <f t="shared" si="32"/>
        <v>2017</v>
      </c>
      <c r="T247" s="8">
        <v>2017</v>
      </c>
      <c r="U247" s="8">
        <f t="shared" si="33"/>
        <v>5</v>
      </c>
      <c r="V247" s="7">
        <v>42887</v>
      </c>
      <c r="W247" t="s">
        <v>29769</v>
      </c>
      <c r="X247" s="2">
        <v>0.52600000000000002</v>
      </c>
      <c r="Y247" s="6">
        <f t="shared" si="30"/>
        <v>1.4041269587037187E-2</v>
      </c>
      <c r="AA247">
        <v>15571955</v>
      </c>
      <c r="AB247">
        <v>4700152486</v>
      </c>
      <c r="AC247">
        <v>15571963</v>
      </c>
      <c r="AD247" t="s">
        <v>6</v>
      </c>
      <c r="AE247">
        <v>12</v>
      </c>
      <c r="AF247">
        <v>3</v>
      </c>
      <c r="AH247" t="s">
        <v>57828</v>
      </c>
      <c r="AI247" t="s">
        <v>57827</v>
      </c>
      <c r="AJ247" t="s">
        <v>57826</v>
      </c>
      <c r="AK247" t="s">
        <v>57825</v>
      </c>
      <c r="AL247">
        <v>3</v>
      </c>
      <c r="AM247" s="5">
        <f t="shared" si="34"/>
        <v>0.6</v>
      </c>
      <c r="AN247" s="4">
        <f t="shared" si="31"/>
        <v>9.0874668686103744E-4</v>
      </c>
      <c r="AO247" s="3"/>
      <c r="AP247">
        <v>0</v>
      </c>
      <c r="AQ247" t="s">
        <v>76</v>
      </c>
      <c r="AR247" t="s">
        <v>57824</v>
      </c>
      <c r="AS247" t="s">
        <v>75</v>
      </c>
      <c r="AT247" s="2">
        <v>2.4039999999999999</v>
      </c>
      <c r="AU247" s="1">
        <f t="shared" si="35"/>
        <v>1.0101512716984342</v>
      </c>
      <c r="AV247" s="1">
        <f t="shared" si="36"/>
        <v>0.74750081369491117</v>
      </c>
      <c r="AW247" s="1">
        <f t="shared" si="37"/>
        <v>0.48485035569138818</v>
      </c>
    </row>
    <row r="248" spans="1:49" x14ac:dyDescent="0.2">
      <c r="A248">
        <v>246</v>
      </c>
      <c r="B248" t="s">
        <v>57823</v>
      </c>
      <c r="C248" t="s">
        <v>57822</v>
      </c>
      <c r="F248" t="s">
        <v>57821</v>
      </c>
      <c r="G248" t="s">
        <v>14</v>
      </c>
      <c r="H248" t="s">
        <v>13</v>
      </c>
      <c r="I248" t="s">
        <v>57820</v>
      </c>
      <c r="J248" t="s">
        <v>57819</v>
      </c>
      <c r="K248" t="s">
        <v>57818</v>
      </c>
      <c r="L248" t="s">
        <v>57817</v>
      </c>
      <c r="M248" t="s">
        <v>32868</v>
      </c>
      <c r="N248">
        <v>4</v>
      </c>
      <c r="O248" t="s">
        <v>57816</v>
      </c>
      <c r="P248" t="s">
        <v>57815</v>
      </c>
      <c r="Q248" t="s">
        <v>57814</v>
      </c>
      <c r="R248" s="7">
        <v>42887</v>
      </c>
      <c r="S248" s="8">
        <f t="shared" si="32"/>
        <v>2017</v>
      </c>
      <c r="T248" s="8">
        <v>2017</v>
      </c>
      <c r="U248" s="8">
        <f t="shared" si="33"/>
        <v>5</v>
      </c>
      <c r="V248" s="7">
        <v>42887</v>
      </c>
      <c r="W248" t="s">
        <v>29769</v>
      </c>
      <c r="X248" s="2">
        <v>0.52600000000000002</v>
      </c>
      <c r="Y248" s="6">
        <f t="shared" si="30"/>
        <v>1.4041269587037187E-2</v>
      </c>
      <c r="AA248">
        <v>15571955</v>
      </c>
      <c r="AB248">
        <v>4700152486</v>
      </c>
      <c r="AC248">
        <v>15571963</v>
      </c>
      <c r="AD248" t="s">
        <v>6</v>
      </c>
      <c r="AE248">
        <v>12</v>
      </c>
      <c r="AF248">
        <v>3</v>
      </c>
      <c r="AH248" t="s">
        <v>57813</v>
      </c>
      <c r="AI248" t="s">
        <v>57812</v>
      </c>
      <c r="AJ248" t="s">
        <v>57811</v>
      </c>
      <c r="AK248" t="s">
        <v>57810</v>
      </c>
      <c r="AL248">
        <v>2</v>
      </c>
      <c r="AM248" s="5">
        <f t="shared" si="34"/>
        <v>0.4</v>
      </c>
      <c r="AN248" s="4">
        <f t="shared" si="31"/>
        <v>6.0583112457402507E-4</v>
      </c>
      <c r="AO248" s="3"/>
      <c r="AP248">
        <v>1</v>
      </c>
      <c r="AQ248" t="s">
        <v>11474</v>
      </c>
      <c r="AR248" t="s">
        <v>1</v>
      </c>
      <c r="AS248" t="s">
        <v>11472</v>
      </c>
      <c r="AT248" s="2">
        <v>2.4039999999999999</v>
      </c>
      <c r="AU248" s="1">
        <f t="shared" si="35"/>
        <v>1.0010638048298237</v>
      </c>
      <c r="AV248" s="1">
        <f t="shared" si="36"/>
        <v>0.73235503558056059</v>
      </c>
      <c r="AW248" s="1">
        <f t="shared" si="37"/>
        <v>0.4636462663312973</v>
      </c>
    </row>
    <row r="249" spans="1:49" x14ac:dyDescent="0.2">
      <c r="A249">
        <v>247</v>
      </c>
      <c r="B249" t="s">
        <v>57809</v>
      </c>
      <c r="C249" t="s">
        <v>57808</v>
      </c>
      <c r="F249" t="s">
        <v>57807</v>
      </c>
      <c r="G249" t="s">
        <v>14</v>
      </c>
      <c r="H249" t="s">
        <v>13</v>
      </c>
      <c r="I249" t="s">
        <v>57806</v>
      </c>
      <c r="J249">
        <v>60022381</v>
      </c>
      <c r="K249" t="s">
        <v>10663</v>
      </c>
      <c r="L249" t="s">
        <v>363</v>
      </c>
      <c r="M249" t="s">
        <v>9</v>
      </c>
      <c r="N249">
        <v>6</v>
      </c>
      <c r="O249" t="s">
        <v>57805</v>
      </c>
      <c r="P249" t="s">
        <v>57804</v>
      </c>
      <c r="Q249" t="s">
        <v>57803</v>
      </c>
      <c r="R249" s="7">
        <v>42887</v>
      </c>
      <c r="S249" s="8">
        <f t="shared" si="32"/>
        <v>2017</v>
      </c>
      <c r="T249" s="8">
        <v>2017</v>
      </c>
      <c r="U249" s="8">
        <f t="shared" si="33"/>
        <v>5</v>
      </c>
      <c r="V249" s="7">
        <v>42887</v>
      </c>
      <c r="W249" t="s">
        <v>29769</v>
      </c>
      <c r="X249" s="2">
        <v>0.52600000000000002</v>
      </c>
      <c r="Y249" s="6">
        <f t="shared" si="30"/>
        <v>1.4041269587037187E-2</v>
      </c>
      <c r="AA249">
        <v>15571955</v>
      </c>
      <c r="AB249">
        <v>4700152486</v>
      </c>
      <c r="AC249">
        <v>15571963</v>
      </c>
      <c r="AD249" t="s">
        <v>6</v>
      </c>
      <c r="AE249">
        <v>12</v>
      </c>
      <c r="AF249">
        <v>3</v>
      </c>
      <c r="AH249" t="s">
        <v>57802</v>
      </c>
      <c r="AI249" t="s">
        <v>57801</v>
      </c>
      <c r="AJ249" t="s">
        <v>57800</v>
      </c>
      <c r="AK249" t="s">
        <v>57799</v>
      </c>
      <c r="AL249">
        <v>4</v>
      </c>
      <c r="AM249" s="5">
        <f t="shared" si="34"/>
        <v>0.8</v>
      </c>
      <c r="AN249" s="4">
        <f t="shared" si="31"/>
        <v>1.2116622491480501E-3</v>
      </c>
      <c r="AO249" s="3"/>
      <c r="AP249">
        <v>0</v>
      </c>
      <c r="AQ249" t="s">
        <v>76</v>
      </c>
      <c r="AR249">
        <v>61178008</v>
      </c>
      <c r="AS249" t="s">
        <v>75</v>
      </c>
      <c r="AT249" s="2">
        <v>2.4039999999999999</v>
      </c>
      <c r="AU249" s="1">
        <f t="shared" si="35"/>
        <v>1.0192387385670445</v>
      </c>
      <c r="AV249" s="1">
        <f t="shared" si="36"/>
        <v>0.76264659180926186</v>
      </c>
      <c r="AW249" s="1">
        <f t="shared" si="37"/>
        <v>0.50605444505147901</v>
      </c>
    </row>
    <row r="250" spans="1:49" x14ac:dyDescent="0.2">
      <c r="A250">
        <v>248</v>
      </c>
      <c r="B250" t="s">
        <v>57798</v>
      </c>
      <c r="C250" t="s">
        <v>57797</v>
      </c>
      <c r="F250" t="s">
        <v>57796</v>
      </c>
      <c r="G250" t="s">
        <v>14</v>
      </c>
      <c r="H250" t="s">
        <v>13</v>
      </c>
      <c r="I250" t="s">
        <v>17105</v>
      </c>
      <c r="J250">
        <v>60025578</v>
      </c>
      <c r="K250" t="s">
        <v>200</v>
      </c>
      <c r="L250" t="s">
        <v>10</v>
      </c>
      <c r="M250" t="s">
        <v>9</v>
      </c>
      <c r="N250">
        <v>3</v>
      </c>
      <c r="O250" t="s">
        <v>57795</v>
      </c>
      <c r="P250" t="s">
        <v>57794</v>
      </c>
      <c r="Q250" t="s">
        <v>2642</v>
      </c>
      <c r="R250" s="7">
        <v>42887</v>
      </c>
      <c r="S250" s="8">
        <f t="shared" si="32"/>
        <v>2017</v>
      </c>
      <c r="T250" s="8">
        <v>2017</v>
      </c>
      <c r="U250" s="8">
        <f t="shared" si="33"/>
        <v>5</v>
      </c>
      <c r="V250" s="7">
        <v>42887</v>
      </c>
      <c r="W250" t="s">
        <v>33145</v>
      </c>
      <c r="X250" s="2">
        <v>1.23</v>
      </c>
      <c r="Y250" s="6">
        <f t="shared" si="30"/>
        <v>3.2834147513413951E-2</v>
      </c>
      <c r="AA250">
        <v>21622337</v>
      </c>
      <c r="AB250">
        <v>21100203111</v>
      </c>
      <c r="AC250">
        <v>21622345</v>
      </c>
      <c r="AD250" t="s">
        <v>6</v>
      </c>
      <c r="AE250">
        <v>6</v>
      </c>
      <c r="AF250">
        <v>3</v>
      </c>
      <c r="AG250">
        <v>7898475</v>
      </c>
      <c r="AH250" t="s">
        <v>57793</v>
      </c>
      <c r="AI250" t="s">
        <v>57792</v>
      </c>
      <c r="AJ250" t="s">
        <v>57791</v>
      </c>
      <c r="AK250" t="s">
        <v>57790</v>
      </c>
      <c r="AL250">
        <v>10</v>
      </c>
      <c r="AM250" s="5">
        <f t="shared" si="34"/>
        <v>2</v>
      </c>
      <c r="AN250" s="4">
        <f t="shared" si="31"/>
        <v>3.0291556228701248E-3</v>
      </c>
      <c r="AO250" s="3"/>
      <c r="AP250">
        <v>0</v>
      </c>
      <c r="AR250">
        <v>61571340</v>
      </c>
      <c r="AS250" t="s">
        <v>57789</v>
      </c>
      <c r="AT250" s="2">
        <v>4.3479999999999999</v>
      </c>
      <c r="AU250" s="1">
        <f t="shared" si="35"/>
        <v>2.3892649946250804</v>
      </c>
      <c r="AV250" s="1">
        <f t="shared" si="36"/>
        <v>1.7931651568142037</v>
      </c>
      <c r="AW250" s="1">
        <f t="shared" si="37"/>
        <v>1.1970653190033271</v>
      </c>
    </row>
    <row r="251" spans="1:49" x14ac:dyDescent="0.2">
      <c r="A251">
        <v>249</v>
      </c>
      <c r="B251" t="s">
        <v>57788</v>
      </c>
      <c r="F251" t="s">
        <v>57787</v>
      </c>
      <c r="G251" t="s">
        <v>14</v>
      </c>
      <c r="H251" t="s">
        <v>13</v>
      </c>
      <c r="I251" t="s">
        <v>57786</v>
      </c>
      <c r="J251" t="s">
        <v>57785</v>
      </c>
      <c r="K251" t="s">
        <v>57784</v>
      </c>
      <c r="L251" t="s">
        <v>57783</v>
      </c>
      <c r="M251" t="s">
        <v>57782</v>
      </c>
      <c r="N251">
        <v>5</v>
      </c>
      <c r="O251" t="s">
        <v>57781</v>
      </c>
      <c r="P251" t="s">
        <v>57780</v>
      </c>
      <c r="Q251" t="s">
        <v>57779</v>
      </c>
      <c r="R251" s="7">
        <v>42887</v>
      </c>
      <c r="S251" s="8">
        <f t="shared" si="32"/>
        <v>2017</v>
      </c>
      <c r="T251" s="8">
        <v>2017</v>
      </c>
      <c r="U251" s="8">
        <f t="shared" si="33"/>
        <v>5</v>
      </c>
      <c r="V251" s="7">
        <v>42887</v>
      </c>
      <c r="W251" t="s">
        <v>57778</v>
      </c>
      <c r="X251" s="2">
        <v>0.185</v>
      </c>
      <c r="Y251" s="6">
        <f t="shared" si="30"/>
        <v>4.9384693414484399E-3</v>
      </c>
      <c r="AA251">
        <v>20612079</v>
      </c>
      <c r="AB251">
        <v>19900191878</v>
      </c>
      <c r="AC251">
        <v>20612125</v>
      </c>
      <c r="AD251" t="s">
        <v>6</v>
      </c>
      <c r="AE251">
        <v>9</v>
      </c>
      <c r="AF251">
        <v>2</v>
      </c>
      <c r="AH251" t="s">
        <v>57777</v>
      </c>
      <c r="AI251" t="s">
        <v>57776</v>
      </c>
      <c r="AJ251" t="s">
        <v>57775</v>
      </c>
      <c r="AK251" t="s">
        <v>57774</v>
      </c>
      <c r="AL251">
        <v>1</v>
      </c>
      <c r="AM251" s="5">
        <f t="shared" si="34"/>
        <v>0.2</v>
      </c>
      <c r="AN251" s="4">
        <f t="shared" si="31"/>
        <v>3.0291556228701253E-4</v>
      </c>
      <c r="AO251" s="3"/>
      <c r="AP251">
        <v>0</v>
      </c>
      <c r="AQ251" t="s">
        <v>32788</v>
      </c>
      <c r="AR251" t="s">
        <v>57773</v>
      </c>
      <c r="AS251" t="s">
        <v>32786</v>
      </c>
      <c r="AT251" s="2" t="s">
        <v>0</v>
      </c>
      <c r="AU251" s="1">
        <f t="shared" si="35"/>
        <v>0.3547803207700011</v>
      </c>
      <c r="AV251" s="1">
        <f t="shared" si="36"/>
        <v>0.26206924518677266</v>
      </c>
      <c r="AW251" s="1">
        <f t="shared" si="37"/>
        <v>0.16935816960354405</v>
      </c>
    </row>
    <row r="252" spans="1:49" x14ac:dyDescent="0.2">
      <c r="A252">
        <v>250</v>
      </c>
      <c r="B252" t="s">
        <v>57772</v>
      </c>
      <c r="C252" t="s">
        <v>57771</v>
      </c>
      <c r="E252">
        <v>28334400</v>
      </c>
      <c r="F252" t="s">
        <v>57770</v>
      </c>
      <c r="G252" t="s">
        <v>14</v>
      </c>
      <c r="H252" t="s">
        <v>13</v>
      </c>
      <c r="I252" t="s">
        <v>57769</v>
      </c>
      <c r="J252" t="s">
        <v>57768</v>
      </c>
      <c r="K252" t="s">
        <v>57767</v>
      </c>
      <c r="L252" t="s">
        <v>57766</v>
      </c>
      <c r="M252" t="s">
        <v>57765</v>
      </c>
      <c r="N252">
        <v>8</v>
      </c>
      <c r="O252" t="s">
        <v>57764</v>
      </c>
      <c r="P252" t="s">
        <v>57763</v>
      </c>
      <c r="Q252" t="s">
        <v>57762</v>
      </c>
      <c r="R252" s="7">
        <v>42887</v>
      </c>
      <c r="S252" s="8">
        <f t="shared" si="32"/>
        <v>2017</v>
      </c>
      <c r="T252" s="8">
        <v>2017</v>
      </c>
      <c r="U252" s="8">
        <f t="shared" si="33"/>
        <v>5</v>
      </c>
      <c r="V252" s="7">
        <v>42887</v>
      </c>
      <c r="W252" t="s">
        <v>57761</v>
      </c>
      <c r="X252" s="2">
        <v>0.81799999999999995</v>
      </c>
      <c r="Y252" s="6">
        <f t="shared" si="30"/>
        <v>2.1836042817863912E-2</v>
      </c>
      <c r="AA252">
        <v>220493</v>
      </c>
      <c r="AB252">
        <v>20465</v>
      </c>
      <c r="AC252" t="s">
        <v>57760</v>
      </c>
      <c r="AD252" t="s">
        <v>6</v>
      </c>
      <c r="AE252">
        <v>110</v>
      </c>
      <c r="AF252">
        <v>3</v>
      </c>
      <c r="AH252" t="s">
        <v>57759</v>
      </c>
      <c r="AI252" t="s">
        <v>57758</v>
      </c>
      <c r="AJ252" t="s">
        <v>57757</v>
      </c>
      <c r="AK252" t="s">
        <v>57756</v>
      </c>
      <c r="AL252">
        <v>12</v>
      </c>
      <c r="AM252" s="5">
        <f t="shared" si="34"/>
        <v>2.4</v>
      </c>
      <c r="AN252" s="4">
        <f t="shared" si="31"/>
        <v>3.6349867474441497E-3</v>
      </c>
      <c r="AO252" s="3"/>
      <c r="AP252">
        <v>1</v>
      </c>
      <c r="AQ252" t="s">
        <v>3726</v>
      </c>
      <c r="AR252" t="s">
        <v>57755</v>
      </c>
      <c r="AS252" t="s">
        <v>3725</v>
      </c>
      <c r="AT252" s="2">
        <v>2.3809999999999998</v>
      </c>
      <c r="AU252" s="1">
        <f t="shared" si="35"/>
        <v>1.6375725996737982</v>
      </c>
      <c r="AV252" s="1">
        <f t="shared" si="36"/>
        <v>1.2735514782654032</v>
      </c>
      <c r="AW252" s="1">
        <f t="shared" si="37"/>
        <v>0.90953035685700789</v>
      </c>
    </row>
    <row r="253" spans="1:49" x14ac:dyDescent="0.2">
      <c r="A253">
        <v>251</v>
      </c>
      <c r="B253" t="s">
        <v>57754</v>
      </c>
      <c r="C253" t="s">
        <v>57753</v>
      </c>
      <c r="F253" t="s">
        <v>57752</v>
      </c>
      <c r="G253" t="s">
        <v>14</v>
      </c>
      <c r="H253" t="s">
        <v>13</v>
      </c>
      <c r="I253" t="s">
        <v>57751</v>
      </c>
      <c r="J253" t="s">
        <v>57750</v>
      </c>
      <c r="K253" t="s">
        <v>57749</v>
      </c>
      <c r="L253" t="s">
        <v>57748</v>
      </c>
      <c r="M253" t="s">
        <v>57747</v>
      </c>
      <c r="N253">
        <v>4</v>
      </c>
      <c r="O253" t="s">
        <v>57746</v>
      </c>
      <c r="P253" t="s">
        <v>57745</v>
      </c>
      <c r="Q253" t="s">
        <v>57744</v>
      </c>
      <c r="R253" s="7">
        <v>42887</v>
      </c>
      <c r="S253" s="8">
        <f t="shared" si="32"/>
        <v>2017</v>
      </c>
      <c r="T253" s="8">
        <v>2017</v>
      </c>
      <c r="U253" s="8">
        <f t="shared" si="33"/>
        <v>5</v>
      </c>
      <c r="V253" s="7">
        <v>42887</v>
      </c>
      <c r="W253" t="s">
        <v>35243</v>
      </c>
      <c r="X253" s="2">
        <v>0.86399999999999999</v>
      </c>
      <c r="Y253" s="6">
        <f t="shared" si="30"/>
        <v>2.3063986546007848E-2</v>
      </c>
      <c r="AA253">
        <v>19328184</v>
      </c>
      <c r="AB253">
        <v>11300153734</v>
      </c>
      <c r="AC253">
        <v>19379234</v>
      </c>
      <c r="AD253" t="s">
        <v>6</v>
      </c>
      <c r="AE253">
        <v>11</v>
      </c>
      <c r="AF253">
        <v>2</v>
      </c>
      <c r="AH253" t="s">
        <v>57743</v>
      </c>
      <c r="AI253" t="s">
        <v>57742</v>
      </c>
      <c r="AJ253" t="s">
        <v>57741</v>
      </c>
      <c r="AK253" t="s">
        <v>57740</v>
      </c>
      <c r="AL253">
        <v>22</v>
      </c>
      <c r="AM253" s="5">
        <f t="shared" si="34"/>
        <v>4.4000000000000004</v>
      </c>
      <c r="AN253" s="4">
        <f t="shared" si="31"/>
        <v>6.6641423703142754E-3</v>
      </c>
      <c r="AO253" s="3"/>
      <c r="AP253">
        <v>0</v>
      </c>
      <c r="AR253" t="s">
        <v>1</v>
      </c>
      <c r="AT253" s="2">
        <v>3.931</v>
      </c>
      <c r="AU253" s="1">
        <f t="shared" si="35"/>
        <v>1.8144033293299773</v>
      </c>
      <c r="AV253" s="1">
        <f t="shared" si="36"/>
        <v>1.4864064458161061</v>
      </c>
      <c r="AW253" s="1">
        <f t="shared" si="37"/>
        <v>1.1584095623022346</v>
      </c>
    </row>
    <row r="254" spans="1:49" x14ac:dyDescent="0.2">
      <c r="A254">
        <v>252</v>
      </c>
      <c r="B254" t="s">
        <v>57739</v>
      </c>
      <c r="C254" t="s">
        <v>57738</v>
      </c>
      <c r="F254" t="s">
        <v>57737</v>
      </c>
      <c r="G254" t="s">
        <v>14</v>
      </c>
      <c r="H254" t="s">
        <v>13</v>
      </c>
      <c r="I254" t="s">
        <v>925</v>
      </c>
      <c r="J254">
        <v>60005429</v>
      </c>
      <c r="K254" t="s">
        <v>39993</v>
      </c>
      <c r="L254" t="s">
        <v>4915</v>
      </c>
      <c r="M254" t="s">
        <v>166</v>
      </c>
      <c r="N254">
        <v>2</v>
      </c>
      <c r="O254" t="s">
        <v>57736</v>
      </c>
      <c r="P254" t="s">
        <v>57735</v>
      </c>
      <c r="Q254" t="s">
        <v>57734</v>
      </c>
      <c r="R254" s="7">
        <v>42887</v>
      </c>
      <c r="S254" s="8">
        <f t="shared" si="32"/>
        <v>2017</v>
      </c>
      <c r="T254" s="8">
        <v>2017</v>
      </c>
      <c r="U254" s="8">
        <f t="shared" si="33"/>
        <v>5</v>
      </c>
      <c r="V254" s="7">
        <v>42887</v>
      </c>
      <c r="W254" t="s">
        <v>4139</v>
      </c>
      <c r="X254" s="2">
        <v>1.365</v>
      </c>
      <c r="Y254" s="6">
        <f t="shared" si="30"/>
        <v>3.6437895411227675E-2</v>
      </c>
      <c r="AA254">
        <v>189545</v>
      </c>
      <c r="AB254">
        <v>17393</v>
      </c>
      <c r="AD254" t="s">
        <v>6</v>
      </c>
      <c r="AE254">
        <v>66</v>
      </c>
      <c r="AF254">
        <v>6</v>
      </c>
      <c r="AH254" t="s">
        <v>57733</v>
      </c>
      <c r="AI254" t="s">
        <v>57732</v>
      </c>
      <c r="AJ254" t="s">
        <v>57731</v>
      </c>
      <c r="AK254" t="s">
        <v>57730</v>
      </c>
      <c r="AL254">
        <v>12</v>
      </c>
      <c r="AM254" s="5">
        <f t="shared" si="34"/>
        <v>2.4</v>
      </c>
      <c r="AN254" s="4">
        <f t="shared" si="31"/>
        <v>3.6349867474441497E-3</v>
      </c>
      <c r="AO254" s="3"/>
      <c r="AP254">
        <v>0</v>
      </c>
      <c r="AR254" t="s">
        <v>1</v>
      </c>
      <c r="AT254" s="2" t="s">
        <v>0</v>
      </c>
      <c r="AU254" s="1">
        <f t="shared" si="35"/>
        <v>2.6597022812092614</v>
      </c>
      <c r="AV254" s="1">
        <f t="shared" si="36"/>
        <v>2.0036441079335909</v>
      </c>
      <c r="AW254" s="1">
        <f t="shared" si="37"/>
        <v>1.3475859346579206</v>
      </c>
    </row>
    <row r="255" spans="1:49" x14ac:dyDescent="0.2">
      <c r="A255">
        <v>253</v>
      </c>
      <c r="B255" t="s">
        <v>57729</v>
      </c>
      <c r="C255" t="s">
        <v>57728</v>
      </c>
      <c r="F255" t="s">
        <v>57727</v>
      </c>
      <c r="G255" t="s">
        <v>14</v>
      </c>
      <c r="H255" t="s">
        <v>13</v>
      </c>
      <c r="I255" t="s">
        <v>3790</v>
      </c>
      <c r="J255" t="s">
        <v>57726</v>
      </c>
      <c r="K255" t="s">
        <v>57725</v>
      </c>
      <c r="L255" t="s">
        <v>57724</v>
      </c>
      <c r="M255" t="s">
        <v>3030</v>
      </c>
      <c r="N255">
        <v>4</v>
      </c>
      <c r="O255" t="s">
        <v>57723</v>
      </c>
      <c r="P255" t="s">
        <v>57722</v>
      </c>
      <c r="Q255" t="s">
        <v>57721</v>
      </c>
      <c r="R255" s="7">
        <v>42887</v>
      </c>
      <c r="S255" s="8">
        <f t="shared" si="32"/>
        <v>2017</v>
      </c>
      <c r="T255" s="8">
        <v>2017</v>
      </c>
      <c r="U255" s="8">
        <f t="shared" si="33"/>
        <v>5</v>
      </c>
      <c r="V255" s="7">
        <v>42887</v>
      </c>
      <c r="W255" t="s">
        <v>35243</v>
      </c>
      <c r="X255" s="2">
        <v>0.86399999999999999</v>
      </c>
      <c r="Y255" s="6">
        <f t="shared" si="30"/>
        <v>2.3063986546007848E-2</v>
      </c>
      <c r="AA255">
        <v>19328184</v>
      </c>
      <c r="AB255">
        <v>11300153734</v>
      </c>
      <c r="AC255">
        <v>19379234</v>
      </c>
      <c r="AD255" t="s">
        <v>6</v>
      </c>
      <c r="AE255">
        <v>11</v>
      </c>
      <c r="AF255">
        <v>2</v>
      </c>
      <c r="AH255" t="s">
        <v>57720</v>
      </c>
      <c r="AI255" t="s">
        <v>57719</v>
      </c>
      <c r="AJ255" t="s">
        <v>57718</v>
      </c>
      <c r="AK255" t="s">
        <v>57717</v>
      </c>
      <c r="AL255">
        <v>18</v>
      </c>
      <c r="AM255" s="5">
        <f t="shared" si="34"/>
        <v>3.6</v>
      </c>
      <c r="AN255" s="4">
        <f t="shared" si="31"/>
        <v>5.4524801211662246E-3</v>
      </c>
      <c r="AO255" s="3"/>
      <c r="AP255">
        <v>0</v>
      </c>
      <c r="AQ255" t="s">
        <v>76</v>
      </c>
      <c r="AR255">
        <v>61271188</v>
      </c>
      <c r="AS255" t="s">
        <v>75</v>
      </c>
      <c r="AT255" s="2">
        <v>3.931</v>
      </c>
      <c r="AU255" s="1">
        <f t="shared" si="35"/>
        <v>1.7780534618555359</v>
      </c>
      <c r="AV255" s="1">
        <f t="shared" si="36"/>
        <v>1.4258233333587036</v>
      </c>
      <c r="AW255" s="1">
        <f t="shared" si="37"/>
        <v>1.0735932048618713</v>
      </c>
    </row>
    <row r="256" spans="1:49" x14ac:dyDescent="0.2">
      <c r="A256">
        <v>254</v>
      </c>
      <c r="B256" t="s">
        <v>57716</v>
      </c>
      <c r="C256" t="s">
        <v>57715</v>
      </c>
      <c r="F256" t="s">
        <v>57714</v>
      </c>
      <c r="G256" t="s">
        <v>14</v>
      </c>
      <c r="H256" t="s">
        <v>13</v>
      </c>
      <c r="I256" t="s">
        <v>19889</v>
      </c>
      <c r="J256" t="s">
        <v>57713</v>
      </c>
      <c r="K256" t="s">
        <v>57712</v>
      </c>
      <c r="L256" t="s">
        <v>57711</v>
      </c>
      <c r="M256" t="s">
        <v>1669</v>
      </c>
      <c r="N256">
        <v>6</v>
      </c>
      <c r="O256" t="s">
        <v>57710</v>
      </c>
      <c r="P256" t="s">
        <v>57709</v>
      </c>
      <c r="Q256" t="s">
        <v>57708</v>
      </c>
      <c r="R256" s="7">
        <v>42887</v>
      </c>
      <c r="S256" s="8">
        <f t="shared" si="32"/>
        <v>2017</v>
      </c>
      <c r="T256" s="8">
        <v>2017</v>
      </c>
      <c r="U256" s="8">
        <f t="shared" si="33"/>
        <v>5</v>
      </c>
      <c r="V256" s="7">
        <v>42887</v>
      </c>
      <c r="W256" t="s">
        <v>4139</v>
      </c>
      <c r="X256" s="2">
        <v>1.365</v>
      </c>
      <c r="Y256" s="6">
        <f t="shared" si="30"/>
        <v>3.6437895411227675E-2</v>
      </c>
      <c r="AA256">
        <v>189545</v>
      </c>
      <c r="AB256">
        <v>17393</v>
      </c>
      <c r="AD256" t="s">
        <v>6</v>
      </c>
      <c r="AE256">
        <v>66</v>
      </c>
      <c r="AF256">
        <v>6</v>
      </c>
      <c r="AH256" t="s">
        <v>57707</v>
      </c>
      <c r="AI256" t="s">
        <v>57706</v>
      </c>
      <c r="AJ256" t="s">
        <v>57705</v>
      </c>
      <c r="AK256" t="s">
        <v>57704</v>
      </c>
      <c r="AL256">
        <v>16</v>
      </c>
      <c r="AM256" s="5">
        <f t="shared" si="34"/>
        <v>3.2</v>
      </c>
      <c r="AN256" s="4">
        <f t="shared" si="31"/>
        <v>4.8466489965922005E-3</v>
      </c>
      <c r="AO256" s="3"/>
      <c r="AP256">
        <v>0</v>
      </c>
      <c r="AR256" t="s">
        <v>1</v>
      </c>
      <c r="AT256" s="2" t="s">
        <v>0</v>
      </c>
      <c r="AU256" s="1">
        <f t="shared" si="35"/>
        <v>2.696052148683703</v>
      </c>
      <c r="AV256" s="1">
        <f t="shared" si="36"/>
        <v>2.0642272203909937</v>
      </c>
      <c r="AW256" s="1">
        <f t="shared" si="37"/>
        <v>1.4324022920982842</v>
      </c>
    </row>
    <row r="257" spans="1:49" x14ac:dyDescent="0.2">
      <c r="A257">
        <v>255</v>
      </c>
      <c r="B257" t="s">
        <v>57703</v>
      </c>
      <c r="C257" t="s">
        <v>57702</v>
      </c>
      <c r="F257" t="s">
        <v>57701</v>
      </c>
      <c r="G257" t="s">
        <v>14</v>
      </c>
      <c r="H257" t="s">
        <v>13</v>
      </c>
      <c r="I257" t="s">
        <v>15904</v>
      </c>
      <c r="J257" t="s">
        <v>57700</v>
      </c>
      <c r="K257" t="s">
        <v>57699</v>
      </c>
      <c r="L257" t="s">
        <v>57698</v>
      </c>
      <c r="M257" t="s">
        <v>57697</v>
      </c>
      <c r="N257">
        <v>3</v>
      </c>
      <c r="O257" t="s">
        <v>57696</v>
      </c>
      <c r="P257" t="s">
        <v>57695</v>
      </c>
      <c r="Q257" t="s">
        <v>57694</v>
      </c>
      <c r="R257" s="7">
        <v>42887</v>
      </c>
      <c r="S257" s="8">
        <f t="shared" si="32"/>
        <v>2017</v>
      </c>
      <c r="T257" s="8">
        <v>2017</v>
      </c>
      <c r="U257" s="8">
        <f t="shared" si="33"/>
        <v>5</v>
      </c>
      <c r="V257" s="7">
        <v>42887</v>
      </c>
      <c r="W257" t="s">
        <v>4139</v>
      </c>
      <c r="X257" s="2">
        <v>1.365</v>
      </c>
      <c r="Y257" s="6">
        <f t="shared" si="30"/>
        <v>3.6437895411227675E-2</v>
      </c>
      <c r="AA257">
        <v>189545</v>
      </c>
      <c r="AB257">
        <v>17393</v>
      </c>
      <c r="AC257">
        <v>19399359</v>
      </c>
      <c r="AD257" t="s">
        <v>6</v>
      </c>
      <c r="AE257">
        <v>66</v>
      </c>
      <c r="AF257">
        <v>6</v>
      </c>
      <c r="AH257" t="s">
        <v>57693</v>
      </c>
      <c r="AI257" t="s">
        <v>57692</v>
      </c>
      <c r="AJ257" t="s">
        <v>57691</v>
      </c>
      <c r="AK257" t="s">
        <v>57690</v>
      </c>
      <c r="AL257">
        <v>51</v>
      </c>
      <c r="AM257" s="5">
        <f t="shared" si="34"/>
        <v>10.199999999999999</v>
      </c>
      <c r="AN257" s="4">
        <f t="shared" si="31"/>
        <v>1.5448693676637636E-2</v>
      </c>
      <c r="AO257" s="3"/>
      <c r="AP257">
        <v>0</v>
      </c>
      <c r="AQ257" t="s">
        <v>76</v>
      </c>
      <c r="AR257">
        <v>61461136003</v>
      </c>
      <c r="AS257" t="s">
        <v>75</v>
      </c>
      <c r="AT257" s="2" t="s">
        <v>0</v>
      </c>
      <c r="AU257" s="1">
        <f t="shared" si="35"/>
        <v>3.0141134890850663</v>
      </c>
      <c r="AV257" s="1">
        <f t="shared" si="36"/>
        <v>2.5943294543932653</v>
      </c>
      <c r="AW257" s="1">
        <f t="shared" si="37"/>
        <v>2.1745454197014644</v>
      </c>
    </row>
    <row r="258" spans="1:49" x14ac:dyDescent="0.2">
      <c r="A258">
        <v>256</v>
      </c>
      <c r="B258" t="s">
        <v>57689</v>
      </c>
      <c r="C258" t="s">
        <v>57688</v>
      </c>
      <c r="F258" t="s">
        <v>57687</v>
      </c>
      <c r="G258" t="s">
        <v>14</v>
      </c>
      <c r="H258" t="s">
        <v>13</v>
      </c>
      <c r="I258" t="s">
        <v>57686</v>
      </c>
      <c r="J258">
        <v>60003771</v>
      </c>
      <c r="K258" t="s">
        <v>57685</v>
      </c>
      <c r="L258" t="s">
        <v>57684</v>
      </c>
      <c r="M258" t="s">
        <v>3014</v>
      </c>
      <c r="N258">
        <v>2</v>
      </c>
      <c r="O258" t="s">
        <v>57683</v>
      </c>
      <c r="P258" t="s">
        <v>57682</v>
      </c>
      <c r="Q258" t="s">
        <v>57681</v>
      </c>
      <c r="R258" s="7">
        <v>42887</v>
      </c>
      <c r="S258" s="8">
        <f t="shared" si="32"/>
        <v>2017</v>
      </c>
      <c r="T258" s="8">
        <v>2017</v>
      </c>
      <c r="U258" s="8">
        <f t="shared" si="33"/>
        <v>5</v>
      </c>
      <c r="V258" s="7">
        <v>42887</v>
      </c>
      <c r="W258" t="s">
        <v>4139</v>
      </c>
      <c r="X258" s="2">
        <v>1.365</v>
      </c>
      <c r="Y258" s="6">
        <f t="shared" si="30"/>
        <v>3.6437895411227675E-2</v>
      </c>
      <c r="AA258">
        <v>189545</v>
      </c>
      <c r="AB258">
        <v>17393</v>
      </c>
      <c r="AD258" t="s">
        <v>6</v>
      </c>
      <c r="AE258">
        <v>66</v>
      </c>
      <c r="AF258">
        <v>6</v>
      </c>
      <c r="AH258" t="s">
        <v>57680</v>
      </c>
      <c r="AI258" t="s">
        <v>57679</v>
      </c>
      <c r="AJ258" t="s">
        <v>57678</v>
      </c>
      <c r="AK258" t="s">
        <v>57677</v>
      </c>
      <c r="AL258">
        <v>15</v>
      </c>
      <c r="AM258" s="5">
        <f t="shared" si="34"/>
        <v>3</v>
      </c>
      <c r="AN258" s="4">
        <f t="shared" si="31"/>
        <v>4.5437334343051876E-3</v>
      </c>
      <c r="AO258" s="3"/>
      <c r="AP258">
        <v>0</v>
      </c>
      <c r="AR258" t="s">
        <v>1</v>
      </c>
      <c r="AT258" s="2" t="s">
        <v>0</v>
      </c>
      <c r="AU258" s="1">
        <f t="shared" si="35"/>
        <v>2.6869646818150925</v>
      </c>
      <c r="AV258" s="1">
        <f t="shared" si="36"/>
        <v>2.0490814422766435</v>
      </c>
      <c r="AW258" s="1">
        <f t="shared" si="37"/>
        <v>1.4111982027381933</v>
      </c>
    </row>
    <row r="259" spans="1:49" x14ac:dyDescent="0.2">
      <c r="A259">
        <v>257</v>
      </c>
      <c r="B259" t="s">
        <v>57676</v>
      </c>
      <c r="C259" t="s">
        <v>57675</v>
      </c>
      <c r="F259" t="s">
        <v>57674</v>
      </c>
      <c r="G259" t="s">
        <v>14</v>
      </c>
      <c r="H259" t="s">
        <v>13</v>
      </c>
      <c r="R259" s="7">
        <v>42887</v>
      </c>
      <c r="S259" s="8">
        <f t="shared" si="32"/>
        <v>2017</v>
      </c>
      <c r="T259" s="8">
        <v>2017</v>
      </c>
      <c r="U259" s="8">
        <f t="shared" si="33"/>
        <v>5</v>
      </c>
      <c r="V259" s="7">
        <v>42887</v>
      </c>
      <c r="W259" t="s">
        <v>3010</v>
      </c>
      <c r="X259" s="2">
        <v>1.1479999999999999</v>
      </c>
      <c r="Y259" s="6">
        <f t="shared" ref="Y259:Y322" si="38">(X259-$Z$3)/($Z$2-$Z$3)</f>
        <v>3.0645204345853019E-2</v>
      </c>
      <c r="AA259">
        <v>189294</v>
      </c>
      <c r="AB259">
        <v>16318</v>
      </c>
      <c r="AC259">
        <v>15582531</v>
      </c>
      <c r="AD259" t="s">
        <v>6</v>
      </c>
      <c r="AE259">
        <v>64</v>
      </c>
      <c r="AF259">
        <v>6</v>
      </c>
      <c r="AG259">
        <v>7556418</v>
      </c>
      <c r="AH259" t="s">
        <v>57673</v>
      </c>
      <c r="AI259" t="s">
        <v>57672</v>
      </c>
      <c r="AJ259" t="s">
        <v>57671</v>
      </c>
      <c r="AK259" t="s">
        <v>57670</v>
      </c>
      <c r="AL259">
        <v>0</v>
      </c>
      <c r="AM259" s="5">
        <f t="shared" si="34"/>
        <v>0</v>
      </c>
      <c r="AN259" s="4">
        <f t="shared" ref="AN259:AN322" si="39">(AM259-$AO$3)/($AO$2-$AO$3)</f>
        <v>0</v>
      </c>
      <c r="AO259" s="3"/>
      <c r="AP259">
        <v>0</v>
      </c>
      <c r="AR259" t="s">
        <v>1</v>
      </c>
      <c r="AT259" s="2" t="s">
        <v>0</v>
      </c>
      <c r="AU259" s="1">
        <f t="shared" si="35"/>
        <v>2.1451643042097115</v>
      </c>
      <c r="AV259" s="1">
        <f t="shared" si="36"/>
        <v>1.5322602172926509</v>
      </c>
      <c r="AW259" s="1">
        <f t="shared" si="37"/>
        <v>0.9193561303755905</v>
      </c>
    </row>
    <row r="260" spans="1:49" x14ac:dyDescent="0.2">
      <c r="A260">
        <v>258</v>
      </c>
      <c r="B260" t="s">
        <v>57669</v>
      </c>
      <c r="C260" t="s">
        <v>57668</v>
      </c>
      <c r="F260" t="s">
        <v>57667</v>
      </c>
      <c r="G260" t="s">
        <v>14</v>
      </c>
      <c r="H260" t="s">
        <v>13</v>
      </c>
      <c r="I260" t="s">
        <v>57666</v>
      </c>
      <c r="J260">
        <v>60010432</v>
      </c>
      <c r="K260" t="s">
        <v>11098</v>
      </c>
      <c r="L260" t="s">
        <v>11097</v>
      </c>
      <c r="M260" t="s">
        <v>9</v>
      </c>
      <c r="N260">
        <v>2</v>
      </c>
      <c r="O260" t="s">
        <v>57665</v>
      </c>
      <c r="P260" t="s">
        <v>57664</v>
      </c>
      <c r="Q260" t="s">
        <v>57663</v>
      </c>
      <c r="R260" s="7">
        <v>42887</v>
      </c>
      <c r="S260" s="8">
        <f t="shared" si="32"/>
        <v>2017</v>
      </c>
      <c r="T260" s="8">
        <v>2017</v>
      </c>
      <c r="U260" s="8">
        <f t="shared" si="33"/>
        <v>5</v>
      </c>
      <c r="V260" s="7">
        <v>42887</v>
      </c>
      <c r="W260" t="s">
        <v>46143</v>
      </c>
      <c r="X260" s="2">
        <v>0.81</v>
      </c>
      <c r="Y260" s="6">
        <f t="shared" si="38"/>
        <v>2.1622487386882359E-2</v>
      </c>
      <c r="AA260">
        <v>10411135</v>
      </c>
      <c r="AB260">
        <v>12116</v>
      </c>
      <c r="AD260" t="s">
        <v>6</v>
      </c>
      <c r="AE260">
        <v>29</v>
      </c>
      <c r="AF260">
        <v>11</v>
      </c>
      <c r="AG260">
        <v>7903680</v>
      </c>
      <c r="AH260" t="s">
        <v>43220</v>
      </c>
      <c r="AI260" t="s">
        <v>57662</v>
      </c>
      <c r="AJ260" t="s">
        <v>57661</v>
      </c>
      <c r="AK260" t="s">
        <v>57660</v>
      </c>
      <c r="AL260">
        <v>1</v>
      </c>
      <c r="AM260" s="5">
        <f t="shared" si="34"/>
        <v>0.2</v>
      </c>
      <c r="AN260" s="4">
        <f t="shared" si="39"/>
        <v>3.0291556228701253E-4</v>
      </c>
      <c r="AO260" s="3"/>
      <c r="AP260">
        <v>0</v>
      </c>
      <c r="AR260" t="s">
        <v>1</v>
      </c>
      <c r="AT260" s="2">
        <v>2.468</v>
      </c>
      <c r="AU260" s="1">
        <f t="shared" si="35"/>
        <v>1.5226615839503754</v>
      </c>
      <c r="AV260" s="1">
        <f t="shared" si="36"/>
        <v>1.0962701474584686</v>
      </c>
      <c r="AW260" s="1">
        <f t="shared" si="37"/>
        <v>0.6698787109665616</v>
      </c>
    </row>
    <row r="261" spans="1:49" x14ac:dyDescent="0.2">
      <c r="A261">
        <v>259</v>
      </c>
      <c r="B261" t="s">
        <v>57659</v>
      </c>
      <c r="C261" t="s">
        <v>57658</v>
      </c>
      <c r="E261">
        <v>27918692</v>
      </c>
      <c r="F261" t="s">
        <v>57657</v>
      </c>
      <c r="G261" t="s">
        <v>14</v>
      </c>
      <c r="H261" t="s">
        <v>13</v>
      </c>
      <c r="I261" t="s">
        <v>57656</v>
      </c>
      <c r="J261" t="s">
        <v>57655</v>
      </c>
      <c r="K261" t="s">
        <v>57654</v>
      </c>
      <c r="L261" t="s">
        <v>57653</v>
      </c>
      <c r="M261" t="s">
        <v>19729</v>
      </c>
      <c r="N261">
        <v>3</v>
      </c>
      <c r="O261" t="s">
        <v>57652</v>
      </c>
      <c r="P261" t="s">
        <v>57651</v>
      </c>
      <c r="Q261" t="s">
        <v>57650</v>
      </c>
      <c r="R261" s="7">
        <v>42887</v>
      </c>
      <c r="S261" s="8">
        <f t="shared" si="32"/>
        <v>2017</v>
      </c>
      <c r="T261" s="8">
        <v>2017</v>
      </c>
      <c r="U261" s="8">
        <f t="shared" si="33"/>
        <v>5</v>
      </c>
      <c r="V261" s="7">
        <v>42887</v>
      </c>
      <c r="W261" t="s">
        <v>57649</v>
      </c>
      <c r="X261" s="2">
        <v>0.67700000000000005</v>
      </c>
      <c r="Y261" s="6">
        <f t="shared" si="38"/>
        <v>1.8072128346814022E-2</v>
      </c>
      <c r="AA261">
        <v>10658483</v>
      </c>
      <c r="AB261">
        <v>23446</v>
      </c>
      <c r="AC261">
        <v>15432688</v>
      </c>
      <c r="AD261" t="s">
        <v>6</v>
      </c>
      <c r="AE261">
        <v>33</v>
      </c>
      <c r="AF261">
        <v>3</v>
      </c>
      <c r="AH261" t="s">
        <v>57648</v>
      </c>
      <c r="AI261" t="s">
        <v>57647</v>
      </c>
      <c r="AJ261" t="s">
        <v>57646</v>
      </c>
      <c r="AK261" t="s">
        <v>57645</v>
      </c>
      <c r="AL261">
        <v>21</v>
      </c>
      <c r="AM261" s="5">
        <f t="shared" si="34"/>
        <v>4.2</v>
      </c>
      <c r="AN261" s="4">
        <f t="shared" si="39"/>
        <v>6.3612268080272625E-3</v>
      </c>
      <c r="AO261" s="3"/>
      <c r="AP261">
        <v>0</v>
      </c>
      <c r="AR261" t="s">
        <v>1</v>
      </c>
      <c r="AT261" s="2">
        <v>1.833</v>
      </c>
      <c r="AU261" s="1">
        <f t="shared" si="35"/>
        <v>1.4558857885177994</v>
      </c>
      <c r="AV261" s="1">
        <f t="shared" si="36"/>
        <v>1.221667757742064</v>
      </c>
      <c r="AW261" s="1">
        <f t="shared" si="37"/>
        <v>0.98744972696632893</v>
      </c>
    </row>
    <row r="262" spans="1:49" x14ac:dyDescent="0.2">
      <c r="A262">
        <v>260</v>
      </c>
      <c r="B262" t="s">
        <v>57644</v>
      </c>
      <c r="C262" t="s">
        <v>57643</v>
      </c>
      <c r="F262" t="s">
        <v>57642</v>
      </c>
      <c r="G262" t="s">
        <v>14</v>
      </c>
      <c r="H262" t="s">
        <v>13</v>
      </c>
      <c r="I262" t="s">
        <v>57641</v>
      </c>
      <c r="J262" t="s">
        <v>57640</v>
      </c>
      <c r="K262" t="s">
        <v>57639</v>
      </c>
      <c r="L262" t="s">
        <v>57638</v>
      </c>
      <c r="M262" t="s">
        <v>2597</v>
      </c>
      <c r="N262">
        <v>7</v>
      </c>
      <c r="O262" t="s">
        <v>57637</v>
      </c>
      <c r="P262" t="s">
        <v>57636</v>
      </c>
      <c r="Q262" t="s">
        <v>57635</v>
      </c>
      <c r="R262" s="7">
        <v>42887</v>
      </c>
      <c r="S262" s="8">
        <f t="shared" si="32"/>
        <v>2017</v>
      </c>
      <c r="T262" s="8">
        <v>2017</v>
      </c>
      <c r="U262" s="8">
        <f t="shared" si="33"/>
        <v>5</v>
      </c>
      <c r="V262" s="7">
        <v>42887</v>
      </c>
      <c r="W262" t="s">
        <v>57634</v>
      </c>
      <c r="X262" s="2" t="s">
        <v>0</v>
      </c>
      <c r="Y262" s="6" t="e">
        <f t="shared" si="38"/>
        <v>#VALUE!</v>
      </c>
      <c r="AA262">
        <v>12306428</v>
      </c>
      <c r="AB262">
        <v>19300156919</v>
      </c>
      <c r="AC262">
        <v>20836139</v>
      </c>
      <c r="AD262" t="s">
        <v>6</v>
      </c>
      <c r="AE262">
        <v>25</v>
      </c>
      <c r="AF262">
        <v>2</v>
      </c>
      <c r="AH262" t="s">
        <v>57633</v>
      </c>
      <c r="AI262" t="s">
        <v>57632</v>
      </c>
      <c r="AJ262" t="s">
        <v>57631</v>
      </c>
      <c r="AK262" t="s">
        <v>57630</v>
      </c>
      <c r="AL262">
        <v>3</v>
      </c>
      <c r="AM262" s="5">
        <f t="shared" si="34"/>
        <v>0.6</v>
      </c>
      <c r="AN262" s="4">
        <f t="shared" si="39"/>
        <v>9.0874668686103744E-4</v>
      </c>
      <c r="AO262" s="3"/>
      <c r="AP262">
        <v>1</v>
      </c>
      <c r="AR262" t="s">
        <v>1</v>
      </c>
      <c r="AT262" s="2" t="s">
        <v>0</v>
      </c>
      <c r="AU262" s="1" t="e">
        <f t="shared" si="35"/>
        <v>#VALUE!</v>
      </c>
      <c r="AV262" s="1" t="e">
        <f t="shared" si="36"/>
        <v>#VALUE!</v>
      </c>
      <c r="AW262" s="1" t="e">
        <f t="shared" si="37"/>
        <v>#VALUE!</v>
      </c>
    </row>
    <row r="263" spans="1:49" x14ac:dyDescent="0.2">
      <c r="A263">
        <v>261</v>
      </c>
      <c r="B263" t="s">
        <v>57629</v>
      </c>
      <c r="C263" t="s">
        <v>57628</v>
      </c>
      <c r="F263" t="s">
        <v>57627</v>
      </c>
      <c r="G263" t="s">
        <v>14</v>
      </c>
      <c r="H263" t="s">
        <v>13</v>
      </c>
      <c r="I263" t="s">
        <v>57626</v>
      </c>
      <c r="J263" t="s">
        <v>57625</v>
      </c>
      <c r="K263" t="s">
        <v>57624</v>
      </c>
      <c r="L263" t="s">
        <v>57623</v>
      </c>
      <c r="M263" t="s">
        <v>183</v>
      </c>
      <c r="N263">
        <v>7</v>
      </c>
      <c r="O263" t="s">
        <v>57622</v>
      </c>
      <c r="P263" t="s">
        <v>57621</v>
      </c>
      <c r="Q263" t="s">
        <v>57620</v>
      </c>
      <c r="R263" s="7">
        <v>42887</v>
      </c>
      <c r="S263" s="8">
        <f t="shared" si="32"/>
        <v>2017</v>
      </c>
      <c r="T263" s="8">
        <v>2017</v>
      </c>
      <c r="U263" s="8">
        <f t="shared" si="33"/>
        <v>5</v>
      </c>
      <c r="V263" s="7">
        <v>42887</v>
      </c>
      <c r="W263" t="s">
        <v>57619</v>
      </c>
      <c r="X263" s="2">
        <v>0.38400000000000001</v>
      </c>
      <c r="Y263" s="6">
        <f t="shared" si="38"/>
        <v>1.02506606871146E-2</v>
      </c>
      <c r="AA263">
        <v>15304388</v>
      </c>
      <c r="AB263">
        <v>26049</v>
      </c>
      <c r="AC263">
        <v>15582574</v>
      </c>
      <c r="AD263" t="s">
        <v>6</v>
      </c>
      <c r="AE263">
        <v>17</v>
      </c>
      <c r="AF263">
        <v>2</v>
      </c>
      <c r="AG263">
        <v>7875399</v>
      </c>
      <c r="AH263" t="s">
        <v>57618</v>
      </c>
      <c r="AI263" t="s">
        <v>57617</v>
      </c>
      <c r="AJ263" t="s">
        <v>57616</v>
      </c>
      <c r="AK263" t="s">
        <v>57615</v>
      </c>
      <c r="AL263">
        <v>5</v>
      </c>
      <c r="AM263" s="5">
        <f t="shared" si="34"/>
        <v>1</v>
      </c>
      <c r="AN263" s="4">
        <f t="shared" si="39"/>
        <v>1.5145778114350624E-3</v>
      </c>
      <c r="AO263" s="3"/>
      <c r="AP263">
        <v>0</v>
      </c>
      <c r="AR263" t="s">
        <v>1</v>
      </c>
      <c r="AT263" s="2" t="s">
        <v>0</v>
      </c>
      <c r="AU263" s="1">
        <f t="shared" si="35"/>
        <v>0.76298358244107378</v>
      </c>
      <c r="AV263" s="1">
        <f t="shared" si="36"/>
        <v>0.58826192492748308</v>
      </c>
      <c r="AW263" s="1">
        <f t="shared" si="37"/>
        <v>0.41354026741389233</v>
      </c>
    </row>
    <row r="264" spans="1:49" x14ac:dyDescent="0.2">
      <c r="A264">
        <v>262</v>
      </c>
      <c r="B264" t="s">
        <v>57614</v>
      </c>
      <c r="C264" t="s">
        <v>57613</v>
      </c>
      <c r="F264" t="s">
        <v>57612</v>
      </c>
      <c r="G264" t="s">
        <v>14</v>
      </c>
      <c r="H264" t="s">
        <v>13</v>
      </c>
      <c r="I264" t="s">
        <v>6184</v>
      </c>
      <c r="J264" t="s">
        <v>57611</v>
      </c>
      <c r="K264" t="s">
        <v>57610</v>
      </c>
      <c r="L264" t="s">
        <v>57609</v>
      </c>
      <c r="M264" t="s">
        <v>57608</v>
      </c>
      <c r="N264">
        <v>3</v>
      </c>
      <c r="O264" t="s">
        <v>57607</v>
      </c>
      <c r="P264" t="s">
        <v>57606</v>
      </c>
      <c r="Q264" t="s">
        <v>57605</v>
      </c>
      <c r="R264" s="7">
        <v>42887</v>
      </c>
      <c r="S264" s="8">
        <f t="shared" si="32"/>
        <v>2017</v>
      </c>
      <c r="T264" s="8">
        <v>2017</v>
      </c>
      <c r="U264" s="8">
        <f t="shared" si="33"/>
        <v>5</v>
      </c>
      <c r="V264" s="7">
        <v>42887</v>
      </c>
      <c r="W264" t="s">
        <v>4423</v>
      </c>
      <c r="X264" s="2">
        <v>1.468</v>
      </c>
      <c r="Y264" s="6">
        <f t="shared" si="38"/>
        <v>3.9187421585115186E-2</v>
      </c>
      <c r="AA264">
        <v>906778</v>
      </c>
      <c r="AB264">
        <v>18931</v>
      </c>
      <c r="AD264" t="s">
        <v>6</v>
      </c>
      <c r="AE264">
        <v>65</v>
      </c>
      <c r="AF264">
        <v>6</v>
      </c>
      <c r="AG264">
        <v>7867774</v>
      </c>
      <c r="AH264" t="s">
        <v>57604</v>
      </c>
      <c r="AI264" t="s">
        <v>57603</v>
      </c>
      <c r="AJ264" t="s">
        <v>57602</v>
      </c>
      <c r="AK264" t="s">
        <v>57601</v>
      </c>
      <c r="AL264">
        <v>0</v>
      </c>
      <c r="AM264" s="5">
        <f t="shared" si="34"/>
        <v>0</v>
      </c>
      <c r="AN264" s="4">
        <f t="shared" si="39"/>
        <v>0</v>
      </c>
      <c r="AO264" s="3"/>
      <c r="AP264">
        <v>0</v>
      </c>
      <c r="AQ264" t="s">
        <v>2048</v>
      </c>
      <c r="AR264">
        <v>641985</v>
      </c>
      <c r="AS264" t="s">
        <v>2047</v>
      </c>
      <c r="AT264" s="2">
        <v>5.0830000000000002</v>
      </c>
      <c r="AU264" s="1">
        <f t="shared" si="35"/>
        <v>2.7431195109580626</v>
      </c>
      <c r="AV264" s="1">
        <f t="shared" si="36"/>
        <v>1.9593710792557593</v>
      </c>
      <c r="AW264" s="1">
        <f t="shared" si="37"/>
        <v>1.1756226475534557</v>
      </c>
    </row>
    <row r="265" spans="1:49" x14ac:dyDescent="0.2">
      <c r="A265">
        <v>263</v>
      </c>
      <c r="B265" t="s">
        <v>57600</v>
      </c>
      <c r="C265" t="s">
        <v>57599</v>
      </c>
      <c r="F265" t="s">
        <v>57598</v>
      </c>
      <c r="G265" t="s">
        <v>14</v>
      </c>
      <c r="H265" t="s">
        <v>13</v>
      </c>
      <c r="I265" t="s">
        <v>57597</v>
      </c>
      <c r="J265">
        <v>60025084</v>
      </c>
      <c r="K265" t="s">
        <v>5518</v>
      </c>
      <c r="L265" t="s">
        <v>2123</v>
      </c>
      <c r="M265" t="s">
        <v>9</v>
      </c>
      <c r="N265">
        <v>2</v>
      </c>
      <c r="O265" t="s">
        <v>57596</v>
      </c>
      <c r="P265" t="s">
        <v>57595</v>
      </c>
      <c r="Q265" t="s">
        <v>57594</v>
      </c>
      <c r="R265" s="7">
        <v>42887</v>
      </c>
      <c r="S265" s="8">
        <f t="shared" si="32"/>
        <v>2017</v>
      </c>
      <c r="T265" s="8">
        <v>2017</v>
      </c>
      <c r="U265" s="8">
        <f t="shared" si="33"/>
        <v>5</v>
      </c>
      <c r="V265" s="7">
        <v>42887</v>
      </c>
      <c r="W265" t="s">
        <v>4423</v>
      </c>
      <c r="X265" s="2">
        <v>1.468</v>
      </c>
      <c r="Y265" s="6">
        <f t="shared" si="38"/>
        <v>3.9187421585115186E-2</v>
      </c>
      <c r="AA265">
        <v>906778</v>
      </c>
      <c r="AB265">
        <v>18931</v>
      </c>
      <c r="AD265" t="s">
        <v>6</v>
      </c>
      <c r="AE265">
        <v>65</v>
      </c>
      <c r="AF265">
        <v>6</v>
      </c>
      <c r="AG265">
        <v>7874154</v>
      </c>
      <c r="AH265" t="s">
        <v>57593</v>
      </c>
      <c r="AI265" t="s">
        <v>57592</v>
      </c>
      <c r="AJ265" t="s">
        <v>57591</v>
      </c>
      <c r="AK265" t="s">
        <v>57590</v>
      </c>
      <c r="AL265">
        <v>53</v>
      </c>
      <c r="AM265" s="5">
        <f t="shared" si="34"/>
        <v>10.6</v>
      </c>
      <c r="AN265" s="4">
        <f t="shared" si="39"/>
        <v>1.605452480121166E-2</v>
      </c>
      <c r="AO265" s="3"/>
      <c r="AP265">
        <v>0</v>
      </c>
      <c r="AR265" t="s">
        <v>1</v>
      </c>
      <c r="AT265" s="2">
        <v>5.0830000000000002</v>
      </c>
      <c r="AU265" s="1">
        <f t="shared" si="35"/>
        <v>3.2247552549944123</v>
      </c>
      <c r="AV265" s="1">
        <f t="shared" si="36"/>
        <v>2.7620973193163421</v>
      </c>
      <c r="AW265" s="1">
        <f t="shared" si="37"/>
        <v>2.2994393836382714</v>
      </c>
    </row>
    <row r="266" spans="1:49" x14ac:dyDescent="0.2">
      <c r="A266">
        <v>264</v>
      </c>
      <c r="B266" t="s">
        <v>57589</v>
      </c>
      <c r="C266" t="s">
        <v>57588</v>
      </c>
      <c r="F266" t="s">
        <v>57587</v>
      </c>
      <c r="G266" t="s">
        <v>14</v>
      </c>
      <c r="H266" t="s">
        <v>13</v>
      </c>
      <c r="I266" t="s">
        <v>23138</v>
      </c>
      <c r="J266">
        <v>60013789</v>
      </c>
      <c r="K266" t="s">
        <v>13327</v>
      </c>
      <c r="L266" t="s">
        <v>363</v>
      </c>
      <c r="M266" t="s">
        <v>9</v>
      </c>
      <c r="N266">
        <v>2</v>
      </c>
      <c r="O266" t="s">
        <v>57586</v>
      </c>
      <c r="P266" t="s">
        <v>57585</v>
      </c>
      <c r="Q266" t="s">
        <v>25435</v>
      </c>
      <c r="R266" s="7">
        <v>42887</v>
      </c>
      <c r="S266" s="8">
        <f t="shared" si="32"/>
        <v>2017</v>
      </c>
      <c r="T266" s="8">
        <v>2017</v>
      </c>
      <c r="U266" s="8">
        <f t="shared" si="33"/>
        <v>5</v>
      </c>
      <c r="V266" s="7">
        <v>42887</v>
      </c>
      <c r="W266" t="s">
        <v>4423</v>
      </c>
      <c r="X266" s="2">
        <v>1.468</v>
      </c>
      <c r="Y266" s="6">
        <f t="shared" si="38"/>
        <v>3.9187421585115186E-2</v>
      </c>
      <c r="AA266">
        <v>906778</v>
      </c>
      <c r="AB266">
        <v>18931</v>
      </c>
      <c r="AD266" t="s">
        <v>6</v>
      </c>
      <c r="AE266">
        <v>65</v>
      </c>
      <c r="AF266">
        <v>6</v>
      </c>
      <c r="AG266">
        <v>7875124</v>
      </c>
      <c r="AH266" t="s">
        <v>57584</v>
      </c>
      <c r="AI266" t="s">
        <v>57583</v>
      </c>
      <c r="AJ266" t="s">
        <v>57582</v>
      </c>
      <c r="AK266" t="s">
        <v>57581</v>
      </c>
      <c r="AL266">
        <v>60</v>
      </c>
      <c r="AM266" s="5">
        <f t="shared" si="34"/>
        <v>12</v>
      </c>
      <c r="AN266" s="4">
        <f t="shared" si="39"/>
        <v>1.817493373722075E-2</v>
      </c>
      <c r="AO266" s="3"/>
      <c r="AP266">
        <v>0</v>
      </c>
      <c r="AQ266" t="s">
        <v>76</v>
      </c>
      <c r="AR266">
        <v>61429101</v>
      </c>
      <c r="AS266" t="s">
        <v>75</v>
      </c>
      <c r="AT266" s="2">
        <v>5.0830000000000002</v>
      </c>
      <c r="AU266" s="1">
        <f t="shared" si="35"/>
        <v>3.2883675230746854</v>
      </c>
      <c r="AV266" s="1">
        <f t="shared" si="36"/>
        <v>2.8681177661167969</v>
      </c>
      <c r="AW266" s="1">
        <f t="shared" si="37"/>
        <v>2.447868009158908</v>
      </c>
    </row>
    <row r="267" spans="1:49" x14ac:dyDescent="0.2">
      <c r="A267">
        <v>265</v>
      </c>
      <c r="B267" t="s">
        <v>57580</v>
      </c>
      <c r="C267" t="s">
        <v>57579</v>
      </c>
      <c r="F267" t="s">
        <v>57578</v>
      </c>
      <c r="G267" t="s">
        <v>14</v>
      </c>
      <c r="H267" t="s">
        <v>13</v>
      </c>
      <c r="I267" t="s">
        <v>57577</v>
      </c>
      <c r="J267" t="s">
        <v>57576</v>
      </c>
      <c r="K267" t="s">
        <v>57575</v>
      </c>
      <c r="L267" t="s">
        <v>57574</v>
      </c>
      <c r="M267" t="s">
        <v>35932</v>
      </c>
      <c r="N267">
        <v>4</v>
      </c>
      <c r="O267" t="s">
        <v>57573</v>
      </c>
      <c r="P267" t="s">
        <v>57572</v>
      </c>
      <c r="Q267" t="s">
        <v>57571</v>
      </c>
      <c r="R267" s="7">
        <v>42887</v>
      </c>
      <c r="S267" s="8">
        <f t="shared" si="32"/>
        <v>2017</v>
      </c>
      <c r="T267" s="8">
        <v>2017</v>
      </c>
      <c r="U267" s="8">
        <f t="shared" si="33"/>
        <v>5</v>
      </c>
      <c r="V267" s="7">
        <v>42887</v>
      </c>
      <c r="W267" t="s">
        <v>4423</v>
      </c>
      <c r="X267" s="2">
        <v>1.468</v>
      </c>
      <c r="Y267" s="6">
        <f t="shared" si="38"/>
        <v>3.9187421585115186E-2</v>
      </c>
      <c r="AA267">
        <v>906778</v>
      </c>
      <c r="AB267">
        <v>18931</v>
      </c>
      <c r="AD267" t="s">
        <v>6</v>
      </c>
      <c r="AE267">
        <v>65</v>
      </c>
      <c r="AF267">
        <v>6</v>
      </c>
      <c r="AG267">
        <v>7879227</v>
      </c>
      <c r="AH267" t="s">
        <v>57570</v>
      </c>
      <c r="AI267" t="s">
        <v>57569</v>
      </c>
      <c r="AJ267" t="s">
        <v>57568</v>
      </c>
      <c r="AK267" t="s">
        <v>57567</v>
      </c>
      <c r="AL267">
        <v>7</v>
      </c>
      <c r="AM267" s="5">
        <f t="shared" si="34"/>
        <v>1.4</v>
      </c>
      <c r="AN267" s="4">
        <f t="shared" si="39"/>
        <v>2.1204089360090874E-3</v>
      </c>
      <c r="AO267" s="3"/>
      <c r="AP267">
        <v>1</v>
      </c>
      <c r="AR267" t="s">
        <v>1</v>
      </c>
      <c r="AT267" s="2">
        <v>5.0830000000000002</v>
      </c>
      <c r="AU267" s="1">
        <f t="shared" si="35"/>
        <v>2.8067317790383353</v>
      </c>
      <c r="AV267" s="1">
        <f t="shared" si="36"/>
        <v>2.0653915260562137</v>
      </c>
      <c r="AW267" s="1">
        <f t="shared" si="37"/>
        <v>1.3240512730740917</v>
      </c>
    </row>
    <row r="268" spans="1:49" x14ac:dyDescent="0.2">
      <c r="A268">
        <v>266</v>
      </c>
      <c r="B268" t="s">
        <v>57566</v>
      </c>
      <c r="C268" t="s">
        <v>57565</v>
      </c>
      <c r="F268" t="s">
        <v>57564</v>
      </c>
      <c r="G268" t="s">
        <v>14</v>
      </c>
      <c r="H268" t="s">
        <v>13</v>
      </c>
      <c r="I268" t="s">
        <v>57563</v>
      </c>
      <c r="J268" t="s">
        <v>57562</v>
      </c>
      <c r="K268" t="s">
        <v>57561</v>
      </c>
      <c r="L268" t="s">
        <v>57560</v>
      </c>
      <c r="M268" t="s">
        <v>57559</v>
      </c>
      <c r="N268">
        <v>3</v>
      </c>
      <c r="O268" t="s">
        <v>57558</v>
      </c>
      <c r="P268" t="s">
        <v>57557</v>
      </c>
      <c r="Q268" t="s">
        <v>57556</v>
      </c>
      <c r="R268" s="7">
        <v>42887</v>
      </c>
      <c r="S268" s="8">
        <f t="shared" si="32"/>
        <v>2017</v>
      </c>
      <c r="T268" s="8">
        <v>2017</v>
      </c>
      <c r="U268" s="8">
        <f t="shared" si="33"/>
        <v>5</v>
      </c>
      <c r="V268" s="7">
        <v>42887</v>
      </c>
      <c r="W268" t="s">
        <v>4423</v>
      </c>
      <c r="X268" s="2">
        <v>1.468</v>
      </c>
      <c r="Y268" s="6">
        <f t="shared" si="38"/>
        <v>3.9187421585115186E-2</v>
      </c>
      <c r="AA268">
        <v>906778</v>
      </c>
      <c r="AB268">
        <v>18931</v>
      </c>
      <c r="AD268" t="s">
        <v>6</v>
      </c>
      <c r="AE268">
        <v>65</v>
      </c>
      <c r="AF268">
        <v>6</v>
      </c>
      <c r="AG268">
        <v>7890994</v>
      </c>
      <c r="AH268" t="s">
        <v>57555</v>
      </c>
      <c r="AI268" t="s">
        <v>57554</v>
      </c>
      <c r="AJ268" t="s">
        <v>57553</v>
      </c>
      <c r="AK268" t="s">
        <v>57552</v>
      </c>
      <c r="AL268">
        <v>11</v>
      </c>
      <c r="AM268" s="5">
        <f t="shared" si="34"/>
        <v>2.2000000000000002</v>
      </c>
      <c r="AN268" s="4">
        <f t="shared" si="39"/>
        <v>3.3320711851571377E-3</v>
      </c>
      <c r="AO268" s="3"/>
      <c r="AP268">
        <v>0</v>
      </c>
      <c r="AR268" t="s">
        <v>1</v>
      </c>
      <c r="AT268" s="2">
        <v>5.0830000000000002</v>
      </c>
      <c r="AU268" s="1">
        <f t="shared" si="35"/>
        <v>2.8430816465127768</v>
      </c>
      <c r="AV268" s="1">
        <f t="shared" si="36"/>
        <v>2.125974638513616</v>
      </c>
      <c r="AW268" s="1">
        <f t="shared" si="37"/>
        <v>1.4088676305144552</v>
      </c>
    </row>
    <row r="269" spans="1:49" x14ac:dyDescent="0.2">
      <c r="A269">
        <v>267</v>
      </c>
      <c r="B269" t="s">
        <v>57551</v>
      </c>
      <c r="C269" t="s">
        <v>57550</v>
      </c>
      <c r="F269" t="s">
        <v>57549</v>
      </c>
      <c r="G269" t="s">
        <v>14</v>
      </c>
      <c r="H269" t="s">
        <v>13</v>
      </c>
      <c r="I269" t="s">
        <v>57548</v>
      </c>
      <c r="J269" t="s">
        <v>57547</v>
      </c>
      <c r="K269" t="s">
        <v>57546</v>
      </c>
      <c r="L269" t="s">
        <v>57545</v>
      </c>
      <c r="M269" t="s">
        <v>57544</v>
      </c>
      <c r="N269">
        <v>4</v>
      </c>
      <c r="O269" t="s">
        <v>57543</v>
      </c>
      <c r="P269" t="s">
        <v>57542</v>
      </c>
      <c r="Q269" t="s">
        <v>57541</v>
      </c>
      <c r="R269" s="7">
        <v>42887</v>
      </c>
      <c r="S269" s="8">
        <f t="shared" si="32"/>
        <v>2017</v>
      </c>
      <c r="T269" s="8">
        <v>2017</v>
      </c>
      <c r="U269" s="8">
        <f t="shared" si="33"/>
        <v>5</v>
      </c>
      <c r="V269" s="7">
        <v>42887</v>
      </c>
      <c r="W269" t="s">
        <v>4423</v>
      </c>
      <c r="X269" s="2">
        <v>1.468</v>
      </c>
      <c r="Y269" s="6">
        <f t="shared" si="38"/>
        <v>3.9187421585115186E-2</v>
      </c>
      <c r="AA269">
        <v>906778</v>
      </c>
      <c r="AB269">
        <v>18931</v>
      </c>
      <c r="AD269" t="s">
        <v>6</v>
      </c>
      <c r="AE269">
        <v>65</v>
      </c>
      <c r="AF269">
        <v>6</v>
      </c>
      <c r="AG269">
        <v>7879172</v>
      </c>
      <c r="AH269" t="s">
        <v>55298</v>
      </c>
      <c r="AI269" t="s">
        <v>57540</v>
      </c>
      <c r="AJ269" t="s">
        <v>57539</v>
      </c>
      <c r="AK269" t="s">
        <v>57538</v>
      </c>
      <c r="AL269">
        <v>4</v>
      </c>
      <c r="AM269" s="5">
        <f t="shared" si="34"/>
        <v>0.8</v>
      </c>
      <c r="AN269" s="4">
        <f t="shared" si="39"/>
        <v>1.2116622491480501E-3</v>
      </c>
      <c r="AO269" s="3"/>
      <c r="AP269">
        <v>0</v>
      </c>
      <c r="AR269" t="s">
        <v>1</v>
      </c>
      <c r="AT269" s="2">
        <v>5.0830000000000002</v>
      </c>
      <c r="AU269" s="1">
        <f t="shared" si="35"/>
        <v>2.7794693784325042</v>
      </c>
      <c r="AV269" s="1">
        <f t="shared" si="36"/>
        <v>2.019954191713162</v>
      </c>
      <c r="AW269" s="1">
        <f t="shared" si="37"/>
        <v>1.260439004993819</v>
      </c>
    </row>
    <row r="270" spans="1:49" x14ac:dyDescent="0.2">
      <c r="A270">
        <v>268</v>
      </c>
      <c r="B270" t="s">
        <v>57537</v>
      </c>
      <c r="C270" t="s">
        <v>57536</v>
      </c>
      <c r="F270" t="s">
        <v>57535</v>
      </c>
      <c r="G270" t="s">
        <v>14</v>
      </c>
      <c r="H270" t="s">
        <v>13</v>
      </c>
      <c r="I270" t="s">
        <v>4340</v>
      </c>
      <c r="J270" t="s">
        <v>57534</v>
      </c>
      <c r="K270" t="s">
        <v>57533</v>
      </c>
      <c r="L270" t="s">
        <v>57532</v>
      </c>
      <c r="M270" t="s">
        <v>57531</v>
      </c>
      <c r="N270">
        <v>5</v>
      </c>
      <c r="O270" t="s">
        <v>57530</v>
      </c>
      <c r="P270" t="s">
        <v>57529</v>
      </c>
      <c r="Q270" t="s">
        <v>57528</v>
      </c>
      <c r="R270" s="7">
        <v>42887</v>
      </c>
      <c r="S270" s="8">
        <f t="shared" si="32"/>
        <v>2017</v>
      </c>
      <c r="T270" s="8">
        <v>2017</v>
      </c>
      <c r="U270" s="8">
        <f t="shared" si="33"/>
        <v>5</v>
      </c>
      <c r="V270" s="7">
        <v>42887</v>
      </c>
      <c r="W270" t="s">
        <v>4423</v>
      </c>
      <c r="X270" s="2">
        <v>1.468</v>
      </c>
      <c r="Y270" s="6">
        <f t="shared" si="38"/>
        <v>3.9187421585115186E-2</v>
      </c>
      <c r="AA270">
        <v>906778</v>
      </c>
      <c r="AB270">
        <v>18931</v>
      </c>
      <c r="AD270" t="s">
        <v>6</v>
      </c>
      <c r="AE270">
        <v>65</v>
      </c>
      <c r="AF270">
        <v>6</v>
      </c>
      <c r="AG270">
        <v>7870645</v>
      </c>
      <c r="AH270" t="s">
        <v>57527</v>
      </c>
      <c r="AI270" t="s">
        <v>57526</v>
      </c>
      <c r="AJ270" t="s">
        <v>57525</v>
      </c>
      <c r="AK270" t="s">
        <v>57524</v>
      </c>
      <c r="AL270">
        <v>12</v>
      </c>
      <c r="AM270" s="5">
        <f t="shared" si="34"/>
        <v>2.4</v>
      </c>
      <c r="AN270" s="4">
        <f t="shared" si="39"/>
        <v>3.6349867474441497E-3</v>
      </c>
      <c r="AO270" s="3"/>
      <c r="AP270">
        <v>1</v>
      </c>
      <c r="AQ270" t="s">
        <v>795</v>
      </c>
      <c r="AR270" t="s">
        <v>57523</v>
      </c>
      <c r="AS270" t="s">
        <v>794</v>
      </c>
      <c r="AT270" s="2">
        <v>5.0830000000000002</v>
      </c>
      <c r="AU270" s="1">
        <f t="shared" si="35"/>
        <v>2.8521691133813873</v>
      </c>
      <c r="AV270" s="1">
        <f t="shared" si="36"/>
        <v>2.1411204166279667</v>
      </c>
      <c r="AW270" s="1">
        <f t="shared" si="37"/>
        <v>1.4300717198745461</v>
      </c>
    </row>
    <row r="271" spans="1:49" x14ac:dyDescent="0.2">
      <c r="A271">
        <v>269</v>
      </c>
      <c r="B271" t="s">
        <v>57522</v>
      </c>
      <c r="C271" t="s">
        <v>57521</v>
      </c>
      <c r="F271" t="s">
        <v>57520</v>
      </c>
      <c r="G271" t="s">
        <v>14</v>
      </c>
      <c r="H271" t="s">
        <v>13</v>
      </c>
      <c r="I271" t="s">
        <v>57519</v>
      </c>
      <c r="J271" t="s">
        <v>57514</v>
      </c>
      <c r="K271" t="s">
        <v>57518</v>
      </c>
      <c r="L271" t="s">
        <v>57517</v>
      </c>
      <c r="M271" t="s">
        <v>347</v>
      </c>
      <c r="N271">
        <v>2</v>
      </c>
      <c r="O271" t="s">
        <v>57516</v>
      </c>
      <c r="P271" t="s">
        <v>57515</v>
      </c>
      <c r="Q271" t="s">
        <v>57514</v>
      </c>
      <c r="R271" s="7">
        <v>42887</v>
      </c>
      <c r="S271" s="8">
        <f t="shared" si="32"/>
        <v>2017</v>
      </c>
      <c r="T271" s="8">
        <v>2017</v>
      </c>
      <c r="U271" s="8">
        <f t="shared" si="33"/>
        <v>5</v>
      </c>
      <c r="V271" s="7">
        <v>42887</v>
      </c>
      <c r="W271" t="s">
        <v>57513</v>
      </c>
      <c r="X271" s="2">
        <v>0.187</v>
      </c>
      <c r="Y271" s="6">
        <f t="shared" si="38"/>
        <v>4.9918581991938282E-3</v>
      </c>
      <c r="AA271">
        <v>17352827</v>
      </c>
      <c r="AB271">
        <v>19700183013</v>
      </c>
      <c r="AD271" t="s">
        <v>6</v>
      </c>
      <c r="AE271">
        <v>13</v>
      </c>
      <c r="AF271">
        <v>2</v>
      </c>
      <c r="AH271" t="s">
        <v>29581</v>
      </c>
      <c r="AI271" t="s">
        <v>57512</v>
      </c>
      <c r="AJ271" t="s">
        <v>57511</v>
      </c>
      <c r="AK271" t="s">
        <v>57510</v>
      </c>
      <c r="AL271">
        <v>1</v>
      </c>
      <c r="AM271" s="5">
        <f t="shared" si="34"/>
        <v>0.2</v>
      </c>
      <c r="AN271" s="4">
        <f t="shared" si="39"/>
        <v>3.0291556228701253E-4</v>
      </c>
      <c r="AO271" s="3"/>
      <c r="AP271">
        <v>0</v>
      </c>
      <c r="AR271" t="s">
        <v>1</v>
      </c>
      <c r="AT271" s="2" t="s">
        <v>0</v>
      </c>
      <c r="AU271" s="1">
        <f t="shared" si="35"/>
        <v>0.35851754081217835</v>
      </c>
      <c r="AV271" s="1">
        <f t="shared" si="36"/>
        <v>0.26473868807404205</v>
      </c>
      <c r="AW271" s="1">
        <f t="shared" si="37"/>
        <v>0.17095983533590572</v>
      </c>
    </row>
    <row r="272" spans="1:49" x14ac:dyDescent="0.2">
      <c r="A272">
        <v>270</v>
      </c>
      <c r="B272" t="s">
        <v>57509</v>
      </c>
      <c r="C272" t="s">
        <v>57508</v>
      </c>
      <c r="F272" t="s">
        <v>57507</v>
      </c>
      <c r="G272" t="s">
        <v>14</v>
      </c>
      <c r="H272" t="s">
        <v>13</v>
      </c>
      <c r="I272" t="s">
        <v>57506</v>
      </c>
      <c r="J272" t="s">
        <v>57505</v>
      </c>
      <c r="K272" t="s">
        <v>57504</v>
      </c>
      <c r="L272" t="s">
        <v>57503</v>
      </c>
      <c r="M272" t="s">
        <v>54931</v>
      </c>
      <c r="N272">
        <v>4</v>
      </c>
      <c r="O272" t="s">
        <v>57502</v>
      </c>
      <c r="P272" t="s">
        <v>57501</v>
      </c>
      <c r="Q272" t="s">
        <v>57500</v>
      </c>
      <c r="R272" s="7">
        <v>42887</v>
      </c>
      <c r="S272" s="8">
        <f t="shared" si="32"/>
        <v>2017</v>
      </c>
      <c r="T272" s="8">
        <v>2017</v>
      </c>
      <c r="U272" s="8">
        <f t="shared" si="33"/>
        <v>5</v>
      </c>
      <c r="V272" s="7">
        <v>42887</v>
      </c>
      <c r="W272" t="s">
        <v>4423</v>
      </c>
      <c r="X272" s="2">
        <v>1.468</v>
      </c>
      <c r="Y272" s="6">
        <f t="shared" si="38"/>
        <v>3.9187421585115186E-2</v>
      </c>
      <c r="AA272">
        <v>906778</v>
      </c>
      <c r="AB272">
        <v>18931</v>
      </c>
      <c r="AD272" t="s">
        <v>6</v>
      </c>
      <c r="AE272">
        <v>65</v>
      </c>
      <c r="AF272">
        <v>6</v>
      </c>
      <c r="AG272">
        <v>7870582</v>
      </c>
      <c r="AH272" t="s">
        <v>57499</v>
      </c>
      <c r="AI272" t="s">
        <v>57498</v>
      </c>
      <c r="AJ272" t="s">
        <v>57497</v>
      </c>
      <c r="AK272" t="s">
        <v>57496</v>
      </c>
      <c r="AL272">
        <v>32</v>
      </c>
      <c r="AM272" s="5">
        <f t="shared" si="34"/>
        <v>6.4</v>
      </c>
      <c r="AN272" s="4">
        <f t="shared" si="39"/>
        <v>9.6932979931844011E-3</v>
      </c>
      <c r="AO272" s="3"/>
      <c r="AP272">
        <v>0</v>
      </c>
      <c r="AR272" t="s">
        <v>1</v>
      </c>
      <c r="AT272" s="2">
        <v>5.0830000000000002</v>
      </c>
      <c r="AU272" s="1">
        <f t="shared" si="35"/>
        <v>3.0339184507535948</v>
      </c>
      <c r="AV272" s="1">
        <f t="shared" si="36"/>
        <v>2.4440359789149793</v>
      </c>
      <c r="AW272" s="1">
        <f t="shared" si="37"/>
        <v>1.8541535070763635</v>
      </c>
    </row>
    <row r="273" spans="1:49" x14ac:dyDescent="0.2">
      <c r="A273">
        <v>271</v>
      </c>
      <c r="B273" t="s">
        <v>57495</v>
      </c>
      <c r="C273" t="s">
        <v>57494</v>
      </c>
      <c r="F273" t="s">
        <v>57493</v>
      </c>
      <c r="G273" t="s">
        <v>14</v>
      </c>
      <c r="H273" t="s">
        <v>13</v>
      </c>
      <c r="I273" t="s">
        <v>57492</v>
      </c>
      <c r="J273">
        <v>118452661</v>
      </c>
      <c r="K273" t="s">
        <v>57491</v>
      </c>
      <c r="L273" t="s">
        <v>6049</v>
      </c>
      <c r="M273" t="s">
        <v>137</v>
      </c>
      <c r="N273">
        <v>2</v>
      </c>
      <c r="O273" t="s">
        <v>57490</v>
      </c>
      <c r="P273" t="s">
        <v>57489</v>
      </c>
      <c r="Q273" t="s">
        <v>57488</v>
      </c>
      <c r="R273" s="7">
        <v>42887</v>
      </c>
      <c r="S273" s="8">
        <f t="shared" si="32"/>
        <v>2017</v>
      </c>
      <c r="T273" s="8">
        <v>2017</v>
      </c>
      <c r="U273" s="8">
        <f t="shared" si="33"/>
        <v>5</v>
      </c>
      <c r="V273" s="7">
        <v>42887</v>
      </c>
      <c r="W273" t="s">
        <v>54159</v>
      </c>
      <c r="X273" s="2">
        <v>0.57299999999999995</v>
      </c>
      <c r="Y273" s="6">
        <f t="shared" si="38"/>
        <v>1.5295907744053816E-2</v>
      </c>
      <c r="AA273">
        <v>10831363</v>
      </c>
      <c r="AB273">
        <v>64002</v>
      </c>
      <c r="AC273">
        <v>19432658</v>
      </c>
      <c r="AD273" t="s">
        <v>6</v>
      </c>
      <c r="AE273">
        <v>22</v>
      </c>
      <c r="AF273">
        <v>2</v>
      </c>
      <c r="AH273" t="s">
        <v>29567</v>
      </c>
      <c r="AI273" t="s">
        <v>57487</v>
      </c>
      <c r="AK273" t="s">
        <v>57486</v>
      </c>
      <c r="AL273">
        <v>2</v>
      </c>
      <c r="AM273" s="5">
        <f t="shared" si="34"/>
        <v>0.4</v>
      </c>
      <c r="AN273" s="4">
        <f t="shared" si="39"/>
        <v>6.0583112457402507E-4</v>
      </c>
      <c r="AO273" s="3"/>
      <c r="AP273">
        <v>0</v>
      </c>
      <c r="AR273" t="s">
        <v>1</v>
      </c>
      <c r="AT273" s="2" t="s">
        <v>0</v>
      </c>
      <c r="AU273" s="1">
        <f t="shared" si="35"/>
        <v>1.0888884758209876</v>
      </c>
      <c r="AV273" s="1">
        <f t="shared" si="36"/>
        <v>0.79508694343139208</v>
      </c>
      <c r="AW273" s="1">
        <f t="shared" si="37"/>
        <v>0.50128541104179614</v>
      </c>
    </row>
    <row r="274" spans="1:49" x14ac:dyDescent="0.2">
      <c r="A274">
        <v>272</v>
      </c>
      <c r="B274" t="s">
        <v>57485</v>
      </c>
      <c r="C274" t="s">
        <v>57484</v>
      </c>
      <c r="F274" t="s">
        <v>57483</v>
      </c>
      <c r="G274" t="s">
        <v>14</v>
      </c>
      <c r="H274" t="s">
        <v>13</v>
      </c>
      <c r="I274" t="s">
        <v>4718</v>
      </c>
      <c r="J274">
        <v>60083913</v>
      </c>
      <c r="K274" t="s">
        <v>57482</v>
      </c>
      <c r="L274" t="s">
        <v>2828</v>
      </c>
      <c r="M274" t="s">
        <v>9</v>
      </c>
      <c r="N274">
        <v>6</v>
      </c>
      <c r="O274" t="s">
        <v>57481</v>
      </c>
      <c r="P274" t="s">
        <v>57480</v>
      </c>
      <c r="Q274" t="s">
        <v>57479</v>
      </c>
      <c r="R274" s="7">
        <v>42887</v>
      </c>
      <c r="S274" s="8">
        <f t="shared" si="32"/>
        <v>2017</v>
      </c>
      <c r="T274" s="8">
        <v>2017</v>
      </c>
      <c r="U274" s="8">
        <f t="shared" si="33"/>
        <v>5</v>
      </c>
      <c r="V274" s="7">
        <v>42887</v>
      </c>
      <c r="W274" t="s">
        <v>57478</v>
      </c>
      <c r="X274" s="2">
        <v>0.19400000000000001</v>
      </c>
      <c r="Y274" s="6">
        <f t="shared" si="38"/>
        <v>5.1787192013026881E-3</v>
      </c>
      <c r="AA274" t="s">
        <v>57477</v>
      </c>
      <c r="AB274">
        <v>19798</v>
      </c>
      <c r="AC274">
        <v>21623236</v>
      </c>
      <c r="AD274" t="s">
        <v>6</v>
      </c>
      <c r="AE274">
        <v>127</v>
      </c>
      <c r="AF274">
        <v>1</v>
      </c>
      <c r="AH274" s="9">
        <v>44136</v>
      </c>
      <c r="AI274" t="s">
        <v>57476</v>
      </c>
      <c r="AJ274" t="s">
        <v>57475</v>
      </c>
      <c r="AK274" t="s">
        <v>57474</v>
      </c>
      <c r="AL274">
        <v>1</v>
      </c>
      <c r="AM274" s="5">
        <f t="shared" si="34"/>
        <v>0.2</v>
      </c>
      <c r="AN274" s="4">
        <f t="shared" si="39"/>
        <v>3.0291556228701253E-4</v>
      </c>
      <c r="AO274" s="3"/>
      <c r="AP274">
        <v>0</v>
      </c>
      <c r="AR274" t="s">
        <v>1</v>
      </c>
      <c r="AT274" s="2">
        <v>0.35899999999999999</v>
      </c>
      <c r="AU274" s="1">
        <f t="shared" si="35"/>
        <v>0.37159781095979849</v>
      </c>
      <c r="AV274" s="1">
        <f t="shared" si="36"/>
        <v>0.27408173817948506</v>
      </c>
      <c r="AW274" s="1">
        <f t="shared" si="37"/>
        <v>0.17656566539917151</v>
      </c>
    </row>
    <row r="275" spans="1:49" x14ac:dyDescent="0.2">
      <c r="A275">
        <v>273</v>
      </c>
      <c r="B275" t="s">
        <v>57473</v>
      </c>
      <c r="C275" t="s">
        <v>57472</v>
      </c>
      <c r="F275" t="s">
        <v>57471</v>
      </c>
      <c r="G275" t="s">
        <v>14</v>
      </c>
      <c r="H275" t="s">
        <v>13</v>
      </c>
      <c r="I275" t="s">
        <v>57470</v>
      </c>
      <c r="J275">
        <v>60069974</v>
      </c>
      <c r="K275" t="s">
        <v>38502</v>
      </c>
      <c r="L275" t="s">
        <v>38501</v>
      </c>
      <c r="M275" t="s">
        <v>2365</v>
      </c>
      <c r="N275">
        <v>2</v>
      </c>
      <c r="O275" t="s">
        <v>57469</v>
      </c>
      <c r="P275" t="s">
        <v>57468</v>
      </c>
      <c r="Q275" t="s">
        <v>57467</v>
      </c>
      <c r="R275" s="7">
        <v>42887</v>
      </c>
      <c r="S275" s="8">
        <f t="shared" si="32"/>
        <v>2017</v>
      </c>
      <c r="T275" s="8">
        <v>2017</v>
      </c>
      <c r="U275" s="8">
        <f t="shared" si="33"/>
        <v>5</v>
      </c>
      <c r="V275" s="7">
        <v>42887</v>
      </c>
      <c r="W275" t="s">
        <v>5739</v>
      </c>
      <c r="X275" s="2">
        <v>0.29499999999999998</v>
      </c>
      <c r="Y275" s="6">
        <f t="shared" si="38"/>
        <v>7.8748565174448087E-3</v>
      </c>
      <c r="AA275">
        <v>10642269</v>
      </c>
      <c r="AB275">
        <v>19554</v>
      </c>
      <c r="AD275" t="s">
        <v>6</v>
      </c>
      <c r="AE275">
        <v>62</v>
      </c>
      <c r="AF275">
        <v>6</v>
      </c>
      <c r="AH275" t="s">
        <v>9536</v>
      </c>
      <c r="AI275" t="s">
        <v>57466</v>
      </c>
      <c r="AK275" t="s">
        <v>57465</v>
      </c>
      <c r="AL275">
        <v>7</v>
      </c>
      <c r="AM275" s="5">
        <f t="shared" si="34"/>
        <v>1.4</v>
      </c>
      <c r="AN275" s="4">
        <f t="shared" si="39"/>
        <v>2.1204089360090874E-3</v>
      </c>
      <c r="AO275" s="3"/>
      <c r="AP275">
        <v>0</v>
      </c>
      <c r="AR275" t="s">
        <v>1</v>
      </c>
      <c r="AT275" s="2" t="s">
        <v>0</v>
      </c>
      <c r="AU275" s="1">
        <f t="shared" si="35"/>
        <v>0.61485222430140918</v>
      </c>
      <c r="AV275" s="1">
        <f t="shared" si="36"/>
        <v>0.49976327267269477</v>
      </c>
      <c r="AW275" s="1">
        <f t="shared" si="37"/>
        <v>0.38467432104398031</v>
      </c>
    </row>
    <row r="276" spans="1:49" x14ac:dyDescent="0.2">
      <c r="A276">
        <v>274</v>
      </c>
      <c r="B276" t="s">
        <v>57464</v>
      </c>
      <c r="C276" t="s">
        <v>57463</v>
      </c>
      <c r="F276" t="s">
        <v>57462</v>
      </c>
      <c r="G276" t="s">
        <v>14</v>
      </c>
      <c r="H276" t="s">
        <v>13</v>
      </c>
      <c r="I276" t="s">
        <v>57461</v>
      </c>
      <c r="J276" t="s">
        <v>57460</v>
      </c>
      <c r="K276" t="s">
        <v>57459</v>
      </c>
      <c r="L276" t="s">
        <v>5843</v>
      </c>
      <c r="M276" t="s">
        <v>5756</v>
      </c>
      <c r="N276">
        <v>4</v>
      </c>
      <c r="O276" t="s">
        <v>57458</v>
      </c>
      <c r="P276" t="s">
        <v>57457</v>
      </c>
      <c r="Q276" t="s">
        <v>57456</v>
      </c>
      <c r="R276" s="7">
        <v>42887</v>
      </c>
      <c r="S276" s="8">
        <f t="shared" si="32"/>
        <v>2017</v>
      </c>
      <c r="T276" s="8">
        <v>2017</v>
      </c>
      <c r="U276" s="8">
        <f t="shared" si="33"/>
        <v>5</v>
      </c>
      <c r="V276" s="7">
        <v>42887</v>
      </c>
      <c r="W276" t="s">
        <v>5739</v>
      </c>
      <c r="X276" s="2">
        <v>0.29499999999999998</v>
      </c>
      <c r="Y276" s="6">
        <f t="shared" si="38"/>
        <v>7.8748565174448087E-3</v>
      </c>
      <c r="AA276">
        <v>10642269</v>
      </c>
      <c r="AB276">
        <v>19554</v>
      </c>
      <c r="AD276" t="s">
        <v>6</v>
      </c>
      <c r="AE276">
        <v>62</v>
      </c>
      <c r="AF276">
        <v>6</v>
      </c>
      <c r="AH276" t="s">
        <v>57455</v>
      </c>
      <c r="AI276" t="s">
        <v>57454</v>
      </c>
      <c r="AK276" t="s">
        <v>57453</v>
      </c>
      <c r="AL276">
        <v>1</v>
      </c>
      <c r="AM276" s="5">
        <f t="shared" si="34"/>
        <v>0.2</v>
      </c>
      <c r="AN276" s="4">
        <f t="shared" si="39"/>
        <v>3.0291556228701253E-4</v>
      </c>
      <c r="AO276" s="3"/>
      <c r="AP276">
        <v>0</v>
      </c>
      <c r="AR276" t="s">
        <v>1</v>
      </c>
      <c r="AT276" s="2" t="s">
        <v>0</v>
      </c>
      <c r="AU276" s="1">
        <f t="shared" si="35"/>
        <v>0.56032742308974692</v>
      </c>
      <c r="AV276" s="1">
        <f t="shared" si="36"/>
        <v>0.4088886039865911</v>
      </c>
      <c r="AW276" s="1">
        <f t="shared" si="37"/>
        <v>0.25744978488343512</v>
      </c>
    </row>
    <row r="277" spans="1:49" x14ac:dyDescent="0.2">
      <c r="A277">
        <v>275</v>
      </c>
      <c r="B277" t="s">
        <v>57452</v>
      </c>
      <c r="C277" t="s">
        <v>57451</v>
      </c>
      <c r="F277" t="s">
        <v>57450</v>
      </c>
      <c r="G277" t="s">
        <v>14</v>
      </c>
      <c r="H277" t="s">
        <v>13</v>
      </c>
      <c r="I277" t="s">
        <v>57449</v>
      </c>
      <c r="J277">
        <v>60029225</v>
      </c>
      <c r="K277" t="s">
        <v>2367</v>
      </c>
      <c r="L277" t="s">
        <v>2366</v>
      </c>
      <c r="M277" t="s">
        <v>2365</v>
      </c>
      <c r="N277">
        <v>2</v>
      </c>
      <c r="O277" t="s">
        <v>57448</v>
      </c>
      <c r="P277" t="s">
        <v>57447</v>
      </c>
      <c r="Q277" t="s">
        <v>57446</v>
      </c>
      <c r="R277" s="7">
        <v>42887</v>
      </c>
      <c r="S277" s="8">
        <f t="shared" si="32"/>
        <v>2017</v>
      </c>
      <c r="T277" s="8">
        <v>2017</v>
      </c>
      <c r="U277" s="8">
        <f t="shared" si="33"/>
        <v>5</v>
      </c>
      <c r="V277" s="7">
        <v>42887</v>
      </c>
      <c r="W277" t="s">
        <v>5739</v>
      </c>
      <c r="X277" s="2">
        <v>0.29499999999999998</v>
      </c>
      <c r="Y277" s="6">
        <f t="shared" si="38"/>
        <v>7.8748565174448087E-3</v>
      </c>
      <c r="AA277">
        <v>10642269</v>
      </c>
      <c r="AB277">
        <v>19554</v>
      </c>
      <c r="AD277" t="s">
        <v>6</v>
      </c>
      <c r="AE277">
        <v>62</v>
      </c>
      <c r="AF277">
        <v>6</v>
      </c>
      <c r="AH277" t="s">
        <v>57445</v>
      </c>
      <c r="AI277" t="s">
        <v>57444</v>
      </c>
      <c r="AK277" t="s">
        <v>57443</v>
      </c>
      <c r="AL277">
        <v>2</v>
      </c>
      <c r="AM277" s="5">
        <f t="shared" si="34"/>
        <v>0.4</v>
      </c>
      <c r="AN277" s="4">
        <f t="shared" si="39"/>
        <v>6.0583112457402507E-4</v>
      </c>
      <c r="AO277" s="3"/>
      <c r="AP277">
        <v>0</v>
      </c>
      <c r="AR277" t="s">
        <v>1</v>
      </c>
      <c r="AT277" s="2" t="s">
        <v>0</v>
      </c>
      <c r="AU277" s="1">
        <f t="shared" si="35"/>
        <v>0.56941488995835732</v>
      </c>
      <c r="AV277" s="1">
        <f t="shared" si="36"/>
        <v>0.42403438210094174</v>
      </c>
      <c r="AW277" s="1">
        <f t="shared" si="37"/>
        <v>0.278653874243526</v>
      </c>
    </row>
    <row r="278" spans="1:49" x14ac:dyDescent="0.2">
      <c r="A278">
        <v>276</v>
      </c>
      <c r="B278" t="s">
        <v>57442</v>
      </c>
      <c r="C278" t="s">
        <v>57441</v>
      </c>
      <c r="F278" t="s">
        <v>57440</v>
      </c>
      <c r="G278" t="s">
        <v>14</v>
      </c>
      <c r="H278" t="s">
        <v>13</v>
      </c>
      <c r="I278" t="s">
        <v>57439</v>
      </c>
      <c r="J278">
        <v>101201706</v>
      </c>
      <c r="K278" t="s">
        <v>57438</v>
      </c>
      <c r="L278" t="s">
        <v>2366</v>
      </c>
      <c r="M278" t="s">
        <v>2365</v>
      </c>
      <c r="N278">
        <v>1</v>
      </c>
      <c r="O278" t="s">
        <v>57437</v>
      </c>
      <c r="P278">
        <v>6508187718</v>
      </c>
      <c r="Q278">
        <v>101201706</v>
      </c>
      <c r="R278" s="7">
        <v>42887</v>
      </c>
      <c r="S278" s="8">
        <f t="shared" si="32"/>
        <v>2017</v>
      </c>
      <c r="T278" s="8">
        <v>2017</v>
      </c>
      <c r="U278" s="8">
        <f t="shared" si="33"/>
        <v>5</v>
      </c>
      <c r="V278" s="7">
        <v>42887</v>
      </c>
      <c r="W278" t="s">
        <v>5739</v>
      </c>
      <c r="X278" s="2">
        <v>0.29499999999999998</v>
      </c>
      <c r="Y278" s="6">
        <f t="shared" si="38"/>
        <v>7.8748565174448087E-3</v>
      </c>
      <c r="AA278">
        <v>10642269</v>
      </c>
      <c r="AB278">
        <v>19554</v>
      </c>
      <c r="AD278" t="s">
        <v>6</v>
      </c>
      <c r="AE278">
        <v>62</v>
      </c>
      <c r="AF278">
        <v>6</v>
      </c>
      <c r="AH278" t="s">
        <v>57436</v>
      </c>
      <c r="AI278" t="s">
        <v>57435</v>
      </c>
      <c r="AK278" t="s">
        <v>57434</v>
      </c>
      <c r="AL278">
        <v>0</v>
      </c>
      <c r="AM278" s="5">
        <f t="shared" si="34"/>
        <v>0</v>
      </c>
      <c r="AN278" s="4">
        <f t="shared" si="39"/>
        <v>0</v>
      </c>
      <c r="AO278" s="3"/>
      <c r="AP278">
        <v>0</v>
      </c>
      <c r="AR278" t="s">
        <v>1</v>
      </c>
      <c r="AT278" s="2" t="s">
        <v>0</v>
      </c>
      <c r="AU278" s="1">
        <f t="shared" si="35"/>
        <v>0.55123995622113653</v>
      </c>
      <c r="AV278" s="1">
        <f t="shared" si="36"/>
        <v>0.39374282587224041</v>
      </c>
      <c r="AW278" s="1">
        <f t="shared" si="37"/>
        <v>0.23624569552334423</v>
      </c>
    </row>
    <row r="279" spans="1:49" x14ac:dyDescent="0.2">
      <c r="A279">
        <v>277</v>
      </c>
      <c r="B279" t="s">
        <v>57433</v>
      </c>
      <c r="C279" t="s">
        <v>57432</v>
      </c>
      <c r="F279" t="s">
        <v>57431</v>
      </c>
      <c r="G279" t="s">
        <v>14</v>
      </c>
      <c r="H279" t="s">
        <v>13</v>
      </c>
      <c r="I279" t="s">
        <v>57430</v>
      </c>
      <c r="J279">
        <v>118836569</v>
      </c>
      <c r="K279" t="s">
        <v>57429</v>
      </c>
      <c r="L279" t="s">
        <v>2366</v>
      </c>
      <c r="M279" t="s">
        <v>2365</v>
      </c>
      <c r="N279">
        <v>1</v>
      </c>
      <c r="O279" t="s">
        <v>57428</v>
      </c>
      <c r="P279">
        <v>6701778451</v>
      </c>
      <c r="Q279">
        <v>118836569</v>
      </c>
      <c r="R279" s="7">
        <v>42887</v>
      </c>
      <c r="S279" s="8">
        <f t="shared" si="32"/>
        <v>2017</v>
      </c>
      <c r="T279" s="8">
        <v>2017</v>
      </c>
      <c r="U279" s="8">
        <f t="shared" si="33"/>
        <v>5</v>
      </c>
      <c r="V279" s="7">
        <v>42887</v>
      </c>
      <c r="W279" t="s">
        <v>5739</v>
      </c>
      <c r="X279" s="2">
        <v>0.29499999999999998</v>
      </c>
      <c r="Y279" s="6">
        <f t="shared" si="38"/>
        <v>7.8748565174448087E-3</v>
      </c>
      <c r="AA279">
        <v>10642269</v>
      </c>
      <c r="AB279">
        <v>19554</v>
      </c>
      <c r="AD279" t="s">
        <v>6</v>
      </c>
      <c r="AE279">
        <v>62</v>
      </c>
      <c r="AF279">
        <v>6</v>
      </c>
      <c r="AH279" t="s">
        <v>57427</v>
      </c>
      <c r="AI279" t="s">
        <v>57426</v>
      </c>
      <c r="AK279" t="s">
        <v>57425</v>
      </c>
      <c r="AL279">
        <v>1</v>
      </c>
      <c r="AM279" s="5">
        <f t="shared" si="34"/>
        <v>0.2</v>
      </c>
      <c r="AN279" s="4">
        <f t="shared" si="39"/>
        <v>3.0291556228701253E-4</v>
      </c>
      <c r="AO279" s="3"/>
      <c r="AP279">
        <v>0</v>
      </c>
      <c r="AR279" t="s">
        <v>1</v>
      </c>
      <c r="AT279" s="2" t="s">
        <v>0</v>
      </c>
      <c r="AU279" s="1">
        <f t="shared" si="35"/>
        <v>0.56032742308974692</v>
      </c>
      <c r="AV279" s="1">
        <f t="shared" si="36"/>
        <v>0.4088886039865911</v>
      </c>
      <c r="AW279" s="1">
        <f t="shared" si="37"/>
        <v>0.25744978488343512</v>
      </c>
    </row>
    <row r="280" spans="1:49" x14ac:dyDescent="0.2">
      <c r="A280">
        <v>278</v>
      </c>
      <c r="B280" t="s">
        <v>57424</v>
      </c>
      <c r="C280" t="s">
        <v>57423</v>
      </c>
      <c r="F280" t="s">
        <v>57422</v>
      </c>
      <c r="G280" t="s">
        <v>14</v>
      </c>
      <c r="H280" t="s">
        <v>13</v>
      </c>
      <c r="I280" t="s">
        <v>57421</v>
      </c>
      <c r="J280">
        <v>60033394</v>
      </c>
      <c r="K280" t="s">
        <v>57420</v>
      </c>
      <c r="L280" t="s">
        <v>57419</v>
      </c>
      <c r="M280" t="s">
        <v>2365</v>
      </c>
      <c r="N280">
        <v>2</v>
      </c>
      <c r="O280" t="s">
        <v>57418</v>
      </c>
      <c r="P280" t="s">
        <v>57417</v>
      </c>
      <c r="Q280" t="s">
        <v>57416</v>
      </c>
      <c r="R280" s="7">
        <v>42887</v>
      </c>
      <c r="S280" s="8">
        <f t="shared" si="32"/>
        <v>2017</v>
      </c>
      <c r="T280" s="8">
        <v>2017</v>
      </c>
      <c r="U280" s="8">
        <f t="shared" si="33"/>
        <v>5</v>
      </c>
      <c r="V280" s="7">
        <v>42887</v>
      </c>
      <c r="W280" t="s">
        <v>6557</v>
      </c>
      <c r="X280" s="2">
        <v>0.318</v>
      </c>
      <c r="Y280" s="6">
        <f t="shared" si="38"/>
        <v>8.4888283815167786E-3</v>
      </c>
      <c r="AA280">
        <v>338443</v>
      </c>
      <c r="AB280">
        <v>27160</v>
      </c>
      <c r="AC280">
        <v>15739120</v>
      </c>
      <c r="AD280" t="s">
        <v>6</v>
      </c>
      <c r="AE280">
        <v>60</v>
      </c>
      <c r="AF280">
        <v>1</v>
      </c>
      <c r="AH280" t="s">
        <v>15090</v>
      </c>
      <c r="AI280" t="s">
        <v>57415</v>
      </c>
      <c r="AK280" t="s">
        <v>57414</v>
      </c>
      <c r="AL280">
        <v>0</v>
      </c>
      <c r="AM280" s="5">
        <f t="shared" si="34"/>
        <v>0</v>
      </c>
      <c r="AN280" s="4">
        <f t="shared" si="39"/>
        <v>0</v>
      </c>
      <c r="AO280" s="3"/>
      <c r="AP280">
        <v>0</v>
      </c>
      <c r="AR280" t="s">
        <v>1</v>
      </c>
      <c r="AT280" s="2">
        <v>0.77</v>
      </c>
      <c r="AU280" s="1">
        <f t="shared" si="35"/>
        <v>0.59421798670617454</v>
      </c>
      <c r="AV280" s="1">
        <f t="shared" si="36"/>
        <v>0.42444141907583893</v>
      </c>
      <c r="AW280" s="1">
        <f t="shared" si="37"/>
        <v>0.25466485144550338</v>
      </c>
    </row>
    <row r="281" spans="1:49" x14ac:dyDescent="0.2">
      <c r="A281">
        <v>279</v>
      </c>
      <c r="B281" t="s">
        <v>57413</v>
      </c>
      <c r="C281" t="s">
        <v>57412</v>
      </c>
      <c r="F281" t="s">
        <v>57411</v>
      </c>
      <c r="G281" t="s">
        <v>14</v>
      </c>
      <c r="H281" t="s">
        <v>13</v>
      </c>
      <c r="I281" t="s">
        <v>57410</v>
      </c>
      <c r="J281">
        <v>60011774</v>
      </c>
      <c r="K281" t="s">
        <v>33725</v>
      </c>
      <c r="L281" t="s">
        <v>33724</v>
      </c>
      <c r="M281" t="s">
        <v>2365</v>
      </c>
      <c r="N281">
        <v>2</v>
      </c>
      <c r="O281" t="s">
        <v>57409</v>
      </c>
      <c r="P281" t="s">
        <v>57408</v>
      </c>
      <c r="Q281" t="s">
        <v>57407</v>
      </c>
      <c r="R281" s="7">
        <v>42887</v>
      </c>
      <c r="S281" s="8">
        <f t="shared" si="32"/>
        <v>2017</v>
      </c>
      <c r="T281" s="8">
        <v>2017</v>
      </c>
      <c r="U281" s="8">
        <f t="shared" si="33"/>
        <v>5</v>
      </c>
      <c r="V281" s="7">
        <v>42887</v>
      </c>
      <c r="W281" t="s">
        <v>6557</v>
      </c>
      <c r="X281" s="2">
        <v>0.318</v>
      </c>
      <c r="Y281" s="6">
        <f t="shared" si="38"/>
        <v>8.4888283815167786E-3</v>
      </c>
      <c r="AA281">
        <v>338443</v>
      </c>
      <c r="AB281">
        <v>27160</v>
      </c>
      <c r="AC281">
        <v>15739120</v>
      </c>
      <c r="AD281" t="s">
        <v>6</v>
      </c>
      <c r="AE281">
        <v>60</v>
      </c>
      <c r="AF281">
        <v>1</v>
      </c>
      <c r="AH281" t="s">
        <v>39777</v>
      </c>
      <c r="AI281" t="s">
        <v>57406</v>
      </c>
      <c r="AK281" t="s">
        <v>57405</v>
      </c>
      <c r="AL281">
        <v>7</v>
      </c>
      <c r="AM281" s="5">
        <f t="shared" si="34"/>
        <v>1.4</v>
      </c>
      <c r="AN281" s="4">
        <f t="shared" si="39"/>
        <v>2.1204089360090874E-3</v>
      </c>
      <c r="AO281" s="3"/>
      <c r="AP281">
        <v>0</v>
      </c>
      <c r="AR281" t="s">
        <v>1</v>
      </c>
      <c r="AT281" s="2">
        <v>0.77</v>
      </c>
      <c r="AU281" s="1">
        <f t="shared" si="35"/>
        <v>0.65783025478644708</v>
      </c>
      <c r="AV281" s="1">
        <f t="shared" si="36"/>
        <v>0.53046186587629329</v>
      </c>
      <c r="AW281" s="1">
        <f t="shared" si="37"/>
        <v>0.40309347696613945</v>
      </c>
    </row>
    <row r="282" spans="1:49" x14ac:dyDescent="0.2">
      <c r="A282">
        <v>280</v>
      </c>
      <c r="B282" t="s">
        <v>57404</v>
      </c>
      <c r="C282" t="s">
        <v>57403</v>
      </c>
      <c r="F282" t="s">
        <v>57402</v>
      </c>
      <c r="G282" t="s">
        <v>14</v>
      </c>
      <c r="H282" t="s">
        <v>13</v>
      </c>
      <c r="I282" t="s">
        <v>57401</v>
      </c>
      <c r="J282" t="s">
        <v>57400</v>
      </c>
      <c r="K282" t="s">
        <v>57399</v>
      </c>
      <c r="L282" t="s">
        <v>57398</v>
      </c>
      <c r="M282" t="s">
        <v>57397</v>
      </c>
      <c r="N282">
        <v>5</v>
      </c>
      <c r="O282" t="s">
        <v>57396</v>
      </c>
      <c r="P282" t="s">
        <v>57395</v>
      </c>
      <c r="Q282" t="s">
        <v>57394</v>
      </c>
      <c r="R282" s="7">
        <v>42887</v>
      </c>
      <c r="S282" s="8">
        <f t="shared" si="32"/>
        <v>2017</v>
      </c>
      <c r="T282" s="8">
        <v>2017</v>
      </c>
      <c r="U282" s="8">
        <f t="shared" si="33"/>
        <v>5</v>
      </c>
      <c r="V282" s="7">
        <v>42887</v>
      </c>
      <c r="W282" t="s">
        <v>7700</v>
      </c>
      <c r="X282" s="2">
        <v>0.185</v>
      </c>
      <c r="Y282" s="6">
        <f t="shared" si="38"/>
        <v>4.9384693414484399E-3</v>
      </c>
      <c r="AA282">
        <v>7352727</v>
      </c>
      <c r="AB282">
        <v>32478</v>
      </c>
      <c r="AD282" t="s">
        <v>6</v>
      </c>
      <c r="AE282">
        <v>60</v>
      </c>
      <c r="AF282">
        <v>6</v>
      </c>
      <c r="AH282" t="s">
        <v>57393</v>
      </c>
      <c r="AI282" t="s">
        <v>57392</v>
      </c>
      <c r="AK282" t="s">
        <v>57391</v>
      </c>
      <c r="AL282">
        <v>1</v>
      </c>
      <c r="AM282" s="5">
        <f t="shared" si="34"/>
        <v>0.2</v>
      </c>
      <c r="AN282" s="4">
        <f t="shared" si="39"/>
        <v>3.0291556228701253E-4</v>
      </c>
      <c r="AO282" s="3"/>
      <c r="AP282">
        <v>0</v>
      </c>
      <c r="AR282" t="s">
        <v>1</v>
      </c>
      <c r="AT282" s="2" t="s">
        <v>0</v>
      </c>
      <c r="AU282" s="1">
        <f t="shared" si="35"/>
        <v>0.3547803207700011</v>
      </c>
      <c r="AV282" s="1">
        <f t="shared" si="36"/>
        <v>0.26206924518677266</v>
      </c>
      <c r="AW282" s="1">
        <f t="shared" si="37"/>
        <v>0.16935816960354405</v>
      </c>
    </row>
    <row r="283" spans="1:49" x14ac:dyDescent="0.2">
      <c r="A283">
        <v>281</v>
      </c>
      <c r="B283" t="s">
        <v>57390</v>
      </c>
      <c r="C283" t="s">
        <v>57389</v>
      </c>
      <c r="F283" t="s">
        <v>57388</v>
      </c>
      <c r="G283" t="s">
        <v>14</v>
      </c>
      <c r="H283" t="s">
        <v>13</v>
      </c>
      <c r="I283" t="s">
        <v>57387</v>
      </c>
      <c r="J283">
        <v>60095505</v>
      </c>
      <c r="K283" t="s">
        <v>57386</v>
      </c>
      <c r="L283" t="s">
        <v>33724</v>
      </c>
      <c r="M283" t="s">
        <v>2365</v>
      </c>
      <c r="N283">
        <v>3</v>
      </c>
      <c r="O283" t="s">
        <v>57385</v>
      </c>
      <c r="P283" t="s">
        <v>57384</v>
      </c>
      <c r="Q283" t="s">
        <v>57383</v>
      </c>
      <c r="R283" s="7">
        <v>42887</v>
      </c>
      <c r="S283" s="8">
        <f t="shared" si="32"/>
        <v>2017</v>
      </c>
      <c r="T283" s="8">
        <v>2017</v>
      </c>
      <c r="U283" s="8">
        <f t="shared" si="33"/>
        <v>5</v>
      </c>
      <c r="V283" s="7">
        <v>42887</v>
      </c>
      <c r="W283" t="s">
        <v>50314</v>
      </c>
      <c r="X283" s="2">
        <v>0.33800000000000002</v>
      </c>
      <c r="Y283" s="6">
        <f t="shared" si="38"/>
        <v>9.0227169589706634E-3</v>
      </c>
      <c r="AA283">
        <v>10637850</v>
      </c>
      <c r="AB283">
        <v>12311</v>
      </c>
      <c r="AD283" t="s">
        <v>6</v>
      </c>
      <c r="AE283">
        <v>43</v>
      </c>
      <c r="AF283">
        <v>6</v>
      </c>
      <c r="AH283" t="s">
        <v>9383</v>
      </c>
      <c r="AI283" t="s">
        <v>57382</v>
      </c>
      <c r="AK283" t="s">
        <v>57381</v>
      </c>
      <c r="AL283">
        <v>0</v>
      </c>
      <c r="AM283" s="5">
        <f t="shared" si="34"/>
        <v>0</v>
      </c>
      <c r="AN283" s="4">
        <f t="shared" si="39"/>
        <v>0</v>
      </c>
      <c r="AO283" s="3"/>
      <c r="AP283">
        <v>0</v>
      </c>
      <c r="AR283" t="s">
        <v>1</v>
      </c>
      <c r="AT283" s="2">
        <v>0.71399999999999997</v>
      </c>
      <c r="AU283" s="1">
        <f t="shared" si="35"/>
        <v>0.63159018712794635</v>
      </c>
      <c r="AV283" s="1">
        <f t="shared" si="36"/>
        <v>0.45113584794853318</v>
      </c>
      <c r="AW283" s="1">
        <f t="shared" si="37"/>
        <v>0.27068150876911989</v>
      </c>
    </row>
    <row r="284" spans="1:49" x14ac:dyDescent="0.2">
      <c r="A284">
        <v>282</v>
      </c>
      <c r="B284" t="s">
        <v>57380</v>
      </c>
      <c r="C284" t="s">
        <v>57379</v>
      </c>
      <c r="F284" t="s">
        <v>57378</v>
      </c>
      <c r="G284" t="s">
        <v>14</v>
      </c>
      <c r="H284" t="s">
        <v>13</v>
      </c>
      <c r="I284" t="s">
        <v>57377</v>
      </c>
      <c r="J284">
        <v>60091645</v>
      </c>
      <c r="K284" t="s">
        <v>23218</v>
      </c>
      <c r="L284" t="s">
        <v>23217</v>
      </c>
      <c r="M284" t="s">
        <v>6577</v>
      </c>
      <c r="N284">
        <v>3</v>
      </c>
      <c r="O284" t="s">
        <v>57376</v>
      </c>
      <c r="P284" t="s">
        <v>57375</v>
      </c>
      <c r="Q284" t="s">
        <v>57374</v>
      </c>
      <c r="R284" s="7">
        <v>42887</v>
      </c>
      <c r="S284" s="8">
        <f t="shared" si="32"/>
        <v>2017</v>
      </c>
      <c r="T284" s="8">
        <v>2017</v>
      </c>
      <c r="U284" s="8">
        <f t="shared" si="33"/>
        <v>5</v>
      </c>
      <c r="V284" s="7">
        <v>42887</v>
      </c>
      <c r="W284" t="s">
        <v>57373</v>
      </c>
      <c r="X284" s="2">
        <v>0.38</v>
      </c>
      <c r="Y284" s="6">
        <f t="shared" si="38"/>
        <v>1.0143882971623823E-2</v>
      </c>
      <c r="AA284" t="s">
        <v>57372</v>
      </c>
      <c r="AB284">
        <v>21100457432</v>
      </c>
      <c r="AC284">
        <v>20101368</v>
      </c>
      <c r="AD284" t="s">
        <v>6</v>
      </c>
      <c r="AE284">
        <v>7</v>
      </c>
      <c r="AF284">
        <v>3</v>
      </c>
      <c r="AG284">
        <v>1750018</v>
      </c>
      <c r="AI284" t="s">
        <v>57371</v>
      </c>
      <c r="AJ284" t="s">
        <v>57370</v>
      </c>
      <c r="AK284" t="s">
        <v>57369</v>
      </c>
      <c r="AL284">
        <v>3</v>
      </c>
      <c r="AM284" s="5">
        <f t="shared" si="34"/>
        <v>0.6</v>
      </c>
      <c r="AN284" s="4">
        <f t="shared" si="39"/>
        <v>9.0874668686103744E-4</v>
      </c>
      <c r="AO284" s="3"/>
      <c r="AP284">
        <v>1</v>
      </c>
      <c r="AR284" t="s">
        <v>1</v>
      </c>
      <c r="AT284" s="2" t="s">
        <v>0</v>
      </c>
      <c r="AU284" s="1">
        <f t="shared" si="35"/>
        <v>0.73733420861949872</v>
      </c>
      <c r="AV284" s="1">
        <f t="shared" si="36"/>
        <v>0.55263148292424302</v>
      </c>
      <c r="AW284" s="1">
        <f t="shared" si="37"/>
        <v>0.36792875722898727</v>
      </c>
    </row>
    <row r="285" spans="1:49" x14ac:dyDescent="0.2">
      <c r="A285">
        <v>283</v>
      </c>
      <c r="B285" t="s">
        <v>57368</v>
      </c>
      <c r="C285" t="s">
        <v>57367</v>
      </c>
      <c r="F285" t="s">
        <v>57366</v>
      </c>
      <c r="G285" t="s">
        <v>14</v>
      </c>
      <c r="H285" t="s">
        <v>13</v>
      </c>
      <c r="I285" t="s">
        <v>57365</v>
      </c>
      <c r="J285" t="s">
        <v>57364</v>
      </c>
      <c r="K285" t="s">
        <v>57363</v>
      </c>
      <c r="L285" t="s">
        <v>954</v>
      </c>
      <c r="M285" t="s">
        <v>953</v>
      </c>
      <c r="N285">
        <v>5</v>
      </c>
      <c r="O285" t="s">
        <v>57362</v>
      </c>
      <c r="P285" t="s">
        <v>57361</v>
      </c>
      <c r="Q285" t="s">
        <v>57360</v>
      </c>
      <c r="R285" s="7">
        <v>42887</v>
      </c>
      <c r="S285" s="8">
        <f t="shared" si="32"/>
        <v>2017</v>
      </c>
      <c r="T285" s="8">
        <v>2017</v>
      </c>
      <c r="U285" s="8">
        <f t="shared" si="33"/>
        <v>5</v>
      </c>
      <c r="V285" s="7">
        <v>42887</v>
      </c>
      <c r="W285" t="s">
        <v>57332</v>
      </c>
      <c r="X285" s="2">
        <v>0.59799999999999998</v>
      </c>
      <c r="Y285" s="6">
        <f t="shared" si="38"/>
        <v>1.5963268465871174E-2</v>
      </c>
      <c r="AB285">
        <v>62932</v>
      </c>
      <c r="AC285">
        <v>19961073</v>
      </c>
      <c r="AD285" t="s">
        <v>6</v>
      </c>
      <c r="AE285">
        <v>10</v>
      </c>
      <c r="AF285">
        <v>6</v>
      </c>
      <c r="AG285">
        <v>802</v>
      </c>
      <c r="AI285" t="s">
        <v>57359</v>
      </c>
      <c r="AJ285" t="s">
        <v>57358</v>
      </c>
      <c r="AK285" t="s">
        <v>57357</v>
      </c>
      <c r="AL285">
        <v>4</v>
      </c>
      <c r="AM285" s="5">
        <f t="shared" si="34"/>
        <v>0.8</v>
      </c>
      <c r="AN285" s="4">
        <f t="shared" si="39"/>
        <v>1.2116622491480501E-3</v>
      </c>
      <c r="AO285" s="3"/>
      <c r="AP285">
        <v>1</v>
      </c>
      <c r="AQ285" t="s">
        <v>17809</v>
      </c>
      <c r="AR285" t="s">
        <v>3806</v>
      </c>
      <c r="AS285" t="s">
        <v>17808</v>
      </c>
      <c r="AT285" s="2">
        <v>3.004</v>
      </c>
      <c r="AU285" s="1">
        <f t="shared" si="35"/>
        <v>1.1537786600854236</v>
      </c>
      <c r="AV285" s="1">
        <f t="shared" si="36"/>
        <v>0.85874653575096127</v>
      </c>
      <c r="AW285" s="1">
        <f t="shared" si="37"/>
        <v>0.5637144114164987</v>
      </c>
    </row>
    <row r="286" spans="1:49" x14ac:dyDescent="0.2">
      <c r="A286">
        <v>284</v>
      </c>
      <c r="B286" t="s">
        <v>57356</v>
      </c>
      <c r="C286" t="s">
        <v>57355</v>
      </c>
      <c r="F286" t="s">
        <v>57354</v>
      </c>
      <c r="G286" t="s">
        <v>14</v>
      </c>
      <c r="H286" t="s">
        <v>13</v>
      </c>
      <c r="I286" t="s">
        <v>25015</v>
      </c>
      <c r="J286" t="s">
        <v>57353</v>
      </c>
      <c r="K286" t="s">
        <v>57352</v>
      </c>
      <c r="L286" t="s">
        <v>57351</v>
      </c>
      <c r="M286" t="s">
        <v>3048</v>
      </c>
      <c r="N286">
        <v>2</v>
      </c>
      <c r="O286" t="s">
        <v>57350</v>
      </c>
      <c r="P286" t="s">
        <v>57349</v>
      </c>
      <c r="Q286" t="s">
        <v>57348</v>
      </c>
      <c r="R286" s="7">
        <v>42887</v>
      </c>
      <c r="S286" s="8">
        <f t="shared" si="32"/>
        <v>2017</v>
      </c>
      <c r="T286" s="8">
        <v>2017</v>
      </c>
      <c r="U286" s="8">
        <f t="shared" si="33"/>
        <v>5</v>
      </c>
      <c r="V286" s="7">
        <v>42887</v>
      </c>
      <c r="W286" t="s">
        <v>57347</v>
      </c>
      <c r="X286" s="2">
        <v>0.59499999999999997</v>
      </c>
      <c r="Y286" s="6">
        <f t="shared" si="38"/>
        <v>1.5883185179253089E-2</v>
      </c>
      <c r="AA286">
        <v>12267708</v>
      </c>
      <c r="AB286">
        <v>12100154903</v>
      </c>
      <c r="AD286" t="s">
        <v>6</v>
      </c>
      <c r="AE286">
        <v>26</v>
      </c>
      <c r="AF286">
        <v>3</v>
      </c>
      <c r="AH286" t="s">
        <v>57346</v>
      </c>
      <c r="AI286" t="s">
        <v>57345</v>
      </c>
      <c r="AJ286" t="s">
        <v>57344</v>
      </c>
      <c r="AK286" t="s">
        <v>57343</v>
      </c>
      <c r="AL286">
        <v>7</v>
      </c>
      <c r="AM286" s="5">
        <f t="shared" si="34"/>
        <v>1.4</v>
      </c>
      <c r="AN286" s="4">
        <f t="shared" si="39"/>
        <v>2.1204089360090874E-3</v>
      </c>
      <c r="AO286" s="3"/>
      <c r="AP286">
        <v>0</v>
      </c>
      <c r="AR286" t="s">
        <v>1</v>
      </c>
      <c r="AT286" s="2">
        <v>2.391</v>
      </c>
      <c r="AU286" s="1">
        <f t="shared" si="35"/>
        <v>1.1754352306279887</v>
      </c>
      <c r="AV286" s="1">
        <f t="shared" si="36"/>
        <v>0.9001797057631088</v>
      </c>
      <c r="AW286" s="1">
        <f t="shared" si="37"/>
        <v>0.62492418089822876</v>
      </c>
    </row>
    <row r="287" spans="1:49" x14ac:dyDescent="0.2">
      <c r="A287">
        <v>285</v>
      </c>
      <c r="B287" t="s">
        <v>57342</v>
      </c>
      <c r="C287" t="s">
        <v>57341</v>
      </c>
      <c r="F287" t="s">
        <v>57340</v>
      </c>
      <c r="G287" t="s">
        <v>14</v>
      </c>
      <c r="H287" t="s">
        <v>13</v>
      </c>
      <c r="I287" t="s">
        <v>57339</v>
      </c>
      <c r="J287" t="s">
        <v>57338</v>
      </c>
      <c r="K287" t="s">
        <v>57337</v>
      </c>
      <c r="L287" t="s">
        <v>57336</v>
      </c>
      <c r="M287" t="s">
        <v>1363</v>
      </c>
      <c r="N287">
        <v>5</v>
      </c>
      <c r="O287" t="s">
        <v>57335</v>
      </c>
      <c r="P287" t="s">
        <v>57334</v>
      </c>
      <c r="Q287" t="s">
        <v>57333</v>
      </c>
      <c r="R287" s="7">
        <v>42887</v>
      </c>
      <c r="S287" s="8">
        <f t="shared" si="32"/>
        <v>2017</v>
      </c>
      <c r="T287" s="8">
        <v>2017</v>
      </c>
      <c r="U287" s="8">
        <f t="shared" si="33"/>
        <v>5</v>
      </c>
      <c r="V287" s="7">
        <v>42887</v>
      </c>
      <c r="W287" t="s">
        <v>57332</v>
      </c>
      <c r="X287" s="2">
        <v>0.59799999999999998</v>
      </c>
      <c r="Y287" s="6">
        <f t="shared" si="38"/>
        <v>1.5963268465871174E-2</v>
      </c>
      <c r="AB287">
        <v>62932</v>
      </c>
      <c r="AC287">
        <v>19961073</v>
      </c>
      <c r="AD287" t="s">
        <v>6</v>
      </c>
      <c r="AE287">
        <v>10</v>
      </c>
      <c r="AF287">
        <v>6</v>
      </c>
      <c r="AG287">
        <v>803</v>
      </c>
      <c r="AI287" t="s">
        <v>57331</v>
      </c>
      <c r="AJ287" t="s">
        <v>57330</v>
      </c>
      <c r="AK287" t="s">
        <v>57329</v>
      </c>
      <c r="AL287">
        <v>51</v>
      </c>
      <c r="AM287" s="5">
        <f t="shared" si="34"/>
        <v>10.199999999999999</v>
      </c>
      <c r="AN287" s="4">
        <f t="shared" si="39"/>
        <v>1.5448693676637636E-2</v>
      </c>
      <c r="AO287" s="3"/>
      <c r="AP287">
        <v>1</v>
      </c>
      <c r="AR287" t="s">
        <v>1</v>
      </c>
      <c r="AS287" t="s">
        <v>57328</v>
      </c>
      <c r="AT287" s="2">
        <v>3.004</v>
      </c>
      <c r="AU287" s="1">
        <f t="shared" si="35"/>
        <v>1.5808896029101114</v>
      </c>
      <c r="AV287" s="1">
        <f t="shared" si="36"/>
        <v>1.5705981071254407</v>
      </c>
      <c r="AW287" s="1">
        <f t="shared" si="37"/>
        <v>1.5603066113407698</v>
      </c>
    </row>
    <row r="288" spans="1:49" x14ac:dyDescent="0.2">
      <c r="A288">
        <v>286</v>
      </c>
      <c r="B288" t="s">
        <v>57327</v>
      </c>
      <c r="C288" t="s">
        <v>57326</v>
      </c>
      <c r="F288" t="s">
        <v>57325</v>
      </c>
      <c r="G288" t="s">
        <v>14</v>
      </c>
      <c r="H288" t="s">
        <v>13</v>
      </c>
      <c r="I288" t="s">
        <v>57324</v>
      </c>
      <c r="J288">
        <v>60024421</v>
      </c>
      <c r="K288" t="s">
        <v>57323</v>
      </c>
      <c r="L288" t="s">
        <v>57322</v>
      </c>
      <c r="M288" t="s">
        <v>4600</v>
      </c>
      <c r="N288">
        <v>2</v>
      </c>
      <c r="O288" t="s">
        <v>57321</v>
      </c>
      <c r="P288" t="s">
        <v>57320</v>
      </c>
      <c r="Q288" t="s">
        <v>57319</v>
      </c>
      <c r="R288" s="7">
        <v>42887</v>
      </c>
      <c r="S288" s="8">
        <f t="shared" si="32"/>
        <v>2017</v>
      </c>
      <c r="T288" s="8">
        <v>2017</v>
      </c>
      <c r="U288" s="8">
        <f t="shared" si="33"/>
        <v>5</v>
      </c>
      <c r="V288" s="7">
        <v>42887</v>
      </c>
      <c r="W288" t="s">
        <v>57318</v>
      </c>
      <c r="X288" s="2">
        <v>0.18099999999999999</v>
      </c>
      <c r="Y288" s="6">
        <f t="shared" si="38"/>
        <v>4.8316916259576624E-3</v>
      </c>
      <c r="AA288" t="s">
        <v>57317</v>
      </c>
      <c r="AB288">
        <v>19400157248</v>
      </c>
      <c r="AC288">
        <v>20836104</v>
      </c>
      <c r="AD288" t="s">
        <v>6</v>
      </c>
      <c r="AE288">
        <v>52</v>
      </c>
      <c r="AF288">
        <v>2</v>
      </c>
      <c r="AH288" t="s">
        <v>1239</v>
      </c>
      <c r="AI288" t="s">
        <v>57316</v>
      </c>
      <c r="AJ288" t="s">
        <v>57315</v>
      </c>
      <c r="AK288" t="s">
        <v>57314</v>
      </c>
      <c r="AL288">
        <v>0</v>
      </c>
      <c r="AM288" s="5">
        <f t="shared" si="34"/>
        <v>0</v>
      </c>
      <c r="AN288" s="4">
        <f t="shared" si="39"/>
        <v>0</v>
      </c>
      <c r="AO288" s="3"/>
      <c r="AP288">
        <v>1</v>
      </c>
      <c r="AR288" t="s">
        <v>1</v>
      </c>
      <c r="AT288" s="2" t="s">
        <v>0</v>
      </c>
      <c r="AU288" s="1">
        <f t="shared" si="35"/>
        <v>0.33821841381703632</v>
      </c>
      <c r="AV288" s="1">
        <f t="shared" si="36"/>
        <v>0.24158458129788313</v>
      </c>
      <c r="AW288" s="1">
        <f t="shared" si="37"/>
        <v>0.14495074877872988</v>
      </c>
    </row>
    <row r="289" spans="1:49" x14ac:dyDescent="0.2">
      <c r="A289">
        <v>287</v>
      </c>
      <c r="B289" t="s">
        <v>57313</v>
      </c>
      <c r="C289" t="s">
        <v>57312</v>
      </c>
      <c r="F289" t="s">
        <v>57311</v>
      </c>
      <c r="G289" t="s">
        <v>14</v>
      </c>
      <c r="H289" t="s">
        <v>13</v>
      </c>
      <c r="I289" t="s">
        <v>36125</v>
      </c>
      <c r="J289" t="s">
        <v>57306</v>
      </c>
      <c r="K289" t="s">
        <v>57310</v>
      </c>
      <c r="L289" t="s">
        <v>57309</v>
      </c>
      <c r="M289" t="s">
        <v>68</v>
      </c>
      <c r="N289">
        <v>2</v>
      </c>
      <c r="O289" t="s">
        <v>57308</v>
      </c>
      <c r="P289" t="s">
        <v>57307</v>
      </c>
      <c r="Q289" t="s">
        <v>57306</v>
      </c>
      <c r="R289" s="7">
        <v>42887</v>
      </c>
      <c r="S289" s="8">
        <f t="shared" si="32"/>
        <v>2017</v>
      </c>
      <c r="T289" s="8">
        <v>2017</v>
      </c>
      <c r="U289" s="8">
        <f t="shared" si="33"/>
        <v>5</v>
      </c>
      <c r="V289" s="7">
        <v>42887</v>
      </c>
      <c r="W289" t="s">
        <v>57305</v>
      </c>
      <c r="X289" s="2">
        <v>0.34499999999999997</v>
      </c>
      <c r="Y289" s="6">
        <f t="shared" si="38"/>
        <v>9.2095779610795216E-3</v>
      </c>
      <c r="AA289">
        <v>20952899</v>
      </c>
      <c r="AB289">
        <v>21100239402</v>
      </c>
      <c r="AC289">
        <v>22275223</v>
      </c>
      <c r="AD289" t="s">
        <v>6</v>
      </c>
      <c r="AE289">
        <v>24</v>
      </c>
      <c r="AF289">
        <v>6</v>
      </c>
      <c r="AH289" t="s">
        <v>57304</v>
      </c>
      <c r="AI289" t="s">
        <v>57303</v>
      </c>
      <c r="AJ289" t="s">
        <v>57302</v>
      </c>
      <c r="AK289" t="s">
        <v>57301</v>
      </c>
      <c r="AL289">
        <v>3</v>
      </c>
      <c r="AM289" s="5">
        <f t="shared" si="34"/>
        <v>0.6</v>
      </c>
      <c r="AN289" s="4">
        <f t="shared" si="39"/>
        <v>9.0874668686103744E-4</v>
      </c>
      <c r="AO289" s="3"/>
      <c r="AP289">
        <v>0</v>
      </c>
      <c r="AR289" t="s">
        <v>1</v>
      </c>
      <c r="AT289" s="2">
        <v>1.716</v>
      </c>
      <c r="AU289" s="1">
        <f t="shared" si="35"/>
        <v>0.67193285788139756</v>
      </c>
      <c r="AV289" s="1">
        <f t="shared" si="36"/>
        <v>0.50591623239702788</v>
      </c>
      <c r="AW289" s="1">
        <f t="shared" si="37"/>
        <v>0.33989960691265825</v>
      </c>
    </row>
    <row r="290" spans="1:49" x14ac:dyDescent="0.2">
      <c r="A290">
        <v>288</v>
      </c>
      <c r="B290" t="s">
        <v>57300</v>
      </c>
      <c r="C290" t="s">
        <v>57299</v>
      </c>
      <c r="F290" t="s">
        <v>57298</v>
      </c>
      <c r="G290" t="s">
        <v>14</v>
      </c>
      <c r="H290" t="s">
        <v>13</v>
      </c>
      <c r="I290" t="s">
        <v>57297</v>
      </c>
      <c r="J290" t="s">
        <v>57296</v>
      </c>
      <c r="K290" t="s">
        <v>57295</v>
      </c>
      <c r="L290" t="s">
        <v>57294</v>
      </c>
      <c r="M290" t="s">
        <v>3437</v>
      </c>
      <c r="N290">
        <v>4</v>
      </c>
      <c r="O290" t="s">
        <v>57293</v>
      </c>
      <c r="P290" t="s">
        <v>57292</v>
      </c>
      <c r="Q290" t="s">
        <v>57291</v>
      </c>
      <c r="R290" s="7">
        <v>42887</v>
      </c>
      <c r="S290" s="8">
        <f t="shared" si="32"/>
        <v>2017</v>
      </c>
      <c r="T290" s="8">
        <v>2017</v>
      </c>
      <c r="U290" s="8">
        <f t="shared" si="33"/>
        <v>5</v>
      </c>
      <c r="V290" s="7">
        <v>42887</v>
      </c>
      <c r="W290" t="s">
        <v>38511</v>
      </c>
      <c r="X290" s="2">
        <v>0.214</v>
      </c>
      <c r="Y290" s="6">
        <f t="shared" si="38"/>
        <v>5.7126077787565737E-3</v>
      </c>
      <c r="AA290">
        <v>21791074</v>
      </c>
      <c r="AB290">
        <v>20500195068</v>
      </c>
      <c r="AD290" t="s">
        <v>6</v>
      </c>
      <c r="AE290">
        <v>16</v>
      </c>
      <c r="AF290">
        <v>2</v>
      </c>
      <c r="AH290" t="s">
        <v>57290</v>
      </c>
      <c r="AI290" t="s">
        <v>57289</v>
      </c>
      <c r="AJ290" t="s">
        <v>57288</v>
      </c>
      <c r="AK290" t="s">
        <v>57287</v>
      </c>
      <c r="AL290">
        <v>4</v>
      </c>
      <c r="AM290" s="5">
        <f t="shared" si="34"/>
        <v>0.8</v>
      </c>
      <c r="AN290" s="4">
        <f t="shared" si="39"/>
        <v>1.2116622491480501E-3</v>
      </c>
      <c r="AO290" s="3"/>
      <c r="AP290">
        <v>1</v>
      </c>
      <c r="AR290" t="s">
        <v>1</v>
      </c>
      <c r="AT290" s="2" t="s">
        <v>0</v>
      </c>
      <c r="AU290" s="1">
        <f t="shared" si="35"/>
        <v>0.4362324119874017</v>
      </c>
      <c r="AV290" s="1">
        <f t="shared" si="36"/>
        <v>0.34621350139523116</v>
      </c>
      <c r="AW290" s="1">
        <f t="shared" si="37"/>
        <v>0.25619459080306073</v>
      </c>
    </row>
    <row r="291" spans="1:49" x14ac:dyDescent="0.2">
      <c r="A291">
        <v>289</v>
      </c>
      <c r="B291" t="s">
        <v>57286</v>
      </c>
      <c r="C291" t="s">
        <v>57285</v>
      </c>
      <c r="F291" t="s">
        <v>57284</v>
      </c>
      <c r="G291" t="s">
        <v>14</v>
      </c>
      <c r="H291" t="s">
        <v>13</v>
      </c>
      <c r="I291" t="s">
        <v>3456</v>
      </c>
      <c r="J291" t="s">
        <v>57283</v>
      </c>
      <c r="K291" t="s">
        <v>57282</v>
      </c>
      <c r="L291" t="s">
        <v>57281</v>
      </c>
      <c r="M291" t="s">
        <v>2670</v>
      </c>
      <c r="N291">
        <v>4</v>
      </c>
      <c r="O291" t="s">
        <v>57280</v>
      </c>
      <c r="P291" t="s">
        <v>57279</v>
      </c>
      <c r="Q291" t="s">
        <v>57278</v>
      </c>
      <c r="R291" s="7">
        <v>42887</v>
      </c>
      <c r="S291" s="8">
        <f t="shared" si="32"/>
        <v>2017</v>
      </c>
      <c r="T291" s="8">
        <v>2017</v>
      </c>
      <c r="U291" s="8">
        <f t="shared" si="33"/>
        <v>5</v>
      </c>
      <c r="V291" s="7">
        <v>42887</v>
      </c>
      <c r="W291" t="s">
        <v>43906</v>
      </c>
      <c r="X291" s="2">
        <v>0.40600000000000003</v>
      </c>
      <c r="Y291" s="6">
        <f t="shared" si="38"/>
        <v>1.0837938122313874E-2</v>
      </c>
      <c r="AA291">
        <v>20959184</v>
      </c>
      <c r="AB291">
        <v>21100409130</v>
      </c>
      <c r="AC291">
        <v>20959230</v>
      </c>
      <c r="AD291" t="s">
        <v>6</v>
      </c>
      <c r="AE291">
        <v>18</v>
      </c>
      <c r="AF291">
        <v>6</v>
      </c>
      <c r="AH291" t="s">
        <v>57277</v>
      </c>
      <c r="AI291" t="s">
        <v>57276</v>
      </c>
      <c r="AJ291" t="s">
        <v>57275</v>
      </c>
      <c r="AK291" t="s">
        <v>57274</v>
      </c>
      <c r="AL291">
        <v>1</v>
      </c>
      <c r="AM291" s="5">
        <f t="shared" si="34"/>
        <v>0.2</v>
      </c>
      <c r="AN291" s="4">
        <f t="shared" si="39"/>
        <v>3.0291556228701253E-4</v>
      </c>
      <c r="AO291" s="3"/>
      <c r="AP291">
        <v>0</v>
      </c>
      <c r="AR291" t="s">
        <v>1</v>
      </c>
      <c r="AT291" s="2" t="s">
        <v>0</v>
      </c>
      <c r="AU291" s="1">
        <f t="shared" si="35"/>
        <v>0.76774313543058148</v>
      </c>
      <c r="AV291" s="1">
        <f t="shared" si="36"/>
        <v>0.55704268423004433</v>
      </c>
      <c r="AW291" s="1">
        <f t="shared" si="37"/>
        <v>0.34634223302950712</v>
      </c>
    </row>
    <row r="292" spans="1:49" x14ac:dyDescent="0.2">
      <c r="A292">
        <v>290</v>
      </c>
      <c r="B292" t="s">
        <v>57273</v>
      </c>
      <c r="C292" t="s">
        <v>57272</v>
      </c>
      <c r="F292" t="s">
        <v>57271</v>
      </c>
      <c r="G292" t="s">
        <v>14</v>
      </c>
      <c r="H292" t="s">
        <v>13</v>
      </c>
      <c r="I292" t="s">
        <v>57270</v>
      </c>
      <c r="J292" t="s">
        <v>57269</v>
      </c>
      <c r="K292" t="s">
        <v>57268</v>
      </c>
      <c r="L292" t="s">
        <v>57267</v>
      </c>
      <c r="M292" t="s">
        <v>1547</v>
      </c>
      <c r="N292">
        <v>5</v>
      </c>
      <c r="O292" t="s">
        <v>57266</v>
      </c>
      <c r="P292" t="s">
        <v>57265</v>
      </c>
      <c r="Q292" t="s">
        <v>57264</v>
      </c>
      <c r="R292" s="7">
        <v>42887</v>
      </c>
      <c r="S292" s="8">
        <f t="shared" si="32"/>
        <v>2017</v>
      </c>
      <c r="T292" s="8">
        <v>2017</v>
      </c>
      <c r="U292" s="8">
        <f t="shared" si="33"/>
        <v>5</v>
      </c>
      <c r="V292" s="7">
        <v>42887</v>
      </c>
      <c r="W292" t="s">
        <v>38511</v>
      </c>
      <c r="X292" s="2">
        <v>0.214</v>
      </c>
      <c r="Y292" s="6">
        <f t="shared" si="38"/>
        <v>5.7126077787565737E-3</v>
      </c>
      <c r="AA292">
        <v>21791074</v>
      </c>
      <c r="AB292">
        <v>20500195068</v>
      </c>
      <c r="AD292" t="s">
        <v>6</v>
      </c>
      <c r="AE292">
        <v>16</v>
      </c>
      <c r="AF292">
        <v>2</v>
      </c>
      <c r="AH292" t="s">
        <v>57263</v>
      </c>
      <c r="AI292" t="s">
        <v>57262</v>
      </c>
      <c r="AJ292" t="s">
        <v>57261</v>
      </c>
      <c r="AK292" t="s">
        <v>57260</v>
      </c>
      <c r="AL292">
        <v>3</v>
      </c>
      <c r="AM292" s="5">
        <f t="shared" si="34"/>
        <v>0.6</v>
      </c>
      <c r="AN292" s="4">
        <f t="shared" si="39"/>
        <v>9.0874668686103744E-4</v>
      </c>
      <c r="AO292" s="3"/>
      <c r="AP292">
        <v>1</v>
      </c>
      <c r="AR292" t="s">
        <v>1</v>
      </c>
      <c r="AT292" s="2" t="s">
        <v>0</v>
      </c>
      <c r="AU292" s="1">
        <f t="shared" si="35"/>
        <v>0.42714494511879125</v>
      </c>
      <c r="AV292" s="1">
        <f t="shared" si="36"/>
        <v>0.33106772328088058</v>
      </c>
      <c r="AW292" s="1">
        <f t="shared" si="37"/>
        <v>0.23499050144296982</v>
      </c>
    </row>
    <row r="293" spans="1:49" x14ac:dyDescent="0.2">
      <c r="A293">
        <v>291</v>
      </c>
      <c r="B293" t="s">
        <v>57259</v>
      </c>
      <c r="C293" t="s">
        <v>57258</v>
      </c>
      <c r="E293">
        <v>28480907</v>
      </c>
      <c r="F293" t="s">
        <v>57257</v>
      </c>
      <c r="G293" t="s">
        <v>14</v>
      </c>
      <c r="H293" t="s">
        <v>13</v>
      </c>
      <c r="I293" t="s">
        <v>57256</v>
      </c>
      <c r="J293" t="s">
        <v>57255</v>
      </c>
      <c r="K293" t="s">
        <v>57254</v>
      </c>
      <c r="L293" t="s">
        <v>5544</v>
      </c>
      <c r="M293" t="s">
        <v>5543</v>
      </c>
      <c r="N293">
        <v>6</v>
      </c>
      <c r="O293" t="s">
        <v>57253</v>
      </c>
      <c r="P293" t="s">
        <v>57252</v>
      </c>
      <c r="Q293" t="s">
        <v>57251</v>
      </c>
      <c r="R293" s="7">
        <v>42887</v>
      </c>
      <c r="S293" s="8">
        <f t="shared" si="32"/>
        <v>2017</v>
      </c>
      <c r="T293" s="8">
        <v>2017</v>
      </c>
      <c r="U293" s="8">
        <f t="shared" si="33"/>
        <v>5</v>
      </c>
      <c r="V293" s="7">
        <v>42887</v>
      </c>
      <c r="W293" t="s">
        <v>57250</v>
      </c>
      <c r="X293" s="2">
        <v>1.012</v>
      </c>
      <c r="Y293" s="6">
        <f t="shared" si="38"/>
        <v>2.70147620191666E-2</v>
      </c>
      <c r="AA293">
        <v>17565901</v>
      </c>
      <c r="AB293">
        <v>19700173303</v>
      </c>
      <c r="AC293" t="s">
        <v>57249</v>
      </c>
      <c r="AD293" t="s">
        <v>6</v>
      </c>
      <c r="AE293">
        <v>9</v>
      </c>
      <c r="AF293">
        <v>6</v>
      </c>
      <c r="AH293" t="s">
        <v>57248</v>
      </c>
      <c r="AI293" t="s">
        <v>57247</v>
      </c>
      <c r="AK293" t="s">
        <v>57246</v>
      </c>
      <c r="AL293">
        <v>26</v>
      </c>
      <c r="AM293" s="5">
        <f t="shared" si="34"/>
        <v>5.2</v>
      </c>
      <c r="AN293" s="4">
        <f t="shared" si="39"/>
        <v>7.8758046194623253E-3</v>
      </c>
      <c r="AO293" s="3"/>
      <c r="AP293">
        <v>0</v>
      </c>
      <c r="AQ293" t="s">
        <v>503</v>
      </c>
      <c r="AR293">
        <v>320737</v>
      </c>
      <c r="AS293" t="s">
        <v>502</v>
      </c>
      <c r="AT293" s="2">
        <v>4.5259999999999998</v>
      </c>
      <c r="AU293" s="1">
        <f t="shared" si="35"/>
        <v>2.1273074799255318</v>
      </c>
      <c r="AV293" s="1">
        <f t="shared" si="36"/>
        <v>1.7445283319314462</v>
      </c>
      <c r="AW293" s="1">
        <f t="shared" si="37"/>
        <v>1.3617491839373608</v>
      </c>
    </row>
    <row r="294" spans="1:49" x14ac:dyDescent="0.2">
      <c r="A294">
        <v>292</v>
      </c>
      <c r="B294" t="s">
        <v>57245</v>
      </c>
      <c r="C294" t="s">
        <v>57244</v>
      </c>
      <c r="F294" t="s">
        <v>57243</v>
      </c>
      <c r="G294" t="s">
        <v>14</v>
      </c>
      <c r="H294" t="s">
        <v>13</v>
      </c>
      <c r="I294" t="s">
        <v>57242</v>
      </c>
      <c r="J294" t="s">
        <v>57241</v>
      </c>
      <c r="K294" t="s">
        <v>57240</v>
      </c>
      <c r="L294" t="s">
        <v>57239</v>
      </c>
      <c r="M294" t="s">
        <v>85</v>
      </c>
      <c r="N294">
        <v>4</v>
      </c>
      <c r="O294" t="s">
        <v>57238</v>
      </c>
      <c r="P294" t="s">
        <v>57237</v>
      </c>
      <c r="Q294" t="s">
        <v>57236</v>
      </c>
      <c r="R294" s="7">
        <v>42887</v>
      </c>
      <c r="S294" s="8">
        <f t="shared" si="32"/>
        <v>2017</v>
      </c>
      <c r="T294" s="8">
        <v>2017</v>
      </c>
      <c r="U294" s="8">
        <f t="shared" si="33"/>
        <v>5</v>
      </c>
      <c r="V294" s="7">
        <v>42887</v>
      </c>
      <c r="W294" t="s">
        <v>43906</v>
      </c>
      <c r="X294" s="2">
        <v>0.40600000000000003</v>
      </c>
      <c r="Y294" s="6">
        <f t="shared" si="38"/>
        <v>1.0837938122313874E-2</v>
      </c>
      <c r="AA294">
        <v>20959184</v>
      </c>
      <c r="AB294">
        <v>21100409130</v>
      </c>
      <c r="AC294">
        <v>20959230</v>
      </c>
      <c r="AD294" t="s">
        <v>6</v>
      </c>
      <c r="AE294">
        <v>18</v>
      </c>
      <c r="AF294">
        <v>6</v>
      </c>
      <c r="AH294" t="s">
        <v>57235</v>
      </c>
      <c r="AI294" t="s">
        <v>57234</v>
      </c>
      <c r="AJ294" t="s">
        <v>57233</v>
      </c>
      <c r="AK294" t="s">
        <v>57232</v>
      </c>
      <c r="AL294">
        <v>2</v>
      </c>
      <c r="AM294" s="5">
        <f t="shared" si="34"/>
        <v>0.4</v>
      </c>
      <c r="AN294" s="4">
        <f t="shared" si="39"/>
        <v>6.0583112457402507E-4</v>
      </c>
      <c r="AO294" s="3"/>
      <c r="AP294">
        <v>0</v>
      </c>
      <c r="AR294" t="s">
        <v>1</v>
      </c>
      <c r="AT294" s="2" t="s">
        <v>0</v>
      </c>
      <c r="AU294" s="1">
        <f t="shared" si="35"/>
        <v>0.77683060229919187</v>
      </c>
      <c r="AV294" s="1">
        <f t="shared" si="36"/>
        <v>0.57218846234439502</v>
      </c>
      <c r="AW294" s="1">
        <f t="shared" si="37"/>
        <v>0.367546322389598</v>
      </c>
    </row>
    <row r="295" spans="1:49" x14ac:dyDescent="0.2">
      <c r="A295">
        <v>293</v>
      </c>
      <c r="B295" t="s">
        <v>57231</v>
      </c>
      <c r="C295" t="s">
        <v>57230</v>
      </c>
      <c r="E295">
        <v>28640825</v>
      </c>
      <c r="F295" t="s">
        <v>57229</v>
      </c>
      <c r="G295" t="s">
        <v>14</v>
      </c>
      <c r="H295" t="s">
        <v>13</v>
      </c>
      <c r="I295" t="s">
        <v>57228</v>
      </c>
      <c r="J295" t="s">
        <v>57227</v>
      </c>
      <c r="K295" t="s">
        <v>57226</v>
      </c>
      <c r="L295" t="s">
        <v>57225</v>
      </c>
      <c r="M295" t="s">
        <v>57224</v>
      </c>
      <c r="N295">
        <v>4</v>
      </c>
      <c r="O295" t="s">
        <v>57223</v>
      </c>
      <c r="P295" t="s">
        <v>57222</v>
      </c>
      <c r="Q295" t="s">
        <v>57221</v>
      </c>
      <c r="R295" s="7">
        <v>42887</v>
      </c>
      <c r="S295" s="8">
        <f t="shared" si="32"/>
        <v>2017</v>
      </c>
      <c r="T295" s="8">
        <v>2017</v>
      </c>
      <c r="U295" s="8">
        <f t="shared" si="33"/>
        <v>5</v>
      </c>
      <c r="V295" s="7">
        <v>42887</v>
      </c>
      <c r="W295" t="s">
        <v>57220</v>
      </c>
      <c r="X295" s="2">
        <v>2.6280000000000001</v>
      </c>
      <c r="Y295" s="6">
        <f t="shared" si="38"/>
        <v>7.0152959077440541E-2</v>
      </c>
      <c r="AA295" t="s">
        <v>57219</v>
      </c>
      <c r="AB295">
        <v>4000151810</v>
      </c>
      <c r="AC295">
        <v>15537358</v>
      </c>
      <c r="AD295" t="s">
        <v>6</v>
      </c>
      <c r="AE295">
        <v>13</v>
      </c>
      <c r="AF295">
        <v>6</v>
      </c>
      <c r="AG295" t="s">
        <v>57218</v>
      </c>
      <c r="AI295" t="s">
        <v>57217</v>
      </c>
      <c r="AK295" t="s">
        <v>57216</v>
      </c>
      <c r="AL295">
        <v>8</v>
      </c>
      <c r="AM295" s="5">
        <f t="shared" si="34"/>
        <v>1.6</v>
      </c>
      <c r="AN295" s="4">
        <f t="shared" si="39"/>
        <v>2.4233244982961003E-3</v>
      </c>
      <c r="AO295" s="3"/>
      <c r="AP295">
        <v>1</v>
      </c>
      <c r="AR295" t="s">
        <v>57215</v>
      </c>
      <c r="AT295" s="2">
        <v>4.4749999999999996</v>
      </c>
      <c r="AU295" s="1">
        <f t="shared" si="35"/>
        <v>4.9834068703697199</v>
      </c>
      <c r="AV295" s="1">
        <f t="shared" si="36"/>
        <v>3.6288141787868322</v>
      </c>
      <c r="AW295" s="1">
        <f t="shared" si="37"/>
        <v>2.2742214872039432</v>
      </c>
    </row>
    <row r="296" spans="1:49" x14ac:dyDescent="0.2">
      <c r="A296">
        <v>294</v>
      </c>
      <c r="B296" t="s">
        <v>57214</v>
      </c>
      <c r="C296" t="s">
        <v>57213</v>
      </c>
      <c r="F296" t="s">
        <v>57212</v>
      </c>
      <c r="G296" t="s">
        <v>14</v>
      </c>
      <c r="H296" t="s">
        <v>13</v>
      </c>
      <c r="I296" t="s">
        <v>57211</v>
      </c>
      <c r="J296" t="s">
        <v>16157</v>
      </c>
      <c r="K296" t="s">
        <v>16156</v>
      </c>
      <c r="L296" t="s">
        <v>16155</v>
      </c>
      <c r="M296" t="s">
        <v>183</v>
      </c>
      <c r="N296">
        <v>3</v>
      </c>
      <c r="O296" t="s">
        <v>57210</v>
      </c>
      <c r="P296" t="s">
        <v>57209</v>
      </c>
      <c r="Q296" t="s">
        <v>57208</v>
      </c>
      <c r="R296" s="7">
        <v>42887</v>
      </c>
      <c r="S296" s="8">
        <f t="shared" si="32"/>
        <v>2017</v>
      </c>
      <c r="T296" s="8">
        <v>2017</v>
      </c>
      <c r="U296" s="8">
        <f t="shared" si="33"/>
        <v>5</v>
      </c>
      <c r="V296" s="7">
        <v>42887</v>
      </c>
      <c r="W296" t="s">
        <v>49905</v>
      </c>
      <c r="X296" s="2">
        <v>0.77400000000000002</v>
      </c>
      <c r="Y296" s="6">
        <f t="shared" si="38"/>
        <v>2.0661487947465366E-2</v>
      </c>
      <c r="AA296">
        <v>7390572</v>
      </c>
      <c r="AB296">
        <v>13549</v>
      </c>
      <c r="AC296">
        <v>15200426</v>
      </c>
      <c r="AD296" t="s">
        <v>6</v>
      </c>
      <c r="AE296">
        <v>34</v>
      </c>
      <c r="AF296">
        <v>6</v>
      </c>
      <c r="AH296" t="s">
        <v>57207</v>
      </c>
      <c r="AI296" t="s">
        <v>57206</v>
      </c>
      <c r="AJ296" t="s">
        <v>57205</v>
      </c>
      <c r="AK296" t="s">
        <v>57204</v>
      </c>
      <c r="AL296">
        <v>5</v>
      </c>
      <c r="AM296" s="5">
        <f t="shared" si="34"/>
        <v>1</v>
      </c>
      <c r="AN296" s="4">
        <f t="shared" si="39"/>
        <v>1.5145778114350624E-3</v>
      </c>
      <c r="AO296" s="3"/>
      <c r="AP296">
        <v>1</v>
      </c>
      <c r="AR296" t="s">
        <v>1</v>
      </c>
      <c r="AT296" s="2" t="s">
        <v>0</v>
      </c>
      <c r="AU296" s="1">
        <f t="shared" si="35"/>
        <v>1.4917414906656274</v>
      </c>
      <c r="AV296" s="1">
        <f t="shared" si="36"/>
        <v>1.1088032879450214</v>
      </c>
      <c r="AW296" s="1">
        <f t="shared" si="37"/>
        <v>0.72586508522441529</v>
      </c>
    </row>
    <row r="297" spans="1:49" x14ac:dyDescent="0.2">
      <c r="A297">
        <v>295</v>
      </c>
      <c r="B297" t="s">
        <v>57203</v>
      </c>
      <c r="C297" t="s">
        <v>57202</v>
      </c>
      <c r="F297" t="s">
        <v>57201</v>
      </c>
      <c r="G297" t="s">
        <v>14</v>
      </c>
      <c r="H297" t="s">
        <v>13</v>
      </c>
      <c r="I297" t="s">
        <v>57200</v>
      </c>
      <c r="J297">
        <v>60016835</v>
      </c>
      <c r="K297" t="s">
        <v>1701</v>
      </c>
      <c r="L297" t="s">
        <v>363</v>
      </c>
      <c r="M297" t="s">
        <v>9</v>
      </c>
      <c r="N297">
        <v>3</v>
      </c>
      <c r="O297" t="s">
        <v>57199</v>
      </c>
      <c r="P297" t="s">
        <v>57198</v>
      </c>
      <c r="Q297" t="s">
        <v>7775</v>
      </c>
      <c r="R297" s="7">
        <v>42887</v>
      </c>
      <c r="S297" s="8">
        <f t="shared" ref="S297:S360" si="40">YEAR(R297)</f>
        <v>2017</v>
      </c>
      <c r="T297" s="8">
        <v>2017</v>
      </c>
      <c r="U297" s="8">
        <f t="shared" ref="U297:U360" si="41">2022-T297</f>
        <v>5</v>
      </c>
      <c r="V297" s="7">
        <v>42887</v>
      </c>
      <c r="W297" t="s">
        <v>43906</v>
      </c>
      <c r="X297" s="2">
        <v>0.40600000000000003</v>
      </c>
      <c r="Y297" s="6">
        <f t="shared" si="38"/>
        <v>1.0837938122313874E-2</v>
      </c>
      <c r="AA297">
        <v>20959184</v>
      </c>
      <c r="AB297">
        <v>21100409130</v>
      </c>
      <c r="AC297">
        <v>20959230</v>
      </c>
      <c r="AD297" t="s">
        <v>6</v>
      </c>
      <c r="AE297">
        <v>18</v>
      </c>
      <c r="AF297">
        <v>6</v>
      </c>
      <c r="AH297" t="s">
        <v>57197</v>
      </c>
      <c r="AI297" t="s">
        <v>57196</v>
      </c>
      <c r="AJ297" t="s">
        <v>57195</v>
      </c>
      <c r="AK297" t="s">
        <v>57194</v>
      </c>
      <c r="AL297">
        <v>5</v>
      </c>
      <c r="AM297" s="5">
        <f t="shared" ref="AM297:AM360" si="42">AL297/U297</f>
        <v>1</v>
      </c>
      <c r="AN297" s="4">
        <f t="shared" si="39"/>
        <v>1.5145778114350624E-3</v>
      </c>
      <c r="AO297" s="3"/>
      <c r="AP297">
        <v>0</v>
      </c>
      <c r="AR297" t="s">
        <v>1</v>
      </c>
      <c r="AT297" s="2" t="s">
        <v>0</v>
      </c>
      <c r="AU297" s="1">
        <f t="shared" ref="AU297:AU360" si="43">(Y297*0.7+AN297*0.3)*100</f>
        <v>0.80409300290502306</v>
      </c>
      <c r="AV297" s="1">
        <f t="shared" ref="AV297:AV360" si="44">(Y297*0.5+AN297*0.5)*100</f>
        <v>0.61762579668744688</v>
      </c>
      <c r="AW297" s="1">
        <f t="shared" ref="AW297:AW360" si="45">(Y297*0.3+AN297*0.7)*100</f>
        <v>0.43115859046987065</v>
      </c>
    </row>
    <row r="298" spans="1:49" x14ac:dyDescent="0.2">
      <c r="A298">
        <v>296</v>
      </c>
      <c r="B298" t="s">
        <v>57193</v>
      </c>
      <c r="C298" t="s">
        <v>57192</v>
      </c>
      <c r="F298" t="s">
        <v>57191</v>
      </c>
      <c r="G298" t="s">
        <v>14</v>
      </c>
      <c r="H298" t="s">
        <v>13</v>
      </c>
      <c r="I298" t="s">
        <v>57190</v>
      </c>
      <c r="J298" t="s">
        <v>57189</v>
      </c>
      <c r="K298" t="s">
        <v>57188</v>
      </c>
      <c r="L298" t="s">
        <v>57187</v>
      </c>
      <c r="M298" t="s">
        <v>5339</v>
      </c>
      <c r="N298">
        <v>6</v>
      </c>
      <c r="O298" t="s">
        <v>57186</v>
      </c>
      <c r="P298" t="s">
        <v>57185</v>
      </c>
      <c r="Q298" t="s">
        <v>57184</v>
      </c>
      <c r="R298" s="7">
        <v>42887</v>
      </c>
      <c r="S298" s="8">
        <f t="shared" si="40"/>
        <v>2017</v>
      </c>
      <c r="T298" s="8">
        <v>2017</v>
      </c>
      <c r="U298" s="8">
        <f t="shared" si="41"/>
        <v>5</v>
      </c>
      <c r="V298" s="7">
        <v>42887</v>
      </c>
      <c r="W298" t="s">
        <v>43906</v>
      </c>
      <c r="X298" s="2">
        <v>0.40600000000000003</v>
      </c>
      <c r="Y298" s="6">
        <f t="shared" si="38"/>
        <v>1.0837938122313874E-2</v>
      </c>
      <c r="AA298">
        <v>20959184</v>
      </c>
      <c r="AB298">
        <v>21100409130</v>
      </c>
      <c r="AC298">
        <v>20959230</v>
      </c>
      <c r="AD298" t="s">
        <v>6</v>
      </c>
      <c r="AE298">
        <v>18</v>
      </c>
      <c r="AF298">
        <v>6</v>
      </c>
      <c r="AH298" t="s">
        <v>57183</v>
      </c>
      <c r="AI298" t="s">
        <v>57182</v>
      </c>
      <c r="AJ298" t="s">
        <v>57181</v>
      </c>
      <c r="AK298" t="s">
        <v>57180</v>
      </c>
      <c r="AL298">
        <v>1</v>
      </c>
      <c r="AM298" s="5">
        <f t="shared" si="42"/>
        <v>0.2</v>
      </c>
      <c r="AN298" s="4">
        <f t="shared" si="39"/>
        <v>3.0291556228701253E-4</v>
      </c>
      <c r="AO298" s="3"/>
      <c r="AP298">
        <v>0</v>
      </c>
      <c r="AR298" t="s">
        <v>1</v>
      </c>
      <c r="AT298" s="2" t="s">
        <v>0</v>
      </c>
      <c r="AU298" s="1">
        <f t="shared" si="43"/>
        <v>0.76774313543058148</v>
      </c>
      <c r="AV298" s="1">
        <f t="shared" si="44"/>
        <v>0.55704268423004433</v>
      </c>
      <c r="AW298" s="1">
        <f t="shared" si="45"/>
        <v>0.34634223302950712</v>
      </c>
    </row>
    <row r="299" spans="1:49" x14ac:dyDescent="0.2">
      <c r="A299">
        <v>297</v>
      </c>
      <c r="B299" t="s">
        <v>57179</v>
      </c>
      <c r="C299" t="s">
        <v>57178</v>
      </c>
      <c r="F299" t="s">
        <v>57177</v>
      </c>
      <c r="G299" t="s">
        <v>14</v>
      </c>
      <c r="H299" t="s">
        <v>13</v>
      </c>
      <c r="I299" t="s">
        <v>57176</v>
      </c>
      <c r="J299">
        <v>60107357</v>
      </c>
      <c r="K299" t="s">
        <v>29700</v>
      </c>
      <c r="L299" t="s">
        <v>6890</v>
      </c>
      <c r="M299" t="s">
        <v>376</v>
      </c>
      <c r="N299">
        <v>5</v>
      </c>
      <c r="O299" t="s">
        <v>57175</v>
      </c>
      <c r="P299" t="s">
        <v>57174</v>
      </c>
      <c r="Q299" t="s">
        <v>57173</v>
      </c>
      <c r="R299" s="7">
        <v>42887</v>
      </c>
      <c r="S299" s="8">
        <f t="shared" si="40"/>
        <v>2017</v>
      </c>
      <c r="T299" s="8">
        <v>2017</v>
      </c>
      <c r="U299" s="8">
        <f t="shared" si="41"/>
        <v>5</v>
      </c>
      <c r="V299" s="7">
        <v>42887</v>
      </c>
      <c r="W299" t="s">
        <v>38511</v>
      </c>
      <c r="X299" s="2">
        <v>0.214</v>
      </c>
      <c r="Y299" s="6">
        <f t="shared" si="38"/>
        <v>5.7126077787565737E-3</v>
      </c>
      <c r="AA299">
        <v>21791074</v>
      </c>
      <c r="AB299">
        <v>20500195068</v>
      </c>
      <c r="AD299" t="s">
        <v>6</v>
      </c>
      <c r="AE299">
        <v>16</v>
      </c>
      <c r="AF299">
        <v>2</v>
      </c>
      <c r="AH299" t="s">
        <v>57172</v>
      </c>
      <c r="AI299" t="s">
        <v>57171</v>
      </c>
      <c r="AJ299" t="s">
        <v>57170</v>
      </c>
      <c r="AK299" t="s">
        <v>57169</v>
      </c>
      <c r="AL299">
        <v>5</v>
      </c>
      <c r="AM299" s="5">
        <f t="shared" si="42"/>
        <v>1</v>
      </c>
      <c r="AN299" s="4">
        <f t="shared" si="39"/>
        <v>1.5145778114350624E-3</v>
      </c>
      <c r="AO299" s="3"/>
      <c r="AP299">
        <v>1</v>
      </c>
      <c r="AR299" t="s">
        <v>1</v>
      </c>
      <c r="AT299" s="2" t="s">
        <v>0</v>
      </c>
      <c r="AU299" s="1">
        <f t="shared" si="43"/>
        <v>0.44531987885601204</v>
      </c>
      <c r="AV299" s="1">
        <f t="shared" si="44"/>
        <v>0.3613592795095818</v>
      </c>
      <c r="AW299" s="1">
        <f t="shared" si="45"/>
        <v>0.27739868016315156</v>
      </c>
    </row>
    <row r="300" spans="1:49" x14ac:dyDescent="0.2">
      <c r="A300">
        <v>298</v>
      </c>
      <c r="B300" t="s">
        <v>57168</v>
      </c>
      <c r="C300" t="s">
        <v>57167</v>
      </c>
      <c r="F300" t="s">
        <v>57166</v>
      </c>
      <c r="G300" t="s">
        <v>14</v>
      </c>
      <c r="H300" t="s">
        <v>13</v>
      </c>
      <c r="I300" t="s">
        <v>57165</v>
      </c>
      <c r="J300">
        <v>60025123</v>
      </c>
      <c r="K300" t="s">
        <v>57164</v>
      </c>
      <c r="L300" t="s">
        <v>10347</v>
      </c>
      <c r="M300" t="s">
        <v>39</v>
      </c>
      <c r="N300">
        <v>2</v>
      </c>
      <c r="O300" t="s">
        <v>57163</v>
      </c>
      <c r="P300" t="s">
        <v>57162</v>
      </c>
      <c r="Q300" t="s">
        <v>57161</v>
      </c>
      <c r="R300" s="7">
        <v>42887</v>
      </c>
      <c r="S300" s="8">
        <f t="shared" si="40"/>
        <v>2017</v>
      </c>
      <c r="T300" s="8">
        <v>2017</v>
      </c>
      <c r="U300" s="8">
        <f t="shared" si="41"/>
        <v>5</v>
      </c>
      <c r="V300" s="7">
        <v>42887</v>
      </c>
      <c r="W300" t="s">
        <v>57160</v>
      </c>
      <c r="X300" s="2">
        <v>0.40500000000000003</v>
      </c>
      <c r="Y300" s="6">
        <f t="shared" si="38"/>
        <v>1.0811243693441179E-2</v>
      </c>
      <c r="AA300">
        <v>154040</v>
      </c>
      <c r="AB300">
        <v>20335</v>
      </c>
      <c r="AD300" t="s">
        <v>6</v>
      </c>
      <c r="AE300">
        <v>100</v>
      </c>
      <c r="AF300">
        <v>2</v>
      </c>
      <c r="AH300" t="s">
        <v>57159</v>
      </c>
      <c r="AI300" t="s">
        <v>57158</v>
      </c>
      <c r="AJ300" t="s">
        <v>57157</v>
      </c>
      <c r="AK300" t="s">
        <v>57156</v>
      </c>
      <c r="AL300">
        <v>2</v>
      </c>
      <c r="AM300" s="5">
        <f t="shared" si="42"/>
        <v>0.4</v>
      </c>
      <c r="AN300" s="4">
        <f t="shared" si="39"/>
        <v>6.0583112457402507E-4</v>
      </c>
      <c r="AO300" s="3"/>
      <c r="AP300">
        <v>1</v>
      </c>
      <c r="AR300" t="s">
        <v>1</v>
      </c>
      <c r="AT300" s="2">
        <v>1.425</v>
      </c>
      <c r="AU300" s="1">
        <f t="shared" si="43"/>
        <v>0.77496199227810325</v>
      </c>
      <c r="AV300" s="1">
        <f t="shared" si="44"/>
        <v>0.57085374090076024</v>
      </c>
      <c r="AW300" s="1">
        <f t="shared" si="45"/>
        <v>0.36674548952341712</v>
      </c>
    </row>
    <row r="301" spans="1:49" x14ac:dyDescent="0.2">
      <c r="A301">
        <v>299</v>
      </c>
      <c r="B301" t="s">
        <v>57155</v>
      </c>
      <c r="C301" t="s">
        <v>57154</v>
      </c>
      <c r="F301" t="s">
        <v>57153</v>
      </c>
      <c r="G301" t="s">
        <v>14</v>
      </c>
      <c r="H301" t="s">
        <v>13</v>
      </c>
      <c r="I301" t="s">
        <v>57152</v>
      </c>
      <c r="J301" t="s">
        <v>57151</v>
      </c>
      <c r="K301" t="s">
        <v>57150</v>
      </c>
      <c r="L301" t="s">
        <v>57149</v>
      </c>
      <c r="M301" t="s">
        <v>6437</v>
      </c>
      <c r="N301">
        <v>5</v>
      </c>
      <c r="O301" t="s">
        <v>57148</v>
      </c>
      <c r="P301" t="s">
        <v>57147</v>
      </c>
      <c r="Q301" t="s">
        <v>57146</v>
      </c>
      <c r="R301" s="7">
        <v>42887</v>
      </c>
      <c r="S301" s="8">
        <f t="shared" si="40"/>
        <v>2017</v>
      </c>
      <c r="T301" s="8">
        <v>2017</v>
      </c>
      <c r="U301" s="8">
        <f t="shared" si="41"/>
        <v>5</v>
      </c>
      <c r="V301" s="7">
        <v>42887</v>
      </c>
      <c r="W301" t="s">
        <v>38511</v>
      </c>
      <c r="X301" s="2">
        <v>0.214</v>
      </c>
      <c r="Y301" s="6">
        <f t="shared" si="38"/>
        <v>5.7126077787565737E-3</v>
      </c>
      <c r="AA301">
        <v>21791074</v>
      </c>
      <c r="AB301">
        <v>20500195068</v>
      </c>
      <c r="AD301" t="s">
        <v>6</v>
      </c>
      <c r="AE301">
        <v>16</v>
      </c>
      <c r="AF301">
        <v>2</v>
      </c>
      <c r="AH301" t="s">
        <v>57145</v>
      </c>
      <c r="AI301" t="s">
        <v>57144</v>
      </c>
      <c r="AJ301" t="s">
        <v>57143</v>
      </c>
      <c r="AK301" t="s">
        <v>57142</v>
      </c>
      <c r="AL301">
        <v>5</v>
      </c>
      <c r="AM301" s="5">
        <f t="shared" si="42"/>
        <v>1</v>
      </c>
      <c r="AN301" s="4">
        <f t="shared" si="39"/>
        <v>1.5145778114350624E-3</v>
      </c>
      <c r="AO301" s="3"/>
      <c r="AP301">
        <v>1</v>
      </c>
      <c r="AR301" t="s">
        <v>1</v>
      </c>
      <c r="AT301" s="2" t="s">
        <v>0</v>
      </c>
      <c r="AU301" s="1">
        <f t="shared" si="43"/>
        <v>0.44531987885601204</v>
      </c>
      <c r="AV301" s="1">
        <f t="shared" si="44"/>
        <v>0.3613592795095818</v>
      </c>
      <c r="AW301" s="1">
        <f t="shared" si="45"/>
        <v>0.27739868016315156</v>
      </c>
    </row>
    <row r="302" spans="1:49" x14ac:dyDescent="0.2">
      <c r="A302">
        <v>300</v>
      </c>
      <c r="B302" t="s">
        <v>57141</v>
      </c>
      <c r="C302" t="s">
        <v>57140</v>
      </c>
      <c r="F302" t="s">
        <v>57139</v>
      </c>
      <c r="G302" t="s">
        <v>14</v>
      </c>
      <c r="H302" t="s">
        <v>13</v>
      </c>
      <c r="I302" t="s">
        <v>57138</v>
      </c>
      <c r="J302" t="s">
        <v>57137</v>
      </c>
      <c r="K302" t="s">
        <v>57136</v>
      </c>
      <c r="L302" t="s">
        <v>6804</v>
      </c>
      <c r="M302" t="s">
        <v>3437</v>
      </c>
      <c r="N302">
        <v>5</v>
      </c>
      <c r="O302" t="s">
        <v>57135</v>
      </c>
      <c r="P302" t="s">
        <v>57134</v>
      </c>
      <c r="Q302" t="s">
        <v>57133</v>
      </c>
      <c r="R302" s="7">
        <v>42887</v>
      </c>
      <c r="S302" s="8">
        <f t="shared" si="40"/>
        <v>2017</v>
      </c>
      <c r="T302" s="8">
        <v>2017</v>
      </c>
      <c r="U302" s="8">
        <f t="shared" si="41"/>
        <v>5</v>
      </c>
      <c r="V302" s="7">
        <v>42887</v>
      </c>
      <c r="W302" t="s">
        <v>38511</v>
      </c>
      <c r="X302" s="2">
        <v>0.214</v>
      </c>
      <c r="Y302" s="6">
        <f t="shared" si="38"/>
        <v>5.7126077787565737E-3</v>
      </c>
      <c r="AA302">
        <v>21791074</v>
      </c>
      <c r="AB302">
        <v>20500195068</v>
      </c>
      <c r="AD302" t="s">
        <v>6</v>
      </c>
      <c r="AE302">
        <v>16</v>
      </c>
      <c r="AF302">
        <v>2</v>
      </c>
      <c r="AH302" t="s">
        <v>57132</v>
      </c>
      <c r="AI302" t="s">
        <v>57131</v>
      </c>
      <c r="AJ302" t="s">
        <v>57130</v>
      </c>
      <c r="AK302" t="s">
        <v>57129</v>
      </c>
      <c r="AL302">
        <v>4</v>
      </c>
      <c r="AM302" s="5">
        <f t="shared" si="42"/>
        <v>0.8</v>
      </c>
      <c r="AN302" s="4">
        <f t="shared" si="39"/>
        <v>1.2116622491480501E-3</v>
      </c>
      <c r="AO302" s="3"/>
      <c r="AP302">
        <v>1</v>
      </c>
      <c r="AR302" t="s">
        <v>1</v>
      </c>
      <c r="AT302" s="2" t="s">
        <v>0</v>
      </c>
      <c r="AU302" s="1">
        <f t="shared" si="43"/>
        <v>0.4362324119874017</v>
      </c>
      <c r="AV302" s="1">
        <f t="shared" si="44"/>
        <v>0.34621350139523116</v>
      </c>
      <c r="AW302" s="1">
        <f t="shared" si="45"/>
        <v>0.25619459080306073</v>
      </c>
    </row>
    <row r="303" spans="1:49" x14ac:dyDescent="0.2">
      <c r="A303">
        <v>301</v>
      </c>
      <c r="B303" t="s">
        <v>57128</v>
      </c>
      <c r="C303" t="s">
        <v>57127</v>
      </c>
      <c r="F303" t="s">
        <v>57126</v>
      </c>
      <c r="G303" t="s">
        <v>14</v>
      </c>
      <c r="H303" t="s">
        <v>13</v>
      </c>
      <c r="I303" t="s">
        <v>57125</v>
      </c>
      <c r="J303">
        <v>60073547</v>
      </c>
      <c r="K303" t="s">
        <v>57124</v>
      </c>
      <c r="L303" t="s">
        <v>1628</v>
      </c>
      <c r="M303" t="s">
        <v>9</v>
      </c>
      <c r="N303">
        <v>5</v>
      </c>
      <c r="O303" t="s">
        <v>57123</v>
      </c>
      <c r="P303" t="s">
        <v>57122</v>
      </c>
      <c r="Q303" t="s">
        <v>57121</v>
      </c>
      <c r="R303" s="7">
        <v>42887</v>
      </c>
      <c r="S303" s="8">
        <f t="shared" si="40"/>
        <v>2017</v>
      </c>
      <c r="T303" s="8">
        <v>2017</v>
      </c>
      <c r="U303" s="8">
        <f t="shared" si="41"/>
        <v>5</v>
      </c>
      <c r="V303" s="7">
        <v>42887</v>
      </c>
      <c r="W303" t="s">
        <v>57066</v>
      </c>
      <c r="X303" s="2">
        <v>0.53800000000000003</v>
      </c>
      <c r="Y303" s="6">
        <f t="shared" si="38"/>
        <v>1.4361602733509518E-2</v>
      </c>
      <c r="AA303">
        <v>20952759</v>
      </c>
      <c r="AB303">
        <v>21100228564</v>
      </c>
      <c r="AC303">
        <v>20952767</v>
      </c>
      <c r="AD303" t="s">
        <v>6</v>
      </c>
      <c r="AE303">
        <v>10</v>
      </c>
      <c r="AF303">
        <v>2</v>
      </c>
      <c r="AH303" t="s">
        <v>57120</v>
      </c>
      <c r="AI303" t="s">
        <v>57119</v>
      </c>
      <c r="AJ303" t="s">
        <v>57118</v>
      </c>
      <c r="AK303" t="s">
        <v>57117</v>
      </c>
      <c r="AL303">
        <v>3</v>
      </c>
      <c r="AM303" s="5">
        <f t="shared" si="42"/>
        <v>0.6</v>
      </c>
      <c r="AN303" s="4">
        <f t="shared" si="39"/>
        <v>9.0874668686103744E-4</v>
      </c>
      <c r="AO303" s="3"/>
      <c r="AP303">
        <v>0</v>
      </c>
      <c r="AR303" t="s">
        <v>1</v>
      </c>
      <c r="AT303" s="2" t="s">
        <v>0</v>
      </c>
      <c r="AU303" s="1">
        <f t="shared" si="43"/>
        <v>1.0325745919514973</v>
      </c>
      <c r="AV303" s="1">
        <f t="shared" si="44"/>
        <v>0.76351747101852774</v>
      </c>
      <c r="AW303" s="1">
        <f t="shared" si="45"/>
        <v>0.49446035008555816</v>
      </c>
    </row>
    <row r="304" spans="1:49" x14ac:dyDescent="0.2">
      <c r="A304">
        <v>302</v>
      </c>
      <c r="B304" t="s">
        <v>57116</v>
      </c>
      <c r="C304" t="s">
        <v>57115</v>
      </c>
      <c r="F304" t="s">
        <v>57114</v>
      </c>
      <c r="G304" t="s">
        <v>14</v>
      </c>
      <c r="H304" t="s">
        <v>13</v>
      </c>
      <c r="I304" t="s">
        <v>57113</v>
      </c>
      <c r="J304">
        <v>60012835</v>
      </c>
      <c r="K304" t="s">
        <v>2139</v>
      </c>
      <c r="L304" t="s">
        <v>377</v>
      </c>
      <c r="M304" t="s">
        <v>376</v>
      </c>
      <c r="N304">
        <v>3</v>
      </c>
      <c r="O304" t="s">
        <v>57112</v>
      </c>
      <c r="P304" t="s">
        <v>57111</v>
      </c>
      <c r="Q304" t="s">
        <v>2136</v>
      </c>
      <c r="R304" s="7">
        <v>42887</v>
      </c>
      <c r="S304" s="8">
        <f t="shared" si="40"/>
        <v>2017</v>
      </c>
      <c r="T304" s="8">
        <v>2017</v>
      </c>
      <c r="U304" s="8">
        <f t="shared" si="41"/>
        <v>5</v>
      </c>
      <c r="V304" s="7">
        <v>42887</v>
      </c>
      <c r="W304" t="s">
        <v>38511</v>
      </c>
      <c r="X304" s="2">
        <v>0.214</v>
      </c>
      <c r="Y304" s="6">
        <f t="shared" si="38"/>
        <v>5.7126077787565737E-3</v>
      </c>
      <c r="AA304">
        <v>21791074</v>
      </c>
      <c r="AB304">
        <v>20500195068</v>
      </c>
      <c r="AD304" t="s">
        <v>6</v>
      </c>
      <c r="AE304">
        <v>16</v>
      </c>
      <c r="AF304">
        <v>2</v>
      </c>
      <c r="AH304" t="s">
        <v>57110</v>
      </c>
      <c r="AI304" t="s">
        <v>57109</v>
      </c>
      <c r="AJ304" t="s">
        <v>57108</v>
      </c>
      <c r="AK304" t="s">
        <v>57107</v>
      </c>
      <c r="AL304">
        <v>2</v>
      </c>
      <c r="AM304" s="5">
        <f t="shared" si="42"/>
        <v>0.4</v>
      </c>
      <c r="AN304" s="4">
        <f t="shared" si="39"/>
        <v>6.0583112457402507E-4</v>
      </c>
      <c r="AO304" s="3"/>
      <c r="AP304">
        <v>1</v>
      </c>
      <c r="AR304" t="s">
        <v>1</v>
      </c>
      <c r="AT304" s="2" t="s">
        <v>0</v>
      </c>
      <c r="AU304" s="1">
        <f t="shared" si="43"/>
        <v>0.41805747825018091</v>
      </c>
      <c r="AV304" s="1">
        <f t="shared" si="44"/>
        <v>0.31592194516652994</v>
      </c>
      <c r="AW304" s="1">
        <f t="shared" si="45"/>
        <v>0.21378641208287893</v>
      </c>
    </row>
    <row r="305" spans="1:49" x14ac:dyDescent="0.2">
      <c r="A305">
        <v>303</v>
      </c>
      <c r="B305" t="s">
        <v>57106</v>
      </c>
      <c r="C305" t="s">
        <v>57105</v>
      </c>
      <c r="F305" t="s">
        <v>57104</v>
      </c>
      <c r="G305" t="s">
        <v>14</v>
      </c>
      <c r="H305" t="s">
        <v>13</v>
      </c>
      <c r="I305" t="s">
        <v>57103</v>
      </c>
      <c r="J305" t="s">
        <v>57102</v>
      </c>
      <c r="K305" t="s">
        <v>57101</v>
      </c>
      <c r="L305" t="s">
        <v>57100</v>
      </c>
      <c r="M305" t="s">
        <v>57099</v>
      </c>
      <c r="N305">
        <v>5</v>
      </c>
      <c r="O305" t="s">
        <v>57098</v>
      </c>
      <c r="P305" t="s">
        <v>57097</v>
      </c>
      <c r="Q305" t="s">
        <v>57096</v>
      </c>
      <c r="R305" s="7">
        <v>42887</v>
      </c>
      <c r="S305" s="8">
        <f t="shared" si="40"/>
        <v>2017</v>
      </c>
      <c r="T305" s="8">
        <v>2017</v>
      </c>
      <c r="U305" s="8">
        <f t="shared" si="41"/>
        <v>5</v>
      </c>
      <c r="V305" s="7">
        <v>42887</v>
      </c>
      <c r="W305" t="s">
        <v>38511</v>
      </c>
      <c r="X305" s="2">
        <v>0.214</v>
      </c>
      <c r="Y305" s="6">
        <f t="shared" si="38"/>
        <v>5.7126077787565737E-3</v>
      </c>
      <c r="AA305">
        <v>21791074</v>
      </c>
      <c r="AB305">
        <v>20500195068</v>
      </c>
      <c r="AD305" t="s">
        <v>6</v>
      </c>
      <c r="AE305">
        <v>16</v>
      </c>
      <c r="AF305">
        <v>2</v>
      </c>
      <c r="AH305" t="s">
        <v>57095</v>
      </c>
      <c r="AI305" t="s">
        <v>57094</v>
      </c>
      <c r="AJ305" t="s">
        <v>57093</v>
      </c>
      <c r="AK305" t="s">
        <v>57092</v>
      </c>
      <c r="AL305">
        <v>11</v>
      </c>
      <c r="AM305" s="5">
        <f t="shared" si="42"/>
        <v>2.2000000000000002</v>
      </c>
      <c r="AN305" s="4">
        <f t="shared" si="39"/>
        <v>3.3320711851571377E-3</v>
      </c>
      <c r="AO305" s="3"/>
      <c r="AP305">
        <v>1</v>
      </c>
      <c r="AR305" t="s">
        <v>1</v>
      </c>
      <c r="AT305" s="2" t="s">
        <v>0</v>
      </c>
      <c r="AU305" s="1">
        <f t="shared" si="43"/>
        <v>0.4998446800676743</v>
      </c>
      <c r="AV305" s="1">
        <f t="shared" si="44"/>
        <v>0.45223394819568558</v>
      </c>
      <c r="AW305" s="1">
        <f t="shared" si="45"/>
        <v>0.40462321632369674</v>
      </c>
    </row>
    <row r="306" spans="1:49" x14ac:dyDescent="0.2">
      <c r="A306">
        <v>304</v>
      </c>
      <c r="B306" t="s">
        <v>57091</v>
      </c>
      <c r="C306" t="s">
        <v>57090</v>
      </c>
      <c r="F306" t="s">
        <v>57089</v>
      </c>
      <c r="G306" t="s">
        <v>14</v>
      </c>
      <c r="H306" t="s">
        <v>13</v>
      </c>
      <c r="I306" t="s">
        <v>57088</v>
      </c>
      <c r="J306" t="s">
        <v>57087</v>
      </c>
      <c r="K306" t="s">
        <v>57086</v>
      </c>
      <c r="L306" t="s">
        <v>57085</v>
      </c>
      <c r="M306" t="s">
        <v>57084</v>
      </c>
      <c r="N306">
        <v>4</v>
      </c>
      <c r="O306" t="s">
        <v>57083</v>
      </c>
      <c r="P306" t="s">
        <v>57082</v>
      </c>
      <c r="Q306" t="s">
        <v>57081</v>
      </c>
      <c r="R306" s="7">
        <v>42887</v>
      </c>
      <c r="S306" s="8">
        <f t="shared" si="40"/>
        <v>2017</v>
      </c>
      <c r="T306" s="8">
        <v>2017</v>
      </c>
      <c r="U306" s="8">
        <f t="shared" si="41"/>
        <v>5</v>
      </c>
      <c r="V306" s="7">
        <v>42887</v>
      </c>
      <c r="W306" t="s">
        <v>38511</v>
      </c>
      <c r="X306" s="2">
        <v>0.214</v>
      </c>
      <c r="Y306" s="6">
        <f t="shared" si="38"/>
        <v>5.7126077787565737E-3</v>
      </c>
      <c r="AA306">
        <v>21791074</v>
      </c>
      <c r="AB306">
        <v>20500195068</v>
      </c>
      <c r="AD306" t="s">
        <v>6</v>
      </c>
      <c r="AE306">
        <v>16</v>
      </c>
      <c r="AF306">
        <v>2</v>
      </c>
      <c r="AH306" t="s">
        <v>57080</v>
      </c>
      <c r="AI306" t="s">
        <v>57079</v>
      </c>
      <c r="AJ306" t="s">
        <v>57078</v>
      </c>
      <c r="AK306" t="s">
        <v>57077</v>
      </c>
      <c r="AL306">
        <v>17</v>
      </c>
      <c r="AM306" s="5">
        <f t="shared" si="42"/>
        <v>3.4</v>
      </c>
      <c r="AN306" s="4">
        <f t="shared" si="39"/>
        <v>5.1495645588792126E-3</v>
      </c>
      <c r="AO306" s="3"/>
      <c r="AP306">
        <v>0</v>
      </c>
      <c r="AR306" t="s">
        <v>1</v>
      </c>
      <c r="AT306" s="2" t="s">
        <v>0</v>
      </c>
      <c r="AU306" s="1">
        <f t="shared" si="43"/>
        <v>0.55436948127933661</v>
      </c>
      <c r="AV306" s="1">
        <f t="shared" si="44"/>
        <v>0.54310861688178935</v>
      </c>
      <c r="AW306" s="1">
        <f t="shared" si="45"/>
        <v>0.5318477524842421</v>
      </c>
    </row>
    <row r="307" spans="1:49" x14ac:dyDescent="0.2">
      <c r="A307">
        <v>305</v>
      </c>
      <c r="B307" t="s">
        <v>57076</v>
      </c>
      <c r="C307" t="s">
        <v>57075</v>
      </c>
      <c r="F307" t="s">
        <v>57074</v>
      </c>
      <c r="G307" t="s">
        <v>14</v>
      </c>
      <c r="H307" t="s">
        <v>13</v>
      </c>
      <c r="I307" t="s">
        <v>57073</v>
      </c>
      <c r="J307" t="s">
        <v>57072</v>
      </c>
      <c r="K307" t="s">
        <v>57071</v>
      </c>
      <c r="L307" t="s">
        <v>57070</v>
      </c>
      <c r="M307" t="s">
        <v>1503</v>
      </c>
      <c r="N307">
        <v>2</v>
      </c>
      <c r="O307" t="s">
        <v>57069</v>
      </c>
      <c r="P307" t="s">
        <v>57068</v>
      </c>
      <c r="Q307" t="s">
        <v>57067</v>
      </c>
      <c r="R307" s="7">
        <v>42887</v>
      </c>
      <c r="S307" s="8">
        <f t="shared" si="40"/>
        <v>2017</v>
      </c>
      <c r="T307" s="8">
        <v>2017</v>
      </c>
      <c r="U307" s="8">
        <f t="shared" si="41"/>
        <v>5</v>
      </c>
      <c r="V307" s="7">
        <v>42887</v>
      </c>
      <c r="W307" t="s">
        <v>57066</v>
      </c>
      <c r="X307" s="2">
        <v>0.53800000000000003</v>
      </c>
      <c r="Y307" s="6">
        <f t="shared" si="38"/>
        <v>1.4361602733509518E-2</v>
      </c>
      <c r="AA307">
        <v>20952759</v>
      </c>
      <c r="AB307">
        <v>21100228564</v>
      </c>
      <c r="AC307">
        <v>20952767</v>
      </c>
      <c r="AD307" t="s">
        <v>6</v>
      </c>
      <c r="AE307">
        <v>10</v>
      </c>
      <c r="AF307">
        <v>2</v>
      </c>
      <c r="AH307" t="s">
        <v>22311</v>
      </c>
      <c r="AI307" t="s">
        <v>57065</v>
      </c>
      <c r="AJ307" t="s">
        <v>57064</v>
      </c>
      <c r="AK307" t="s">
        <v>57063</v>
      </c>
      <c r="AL307">
        <v>1</v>
      </c>
      <c r="AM307" s="5">
        <f t="shared" si="42"/>
        <v>0.2</v>
      </c>
      <c r="AN307" s="4">
        <f t="shared" si="39"/>
        <v>3.0291556228701253E-4</v>
      </c>
      <c r="AO307" s="3"/>
      <c r="AP307">
        <v>0</v>
      </c>
      <c r="AR307" t="s">
        <v>1</v>
      </c>
      <c r="AT307" s="2" t="s">
        <v>0</v>
      </c>
      <c r="AU307" s="1">
        <f t="shared" si="43"/>
        <v>1.0143996582142767</v>
      </c>
      <c r="AV307" s="1">
        <f t="shared" si="44"/>
        <v>0.73322591478982657</v>
      </c>
      <c r="AW307" s="1">
        <f t="shared" si="45"/>
        <v>0.4520521713653764</v>
      </c>
    </row>
    <row r="308" spans="1:49" x14ac:dyDescent="0.2">
      <c r="A308">
        <v>306</v>
      </c>
      <c r="B308" t="s">
        <v>57062</v>
      </c>
      <c r="C308" t="s">
        <v>57061</v>
      </c>
      <c r="F308" t="s">
        <v>57060</v>
      </c>
      <c r="G308" t="s">
        <v>14</v>
      </c>
      <c r="H308" t="s">
        <v>13</v>
      </c>
      <c r="I308" t="s">
        <v>4228</v>
      </c>
      <c r="J308">
        <v>60117753</v>
      </c>
      <c r="K308" t="s">
        <v>5922</v>
      </c>
      <c r="L308" t="s">
        <v>5921</v>
      </c>
      <c r="M308" t="s">
        <v>9</v>
      </c>
      <c r="N308">
        <v>2</v>
      </c>
      <c r="O308" t="s">
        <v>57059</v>
      </c>
      <c r="P308" t="s">
        <v>57058</v>
      </c>
      <c r="Q308" t="s">
        <v>57057</v>
      </c>
      <c r="R308" s="7">
        <v>42887</v>
      </c>
      <c r="S308" s="8">
        <f t="shared" si="40"/>
        <v>2017</v>
      </c>
      <c r="T308" s="8">
        <v>2017</v>
      </c>
      <c r="U308" s="8">
        <f t="shared" si="41"/>
        <v>5</v>
      </c>
      <c r="V308" s="7">
        <v>42887</v>
      </c>
      <c r="W308" t="s">
        <v>43906</v>
      </c>
      <c r="X308" s="2">
        <v>0.40600000000000003</v>
      </c>
      <c r="Y308" s="6">
        <f t="shared" si="38"/>
        <v>1.0837938122313874E-2</v>
      </c>
      <c r="AA308">
        <v>20959184</v>
      </c>
      <c r="AB308">
        <v>21100409130</v>
      </c>
      <c r="AC308">
        <v>20959230</v>
      </c>
      <c r="AD308" t="s">
        <v>6</v>
      </c>
      <c r="AE308">
        <v>18</v>
      </c>
      <c r="AF308">
        <v>6</v>
      </c>
      <c r="AH308" t="s">
        <v>57056</v>
      </c>
      <c r="AI308" t="s">
        <v>57055</v>
      </c>
      <c r="AJ308" t="s">
        <v>57054</v>
      </c>
      <c r="AK308" t="s">
        <v>57053</v>
      </c>
      <c r="AL308">
        <v>5</v>
      </c>
      <c r="AM308" s="5">
        <f t="shared" si="42"/>
        <v>1</v>
      </c>
      <c r="AN308" s="4">
        <f t="shared" si="39"/>
        <v>1.5145778114350624E-3</v>
      </c>
      <c r="AO308" s="3"/>
      <c r="AP308">
        <v>1</v>
      </c>
      <c r="AR308" t="s">
        <v>1</v>
      </c>
      <c r="AT308" s="2" t="s">
        <v>0</v>
      </c>
      <c r="AU308" s="1">
        <f t="shared" si="43"/>
        <v>0.80409300290502306</v>
      </c>
      <c r="AV308" s="1">
        <f t="shared" si="44"/>
        <v>0.61762579668744688</v>
      </c>
      <c r="AW308" s="1">
        <f t="shared" si="45"/>
        <v>0.43115859046987065</v>
      </c>
    </row>
    <row r="309" spans="1:49" x14ac:dyDescent="0.2">
      <c r="A309">
        <v>307</v>
      </c>
      <c r="B309" t="s">
        <v>57052</v>
      </c>
      <c r="C309" t="s">
        <v>57051</v>
      </c>
      <c r="F309" t="s">
        <v>57050</v>
      </c>
      <c r="G309" t="s">
        <v>14</v>
      </c>
      <c r="H309" t="s">
        <v>13</v>
      </c>
      <c r="I309" t="s">
        <v>38154</v>
      </c>
      <c r="J309">
        <v>112627936</v>
      </c>
      <c r="K309" t="s">
        <v>57049</v>
      </c>
      <c r="L309" t="s">
        <v>14570</v>
      </c>
      <c r="M309" t="s">
        <v>39</v>
      </c>
      <c r="N309">
        <v>2</v>
      </c>
      <c r="O309" t="s">
        <v>38153</v>
      </c>
      <c r="P309" t="s">
        <v>38152</v>
      </c>
      <c r="Q309" t="s">
        <v>57048</v>
      </c>
      <c r="R309" s="7">
        <v>42887</v>
      </c>
      <c r="S309" s="8">
        <f t="shared" si="40"/>
        <v>2017</v>
      </c>
      <c r="T309" s="8">
        <v>2017</v>
      </c>
      <c r="U309" s="8">
        <f t="shared" si="41"/>
        <v>5</v>
      </c>
      <c r="V309" s="7">
        <v>42887</v>
      </c>
      <c r="W309" t="s">
        <v>38511</v>
      </c>
      <c r="X309" s="2">
        <v>0.214</v>
      </c>
      <c r="Y309" s="6">
        <f t="shared" si="38"/>
        <v>5.7126077787565737E-3</v>
      </c>
      <c r="AA309">
        <v>21791074</v>
      </c>
      <c r="AB309">
        <v>20500195068</v>
      </c>
      <c r="AD309" t="s">
        <v>6</v>
      </c>
      <c r="AE309">
        <v>16</v>
      </c>
      <c r="AF309">
        <v>2</v>
      </c>
      <c r="AH309" t="s">
        <v>57047</v>
      </c>
      <c r="AI309" t="s">
        <v>57046</v>
      </c>
      <c r="AJ309" t="s">
        <v>57045</v>
      </c>
      <c r="AK309" t="s">
        <v>57044</v>
      </c>
      <c r="AL309">
        <v>9</v>
      </c>
      <c r="AM309" s="5">
        <f t="shared" si="42"/>
        <v>1.8</v>
      </c>
      <c r="AN309" s="4">
        <f t="shared" si="39"/>
        <v>2.7262400605831123E-3</v>
      </c>
      <c r="AO309" s="3"/>
      <c r="AP309">
        <v>1</v>
      </c>
      <c r="AR309" t="s">
        <v>1</v>
      </c>
      <c r="AT309" s="2" t="s">
        <v>0</v>
      </c>
      <c r="AU309" s="1">
        <f t="shared" si="43"/>
        <v>0.48166974633045356</v>
      </c>
      <c r="AV309" s="1">
        <f t="shared" si="44"/>
        <v>0.4219423919669843</v>
      </c>
      <c r="AW309" s="1">
        <f t="shared" si="45"/>
        <v>0.36221503760351503</v>
      </c>
    </row>
    <row r="310" spans="1:49" x14ac:dyDescent="0.2">
      <c r="A310">
        <v>308</v>
      </c>
      <c r="B310" t="s">
        <v>57043</v>
      </c>
      <c r="C310" t="s">
        <v>57042</v>
      </c>
      <c r="F310" t="s">
        <v>57041</v>
      </c>
      <c r="G310" t="s">
        <v>14</v>
      </c>
      <c r="H310" t="s">
        <v>13</v>
      </c>
      <c r="I310" t="s">
        <v>9083</v>
      </c>
      <c r="J310">
        <v>112372703</v>
      </c>
      <c r="K310" t="s">
        <v>57040</v>
      </c>
      <c r="L310" t="s">
        <v>57039</v>
      </c>
      <c r="M310" t="s">
        <v>39</v>
      </c>
      <c r="N310">
        <v>4</v>
      </c>
      <c r="O310" t="s">
        <v>57038</v>
      </c>
      <c r="P310" t="s">
        <v>57037</v>
      </c>
      <c r="Q310" t="s">
        <v>57036</v>
      </c>
      <c r="R310" s="7">
        <v>42887</v>
      </c>
      <c r="S310" s="8">
        <f t="shared" si="40"/>
        <v>2017</v>
      </c>
      <c r="T310" s="8">
        <v>2017</v>
      </c>
      <c r="U310" s="8">
        <f t="shared" si="41"/>
        <v>5</v>
      </c>
      <c r="V310" s="7">
        <v>42887</v>
      </c>
      <c r="W310" t="s">
        <v>38511</v>
      </c>
      <c r="X310" s="2">
        <v>0.214</v>
      </c>
      <c r="Y310" s="6">
        <f t="shared" si="38"/>
        <v>5.7126077787565737E-3</v>
      </c>
      <c r="AA310">
        <v>21791074</v>
      </c>
      <c r="AB310">
        <v>20500195068</v>
      </c>
      <c r="AD310" t="s">
        <v>6</v>
      </c>
      <c r="AE310">
        <v>16</v>
      </c>
      <c r="AF310">
        <v>2</v>
      </c>
      <c r="AH310" t="s">
        <v>57035</v>
      </c>
      <c r="AI310" t="s">
        <v>57034</v>
      </c>
      <c r="AJ310" t="s">
        <v>57033</v>
      </c>
      <c r="AK310" t="s">
        <v>57032</v>
      </c>
      <c r="AL310">
        <v>6</v>
      </c>
      <c r="AM310" s="5">
        <f t="shared" si="42"/>
        <v>1.2</v>
      </c>
      <c r="AN310" s="4">
        <f t="shared" si="39"/>
        <v>1.8174933737220749E-3</v>
      </c>
      <c r="AO310" s="3"/>
      <c r="AP310">
        <v>1</v>
      </c>
      <c r="AR310" t="s">
        <v>1</v>
      </c>
      <c r="AT310" s="2" t="s">
        <v>0</v>
      </c>
      <c r="AU310" s="1">
        <f t="shared" si="43"/>
        <v>0.45440734572462244</v>
      </c>
      <c r="AV310" s="1">
        <f t="shared" si="44"/>
        <v>0.37650505762393244</v>
      </c>
      <c r="AW310" s="1">
        <f t="shared" si="45"/>
        <v>0.29860276952324244</v>
      </c>
    </row>
    <row r="311" spans="1:49" x14ac:dyDescent="0.2">
      <c r="A311">
        <v>309</v>
      </c>
      <c r="B311" t="s">
        <v>57031</v>
      </c>
      <c r="C311" t="s">
        <v>57030</v>
      </c>
      <c r="F311" t="s">
        <v>57029</v>
      </c>
      <c r="G311" t="s">
        <v>14</v>
      </c>
      <c r="H311" t="s">
        <v>13</v>
      </c>
      <c r="I311" t="s">
        <v>57028</v>
      </c>
      <c r="J311">
        <v>60000297</v>
      </c>
      <c r="K311" t="s">
        <v>57027</v>
      </c>
      <c r="L311" t="s">
        <v>57026</v>
      </c>
      <c r="M311" t="s">
        <v>2365</v>
      </c>
      <c r="N311">
        <v>2</v>
      </c>
      <c r="O311" t="s">
        <v>57025</v>
      </c>
      <c r="P311" t="s">
        <v>57024</v>
      </c>
      <c r="Q311" t="s">
        <v>57023</v>
      </c>
      <c r="R311" s="7">
        <v>42887</v>
      </c>
      <c r="S311" s="8">
        <f t="shared" si="40"/>
        <v>2017</v>
      </c>
      <c r="T311" s="8">
        <v>2017</v>
      </c>
      <c r="U311" s="8">
        <f t="shared" si="41"/>
        <v>5</v>
      </c>
      <c r="V311" s="7">
        <v>42887</v>
      </c>
      <c r="W311" t="s">
        <v>6277</v>
      </c>
      <c r="X311" s="2">
        <v>0.33300000000000002</v>
      </c>
      <c r="Y311" s="6">
        <f t="shared" si="38"/>
        <v>8.8892448146071917E-3</v>
      </c>
      <c r="AA311" t="s">
        <v>6276</v>
      </c>
      <c r="AB311">
        <v>29252</v>
      </c>
      <c r="AD311" t="s">
        <v>6</v>
      </c>
      <c r="AE311">
        <v>43</v>
      </c>
      <c r="AF311">
        <v>6</v>
      </c>
      <c r="AH311" t="s">
        <v>35831</v>
      </c>
      <c r="AI311" t="s">
        <v>57022</v>
      </c>
      <c r="AK311" t="s">
        <v>57021</v>
      </c>
      <c r="AL311">
        <v>5</v>
      </c>
      <c r="AM311" s="5">
        <f t="shared" si="42"/>
        <v>1</v>
      </c>
      <c r="AN311" s="4">
        <f t="shared" si="39"/>
        <v>1.5145778114350624E-3</v>
      </c>
      <c r="AO311" s="3"/>
      <c r="AP311">
        <v>0</v>
      </c>
      <c r="AR311" t="s">
        <v>1</v>
      </c>
      <c r="AT311" s="2">
        <v>0.97699999999999998</v>
      </c>
      <c r="AU311" s="1">
        <f t="shared" si="43"/>
        <v>0.6676844713655552</v>
      </c>
      <c r="AV311" s="1">
        <f t="shared" si="44"/>
        <v>0.5201911313021127</v>
      </c>
      <c r="AW311" s="1">
        <f t="shared" si="45"/>
        <v>0.37269779123867014</v>
      </c>
    </row>
    <row r="312" spans="1:49" x14ac:dyDescent="0.2">
      <c r="A312">
        <v>310</v>
      </c>
      <c r="B312" t="s">
        <v>57020</v>
      </c>
      <c r="C312" t="s">
        <v>57019</v>
      </c>
      <c r="F312" t="s">
        <v>57018</v>
      </c>
      <c r="G312" t="s">
        <v>14</v>
      </c>
      <c r="H312" t="s">
        <v>13</v>
      </c>
      <c r="I312" t="s">
        <v>57017</v>
      </c>
      <c r="J312">
        <v>60029306</v>
      </c>
      <c r="K312" t="s">
        <v>12272</v>
      </c>
      <c r="L312" t="s">
        <v>3097</v>
      </c>
      <c r="M312" t="s">
        <v>9</v>
      </c>
      <c r="N312">
        <v>4</v>
      </c>
      <c r="O312" t="s">
        <v>57016</v>
      </c>
      <c r="P312" t="s">
        <v>57015</v>
      </c>
      <c r="Q312" t="s">
        <v>19886</v>
      </c>
      <c r="R312" s="7">
        <v>42887</v>
      </c>
      <c r="S312" s="8">
        <f t="shared" si="40"/>
        <v>2017</v>
      </c>
      <c r="T312" s="8">
        <v>2017</v>
      </c>
      <c r="U312" s="8">
        <f t="shared" si="41"/>
        <v>5</v>
      </c>
      <c r="V312" s="7">
        <v>42887</v>
      </c>
      <c r="W312" t="s">
        <v>33079</v>
      </c>
      <c r="X312" s="2">
        <v>0.42099999999999999</v>
      </c>
      <c r="Y312" s="6">
        <f t="shared" si="38"/>
        <v>1.1238354555404288E-2</v>
      </c>
      <c r="AB312">
        <v>19900193962</v>
      </c>
      <c r="AC312">
        <v>21583226</v>
      </c>
      <c r="AD312" t="s">
        <v>6</v>
      </c>
      <c r="AE312">
        <v>7</v>
      </c>
      <c r="AF312">
        <v>6</v>
      </c>
      <c r="AG312">
        <v>65313</v>
      </c>
      <c r="AI312" t="s">
        <v>57014</v>
      </c>
      <c r="AK312" t="s">
        <v>57013</v>
      </c>
      <c r="AL312">
        <v>5</v>
      </c>
      <c r="AM312" s="5">
        <f t="shared" si="42"/>
        <v>1</v>
      </c>
      <c r="AN312" s="4">
        <f t="shared" si="39"/>
        <v>1.5145778114350624E-3</v>
      </c>
      <c r="AO312" s="3"/>
      <c r="AP312">
        <v>1</v>
      </c>
      <c r="AR312" t="s">
        <v>1</v>
      </c>
      <c r="AT312" s="2">
        <v>1.548</v>
      </c>
      <c r="AU312" s="1">
        <f t="shared" si="43"/>
        <v>0.83212215322135197</v>
      </c>
      <c r="AV312" s="1">
        <f t="shared" si="44"/>
        <v>0.63764661834196756</v>
      </c>
      <c r="AW312" s="1">
        <f t="shared" si="45"/>
        <v>0.44317108346258294</v>
      </c>
    </row>
    <row r="313" spans="1:49" x14ac:dyDescent="0.2">
      <c r="A313">
        <v>311</v>
      </c>
      <c r="B313" t="s">
        <v>57012</v>
      </c>
      <c r="C313" t="s">
        <v>57011</v>
      </c>
      <c r="E313">
        <v>28662025</v>
      </c>
      <c r="F313" t="s">
        <v>57010</v>
      </c>
      <c r="G313" t="s">
        <v>14</v>
      </c>
      <c r="H313" t="s">
        <v>13</v>
      </c>
      <c r="I313" t="s">
        <v>57009</v>
      </c>
      <c r="J313" t="s">
        <v>57008</v>
      </c>
      <c r="K313" t="s">
        <v>57007</v>
      </c>
      <c r="L313" t="s">
        <v>57006</v>
      </c>
      <c r="M313" t="s">
        <v>57005</v>
      </c>
      <c r="N313">
        <v>10</v>
      </c>
      <c r="O313" t="s">
        <v>57004</v>
      </c>
      <c r="P313" t="s">
        <v>57003</v>
      </c>
      <c r="Q313" t="s">
        <v>57002</v>
      </c>
      <c r="R313" s="7">
        <v>42887</v>
      </c>
      <c r="S313" s="8">
        <f t="shared" si="40"/>
        <v>2017</v>
      </c>
      <c r="T313" s="8">
        <v>2017</v>
      </c>
      <c r="U313" s="8">
        <f t="shared" si="41"/>
        <v>5</v>
      </c>
      <c r="V313" s="7">
        <v>42887</v>
      </c>
      <c r="W313" t="s">
        <v>2936</v>
      </c>
      <c r="X313" s="2">
        <v>0.99</v>
      </c>
      <c r="Y313" s="6">
        <f t="shared" si="38"/>
        <v>2.6427484583967327E-2</v>
      </c>
      <c r="AB313">
        <v>10600153309</v>
      </c>
      <c r="AC313">
        <v>19326203</v>
      </c>
      <c r="AD313" t="s">
        <v>6</v>
      </c>
      <c r="AE313">
        <v>12</v>
      </c>
      <c r="AF313">
        <v>6</v>
      </c>
      <c r="AG313">
        <v>177064</v>
      </c>
      <c r="AI313" t="s">
        <v>57001</v>
      </c>
      <c r="AK313" t="s">
        <v>57000</v>
      </c>
      <c r="AL313">
        <v>11</v>
      </c>
      <c r="AM313" s="5">
        <f t="shared" si="42"/>
        <v>2.2000000000000002</v>
      </c>
      <c r="AN313" s="4">
        <f t="shared" si="39"/>
        <v>3.3320711851571377E-3</v>
      </c>
      <c r="AO313" s="3"/>
      <c r="AP313">
        <v>1</v>
      </c>
      <c r="AQ313" t="s">
        <v>2607</v>
      </c>
      <c r="AR313" t="s">
        <v>1</v>
      </c>
      <c r="AS313" t="s">
        <v>56999</v>
      </c>
      <c r="AT313" s="2">
        <v>3.24</v>
      </c>
      <c r="AU313" s="1">
        <f t="shared" si="43"/>
        <v>1.9498860564324267</v>
      </c>
      <c r="AV313" s="1">
        <f t="shared" si="44"/>
        <v>1.4879777884562233</v>
      </c>
      <c r="AW313" s="1">
        <f t="shared" si="45"/>
        <v>1.0260695204800192</v>
      </c>
    </row>
    <row r="314" spans="1:49" x14ac:dyDescent="0.2">
      <c r="A314">
        <v>312</v>
      </c>
      <c r="B314" t="s">
        <v>56998</v>
      </c>
      <c r="C314" t="s">
        <v>56997</v>
      </c>
      <c r="E314">
        <v>28662071</v>
      </c>
      <c r="F314" t="s">
        <v>56996</v>
      </c>
      <c r="G314" t="s">
        <v>14</v>
      </c>
      <c r="H314" t="s">
        <v>13</v>
      </c>
      <c r="I314" t="s">
        <v>9013</v>
      </c>
      <c r="J314">
        <v>60029885</v>
      </c>
      <c r="K314" t="s">
        <v>56995</v>
      </c>
      <c r="L314" t="s">
        <v>56994</v>
      </c>
      <c r="M314" t="s">
        <v>9</v>
      </c>
      <c r="N314">
        <v>6</v>
      </c>
      <c r="O314" t="s">
        <v>56993</v>
      </c>
      <c r="P314" t="s">
        <v>56992</v>
      </c>
      <c r="Q314" t="s">
        <v>56991</v>
      </c>
      <c r="R314" s="7">
        <v>42887</v>
      </c>
      <c r="S314" s="8">
        <f t="shared" si="40"/>
        <v>2017</v>
      </c>
      <c r="T314" s="8">
        <v>2017</v>
      </c>
      <c r="U314" s="8">
        <f t="shared" si="41"/>
        <v>5</v>
      </c>
      <c r="V314" s="7">
        <v>42887</v>
      </c>
      <c r="W314" t="s">
        <v>2936</v>
      </c>
      <c r="X314" s="2">
        <v>0.99</v>
      </c>
      <c r="Y314" s="6">
        <f t="shared" si="38"/>
        <v>2.6427484583967327E-2</v>
      </c>
      <c r="AB314">
        <v>10600153309</v>
      </c>
      <c r="AC314">
        <v>19326203</v>
      </c>
      <c r="AD314" t="s">
        <v>6</v>
      </c>
      <c r="AE314">
        <v>12</v>
      </c>
      <c r="AF314">
        <v>6</v>
      </c>
      <c r="AG314" t="s">
        <v>56990</v>
      </c>
      <c r="AI314" t="s">
        <v>56989</v>
      </c>
      <c r="AK314" t="s">
        <v>56988</v>
      </c>
      <c r="AL314">
        <v>14</v>
      </c>
      <c r="AM314" s="5">
        <f t="shared" si="42"/>
        <v>2.8</v>
      </c>
      <c r="AN314" s="4">
        <f t="shared" si="39"/>
        <v>4.2408178720181747E-3</v>
      </c>
      <c r="AO314" s="3"/>
      <c r="AP314">
        <v>1</v>
      </c>
      <c r="AR314" t="s">
        <v>1</v>
      </c>
      <c r="AT314" s="2">
        <v>3.24</v>
      </c>
      <c r="AU314" s="1">
        <f t="shared" si="43"/>
        <v>1.977148457038258</v>
      </c>
      <c r="AV314" s="1">
        <f t="shared" si="44"/>
        <v>1.5334151227992749</v>
      </c>
      <c r="AW314" s="1">
        <f t="shared" si="45"/>
        <v>1.0896817885602919</v>
      </c>
    </row>
    <row r="315" spans="1:49" x14ac:dyDescent="0.2">
      <c r="A315">
        <v>313</v>
      </c>
      <c r="B315" t="s">
        <v>56987</v>
      </c>
      <c r="C315" t="s">
        <v>56986</v>
      </c>
      <c r="F315" t="s">
        <v>56985</v>
      </c>
      <c r="G315" t="s">
        <v>14</v>
      </c>
      <c r="H315" t="s">
        <v>13</v>
      </c>
      <c r="I315" t="s">
        <v>56984</v>
      </c>
      <c r="J315" t="s">
        <v>56983</v>
      </c>
      <c r="K315" t="s">
        <v>56982</v>
      </c>
      <c r="L315" t="s">
        <v>56981</v>
      </c>
      <c r="M315" t="s">
        <v>5756</v>
      </c>
      <c r="N315">
        <v>2</v>
      </c>
      <c r="O315" t="s">
        <v>56980</v>
      </c>
      <c r="P315" t="s">
        <v>56979</v>
      </c>
      <c r="Q315" t="s">
        <v>56978</v>
      </c>
      <c r="R315" s="7">
        <v>42887</v>
      </c>
      <c r="S315" s="8">
        <f t="shared" si="40"/>
        <v>2017</v>
      </c>
      <c r="T315" s="8">
        <v>2017</v>
      </c>
      <c r="U315" s="8">
        <f t="shared" si="41"/>
        <v>5</v>
      </c>
      <c r="V315" s="7">
        <v>42887</v>
      </c>
      <c r="W315" t="s">
        <v>6277</v>
      </c>
      <c r="X315" s="2">
        <v>0.33300000000000002</v>
      </c>
      <c r="Y315" s="6">
        <f t="shared" si="38"/>
        <v>8.8892448146071917E-3</v>
      </c>
      <c r="AA315" t="s">
        <v>6276</v>
      </c>
      <c r="AB315">
        <v>29252</v>
      </c>
      <c r="AD315" t="s">
        <v>6</v>
      </c>
      <c r="AE315">
        <v>43</v>
      </c>
      <c r="AF315">
        <v>6</v>
      </c>
      <c r="AH315" t="s">
        <v>56977</v>
      </c>
      <c r="AI315" t="s">
        <v>56976</v>
      </c>
      <c r="AK315" t="s">
        <v>56975</v>
      </c>
      <c r="AL315">
        <v>1</v>
      </c>
      <c r="AM315" s="5">
        <f t="shared" si="42"/>
        <v>0.2</v>
      </c>
      <c r="AN315" s="4">
        <f t="shared" si="39"/>
        <v>3.0291556228701253E-4</v>
      </c>
      <c r="AO315" s="3"/>
      <c r="AP315">
        <v>0</v>
      </c>
      <c r="AR315" t="s">
        <v>1</v>
      </c>
      <c r="AT315" s="2">
        <v>0.97699999999999998</v>
      </c>
      <c r="AU315" s="1">
        <f t="shared" si="43"/>
        <v>0.63133460389111373</v>
      </c>
      <c r="AV315" s="1">
        <f t="shared" si="44"/>
        <v>0.45960801884471025</v>
      </c>
      <c r="AW315" s="1">
        <f t="shared" si="45"/>
        <v>0.28788143379830661</v>
      </c>
    </row>
    <row r="316" spans="1:49" x14ac:dyDescent="0.2">
      <c r="A316">
        <v>314</v>
      </c>
      <c r="B316" t="s">
        <v>56974</v>
      </c>
      <c r="C316" t="s">
        <v>56973</v>
      </c>
      <c r="F316" t="s">
        <v>56972</v>
      </c>
      <c r="G316" t="s">
        <v>14</v>
      </c>
      <c r="H316" t="s">
        <v>13</v>
      </c>
      <c r="I316" t="s">
        <v>56971</v>
      </c>
      <c r="J316">
        <v>60088583</v>
      </c>
      <c r="K316" t="s">
        <v>17292</v>
      </c>
      <c r="L316" t="s">
        <v>1168</v>
      </c>
      <c r="M316" t="s">
        <v>9</v>
      </c>
      <c r="N316">
        <v>4</v>
      </c>
      <c r="O316" t="s">
        <v>56970</v>
      </c>
      <c r="P316" t="s">
        <v>56969</v>
      </c>
      <c r="Q316" t="s">
        <v>21945</v>
      </c>
      <c r="R316" s="7">
        <v>42887</v>
      </c>
      <c r="S316" s="8">
        <f t="shared" si="40"/>
        <v>2017</v>
      </c>
      <c r="T316" s="8">
        <v>2017</v>
      </c>
      <c r="U316" s="8">
        <f t="shared" si="41"/>
        <v>5</v>
      </c>
      <c r="V316" s="7">
        <v>42887</v>
      </c>
      <c r="W316" t="s">
        <v>43562</v>
      </c>
      <c r="X316" s="2">
        <v>0.32400000000000001</v>
      </c>
      <c r="Y316" s="6">
        <f t="shared" si="38"/>
        <v>8.6489949547529435E-3</v>
      </c>
      <c r="AA316">
        <v>15501329</v>
      </c>
      <c r="AB316">
        <v>5800173381</v>
      </c>
      <c r="AC316">
        <v>15501477</v>
      </c>
      <c r="AD316" t="s">
        <v>6</v>
      </c>
      <c r="AE316">
        <v>13</v>
      </c>
      <c r="AF316">
        <v>6</v>
      </c>
      <c r="AI316" t="s">
        <v>56968</v>
      </c>
      <c r="AJ316" t="s">
        <v>56967</v>
      </c>
      <c r="AK316" t="s">
        <v>56966</v>
      </c>
      <c r="AL316">
        <v>1</v>
      </c>
      <c r="AM316" s="5">
        <f t="shared" si="42"/>
        <v>0.2</v>
      </c>
      <c r="AN316" s="4">
        <f t="shared" si="39"/>
        <v>3.0291556228701253E-4</v>
      </c>
      <c r="AO316" s="3"/>
      <c r="AP316">
        <v>1</v>
      </c>
      <c r="AR316" t="s">
        <v>20546</v>
      </c>
      <c r="AS316" t="s">
        <v>22235</v>
      </c>
      <c r="AT316" s="2">
        <v>1.64</v>
      </c>
      <c r="AU316" s="1">
        <f t="shared" si="43"/>
        <v>0.61451711370131634</v>
      </c>
      <c r="AV316" s="1">
        <f t="shared" si="44"/>
        <v>0.4475955258519978</v>
      </c>
      <c r="AW316" s="1">
        <f t="shared" si="45"/>
        <v>0.28067393800267915</v>
      </c>
    </row>
    <row r="317" spans="1:49" x14ac:dyDescent="0.2">
      <c r="A317">
        <v>315</v>
      </c>
      <c r="B317" t="s">
        <v>56965</v>
      </c>
      <c r="C317" t="s">
        <v>56964</v>
      </c>
      <c r="F317" t="s">
        <v>56963</v>
      </c>
      <c r="G317" t="s">
        <v>14</v>
      </c>
      <c r="H317" t="s">
        <v>13</v>
      </c>
      <c r="I317" t="s">
        <v>56962</v>
      </c>
      <c r="J317" t="s">
        <v>56961</v>
      </c>
      <c r="K317" t="s">
        <v>56960</v>
      </c>
      <c r="L317" t="s">
        <v>56959</v>
      </c>
      <c r="M317" t="s">
        <v>56958</v>
      </c>
      <c r="N317">
        <v>8</v>
      </c>
      <c r="O317" t="s">
        <v>56957</v>
      </c>
      <c r="P317" t="s">
        <v>56956</v>
      </c>
      <c r="Q317" t="s">
        <v>56955</v>
      </c>
      <c r="R317" s="7">
        <v>42887</v>
      </c>
      <c r="S317" s="8">
        <f t="shared" si="40"/>
        <v>2017</v>
      </c>
      <c r="T317" s="8">
        <v>2017</v>
      </c>
      <c r="U317" s="8">
        <f t="shared" si="41"/>
        <v>5</v>
      </c>
      <c r="V317" s="7">
        <v>42887</v>
      </c>
      <c r="W317" t="s">
        <v>4816</v>
      </c>
      <c r="X317" s="2">
        <v>0</v>
      </c>
      <c r="Y317" s="6">
        <f t="shared" si="38"/>
        <v>0</v>
      </c>
      <c r="AA317">
        <v>21699380</v>
      </c>
      <c r="AB317">
        <v>21101038512</v>
      </c>
      <c r="AC317">
        <v>21699402</v>
      </c>
      <c r="AD317" t="s">
        <v>6</v>
      </c>
      <c r="AE317">
        <v>122</v>
      </c>
      <c r="AF317">
        <v>6</v>
      </c>
      <c r="AH317" t="s">
        <v>56954</v>
      </c>
      <c r="AI317" t="s">
        <v>56953</v>
      </c>
      <c r="AJ317" t="s">
        <v>56952</v>
      </c>
      <c r="AK317" t="s">
        <v>56951</v>
      </c>
      <c r="AL317">
        <v>15</v>
      </c>
      <c r="AM317" s="5">
        <f t="shared" si="42"/>
        <v>3</v>
      </c>
      <c r="AN317" s="4">
        <f t="shared" si="39"/>
        <v>4.5437334343051876E-3</v>
      </c>
      <c r="AO317" s="3"/>
      <c r="AP317">
        <v>0</v>
      </c>
      <c r="AQ317" t="s">
        <v>56950</v>
      </c>
      <c r="AR317" t="s">
        <v>56949</v>
      </c>
      <c r="AS317" t="s">
        <v>56948</v>
      </c>
      <c r="AT317" s="2" t="s">
        <v>0</v>
      </c>
      <c r="AU317" s="1">
        <f t="shared" si="43"/>
        <v>0.13631200302915561</v>
      </c>
      <c r="AV317" s="1">
        <f t="shared" si="44"/>
        <v>0.22718667171525939</v>
      </c>
      <c r="AW317" s="1">
        <f t="shared" si="45"/>
        <v>0.31806134040136314</v>
      </c>
    </row>
    <row r="318" spans="1:49" x14ac:dyDescent="0.2">
      <c r="A318">
        <v>316</v>
      </c>
      <c r="B318" t="s">
        <v>56947</v>
      </c>
      <c r="C318" t="s">
        <v>56946</v>
      </c>
      <c r="F318" t="s">
        <v>56945</v>
      </c>
      <c r="G318" t="s">
        <v>14</v>
      </c>
      <c r="H318" t="s">
        <v>13</v>
      </c>
      <c r="I318" t="s">
        <v>56944</v>
      </c>
      <c r="J318" t="s">
        <v>56943</v>
      </c>
      <c r="K318" t="s">
        <v>56942</v>
      </c>
      <c r="L318" t="s">
        <v>56941</v>
      </c>
      <c r="M318" t="s">
        <v>56940</v>
      </c>
      <c r="N318">
        <v>13</v>
      </c>
      <c r="O318" t="s">
        <v>56939</v>
      </c>
      <c r="P318" t="s">
        <v>56938</v>
      </c>
      <c r="Q318" t="s">
        <v>56937</v>
      </c>
      <c r="R318" s="7">
        <v>42887</v>
      </c>
      <c r="S318" s="8">
        <f t="shared" si="40"/>
        <v>2017</v>
      </c>
      <c r="T318" s="8">
        <v>2017</v>
      </c>
      <c r="U318" s="8">
        <f t="shared" si="41"/>
        <v>5</v>
      </c>
      <c r="V318" s="7">
        <v>42887</v>
      </c>
      <c r="W318" t="s">
        <v>55740</v>
      </c>
      <c r="X318" s="2">
        <v>0.57799999999999996</v>
      </c>
      <c r="Y318" s="6">
        <f t="shared" si="38"/>
        <v>1.5429379888417288E-2</v>
      </c>
      <c r="AA318">
        <v>917648</v>
      </c>
      <c r="AB318">
        <v>24505</v>
      </c>
      <c r="AC318">
        <v>19385463</v>
      </c>
      <c r="AD318" t="s">
        <v>6</v>
      </c>
      <c r="AE318">
        <v>41</v>
      </c>
      <c r="AF318">
        <v>2</v>
      </c>
      <c r="AH318" t="s">
        <v>3306</v>
      </c>
      <c r="AI318" t="s">
        <v>56936</v>
      </c>
      <c r="AJ318" t="s">
        <v>56935</v>
      </c>
      <c r="AK318" t="s">
        <v>56934</v>
      </c>
      <c r="AL318">
        <v>1</v>
      </c>
      <c r="AM318" s="5">
        <f t="shared" si="42"/>
        <v>0.2</v>
      </c>
      <c r="AN318" s="4">
        <f t="shared" si="39"/>
        <v>3.0291556228701253E-4</v>
      </c>
      <c r="AO318" s="3"/>
      <c r="AP318">
        <v>0</v>
      </c>
      <c r="AQ318" t="s">
        <v>2065</v>
      </c>
      <c r="AR318" t="s">
        <v>56933</v>
      </c>
      <c r="AS318" t="s">
        <v>2064</v>
      </c>
      <c r="AT318" s="2">
        <v>1.583</v>
      </c>
      <c r="AU318" s="1">
        <f t="shared" si="43"/>
        <v>1.0891440590578205</v>
      </c>
      <c r="AV318" s="1">
        <f t="shared" si="44"/>
        <v>0.78661477253521506</v>
      </c>
      <c r="AW318" s="1">
        <f t="shared" si="45"/>
        <v>0.48408548601260948</v>
      </c>
    </row>
    <row r="319" spans="1:49" x14ac:dyDescent="0.2">
      <c r="A319">
        <v>317</v>
      </c>
      <c r="B319" t="s">
        <v>56932</v>
      </c>
      <c r="C319" t="s">
        <v>56931</v>
      </c>
      <c r="F319" t="s">
        <v>56930</v>
      </c>
      <c r="G319" t="s">
        <v>14</v>
      </c>
      <c r="H319" t="s">
        <v>13</v>
      </c>
      <c r="I319" t="s">
        <v>18840</v>
      </c>
      <c r="J319">
        <v>60000257</v>
      </c>
      <c r="K319" t="s">
        <v>18839</v>
      </c>
      <c r="L319" t="s">
        <v>18838</v>
      </c>
      <c r="M319" t="s">
        <v>3193</v>
      </c>
      <c r="N319">
        <v>2</v>
      </c>
      <c r="O319" t="s">
        <v>56929</v>
      </c>
      <c r="P319" t="s">
        <v>56928</v>
      </c>
      <c r="Q319" t="s">
        <v>56927</v>
      </c>
      <c r="R319" s="7">
        <v>42887</v>
      </c>
      <c r="S319" s="8">
        <f t="shared" si="40"/>
        <v>2017</v>
      </c>
      <c r="T319" s="8">
        <v>2017</v>
      </c>
      <c r="U319" s="8">
        <f t="shared" si="41"/>
        <v>5</v>
      </c>
      <c r="V319" s="7">
        <v>42887</v>
      </c>
      <c r="W319" t="s">
        <v>4623</v>
      </c>
      <c r="X319" s="2">
        <v>0.185</v>
      </c>
      <c r="Y319" s="6">
        <f t="shared" si="38"/>
        <v>4.9384693414484399E-3</v>
      </c>
      <c r="AA319">
        <v>17962021</v>
      </c>
      <c r="AB319">
        <v>21100230800</v>
      </c>
      <c r="AD319" t="s">
        <v>6</v>
      </c>
      <c r="AE319">
        <v>12</v>
      </c>
      <c r="AF319">
        <v>6</v>
      </c>
      <c r="AH319" t="s">
        <v>56926</v>
      </c>
      <c r="AI319" t="s">
        <v>56925</v>
      </c>
      <c r="AJ319" t="s">
        <v>56924</v>
      </c>
      <c r="AK319" t="s">
        <v>56923</v>
      </c>
      <c r="AL319">
        <v>3</v>
      </c>
      <c r="AM319" s="5">
        <f t="shared" si="42"/>
        <v>0.6</v>
      </c>
      <c r="AN319" s="4">
        <f t="shared" si="39"/>
        <v>9.0874668686103744E-4</v>
      </c>
      <c r="AO319" s="3"/>
      <c r="AP319">
        <v>0</v>
      </c>
      <c r="AR319" t="s">
        <v>1</v>
      </c>
      <c r="AT319" s="2" t="s">
        <v>0</v>
      </c>
      <c r="AU319" s="1">
        <f t="shared" si="43"/>
        <v>0.37295525450722189</v>
      </c>
      <c r="AV319" s="1">
        <f t="shared" si="44"/>
        <v>0.29236080141547383</v>
      </c>
      <c r="AW319" s="1">
        <f t="shared" si="45"/>
        <v>0.21176634832372582</v>
      </c>
    </row>
    <row r="320" spans="1:49" x14ac:dyDescent="0.2">
      <c r="A320">
        <v>318</v>
      </c>
      <c r="B320" t="s">
        <v>56922</v>
      </c>
      <c r="C320" t="s">
        <v>56921</v>
      </c>
      <c r="F320" t="s">
        <v>56920</v>
      </c>
      <c r="G320" t="s">
        <v>14</v>
      </c>
      <c r="H320" t="s">
        <v>13</v>
      </c>
      <c r="I320" t="s">
        <v>56919</v>
      </c>
      <c r="J320">
        <v>60010499</v>
      </c>
      <c r="K320" t="s">
        <v>17161</v>
      </c>
      <c r="L320" t="s">
        <v>17160</v>
      </c>
      <c r="M320" t="s">
        <v>3578</v>
      </c>
      <c r="N320">
        <v>2</v>
      </c>
      <c r="O320" t="s">
        <v>56918</v>
      </c>
      <c r="P320" t="s">
        <v>56917</v>
      </c>
      <c r="Q320" t="s">
        <v>17157</v>
      </c>
      <c r="R320" s="7">
        <v>42887</v>
      </c>
      <c r="S320" s="8">
        <f t="shared" si="40"/>
        <v>2017</v>
      </c>
      <c r="T320" s="8">
        <v>2017</v>
      </c>
      <c r="U320" s="8">
        <f t="shared" si="41"/>
        <v>5</v>
      </c>
      <c r="V320" s="7">
        <v>42887</v>
      </c>
      <c r="W320" t="s">
        <v>4623</v>
      </c>
      <c r="X320" s="2">
        <v>0.185</v>
      </c>
      <c r="Y320" s="6">
        <f t="shared" si="38"/>
        <v>4.9384693414484399E-3</v>
      </c>
      <c r="AA320">
        <v>17962021</v>
      </c>
      <c r="AB320">
        <v>21100230800</v>
      </c>
      <c r="AD320" t="s">
        <v>6</v>
      </c>
      <c r="AE320">
        <v>12</v>
      </c>
      <c r="AF320">
        <v>6</v>
      </c>
      <c r="AH320" t="s">
        <v>56916</v>
      </c>
      <c r="AI320" t="s">
        <v>56915</v>
      </c>
      <c r="AJ320" t="s">
        <v>56914</v>
      </c>
      <c r="AK320" t="s">
        <v>56913</v>
      </c>
      <c r="AL320">
        <v>10</v>
      </c>
      <c r="AM320" s="5">
        <f t="shared" si="42"/>
        <v>2</v>
      </c>
      <c r="AN320" s="4">
        <f t="shared" si="39"/>
        <v>3.0291556228701248E-3</v>
      </c>
      <c r="AO320" s="3"/>
      <c r="AP320">
        <v>0</v>
      </c>
      <c r="AR320" t="s">
        <v>1</v>
      </c>
      <c r="AT320" s="2" t="s">
        <v>0</v>
      </c>
      <c r="AU320" s="1">
        <f t="shared" si="43"/>
        <v>0.43656752258749448</v>
      </c>
      <c r="AV320" s="1">
        <f t="shared" si="44"/>
        <v>0.3983812482159283</v>
      </c>
      <c r="AW320" s="1">
        <f t="shared" si="45"/>
        <v>0.36019497384436194</v>
      </c>
    </row>
    <row r="321" spans="1:49" x14ac:dyDescent="0.2">
      <c r="A321">
        <v>319</v>
      </c>
      <c r="B321" t="s">
        <v>56912</v>
      </c>
      <c r="C321" t="s">
        <v>56911</v>
      </c>
      <c r="E321">
        <v>28644874</v>
      </c>
      <c r="F321" t="s">
        <v>56910</v>
      </c>
      <c r="G321" t="s">
        <v>14</v>
      </c>
      <c r="H321" t="s">
        <v>13</v>
      </c>
      <c r="I321" t="s">
        <v>56909</v>
      </c>
      <c r="J321" t="s">
        <v>56908</v>
      </c>
      <c r="K321" t="s">
        <v>56907</v>
      </c>
      <c r="L321" t="s">
        <v>56906</v>
      </c>
      <c r="M321" t="s">
        <v>183</v>
      </c>
      <c r="N321">
        <v>2</v>
      </c>
      <c r="O321" t="s">
        <v>56905</v>
      </c>
      <c r="P321" t="s">
        <v>56904</v>
      </c>
      <c r="Q321" t="s">
        <v>56903</v>
      </c>
      <c r="R321" s="7">
        <v>42887</v>
      </c>
      <c r="S321" s="8">
        <f t="shared" si="40"/>
        <v>2017</v>
      </c>
      <c r="T321" s="8">
        <v>2017</v>
      </c>
      <c r="U321" s="8">
        <f t="shared" si="41"/>
        <v>5</v>
      </c>
      <c r="V321" s="7">
        <v>42887</v>
      </c>
      <c r="W321" t="s">
        <v>2936</v>
      </c>
      <c r="X321" s="2">
        <v>0.99</v>
      </c>
      <c r="Y321" s="6">
        <f t="shared" si="38"/>
        <v>2.6427484583967327E-2</v>
      </c>
      <c r="AB321">
        <v>10600153309</v>
      </c>
      <c r="AC321">
        <v>19326203</v>
      </c>
      <c r="AD321" t="s">
        <v>6</v>
      </c>
      <c r="AE321">
        <v>12</v>
      </c>
      <c r="AF321">
        <v>6</v>
      </c>
      <c r="AG321" t="s">
        <v>56902</v>
      </c>
      <c r="AI321" t="s">
        <v>56901</v>
      </c>
      <c r="AK321" t="s">
        <v>56900</v>
      </c>
      <c r="AL321">
        <v>0</v>
      </c>
      <c r="AM321" s="5">
        <f t="shared" si="42"/>
        <v>0</v>
      </c>
      <c r="AN321" s="4">
        <f t="shared" si="39"/>
        <v>0</v>
      </c>
      <c r="AO321" s="3"/>
      <c r="AP321">
        <v>1</v>
      </c>
      <c r="AR321" t="s">
        <v>1</v>
      </c>
      <c r="AT321" s="2">
        <v>3.24</v>
      </c>
      <c r="AU321" s="1">
        <f t="shared" si="43"/>
        <v>1.8499239208777127</v>
      </c>
      <c r="AV321" s="1">
        <f t="shared" si="44"/>
        <v>1.3213742291983663</v>
      </c>
      <c r="AW321" s="1">
        <f t="shared" si="45"/>
        <v>0.79282453751901971</v>
      </c>
    </row>
    <row r="322" spans="1:49" x14ac:dyDescent="0.2">
      <c r="A322">
        <v>320</v>
      </c>
      <c r="B322" t="s">
        <v>56899</v>
      </c>
      <c r="C322" t="s">
        <v>56898</v>
      </c>
      <c r="F322" t="s">
        <v>56897</v>
      </c>
      <c r="G322" t="s">
        <v>14</v>
      </c>
      <c r="H322" t="s">
        <v>13</v>
      </c>
      <c r="I322" t="s">
        <v>43293</v>
      </c>
      <c r="J322" t="s">
        <v>56896</v>
      </c>
      <c r="K322" t="s">
        <v>56895</v>
      </c>
      <c r="L322" t="s">
        <v>56894</v>
      </c>
      <c r="M322" t="s">
        <v>7150</v>
      </c>
      <c r="N322">
        <v>4</v>
      </c>
      <c r="O322" t="s">
        <v>56893</v>
      </c>
      <c r="P322" t="s">
        <v>56892</v>
      </c>
      <c r="Q322" t="s">
        <v>56891</v>
      </c>
      <c r="R322" s="7">
        <v>42887</v>
      </c>
      <c r="S322" s="8">
        <f t="shared" si="40"/>
        <v>2017</v>
      </c>
      <c r="T322" s="8">
        <v>2017</v>
      </c>
      <c r="U322" s="8">
        <f t="shared" si="41"/>
        <v>5</v>
      </c>
      <c r="V322" s="7">
        <v>42887</v>
      </c>
      <c r="W322" t="s">
        <v>3928</v>
      </c>
      <c r="X322" s="2">
        <v>0.215</v>
      </c>
      <c r="Y322" s="6">
        <f t="shared" si="38"/>
        <v>5.7393022076292679E-3</v>
      </c>
      <c r="AA322">
        <v>3744884</v>
      </c>
      <c r="AB322">
        <v>28637</v>
      </c>
      <c r="AC322">
        <v>19768524</v>
      </c>
      <c r="AD322" t="s">
        <v>6</v>
      </c>
      <c r="AE322">
        <v>70</v>
      </c>
      <c r="AF322">
        <v>12</v>
      </c>
      <c r="AH322" t="s">
        <v>56890</v>
      </c>
      <c r="AI322" t="s">
        <v>56889</v>
      </c>
      <c r="AJ322" t="s">
        <v>56888</v>
      </c>
      <c r="AK322" t="s">
        <v>56887</v>
      </c>
      <c r="AL322">
        <v>0</v>
      </c>
      <c r="AM322" s="5">
        <f t="shared" si="42"/>
        <v>0</v>
      </c>
      <c r="AN322" s="4">
        <f t="shared" si="39"/>
        <v>0</v>
      </c>
      <c r="AO322" s="3"/>
      <c r="AP322">
        <v>0</v>
      </c>
      <c r="AR322" t="s">
        <v>1</v>
      </c>
      <c r="AT322" s="2">
        <v>0.64900000000000002</v>
      </c>
      <c r="AU322" s="1">
        <f t="shared" si="43"/>
        <v>0.40175115453404875</v>
      </c>
      <c r="AV322" s="1">
        <f t="shared" si="44"/>
        <v>0.28696511038146338</v>
      </c>
      <c r="AW322" s="1">
        <f t="shared" si="45"/>
        <v>0.17217906622887805</v>
      </c>
    </row>
    <row r="323" spans="1:49" x14ac:dyDescent="0.2">
      <c r="A323">
        <v>321</v>
      </c>
      <c r="B323" t="s">
        <v>56886</v>
      </c>
      <c r="C323" t="s">
        <v>56885</v>
      </c>
      <c r="F323" t="s">
        <v>56884</v>
      </c>
      <c r="G323" t="s">
        <v>14</v>
      </c>
      <c r="H323" t="s">
        <v>13</v>
      </c>
      <c r="I323" t="s">
        <v>56883</v>
      </c>
      <c r="J323" t="s">
        <v>56882</v>
      </c>
      <c r="K323" t="s">
        <v>56881</v>
      </c>
      <c r="L323" t="s">
        <v>56880</v>
      </c>
      <c r="M323" t="s">
        <v>1669</v>
      </c>
      <c r="N323">
        <v>4</v>
      </c>
      <c r="O323" t="s">
        <v>56879</v>
      </c>
      <c r="P323" t="s">
        <v>56878</v>
      </c>
      <c r="Q323" t="s">
        <v>56877</v>
      </c>
      <c r="R323" s="7">
        <v>42887</v>
      </c>
      <c r="S323" s="8">
        <f t="shared" si="40"/>
        <v>2017</v>
      </c>
      <c r="T323" s="8">
        <v>2017</v>
      </c>
      <c r="U323" s="8">
        <f t="shared" si="41"/>
        <v>5</v>
      </c>
      <c r="V323" s="7">
        <v>42887</v>
      </c>
      <c r="W323" t="s">
        <v>4291</v>
      </c>
      <c r="X323" s="2">
        <v>0.75</v>
      </c>
      <c r="Y323" s="6">
        <f t="shared" ref="Y323:Y386" si="46">(X323-$Z$3)/($Z$2-$Z$3)</f>
        <v>2.0020821654520703E-2</v>
      </c>
      <c r="AA323" t="s">
        <v>4290</v>
      </c>
      <c r="AB323">
        <v>29221</v>
      </c>
      <c r="AC323">
        <v>10897674</v>
      </c>
      <c r="AD323" t="s">
        <v>6</v>
      </c>
      <c r="AE323">
        <v>24</v>
      </c>
      <c r="AF323">
        <v>6</v>
      </c>
      <c r="AG323">
        <v>64504</v>
      </c>
      <c r="AI323" t="s">
        <v>56876</v>
      </c>
      <c r="AK323" t="s">
        <v>56875</v>
      </c>
      <c r="AL323">
        <v>12</v>
      </c>
      <c r="AM323" s="5">
        <f t="shared" si="42"/>
        <v>2.4</v>
      </c>
      <c r="AN323" s="4">
        <f t="shared" ref="AN323:AN386" si="47">(AM323-$AO$3)/($AO$2-$AO$3)</f>
        <v>3.6349867474441497E-3</v>
      </c>
      <c r="AO323" s="3"/>
      <c r="AP323">
        <v>0</v>
      </c>
      <c r="AQ323" t="s">
        <v>1757</v>
      </c>
      <c r="AR323" t="s">
        <v>56874</v>
      </c>
      <c r="AS323" t="s">
        <v>259</v>
      </c>
      <c r="AT323" s="2">
        <v>2.0230000000000001</v>
      </c>
      <c r="AU323" s="1">
        <f t="shared" si="43"/>
        <v>1.5105071182397738</v>
      </c>
      <c r="AV323" s="1">
        <f t="shared" si="44"/>
        <v>1.1827904200982426</v>
      </c>
      <c r="AW323" s="1">
        <f t="shared" si="45"/>
        <v>0.8550737219567115</v>
      </c>
    </row>
    <row r="324" spans="1:49" x14ac:dyDescent="0.2">
      <c r="A324">
        <v>322</v>
      </c>
      <c r="B324" t="s">
        <v>56873</v>
      </c>
      <c r="C324" t="s">
        <v>56872</v>
      </c>
      <c r="F324" t="s">
        <v>56871</v>
      </c>
      <c r="G324" t="s">
        <v>14</v>
      </c>
      <c r="H324" t="s">
        <v>13</v>
      </c>
      <c r="I324" t="s">
        <v>56870</v>
      </c>
      <c r="J324" t="s">
        <v>56869</v>
      </c>
      <c r="K324" t="s">
        <v>56868</v>
      </c>
      <c r="L324" t="s">
        <v>56867</v>
      </c>
      <c r="M324" t="s">
        <v>36594</v>
      </c>
      <c r="N324">
        <v>5</v>
      </c>
      <c r="O324" t="s">
        <v>56866</v>
      </c>
      <c r="P324" t="s">
        <v>56865</v>
      </c>
      <c r="Q324" t="s">
        <v>56864</v>
      </c>
      <c r="R324" s="7">
        <v>42887</v>
      </c>
      <c r="S324" s="8">
        <f t="shared" si="40"/>
        <v>2017</v>
      </c>
      <c r="T324" s="8">
        <v>2017</v>
      </c>
      <c r="U324" s="8">
        <f t="shared" si="41"/>
        <v>5</v>
      </c>
      <c r="V324" s="7">
        <v>42887</v>
      </c>
      <c r="W324" t="s">
        <v>14264</v>
      </c>
      <c r="X324" s="2">
        <v>0.27700000000000002</v>
      </c>
      <c r="Y324" s="6">
        <f t="shared" si="46"/>
        <v>7.3943567977363131E-3</v>
      </c>
      <c r="AA324">
        <v>20888708</v>
      </c>
      <c r="AB324">
        <v>21100373959</v>
      </c>
      <c r="AD324" t="s">
        <v>6</v>
      </c>
      <c r="AE324">
        <v>7</v>
      </c>
      <c r="AF324">
        <v>3</v>
      </c>
      <c r="AH324" t="s">
        <v>56863</v>
      </c>
      <c r="AI324" t="s">
        <v>56862</v>
      </c>
      <c r="AJ324" t="s">
        <v>56861</v>
      </c>
      <c r="AK324" t="s">
        <v>56860</v>
      </c>
      <c r="AL324">
        <v>5</v>
      </c>
      <c r="AM324" s="5">
        <f t="shared" si="42"/>
        <v>1</v>
      </c>
      <c r="AN324" s="4">
        <f t="shared" si="47"/>
        <v>1.5145778114350624E-3</v>
      </c>
      <c r="AO324" s="3"/>
      <c r="AP324">
        <v>1</v>
      </c>
      <c r="AQ324" t="s">
        <v>2202</v>
      </c>
      <c r="AR324" t="s">
        <v>56859</v>
      </c>
      <c r="AS324" t="s">
        <v>2200</v>
      </c>
      <c r="AT324" s="2" t="s">
        <v>0</v>
      </c>
      <c r="AU324" s="1">
        <f t="shared" si="43"/>
        <v>0.56304231018459383</v>
      </c>
      <c r="AV324" s="1">
        <f t="shared" si="44"/>
        <v>0.44544673045856875</v>
      </c>
      <c r="AW324" s="1">
        <f t="shared" si="45"/>
        <v>0.32785115073254373</v>
      </c>
    </row>
    <row r="325" spans="1:49" x14ac:dyDescent="0.2">
      <c r="A325">
        <v>323</v>
      </c>
      <c r="B325" t="s">
        <v>56858</v>
      </c>
      <c r="C325" t="s">
        <v>56857</v>
      </c>
      <c r="F325" t="s">
        <v>56856</v>
      </c>
      <c r="G325" t="s">
        <v>14</v>
      </c>
      <c r="H325" t="s">
        <v>13</v>
      </c>
      <c r="I325" t="s">
        <v>56855</v>
      </c>
      <c r="J325" t="s">
        <v>2246</v>
      </c>
      <c r="K325" t="s">
        <v>2245</v>
      </c>
      <c r="L325" t="s">
        <v>2244</v>
      </c>
      <c r="M325" t="s">
        <v>2208</v>
      </c>
      <c r="N325">
        <v>5</v>
      </c>
      <c r="O325" t="s">
        <v>56854</v>
      </c>
      <c r="P325" t="s">
        <v>56853</v>
      </c>
      <c r="Q325" t="s">
        <v>44967</v>
      </c>
      <c r="R325" s="7">
        <v>42887</v>
      </c>
      <c r="S325" s="8">
        <f t="shared" si="40"/>
        <v>2017</v>
      </c>
      <c r="T325" s="8">
        <v>2017</v>
      </c>
      <c r="U325" s="8">
        <f t="shared" si="41"/>
        <v>5</v>
      </c>
      <c r="V325" s="7">
        <v>42887</v>
      </c>
      <c r="W325" t="s">
        <v>14264</v>
      </c>
      <c r="X325" s="2">
        <v>0.27700000000000002</v>
      </c>
      <c r="Y325" s="6">
        <f t="shared" si="46"/>
        <v>7.3943567977363131E-3</v>
      </c>
      <c r="AA325">
        <v>20888708</v>
      </c>
      <c r="AB325">
        <v>21100373959</v>
      </c>
      <c r="AD325" t="s">
        <v>6</v>
      </c>
      <c r="AE325">
        <v>7</v>
      </c>
      <c r="AF325">
        <v>3</v>
      </c>
      <c r="AH325" t="s">
        <v>56852</v>
      </c>
      <c r="AI325" t="s">
        <v>56851</v>
      </c>
      <c r="AJ325" t="s">
        <v>56850</v>
      </c>
      <c r="AK325" t="s">
        <v>56849</v>
      </c>
      <c r="AL325">
        <v>3</v>
      </c>
      <c r="AM325" s="5">
        <f t="shared" si="42"/>
        <v>0.6</v>
      </c>
      <c r="AN325" s="4">
        <f t="shared" si="47"/>
        <v>9.0874668686103744E-4</v>
      </c>
      <c r="AO325" s="3"/>
      <c r="AP325">
        <v>1</v>
      </c>
      <c r="AQ325" t="s">
        <v>19404</v>
      </c>
      <c r="AR325" t="s">
        <v>56848</v>
      </c>
      <c r="AS325" t="s">
        <v>14335</v>
      </c>
      <c r="AT325" s="2" t="s">
        <v>0</v>
      </c>
      <c r="AU325" s="1">
        <f t="shared" si="43"/>
        <v>0.54486737644737304</v>
      </c>
      <c r="AV325" s="1">
        <f t="shared" si="44"/>
        <v>0.41515517422986753</v>
      </c>
      <c r="AW325" s="1">
        <f t="shared" si="45"/>
        <v>0.28544297201236202</v>
      </c>
    </row>
    <row r="326" spans="1:49" x14ac:dyDescent="0.2">
      <c r="A326">
        <v>324</v>
      </c>
      <c r="B326" t="s">
        <v>56847</v>
      </c>
      <c r="C326" t="s">
        <v>56846</v>
      </c>
      <c r="F326" t="s">
        <v>56845</v>
      </c>
      <c r="G326" t="s">
        <v>14</v>
      </c>
      <c r="H326" t="s">
        <v>13</v>
      </c>
      <c r="I326" t="s">
        <v>56844</v>
      </c>
      <c r="J326" t="s">
        <v>56843</v>
      </c>
      <c r="K326" t="s">
        <v>56842</v>
      </c>
      <c r="L326" t="s">
        <v>56841</v>
      </c>
      <c r="M326" t="s">
        <v>7350</v>
      </c>
      <c r="N326">
        <v>3</v>
      </c>
      <c r="O326" t="s">
        <v>56840</v>
      </c>
      <c r="P326" t="s">
        <v>56839</v>
      </c>
      <c r="Q326" t="s">
        <v>56838</v>
      </c>
      <c r="R326" s="7">
        <v>42887</v>
      </c>
      <c r="S326" s="8">
        <f t="shared" si="40"/>
        <v>2017</v>
      </c>
      <c r="T326" s="8">
        <v>2017</v>
      </c>
      <c r="U326" s="8">
        <f t="shared" si="41"/>
        <v>5</v>
      </c>
      <c r="V326" s="7">
        <v>42887</v>
      </c>
      <c r="W326" t="s">
        <v>56837</v>
      </c>
      <c r="X326" s="2">
        <v>0.36799999999999999</v>
      </c>
      <c r="Y326" s="6">
        <f t="shared" si="46"/>
        <v>9.8235498251514914E-3</v>
      </c>
      <c r="AA326">
        <v>18669298</v>
      </c>
      <c r="AB326">
        <v>19400158591</v>
      </c>
      <c r="AC326" t="s">
        <v>56836</v>
      </c>
      <c r="AD326" t="s">
        <v>6</v>
      </c>
      <c r="AE326">
        <v>9</v>
      </c>
      <c r="AF326">
        <v>2</v>
      </c>
      <c r="AH326" t="s">
        <v>56835</v>
      </c>
      <c r="AI326" t="s">
        <v>56834</v>
      </c>
      <c r="AJ326" t="s">
        <v>56833</v>
      </c>
      <c r="AK326" t="s">
        <v>56832</v>
      </c>
      <c r="AL326">
        <v>6</v>
      </c>
      <c r="AM326" s="5">
        <f t="shared" si="42"/>
        <v>1.2</v>
      </c>
      <c r="AN326" s="4">
        <f t="shared" si="47"/>
        <v>1.8174933737220749E-3</v>
      </c>
      <c r="AO326" s="3"/>
      <c r="AP326">
        <v>1</v>
      </c>
      <c r="AR326" t="s">
        <v>56831</v>
      </c>
      <c r="AT326" s="2" t="s">
        <v>0</v>
      </c>
      <c r="AU326" s="1">
        <f t="shared" si="43"/>
        <v>0.74217328897226664</v>
      </c>
      <c r="AV326" s="1">
        <f t="shared" si="44"/>
        <v>0.58205215994367832</v>
      </c>
      <c r="AW326" s="1">
        <f t="shared" si="45"/>
        <v>0.42193103091508999</v>
      </c>
    </row>
    <row r="327" spans="1:49" x14ac:dyDescent="0.2">
      <c r="A327">
        <v>325</v>
      </c>
      <c r="B327" t="s">
        <v>56830</v>
      </c>
      <c r="F327" t="s">
        <v>56829</v>
      </c>
      <c r="G327" t="s">
        <v>14</v>
      </c>
      <c r="H327" t="s">
        <v>13</v>
      </c>
      <c r="I327" t="s">
        <v>56828</v>
      </c>
      <c r="J327" t="s">
        <v>56827</v>
      </c>
      <c r="K327" t="s">
        <v>56826</v>
      </c>
      <c r="L327" t="s">
        <v>56825</v>
      </c>
      <c r="M327" t="s">
        <v>56824</v>
      </c>
      <c r="N327">
        <v>3</v>
      </c>
      <c r="O327" t="s">
        <v>56823</v>
      </c>
      <c r="P327" t="s">
        <v>56822</v>
      </c>
      <c r="Q327" t="s">
        <v>56821</v>
      </c>
      <c r="R327" s="7">
        <v>42887</v>
      </c>
      <c r="S327" s="8">
        <f t="shared" si="40"/>
        <v>2017</v>
      </c>
      <c r="T327" s="8">
        <v>2017</v>
      </c>
      <c r="U327" s="8">
        <f t="shared" si="41"/>
        <v>5</v>
      </c>
      <c r="V327" s="7">
        <v>42887</v>
      </c>
      <c r="W327" t="s">
        <v>56715</v>
      </c>
      <c r="X327" s="2">
        <v>0.13400000000000001</v>
      </c>
      <c r="Y327" s="6">
        <f t="shared" si="46"/>
        <v>3.5770534689410324E-3</v>
      </c>
      <c r="AA327">
        <v>14505835</v>
      </c>
      <c r="AB327">
        <v>21100218075</v>
      </c>
      <c r="AD327" t="s">
        <v>6</v>
      </c>
      <c r="AE327">
        <v>23</v>
      </c>
      <c r="AF327">
        <v>1</v>
      </c>
      <c r="AH327" s="9">
        <v>41518</v>
      </c>
      <c r="AI327" t="s">
        <v>56820</v>
      </c>
      <c r="AJ327" t="s">
        <v>56819</v>
      </c>
      <c r="AK327" t="s">
        <v>56818</v>
      </c>
      <c r="AL327">
        <v>3</v>
      </c>
      <c r="AM327" s="5">
        <f t="shared" si="42"/>
        <v>0.6</v>
      </c>
      <c r="AN327" s="4">
        <f t="shared" si="47"/>
        <v>9.0874668686103744E-4</v>
      </c>
      <c r="AO327" s="3"/>
      <c r="AP327">
        <v>0</v>
      </c>
      <c r="AR327" t="s">
        <v>1</v>
      </c>
      <c r="AT327" s="2" t="s">
        <v>0</v>
      </c>
      <c r="AU327" s="1">
        <f t="shared" si="43"/>
        <v>0.27765614343170342</v>
      </c>
      <c r="AV327" s="1">
        <f t="shared" si="44"/>
        <v>0.2242900077901035</v>
      </c>
      <c r="AW327" s="1">
        <f t="shared" si="45"/>
        <v>0.17092387214850358</v>
      </c>
    </row>
    <row r="328" spans="1:49" x14ac:dyDescent="0.2">
      <c r="A328">
        <v>326</v>
      </c>
      <c r="B328" t="s">
        <v>56817</v>
      </c>
      <c r="C328" t="s">
        <v>56816</v>
      </c>
      <c r="F328" t="s">
        <v>56815</v>
      </c>
      <c r="G328" t="s">
        <v>14</v>
      </c>
      <c r="H328" t="s">
        <v>13</v>
      </c>
      <c r="I328" t="s">
        <v>56814</v>
      </c>
      <c r="J328" t="s">
        <v>56813</v>
      </c>
      <c r="K328" t="s">
        <v>56812</v>
      </c>
      <c r="L328" t="s">
        <v>56811</v>
      </c>
      <c r="M328" t="s">
        <v>56810</v>
      </c>
      <c r="N328">
        <v>5</v>
      </c>
      <c r="O328" t="s">
        <v>56809</v>
      </c>
      <c r="P328" t="s">
        <v>56808</v>
      </c>
      <c r="Q328" t="s">
        <v>56807</v>
      </c>
      <c r="R328" s="7">
        <v>42887</v>
      </c>
      <c r="S328" s="8">
        <f t="shared" si="40"/>
        <v>2017</v>
      </c>
      <c r="T328" s="8">
        <v>2017</v>
      </c>
      <c r="U328" s="8">
        <f t="shared" si="41"/>
        <v>5</v>
      </c>
      <c r="V328" s="7">
        <v>42887</v>
      </c>
      <c r="W328" t="s">
        <v>14264</v>
      </c>
      <c r="X328" s="2">
        <v>0.27700000000000002</v>
      </c>
      <c r="Y328" s="6">
        <f t="shared" si="46"/>
        <v>7.3943567977363131E-3</v>
      </c>
      <c r="AA328">
        <v>20888708</v>
      </c>
      <c r="AB328">
        <v>21100373959</v>
      </c>
      <c r="AD328" t="s">
        <v>6</v>
      </c>
      <c r="AE328">
        <v>7</v>
      </c>
      <c r="AF328">
        <v>3</v>
      </c>
      <c r="AH328" t="s">
        <v>56806</v>
      </c>
      <c r="AI328" t="s">
        <v>56805</v>
      </c>
      <c r="AJ328" t="s">
        <v>56804</v>
      </c>
      <c r="AK328" t="s">
        <v>56803</v>
      </c>
      <c r="AL328">
        <v>2</v>
      </c>
      <c r="AM328" s="5">
        <f t="shared" si="42"/>
        <v>0.4</v>
      </c>
      <c r="AN328" s="4">
        <f t="shared" si="47"/>
        <v>6.0583112457402507E-4</v>
      </c>
      <c r="AO328" s="3"/>
      <c r="AP328">
        <v>1</v>
      </c>
      <c r="AR328" t="s">
        <v>1</v>
      </c>
      <c r="AT328" s="2" t="s">
        <v>0</v>
      </c>
      <c r="AU328" s="1">
        <f t="shared" si="43"/>
        <v>0.53577990957876265</v>
      </c>
      <c r="AV328" s="1">
        <f t="shared" si="44"/>
        <v>0.40000939611551689</v>
      </c>
      <c r="AW328" s="1">
        <f t="shared" si="45"/>
        <v>0.26423888265227113</v>
      </c>
    </row>
    <row r="329" spans="1:49" x14ac:dyDescent="0.2">
      <c r="A329">
        <v>327</v>
      </c>
      <c r="B329" t="s">
        <v>56802</v>
      </c>
      <c r="C329" t="s">
        <v>56801</v>
      </c>
      <c r="F329" t="s">
        <v>56800</v>
      </c>
      <c r="G329" t="s">
        <v>14</v>
      </c>
      <c r="H329" t="s">
        <v>13</v>
      </c>
      <c r="I329" t="s">
        <v>6014</v>
      </c>
      <c r="J329">
        <v>60022281</v>
      </c>
      <c r="K329" t="s">
        <v>4940</v>
      </c>
      <c r="L329" t="s">
        <v>363</v>
      </c>
      <c r="M329" t="s">
        <v>9</v>
      </c>
      <c r="N329">
        <v>3</v>
      </c>
      <c r="O329" t="s">
        <v>56799</v>
      </c>
      <c r="P329" t="s">
        <v>56798</v>
      </c>
      <c r="Q329" t="s">
        <v>40013</v>
      </c>
      <c r="R329" s="7">
        <v>42887</v>
      </c>
      <c r="S329" s="8">
        <f t="shared" si="40"/>
        <v>2017</v>
      </c>
      <c r="T329" s="8">
        <v>2017</v>
      </c>
      <c r="U329" s="8">
        <f t="shared" si="41"/>
        <v>5</v>
      </c>
      <c r="V329" s="7">
        <v>42887</v>
      </c>
      <c r="W329" t="s">
        <v>56797</v>
      </c>
      <c r="X329" s="2">
        <v>0.70399999999999996</v>
      </c>
      <c r="Y329" s="6">
        <f t="shared" si="46"/>
        <v>1.8792877926376766E-2</v>
      </c>
      <c r="AA329">
        <v>17588251</v>
      </c>
      <c r="AB329">
        <v>19900192310</v>
      </c>
      <c r="AC329" t="s">
        <v>56796</v>
      </c>
      <c r="AD329" t="s">
        <v>6</v>
      </c>
      <c r="AE329">
        <v>9</v>
      </c>
      <c r="AF329">
        <v>4</v>
      </c>
      <c r="AG329">
        <v>1750060</v>
      </c>
      <c r="AI329" t="s">
        <v>56795</v>
      </c>
      <c r="AJ329" t="s">
        <v>56794</v>
      </c>
      <c r="AK329" t="s">
        <v>56793</v>
      </c>
      <c r="AL329">
        <v>26</v>
      </c>
      <c r="AM329" s="5">
        <f t="shared" si="42"/>
        <v>5.2</v>
      </c>
      <c r="AN329" s="4">
        <f t="shared" si="47"/>
        <v>7.8758046194623253E-3</v>
      </c>
      <c r="AO329" s="3"/>
      <c r="AP329">
        <v>0</v>
      </c>
      <c r="AR329" t="s">
        <v>1</v>
      </c>
      <c r="AT329" s="2">
        <v>3.2240000000000002</v>
      </c>
      <c r="AU329" s="1">
        <f t="shared" si="43"/>
        <v>1.5517755934302433</v>
      </c>
      <c r="AV329" s="1">
        <f t="shared" si="44"/>
        <v>1.3334341272919545</v>
      </c>
      <c r="AW329" s="1">
        <f t="shared" si="45"/>
        <v>1.1150926611536656</v>
      </c>
    </row>
    <row r="330" spans="1:49" x14ac:dyDescent="0.2">
      <c r="A330">
        <v>328</v>
      </c>
      <c r="B330" t="s">
        <v>56792</v>
      </c>
      <c r="F330" t="s">
        <v>56791</v>
      </c>
      <c r="G330" t="s">
        <v>14</v>
      </c>
      <c r="H330" t="s">
        <v>13</v>
      </c>
      <c r="I330" t="s">
        <v>56790</v>
      </c>
      <c r="J330">
        <v>60028624</v>
      </c>
      <c r="K330" t="s">
        <v>56789</v>
      </c>
      <c r="L330" t="s">
        <v>56788</v>
      </c>
      <c r="M330" t="s">
        <v>39</v>
      </c>
      <c r="N330">
        <v>3</v>
      </c>
      <c r="O330" t="s">
        <v>56787</v>
      </c>
      <c r="P330" t="s">
        <v>56786</v>
      </c>
      <c r="Q330" t="s">
        <v>56785</v>
      </c>
      <c r="R330" s="7">
        <v>42887</v>
      </c>
      <c r="S330" s="8">
        <f t="shared" si="40"/>
        <v>2017</v>
      </c>
      <c r="T330" s="8">
        <v>2017</v>
      </c>
      <c r="U330" s="8">
        <f t="shared" si="41"/>
        <v>5</v>
      </c>
      <c r="V330" s="7">
        <v>42887</v>
      </c>
      <c r="W330" t="s">
        <v>56715</v>
      </c>
      <c r="X330" s="2">
        <v>0.13400000000000001</v>
      </c>
      <c r="Y330" s="6">
        <f t="shared" si="46"/>
        <v>3.5770534689410324E-3</v>
      </c>
      <c r="AA330">
        <v>14505835</v>
      </c>
      <c r="AB330">
        <v>21100218075</v>
      </c>
      <c r="AD330" t="s">
        <v>6</v>
      </c>
      <c r="AE330">
        <v>23</v>
      </c>
      <c r="AF330">
        <v>1</v>
      </c>
      <c r="AH330" t="s">
        <v>56784</v>
      </c>
      <c r="AI330" t="s">
        <v>56783</v>
      </c>
      <c r="AJ330" t="s">
        <v>56782</v>
      </c>
      <c r="AK330" t="s">
        <v>56781</v>
      </c>
      <c r="AL330">
        <v>0</v>
      </c>
      <c r="AM330" s="5">
        <f t="shared" si="42"/>
        <v>0</v>
      </c>
      <c r="AN330" s="4">
        <f t="shared" si="47"/>
        <v>0</v>
      </c>
      <c r="AO330" s="3"/>
      <c r="AP330">
        <v>0</v>
      </c>
      <c r="AR330" t="s">
        <v>1</v>
      </c>
      <c r="AT330" s="2" t="s">
        <v>0</v>
      </c>
      <c r="AU330" s="1">
        <f t="shared" si="43"/>
        <v>0.25039374282587229</v>
      </c>
      <c r="AV330" s="1">
        <f t="shared" si="44"/>
        <v>0.17885267344705164</v>
      </c>
      <c r="AW330" s="1">
        <f t="shared" si="45"/>
        <v>0.10731160406823098</v>
      </c>
    </row>
    <row r="331" spans="1:49" x14ac:dyDescent="0.2">
      <c r="A331">
        <v>329</v>
      </c>
      <c r="B331" t="s">
        <v>56780</v>
      </c>
      <c r="C331" t="s">
        <v>56779</v>
      </c>
      <c r="F331" t="s">
        <v>56778</v>
      </c>
      <c r="G331" t="s">
        <v>14</v>
      </c>
      <c r="H331" t="s">
        <v>13</v>
      </c>
      <c r="I331" t="s">
        <v>56777</v>
      </c>
      <c r="J331" t="s">
        <v>56776</v>
      </c>
      <c r="K331" t="s">
        <v>56775</v>
      </c>
      <c r="L331" t="s">
        <v>56774</v>
      </c>
      <c r="M331" t="s">
        <v>5543</v>
      </c>
      <c r="N331">
        <v>4</v>
      </c>
      <c r="O331" t="s">
        <v>56773</v>
      </c>
      <c r="P331" t="s">
        <v>56772</v>
      </c>
      <c r="Q331" t="s">
        <v>56771</v>
      </c>
      <c r="R331" s="7">
        <v>42887</v>
      </c>
      <c r="S331" s="8">
        <f t="shared" si="40"/>
        <v>2017</v>
      </c>
      <c r="T331" s="8">
        <v>2017</v>
      </c>
      <c r="U331" s="8">
        <f t="shared" si="41"/>
        <v>5</v>
      </c>
      <c r="V331" s="7">
        <v>42887</v>
      </c>
      <c r="W331" t="s">
        <v>4598</v>
      </c>
      <c r="X331" s="2">
        <v>1.2849999999999999</v>
      </c>
      <c r="Y331" s="6">
        <f t="shared" si="46"/>
        <v>3.4302341101412136E-2</v>
      </c>
      <c r="AB331">
        <v>86430</v>
      </c>
      <c r="AC331">
        <v>20724292</v>
      </c>
      <c r="AD331" t="s">
        <v>6</v>
      </c>
      <c r="AE331">
        <v>9</v>
      </c>
      <c r="AF331">
        <v>6</v>
      </c>
      <c r="AG331">
        <v>631</v>
      </c>
      <c r="AI331" t="s">
        <v>56770</v>
      </c>
      <c r="AJ331" t="s">
        <v>56769</v>
      </c>
      <c r="AK331" t="s">
        <v>56768</v>
      </c>
      <c r="AL331">
        <v>11</v>
      </c>
      <c r="AM331" s="5">
        <f t="shared" si="42"/>
        <v>2.2000000000000002</v>
      </c>
      <c r="AN331" s="4">
        <f t="shared" si="47"/>
        <v>3.3320711851571377E-3</v>
      </c>
      <c r="AO331" s="3"/>
      <c r="AP331">
        <v>1</v>
      </c>
      <c r="AR331" t="s">
        <v>1</v>
      </c>
      <c r="AT331" s="2">
        <v>4.8479999999999999</v>
      </c>
      <c r="AU331" s="1">
        <f t="shared" si="43"/>
        <v>2.5011260126535637</v>
      </c>
      <c r="AV331" s="1">
        <f t="shared" si="44"/>
        <v>1.8817206143284637</v>
      </c>
      <c r="AW331" s="1">
        <f t="shared" si="45"/>
        <v>1.2623152160033635</v>
      </c>
    </row>
    <row r="332" spans="1:49" x14ac:dyDescent="0.2">
      <c r="A332">
        <v>330</v>
      </c>
      <c r="B332" t="s">
        <v>56767</v>
      </c>
      <c r="F332" t="s">
        <v>56766</v>
      </c>
      <c r="G332" t="s">
        <v>14</v>
      </c>
      <c r="H332" t="s">
        <v>13</v>
      </c>
      <c r="I332" t="s">
        <v>56765</v>
      </c>
      <c r="J332" t="s">
        <v>56764</v>
      </c>
      <c r="K332" t="s">
        <v>56763</v>
      </c>
      <c r="L332" t="s">
        <v>56762</v>
      </c>
      <c r="M332" t="s">
        <v>68</v>
      </c>
      <c r="N332">
        <v>3</v>
      </c>
      <c r="O332" t="s">
        <v>56761</v>
      </c>
      <c r="P332" t="s">
        <v>56760</v>
      </c>
      <c r="Q332" t="s">
        <v>56759</v>
      </c>
      <c r="R332" s="7">
        <v>42887</v>
      </c>
      <c r="S332" s="8">
        <f t="shared" si="40"/>
        <v>2017</v>
      </c>
      <c r="T332" s="8">
        <v>2017</v>
      </c>
      <c r="U332" s="8">
        <f t="shared" si="41"/>
        <v>5</v>
      </c>
      <c r="V332" s="7">
        <v>42887</v>
      </c>
      <c r="W332" t="s">
        <v>56715</v>
      </c>
      <c r="X332" s="2">
        <v>0.13400000000000001</v>
      </c>
      <c r="Y332" s="6">
        <f t="shared" si="46"/>
        <v>3.5770534689410324E-3</v>
      </c>
      <c r="AA332">
        <v>14505835</v>
      </c>
      <c r="AB332">
        <v>21100218075</v>
      </c>
      <c r="AD332" t="s">
        <v>6</v>
      </c>
      <c r="AE332">
        <v>23</v>
      </c>
      <c r="AF332">
        <v>1</v>
      </c>
      <c r="AH332" s="10">
        <v>44411</v>
      </c>
      <c r="AI332" t="s">
        <v>56758</v>
      </c>
      <c r="AJ332" t="s">
        <v>56757</v>
      </c>
      <c r="AK332" t="s">
        <v>56756</v>
      </c>
      <c r="AL332">
        <v>1</v>
      </c>
      <c r="AM332" s="5">
        <f t="shared" si="42"/>
        <v>0.2</v>
      </c>
      <c r="AN332" s="4">
        <f t="shared" si="47"/>
        <v>3.0291556228701253E-4</v>
      </c>
      <c r="AO332" s="3"/>
      <c r="AP332">
        <v>0</v>
      </c>
      <c r="AR332" t="s">
        <v>1</v>
      </c>
      <c r="AT332" s="2" t="s">
        <v>0</v>
      </c>
      <c r="AU332" s="1">
        <f t="shared" si="43"/>
        <v>0.25948120969448263</v>
      </c>
      <c r="AV332" s="1">
        <f t="shared" si="44"/>
        <v>0.19399845156140225</v>
      </c>
      <c r="AW332" s="1">
        <f t="shared" si="45"/>
        <v>0.12851569342832184</v>
      </c>
    </row>
    <row r="333" spans="1:49" x14ac:dyDescent="0.2">
      <c r="A333">
        <v>331</v>
      </c>
      <c r="B333" t="s">
        <v>56755</v>
      </c>
      <c r="C333" t="s">
        <v>56754</v>
      </c>
      <c r="F333" t="s">
        <v>56753</v>
      </c>
      <c r="G333" t="s">
        <v>14</v>
      </c>
      <c r="H333" t="s">
        <v>13</v>
      </c>
      <c r="I333" t="s">
        <v>56752</v>
      </c>
      <c r="J333" t="s">
        <v>56751</v>
      </c>
      <c r="K333" t="s">
        <v>56750</v>
      </c>
      <c r="L333" t="s">
        <v>56749</v>
      </c>
      <c r="M333" t="s">
        <v>33422</v>
      </c>
      <c r="N333">
        <v>8</v>
      </c>
      <c r="O333" t="s">
        <v>56748</v>
      </c>
      <c r="P333" t="s">
        <v>56747</v>
      </c>
      <c r="Q333" t="s">
        <v>56746</v>
      </c>
      <c r="R333" s="7">
        <v>42887</v>
      </c>
      <c r="S333" s="8">
        <f t="shared" si="40"/>
        <v>2017</v>
      </c>
      <c r="T333" s="8">
        <v>2017</v>
      </c>
      <c r="U333" s="8">
        <f t="shared" si="41"/>
        <v>5</v>
      </c>
      <c r="V333" s="7">
        <v>42887</v>
      </c>
      <c r="W333" t="s">
        <v>4598</v>
      </c>
      <c r="X333" s="2">
        <v>1.2849999999999999</v>
      </c>
      <c r="Y333" s="6">
        <f t="shared" si="46"/>
        <v>3.4302341101412136E-2</v>
      </c>
      <c r="AB333">
        <v>86430</v>
      </c>
      <c r="AC333">
        <v>20724292</v>
      </c>
      <c r="AD333" t="s">
        <v>6</v>
      </c>
      <c r="AE333">
        <v>9</v>
      </c>
      <c r="AF333">
        <v>6</v>
      </c>
      <c r="AG333">
        <v>511</v>
      </c>
      <c r="AI333" t="s">
        <v>56745</v>
      </c>
      <c r="AJ333" t="s">
        <v>56744</v>
      </c>
      <c r="AK333" t="s">
        <v>56743</v>
      </c>
      <c r="AL333">
        <v>45</v>
      </c>
      <c r="AM333" s="5">
        <f t="shared" si="42"/>
        <v>9</v>
      </c>
      <c r="AN333" s="4">
        <f t="shared" si="47"/>
        <v>1.3631200302915562E-2</v>
      </c>
      <c r="AO333" s="3"/>
      <c r="AP333">
        <v>1</v>
      </c>
      <c r="AR333" t="s">
        <v>1</v>
      </c>
      <c r="AT333" s="2">
        <v>4.8479999999999999</v>
      </c>
      <c r="AU333" s="1">
        <f t="shared" si="43"/>
        <v>2.8100998861863165</v>
      </c>
      <c r="AV333" s="1">
        <f t="shared" si="44"/>
        <v>2.3966770702163851</v>
      </c>
      <c r="AW333" s="1">
        <f t="shared" si="45"/>
        <v>1.9832542542464533</v>
      </c>
    </row>
    <row r="334" spans="1:49" x14ac:dyDescent="0.2">
      <c r="A334">
        <v>332</v>
      </c>
      <c r="B334" t="s">
        <v>56742</v>
      </c>
      <c r="C334" t="s">
        <v>56741</v>
      </c>
      <c r="F334" t="s">
        <v>56740</v>
      </c>
      <c r="G334" t="s">
        <v>14</v>
      </c>
      <c r="H334" t="s">
        <v>13</v>
      </c>
      <c r="I334" t="s">
        <v>56739</v>
      </c>
      <c r="J334" t="s">
        <v>2246</v>
      </c>
      <c r="K334" t="s">
        <v>2245</v>
      </c>
      <c r="L334" t="s">
        <v>2244</v>
      </c>
      <c r="M334" t="s">
        <v>2208</v>
      </c>
      <c r="N334">
        <v>4</v>
      </c>
      <c r="O334" t="s">
        <v>56738</v>
      </c>
      <c r="P334" t="s">
        <v>56737</v>
      </c>
      <c r="Q334" t="s">
        <v>56736</v>
      </c>
      <c r="R334" s="7">
        <v>42887</v>
      </c>
      <c r="S334" s="8">
        <f t="shared" si="40"/>
        <v>2017</v>
      </c>
      <c r="T334" s="8">
        <v>2017</v>
      </c>
      <c r="U334" s="8">
        <f t="shared" si="41"/>
        <v>5</v>
      </c>
      <c r="V334" s="7">
        <v>42887</v>
      </c>
      <c r="W334" t="s">
        <v>14264</v>
      </c>
      <c r="X334" s="2">
        <v>0.27700000000000002</v>
      </c>
      <c r="Y334" s="6">
        <f t="shared" si="46"/>
        <v>7.3943567977363131E-3</v>
      </c>
      <c r="AA334">
        <v>20888708</v>
      </c>
      <c r="AB334">
        <v>21100373959</v>
      </c>
      <c r="AD334" t="s">
        <v>6</v>
      </c>
      <c r="AE334">
        <v>7</v>
      </c>
      <c r="AF334">
        <v>3</v>
      </c>
      <c r="AH334" t="s">
        <v>56735</v>
      </c>
      <c r="AI334" t="s">
        <v>56734</v>
      </c>
      <c r="AJ334" t="s">
        <v>56733</v>
      </c>
      <c r="AK334" t="s">
        <v>56732</v>
      </c>
      <c r="AL334">
        <v>6</v>
      </c>
      <c r="AM334" s="5">
        <f t="shared" si="42"/>
        <v>1.2</v>
      </c>
      <c r="AN334" s="4">
        <f t="shared" si="47"/>
        <v>1.8174933737220749E-3</v>
      </c>
      <c r="AO334" s="3"/>
      <c r="AP334">
        <v>1</v>
      </c>
      <c r="AR334" t="s">
        <v>1</v>
      </c>
      <c r="AT334" s="2" t="s">
        <v>0</v>
      </c>
      <c r="AU334" s="1">
        <f t="shared" si="43"/>
        <v>0.57212977705320422</v>
      </c>
      <c r="AV334" s="1">
        <f t="shared" si="44"/>
        <v>0.46059250857291939</v>
      </c>
      <c r="AW334" s="1">
        <f t="shared" si="45"/>
        <v>0.34905524009263461</v>
      </c>
    </row>
    <row r="335" spans="1:49" x14ac:dyDescent="0.2">
      <c r="A335">
        <v>333</v>
      </c>
      <c r="B335" t="s">
        <v>56731</v>
      </c>
      <c r="C335" t="s">
        <v>56730</v>
      </c>
      <c r="F335" t="s">
        <v>56729</v>
      </c>
      <c r="G335" t="s">
        <v>14</v>
      </c>
      <c r="H335" t="s">
        <v>13</v>
      </c>
      <c r="I335" t="s">
        <v>56728</v>
      </c>
      <c r="J335" t="s">
        <v>2246</v>
      </c>
      <c r="K335" t="s">
        <v>2245</v>
      </c>
      <c r="L335" t="s">
        <v>2244</v>
      </c>
      <c r="M335" t="s">
        <v>2208</v>
      </c>
      <c r="N335">
        <v>4</v>
      </c>
      <c r="O335" t="s">
        <v>56727</v>
      </c>
      <c r="P335" t="s">
        <v>56726</v>
      </c>
      <c r="Q335" t="s">
        <v>56725</v>
      </c>
      <c r="R335" s="7">
        <v>42887</v>
      </c>
      <c r="S335" s="8">
        <f t="shared" si="40"/>
        <v>2017</v>
      </c>
      <c r="T335" s="8">
        <v>2017</v>
      </c>
      <c r="U335" s="8">
        <f t="shared" si="41"/>
        <v>5</v>
      </c>
      <c r="V335" s="7">
        <v>42887</v>
      </c>
      <c r="W335" t="s">
        <v>14264</v>
      </c>
      <c r="X335" s="2">
        <v>0.27700000000000002</v>
      </c>
      <c r="Y335" s="6">
        <f t="shared" si="46"/>
        <v>7.3943567977363131E-3</v>
      </c>
      <c r="AA335">
        <v>20888708</v>
      </c>
      <c r="AB335">
        <v>21100373959</v>
      </c>
      <c r="AD335" t="s">
        <v>6</v>
      </c>
      <c r="AE335">
        <v>7</v>
      </c>
      <c r="AF335">
        <v>3</v>
      </c>
      <c r="AH335" t="s">
        <v>56724</v>
      </c>
      <c r="AI335" t="s">
        <v>56723</v>
      </c>
      <c r="AJ335" t="s">
        <v>56722</v>
      </c>
      <c r="AK335" t="s">
        <v>56721</v>
      </c>
      <c r="AL335">
        <v>1</v>
      </c>
      <c r="AM335" s="5">
        <f t="shared" si="42"/>
        <v>0.2</v>
      </c>
      <c r="AN335" s="4">
        <f t="shared" si="47"/>
        <v>3.0291556228701253E-4</v>
      </c>
      <c r="AO335" s="3"/>
      <c r="AP335">
        <v>1</v>
      </c>
      <c r="AR335" t="s">
        <v>1</v>
      </c>
      <c r="AT335" s="2" t="s">
        <v>0</v>
      </c>
      <c r="AU335" s="1">
        <f t="shared" si="43"/>
        <v>0.52669244271015225</v>
      </c>
      <c r="AV335" s="1">
        <f t="shared" si="44"/>
        <v>0.38486361800116631</v>
      </c>
      <c r="AW335" s="1">
        <f t="shared" si="45"/>
        <v>0.24303479329218025</v>
      </c>
    </row>
    <row r="336" spans="1:49" x14ac:dyDescent="0.2">
      <c r="A336">
        <v>334</v>
      </c>
      <c r="B336" t="s">
        <v>56720</v>
      </c>
      <c r="F336" t="s">
        <v>56719</v>
      </c>
      <c r="G336" t="s">
        <v>14</v>
      </c>
      <c r="H336" t="s">
        <v>13</v>
      </c>
      <c r="I336" t="s">
        <v>56718</v>
      </c>
      <c r="J336">
        <v>60026714</v>
      </c>
      <c r="K336" t="s">
        <v>14008</v>
      </c>
      <c r="L336" t="s">
        <v>14007</v>
      </c>
      <c r="M336" t="s">
        <v>39</v>
      </c>
      <c r="N336">
        <v>4</v>
      </c>
      <c r="O336" t="s">
        <v>56717</v>
      </c>
      <c r="P336" t="s">
        <v>56716</v>
      </c>
      <c r="Q336" t="s">
        <v>53977</v>
      </c>
      <c r="R336" s="7">
        <v>42887</v>
      </c>
      <c r="S336" s="8">
        <f t="shared" si="40"/>
        <v>2017</v>
      </c>
      <c r="T336" s="8">
        <v>2017</v>
      </c>
      <c r="U336" s="8">
        <f t="shared" si="41"/>
        <v>5</v>
      </c>
      <c r="V336" s="7">
        <v>42887</v>
      </c>
      <c r="W336" t="s">
        <v>56715</v>
      </c>
      <c r="X336" s="2">
        <v>0.13400000000000001</v>
      </c>
      <c r="Y336" s="6">
        <f t="shared" si="46"/>
        <v>3.5770534689410324E-3</v>
      </c>
      <c r="AA336">
        <v>14505835</v>
      </c>
      <c r="AB336">
        <v>21100218075</v>
      </c>
      <c r="AD336" t="s">
        <v>6</v>
      </c>
      <c r="AE336">
        <v>23</v>
      </c>
      <c r="AF336">
        <v>1</v>
      </c>
      <c r="AH336" t="s">
        <v>6303</v>
      </c>
      <c r="AI336" t="s">
        <v>56714</v>
      </c>
      <c r="AJ336" t="s">
        <v>56713</v>
      </c>
      <c r="AK336" t="s">
        <v>56712</v>
      </c>
      <c r="AL336">
        <v>0</v>
      </c>
      <c r="AM336" s="5">
        <f t="shared" si="42"/>
        <v>0</v>
      </c>
      <c r="AN336" s="4">
        <f t="shared" si="47"/>
        <v>0</v>
      </c>
      <c r="AO336" s="3"/>
      <c r="AP336">
        <v>0</v>
      </c>
      <c r="AR336" t="s">
        <v>1</v>
      </c>
      <c r="AT336" s="2" t="s">
        <v>0</v>
      </c>
      <c r="AU336" s="1">
        <f t="shared" si="43"/>
        <v>0.25039374282587229</v>
      </c>
      <c r="AV336" s="1">
        <f t="shared" si="44"/>
        <v>0.17885267344705164</v>
      </c>
      <c r="AW336" s="1">
        <f t="shared" si="45"/>
        <v>0.10731160406823098</v>
      </c>
    </row>
    <row r="337" spans="1:49" x14ac:dyDescent="0.2">
      <c r="A337">
        <v>335</v>
      </c>
      <c r="B337" t="s">
        <v>56711</v>
      </c>
      <c r="C337" t="s">
        <v>56710</v>
      </c>
      <c r="F337" t="s">
        <v>56709</v>
      </c>
      <c r="G337" t="s">
        <v>14</v>
      </c>
      <c r="H337" t="s">
        <v>13</v>
      </c>
      <c r="I337" t="s">
        <v>56708</v>
      </c>
      <c r="J337">
        <v>60027666</v>
      </c>
      <c r="K337" t="s">
        <v>8653</v>
      </c>
      <c r="L337" t="s">
        <v>377</v>
      </c>
      <c r="M337" t="s">
        <v>376</v>
      </c>
      <c r="N337">
        <v>5</v>
      </c>
      <c r="O337" t="s">
        <v>56707</v>
      </c>
      <c r="P337" t="s">
        <v>56706</v>
      </c>
      <c r="Q337" t="s">
        <v>56705</v>
      </c>
      <c r="R337" s="7">
        <v>42887</v>
      </c>
      <c r="S337" s="8">
        <f t="shared" si="40"/>
        <v>2017</v>
      </c>
      <c r="T337" s="8">
        <v>2017</v>
      </c>
      <c r="U337" s="8">
        <f t="shared" si="41"/>
        <v>5</v>
      </c>
      <c r="V337" s="7">
        <v>42887</v>
      </c>
      <c r="W337" t="s">
        <v>43451</v>
      </c>
      <c r="X337" s="2">
        <v>0.22500000000000001</v>
      </c>
      <c r="Y337" s="6">
        <f t="shared" si="46"/>
        <v>6.0062464963562111E-3</v>
      </c>
      <c r="AA337">
        <v>12102512</v>
      </c>
      <c r="AB337">
        <v>17500155108</v>
      </c>
      <c r="AD337" t="s">
        <v>6</v>
      </c>
      <c r="AE337">
        <v>26</v>
      </c>
      <c r="AF337">
        <v>2</v>
      </c>
      <c r="AH337" t="s">
        <v>56704</v>
      </c>
      <c r="AI337" t="s">
        <v>56703</v>
      </c>
      <c r="AJ337" t="s">
        <v>56702</v>
      </c>
      <c r="AK337" t="s">
        <v>56701</v>
      </c>
      <c r="AL337">
        <v>2</v>
      </c>
      <c r="AM337" s="5">
        <f t="shared" si="42"/>
        <v>0.4</v>
      </c>
      <c r="AN337" s="4">
        <f t="shared" si="47"/>
        <v>6.0583112457402507E-4</v>
      </c>
      <c r="AO337" s="3"/>
      <c r="AP337">
        <v>1</v>
      </c>
      <c r="AR337" t="s">
        <v>1</v>
      </c>
      <c r="AT337" s="2">
        <v>0.95099999999999996</v>
      </c>
      <c r="AU337" s="1">
        <f t="shared" si="43"/>
        <v>0.4386121884821555</v>
      </c>
      <c r="AV337" s="1">
        <f t="shared" si="44"/>
        <v>0.33060388104651178</v>
      </c>
      <c r="AW337" s="1">
        <f t="shared" si="45"/>
        <v>0.2225955736108681</v>
      </c>
    </row>
    <row r="338" spans="1:49" x14ac:dyDescent="0.2">
      <c r="A338">
        <v>336</v>
      </c>
      <c r="B338" t="s">
        <v>56700</v>
      </c>
      <c r="C338" t="s">
        <v>56699</v>
      </c>
      <c r="F338" t="s">
        <v>56698</v>
      </c>
      <c r="G338" t="s">
        <v>14</v>
      </c>
      <c r="H338" t="s">
        <v>13</v>
      </c>
      <c r="I338" t="s">
        <v>56697</v>
      </c>
      <c r="J338" t="s">
        <v>56696</v>
      </c>
      <c r="K338" t="s">
        <v>56695</v>
      </c>
      <c r="L338" t="s">
        <v>56694</v>
      </c>
      <c r="M338" t="s">
        <v>4063</v>
      </c>
      <c r="N338">
        <v>4</v>
      </c>
      <c r="O338" t="s">
        <v>56693</v>
      </c>
      <c r="P338" t="s">
        <v>56692</v>
      </c>
      <c r="Q338" t="s">
        <v>56691</v>
      </c>
      <c r="R338" s="7">
        <v>42887</v>
      </c>
      <c r="S338" s="8">
        <f t="shared" si="40"/>
        <v>2017</v>
      </c>
      <c r="T338" s="8">
        <v>2017</v>
      </c>
      <c r="U338" s="8">
        <f t="shared" si="41"/>
        <v>5</v>
      </c>
      <c r="V338" s="7">
        <v>42887</v>
      </c>
      <c r="W338" t="s">
        <v>3811</v>
      </c>
      <c r="X338" s="2">
        <v>2.0099999999999998</v>
      </c>
      <c r="Y338" s="6">
        <f t="shared" si="46"/>
        <v>5.3655802034115477E-2</v>
      </c>
      <c r="AA338">
        <v>15361276</v>
      </c>
      <c r="AB338">
        <v>18933</v>
      </c>
      <c r="AD338" t="s">
        <v>6</v>
      </c>
      <c r="AE338">
        <v>16</v>
      </c>
      <c r="AF338">
        <v>6</v>
      </c>
      <c r="AG338">
        <v>7891649</v>
      </c>
      <c r="AH338" t="s">
        <v>56690</v>
      </c>
      <c r="AI338" t="s">
        <v>56689</v>
      </c>
      <c r="AJ338" t="s">
        <v>56688</v>
      </c>
      <c r="AK338" t="s">
        <v>56687</v>
      </c>
      <c r="AL338">
        <v>3</v>
      </c>
      <c r="AM338" s="5">
        <f t="shared" si="42"/>
        <v>0.6</v>
      </c>
      <c r="AN338" s="4">
        <f t="shared" si="47"/>
        <v>9.0874668686103744E-4</v>
      </c>
      <c r="AO338" s="3"/>
      <c r="AP338">
        <v>0</v>
      </c>
      <c r="AR338" t="s">
        <v>1</v>
      </c>
      <c r="AT338" s="2" t="s">
        <v>0</v>
      </c>
      <c r="AU338" s="1">
        <f t="shared" si="43"/>
        <v>3.7831685429939146</v>
      </c>
      <c r="AV338" s="1">
        <f t="shared" si="44"/>
        <v>2.7282274360488254</v>
      </c>
      <c r="AW338" s="1">
        <f t="shared" si="45"/>
        <v>1.6732863291037368</v>
      </c>
    </row>
    <row r="339" spans="1:49" x14ac:dyDescent="0.2">
      <c r="A339">
        <v>337</v>
      </c>
      <c r="B339" t="s">
        <v>56686</v>
      </c>
      <c r="C339" t="s">
        <v>56685</v>
      </c>
      <c r="F339" t="s">
        <v>56684</v>
      </c>
      <c r="G339" t="s">
        <v>14</v>
      </c>
      <c r="H339" t="s">
        <v>13</v>
      </c>
      <c r="I339" t="s">
        <v>18162</v>
      </c>
      <c r="J339" t="s">
        <v>18161</v>
      </c>
      <c r="K339" t="s">
        <v>18160</v>
      </c>
      <c r="L339" t="s">
        <v>18159</v>
      </c>
      <c r="M339" t="s">
        <v>18158</v>
      </c>
      <c r="N339">
        <v>4</v>
      </c>
      <c r="O339" t="s">
        <v>56683</v>
      </c>
      <c r="P339" t="s">
        <v>56682</v>
      </c>
      <c r="Q339" t="s">
        <v>56681</v>
      </c>
      <c r="R339" s="7">
        <v>42887</v>
      </c>
      <c r="S339" s="8">
        <f t="shared" si="40"/>
        <v>2017</v>
      </c>
      <c r="T339" s="8">
        <v>2017</v>
      </c>
      <c r="U339" s="8">
        <f t="shared" si="41"/>
        <v>5</v>
      </c>
      <c r="V339" s="7">
        <v>42887</v>
      </c>
      <c r="W339" t="s">
        <v>4107</v>
      </c>
      <c r="X339" s="2">
        <v>0.92900000000000005</v>
      </c>
      <c r="Y339" s="6">
        <f t="shared" si="46"/>
        <v>2.4799124422732979E-2</v>
      </c>
      <c r="AA339">
        <v>10897798</v>
      </c>
      <c r="AB339">
        <v>18896</v>
      </c>
      <c r="AD339" t="s">
        <v>6</v>
      </c>
      <c r="AE339">
        <v>21</v>
      </c>
      <c r="AF339">
        <v>6</v>
      </c>
      <c r="AG339">
        <v>7873235</v>
      </c>
      <c r="AH339" t="s">
        <v>56680</v>
      </c>
      <c r="AI339" t="s">
        <v>56679</v>
      </c>
      <c r="AJ339" t="s">
        <v>56678</v>
      </c>
      <c r="AK339" t="s">
        <v>56677</v>
      </c>
      <c r="AL339">
        <v>4</v>
      </c>
      <c r="AM339" s="5">
        <f t="shared" si="42"/>
        <v>0.8</v>
      </c>
      <c r="AN339" s="4">
        <f t="shared" si="47"/>
        <v>1.2116622491480501E-3</v>
      </c>
      <c r="AO339" s="3"/>
      <c r="AP339">
        <v>0</v>
      </c>
      <c r="AQ339" t="s">
        <v>944</v>
      </c>
      <c r="AR339" t="s">
        <v>56676</v>
      </c>
      <c r="AS339" t="s">
        <v>942</v>
      </c>
      <c r="AT339" s="2">
        <v>3.4359999999999999</v>
      </c>
      <c r="AU339" s="1">
        <f t="shared" si="43"/>
        <v>1.7722885770657497</v>
      </c>
      <c r="AV339" s="1">
        <f t="shared" si="44"/>
        <v>1.3005393335940516</v>
      </c>
      <c r="AW339" s="1">
        <f t="shared" si="45"/>
        <v>0.82879009012235294</v>
      </c>
    </row>
    <row r="340" spans="1:49" x14ac:dyDescent="0.2">
      <c r="A340">
        <v>338</v>
      </c>
      <c r="B340" t="s">
        <v>56675</v>
      </c>
      <c r="C340" t="s">
        <v>56674</v>
      </c>
      <c r="F340" t="s">
        <v>56673</v>
      </c>
      <c r="G340" t="s">
        <v>14</v>
      </c>
      <c r="H340" t="s">
        <v>13</v>
      </c>
      <c r="I340" t="s">
        <v>56672</v>
      </c>
      <c r="J340">
        <v>112955732</v>
      </c>
      <c r="K340" t="s">
        <v>56671</v>
      </c>
      <c r="L340" t="s">
        <v>56670</v>
      </c>
      <c r="M340" t="s">
        <v>1152</v>
      </c>
      <c r="N340">
        <v>2</v>
      </c>
      <c r="O340" t="s">
        <v>56669</v>
      </c>
      <c r="P340" t="s">
        <v>56668</v>
      </c>
      <c r="Q340" t="s">
        <v>56667</v>
      </c>
      <c r="R340" s="7">
        <v>42887</v>
      </c>
      <c r="S340" s="8">
        <f t="shared" si="40"/>
        <v>2017</v>
      </c>
      <c r="T340" s="8">
        <v>2017</v>
      </c>
      <c r="U340" s="8">
        <f t="shared" si="41"/>
        <v>5</v>
      </c>
      <c r="V340" s="7">
        <v>42887</v>
      </c>
      <c r="W340" t="s">
        <v>4107</v>
      </c>
      <c r="X340" s="2">
        <v>0.92900000000000005</v>
      </c>
      <c r="Y340" s="6">
        <f t="shared" si="46"/>
        <v>2.4799124422732979E-2</v>
      </c>
      <c r="AA340">
        <v>10897798</v>
      </c>
      <c r="AB340">
        <v>18896</v>
      </c>
      <c r="AD340" t="s">
        <v>6</v>
      </c>
      <c r="AE340">
        <v>21</v>
      </c>
      <c r="AF340">
        <v>6</v>
      </c>
      <c r="AG340">
        <v>7875136</v>
      </c>
      <c r="AH340" t="s">
        <v>19106</v>
      </c>
      <c r="AI340" t="s">
        <v>56666</v>
      </c>
      <c r="AJ340" t="s">
        <v>56665</v>
      </c>
      <c r="AK340" t="s">
        <v>56664</v>
      </c>
      <c r="AL340">
        <v>4</v>
      </c>
      <c r="AM340" s="5">
        <f t="shared" si="42"/>
        <v>0.8</v>
      </c>
      <c r="AN340" s="4">
        <f t="shared" si="47"/>
        <v>1.2116622491480501E-3</v>
      </c>
      <c r="AO340" s="3"/>
      <c r="AP340">
        <v>0</v>
      </c>
      <c r="AR340" t="s">
        <v>1</v>
      </c>
      <c r="AT340" s="2">
        <v>3.4359999999999999</v>
      </c>
      <c r="AU340" s="1">
        <f t="shared" si="43"/>
        <v>1.7722885770657497</v>
      </c>
      <c r="AV340" s="1">
        <f t="shared" si="44"/>
        <v>1.3005393335940516</v>
      </c>
      <c r="AW340" s="1">
        <f t="shared" si="45"/>
        <v>0.82879009012235294</v>
      </c>
    </row>
    <row r="341" spans="1:49" x14ac:dyDescent="0.2">
      <c r="A341">
        <v>339</v>
      </c>
      <c r="B341" t="s">
        <v>56663</v>
      </c>
      <c r="C341" t="s">
        <v>56662</v>
      </c>
      <c r="F341" t="s">
        <v>56661</v>
      </c>
      <c r="G341" t="s">
        <v>14</v>
      </c>
      <c r="H341" t="s">
        <v>13</v>
      </c>
      <c r="I341" t="s">
        <v>56660</v>
      </c>
      <c r="J341" t="s">
        <v>56659</v>
      </c>
      <c r="K341" t="s">
        <v>56658</v>
      </c>
      <c r="L341" t="s">
        <v>56657</v>
      </c>
      <c r="M341" t="s">
        <v>28957</v>
      </c>
      <c r="N341">
        <v>4</v>
      </c>
      <c r="O341" t="s">
        <v>56656</v>
      </c>
      <c r="P341" t="s">
        <v>56655</v>
      </c>
      <c r="Q341" t="s">
        <v>56654</v>
      </c>
      <c r="R341" s="7">
        <v>42887</v>
      </c>
      <c r="S341" s="8">
        <f t="shared" si="40"/>
        <v>2017</v>
      </c>
      <c r="T341" s="8">
        <v>2017</v>
      </c>
      <c r="U341" s="8">
        <f t="shared" si="41"/>
        <v>5</v>
      </c>
      <c r="V341" s="7">
        <v>42887</v>
      </c>
      <c r="W341" t="s">
        <v>43451</v>
      </c>
      <c r="X341" s="2">
        <v>0.22500000000000001</v>
      </c>
      <c r="Y341" s="6">
        <f t="shared" si="46"/>
        <v>6.0062464963562111E-3</v>
      </c>
      <c r="AA341">
        <v>12102512</v>
      </c>
      <c r="AB341">
        <v>17500155108</v>
      </c>
      <c r="AD341" t="s">
        <v>6</v>
      </c>
      <c r="AE341">
        <v>26</v>
      </c>
      <c r="AF341">
        <v>2</v>
      </c>
      <c r="AH341" t="s">
        <v>56653</v>
      </c>
      <c r="AI341" t="s">
        <v>56652</v>
      </c>
      <c r="AJ341" t="s">
        <v>56651</v>
      </c>
      <c r="AK341" t="s">
        <v>56650</v>
      </c>
      <c r="AL341">
        <v>3</v>
      </c>
      <c r="AM341" s="5">
        <f t="shared" si="42"/>
        <v>0.6</v>
      </c>
      <c r="AN341" s="4">
        <f t="shared" si="47"/>
        <v>9.0874668686103744E-4</v>
      </c>
      <c r="AO341" s="3"/>
      <c r="AP341">
        <v>1</v>
      </c>
      <c r="AR341" t="s">
        <v>1</v>
      </c>
      <c r="AT341" s="2">
        <v>0.95099999999999996</v>
      </c>
      <c r="AU341" s="1">
        <f t="shared" si="43"/>
        <v>0.44769965535076583</v>
      </c>
      <c r="AV341" s="1">
        <f t="shared" si="44"/>
        <v>0.34574965916086242</v>
      </c>
      <c r="AW341" s="1">
        <f t="shared" si="45"/>
        <v>0.24379966297095895</v>
      </c>
    </row>
    <row r="342" spans="1:49" x14ac:dyDescent="0.2">
      <c r="A342">
        <v>340</v>
      </c>
      <c r="B342" t="s">
        <v>56649</v>
      </c>
      <c r="C342" t="s">
        <v>56648</v>
      </c>
      <c r="F342" t="s">
        <v>56647</v>
      </c>
      <c r="G342" t="s">
        <v>14</v>
      </c>
      <c r="H342" t="s">
        <v>13</v>
      </c>
      <c r="I342" t="s">
        <v>56646</v>
      </c>
      <c r="J342" t="s">
        <v>56645</v>
      </c>
      <c r="K342" t="s">
        <v>56644</v>
      </c>
      <c r="L342" t="s">
        <v>56643</v>
      </c>
      <c r="M342" t="s">
        <v>56642</v>
      </c>
      <c r="N342">
        <v>4</v>
      </c>
      <c r="O342" t="s">
        <v>56641</v>
      </c>
      <c r="P342" t="s">
        <v>56640</v>
      </c>
      <c r="Q342" t="s">
        <v>56639</v>
      </c>
      <c r="R342" s="7">
        <v>42887</v>
      </c>
      <c r="S342" s="8">
        <f t="shared" si="40"/>
        <v>2017</v>
      </c>
      <c r="T342" s="8">
        <v>2017</v>
      </c>
      <c r="U342" s="8">
        <f t="shared" si="41"/>
        <v>5</v>
      </c>
      <c r="V342" s="7">
        <v>42887</v>
      </c>
      <c r="W342" t="s">
        <v>4107</v>
      </c>
      <c r="X342" s="2">
        <v>0.92900000000000005</v>
      </c>
      <c r="Y342" s="6">
        <f t="shared" si="46"/>
        <v>2.4799124422732979E-2</v>
      </c>
      <c r="AA342">
        <v>10897798</v>
      </c>
      <c r="AB342">
        <v>18896</v>
      </c>
      <c r="AD342" t="s">
        <v>6</v>
      </c>
      <c r="AE342">
        <v>21</v>
      </c>
      <c r="AF342">
        <v>6</v>
      </c>
      <c r="AG342">
        <v>7875511</v>
      </c>
      <c r="AH342" t="s">
        <v>19396</v>
      </c>
      <c r="AI342" t="s">
        <v>56638</v>
      </c>
      <c r="AJ342" t="s">
        <v>56637</v>
      </c>
      <c r="AK342" t="s">
        <v>56636</v>
      </c>
      <c r="AL342">
        <v>7</v>
      </c>
      <c r="AM342" s="5">
        <f t="shared" si="42"/>
        <v>1.4</v>
      </c>
      <c r="AN342" s="4">
        <f t="shared" si="47"/>
        <v>2.1204089360090874E-3</v>
      </c>
      <c r="AO342" s="3"/>
      <c r="AP342">
        <v>0</v>
      </c>
      <c r="AR342" t="s">
        <v>1</v>
      </c>
      <c r="AT342" s="2">
        <v>3.4359999999999999</v>
      </c>
      <c r="AU342" s="1">
        <f t="shared" si="43"/>
        <v>1.799550977671581</v>
      </c>
      <c r="AV342" s="1">
        <f t="shared" si="44"/>
        <v>1.3459766679371032</v>
      </c>
      <c r="AW342" s="1">
        <f t="shared" si="45"/>
        <v>0.89240235820262548</v>
      </c>
    </row>
    <row r="343" spans="1:49" x14ac:dyDescent="0.2">
      <c r="A343">
        <v>341</v>
      </c>
      <c r="B343" t="s">
        <v>56635</v>
      </c>
      <c r="C343" t="s">
        <v>56634</v>
      </c>
      <c r="F343" t="s">
        <v>56633</v>
      </c>
      <c r="G343" t="s">
        <v>14</v>
      </c>
      <c r="H343" t="s">
        <v>13</v>
      </c>
      <c r="I343" t="s">
        <v>56632</v>
      </c>
      <c r="J343" t="s">
        <v>56631</v>
      </c>
      <c r="K343" t="s">
        <v>56630</v>
      </c>
      <c r="L343" t="s">
        <v>56629</v>
      </c>
      <c r="M343" t="s">
        <v>56628</v>
      </c>
      <c r="N343">
        <v>5</v>
      </c>
      <c r="O343" t="s">
        <v>56627</v>
      </c>
      <c r="P343" t="s">
        <v>56626</v>
      </c>
      <c r="Q343" t="s">
        <v>56625</v>
      </c>
      <c r="R343" s="7">
        <v>42887</v>
      </c>
      <c r="S343" s="8">
        <f t="shared" si="40"/>
        <v>2017</v>
      </c>
      <c r="T343" s="8">
        <v>2017</v>
      </c>
      <c r="U343" s="8">
        <f t="shared" si="41"/>
        <v>5</v>
      </c>
      <c r="V343" s="7">
        <v>42887</v>
      </c>
      <c r="W343" t="s">
        <v>3811</v>
      </c>
      <c r="X343" s="2">
        <v>2.0099999999999998</v>
      </c>
      <c r="Y343" s="6">
        <f t="shared" si="46"/>
        <v>5.3655802034115477E-2</v>
      </c>
      <c r="AA343">
        <v>15361276</v>
      </c>
      <c r="AB343">
        <v>18933</v>
      </c>
      <c r="AD343" t="s">
        <v>6</v>
      </c>
      <c r="AE343">
        <v>16</v>
      </c>
      <c r="AF343">
        <v>6</v>
      </c>
      <c r="AG343">
        <v>7882722</v>
      </c>
      <c r="AH343" t="s">
        <v>56624</v>
      </c>
      <c r="AI343" t="s">
        <v>56623</v>
      </c>
      <c r="AJ343" t="s">
        <v>56622</v>
      </c>
      <c r="AK343" t="s">
        <v>56621</v>
      </c>
      <c r="AL343">
        <v>6</v>
      </c>
      <c r="AM343" s="5">
        <f t="shared" si="42"/>
        <v>1.2</v>
      </c>
      <c r="AN343" s="4">
        <f t="shared" si="47"/>
        <v>1.8174933737220749E-3</v>
      </c>
      <c r="AO343" s="3"/>
      <c r="AP343">
        <v>0</v>
      </c>
      <c r="AQ343" t="s">
        <v>76</v>
      </c>
      <c r="AR343">
        <v>61671171</v>
      </c>
      <c r="AS343" t="s">
        <v>75</v>
      </c>
      <c r="AT343" s="2" t="s">
        <v>0</v>
      </c>
      <c r="AU343" s="1">
        <f t="shared" si="43"/>
        <v>3.8104309435997457</v>
      </c>
      <c r="AV343" s="1">
        <f t="shared" si="44"/>
        <v>2.7736647703918775</v>
      </c>
      <c r="AW343" s="1">
        <f t="shared" si="45"/>
        <v>1.7368985971840094</v>
      </c>
    </row>
    <row r="344" spans="1:49" x14ac:dyDescent="0.2">
      <c r="A344">
        <v>342</v>
      </c>
      <c r="B344" t="s">
        <v>56620</v>
      </c>
      <c r="C344" t="s">
        <v>56619</v>
      </c>
      <c r="F344" t="s">
        <v>56618</v>
      </c>
      <c r="G344" t="s">
        <v>14</v>
      </c>
      <c r="H344" t="s">
        <v>13</v>
      </c>
      <c r="I344" t="s">
        <v>1658</v>
      </c>
      <c r="J344" t="s">
        <v>56617</v>
      </c>
      <c r="K344" t="s">
        <v>56616</v>
      </c>
      <c r="L344" t="s">
        <v>56615</v>
      </c>
      <c r="M344" t="s">
        <v>56614</v>
      </c>
      <c r="N344">
        <v>3</v>
      </c>
      <c r="O344" t="s">
        <v>56613</v>
      </c>
      <c r="P344" t="s">
        <v>56612</v>
      </c>
      <c r="Q344" t="s">
        <v>56611</v>
      </c>
      <c r="R344" s="7">
        <v>42887</v>
      </c>
      <c r="S344" s="8">
        <f t="shared" si="40"/>
        <v>2017</v>
      </c>
      <c r="T344" s="8">
        <v>2017</v>
      </c>
      <c r="U344" s="8">
        <f t="shared" si="41"/>
        <v>5</v>
      </c>
      <c r="V344" s="7">
        <v>42887</v>
      </c>
      <c r="W344" t="s">
        <v>43451</v>
      </c>
      <c r="X344" s="2">
        <v>0.22500000000000001</v>
      </c>
      <c r="Y344" s="6">
        <f t="shared" si="46"/>
        <v>6.0062464963562111E-3</v>
      </c>
      <c r="AA344">
        <v>12102512</v>
      </c>
      <c r="AB344">
        <v>17500155108</v>
      </c>
      <c r="AD344" t="s">
        <v>6</v>
      </c>
      <c r="AE344">
        <v>26</v>
      </c>
      <c r="AF344">
        <v>2</v>
      </c>
      <c r="AH344" t="s">
        <v>56610</v>
      </c>
      <c r="AI344" t="s">
        <v>56609</v>
      </c>
      <c r="AJ344" t="s">
        <v>56608</v>
      </c>
      <c r="AK344" t="s">
        <v>56607</v>
      </c>
      <c r="AL344">
        <v>11</v>
      </c>
      <c r="AM344" s="5">
        <f t="shared" si="42"/>
        <v>2.2000000000000002</v>
      </c>
      <c r="AN344" s="4">
        <f t="shared" si="47"/>
        <v>3.3320711851571377E-3</v>
      </c>
      <c r="AO344" s="3"/>
      <c r="AP344">
        <v>1</v>
      </c>
      <c r="AR344" t="s">
        <v>1</v>
      </c>
      <c r="AT344" s="2">
        <v>0.95099999999999996</v>
      </c>
      <c r="AU344" s="1">
        <f t="shared" si="43"/>
        <v>0.52039939029964888</v>
      </c>
      <c r="AV344" s="1">
        <f t="shared" si="44"/>
        <v>0.46691588407566742</v>
      </c>
      <c r="AW344" s="1">
        <f t="shared" si="45"/>
        <v>0.41343237785168591</v>
      </c>
    </row>
    <row r="345" spans="1:49" x14ac:dyDescent="0.2">
      <c r="A345">
        <v>343</v>
      </c>
      <c r="B345" t="s">
        <v>56606</v>
      </c>
      <c r="C345" t="s">
        <v>56605</v>
      </c>
      <c r="E345">
        <v>28614384</v>
      </c>
      <c r="F345" t="s">
        <v>56604</v>
      </c>
      <c r="G345" t="s">
        <v>14</v>
      </c>
      <c r="H345" t="s">
        <v>13</v>
      </c>
      <c r="I345" t="s">
        <v>4215</v>
      </c>
      <c r="J345" t="s">
        <v>56603</v>
      </c>
      <c r="K345" t="s">
        <v>56602</v>
      </c>
      <c r="L345" t="s">
        <v>56601</v>
      </c>
      <c r="M345" t="s">
        <v>1503</v>
      </c>
      <c r="N345">
        <v>5</v>
      </c>
      <c r="O345" t="s">
        <v>56600</v>
      </c>
      <c r="P345" t="s">
        <v>56599</v>
      </c>
      <c r="Q345" t="s">
        <v>56598</v>
      </c>
      <c r="R345" s="7">
        <v>42887</v>
      </c>
      <c r="S345" s="8">
        <f t="shared" si="40"/>
        <v>2017</v>
      </c>
      <c r="T345" s="8">
        <v>2017</v>
      </c>
      <c r="U345" s="8">
        <f t="shared" si="41"/>
        <v>5</v>
      </c>
      <c r="V345" s="7">
        <v>42887</v>
      </c>
      <c r="W345" t="s">
        <v>2936</v>
      </c>
      <c r="X345" s="2">
        <v>0.99</v>
      </c>
      <c r="Y345" s="6">
        <f t="shared" si="46"/>
        <v>2.6427484583967327E-2</v>
      </c>
      <c r="AB345">
        <v>10600153309</v>
      </c>
      <c r="AC345">
        <v>19326203</v>
      </c>
      <c r="AD345" t="s">
        <v>6</v>
      </c>
      <c r="AE345">
        <v>12</v>
      </c>
      <c r="AF345">
        <v>6</v>
      </c>
      <c r="AG345" t="s">
        <v>56597</v>
      </c>
      <c r="AI345" t="s">
        <v>56596</v>
      </c>
      <c r="AK345" t="s">
        <v>56595</v>
      </c>
      <c r="AL345">
        <v>7</v>
      </c>
      <c r="AM345" s="5">
        <f t="shared" si="42"/>
        <v>1.4</v>
      </c>
      <c r="AN345" s="4">
        <f t="shared" si="47"/>
        <v>2.1204089360090874E-3</v>
      </c>
      <c r="AO345" s="3"/>
      <c r="AP345">
        <v>1</v>
      </c>
      <c r="AR345" t="s">
        <v>56594</v>
      </c>
      <c r="AS345" t="s">
        <v>56593</v>
      </c>
      <c r="AT345" s="2">
        <v>3.24</v>
      </c>
      <c r="AU345" s="1">
        <f t="shared" si="43"/>
        <v>1.9135361889579854</v>
      </c>
      <c r="AV345" s="1">
        <f t="shared" si="44"/>
        <v>1.4273946759988207</v>
      </c>
      <c r="AW345" s="1">
        <f t="shared" si="45"/>
        <v>0.94125316303965578</v>
      </c>
    </row>
    <row r="346" spans="1:49" x14ac:dyDescent="0.2">
      <c r="A346">
        <v>344</v>
      </c>
      <c r="B346" t="s">
        <v>56592</v>
      </c>
      <c r="C346" t="s">
        <v>56591</v>
      </c>
      <c r="F346" t="s">
        <v>56590</v>
      </c>
      <c r="G346" t="s">
        <v>14</v>
      </c>
      <c r="H346" t="s">
        <v>13</v>
      </c>
      <c r="I346" t="s">
        <v>56589</v>
      </c>
      <c r="J346" t="s">
        <v>56588</v>
      </c>
      <c r="K346" t="s">
        <v>56587</v>
      </c>
      <c r="L346" t="s">
        <v>56586</v>
      </c>
      <c r="M346" t="s">
        <v>56585</v>
      </c>
      <c r="N346">
        <v>5</v>
      </c>
      <c r="O346" t="s">
        <v>56584</v>
      </c>
      <c r="P346" t="s">
        <v>56583</v>
      </c>
      <c r="Q346" t="s">
        <v>56582</v>
      </c>
      <c r="R346" s="7">
        <v>42887</v>
      </c>
      <c r="S346" s="8">
        <f t="shared" si="40"/>
        <v>2017</v>
      </c>
      <c r="T346" s="8">
        <v>2017</v>
      </c>
      <c r="U346" s="8">
        <f t="shared" si="41"/>
        <v>5</v>
      </c>
      <c r="V346" s="7">
        <v>42887</v>
      </c>
      <c r="W346" t="s">
        <v>3811</v>
      </c>
      <c r="X346" s="2">
        <v>2.0099999999999998</v>
      </c>
      <c r="Y346" s="6">
        <f t="shared" si="46"/>
        <v>5.3655802034115477E-2</v>
      </c>
      <c r="AA346">
        <v>15361276</v>
      </c>
      <c r="AB346">
        <v>18933</v>
      </c>
      <c r="AD346" t="s">
        <v>6</v>
      </c>
      <c r="AE346">
        <v>16</v>
      </c>
      <c r="AF346">
        <v>6</v>
      </c>
      <c r="AG346">
        <v>7890495</v>
      </c>
      <c r="AH346" t="s">
        <v>56581</v>
      </c>
      <c r="AI346" t="s">
        <v>56580</v>
      </c>
      <c r="AJ346" t="s">
        <v>56579</v>
      </c>
      <c r="AK346" t="s">
        <v>56578</v>
      </c>
      <c r="AL346">
        <v>13</v>
      </c>
      <c r="AM346" s="5">
        <f t="shared" si="42"/>
        <v>2.6</v>
      </c>
      <c r="AN346" s="4">
        <f t="shared" si="47"/>
        <v>3.9379023097311627E-3</v>
      </c>
      <c r="AO346" s="3"/>
      <c r="AP346">
        <v>0</v>
      </c>
      <c r="AQ346" t="s">
        <v>76</v>
      </c>
      <c r="AR346">
        <v>61421001</v>
      </c>
      <c r="AS346" t="s">
        <v>75</v>
      </c>
      <c r="AT346" s="2" t="s">
        <v>0</v>
      </c>
      <c r="AU346" s="1">
        <f t="shared" si="43"/>
        <v>3.8740432116800179</v>
      </c>
      <c r="AV346" s="1">
        <f t="shared" si="44"/>
        <v>2.8796852171923319</v>
      </c>
      <c r="AW346" s="1">
        <f t="shared" si="45"/>
        <v>1.8853272227046456</v>
      </c>
    </row>
    <row r="347" spans="1:49" x14ac:dyDescent="0.2">
      <c r="A347">
        <v>345</v>
      </c>
      <c r="B347" t="s">
        <v>56577</v>
      </c>
      <c r="C347" t="s">
        <v>56576</v>
      </c>
      <c r="E347">
        <v>28407047</v>
      </c>
      <c r="F347" t="s">
        <v>56575</v>
      </c>
      <c r="G347" t="s">
        <v>14</v>
      </c>
      <c r="H347" t="s">
        <v>13</v>
      </c>
      <c r="I347" t="s">
        <v>29840</v>
      </c>
      <c r="J347">
        <v>60073471</v>
      </c>
      <c r="K347" t="s">
        <v>56574</v>
      </c>
      <c r="L347" t="s">
        <v>363</v>
      </c>
      <c r="M347" t="s">
        <v>9</v>
      </c>
      <c r="N347">
        <v>8</v>
      </c>
      <c r="O347" t="s">
        <v>56573</v>
      </c>
      <c r="P347" t="s">
        <v>56572</v>
      </c>
      <c r="Q347" t="s">
        <v>56571</v>
      </c>
      <c r="R347" s="7">
        <v>42887</v>
      </c>
      <c r="S347" s="8">
        <f t="shared" si="40"/>
        <v>2017</v>
      </c>
      <c r="T347" s="8">
        <v>2017</v>
      </c>
      <c r="U347" s="8">
        <f t="shared" si="41"/>
        <v>5</v>
      </c>
      <c r="V347" s="7">
        <v>42887</v>
      </c>
      <c r="W347" t="s">
        <v>56570</v>
      </c>
      <c r="X347" s="2">
        <v>0.749</v>
      </c>
      <c r="Y347" s="6">
        <f t="shared" si="46"/>
        <v>1.9994127225648008E-2</v>
      </c>
      <c r="AA347" t="s">
        <v>56569</v>
      </c>
      <c r="AB347">
        <v>20311</v>
      </c>
      <c r="AC347">
        <v>19382936</v>
      </c>
      <c r="AD347" t="s">
        <v>6</v>
      </c>
      <c r="AE347">
        <v>46</v>
      </c>
      <c r="AF347">
        <v>3</v>
      </c>
      <c r="AH347" t="s">
        <v>56568</v>
      </c>
      <c r="AI347" t="s">
        <v>56567</v>
      </c>
      <c r="AJ347" t="s">
        <v>56566</v>
      </c>
      <c r="AK347" t="s">
        <v>56565</v>
      </c>
      <c r="AL347">
        <v>12</v>
      </c>
      <c r="AM347" s="5">
        <f t="shared" si="42"/>
        <v>2.4</v>
      </c>
      <c r="AN347" s="4">
        <f t="shared" si="47"/>
        <v>3.6349867474441497E-3</v>
      </c>
      <c r="AO347" s="3"/>
      <c r="AP347">
        <v>0</v>
      </c>
      <c r="AQ347" t="s">
        <v>76</v>
      </c>
      <c r="AR347">
        <v>31371935</v>
      </c>
      <c r="AS347" t="s">
        <v>75</v>
      </c>
      <c r="AT347" s="2">
        <v>2.3769999999999998</v>
      </c>
      <c r="AU347" s="1">
        <f t="shared" si="43"/>
        <v>1.5086385082186851</v>
      </c>
      <c r="AV347" s="1">
        <f t="shared" si="44"/>
        <v>1.1814556986546079</v>
      </c>
      <c r="AW347" s="1">
        <f t="shared" si="45"/>
        <v>0.85427288909053067</v>
      </c>
    </row>
    <row r="348" spans="1:49" x14ac:dyDescent="0.2">
      <c r="A348">
        <v>346</v>
      </c>
      <c r="B348" t="s">
        <v>56564</v>
      </c>
      <c r="C348" t="s">
        <v>56563</v>
      </c>
      <c r="F348" t="s">
        <v>56562</v>
      </c>
      <c r="G348" t="s">
        <v>14</v>
      </c>
      <c r="H348" t="s">
        <v>13</v>
      </c>
      <c r="I348" t="s">
        <v>10230</v>
      </c>
      <c r="J348" t="s">
        <v>56561</v>
      </c>
      <c r="K348" t="s">
        <v>56560</v>
      </c>
      <c r="L348" t="s">
        <v>8930</v>
      </c>
      <c r="M348" t="s">
        <v>85</v>
      </c>
      <c r="N348">
        <v>2</v>
      </c>
      <c r="O348" t="s">
        <v>56559</v>
      </c>
      <c r="P348" t="s">
        <v>56558</v>
      </c>
      <c r="Q348" t="s">
        <v>56557</v>
      </c>
      <c r="R348" s="7">
        <v>42887</v>
      </c>
      <c r="S348" s="8">
        <f t="shared" si="40"/>
        <v>2017</v>
      </c>
      <c r="T348" s="8">
        <v>2017</v>
      </c>
      <c r="U348" s="8">
        <f t="shared" si="41"/>
        <v>5</v>
      </c>
      <c r="V348" s="7">
        <v>42887</v>
      </c>
      <c r="W348" t="s">
        <v>4107</v>
      </c>
      <c r="X348" s="2">
        <v>0.92900000000000005</v>
      </c>
      <c r="Y348" s="6">
        <f t="shared" si="46"/>
        <v>2.4799124422732979E-2</v>
      </c>
      <c r="AA348">
        <v>10897798</v>
      </c>
      <c r="AB348">
        <v>18896</v>
      </c>
      <c r="AD348" t="s">
        <v>6</v>
      </c>
      <c r="AE348">
        <v>21</v>
      </c>
      <c r="AF348">
        <v>6</v>
      </c>
      <c r="AG348">
        <v>7874110</v>
      </c>
      <c r="AH348" t="s">
        <v>19261</v>
      </c>
      <c r="AI348" t="s">
        <v>56556</v>
      </c>
      <c r="AJ348" t="s">
        <v>56555</v>
      </c>
      <c r="AK348" t="s">
        <v>56554</v>
      </c>
      <c r="AL348">
        <v>14</v>
      </c>
      <c r="AM348" s="5">
        <f t="shared" si="42"/>
        <v>2.8</v>
      </c>
      <c r="AN348" s="4">
        <f t="shared" si="47"/>
        <v>4.2408178720181747E-3</v>
      </c>
      <c r="AO348" s="3"/>
      <c r="AP348">
        <v>0</v>
      </c>
      <c r="AQ348" t="s">
        <v>76</v>
      </c>
      <c r="AR348" t="s">
        <v>56553</v>
      </c>
      <c r="AS348" t="s">
        <v>75</v>
      </c>
      <c r="AT348" s="2">
        <v>3.4359999999999999</v>
      </c>
      <c r="AU348" s="1">
        <f t="shared" si="43"/>
        <v>1.8631632457518537</v>
      </c>
      <c r="AV348" s="1">
        <f t="shared" si="44"/>
        <v>1.4519971147375577</v>
      </c>
      <c r="AW348" s="1">
        <f t="shared" si="45"/>
        <v>1.0408309837232617</v>
      </c>
    </row>
    <row r="349" spans="1:49" x14ac:dyDescent="0.2">
      <c r="A349">
        <v>347</v>
      </c>
      <c r="B349" t="s">
        <v>56552</v>
      </c>
      <c r="C349" t="s">
        <v>56551</v>
      </c>
      <c r="F349" t="s">
        <v>56550</v>
      </c>
      <c r="G349" t="s">
        <v>14</v>
      </c>
      <c r="H349" t="s">
        <v>13</v>
      </c>
      <c r="I349" t="s">
        <v>56549</v>
      </c>
      <c r="J349">
        <v>60026263</v>
      </c>
      <c r="K349" t="s">
        <v>10100</v>
      </c>
      <c r="L349" t="s">
        <v>3194</v>
      </c>
      <c r="M349" t="s">
        <v>3193</v>
      </c>
      <c r="N349">
        <v>2</v>
      </c>
      <c r="O349" t="s">
        <v>56548</v>
      </c>
      <c r="P349" t="s">
        <v>56547</v>
      </c>
      <c r="Q349" t="s">
        <v>18283</v>
      </c>
      <c r="R349" s="7">
        <v>42887</v>
      </c>
      <c r="S349" s="8">
        <f t="shared" si="40"/>
        <v>2017</v>
      </c>
      <c r="T349" s="8">
        <v>2017</v>
      </c>
      <c r="U349" s="8">
        <f t="shared" si="41"/>
        <v>5</v>
      </c>
      <c r="V349" s="7">
        <v>42887</v>
      </c>
      <c r="W349" t="s">
        <v>3811</v>
      </c>
      <c r="X349" s="2">
        <v>2.0099999999999998</v>
      </c>
      <c r="Y349" s="6">
        <f t="shared" si="46"/>
        <v>5.3655802034115477E-2</v>
      </c>
      <c r="AA349">
        <v>15361276</v>
      </c>
      <c r="AB349">
        <v>18933</v>
      </c>
      <c r="AD349" t="s">
        <v>6</v>
      </c>
      <c r="AE349">
        <v>16</v>
      </c>
      <c r="AF349">
        <v>6</v>
      </c>
      <c r="AG349">
        <v>7907341</v>
      </c>
      <c r="AH349" t="s">
        <v>56546</v>
      </c>
      <c r="AI349" t="s">
        <v>56545</v>
      </c>
      <c r="AJ349" t="s">
        <v>56544</v>
      </c>
      <c r="AK349" t="s">
        <v>56543</v>
      </c>
      <c r="AL349">
        <v>3</v>
      </c>
      <c r="AM349" s="5">
        <f t="shared" si="42"/>
        <v>0.6</v>
      </c>
      <c r="AN349" s="4">
        <f t="shared" si="47"/>
        <v>9.0874668686103744E-4</v>
      </c>
      <c r="AO349" s="3"/>
      <c r="AP349">
        <v>0</v>
      </c>
      <c r="AR349" t="s">
        <v>1</v>
      </c>
      <c r="AT349" s="2" t="s">
        <v>0</v>
      </c>
      <c r="AU349" s="1">
        <f t="shared" si="43"/>
        <v>3.7831685429939146</v>
      </c>
      <c r="AV349" s="1">
        <f t="shared" si="44"/>
        <v>2.7282274360488254</v>
      </c>
      <c r="AW349" s="1">
        <f t="shared" si="45"/>
        <v>1.6732863291037368</v>
      </c>
    </row>
    <row r="350" spans="1:49" x14ac:dyDescent="0.2">
      <c r="A350">
        <v>348</v>
      </c>
      <c r="B350" t="s">
        <v>56542</v>
      </c>
      <c r="C350" t="s">
        <v>56541</v>
      </c>
      <c r="F350" t="s">
        <v>56540</v>
      </c>
      <c r="G350" t="s">
        <v>14</v>
      </c>
      <c r="H350" t="s">
        <v>13</v>
      </c>
      <c r="I350" t="s">
        <v>9097</v>
      </c>
      <c r="J350">
        <v>60016930</v>
      </c>
      <c r="K350" t="s">
        <v>5072</v>
      </c>
      <c r="L350" t="s">
        <v>363</v>
      </c>
      <c r="M350" t="s">
        <v>9</v>
      </c>
      <c r="N350">
        <v>3</v>
      </c>
      <c r="O350" t="s">
        <v>56539</v>
      </c>
      <c r="P350" t="s">
        <v>56538</v>
      </c>
      <c r="Q350" t="s">
        <v>5069</v>
      </c>
      <c r="R350" s="7">
        <v>42887</v>
      </c>
      <c r="S350" s="8">
        <f t="shared" si="40"/>
        <v>2017</v>
      </c>
      <c r="T350" s="8">
        <v>2017</v>
      </c>
      <c r="U350" s="8">
        <f t="shared" si="41"/>
        <v>5</v>
      </c>
      <c r="V350" s="7">
        <v>42887</v>
      </c>
      <c r="W350" t="s">
        <v>4107</v>
      </c>
      <c r="X350" s="2">
        <v>0.92900000000000005</v>
      </c>
      <c r="Y350" s="6">
        <f t="shared" si="46"/>
        <v>2.4799124422732979E-2</v>
      </c>
      <c r="AA350">
        <v>10897798</v>
      </c>
      <c r="AB350">
        <v>18896</v>
      </c>
      <c r="AD350" t="s">
        <v>6</v>
      </c>
      <c r="AE350">
        <v>21</v>
      </c>
      <c r="AF350">
        <v>6</v>
      </c>
      <c r="AG350">
        <v>7870600</v>
      </c>
      <c r="AH350" t="s">
        <v>19163</v>
      </c>
      <c r="AI350" t="s">
        <v>56537</v>
      </c>
      <c r="AJ350" t="s">
        <v>56536</v>
      </c>
      <c r="AK350" t="s">
        <v>56535</v>
      </c>
      <c r="AL350">
        <v>4</v>
      </c>
      <c r="AM350" s="5">
        <f t="shared" si="42"/>
        <v>0.8</v>
      </c>
      <c r="AN350" s="4">
        <f t="shared" si="47"/>
        <v>1.2116622491480501E-3</v>
      </c>
      <c r="AO350" s="3"/>
      <c r="AP350">
        <v>0</v>
      </c>
      <c r="AR350" t="s">
        <v>1</v>
      </c>
      <c r="AT350" s="2">
        <v>3.4359999999999999</v>
      </c>
      <c r="AU350" s="1">
        <f t="shared" si="43"/>
        <v>1.7722885770657497</v>
      </c>
      <c r="AV350" s="1">
        <f t="shared" si="44"/>
        <v>1.3005393335940516</v>
      </c>
      <c r="AW350" s="1">
        <f t="shared" si="45"/>
        <v>0.82879009012235294</v>
      </c>
    </row>
    <row r="351" spans="1:49" x14ac:dyDescent="0.2">
      <c r="A351">
        <v>349</v>
      </c>
      <c r="B351" t="s">
        <v>56534</v>
      </c>
      <c r="C351" t="s">
        <v>56533</v>
      </c>
      <c r="F351" t="s">
        <v>56532</v>
      </c>
      <c r="G351" t="s">
        <v>14</v>
      </c>
      <c r="H351" t="s">
        <v>13</v>
      </c>
      <c r="I351" t="s">
        <v>56531</v>
      </c>
      <c r="J351" t="s">
        <v>51491</v>
      </c>
      <c r="K351" t="s">
        <v>51490</v>
      </c>
      <c r="L351" t="s">
        <v>51489</v>
      </c>
      <c r="M351" t="s">
        <v>51488</v>
      </c>
      <c r="N351">
        <v>2</v>
      </c>
      <c r="O351" t="s">
        <v>56530</v>
      </c>
      <c r="P351" t="s">
        <v>56529</v>
      </c>
      <c r="Q351" t="s">
        <v>56528</v>
      </c>
      <c r="R351" s="7">
        <v>42887</v>
      </c>
      <c r="S351" s="8">
        <f t="shared" si="40"/>
        <v>2017</v>
      </c>
      <c r="T351" s="8">
        <v>2017</v>
      </c>
      <c r="U351" s="8">
        <f t="shared" si="41"/>
        <v>5</v>
      </c>
      <c r="V351" s="7">
        <v>42887</v>
      </c>
      <c r="W351" t="s">
        <v>43451</v>
      </c>
      <c r="X351" s="2">
        <v>0.22500000000000001</v>
      </c>
      <c r="Y351" s="6">
        <f t="shared" si="46"/>
        <v>6.0062464963562111E-3</v>
      </c>
      <c r="AA351">
        <v>12102512</v>
      </c>
      <c r="AB351">
        <v>17500155108</v>
      </c>
      <c r="AD351" t="s">
        <v>6</v>
      </c>
      <c r="AE351">
        <v>26</v>
      </c>
      <c r="AF351">
        <v>2</v>
      </c>
      <c r="AH351" t="s">
        <v>56527</v>
      </c>
      <c r="AI351" t="s">
        <v>56526</v>
      </c>
      <c r="AJ351" t="s">
        <v>56525</v>
      </c>
      <c r="AK351" t="s">
        <v>56524</v>
      </c>
      <c r="AL351">
        <v>3</v>
      </c>
      <c r="AM351" s="5">
        <f t="shared" si="42"/>
        <v>0.6</v>
      </c>
      <c r="AN351" s="4">
        <f t="shared" si="47"/>
        <v>9.0874668686103744E-4</v>
      </c>
      <c r="AO351" s="3"/>
      <c r="AP351">
        <v>1</v>
      </c>
      <c r="AR351" t="s">
        <v>1</v>
      </c>
      <c r="AT351" s="2">
        <v>0.95099999999999996</v>
      </c>
      <c r="AU351" s="1">
        <f t="shared" si="43"/>
        <v>0.44769965535076583</v>
      </c>
      <c r="AV351" s="1">
        <f t="shared" si="44"/>
        <v>0.34574965916086242</v>
      </c>
      <c r="AW351" s="1">
        <f t="shared" si="45"/>
        <v>0.24379966297095895</v>
      </c>
    </row>
    <row r="352" spans="1:49" x14ac:dyDescent="0.2">
      <c r="A352">
        <v>350</v>
      </c>
      <c r="B352" t="s">
        <v>56523</v>
      </c>
      <c r="C352" t="s">
        <v>56522</v>
      </c>
      <c r="F352" t="s">
        <v>56521</v>
      </c>
      <c r="G352" t="s">
        <v>14</v>
      </c>
      <c r="H352" t="s">
        <v>13</v>
      </c>
      <c r="I352" t="s">
        <v>56520</v>
      </c>
      <c r="J352" t="s">
        <v>56519</v>
      </c>
      <c r="K352" t="s">
        <v>56518</v>
      </c>
      <c r="L352" t="s">
        <v>56517</v>
      </c>
      <c r="M352" t="s">
        <v>8539</v>
      </c>
      <c r="N352">
        <v>4</v>
      </c>
      <c r="O352" t="s">
        <v>56516</v>
      </c>
      <c r="P352" t="s">
        <v>56515</v>
      </c>
      <c r="Q352" t="s">
        <v>56514</v>
      </c>
      <c r="R352" s="7">
        <v>42887</v>
      </c>
      <c r="S352" s="8">
        <f t="shared" si="40"/>
        <v>2017</v>
      </c>
      <c r="T352" s="8">
        <v>2017</v>
      </c>
      <c r="U352" s="8">
        <f t="shared" si="41"/>
        <v>5</v>
      </c>
      <c r="V352" s="7">
        <v>42887</v>
      </c>
      <c r="W352" t="s">
        <v>3811</v>
      </c>
      <c r="X352" s="2">
        <v>2.0099999999999998</v>
      </c>
      <c r="Y352" s="6">
        <f t="shared" si="46"/>
        <v>5.3655802034115477E-2</v>
      </c>
      <c r="AA352">
        <v>15361276</v>
      </c>
      <c r="AB352">
        <v>18933</v>
      </c>
      <c r="AD352" t="s">
        <v>6</v>
      </c>
      <c r="AE352">
        <v>16</v>
      </c>
      <c r="AF352">
        <v>6</v>
      </c>
      <c r="AG352">
        <v>7891626</v>
      </c>
      <c r="AH352" t="s">
        <v>56513</v>
      </c>
      <c r="AI352" t="s">
        <v>56512</v>
      </c>
      <c r="AJ352" t="s">
        <v>56511</v>
      </c>
      <c r="AK352" t="s">
        <v>56510</v>
      </c>
      <c r="AL352">
        <v>17</v>
      </c>
      <c r="AM352" s="5">
        <f t="shared" si="42"/>
        <v>3.4</v>
      </c>
      <c r="AN352" s="4">
        <f t="shared" si="47"/>
        <v>5.1495645588792126E-3</v>
      </c>
      <c r="AO352" s="3"/>
      <c r="AP352">
        <v>0</v>
      </c>
      <c r="AR352" t="s">
        <v>1</v>
      </c>
      <c r="AT352" s="2" t="s">
        <v>0</v>
      </c>
      <c r="AU352" s="1">
        <f t="shared" si="43"/>
        <v>3.9103930791544594</v>
      </c>
      <c r="AV352" s="1">
        <f t="shared" si="44"/>
        <v>2.9402683296497347</v>
      </c>
      <c r="AW352" s="1">
        <f t="shared" si="45"/>
        <v>1.9701435801450091</v>
      </c>
    </row>
    <row r="353" spans="1:49" x14ac:dyDescent="0.2">
      <c r="A353">
        <v>351</v>
      </c>
      <c r="B353" t="s">
        <v>56509</v>
      </c>
      <c r="C353" t="s">
        <v>56508</v>
      </c>
      <c r="F353" t="s">
        <v>56507</v>
      </c>
      <c r="G353" t="s">
        <v>14</v>
      </c>
      <c r="H353" t="s">
        <v>13</v>
      </c>
      <c r="I353" t="s">
        <v>56506</v>
      </c>
      <c r="J353" t="s">
        <v>56505</v>
      </c>
      <c r="K353" t="s">
        <v>56504</v>
      </c>
      <c r="L353" t="s">
        <v>56503</v>
      </c>
      <c r="M353" t="s">
        <v>56502</v>
      </c>
      <c r="N353">
        <v>5</v>
      </c>
      <c r="O353" t="s">
        <v>56501</v>
      </c>
      <c r="P353" t="s">
        <v>56500</v>
      </c>
      <c r="Q353" t="s">
        <v>56499</v>
      </c>
      <c r="R353" s="7">
        <v>42887</v>
      </c>
      <c r="S353" s="8">
        <f t="shared" si="40"/>
        <v>2017</v>
      </c>
      <c r="T353" s="8">
        <v>2017</v>
      </c>
      <c r="U353" s="8">
        <f t="shared" si="41"/>
        <v>5</v>
      </c>
      <c r="V353" s="7">
        <v>42887</v>
      </c>
      <c r="W353" t="s">
        <v>43451</v>
      </c>
      <c r="X353" s="2">
        <v>0.22500000000000001</v>
      </c>
      <c r="Y353" s="6">
        <f t="shared" si="46"/>
        <v>6.0062464963562111E-3</v>
      </c>
      <c r="AA353">
        <v>12102512</v>
      </c>
      <c r="AB353">
        <v>17500155108</v>
      </c>
      <c r="AD353" t="s">
        <v>6</v>
      </c>
      <c r="AE353">
        <v>26</v>
      </c>
      <c r="AF353">
        <v>2</v>
      </c>
      <c r="AH353" t="s">
        <v>56498</v>
      </c>
      <c r="AI353" t="s">
        <v>56497</v>
      </c>
      <c r="AJ353" t="s">
        <v>56496</v>
      </c>
      <c r="AK353" t="s">
        <v>56495</v>
      </c>
      <c r="AL353">
        <v>5</v>
      </c>
      <c r="AM353" s="5">
        <f t="shared" si="42"/>
        <v>1</v>
      </c>
      <c r="AN353" s="4">
        <f t="shared" si="47"/>
        <v>1.5145778114350624E-3</v>
      </c>
      <c r="AO353" s="3"/>
      <c r="AP353">
        <v>1</v>
      </c>
      <c r="AQ353" t="s">
        <v>3005</v>
      </c>
      <c r="AR353">
        <v>621221</v>
      </c>
      <c r="AS353" t="s">
        <v>3003</v>
      </c>
      <c r="AT353" s="2">
        <v>0.95099999999999996</v>
      </c>
      <c r="AU353" s="1">
        <f t="shared" si="43"/>
        <v>0.46587458908798662</v>
      </c>
      <c r="AV353" s="1">
        <f t="shared" si="44"/>
        <v>0.3760412153895637</v>
      </c>
      <c r="AW353" s="1">
        <f t="shared" si="45"/>
        <v>0.28620784169114072</v>
      </c>
    </row>
    <row r="354" spans="1:49" x14ac:dyDescent="0.2">
      <c r="A354">
        <v>352</v>
      </c>
      <c r="B354" t="s">
        <v>56494</v>
      </c>
      <c r="C354" t="s">
        <v>56493</v>
      </c>
      <c r="F354" t="s">
        <v>56492</v>
      </c>
      <c r="G354" t="s">
        <v>14</v>
      </c>
      <c r="H354" t="s">
        <v>13</v>
      </c>
      <c r="I354" t="s">
        <v>56491</v>
      </c>
      <c r="J354">
        <v>60024350</v>
      </c>
      <c r="K354" t="s">
        <v>6135</v>
      </c>
      <c r="L354" t="s">
        <v>2955</v>
      </c>
      <c r="M354" t="s">
        <v>9</v>
      </c>
      <c r="N354">
        <v>3</v>
      </c>
      <c r="O354" t="s">
        <v>56490</v>
      </c>
      <c r="P354" t="s">
        <v>56489</v>
      </c>
      <c r="Q354" t="s">
        <v>10395</v>
      </c>
      <c r="R354" s="7">
        <v>42887</v>
      </c>
      <c r="S354" s="8">
        <f t="shared" si="40"/>
        <v>2017</v>
      </c>
      <c r="T354" s="8">
        <v>2017</v>
      </c>
      <c r="U354" s="8">
        <f t="shared" si="41"/>
        <v>5</v>
      </c>
      <c r="V354" s="7">
        <v>42887</v>
      </c>
      <c r="W354" t="s">
        <v>43451</v>
      </c>
      <c r="X354" s="2">
        <v>0.22500000000000001</v>
      </c>
      <c r="Y354" s="6">
        <f t="shared" si="46"/>
        <v>6.0062464963562111E-3</v>
      </c>
      <c r="AA354">
        <v>12102512</v>
      </c>
      <c r="AB354">
        <v>17500155108</v>
      </c>
      <c r="AD354" t="s">
        <v>6</v>
      </c>
      <c r="AE354">
        <v>26</v>
      </c>
      <c r="AF354">
        <v>2</v>
      </c>
      <c r="AH354" t="s">
        <v>56488</v>
      </c>
      <c r="AI354" t="s">
        <v>56487</v>
      </c>
      <c r="AJ354" t="s">
        <v>56486</v>
      </c>
      <c r="AK354" t="s">
        <v>56485</v>
      </c>
      <c r="AL354">
        <v>4</v>
      </c>
      <c r="AM354" s="5">
        <f t="shared" si="42"/>
        <v>0.8</v>
      </c>
      <c r="AN354" s="4">
        <f t="shared" si="47"/>
        <v>1.2116622491480501E-3</v>
      </c>
      <c r="AO354" s="3"/>
      <c r="AP354">
        <v>1</v>
      </c>
      <c r="AQ354" t="s">
        <v>76</v>
      </c>
      <c r="AR354">
        <v>61302017</v>
      </c>
      <c r="AS354" t="s">
        <v>75</v>
      </c>
      <c r="AT354" s="2">
        <v>0.95099999999999996</v>
      </c>
      <c r="AU354" s="1">
        <f t="shared" si="43"/>
        <v>0.45678712221937628</v>
      </c>
      <c r="AV354" s="1">
        <f t="shared" si="44"/>
        <v>0.36089543727521306</v>
      </c>
      <c r="AW354" s="1">
        <f t="shared" si="45"/>
        <v>0.26500375233104984</v>
      </c>
    </row>
    <row r="355" spans="1:49" x14ac:dyDescent="0.2">
      <c r="A355">
        <v>353</v>
      </c>
      <c r="B355" t="s">
        <v>56484</v>
      </c>
      <c r="C355" t="s">
        <v>56483</v>
      </c>
      <c r="F355" t="s">
        <v>56482</v>
      </c>
      <c r="G355" t="s">
        <v>14</v>
      </c>
      <c r="H355" t="s">
        <v>13</v>
      </c>
      <c r="I355" t="s">
        <v>56481</v>
      </c>
      <c r="J355" t="s">
        <v>9955</v>
      </c>
      <c r="K355" t="s">
        <v>9954</v>
      </c>
      <c r="L355" t="s">
        <v>9953</v>
      </c>
      <c r="M355" t="s">
        <v>5543</v>
      </c>
      <c r="N355">
        <v>3</v>
      </c>
      <c r="O355" t="s">
        <v>56480</v>
      </c>
      <c r="P355" t="s">
        <v>56479</v>
      </c>
      <c r="Q355" t="s">
        <v>56478</v>
      </c>
      <c r="R355" s="7">
        <v>42887</v>
      </c>
      <c r="S355" s="8">
        <f t="shared" si="40"/>
        <v>2017</v>
      </c>
      <c r="T355" s="8">
        <v>2017</v>
      </c>
      <c r="U355" s="8">
        <f t="shared" si="41"/>
        <v>5</v>
      </c>
      <c r="V355" s="7">
        <v>42887</v>
      </c>
      <c r="W355" t="s">
        <v>3811</v>
      </c>
      <c r="X355" s="2">
        <v>2.0099999999999998</v>
      </c>
      <c r="Y355" s="6">
        <f t="shared" si="46"/>
        <v>5.3655802034115477E-2</v>
      </c>
      <c r="AA355">
        <v>15361276</v>
      </c>
      <c r="AB355">
        <v>18933</v>
      </c>
      <c r="AD355" t="s">
        <v>6</v>
      </c>
      <c r="AE355">
        <v>16</v>
      </c>
      <c r="AF355">
        <v>6</v>
      </c>
      <c r="AG355">
        <v>7885089</v>
      </c>
      <c r="AH355" t="s">
        <v>56477</v>
      </c>
      <c r="AI355" t="s">
        <v>56476</v>
      </c>
      <c r="AJ355" t="s">
        <v>56475</v>
      </c>
      <c r="AK355" t="s">
        <v>56474</v>
      </c>
      <c r="AL355">
        <v>32</v>
      </c>
      <c r="AM355" s="5">
        <f t="shared" si="42"/>
        <v>6.4</v>
      </c>
      <c r="AN355" s="4">
        <f t="shared" si="47"/>
        <v>9.6932979931844011E-3</v>
      </c>
      <c r="AO355" s="3"/>
      <c r="AP355">
        <v>0</v>
      </c>
      <c r="AQ355" t="s">
        <v>2048</v>
      </c>
      <c r="AR355">
        <v>671650</v>
      </c>
      <c r="AS355" t="s">
        <v>2047</v>
      </c>
      <c r="AT355" s="2" t="s">
        <v>0</v>
      </c>
      <c r="AU355" s="1">
        <f t="shared" si="43"/>
        <v>4.0467050821836148</v>
      </c>
      <c r="AV355" s="1">
        <f t="shared" si="44"/>
        <v>3.1674550013649938</v>
      </c>
      <c r="AW355" s="1">
        <f t="shared" si="45"/>
        <v>2.2882049205463724</v>
      </c>
    </row>
    <row r="356" spans="1:49" x14ac:dyDescent="0.2">
      <c r="A356">
        <v>354</v>
      </c>
      <c r="B356" t="s">
        <v>56473</v>
      </c>
      <c r="C356" t="s">
        <v>56472</v>
      </c>
      <c r="F356" t="s">
        <v>56471</v>
      </c>
      <c r="G356" t="s">
        <v>14</v>
      </c>
      <c r="H356" t="s">
        <v>13</v>
      </c>
      <c r="I356" t="s">
        <v>56470</v>
      </c>
      <c r="J356" t="s">
        <v>56469</v>
      </c>
      <c r="K356" t="s">
        <v>56468</v>
      </c>
      <c r="L356" t="s">
        <v>56467</v>
      </c>
      <c r="M356" t="s">
        <v>56466</v>
      </c>
      <c r="N356">
        <v>7</v>
      </c>
      <c r="O356" t="s">
        <v>56465</v>
      </c>
      <c r="P356" t="s">
        <v>56464</v>
      </c>
      <c r="Q356" t="s">
        <v>56463</v>
      </c>
      <c r="R356" s="7">
        <v>42887</v>
      </c>
      <c r="S356" s="8">
        <f t="shared" si="40"/>
        <v>2017</v>
      </c>
      <c r="T356" s="8">
        <v>2017</v>
      </c>
      <c r="U356" s="8">
        <f t="shared" si="41"/>
        <v>5</v>
      </c>
      <c r="V356" s="7">
        <v>42887</v>
      </c>
      <c r="W356" t="s">
        <v>4291</v>
      </c>
      <c r="X356" s="2">
        <v>0.75</v>
      </c>
      <c r="Y356" s="6">
        <f t="shared" si="46"/>
        <v>2.0020821654520703E-2</v>
      </c>
      <c r="AA356" t="s">
        <v>4290</v>
      </c>
      <c r="AB356">
        <v>29221</v>
      </c>
      <c r="AC356">
        <v>10897674</v>
      </c>
      <c r="AD356" t="s">
        <v>6</v>
      </c>
      <c r="AE356">
        <v>24</v>
      </c>
      <c r="AF356">
        <v>6</v>
      </c>
      <c r="AG356">
        <v>63517</v>
      </c>
      <c r="AI356" t="s">
        <v>56462</v>
      </c>
      <c r="AK356" t="s">
        <v>56461</v>
      </c>
      <c r="AL356">
        <v>7</v>
      </c>
      <c r="AM356" s="5">
        <f t="shared" si="42"/>
        <v>1.4</v>
      </c>
      <c r="AN356" s="4">
        <f t="shared" si="47"/>
        <v>2.1204089360090874E-3</v>
      </c>
      <c r="AO356" s="3"/>
      <c r="AP356">
        <v>0</v>
      </c>
      <c r="AQ356" t="s">
        <v>795</v>
      </c>
      <c r="AR356">
        <v>1360278</v>
      </c>
      <c r="AS356" t="s">
        <v>794</v>
      </c>
      <c r="AT356" s="2">
        <v>2.0230000000000001</v>
      </c>
      <c r="AU356" s="1">
        <f t="shared" si="43"/>
        <v>1.4650697838967217</v>
      </c>
      <c r="AV356" s="1">
        <f t="shared" si="44"/>
        <v>1.1070615295264894</v>
      </c>
      <c r="AW356" s="1">
        <f t="shared" si="45"/>
        <v>0.74905327515625708</v>
      </c>
    </row>
    <row r="357" spans="1:49" x14ac:dyDescent="0.2">
      <c r="A357">
        <v>355</v>
      </c>
      <c r="B357" t="s">
        <v>56460</v>
      </c>
      <c r="C357" t="s">
        <v>56459</v>
      </c>
      <c r="E357">
        <v>28609448</v>
      </c>
      <c r="F357" t="s">
        <v>56458</v>
      </c>
      <c r="G357" t="s">
        <v>14</v>
      </c>
      <c r="H357" t="s">
        <v>13</v>
      </c>
      <c r="I357" t="s">
        <v>56457</v>
      </c>
      <c r="J357" t="s">
        <v>56456</v>
      </c>
      <c r="K357" t="s">
        <v>56455</v>
      </c>
      <c r="L357" t="s">
        <v>56454</v>
      </c>
      <c r="M357" t="s">
        <v>4560</v>
      </c>
      <c r="N357">
        <v>8</v>
      </c>
      <c r="O357" t="s">
        <v>56453</v>
      </c>
      <c r="P357" t="s">
        <v>56452</v>
      </c>
      <c r="Q357" t="s">
        <v>56451</v>
      </c>
      <c r="R357" s="7">
        <v>42887</v>
      </c>
      <c r="S357" s="8">
        <f t="shared" si="40"/>
        <v>2017</v>
      </c>
      <c r="T357" s="8">
        <v>2017</v>
      </c>
      <c r="U357" s="8">
        <f t="shared" si="41"/>
        <v>5</v>
      </c>
      <c r="V357" s="7">
        <v>42887</v>
      </c>
      <c r="W357" t="s">
        <v>2936</v>
      </c>
      <c r="X357" s="2">
        <v>0.99</v>
      </c>
      <c r="Y357" s="6">
        <f t="shared" si="46"/>
        <v>2.6427484583967327E-2</v>
      </c>
      <c r="AB357">
        <v>10600153309</v>
      </c>
      <c r="AC357">
        <v>19326203</v>
      </c>
      <c r="AD357" t="s">
        <v>6</v>
      </c>
      <c r="AE357">
        <v>12</v>
      </c>
      <c r="AF357">
        <v>6</v>
      </c>
      <c r="AG357" t="s">
        <v>56450</v>
      </c>
      <c r="AI357" t="s">
        <v>56449</v>
      </c>
      <c r="AK357" t="s">
        <v>56448</v>
      </c>
      <c r="AL357">
        <v>31</v>
      </c>
      <c r="AM357" s="5">
        <f t="shared" si="42"/>
        <v>6.2</v>
      </c>
      <c r="AN357" s="4">
        <f t="shared" si="47"/>
        <v>9.3903824308973882E-3</v>
      </c>
      <c r="AO357" s="3"/>
      <c r="AP357">
        <v>1</v>
      </c>
      <c r="AR357" t="s">
        <v>1</v>
      </c>
      <c r="AT357" s="2">
        <v>3.24</v>
      </c>
      <c r="AU357" s="1">
        <f t="shared" si="43"/>
        <v>2.1316353938046344</v>
      </c>
      <c r="AV357" s="1">
        <f t="shared" si="44"/>
        <v>1.7908933507432359</v>
      </c>
      <c r="AW357" s="1">
        <f t="shared" si="45"/>
        <v>1.4501513076818369</v>
      </c>
    </row>
    <row r="358" spans="1:49" x14ac:dyDescent="0.2">
      <c r="A358">
        <v>356</v>
      </c>
      <c r="B358" t="s">
        <v>56447</v>
      </c>
      <c r="C358" t="s">
        <v>56446</v>
      </c>
      <c r="F358" t="s">
        <v>56445</v>
      </c>
      <c r="G358" t="s">
        <v>14</v>
      </c>
      <c r="H358" t="s">
        <v>13</v>
      </c>
      <c r="I358" t="s">
        <v>56444</v>
      </c>
      <c r="J358" t="s">
        <v>56443</v>
      </c>
      <c r="K358" t="s">
        <v>56442</v>
      </c>
      <c r="L358" t="s">
        <v>56441</v>
      </c>
      <c r="M358" t="s">
        <v>5352</v>
      </c>
      <c r="N358">
        <v>4</v>
      </c>
      <c r="O358" t="s">
        <v>56440</v>
      </c>
      <c r="P358" t="s">
        <v>56439</v>
      </c>
      <c r="Q358" t="s">
        <v>56438</v>
      </c>
      <c r="R358" s="7">
        <v>42887</v>
      </c>
      <c r="S358" s="8">
        <f t="shared" si="40"/>
        <v>2017</v>
      </c>
      <c r="T358" s="8">
        <v>2017</v>
      </c>
      <c r="U358" s="8">
        <f t="shared" si="41"/>
        <v>5</v>
      </c>
      <c r="V358" s="7">
        <v>42887</v>
      </c>
      <c r="W358" t="s">
        <v>33800</v>
      </c>
      <c r="X358" s="2" t="s">
        <v>0</v>
      </c>
      <c r="Y358" s="6" t="e">
        <f t="shared" si="46"/>
        <v>#VALUE!</v>
      </c>
      <c r="AA358">
        <v>9737006</v>
      </c>
      <c r="AB358">
        <v>21100244835</v>
      </c>
      <c r="AD358" t="s">
        <v>6</v>
      </c>
      <c r="AE358">
        <v>17</v>
      </c>
      <c r="AF358">
        <v>3</v>
      </c>
      <c r="AH358" t="s">
        <v>56437</v>
      </c>
      <c r="AI358" t="s">
        <v>56436</v>
      </c>
      <c r="AJ358" t="s">
        <v>56435</v>
      </c>
      <c r="AK358" t="s">
        <v>56434</v>
      </c>
      <c r="AL358">
        <v>0</v>
      </c>
      <c r="AM358" s="5">
        <f t="shared" si="42"/>
        <v>0</v>
      </c>
      <c r="AN358" s="4">
        <f t="shared" si="47"/>
        <v>0</v>
      </c>
      <c r="AO358" s="3"/>
      <c r="AP358">
        <v>0</v>
      </c>
      <c r="AR358" t="s">
        <v>1</v>
      </c>
      <c r="AT358" s="2" t="s">
        <v>0</v>
      </c>
      <c r="AU358" s="1" t="e">
        <f t="shared" si="43"/>
        <v>#VALUE!</v>
      </c>
      <c r="AV358" s="1" t="e">
        <f t="shared" si="44"/>
        <v>#VALUE!</v>
      </c>
      <c r="AW358" s="1" t="e">
        <f t="shared" si="45"/>
        <v>#VALUE!</v>
      </c>
    </row>
    <row r="359" spans="1:49" x14ac:dyDescent="0.2">
      <c r="A359">
        <v>357</v>
      </c>
      <c r="B359" t="s">
        <v>56433</v>
      </c>
      <c r="C359" t="s">
        <v>56432</v>
      </c>
      <c r="F359" t="s">
        <v>56431</v>
      </c>
      <c r="G359" t="s">
        <v>14</v>
      </c>
      <c r="H359" t="s">
        <v>13</v>
      </c>
      <c r="I359" t="s">
        <v>56430</v>
      </c>
      <c r="J359" t="s">
        <v>56429</v>
      </c>
      <c r="K359" t="s">
        <v>56428</v>
      </c>
      <c r="L359" t="s">
        <v>13156</v>
      </c>
      <c r="M359" t="s">
        <v>5543</v>
      </c>
      <c r="N359">
        <v>5</v>
      </c>
      <c r="O359" t="s">
        <v>56427</v>
      </c>
      <c r="P359" t="s">
        <v>56426</v>
      </c>
      <c r="Q359" t="s">
        <v>56425</v>
      </c>
      <c r="R359" s="7">
        <v>42887</v>
      </c>
      <c r="S359" s="8">
        <f t="shared" si="40"/>
        <v>2017</v>
      </c>
      <c r="T359" s="8">
        <v>2017</v>
      </c>
      <c r="U359" s="8">
        <f t="shared" si="41"/>
        <v>5</v>
      </c>
      <c r="V359" s="7">
        <v>42887</v>
      </c>
      <c r="W359" t="s">
        <v>33891</v>
      </c>
      <c r="X359" s="2">
        <v>1.137</v>
      </c>
      <c r="Y359" s="6">
        <f t="shared" si="46"/>
        <v>3.0351565628253384E-2</v>
      </c>
      <c r="AA359">
        <v>189251</v>
      </c>
      <c r="AB359">
        <v>17336</v>
      </c>
      <c r="AD359" t="s">
        <v>6</v>
      </c>
      <c r="AE359">
        <v>53</v>
      </c>
      <c r="AF359">
        <v>3</v>
      </c>
      <c r="AG359">
        <v>7855715</v>
      </c>
      <c r="AH359" t="s">
        <v>56424</v>
      </c>
      <c r="AI359" t="s">
        <v>56423</v>
      </c>
      <c r="AJ359" t="s">
        <v>56422</v>
      </c>
      <c r="AK359" t="s">
        <v>56421</v>
      </c>
      <c r="AL359">
        <v>7</v>
      </c>
      <c r="AM359" s="5">
        <f t="shared" si="42"/>
        <v>1.4</v>
      </c>
      <c r="AN359" s="4">
        <f t="shared" si="47"/>
        <v>2.1204089360090874E-3</v>
      </c>
      <c r="AO359" s="3"/>
      <c r="AP359">
        <v>0</v>
      </c>
      <c r="AQ359" t="s">
        <v>15622</v>
      </c>
      <c r="AR359" t="s">
        <v>1</v>
      </c>
      <c r="AS359" t="s">
        <v>23792</v>
      </c>
      <c r="AT359" s="2" t="s">
        <v>0</v>
      </c>
      <c r="AU359" s="1">
        <f t="shared" si="43"/>
        <v>2.1882218620580094</v>
      </c>
      <c r="AV359" s="1">
        <f t="shared" si="44"/>
        <v>1.6235987282131235</v>
      </c>
      <c r="AW359" s="1">
        <f t="shared" si="45"/>
        <v>1.0589755943682377</v>
      </c>
    </row>
    <row r="360" spans="1:49" x14ac:dyDescent="0.2">
      <c r="A360">
        <v>358</v>
      </c>
      <c r="B360" t="s">
        <v>56420</v>
      </c>
      <c r="C360" t="s">
        <v>56419</v>
      </c>
      <c r="F360" t="s">
        <v>56418</v>
      </c>
      <c r="G360" t="s">
        <v>14</v>
      </c>
      <c r="H360" t="s">
        <v>13</v>
      </c>
      <c r="I360" t="s">
        <v>56417</v>
      </c>
      <c r="J360" t="s">
        <v>56416</v>
      </c>
      <c r="K360" t="s">
        <v>56415</v>
      </c>
      <c r="L360" t="s">
        <v>3919</v>
      </c>
      <c r="M360" t="s">
        <v>3918</v>
      </c>
      <c r="N360">
        <v>3</v>
      </c>
      <c r="O360" t="s">
        <v>56414</v>
      </c>
      <c r="P360" t="s">
        <v>56413</v>
      </c>
      <c r="Q360" t="s">
        <v>56412</v>
      </c>
      <c r="R360" s="7">
        <v>42887</v>
      </c>
      <c r="S360" s="8">
        <f t="shared" si="40"/>
        <v>2017</v>
      </c>
      <c r="T360" s="8">
        <v>2017</v>
      </c>
      <c r="U360" s="8">
        <f t="shared" si="41"/>
        <v>5</v>
      </c>
      <c r="V360" s="7">
        <v>42887</v>
      </c>
      <c r="W360" t="s">
        <v>33800</v>
      </c>
      <c r="X360" s="2" t="s">
        <v>0</v>
      </c>
      <c r="Y360" s="6" t="e">
        <f t="shared" si="46"/>
        <v>#VALUE!</v>
      </c>
      <c r="AA360">
        <v>9737006</v>
      </c>
      <c r="AB360">
        <v>21100244835</v>
      </c>
      <c r="AD360" t="s">
        <v>6</v>
      </c>
      <c r="AE360">
        <v>17</v>
      </c>
      <c r="AF360">
        <v>3</v>
      </c>
      <c r="AH360" t="s">
        <v>56411</v>
      </c>
      <c r="AI360" t="s">
        <v>56410</v>
      </c>
      <c r="AJ360" t="s">
        <v>56409</v>
      </c>
      <c r="AK360" t="s">
        <v>56408</v>
      </c>
      <c r="AL360">
        <v>0</v>
      </c>
      <c r="AM360" s="5">
        <f t="shared" si="42"/>
        <v>0</v>
      </c>
      <c r="AN360" s="4">
        <f t="shared" si="47"/>
        <v>0</v>
      </c>
      <c r="AO360" s="3"/>
      <c r="AP360">
        <v>0</v>
      </c>
      <c r="AR360" t="s">
        <v>1</v>
      </c>
      <c r="AT360" s="2" t="s">
        <v>0</v>
      </c>
      <c r="AU360" s="1" t="e">
        <f t="shared" si="43"/>
        <v>#VALUE!</v>
      </c>
      <c r="AV360" s="1" t="e">
        <f t="shared" si="44"/>
        <v>#VALUE!</v>
      </c>
      <c r="AW360" s="1" t="e">
        <f t="shared" si="45"/>
        <v>#VALUE!</v>
      </c>
    </row>
    <row r="361" spans="1:49" x14ac:dyDescent="0.2">
      <c r="A361">
        <v>359</v>
      </c>
      <c r="B361" t="s">
        <v>56407</v>
      </c>
      <c r="C361" t="s">
        <v>56406</v>
      </c>
      <c r="F361" t="s">
        <v>56405</v>
      </c>
      <c r="G361" t="s">
        <v>14</v>
      </c>
      <c r="H361" t="s">
        <v>13</v>
      </c>
      <c r="I361" t="s">
        <v>56404</v>
      </c>
      <c r="J361">
        <v>60024350</v>
      </c>
      <c r="K361" t="s">
        <v>6135</v>
      </c>
      <c r="L361" t="s">
        <v>2955</v>
      </c>
      <c r="M361" t="s">
        <v>9</v>
      </c>
      <c r="N361">
        <v>4</v>
      </c>
      <c r="O361" t="s">
        <v>56403</v>
      </c>
      <c r="P361" t="s">
        <v>56402</v>
      </c>
      <c r="Q361" t="s">
        <v>6132</v>
      </c>
      <c r="R361" s="7">
        <v>42887</v>
      </c>
      <c r="S361" s="8">
        <f t="shared" ref="S361:S424" si="48">YEAR(R361)</f>
        <v>2017</v>
      </c>
      <c r="T361" s="8">
        <v>2017</v>
      </c>
      <c r="U361" s="8">
        <f t="shared" ref="U361:U424" si="49">2022-T361</f>
        <v>5</v>
      </c>
      <c r="V361" s="7">
        <v>42887</v>
      </c>
      <c r="W361" t="s">
        <v>33891</v>
      </c>
      <c r="X361" s="2">
        <v>1.137</v>
      </c>
      <c r="Y361" s="6">
        <f t="shared" si="46"/>
        <v>3.0351565628253384E-2</v>
      </c>
      <c r="AA361">
        <v>189251</v>
      </c>
      <c r="AB361">
        <v>17336</v>
      </c>
      <c r="AD361" t="s">
        <v>6</v>
      </c>
      <c r="AE361">
        <v>53</v>
      </c>
      <c r="AF361">
        <v>3</v>
      </c>
      <c r="AG361">
        <v>7858673</v>
      </c>
      <c r="AH361" t="s">
        <v>56401</v>
      </c>
      <c r="AI361" t="s">
        <v>56400</v>
      </c>
      <c r="AJ361" t="s">
        <v>56399</v>
      </c>
      <c r="AK361" t="s">
        <v>56398</v>
      </c>
      <c r="AL361">
        <v>53</v>
      </c>
      <c r="AM361" s="5">
        <f t="shared" ref="AM361:AM424" si="50">AL361/U361</f>
        <v>10.6</v>
      </c>
      <c r="AN361" s="4">
        <f t="shared" si="47"/>
        <v>1.605452480121166E-2</v>
      </c>
      <c r="AO361" s="3"/>
      <c r="AP361">
        <v>0</v>
      </c>
      <c r="AQ361" t="s">
        <v>76</v>
      </c>
      <c r="AR361">
        <v>61372170</v>
      </c>
      <c r="AS361" t="s">
        <v>75</v>
      </c>
      <c r="AT361" s="2" t="s">
        <v>0</v>
      </c>
      <c r="AU361" s="1">
        <f t="shared" ref="AU361:AU424" si="51">(Y361*0.7+AN361*0.3)*100</f>
        <v>2.6062453380140864</v>
      </c>
      <c r="AV361" s="1">
        <f t="shared" ref="AV361:AV424" si="52">(Y361*0.5+AN361*0.5)*100</f>
        <v>2.3203045214732523</v>
      </c>
      <c r="AW361" s="1">
        <f t="shared" ref="AW361:AW424" si="53">(Y361*0.3+AN361*0.7)*100</f>
        <v>2.0343637049324172</v>
      </c>
    </row>
    <row r="362" spans="1:49" x14ac:dyDescent="0.2">
      <c r="A362">
        <v>360</v>
      </c>
      <c r="B362" t="s">
        <v>56397</v>
      </c>
      <c r="C362" t="s">
        <v>56396</v>
      </c>
      <c r="F362" t="s">
        <v>56395</v>
      </c>
      <c r="G362" t="s">
        <v>14</v>
      </c>
      <c r="H362" t="s">
        <v>13</v>
      </c>
      <c r="I362" t="s">
        <v>56394</v>
      </c>
      <c r="J362">
        <v>60071354</v>
      </c>
      <c r="K362" t="s">
        <v>1953</v>
      </c>
      <c r="L362" t="s">
        <v>1952</v>
      </c>
      <c r="M362" t="s">
        <v>1951</v>
      </c>
      <c r="N362">
        <v>1</v>
      </c>
      <c r="O362" t="s">
        <v>56393</v>
      </c>
      <c r="P362">
        <v>37063993100</v>
      </c>
      <c r="Q362">
        <v>60071354</v>
      </c>
      <c r="R362" s="7">
        <v>42887</v>
      </c>
      <c r="S362" s="8">
        <f t="shared" si="48"/>
        <v>2017</v>
      </c>
      <c r="T362" s="8">
        <v>2017</v>
      </c>
      <c r="U362" s="8">
        <f t="shared" si="49"/>
        <v>5</v>
      </c>
      <c r="V362" s="7">
        <v>42887</v>
      </c>
      <c r="W362" t="s">
        <v>33800</v>
      </c>
      <c r="X362" s="2" t="s">
        <v>0</v>
      </c>
      <c r="Y362" s="6" t="e">
        <f t="shared" si="46"/>
        <v>#VALUE!</v>
      </c>
      <c r="AA362">
        <v>9737006</v>
      </c>
      <c r="AB362">
        <v>21100244835</v>
      </c>
      <c r="AD362" t="s">
        <v>6</v>
      </c>
      <c r="AE362">
        <v>17</v>
      </c>
      <c r="AF362">
        <v>3</v>
      </c>
      <c r="AH362" t="s">
        <v>56392</v>
      </c>
      <c r="AI362" t="s">
        <v>56391</v>
      </c>
      <c r="AJ362" t="s">
        <v>56390</v>
      </c>
      <c r="AK362" t="s">
        <v>56389</v>
      </c>
      <c r="AL362">
        <v>0</v>
      </c>
      <c r="AM362" s="5">
        <f t="shared" si="50"/>
        <v>0</v>
      </c>
      <c r="AN362" s="4">
        <f t="shared" si="47"/>
        <v>0</v>
      </c>
      <c r="AO362" s="3"/>
      <c r="AP362">
        <v>0</v>
      </c>
      <c r="AR362" t="s">
        <v>1</v>
      </c>
      <c r="AT362" s="2" t="s">
        <v>0</v>
      </c>
      <c r="AU362" s="1" t="e">
        <f t="shared" si="51"/>
        <v>#VALUE!</v>
      </c>
      <c r="AV362" s="1" t="e">
        <f t="shared" si="52"/>
        <v>#VALUE!</v>
      </c>
      <c r="AW362" s="1" t="e">
        <f t="shared" si="53"/>
        <v>#VALUE!</v>
      </c>
    </row>
    <row r="363" spans="1:49" x14ac:dyDescent="0.2">
      <c r="A363">
        <v>361</v>
      </c>
      <c r="B363" t="s">
        <v>56388</v>
      </c>
      <c r="C363" t="s">
        <v>56387</v>
      </c>
      <c r="F363" t="s">
        <v>56386</v>
      </c>
      <c r="G363" t="s">
        <v>14</v>
      </c>
      <c r="H363" t="s">
        <v>13</v>
      </c>
      <c r="I363" t="s">
        <v>56385</v>
      </c>
      <c r="J363" t="s">
        <v>56384</v>
      </c>
      <c r="K363" t="s">
        <v>56383</v>
      </c>
      <c r="L363" t="s">
        <v>56382</v>
      </c>
      <c r="M363" t="s">
        <v>183</v>
      </c>
      <c r="N363">
        <v>7</v>
      </c>
      <c r="O363" t="s">
        <v>56381</v>
      </c>
      <c r="P363" t="s">
        <v>56380</v>
      </c>
      <c r="Q363" t="s">
        <v>56379</v>
      </c>
      <c r="R363" s="7">
        <v>42887</v>
      </c>
      <c r="S363" s="8">
        <f t="shared" si="48"/>
        <v>2017</v>
      </c>
      <c r="T363" s="8">
        <v>2017</v>
      </c>
      <c r="U363" s="8">
        <f t="shared" si="49"/>
        <v>5</v>
      </c>
      <c r="V363" s="7">
        <v>42887</v>
      </c>
      <c r="W363" t="s">
        <v>56378</v>
      </c>
      <c r="X363" s="2">
        <v>0.52300000000000002</v>
      </c>
      <c r="Y363" s="6">
        <f t="shared" si="46"/>
        <v>1.3961186300419103E-2</v>
      </c>
      <c r="AA363">
        <v>10437398</v>
      </c>
      <c r="AB363">
        <v>26621</v>
      </c>
      <c r="AC363">
        <v>15289044</v>
      </c>
      <c r="AD363" t="s">
        <v>6</v>
      </c>
      <c r="AE363">
        <v>139</v>
      </c>
      <c r="AF363">
        <v>2</v>
      </c>
      <c r="AG363">
        <v>20904</v>
      </c>
      <c r="AI363" t="s">
        <v>56377</v>
      </c>
      <c r="AJ363" t="s">
        <v>56376</v>
      </c>
      <c r="AK363" t="s">
        <v>56375</v>
      </c>
      <c r="AL363">
        <v>8</v>
      </c>
      <c r="AM363" s="5">
        <f t="shared" si="50"/>
        <v>1.6</v>
      </c>
      <c r="AN363" s="4">
        <f t="shared" si="47"/>
        <v>2.4233244982961003E-3</v>
      </c>
      <c r="AO363" s="3"/>
      <c r="AP363">
        <v>0</v>
      </c>
      <c r="AR363" t="s">
        <v>1</v>
      </c>
      <c r="AT363" s="2" t="s">
        <v>0</v>
      </c>
      <c r="AU363" s="1">
        <f t="shared" si="51"/>
        <v>1.0499827759782203</v>
      </c>
      <c r="AV363" s="1">
        <f t="shared" si="52"/>
        <v>0.81922553993576019</v>
      </c>
      <c r="AW363" s="1">
        <f t="shared" si="53"/>
        <v>0.58846830389330007</v>
      </c>
    </row>
    <row r="364" spans="1:49" x14ac:dyDescent="0.2">
      <c r="A364">
        <v>362</v>
      </c>
      <c r="B364" t="s">
        <v>56374</v>
      </c>
      <c r="C364" t="s">
        <v>56373</v>
      </c>
      <c r="F364" t="s">
        <v>56372</v>
      </c>
      <c r="G364" t="s">
        <v>14</v>
      </c>
      <c r="H364" t="s">
        <v>13</v>
      </c>
      <c r="I364" t="s">
        <v>56371</v>
      </c>
      <c r="J364">
        <v>60032350</v>
      </c>
      <c r="K364" t="s">
        <v>7377</v>
      </c>
      <c r="L364" t="s">
        <v>7376</v>
      </c>
      <c r="M364" t="s">
        <v>415</v>
      </c>
      <c r="N364">
        <v>3</v>
      </c>
      <c r="O364" t="s">
        <v>56370</v>
      </c>
      <c r="P364" t="s">
        <v>56369</v>
      </c>
      <c r="Q364" t="s">
        <v>56368</v>
      </c>
      <c r="R364" s="7">
        <v>42887</v>
      </c>
      <c r="S364" s="8">
        <f t="shared" si="48"/>
        <v>2017</v>
      </c>
      <c r="T364" s="8">
        <v>2017</v>
      </c>
      <c r="U364" s="8">
        <f t="shared" si="49"/>
        <v>5</v>
      </c>
      <c r="V364" s="7">
        <v>42887</v>
      </c>
      <c r="W364" t="s">
        <v>33891</v>
      </c>
      <c r="X364" s="2">
        <v>1.137</v>
      </c>
      <c r="Y364" s="6">
        <f t="shared" si="46"/>
        <v>3.0351565628253384E-2</v>
      </c>
      <c r="AA364">
        <v>189251</v>
      </c>
      <c r="AB364">
        <v>17336</v>
      </c>
      <c r="AD364" t="s">
        <v>6</v>
      </c>
      <c r="AE364">
        <v>53</v>
      </c>
      <c r="AF364">
        <v>3</v>
      </c>
      <c r="AG364">
        <v>7858652</v>
      </c>
      <c r="AH364" t="s">
        <v>56367</v>
      </c>
      <c r="AI364" t="s">
        <v>56366</v>
      </c>
      <c r="AJ364" t="s">
        <v>56365</v>
      </c>
      <c r="AK364" t="s">
        <v>56364</v>
      </c>
      <c r="AL364">
        <v>3</v>
      </c>
      <c r="AM364" s="5">
        <f t="shared" si="50"/>
        <v>0.6</v>
      </c>
      <c r="AN364" s="4">
        <f t="shared" si="47"/>
        <v>9.0874668686103744E-4</v>
      </c>
      <c r="AO364" s="3"/>
      <c r="AP364">
        <v>0</v>
      </c>
      <c r="AR364" t="s">
        <v>1</v>
      </c>
      <c r="AT364" s="2" t="s">
        <v>0</v>
      </c>
      <c r="AU364" s="1">
        <f t="shared" si="51"/>
        <v>2.1518719945835678</v>
      </c>
      <c r="AV364" s="1">
        <f t="shared" si="52"/>
        <v>1.5630156157557209</v>
      </c>
      <c r="AW364" s="1">
        <f t="shared" si="53"/>
        <v>0.97415923692787421</v>
      </c>
    </row>
    <row r="365" spans="1:49" x14ac:dyDescent="0.2">
      <c r="A365">
        <v>363</v>
      </c>
      <c r="B365" t="s">
        <v>56363</v>
      </c>
      <c r="C365" t="s">
        <v>56362</v>
      </c>
      <c r="F365" t="s">
        <v>56361</v>
      </c>
      <c r="G365" t="s">
        <v>14</v>
      </c>
      <c r="H365" t="s">
        <v>13</v>
      </c>
      <c r="I365" t="s">
        <v>7792</v>
      </c>
      <c r="J365">
        <v>60010892</v>
      </c>
      <c r="K365" t="s">
        <v>50306</v>
      </c>
      <c r="L365" t="s">
        <v>38501</v>
      </c>
      <c r="M365" t="s">
        <v>2365</v>
      </c>
      <c r="N365">
        <v>4</v>
      </c>
      <c r="O365" t="s">
        <v>56360</v>
      </c>
      <c r="P365" t="s">
        <v>56359</v>
      </c>
      <c r="Q365" t="s">
        <v>56358</v>
      </c>
      <c r="R365" s="7">
        <v>42887</v>
      </c>
      <c r="S365" s="8">
        <f t="shared" si="48"/>
        <v>2017</v>
      </c>
      <c r="T365" s="8">
        <v>2017</v>
      </c>
      <c r="U365" s="8">
        <f t="shared" si="49"/>
        <v>5</v>
      </c>
      <c r="V365" s="7">
        <v>42887</v>
      </c>
      <c r="W365" t="s">
        <v>33891</v>
      </c>
      <c r="X365" s="2">
        <v>1.137</v>
      </c>
      <c r="Y365" s="6">
        <f t="shared" si="46"/>
        <v>3.0351565628253384E-2</v>
      </c>
      <c r="AA365">
        <v>189251</v>
      </c>
      <c r="AB365">
        <v>17336</v>
      </c>
      <c r="AD365" t="s">
        <v>6</v>
      </c>
      <c r="AE365">
        <v>53</v>
      </c>
      <c r="AF365">
        <v>3</v>
      </c>
      <c r="AG365">
        <v>7858635</v>
      </c>
      <c r="AH365" t="s">
        <v>56357</v>
      </c>
      <c r="AI365" t="s">
        <v>56356</v>
      </c>
      <c r="AJ365" t="s">
        <v>56355</v>
      </c>
      <c r="AK365" t="s">
        <v>56354</v>
      </c>
      <c r="AL365">
        <v>14</v>
      </c>
      <c r="AM365" s="5">
        <f t="shared" si="50"/>
        <v>2.8</v>
      </c>
      <c r="AN365" s="4">
        <f t="shared" si="47"/>
        <v>4.2408178720181747E-3</v>
      </c>
      <c r="AO365" s="3"/>
      <c r="AP365">
        <v>0</v>
      </c>
      <c r="AQ365" t="s">
        <v>11814</v>
      </c>
      <c r="AR365" t="s">
        <v>1</v>
      </c>
      <c r="AS365" t="s">
        <v>11813</v>
      </c>
      <c r="AT365" s="2" t="s">
        <v>0</v>
      </c>
      <c r="AU365" s="1">
        <f t="shared" si="51"/>
        <v>2.251834130138282</v>
      </c>
      <c r="AV365" s="1">
        <f t="shared" si="52"/>
        <v>1.7296191750135779</v>
      </c>
      <c r="AW365" s="1">
        <f t="shared" si="53"/>
        <v>1.2074042198888737</v>
      </c>
    </row>
    <row r="366" spans="1:49" x14ac:dyDescent="0.2">
      <c r="A366">
        <v>364</v>
      </c>
      <c r="B366" t="s">
        <v>56353</v>
      </c>
      <c r="C366" t="s">
        <v>56352</v>
      </c>
      <c r="F366" t="s">
        <v>56351</v>
      </c>
      <c r="G366" t="s">
        <v>14</v>
      </c>
      <c r="H366" t="s">
        <v>13</v>
      </c>
      <c r="I366" t="s">
        <v>14351</v>
      </c>
      <c r="J366">
        <v>60021005</v>
      </c>
      <c r="K366" t="s">
        <v>14335</v>
      </c>
      <c r="L366" t="s">
        <v>14334</v>
      </c>
      <c r="M366" t="s">
        <v>2231</v>
      </c>
      <c r="N366">
        <v>2</v>
      </c>
      <c r="O366" t="s">
        <v>56350</v>
      </c>
      <c r="P366" t="s">
        <v>56349</v>
      </c>
      <c r="Q366" t="s">
        <v>14331</v>
      </c>
      <c r="R366" s="7">
        <v>42887</v>
      </c>
      <c r="S366" s="8">
        <f t="shared" si="48"/>
        <v>2017</v>
      </c>
      <c r="T366" s="8">
        <v>2017</v>
      </c>
      <c r="U366" s="8">
        <f t="shared" si="49"/>
        <v>5</v>
      </c>
      <c r="V366" s="7">
        <v>42887</v>
      </c>
      <c r="W366" t="s">
        <v>33112</v>
      </c>
      <c r="X366" s="2">
        <v>0.33400000000000002</v>
      </c>
      <c r="Y366" s="6">
        <f t="shared" si="46"/>
        <v>8.9159392434798868E-3</v>
      </c>
      <c r="AA366">
        <v>16741056</v>
      </c>
      <c r="AB366">
        <v>11500153404</v>
      </c>
      <c r="AC366">
        <v>20583834</v>
      </c>
      <c r="AD366" t="s">
        <v>6</v>
      </c>
      <c r="AE366">
        <v>26</v>
      </c>
      <c r="AF366">
        <v>6</v>
      </c>
      <c r="AG366">
        <v>68401</v>
      </c>
      <c r="AI366" t="s">
        <v>56348</v>
      </c>
      <c r="AJ366" t="s">
        <v>56347</v>
      </c>
      <c r="AK366" t="s">
        <v>56346</v>
      </c>
      <c r="AL366">
        <v>3</v>
      </c>
      <c r="AM366" s="5">
        <f t="shared" si="50"/>
        <v>0.6</v>
      </c>
      <c r="AN366" s="4">
        <f t="shared" si="47"/>
        <v>9.0874668686103744E-4</v>
      </c>
      <c r="AO366" s="3"/>
      <c r="AP366">
        <v>0</v>
      </c>
      <c r="AR366" t="s">
        <v>1</v>
      </c>
      <c r="AT366" s="2">
        <v>1.494</v>
      </c>
      <c r="AU366" s="1">
        <f t="shared" si="51"/>
        <v>0.65137814764942314</v>
      </c>
      <c r="AV366" s="1">
        <f t="shared" si="52"/>
        <v>0.4912342965170462</v>
      </c>
      <c r="AW366" s="1">
        <f t="shared" si="53"/>
        <v>0.3310904453846692</v>
      </c>
    </row>
    <row r="367" spans="1:49" x14ac:dyDescent="0.2">
      <c r="A367">
        <v>365</v>
      </c>
      <c r="B367" t="s">
        <v>56345</v>
      </c>
      <c r="C367" t="s">
        <v>56344</v>
      </c>
      <c r="F367" t="s">
        <v>56343</v>
      </c>
      <c r="G367" t="s">
        <v>14</v>
      </c>
      <c r="H367" t="s">
        <v>13</v>
      </c>
      <c r="I367" t="s">
        <v>7999</v>
      </c>
      <c r="J367" t="s">
        <v>56342</v>
      </c>
      <c r="K367" t="s">
        <v>56341</v>
      </c>
      <c r="L367" t="s">
        <v>56340</v>
      </c>
      <c r="M367" t="s">
        <v>1310</v>
      </c>
      <c r="N367">
        <v>4</v>
      </c>
      <c r="O367" t="s">
        <v>56339</v>
      </c>
      <c r="P367" t="s">
        <v>56338</v>
      </c>
      <c r="Q367" t="s">
        <v>56337</v>
      </c>
      <c r="R367" s="7">
        <v>42887</v>
      </c>
      <c r="S367" s="8">
        <f t="shared" si="48"/>
        <v>2017</v>
      </c>
      <c r="T367" s="8">
        <v>2017</v>
      </c>
      <c r="U367" s="8">
        <f t="shared" si="49"/>
        <v>5</v>
      </c>
      <c r="V367" s="7">
        <v>42887</v>
      </c>
      <c r="W367" t="s">
        <v>27696</v>
      </c>
      <c r="X367" s="2">
        <v>0.35499999999999998</v>
      </c>
      <c r="Y367" s="6">
        <f t="shared" si="46"/>
        <v>9.4765222498064648E-3</v>
      </c>
      <c r="AA367">
        <v>17518628</v>
      </c>
      <c r="AB367">
        <v>5300152202</v>
      </c>
      <c r="AD367" t="s">
        <v>6</v>
      </c>
      <c r="AE367">
        <v>11</v>
      </c>
      <c r="AF367">
        <v>8</v>
      </c>
      <c r="AH367" t="s">
        <v>56336</v>
      </c>
      <c r="AI367" t="s">
        <v>56335</v>
      </c>
      <c r="AK367" t="s">
        <v>56334</v>
      </c>
      <c r="AL367">
        <v>1</v>
      </c>
      <c r="AM367" s="5">
        <f t="shared" si="50"/>
        <v>0.2</v>
      </c>
      <c r="AN367" s="4">
        <f t="shared" si="47"/>
        <v>3.0291556228701253E-4</v>
      </c>
      <c r="AO367" s="3"/>
      <c r="AP367">
        <v>0</v>
      </c>
      <c r="AQ367" t="s">
        <v>76</v>
      </c>
      <c r="AR367">
        <v>61302101</v>
      </c>
      <c r="AS367" t="s">
        <v>75</v>
      </c>
      <c r="AT367" s="2">
        <v>1.542</v>
      </c>
      <c r="AU367" s="1">
        <f t="shared" si="51"/>
        <v>0.67244402435506279</v>
      </c>
      <c r="AV367" s="1">
        <f t="shared" si="52"/>
        <v>0.48897189060467389</v>
      </c>
      <c r="AW367" s="1">
        <f t="shared" si="53"/>
        <v>0.30549975685428482</v>
      </c>
    </row>
    <row r="368" spans="1:49" x14ac:dyDescent="0.2">
      <c r="A368">
        <v>366</v>
      </c>
      <c r="B368" t="s">
        <v>56333</v>
      </c>
      <c r="C368" t="s">
        <v>56332</v>
      </c>
      <c r="F368" t="s">
        <v>56331</v>
      </c>
      <c r="G368" t="s">
        <v>14</v>
      </c>
      <c r="H368" t="s">
        <v>13</v>
      </c>
      <c r="I368" t="s">
        <v>56330</v>
      </c>
      <c r="J368">
        <v>60025578</v>
      </c>
      <c r="K368" t="s">
        <v>200</v>
      </c>
      <c r="L368" t="s">
        <v>10</v>
      </c>
      <c r="M368" t="s">
        <v>9</v>
      </c>
      <c r="N368">
        <v>5</v>
      </c>
      <c r="O368" t="s">
        <v>56329</v>
      </c>
      <c r="P368" t="s">
        <v>56328</v>
      </c>
      <c r="Q368" t="s">
        <v>197</v>
      </c>
      <c r="R368" s="7">
        <v>42887</v>
      </c>
      <c r="S368" s="8">
        <f t="shared" si="48"/>
        <v>2017</v>
      </c>
      <c r="T368" s="8">
        <v>2017</v>
      </c>
      <c r="U368" s="8">
        <f t="shared" si="49"/>
        <v>5</v>
      </c>
      <c r="V368" s="7">
        <v>42887</v>
      </c>
      <c r="W368" t="s">
        <v>27696</v>
      </c>
      <c r="X368" s="2">
        <v>0.35499999999999998</v>
      </c>
      <c r="Y368" s="6">
        <f t="shared" si="46"/>
        <v>9.4765222498064648E-3</v>
      </c>
      <c r="AA368">
        <v>17518628</v>
      </c>
      <c r="AB368">
        <v>5300152202</v>
      </c>
      <c r="AD368" t="s">
        <v>6</v>
      </c>
      <c r="AE368">
        <v>11</v>
      </c>
      <c r="AF368">
        <v>8</v>
      </c>
      <c r="AH368" t="s">
        <v>56327</v>
      </c>
      <c r="AI368" t="s">
        <v>56326</v>
      </c>
      <c r="AK368" t="s">
        <v>56325</v>
      </c>
      <c r="AL368">
        <v>4</v>
      </c>
      <c r="AM368" s="5">
        <f t="shared" si="50"/>
        <v>0.8</v>
      </c>
      <c r="AN368" s="4">
        <f t="shared" si="47"/>
        <v>1.2116622491480501E-3</v>
      </c>
      <c r="AO368" s="3"/>
      <c r="AP368">
        <v>0</v>
      </c>
      <c r="AR368" t="s">
        <v>1</v>
      </c>
      <c r="AT368" s="2">
        <v>1.542</v>
      </c>
      <c r="AU368" s="1">
        <f t="shared" si="51"/>
        <v>0.69970642496089397</v>
      </c>
      <c r="AV368" s="1">
        <f t="shared" si="52"/>
        <v>0.53440922494772569</v>
      </c>
      <c r="AW368" s="1">
        <f t="shared" si="53"/>
        <v>0.36911202493455747</v>
      </c>
    </row>
    <row r="369" spans="1:49" x14ac:dyDescent="0.2">
      <c r="A369">
        <v>367</v>
      </c>
      <c r="B369" t="s">
        <v>56324</v>
      </c>
      <c r="C369" t="s">
        <v>56323</v>
      </c>
      <c r="F369" t="s">
        <v>56322</v>
      </c>
      <c r="G369" t="s">
        <v>14</v>
      </c>
      <c r="H369" t="s">
        <v>13</v>
      </c>
      <c r="I369" t="s">
        <v>56321</v>
      </c>
      <c r="J369" t="s">
        <v>56320</v>
      </c>
      <c r="K369" t="s">
        <v>56319</v>
      </c>
      <c r="L369" t="s">
        <v>56318</v>
      </c>
      <c r="M369" t="s">
        <v>7497</v>
      </c>
      <c r="N369">
        <v>2</v>
      </c>
      <c r="O369" t="s">
        <v>56317</v>
      </c>
      <c r="P369" t="s">
        <v>56316</v>
      </c>
      <c r="Q369" t="s">
        <v>56315</v>
      </c>
      <c r="R369" s="7">
        <v>42887</v>
      </c>
      <c r="S369" s="8">
        <f t="shared" si="48"/>
        <v>2017</v>
      </c>
      <c r="T369" s="8">
        <v>2017</v>
      </c>
      <c r="U369" s="8">
        <f t="shared" si="49"/>
        <v>5</v>
      </c>
      <c r="V369" s="7">
        <v>42887</v>
      </c>
      <c r="W369" t="s">
        <v>27696</v>
      </c>
      <c r="X369" s="2">
        <v>0.35499999999999998</v>
      </c>
      <c r="Y369" s="6">
        <f t="shared" si="46"/>
        <v>9.4765222498064648E-3</v>
      </c>
      <c r="AA369">
        <v>17518628</v>
      </c>
      <c r="AB369">
        <v>5300152202</v>
      </c>
      <c r="AD369" t="s">
        <v>6</v>
      </c>
      <c r="AE369">
        <v>11</v>
      </c>
      <c r="AF369">
        <v>8</v>
      </c>
      <c r="AH369" t="s">
        <v>56314</v>
      </c>
      <c r="AI369" t="s">
        <v>56313</v>
      </c>
      <c r="AK369" t="s">
        <v>56312</v>
      </c>
      <c r="AL369">
        <v>25</v>
      </c>
      <c r="AM369" s="5">
        <f t="shared" si="50"/>
        <v>5</v>
      </c>
      <c r="AN369" s="4">
        <f t="shared" si="47"/>
        <v>7.5728890571753124E-3</v>
      </c>
      <c r="AO369" s="3"/>
      <c r="AP369">
        <v>0</v>
      </c>
      <c r="AR369" t="s">
        <v>1</v>
      </c>
      <c r="AT369" s="2">
        <v>1.542</v>
      </c>
      <c r="AU369" s="1">
        <f t="shared" si="51"/>
        <v>0.89054322920171181</v>
      </c>
      <c r="AV369" s="1">
        <f t="shared" si="52"/>
        <v>0.85247056534908883</v>
      </c>
      <c r="AW369" s="1">
        <f t="shared" si="53"/>
        <v>0.81439790149646574</v>
      </c>
    </row>
    <row r="370" spans="1:49" x14ac:dyDescent="0.2">
      <c r="A370">
        <v>368</v>
      </c>
      <c r="B370" t="s">
        <v>56311</v>
      </c>
      <c r="C370" t="s">
        <v>56310</v>
      </c>
      <c r="F370" t="s">
        <v>56309</v>
      </c>
      <c r="G370" t="s">
        <v>14</v>
      </c>
      <c r="H370" t="s">
        <v>13</v>
      </c>
      <c r="I370" t="s">
        <v>53277</v>
      </c>
      <c r="J370">
        <v>60023478</v>
      </c>
      <c r="K370" t="s">
        <v>23003</v>
      </c>
      <c r="L370" t="s">
        <v>23002</v>
      </c>
      <c r="M370" t="s">
        <v>376</v>
      </c>
      <c r="N370">
        <v>2</v>
      </c>
      <c r="O370" t="s">
        <v>56308</v>
      </c>
      <c r="P370" t="s">
        <v>53275</v>
      </c>
      <c r="Q370" t="s">
        <v>22999</v>
      </c>
      <c r="R370" s="7">
        <v>42887</v>
      </c>
      <c r="S370" s="8">
        <f t="shared" si="48"/>
        <v>2017</v>
      </c>
      <c r="T370" s="8">
        <v>2017</v>
      </c>
      <c r="U370" s="8">
        <f t="shared" si="49"/>
        <v>5</v>
      </c>
      <c r="V370" s="7">
        <v>42887</v>
      </c>
      <c r="W370" t="s">
        <v>56307</v>
      </c>
      <c r="X370" s="2">
        <v>0.65</v>
      </c>
      <c r="Y370" s="6">
        <f t="shared" si="46"/>
        <v>1.7351378767251277E-2</v>
      </c>
      <c r="AB370">
        <v>21100201754</v>
      </c>
      <c r="AC370">
        <v>21905444</v>
      </c>
      <c r="AD370" t="s">
        <v>6</v>
      </c>
      <c r="AE370">
        <v>132</v>
      </c>
      <c r="AF370">
        <v>6</v>
      </c>
      <c r="AG370">
        <v>261</v>
      </c>
      <c r="AI370" t="s">
        <v>56306</v>
      </c>
      <c r="AK370" t="s">
        <v>56305</v>
      </c>
      <c r="AL370">
        <v>3</v>
      </c>
      <c r="AM370" s="5">
        <f t="shared" si="50"/>
        <v>0.6</v>
      </c>
      <c r="AN370" s="4">
        <f t="shared" si="47"/>
        <v>9.0874668686103744E-4</v>
      </c>
      <c r="AO370" s="3"/>
      <c r="AP370">
        <v>0</v>
      </c>
      <c r="AR370" t="s">
        <v>1</v>
      </c>
      <c r="AT370" s="2">
        <v>3.911</v>
      </c>
      <c r="AU370" s="1">
        <f t="shared" si="51"/>
        <v>1.2418589143134204</v>
      </c>
      <c r="AV370" s="1">
        <f t="shared" si="52"/>
        <v>0.91300627270561574</v>
      </c>
      <c r="AW370" s="1">
        <f t="shared" si="53"/>
        <v>0.58415363109781093</v>
      </c>
    </row>
    <row r="371" spans="1:49" x14ac:dyDescent="0.2">
      <c r="A371">
        <v>369</v>
      </c>
      <c r="B371" t="s">
        <v>56304</v>
      </c>
      <c r="C371" t="s">
        <v>56303</v>
      </c>
      <c r="F371" t="s">
        <v>56302</v>
      </c>
      <c r="G371" t="s">
        <v>14</v>
      </c>
      <c r="H371" t="s">
        <v>13</v>
      </c>
      <c r="I371" t="s">
        <v>56301</v>
      </c>
      <c r="J371">
        <v>60006028</v>
      </c>
      <c r="K371" t="s">
        <v>56300</v>
      </c>
      <c r="L371" t="s">
        <v>14501</v>
      </c>
      <c r="M371" t="s">
        <v>4079</v>
      </c>
      <c r="N371">
        <v>2</v>
      </c>
      <c r="O371" t="s">
        <v>56299</v>
      </c>
      <c r="P371" t="s">
        <v>56298</v>
      </c>
      <c r="Q371" t="s">
        <v>56297</v>
      </c>
      <c r="R371" s="7">
        <v>42887</v>
      </c>
      <c r="S371" s="8">
        <f t="shared" si="48"/>
        <v>2017</v>
      </c>
      <c r="T371" s="8">
        <v>2017</v>
      </c>
      <c r="U371" s="8">
        <f t="shared" si="49"/>
        <v>5</v>
      </c>
      <c r="V371" s="7">
        <v>42887</v>
      </c>
      <c r="W371" t="s">
        <v>56296</v>
      </c>
      <c r="X371" s="2">
        <v>0.63800000000000001</v>
      </c>
      <c r="Y371" s="6">
        <f t="shared" si="46"/>
        <v>1.7031045620778944E-2</v>
      </c>
      <c r="AA371" t="s">
        <v>56295</v>
      </c>
      <c r="AB371">
        <v>12367</v>
      </c>
      <c r="AC371">
        <v>14779730</v>
      </c>
      <c r="AD371" t="s">
        <v>6</v>
      </c>
      <c r="AE371">
        <v>32</v>
      </c>
      <c r="AF371">
        <v>158</v>
      </c>
      <c r="AH371" t="s">
        <v>56294</v>
      </c>
      <c r="AI371" t="s">
        <v>56293</v>
      </c>
      <c r="AJ371" t="s">
        <v>56292</v>
      </c>
      <c r="AK371" t="s">
        <v>56291</v>
      </c>
      <c r="AL371">
        <v>1</v>
      </c>
      <c r="AM371" s="5">
        <f t="shared" si="50"/>
        <v>0.2</v>
      </c>
      <c r="AN371" s="4">
        <f t="shared" si="47"/>
        <v>3.0291556228701253E-4</v>
      </c>
      <c r="AO371" s="3"/>
      <c r="AP371">
        <v>0</v>
      </c>
      <c r="AQ371" t="s">
        <v>52760</v>
      </c>
      <c r="AR371" t="s">
        <v>56290</v>
      </c>
      <c r="AS371" t="s">
        <v>52758</v>
      </c>
      <c r="AT371" s="2">
        <v>2.7440000000000002</v>
      </c>
      <c r="AU371" s="1">
        <f t="shared" si="51"/>
        <v>1.2012606603231364</v>
      </c>
      <c r="AV371" s="1">
        <f t="shared" si="52"/>
        <v>0.86669805915329778</v>
      </c>
      <c r="AW371" s="1">
        <f t="shared" si="53"/>
        <v>0.53213545798345918</v>
      </c>
    </row>
    <row r="372" spans="1:49" x14ac:dyDescent="0.2">
      <c r="A372">
        <v>370</v>
      </c>
      <c r="B372" t="s">
        <v>56289</v>
      </c>
      <c r="C372" t="s">
        <v>56288</v>
      </c>
      <c r="F372" t="s">
        <v>56287</v>
      </c>
      <c r="G372" t="s">
        <v>14</v>
      </c>
      <c r="H372" t="s">
        <v>13</v>
      </c>
      <c r="I372" t="s">
        <v>4776</v>
      </c>
      <c r="J372" t="s">
        <v>56286</v>
      </c>
      <c r="K372" t="s">
        <v>56285</v>
      </c>
      <c r="L372" t="s">
        <v>56284</v>
      </c>
      <c r="M372" t="s">
        <v>85</v>
      </c>
      <c r="N372">
        <v>10</v>
      </c>
      <c r="O372" t="s">
        <v>56283</v>
      </c>
      <c r="P372" t="s">
        <v>56282</v>
      </c>
      <c r="Q372" t="s">
        <v>56281</v>
      </c>
      <c r="R372" s="7">
        <v>42887</v>
      </c>
      <c r="S372" s="8">
        <f t="shared" si="48"/>
        <v>2017</v>
      </c>
      <c r="T372" s="8">
        <v>2017</v>
      </c>
      <c r="U372" s="8">
        <f t="shared" si="49"/>
        <v>5</v>
      </c>
      <c r="V372" s="7">
        <v>42887</v>
      </c>
      <c r="W372" t="s">
        <v>50012</v>
      </c>
      <c r="X372" s="2">
        <v>2.9860000000000002</v>
      </c>
      <c r="Y372" s="6">
        <f t="shared" si="46"/>
        <v>7.9709564613865094E-2</v>
      </c>
      <c r="AA372">
        <v>7338716</v>
      </c>
      <c r="AB372">
        <v>18902</v>
      </c>
      <c r="AD372" t="s">
        <v>6</v>
      </c>
      <c r="AE372">
        <v>35</v>
      </c>
      <c r="AF372">
        <v>6</v>
      </c>
      <c r="AG372">
        <v>7888974</v>
      </c>
      <c r="AH372" t="s">
        <v>56280</v>
      </c>
      <c r="AI372" t="s">
        <v>56279</v>
      </c>
      <c r="AJ372" t="s">
        <v>56278</v>
      </c>
      <c r="AK372" t="s">
        <v>56277</v>
      </c>
      <c r="AL372">
        <v>29</v>
      </c>
      <c r="AM372" s="5">
        <f t="shared" si="50"/>
        <v>5.8</v>
      </c>
      <c r="AN372" s="4">
        <f t="shared" si="47"/>
        <v>8.7845513063233623E-3</v>
      </c>
      <c r="AO372" s="3"/>
      <c r="AP372">
        <v>0</v>
      </c>
      <c r="AR372" t="s">
        <v>1</v>
      </c>
      <c r="AT372" s="2" t="s">
        <v>0</v>
      </c>
      <c r="AU372" s="1">
        <f t="shared" si="51"/>
        <v>5.8432060621602568</v>
      </c>
      <c r="AV372" s="1">
        <f t="shared" si="52"/>
        <v>4.4247057960094223</v>
      </c>
      <c r="AW372" s="1">
        <f t="shared" si="53"/>
        <v>3.0062055298585877</v>
      </c>
    </row>
    <row r="373" spans="1:49" x14ac:dyDescent="0.2">
      <c r="A373">
        <v>371</v>
      </c>
      <c r="B373" t="s">
        <v>56276</v>
      </c>
      <c r="C373" t="s">
        <v>56275</v>
      </c>
      <c r="F373" t="s">
        <v>56274</v>
      </c>
      <c r="G373" t="s">
        <v>14</v>
      </c>
      <c r="H373" t="s">
        <v>13</v>
      </c>
      <c r="I373" t="s">
        <v>56273</v>
      </c>
      <c r="J373" t="s">
        <v>56272</v>
      </c>
      <c r="K373" t="s">
        <v>56271</v>
      </c>
      <c r="L373" t="s">
        <v>56270</v>
      </c>
      <c r="M373" t="s">
        <v>56269</v>
      </c>
      <c r="N373">
        <v>10</v>
      </c>
      <c r="O373" t="s">
        <v>56268</v>
      </c>
      <c r="P373" t="s">
        <v>56267</v>
      </c>
      <c r="Q373" t="s">
        <v>56266</v>
      </c>
      <c r="R373" s="7">
        <v>42887</v>
      </c>
      <c r="S373" s="8">
        <f t="shared" si="48"/>
        <v>2017</v>
      </c>
      <c r="T373" s="8">
        <v>2017</v>
      </c>
      <c r="U373" s="8">
        <f t="shared" si="49"/>
        <v>5</v>
      </c>
      <c r="V373" s="7">
        <v>42887</v>
      </c>
      <c r="W373" t="s">
        <v>50012</v>
      </c>
      <c r="X373" s="2">
        <v>2.9860000000000002</v>
      </c>
      <c r="Y373" s="6">
        <f t="shared" si="46"/>
        <v>7.9709564613865094E-2</v>
      </c>
      <c r="AA373">
        <v>7338716</v>
      </c>
      <c r="AB373">
        <v>18902</v>
      </c>
      <c r="AD373" t="s">
        <v>6</v>
      </c>
      <c r="AE373">
        <v>35</v>
      </c>
      <c r="AF373">
        <v>6</v>
      </c>
      <c r="AG373">
        <v>7896533</v>
      </c>
      <c r="AH373" t="s">
        <v>56265</v>
      </c>
      <c r="AI373" t="s">
        <v>56264</v>
      </c>
      <c r="AJ373" t="s">
        <v>56263</v>
      </c>
      <c r="AK373" t="s">
        <v>56262</v>
      </c>
      <c r="AL373">
        <v>47</v>
      </c>
      <c r="AM373" s="5">
        <f t="shared" si="50"/>
        <v>9.4</v>
      </c>
      <c r="AN373" s="4">
        <f t="shared" si="47"/>
        <v>1.4237031427489588E-2</v>
      </c>
      <c r="AO373" s="3"/>
      <c r="AP373">
        <v>0</v>
      </c>
      <c r="AQ373" t="s">
        <v>56261</v>
      </c>
      <c r="AR373">
        <v>619086</v>
      </c>
      <c r="AS373" t="s">
        <v>56260</v>
      </c>
      <c r="AT373" s="2" t="s">
        <v>0</v>
      </c>
      <c r="AU373" s="1">
        <f t="shared" si="51"/>
        <v>6.0067804657952442</v>
      </c>
      <c r="AV373" s="1">
        <f t="shared" si="52"/>
        <v>4.6973298020677339</v>
      </c>
      <c r="AW373" s="1">
        <f t="shared" si="53"/>
        <v>3.387879138340224</v>
      </c>
    </row>
    <row r="374" spans="1:49" x14ac:dyDescent="0.2">
      <c r="A374">
        <v>372</v>
      </c>
      <c r="B374" t="s">
        <v>56259</v>
      </c>
      <c r="C374" t="s">
        <v>56258</v>
      </c>
      <c r="F374" t="s">
        <v>56257</v>
      </c>
      <c r="G374" t="s">
        <v>14</v>
      </c>
      <c r="H374" t="s">
        <v>13</v>
      </c>
      <c r="I374" t="s">
        <v>56207</v>
      </c>
      <c r="J374">
        <v>60024353</v>
      </c>
      <c r="K374" t="s">
        <v>39220</v>
      </c>
      <c r="L374" t="s">
        <v>39219</v>
      </c>
      <c r="M374" t="s">
        <v>415</v>
      </c>
      <c r="N374">
        <v>3</v>
      </c>
      <c r="O374" t="s">
        <v>56206</v>
      </c>
      <c r="P374" t="s">
        <v>56205</v>
      </c>
      <c r="Q374" t="s">
        <v>39216</v>
      </c>
      <c r="R374" s="7">
        <v>42887</v>
      </c>
      <c r="S374" s="8">
        <f t="shared" si="48"/>
        <v>2017</v>
      </c>
      <c r="T374" s="8">
        <v>2017</v>
      </c>
      <c r="U374" s="8">
        <f t="shared" si="49"/>
        <v>5</v>
      </c>
      <c r="V374" s="7">
        <v>42887</v>
      </c>
      <c r="W374" t="s">
        <v>38356</v>
      </c>
      <c r="X374" s="2">
        <v>0.191</v>
      </c>
      <c r="Y374" s="6">
        <f t="shared" si="46"/>
        <v>5.0986359146846056E-3</v>
      </c>
      <c r="AA374">
        <v>18456421</v>
      </c>
      <c r="AB374">
        <v>19900191968</v>
      </c>
      <c r="AD374" t="s">
        <v>6</v>
      </c>
      <c r="AE374">
        <v>13</v>
      </c>
      <c r="AF374">
        <v>2</v>
      </c>
      <c r="AH374" t="s">
        <v>56256</v>
      </c>
      <c r="AI374" t="s">
        <v>56255</v>
      </c>
      <c r="AJ374" t="s">
        <v>56254</v>
      </c>
      <c r="AK374" t="s">
        <v>56253</v>
      </c>
      <c r="AL374">
        <v>0</v>
      </c>
      <c r="AM374" s="5">
        <f t="shared" si="50"/>
        <v>0</v>
      </c>
      <c r="AN374" s="4">
        <f t="shared" si="47"/>
        <v>0</v>
      </c>
      <c r="AO374" s="3"/>
      <c r="AP374">
        <v>1</v>
      </c>
      <c r="AR374" t="s">
        <v>1</v>
      </c>
      <c r="AT374" s="2" t="s">
        <v>0</v>
      </c>
      <c r="AU374" s="1">
        <f t="shared" si="51"/>
        <v>0.35690451402792239</v>
      </c>
      <c r="AV374" s="1">
        <f t="shared" si="52"/>
        <v>0.2549317957342303</v>
      </c>
      <c r="AW374" s="1">
        <f t="shared" si="53"/>
        <v>0.15295907744053816</v>
      </c>
    </row>
    <row r="375" spans="1:49" x14ac:dyDescent="0.2">
      <c r="A375">
        <v>373</v>
      </c>
      <c r="B375" t="s">
        <v>56252</v>
      </c>
      <c r="C375" t="s">
        <v>56251</v>
      </c>
      <c r="F375" t="s">
        <v>56250</v>
      </c>
      <c r="G375" t="s">
        <v>14</v>
      </c>
      <c r="H375" t="s">
        <v>13</v>
      </c>
      <c r="I375" t="s">
        <v>56249</v>
      </c>
      <c r="J375" t="s">
        <v>56248</v>
      </c>
      <c r="K375" t="s">
        <v>56247</v>
      </c>
      <c r="L375" t="s">
        <v>46693</v>
      </c>
      <c r="M375" t="s">
        <v>85</v>
      </c>
      <c r="N375">
        <v>4</v>
      </c>
      <c r="O375" t="s">
        <v>56246</v>
      </c>
      <c r="P375" t="s">
        <v>56245</v>
      </c>
      <c r="Q375" t="s">
        <v>56244</v>
      </c>
      <c r="R375" s="7">
        <v>42887</v>
      </c>
      <c r="S375" s="8">
        <f t="shared" si="48"/>
        <v>2017</v>
      </c>
      <c r="T375" s="8">
        <v>2017</v>
      </c>
      <c r="U375" s="8">
        <f t="shared" si="49"/>
        <v>5</v>
      </c>
      <c r="V375" s="7">
        <v>42887</v>
      </c>
      <c r="W375" t="s">
        <v>56243</v>
      </c>
      <c r="X375" s="2">
        <v>0.43</v>
      </c>
      <c r="Y375" s="6">
        <f t="shared" si="46"/>
        <v>1.1478604415258536E-2</v>
      </c>
      <c r="AA375" t="s">
        <v>56242</v>
      </c>
      <c r="AB375">
        <v>9500154018</v>
      </c>
      <c r="AC375">
        <v>18621775</v>
      </c>
      <c r="AD375" t="s">
        <v>6</v>
      </c>
      <c r="AE375">
        <v>18</v>
      </c>
      <c r="AF375">
        <v>6</v>
      </c>
      <c r="AH375" t="s">
        <v>56241</v>
      </c>
      <c r="AI375" t="s">
        <v>56240</v>
      </c>
      <c r="AJ375" t="s">
        <v>56239</v>
      </c>
      <c r="AK375" t="s">
        <v>56238</v>
      </c>
      <c r="AL375">
        <v>2</v>
      </c>
      <c r="AM375" s="5">
        <f t="shared" si="50"/>
        <v>0.4</v>
      </c>
      <c r="AN375" s="4">
        <f t="shared" si="47"/>
        <v>6.0583112457402507E-4</v>
      </c>
      <c r="AO375" s="3"/>
      <c r="AP375">
        <v>0</v>
      </c>
      <c r="AR375" t="s">
        <v>1</v>
      </c>
      <c r="AT375" s="2" t="s">
        <v>0</v>
      </c>
      <c r="AU375" s="1">
        <f t="shared" si="51"/>
        <v>0.82167724280531818</v>
      </c>
      <c r="AV375" s="1">
        <f t="shared" si="52"/>
        <v>0.60422177699162805</v>
      </c>
      <c r="AW375" s="1">
        <f t="shared" si="53"/>
        <v>0.3867663111779378</v>
      </c>
    </row>
    <row r="376" spans="1:49" x14ac:dyDescent="0.2">
      <c r="A376">
        <v>374</v>
      </c>
      <c r="B376" t="s">
        <v>56237</v>
      </c>
      <c r="C376" t="s">
        <v>56236</v>
      </c>
      <c r="E376">
        <v>28582411</v>
      </c>
      <c r="F376" t="s">
        <v>56235</v>
      </c>
      <c r="G376" t="s">
        <v>14</v>
      </c>
      <c r="H376" t="s">
        <v>13</v>
      </c>
      <c r="I376" t="s">
        <v>56234</v>
      </c>
      <c r="J376">
        <v>60029622</v>
      </c>
      <c r="K376" t="s">
        <v>56233</v>
      </c>
      <c r="L376" t="s">
        <v>56232</v>
      </c>
      <c r="M376" t="s">
        <v>4111</v>
      </c>
      <c r="N376">
        <v>3</v>
      </c>
      <c r="O376" t="s">
        <v>56231</v>
      </c>
      <c r="P376" t="s">
        <v>56230</v>
      </c>
      <c r="Q376" t="s">
        <v>56229</v>
      </c>
      <c r="R376" s="7">
        <v>42887</v>
      </c>
      <c r="S376" s="8">
        <f t="shared" si="48"/>
        <v>2017</v>
      </c>
      <c r="T376" s="8">
        <v>2017</v>
      </c>
      <c r="U376" s="8">
        <f t="shared" si="49"/>
        <v>5</v>
      </c>
      <c r="V376" s="7">
        <v>42887</v>
      </c>
      <c r="W376" t="s">
        <v>2936</v>
      </c>
      <c r="X376" s="2">
        <v>0.99</v>
      </c>
      <c r="Y376" s="6">
        <f t="shared" si="46"/>
        <v>2.6427484583967327E-2</v>
      </c>
      <c r="AB376">
        <v>10600153309</v>
      </c>
      <c r="AC376">
        <v>19326203</v>
      </c>
      <c r="AD376" t="s">
        <v>6</v>
      </c>
      <c r="AE376">
        <v>12</v>
      </c>
      <c r="AF376">
        <v>6</v>
      </c>
      <c r="AG376" t="s">
        <v>56228</v>
      </c>
      <c r="AI376" t="s">
        <v>56227</v>
      </c>
      <c r="AK376" t="s">
        <v>56226</v>
      </c>
      <c r="AL376">
        <v>17</v>
      </c>
      <c r="AM376" s="5">
        <f t="shared" si="50"/>
        <v>3.4</v>
      </c>
      <c r="AN376" s="4">
        <f t="shared" si="47"/>
        <v>5.1495645588792126E-3</v>
      </c>
      <c r="AO376" s="3"/>
      <c r="AP376">
        <v>1</v>
      </c>
      <c r="AR376" t="s">
        <v>1</v>
      </c>
      <c r="AT376" s="2">
        <v>3.24</v>
      </c>
      <c r="AU376" s="1">
        <f t="shared" si="51"/>
        <v>2.0044108576440891</v>
      </c>
      <c r="AV376" s="1">
        <f t="shared" si="52"/>
        <v>1.5788524571423268</v>
      </c>
      <c r="AW376" s="1">
        <f t="shared" si="53"/>
        <v>1.1532940566405647</v>
      </c>
    </row>
    <row r="377" spans="1:49" x14ac:dyDescent="0.2">
      <c r="A377">
        <v>375</v>
      </c>
      <c r="B377" t="s">
        <v>56225</v>
      </c>
      <c r="C377" t="s">
        <v>56224</v>
      </c>
      <c r="F377" t="s">
        <v>56223</v>
      </c>
      <c r="G377" t="s">
        <v>14</v>
      </c>
      <c r="H377" t="s">
        <v>13</v>
      </c>
      <c r="I377" t="s">
        <v>56222</v>
      </c>
      <c r="J377" t="s">
        <v>56221</v>
      </c>
      <c r="K377" t="s">
        <v>56220</v>
      </c>
      <c r="L377" t="s">
        <v>56219</v>
      </c>
      <c r="M377" t="s">
        <v>56218</v>
      </c>
      <c r="N377">
        <v>9</v>
      </c>
      <c r="O377" t="s">
        <v>56217</v>
      </c>
      <c r="P377" t="s">
        <v>56216</v>
      </c>
      <c r="Q377" t="s">
        <v>56215</v>
      </c>
      <c r="R377" s="7">
        <v>42887</v>
      </c>
      <c r="S377" s="8">
        <f t="shared" si="48"/>
        <v>2017</v>
      </c>
      <c r="T377" s="8">
        <v>2017</v>
      </c>
      <c r="U377" s="8">
        <f t="shared" si="49"/>
        <v>5</v>
      </c>
      <c r="V377" s="7">
        <v>42887</v>
      </c>
      <c r="W377" t="s">
        <v>50012</v>
      </c>
      <c r="X377" s="2">
        <v>2.9860000000000002</v>
      </c>
      <c r="Y377" s="6">
        <f t="shared" si="46"/>
        <v>7.9709564613865094E-2</v>
      </c>
      <c r="AA377">
        <v>7338716</v>
      </c>
      <c r="AB377">
        <v>18902</v>
      </c>
      <c r="AD377" t="s">
        <v>6</v>
      </c>
      <c r="AE377">
        <v>35</v>
      </c>
      <c r="AF377">
        <v>6</v>
      </c>
      <c r="AG377">
        <v>7894280</v>
      </c>
      <c r="AH377" t="s">
        <v>56214</v>
      </c>
      <c r="AI377" t="s">
        <v>56213</v>
      </c>
      <c r="AJ377" t="s">
        <v>56212</v>
      </c>
      <c r="AK377" t="s">
        <v>56211</v>
      </c>
      <c r="AL377">
        <v>855</v>
      </c>
      <c r="AM377" s="5">
        <f t="shared" si="50"/>
        <v>171</v>
      </c>
      <c r="AN377" s="4">
        <f t="shared" si="47"/>
        <v>0.25899280575539568</v>
      </c>
      <c r="AO377" s="3"/>
      <c r="AP377">
        <v>1</v>
      </c>
      <c r="AR377" t="s">
        <v>1</v>
      </c>
      <c r="AT377" s="2" t="s">
        <v>0</v>
      </c>
      <c r="AU377" s="1">
        <f t="shared" si="51"/>
        <v>13.349453695632427</v>
      </c>
      <c r="AV377" s="1">
        <f t="shared" si="52"/>
        <v>16.935118518463039</v>
      </c>
      <c r="AW377" s="1">
        <f t="shared" si="53"/>
        <v>20.520783341293647</v>
      </c>
    </row>
    <row r="378" spans="1:49" x14ac:dyDescent="0.2">
      <c r="A378">
        <v>376</v>
      </c>
      <c r="B378" t="s">
        <v>56210</v>
      </c>
      <c r="C378" t="s">
        <v>56209</v>
      </c>
      <c r="F378" t="s">
        <v>56208</v>
      </c>
      <c r="G378" t="s">
        <v>14</v>
      </c>
      <c r="H378" t="s">
        <v>13</v>
      </c>
      <c r="I378" t="s">
        <v>56207</v>
      </c>
      <c r="J378">
        <v>60024353</v>
      </c>
      <c r="K378" t="s">
        <v>39220</v>
      </c>
      <c r="L378" t="s">
        <v>39219</v>
      </c>
      <c r="M378" t="s">
        <v>415</v>
      </c>
      <c r="N378">
        <v>3</v>
      </c>
      <c r="O378" t="s">
        <v>56206</v>
      </c>
      <c r="P378" t="s">
        <v>56205</v>
      </c>
      <c r="Q378" t="s">
        <v>39216</v>
      </c>
      <c r="R378" s="7">
        <v>42887</v>
      </c>
      <c r="S378" s="8">
        <f t="shared" si="48"/>
        <v>2017</v>
      </c>
      <c r="T378" s="8">
        <v>2017</v>
      </c>
      <c r="U378" s="8">
        <f t="shared" si="49"/>
        <v>5</v>
      </c>
      <c r="V378" s="7">
        <v>42887</v>
      </c>
      <c r="W378" t="s">
        <v>38356</v>
      </c>
      <c r="X378" s="2">
        <v>0.191</v>
      </c>
      <c r="Y378" s="6">
        <f t="shared" si="46"/>
        <v>5.0986359146846056E-3</v>
      </c>
      <c r="AA378">
        <v>18456421</v>
      </c>
      <c r="AB378">
        <v>19900191968</v>
      </c>
      <c r="AD378" t="s">
        <v>6</v>
      </c>
      <c r="AE378">
        <v>13</v>
      </c>
      <c r="AF378">
        <v>2</v>
      </c>
      <c r="AH378" t="s">
        <v>56204</v>
      </c>
      <c r="AI378" t="s">
        <v>56203</v>
      </c>
      <c r="AJ378" t="s">
        <v>56202</v>
      </c>
      <c r="AK378" t="s">
        <v>56201</v>
      </c>
      <c r="AL378">
        <v>0</v>
      </c>
      <c r="AM378" s="5">
        <f t="shared" si="50"/>
        <v>0</v>
      </c>
      <c r="AN378" s="4">
        <f t="shared" si="47"/>
        <v>0</v>
      </c>
      <c r="AO378" s="3"/>
      <c r="AP378">
        <v>1</v>
      </c>
      <c r="AR378" t="s">
        <v>1</v>
      </c>
      <c r="AT378" s="2" t="s">
        <v>0</v>
      </c>
      <c r="AU378" s="1">
        <f t="shared" si="51"/>
        <v>0.35690451402792239</v>
      </c>
      <c r="AV378" s="1">
        <f t="shared" si="52"/>
        <v>0.2549317957342303</v>
      </c>
      <c r="AW378" s="1">
        <f t="shared" si="53"/>
        <v>0.15295907744053816</v>
      </c>
    </row>
    <row r="379" spans="1:49" x14ac:dyDescent="0.2">
      <c r="A379">
        <v>377</v>
      </c>
      <c r="B379" t="s">
        <v>56200</v>
      </c>
      <c r="C379" t="s">
        <v>56199</v>
      </c>
      <c r="E379">
        <v>28574472</v>
      </c>
      <c r="F379" t="s">
        <v>56198</v>
      </c>
      <c r="G379" t="s">
        <v>14</v>
      </c>
      <c r="H379" t="s">
        <v>13</v>
      </c>
      <c r="I379" t="s">
        <v>50273</v>
      </c>
      <c r="J379" t="s">
        <v>56197</v>
      </c>
      <c r="K379" t="s">
        <v>56196</v>
      </c>
      <c r="L379" t="s">
        <v>56195</v>
      </c>
      <c r="M379" t="s">
        <v>7939</v>
      </c>
      <c r="N379">
        <v>6</v>
      </c>
      <c r="O379" t="s">
        <v>56194</v>
      </c>
      <c r="P379" t="s">
        <v>56193</v>
      </c>
      <c r="Q379" t="s">
        <v>56192</v>
      </c>
      <c r="R379" s="7">
        <v>42887</v>
      </c>
      <c r="S379" s="8">
        <f t="shared" si="48"/>
        <v>2017</v>
      </c>
      <c r="T379" s="8">
        <v>2017</v>
      </c>
      <c r="U379" s="8">
        <f t="shared" si="49"/>
        <v>5</v>
      </c>
      <c r="V379" s="7">
        <v>42887</v>
      </c>
      <c r="W379" t="s">
        <v>7774</v>
      </c>
      <c r="X379" s="2">
        <v>0.63600000000000001</v>
      </c>
      <c r="Y379" s="6">
        <f t="shared" si="46"/>
        <v>1.6977656763033557E-2</v>
      </c>
      <c r="AA379">
        <v>14248220</v>
      </c>
      <c r="AB379">
        <v>130124</v>
      </c>
      <c r="AD379" t="s">
        <v>6</v>
      </c>
      <c r="AE379">
        <v>17</v>
      </c>
      <c r="AF379">
        <v>6</v>
      </c>
      <c r="AG379">
        <v>1270</v>
      </c>
      <c r="AI379" t="s">
        <v>56191</v>
      </c>
      <c r="AJ379" t="s">
        <v>56190</v>
      </c>
      <c r="AK379" t="s">
        <v>56189</v>
      </c>
      <c r="AL379">
        <v>10</v>
      </c>
      <c r="AM379" s="5">
        <f t="shared" si="50"/>
        <v>2</v>
      </c>
      <c r="AN379" s="4">
        <f t="shared" si="47"/>
        <v>3.0291556228701248E-3</v>
      </c>
      <c r="AO379" s="3"/>
      <c r="AP379">
        <v>1</v>
      </c>
      <c r="AQ379" t="s">
        <v>76</v>
      </c>
      <c r="AR379">
        <v>61372186</v>
      </c>
      <c r="AS379" t="s">
        <v>75</v>
      </c>
      <c r="AT379" s="2" t="s">
        <v>0</v>
      </c>
      <c r="AU379" s="1">
        <f t="shared" si="51"/>
        <v>1.2793106420984528</v>
      </c>
      <c r="AV379" s="1">
        <f t="shared" si="52"/>
        <v>1.000340619295184</v>
      </c>
      <c r="AW379" s="1">
        <f t="shared" si="53"/>
        <v>0.72137059649191537</v>
      </c>
    </row>
    <row r="380" spans="1:49" x14ac:dyDescent="0.2">
      <c r="A380">
        <v>378</v>
      </c>
      <c r="B380" t="s">
        <v>56188</v>
      </c>
      <c r="C380" t="s">
        <v>56187</v>
      </c>
      <c r="E380">
        <v>28582398</v>
      </c>
      <c r="F380" t="s">
        <v>56186</v>
      </c>
      <c r="G380" t="s">
        <v>14</v>
      </c>
      <c r="H380" t="s">
        <v>13</v>
      </c>
      <c r="I380" t="s">
        <v>56185</v>
      </c>
      <c r="J380" t="s">
        <v>56184</v>
      </c>
      <c r="K380" t="s">
        <v>56183</v>
      </c>
      <c r="L380" t="s">
        <v>56182</v>
      </c>
      <c r="M380" t="s">
        <v>56181</v>
      </c>
      <c r="N380">
        <v>8</v>
      </c>
      <c r="O380" t="s">
        <v>56180</v>
      </c>
      <c r="P380" t="s">
        <v>56179</v>
      </c>
      <c r="Q380" t="s">
        <v>56178</v>
      </c>
      <c r="R380" s="7">
        <v>42887</v>
      </c>
      <c r="S380" s="8">
        <f t="shared" si="48"/>
        <v>2017</v>
      </c>
      <c r="T380" s="8">
        <v>2017</v>
      </c>
      <c r="U380" s="8">
        <f t="shared" si="49"/>
        <v>5</v>
      </c>
      <c r="V380" s="7">
        <v>42887</v>
      </c>
      <c r="W380" t="s">
        <v>2936</v>
      </c>
      <c r="X380" s="2">
        <v>0.99</v>
      </c>
      <c r="Y380" s="6">
        <f t="shared" si="46"/>
        <v>2.6427484583967327E-2</v>
      </c>
      <c r="AB380">
        <v>10600153309</v>
      </c>
      <c r="AC380">
        <v>19326203</v>
      </c>
      <c r="AD380" t="s">
        <v>6</v>
      </c>
      <c r="AE380">
        <v>12</v>
      </c>
      <c r="AF380">
        <v>6</v>
      </c>
      <c r="AG380" t="s">
        <v>56177</v>
      </c>
      <c r="AI380" t="s">
        <v>56176</v>
      </c>
      <c r="AK380" t="s">
        <v>56175</v>
      </c>
      <c r="AL380">
        <v>0</v>
      </c>
      <c r="AM380" s="5">
        <f t="shared" si="50"/>
        <v>0</v>
      </c>
      <c r="AN380" s="4">
        <f t="shared" si="47"/>
        <v>0</v>
      </c>
      <c r="AO380" s="3"/>
      <c r="AP380">
        <v>1</v>
      </c>
      <c r="AQ380" t="s">
        <v>2202</v>
      </c>
      <c r="AR380" t="s">
        <v>56174</v>
      </c>
      <c r="AS380" t="s">
        <v>2200</v>
      </c>
      <c r="AT380" s="2">
        <v>3.24</v>
      </c>
      <c r="AU380" s="1">
        <f t="shared" si="51"/>
        <v>1.8499239208777127</v>
      </c>
      <c r="AV380" s="1">
        <f t="shared" si="52"/>
        <v>1.3213742291983663</v>
      </c>
      <c r="AW380" s="1">
        <f t="shared" si="53"/>
        <v>0.79282453751901971</v>
      </c>
    </row>
    <row r="381" spans="1:49" x14ac:dyDescent="0.2">
      <c r="A381">
        <v>379</v>
      </c>
      <c r="B381" t="s">
        <v>56173</v>
      </c>
      <c r="C381" t="s">
        <v>56172</v>
      </c>
      <c r="F381" t="s">
        <v>56171</v>
      </c>
      <c r="G381" t="s">
        <v>14</v>
      </c>
      <c r="H381" t="s">
        <v>13</v>
      </c>
      <c r="I381" t="s">
        <v>56170</v>
      </c>
      <c r="J381" t="s">
        <v>56169</v>
      </c>
      <c r="K381" t="s">
        <v>56168</v>
      </c>
      <c r="L381" t="s">
        <v>56167</v>
      </c>
      <c r="M381" t="s">
        <v>13458</v>
      </c>
      <c r="N381">
        <v>4</v>
      </c>
      <c r="O381" t="s">
        <v>56166</v>
      </c>
      <c r="P381" t="s">
        <v>56165</v>
      </c>
      <c r="Q381" t="s">
        <v>56164</v>
      </c>
      <c r="R381" s="7">
        <v>42887</v>
      </c>
      <c r="S381" s="8">
        <f t="shared" si="48"/>
        <v>2017</v>
      </c>
      <c r="T381" s="8">
        <v>2017</v>
      </c>
      <c r="U381" s="8">
        <f t="shared" si="49"/>
        <v>5</v>
      </c>
      <c r="V381" s="7">
        <v>42887</v>
      </c>
      <c r="W381" t="s">
        <v>45125</v>
      </c>
      <c r="X381" s="2">
        <v>0.63900000000000001</v>
      </c>
      <c r="Y381" s="6">
        <f t="shared" si="46"/>
        <v>1.7057740049651639E-2</v>
      </c>
      <c r="AA381">
        <v>15694445</v>
      </c>
      <c r="AB381">
        <v>4000151803</v>
      </c>
      <c r="AD381" t="s">
        <v>6</v>
      </c>
      <c r="AE381">
        <v>15</v>
      </c>
      <c r="AF381">
        <v>3</v>
      </c>
      <c r="AH381" t="s">
        <v>56163</v>
      </c>
      <c r="AI381" t="s">
        <v>56162</v>
      </c>
      <c r="AK381" t="s">
        <v>56161</v>
      </c>
      <c r="AL381">
        <v>5</v>
      </c>
      <c r="AM381" s="5">
        <f t="shared" si="50"/>
        <v>1</v>
      </c>
      <c r="AN381" s="4">
        <f t="shared" si="47"/>
        <v>1.5145778114350624E-3</v>
      </c>
      <c r="AO381" s="3"/>
      <c r="AP381">
        <v>0</v>
      </c>
      <c r="AR381" t="s">
        <v>1</v>
      </c>
      <c r="AT381" s="2">
        <v>2.0329999999999999</v>
      </c>
      <c r="AU381" s="1">
        <f t="shared" si="51"/>
        <v>1.2394791378186667</v>
      </c>
      <c r="AV381" s="1">
        <f t="shared" si="52"/>
        <v>0.92861589305433501</v>
      </c>
      <c r="AW381" s="1">
        <f t="shared" si="53"/>
        <v>0.61775264829000354</v>
      </c>
    </row>
    <row r="382" spans="1:49" x14ac:dyDescent="0.2">
      <c r="A382">
        <v>380</v>
      </c>
      <c r="B382" t="s">
        <v>56160</v>
      </c>
      <c r="C382" t="s">
        <v>56159</v>
      </c>
      <c r="F382" t="s">
        <v>56158</v>
      </c>
      <c r="G382" t="s">
        <v>14</v>
      </c>
      <c r="H382" t="s">
        <v>13</v>
      </c>
      <c r="I382" t="s">
        <v>8253</v>
      </c>
      <c r="J382" t="s">
        <v>56157</v>
      </c>
      <c r="K382" t="s">
        <v>56156</v>
      </c>
      <c r="L382" t="s">
        <v>56155</v>
      </c>
      <c r="M382" t="s">
        <v>183</v>
      </c>
      <c r="N382">
        <v>5</v>
      </c>
      <c r="O382" t="s">
        <v>56154</v>
      </c>
      <c r="P382" t="s">
        <v>56153</v>
      </c>
      <c r="Q382" t="s">
        <v>56152</v>
      </c>
      <c r="R382" s="7">
        <v>42887</v>
      </c>
      <c r="S382" s="8">
        <f t="shared" si="48"/>
        <v>2017</v>
      </c>
      <c r="T382" s="8">
        <v>2017</v>
      </c>
      <c r="U382" s="8">
        <f t="shared" si="49"/>
        <v>5</v>
      </c>
      <c r="V382" s="7">
        <v>42887</v>
      </c>
      <c r="W382" t="s">
        <v>50012</v>
      </c>
      <c r="X382" s="2">
        <v>2.9860000000000002</v>
      </c>
      <c r="Y382" s="6">
        <f t="shared" si="46"/>
        <v>7.9709564613865094E-2</v>
      </c>
      <c r="AA382">
        <v>7338716</v>
      </c>
      <c r="AB382">
        <v>18902</v>
      </c>
      <c r="AD382" t="s">
        <v>6</v>
      </c>
      <c r="AE382">
        <v>35</v>
      </c>
      <c r="AF382">
        <v>6</v>
      </c>
      <c r="AG382">
        <v>7887654</v>
      </c>
      <c r="AH382" t="s">
        <v>56151</v>
      </c>
      <c r="AI382" t="s">
        <v>56150</v>
      </c>
      <c r="AJ382" t="s">
        <v>56149</v>
      </c>
      <c r="AK382" t="s">
        <v>56148</v>
      </c>
      <c r="AL382">
        <v>40</v>
      </c>
      <c r="AM382" s="5">
        <f t="shared" si="50"/>
        <v>8</v>
      </c>
      <c r="AN382" s="4">
        <f t="shared" si="47"/>
        <v>1.2116622491480499E-2</v>
      </c>
      <c r="AO382" s="3"/>
      <c r="AP382">
        <v>0</v>
      </c>
      <c r="AR382" t="s">
        <v>1</v>
      </c>
      <c r="AT382" s="2" t="s">
        <v>0</v>
      </c>
      <c r="AU382" s="1">
        <f t="shared" si="51"/>
        <v>5.9431681977149706</v>
      </c>
      <c r="AV382" s="1">
        <f t="shared" si="52"/>
        <v>4.5913093552672795</v>
      </c>
      <c r="AW382" s="1">
        <f t="shared" si="53"/>
        <v>3.2394505128195874</v>
      </c>
    </row>
    <row r="383" spans="1:49" x14ac:dyDescent="0.2">
      <c r="A383">
        <v>381</v>
      </c>
      <c r="B383" t="s">
        <v>56147</v>
      </c>
      <c r="C383" t="s">
        <v>56146</v>
      </c>
      <c r="E383">
        <v>28594956</v>
      </c>
      <c r="F383" t="s">
        <v>56145</v>
      </c>
      <c r="G383" t="s">
        <v>14</v>
      </c>
      <c r="H383" t="s">
        <v>13</v>
      </c>
      <c r="I383" t="s">
        <v>56144</v>
      </c>
      <c r="J383" t="s">
        <v>30482</v>
      </c>
      <c r="K383" t="s">
        <v>30481</v>
      </c>
      <c r="L383" t="s">
        <v>18765</v>
      </c>
      <c r="M383" t="s">
        <v>85</v>
      </c>
      <c r="N383">
        <v>6</v>
      </c>
      <c r="O383" t="s">
        <v>56143</v>
      </c>
      <c r="P383" t="s">
        <v>56142</v>
      </c>
      <c r="Q383" t="s">
        <v>56141</v>
      </c>
      <c r="R383" s="7">
        <v>42887</v>
      </c>
      <c r="S383" s="8">
        <f t="shared" si="48"/>
        <v>2017</v>
      </c>
      <c r="T383" s="8">
        <v>2017</v>
      </c>
      <c r="U383" s="8">
        <f t="shared" si="49"/>
        <v>5</v>
      </c>
      <c r="V383" s="7">
        <v>42887</v>
      </c>
      <c r="W383" t="s">
        <v>2936</v>
      </c>
      <c r="X383" s="2">
        <v>0.99</v>
      </c>
      <c r="Y383" s="6">
        <f t="shared" si="46"/>
        <v>2.6427484583967327E-2</v>
      </c>
      <c r="AB383">
        <v>10600153309</v>
      </c>
      <c r="AC383">
        <v>19326203</v>
      </c>
      <c r="AD383" t="s">
        <v>6</v>
      </c>
      <c r="AE383">
        <v>12</v>
      </c>
      <c r="AF383">
        <v>6</v>
      </c>
      <c r="AG383" t="s">
        <v>56140</v>
      </c>
      <c r="AI383" t="s">
        <v>56139</v>
      </c>
      <c r="AK383" t="s">
        <v>56138</v>
      </c>
      <c r="AL383">
        <v>13</v>
      </c>
      <c r="AM383" s="5">
        <f t="shared" si="50"/>
        <v>2.6</v>
      </c>
      <c r="AN383" s="4">
        <f t="shared" si="47"/>
        <v>3.9379023097311627E-3</v>
      </c>
      <c r="AO383" s="3"/>
      <c r="AP383">
        <v>1</v>
      </c>
      <c r="AQ383" t="s">
        <v>56137</v>
      </c>
      <c r="AR383">
        <v>31230062</v>
      </c>
      <c r="AS383" t="s">
        <v>75</v>
      </c>
      <c r="AT383" s="2">
        <v>3.24</v>
      </c>
      <c r="AU383" s="1">
        <f t="shared" si="51"/>
        <v>1.9680609901696475</v>
      </c>
      <c r="AV383" s="1">
        <f t="shared" si="52"/>
        <v>1.5182693446849245</v>
      </c>
      <c r="AW383" s="1">
        <f t="shared" si="53"/>
        <v>1.0684776992002012</v>
      </c>
    </row>
    <row r="384" spans="1:49" x14ac:dyDescent="0.2">
      <c r="A384">
        <v>382</v>
      </c>
      <c r="B384" t="s">
        <v>56136</v>
      </c>
      <c r="C384" t="s">
        <v>56135</v>
      </c>
      <c r="F384" t="s">
        <v>56134</v>
      </c>
      <c r="G384" t="s">
        <v>14</v>
      </c>
      <c r="H384" t="s">
        <v>13</v>
      </c>
      <c r="I384" t="s">
        <v>1053</v>
      </c>
      <c r="J384" t="s">
        <v>56133</v>
      </c>
      <c r="K384" t="s">
        <v>56132</v>
      </c>
      <c r="L384" t="s">
        <v>56131</v>
      </c>
      <c r="M384" t="s">
        <v>1503</v>
      </c>
      <c r="N384">
        <v>5</v>
      </c>
      <c r="O384" t="s">
        <v>56130</v>
      </c>
      <c r="P384" t="s">
        <v>56129</v>
      </c>
      <c r="Q384" t="s">
        <v>56128</v>
      </c>
      <c r="R384" s="7">
        <v>42887</v>
      </c>
      <c r="S384" s="8">
        <f t="shared" si="48"/>
        <v>2017</v>
      </c>
      <c r="T384" s="8">
        <v>2017</v>
      </c>
      <c r="U384" s="8">
        <f t="shared" si="49"/>
        <v>5</v>
      </c>
      <c r="V384" s="7">
        <v>42887</v>
      </c>
      <c r="W384" t="s">
        <v>50012</v>
      </c>
      <c r="X384" s="2">
        <v>2.9860000000000002</v>
      </c>
      <c r="Y384" s="6">
        <f t="shared" si="46"/>
        <v>7.9709564613865094E-2</v>
      </c>
      <c r="AA384">
        <v>7338716</v>
      </c>
      <c r="AB384">
        <v>18902</v>
      </c>
      <c r="AD384" t="s">
        <v>6</v>
      </c>
      <c r="AE384">
        <v>35</v>
      </c>
      <c r="AF384">
        <v>6</v>
      </c>
      <c r="AG384">
        <v>7886292</v>
      </c>
      <c r="AH384" t="s">
        <v>56127</v>
      </c>
      <c r="AI384" t="s">
        <v>56126</v>
      </c>
      <c r="AJ384" t="s">
        <v>56125</v>
      </c>
      <c r="AK384" t="s">
        <v>56124</v>
      </c>
      <c r="AL384">
        <v>167</v>
      </c>
      <c r="AM384" s="5">
        <f t="shared" si="50"/>
        <v>33.4</v>
      </c>
      <c r="AN384" s="4">
        <f t="shared" si="47"/>
        <v>5.0586898901931084E-2</v>
      </c>
      <c r="AO384" s="3"/>
      <c r="AP384">
        <v>0</v>
      </c>
      <c r="AQ384" t="s">
        <v>76</v>
      </c>
      <c r="AR384">
        <v>61371068</v>
      </c>
      <c r="AS384" t="s">
        <v>75</v>
      </c>
      <c r="AT384" s="2" t="s">
        <v>0</v>
      </c>
      <c r="AU384" s="1">
        <f t="shared" si="51"/>
        <v>7.0972764900284879</v>
      </c>
      <c r="AV384" s="1">
        <f t="shared" si="52"/>
        <v>6.5148231757898092</v>
      </c>
      <c r="AW384" s="1">
        <f t="shared" si="53"/>
        <v>5.9323698615511278</v>
      </c>
    </row>
    <row r="385" spans="1:49" x14ac:dyDescent="0.2">
      <c r="A385">
        <v>383</v>
      </c>
      <c r="B385" t="s">
        <v>56123</v>
      </c>
      <c r="C385" t="s">
        <v>56122</v>
      </c>
      <c r="F385" t="s">
        <v>56121</v>
      </c>
      <c r="G385" t="s">
        <v>14</v>
      </c>
      <c r="H385" t="s">
        <v>13</v>
      </c>
      <c r="I385" t="s">
        <v>56120</v>
      </c>
      <c r="J385">
        <v>60021657</v>
      </c>
      <c r="K385" t="s">
        <v>38530</v>
      </c>
      <c r="L385" t="s">
        <v>38529</v>
      </c>
      <c r="M385" t="s">
        <v>4079</v>
      </c>
      <c r="N385">
        <v>4</v>
      </c>
      <c r="O385" t="s">
        <v>56119</v>
      </c>
      <c r="P385" t="s">
        <v>56118</v>
      </c>
      <c r="Q385" t="s">
        <v>56117</v>
      </c>
      <c r="R385" s="7">
        <v>42887</v>
      </c>
      <c r="S385" s="8">
        <f t="shared" si="48"/>
        <v>2017</v>
      </c>
      <c r="T385" s="8">
        <v>2017</v>
      </c>
      <c r="U385" s="8">
        <f t="shared" si="49"/>
        <v>5</v>
      </c>
      <c r="V385" s="7">
        <v>42887</v>
      </c>
      <c r="W385" t="s">
        <v>5526</v>
      </c>
      <c r="X385" s="2">
        <v>0.88100000000000001</v>
      </c>
      <c r="Y385" s="6">
        <f t="shared" si="46"/>
        <v>2.3517791836843653E-2</v>
      </c>
      <c r="AA385">
        <v>10459243</v>
      </c>
      <c r="AB385">
        <v>17248</v>
      </c>
      <c r="AD385" t="s">
        <v>6</v>
      </c>
      <c r="AE385">
        <v>59</v>
      </c>
      <c r="AF385">
        <v>3</v>
      </c>
      <c r="AG385">
        <v>7938446</v>
      </c>
      <c r="AH385" t="s">
        <v>56116</v>
      </c>
      <c r="AI385" t="s">
        <v>56115</v>
      </c>
      <c r="AK385" t="s">
        <v>56114</v>
      </c>
      <c r="AL385">
        <v>7</v>
      </c>
      <c r="AM385" s="5">
        <f t="shared" si="50"/>
        <v>1.4</v>
      </c>
      <c r="AN385" s="4">
        <f t="shared" si="47"/>
        <v>2.1204089360090874E-3</v>
      </c>
      <c r="AO385" s="3"/>
      <c r="AP385">
        <v>0</v>
      </c>
      <c r="AR385" t="s">
        <v>1</v>
      </c>
      <c r="AT385" s="2" t="s">
        <v>0</v>
      </c>
      <c r="AU385" s="1">
        <f t="shared" si="51"/>
        <v>1.7098576966593282</v>
      </c>
      <c r="AV385" s="1">
        <f t="shared" si="52"/>
        <v>1.281910038642637</v>
      </c>
      <c r="AW385" s="1">
        <f t="shared" si="53"/>
        <v>0.85396238062594565</v>
      </c>
    </row>
    <row r="386" spans="1:49" x14ac:dyDescent="0.2">
      <c r="A386">
        <v>384</v>
      </c>
      <c r="B386" t="s">
        <v>56113</v>
      </c>
      <c r="C386" t="s">
        <v>56112</v>
      </c>
      <c r="F386" t="s">
        <v>56111</v>
      </c>
      <c r="G386" t="s">
        <v>14</v>
      </c>
      <c r="H386" t="s">
        <v>13</v>
      </c>
      <c r="I386" t="s">
        <v>5416</v>
      </c>
      <c r="J386" t="s">
        <v>56110</v>
      </c>
      <c r="K386" t="s">
        <v>56109</v>
      </c>
      <c r="L386" t="s">
        <v>8930</v>
      </c>
      <c r="M386" t="s">
        <v>85</v>
      </c>
      <c r="N386">
        <v>3</v>
      </c>
      <c r="O386" t="s">
        <v>56108</v>
      </c>
      <c r="P386" t="s">
        <v>56107</v>
      </c>
      <c r="Q386" t="s">
        <v>56106</v>
      </c>
      <c r="R386" s="7">
        <v>42887</v>
      </c>
      <c r="S386" s="8">
        <f t="shared" si="48"/>
        <v>2017</v>
      </c>
      <c r="T386" s="8">
        <v>2017</v>
      </c>
      <c r="U386" s="8">
        <f t="shared" si="49"/>
        <v>5</v>
      </c>
      <c r="V386" s="7">
        <v>42887</v>
      </c>
      <c r="W386" t="s">
        <v>5526</v>
      </c>
      <c r="X386" s="2">
        <v>0.88100000000000001</v>
      </c>
      <c r="Y386" s="6">
        <f t="shared" si="46"/>
        <v>2.3517791836843653E-2</v>
      </c>
      <c r="AA386">
        <v>10459243</v>
      </c>
      <c r="AB386">
        <v>17248</v>
      </c>
      <c r="AD386" t="s">
        <v>6</v>
      </c>
      <c r="AE386">
        <v>59</v>
      </c>
      <c r="AF386">
        <v>3</v>
      </c>
      <c r="AG386">
        <v>7938443</v>
      </c>
      <c r="AH386" t="s">
        <v>56105</v>
      </c>
      <c r="AI386" t="s">
        <v>56104</v>
      </c>
      <c r="AK386" t="s">
        <v>56103</v>
      </c>
      <c r="AL386">
        <v>13</v>
      </c>
      <c r="AM386" s="5">
        <f t="shared" si="50"/>
        <v>2.6</v>
      </c>
      <c r="AN386" s="4">
        <f t="shared" si="47"/>
        <v>3.9379023097311627E-3</v>
      </c>
      <c r="AO386" s="3"/>
      <c r="AP386">
        <v>0</v>
      </c>
      <c r="AQ386" t="s">
        <v>76</v>
      </c>
      <c r="AR386">
        <v>11503049</v>
      </c>
      <c r="AS386" t="s">
        <v>75</v>
      </c>
      <c r="AT386" s="2" t="s">
        <v>0</v>
      </c>
      <c r="AU386" s="1">
        <f t="shared" si="51"/>
        <v>1.7643824978709903</v>
      </c>
      <c r="AV386" s="1">
        <f t="shared" si="52"/>
        <v>1.3727847073287409</v>
      </c>
      <c r="AW386" s="1">
        <f t="shared" si="53"/>
        <v>0.98118691678649106</v>
      </c>
    </row>
    <row r="387" spans="1:49" x14ac:dyDescent="0.2">
      <c r="A387">
        <v>385</v>
      </c>
      <c r="B387" t="s">
        <v>56102</v>
      </c>
      <c r="C387" t="s">
        <v>56101</v>
      </c>
      <c r="F387" t="s">
        <v>56100</v>
      </c>
      <c r="G387" t="s">
        <v>14</v>
      </c>
      <c r="H387" t="s">
        <v>13</v>
      </c>
      <c r="I387" t="s">
        <v>56099</v>
      </c>
      <c r="J387">
        <v>60108318</v>
      </c>
      <c r="K387" t="s">
        <v>50894</v>
      </c>
      <c r="L387" t="s">
        <v>25896</v>
      </c>
      <c r="M387" t="s">
        <v>137</v>
      </c>
      <c r="N387">
        <v>2</v>
      </c>
      <c r="O387" t="s">
        <v>56098</v>
      </c>
      <c r="P387" t="s">
        <v>56097</v>
      </c>
      <c r="Q387" t="s">
        <v>56096</v>
      </c>
      <c r="R387" s="7">
        <v>42887</v>
      </c>
      <c r="S387" s="8">
        <f t="shared" si="48"/>
        <v>2017</v>
      </c>
      <c r="T387" s="8">
        <v>2017</v>
      </c>
      <c r="U387" s="8">
        <f t="shared" si="49"/>
        <v>5</v>
      </c>
      <c r="V387" s="7">
        <v>42887</v>
      </c>
      <c r="W387" t="s">
        <v>50012</v>
      </c>
      <c r="X387" s="2">
        <v>2.9860000000000002</v>
      </c>
      <c r="Y387" s="6">
        <f t="shared" ref="Y387:Y450" si="54">(X387-$Z$3)/($Z$2-$Z$3)</f>
        <v>7.9709564613865094E-2</v>
      </c>
      <c r="AA387">
        <v>7338716</v>
      </c>
      <c r="AB387">
        <v>18902</v>
      </c>
      <c r="AD387" t="s">
        <v>6</v>
      </c>
      <c r="AE387">
        <v>35</v>
      </c>
      <c r="AF387">
        <v>6</v>
      </c>
      <c r="AG387">
        <v>7887768</v>
      </c>
      <c r="AH387" t="s">
        <v>56095</v>
      </c>
      <c r="AI387" t="s">
        <v>56094</v>
      </c>
      <c r="AJ387" t="s">
        <v>56093</v>
      </c>
      <c r="AK387" t="s">
        <v>56092</v>
      </c>
      <c r="AL387">
        <v>78</v>
      </c>
      <c r="AM387" s="5">
        <f t="shared" si="50"/>
        <v>15.6</v>
      </c>
      <c r="AN387" s="4">
        <f t="shared" ref="AN387:AN450" si="55">(AM387-$AO$3)/($AO$2-$AO$3)</f>
        <v>2.3627413858386973E-2</v>
      </c>
      <c r="AO387" s="3"/>
      <c r="AP387">
        <v>1</v>
      </c>
      <c r="AQ387" t="s">
        <v>795</v>
      </c>
      <c r="AR387">
        <v>1320472</v>
      </c>
      <c r="AS387" t="s">
        <v>794</v>
      </c>
      <c r="AT387" s="2" t="s">
        <v>0</v>
      </c>
      <c r="AU387" s="1">
        <f t="shared" si="51"/>
        <v>6.2884919387221654</v>
      </c>
      <c r="AV387" s="1">
        <f t="shared" si="52"/>
        <v>5.1668489236126032</v>
      </c>
      <c r="AW387" s="1">
        <f t="shared" si="53"/>
        <v>4.0452059085030401</v>
      </c>
    </row>
    <row r="388" spans="1:49" x14ac:dyDescent="0.2">
      <c r="A388">
        <v>386</v>
      </c>
      <c r="B388" t="s">
        <v>56091</v>
      </c>
      <c r="C388" t="s">
        <v>56090</v>
      </c>
      <c r="F388" t="s">
        <v>56089</v>
      </c>
      <c r="G388" t="s">
        <v>14</v>
      </c>
      <c r="H388" t="s">
        <v>13</v>
      </c>
      <c r="I388" t="s">
        <v>56088</v>
      </c>
      <c r="J388">
        <v>60014001</v>
      </c>
      <c r="K388" t="s">
        <v>38244</v>
      </c>
      <c r="L388" t="s">
        <v>14334</v>
      </c>
      <c r="M388" t="s">
        <v>2231</v>
      </c>
      <c r="N388">
        <v>5</v>
      </c>
      <c r="O388" t="s">
        <v>56087</v>
      </c>
      <c r="P388" t="s">
        <v>56086</v>
      </c>
      <c r="Q388" t="s">
        <v>56085</v>
      </c>
      <c r="R388" s="7">
        <v>42887</v>
      </c>
      <c r="S388" s="8">
        <f t="shared" si="48"/>
        <v>2017</v>
      </c>
      <c r="T388" s="8">
        <v>2017</v>
      </c>
      <c r="U388" s="8">
        <f t="shared" si="49"/>
        <v>5</v>
      </c>
      <c r="V388" s="7">
        <v>42887</v>
      </c>
      <c r="W388" t="s">
        <v>22034</v>
      </c>
      <c r="X388" s="2">
        <v>0.25800000000000001</v>
      </c>
      <c r="Y388" s="6">
        <f t="shared" si="54"/>
        <v>6.8871626491551216E-3</v>
      </c>
      <c r="AA388">
        <v>16936930</v>
      </c>
      <c r="AB388">
        <v>21100256101</v>
      </c>
      <c r="AC388">
        <v>23029293</v>
      </c>
      <c r="AD388" t="s">
        <v>6</v>
      </c>
      <c r="AE388">
        <v>15</v>
      </c>
      <c r="AF388">
        <v>2</v>
      </c>
      <c r="AH388" t="s">
        <v>49579</v>
      </c>
      <c r="AI388" t="s">
        <v>56084</v>
      </c>
      <c r="AJ388" t="s">
        <v>56083</v>
      </c>
      <c r="AK388" t="s">
        <v>56082</v>
      </c>
      <c r="AL388">
        <v>5</v>
      </c>
      <c r="AM388" s="5">
        <f t="shared" si="50"/>
        <v>1</v>
      </c>
      <c r="AN388" s="4">
        <f t="shared" si="55"/>
        <v>1.5145778114350624E-3</v>
      </c>
      <c r="AO388" s="3"/>
      <c r="AP388">
        <v>1</v>
      </c>
      <c r="AR388" t="s">
        <v>1</v>
      </c>
      <c r="AT388" s="2" t="s">
        <v>0</v>
      </c>
      <c r="AU388" s="1">
        <f t="shared" si="51"/>
        <v>0.52753871978391031</v>
      </c>
      <c r="AV388" s="1">
        <f t="shared" si="52"/>
        <v>0.42008702302950918</v>
      </c>
      <c r="AW388" s="1">
        <f t="shared" si="53"/>
        <v>0.31263532627510798</v>
      </c>
    </row>
    <row r="389" spans="1:49" x14ac:dyDescent="0.2">
      <c r="A389">
        <v>387</v>
      </c>
      <c r="B389" t="s">
        <v>56081</v>
      </c>
      <c r="C389" t="s">
        <v>56080</v>
      </c>
      <c r="F389" t="s">
        <v>56079</v>
      </c>
      <c r="G389" t="s">
        <v>14</v>
      </c>
      <c r="H389" t="s">
        <v>13</v>
      </c>
      <c r="I389" t="s">
        <v>56078</v>
      </c>
      <c r="J389">
        <v>60020167</v>
      </c>
      <c r="K389" t="s">
        <v>56077</v>
      </c>
      <c r="L389" t="s">
        <v>56076</v>
      </c>
      <c r="M389" t="s">
        <v>415</v>
      </c>
      <c r="N389">
        <v>1</v>
      </c>
      <c r="O389" t="s">
        <v>56075</v>
      </c>
      <c r="P389">
        <v>42860937100</v>
      </c>
      <c r="Q389">
        <v>60020167</v>
      </c>
      <c r="R389" s="7">
        <v>42887</v>
      </c>
      <c r="S389" s="8">
        <f t="shared" si="48"/>
        <v>2017</v>
      </c>
      <c r="T389" s="8">
        <v>2017</v>
      </c>
      <c r="U389" s="8">
        <f t="shared" si="49"/>
        <v>5</v>
      </c>
      <c r="V389" s="7">
        <v>42887</v>
      </c>
      <c r="W389" t="s">
        <v>22034</v>
      </c>
      <c r="X389" s="2">
        <v>0.25800000000000001</v>
      </c>
      <c r="Y389" s="6">
        <f t="shared" si="54"/>
        <v>6.8871626491551216E-3</v>
      </c>
      <c r="AA389">
        <v>16936930</v>
      </c>
      <c r="AB389">
        <v>21100256101</v>
      </c>
      <c r="AC389">
        <v>23029293</v>
      </c>
      <c r="AD389" t="s">
        <v>6</v>
      </c>
      <c r="AE389">
        <v>15</v>
      </c>
      <c r="AF389">
        <v>2</v>
      </c>
      <c r="AH389" t="s">
        <v>38240</v>
      </c>
      <c r="AI389" t="s">
        <v>56074</v>
      </c>
      <c r="AJ389" t="s">
        <v>56073</v>
      </c>
      <c r="AK389" t="s">
        <v>56072</v>
      </c>
      <c r="AL389">
        <v>0</v>
      </c>
      <c r="AM389" s="5">
        <f t="shared" si="50"/>
        <v>0</v>
      </c>
      <c r="AN389" s="4">
        <f t="shared" si="55"/>
        <v>0</v>
      </c>
      <c r="AO389" s="3"/>
      <c r="AP389">
        <v>0</v>
      </c>
      <c r="AR389" t="s">
        <v>1</v>
      </c>
      <c r="AT389" s="2" t="s">
        <v>0</v>
      </c>
      <c r="AU389" s="1">
        <f t="shared" si="51"/>
        <v>0.48210138544085845</v>
      </c>
      <c r="AV389" s="1">
        <f t="shared" si="52"/>
        <v>0.34435813245775609</v>
      </c>
      <c r="AW389" s="1">
        <f t="shared" si="53"/>
        <v>0.20661487947465362</v>
      </c>
    </row>
    <row r="390" spans="1:49" x14ac:dyDescent="0.2">
      <c r="A390">
        <v>388</v>
      </c>
      <c r="B390" t="s">
        <v>56071</v>
      </c>
      <c r="C390" t="s">
        <v>56070</v>
      </c>
      <c r="F390" t="s">
        <v>56069</v>
      </c>
      <c r="G390" t="s">
        <v>14</v>
      </c>
      <c r="H390" t="s">
        <v>13</v>
      </c>
      <c r="I390" t="s">
        <v>56068</v>
      </c>
      <c r="J390" t="s">
        <v>56067</v>
      </c>
      <c r="K390" t="s">
        <v>56066</v>
      </c>
      <c r="L390" t="s">
        <v>56065</v>
      </c>
      <c r="M390" t="s">
        <v>22094</v>
      </c>
      <c r="N390">
        <v>3</v>
      </c>
      <c r="O390" t="s">
        <v>56064</v>
      </c>
      <c r="P390" t="s">
        <v>56063</v>
      </c>
      <c r="Q390" t="s">
        <v>56062</v>
      </c>
      <c r="R390" s="7">
        <v>42887</v>
      </c>
      <c r="S390" s="8">
        <f t="shared" si="48"/>
        <v>2017</v>
      </c>
      <c r="T390" s="8">
        <v>2017</v>
      </c>
      <c r="U390" s="8">
        <f t="shared" si="49"/>
        <v>5</v>
      </c>
      <c r="V390" s="7">
        <v>42887</v>
      </c>
      <c r="W390" t="s">
        <v>22034</v>
      </c>
      <c r="X390" s="2">
        <v>0.25800000000000001</v>
      </c>
      <c r="Y390" s="6">
        <f t="shared" si="54"/>
        <v>6.8871626491551216E-3</v>
      </c>
      <c r="AA390">
        <v>16936930</v>
      </c>
      <c r="AB390">
        <v>21100256101</v>
      </c>
      <c r="AC390">
        <v>23029293</v>
      </c>
      <c r="AD390" t="s">
        <v>6</v>
      </c>
      <c r="AE390">
        <v>15</v>
      </c>
      <c r="AF390">
        <v>2</v>
      </c>
      <c r="AH390" t="s">
        <v>56061</v>
      </c>
      <c r="AI390" t="s">
        <v>56060</v>
      </c>
      <c r="AJ390" t="s">
        <v>56059</v>
      </c>
      <c r="AK390" t="s">
        <v>56058</v>
      </c>
      <c r="AL390">
        <v>5</v>
      </c>
      <c r="AM390" s="5">
        <f t="shared" si="50"/>
        <v>1</v>
      </c>
      <c r="AN390" s="4">
        <f t="shared" si="55"/>
        <v>1.5145778114350624E-3</v>
      </c>
      <c r="AO390" s="3"/>
      <c r="AP390">
        <v>0</v>
      </c>
      <c r="AR390" t="s">
        <v>1</v>
      </c>
      <c r="AT390" s="2" t="s">
        <v>0</v>
      </c>
      <c r="AU390" s="1">
        <f t="shared" si="51"/>
        <v>0.52753871978391031</v>
      </c>
      <c r="AV390" s="1">
        <f t="shared" si="52"/>
        <v>0.42008702302950918</v>
      </c>
      <c r="AW390" s="1">
        <f t="shared" si="53"/>
        <v>0.31263532627510798</v>
      </c>
    </row>
    <row r="391" spans="1:49" x14ac:dyDescent="0.2">
      <c r="A391">
        <v>389</v>
      </c>
      <c r="B391" t="s">
        <v>56057</v>
      </c>
      <c r="C391" t="s">
        <v>56056</v>
      </c>
      <c r="F391" t="s">
        <v>56055</v>
      </c>
      <c r="G391" t="s">
        <v>14</v>
      </c>
      <c r="H391" t="s">
        <v>13</v>
      </c>
      <c r="I391" t="s">
        <v>56054</v>
      </c>
      <c r="J391" t="s">
        <v>14296</v>
      </c>
      <c r="K391" t="s">
        <v>14295</v>
      </c>
      <c r="L391" t="s">
        <v>2244</v>
      </c>
      <c r="M391" t="s">
        <v>2208</v>
      </c>
      <c r="N391">
        <v>6</v>
      </c>
      <c r="O391" t="s">
        <v>56053</v>
      </c>
      <c r="P391" t="s">
        <v>56052</v>
      </c>
      <c r="Q391" t="s">
        <v>56051</v>
      </c>
      <c r="R391" s="7">
        <v>42887</v>
      </c>
      <c r="S391" s="8">
        <f t="shared" si="48"/>
        <v>2017</v>
      </c>
      <c r="T391" s="8">
        <v>2017</v>
      </c>
      <c r="U391" s="8">
        <f t="shared" si="49"/>
        <v>5</v>
      </c>
      <c r="V391" s="7">
        <v>42887</v>
      </c>
      <c r="W391" t="s">
        <v>22034</v>
      </c>
      <c r="X391" s="2">
        <v>0.25800000000000001</v>
      </c>
      <c r="Y391" s="6">
        <f t="shared" si="54"/>
        <v>6.8871626491551216E-3</v>
      </c>
      <c r="AA391">
        <v>16936930</v>
      </c>
      <c r="AB391">
        <v>21100256101</v>
      </c>
      <c r="AC391">
        <v>23029293</v>
      </c>
      <c r="AD391" t="s">
        <v>6</v>
      </c>
      <c r="AE391">
        <v>15</v>
      </c>
      <c r="AF391">
        <v>2</v>
      </c>
      <c r="AH391" t="s">
        <v>46228</v>
      </c>
      <c r="AI391" t="s">
        <v>56050</v>
      </c>
      <c r="AJ391" t="s">
        <v>56049</v>
      </c>
      <c r="AK391" t="s">
        <v>56048</v>
      </c>
      <c r="AL391">
        <v>2</v>
      </c>
      <c r="AM391" s="5">
        <f t="shared" si="50"/>
        <v>0.4</v>
      </c>
      <c r="AN391" s="4">
        <f t="shared" si="55"/>
        <v>6.0583112457402507E-4</v>
      </c>
      <c r="AO391" s="3"/>
      <c r="AP391">
        <v>1</v>
      </c>
      <c r="AR391" t="s">
        <v>1</v>
      </c>
      <c r="AT391" s="2" t="s">
        <v>0</v>
      </c>
      <c r="AU391" s="1">
        <f t="shared" si="51"/>
        <v>0.50027631917807924</v>
      </c>
      <c r="AV391" s="1">
        <f t="shared" si="52"/>
        <v>0.37464968868645732</v>
      </c>
      <c r="AW391" s="1">
        <f t="shared" si="53"/>
        <v>0.24902305819483536</v>
      </c>
    </row>
    <row r="392" spans="1:49" x14ac:dyDescent="0.2">
      <c r="A392">
        <v>390</v>
      </c>
      <c r="B392" t="s">
        <v>56047</v>
      </c>
      <c r="C392" t="s">
        <v>56046</v>
      </c>
      <c r="F392" t="s">
        <v>56045</v>
      </c>
      <c r="G392" t="s">
        <v>14</v>
      </c>
      <c r="H392" t="s">
        <v>13</v>
      </c>
      <c r="I392" t="s">
        <v>2196</v>
      </c>
      <c r="J392" t="s">
        <v>14296</v>
      </c>
      <c r="K392" t="s">
        <v>14295</v>
      </c>
      <c r="L392" t="s">
        <v>2244</v>
      </c>
      <c r="M392" t="s">
        <v>2208</v>
      </c>
      <c r="N392">
        <v>5</v>
      </c>
      <c r="O392" t="s">
        <v>56044</v>
      </c>
      <c r="P392" t="s">
        <v>56043</v>
      </c>
      <c r="Q392" t="s">
        <v>56042</v>
      </c>
      <c r="R392" s="7">
        <v>42887</v>
      </c>
      <c r="S392" s="8">
        <f t="shared" si="48"/>
        <v>2017</v>
      </c>
      <c r="T392" s="8">
        <v>2017</v>
      </c>
      <c r="U392" s="8">
        <f t="shared" si="49"/>
        <v>5</v>
      </c>
      <c r="V392" s="7">
        <v>42887</v>
      </c>
      <c r="W392" t="s">
        <v>22034</v>
      </c>
      <c r="X392" s="2">
        <v>0.25800000000000001</v>
      </c>
      <c r="Y392" s="6">
        <f t="shared" si="54"/>
        <v>6.8871626491551216E-3</v>
      </c>
      <c r="AA392">
        <v>16936930</v>
      </c>
      <c r="AB392">
        <v>21100256101</v>
      </c>
      <c r="AC392">
        <v>23029293</v>
      </c>
      <c r="AD392" t="s">
        <v>6</v>
      </c>
      <c r="AE392">
        <v>15</v>
      </c>
      <c r="AF392">
        <v>2</v>
      </c>
      <c r="AH392" t="s">
        <v>56041</v>
      </c>
      <c r="AI392" t="s">
        <v>56040</v>
      </c>
      <c r="AJ392" t="s">
        <v>56039</v>
      </c>
      <c r="AK392" t="s">
        <v>56038</v>
      </c>
      <c r="AL392">
        <v>2</v>
      </c>
      <c r="AM392" s="5">
        <f t="shared" si="50"/>
        <v>0.4</v>
      </c>
      <c r="AN392" s="4">
        <f t="shared" si="55"/>
        <v>6.0583112457402507E-4</v>
      </c>
      <c r="AO392" s="3"/>
      <c r="AP392">
        <v>1</v>
      </c>
      <c r="AR392" t="s">
        <v>1</v>
      </c>
      <c r="AT392" s="2" t="s">
        <v>0</v>
      </c>
      <c r="AU392" s="1">
        <f t="shared" si="51"/>
        <v>0.50027631917807924</v>
      </c>
      <c r="AV392" s="1">
        <f t="shared" si="52"/>
        <v>0.37464968868645732</v>
      </c>
      <c r="AW392" s="1">
        <f t="shared" si="53"/>
        <v>0.24902305819483536</v>
      </c>
    </row>
    <row r="393" spans="1:49" x14ac:dyDescent="0.2">
      <c r="A393">
        <v>391</v>
      </c>
      <c r="B393" t="s">
        <v>56037</v>
      </c>
      <c r="C393" t="s">
        <v>56036</v>
      </c>
      <c r="F393" t="s">
        <v>56035</v>
      </c>
      <c r="G393" t="s">
        <v>14</v>
      </c>
      <c r="H393" t="s">
        <v>13</v>
      </c>
      <c r="I393" t="s">
        <v>56034</v>
      </c>
      <c r="J393" t="s">
        <v>14296</v>
      </c>
      <c r="K393" t="s">
        <v>14295</v>
      </c>
      <c r="L393" t="s">
        <v>2244</v>
      </c>
      <c r="M393" t="s">
        <v>2208</v>
      </c>
      <c r="N393">
        <v>5</v>
      </c>
      <c r="O393" t="s">
        <v>56033</v>
      </c>
      <c r="P393" t="s">
        <v>56032</v>
      </c>
      <c r="Q393" t="s">
        <v>56031</v>
      </c>
      <c r="R393" s="7">
        <v>42887</v>
      </c>
      <c r="S393" s="8">
        <f t="shared" si="48"/>
        <v>2017</v>
      </c>
      <c r="T393" s="8">
        <v>2017</v>
      </c>
      <c r="U393" s="8">
        <f t="shared" si="49"/>
        <v>5</v>
      </c>
      <c r="V393" s="7">
        <v>42887</v>
      </c>
      <c r="W393" t="s">
        <v>22034</v>
      </c>
      <c r="X393" s="2">
        <v>0.25800000000000001</v>
      </c>
      <c r="Y393" s="6">
        <f t="shared" si="54"/>
        <v>6.8871626491551216E-3</v>
      </c>
      <c r="AA393">
        <v>16936930</v>
      </c>
      <c r="AB393">
        <v>21100256101</v>
      </c>
      <c r="AC393">
        <v>23029293</v>
      </c>
      <c r="AD393" t="s">
        <v>6</v>
      </c>
      <c r="AE393">
        <v>15</v>
      </c>
      <c r="AF393">
        <v>2</v>
      </c>
      <c r="AH393" t="s">
        <v>56030</v>
      </c>
      <c r="AI393" t="s">
        <v>56029</v>
      </c>
      <c r="AJ393" t="s">
        <v>56028</v>
      </c>
      <c r="AK393" t="s">
        <v>56027</v>
      </c>
      <c r="AL393">
        <v>3</v>
      </c>
      <c r="AM393" s="5">
        <f t="shared" si="50"/>
        <v>0.6</v>
      </c>
      <c r="AN393" s="4">
        <f t="shared" si="55"/>
        <v>9.0874668686103744E-4</v>
      </c>
      <c r="AO393" s="3"/>
      <c r="AP393">
        <v>1</v>
      </c>
      <c r="AR393" t="s">
        <v>1</v>
      </c>
      <c r="AT393" s="2" t="s">
        <v>0</v>
      </c>
      <c r="AU393" s="1">
        <f t="shared" si="51"/>
        <v>0.50936378604668953</v>
      </c>
      <c r="AV393" s="1">
        <f t="shared" si="52"/>
        <v>0.38979546680080795</v>
      </c>
      <c r="AW393" s="1">
        <f t="shared" si="53"/>
        <v>0.27022714755492622</v>
      </c>
    </row>
    <row r="394" spans="1:49" x14ac:dyDescent="0.2">
      <c r="A394">
        <v>392</v>
      </c>
      <c r="B394" t="s">
        <v>56026</v>
      </c>
      <c r="C394" t="s">
        <v>56025</v>
      </c>
      <c r="F394" t="s">
        <v>56024</v>
      </c>
      <c r="G394" t="s">
        <v>14</v>
      </c>
      <c r="H394" t="s">
        <v>13</v>
      </c>
      <c r="I394" t="s">
        <v>24161</v>
      </c>
      <c r="J394">
        <v>60001558</v>
      </c>
      <c r="K394" t="s">
        <v>32075</v>
      </c>
      <c r="L394" t="s">
        <v>9824</v>
      </c>
      <c r="M394" t="s">
        <v>3193</v>
      </c>
      <c r="N394">
        <v>4</v>
      </c>
      <c r="O394" t="s">
        <v>56023</v>
      </c>
      <c r="P394" t="s">
        <v>56022</v>
      </c>
      <c r="Q394" t="s">
        <v>56021</v>
      </c>
      <c r="R394" s="7">
        <v>42887</v>
      </c>
      <c r="S394" s="8">
        <f t="shared" si="48"/>
        <v>2017</v>
      </c>
      <c r="T394" s="8">
        <v>2017</v>
      </c>
      <c r="U394" s="8">
        <f t="shared" si="49"/>
        <v>5</v>
      </c>
      <c r="V394" s="7">
        <v>42887</v>
      </c>
      <c r="W394" t="s">
        <v>42722</v>
      </c>
      <c r="X394" s="2">
        <v>0.29499999999999998</v>
      </c>
      <c r="Y394" s="6">
        <f t="shared" si="54"/>
        <v>7.8748565174448087E-3</v>
      </c>
      <c r="AA394">
        <v>12256463</v>
      </c>
      <c r="AB394">
        <v>24783</v>
      </c>
      <c r="AC394">
        <v>22337326</v>
      </c>
      <c r="AD394" t="s">
        <v>6</v>
      </c>
      <c r="AE394">
        <v>39</v>
      </c>
      <c r="AF394">
        <v>3</v>
      </c>
      <c r="AH394" t="s">
        <v>56020</v>
      </c>
      <c r="AI394" t="s">
        <v>56019</v>
      </c>
      <c r="AJ394" t="s">
        <v>56018</v>
      </c>
      <c r="AK394" t="s">
        <v>56017</v>
      </c>
      <c r="AL394">
        <v>6</v>
      </c>
      <c r="AM394" s="5">
        <f t="shared" si="50"/>
        <v>1.2</v>
      </c>
      <c r="AN394" s="4">
        <f t="shared" si="55"/>
        <v>1.8174933737220749E-3</v>
      </c>
      <c r="AO394" s="3"/>
      <c r="AP394">
        <v>1</v>
      </c>
      <c r="AR394" t="s">
        <v>1</v>
      </c>
      <c r="AT394" s="2">
        <v>1.347</v>
      </c>
      <c r="AU394" s="1">
        <f t="shared" si="51"/>
        <v>0.60576475743279878</v>
      </c>
      <c r="AV394" s="1">
        <f t="shared" si="52"/>
        <v>0.48461749455834413</v>
      </c>
      <c r="AW394" s="1">
        <f t="shared" si="53"/>
        <v>0.36347023168388948</v>
      </c>
    </row>
    <row r="395" spans="1:49" x14ac:dyDescent="0.2">
      <c r="A395">
        <v>393</v>
      </c>
      <c r="B395" t="s">
        <v>56016</v>
      </c>
      <c r="C395" t="s">
        <v>56015</v>
      </c>
      <c r="E395">
        <v>28570706</v>
      </c>
      <c r="F395" t="s">
        <v>56014</v>
      </c>
      <c r="G395" t="s">
        <v>14</v>
      </c>
      <c r="H395" t="s">
        <v>13</v>
      </c>
      <c r="I395" t="s">
        <v>56013</v>
      </c>
      <c r="J395">
        <v>60025577</v>
      </c>
      <c r="K395" t="s">
        <v>33988</v>
      </c>
      <c r="L395" t="s">
        <v>33987</v>
      </c>
      <c r="M395" t="s">
        <v>2231</v>
      </c>
      <c r="N395">
        <v>4</v>
      </c>
      <c r="O395" t="s">
        <v>56012</v>
      </c>
      <c r="P395" t="s">
        <v>56011</v>
      </c>
      <c r="Q395" t="s">
        <v>56010</v>
      </c>
      <c r="R395" s="7">
        <v>42887</v>
      </c>
      <c r="S395" s="8">
        <f t="shared" si="48"/>
        <v>2017</v>
      </c>
      <c r="T395" s="8">
        <v>2017</v>
      </c>
      <c r="U395" s="8">
        <f t="shared" si="49"/>
        <v>5</v>
      </c>
      <c r="V395" s="7">
        <v>42887</v>
      </c>
      <c r="W395" t="s">
        <v>2936</v>
      </c>
      <c r="X395" s="2">
        <v>0.99</v>
      </c>
      <c r="Y395" s="6">
        <f t="shared" si="54"/>
        <v>2.6427484583967327E-2</v>
      </c>
      <c r="AB395">
        <v>10600153309</v>
      </c>
      <c r="AC395">
        <v>19326203</v>
      </c>
      <c r="AD395" t="s">
        <v>6</v>
      </c>
      <c r="AE395">
        <v>12</v>
      </c>
      <c r="AF395">
        <v>6</v>
      </c>
      <c r="AG395" t="s">
        <v>56009</v>
      </c>
      <c r="AI395" t="s">
        <v>56008</v>
      </c>
      <c r="AK395" t="s">
        <v>56007</v>
      </c>
      <c r="AL395">
        <v>7</v>
      </c>
      <c r="AM395" s="5">
        <f t="shared" si="50"/>
        <v>1.4</v>
      </c>
      <c r="AN395" s="4">
        <f t="shared" si="55"/>
        <v>2.1204089360090874E-3</v>
      </c>
      <c r="AO395" s="3"/>
      <c r="AP395">
        <v>1</v>
      </c>
      <c r="AR395" t="s">
        <v>1</v>
      </c>
      <c r="AT395" s="2">
        <v>3.24</v>
      </c>
      <c r="AU395" s="1">
        <f t="shared" si="51"/>
        <v>1.9135361889579854</v>
      </c>
      <c r="AV395" s="1">
        <f t="shared" si="52"/>
        <v>1.4273946759988207</v>
      </c>
      <c r="AW395" s="1">
        <f t="shared" si="53"/>
        <v>0.94125316303965578</v>
      </c>
    </row>
    <row r="396" spans="1:49" x14ac:dyDescent="0.2">
      <c r="A396">
        <v>394</v>
      </c>
      <c r="B396" t="s">
        <v>56006</v>
      </c>
      <c r="C396" t="s">
        <v>56005</v>
      </c>
      <c r="F396" t="s">
        <v>56004</v>
      </c>
      <c r="G396" t="s">
        <v>14</v>
      </c>
      <c r="H396" t="s">
        <v>13</v>
      </c>
      <c r="I396" t="s">
        <v>56003</v>
      </c>
      <c r="J396" t="s">
        <v>56002</v>
      </c>
      <c r="K396" t="s">
        <v>56001</v>
      </c>
      <c r="L396" t="s">
        <v>56000</v>
      </c>
      <c r="M396" t="s">
        <v>1669</v>
      </c>
      <c r="N396">
        <v>5</v>
      </c>
      <c r="O396" t="s">
        <v>55999</v>
      </c>
      <c r="P396" t="s">
        <v>55998</v>
      </c>
      <c r="Q396" t="s">
        <v>55997</v>
      </c>
      <c r="R396" s="7">
        <v>42887</v>
      </c>
      <c r="S396" s="8">
        <f t="shared" si="48"/>
        <v>2017</v>
      </c>
      <c r="T396" s="8">
        <v>2017</v>
      </c>
      <c r="U396" s="8">
        <f t="shared" si="49"/>
        <v>5</v>
      </c>
      <c r="V396" s="7">
        <v>42887</v>
      </c>
      <c r="W396" t="s">
        <v>55996</v>
      </c>
      <c r="X396" s="2">
        <v>0.91100000000000003</v>
      </c>
      <c r="Y396" s="6">
        <f t="shared" si="54"/>
        <v>2.4318624703024479E-2</v>
      </c>
      <c r="AA396">
        <v>18820778</v>
      </c>
      <c r="AB396">
        <v>13300154702</v>
      </c>
      <c r="AC396">
        <v>18820786</v>
      </c>
      <c r="AD396" t="s">
        <v>6</v>
      </c>
      <c r="AE396">
        <v>10</v>
      </c>
      <c r="AF396">
        <v>6</v>
      </c>
      <c r="AG396">
        <v>62601</v>
      </c>
      <c r="AI396" t="s">
        <v>55995</v>
      </c>
      <c r="AK396" t="s">
        <v>55994</v>
      </c>
      <c r="AL396">
        <v>18</v>
      </c>
      <c r="AM396" s="5">
        <f t="shared" si="50"/>
        <v>3.6</v>
      </c>
      <c r="AN396" s="4">
        <f t="shared" si="55"/>
        <v>5.4524801211662246E-3</v>
      </c>
      <c r="AO396" s="3"/>
      <c r="AP396">
        <v>0</v>
      </c>
      <c r="AQ396" t="s">
        <v>1757</v>
      </c>
      <c r="AR396" t="s">
        <v>55993</v>
      </c>
      <c r="AS396" t="s">
        <v>259</v>
      </c>
      <c r="AT396" s="2">
        <v>2.895</v>
      </c>
      <c r="AU396" s="1">
        <f t="shared" si="51"/>
        <v>1.8658781328467002</v>
      </c>
      <c r="AV396" s="1">
        <f t="shared" si="52"/>
        <v>1.4885552412095353</v>
      </c>
      <c r="AW396" s="1">
        <f t="shared" si="53"/>
        <v>1.1112323495723699</v>
      </c>
    </row>
    <row r="397" spans="1:49" x14ac:dyDescent="0.2">
      <c r="A397">
        <v>395</v>
      </c>
      <c r="B397" t="s">
        <v>55992</v>
      </c>
      <c r="C397" t="s">
        <v>55991</v>
      </c>
      <c r="F397" t="s">
        <v>55990</v>
      </c>
      <c r="G397" t="s">
        <v>14</v>
      </c>
      <c r="H397" t="s">
        <v>13</v>
      </c>
      <c r="I397" t="s">
        <v>55989</v>
      </c>
      <c r="J397">
        <v>60031004</v>
      </c>
      <c r="K397" t="s">
        <v>5874</v>
      </c>
      <c r="L397" t="s">
        <v>5873</v>
      </c>
      <c r="M397" t="s">
        <v>5872</v>
      </c>
      <c r="N397">
        <v>3</v>
      </c>
      <c r="O397" t="s">
        <v>55988</v>
      </c>
      <c r="P397" t="s">
        <v>55987</v>
      </c>
      <c r="Q397" t="s">
        <v>37460</v>
      </c>
      <c r="R397" s="7">
        <v>42887</v>
      </c>
      <c r="S397" s="8">
        <f t="shared" si="48"/>
        <v>2017</v>
      </c>
      <c r="T397" s="8">
        <v>2017</v>
      </c>
      <c r="U397" s="8">
        <f t="shared" si="49"/>
        <v>5</v>
      </c>
      <c r="V397" s="7">
        <v>42887</v>
      </c>
      <c r="W397" t="s">
        <v>2641</v>
      </c>
      <c r="X397" s="2">
        <v>0.94</v>
      </c>
      <c r="Y397" s="6">
        <f t="shared" si="54"/>
        <v>2.5092763140332611E-2</v>
      </c>
      <c r="AA397">
        <v>15311309</v>
      </c>
      <c r="AB397">
        <v>17295</v>
      </c>
      <c r="AD397" t="s">
        <v>6</v>
      </c>
      <c r="AE397">
        <v>27</v>
      </c>
      <c r="AF397">
        <v>6</v>
      </c>
      <c r="AG397">
        <v>7934459</v>
      </c>
      <c r="AH397" t="s">
        <v>55986</v>
      </c>
      <c r="AI397" t="s">
        <v>55985</v>
      </c>
      <c r="AJ397" t="s">
        <v>55984</v>
      </c>
      <c r="AK397" t="s">
        <v>55983</v>
      </c>
      <c r="AL397">
        <v>15</v>
      </c>
      <c r="AM397" s="5">
        <f t="shared" si="50"/>
        <v>3</v>
      </c>
      <c r="AN397" s="4">
        <f t="shared" si="55"/>
        <v>4.5437334343051876E-3</v>
      </c>
      <c r="AO397" s="3"/>
      <c r="AP397">
        <v>0</v>
      </c>
      <c r="AR397" t="s">
        <v>1</v>
      </c>
      <c r="AT397" s="2" t="s">
        <v>0</v>
      </c>
      <c r="AU397" s="1">
        <f t="shared" si="51"/>
        <v>1.8928054228524382</v>
      </c>
      <c r="AV397" s="1">
        <f t="shared" si="52"/>
        <v>1.4818248287318898</v>
      </c>
      <c r="AW397" s="1">
        <f t="shared" si="53"/>
        <v>1.0708442346113414</v>
      </c>
    </row>
    <row r="398" spans="1:49" x14ac:dyDescent="0.2">
      <c r="A398">
        <v>396</v>
      </c>
      <c r="B398" t="s">
        <v>55982</v>
      </c>
      <c r="C398" t="s">
        <v>55981</v>
      </c>
      <c r="F398" t="s">
        <v>55980</v>
      </c>
      <c r="G398" t="s">
        <v>14</v>
      </c>
      <c r="H398" t="s">
        <v>13</v>
      </c>
      <c r="I398" t="s">
        <v>55979</v>
      </c>
      <c r="J398">
        <v>60027884</v>
      </c>
      <c r="K398" t="s">
        <v>24343</v>
      </c>
      <c r="L398" t="s">
        <v>3194</v>
      </c>
      <c r="M398" t="s">
        <v>3193</v>
      </c>
      <c r="N398">
        <v>2</v>
      </c>
      <c r="O398" t="s">
        <v>55978</v>
      </c>
      <c r="P398" t="s">
        <v>55977</v>
      </c>
      <c r="Q398" t="s">
        <v>38092</v>
      </c>
      <c r="R398" s="7">
        <v>42887</v>
      </c>
      <c r="S398" s="8">
        <f t="shared" si="48"/>
        <v>2017</v>
      </c>
      <c r="T398" s="8">
        <v>2017</v>
      </c>
      <c r="U398" s="8">
        <f t="shared" si="49"/>
        <v>5</v>
      </c>
      <c r="V398" s="7">
        <v>42887</v>
      </c>
      <c r="W398" t="s">
        <v>38091</v>
      </c>
      <c r="X398" s="2">
        <v>0.188</v>
      </c>
      <c r="Y398" s="6">
        <f t="shared" si="54"/>
        <v>5.0185526280665223E-3</v>
      </c>
      <c r="AA398">
        <v>9168508</v>
      </c>
      <c r="AB398">
        <v>26076</v>
      </c>
      <c r="AC398">
        <v>17451337</v>
      </c>
      <c r="AD398" t="s">
        <v>6</v>
      </c>
      <c r="AE398" t="s">
        <v>38090</v>
      </c>
      <c r="AF398">
        <v>6</v>
      </c>
      <c r="AH398" t="s">
        <v>55976</v>
      </c>
      <c r="AI398" t="s">
        <v>55975</v>
      </c>
      <c r="AJ398" t="s">
        <v>55974</v>
      </c>
      <c r="AK398" t="s">
        <v>55973</v>
      </c>
      <c r="AL398">
        <v>0</v>
      </c>
      <c r="AM398" s="5">
        <f t="shared" si="50"/>
        <v>0</v>
      </c>
      <c r="AN398" s="4">
        <f t="shared" si="55"/>
        <v>0</v>
      </c>
      <c r="AO398" s="3"/>
      <c r="AP398">
        <v>0</v>
      </c>
      <c r="AR398" t="s">
        <v>1</v>
      </c>
      <c r="AT398" s="2" t="s">
        <v>0</v>
      </c>
      <c r="AU398" s="1">
        <f t="shared" si="51"/>
        <v>0.35129868396465652</v>
      </c>
      <c r="AV398" s="1">
        <f t="shared" si="52"/>
        <v>0.25092763140332613</v>
      </c>
      <c r="AW398" s="1">
        <f t="shared" si="53"/>
        <v>0.15055657884199566</v>
      </c>
    </row>
    <row r="399" spans="1:49" x14ac:dyDescent="0.2">
      <c r="A399">
        <v>397</v>
      </c>
      <c r="B399" t="s">
        <v>55972</v>
      </c>
      <c r="C399" t="s">
        <v>55971</v>
      </c>
      <c r="F399" t="s">
        <v>55970</v>
      </c>
      <c r="G399" t="s">
        <v>14</v>
      </c>
      <c r="H399" t="s">
        <v>13</v>
      </c>
      <c r="I399" t="s">
        <v>55969</v>
      </c>
      <c r="J399">
        <v>60005038</v>
      </c>
      <c r="K399" t="s">
        <v>55968</v>
      </c>
      <c r="L399" t="s">
        <v>648</v>
      </c>
      <c r="M399" t="s">
        <v>647</v>
      </c>
      <c r="N399">
        <v>2</v>
      </c>
      <c r="O399" t="s">
        <v>55967</v>
      </c>
      <c r="P399" t="s">
        <v>55966</v>
      </c>
      <c r="Q399" t="s">
        <v>55965</v>
      </c>
      <c r="R399" s="7">
        <v>42887</v>
      </c>
      <c r="S399" s="8">
        <f t="shared" si="48"/>
        <v>2017</v>
      </c>
      <c r="T399" s="8">
        <v>2017</v>
      </c>
      <c r="U399" s="8">
        <f t="shared" si="49"/>
        <v>5</v>
      </c>
      <c r="V399" s="7">
        <v>42887</v>
      </c>
      <c r="W399" t="s">
        <v>26741</v>
      </c>
      <c r="X399" s="2">
        <v>0.182</v>
      </c>
      <c r="Y399" s="6">
        <f t="shared" si="54"/>
        <v>4.8583860548303574E-3</v>
      </c>
      <c r="AA399">
        <v>9168524</v>
      </c>
      <c r="AB399">
        <v>26075</v>
      </c>
      <c r="AC399">
        <v>17451353</v>
      </c>
      <c r="AD399" t="s">
        <v>6</v>
      </c>
      <c r="AE399" t="s">
        <v>38047</v>
      </c>
      <c r="AF399">
        <v>6</v>
      </c>
      <c r="AH399" t="s">
        <v>55964</v>
      </c>
      <c r="AI399" t="s">
        <v>55963</v>
      </c>
      <c r="AJ399" t="s">
        <v>55962</v>
      </c>
      <c r="AK399" t="s">
        <v>55961</v>
      </c>
      <c r="AL399">
        <v>1</v>
      </c>
      <c r="AM399" s="5">
        <f t="shared" si="50"/>
        <v>0.2</v>
      </c>
      <c r="AN399" s="4">
        <f t="shared" si="55"/>
        <v>3.0291556228701253E-4</v>
      </c>
      <c r="AO399" s="3"/>
      <c r="AP399">
        <v>0</v>
      </c>
      <c r="AR399" t="s">
        <v>1</v>
      </c>
      <c r="AT399" s="2">
        <v>0.35199999999999998</v>
      </c>
      <c r="AU399" s="1">
        <f t="shared" si="51"/>
        <v>0.3491744907067354</v>
      </c>
      <c r="AV399" s="1">
        <f t="shared" si="52"/>
        <v>0.25806508085586849</v>
      </c>
      <c r="AW399" s="1">
        <f t="shared" si="53"/>
        <v>0.16695567100500158</v>
      </c>
    </row>
    <row r="400" spans="1:49" x14ac:dyDescent="0.2">
      <c r="A400">
        <v>398</v>
      </c>
      <c r="B400" t="s">
        <v>55960</v>
      </c>
      <c r="C400" t="s">
        <v>55959</v>
      </c>
      <c r="F400" t="s">
        <v>55958</v>
      </c>
      <c r="G400" t="s">
        <v>14</v>
      </c>
      <c r="H400" t="s">
        <v>13</v>
      </c>
      <c r="I400" t="s">
        <v>55957</v>
      </c>
      <c r="J400">
        <v>60119341</v>
      </c>
      <c r="K400" t="s">
        <v>26746</v>
      </c>
      <c r="L400" t="s">
        <v>26745</v>
      </c>
      <c r="M400" t="s">
        <v>647</v>
      </c>
      <c r="N400">
        <v>4</v>
      </c>
      <c r="O400" t="s">
        <v>55956</v>
      </c>
      <c r="P400" t="s">
        <v>55955</v>
      </c>
      <c r="Q400" t="s">
        <v>55954</v>
      </c>
      <c r="R400" s="7">
        <v>42887</v>
      </c>
      <c r="S400" s="8">
        <f t="shared" si="48"/>
        <v>2017</v>
      </c>
      <c r="T400" s="8">
        <v>2017</v>
      </c>
      <c r="U400" s="8">
        <f t="shared" si="49"/>
        <v>5</v>
      </c>
      <c r="V400" s="7">
        <v>42887</v>
      </c>
      <c r="W400" t="s">
        <v>26741</v>
      </c>
      <c r="X400" s="2">
        <v>0.182</v>
      </c>
      <c r="Y400" s="6">
        <f t="shared" si="54"/>
        <v>4.8583860548303574E-3</v>
      </c>
      <c r="AA400">
        <v>9168524</v>
      </c>
      <c r="AB400">
        <v>26075</v>
      </c>
      <c r="AC400">
        <v>17451353</v>
      </c>
      <c r="AD400" t="s">
        <v>6</v>
      </c>
      <c r="AE400" t="s">
        <v>38047</v>
      </c>
      <c r="AF400">
        <v>6</v>
      </c>
      <c r="AH400" t="s">
        <v>55953</v>
      </c>
      <c r="AI400" t="s">
        <v>55952</v>
      </c>
      <c r="AJ400" t="s">
        <v>55951</v>
      </c>
      <c r="AK400" t="s">
        <v>55950</v>
      </c>
      <c r="AL400">
        <v>0</v>
      </c>
      <c r="AM400" s="5">
        <f t="shared" si="50"/>
        <v>0</v>
      </c>
      <c r="AN400" s="4">
        <f t="shared" si="55"/>
        <v>0</v>
      </c>
      <c r="AO400" s="3"/>
      <c r="AP400">
        <v>0</v>
      </c>
      <c r="AQ400" t="s">
        <v>261</v>
      </c>
      <c r="AR400" t="s">
        <v>55949</v>
      </c>
      <c r="AS400" t="s">
        <v>259</v>
      </c>
      <c r="AT400" s="2">
        <v>0.35199999999999998</v>
      </c>
      <c r="AU400" s="1">
        <f t="shared" si="51"/>
        <v>0.340087023838125</v>
      </c>
      <c r="AV400" s="1">
        <f t="shared" si="52"/>
        <v>0.24291930274151788</v>
      </c>
      <c r="AW400" s="1">
        <f t="shared" si="53"/>
        <v>0.14575158164491073</v>
      </c>
    </row>
    <row r="401" spans="1:49" x14ac:dyDescent="0.2">
      <c r="A401">
        <v>399</v>
      </c>
      <c r="B401" t="s">
        <v>55948</v>
      </c>
      <c r="C401" t="s">
        <v>55947</v>
      </c>
      <c r="F401" t="s">
        <v>55946</v>
      </c>
      <c r="G401" t="s">
        <v>14</v>
      </c>
      <c r="H401" t="s">
        <v>13</v>
      </c>
      <c r="I401" t="s">
        <v>55945</v>
      </c>
      <c r="J401" t="s">
        <v>55944</v>
      </c>
      <c r="K401" t="s">
        <v>55943</v>
      </c>
      <c r="L401" t="s">
        <v>20231</v>
      </c>
      <c r="M401" t="s">
        <v>3048</v>
      </c>
      <c r="N401">
        <v>3</v>
      </c>
      <c r="O401" t="s">
        <v>55942</v>
      </c>
      <c r="P401" t="s">
        <v>55941</v>
      </c>
      <c r="Q401" t="s">
        <v>55940</v>
      </c>
      <c r="R401" s="7">
        <v>42887</v>
      </c>
      <c r="S401" s="8">
        <f t="shared" si="48"/>
        <v>2017</v>
      </c>
      <c r="T401" s="8">
        <v>2017</v>
      </c>
      <c r="U401" s="8">
        <f t="shared" si="49"/>
        <v>5</v>
      </c>
      <c r="V401" s="7">
        <v>42887</v>
      </c>
      <c r="W401" t="s">
        <v>2641</v>
      </c>
      <c r="X401" s="2">
        <v>0.94</v>
      </c>
      <c r="Y401" s="6">
        <f t="shared" si="54"/>
        <v>2.5092763140332611E-2</v>
      </c>
      <c r="AA401">
        <v>15311309</v>
      </c>
      <c r="AB401">
        <v>17295</v>
      </c>
      <c r="AD401" t="s">
        <v>6</v>
      </c>
      <c r="AE401">
        <v>27</v>
      </c>
      <c r="AF401">
        <v>6</v>
      </c>
      <c r="AG401">
        <v>7934044</v>
      </c>
      <c r="AH401" t="s">
        <v>55939</v>
      </c>
      <c r="AI401" t="s">
        <v>55938</v>
      </c>
      <c r="AJ401" t="s">
        <v>55937</v>
      </c>
      <c r="AK401" t="s">
        <v>55936</v>
      </c>
      <c r="AL401">
        <v>3</v>
      </c>
      <c r="AM401" s="5">
        <f t="shared" si="50"/>
        <v>0.6</v>
      </c>
      <c r="AN401" s="4">
        <f t="shared" si="55"/>
        <v>9.0874668686103744E-4</v>
      </c>
      <c r="AO401" s="3"/>
      <c r="AP401">
        <v>0</v>
      </c>
      <c r="AQ401" t="s">
        <v>944</v>
      </c>
      <c r="AR401" t="s">
        <v>55935</v>
      </c>
      <c r="AS401" t="s">
        <v>942</v>
      </c>
      <c r="AT401" s="2" t="s">
        <v>0</v>
      </c>
      <c r="AU401" s="1">
        <f t="shared" si="51"/>
        <v>1.783755820429114</v>
      </c>
      <c r="AV401" s="1">
        <f t="shared" si="52"/>
        <v>1.3000754913596824</v>
      </c>
      <c r="AW401" s="1">
        <f t="shared" si="53"/>
        <v>0.816395162290251</v>
      </c>
    </row>
    <row r="402" spans="1:49" x14ac:dyDescent="0.2">
      <c r="A402">
        <v>400</v>
      </c>
      <c r="B402" t="s">
        <v>55934</v>
      </c>
      <c r="C402" t="s">
        <v>55933</v>
      </c>
      <c r="F402" t="s">
        <v>55932</v>
      </c>
      <c r="G402" t="s">
        <v>14</v>
      </c>
      <c r="H402" t="s">
        <v>13</v>
      </c>
      <c r="I402" t="s">
        <v>55931</v>
      </c>
      <c r="J402">
        <v>60020444</v>
      </c>
      <c r="K402" t="s">
        <v>9753</v>
      </c>
      <c r="L402" t="s">
        <v>9752</v>
      </c>
      <c r="M402" t="s">
        <v>137</v>
      </c>
      <c r="N402">
        <v>3</v>
      </c>
      <c r="O402" t="s">
        <v>55930</v>
      </c>
      <c r="P402" t="s">
        <v>55929</v>
      </c>
      <c r="Q402" t="s">
        <v>9749</v>
      </c>
      <c r="R402" s="7">
        <v>42887</v>
      </c>
      <c r="S402" s="8">
        <f t="shared" si="48"/>
        <v>2017</v>
      </c>
      <c r="T402" s="8">
        <v>2017</v>
      </c>
      <c r="U402" s="8">
        <f t="shared" si="49"/>
        <v>5</v>
      </c>
      <c r="V402" s="7">
        <v>42887</v>
      </c>
      <c r="W402" t="s">
        <v>35975</v>
      </c>
      <c r="X402" s="2">
        <v>0.36</v>
      </c>
      <c r="Y402" s="6">
        <f t="shared" si="54"/>
        <v>9.6099943941699364E-3</v>
      </c>
      <c r="AB402">
        <v>21100829272</v>
      </c>
      <c r="AC402">
        <v>20799292</v>
      </c>
      <c r="AD402" t="s">
        <v>6</v>
      </c>
      <c r="AE402">
        <v>6</v>
      </c>
      <c r="AF402">
        <v>2</v>
      </c>
      <c r="AG402">
        <v>42</v>
      </c>
      <c r="AI402" t="s">
        <v>55928</v>
      </c>
      <c r="AJ402" t="s">
        <v>55927</v>
      </c>
      <c r="AK402" t="s">
        <v>55926</v>
      </c>
      <c r="AL402">
        <v>0</v>
      </c>
      <c r="AM402" s="5">
        <f t="shared" si="50"/>
        <v>0</v>
      </c>
      <c r="AN402" s="4">
        <f t="shared" si="55"/>
        <v>0</v>
      </c>
      <c r="AO402" s="3"/>
      <c r="AP402">
        <v>1</v>
      </c>
      <c r="AQ402" t="s">
        <v>795</v>
      </c>
      <c r="AR402">
        <v>1456986</v>
      </c>
      <c r="AS402" t="s">
        <v>794</v>
      </c>
      <c r="AT402" s="2" t="s">
        <v>0</v>
      </c>
      <c r="AU402" s="1">
        <f t="shared" si="51"/>
        <v>0.67269960759189551</v>
      </c>
      <c r="AV402" s="1">
        <f t="shared" si="52"/>
        <v>0.48049971970849681</v>
      </c>
      <c r="AW402" s="1">
        <f t="shared" si="53"/>
        <v>0.28829983182509811</v>
      </c>
    </row>
    <row r="403" spans="1:49" x14ac:dyDescent="0.2">
      <c r="A403">
        <v>401</v>
      </c>
      <c r="B403" t="s">
        <v>55925</v>
      </c>
      <c r="C403" t="s">
        <v>55924</v>
      </c>
      <c r="F403" t="s">
        <v>55923</v>
      </c>
      <c r="G403" t="s">
        <v>14</v>
      </c>
      <c r="H403" t="s">
        <v>13</v>
      </c>
      <c r="I403" t="s">
        <v>5237</v>
      </c>
      <c r="J403" t="s">
        <v>55922</v>
      </c>
      <c r="K403" t="s">
        <v>55921</v>
      </c>
      <c r="L403" t="s">
        <v>4927</v>
      </c>
      <c r="M403" t="s">
        <v>85</v>
      </c>
      <c r="N403">
        <v>2</v>
      </c>
      <c r="O403" t="s">
        <v>55920</v>
      </c>
      <c r="P403" t="s">
        <v>55919</v>
      </c>
      <c r="Q403" t="s">
        <v>55918</v>
      </c>
      <c r="R403" s="7">
        <v>42887</v>
      </c>
      <c r="S403" s="8">
        <f t="shared" si="48"/>
        <v>2017</v>
      </c>
      <c r="T403" s="8">
        <v>2017</v>
      </c>
      <c r="U403" s="8">
        <f t="shared" si="49"/>
        <v>5</v>
      </c>
      <c r="V403" s="7">
        <v>42887</v>
      </c>
      <c r="W403" t="s">
        <v>55917</v>
      </c>
      <c r="X403" s="2" t="s">
        <v>0</v>
      </c>
      <c r="Y403" s="6" t="e">
        <f t="shared" si="54"/>
        <v>#VALUE!</v>
      </c>
      <c r="AA403">
        <v>21567018</v>
      </c>
      <c r="AB403">
        <v>21100247092</v>
      </c>
      <c r="AC403">
        <v>21567026</v>
      </c>
      <c r="AD403" t="s">
        <v>6</v>
      </c>
      <c r="AE403">
        <v>7</v>
      </c>
      <c r="AF403">
        <v>3</v>
      </c>
      <c r="AH403" t="s">
        <v>55916</v>
      </c>
      <c r="AI403" t="s">
        <v>55915</v>
      </c>
      <c r="AJ403" t="s">
        <v>55914</v>
      </c>
      <c r="AK403" t="s">
        <v>55913</v>
      </c>
      <c r="AL403">
        <v>0</v>
      </c>
      <c r="AM403" s="5">
        <f t="shared" si="50"/>
        <v>0</v>
      </c>
      <c r="AN403" s="4">
        <f t="shared" si="55"/>
        <v>0</v>
      </c>
      <c r="AO403" s="3"/>
      <c r="AP403">
        <v>0</v>
      </c>
      <c r="AR403" t="s">
        <v>1</v>
      </c>
      <c r="AT403" s="2" t="s">
        <v>0</v>
      </c>
      <c r="AU403" s="1" t="e">
        <f t="shared" si="51"/>
        <v>#VALUE!</v>
      </c>
      <c r="AV403" s="1" t="e">
        <f t="shared" si="52"/>
        <v>#VALUE!</v>
      </c>
      <c r="AW403" s="1" t="e">
        <f t="shared" si="53"/>
        <v>#VALUE!</v>
      </c>
    </row>
    <row r="404" spans="1:49" x14ac:dyDescent="0.2">
      <c r="A404">
        <v>402</v>
      </c>
      <c r="B404" t="s">
        <v>55912</v>
      </c>
      <c r="C404" t="s">
        <v>55911</v>
      </c>
      <c r="D404" t="s">
        <v>55910</v>
      </c>
      <c r="F404" t="s">
        <v>55909</v>
      </c>
      <c r="G404" t="s">
        <v>14</v>
      </c>
      <c r="H404" t="s">
        <v>13</v>
      </c>
      <c r="I404" t="s">
        <v>55908</v>
      </c>
      <c r="J404" t="s">
        <v>55907</v>
      </c>
      <c r="K404" t="s">
        <v>55906</v>
      </c>
      <c r="L404" t="s">
        <v>14850</v>
      </c>
      <c r="M404" t="s">
        <v>1503</v>
      </c>
      <c r="N404">
        <v>4</v>
      </c>
      <c r="O404" t="s">
        <v>55905</v>
      </c>
      <c r="P404" t="s">
        <v>55904</v>
      </c>
      <c r="Q404" t="s">
        <v>55903</v>
      </c>
      <c r="R404" s="7">
        <v>42887</v>
      </c>
      <c r="S404" s="8">
        <f t="shared" si="48"/>
        <v>2017</v>
      </c>
      <c r="T404" s="8">
        <v>2017</v>
      </c>
      <c r="U404" s="8">
        <f t="shared" si="49"/>
        <v>5</v>
      </c>
      <c r="V404" s="7">
        <v>42887</v>
      </c>
      <c r="W404" t="s">
        <v>55902</v>
      </c>
      <c r="X404" s="2">
        <v>0.71899999999999997</v>
      </c>
      <c r="Y404" s="6">
        <f t="shared" si="54"/>
        <v>1.9193294359467178E-2</v>
      </c>
      <c r="AA404">
        <v>10009361</v>
      </c>
      <c r="AB404">
        <v>13831</v>
      </c>
      <c r="AD404" t="s">
        <v>6</v>
      </c>
      <c r="AE404">
        <v>30</v>
      </c>
      <c r="AF404">
        <v>3</v>
      </c>
      <c r="AH404" t="s">
        <v>55901</v>
      </c>
      <c r="AI404" t="s">
        <v>55900</v>
      </c>
      <c r="AJ404" t="s">
        <v>55899</v>
      </c>
      <c r="AK404" t="s">
        <v>55898</v>
      </c>
      <c r="AL404">
        <v>9</v>
      </c>
      <c r="AM404" s="5">
        <f t="shared" si="50"/>
        <v>1.8</v>
      </c>
      <c r="AN404" s="4">
        <f t="shared" si="55"/>
        <v>2.7262400605831123E-3</v>
      </c>
      <c r="AO404" s="3"/>
      <c r="AP404">
        <v>1</v>
      </c>
      <c r="AR404" t="s">
        <v>1</v>
      </c>
      <c r="AT404" s="2">
        <v>2.7690000000000001</v>
      </c>
      <c r="AU404" s="1">
        <f t="shared" si="51"/>
        <v>1.4253178069801957</v>
      </c>
      <c r="AV404" s="1">
        <f t="shared" si="52"/>
        <v>1.0959767210025144</v>
      </c>
      <c r="AW404" s="1">
        <f t="shared" si="53"/>
        <v>0.76663563502483312</v>
      </c>
    </row>
    <row r="405" spans="1:49" x14ac:dyDescent="0.2">
      <c r="A405">
        <v>403</v>
      </c>
      <c r="B405" t="s">
        <v>55897</v>
      </c>
      <c r="C405" t="s">
        <v>55896</v>
      </c>
      <c r="F405" t="s">
        <v>55895</v>
      </c>
      <c r="G405" t="s">
        <v>14</v>
      </c>
      <c r="H405" t="s">
        <v>13</v>
      </c>
      <c r="I405" t="s">
        <v>55894</v>
      </c>
      <c r="J405" t="s">
        <v>55893</v>
      </c>
      <c r="K405" t="s">
        <v>55892</v>
      </c>
      <c r="L405" t="s">
        <v>55891</v>
      </c>
      <c r="M405" t="s">
        <v>27323</v>
      </c>
      <c r="N405">
        <v>3</v>
      </c>
      <c r="O405" t="s">
        <v>55890</v>
      </c>
      <c r="P405" t="s">
        <v>55889</v>
      </c>
      <c r="Q405" t="s">
        <v>55888</v>
      </c>
      <c r="R405" s="7">
        <v>42887</v>
      </c>
      <c r="S405" s="8">
        <f t="shared" si="48"/>
        <v>2017</v>
      </c>
      <c r="T405" s="8">
        <v>2017</v>
      </c>
      <c r="U405" s="8">
        <f t="shared" si="49"/>
        <v>5</v>
      </c>
      <c r="V405" s="7">
        <v>42887</v>
      </c>
      <c r="W405" t="s">
        <v>55887</v>
      </c>
      <c r="X405" s="2">
        <v>1.026</v>
      </c>
      <c r="Y405" s="6">
        <f t="shared" si="54"/>
        <v>2.738848402338432E-2</v>
      </c>
      <c r="AA405">
        <v>380938</v>
      </c>
      <c r="AB405">
        <v>28245</v>
      </c>
      <c r="AC405" t="s">
        <v>55886</v>
      </c>
      <c r="AD405" t="s">
        <v>6</v>
      </c>
      <c r="AE405">
        <v>292</v>
      </c>
      <c r="AF405">
        <v>6</v>
      </c>
      <c r="AG405">
        <v>75</v>
      </c>
      <c r="AI405" t="s">
        <v>55885</v>
      </c>
      <c r="AJ405" t="s">
        <v>55884</v>
      </c>
      <c r="AK405" t="s">
        <v>55883</v>
      </c>
      <c r="AL405">
        <v>19</v>
      </c>
      <c r="AM405" s="5">
        <f t="shared" si="50"/>
        <v>3.8</v>
      </c>
      <c r="AN405" s="4">
        <f t="shared" si="55"/>
        <v>5.7553956834532375E-3</v>
      </c>
      <c r="AO405" s="3"/>
      <c r="AP405">
        <v>0</v>
      </c>
      <c r="AQ405" t="s">
        <v>55882</v>
      </c>
      <c r="AR405" t="s">
        <v>1</v>
      </c>
      <c r="AS405" t="s">
        <v>55881</v>
      </c>
      <c r="AT405" s="2">
        <v>2.6709999999999998</v>
      </c>
      <c r="AU405" s="1">
        <f t="shared" si="51"/>
        <v>2.0898557521404992</v>
      </c>
      <c r="AV405" s="1">
        <f t="shared" si="52"/>
        <v>1.6571939853418778</v>
      </c>
      <c r="AW405" s="1">
        <f t="shared" si="53"/>
        <v>1.2245322185432561</v>
      </c>
    </row>
    <row r="406" spans="1:49" x14ac:dyDescent="0.2">
      <c r="A406">
        <v>404</v>
      </c>
      <c r="B406" t="s">
        <v>55880</v>
      </c>
      <c r="C406" t="s">
        <v>55879</v>
      </c>
      <c r="F406" t="s">
        <v>55878</v>
      </c>
      <c r="G406" t="s">
        <v>14</v>
      </c>
      <c r="H406" t="s">
        <v>13</v>
      </c>
      <c r="I406" t="s">
        <v>55877</v>
      </c>
      <c r="J406" t="s">
        <v>55876</v>
      </c>
      <c r="K406" t="s">
        <v>55875</v>
      </c>
      <c r="L406" t="s">
        <v>55874</v>
      </c>
      <c r="M406" t="s">
        <v>1669</v>
      </c>
      <c r="N406">
        <v>5</v>
      </c>
      <c r="O406" t="s">
        <v>55873</v>
      </c>
      <c r="P406" t="s">
        <v>55872</v>
      </c>
      <c r="Q406" t="s">
        <v>55871</v>
      </c>
      <c r="R406" s="7">
        <v>42887</v>
      </c>
      <c r="S406" s="8">
        <f t="shared" si="48"/>
        <v>2017</v>
      </c>
      <c r="T406" s="8">
        <v>2017</v>
      </c>
      <c r="U406" s="8">
        <f t="shared" si="49"/>
        <v>5</v>
      </c>
      <c r="V406" s="7">
        <v>42887</v>
      </c>
      <c r="W406" t="s">
        <v>22594</v>
      </c>
      <c r="X406" s="2">
        <v>1.401</v>
      </c>
      <c r="Y406" s="6">
        <f t="shared" si="54"/>
        <v>3.7398894850644675E-2</v>
      </c>
      <c r="AA406">
        <v>19327447</v>
      </c>
      <c r="AB406">
        <v>5200153123</v>
      </c>
      <c r="AC406">
        <v>19327455</v>
      </c>
      <c r="AD406" t="s">
        <v>6</v>
      </c>
      <c r="AE406">
        <v>121</v>
      </c>
      <c r="AF406">
        <v>21</v>
      </c>
      <c r="AH406" t="s">
        <v>55870</v>
      </c>
      <c r="AI406" t="s">
        <v>55869</v>
      </c>
      <c r="AK406" t="s">
        <v>55868</v>
      </c>
      <c r="AL406">
        <v>16</v>
      </c>
      <c r="AM406" s="5">
        <f t="shared" si="50"/>
        <v>3.2</v>
      </c>
      <c r="AN406" s="4">
        <f t="shared" si="55"/>
        <v>4.8466489965922005E-3</v>
      </c>
      <c r="AO406" s="3"/>
      <c r="AP406">
        <v>0</v>
      </c>
      <c r="AQ406" t="s">
        <v>55867</v>
      </c>
      <c r="AR406" t="s">
        <v>55866</v>
      </c>
      <c r="AS406" t="s">
        <v>55865</v>
      </c>
      <c r="AT406" s="2">
        <v>4.1260000000000003</v>
      </c>
      <c r="AU406" s="1">
        <f t="shared" si="51"/>
        <v>2.7633221094428935</v>
      </c>
      <c r="AV406" s="1">
        <f t="shared" si="52"/>
        <v>2.1122771923618435</v>
      </c>
      <c r="AW406" s="1">
        <f t="shared" si="53"/>
        <v>1.4612322752807942</v>
      </c>
    </row>
    <row r="407" spans="1:49" x14ac:dyDescent="0.2">
      <c r="A407">
        <v>405</v>
      </c>
      <c r="B407" t="s">
        <v>55864</v>
      </c>
      <c r="C407" t="s">
        <v>55863</v>
      </c>
      <c r="F407" t="s">
        <v>55862</v>
      </c>
      <c r="G407" t="s">
        <v>14</v>
      </c>
      <c r="H407" t="s">
        <v>13</v>
      </c>
      <c r="I407" t="s">
        <v>49004</v>
      </c>
      <c r="J407" t="s">
        <v>55861</v>
      </c>
      <c r="K407" t="s">
        <v>55860</v>
      </c>
      <c r="L407" t="s">
        <v>55859</v>
      </c>
      <c r="M407" t="s">
        <v>55858</v>
      </c>
      <c r="N407">
        <v>3</v>
      </c>
      <c r="O407" t="s">
        <v>55857</v>
      </c>
      <c r="P407" t="s">
        <v>55856</v>
      </c>
      <c r="Q407" t="s">
        <v>55855</v>
      </c>
      <c r="R407" s="7">
        <v>42887</v>
      </c>
      <c r="S407" s="8">
        <f t="shared" si="48"/>
        <v>2017</v>
      </c>
      <c r="T407" s="8">
        <v>2017</v>
      </c>
      <c r="U407" s="8">
        <f t="shared" si="49"/>
        <v>5</v>
      </c>
      <c r="V407" s="7">
        <v>42887</v>
      </c>
      <c r="W407" t="s">
        <v>2641</v>
      </c>
      <c r="X407" s="2">
        <v>0.94</v>
      </c>
      <c r="Y407" s="6">
        <f t="shared" si="54"/>
        <v>2.5092763140332611E-2</v>
      </c>
      <c r="AA407">
        <v>15311309</v>
      </c>
      <c r="AB407">
        <v>17295</v>
      </c>
      <c r="AD407" t="s">
        <v>6</v>
      </c>
      <c r="AE407">
        <v>27</v>
      </c>
      <c r="AF407">
        <v>6</v>
      </c>
      <c r="AG407">
        <v>7931702</v>
      </c>
      <c r="AH407" t="s">
        <v>55854</v>
      </c>
      <c r="AI407" t="s">
        <v>55853</v>
      </c>
      <c r="AJ407" t="s">
        <v>55852</v>
      </c>
      <c r="AK407" t="s">
        <v>55851</v>
      </c>
      <c r="AL407">
        <v>93</v>
      </c>
      <c r="AM407" s="5">
        <f t="shared" si="50"/>
        <v>18.600000000000001</v>
      </c>
      <c r="AN407" s="4">
        <f t="shared" si="55"/>
        <v>2.8171147292692163E-2</v>
      </c>
      <c r="AO407" s="3"/>
      <c r="AP407">
        <v>0</v>
      </c>
      <c r="AR407" t="s">
        <v>1</v>
      </c>
      <c r="AT407" s="2" t="s">
        <v>0</v>
      </c>
      <c r="AU407" s="1">
        <f t="shared" si="51"/>
        <v>2.6016278386040472</v>
      </c>
      <c r="AV407" s="1">
        <f t="shared" si="52"/>
        <v>2.6631955216512386</v>
      </c>
      <c r="AW407" s="1">
        <f t="shared" si="53"/>
        <v>2.7247632046984296</v>
      </c>
    </row>
    <row r="408" spans="1:49" x14ac:dyDescent="0.2">
      <c r="A408">
        <v>406</v>
      </c>
      <c r="B408" t="s">
        <v>55850</v>
      </c>
      <c r="C408" t="s">
        <v>55849</v>
      </c>
      <c r="E408">
        <v>28505612</v>
      </c>
      <c r="F408" t="s">
        <v>55848</v>
      </c>
      <c r="G408" t="s">
        <v>14</v>
      </c>
      <c r="H408" t="s">
        <v>13</v>
      </c>
      <c r="I408" t="s">
        <v>55847</v>
      </c>
      <c r="J408" t="s">
        <v>55846</v>
      </c>
      <c r="K408" t="s">
        <v>55845</v>
      </c>
      <c r="L408" t="s">
        <v>55844</v>
      </c>
      <c r="M408" t="s">
        <v>6702</v>
      </c>
      <c r="N408">
        <v>3</v>
      </c>
      <c r="O408" t="s">
        <v>55843</v>
      </c>
      <c r="P408" t="s">
        <v>55842</v>
      </c>
      <c r="Q408" t="s">
        <v>55841</v>
      </c>
      <c r="R408" s="7">
        <v>42887</v>
      </c>
      <c r="S408" s="8">
        <f t="shared" si="48"/>
        <v>2017</v>
      </c>
      <c r="T408" s="8">
        <v>2017</v>
      </c>
      <c r="U408" s="8">
        <f t="shared" si="49"/>
        <v>5</v>
      </c>
      <c r="V408" s="7">
        <v>42887</v>
      </c>
      <c r="W408" t="s">
        <v>55840</v>
      </c>
      <c r="X408" s="2">
        <v>1.05</v>
      </c>
      <c r="Y408" s="6">
        <f t="shared" si="54"/>
        <v>2.8029150316328983E-2</v>
      </c>
      <c r="AA408">
        <v>68977</v>
      </c>
      <c r="AB408">
        <v>14323</v>
      </c>
      <c r="AC408">
        <v>14219743</v>
      </c>
      <c r="AD408" t="s">
        <v>6</v>
      </c>
      <c r="AE408">
        <v>89</v>
      </c>
      <c r="AF408">
        <v>3</v>
      </c>
      <c r="AH408" t="s">
        <v>55839</v>
      </c>
      <c r="AI408" t="s">
        <v>55838</v>
      </c>
      <c r="AJ408" t="s">
        <v>55837</v>
      </c>
      <c r="AK408" t="s">
        <v>55836</v>
      </c>
      <c r="AL408">
        <v>7</v>
      </c>
      <c r="AM408" s="5">
        <f t="shared" si="50"/>
        <v>1.4</v>
      </c>
      <c r="AN408" s="4">
        <f t="shared" si="55"/>
        <v>2.1204089360090874E-3</v>
      </c>
      <c r="AO408" s="3"/>
      <c r="AP408">
        <v>0</v>
      </c>
      <c r="AQ408" t="s">
        <v>795</v>
      </c>
      <c r="AR408" t="s">
        <v>55835</v>
      </c>
      <c r="AS408" t="s">
        <v>794</v>
      </c>
      <c r="AT408" s="2" t="s">
        <v>0</v>
      </c>
      <c r="AU408" s="1">
        <f t="shared" si="51"/>
        <v>2.0256527902233015</v>
      </c>
      <c r="AV408" s="1">
        <f t="shared" si="52"/>
        <v>1.5074779626169035</v>
      </c>
      <c r="AW408" s="1">
        <f t="shared" si="53"/>
        <v>0.9893031350105056</v>
      </c>
    </row>
    <row r="409" spans="1:49" x14ac:dyDescent="0.2">
      <c r="A409">
        <v>407</v>
      </c>
      <c r="B409" t="s">
        <v>55834</v>
      </c>
      <c r="C409" t="s">
        <v>55833</v>
      </c>
      <c r="F409" t="s">
        <v>55832</v>
      </c>
      <c r="G409" t="s">
        <v>14</v>
      </c>
      <c r="H409" t="s">
        <v>13</v>
      </c>
      <c r="I409" t="s">
        <v>55831</v>
      </c>
      <c r="J409">
        <v>60004956</v>
      </c>
      <c r="K409" t="s">
        <v>55830</v>
      </c>
      <c r="L409" t="s">
        <v>36354</v>
      </c>
      <c r="M409" t="s">
        <v>23089</v>
      </c>
      <c r="N409">
        <v>2</v>
      </c>
      <c r="O409" t="s">
        <v>55829</v>
      </c>
      <c r="P409" t="s">
        <v>55828</v>
      </c>
      <c r="Q409" t="s">
        <v>55827</v>
      </c>
      <c r="R409" s="7">
        <v>42887</v>
      </c>
      <c r="S409" s="8">
        <f t="shared" si="48"/>
        <v>2017</v>
      </c>
      <c r="T409" s="8">
        <v>2017</v>
      </c>
      <c r="U409" s="8">
        <f t="shared" si="49"/>
        <v>5</v>
      </c>
      <c r="V409" s="7">
        <v>42887</v>
      </c>
      <c r="W409" t="s">
        <v>35975</v>
      </c>
      <c r="X409" s="2">
        <v>0.36</v>
      </c>
      <c r="Y409" s="6">
        <f t="shared" si="54"/>
        <v>9.6099943941699364E-3</v>
      </c>
      <c r="AB409">
        <v>21100829272</v>
      </c>
      <c r="AC409">
        <v>20799292</v>
      </c>
      <c r="AD409" t="s">
        <v>6</v>
      </c>
      <c r="AE409">
        <v>6</v>
      </c>
      <c r="AF409">
        <v>2</v>
      </c>
      <c r="AG409">
        <v>32</v>
      </c>
      <c r="AI409" t="s">
        <v>55826</v>
      </c>
      <c r="AJ409" t="s">
        <v>55825</v>
      </c>
      <c r="AK409" t="s">
        <v>55824</v>
      </c>
      <c r="AL409">
        <v>4</v>
      </c>
      <c r="AM409" s="5">
        <f t="shared" si="50"/>
        <v>0.8</v>
      </c>
      <c r="AN409" s="4">
        <f t="shared" si="55"/>
        <v>1.2116622491480501E-3</v>
      </c>
      <c r="AO409" s="3"/>
      <c r="AP409">
        <v>1</v>
      </c>
      <c r="AQ409" t="s">
        <v>242</v>
      </c>
      <c r="AR409" t="s">
        <v>55823</v>
      </c>
      <c r="AS409" t="s">
        <v>240</v>
      </c>
      <c r="AT409" s="2" t="s">
        <v>0</v>
      </c>
      <c r="AU409" s="1">
        <f t="shared" si="51"/>
        <v>0.70904947506633698</v>
      </c>
      <c r="AV409" s="1">
        <f t="shared" si="52"/>
        <v>0.54108283216589936</v>
      </c>
      <c r="AW409" s="1">
        <f t="shared" si="53"/>
        <v>0.37311618926546164</v>
      </c>
    </row>
    <row r="410" spans="1:49" x14ac:dyDescent="0.2">
      <c r="A410">
        <v>408</v>
      </c>
      <c r="B410" t="s">
        <v>55822</v>
      </c>
      <c r="C410" t="s">
        <v>55821</v>
      </c>
      <c r="F410" t="s">
        <v>55820</v>
      </c>
      <c r="G410" t="s">
        <v>14</v>
      </c>
      <c r="H410" t="s">
        <v>13</v>
      </c>
      <c r="I410" t="s">
        <v>55819</v>
      </c>
      <c r="J410" t="s">
        <v>55818</v>
      </c>
      <c r="K410" t="s">
        <v>55817</v>
      </c>
      <c r="L410" t="s">
        <v>55816</v>
      </c>
      <c r="M410" t="s">
        <v>55815</v>
      </c>
      <c r="N410">
        <v>6</v>
      </c>
      <c r="O410" t="s">
        <v>55814</v>
      </c>
      <c r="P410" t="s">
        <v>55813</v>
      </c>
      <c r="Q410" t="s">
        <v>55812</v>
      </c>
      <c r="R410" s="7">
        <v>42887</v>
      </c>
      <c r="S410" s="8">
        <f t="shared" si="48"/>
        <v>2017</v>
      </c>
      <c r="T410" s="8">
        <v>2017</v>
      </c>
      <c r="U410" s="8">
        <f t="shared" si="49"/>
        <v>5</v>
      </c>
      <c r="V410" s="7">
        <v>42887</v>
      </c>
      <c r="W410" t="s">
        <v>35975</v>
      </c>
      <c r="X410" s="2">
        <v>0.36</v>
      </c>
      <c r="Y410" s="6">
        <f t="shared" si="54"/>
        <v>9.6099943941699364E-3</v>
      </c>
      <c r="AB410">
        <v>21100829272</v>
      </c>
      <c r="AC410">
        <v>20799292</v>
      </c>
      <c r="AD410" t="s">
        <v>6</v>
      </c>
      <c r="AE410">
        <v>6</v>
      </c>
      <c r="AF410">
        <v>2</v>
      </c>
      <c r="AG410">
        <v>37</v>
      </c>
      <c r="AI410" t="s">
        <v>55811</v>
      </c>
      <c r="AJ410" t="s">
        <v>55810</v>
      </c>
      <c r="AK410" t="s">
        <v>55809</v>
      </c>
      <c r="AL410">
        <v>5</v>
      </c>
      <c r="AM410" s="5">
        <f t="shared" si="50"/>
        <v>1</v>
      </c>
      <c r="AN410" s="4">
        <f t="shared" si="55"/>
        <v>1.5145778114350624E-3</v>
      </c>
      <c r="AO410" s="3"/>
      <c r="AP410">
        <v>1</v>
      </c>
      <c r="AR410" t="s">
        <v>1</v>
      </c>
      <c r="AT410" s="2" t="s">
        <v>0</v>
      </c>
      <c r="AU410" s="1">
        <f t="shared" si="51"/>
        <v>0.71813694193494737</v>
      </c>
      <c r="AV410" s="1">
        <f t="shared" si="52"/>
        <v>0.55622861028024995</v>
      </c>
      <c r="AW410" s="1">
        <f t="shared" si="53"/>
        <v>0.39432027862555247</v>
      </c>
    </row>
    <row r="411" spans="1:49" x14ac:dyDescent="0.2">
      <c r="A411">
        <v>409</v>
      </c>
      <c r="B411" t="s">
        <v>55808</v>
      </c>
      <c r="C411" t="s">
        <v>55807</v>
      </c>
      <c r="F411" t="s">
        <v>55806</v>
      </c>
      <c r="G411" t="s">
        <v>14</v>
      </c>
      <c r="H411" t="s">
        <v>13</v>
      </c>
      <c r="I411" t="s">
        <v>55805</v>
      </c>
      <c r="J411">
        <v>60001881</v>
      </c>
      <c r="K411" t="s">
        <v>21542</v>
      </c>
      <c r="L411" t="s">
        <v>21541</v>
      </c>
      <c r="M411" t="s">
        <v>3014</v>
      </c>
      <c r="N411">
        <v>2</v>
      </c>
      <c r="O411" t="s">
        <v>55804</v>
      </c>
      <c r="P411" t="s">
        <v>55803</v>
      </c>
      <c r="Q411" t="s">
        <v>55802</v>
      </c>
      <c r="R411" s="7">
        <v>42887</v>
      </c>
      <c r="S411" s="8">
        <f t="shared" si="48"/>
        <v>2017</v>
      </c>
      <c r="T411" s="8">
        <v>2017</v>
      </c>
      <c r="U411" s="8">
        <f t="shared" si="49"/>
        <v>5</v>
      </c>
      <c r="V411" s="7">
        <v>42887</v>
      </c>
      <c r="W411" t="s">
        <v>35975</v>
      </c>
      <c r="X411" s="2">
        <v>0.36</v>
      </c>
      <c r="Y411" s="6">
        <f t="shared" si="54"/>
        <v>9.6099943941699364E-3</v>
      </c>
      <c r="AB411">
        <v>21100829272</v>
      </c>
      <c r="AC411">
        <v>20799292</v>
      </c>
      <c r="AD411" t="s">
        <v>6</v>
      </c>
      <c r="AE411">
        <v>6</v>
      </c>
      <c r="AF411">
        <v>2</v>
      </c>
      <c r="AG411">
        <v>34</v>
      </c>
      <c r="AI411" t="s">
        <v>55801</v>
      </c>
      <c r="AJ411" t="s">
        <v>55800</v>
      </c>
      <c r="AK411" t="s">
        <v>55799</v>
      </c>
      <c r="AL411">
        <v>8</v>
      </c>
      <c r="AM411" s="5">
        <f t="shared" si="50"/>
        <v>1.6</v>
      </c>
      <c r="AN411" s="4">
        <f t="shared" si="55"/>
        <v>2.4233244982961003E-3</v>
      </c>
      <c r="AO411" s="3"/>
      <c r="AP411">
        <v>1</v>
      </c>
      <c r="AR411" t="s">
        <v>1</v>
      </c>
      <c r="AT411" s="2" t="s">
        <v>0</v>
      </c>
      <c r="AU411" s="1">
        <f t="shared" si="51"/>
        <v>0.74539934254077855</v>
      </c>
      <c r="AV411" s="1">
        <f t="shared" si="52"/>
        <v>0.60166594462330181</v>
      </c>
      <c r="AW411" s="1">
        <f t="shared" si="53"/>
        <v>0.45793254670582512</v>
      </c>
    </row>
    <row r="412" spans="1:49" x14ac:dyDescent="0.2">
      <c r="A412">
        <v>410</v>
      </c>
      <c r="B412" t="s">
        <v>55798</v>
      </c>
      <c r="C412" t="s">
        <v>55797</v>
      </c>
      <c r="F412" t="s">
        <v>55796</v>
      </c>
      <c r="G412" t="s">
        <v>14</v>
      </c>
      <c r="H412" t="s">
        <v>13</v>
      </c>
      <c r="I412" t="s">
        <v>55795</v>
      </c>
      <c r="J412" t="s">
        <v>55794</v>
      </c>
      <c r="K412" t="s">
        <v>55793</v>
      </c>
      <c r="L412" t="s">
        <v>55792</v>
      </c>
      <c r="M412" t="s">
        <v>55791</v>
      </c>
      <c r="N412">
        <v>15</v>
      </c>
      <c r="O412" t="s">
        <v>55790</v>
      </c>
      <c r="P412" t="s">
        <v>55789</v>
      </c>
      <c r="Q412" t="s">
        <v>55788</v>
      </c>
      <c r="R412" s="7">
        <v>42887</v>
      </c>
      <c r="S412" s="8">
        <f t="shared" si="48"/>
        <v>2017</v>
      </c>
      <c r="T412" s="8">
        <v>2017</v>
      </c>
      <c r="U412" s="8">
        <f t="shared" si="49"/>
        <v>5</v>
      </c>
      <c r="V412" s="7">
        <v>42887</v>
      </c>
      <c r="W412" t="s">
        <v>42551</v>
      </c>
      <c r="X412" s="2">
        <v>0.59</v>
      </c>
      <c r="Y412" s="6">
        <f t="shared" si="54"/>
        <v>1.5749713034889617E-2</v>
      </c>
      <c r="AA412">
        <v>16122011</v>
      </c>
      <c r="AB412">
        <v>5400152708</v>
      </c>
      <c r="AC412" t="s">
        <v>42550</v>
      </c>
      <c r="AD412" t="s">
        <v>6</v>
      </c>
      <c r="AE412">
        <v>14</v>
      </c>
      <c r="AF412">
        <v>6</v>
      </c>
      <c r="AG412">
        <v>65902</v>
      </c>
      <c r="AI412" t="s">
        <v>55787</v>
      </c>
      <c r="AJ412" t="s">
        <v>55786</v>
      </c>
      <c r="AK412" t="s">
        <v>55785</v>
      </c>
      <c r="AL412">
        <v>6</v>
      </c>
      <c r="AM412" s="5">
        <f t="shared" si="50"/>
        <v>1.2</v>
      </c>
      <c r="AN412" s="4">
        <f t="shared" si="55"/>
        <v>1.8174933737220749E-3</v>
      </c>
      <c r="AO412" s="3"/>
      <c r="AP412">
        <v>0</v>
      </c>
      <c r="AR412" t="s">
        <v>1</v>
      </c>
      <c r="AT412" s="2">
        <v>2.016</v>
      </c>
      <c r="AU412" s="1">
        <f t="shared" si="51"/>
        <v>1.1570047136539352</v>
      </c>
      <c r="AV412" s="1">
        <f t="shared" si="52"/>
        <v>0.87836032043058454</v>
      </c>
      <c r="AW412" s="1">
        <f t="shared" si="53"/>
        <v>0.59971592720723366</v>
      </c>
    </row>
    <row r="413" spans="1:49" x14ac:dyDescent="0.2">
      <c r="A413">
        <v>411</v>
      </c>
      <c r="B413" t="s">
        <v>55784</v>
      </c>
      <c r="C413" t="s">
        <v>55783</v>
      </c>
      <c r="F413" t="s">
        <v>55782</v>
      </c>
      <c r="G413" t="s">
        <v>14</v>
      </c>
      <c r="H413" t="s">
        <v>13</v>
      </c>
      <c r="I413" t="s">
        <v>55781</v>
      </c>
      <c r="J413" t="s">
        <v>55780</v>
      </c>
      <c r="K413" t="s">
        <v>55779</v>
      </c>
      <c r="L413" t="s">
        <v>55778</v>
      </c>
      <c r="M413" t="s">
        <v>4560</v>
      </c>
      <c r="N413">
        <v>6</v>
      </c>
      <c r="O413" t="s">
        <v>55777</v>
      </c>
      <c r="P413" t="s">
        <v>55776</v>
      </c>
      <c r="Q413" t="s">
        <v>55775</v>
      </c>
      <c r="R413" s="7">
        <v>42887</v>
      </c>
      <c r="S413" s="8">
        <f t="shared" si="48"/>
        <v>2017</v>
      </c>
      <c r="T413" s="8">
        <v>2017</v>
      </c>
      <c r="U413" s="8">
        <f t="shared" si="49"/>
        <v>5</v>
      </c>
      <c r="V413" s="7">
        <v>42887</v>
      </c>
      <c r="W413" t="s">
        <v>1963</v>
      </c>
      <c r="X413" s="2">
        <v>0.46</v>
      </c>
      <c r="Y413" s="6">
        <f t="shared" si="54"/>
        <v>1.2279437281439364E-2</v>
      </c>
      <c r="AA413">
        <v>933813</v>
      </c>
      <c r="AB413">
        <v>28031</v>
      </c>
      <c r="AD413" t="s">
        <v>6</v>
      </c>
      <c r="AE413">
        <v>45</v>
      </c>
      <c r="AF413">
        <v>6</v>
      </c>
      <c r="AG413">
        <v>7929366</v>
      </c>
      <c r="AH413" t="s">
        <v>42522</v>
      </c>
      <c r="AI413" t="s">
        <v>55774</v>
      </c>
      <c r="AJ413" t="s">
        <v>55773</v>
      </c>
      <c r="AK413" t="s">
        <v>55772</v>
      </c>
      <c r="AL413">
        <v>5</v>
      </c>
      <c r="AM413" s="5">
        <f t="shared" si="50"/>
        <v>1</v>
      </c>
      <c r="AN413" s="4">
        <f t="shared" si="55"/>
        <v>1.5145778114350624E-3</v>
      </c>
      <c r="AO413" s="3"/>
      <c r="AP413">
        <v>0</v>
      </c>
      <c r="AQ413" t="s">
        <v>4013</v>
      </c>
      <c r="AR413" t="s">
        <v>55771</v>
      </c>
      <c r="AS413" t="s">
        <v>4011</v>
      </c>
      <c r="AT413" s="2">
        <v>1.222</v>
      </c>
      <c r="AU413" s="1">
        <f t="shared" si="51"/>
        <v>0.90499794404380729</v>
      </c>
      <c r="AV413" s="1">
        <f t="shared" si="52"/>
        <v>0.68970075464372138</v>
      </c>
      <c r="AW413" s="1">
        <f t="shared" si="53"/>
        <v>0.47440356524363531</v>
      </c>
    </row>
    <row r="414" spans="1:49" x14ac:dyDescent="0.2">
      <c r="A414">
        <v>412</v>
      </c>
      <c r="B414" t="s">
        <v>55770</v>
      </c>
      <c r="C414" t="s">
        <v>55769</v>
      </c>
      <c r="E414">
        <v>28587088</v>
      </c>
      <c r="F414" t="s">
        <v>55768</v>
      </c>
      <c r="G414" t="s">
        <v>14</v>
      </c>
      <c r="H414" t="s">
        <v>13</v>
      </c>
      <c r="I414" t="s">
        <v>55767</v>
      </c>
      <c r="J414">
        <v>60001170</v>
      </c>
      <c r="K414" t="s">
        <v>25208</v>
      </c>
      <c r="L414" t="s">
        <v>25207</v>
      </c>
      <c r="M414" t="s">
        <v>3193</v>
      </c>
      <c r="N414">
        <v>3</v>
      </c>
      <c r="O414" t="s">
        <v>55766</v>
      </c>
      <c r="P414" t="s">
        <v>55765</v>
      </c>
      <c r="Q414" t="s">
        <v>25204</v>
      </c>
      <c r="R414" s="7">
        <v>42887</v>
      </c>
      <c r="S414" s="8">
        <f t="shared" si="48"/>
        <v>2017</v>
      </c>
      <c r="T414" s="8">
        <v>2017</v>
      </c>
      <c r="U414" s="8">
        <f t="shared" si="49"/>
        <v>5</v>
      </c>
      <c r="V414" s="7">
        <v>42887</v>
      </c>
      <c r="W414" t="s">
        <v>7774</v>
      </c>
      <c r="X414" s="2">
        <v>0.63600000000000001</v>
      </c>
      <c r="Y414" s="6">
        <f t="shared" si="54"/>
        <v>1.6977656763033557E-2</v>
      </c>
      <c r="AA414">
        <v>14248220</v>
      </c>
      <c r="AB414">
        <v>130124</v>
      </c>
      <c r="AD414" t="s">
        <v>6</v>
      </c>
      <c r="AE414">
        <v>17</v>
      </c>
      <c r="AF414">
        <v>6</v>
      </c>
      <c r="AG414">
        <v>1213</v>
      </c>
      <c r="AI414" t="s">
        <v>55764</v>
      </c>
      <c r="AJ414" t="s">
        <v>55763</v>
      </c>
      <c r="AK414" t="s">
        <v>55762</v>
      </c>
      <c r="AL414">
        <v>24</v>
      </c>
      <c r="AM414" s="5">
        <f t="shared" si="50"/>
        <v>4.8</v>
      </c>
      <c r="AN414" s="4">
        <f t="shared" si="55"/>
        <v>7.2699734948882995E-3</v>
      </c>
      <c r="AO414" s="3"/>
      <c r="AP414">
        <v>1</v>
      </c>
      <c r="AQ414" t="s">
        <v>55761</v>
      </c>
      <c r="AR414" t="s">
        <v>55760</v>
      </c>
      <c r="AS414" t="s">
        <v>25208</v>
      </c>
      <c r="AT414" s="2" t="s">
        <v>0</v>
      </c>
      <c r="AU414" s="1">
        <f t="shared" si="51"/>
        <v>1.4065351782589979</v>
      </c>
      <c r="AV414" s="1">
        <f t="shared" si="52"/>
        <v>1.2123815128960929</v>
      </c>
      <c r="AW414" s="1">
        <f t="shared" si="53"/>
        <v>1.0182278475331878</v>
      </c>
    </row>
    <row r="415" spans="1:49" x14ac:dyDescent="0.2">
      <c r="A415">
        <v>413</v>
      </c>
      <c r="B415" t="s">
        <v>55759</v>
      </c>
      <c r="C415" t="s">
        <v>55758</v>
      </c>
      <c r="F415" t="s">
        <v>55757</v>
      </c>
      <c r="G415" t="s">
        <v>14</v>
      </c>
      <c r="H415" t="s">
        <v>13</v>
      </c>
      <c r="I415" t="s">
        <v>55756</v>
      </c>
      <c r="J415" t="s">
        <v>1564</v>
      </c>
      <c r="K415" t="s">
        <v>1563</v>
      </c>
      <c r="L415" t="s">
        <v>1562</v>
      </c>
      <c r="M415" t="s">
        <v>347</v>
      </c>
      <c r="N415">
        <v>2</v>
      </c>
      <c r="O415" t="s">
        <v>55755</v>
      </c>
      <c r="P415" t="s">
        <v>55754</v>
      </c>
      <c r="Q415" t="s">
        <v>1564</v>
      </c>
      <c r="R415" s="7">
        <v>42887</v>
      </c>
      <c r="S415" s="8">
        <f t="shared" si="48"/>
        <v>2017</v>
      </c>
      <c r="T415" s="8">
        <v>2017</v>
      </c>
      <c r="U415" s="8">
        <f t="shared" si="49"/>
        <v>5</v>
      </c>
      <c r="V415" s="7">
        <v>42887</v>
      </c>
      <c r="W415" t="s">
        <v>2838</v>
      </c>
      <c r="X415" s="2">
        <v>0.39600000000000002</v>
      </c>
      <c r="Y415" s="6">
        <f t="shared" si="54"/>
        <v>1.0570993833586931E-2</v>
      </c>
      <c r="AA415">
        <v>3068919</v>
      </c>
      <c r="AB415">
        <v>12313</v>
      </c>
      <c r="AC415" t="s">
        <v>2837</v>
      </c>
      <c r="AD415" t="s">
        <v>6</v>
      </c>
      <c r="AE415">
        <v>49</v>
      </c>
      <c r="AF415">
        <v>6</v>
      </c>
      <c r="AG415">
        <v>221</v>
      </c>
      <c r="AI415" t="s">
        <v>55753</v>
      </c>
      <c r="AJ415" t="s">
        <v>55752</v>
      </c>
      <c r="AK415" t="s">
        <v>55751</v>
      </c>
      <c r="AL415">
        <v>44</v>
      </c>
      <c r="AM415" s="5">
        <f t="shared" si="50"/>
        <v>8.8000000000000007</v>
      </c>
      <c r="AN415" s="4">
        <f t="shared" si="55"/>
        <v>1.3328284740628551E-2</v>
      </c>
      <c r="AO415" s="3"/>
      <c r="AP415">
        <v>0</v>
      </c>
      <c r="AR415" t="s">
        <v>1</v>
      </c>
      <c r="AT415" s="2">
        <v>2.0840000000000001</v>
      </c>
      <c r="AU415" s="1">
        <f t="shared" si="51"/>
        <v>1.1398181105699416</v>
      </c>
      <c r="AV415" s="1">
        <f t="shared" si="52"/>
        <v>1.1949639287107743</v>
      </c>
      <c r="AW415" s="1">
        <f t="shared" si="53"/>
        <v>1.2501097468516065</v>
      </c>
    </row>
    <row r="416" spans="1:49" x14ac:dyDescent="0.2">
      <c r="A416">
        <v>414</v>
      </c>
      <c r="B416" t="s">
        <v>55750</v>
      </c>
      <c r="C416" t="s">
        <v>55749</v>
      </c>
      <c r="F416" t="s">
        <v>55748</v>
      </c>
      <c r="G416" t="s">
        <v>14</v>
      </c>
      <c r="H416" t="s">
        <v>13</v>
      </c>
      <c r="I416" t="s">
        <v>55747</v>
      </c>
      <c r="J416" t="s">
        <v>55746</v>
      </c>
      <c r="K416" t="s">
        <v>55745</v>
      </c>
      <c r="L416" t="s">
        <v>55744</v>
      </c>
      <c r="M416" t="s">
        <v>618</v>
      </c>
      <c r="N416">
        <v>4</v>
      </c>
      <c r="O416" t="s">
        <v>55743</v>
      </c>
      <c r="P416" t="s">
        <v>55742</v>
      </c>
      <c r="Q416" t="s">
        <v>55741</v>
      </c>
      <c r="R416" s="7">
        <v>42887</v>
      </c>
      <c r="S416" s="8">
        <f t="shared" si="48"/>
        <v>2017</v>
      </c>
      <c r="T416" s="8">
        <v>2017</v>
      </c>
      <c r="U416" s="8">
        <f t="shared" si="49"/>
        <v>5</v>
      </c>
      <c r="V416" s="7">
        <v>42887</v>
      </c>
      <c r="W416" t="s">
        <v>55740</v>
      </c>
      <c r="X416" s="2">
        <v>0.57799999999999996</v>
      </c>
      <c r="Y416" s="6">
        <f t="shared" si="54"/>
        <v>1.5429379888417288E-2</v>
      </c>
      <c r="AA416">
        <v>917648</v>
      </c>
      <c r="AB416">
        <v>24505</v>
      </c>
      <c r="AC416">
        <v>19385463</v>
      </c>
      <c r="AD416" t="s">
        <v>6</v>
      </c>
      <c r="AE416">
        <v>41</v>
      </c>
      <c r="AF416">
        <v>2</v>
      </c>
      <c r="AH416" t="s">
        <v>55739</v>
      </c>
      <c r="AI416" t="s">
        <v>55738</v>
      </c>
      <c r="AJ416" t="s">
        <v>55737</v>
      </c>
      <c r="AK416" t="s">
        <v>55736</v>
      </c>
      <c r="AL416">
        <v>13</v>
      </c>
      <c r="AM416" s="5">
        <f t="shared" si="50"/>
        <v>2.6</v>
      </c>
      <c r="AN416" s="4">
        <f t="shared" si="55"/>
        <v>3.9379023097311627E-3</v>
      </c>
      <c r="AO416" s="3"/>
      <c r="AP416">
        <v>0</v>
      </c>
      <c r="AR416" t="s">
        <v>1</v>
      </c>
      <c r="AS416" t="s">
        <v>55735</v>
      </c>
      <c r="AT416" s="2">
        <v>1.583</v>
      </c>
      <c r="AU416" s="1">
        <f t="shared" si="51"/>
        <v>1.198193661481145</v>
      </c>
      <c r="AV416" s="1">
        <f t="shared" si="52"/>
        <v>0.96836410990742239</v>
      </c>
      <c r="AW416" s="1">
        <f t="shared" si="53"/>
        <v>0.73853455833369996</v>
      </c>
    </row>
    <row r="417" spans="1:49" x14ac:dyDescent="0.2">
      <c r="A417">
        <v>415</v>
      </c>
      <c r="B417" t="s">
        <v>55734</v>
      </c>
      <c r="C417" t="s">
        <v>55733</v>
      </c>
      <c r="F417" t="s">
        <v>55732</v>
      </c>
      <c r="G417" t="s">
        <v>14</v>
      </c>
      <c r="H417" t="s">
        <v>13</v>
      </c>
      <c r="I417" t="s">
        <v>55731</v>
      </c>
      <c r="J417" t="s">
        <v>55730</v>
      </c>
      <c r="K417" t="s">
        <v>55729</v>
      </c>
      <c r="L417" t="s">
        <v>55728</v>
      </c>
      <c r="M417" t="s">
        <v>4850</v>
      </c>
      <c r="N417">
        <v>4</v>
      </c>
      <c r="O417" t="s">
        <v>55727</v>
      </c>
      <c r="P417" t="s">
        <v>55726</v>
      </c>
      <c r="Q417" t="s">
        <v>55725</v>
      </c>
      <c r="R417" s="7">
        <v>42887</v>
      </c>
      <c r="S417" s="8">
        <f t="shared" si="48"/>
        <v>2017</v>
      </c>
      <c r="T417" s="8">
        <v>2017</v>
      </c>
      <c r="U417" s="8">
        <f t="shared" si="49"/>
        <v>5</v>
      </c>
      <c r="V417" s="7">
        <v>42887</v>
      </c>
      <c r="W417" t="s">
        <v>2188</v>
      </c>
      <c r="X417" s="2">
        <v>0.48499999999999999</v>
      </c>
      <c r="Y417" s="6">
        <f t="shared" si="54"/>
        <v>1.294679800325672E-2</v>
      </c>
      <c r="AA417">
        <v>9478396</v>
      </c>
      <c r="AB417">
        <v>27027</v>
      </c>
      <c r="AC417">
        <v>14320630</v>
      </c>
      <c r="AD417" t="s">
        <v>6</v>
      </c>
      <c r="AE417">
        <v>123</v>
      </c>
      <c r="AF417">
        <v>6</v>
      </c>
      <c r="AG417">
        <v>420</v>
      </c>
      <c r="AI417" t="s">
        <v>55724</v>
      </c>
      <c r="AK417" t="s">
        <v>55723</v>
      </c>
      <c r="AL417">
        <v>6</v>
      </c>
      <c r="AM417" s="5">
        <f t="shared" si="50"/>
        <v>1.2</v>
      </c>
      <c r="AN417" s="4">
        <f t="shared" si="55"/>
        <v>1.8174933737220749E-3</v>
      </c>
      <c r="AO417" s="3"/>
      <c r="AP417">
        <v>0</v>
      </c>
      <c r="AR417" t="s">
        <v>1</v>
      </c>
      <c r="AT417" s="2" t="s">
        <v>0</v>
      </c>
      <c r="AU417" s="1">
        <f t="shared" si="51"/>
        <v>0.96080066143963261</v>
      </c>
      <c r="AV417" s="1">
        <f t="shared" si="52"/>
        <v>0.73821456884893966</v>
      </c>
      <c r="AW417" s="1">
        <f t="shared" si="53"/>
        <v>0.51562847625824682</v>
      </c>
    </row>
    <row r="418" spans="1:49" x14ac:dyDescent="0.2">
      <c r="A418">
        <v>416</v>
      </c>
      <c r="B418" t="s">
        <v>55722</v>
      </c>
      <c r="C418" t="s">
        <v>55721</v>
      </c>
      <c r="F418" t="s">
        <v>55720</v>
      </c>
      <c r="G418" t="s">
        <v>14</v>
      </c>
      <c r="H418" t="s">
        <v>13</v>
      </c>
      <c r="I418" t="s">
        <v>55719</v>
      </c>
      <c r="J418">
        <v>60009415</v>
      </c>
      <c r="K418" t="s">
        <v>55718</v>
      </c>
      <c r="L418" t="s">
        <v>55717</v>
      </c>
      <c r="M418" t="s">
        <v>137</v>
      </c>
      <c r="N418">
        <v>1</v>
      </c>
      <c r="O418" t="s">
        <v>55716</v>
      </c>
      <c r="P418">
        <v>7402183916</v>
      </c>
      <c r="Q418">
        <v>60009415</v>
      </c>
      <c r="R418" s="7">
        <v>42887</v>
      </c>
      <c r="S418" s="8">
        <f t="shared" si="48"/>
        <v>2017</v>
      </c>
      <c r="T418" s="8">
        <v>2017</v>
      </c>
      <c r="U418" s="8">
        <f t="shared" si="49"/>
        <v>5</v>
      </c>
      <c r="V418" s="7">
        <v>42887</v>
      </c>
      <c r="W418" t="s">
        <v>2414</v>
      </c>
      <c r="X418" s="2">
        <v>0.44400000000000001</v>
      </c>
      <c r="Y418" s="6">
        <f t="shared" si="54"/>
        <v>1.1852326419476256E-2</v>
      </c>
      <c r="AA418">
        <v>15273342</v>
      </c>
      <c r="AB418">
        <v>17296</v>
      </c>
      <c r="AD418" t="s">
        <v>6</v>
      </c>
      <c r="AE418">
        <v>18</v>
      </c>
      <c r="AF418">
        <v>4</v>
      </c>
      <c r="AG418">
        <v>7919278</v>
      </c>
      <c r="AH418" t="s">
        <v>55715</v>
      </c>
      <c r="AI418" t="s">
        <v>55714</v>
      </c>
      <c r="AK418" t="s">
        <v>55713</v>
      </c>
      <c r="AL418">
        <v>17</v>
      </c>
      <c r="AM418" s="5">
        <f t="shared" si="50"/>
        <v>3.4</v>
      </c>
      <c r="AN418" s="4">
        <f t="shared" si="55"/>
        <v>5.1495645588792126E-3</v>
      </c>
      <c r="AO418" s="3"/>
      <c r="AP418">
        <v>0</v>
      </c>
      <c r="AR418" t="s">
        <v>1</v>
      </c>
      <c r="AT418" s="2">
        <v>2.714</v>
      </c>
      <c r="AU418" s="1">
        <f t="shared" si="51"/>
        <v>0.98414978612971404</v>
      </c>
      <c r="AV418" s="1">
        <f t="shared" si="52"/>
        <v>0.85009454891777336</v>
      </c>
      <c r="AW418" s="1">
        <f t="shared" si="53"/>
        <v>0.71603931170583246</v>
      </c>
    </row>
    <row r="419" spans="1:49" x14ac:dyDescent="0.2">
      <c r="A419">
        <v>417</v>
      </c>
      <c r="B419" t="s">
        <v>55712</v>
      </c>
      <c r="C419" t="s">
        <v>55711</v>
      </c>
      <c r="F419" t="s">
        <v>55710</v>
      </c>
      <c r="G419" t="s">
        <v>14</v>
      </c>
      <c r="H419" t="s">
        <v>13</v>
      </c>
      <c r="I419" t="s">
        <v>55709</v>
      </c>
      <c r="J419">
        <v>60024575</v>
      </c>
      <c r="K419" t="s">
        <v>55708</v>
      </c>
      <c r="L419" t="s">
        <v>55707</v>
      </c>
      <c r="M419" t="s">
        <v>137</v>
      </c>
      <c r="N419">
        <v>1</v>
      </c>
      <c r="O419" t="s">
        <v>55706</v>
      </c>
      <c r="P419">
        <v>6603833230</v>
      </c>
      <c r="Q419">
        <v>60024575</v>
      </c>
      <c r="R419" s="7">
        <v>42887</v>
      </c>
      <c r="S419" s="8">
        <f t="shared" si="48"/>
        <v>2017</v>
      </c>
      <c r="T419" s="8">
        <v>2017</v>
      </c>
      <c r="U419" s="8">
        <f t="shared" si="49"/>
        <v>5</v>
      </c>
      <c r="V419" s="7">
        <v>42887</v>
      </c>
      <c r="W419" t="s">
        <v>2414</v>
      </c>
      <c r="X419" s="2">
        <v>0.44400000000000001</v>
      </c>
      <c r="Y419" s="6">
        <f t="shared" si="54"/>
        <v>1.1852326419476256E-2</v>
      </c>
      <c r="AA419">
        <v>15273342</v>
      </c>
      <c r="AB419">
        <v>17296</v>
      </c>
      <c r="AD419" t="s">
        <v>6</v>
      </c>
      <c r="AE419">
        <v>18</v>
      </c>
      <c r="AF419">
        <v>4</v>
      </c>
      <c r="AG419">
        <v>7919280</v>
      </c>
      <c r="AH419" t="s">
        <v>55705</v>
      </c>
      <c r="AI419" t="s">
        <v>55704</v>
      </c>
      <c r="AK419" t="s">
        <v>55703</v>
      </c>
      <c r="AL419">
        <v>3</v>
      </c>
      <c r="AM419" s="5">
        <f t="shared" si="50"/>
        <v>0.6</v>
      </c>
      <c r="AN419" s="4">
        <f t="shared" si="55"/>
        <v>9.0874668686103744E-4</v>
      </c>
      <c r="AO419" s="3"/>
      <c r="AP419">
        <v>0</v>
      </c>
      <c r="AR419" t="s">
        <v>1</v>
      </c>
      <c r="AT419" s="2">
        <v>2.714</v>
      </c>
      <c r="AU419" s="1">
        <f t="shared" si="51"/>
        <v>0.85692524996916886</v>
      </c>
      <c r="AV419" s="1">
        <f t="shared" si="52"/>
        <v>0.63805365531686464</v>
      </c>
      <c r="AW419" s="1">
        <f t="shared" si="53"/>
        <v>0.41918206066456026</v>
      </c>
    </row>
    <row r="420" spans="1:49" x14ac:dyDescent="0.2">
      <c r="A420">
        <v>418</v>
      </c>
      <c r="B420" t="s">
        <v>55702</v>
      </c>
      <c r="C420" t="s">
        <v>55701</v>
      </c>
      <c r="E420">
        <v>28178883</v>
      </c>
      <c r="F420" t="s">
        <v>55700</v>
      </c>
      <c r="G420" t="s">
        <v>14</v>
      </c>
      <c r="H420" t="s">
        <v>13</v>
      </c>
      <c r="I420" t="s">
        <v>55699</v>
      </c>
      <c r="J420" t="s">
        <v>55698</v>
      </c>
      <c r="K420" t="s">
        <v>55697</v>
      </c>
      <c r="L420" t="s">
        <v>36749</v>
      </c>
      <c r="M420" t="s">
        <v>2583</v>
      </c>
      <c r="N420">
        <v>12</v>
      </c>
      <c r="O420" t="s">
        <v>55696</v>
      </c>
      <c r="P420" t="s">
        <v>55695</v>
      </c>
      <c r="Q420" t="s">
        <v>55694</v>
      </c>
      <c r="R420" s="7">
        <v>42887</v>
      </c>
      <c r="S420" s="8">
        <f t="shared" si="48"/>
        <v>2017</v>
      </c>
      <c r="T420" s="8">
        <v>2017</v>
      </c>
      <c r="U420" s="8">
        <f t="shared" si="49"/>
        <v>5</v>
      </c>
      <c r="V420" s="7">
        <v>42887</v>
      </c>
      <c r="W420" t="s">
        <v>55693</v>
      </c>
      <c r="X420" s="2">
        <v>0.45600000000000002</v>
      </c>
      <c r="Y420" s="6">
        <f t="shared" si="54"/>
        <v>1.2172659565948587E-2</v>
      </c>
      <c r="AA420">
        <v>15533506</v>
      </c>
      <c r="AB420">
        <v>130120</v>
      </c>
      <c r="AC420">
        <v>15533514</v>
      </c>
      <c r="AD420" t="s">
        <v>6</v>
      </c>
      <c r="AE420">
        <v>24</v>
      </c>
      <c r="AF420">
        <v>3</v>
      </c>
      <c r="AH420" t="s">
        <v>55692</v>
      </c>
      <c r="AI420" t="s">
        <v>55691</v>
      </c>
      <c r="AJ420" t="s">
        <v>55690</v>
      </c>
      <c r="AK420" t="s">
        <v>55689</v>
      </c>
      <c r="AL420">
        <v>3</v>
      </c>
      <c r="AM420" s="5">
        <f t="shared" si="50"/>
        <v>0.6</v>
      </c>
      <c r="AN420" s="4">
        <f t="shared" si="55"/>
        <v>9.0874668686103744E-4</v>
      </c>
      <c r="AO420" s="3"/>
      <c r="AP420">
        <v>0</v>
      </c>
      <c r="AR420" t="s">
        <v>1</v>
      </c>
      <c r="AT420" s="2">
        <v>2.0579999999999998</v>
      </c>
      <c r="AU420" s="1">
        <f t="shared" si="51"/>
        <v>0.87934857022223223</v>
      </c>
      <c r="AV420" s="1">
        <f t="shared" si="52"/>
        <v>0.65407031264048121</v>
      </c>
      <c r="AW420" s="1">
        <f t="shared" si="53"/>
        <v>0.42879205505873019</v>
      </c>
    </row>
    <row r="421" spans="1:49" x14ac:dyDescent="0.2">
      <c r="A421">
        <v>419</v>
      </c>
      <c r="B421" t="s">
        <v>55688</v>
      </c>
      <c r="C421" t="s">
        <v>55687</v>
      </c>
      <c r="F421" t="s">
        <v>55686</v>
      </c>
      <c r="G421" t="s">
        <v>14</v>
      </c>
      <c r="H421" t="s">
        <v>13</v>
      </c>
      <c r="I421" t="s">
        <v>55685</v>
      </c>
      <c r="J421">
        <v>60012835</v>
      </c>
      <c r="K421" t="s">
        <v>2139</v>
      </c>
      <c r="L421" t="s">
        <v>377</v>
      </c>
      <c r="M421" t="s">
        <v>376</v>
      </c>
      <c r="N421">
        <v>2</v>
      </c>
      <c r="O421" t="s">
        <v>55684</v>
      </c>
      <c r="P421" t="s">
        <v>55683</v>
      </c>
      <c r="Q421" t="s">
        <v>8594</v>
      </c>
      <c r="R421" s="7">
        <v>42887</v>
      </c>
      <c r="S421" s="8">
        <f t="shared" si="48"/>
        <v>2017</v>
      </c>
      <c r="T421" s="8">
        <v>2017</v>
      </c>
      <c r="U421" s="8">
        <f t="shared" si="49"/>
        <v>5</v>
      </c>
      <c r="V421" s="7">
        <v>42887</v>
      </c>
      <c r="W421" t="s">
        <v>450</v>
      </c>
      <c r="X421" s="2">
        <v>0.33500000000000002</v>
      </c>
      <c r="Y421" s="6">
        <f t="shared" si="54"/>
        <v>8.94263367235258E-3</v>
      </c>
      <c r="AA421">
        <v>10964290</v>
      </c>
      <c r="AB421">
        <v>18201</v>
      </c>
      <c r="AC421" t="s">
        <v>449</v>
      </c>
      <c r="AD421" t="s">
        <v>6</v>
      </c>
      <c r="AE421">
        <v>27</v>
      </c>
      <c r="AF421">
        <v>5</v>
      </c>
      <c r="AG421" t="s">
        <v>55682</v>
      </c>
      <c r="AI421" t="s">
        <v>55681</v>
      </c>
      <c r="AJ421" t="s">
        <v>55680</v>
      </c>
      <c r="AK421" t="s">
        <v>55679</v>
      </c>
      <c r="AL421">
        <v>4</v>
      </c>
      <c r="AM421" s="5">
        <f t="shared" si="50"/>
        <v>0.8</v>
      </c>
      <c r="AN421" s="4">
        <f t="shared" si="55"/>
        <v>1.2116622491480501E-3</v>
      </c>
      <c r="AO421" s="3"/>
      <c r="AP421">
        <v>0</v>
      </c>
      <c r="AR421" t="s">
        <v>1</v>
      </c>
      <c r="AT421" s="2">
        <v>1.694</v>
      </c>
      <c r="AU421" s="1">
        <f t="shared" si="51"/>
        <v>0.66233422453912216</v>
      </c>
      <c r="AV421" s="1">
        <f t="shared" si="52"/>
        <v>0.50771479607503145</v>
      </c>
      <c r="AW421" s="1">
        <f t="shared" si="53"/>
        <v>0.3530953676109409</v>
      </c>
    </row>
    <row r="422" spans="1:49" x14ac:dyDescent="0.2">
      <c r="A422">
        <v>420</v>
      </c>
      <c r="B422" t="s">
        <v>55678</v>
      </c>
      <c r="C422" t="s">
        <v>55677</v>
      </c>
      <c r="F422" t="s">
        <v>55676</v>
      </c>
      <c r="G422" t="s">
        <v>14</v>
      </c>
      <c r="H422" t="s">
        <v>13</v>
      </c>
      <c r="I422" t="s">
        <v>6349</v>
      </c>
      <c r="J422">
        <v>60017991</v>
      </c>
      <c r="K422" t="s">
        <v>55675</v>
      </c>
      <c r="L422" t="s">
        <v>55674</v>
      </c>
      <c r="M422" t="s">
        <v>166</v>
      </c>
      <c r="N422">
        <v>2</v>
      </c>
      <c r="O422" t="s">
        <v>55673</v>
      </c>
      <c r="P422" t="s">
        <v>55672</v>
      </c>
      <c r="Q422" t="s">
        <v>55671</v>
      </c>
      <c r="R422" s="7">
        <v>42887</v>
      </c>
      <c r="S422" s="8">
        <f t="shared" si="48"/>
        <v>2017</v>
      </c>
      <c r="T422" s="8">
        <v>2017</v>
      </c>
      <c r="U422" s="8">
        <f t="shared" si="49"/>
        <v>5</v>
      </c>
      <c r="V422" s="7">
        <v>42887</v>
      </c>
      <c r="W422" t="s">
        <v>450</v>
      </c>
      <c r="X422" s="2">
        <v>0.33500000000000002</v>
      </c>
      <c r="Y422" s="6">
        <f t="shared" si="54"/>
        <v>8.94263367235258E-3</v>
      </c>
      <c r="AA422">
        <v>10964290</v>
      </c>
      <c r="AB422">
        <v>18201</v>
      </c>
      <c r="AC422" t="s">
        <v>449</v>
      </c>
      <c r="AD422" t="s">
        <v>6</v>
      </c>
      <c r="AE422">
        <v>27</v>
      </c>
      <c r="AF422">
        <v>5</v>
      </c>
      <c r="AG422" t="s">
        <v>55670</v>
      </c>
      <c r="AI422" t="s">
        <v>55669</v>
      </c>
      <c r="AJ422" t="s">
        <v>55668</v>
      </c>
      <c r="AK422" t="s">
        <v>55667</v>
      </c>
      <c r="AL422">
        <v>3</v>
      </c>
      <c r="AM422" s="5">
        <f t="shared" si="50"/>
        <v>0.6</v>
      </c>
      <c r="AN422" s="4">
        <f t="shared" si="55"/>
        <v>9.0874668686103744E-4</v>
      </c>
      <c r="AO422" s="3"/>
      <c r="AP422">
        <v>0</v>
      </c>
      <c r="AR422" t="s">
        <v>1</v>
      </c>
      <c r="AT422" s="2">
        <v>1.694</v>
      </c>
      <c r="AU422" s="1">
        <f t="shared" si="51"/>
        <v>0.65324675767051166</v>
      </c>
      <c r="AV422" s="1">
        <f t="shared" si="52"/>
        <v>0.49256901796068087</v>
      </c>
      <c r="AW422" s="1">
        <f t="shared" si="53"/>
        <v>0.33189127825085002</v>
      </c>
    </row>
    <row r="423" spans="1:49" x14ac:dyDescent="0.2">
      <c r="A423">
        <v>421</v>
      </c>
      <c r="B423" t="s">
        <v>55666</v>
      </c>
      <c r="C423" t="s">
        <v>55665</v>
      </c>
      <c r="F423" t="s">
        <v>55664</v>
      </c>
      <c r="G423" t="s">
        <v>14</v>
      </c>
      <c r="H423" t="s">
        <v>13</v>
      </c>
      <c r="I423" t="s">
        <v>32122</v>
      </c>
      <c r="J423" t="s">
        <v>55663</v>
      </c>
      <c r="K423" t="s">
        <v>55662</v>
      </c>
      <c r="L423" t="s">
        <v>55661</v>
      </c>
      <c r="M423" t="s">
        <v>10023</v>
      </c>
      <c r="N423">
        <v>2</v>
      </c>
      <c r="O423" t="s">
        <v>32121</v>
      </c>
      <c r="P423" t="s">
        <v>32120</v>
      </c>
      <c r="Q423" t="s">
        <v>55660</v>
      </c>
      <c r="R423" s="7">
        <v>42887</v>
      </c>
      <c r="S423" s="8">
        <f t="shared" si="48"/>
        <v>2017</v>
      </c>
      <c r="T423" s="8">
        <v>2017</v>
      </c>
      <c r="U423" s="8">
        <f t="shared" si="49"/>
        <v>5</v>
      </c>
      <c r="V423" s="7">
        <v>42887</v>
      </c>
      <c r="W423" t="s">
        <v>1978</v>
      </c>
      <c r="X423" s="2">
        <v>0.496</v>
      </c>
      <c r="Y423" s="6">
        <f t="shared" si="54"/>
        <v>1.3240436720856359E-2</v>
      </c>
      <c r="AA423">
        <v>21563950</v>
      </c>
      <c r="AB423">
        <v>21100199777</v>
      </c>
      <c r="AD423" t="s">
        <v>6</v>
      </c>
      <c r="AE423">
        <v>7</v>
      </c>
      <c r="AF423">
        <v>6</v>
      </c>
      <c r="AG423">
        <v>7918526</v>
      </c>
      <c r="AH423" t="s">
        <v>55659</v>
      </c>
      <c r="AI423" t="s">
        <v>55658</v>
      </c>
      <c r="AJ423" t="s">
        <v>55657</v>
      </c>
      <c r="AK423" t="s">
        <v>55656</v>
      </c>
      <c r="AL423">
        <v>43</v>
      </c>
      <c r="AM423" s="5">
        <f t="shared" si="50"/>
        <v>8.6</v>
      </c>
      <c r="AN423" s="4">
        <f t="shared" si="55"/>
        <v>1.3025369178341536E-2</v>
      </c>
      <c r="AO423" s="3"/>
      <c r="AP423">
        <v>0</v>
      </c>
      <c r="AR423" t="s">
        <v>1</v>
      </c>
      <c r="AT423" s="2" t="s">
        <v>0</v>
      </c>
      <c r="AU423" s="1">
        <f t="shared" si="51"/>
        <v>1.3175916458101911</v>
      </c>
      <c r="AV423" s="1">
        <f t="shared" si="52"/>
        <v>1.3132902949598946</v>
      </c>
      <c r="AW423" s="1">
        <f t="shared" si="53"/>
        <v>1.3089889441095983</v>
      </c>
    </row>
    <row r="424" spans="1:49" x14ac:dyDescent="0.2">
      <c r="A424">
        <v>422</v>
      </c>
      <c r="B424" t="s">
        <v>55655</v>
      </c>
      <c r="C424" t="s">
        <v>55654</v>
      </c>
      <c r="F424" t="s">
        <v>55653</v>
      </c>
      <c r="G424" t="s">
        <v>14</v>
      </c>
      <c r="H424" t="s">
        <v>13</v>
      </c>
      <c r="I424" t="s">
        <v>33180</v>
      </c>
      <c r="J424" t="s">
        <v>55652</v>
      </c>
      <c r="K424" t="s">
        <v>55651</v>
      </c>
      <c r="L424" t="s">
        <v>55650</v>
      </c>
      <c r="M424" t="s">
        <v>3048</v>
      </c>
      <c r="N424">
        <v>5</v>
      </c>
      <c r="O424" t="s">
        <v>55649</v>
      </c>
      <c r="P424" t="s">
        <v>55648</v>
      </c>
      <c r="Q424" t="s">
        <v>55647</v>
      </c>
      <c r="R424" s="7">
        <v>42887</v>
      </c>
      <c r="S424" s="8">
        <f t="shared" si="48"/>
        <v>2017</v>
      </c>
      <c r="T424" s="8">
        <v>2017</v>
      </c>
      <c r="U424" s="8">
        <f t="shared" si="49"/>
        <v>5</v>
      </c>
      <c r="V424" s="7">
        <v>42887</v>
      </c>
      <c r="W424" t="s">
        <v>31395</v>
      </c>
      <c r="X424" s="2">
        <v>1.3720000000000001</v>
      </c>
      <c r="Y424" s="6">
        <f t="shared" si="54"/>
        <v>3.662475641333654E-2</v>
      </c>
      <c r="AA424" t="s">
        <v>31394</v>
      </c>
      <c r="AB424">
        <v>17259</v>
      </c>
      <c r="AD424" t="s">
        <v>6</v>
      </c>
      <c r="AE424">
        <v>14</v>
      </c>
      <c r="AF424">
        <v>6</v>
      </c>
      <c r="AG424">
        <v>7912394</v>
      </c>
      <c r="AH424" t="s">
        <v>55646</v>
      </c>
      <c r="AI424" t="s">
        <v>55645</v>
      </c>
      <c r="AJ424" t="s">
        <v>55644</v>
      </c>
      <c r="AK424" t="s">
        <v>55643</v>
      </c>
      <c r="AL424">
        <v>18</v>
      </c>
      <c r="AM424" s="5">
        <f t="shared" si="50"/>
        <v>3.6</v>
      </c>
      <c r="AN424" s="4">
        <f t="shared" si="55"/>
        <v>5.4524801211662246E-3</v>
      </c>
      <c r="AO424" s="3"/>
      <c r="AP424">
        <v>0</v>
      </c>
      <c r="AR424" t="s">
        <v>1</v>
      </c>
      <c r="AT424" s="2">
        <v>3.9660000000000002</v>
      </c>
      <c r="AU424" s="1">
        <f t="shared" si="51"/>
        <v>2.7273073525685443</v>
      </c>
      <c r="AV424" s="1">
        <f t="shared" si="52"/>
        <v>2.1038618267251383</v>
      </c>
      <c r="AW424" s="1">
        <f t="shared" si="53"/>
        <v>1.4804163008817319</v>
      </c>
    </row>
    <row r="425" spans="1:49" x14ac:dyDescent="0.2">
      <c r="A425">
        <v>423</v>
      </c>
      <c r="B425" t="s">
        <v>55642</v>
      </c>
      <c r="C425" t="s">
        <v>55641</v>
      </c>
      <c r="F425" t="s">
        <v>55640</v>
      </c>
      <c r="G425" t="s">
        <v>14</v>
      </c>
      <c r="H425" t="s">
        <v>13</v>
      </c>
      <c r="I425" t="s">
        <v>55639</v>
      </c>
      <c r="J425">
        <v>118089049</v>
      </c>
      <c r="K425" t="s">
        <v>55638</v>
      </c>
      <c r="L425" t="s">
        <v>55637</v>
      </c>
      <c r="M425" t="s">
        <v>23089</v>
      </c>
      <c r="N425">
        <v>4</v>
      </c>
      <c r="O425" t="s">
        <v>55636</v>
      </c>
      <c r="P425" t="s">
        <v>55635</v>
      </c>
      <c r="Q425" t="s">
        <v>55634</v>
      </c>
      <c r="R425" s="7">
        <v>42887</v>
      </c>
      <c r="S425" s="8">
        <f t="shared" ref="S425:S488" si="56">YEAR(R425)</f>
        <v>2017</v>
      </c>
      <c r="T425" s="8">
        <v>2017</v>
      </c>
      <c r="U425" s="8">
        <f t="shared" ref="U425:U488" si="57">2022-T425</f>
        <v>5</v>
      </c>
      <c r="V425" s="7">
        <v>42887</v>
      </c>
      <c r="W425" t="s">
        <v>5526</v>
      </c>
      <c r="X425" s="2">
        <v>0.88100000000000001</v>
      </c>
      <c r="Y425" s="6">
        <f t="shared" si="54"/>
        <v>2.3517791836843653E-2</v>
      </c>
      <c r="AA425">
        <v>10459243</v>
      </c>
      <c r="AB425">
        <v>17248</v>
      </c>
      <c r="AD425" t="s">
        <v>6</v>
      </c>
      <c r="AE425">
        <v>59</v>
      </c>
      <c r="AF425">
        <v>3</v>
      </c>
      <c r="AG425">
        <v>7908965</v>
      </c>
      <c r="AH425" t="s">
        <v>7747</v>
      </c>
      <c r="AI425" t="s">
        <v>55633</v>
      </c>
      <c r="AK425" t="s">
        <v>55632</v>
      </c>
      <c r="AL425">
        <v>63</v>
      </c>
      <c r="AM425" s="5">
        <f t="shared" ref="AM425:AM488" si="58">AL425/U425</f>
        <v>12.6</v>
      </c>
      <c r="AN425" s="4">
        <f t="shared" si="55"/>
        <v>1.9083680424081786E-2</v>
      </c>
      <c r="AO425" s="3"/>
      <c r="AP425">
        <v>0</v>
      </c>
      <c r="AR425" t="s">
        <v>1</v>
      </c>
      <c r="AT425" s="2" t="s">
        <v>0</v>
      </c>
      <c r="AU425" s="1">
        <f t="shared" ref="AU425:AU488" si="59">(Y425*0.7+AN425*0.3)*100</f>
        <v>2.2187558413015092</v>
      </c>
      <c r="AV425" s="1">
        <f t="shared" ref="AV425:AV488" si="60">(Y425*0.5+AN425*0.5)*100</f>
        <v>2.1300736130462719</v>
      </c>
      <c r="AW425" s="1">
        <f t="shared" ref="AW425:AW488" si="61">(Y425*0.3+AN425*0.7)*100</f>
        <v>2.0413913847910345</v>
      </c>
    </row>
    <row r="426" spans="1:49" x14ac:dyDescent="0.2">
      <c r="A426">
        <v>424</v>
      </c>
      <c r="B426" t="s">
        <v>55631</v>
      </c>
      <c r="C426" t="s">
        <v>55630</v>
      </c>
      <c r="F426" t="s">
        <v>55629</v>
      </c>
      <c r="G426" t="s">
        <v>14</v>
      </c>
      <c r="H426" t="s">
        <v>13</v>
      </c>
      <c r="I426" t="s">
        <v>11237</v>
      </c>
      <c r="J426">
        <v>60014965</v>
      </c>
      <c r="K426" t="s">
        <v>11236</v>
      </c>
      <c r="L426" t="s">
        <v>11235</v>
      </c>
      <c r="M426" t="s">
        <v>137</v>
      </c>
      <c r="N426">
        <v>1</v>
      </c>
      <c r="O426" t="s">
        <v>55628</v>
      </c>
      <c r="P426">
        <v>7102186231</v>
      </c>
      <c r="Q426">
        <v>60014965</v>
      </c>
      <c r="R426" s="7">
        <v>42887</v>
      </c>
      <c r="S426" s="8">
        <f t="shared" si="56"/>
        <v>2017</v>
      </c>
      <c r="T426" s="8">
        <v>2017</v>
      </c>
      <c r="U426" s="8">
        <f t="shared" si="57"/>
        <v>5</v>
      </c>
      <c r="V426" s="7">
        <v>42887</v>
      </c>
      <c r="W426" t="s">
        <v>5526</v>
      </c>
      <c r="X426" s="2">
        <v>0.88100000000000001</v>
      </c>
      <c r="Y426" s="6">
        <f t="shared" si="54"/>
        <v>2.3517791836843653E-2</v>
      </c>
      <c r="AA426">
        <v>10459243</v>
      </c>
      <c r="AB426">
        <v>17248</v>
      </c>
      <c r="AD426" t="s">
        <v>6</v>
      </c>
      <c r="AE426">
        <v>59</v>
      </c>
      <c r="AF426">
        <v>3</v>
      </c>
      <c r="AG426">
        <v>7908946</v>
      </c>
      <c r="AH426" t="s">
        <v>39214</v>
      </c>
      <c r="AI426" t="s">
        <v>55627</v>
      </c>
      <c r="AK426" t="s">
        <v>55626</v>
      </c>
      <c r="AL426">
        <v>9</v>
      </c>
      <c r="AM426" s="5">
        <f t="shared" si="58"/>
        <v>1.8</v>
      </c>
      <c r="AN426" s="4">
        <f t="shared" si="55"/>
        <v>2.7262400605831123E-3</v>
      </c>
      <c r="AO426" s="3"/>
      <c r="AP426">
        <v>0</v>
      </c>
      <c r="AR426" t="s">
        <v>1</v>
      </c>
      <c r="AT426" s="2" t="s">
        <v>0</v>
      </c>
      <c r="AU426" s="1">
        <f t="shared" si="59"/>
        <v>1.728032630396549</v>
      </c>
      <c r="AV426" s="1">
        <f t="shared" si="60"/>
        <v>1.3122015948713384</v>
      </c>
      <c r="AW426" s="1">
        <f t="shared" si="61"/>
        <v>0.89637055934612742</v>
      </c>
    </row>
    <row r="427" spans="1:49" x14ac:dyDescent="0.2">
      <c r="A427">
        <v>425</v>
      </c>
      <c r="B427" t="s">
        <v>55625</v>
      </c>
      <c r="C427" t="s">
        <v>55624</v>
      </c>
      <c r="F427" t="s">
        <v>55623</v>
      </c>
      <c r="G427" t="s">
        <v>14</v>
      </c>
      <c r="H427" t="s">
        <v>13</v>
      </c>
      <c r="I427" t="s">
        <v>1580</v>
      </c>
      <c r="J427" t="s">
        <v>55622</v>
      </c>
      <c r="K427" t="s">
        <v>55621</v>
      </c>
      <c r="L427" t="s">
        <v>55620</v>
      </c>
      <c r="M427" t="s">
        <v>1503</v>
      </c>
      <c r="N427">
        <v>4</v>
      </c>
      <c r="O427" t="s">
        <v>55619</v>
      </c>
      <c r="P427" t="s">
        <v>55618</v>
      </c>
      <c r="Q427" t="s">
        <v>55617</v>
      </c>
      <c r="R427" s="7">
        <v>42887</v>
      </c>
      <c r="S427" s="8">
        <f t="shared" si="56"/>
        <v>2017</v>
      </c>
      <c r="T427" s="8">
        <v>2017</v>
      </c>
      <c r="U427" s="8">
        <f t="shared" si="57"/>
        <v>5</v>
      </c>
      <c r="V427" s="7">
        <v>42887</v>
      </c>
      <c r="W427" t="s">
        <v>31395</v>
      </c>
      <c r="X427" s="2">
        <v>1.3720000000000001</v>
      </c>
      <c r="Y427" s="6">
        <f t="shared" si="54"/>
        <v>3.662475641333654E-2</v>
      </c>
      <c r="AA427" t="s">
        <v>31394</v>
      </c>
      <c r="AB427">
        <v>17259</v>
      </c>
      <c r="AD427" t="s">
        <v>6</v>
      </c>
      <c r="AE427">
        <v>14</v>
      </c>
      <c r="AF427">
        <v>6</v>
      </c>
      <c r="AG427">
        <v>7911238</v>
      </c>
      <c r="AH427" t="s">
        <v>55616</v>
      </c>
      <c r="AI427" t="s">
        <v>55615</v>
      </c>
      <c r="AJ427" t="s">
        <v>55614</v>
      </c>
      <c r="AK427" t="s">
        <v>55613</v>
      </c>
      <c r="AL427">
        <v>7</v>
      </c>
      <c r="AM427" s="5">
        <f t="shared" si="58"/>
        <v>1.4</v>
      </c>
      <c r="AN427" s="4">
        <f t="shared" si="55"/>
        <v>2.1204089360090874E-3</v>
      </c>
      <c r="AO427" s="3"/>
      <c r="AP427">
        <v>0</v>
      </c>
      <c r="AR427" t="s">
        <v>1</v>
      </c>
      <c r="AT427" s="2">
        <v>3.9660000000000002</v>
      </c>
      <c r="AU427" s="1">
        <f t="shared" si="59"/>
        <v>2.6273452170138301</v>
      </c>
      <c r="AV427" s="1">
        <f t="shared" si="60"/>
        <v>1.9372582674672814</v>
      </c>
      <c r="AW427" s="1">
        <f t="shared" si="61"/>
        <v>1.2471713179207322</v>
      </c>
    </row>
    <row r="428" spans="1:49" x14ac:dyDescent="0.2">
      <c r="A428">
        <v>426</v>
      </c>
      <c r="B428" t="s">
        <v>55612</v>
      </c>
      <c r="C428" t="s">
        <v>55611</v>
      </c>
      <c r="F428" t="s">
        <v>55610</v>
      </c>
      <c r="G428" t="s">
        <v>14</v>
      </c>
      <c r="H428" t="s">
        <v>13</v>
      </c>
      <c r="I428" t="s">
        <v>55609</v>
      </c>
      <c r="J428" t="s">
        <v>55608</v>
      </c>
      <c r="K428" t="s">
        <v>55607</v>
      </c>
      <c r="L428" t="s">
        <v>55606</v>
      </c>
      <c r="M428" t="s">
        <v>5543</v>
      </c>
      <c r="N428">
        <v>5</v>
      </c>
      <c r="O428" t="s">
        <v>55605</v>
      </c>
      <c r="P428" t="s">
        <v>55604</v>
      </c>
      <c r="Q428" t="s">
        <v>55603</v>
      </c>
      <c r="R428" s="7">
        <v>42887</v>
      </c>
      <c r="S428" s="8">
        <f t="shared" si="56"/>
        <v>2017</v>
      </c>
      <c r="T428" s="8">
        <v>2017</v>
      </c>
      <c r="U428" s="8">
        <f t="shared" si="57"/>
        <v>5</v>
      </c>
      <c r="V428" s="7">
        <v>42887</v>
      </c>
      <c r="W428" t="s">
        <v>5526</v>
      </c>
      <c r="X428" s="2">
        <v>0.88100000000000001</v>
      </c>
      <c r="Y428" s="6">
        <f t="shared" si="54"/>
        <v>2.3517791836843653E-2</v>
      </c>
      <c r="AA428">
        <v>10459243</v>
      </c>
      <c r="AB428">
        <v>17248</v>
      </c>
      <c r="AD428" t="s">
        <v>6</v>
      </c>
      <c r="AE428">
        <v>59</v>
      </c>
      <c r="AF428">
        <v>3</v>
      </c>
      <c r="AG428">
        <v>7913637</v>
      </c>
      <c r="AH428" t="s">
        <v>1163</v>
      </c>
      <c r="AI428" t="s">
        <v>55602</v>
      </c>
      <c r="AK428" t="s">
        <v>55601</v>
      </c>
      <c r="AL428">
        <v>21</v>
      </c>
      <c r="AM428" s="5">
        <f t="shared" si="58"/>
        <v>4.2</v>
      </c>
      <c r="AN428" s="4">
        <f t="shared" si="55"/>
        <v>6.3612268080272625E-3</v>
      </c>
      <c r="AO428" s="3"/>
      <c r="AP428">
        <v>0</v>
      </c>
      <c r="AR428" t="s">
        <v>1</v>
      </c>
      <c r="AT428" s="2" t="s">
        <v>0</v>
      </c>
      <c r="AU428" s="1">
        <f t="shared" si="59"/>
        <v>1.8370822328198735</v>
      </c>
      <c r="AV428" s="1">
        <f t="shared" si="60"/>
        <v>1.4939509322435458</v>
      </c>
      <c r="AW428" s="1">
        <f t="shared" si="61"/>
        <v>1.1508196316672179</v>
      </c>
    </row>
    <row r="429" spans="1:49" x14ac:dyDescent="0.2">
      <c r="A429">
        <v>427</v>
      </c>
      <c r="B429" t="s">
        <v>55600</v>
      </c>
      <c r="C429" t="s">
        <v>55599</v>
      </c>
      <c r="F429" t="s">
        <v>55598</v>
      </c>
      <c r="G429" t="s">
        <v>14</v>
      </c>
      <c r="H429" t="s">
        <v>13</v>
      </c>
      <c r="I429" t="s">
        <v>55597</v>
      </c>
      <c r="J429" t="s">
        <v>55596</v>
      </c>
      <c r="K429" t="s">
        <v>55595</v>
      </c>
      <c r="L429" t="s">
        <v>55594</v>
      </c>
      <c r="M429" t="s">
        <v>183</v>
      </c>
      <c r="N429">
        <v>4</v>
      </c>
      <c r="O429" t="s">
        <v>55593</v>
      </c>
      <c r="P429" t="s">
        <v>55592</v>
      </c>
      <c r="Q429" t="s">
        <v>55591</v>
      </c>
      <c r="R429" s="7">
        <v>42887</v>
      </c>
      <c r="S429" s="8">
        <f t="shared" si="56"/>
        <v>2017</v>
      </c>
      <c r="T429" s="8">
        <v>2017</v>
      </c>
      <c r="U429" s="8">
        <f t="shared" si="57"/>
        <v>5</v>
      </c>
      <c r="V429" s="7">
        <v>42887</v>
      </c>
      <c r="W429" t="s">
        <v>5526</v>
      </c>
      <c r="X429" s="2">
        <v>0.88100000000000001</v>
      </c>
      <c r="Y429" s="6">
        <f t="shared" si="54"/>
        <v>2.3517791836843653E-2</v>
      </c>
      <c r="AA429">
        <v>10459243</v>
      </c>
      <c r="AB429">
        <v>17248</v>
      </c>
      <c r="AD429" t="s">
        <v>6</v>
      </c>
      <c r="AE429">
        <v>59</v>
      </c>
      <c r="AF429">
        <v>3</v>
      </c>
      <c r="AG429">
        <v>7914626</v>
      </c>
      <c r="AH429" t="s">
        <v>55590</v>
      </c>
      <c r="AI429" t="s">
        <v>55589</v>
      </c>
      <c r="AK429" t="s">
        <v>55588</v>
      </c>
      <c r="AL429">
        <v>1</v>
      </c>
      <c r="AM429" s="5">
        <f t="shared" si="58"/>
        <v>0.2</v>
      </c>
      <c r="AN429" s="4">
        <f t="shared" si="55"/>
        <v>3.0291556228701253E-4</v>
      </c>
      <c r="AO429" s="3"/>
      <c r="AP429">
        <v>0</v>
      </c>
      <c r="AR429" t="s">
        <v>1</v>
      </c>
      <c r="AT429" s="2" t="s">
        <v>0</v>
      </c>
      <c r="AU429" s="1">
        <f t="shared" si="59"/>
        <v>1.655332895447666</v>
      </c>
      <c r="AV429" s="1">
        <f t="shared" si="60"/>
        <v>1.1910353699565333</v>
      </c>
      <c r="AW429" s="1">
        <f t="shared" si="61"/>
        <v>0.72673784446540046</v>
      </c>
    </row>
    <row r="430" spans="1:49" x14ac:dyDescent="0.2">
      <c r="A430">
        <v>428</v>
      </c>
      <c r="B430" t="s">
        <v>55587</v>
      </c>
      <c r="C430" t="s">
        <v>55586</v>
      </c>
      <c r="F430" t="s">
        <v>55585</v>
      </c>
      <c r="G430" t="s">
        <v>14</v>
      </c>
      <c r="H430" t="s">
        <v>13</v>
      </c>
      <c r="I430" t="s">
        <v>55584</v>
      </c>
      <c r="J430" t="s">
        <v>55583</v>
      </c>
      <c r="K430" t="s">
        <v>55582</v>
      </c>
      <c r="L430" t="s">
        <v>55581</v>
      </c>
      <c r="M430" t="s">
        <v>3295</v>
      </c>
      <c r="N430">
        <v>5</v>
      </c>
      <c r="O430" t="s">
        <v>55580</v>
      </c>
      <c r="P430" t="s">
        <v>55579</v>
      </c>
      <c r="Q430" t="s">
        <v>55578</v>
      </c>
      <c r="R430" s="7">
        <v>42887</v>
      </c>
      <c r="S430" s="8">
        <f t="shared" si="56"/>
        <v>2017</v>
      </c>
      <c r="T430" s="8">
        <v>2017</v>
      </c>
      <c r="U430" s="8">
        <f t="shared" si="57"/>
        <v>5</v>
      </c>
      <c r="V430" s="7">
        <v>42887</v>
      </c>
      <c r="W430" t="s">
        <v>55577</v>
      </c>
      <c r="X430" s="2">
        <v>0.247</v>
      </c>
      <c r="Y430" s="6">
        <f t="shared" si="54"/>
        <v>6.5935239315554842E-3</v>
      </c>
      <c r="AA430">
        <v>9238174</v>
      </c>
      <c r="AB430">
        <v>18040</v>
      </c>
      <c r="AC430">
        <v>15730727</v>
      </c>
      <c r="AD430" t="s">
        <v>6</v>
      </c>
      <c r="AE430">
        <v>33</v>
      </c>
      <c r="AF430">
        <v>3</v>
      </c>
      <c r="AH430" t="s">
        <v>55576</v>
      </c>
      <c r="AI430" t="s">
        <v>55575</v>
      </c>
      <c r="AJ430" t="s">
        <v>55574</v>
      </c>
      <c r="AK430" t="s">
        <v>55573</v>
      </c>
      <c r="AL430">
        <v>0</v>
      </c>
      <c r="AM430" s="5">
        <f t="shared" si="58"/>
        <v>0</v>
      </c>
      <c r="AN430" s="4">
        <f t="shared" si="55"/>
        <v>0</v>
      </c>
      <c r="AO430" s="3"/>
      <c r="AP430">
        <v>0</v>
      </c>
      <c r="AQ430" t="s">
        <v>27968</v>
      </c>
      <c r="AR430" t="s">
        <v>1</v>
      </c>
      <c r="AS430" t="s">
        <v>27966</v>
      </c>
      <c r="AT430" s="2" t="s">
        <v>0</v>
      </c>
      <c r="AU430" s="1">
        <f t="shared" si="59"/>
        <v>0.46154667520888387</v>
      </c>
      <c r="AV430" s="1">
        <f t="shared" si="60"/>
        <v>0.32967619657777419</v>
      </c>
      <c r="AW430" s="1">
        <f t="shared" si="61"/>
        <v>0.19780571794666452</v>
      </c>
    </row>
    <row r="431" spans="1:49" x14ac:dyDescent="0.2">
      <c r="A431">
        <v>429</v>
      </c>
      <c r="B431" t="s">
        <v>55572</v>
      </c>
      <c r="C431" t="s">
        <v>55571</v>
      </c>
      <c r="D431" t="s">
        <v>55570</v>
      </c>
      <c r="F431" t="s">
        <v>55569</v>
      </c>
      <c r="G431" t="s">
        <v>14</v>
      </c>
      <c r="H431" t="s">
        <v>13</v>
      </c>
      <c r="I431" t="s">
        <v>55568</v>
      </c>
      <c r="J431" t="s">
        <v>55567</v>
      </c>
      <c r="K431" t="s">
        <v>55566</v>
      </c>
      <c r="L431" t="s">
        <v>55565</v>
      </c>
      <c r="M431" t="s">
        <v>55564</v>
      </c>
      <c r="N431">
        <v>3</v>
      </c>
      <c r="O431" t="s">
        <v>55563</v>
      </c>
      <c r="P431" t="s">
        <v>55562</v>
      </c>
      <c r="Q431" t="s">
        <v>55561</v>
      </c>
      <c r="R431" s="7">
        <v>42887</v>
      </c>
      <c r="S431" s="8">
        <f t="shared" si="56"/>
        <v>2017</v>
      </c>
      <c r="T431" s="8">
        <v>2017</v>
      </c>
      <c r="U431" s="8">
        <f t="shared" si="57"/>
        <v>5</v>
      </c>
      <c r="V431" s="7">
        <v>42887</v>
      </c>
      <c r="W431" t="s">
        <v>30635</v>
      </c>
      <c r="X431" s="2">
        <v>0.80800000000000005</v>
      </c>
      <c r="Y431" s="6">
        <f t="shared" si="54"/>
        <v>2.1569098529136972E-2</v>
      </c>
      <c r="AA431">
        <v>9218890</v>
      </c>
      <c r="AB431">
        <v>18079</v>
      </c>
      <c r="AD431" t="s">
        <v>6</v>
      </c>
      <c r="AE431">
        <v>92</v>
      </c>
      <c r="AH431" t="s">
        <v>55560</v>
      </c>
      <c r="AI431" t="s">
        <v>55559</v>
      </c>
      <c r="AJ431" t="s">
        <v>55558</v>
      </c>
      <c r="AK431" t="s">
        <v>55557</v>
      </c>
      <c r="AL431">
        <v>23</v>
      </c>
      <c r="AM431" s="5">
        <f t="shared" si="58"/>
        <v>4.5999999999999996</v>
      </c>
      <c r="AN431" s="4">
        <f t="shared" si="55"/>
        <v>6.9670579326012866E-3</v>
      </c>
      <c r="AO431" s="3"/>
      <c r="AP431">
        <v>0</v>
      </c>
      <c r="AQ431" t="s">
        <v>2048</v>
      </c>
      <c r="AR431">
        <v>644128</v>
      </c>
      <c r="AS431" t="s">
        <v>2047</v>
      </c>
      <c r="AT431" s="2">
        <v>3.12</v>
      </c>
      <c r="AU431" s="1">
        <f t="shared" si="59"/>
        <v>1.7188486350176266</v>
      </c>
      <c r="AV431" s="1">
        <f t="shared" si="60"/>
        <v>1.426807823086913</v>
      </c>
      <c r="AW431" s="1">
        <f t="shared" si="61"/>
        <v>1.1347670111561992</v>
      </c>
    </row>
    <row r="432" spans="1:49" x14ac:dyDescent="0.2">
      <c r="A432">
        <v>430</v>
      </c>
      <c r="B432" t="s">
        <v>55556</v>
      </c>
      <c r="C432" t="s">
        <v>55555</v>
      </c>
      <c r="F432" t="s">
        <v>55554</v>
      </c>
      <c r="G432" t="s">
        <v>14</v>
      </c>
      <c r="H432" t="s">
        <v>13</v>
      </c>
      <c r="I432" t="s">
        <v>55553</v>
      </c>
      <c r="J432" t="s">
        <v>55552</v>
      </c>
      <c r="K432" t="s">
        <v>55551</v>
      </c>
      <c r="L432" t="s">
        <v>55550</v>
      </c>
      <c r="M432" t="s">
        <v>183</v>
      </c>
      <c r="N432">
        <v>3</v>
      </c>
      <c r="O432" t="s">
        <v>55549</v>
      </c>
      <c r="P432" t="s">
        <v>55548</v>
      </c>
      <c r="Q432" t="s">
        <v>55547</v>
      </c>
      <c r="R432" s="7">
        <v>42887</v>
      </c>
      <c r="S432" s="8">
        <f t="shared" si="56"/>
        <v>2017</v>
      </c>
      <c r="T432" s="8">
        <v>2017</v>
      </c>
      <c r="U432" s="8">
        <f t="shared" si="57"/>
        <v>5</v>
      </c>
      <c r="V432" s="7">
        <v>42887</v>
      </c>
      <c r="W432" t="s">
        <v>5526</v>
      </c>
      <c r="X432" s="2">
        <v>0.88100000000000001</v>
      </c>
      <c r="Y432" s="6">
        <f t="shared" si="54"/>
        <v>2.3517791836843653E-2</v>
      </c>
      <c r="AA432">
        <v>10459243</v>
      </c>
      <c r="AB432">
        <v>17248</v>
      </c>
      <c r="AD432" t="s">
        <v>6</v>
      </c>
      <c r="AE432">
        <v>59</v>
      </c>
      <c r="AF432">
        <v>3</v>
      </c>
      <c r="AG432">
        <v>7904718</v>
      </c>
      <c r="AH432" t="s">
        <v>55546</v>
      </c>
      <c r="AI432" t="s">
        <v>55545</v>
      </c>
      <c r="AK432" t="s">
        <v>55544</v>
      </c>
      <c r="AL432">
        <v>5</v>
      </c>
      <c r="AM432" s="5">
        <f t="shared" si="58"/>
        <v>1</v>
      </c>
      <c r="AN432" s="4">
        <f t="shared" si="55"/>
        <v>1.5145778114350624E-3</v>
      </c>
      <c r="AO432" s="3"/>
      <c r="AP432">
        <v>0</v>
      </c>
      <c r="AR432" t="s">
        <v>1</v>
      </c>
      <c r="AT432" s="2" t="s">
        <v>0</v>
      </c>
      <c r="AU432" s="1">
        <f t="shared" si="59"/>
        <v>1.6916827629221074</v>
      </c>
      <c r="AV432" s="1">
        <f t="shared" si="60"/>
        <v>1.2516184824139358</v>
      </c>
      <c r="AW432" s="1">
        <f t="shared" si="61"/>
        <v>0.81155420190576388</v>
      </c>
    </row>
    <row r="433" spans="1:49" x14ac:dyDescent="0.2">
      <c r="A433">
        <v>431</v>
      </c>
      <c r="B433" t="s">
        <v>55543</v>
      </c>
      <c r="C433" t="s">
        <v>55542</v>
      </c>
      <c r="F433" t="s">
        <v>55541</v>
      </c>
      <c r="G433" t="s">
        <v>14</v>
      </c>
      <c r="H433" t="s">
        <v>13</v>
      </c>
      <c r="I433" t="s">
        <v>55540</v>
      </c>
      <c r="J433">
        <v>60028419</v>
      </c>
      <c r="K433" t="s">
        <v>37043</v>
      </c>
      <c r="L433" t="s">
        <v>37042</v>
      </c>
      <c r="M433" t="s">
        <v>2996</v>
      </c>
      <c r="N433">
        <v>4</v>
      </c>
      <c r="O433" t="s">
        <v>55539</v>
      </c>
      <c r="P433" t="s">
        <v>55538</v>
      </c>
      <c r="Q433" t="s">
        <v>37039</v>
      </c>
      <c r="R433" s="7">
        <v>42887</v>
      </c>
      <c r="S433" s="8">
        <f t="shared" si="56"/>
        <v>2017</v>
      </c>
      <c r="T433" s="8">
        <v>2017</v>
      </c>
      <c r="U433" s="8">
        <f t="shared" si="57"/>
        <v>5</v>
      </c>
      <c r="V433" s="7">
        <v>42887</v>
      </c>
      <c r="W433" t="s">
        <v>31395</v>
      </c>
      <c r="X433" s="2">
        <v>1.3720000000000001</v>
      </c>
      <c r="Y433" s="6">
        <f t="shared" si="54"/>
        <v>3.662475641333654E-2</v>
      </c>
      <c r="AA433" t="s">
        <v>31394</v>
      </c>
      <c r="AB433">
        <v>17259</v>
      </c>
      <c r="AD433" t="s">
        <v>6</v>
      </c>
      <c r="AE433">
        <v>14</v>
      </c>
      <c r="AF433">
        <v>6</v>
      </c>
      <c r="AG433">
        <v>7907233</v>
      </c>
      <c r="AH433" t="s">
        <v>55537</v>
      </c>
      <c r="AI433" t="s">
        <v>55536</v>
      </c>
      <c r="AJ433" t="s">
        <v>55535</v>
      </c>
      <c r="AK433" t="s">
        <v>55534</v>
      </c>
      <c r="AL433">
        <v>3</v>
      </c>
      <c r="AM433" s="5">
        <f t="shared" si="58"/>
        <v>0.6</v>
      </c>
      <c r="AN433" s="4">
        <f t="shared" si="55"/>
        <v>9.0874668686103744E-4</v>
      </c>
      <c r="AO433" s="3"/>
      <c r="AP433">
        <v>0</v>
      </c>
      <c r="AR433" t="s">
        <v>1</v>
      </c>
      <c r="AT433" s="2">
        <v>3.9660000000000002</v>
      </c>
      <c r="AU433" s="1">
        <f t="shared" si="59"/>
        <v>2.5909953495393889</v>
      </c>
      <c r="AV433" s="1">
        <f t="shared" si="60"/>
        <v>1.8766751550098788</v>
      </c>
      <c r="AW433" s="1">
        <f t="shared" si="61"/>
        <v>1.1623549604803689</v>
      </c>
    </row>
    <row r="434" spans="1:49" x14ac:dyDescent="0.2">
      <c r="A434">
        <v>432</v>
      </c>
      <c r="B434" t="s">
        <v>55533</v>
      </c>
      <c r="C434" t="s">
        <v>55532</v>
      </c>
      <c r="F434" t="s">
        <v>55531</v>
      </c>
      <c r="G434" t="s">
        <v>14</v>
      </c>
      <c r="H434" t="s">
        <v>13</v>
      </c>
      <c r="I434" t="s">
        <v>55530</v>
      </c>
      <c r="J434" t="s">
        <v>55529</v>
      </c>
      <c r="K434" t="s">
        <v>55528</v>
      </c>
      <c r="L434" t="s">
        <v>55527</v>
      </c>
      <c r="M434" t="s">
        <v>34011</v>
      </c>
      <c r="N434">
        <v>6</v>
      </c>
      <c r="O434" t="s">
        <v>55526</v>
      </c>
      <c r="P434" t="s">
        <v>55525</v>
      </c>
      <c r="Q434" t="s">
        <v>55524</v>
      </c>
      <c r="R434" s="7">
        <v>42887</v>
      </c>
      <c r="S434" s="8">
        <f t="shared" si="56"/>
        <v>2017</v>
      </c>
      <c r="T434" s="8">
        <v>2017</v>
      </c>
      <c r="U434" s="8">
        <f t="shared" si="57"/>
        <v>5</v>
      </c>
      <c r="V434" s="7">
        <v>42887</v>
      </c>
      <c r="W434" t="s">
        <v>53938</v>
      </c>
      <c r="X434" s="2">
        <v>0.46700000000000003</v>
      </c>
      <c r="Y434" s="6">
        <f t="shared" si="54"/>
        <v>1.2466298283548225E-2</v>
      </c>
      <c r="AA434">
        <v>10518223</v>
      </c>
      <c r="AB434">
        <v>26026</v>
      </c>
      <c r="AD434" t="s">
        <v>6</v>
      </c>
      <c r="AE434">
        <v>27</v>
      </c>
      <c r="AF434">
        <v>4</v>
      </c>
      <c r="AG434">
        <v>7839190</v>
      </c>
      <c r="AI434" t="s">
        <v>55523</v>
      </c>
      <c r="AJ434" t="s">
        <v>55522</v>
      </c>
      <c r="AK434" t="s">
        <v>55521</v>
      </c>
      <c r="AL434">
        <v>19</v>
      </c>
      <c r="AM434" s="5">
        <f t="shared" si="58"/>
        <v>3.8</v>
      </c>
      <c r="AN434" s="4">
        <f t="shared" si="55"/>
        <v>5.7553956834532375E-3</v>
      </c>
      <c r="AO434" s="3"/>
      <c r="AP434">
        <v>0</v>
      </c>
      <c r="AR434" t="s">
        <v>1</v>
      </c>
      <c r="AT434" s="2" t="s">
        <v>0</v>
      </c>
      <c r="AU434" s="1">
        <f t="shared" si="59"/>
        <v>1.045302750351973</v>
      </c>
      <c r="AV434" s="1">
        <f t="shared" si="60"/>
        <v>0.91108469835007311</v>
      </c>
      <c r="AW434" s="1">
        <f t="shared" si="61"/>
        <v>0.77686664634817337</v>
      </c>
    </row>
    <row r="435" spans="1:49" x14ac:dyDescent="0.2">
      <c r="A435">
        <v>433</v>
      </c>
      <c r="B435" t="s">
        <v>55520</v>
      </c>
      <c r="C435" t="s">
        <v>55519</v>
      </c>
      <c r="E435">
        <v>28425025</v>
      </c>
      <c r="F435" t="s">
        <v>55518</v>
      </c>
      <c r="G435" t="s">
        <v>14</v>
      </c>
      <c r="H435" t="s">
        <v>13</v>
      </c>
      <c r="I435" t="s">
        <v>35812</v>
      </c>
      <c r="J435" t="s">
        <v>55517</v>
      </c>
      <c r="K435" t="s">
        <v>55516</v>
      </c>
      <c r="L435" t="s">
        <v>55515</v>
      </c>
      <c r="M435" t="s">
        <v>55514</v>
      </c>
      <c r="N435">
        <v>7</v>
      </c>
      <c r="O435" t="s">
        <v>55513</v>
      </c>
      <c r="P435" t="s">
        <v>55512</v>
      </c>
      <c r="Q435" t="s">
        <v>55511</v>
      </c>
      <c r="R435" s="7">
        <v>42887</v>
      </c>
      <c r="S435" s="8">
        <f t="shared" si="56"/>
        <v>2017</v>
      </c>
      <c r="T435" s="8">
        <v>2017</v>
      </c>
      <c r="U435" s="8">
        <f t="shared" si="57"/>
        <v>5</v>
      </c>
      <c r="V435" s="7">
        <v>42887</v>
      </c>
      <c r="W435" t="s">
        <v>30131</v>
      </c>
      <c r="X435" s="2">
        <v>1.1579999999999999</v>
      </c>
      <c r="Y435" s="6">
        <f t="shared" si="54"/>
        <v>3.0912148634579962E-2</v>
      </c>
      <c r="AA435">
        <v>1668595</v>
      </c>
      <c r="AB435">
        <v>14223</v>
      </c>
      <c r="AC435">
        <v>15735079</v>
      </c>
      <c r="AD435" t="s">
        <v>6</v>
      </c>
      <c r="AE435">
        <v>132</v>
      </c>
      <c r="AF435">
        <v>3</v>
      </c>
      <c r="AH435" t="s">
        <v>55510</v>
      </c>
      <c r="AI435" t="s">
        <v>55509</v>
      </c>
      <c r="AJ435" t="s">
        <v>55508</v>
      </c>
      <c r="AK435" t="s">
        <v>55507</v>
      </c>
      <c r="AL435">
        <v>9</v>
      </c>
      <c r="AM435" s="5">
        <f t="shared" si="58"/>
        <v>1.8</v>
      </c>
      <c r="AN435" s="4">
        <f t="shared" si="55"/>
        <v>2.7262400605831123E-3</v>
      </c>
      <c r="AO435" s="3"/>
      <c r="AP435">
        <v>1</v>
      </c>
      <c r="AQ435" t="s">
        <v>55506</v>
      </c>
      <c r="AR435" t="s">
        <v>55505</v>
      </c>
      <c r="AS435" t="s">
        <v>55504</v>
      </c>
      <c r="AT435" s="2">
        <v>3.573</v>
      </c>
      <c r="AU435" s="1">
        <f t="shared" si="59"/>
        <v>2.2456376062380907</v>
      </c>
      <c r="AV435" s="1">
        <f t="shared" si="60"/>
        <v>1.6819194347581536</v>
      </c>
      <c r="AW435" s="1">
        <f t="shared" si="61"/>
        <v>1.1182012632782168</v>
      </c>
    </row>
    <row r="436" spans="1:49" x14ac:dyDescent="0.2">
      <c r="A436">
        <v>434</v>
      </c>
      <c r="B436" t="s">
        <v>55503</v>
      </c>
      <c r="C436" t="s">
        <v>55502</v>
      </c>
      <c r="F436" t="s">
        <v>55501</v>
      </c>
      <c r="G436" t="s">
        <v>14</v>
      </c>
      <c r="H436" t="s">
        <v>13</v>
      </c>
      <c r="I436" t="s">
        <v>55500</v>
      </c>
      <c r="J436" t="s">
        <v>55499</v>
      </c>
      <c r="K436" t="s">
        <v>55498</v>
      </c>
      <c r="L436" t="s">
        <v>55497</v>
      </c>
      <c r="M436" t="s">
        <v>68</v>
      </c>
      <c r="N436">
        <v>2</v>
      </c>
      <c r="O436" t="s">
        <v>55496</v>
      </c>
      <c r="P436" t="s">
        <v>55495</v>
      </c>
      <c r="Q436" t="s">
        <v>55494</v>
      </c>
      <c r="R436" s="7">
        <v>42887</v>
      </c>
      <c r="S436" s="8">
        <f t="shared" si="56"/>
        <v>2017</v>
      </c>
      <c r="T436" s="8">
        <v>2017</v>
      </c>
      <c r="U436" s="8">
        <f t="shared" si="57"/>
        <v>5</v>
      </c>
      <c r="V436" s="7">
        <v>42887</v>
      </c>
      <c r="W436" t="s">
        <v>54749</v>
      </c>
      <c r="X436" s="2">
        <v>0.33500000000000002</v>
      </c>
      <c r="Y436" s="6">
        <f t="shared" si="54"/>
        <v>8.94263367235258E-3</v>
      </c>
      <c r="AA436">
        <v>13867857</v>
      </c>
      <c r="AB436">
        <v>24596</v>
      </c>
      <c r="AC436">
        <v>15737543</v>
      </c>
      <c r="AD436" t="s">
        <v>6</v>
      </c>
      <c r="AE436">
        <v>20</v>
      </c>
      <c r="AF436">
        <v>2</v>
      </c>
      <c r="AH436" t="s">
        <v>55493</v>
      </c>
      <c r="AI436" t="s">
        <v>55492</v>
      </c>
      <c r="AJ436" t="s">
        <v>55491</v>
      </c>
      <c r="AK436" t="s">
        <v>55490</v>
      </c>
      <c r="AL436">
        <v>6</v>
      </c>
      <c r="AM436" s="5">
        <f t="shared" si="58"/>
        <v>1.2</v>
      </c>
      <c r="AN436" s="4">
        <f t="shared" si="55"/>
        <v>1.8174933737220749E-3</v>
      </c>
      <c r="AO436" s="3"/>
      <c r="AP436">
        <v>0</v>
      </c>
      <c r="AR436" t="s">
        <v>1</v>
      </c>
      <c r="AT436" s="2" t="s">
        <v>0</v>
      </c>
      <c r="AU436" s="1">
        <f t="shared" si="59"/>
        <v>0.68050915827634284</v>
      </c>
      <c r="AV436" s="1">
        <f t="shared" si="60"/>
        <v>0.53800635230373284</v>
      </c>
      <c r="AW436" s="1">
        <f t="shared" si="61"/>
        <v>0.39550354633112261</v>
      </c>
    </row>
    <row r="437" spans="1:49" x14ac:dyDescent="0.2">
      <c r="A437">
        <v>435</v>
      </c>
      <c r="B437" t="s">
        <v>55489</v>
      </c>
      <c r="C437" t="s">
        <v>55488</v>
      </c>
      <c r="D437" t="s">
        <v>55487</v>
      </c>
      <c r="E437">
        <v>28342922</v>
      </c>
      <c r="F437" t="s">
        <v>55486</v>
      </c>
      <c r="G437" t="s">
        <v>14</v>
      </c>
      <c r="H437" t="s">
        <v>13</v>
      </c>
      <c r="I437" t="s">
        <v>55485</v>
      </c>
      <c r="J437" t="s">
        <v>55484</v>
      </c>
      <c r="K437" t="s">
        <v>55483</v>
      </c>
      <c r="L437" t="s">
        <v>55482</v>
      </c>
      <c r="M437" t="s">
        <v>1277</v>
      </c>
      <c r="N437">
        <v>6</v>
      </c>
      <c r="O437" t="s">
        <v>55481</v>
      </c>
      <c r="P437" t="s">
        <v>55480</v>
      </c>
      <c r="Q437" t="s">
        <v>55479</v>
      </c>
      <c r="R437" s="7">
        <v>42887</v>
      </c>
      <c r="S437" s="8">
        <f t="shared" si="56"/>
        <v>2017</v>
      </c>
      <c r="T437" s="8">
        <v>2017</v>
      </c>
      <c r="U437" s="8">
        <f t="shared" si="57"/>
        <v>5</v>
      </c>
      <c r="V437" s="7">
        <v>42887</v>
      </c>
      <c r="W437" t="s">
        <v>55478</v>
      </c>
      <c r="X437" s="2">
        <v>0.73399999999999999</v>
      </c>
      <c r="Y437" s="6">
        <f t="shared" si="54"/>
        <v>1.9593710792557593E-2</v>
      </c>
      <c r="AA437">
        <v>18788750</v>
      </c>
      <c r="AB437">
        <v>19700171401</v>
      </c>
      <c r="AC437">
        <v>18788769</v>
      </c>
      <c r="AD437" t="s">
        <v>6</v>
      </c>
      <c r="AE437">
        <v>102</v>
      </c>
      <c r="AH437" t="s">
        <v>55477</v>
      </c>
      <c r="AI437" t="s">
        <v>55476</v>
      </c>
      <c r="AJ437" t="s">
        <v>55475</v>
      </c>
      <c r="AK437" t="s">
        <v>55474</v>
      </c>
      <c r="AL437">
        <v>2</v>
      </c>
      <c r="AM437" s="5">
        <f t="shared" si="58"/>
        <v>0.4</v>
      </c>
      <c r="AN437" s="4">
        <f t="shared" si="55"/>
        <v>6.0583112457402507E-4</v>
      </c>
      <c r="AO437" s="3"/>
      <c r="AP437">
        <v>0</v>
      </c>
      <c r="AR437" t="s">
        <v>1</v>
      </c>
      <c r="AT437" s="2">
        <v>2.1040000000000001</v>
      </c>
      <c r="AU437" s="1">
        <f t="shared" si="59"/>
        <v>1.3897346892162521</v>
      </c>
      <c r="AV437" s="1">
        <f t="shared" si="60"/>
        <v>1.009977095856581</v>
      </c>
      <c r="AW437" s="1">
        <f t="shared" si="61"/>
        <v>0.6302195024969095</v>
      </c>
    </row>
    <row r="438" spans="1:49" x14ac:dyDescent="0.2">
      <c r="A438">
        <v>436</v>
      </c>
      <c r="B438" t="s">
        <v>55473</v>
      </c>
      <c r="C438" t="s">
        <v>55472</v>
      </c>
      <c r="D438" t="s">
        <v>55471</v>
      </c>
      <c r="F438" t="s">
        <v>55470</v>
      </c>
      <c r="G438" t="s">
        <v>14</v>
      </c>
      <c r="H438" t="s">
        <v>13</v>
      </c>
      <c r="I438" t="s">
        <v>55469</v>
      </c>
      <c r="J438" t="s">
        <v>55468</v>
      </c>
      <c r="K438" t="s">
        <v>55467</v>
      </c>
      <c r="L438" t="s">
        <v>55466</v>
      </c>
      <c r="M438" t="s">
        <v>55465</v>
      </c>
      <c r="N438">
        <v>4</v>
      </c>
      <c r="O438" t="s">
        <v>55464</v>
      </c>
      <c r="P438" t="s">
        <v>55463</v>
      </c>
      <c r="Q438" t="s">
        <v>55462</v>
      </c>
      <c r="R438" s="7">
        <v>42887</v>
      </c>
      <c r="S438" s="8">
        <f t="shared" si="56"/>
        <v>2017</v>
      </c>
      <c r="T438" s="8">
        <v>2017</v>
      </c>
      <c r="U438" s="8">
        <f t="shared" si="57"/>
        <v>5</v>
      </c>
      <c r="V438" s="7">
        <v>42887</v>
      </c>
      <c r="W438" t="s">
        <v>55461</v>
      </c>
      <c r="X438" s="2">
        <v>0.67200000000000004</v>
      </c>
      <c r="Y438" s="6">
        <f t="shared" si="54"/>
        <v>1.793865620245055E-2</v>
      </c>
      <c r="AA438">
        <v>3796779</v>
      </c>
      <c r="AB438">
        <v>18375</v>
      </c>
      <c r="AD438" t="s">
        <v>6</v>
      </c>
      <c r="AE438">
        <v>228</v>
      </c>
      <c r="AH438" t="s">
        <v>22645</v>
      </c>
      <c r="AI438" t="s">
        <v>55460</v>
      </c>
      <c r="AJ438" t="s">
        <v>55459</v>
      </c>
      <c r="AK438" t="s">
        <v>55458</v>
      </c>
      <c r="AL438">
        <v>3</v>
      </c>
      <c r="AM438" s="5">
        <f t="shared" si="58"/>
        <v>0.6</v>
      </c>
      <c r="AN438" s="4">
        <f t="shared" si="55"/>
        <v>9.0874668686103744E-4</v>
      </c>
      <c r="AO438" s="3"/>
      <c r="AP438">
        <v>0</v>
      </c>
      <c r="AR438" t="s">
        <v>1</v>
      </c>
      <c r="AT438" s="2">
        <v>3.266</v>
      </c>
      <c r="AU438" s="1">
        <f t="shared" si="59"/>
        <v>1.2829683347773695</v>
      </c>
      <c r="AV438" s="1">
        <f t="shared" si="60"/>
        <v>0.94237014446557943</v>
      </c>
      <c r="AW438" s="1">
        <f t="shared" si="61"/>
        <v>0.60177195415378915</v>
      </c>
    </row>
    <row r="439" spans="1:49" x14ac:dyDescent="0.2">
      <c r="A439">
        <v>437</v>
      </c>
      <c r="B439" t="s">
        <v>55457</v>
      </c>
      <c r="C439" t="s">
        <v>55456</v>
      </c>
      <c r="D439" t="s">
        <v>55455</v>
      </c>
      <c r="F439" t="s">
        <v>55454</v>
      </c>
      <c r="G439" t="s">
        <v>14</v>
      </c>
      <c r="H439" t="s">
        <v>13</v>
      </c>
      <c r="I439" t="s">
        <v>55453</v>
      </c>
      <c r="J439">
        <v>60101794</v>
      </c>
      <c r="K439" t="s">
        <v>55452</v>
      </c>
      <c r="L439" t="s">
        <v>55451</v>
      </c>
      <c r="M439" t="s">
        <v>1734</v>
      </c>
      <c r="N439">
        <v>6</v>
      </c>
      <c r="O439" t="s">
        <v>55450</v>
      </c>
      <c r="P439" t="s">
        <v>55449</v>
      </c>
      <c r="Q439" t="s">
        <v>55448</v>
      </c>
      <c r="R439" s="7">
        <v>42887</v>
      </c>
      <c r="S439" s="8">
        <f t="shared" si="56"/>
        <v>2017</v>
      </c>
      <c r="T439" s="8">
        <v>2017</v>
      </c>
      <c r="U439" s="8">
        <f t="shared" si="57"/>
        <v>5</v>
      </c>
      <c r="V439" s="7">
        <v>42887</v>
      </c>
      <c r="W439" t="s">
        <v>36337</v>
      </c>
      <c r="X439" s="2">
        <v>2.96</v>
      </c>
      <c r="Y439" s="6">
        <f t="shared" si="54"/>
        <v>7.9015509463175038E-2</v>
      </c>
      <c r="AA439">
        <v>9242716</v>
      </c>
      <c r="AB439">
        <v>29161</v>
      </c>
      <c r="AD439" t="s">
        <v>6</v>
      </c>
      <c r="AE439">
        <v>128</v>
      </c>
      <c r="AH439" t="s">
        <v>55447</v>
      </c>
      <c r="AI439" t="s">
        <v>55446</v>
      </c>
      <c r="AJ439" t="s">
        <v>55445</v>
      </c>
      <c r="AK439" t="s">
        <v>55444</v>
      </c>
      <c r="AL439">
        <v>65</v>
      </c>
      <c r="AM439" s="5">
        <f t="shared" si="58"/>
        <v>13</v>
      </c>
      <c r="AN439" s="4">
        <f t="shared" si="55"/>
        <v>1.9689511548655812E-2</v>
      </c>
      <c r="AO439" s="3"/>
      <c r="AP439">
        <v>1</v>
      </c>
      <c r="AR439" t="s">
        <v>1</v>
      </c>
      <c r="AT439" s="2" t="s">
        <v>0</v>
      </c>
      <c r="AU439" s="1">
        <f t="shared" si="59"/>
        <v>6.121771008881927</v>
      </c>
      <c r="AV439" s="1">
        <f t="shared" si="60"/>
        <v>4.9352510505915426</v>
      </c>
      <c r="AW439" s="1">
        <f t="shared" si="61"/>
        <v>3.7487310923011581</v>
      </c>
    </row>
    <row r="440" spans="1:49" x14ac:dyDescent="0.2">
      <c r="A440">
        <v>438</v>
      </c>
      <c r="B440" t="s">
        <v>55443</v>
      </c>
      <c r="C440" t="s">
        <v>55442</v>
      </c>
      <c r="F440" t="s">
        <v>55441</v>
      </c>
      <c r="G440" t="s">
        <v>14</v>
      </c>
      <c r="H440" t="s">
        <v>13</v>
      </c>
      <c r="I440" t="s">
        <v>55440</v>
      </c>
      <c r="J440">
        <v>60031707</v>
      </c>
      <c r="K440" t="s">
        <v>23440</v>
      </c>
      <c r="L440" t="s">
        <v>23439</v>
      </c>
      <c r="M440" t="s">
        <v>137</v>
      </c>
      <c r="N440">
        <v>4</v>
      </c>
      <c r="O440" t="s">
        <v>55439</v>
      </c>
      <c r="P440" t="s">
        <v>55438</v>
      </c>
      <c r="Q440" t="s">
        <v>32137</v>
      </c>
      <c r="R440" s="7">
        <v>42887</v>
      </c>
      <c r="S440" s="8">
        <f t="shared" si="56"/>
        <v>2017</v>
      </c>
      <c r="T440" s="8">
        <v>2017</v>
      </c>
      <c r="U440" s="8">
        <f t="shared" si="57"/>
        <v>5</v>
      </c>
      <c r="V440" s="7">
        <v>42887</v>
      </c>
      <c r="W440" t="s">
        <v>1978</v>
      </c>
      <c r="X440" s="2">
        <v>0.496</v>
      </c>
      <c r="Y440" s="6">
        <f t="shared" si="54"/>
        <v>1.3240436720856359E-2</v>
      </c>
      <c r="AA440">
        <v>21563950</v>
      </c>
      <c r="AB440">
        <v>21100199777</v>
      </c>
      <c r="AD440" t="s">
        <v>6</v>
      </c>
      <c r="AE440">
        <v>7</v>
      </c>
      <c r="AF440">
        <v>6</v>
      </c>
      <c r="AG440">
        <v>7898849</v>
      </c>
      <c r="AH440" t="s">
        <v>55437</v>
      </c>
      <c r="AI440" t="s">
        <v>55436</v>
      </c>
      <c r="AJ440" t="s">
        <v>55435</v>
      </c>
      <c r="AK440" t="s">
        <v>55434</v>
      </c>
      <c r="AL440">
        <v>25</v>
      </c>
      <c r="AM440" s="5">
        <f t="shared" si="58"/>
        <v>5</v>
      </c>
      <c r="AN440" s="4">
        <f t="shared" si="55"/>
        <v>7.5728890571753124E-3</v>
      </c>
      <c r="AO440" s="3"/>
      <c r="AP440">
        <v>0</v>
      </c>
      <c r="AR440" t="s">
        <v>1</v>
      </c>
      <c r="AT440" s="2" t="s">
        <v>0</v>
      </c>
      <c r="AU440" s="1">
        <f t="shared" si="59"/>
        <v>1.1540172421752044</v>
      </c>
      <c r="AV440" s="1">
        <f t="shared" si="60"/>
        <v>1.0406662889015836</v>
      </c>
      <c r="AW440" s="1">
        <f t="shared" si="61"/>
        <v>0.92731533562796264</v>
      </c>
    </row>
    <row r="441" spans="1:49" x14ac:dyDescent="0.2">
      <c r="A441">
        <v>439</v>
      </c>
      <c r="B441" t="s">
        <v>55433</v>
      </c>
      <c r="C441" t="s">
        <v>55432</v>
      </c>
      <c r="D441" t="s">
        <v>55431</v>
      </c>
      <c r="F441" t="s">
        <v>55430</v>
      </c>
      <c r="G441" t="s">
        <v>14</v>
      </c>
      <c r="H441" t="s">
        <v>13</v>
      </c>
      <c r="I441" t="s">
        <v>55429</v>
      </c>
      <c r="J441">
        <v>60012835</v>
      </c>
      <c r="K441" t="s">
        <v>2139</v>
      </c>
      <c r="L441" t="s">
        <v>377</v>
      </c>
      <c r="M441" t="s">
        <v>376</v>
      </c>
      <c r="N441">
        <v>4</v>
      </c>
      <c r="O441" t="s">
        <v>55428</v>
      </c>
      <c r="P441" t="s">
        <v>55427</v>
      </c>
      <c r="Q441" t="s">
        <v>55426</v>
      </c>
      <c r="R441" s="7">
        <v>42887</v>
      </c>
      <c r="S441" s="8">
        <f t="shared" si="56"/>
        <v>2017</v>
      </c>
      <c r="T441" s="8">
        <v>2017</v>
      </c>
      <c r="U441" s="8">
        <f t="shared" si="57"/>
        <v>5</v>
      </c>
      <c r="V441" s="7">
        <v>42887</v>
      </c>
      <c r="W441" t="s">
        <v>1047</v>
      </c>
      <c r="X441" s="2">
        <v>0.54700000000000004</v>
      </c>
      <c r="Y441" s="6">
        <f t="shared" si="54"/>
        <v>1.4601852593363766E-2</v>
      </c>
      <c r="AA441">
        <v>14348411</v>
      </c>
      <c r="AB441">
        <v>17683</v>
      </c>
      <c r="AC441">
        <v>16180399</v>
      </c>
      <c r="AD441" t="s">
        <v>6</v>
      </c>
      <c r="AE441">
        <v>76</v>
      </c>
      <c r="AH441" t="s">
        <v>5335</v>
      </c>
      <c r="AI441" t="s">
        <v>55425</v>
      </c>
      <c r="AJ441" t="s">
        <v>55424</v>
      </c>
      <c r="AK441" t="s">
        <v>55423</v>
      </c>
      <c r="AL441">
        <v>4</v>
      </c>
      <c r="AM441" s="5">
        <f t="shared" si="58"/>
        <v>0.8</v>
      </c>
      <c r="AN441" s="4">
        <f t="shared" si="55"/>
        <v>1.2116622491480501E-3</v>
      </c>
      <c r="AO441" s="3"/>
      <c r="AP441">
        <v>0</v>
      </c>
      <c r="AR441" t="s">
        <v>1</v>
      </c>
      <c r="AT441" s="2" t="s">
        <v>0</v>
      </c>
      <c r="AU441" s="1">
        <f t="shared" si="59"/>
        <v>1.058479549009905</v>
      </c>
      <c r="AV441" s="1">
        <f t="shared" si="60"/>
        <v>0.79067574212559089</v>
      </c>
      <c r="AW441" s="1">
        <f t="shared" si="61"/>
        <v>0.5228719352412764</v>
      </c>
    </row>
    <row r="442" spans="1:49" x14ac:dyDescent="0.2">
      <c r="A442">
        <v>440</v>
      </c>
      <c r="B442" t="s">
        <v>55422</v>
      </c>
      <c r="C442" t="s">
        <v>55421</v>
      </c>
      <c r="F442" t="s">
        <v>55420</v>
      </c>
      <c r="G442" t="s">
        <v>14</v>
      </c>
      <c r="H442" t="s">
        <v>13</v>
      </c>
      <c r="I442" t="s">
        <v>55419</v>
      </c>
      <c r="J442">
        <v>60012684</v>
      </c>
      <c r="K442" t="s">
        <v>24771</v>
      </c>
      <c r="L442" t="s">
        <v>24770</v>
      </c>
      <c r="M442" t="s">
        <v>3193</v>
      </c>
      <c r="N442">
        <v>3</v>
      </c>
      <c r="O442" t="s">
        <v>55418</v>
      </c>
      <c r="P442" t="s">
        <v>55417</v>
      </c>
      <c r="Q442" t="s">
        <v>24767</v>
      </c>
      <c r="R442" s="7">
        <v>42887</v>
      </c>
      <c r="S442" s="8">
        <f t="shared" si="56"/>
        <v>2017</v>
      </c>
      <c r="T442" s="8">
        <v>2017</v>
      </c>
      <c r="U442" s="8">
        <f t="shared" si="57"/>
        <v>5</v>
      </c>
      <c r="V442" s="7">
        <v>42887</v>
      </c>
      <c r="W442" t="s">
        <v>55416</v>
      </c>
      <c r="X442" s="2">
        <v>0.316</v>
      </c>
      <c r="Y442" s="6">
        <f t="shared" si="54"/>
        <v>8.4354395237713885E-3</v>
      </c>
      <c r="AA442">
        <v>17385261</v>
      </c>
      <c r="AB442">
        <v>4000151910</v>
      </c>
      <c r="AD442" t="s">
        <v>6</v>
      </c>
      <c r="AE442">
        <v>52</v>
      </c>
      <c r="AF442">
        <v>2</v>
      </c>
      <c r="AH442" t="s">
        <v>55415</v>
      </c>
      <c r="AI442" t="s">
        <v>55414</v>
      </c>
      <c r="AJ442" t="s">
        <v>55413</v>
      </c>
      <c r="AK442" t="s">
        <v>55412</v>
      </c>
      <c r="AL442">
        <v>0</v>
      </c>
      <c r="AM442" s="5">
        <f t="shared" si="58"/>
        <v>0</v>
      </c>
      <c r="AN442" s="4">
        <f t="shared" si="55"/>
        <v>0</v>
      </c>
      <c r="AO442" s="3"/>
      <c r="AP442">
        <v>0</v>
      </c>
      <c r="AR442" t="s">
        <v>1</v>
      </c>
      <c r="AT442" s="2">
        <v>1.0529999999999999</v>
      </c>
      <c r="AU442" s="1">
        <f t="shared" si="59"/>
        <v>0.59048076666399718</v>
      </c>
      <c r="AV442" s="1">
        <f t="shared" si="60"/>
        <v>0.42177197618856943</v>
      </c>
      <c r="AW442" s="1">
        <f t="shared" si="61"/>
        <v>0.25306318571314163</v>
      </c>
    </row>
    <row r="443" spans="1:49" x14ac:dyDescent="0.2">
      <c r="A443">
        <v>441</v>
      </c>
      <c r="B443" t="s">
        <v>55411</v>
      </c>
      <c r="C443" t="s">
        <v>55410</v>
      </c>
      <c r="D443" t="s">
        <v>55409</v>
      </c>
      <c r="F443" t="s">
        <v>55408</v>
      </c>
      <c r="G443" t="s">
        <v>14</v>
      </c>
      <c r="H443" t="s">
        <v>13</v>
      </c>
      <c r="I443" t="s">
        <v>1378</v>
      </c>
      <c r="J443">
        <v>60024350</v>
      </c>
      <c r="K443" t="s">
        <v>6135</v>
      </c>
      <c r="L443" t="s">
        <v>2955</v>
      </c>
      <c r="M443" t="s">
        <v>9</v>
      </c>
      <c r="N443">
        <v>4</v>
      </c>
      <c r="O443" t="s">
        <v>55407</v>
      </c>
      <c r="P443" t="s">
        <v>23832</v>
      </c>
      <c r="Q443" t="s">
        <v>6132</v>
      </c>
      <c r="R443" s="7">
        <v>42887</v>
      </c>
      <c r="S443" s="8">
        <f t="shared" si="56"/>
        <v>2017</v>
      </c>
      <c r="T443" s="8">
        <v>2017</v>
      </c>
      <c r="U443" s="8">
        <f t="shared" si="57"/>
        <v>5</v>
      </c>
      <c r="V443" s="7">
        <v>42887</v>
      </c>
      <c r="W443" t="s">
        <v>1047</v>
      </c>
      <c r="X443" s="2">
        <v>0.54700000000000004</v>
      </c>
      <c r="Y443" s="6">
        <f t="shared" si="54"/>
        <v>1.4601852593363766E-2</v>
      </c>
      <c r="AA443">
        <v>14348411</v>
      </c>
      <c r="AB443">
        <v>17683</v>
      </c>
      <c r="AC443">
        <v>16180399</v>
      </c>
      <c r="AD443" t="s">
        <v>6</v>
      </c>
      <c r="AE443">
        <v>76</v>
      </c>
      <c r="AH443" t="s">
        <v>55406</v>
      </c>
      <c r="AI443" t="s">
        <v>55405</v>
      </c>
      <c r="AJ443" t="s">
        <v>55404</v>
      </c>
      <c r="AK443" t="s">
        <v>55403</v>
      </c>
      <c r="AL443">
        <v>18</v>
      </c>
      <c r="AM443" s="5">
        <f t="shared" si="58"/>
        <v>3.6</v>
      </c>
      <c r="AN443" s="4">
        <f t="shared" si="55"/>
        <v>5.4524801211662246E-3</v>
      </c>
      <c r="AO443" s="3"/>
      <c r="AP443">
        <v>0</v>
      </c>
      <c r="AR443" t="s">
        <v>1</v>
      </c>
      <c r="AT443" s="2" t="s">
        <v>0</v>
      </c>
      <c r="AU443" s="1">
        <f t="shared" si="59"/>
        <v>1.1857040851704503</v>
      </c>
      <c r="AV443" s="1">
        <f t="shared" si="60"/>
        <v>1.0027166357264996</v>
      </c>
      <c r="AW443" s="1">
        <f t="shared" si="61"/>
        <v>0.81972918628254865</v>
      </c>
    </row>
    <row r="444" spans="1:49" x14ac:dyDescent="0.2">
      <c r="A444">
        <v>442</v>
      </c>
      <c r="B444" t="s">
        <v>55402</v>
      </c>
      <c r="C444" t="s">
        <v>55401</v>
      </c>
      <c r="D444" t="s">
        <v>55400</v>
      </c>
      <c r="F444" t="s">
        <v>55399</v>
      </c>
      <c r="G444" t="s">
        <v>14</v>
      </c>
      <c r="H444" t="s">
        <v>13</v>
      </c>
      <c r="I444" t="s">
        <v>55398</v>
      </c>
      <c r="J444">
        <v>60013277</v>
      </c>
      <c r="K444" t="s">
        <v>55397</v>
      </c>
      <c r="L444" t="s">
        <v>55396</v>
      </c>
      <c r="M444" t="s">
        <v>1434</v>
      </c>
      <c r="N444">
        <v>1</v>
      </c>
      <c r="O444" t="s">
        <v>55395</v>
      </c>
      <c r="P444">
        <v>56099966300</v>
      </c>
      <c r="Q444">
        <v>60013277</v>
      </c>
      <c r="R444" s="7">
        <v>42887</v>
      </c>
      <c r="S444" s="8">
        <f t="shared" si="56"/>
        <v>2017</v>
      </c>
      <c r="T444" s="8">
        <v>2017</v>
      </c>
      <c r="U444" s="8">
        <f t="shared" si="57"/>
        <v>5</v>
      </c>
      <c r="V444" s="7">
        <v>42887</v>
      </c>
      <c r="W444" t="s">
        <v>1047</v>
      </c>
      <c r="X444" s="2">
        <v>0.54700000000000004</v>
      </c>
      <c r="Y444" s="6">
        <f t="shared" si="54"/>
        <v>1.4601852593363766E-2</v>
      </c>
      <c r="AA444">
        <v>14348411</v>
      </c>
      <c r="AB444">
        <v>17683</v>
      </c>
      <c r="AC444">
        <v>16180399</v>
      </c>
      <c r="AD444" t="s">
        <v>6</v>
      </c>
      <c r="AE444">
        <v>76</v>
      </c>
      <c r="AH444" t="s">
        <v>16064</v>
      </c>
      <c r="AI444" t="s">
        <v>55394</v>
      </c>
      <c r="AJ444" t="s">
        <v>55393</v>
      </c>
      <c r="AK444" t="s">
        <v>55392</v>
      </c>
      <c r="AL444">
        <v>4</v>
      </c>
      <c r="AM444" s="5">
        <f t="shared" si="58"/>
        <v>0.8</v>
      </c>
      <c r="AN444" s="4">
        <f t="shared" si="55"/>
        <v>1.2116622491480501E-3</v>
      </c>
      <c r="AO444" s="3"/>
      <c r="AP444">
        <v>0</v>
      </c>
      <c r="AR444" t="s">
        <v>1</v>
      </c>
      <c r="AT444" s="2" t="s">
        <v>0</v>
      </c>
      <c r="AU444" s="1">
        <f t="shared" si="59"/>
        <v>1.058479549009905</v>
      </c>
      <c r="AV444" s="1">
        <f t="shared" si="60"/>
        <v>0.79067574212559089</v>
      </c>
      <c r="AW444" s="1">
        <f t="shared" si="61"/>
        <v>0.5228719352412764</v>
      </c>
    </row>
    <row r="445" spans="1:49" x14ac:dyDescent="0.2">
      <c r="A445">
        <v>443</v>
      </c>
      <c r="B445" t="s">
        <v>55391</v>
      </c>
      <c r="C445" t="s">
        <v>55390</v>
      </c>
      <c r="D445" t="s">
        <v>55389</v>
      </c>
      <c r="F445" t="s">
        <v>55388</v>
      </c>
      <c r="G445" t="s">
        <v>14</v>
      </c>
      <c r="H445" t="s">
        <v>13</v>
      </c>
      <c r="I445" t="s">
        <v>55387</v>
      </c>
      <c r="J445">
        <v>60032350</v>
      </c>
      <c r="K445" t="s">
        <v>7377</v>
      </c>
      <c r="L445" t="s">
        <v>7376</v>
      </c>
      <c r="M445" t="s">
        <v>415</v>
      </c>
      <c r="N445">
        <v>2</v>
      </c>
      <c r="O445" t="s">
        <v>55386</v>
      </c>
      <c r="P445" t="s">
        <v>55385</v>
      </c>
      <c r="Q445" t="s">
        <v>39598</v>
      </c>
      <c r="R445" s="7">
        <v>42887</v>
      </c>
      <c r="S445" s="8">
        <f t="shared" si="56"/>
        <v>2017</v>
      </c>
      <c r="T445" s="8">
        <v>2017</v>
      </c>
      <c r="U445" s="8">
        <f t="shared" si="57"/>
        <v>5</v>
      </c>
      <c r="V445" s="7">
        <v>42887</v>
      </c>
      <c r="W445" t="s">
        <v>1289</v>
      </c>
      <c r="X445" s="2">
        <v>0.627</v>
      </c>
      <c r="Y445" s="6">
        <f t="shared" si="54"/>
        <v>1.6737406903179305E-2</v>
      </c>
      <c r="AA445">
        <v>9269851</v>
      </c>
      <c r="AB445">
        <v>28435</v>
      </c>
      <c r="AD445" t="s">
        <v>6</v>
      </c>
      <c r="AE445">
        <v>141</v>
      </c>
      <c r="AH445" t="s">
        <v>55384</v>
      </c>
      <c r="AI445" t="s">
        <v>55383</v>
      </c>
      <c r="AJ445" t="s">
        <v>55382</v>
      </c>
      <c r="AK445" t="s">
        <v>55381</v>
      </c>
      <c r="AL445">
        <v>9</v>
      </c>
      <c r="AM445" s="5">
        <f t="shared" si="58"/>
        <v>1.8</v>
      </c>
      <c r="AN445" s="4">
        <f t="shared" si="55"/>
        <v>2.7262400605831123E-3</v>
      </c>
      <c r="AO445" s="3"/>
      <c r="AP445">
        <v>0</v>
      </c>
      <c r="AR445" t="s">
        <v>1</v>
      </c>
      <c r="AT445" s="2">
        <v>2.121</v>
      </c>
      <c r="AU445" s="1">
        <f t="shared" si="59"/>
        <v>1.2534056850400446</v>
      </c>
      <c r="AV445" s="1">
        <f t="shared" si="60"/>
        <v>0.97318234818812088</v>
      </c>
      <c r="AW445" s="1">
        <f t="shared" si="61"/>
        <v>0.69295901133619697</v>
      </c>
    </row>
    <row r="446" spans="1:49" x14ac:dyDescent="0.2">
      <c r="A446">
        <v>444</v>
      </c>
      <c r="B446" t="s">
        <v>55380</v>
      </c>
      <c r="C446" t="s">
        <v>55379</v>
      </c>
      <c r="D446" t="s">
        <v>55378</v>
      </c>
      <c r="F446" t="s">
        <v>55377</v>
      </c>
      <c r="G446" t="s">
        <v>14</v>
      </c>
      <c r="H446" t="s">
        <v>13</v>
      </c>
      <c r="I446" t="s">
        <v>29283</v>
      </c>
      <c r="J446">
        <v>60020825</v>
      </c>
      <c r="K446" t="s">
        <v>29282</v>
      </c>
      <c r="L446" t="s">
        <v>29281</v>
      </c>
      <c r="M446" t="s">
        <v>39</v>
      </c>
      <c r="N446">
        <v>2</v>
      </c>
      <c r="O446" t="s">
        <v>29280</v>
      </c>
      <c r="P446" t="s">
        <v>29279</v>
      </c>
      <c r="Q446" t="s">
        <v>29278</v>
      </c>
      <c r="R446" s="7">
        <v>42887</v>
      </c>
      <c r="S446" s="8">
        <f t="shared" si="56"/>
        <v>2017</v>
      </c>
      <c r="T446" s="8">
        <v>2017</v>
      </c>
      <c r="U446" s="8">
        <f t="shared" si="57"/>
        <v>5</v>
      </c>
      <c r="V446" s="7">
        <v>42887</v>
      </c>
      <c r="W446" t="s">
        <v>1047</v>
      </c>
      <c r="X446" s="2">
        <v>0.54700000000000004</v>
      </c>
      <c r="Y446" s="6">
        <f t="shared" si="54"/>
        <v>1.4601852593363766E-2</v>
      </c>
      <c r="AA446">
        <v>14348411</v>
      </c>
      <c r="AB446">
        <v>17683</v>
      </c>
      <c r="AC446">
        <v>16180399</v>
      </c>
      <c r="AD446" t="s">
        <v>6</v>
      </c>
      <c r="AE446">
        <v>76</v>
      </c>
      <c r="AH446" t="s">
        <v>55376</v>
      </c>
      <c r="AI446" t="s">
        <v>55375</v>
      </c>
      <c r="AJ446" t="s">
        <v>55374</v>
      </c>
      <c r="AK446" t="s">
        <v>55373</v>
      </c>
      <c r="AL446">
        <v>8</v>
      </c>
      <c r="AM446" s="5">
        <f t="shared" si="58"/>
        <v>1.6</v>
      </c>
      <c r="AN446" s="4">
        <f t="shared" si="55"/>
        <v>2.4233244982961003E-3</v>
      </c>
      <c r="AO446" s="3"/>
      <c r="AP446">
        <v>0</v>
      </c>
      <c r="AR446" t="s">
        <v>1</v>
      </c>
      <c r="AT446" s="2" t="s">
        <v>0</v>
      </c>
      <c r="AU446" s="1">
        <f t="shared" si="59"/>
        <v>1.0948294164843466</v>
      </c>
      <c r="AV446" s="1">
        <f t="shared" si="60"/>
        <v>0.85125885458299333</v>
      </c>
      <c r="AW446" s="1">
        <f t="shared" si="61"/>
        <v>0.60768829268164004</v>
      </c>
    </row>
    <row r="447" spans="1:49" x14ac:dyDescent="0.2">
      <c r="A447">
        <v>445</v>
      </c>
      <c r="B447" t="s">
        <v>55372</v>
      </c>
      <c r="C447" t="s">
        <v>55371</v>
      </c>
      <c r="D447" t="s">
        <v>55370</v>
      </c>
      <c r="F447" t="s">
        <v>55369</v>
      </c>
      <c r="G447" t="s">
        <v>14</v>
      </c>
      <c r="H447" t="s">
        <v>13</v>
      </c>
      <c r="I447" t="s">
        <v>55368</v>
      </c>
      <c r="J447" t="s">
        <v>55367</v>
      </c>
      <c r="K447" t="s">
        <v>55366</v>
      </c>
      <c r="L447" t="s">
        <v>55365</v>
      </c>
      <c r="M447" t="s">
        <v>20047</v>
      </c>
      <c r="N447">
        <v>10</v>
      </c>
      <c r="O447" t="s">
        <v>55364</v>
      </c>
      <c r="P447" t="s">
        <v>55363</v>
      </c>
      <c r="Q447" t="s">
        <v>55362</v>
      </c>
      <c r="R447" s="7">
        <v>42887</v>
      </c>
      <c r="S447" s="8">
        <f t="shared" si="56"/>
        <v>2017</v>
      </c>
      <c r="T447" s="8">
        <v>2017</v>
      </c>
      <c r="U447" s="8">
        <f t="shared" si="57"/>
        <v>5</v>
      </c>
      <c r="V447" s="7">
        <v>42887</v>
      </c>
      <c r="W447" t="s">
        <v>55346</v>
      </c>
      <c r="X447" s="2">
        <v>1.236</v>
      </c>
      <c r="Y447" s="6">
        <f t="shared" si="54"/>
        <v>3.2994314086650114E-2</v>
      </c>
      <c r="AA447">
        <v>253227</v>
      </c>
      <c r="AB447">
        <v>27847</v>
      </c>
      <c r="AD447" t="s">
        <v>6</v>
      </c>
      <c r="AE447">
        <v>388</v>
      </c>
      <c r="AH447" s="9">
        <v>45627</v>
      </c>
      <c r="AI447" t="s">
        <v>55361</v>
      </c>
      <c r="AJ447" t="s">
        <v>55360</v>
      </c>
      <c r="AK447" t="s">
        <v>55359</v>
      </c>
      <c r="AL447">
        <v>11</v>
      </c>
      <c r="AM447" s="5">
        <f t="shared" si="58"/>
        <v>2.2000000000000002</v>
      </c>
      <c r="AN447" s="4">
        <f t="shared" si="55"/>
        <v>3.3320711851571377E-3</v>
      </c>
      <c r="AO447" s="3"/>
      <c r="AP447">
        <v>0</v>
      </c>
      <c r="AQ447" t="s">
        <v>76</v>
      </c>
      <c r="AR447">
        <v>41476074</v>
      </c>
      <c r="AS447" t="s">
        <v>75</v>
      </c>
      <c r="AT447" s="2">
        <v>3.548</v>
      </c>
      <c r="AU447" s="1">
        <f t="shared" si="59"/>
        <v>2.4095641216202215</v>
      </c>
      <c r="AV447" s="1">
        <f t="shared" si="60"/>
        <v>1.8163192635903627</v>
      </c>
      <c r="AW447" s="1">
        <f t="shared" si="61"/>
        <v>1.223074405560503</v>
      </c>
    </row>
    <row r="448" spans="1:49" x14ac:dyDescent="0.2">
      <c r="A448">
        <v>446</v>
      </c>
      <c r="B448" t="s">
        <v>55358</v>
      </c>
      <c r="C448" t="s">
        <v>55357</v>
      </c>
      <c r="D448" t="s">
        <v>55356</v>
      </c>
      <c r="F448" t="s">
        <v>55355</v>
      </c>
      <c r="G448" t="s">
        <v>14</v>
      </c>
      <c r="H448" t="s">
        <v>13</v>
      </c>
      <c r="I448" t="s">
        <v>55354</v>
      </c>
      <c r="J448" t="s">
        <v>55353</v>
      </c>
      <c r="K448" t="s">
        <v>55352</v>
      </c>
      <c r="L448" t="s">
        <v>55351</v>
      </c>
      <c r="M448" t="s">
        <v>55350</v>
      </c>
      <c r="N448">
        <v>7</v>
      </c>
      <c r="O448" t="s">
        <v>55349</v>
      </c>
      <c r="P448" t="s">
        <v>55348</v>
      </c>
      <c r="Q448" t="s">
        <v>55347</v>
      </c>
      <c r="R448" s="7">
        <v>42887</v>
      </c>
      <c r="S448" s="8">
        <f t="shared" si="56"/>
        <v>2017</v>
      </c>
      <c r="T448" s="8">
        <v>2017</v>
      </c>
      <c r="U448" s="8">
        <f t="shared" si="57"/>
        <v>5</v>
      </c>
      <c r="V448" s="7">
        <v>42887</v>
      </c>
      <c r="W448" t="s">
        <v>55346</v>
      </c>
      <c r="X448" s="2">
        <v>1.236</v>
      </c>
      <c r="Y448" s="6">
        <f t="shared" si="54"/>
        <v>3.2994314086650114E-2</v>
      </c>
      <c r="AA448">
        <v>253227</v>
      </c>
      <c r="AB448">
        <v>27847</v>
      </c>
      <c r="AD448" t="s">
        <v>6</v>
      </c>
      <c r="AE448">
        <v>388</v>
      </c>
      <c r="AH448" t="s">
        <v>55345</v>
      </c>
      <c r="AI448" t="s">
        <v>55344</v>
      </c>
      <c r="AJ448" t="s">
        <v>55343</v>
      </c>
      <c r="AK448" t="s">
        <v>55342</v>
      </c>
      <c r="AL448">
        <v>17</v>
      </c>
      <c r="AM448" s="5">
        <f t="shared" si="58"/>
        <v>3.4</v>
      </c>
      <c r="AN448" s="4">
        <f t="shared" si="55"/>
        <v>5.1495645588792126E-3</v>
      </c>
      <c r="AO448" s="3"/>
      <c r="AP448">
        <v>0</v>
      </c>
      <c r="AQ448" t="s">
        <v>55341</v>
      </c>
      <c r="AR448" t="s">
        <v>55340</v>
      </c>
      <c r="AS448" t="s">
        <v>55339</v>
      </c>
      <c r="AT448" s="2">
        <v>3.548</v>
      </c>
      <c r="AU448" s="1">
        <f t="shared" si="59"/>
        <v>2.4640889228318841</v>
      </c>
      <c r="AV448" s="1">
        <f t="shared" si="60"/>
        <v>1.9071939322764666</v>
      </c>
      <c r="AW448" s="1">
        <f t="shared" si="61"/>
        <v>1.3502989417210483</v>
      </c>
    </row>
    <row r="449" spans="1:49" x14ac:dyDescent="0.2">
      <c r="A449">
        <v>447</v>
      </c>
      <c r="B449" t="s">
        <v>55338</v>
      </c>
      <c r="C449" t="s">
        <v>55337</v>
      </c>
      <c r="E449">
        <v>28470535</v>
      </c>
      <c r="F449" t="s">
        <v>55336</v>
      </c>
      <c r="G449" t="s">
        <v>14</v>
      </c>
      <c r="H449" t="s">
        <v>13</v>
      </c>
      <c r="I449" t="s">
        <v>55335</v>
      </c>
      <c r="J449" t="s">
        <v>55334</v>
      </c>
      <c r="K449" t="s">
        <v>55333</v>
      </c>
      <c r="L449" t="s">
        <v>55332</v>
      </c>
      <c r="M449" t="s">
        <v>55331</v>
      </c>
      <c r="N449">
        <v>9</v>
      </c>
      <c r="O449" t="s">
        <v>55330</v>
      </c>
      <c r="P449" t="s">
        <v>55329</v>
      </c>
      <c r="Q449" t="s">
        <v>55328</v>
      </c>
      <c r="R449" s="7">
        <v>42887</v>
      </c>
      <c r="S449" s="8">
        <f t="shared" si="56"/>
        <v>2017</v>
      </c>
      <c r="T449" s="8">
        <v>2017</v>
      </c>
      <c r="U449" s="8">
        <f t="shared" si="57"/>
        <v>5</v>
      </c>
      <c r="V449" s="7">
        <v>42887</v>
      </c>
      <c r="W449" t="s">
        <v>55327</v>
      </c>
      <c r="X449" s="2">
        <v>1.0369999999999999</v>
      </c>
      <c r="Y449" s="6">
        <f t="shared" si="54"/>
        <v>2.7682122740983955E-2</v>
      </c>
      <c r="AA449">
        <v>13570560</v>
      </c>
      <c r="AB449">
        <v>12403</v>
      </c>
      <c r="AC449" t="s">
        <v>55326</v>
      </c>
      <c r="AD449" t="s">
        <v>6</v>
      </c>
      <c r="AE449">
        <v>34</v>
      </c>
      <c r="AF449">
        <v>6</v>
      </c>
      <c r="AG449">
        <v>113</v>
      </c>
      <c r="AI449" t="s">
        <v>55325</v>
      </c>
      <c r="AJ449" t="s">
        <v>55324</v>
      </c>
      <c r="AK449" t="s">
        <v>55323</v>
      </c>
      <c r="AL449">
        <v>11</v>
      </c>
      <c r="AM449" s="5">
        <f t="shared" si="58"/>
        <v>2.2000000000000002</v>
      </c>
      <c r="AN449" s="4">
        <f t="shared" si="55"/>
        <v>3.3320711851571377E-3</v>
      </c>
      <c r="AO449" s="3"/>
      <c r="AP449">
        <v>0</v>
      </c>
      <c r="AQ449" t="s">
        <v>2607</v>
      </c>
      <c r="AR449" t="s">
        <v>55322</v>
      </c>
      <c r="AS449" t="s">
        <v>2605</v>
      </c>
      <c r="AT449" s="2">
        <v>3.0640000000000001</v>
      </c>
      <c r="AU449" s="1">
        <f t="shared" si="59"/>
        <v>2.0377107274235908</v>
      </c>
      <c r="AV449" s="1">
        <f t="shared" si="60"/>
        <v>1.5507096963070546</v>
      </c>
      <c r="AW449" s="1">
        <f t="shared" si="61"/>
        <v>1.0637086651905181</v>
      </c>
    </row>
    <row r="450" spans="1:49" x14ac:dyDescent="0.2">
      <c r="A450">
        <v>448</v>
      </c>
      <c r="B450" t="s">
        <v>55321</v>
      </c>
      <c r="C450" t="s">
        <v>55320</v>
      </c>
      <c r="D450" t="s">
        <v>55319</v>
      </c>
      <c r="F450" t="s">
        <v>55318</v>
      </c>
      <c r="G450" t="s">
        <v>14</v>
      </c>
      <c r="H450" t="s">
        <v>13</v>
      </c>
      <c r="I450" t="s">
        <v>55317</v>
      </c>
      <c r="J450">
        <v>60026881</v>
      </c>
      <c r="K450" t="s">
        <v>28403</v>
      </c>
      <c r="L450" t="s">
        <v>28402</v>
      </c>
      <c r="M450" t="s">
        <v>39</v>
      </c>
      <c r="N450">
        <v>2</v>
      </c>
      <c r="O450" t="s">
        <v>55316</v>
      </c>
      <c r="P450" t="s">
        <v>55315</v>
      </c>
      <c r="Q450" t="s">
        <v>55314</v>
      </c>
      <c r="R450" s="7">
        <v>42887</v>
      </c>
      <c r="S450" s="8">
        <f t="shared" si="56"/>
        <v>2017</v>
      </c>
      <c r="T450" s="8">
        <v>2017</v>
      </c>
      <c r="U450" s="8">
        <f t="shared" si="57"/>
        <v>5</v>
      </c>
      <c r="V450" s="7">
        <v>42887</v>
      </c>
      <c r="W450" t="s">
        <v>1047</v>
      </c>
      <c r="X450" s="2">
        <v>0.54700000000000004</v>
      </c>
      <c r="Y450" s="6">
        <f t="shared" si="54"/>
        <v>1.4601852593363766E-2</v>
      </c>
      <c r="AA450">
        <v>14348411</v>
      </c>
      <c r="AB450">
        <v>17683</v>
      </c>
      <c r="AC450">
        <v>16180399</v>
      </c>
      <c r="AD450" t="s">
        <v>6</v>
      </c>
      <c r="AE450">
        <v>76</v>
      </c>
      <c r="AH450" t="s">
        <v>55313</v>
      </c>
      <c r="AI450" t="s">
        <v>55312</v>
      </c>
      <c r="AJ450" t="s">
        <v>55311</v>
      </c>
      <c r="AK450" t="s">
        <v>55310</v>
      </c>
      <c r="AL450">
        <v>14</v>
      </c>
      <c r="AM450" s="5">
        <f t="shared" si="58"/>
        <v>2.8</v>
      </c>
      <c r="AN450" s="4">
        <f t="shared" si="55"/>
        <v>4.2408178720181747E-3</v>
      </c>
      <c r="AO450" s="3"/>
      <c r="AP450">
        <v>0</v>
      </c>
      <c r="AR450" t="s">
        <v>1</v>
      </c>
      <c r="AT450" s="2" t="s">
        <v>0</v>
      </c>
      <c r="AU450" s="1">
        <f t="shared" si="59"/>
        <v>1.1493542176960088</v>
      </c>
      <c r="AV450" s="1">
        <f t="shared" si="60"/>
        <v>0.94213352326909705</v>
      </c>
      <c r="AW450" s="1">
        <f t="shared" si="61"/>
        <v>0.73491282884218523</v>
      </c>
    </row>
    <row r="451" spans="1:49" x14ac:dyDescent="0.2">
      <c r="A451">
        <v>449</v>
      </c>
      <c r="B451" t="s">
        <v>55309</v>
      </c>
      <c r="C451" t="s">
        <v>55308</v>
      </c>
      <c r="D451" t="s">
        <v>55307</v>
      </c>
      <c r="F451" t="s">
        <v>55306</v>
      </c>
      <c r="G451" t="s">
        <v>14</v>
      </c>
      <c r="H451" t="s">
        <v>13</v>
      </c>
      <c r="I451" t="s">
        <v>55305</v>
      </c>
      <c r="J451" t="s">
        <v>55304</v>
      </c>
      <c r="K451" t="s">
        <v>55303</v>
      </c>
      <c r="L451" t="s">
        <v>55302</v>
      </c>
      <c r="M451" t="s">
        <v>6946</v>
      </c>
      <c r="N451">
        <v>3</v>
      </c>
      <c r="O451" t="s">
        <v>55301</v>
      </c>
      <c r="P451" t="s">
        <v>55300</v>
      </c>
      <c r="Q451" t="s">
        <v>55299</v>
      </c>
      <c r="R451" s="7">
        <v>42887</v>
      </c>
      <c r="S451" s="8">
        <f t="shared" si="56"/>
        <v>2017</v>
      </c>
      <c r="T451" s="8">
        <v>2017</v>
      </c>
      <c r="U451" s="8">
        <f t="shared" si="57"/>
        <v>5</v>
      </c>
      <c r="V451" s="7">
        <v>42887</v>
      </c>
      <c r="W451" t="s">
        <v>28493</v>
      </c>
      <c r="X451" s="2">
        <v>0.68200000000000005</v>
      </c>
      <c r="Y451" s="6">
        <f t="shared" ref="Y451:Y514" si="62">(X451-$Z$3)/($Z$2-$Z$3)</f>
        <v>1.8205600491177493E-2</v>
      </c>
      <c r="AA451">
        <v>2731177</v>
      </c>
      <c r="AB451">
        <v>12375</v>
      </c>
      <c r="AC451">
        <v>18791948</v>
      </c>
      <c r="AD451" t="s">
        <v>6</v>
      </c>
      <c r="AE451">
        <v>59</v>
      </c>
      <c r="AF451">
        <v>11</v>
      </c>
      <c r="AH451" t="s">
        <v>55298</v>
      </c>
      <c r="AI451" t="s">
        <v>55297</v>
      </c>
      <c r="AJ451" t="s">
        <v>55296</v>
      </c>
      <c r="AK451" t="s">
        <v>55295</v>
      </c>
      <c r="AL451">
        <v>4</v>
      </c>
      <c r="AM451" s="5">
        <f t="shared" si="58"/>
        <v>0.8</v>
      </c>
      <c r="AN451" s="4">
        <f t="shared" ref="AN451:AN514" si="63">(AM451-$AO$3)/($AO$2-$AO$3)</f>
        <v>1.2116622491480501E-3</v>
      </c>
      <c r="AO451" s="3"/>
      <c r="AP451">
        <v>0</v>
      </c>
      <c r="AR451" t="s">
        <v>1</v>
      </c>
      <c r="AT451" s="2">
        <v>2.1520000000000001</v>
      </c>
      <c r="AU451" s="1">
        <f t="shared" si="59"/>
        <v>1.310741901856866</v>
      </c>
      <c r="AV451" s="1">
        <f t="shared" si="60"/>
        <v>0.97086313701627724</v>
      </c>
      <c r="AW451" s="1">
        <f t="shared" si="61"/>
        <v>0.63098437217568826</v>
      </c>
    </row>
    <row r="452" spans="1:49" x14ac:dyDescent="0.2">
      <c r="A452">
        <v>450</v>
      </c>
      <c r="B452" t="s">
        <v>55294</v>
      </c>
      <c r="C452" t="s">
        <v>55293</v>
      </c>
      <c r="F452" t="s">
        <v>55292</v>
      </c>
      <c r="G452" t="s">
        <v>14</v>
      </c>
      <c r="H452" t="s">
        <v>13</v>
      </c>
      <c r="I452" t="s">
        <v>55291</v>
      </c>
      <c r="J452">
        <v>60018279</v>
      </c>
      <c r="K452" t="s">
        <v>55290</v>
      </c>
      <c r="L452" t="s">
        <v>55289</v>
      </c>
      <c r="M452" t="s">
        <v>647</v>
      </c>
      <c r="N452">
        <v>4</v>
      </c>
      <c r="O452" t="s">
        <v>55288</v>
      </c>
      <c r="P452" t="s">
        <v>55287</v>
      </c>
      <c r="Q452" t="s">
        <v>55286</v>
      </c>
      <c r="R452" s="7">
        <v>42887</v>
      </c>
      <c r="S452" s="8">
        <f t="shared" si="56"/>
        <v>2017</v>
      </c>
      <c r="T452" s="8">
        <v>2017</v>
      </c>
      <c r="U452" s="8">
        <f t="shared" si="57"/>
        <v>5</v>
      </c>
      <c r="V452" s="7">
        <v>42887</v>
      </c>
      <c r="W452" t="s">
        <v>6045</v>
      </c>
      <c r="X452" s="2">
        <v>1.3460000000000001</v>
      </c>
      <c r="Y452" s="6">
        <f t="shared" si="62"/>
        <v>3.593070126264649E-2</v>
      </c>
      <c r="AA452">
        <v>7338724</v>
      </c>
      <c r="AB452">
        <v>12178</v>
      </c>
      <c r="AD452" t="s">
        <v>6</v>
      </c>
      <c r="AE452">
        <v>35</v>
      </c>
      <c r="AF452">
        <v>11</v>
      </c>
      <c r="AG452">
        <v>7835648</v>
      </c>
      <c r="AH452" t="s">
        <v>55285</v>
      </c>
      <c r="AI452" t="s">
        <v>55284</v>
      </c>
      <c r="AJ452" t="s">
        <v>55283</v>
      </c>
      <c r="AK452" t="s">
        <v>55282</v>
      </c>
      <c r="AL452">
        <v>20</v>
      </c>
      <c r="AM452" s="5">
        <f t="shared" si="58"/>
        <v>4</v>
      </c>
      <c r="AN452" s="4">
        <f t="shared" si="63"/>
        <v>6.0583112457402496E-3</v>
      </c>
      <c r="AO452" s="3"/>
      <c r="AP452">
        <v>0</v>
      </c>
      <c r="AQ452" t="s">
        <v>261</v>
      </c>
      <c r="AR452">
        <v>25420359</v>
      </c>
      <c r="AS452" t="s">
        <v>259</v>
      </c>
      <c r="AT452" s="2">
        <v>4.1420000000000003</v>
      </c>
      <c r="AU452" s="1">
        <f t="shared" si="59"/>
        <v>2.6968984257574617</v>
      </c>
      <c r="AV452" s="1">
        <f t="shared" si="60"/>
        <v>2.0994506254193372</v>
      </c>
      <c r="AW452" s="1">
        <f t="shared" si="61"/>
        <v>1.5020028250812123</v>
      </c>
    </row>
    <row r="453" spans="1:49" x14ac:dyDescent="0.2">
      <c r="A453">
        <v>451</v>
      </c>
      <c r="B453" t="s">
        <v>55281</v>
      </c>
      <c r="C453" t="s">
        <v>55280</v>
      </c>
      <c r="F453" t="s">
        <v>55279</v>
      </c>
      <c r="G453" t="s">
        <v>14</v>
      </c>
      <c r="H453" t="s">
        <v>13</v>
      </c>
      <c r="I453" t="s">
        <v>55278</v>
      </c>
      <c r="J453" t="s">
        <v>55277</v>
      </c>
      <c r="K453" t="s">
        <v>55276</v>
      </c>
      <c r="L453" t="s">
        <v>55275</v>
      </c>
      <c r="M453" t="s">
        <v>55274</v>
      </c>
      <c r="N453">
        <v>7</v>
      </c>
      <c r="O453" t="s">
        <v>55273</v>
      </c>
      <c r="P453" t="s">
        <v>55272</v>
      </c>
      <c r="Q453" t="s">
        <v>55271</v>
      </c>
      <c r="R453" s="7">
        <v>42887</v>
      </c>
      <c r="S453" s="8">
        <f t="shared" si="56"/>
        <v>2017</v>
      </c>
      <c r="T453" s="8">
        <v>2017</v>
      </c>
      <c r="U453" s="8">
        <f t="shared" si="57"/>
        <v>5</v>
      </c>
      <c r="V453" s="7">
        <v>42887</v>
      </c>
      <c r="W453" t="s">
        <v>53938</v>
      </c>
      <c r="X453" s="2">
        <v>0.46700000000000003</v>
      </c>
      <c r="Y453" s="6">
        <f t="shared" si="62"/>
        <v>1.2466298283548225E-2</v>
      </c>
      <c r="AA453">
        <v>10518223</v>
      </c>
      <c r="AB453">
        <v>26026</v>
      </c>
      <c r="AD453" t="s">
        <v>6</v>
      </c>
      <c r="AE453">
        <v>27</v>
      </c>
      <c r="AF453">
        <v>4</v>
      </c>
      <c r="AG453">
        <v>7845639</v>
      </c>
      <c r="AI453" t="s">
        <v>55270</v>
      </c>
      <c r="AJ453" t="s">
        <v>55269</v>
      </c>
      <c r="AK453" t="s">
        <v>55268</v>
      </c>
      <c r="AL453">
        <v>2</v>
      </c>
      <c r="AM453" s="5">
        <f t="shared" si="58"/>
        <v>0.4</v>
      </c>
      <c r="AN453" s="4">
        <f t="shared" si="63"/>
        <v>6.0583112457402507E-4</v>
      </c>
      <c r="AO453" s="3"/>
      <c r="AP453">
        <v>0</v>
      </c>
      <c r="AR453" t="s">
        <v>1</v>
      </c>
      <c r="AT453" s="2" t="s">
        <v>0</v>
      </c>
      <c r="AU453" s="1">
        <f t="shared" si="59"/>
        <v>0.89081581358559647</v>
      </c>
      <c r="AV453" s="1">
        <f t="shared" si="60"/>
        <v>0.65360647040611253</v>
      </c>
      <c r="AW453" s="1">
        <f t="shared" si="61"/>
        <v>0.41639712722662847</v>
      </c>
    </row>
    <row r="454" spans="1:49" x14ac:dyDescent="0.2">
      <c r="A454">
        <v>452</v>
      </c>
      <c r="B454" t="s">
        <v>55267</v>
      </c>
      <c r="C454" t="s">
        <v>55266</v>
      </c>
      <c r="F454" t="s">
        <v>55265</v>
      </c>
      <c r="G454" t="s">
        <v>14</v>
      </c>
      <c r="H454" t="s">
        <v>13</v>
      </c>
      <c r="I454" t="s">
        <v>9074</v>
      </c>
      <c r="J454">
        <v>60005510</v>
      </c>
      <c r="K454" t="s">
        <v>4227</v>
      </c>
      <c r="L454" t="s">
        <v>55</v>
      </c>
      <c r="M454" t="s">
        <v>54</v>
      </c>
      <c r="N454">
        <v>3</v>
      </c>
      <c r="O454" t="s">
        <v>35708</v>
      </c>
      <c r="P454" t="s">
        <v>35707</v>
      </c>
      <c r="Q454" t="s">
        <v>4224</v>
      </c>
      <c r="R454" s="7">
        <v>42887</v>
      </c>
      <c r="S454" s="8">
        <f t="shared" si="56"/>
        <v>2017</v>
      </c>
      <c r="T454" s="8">
        <v>2017</v>
      </c>
      <c r="U454" s="8">
        <f t="shared" si="57"/>
        <v>5</v>
      </c>
      <c r="V454" s="7">
        <v>42887</v>
      </c>
      <c r="W454" t="s">
        <v>5202</v>
      </c>
      <c r="X454" s="2">
        <v>1.613</v>
      </c>
      <c r="Y454" s="6">
        <f t="shared" si="62"/>
        <v>4.3058113771655859E-2</v>
      </c>
      <c r="AA454">
        <v>15566013</v>
      </c>
      <c r="AB454">
        <v>4000149002</v>
      </c>
      <c r="AD454" t="s">
        <v>6</v>
      </c>
      <c r="AE454">
        <v>12</v>
      </c>
      <c r="AF454">
        <v>6</v>
      </c>
      <c r="AG454">
        <v>7839915</v>
      </c>
      <c r="AH454" t="s">
        <v>55264</v>
      </c>
      <c r="AI454" t="s">
        <v>55263</v>
      </c>
      <c r="AJ454" t="s">
        <v>55262</v>
      </c>
      <c r="AK454" t="s">
        <v>55261</v>
      </c>
      <c r="AL454">
        <v>54</v>
      </c>
      <c r="AM454" s="5">
        <f t="shared" si="58"/>
        <v>10.8</v>
      </c>
      <c r="AN454" s="4">
        <f t="shared" si="63"/>
        <v>1.6357440363498676E-2</v>
      </c>
      <c r="AO454" s="3"/>
      <c r="AP454">
        <v>0</v>
      </c>
      <c r="AR454" t="s">
        <v>1</v>
      </c>
      <c r="AT454" s="2" t="s">
        <v>0</v>
      </c>
      <c r="AU454" s="1">
        <f t="shared" si="59"/>
        <v>3.5047911749208702</v>
      </c>
      <c r="AV454" s="1">
        <f t="shared" si="60"/>
        <v>2.970777706757727</v>
      </c>
      <c r="AW454" s="1">
        <f t="shared" si="61"/>
        <v>2.4367642385945834</v>
      </c>
    </row>
    <row r="455" spans="1:49" x14ac:dyDescent="0.2">
      <c r="A455">
        <v>453</v>
      </c>
      <c r="B455" t="s">
        <v>55260</v>
      </c>
      <c r="C455" t="s">
        <v>55259</v>
      </c>
      <c r="F455" t="s">
        <v>55258</v>
      </c>
      <c r="G455" t="s">
        <v>14</v>
      </c>
      <c r="H455" t="s">
        <v>13</v>
      </c>
      <c r="I455" t="s">
        <v>55257</v>
      </c>
      <c r="J455" t="s">
        <v>36448</v>
      </c>
      <c r="K455" t="s">
        <v>36447</v>
      </c>
      <c r="L455" t="s">
        <v>36446</v>
      </c>
      <c r="M455" t="s">
        <v>183</v>
      </c>
      <c r="N455">
        <v>5</v>
      </c>
      <c r="O455" t="s">
        <v>55256</v>
      </c>
      <c r="P455" t="s">
        <v>55255</v>
      </c>
      <c r="Q455" t="s">
        <v>55254</v>
      </c>
      <c r="R455" s="7">
        <v>42887</v>
      </c>
      <c r="S455" s="8">
        <f t="shared" si="56"/>
        <v>2017</v>
      </c>
      <c r="T455" s="8">
        <v>2017</v>
      </c>
      <c r="U455" s="8">
        <f t="shared" si="57"/>
        <v>5</v>
      </c>
      <c r="V455" s="7">
        <v>42887</v>
      </c>
      <c r="W455" t="s">
        <v>35975</v>
      </c>
      <c r="X455" s="2">
        <v>0.36</v>
      </c>
      <c r="Y455" s="6">
        <f t="shared" si="62"/>
        <v>9.6099943941699364E-3</v>
      </c>
      <c r="AB455">
        <v>21100829272</v>
      </c>
      <c r="AC455">
        <v>20799292</v>
      </c>
      <c r="AD455" t="s">
        <v>6</v>
      </c>
      <c r="AE455">
        <v>6</v>
      </c>
      <c r="AF455">
        <v>2</v>
      </c>
      <c r="AG455">
        <v>20</v>
      </c>
      <c r="AI455" t="s">
        <v>55253</v>
      </c>
      <c r="AJ455" t="s">
        <v>55252</v>
      </c>
      <c r="AK455" t="s">
        <v>55251</v>
      </c>
      <c r="AL455">
        <v>12</v>
      </c>
      <c r="AM455" s="5">
        <f t="shared" si="58"/>
        <v>2.4</v>
      </c>
      <c r="AN455" s="4">
        <f t="shared" si="63"/>
        <v>3.6349867474441497E-3</v>
      </c>
      <c r="AO455" s="3"/>
      <c r="AP455">
        <v>1</v>
      </c>
      <c r="AR455" t="s">
        <v>1</v>
      </c>
      <c r="AT455" s="2" t="s">
        <v>0</v>
      </c>
      <c r="AU455" s="1">
        <f t="shared" si="59"/>
        <v>0.78174921001521991</v>
      </c>
      <c r="AV455" s="1">
        <f t="shared" si="60"/>
        <v>0.66224905708070436</v>
      </c>
      <c r="AW455" s="1">
        <f t="shared" si="61"/>
        <v>0.54274890414618859</v>
      </c>
    </row>
    <row r="456" spans="1:49" x14ac:dyDescent="0.2">
      <c r="A456">
        <v>454</v>
      </c>
      <c r="B456" t="s">
        <v>55250</v>
      </c>
      <c r="C456" t="s">
        <v>55249</v>
      </c>
      <c r="D456" t="s">
        <v>55248</v>
      </c>
      <c r="F456" t="s">
        <v>55247</v>
      </c>
      <c r="G456" t="s">
        <v>14</v>
      </c>
      <c r="H456" t="s">
        <v>13</v>
      </c>
      <c r="I456" t="s">
        <v>55246</v>
      </c>
      <c r="J456" t="s">
        <v>55245</v>
      </c>
      <c r="K456" t="s">
        <v>55244</v>
      </c>
      <c r="L456" t="s">
        <v>55243</v>
      </c>
      <c r="M456" t="s">
        <v>55242</v>
      </c>
      <c r="N456">
        <v>7</v>
      </c>
      <c r="O456" t="s">
        <v>55241</v>
      </c>
      <c r="P456" t="s">
        <v>55240</v>
      </c>
      <c r="Q456" t="s">
        <v>55239</v>
      </c>
      <c r="R456" s="7">
        <v>42887</v>
      </c>
      <c r="S456" s="8">
        <f t="shared" si="56"/>
        <v>2017</v>
      </c>
      <c r="T456" s="8">
        <v>2017</v>
      </c>
      <c r="U456" s="8">
        <f t="shared" si="57"/>
        <v>5</v>
      </c>
      <c r="V456" s="7">
        <v>42887</v>
      </c>
      <c r="W456" t="s">
        <v>54269</v>
      </c>
      <c r="X456" s="2">
        <v>0.46300000000000002</v>
      </c>
      <c r="Y456" s="6">
        <f t="shared" si="62"/>
        <v>1.2359520568057447E-2</v>
      </c>
      <c r="AA456">
        <v>18787789</v>
      </c>
      <c r="AB456">
        <v>19700174753</v>
      </c>
      <c r="AD456" t="s">
        <v>6</v>
      </c>
      <c r="AE456">
        <v>12</v>
      </c>
      <c r="AH456" t="s">
        <v>55238</v>
      </c>
      <c r="AI456" t="s">
        <v>55237</v>
      </c>
      <c r="AJ456" t="s">
        <v>55236</v>
      </c>
      <c r="AK456" t="s">
        <v>55235</v>
      </c>
      <c r="AL456">
        <v>12</v>
      </c>
      <c r="AM456" s="5">
        <f t="shared" si="58"/>
        <v>2.4</v>
      </c>
      <c r="AN456" s="4">
        <f t="shared" si="63"/>
        <v>3.6349867474441497E-3</v>
      </c>
      <c r="AO456" s="3"/>
      <c r="AP456">
        <v>0</v>
      </c>
      <c r="AQ456" t="s">
        <v>2716</v>
      </c>
      <c r="AR456" t="s">
        <v>55234</v>
      </c>
      <c r="AS456" t="s">
        <v>2714</v>
      </c>
      <c r="AT456" s="2">
        <v>2.9470000000000001</v>
      </c>
      <c r="AU456" s="1">
        <f t="shared" si="59"/>
        <v>0.97421604218734581</v>
      </c>
      <c r="AV456" s="1">
        <f t="shared" si="60"/>
        <v>0.7997253657750798</v>
      </c>
      <c r="AW456" s="1">
        <f t="shared" si="61"/>
        <v>0.6252346893628139</v>
      </c>
    </row>
    <row r="457" spans="1:49" x14ac:dyDescent="0.2">
      <c r="A457">
        <v>455</v>
      </c>
      <c r="B457" t="s">
        <v>55233</v>
      </c>
      <c r="C457" t="s">
        <v>55232</v>
      </c>
      <c r="D457" t="s">
        <v>55231</v>
      </c>
      <c r="F457" t="s">
        <v>55230</v>
      </c>
      <c r="G457" t="s">
        <v>14</v>
      </c>
      <c r="H457" t="s">
        <v>13</v>
      </c>
      <c r="I457" t="s">
        <v>55229</v>
      </c>
      <c r="J457" t="s">
        <v>55228</v>
      </c>
      <c r="K457" t="s">
        <v>55227</v>
      </c>
      <c r="L457" t="s">
        <v>55226</v>
      </c>
      <c r="M457" t="s">
        <v>55225</v>
      </c>
      <c r="N457">
        <v>4</v>
      </c>
      <c r="O457" t="s">
        <v>55224</v>
      </c>
      <c r="P457" t="s">
        <v>55223</v>
      </c>
      <c r="Q457" t="s">
        <v>55222</v>
      </c>
      <c r="R457" s="7">
        <v>42887</v>
      </c>
      <c r="S457" s="8">
        <f t="shared" si="56"/>
        <v>2017</v>
      </c>
      <c r="T457" s="8">
        <v>2017</v>
      </c>
      <c r="U457" s="8">
        <f t="shared" si="57"/>
        <v>5</v>
      </c>
      <c r="V457" s="7">
        <v>42887</v>
      </c>
      <c r="W457" t="s">
        <v>1289</v>
      </c>
      <c r="X457" s="2">
        <v>0.627</v>
      </c>
      <c r="Y457" s="6">
        <f t="shared" si="62"/>
        <v>1.6737406903179305E-2</v>
      </c>
      <c r="AA457">
        <v>9269851</v>
      </c>
      <c r="AB457">
        <v>28435</v>
      </c>
      <c r="AD457" t="s">
        <v>6</v>
      </c>
      <c r="AE457">
        <v>141</v>
      </c>
      <c r="AH457" t="s">
        <v>29968</v>
      </c>
      <c r="AI457" t="s">
        <v>55221</v>
      </c>
      <c r="AJ457" t="s">
        <v>55220</v>
      </c>
      <c r="AK457" t="s">
        <v>55219</v>
      </c>
      <c r="AL457">
        <v>23</v>
      </c>
      <c r="AM457" s="5">
        <f t="shared" si="58"/>
        <v>4.5999999999999996</v>
      </c>
      <c r="AN457" s="4">
        <f t="shared" si="63"/>
        <v>6.9670579326012866E-3</v>
      </c>
      <c r="AO457" s="3"/>
      <c r="AP457">
        <v>0</v>
      </c>
      <c r="AQ457" t="s">
        <v>944</v>
      </c>
      <c r="AR457" t="s">
        <v>55218</v>
      </c>
      <c r="AS457" t="s">
        <v>55217</v>
      </c>
      <c r="AT457" s="2">
        <v>2.121</v>
      </c>
      <c r="AU457" s="1">
        <f t="shared" si="59"/>
        <v>1.3806302212005899</v>
      </c>
      <c r="AV457" s="1">
        <f t="shared" si="60"/>
        <v>1.1852232417890296</v>
      </c>
      <c r="AW457" s="1">
        <f t="shared" si="61"/>
        <v>0.989816262377469</v>
      </c>
    </row>
    <row r="458" spans="1:49" x14ac:dyDescent="0.2">
      <c r="A458">
        <v>456</v>
      </c>
      <c r="B458" t="s">
        <v>55216</v>
      </c>
      <c r="C458" t="s">
        <v>55215</v>
      </c>
      <c r="D458" t="s">
        <v>55214</v>
      </c>
      <c r="E458">
        <v>28629577</v>
      </c>
      <c r="F458" t="s">
        <v>55213</v>
      </c>
      <c r="G458" t="s">
        <v>14</v>
      </c>
      <c r="H458" t="s">
        <v>13</v>
      </c>
      <c r="I458" t="s">
        <v>16801</v>
      </c>
      <c r="J458">
        <v>60069744</v>
      </c>
      <c r="K458" t="s">
        <v>2014</v>
      </c>
      <c r="L458" t="s">
        <v>363</v>
      </c>
      <c r="M458" t="s">
        <v>9</v>
      </c>
      <c r="N458">
        <v>7</v>
      </c>
      <c r="O458" t="s">
        <v>55212</v>
      </c>
      <c r="P458" t="s">
        <v>55211</v>
      </c>
      <c r="Q458" t="s">
        <v>2011</v>
      </c>
      <c r="R458" s="7">
        <v>42887</v>
      </c>
      <c r="S458" s="8">
        <f t="shared" si="56"/>
        <v>2017</v>
      </c>
      <c r="T458" s="8">
        <v>2017</v>
      </c>
      <c r="U458" s="8">
        <f t="shared" si="57"/>
        <v>5</v>
      </c>
      <c r="V458" s="7">
        <v>42887</v>
      </c>
      <c r="W458" t="s">
        <v>55210</v>
      </c>
      <c r="X458" s="2">
        <v>1.0249999999999999</v>
      </c>
      <c r="Y458" s="6">
        <f t="shared" si="62"/>
        <v>2.7361789594511625E-2</v>
      </c>
      <c r="AA458" t="s">
        <v>55209</v>
      </c>
      <c r="AB458">
        <v>16677</v>
      </c>
      <c r="AC458">
        <v>18727727</v>
      </c>
      <c r="AD458" t="s">
        <v>6</v>
      </c>
      <c r="AE458">
        <v>91</v>
      </c>
      <c r="AH458" t="s">
        <v>6968</v>
      </c>
      <c r="AI458" t="s">
        <v>55208</v>
      </c>
      <c r="AJ458" t="s">
        <v>55207</v>
      </c>
      <c r="AK458" t="s">
        <v>55206</v>
      </c>
      <c r="AL458">
        <v>5</v>
      </c>
      <c r="AM458" s="5">
        <f t="shared" si="58"/>
        <v>1</v>
      </c>
      <c r="AN458" s="4">
        <f t="shared" si="63"/>
        <v>1.5145778114350624E-3</v>
      </c>
      <c r="AO458" s="3"/>
      <c r="AP458">
        <v>0</v>
      </c>
      <c r="AQ458" t="s">
        <v>76</v>
      </c>
      <c r="AR458">
        <v>81201167</v>
      </c>
      <c r="AS458" t="s">
        <v>75</v>
      </c>
      <c r="AT458" s="2">
        <v>3.528</v>
      </c>
      <c r="AU458" s="1">
        <f t="shared" si="59"/>
        <v>1.9607626059588652</v>
      </c>
      <c r="AV458" s="1">
        <f t="shared" si="60"/>
        <v>1.4438183702973344</v>
      </c>
      <c r="AW458" s="1">
        <f t="shared" si="61"/>
        <v>0.92687413463580315</v>
      </c>
    </row>
    <row r="459" spans="1:49" x14ac:dyDescent="0.2">
      <c r="A459">
        <v>457</v>
      </c>
      <c r="B459" t="s">
        <v>55205</v>
      </c>
      <c r="C459" t="s">
        <v>55204</v>
      </c>
      <c r="D459" t="s">
        <v>55203</v>
      </c>
      <c r="F459" t="s">
        <v>55202</v>
      </c>
      <c r="G459" t="s">
        <v>14</v>
      </c>
      <c r="H459" t="s">
        <v>13</v>
      </c>
      <c r="I459" t="s">
        <v>4228</v>
      </c>
      <c r="J459" t="s">
        <v>55201</v>
      </c>
      <c r="K459" t="s">
        <v>55200</v>
      </c>
      <c r="L459" t="s">
        <v>55199</v>
      </c>
      <c r="M459" t="s">
        <v>16605</v>
      </c>
      <c r="N459">
        <v>7</v>
      </c>
      <c r="O459" t="s">
        <v>55198</v>
      </c>
      <c r="P459" t="s">
        <v>55197</v>
      </c>
      <c r="Q459" t="s">
        <v>55196</v>
      </c>
      <c r="R459" s="7">
        <v>42887</v>
      </c>
      <c r="S459" s="8">
        <f t="shared" si="56"/>
        <v>2017</v>
      </c>
      <c r="T459" s="8">
        <v>2017</v>
      </c>
      <c r="U459" s="8">
        <f t="shared" si="57"/>
        <v>5</v>
      </c>
      <c r="V459" s="7">
        <v>42887</v>
      </c>
      <c r="W459" t="s">
        <v>39967</v>
      </c>
      <c r="X459" s="2">
        <v>3.6110000000000002</v>
      </c>
      <c r="Y459" s="6">
        <f t="shared" si="62"/>
        <v>9.639358265929901E-2</v>
      </c>
      <c r="AA459">
        <v>344257</v>
      </c>
      <c r="AB459">
        <v>12503</v>
      </c>
      <c r="AD459" t="s">
        <v>6</v>
      </c>
      <c r="AE459">
        <v>194</v>
      </c>
      <c r="AH459" t="s">
        <v>55195</v>
      </c>
      <c r="AI459" t="s">
        <v>55194</v>
      </c>
      <c r="AJ459" t="s">
        <v>55193</v>
      </c>
      <c r="AK459" t="s">
        <v>55192</v>
      </c>
      <c r="AL459">
        <v>8</v>
      </c>
      <c r="AM459" s="5">
        <f t="shared" si="58"/>
        <v>1.6</v>
      </c>
      <c r="AN459" s="4">
        <f t="shared" si="63"/>
        <v>2.4233244982961003E-3</v>
      </c>
      <c r="AO459" s="3"/>
      <c r="AP459">
        <v>0</v>
      </c>
      <c r="AQ459" t="s">
        <v>4301</v>
      </c>
      <c r="AR459" t="s">
        <v>55191</v>
      </c>
      <c r="AS459" t="s">
        <v>4299</v>
      </c>
      <c r="AT459" s="2">
        <v>10.164</v>
      </c>
      <c r="AU459" s="1">
        <f t="shared" si="59"/>
        <v>6.8202505210998137</v>
      </c>
      <c r="AV459" s="1">
        <f t="shared" si="60"/>
        <v>4.9408453578797555</v>
      </c>
      <c r="AW459" s="1">
        <f t="shared" si="61"/>
        <v>3.061440194659697</v>
      </c>
    </row>
    <row r="460" spans="1:49" x14ac:dyDescent="0.2">
      <c r="A460">
        <v>458</v>
      </c>
      <c r="B460" t="s">
        <v>55190</v>
      </c>
      <c r="C460" t="s">
        <v>55189</v>
      </c>
      <c r="D460" t="s">
        <v>55188</v>
      </c>
      <c r="F460" t="s">
        <v>55187</v>
      </c>
      <c r="G460" t="s">
        <v>14</v>
      </c>
      <c r="H460" t="s">
        <v>13</v>
      </c>
      <c r="I460" t="s">
        <v>55186</v>
      </c>
      <c r="J460" t="s">
        <v>55185</v>
      </c>
      <c r="K460" t="s">
        <v>55184</v>
      </c>
      <c r="L460" t="s">
        <v>23705</v>
      </c>
      <c r="M460" t="s">
        <v>1503</v>
      </c>
      <c r="N460">
        <v>5</v>
      </c>
      <c r="O460" t="s">
        <v>55183</v>
      </c>
      <c r="P460" t="s">
        <v>55182</v>
      </c>
      <c r="Q460" t="s">
        <v>55181</v>
      </c>
      <c r="R460" s="7">
        <v>42887</v>
      </c>
      <c r="S460" s="8">
        <f t="shared" si="56"/>
        <v>2017</v>
      </c>
      <c r="T460" s="8">
        <v>2017</v>
      </c>
      <c r="U460" s="8">
        <f t="shared" si="57"/>
        <v>5</v>
      </c>
      <c r="V460" s="7">
        <v>42887</v>
      </c>
      <c r="W460" t="s">
        <v>35549</v>
      </c>
      <c r="X460" s="2">
        <v>0.436</v>
      </c>
      <c r="Y460" s="6">
        <f t="shared" si="62"/>
        <v>1.1638770988494702E-2</v>
      </c>
      <c r="AA460">
        <v>12268615</v>
      </c>
      <c r="AB460">
        <v>11700154717</v>
      </c>
      <c r="AD460" t="s">
        <v>6</v>
      </c>
      <c r="AE460">
        <v>20</v>
      </c>
      <c r="AF460">
        <v>2</v>
      </c>
      <c r="AH460" t="s">
        <v>55180</v>
      </c>
      <c r="AI460" t="s">
        <v>55179</v>
      </c>
      <c r="AJ460" t="s">
        <v>55178</v>
      </c>
      <c r="AK460" t="s">
        <v>55177</v>
      </c>
      <c r="AL460">
        <v>3</v>
      </c>
      <c r="AM460" s="5">
        <f t="shared" si="58"/>
        <v>0.6</v>
      </c>
      <c r="AN460" s="4">
        <f t="shared" si="63"/>
        <v>9.0874668686103744E-4</v>
      </c>
      <c r="AO460" s="3"/>
      <c r="AP460">
        <v>0</v>
      </c>
      <c r="AQ460" t="s">
        <v>76</v>
      </c>
      <c r="AR460" t="s">
        <v>55176</v>
      </c>
      <c r="AS460" t="s">
        <v>75</v>
      </c>
      <c r="AT460" s="2">
        <v>1.3029999999999999</v>
      </c>
      <c r="AU460" s="1">
        <f t="shared" si="59"/>
        <v>0.8419763698004602</v>
      </c>
      <c r="AV460" s="1">
        <f t="shared" si="60"/>
        <v>0.62737588376778697</v>
      </c>
      <c r="AW460" s="1">
        <f t="shared" si="61"/>
        <v>0.41277539773511374</v>
      </c>
    </row>
    <row r="461" spans="1:49" x14ac:dyDescent="0.2">
      <c r="A461">
        <v>459</v>
      </c>
      <c r="B461" t="s">
        <v>55175</v>
      </c>
      <c r="C461" t="s">
        <v>55174</v>
      </c>
      <c r="E461">
        <v>28378262</v>
      </c>
      <c r="F461" t="s">
        <v>55173</v>
      </c>
      <c r="G461" t="s">
        <v>14</v>
      </c>
      <c r="H461" t="s">
        <v>13</v>
      </c>
      <c r="I461" t="s">
        <v>55172</v>
      </c>
      <c r="J461">
        <v>60030988</v>
      </c>
      <c r="K461" t="s">
        <v>55171</v>
      </c>
      <c r="L461" t="s">
        <v>55170</v>
      </c>
      <c r="M461" t="s">
        <v>21491</v>
      </c>
      <c r="N461">
        <v>1</v>
      </c>
      <c r="O461" t="s">
        <v>55169</v>
      </c>
      <c r="P461">
        <v>7005974898</v>
      </c>
      <c r="Q461">
        <v>60030988</v>
      </c>
      <c r="R461" s="7">
        <v>42887</v>
      </c>
      <c r="S461" s="8">
        <f t="shared" si="56"/>
        <v>2017</v>
      </c>
      <c r="T461" s="8">
        <v>2017</v>
      </c>
      <c r="U461" s="8">
        <f t="shared" si="57"/>
        <v>5</v>
      </c>
      <c r="V461" s="7">
        <v>42887</v>
      </c>
      <c r="W461" t="s">
        <v>55168</v>
      </c>
      <c r="X461" s="2">
        <v>0.318</v>
      </c>
      <c r="Y461" s="6">
        <f t="shared" si="62"/>
        <v>8.4888283815167786E-3</v>
      </c>
      <c r="AA461">
        <v>920606</v>
      </c>
      <c r="AB461">
        <v>14894</v>
      </c>
      <c r="AC461">
        <v>15730689</v>
      </c>
      <c r="AD461" t="s">
        <v>6</v>
      </c>
      <c r="AE461">
        <v>43</v>
      </c>
      <c r="AF461">
        <v>2</v>
      </c>
      <c r="AH461" t="s">
        <v>16138</v>
      </c>
      <c r="AI461" t="s">
        <v>55167</v>
      </c>
      <c r="AJ461" t="s">
        <v>55166</v>
      </c>
      <c r="AK461" t="s">
        <v>55165</v>
      </c>
      <c r="AL461">
        <v>2</v>
      </c>
      <c r="AM461" s="5">
        <f t="shared" si="58"/>
        <v>0.4</v>
      </c>
      <c r="AN461" s="4">
        <f t="shared" si="63"/>
        <v>6.0583112457402507E-4</v>
      </c>
      <c r="AO461" s="3"/>
      <c r="AP461">
        <v>0</v>
      </c>
      <c r="AR461" t="s">
        <v>1</v>
      </c>
      <c r="AT461" s="2">
        <v>1.365</v>
      </c>
      <c r="AU461" s="1">
        <f t="shared" si="59"/>
        <v>0.61239292044339522</v>
      </c>
      <c r="AV461" s="1">
        <f t="shared" si="60"/>
        <v>0.45473297530454021</v>
      </c>
      <c r="AW461" s="1">
        <f t="shared" si="61"/>
        <v>0.29707303016568509</v>
      </c>
    </row>
    <row r="462" spans="1:49" x14ac:dyDescent="0.2">
      <c r="A462">
        <v>460</v>
      </c>
      <c r="B462" t="s">
        <v>55164</v>
      </c>
      <c r="C462" t="s">
        <v>55163</v>
      </c>
      <c r="D462" t="s">
        <v>55162</v>
      </c>
      <c r="E462">
        <v>28395238</v>
      </c>
      <c r="F462" t="s">
        <v>55161</v>
      </c>
      <c r="G462" t="s">
        <v>14</v>
      </c>
      <c r="H462" t="s">
        <v>13</v>
      </c>
      <c r="I462" t="s">
        <v>55160</v>
      </c>
      <c r="J462" t="s">
        <v>55159</v>
      </c>
      <c r="K462" t="s">
        <v>55158</v>
      </c>
      <c r="L462" t="s">
        <v>28196</v>
      </c>
      <c r="M462" t="s">
        <v>85</v>
      </c>
      <c r="N462">
        <v>7</v>
      </c>
      <c r="O462" t="s">
        <v>55157</v>
      </c>
      <c r="P462" t="s">
        <v>55156</v>
      </c>
      <c r="Q462" t="s">
        <v>55155</v>
      </c>
      <c r="R462" s="7">
        <v>42887</v>
      </c>
      <c r="S462" s="8">
        <f t="shared" si="56"/>
        <v>2017</v>
      </c>
      <c r="T462" s="8">
        <v>2017</v>
      </c>
      <c r="U462" s="8">
        <f t="shared" si="57"/>
        <v>5</v>
      </c>
      <c r="V462" s="7">
        <v>42887</v>
      </c>
      <c r="W462" t="s">
        <v>54254</v>
      </c>
      <c r="X462" s="2">
        <v>0.64800000000000002</v>
      </c>
      <c r="Y462" s="6">
        <f t="shared" si="62"/>
        <v>1.7297989909505887E-2</v>
      </c>
      <c r="AA462" t="s">
        <v>54253</v>
      </c>
      <c r="AB462">
        <v>3900148224</v>
      </c>
      <c r="AC462">
        <v>18780407</v>
      </c>
      <c r="AD462" t="s">
        <v>6</v>
      </c>
      <c r="AE462">
        <v>22</v>
      </c>
      <c r="AH462" t="s">
        <v>55154</v>
      </c>
      <c r="AI462" t="s">
        <v>55153</v>
      </c>
      <c r="AJ462" t="s">
        <v>55152</v>
      </c>
      <c r="AK462" t="s">
        <v>55151</v>
      </c>
      <c r="AL462">
        <v>29</v>
      </c>
      <c r="AM462" s="5">
        <f t="shared" si="58"/>
        <v>5.8</v>
      </c>
      <c r="AN462" s="4">
        <f t="shared" si="63"/>
        <v>8.7845513063233623E-3</v>
      </c>
      <c r="AO462" s="3"/>
      <c r="AP462">
        <v>0</v>
      </c>
      <c r="AR462" t="s">
        <v>1</v>
      </c>
      <c r="AT462" s="2" t="s">
        <v>0</v>
      </c>
      <c r="AU462" s="1">
        <f t="shared" si="59"/>
        <v>1.4743958328551128</v>
      </c>
      <c r="AV462" s="1">
        <f t="shared" si="60"/>
        <v>1.3041270607914626</v>
      </c>
      <c r="AW462" s="1">
        <f t="shared" si="61"/>
        <v>1.1338582887278119</v>
      </c>
    </row>
    <row r="463" spans="1:49" x14ac:dyDescent="0.2">
      <c r="A463">
        <v>461</v>
      </c>
      <c r="B463" t="s">
        <v>55150</v>
      </c>
      <c r="C463" t="s">
        <v>55149</v>
      </c>
      <c r="D463" t="s">
        <v>55148</v>
      </c>
      <c r="E463">
        <v>28315315</v>
      </c>
      <c r="F463" t="s">
        <v>55147</v>
      </c>
      <c r="G463" t="s">
        <v>14</v>
      </c>
      <c r="H463" t="s">
        <v>13</v>
      </c>
      <c r="I463" t="s">
        <v>20562</v>
      </c>
      <c r="J463">
        <v>60005081</v>
      </c>
      <c r="K463" t="s">
        <v>55146</v>
      </c>
      <c r="L463" t="s">
        <v>55145</v>
      </c>
      <c r="M463" t="s">
        <v>1530</v>
      </c>
      <c r="N463">
        <v>4</v>
      </c>
      <c r="O463" t="s">
        <v>55144</v>
      </c>
      <c r="P463" t="s">
        <v>55143</v>
      </c>
      <c r="Q463" t="s">
        <v>55142</v>
      </c>
      <c r="R463" s="7">
        <v>42887</v>
      </c>
      <c r="S463" s="8">
        <f t="shared" si="56"/>
        <v>2017</v>
      </c>
      <c r="T463" s="8">
        <v>2017</v>
      </c>
      <c r="U463" s="8">
        <f t="shared" si="57"/>
        <v>5</v>
      </c>
      <c r="V463" s="7">
        <v>42887</v>
      </c>
      <c r="W463" t="s">
        <v>869</v>
      </c>
      <c r="X463" s="2">
        <v>1.59</v>
      </c>
      <c r="Y463" s="6">
        <f t="shared" si="62"/>
        <v>4.2444141907583888E-2</v>
      </c>
      <c r="AA463">
        <v>52728</v>
      </c>
      <c r="AB463">
        <v>16791</v>
      </c>
      <c r="AC463">
        <v>18792650</v>
      </c>
      <c r="AD463" t="s">
        <v>6</v>
      </c>
      <c r="AE463">
        <v>1858</v>
      </c>
      <c r="AF463">
        <v>6</v>
      </c>
      <c r="AH463" t="s">
        <v>55141</v>
      </c>
      <c r="AI463" t="s">
        <v>55140</v>
      </c>
      <c r="AJ463" t="s">
        <v>55139</v>
      </c>
      <c r="AK463" t="s">
        <v>55138</v>
      </c>
      <c r="AL463">
        <v>10</v>
      </c>
      <c r="AM463" s="5">
        <f t="shared" si="58"/>
        <v>2</v>
      </c>
      <c r="AN463" s="4">
        <f t="shared" si="63"/>
        <v>3.0291556228701248E-3</v>
      </c>
      <c r="AO463" s="3"/>
      <c r="AP463">
        <v>1</v>
      </c>
      <c r="AQ463" t="s">
        <v>2762</v>
      </c>
      <c r="AR463" t="s">
        <v>1</v>
      </c>
      <c r="AS463" t="s">
        <v>2760</v>
      </c>
      <c r="AT463" s="2" t="s">
        <v>0</v>
      </c>
      <c r="AU463" s="1">
        <f t="shared" si="59"/>
        <v>3.061964602216976</v>
      </c>
      <c r="AV463" s="1">
        <f t="shared" si="60"/>
        <v>2.2736648765227003</v>
      </c>
      <c r="AW463" s="1">
        <f t="shared" si="61"/>
        <v>1.4853651508284251</v>
      </c>
    </row>
    <row r="464" spans="1:49" x14ac:dyDescent="0.2">
      <c r="A464">
        <v>462</v>
      </c>
      <c r="B464" t="s">
        <v>55137</v>
      </c>
      <c r="C464" t="s">
        <v>55136</v>
      </c>
      <c r="F464" t="s">
        <v>55135</v>
      </c>
      <c r="G464" t="s">
        <v>14</v>
      </c>
      <c r="H464" t="s">
        <v>13</v>
      </c>
      <c r="I464" t="s">
        <v>55134</v>
      </c>
      <c r="J464">
        <v>60028868</v>
      </c>
      <c r="K464" t="s">
        <v>41092</v>
      </c>
      <c r="L464" t="s">
        <v>41091</v>
      </c>
      <c r="M464" t="s">
        <v>415</v>
      </c>
      <c r="N464">
        <v>2</v>
      </c>
      <c r="O464" t="s">
        <v>55133</v>
      </c>
      <c r="P464" t="s">
        <v>55132</v>
      </c>
      <c r="Q464" t="s">
        <v>48696</v>
      </c>
      <c r="R464" s="7">
        <v>42887</v>
      </c>
      <c r="S464" s="8">
        <f t="shared" si="56"/>
        <v>2017</v>
      </c>
      <c r="T464" s="8">
        <v>2017</v>
      </c>
      <c r="U464" s="8">
        <f t="shared" si="57"/>
        <v>5</v>
      </c>
      <c r="V464" s="7">
        <v>42887</v>
      </c>
      <c r="W464" t="s">
        <v>5526</v>
      </c>
      <c r="X464" s="2">
        <v>0.88100000000000001</v>
      </c>
      <c r="Y464" s="6">
        <f t="shared" si="62"/>
        <v>2.3517791836843653E-2</v>
      </c>
      <c r="AA464">
        <v>10459243</v>
      </c>
      <c r="AB464">
        <v>17248</v>
      </c>
      <c r="AD464" t="s">
        <v>6</v>
      </c>
      <c r="AE464">
        <v>59</v>
      </c>
      <c r="AF464">
        <v>3</v>
      </c>
      <c r="AG464">
        <v>7912361</v>
      </c>
      <c r="AH464" t="s">
        <v>55131</v>
      </c>
      <c r="AI464" t="s">
        <v>55130</v>
      </c>
      <c r="AK464" t="s">
        <v>55129</v>
      </c>
      <c r="AL464">
        <v>70</v>
      </c>
      <c r="AM464" s="5">
        <f t="shared" si="58"/>
        <v>14</v>
      </c>
      <c r="AN464" s="4">
        <f t="shared" si="63"/>
        <v>2.1204089360090876E-2</v>
      </c>
      <c r="AO464" s="3"/>
      <c r="AP464">
        <v>0</v>
      </c>
      <c r="AR464" t="s">
        <v>1</v>
      </c>
      <c r="AT464" s="2" t="s">
        <v>0</v>
      </c>
      <c r="AU464" s="1">
        <f t="shared" si="59"/>
        <v>2.2823681093817818</v>
      </c>
      <c r="AV464" s="1">
        <f t="shared" si="60"/>
        <v>2.2360940598467263</v>
      </c>
      <c r="AW464" s="1">
        <f t="shared" si="61"/>
        <v>2.1898200103116707</v>
      </c>
    </row>
    <row r="465" spans="1:49" x14ac:dyDescent="0.2">
      <c r="A465">
        <v>463</v>
      </c>
      <c r="B465" t="s">
        <v>55128</v>
      </c>
      <c r="C465" t="s">
        <v>55127</v>
      </c>
      <c r="D465" t="s">
        <v>55126</v>
      </c>
      <c r="F465" t="s">
        <v>55125</v>
      </c>
      <c r="G465" t="s">
        <v>14</v>
      </c>
      <c r="H465" t="s">
        <v>13</v>
      </c>
      <c r="I465" t="s">
        <v>55124</v>
      </c>
      <c r="J465">
        <v>60104350</v>
      </c>
      <c r="K465" t="s">
        <v>50372</v>
      </c>
      <c r="L465" t="s">
        <v>50371</v>
      </c>
      <c r="M465" t="s">
        <v>39</v>
      </c>
      <c r="N465">
        <v>3</v>
      </c>
      <c r="O465" t="s">
        <v>55123</v>
      </c>
      <c r="P465" t="s">
        <v>55122</v>
      </c>
      <c r="Q465" t="s">
        <v>50368</v>
      </c>
      <c r="R465" s="7">
        <v>42887</v>
      </c>
      <c r="S465" s="8">
        <f t="shared" si="56"/>
        <v>2017</v>
      </c>
      <c r="T465" s="8">
        <v>2017</v>
      </c>
      <c r="U465" s="8">
        <f t="shared" si="57"/>
        <v>5</v>
      </c>
      <c r="V465" s="7">
        <v>42887</v>
      </c>
      <c r="W465" t="s">
        <v>35857</v>
      </c>
      <c r="X465" s="2">
        <v>0.35399999999999998</v>
      </c>
      <c r="Y465" s="6">
        <f t="shared" si="62"/>
        <v>9.4498278209337715E-3</v>
      </c>
      <c r="AA465">
        <v>18744907</v>
      </c>
      <c r="AB465">
        <v>11300153720</v>
      </c>
      <c r="AD465" t="s">
        <v>6</v>
      </c>
      <c r="AE465">
        <v>23</v>
      </c>
      <c r="AH465" t="s">
        <v>3478</v>
      </c>
      <c r="AI465" t="s">
        <v>55121</v>
      </c>
      <c r="AJ465" t="s">
        <v>55120</v>
      </c>
      <c r="AK465" t="s">
        <v>55119</v>
      </c>
      <c r="AL465">
        <v>1</v>
      </c>
      <c r="AM465" s="5">
        <f t="shared" si="58"/>
        <v>0.2</v>
      </c>
      <c r="AN465" s="4">
        <f t="shared" si="63"/>
        <v>3.0291556228701253E-4</v>
      </c>
      <c r="AO465" s="3"/>
      <c r="AP465">
        <v>0</v>
      </c>
      <c r="AQ465" t="s">
        <v>5317</v>
      </c>
      <c r="AR465" t="s">
        <v>55118</v>
      </c>
      <c r="AS465" t="s">
        <v>5316</v>
      </c>
      <c r="AT465" s="2">
        <v>1.81</v>
      </c>
      <c r="AU465" s="1">
        <f t="shared" si="59"/>
        <v>0.67057541433397427</v>
      </c>
      <c r="AV465" s="1">
        <f t="shared" si="60"/>
        <v>0.48763716916103922</v>
      </c>
      <c r="AW465" s="1">
        <f t="shared" si="61"/>
        <v>0.304698923988104</v>
      </c>
    </row>
    <row r="466" spans="1:49" x14ac:dyDescent="0.2">
      <c r="A466">
        <v>464</v>
      </c>
      <c r="B466" t="s">
        <v>55117</v>
      </c>
      <c r="C466" t="s">
        <v>55116</v>
      </c>
      <c r="D466" t="s">
        <v>55115</v>
      </c>
      <c r="F466" t="s">
        <v>55114</v>
      </c>
      <c r="G466" t="s">
        <v>14</v>
      </c>
      <c r="H466" t="s">
        <v>13</v>
      </c>
      <c r="I466" t="s">
        <v>55113</v>
      </c>
      <c r="J466">
        <v>60018179</v>
      </c>
      <c r="K466" t="s">
        <v>25671</v>
      </c>
      <c r="L466" t="s">
        <v>7448</v>
      </c>
      <c r="M466" t="s">
        <v>137</v>
      </c>
      <c r="N466">
        <v>4</v>
      </c>
      <c r="O466" t="s">
        <v>55112</v>
      </c>
      <c r="P466" t="s">
        <v>55111</v>
      </c>
      <c r="Q466" t="s">
        <v>55110</v>
      </c>
      <c r="R466" s="7">
        <v>42887</v>
      </c>
      <c r="S466" s="8">
        <f t="shared" si="56"/>
        <v>2017</v>
      </c>
      <c r="T466" s="8">
        <v>2017</v>
      </c>
      <c r="U466" s="8">
        <f t="shared" si="57"/>
        <v>5</v>
      </c>
      <c r="V466" s="7">
        <v>42887</v>
      </c>
      <c r="W466" t="s">
        <v>55109</v>
      </c>
      <c r="X466" s="2">
        <v>1.234</v>
      </c>
      <c r="Y466" s="6">
        <f t="shared" si="62"/>
        <v>3.2940925228904731E-2</v>
      </c>
      <c r="AA466">
        <v>370738</v>
      </c>
      <c r="AB466">
        <v>26319</v>
      </c>
      <c r="AD466" t="s">
        <v>6</v>
      </c>
      <c r="AE466">
        <v>354</v>
      </c>
      <c r="AH466" s="10">
        <v>44409</v>
      </c>
      <c r="AI466" t="s">
        <v>55108</v>
      </c>
      <c r="AJ466" t="s">
        <v>55107</v>
      </c>
      <c r="AK466" t="s">
        <v>55106</v>
      </c>
      <c r="AL466">
        <v>53</v>
      </c>
      <c r="AM466" s="5">
        <f t="shared" si="58"/>
        <v>10.6</v>
      </c>
      <c r="AN466" s="4">
        <f t="shared" si="63"/>
        <v>1.605452480121166E-2</v>
      </c>
      <c r="AO466" s="3"/>
      <c r="AP466">
        <v>0</v>
      </c>
      <c r="AQ466" t="s">
        <v>16598</v>
      </c>
      <c r="AR466" t="s">
        <v>55105</v>
      </c>
      <c r="AS466" t="s">
        <v>55104</v>
      </c>
      <c r="AT466" s="2">
        <v>3.3969999999999998</v>
      </c>
      <c r="AU466" s="1">
        <f t="shared" si="59"/>
        <v>2.7875005100596808</v>
      </c>
      <c r="AV466" s="1">
        <f t="shared" si="60"/>
        <v>2.4497725015058194</v>
      </c>
      <c r="AW466" s="1">
        <f t="shared" si="61"/>
        <v>2.112044492951958</v>
      </c>
    </row>
    <row r="467" spans="1:49" x14ac:dyDescent="0.2">
      <c r="A467">
        <v>465</v>
      </c>
      <c r="B467" t="s">
        <v>55103</v>
      </c>
      <c r="C467" t="s">
        <v>55102</v>
      </c>
      <c r="D467" t="s">
        <v>55101</v>
      </c>
      <c r="F467" t="s">
        <v>55100</v>
      </c>
      <c r="G467" t="s">
        <v>14</v>
      </c>
      <c r="H467" t="s">
        <v>13</v>
      </c>
      <c r="I467" t="s">
        <v>55099</v>
      </c>
      <c r="J467">
        <v>60079715</v>
      </c>
      <c r="K467" t="s">
        <v>19387</v>
      </c>
      <c r="L467" t="s">
        <v>4915</v>
      </c>
      <c r="M467" t="s">
        <v>166</v>
      </c>
      <c r="N467">
        <v>2</v>
      </c>
      <c r="O467" t="s">
        <v>55098</v>
      </c>
      <c r="P467" t="s">
        <v>55097</v>
      </c>
      <c r="Q467" t="s">
        <v>19384</v>
      </c>
      <c r="R467" s="7">
        <v>42887</v>
      </c>
      <c r="S467" s="8">
        <f t="shared" si="56"/>
        <v>2017</v>
      </c>
      <c r="T467" s="8">
        <v>2017</v>
      </c>
      <c r="U467" s="8">
        <f t="shared" si="57"/>
        <v>5</v>
      </c>
      <c r="V467" s="7">
        <v>42887</v>
      </c>
      <c r="W467" t="s">
        <v>36337</v>
      </c>
      <c r="X467" s="2">
        <v>2.96</v>
      </c>
      <c r="Y467" s="6">
        <f t="shared" si="62"/>
        <v>7.9015509463175038E-2</v>
      </c>
      <c r="AA467">
        <v>9242716</v>
      </c>
      <c r="AB467">
        <v>29161</v>
      </c>
      <c r="AD467" t="s">
        <v>6</v>
      </c>
      <c r="AE467">
        <v>128</v>
      </c>
      <c r="AH467" t="s">
        <v>55096</v>
      </c>
      <c r="AI467" t="s">
        <v>55095</v>
      </c>
      <c r="AJ467" t="s">
        <v>55094</v>
      </c>
      <c r="AK467" t="s">
        <v>55093</v>
      </c>
      <c r="AL467">
        <v>40</v>
      </c>
      <c r="AM467" s="5">
        <f t="shared" si="58"/>
        <v>8</v>
      </c>
      <c r="AN467" s="4">
        <f t="shared" si="63"/>
        <v>1.2116622491480499E-2</v>
      </c>
      <c r="AO467" s="3"/>
      <c r="AP467">
        <v>0</v>
      </c>
      <c r="AR467" t="s">
        <v>1</v>
      </c>
      <c r="AT467" s="2" t="s">
        <v>0</v>
      </c>
      <c r="AU467" s="1">
        <f t="shared" si="59"/>
        <v>5.8945843371666671</v>
      </c>
      <c r="AV467" s="1">
        <f t="shared" si="60"/>
        <v>4.5566065977327774</v>
      </c>
      <c r="AW467" s="1">
        <f t="shared" si="61"/>
        <v>3.218628858298886</v>
      </c>
    </row>
    <row r="468" spans="1:49" x14ac:dyDescent="0.2">
      <c r="A468">
        <v>466</v>
      </c>
      <c r="B468" t="s">
        <v>55092</v>
      </c>
      <c r="C468" t="s">
        <v>55091</v>
      </c>
      <c r="D468" t="s">
        <v>55090</v>
      </c>
      <c r="F468" t="s">
        <v>55089</v>
      </c>
      <c r="G468" t="s">
        <v>14</v>
      </c>
      <c r="H468" t="s">
        <v>13</v>
      </c>
      <c r="I468" t="s">
        <v>55088</v>
      </c>
      <c r="J468">
        <v>60001800</v>
      </c>
      <c r="K468" t="s">
        <v>40896</v>
      </c>
      <c r="L468" t="s">
        <v>15930</v>
      </c>
      <c r="M468" t="s">
        <v>376</v>
      </c>
      <c r="N468">
        <v>2</v>
      </c>
      <c r="O468" t="s">
        <v>55087</v>
      </c>
      <c r="P468" t="s">
        <v>55086</v>
      </c>
      <c r="Q468" t="s">
        <v>40893</v>
      </c>
      <c r="R468" s="7">
        <v>42887</v>
      </c>
      <c r="S468" s="8">
        <f t="shared" si="56"/>
        <v>2017</v>
      </c>
      <c r="T468" s="8">
        <v>2017</v>
      </c>
      <c r="U468" s="8">
        <f t="shared" si="57"/>
        <v>5</v>
      </c>
      <c r="V468" s="7">
        <v>42887</v>
      </c>
      <c r="W468" t="s">
        <v>30345</v>
      </c>
      <c r="X468" s="2">
        <v>0.48199999999999998</v>
      </c>
      <c r="Y468" s="6">
        <f t="shared" si="62"/>
        <v>1.2866714716638637E-2</v>
      </c>
      <c r="AA468">
        <v>304026</v>
      </c>
      <c r="AB468">
        <v>110152</v>
      </c>
      <c r="AD468" t="s">
        <v>6</v>
      </c>
      <c r="AE468">
        <v>138</v>
      </c>
      <c r="AH468" t="s">
        <v>55085</v>
      </c>
      <c r="AI468" t="s">
        <v>55084</v>
      </c>
      <c r="AJ468" t="s">
        <v>55083</v>
      </c>
      <c r="AK468" t="s">
        <v>55082</v>
      </c>
      <c r="AL468">
        <v>2</v>
      </c>
      <c r="AM468" s="5">
        <f t="shared" si="58"/>
        <v>0.4</v>
      </c>
      <c r="AN468" s="4">
        <f t="shared" si="63"/>
        <v>6.0583112457402507E-4</v>
      </c>
      <c r="AO468" s="3"/>
      <c r="AP468">
        <v>0</v>
      </c>
      <c r="AR468" t="s">
        <v>1</v>
      </c>
      <c r="AT468" s="2">
        <v>2.4430000000000001</v>
      </c>
      <c r="AU468" s="1">
        <f t="shared" si="59"/>
        <v>0.91884496390192516</v>
      </c>
      <c r="AV468" s="1">
        <f t="shared" si="60"/>
        <v>0.6736272920606331</v>
      </c>
      <c r="AW468" s="1">
        <f t="shared" si="61"/>
        <v>0.42840962021934081</v>
      </c>
    </row>
    <row r="469" spans="1:49" x14ac:dyDescent="0.2">
      <c r="A469">
        <v>467</v>
      </c>
      <c r="B469" t="s">
        <v>55081</v>
      </c>
      <c r="C469" t="s">
        <v>55080</v>
      </c>
      <c r="F469" t="s">
        <v>55079</v>
      </c>
      <c r="G469" t="s">
        <v>14</v>
      </c>
      <c r="H469" t="s">
        <v>13</v>
      </c>
      <c r="I469" t="s">
        <v>55078</v>
      </c>
      <c r="J469">
        <v>60068734</v>
      </c>
      <c r="K469" t="s">
        <v>5158</v>
      </c>
      <c r="L469" t="s">
        <v>5157</v>
      </c>
      <c r="M469" t="s">
        <v>2295</v>
      </c>
      <c r="N469">
        <v>1</v>
      </c>
      <c r="O469" t="s">
        <v>55077</v>
      </c>
      <c r="P469">
        <v>42861949600</v>
      </c>
      <c r="Q469">
        <v>60068734</v>
      </c>
      <c r="R469" s="7">
        <v>42887</v>
      </c>
      <c r="S469" s="8">
        <f t="shared" si="56"/>
        <v>2017</v>
      </c>
      <c r="T469" s="8">
        <v>2017</v>
      </c>
      <c r="U469" s="8">
        <f t="shared" si="57"/>
        <v>5</v>
      </c>
      <c r="V469" s="7">
        <v>42887</v>
      </c>
      <c r="W469" t="s">
        <v>1306</v>
      </c>
      <c r="X469" s="2">
        <v>0.30399999999999999</v>
      </c>
      <c r="Y469" s="6">
        <f t="shared" si="62"/>
        <v>8.115106377299057E-3</v>
      </c>
      <c r="AA469">
        <v>8952477</v>
      </c>
      <c r="AB469">
        <v>12250</v>
      </c>
      <c r="AC469">
        <v>10982760</v>
      </c>
      <c r="AD469" t="s">
        <v>6</v>
      </c>
      <c r="AE469">
        <v>59</v>
      </c>
      <c r="AF469">
        <v>6</v>
      </c>
      <c r="AH469" t="s">
        <v>55076</v>
      </c>
      <c r="AI469" t="s">
        <v>55075</v>
      </c>
      <c r="AJ469" t="s">
        <v>55074</v>
      </c>
      <c r="AK469" t="s">
        <v>55073</v>
      </c>
      <c r="AL469">
        <v>0</v>
      </c>
      <c r="AM469" s="5">
        <f t="shared" si="58"/>
        <v>0</v>
      </c>
      <c r="AN469" s="4">
        <f t="shared" si="63"/>
        <v>0</v>
      </c>
      <c r="AO469" s="3"/>
      <c r="AP469">
        <v>0</v>
      </c>
      <c r="AR469" t="s">
        <v>1</v>
      </c>
      <c r="AT469" s="2" t="s">
        <v>0</v>
      </c>
      <c r="AU469" s="1">
        <f t="shared" si="59"/>
        <v>0.56805744641093392</v>
      </c>
      <c r="AV469" s="1">
        <f t="shared" si="60"/>
        <v>0.40575531886495286</v>
      </c>
      <c r="AW469" s="1">
        <f t="shared" si="61"/>
        <v>0.24345319131897172</v>
      </c>
    </row>
    <row r="470" spans="1:49" x14ac:dyDescent="0.2">
      <c r="A470">
        <v>468</v>
      </c>
      <c r="B470" t="s">
        <v>55072</v>
      </c>
      <c r="C470" t="s">
        <v>55071</v>
      </c>
      <c r="F470" t="s">
        <v>55070</v>
      </c>
      <c r="G470" t="s">
        <v>14</v>
      </c>
      <c r="H470" t="s">
        <v>13</v>
      </c>
      <c r="I470" t="s">
        <v>55069</v>
      </c>
      <c r="J470" t="s">
        <v>55068</v>
      </c>
      <c r="K470" t="s">
        <v>55067</v>
      </c>
      <c r="L470" t="s">
        <v>55066</v>
      </c>
      <c r="M470" t="s">
        <v>41520</v>
      </c>
      <c r="N470">
        <v>3</v>
      </c>
      <c r="O470" t="s">
        <v>55065</v>
      </c>
      <c r="P470" t="s">
        <v>55064</v>
      </c>
      <c r="Q470" t="s">
        <v>55063</v>
      </c>
      <c r="R470" s="7">
        <v>42887</v>
      </c>
      <c r="S470" s="8">
        <f t="shared" si="56"/>
        <v>2017</v>
      </c>
      <c r="T470" s="8">
        <v>2017</v>
      </c>
      <c r="U470" s="8">
        <f t="shared" si="57"/>
        <v>5</v>
      </c>
      <c r="V470" s="7">
        <v>42887</v>
      </c>
      <c r="W470" t="s">
        <v>1306</v>
      </c>
      <c r="X470" s="2">
        <v>0.30399999999999999</v>
      </c>
      <c r="Y470" s="6">
        <f t="shared" si="62"/>
        <v>8.115106377299057E-3</v>
      </c>
      <c r="AA470">
        <v>8952477</v>
      </c>
      <c r="AB470">
        <v>12250</v>
      </c>
      <c r="AC470">
        <v>10982760</v>
      </c>
      <c r="AD470" t="s">
        <v>6</v>
      </c>
      <c r="AE470">
        <v>59</v>
      </c>
      <c r="AF470">
        <v>6</v>
      </c>
      <c r="AH470" t="s">
        <v>55062</v>
      </c>
      <c r="AI470" t="s">
        <v>55061</v>
      </c>
      <c r="AJ470" t="s">
        <v>55060</v>
      </c>
      <c r="AK470" t="s">
        <v>55059</v>
      </c>
      <c r="AL470">
        <v>3</v>
      </c>
      <c r="AM470" s="5">
        <f t="shared" si="58"/>
        <v>0.6</v>
      </c>
      <c r="AN470" s="4">
        <f t="shared" si="63"/>
        <v>9.0874668686103744E-4</v>
      </c>
      <c r="AO470" s="3"/>
      <c r="AP470">
        <v>0</v>
      </c>
      <c r="AQ470" t="s">
        <v>1678</v>
      </c>
      <c r="AR470" t="s">
        <v>1</v>
      </c>
      <c r="AS470" t="s">
        <v>1677</v>
      </c>
      <c r="AT470" s="2" t="s">
        <v>0</v>
      </c>
      <c r="AU470" s="1">
        <f t="shared" si="59"/>
        <v>0.59531984701676499</v>
      </c>
      <c r="AV470" s="1">
        <f t="shared" si="60"/>
        <v>0.45119265320800472</v>
      </c>
      <c r="AW470" s="1">
        <f t="shared" si="61"/>
        <v>0.30706545939924434</v>
      </c>
    </row>
    <row r="471" spans="1:49" x14ac:dyDescent="0.2">
      <c r="A471">
        <v>469</v>
      </c>
      <c r="B471" t="s">
        <v>55058</v>
      </c>
      <c r="C471" t="s">
        <v>55057</v>
      </c>
      <c r="F471" t="s">
        <v>55056</v>
      </c>
      <c r="G471" t="s">
        <v>14</v>
      </c>
      <c r="H471" t="s">
        <v>13</v>
      </c>
      <c r="I471" t="s">
        <v>3169</v>
      </c>
      <c r="J471">
        <v>60015481</v>
      </c>
      <c r="K471" t="s">
        <v>9910</v>
      </c>
      <c r="L471" t="s">
        <v>9909</v>
      </c>
      <c r="M471" t="s">
        <v>137</v>
      </c>
      <c r="N471">
        <v>2</v>
      </c>
      <c r="O471" t="s">
        <v>55055</v>
      </c>
      <c r="P471" t="s">
        <v>55054</v>
      </c>
      <c r="Q471" t="s">
        <v>55053</v>
      </c>
      <c r="R471" s="7">
        <v>42887</v>
      </c>
      <c r="S471" s="8">
        <f t="shared" si="56"/>
        <v>2017</v>
      </c>
      <c r="T471" s="8">
        <v>2017</v>
      </c>
      <c r="U471" s="8">
        <f t="shared" si="57"/>
        <v>5</v>
      </c>
      <c r="V471" s="7">
        <v>42887</v>
      </c>
      <c r="W471" t="s">
        <v>1306</v>
      </c>
      <c r="X471" s="2">
        <v>0.30399999999999999</v>
      </c>
      <c r="Y471" s="6">
        <f t="shared" si="62"/>
        <v>8.115106377299057E-3</v>
      </c>
      <c r="AA471">
        <v>8952477</v>
      </c>
      <c r="AB471">
        <v>12250</v>
      </c>
      <c r="AC471">
        <v>10982760</v>
      </c>
      <c r="AD471" t="s">
        <v>6</v>
      </c>
      <c r="AE471">
        <v>59</v>
      </c>
      <c r="AF471">
        <v>6</v>
      </c>
      <c r="AH471" t="s">
        <v>55052</v>
      </c>
      <c r="AI471" t="s">
        <v>55051</v>
      </c>
      <c r="AJ471" t="s">
        <v>55050</v>
      </c>
      <c r="AK471" t="s">
        <v>55049</v>
      </c>
      <c r="AL471">
        <v>0</v>
      </c>
      <c r="AM471" s="5">
        <f t="shared" si="58"/>
        <v>0</v>
      </c>
      <c r="AN471" s="4">
        <f t="shared" si="63"/>
        <v>0</v>
      </c>
      <c r="AO471" s="3"/>
      <c r="AP471">
        <v>0</v>
      </c>
      <c r="AR471" t="s">
        <v>1</v>
      </c>
      <c r="AT471" s="2" t="s">
        <v>0</v>
      </c>
      <c r="AU471" s="1">
        <f t="shared" si="59"/>
        <v>0.56805744641093392</v>
      </c>
      <c r="AV471" s="1">
        <f t="shared" si="60"/>
        <v>0.40575531886495286</v>
      </c>
      <c r="AW471" s="1">
        <f t="shared" si="61"/>
        <v>0.24345319131897172</v>
      </c>
    </row>
    <row r="472" spans="1:49" x14ac:dyDescent="0.2">
      <c r="A472">
        <v>470</v>
      </c>
      <c r="B472" t="s">
        <v>55048</v>
      </c>
      <c r="C472" t="s">
        <v>55047</v>
      </c>
      <c r="F472" t="s">
        <v>55046</v>
      </c>
      <c r="G472" t="s">
        <v>14</v>
      </c>
      <c r="H472" t="s">
        <v>13</v>
      </c>
      <c r="I472" t="s">
        <v>55045</v>
      </c>
      <c r="J472">
        <v>60028265</v>
      </c>
      <c r="K472" t="s">
        <v>41976</v>
      </c>
      <c r="L472" t="s">
        <v>33072</v>
      </c>
      <c r="M472" t="s">
        <v>9</v>
      </c>
      <c r="N472">
        <v>5</v>
      </c>
      <c r="O472" t="s">
        <v>55044</v>
      </c>
      <c r="P472" t="s">
        <v>55043</v>
      </c>
      <c r="Q472" t="s">
        <v>41973</v>
      </c>
      <c r="R472" s="7">
        <v>42887</v>
      </c>
      <c r="S472" s="8">
        <f t="shared" si="56"/>
        <v>2017</v>
      </c>
      <c r="T472" s="8">
        <v>2017</v>
      </c>
      <c r="U472" s="8">
        <f t="shared" si="57"/>
        <v>5</v>
      </c>
      <c r="V472" s="7">
        <v>42887</v>
      </c>
      <c r="W472" t="s">
        <v>1306</v>
      </c>
      <c r="X472" s="2">
        <v>0.30399999999999999</v>
      </c>
      <c r="Y472" s="6">
        <f t="shared" si="62"/>
        <v>8.115106377299057E-3</v>
      </c>
      <c r="AA472">
        <v>8952477</v>
      </c>
      <c r="AB472">
        <v>12250</v>
      </c>
      <c r="AC472">
        <v>10982760</v>
      </c>
      <c r="AD472" t="s">
        <v>6</v>
      </c>
      <c r="AE472">
        <v>59</v>
      </c>
      <c r="AF472">
        <v>6</v>
      </c>
      <c r="AH472" t="s">
        <v>55042</v>
      </c>
      <c r="AI472" t="s">
        <v>55041</v>
      </c>
      <c r="AJ472" t="s">
        <v>55040</v>
      </c>
      <c r="AK472" t="s">
        <v>55039</v>
      </c>
      <c r="AL472">
        <v>21</v>
      </c>
      <c r="AM472" s="5">
        <f t="shared" si="58"/>
        <v>4.2</v>
      </c>
      <c r="AN472" s="4">
        <f t="shared" si="63"/>
        <v>6.3612268080272625E-3</v>
      </c>
      <c r="AO472" s="3"/>
      <c r="AP472">
        <v>0</v>
      </c>
      <c r="AQ472" t="s">
        <v>76</v>
      </c>
      <c r="AR472">
        <v>60973138</v>
      </c>
      <c r="AS472" t="s">
        <v>75</v>
      </c>
      <c r="AT472" s="2" t="s">
        <v>0</v>
      </c>
      <c r="AU472" s="1">
        <f t="shared" si="59"/>
        <v>0.75889425065175187</v>
      </c>
      <c r="AV472" s="1">
        <f t="shared" si="60"/>
        <v>0.723816659266316</v>
      </c>
      <c r="AW472" s="1">
        <f t="shared" si="61"/>
        <v>0.68873906788088013</v>
      </c>
    </row>
    <row r="473" spans="1:49" x14ac:dyDescent="0.2">
      <c r="A473">
        <v>471</v>
      </c>
      <c r="B473" t="s">
        <v>55038</v>
      </c>
      <c r="C473" t="s">
        <v>55037</v>
      </c>
      <c r="F473" t="s">
        <v>55036</v>
      </c>
      <c r="G473" t="s">
        <v>14</v>
      </c>
      <c r="H473" t="s">
        <v>13</v>
      </c>
      <c r="I473" t="s">
        <v>7427</v>
      </c>
      <c r="J473" t="s">
        <v>55035</v>
      </c>
      <c r="K473" t="s">
        <v>55034</v>
      </c>
      <c r="L473" t="s">
        <v>55033</v>
      </c>
      <c r="M473" t="s">
        <v>15055</v>
      </c>
      <c r="N473">
        <v>5</v>
      </c>
      <c r="O473" t="s">
        <v>55032</v>
      </c>
      <c r="P473" t="s">
        <v>55031</v>
      </c>
      <c r="Q473" t="s">
        <v>55030</v>
      </c>
      <c r="R473" s="7">
        <v>42887</v>
      </c>
      <c r="S473" s="8">
        <f t="shared" si="56"/>
        <v>2017</v>
      </c>
      <c r="T473" s="8">
        <v>2017</v>
      </c>
      <c r="U473" s="8">
        <f t="shared" si="57"/>
        <v>5</v>
      </c>
      <c r="V473" s="7">
        <v>42887</v>
      </c>
      <c r="W473" t="s">
        <v>1306</v>
      </c>
      <c r="X473" s="2">
        <v>0.30399999999999999</v>
      </c>
      <c r="Y473" s="6">
        <f t="shared" si="62"/>
        <v>8.115106377299057E-3</v>
      </c>
      <c r="AA473">
        <v>8952477</v>
      </c>
      <c r="AB473">
        <v>12250</v>
      </c>
      <c r="AC473">
        <v>10982760</v>
      </c>
      <c r="AD473" t="s">
        <v>6</v>
      </c>
      <c r="AE473">
        <v>59</v>
      </c>
      <c r="AF473">
        <v>6</v>
      </c>
      <c r="AH473" t="s">
        <v>55029</v>
      </c>
      <c r="AI473" t="s">
        <v>55028</v>
      </c>
      <c r="AJ473" t="s">
        <v>55027</v>
      </c>
      <c r="AK473" t="s">
        <v>55026</v>
      </c>
      <c r="AL473">
        <v>0</v>
      </c>
      <c r="AM473" s="5">
        <f t="shared" si="58"/>
        <v>0</v>
      </c>
      <c r="AN473" s="4">
        <f t="shared" si="63"/>
        <v>0</v>
      </c>
      <c r="AO473" s="3"/>
      <c r="AP473">
        <v>0</v>
      </c>
      <c r="AR473" t="s">
        <v>1</v>
      </c>
      <c r="AT473" s="2" t="s">
        <v>0</v>
      </c>
      <c r="AU473" s="1">
        <f t="shared" si="59"/>
        <v>0.56805744641093392</v>
      </c>
      <c r="AV473" s="1">
        <f t="shared" si="60"/>
        <v>0.40575531886495286</v>
      </c>
      <c r="AW473" s="1">
        <f t="shared" si="61"/>
        <v>0.24345319131897172</v>
      </c>
    </row>
    <row r="474" spans="1:49" x14ac:dyDescent="0.2">
      <c r="A474">
        <v>472</v>
      </c>
      <c r="B474" t="s">
        <v>55025</v>
      </c>
      <c r="C474" t="s">
        <v>55024</v>
      </c>
      <c r="F474" t="s">
        <v>55023</v>
      </c>
      <c r="G474" t="s">
        <v>14</v>
      </c>
      <c r="H474" t="s">
        <v>13</v>
      </c>
      <c r="I474" t="s">
        <v>7904</v>
      </c>
      <c r="J474">
        <v>60000912</v>
      </c>
      <c r="K474" t="s">
        <v>4787</v>
      </c>
      <c r="L474" t="s">
        <v>4786</v>
      </c>
      <c r="M474" t="s">
        <v>39</v>
      </c>
      <c r="N474">
        <v>3</v>
      </c>
      <c r="O474" t="s">
        <v>55022</v>
      </c>
      <c r="P474" t="s">
        <v>7902</v>
      </c>
      <c r="Q474" t="s">
        <v>4783</v>
      </c>
      <c r="R474" s="7">
        <v>42887</v>
      </c>
      <c r="S474" s="8">
        <f t="shared" si="56"/>
        <v>2017</v>
      </c>
      <c r="T474" s="8">
        <v>2017</v>
      </c>
      <c r="U474" s="8">
        <f t="shared" si="57"/>
        <v>5</v>
      </c>
      <c r="V474" s="7">
        <v>42887</v>
      </c>
      <c r="W474" t="s">
        <v>1306</v>
      </c>
      <c r="X474" s="2">
        <v>0.30399999999999999</v>
      </c>
      <c r="Y474" s="6">
        <f t="shared" si="62"/>
        <v>8.115106377299057E-3</v>
      </c>
      <c r="AA474">
        <v>8952477</v>
      </c>
      <c r="AB474">
        <v>12250</v>
      </c>
      <c r="AC474">
        <v>10982760</v>
      </c>
      <c r="AD474" t="s">
        <v>6</v>
      </c>
      <c r="AE474">
        <v>59</v>
      </c>
      <c r="AF474">
        <v>6</v>
      </c>
      <c r="AH474" t="s">
        <v>55021</v>
      </c>
      <c r="AI474" t="s">
        <v>55020</v>
      </c>
      <c r="AJ474" t="s">
        <v>55019</v>
      </c>
      <c r="AK474" t="s">
        <v>55018</v>
      </c>
      <c r="AL474">
        <v>0</v>
      </c>
      <c r="AM474" s="5">
        <f t="shared" si="58"/>
        <v>0</v>
      </c>
      <c r="AN474" s="4">
        <f t="shared" si="63"/>
        <v>0</v>
      </c>
      <c r="AO474" s="3"/>
      <c r="AP474">
        <v>0</v>
      </c>
      <c r="AR474" t="s">
        <v>1</v>
      </c>
      <c r="AT474" s="2" t="s">
        <v>0</v>
      </c>
      <c r="AU474" s="1">
        <f t="shared" si="59"/>
        <v>0.56805744641093392</v>
      </c>
      <c r="AV474" s="1">
        <f t="shared" si="60"/>
        <v>0.40575531886495286</v>
      </c>
      <c r="AW474" s="1">
        <f t="shared" si="61"/>
        <v>0.24345319131897172</v>
      </c>
    </row>
    <row r="475" spans="1:49" x14ac:dyDescent="0.2">
      <c r="A475">
        <v>473</v>
      </c>
      <c r="B475" t="s">
        <v>55017</v>
      </c>
      <c r="C475" t="s">
        <v>55016</v>
      </c>
      <c r="F475" t="s">
        <v>55015</v>
      </c>
      <c r="G475" t="s">
        <v>14</v>
      </c>
      <c r="H475" t="s">
        <v>13</v>
      </c>
      <c r="I475" t="s">
        <v>19458</v>
      </c>
      <c r="J475" t="s">
        <v>19457</v>
      </c>
      <c r="K475" t="s">
        <v>19456</v>
      </c>
      <c r="L475" t="s">
        <v>19455</v>
      </c>
      <c r="M475" t="s">
        <v>19454</v>
      </c>
      <c r="N475">
        <v>4</v>
      </c>
      <c r="O475" t="s">
        <v>19850</v>
      </c>
      <c r="P475" t="s">
        <v>19452</v>
      </c>
      <c r="Q475" t="s">
        <v>19451</v>
      </c>
      <c r="R475" s="7">
        <v>42887</v>
      </c>
      <c r="S475" s="8">
        <f t="shared" si="56"/>
        <v>2017</v>
      </c>
      <c r="T475" s="8">
        <v>2017</v>
      </c>
      <c r="U475" s="8">
        <f t="shared" si="57"/>
        <v>5</v>
      </c>
      <c r="V475" s="7">
        <v>42887</v>
      </c>
      <c r="W475" t="s">
        <v>1306</v>
      </c>
      <c r="X475" s="2">
        <v>0.30399999999999999</v>
      </c>
      <c r="Y475" s="6">
        <f t="shared" si="62"/>
        <v>8.115106377299057E-3</v>
      </c>
      <c r="AA475">
        <v>8952477</v>
      </c>
      <c r="AB475">
        <v>12250</v>
      </c>
      <c r="AC475">
        <v>10982760</v>
      </c>
      <c r="AD475" t="s">
        <v>6</v>
      </c>
      <c r="AE475">
        <v>59</v>
      </c>
      <c r="AF475">
        <v>6</v>
      </c>
      <c r="AH475" t="s">
        <v>55014</v>
      </c>
      <c r="AI475" t="s">
        <v>55013</v>
      </c>
      <c r="AJ475" t="s">
        <v>55012</v>
      </c>
      <c r="AK475" t="s">
        <v>55011</v>
      </c>
      <c r="AL475">
        <v>9</v>
      </c>
      <c r="AM475" s="5">
        <f t="shared" si="58"/>
        <v>1.8</v>
      </c>
      <c r="AN475" s="4">
        <f t="shared" si="63"/>
        <v>2.7262400605831123E-3</v>
      </c>
      <c r="AO475" s="3"/>
      <c r="AP475">
        <v>0</v>
      </c>
      <c r="AR475" t="s">
        <v>1</v>
      </c>
      <c r="AT475" s="2" t="s">
        <v>0</v>
      </c>
      <c r="AU475" s="1">
        <f t="shared" si="59"/>
        <v>0.64984464822842725</v>
      </c>
      <c r="AV475" s="1">
        <f t="shared" si="60"/>
        <v>0.54206732189410844</v>
      </c>
      <c r="AW475" s="1">
        <f t="shared" si="61"/>
        <v>0.43428999555978959</v>
      </c>
    </row>
    <row r="476" spans="1:49" x14ac:dyDescent="0.2">
      <c r="A476">
        <v>474</v>
      </c>
      <c r="B476" t="s">
        <v>55010</v>
      </c>
      <c r="C476" t="s">
        <v>55009</v>
      </c>
      <c r="F476" t="s">
        <v>55008</v>
      </c>
      <c r="G476" t="s">
        <v>14</v>
      </c>
      <c r="H476" t="s">
        <v>13</v>
      </c>
      <c r="I476" t="s">
        <v>55007</v>
      </c>
      <c r="J476">
        <v>60107357</v>
      </c>
      <c r="K476" t="s">
        <v>29700</v>
      </c>
      <c r="L476" t="s">
        <v>6890</v>
      </c>
      <c r="M476" t="s">
        <v>376</v>
      </c>
      <c r="N476">
        <v>2</v>
      </c>
      <c r="O476" t="s">
        <v>55006</v>
      </c>
      <c r="P476" t="s">
        <v>55005</v>
      </c>
      <c r="Q476" t="s">
        <v>29697</v>
      </c>
      <c r="R476" s="7">
        <v>42887</v>
      </c>
      <c r="S476" s="8">
        <f t="shared" si="56"/>
        <v>2017</v>
      </c>
      <c r="T476" s="8">
        <v>2017</v>
      </c>
      <c r="U476" s="8">
        <f t="shared" si="57"/>
        <v>5</v>
      </c>
      <c r="V476" s="7">
        <v>42887</v>
      </c>
      <c r="W476" t="s">
        <v>1306</v>
      </c>
      <c r="X476" s="2">
        <v>0.30399999999999999</v>
      </c>
      <c r="Y476" s="6">
        <f t="shared" si="62"/>
        <v>8.115106377299057E-3</v>
      </c>
      <c r="AA476">
        <v>8952477</v>
      </c>
      <c r="AB476">
        <v>12250</v>
      </c>
      <c r="AC476">
        <v>10982760</v>
      </c>
      <c r="AD476" t="s">
        <v>6</v>
      </c>
      <c r="AE476">
        <v>59</v>
      </c>
      <c r="AF476">
        <v>6</v>
      </c>
      <c r="AH476" t="s">
        <v>55004</v>
      </c>
      <c r="AI476" t="s">
        <v>55003</v>
      </c>
      <c r="AJ476" t="s">
        <v>55002</v>
      </c>
      <c r="AK476" t="s">
        <v>55001</v>
      </c>
      <c r="AL476">
        <v>7</v>
      </c>
      <c r="AM476" s="5">
        <f t="shared" si="58"/>
        <v>1.4</v>
      </c>
      <c r="AN476" s="4">
        <f t="shared" si="63"/>
        <v>2.1204089360090874E-3</v>
      </c>
      <c r="AO476" s="3"/>
      <c r="AP476">
        <v>0</v>
      </c>
      <c r="AR476" t="s">
        <v>1</v>
      </c>
      <c r="AT476" s="2" t="s">
        <v>0</v>
      </c>
      <c r="AU476" s="1">
        <f t="shared" si="59"/>
        <v>0.63166971449120657</v>
      </c>
      <c r="AV476" s="1">
        <f t="shared" si="60"/>
        <v>0.51177576566540717</v>
      </c>
      <c r="AW476" s="1">
        <f t="shared" si="61"/>
        <v>0.39188181683960782</v>
      </c>
    </row>
    <row r="477" spans="1:49" x14ac:dyDescent="0.2">
      <c r="A477">
        <v>475</v>
      </c>
      <c r="B477" t="s">
        <v>55000</v>
      </c>
      <c r="C477" t="s">
        <v>54999</v>
      </c>
      <c r="F477" t="s">
        <v>54998</v>
      </c>
      <c r="G477" t="s">
        <v>14</v>
      </c>
      <c r="H477" t="s">
        <v>13</v>
      </c>
      <c r="I477" t="s">
        <v>54997</v>
      </c>
      <c r="J477" t="s">
        <v>54996</v>
      </c>
      <c r="K477" t="s">
        <v>54995</v>
      </c>
      <c r="L477" t="s">
        <v>54994</v>
      </c>
      <c r="M477" t="s">
        <v>54993</v>
      </c>
      <c r="N477">
        <v>6</v>
      </c>
      <c r="O477" t="s">
        <v>54992</v>
      </c>
      <c r="P477" t="s">
        <v>54991</v>
      </c>
      <c r="Q477" t="s">
        <v>54990</v>
      </c>
      <c r="R477" s="7">
        <v>42887</v>
      </c>
      <c r="S477" s="8">
        <f t="shared" si="56"/>
        <v>2017</v>
      </c>
      <c r="T477" s="8">
        <v>2017</v>
      </c>
      <c r="U477" s="8">
        <f t="shared" si="57"/>
        <v>5</v>
      </c>
      <c r="V477" s="7">
        <v>42887</v>
      </c>
      <c r="W477" t="s">
        <v>1306</v>
      </c>
      <c r="X477" s="2">
        <v>0.30399999999999999</v>
      </c>
      <c r="Y477" s="6">
        <f t="shared" si="62"/>
        <v>8.115106377299057E-3</v>
      </c>
      <c r="AA477">
        <v>8952477</v>
      </c>
      <c r="AB477">
        <v>12250</v>
      </c>
      <c r="AC477">
        <v>10982760</v>
      </c>
      <c r="AD477" t="s">
        <v>6</v>
      </c>
      <c r="AE477">
        <v>59</v>
      </c>
      <c r="AF477">
        <v>6</v>
      </c>
      <c r="AH477" t="s">
        <v>54989</v>
      </c>
      <c r="AI477" t="s">
        <v>54988</v>
      </c>
      <c r="AJ477" t="s">
        <v>54987</v>
      </c>
      <c r="AK477" t="s">
        <v>54986</v>
      </c>
      <c r="AL477">
        <v>2</v>
      </c>
      <c r="AM477" s="5">
        <f t="shared" si="58"/>
        <v>0.4</v>
      </c>
      <c r="AN477" s="4">
        <f t="shared" si="63"/>
        <v>6.0583112457402507E-4</v>
      </c>
      <c r="AO477" s="3"/>
      <c r="AP477">
        <v>0</v>
      </c>
      <c r="AR477" t="s">
        <v>1</v>
      </c>
      <c r="AS477" t="s">
        <v>38616</v>
      </c>
      <c r="AT477" s="2" t="s">
        <v>0</v>
      </c>
      <c r="AU477" s="1">
        <f t="shared" si="59"/>
        <v>0.58623238014815471</v>
      </c>
      <c r="AV477" s="1">
        <f t="shared" si="60"/>
        <v>0.43604687509365414</v>
      </c>
      <c r="AW477" s="1">
        <f t="shared" si="61"/>
        <v>0.28586137003915346</v>
      </c>
    </row>
    <row r="478" spans="1:49" x14ac:dyDescent="0.2">
      <c r="A478">
        <v>476</v>
      </c>
      <c r="B478" t="s">
        <v>54985</v>
      </c>
      <c r="C478" t="s">
        <v>54984</v>
      </c>
      <c r="F478" t="s">
        <v>54983</v>
      </c>
      <c r="G478" t="s">
        <v>14</v>
      </c>
      <c r="H478" t="s">
        <v>13</v>
      </c>
      <c r="I478" t="s">
        <v>54982</v>
      </c>
      <c r="J478" t="s">
        <v>54981</v>
      </c>
      <c r="K478" t="s">
        <v>54980</v>
      </c>
      <c r="L478" t="s">
        <v>54979</v>
      </c>
      <c r="M478" t="s">
        <v>3030</v>
      </c>
      <c r="N478">
        <v>4</v>
      </c>
      <c r="O478" t="s">
        <v>54978</v>
      </c>
      <c r="P478" t="s">
        <v>54977</v>
      </c>
      <c r="Q478" t="s">
        <v>54976</v>
      </c>
      <c r="R478" s="7">
        <v>42887</v>
      </c>
      <c r="S478" s="8">
        <f t="shared" si="56"/>
        <v>2017</v>
      </c>
      <c r="T478" s="8">
        <v>2017</v>
      </c>
      <c r="U478" s="8">
        <f t="shared" si="57"/>
        <v>5</v>
      </c>
      <c r="V478" s="7">
        <v>42887</v>
      </c>
      <c r="W478" t="s">
        <v>1306</v>
      </c>
      <c r="X478" s="2">
        <v>0.30399999999999999</v>
      </c>
      <c r="Y478" s="6">
        <f t="shared" si="62"/>
        <v>8.115106377299057E-3</v>
      </c>
      <c r="AA478">
        <v>8952477</v>
      </c>
      <c r="AB478">
        <v>12250</v>
      </c>
      <c r="AC478">
        <v>10982760</v>
      </c>
      <c r="AD478" t="s">
        <v>6</v>
      </c>
      <c r="AE478">
        <v>59</v>
      </c>
      <c r="AF478">
        <v>6</v>
      </c>
      <c r="AH478" t="s">
        <v>54975</v>
      </c>
      <c r="AI478" t="s">
        <v>54974</v>
      </c>
      <c r="AJ478" t="s">
        <v>54973</v>
      </c>
      <c r="AK478" t="s">
        <v>54972</v>
      </c>
      <c r="AL478">
        <v>0</v>
      </c>
      <c r="AM478" s="5">
        <f t="shared" si="58"/>
        <v>0</v>
      </c>
      <c r="AN478" s="4">
        <f t="shared" si="63"/>
        <v>0</v>
      </c>
      <c r="AO478" s="3"/>
      <c r="AP478">
        <v>0</v>
      </c>
      <c r="AQ478" t="s">
        <v>76</v>
      </c>
      <c r="AR478">
        <v>61272471</v>
      </c>
      <c r="AS478" t="s">
        <v>75</v>
      </c>
      <c r="AT478" s="2" t="s">
        <v>0</v>
      </c>
      <c r="AU478" s="1">
        <f t="shared" si="59"/>
        <v>0.56805744641093392</v>
      </c>
      <c r="AV478" s="1">
        <f t="shared" si="60"/>
        <v>0.40575531886495286</v>
      </c>
      <c r="AW478" s="1">
        <f t="shared" si="61"/>
        <v>0.24345319131897172</v>
      </c>
    </row>
    <row r="479" spans="1:49" x14ac:dyDescent="0.2">
      <c r="A479">
        <v>477</v>
      </c>
      <c r="B479" t="s">
        <v>54971</v>
      </c>
      <c r="C479" t="s">
        <v>54970</v>
      </c>
      <c r="F479" t="s">
        <v>54969</v>
      </c>
      <c r="G479" t="s">
        <v>14</v>
      </c>
      <c r="H479" t="s">
        <v>13</v>
      </c>
      <c r="I479" t="s">
        <v>54968</v>
      </c>
      <c r="J479">
        <v>60006834</v>
      </c>
      <c r="K479" t="s">
        <v>31011</v>
      </c>
      <c r="L479" t="s">
        <v>31010</v>
      </c>
      <c r="M479" t="s">
        <v>166</v>
      </c>
      <c r="N479">
        <v>2</v>
      </c>
      <c r="O479" t="s">
        <v>54967</v>
      </c>
      <c r="P479" t="s">
        <v>54966</v>
      </c>
      <c r="Q479" t="s">
        <v>31007</v>
      </c>
      <c r="R479" s="7">
        <v>42887</v>
      </c>
      <c r="S479" s="8">
        <f t="shared" si="56"/>
        <v>2017</v>
      </c>
      <c r="T479" s="8">
        <v>2017</v>
      </c>
      <c r="U479" s="8">
        <f t="shared" si="57"/>
        <v>5</v>
      </c>
      <c r="V479" s="7">
        <v>42887</v>
      </c>
      <c r="W479" t="s">
        <v>1306</v>
      </c>
      <c r="X479" s="2">
        <v>0.30399999999999999</v>
      </c>
      <c r="Y479" s="6">
        <f t="shared" si="62"/>
        <v>8.115106377299057E-3</v>
      </c>
      <c r="AA479">
        <v>8952477</v>
      </c>
      <c r="AB479">
        <v>12250</v>
      </c>
      <c r="AC479">
        <v>10982760</v>
      </c>
      <c r="AD479" t="s">
        <v>6</v>
      </c>
      <c r="AE479">
        <v>59</v>
      </c>
      <c r="AF479">
        <v>6</v>
      </c>
      <c r="AH479" t="s">
        <v>54965</v>
      </c>
      <c r="AI479" t="s">
        <v>54964</v>
      </c>
      <c r="AJ479" t="s">
        <v>54963</v>
      </c>
      <c r="AK479" t="s">
        <v>54962</v>
      </c>
      <c r="AL479">
        <v>1</v>
      </c>
      <c r="AM479" s="5">
        <f t="shared" si="58"/>
        <v>0.2</v>
      </c>
      <c r="AN479" s="4">
        <f t="shared" si="63"/>
        <v>3.0291556228701253E-4</v>
      </c>
      <c r="AO479" s="3"/>
      <c r="AP479">
        <v>0</v>
      </c>
      <c r="AR479" t="s">
        <v>1</v>
      </c>
      <c r="AT479" s="2" t="s">
        <v>0</v>
      </c>
      <c r="AU479" s="1">
        <f t="shared" si="59"/>
        <v>0.57714491327954431</v>
      </c>
      <c r="AV479" s="1">
        <f t="shared" si="60"/>
        <v>0.4209010969793035</v>
      </c>
      <c r="AW479" s="1">
        <f t="shared" si="61"/>
        <v>0.26465728067906258</v>
      </c>
    </row>
    <row r="480" spans="1:49" x14ac:dyDescent="0.2">
      <c r="A480">
        <v>478</v>
      </c>
      <c r="B480" t="s">
        <v>54961</v>
      </c>
      <c r="C480" t="s">
        <v>54960</v>
      </c>
      <c r="F480" t="s">
        <v>54959</v>
      </c>
      <c r="G480" t="s">
        <v>14</v>
      </c>
      <c r="H480" t="s">
        <v>13</v>
      </c>
      <c r="I480" t="s">
        <v>54958</v>
      </c>
      <c r="J480">
        <v>60104665</v>
      </c>
      <c r="K480" t="s">
        <v>54957</v>
      </c>
      <c r="L480" t="s">
        <v>54956</v>
      </c>
      <c r="M480" t="s">
        <v>1260</v>
      </c>
      <c r="N480">
        <v>4</v>
      </c>
      <c r="O480" t="s">
        <v>54955</v>
      </c>
      <c r="P480" t="s">
        <v>54954</v>
      </c>
      <c r="Q480" t="s">
        <v>54953</v>
      </c>
      <c r="R480" s="7">
        <v>42887</v>
      </c>
      <c r="S480" s="8">
        <f t="shared" si="56"/>
        <v>2017</v>
      </c>
      <c r="T480" s="8">
        <v>2017</v>
      </c>
      <c r="U480" s="8">
        <f t="shared" si="57"/>
        <v>5</v>
      </c>
      <c r="V480" s="7">
        <v>42887</v>
      </c>
      <c r="W480" t="s">
        <v>29954</v>
      </c>
      <c r="X480" s="2">
        <v>0.65500000000000003</v>
      </c>
      <c r="Y480" s="6">
        <f t="shared" si="62"/>
        <v>1.7484850911614749E-2</v>
      </c>
      <c r="AA480">
        <v>189375</v>
      </c>
      <c r="AB480">
        <v>26051</v>
      </c>
      <c r="AD480" t="s">
        <v>6</v>
      </c>
      <c r="AE480">
        <v>59</v>
      </c>
      <c r="AF480">
        <v>3</v>
      </c>
      <c r="AG480">
        <v>7784800</v>
      </c>
      <c r="AH480" t="s">
        <v>54952</v>
      </c>
      <c r="AI480" t="s">
        <v>54951</v>
      </c>
      <c r="AJ480" t="s">
        <v>54950</v>
      </c>
      <c r="AK480" t="s">
        <v>54949</v>
      </c>
      <c r="AL480">
        <v>11</v>
      </c>
      <c r="AM480" s="5">
        <f t="shared" si="58"/>
        <v>2.2000000000000002</v>
      </c>
      <c r="AN480" s="4">
        <f t="shared" si="63"/>
        <v>3.3320711851571377E-3</v>
      </c>
      <c r="AO480" s="3"/>
      <c r="AP480">
        <v>0</v>
      </c>
      <c r="AQ480" t="s">
        <v>503</v>
      </c>
      <c r="AR480">
        <v>285136</v>
      </c>
      <c r="AS480" t="s">
        <v>502</v>
      </c>
      <c r="AT480" s="2" t="s">
        <v>0</v>
      </c>
      <c r="AU480" s="1">
        <f t="shared" si="59"/>
        <v>1.3239016993677464</v>
      </c>
      <c r="AV480" s="1">
        <f t="shared" si="60"/>
        <v>1.0408461048385944</v>
      </c>
      <c r="AW480" s="1">
        <f t="shared" si="61"/>
        <v>0.75779051030944211</v>
      </c>
    </row>
    <row r="481" spans="1:49" x14ac:dyDescent="0.2">
      <c r="A481">
        <v>479</v>
      </c>
      <c r="B481" t="s">
        <v>54948</v>
      </c>
      <c r="C481" t="s">
        <v>54947</v>
      </c>
      <c r="F481" t="s">
        <v>54946</v>
      </c>
      <c r="G481" t="s">
        <v>14</v>
      </c>
      <c r="H481" t="s">
        <v>13</v>
      </c>
      <c r="I481" t="s">
        <v>54945</v>
      </c>
      <c r="J481">
        <v>60000846</v>
      </c>
      <c r="K481" t="s">
        <v>31307</v>
      </c>
      <c r="L481" t="s">
        <v>14245</v>
      </c>
      <c r="M481" t="s">
        <v>39</v>
      </c>
      <c r="N481">
        <v>2</v>
      </c>
      <c r="O481" t="s">
        <v>54944</v>
      </c>
      <c r="P481" t="s">
        <v>54943</v>
      </c>
      <c r="Q481" t="s">
        <v>54942</v>
      </c>
      <c r="R481" s="7">
        <v>42887</v>
      </c>
      <c r="S481" s="8">
        <f t="shared" si="56"/>
        <v>2017</v>
      </c>
      <c r="T481" s="8">
        <v>2017</v>
      </c>
      <c r="U481" s="8">
        <f t="shared" si="57"/>
        <v>5</v>
      </c>
      <c r="V481" s="7">
        <v>42887</v>
      </c>
      <c r="W481" t="s">
        <v>1306</v>
      </c>
      <c r="X481" s="2">
        <v>0.30399999999999999</v>
      </c>
      <c r="Y481" s="6">
        <f t="shared" si="62"/>
        <v>8.115106377299057E-3</v>
      </c>
      <c r="AA481">
        <v>8952477</v>
      </c>
      <c r="AB481">
        <v>12250</v>
      </c>
      <c r="AC481">
        <v>10982760</v>
      </c>
      <c r="AD481" t="s">
        <v>6</v>
      </c>
      <c r="AE481">
        <v>59</v>
      </c>
      <c r="AF481">
        <v>6</v>
      </c>
      <c r="AH481" t="s">
        <v>22033</v>
      </c>
      <c r="AI481" t="s">
        <v>54941</v>
      </c>
      <c r="AJ481" t="s">
        <v>54940</v>
      </c>
      <c r="AK481" t="s">
        <v>54939</v>
      </c>
      <c r="AL481">
        <v>11</v>
      </c>
      <c r="AM481" s="5">
        <f t="shared" si="58"/>
        <v>2.2000000000000002</v>
      </c>
      <c r="AN481" s="4">
        <f t="shared" si="63"/>
        <v>3.3320711851571377E-3</v>
      </c>
      <c r="AO481" s="3"/>
      <c r="AP481">
        <v>0</v>
      </c>
      <c r="AR481" t="s">
        <v>1</v>
      </c>
      <c r="AT481" s="2" t="s">
        <v>0</v>
      </c>
      <c r="AU481" s="1">
        <f t="shared" si="59"/>
        <v>0.66801958196564803</v>
      </c>
      <c r="AV481" s="1">
        <f t="shared" si="60"/>
        <v>0.57235887812280972</v>
      </c>
      <c r="AW481" s="1">
        <f t="shared" si="61"/>
        <v>0.4766981742799713</v>
      </c>
    </row>
    <row r="482" spans="1:49" x14ac:dyDescent="0.2">
      <c r="A482">
        <v>480</v>
      </c>
      <c r="B482" t="s">
        <v>54938</v>
      </c>
      <c r="C482" t="s">
        <v>54937</v>
      </c>
      <c r="F482" t="s">
        <v>54936</v>
      </c>
      <c r="G482" t="s">
        <v>14</v>
      </c>
      <c r="H482" t="s">
        <v>13</v>
      </c>
      <c r="I482" t="s">
        <v>54935</v>
      </c>
      <c r="J482" t="s">
        <v>54934</v>
      </c>
      <c r="K482" t="s">
        <v>54933</v>
      </c>
      <c r="L482" t="s">
        <v>54932</v>
      </c>
      <c r="M482" t="s">
        <v>54931</v>
      </c>
      <c r="N482">
        <v>5</v>
      </c>
      <c r="O482" t="s">
        <v>54930</v>
      </c>
      <c r="P482" t="s">
        <v>54929</v>
      </c>
      <c r="Q482" t="s">
        <v>54928</v>
      </c>
      <c r="R482" s="7">
        <v>42887</v>
      </c>
      <c r="S482" s="8">
        <f t="shared" si="56"/>
        <v>2017</v>
      </c>
      <c r="T482" s="8">
        <v>2017</v>
      </c>
      <c r="U482" s="8">
        <f t="shared" si="57"/>
        <v>5</v>
      </c>
      <c r="V482" s="7">
        <v>42887</v>
      </c>
      <c r="W482" t="s">
        <v>1306</v>
      </c>
      <c r="X482" s="2">
        <v>0.30399999999999999</v>
      </c>
      <c r="Y482" s="6">
        <f t="shared" si="62"/>
        <v>8.115106377299057E-3</v>
      </c>
      <c r="AA482">
        <v>8952477</v>
      </c>
      <c r="AB482">
        <v>12250</v>
      </c>
      <c r="AC482">
        <v>10982760</v>
      </c>
      <c r="AD482" t="s">
        <v>6</v>
      </c>
      <c r="AE482">
        <v>59</v>
      </c>
      <c r="AF482">
        <v>6</v>
      </c>
      <c r="AH482" t="s">
        <v>54927</v>
      </c>
      <c r="AI482" t="s">
        <v>54926</v>
      </c>
      <c r="AJ482" t="s">
        <v>54925</v>
      </c>
      <c r="AK482" t="s">
        <v>54924</v>
      </c>
      <c r="AL482">
        <v>9</v>
      </c>
      <c r="AM482" s="5">
        <f t="shared" si="58"/>
        <v>1.8</v>
      </c>
      <c r="AN482" s="4">
        <f t="shared" si="63"/>
        <v>2.7262400605831123E-3</v>
      </c>
      <c r="AO482" s="3"/>
      <c r="AP482">
        <v>0</v>
      </c>
      <c r="AR482" t="s">
        <v>1</v>
      </c>
      <c r="AT482" s="2" t="s">
        <v>0</v>
      </c>
      <c r="AU482" s="1">
        <f t="shared" si="59"/>
        <v>0.64984464822842725</v>
      </c>
      <c r="AV482" s="1">
        <f t="shared" si="60"/>
        <v>0.54206732189410844</v>
      </c>
      <c r="AW482" s="1">
        <f t="shared" si="61"/>
        <v>0.43428999555978959</v>
      </c>
    </row>
    <row r="483" spans="1:49" x14ac:dyDescent="0.2">
      <c r="A483">
        <v>481</v>
      </c>
      <c r="B483" t="s">
        <v>54923</v>
      </c>
      <c r="C483" t="s">
        <v>54922</v>
      </c>
      <c r="F483" t="s">
        <v>54921</v>
      </c>
      <c r="G483" t="s">
        <v>14</v>
      </c>
      <c r="H483" t="s">
        <v>13</v>
      </c>
      <c r="I483" t="s">
        <v>54920</v>
      </c>
      <c r="J483">
        <v>60022927</v>
      </c>
      <c r="K483" t="s">
        <v>378</v>
      </c>
      <c r="L483" t="s">
        <v>377</v>
      </c>
      <c r="M483" t="s">
        <v>376</v>
      </c>
      <c r="N483">
        <v>2</v>
      </c>
      <c r="O483" t="s">
        <v>54919</v>
      </c>
      <c r="P483" t="s">
        <v>54918</v>
      </c>
      <c r="Q483" t="s">
        <v>1614</v>
      </c>
      <c r="R483" s="7">
        <v>42887</v>
      </c>
      <c r="S483" s="8">
        <f t="shared" si="56"/>
        <v>2017</v>
      </c>
      <c r="T483" s="8">
        <v>2017</v>
      </c>
      <c r="U483" s="8">
        <f t="shared" si="57"/>
        <v>5</v>
      </c>
      <c r="V483" s="7">
        <v>42887</v>
      </c>
      <c r="W483" t="s">
        <v>1306</v>
      </c>
      <c r="X483" s="2">
        <v>0.30399999999999999</v>
      </c>
      <c r="Y483" s="6">
        <f t="shared" si="62"/>
        <v>8.115106377299057E-3</v>
      </c>
      <c r="AA483">
        <v>8952477</v>
      </c>
      <c r="AB483">
        <v>12250</v>
      </c>
      <c r="AC483">
        <v>10982760</v>
      </c>
      <c r="AD483" t="s">
        <v>6</v>
      </c>
      <c r="AE483">
        <v>59</v>
      </c>
      <c r="AF483">
        <v>6</v>
      </c>
      <c r="AH483" t="s">
        <v>54917</v>
      </c>
      <c r="AI483" t="s">
        <v>54916</v>
      </c>
      <c r="AJ483" t="s">
        <v>54915</v>
      </c>
      <c r="AK483" t="s">
        <v>54914</v>
      </c>
      <c r="AL483">
        <v>6</v>
      </c>
      <c r="AM483" s="5">
        <f t="shared" si="58"/>
        <v>1.2</v>
      </c>
      <c r="AN483" s="4">
        <f t="shared" si="63"/>
        <v>1.8174933737220749E-3</v>
      </c>
      <c r="AO483" s="3"/>
      <c r="AP483">
        <v>0</v>
      </c>
      <c r="AR483" t="s">
        <v>1</v>
      </c>
      <c r="AT483" s="2" t="s">
        <v>0</v>
      </c>
      <c r="AU483" s="1">
        <f t="shared" si="59"/>
        <v>0.62258224762259617</v>
      </c>
      <c r="AV483" s="1">
        <f t="shared" si="60"/>
        <v>0.49662998755105653</v>
      </c>
      <c r="AW483" s="1">
        <f t="shared" si="61"/>
        <v>0.37067772747951699</v>
      </c>
    </row>
    <row r="484" spans="1:49" x14ac:dyDescent="0.2">
      <c r="A484">
        <v>482</v>
      </c>
      <c r="B484" t="s">
        <v>54913</v>
      </c>
      <c r="C484" t="s">
        <v>54912</v>
      </c>
      <c r="F484" t="s">
        <v>54911</v>
      </c>
      <c r="G484" t="s">
        <v>14</v>
      </c>
      <c r="H484" t="s">
        <v>13</v>
      </c>
      <c r="I484" t="s">
        <v>54910</v>
      </c>
      <c r="J484">
        <v>60003500</v>
      </c>
      <c r="K484" t="s">
        <v>10929</v>
      </c>
      <c r="L484" t="s">
        <v>10928</v>
      </c>
      <c r="M484" t="s">
        <v>137</v>
      </c>
      <c r="N484">
        <v>3</v>
      </c>
      <c r="O484" t="s">
        <v>54909</v>
      </c>
      <c r="P484" t="s">
        <v>54908</v>
      </c>
      <c r="Q484" t="s">
        <v>10925</v>
      </c>
      <c r="R484" s="7">
        <v>42887</v>
      </c>
      <c r="S484" s="8">
        <f t="shared" si="56"/>
        <v>2017</v>
      </c>
      <c r="T484" s="8">
        <v>2017</v>
      </c>
      <c r="U484" s="8">
        <f t="shared" si="57"/>
        <v>5</v>
      </c>
      <c r="V484" s="7">
        <v>42887</v>
      </c>
      <c r="W484" t="s">
        <v>1306</v>
      </c>
      <c r="X484" s="2">
        <v>0.30399999999999999</v>
      </c>
      <c r="Y484" s="6">
        <f t="shared" si="62"/>
        <v>8.115106377299057E-3</v>
      </c>
      <c r="AA484">
        <v>8952477</v>
      </c>
      <c r="AB484">
        <v>12250</v>
      </c>
      <c r="AC484">
        <v>10982760</v>
      </c>
      <c r="AD484" t="s">
        <v>6</v>
      </c>
      <c r="AE484">
        <v>59</v>
      </c>
      <c r="AF484">
        <v>6</v>
      </c>
      <c r="AH484" t="s">
        <v>54907</v>
      </c>
      <c r="AI484" t="s">
        <v>54906</v>
      </c>
      <c r="AJ484" t="s">
        <v>54905</v>
      </c>
      <c r="AK484" t="s">
        <v>54904</v>
      </c>
      <c r="AL484">
        <v>5</v>
      </c>
      <c r="AM484" s="5">
        <f t="shared" si="58"/>
        <v>1</v>
      </c>
      <c r="AN484" s="4">
        <f t="shared" si="63"/>
        <v>1.5145778114350624E-3</v>
      </c>
      <c r="AO484" s="3"/>
      <c r="AP484">
        <v>0</v>
      </c>
      <c r="AR484" t="s">
        <v>1</v>
      </c>
      <c r="AT484" s="2" t="s">
        <v>0</v>
      </c>
      <c r="AU484" s="1">
        <f t="shared" si="59"/>
        <v>0.61349478075398578</v>
      </c>
      <c r="AV484" s="1">
        <f t="shared" si="60"/>
        <v>0.481484209436706</v>
      </c>
      <c r="AW484" s="1">
        <f t="shared" si="61"/>
        <v>0.34947363811942611</v>
      </c>
    </row>
    <row r="485" spans="1:49" x14ac:dyDescent="0.2">
      <c r="A485">
        <v>483</v>
      </c>
      <c r="B485" t="s">
        <v>54903</v>
      </c>
      <c r="C485" t="s">
        <v>54902</v>
      </c>
      <c r="F485" t="s">
        <v>54901</v>
      </c>
      <c r="G485" t="s">
        <v>14</v>
      </c>
      <c r="H485" t="s">
        <v>13</v>
      </c>
      <c r="I485" t="s">
        <v>54900</v>
      </c>
      <c r="J485" t="s">
        <v>54895</v>
      </c>
      <c r="K485" t="s">
        <v>54899</v>
      </c>
      <c r="L485" t="s">
        <v>54898</v>
      </c>
      <c r="M485" t="s">
        <v>3048</v>
      </c>
      <c r="N485">
        <v>2</v>
      </c>
      <c r="O485" t="s">
        <v>54897</v>
      </c>
      <c r="P485" t="s">
        <v>54896</v>
      </c>
      <c r="Q485" t="s">
        <v>54895</v>
      </c>
      <c r="R485" s="7">
        <v>42887</v>
      </c>
      <c r="S485" s="8">
        <f t="shared" si="56"/>
        <v>2017</v>
      </c>
      <c r="T485" s="8">
        <v>2017</v>
      </c>
      <c r="U485" s="8">
        <f t="shared" si="57"/>
        <v>5</v>
      </c>
      <c r="V485" s="7">
        <v>42887</v>
      </c>
      <c r="W485" t="s">
        <v>1306</v>
      </c>
      <c r="X485" s="2">
        <v>0.30399999999999999</v>
      </c>
      <c r="Y485" s="6">
        <f t="shared" si="62"/>
        <v>8.115106377299057E-3</v>
      </c>
      <c r="AA485">
        <v>8952477</v>
      </c>
      <c r="AB485">
        <v>12250</v>
      </c>
      <c r="AC485">
        <v>10982760</v>
      </c>
      <c r="AD485" t="s">
        <v>6</v>
      </c>
      <c r="AE485">
        <v>59</v>
      </c>
      <c r="AF485">
        <v>6</v>
      </c>
      <c r="AH485" t="s">
        <v>54894</v>
      </c>
      <c r="AI485" t="s">
        <v>54893</v>
      </c>
      <c r="AJ485" t="s">
        <v>54892</v>
      </c>
      <c r="AK485" t="s">
        <v>54891</v>
      </c>
      <c r="AL485">
        <v>2</v>
      </c>
      <c r="AM485" s="5">
        <f t="shared" si="58"/>
        <v>0.4</v>
      </c>
      <c r="AN485" s="4">
        <f t="shared" si="63"/>
        <v>6.0583112457402507E-4</v>
      </c>
      <c r="AO485" s="3"/>
      <c r="AP485">
        <v>0</v>
      </c>
      <c r="AR485" t="s">
        <v>1</v>
      </c>
      <c r="AT485" s="2" t="s">
        <v>0</v>
      </c>
      <c r="AU485" s="1">
        <f t="shared" si="59"/>
        <v>0.58623238014815471</v>
      </c>
      <c r="AV485" s="1">
        <f t="shared" si="60"/>
        <v>0.43604687509365414</v>
      </c>
      <c r="AW485" s="1">
        <f t="shared" si="61"/>
        <v>0.28586137003915346</v>
      </c>
    </row>
    <row r="486" spans="1:49" x14ac:dyDescent="0.2">
      <c r="A486">
        <v>484</v>
      </c>
      <c r="B486" t="s">
        <v>54890</v>
      </c>
      <c r="C486" t="s">
        <v>54889</v>
      </c>
      <c r="F486" t="s">
        <v>54888</v>
      </c>
      <c r="G486" t="s">
        <v>14</v>
      </c>
      <c r="H486" t="s">
        <v>13</v>
      </c>
      <c r="I486" t="s">
        <v>46230</v>
      </c>
      <c r="J486">
        <v>60104500</v>
      </c>
      <c r="K486" t="s">
        <v>45058</v>
      </c>
      <c r="L486" t="s">
        <v>45057</v>
      </c>
      <c r="M486" t="s">
        <v>543</v>
      </c>
      <c r="N486">
        <v>4</v>
      </c>
      <c r="O486" t="s">
        <v>54887</v>
      </c>
      <c r="P486" t="s">
        <v>54886</v>
      </c>
      <c r="Q486" t="s">
        <v>45054</v>
      </c>
      <c r="R486" s="7">
        <v>42887</v>
      </c>
      <c r="S486" s="8">
        <f t="shared" si="56"/>
        <v>2017</v>
      </c>
      <c r="T486" s="8">
        <v>2017</v>
      </c>
      <c r="U486" s="8">
        <f t="shared" si="57"/>
        <v>5</v>
      </c>
      <c r="V486" s="7">
        <v>42887</v>
      </c>
      <c r="W486" t="s">
        <v>1306</v>
      </c>
      <c r="X486" s="2">
        <v>0.30399999999999999</v>
      </c>
      <c r="Y486" s="6">
        <f t="shared" si="62"/>
        <v>8.115106377299057E-3</v>
      </c>
      <c r="AA486">
        <v>8952477</v>
      </c>
      <c r="AB486">
        <v>12250</v>
      </c>
      <c r="AC486">
        <v>10982760</v>
      </c>
      <c r="AD486" t="s">
        <v>6</v>
      </c>
      <c r="AE486">
        <v>59</v>
      </c>
      <c r="AF486">
        <v>6</v>
      </c>
      <c r="AH486" t="s">
        <v>54885</v>
      </c>
      <c r="AI486" t="s">
        <v>54884</v>
      </c>
      <c r="AJ486" t="s">
        <v>54883</v>
      </c>
      <c r="AK486" t="s">
        <v>54882</v>
      </c>
      <c r="AL486">
        <v>2</v>
      </c>
      <c r="AM486" s="5">
        <f t="shared" si="58"/>
        <v>0.4</v>
      </c>
      <c r="AN486" s="4">
        <f t="shared" si="63"/>
        <v>6.0583112457402507E-4</v>
      </c>
      <c r="AO486" s="3"/>
      <c r="AP486">
        <v>0</v>
      </c>
      <c r="AR486" t="s">
        <v>1</v>
      </c>
      <c r="AT486" s="2" t="s">
        <v>0</v>
      </c>
      <c r="AU486" s="1">
        <f t="shared" si="59"/>
        <v>0.58623238014815471</v>
      </c>
      <c r="AV486" s="1">
        <f t="shared" si="60"/>
        <v>0.43604687509365414</v>
      </c>
      <c r="AW486" s="1">
        <f t="shared" si="61"/>
        <v>0.28586137003915346</v>
      </c>
    </row>
    <row r="487" spans="1:49" x14ac:dyDescent="0.2">
      <c r="A487">
        <v>485</v>
      </c>
      <c r="B487" t="s">
        <v>54881</v>
      </c>
      <c r="C487" t="s">
        <v>54880</v>
      </c>
      <c r="F487" t="s">
        <v>54879</v>
      </c>
      <c r="G487" t="s">
        <v>14</v>
      </c>
      <c r="H487" t="s">
        <v>13</v>
      </c>
      <c r="I487" t="s">
        <v>54878</v>
      </c>
      <c r="J487">
        <v>60004750</v>
      </c>
      <c r="K487" t="s">
        <v>12539</v>
      </c>
      <c r="L487" t="s">
        <v>12538</v>
      </c>
      <c r="M487" t="s">
        <v>39</v>
      </c>
      <c r="N487">
        <v>2</v>
      </c>
      <c r="O487" t="s">
        <v>54877</v>
      </c>
      <c r="P487" t="s">
        <v>54876</v>
      </c>
      <c r="Q487" t="s">
        <v>18510</v>
      </c>
      <c r="R487" s="7">
        <v>42887</v>
      </c>
      <c r="S487" s="8">
        <f t="shared" si="56"/>
        <v>2017</v>
      </c>
      <c r="T487" s="8">
        <v>2017</v>
      </c>
      <c r="U487" s="8">
        <f t="shared" si="57"/>
        <v>5</v>
      </c>
      <c r="V487" s="7">
        <v>42887</v>
      </c>
      <c r="W487" t="s">
        <v>1306</v>
      </c>
      <c r="X487" s="2">
        <v>0.30399999999999999</v>
      </c>
      <c r="Y487" s="6">
        <f t="shared" si="62"/>
        <v>8.115106377299057E-3</v>
      </c>
      <c r="AA487">
        <v>8952477</v>
      </c>
      <c r="AB487">
        <v>12250</v>
      </c>
      <c r="AC487">
        <v>10982760</v>
      </c>
      <c r="AD487" t="s">
        <v>6</v>
      </c>
      <c r="AE487">
        <v>59</v>
      </c>
      <c r="AF487">
        <v>6</v>
      </c>
      <c r="AH487" t="s">
        <v>54875</v>
      </c>
      <c r="AI487" t="s">
        <v>54874</v>
      </c>
      <c r="AJ487" t="s">
        <v>54873</v>
      </c>
      <c r="AK487" t="s">
        <v>54872</v>
      </c>
      <c r="AL487">
        <v>7</v>
      </c>
      <c r="AM487" s="5">
        <f t="shared" si="58"/>
        <v>1.4</v>
      </c>
      <c r="AN487" s="4">
        <f t="shared" si="63"/>
        <v>2.1204089360090874E-3</v>
      </c>
      <c r="AO487" s="3"/>
      <c r="AP487">
        <v>0</v>
      </c>
      <c r="AR487" t="s">
        <v>1</v>
      </c>
      <c r="AT487" s="2" t="s">
        <v>0</v>
      </c>
      <c r="AU487" s="1">
        <f t="shared" si="59"/>
        <v>0.63166971449120657</v>
      </c>
      <c r="AV487" s="1">
        <f t="shared" si="60"/>
        <v>0.51177576566540717</v>
      </c>
      <c r="AW487" s="1">
        <f t="shared" si="61"/>
        <v>0.39188181683960782</v>
      </c>
    </row>
    <row r="488" spans="1:49" x14ac:dyDescent="0.2">
      <c r="A488">
        <v>486</v>
      </c>
      <c r="B488" t="s">
        <v>54871</v>
      </c>
      <c r="C488" t="s">
        <v>54870</v>
      </c>
      <c r="F488" t="s">
        <v>54869</v>
      </c>
      <c r="G488" t="s">
        <v>14</v>
      </c>
      <c r="H488" t="s">
        <v>13</v>
      </c>
      <c r="I488" t="s">
        <v>15904</v>
      </c>
      <c r="J488" t="s">
        <v>30793</v>
      </c>
      <c r="K488" t="s">
        <v>30792</v>
      </c>
      <c r="L488" t="s">
        <v>30791</v>
      </c>
      <c r="M488" t="s">
        <v>85</v>
      </c>
      <c r="N488">
        <v>5</v>
      </c>
      <c r="O488" t="s">
        <v>54868</v>
      </c>
      <c r="P488" t="s">
        <v>54867</v>
      </c>
      <c r="Q488" t="s">
        <v>30788</v>
      </c>
      <c r="R488" s="7">
        <v>42887</v>
      </c>
      <c r="S488" s="8">
        <f t="shared" si="56"/>
        <v>2017</v>
      </c>
      <c r="T488" s="8">
        <v>2017</v>
      </c>
      <c r="U488" s="8">
        <f t="shared" si="57"/>
        <v>5</v>
      </c>
      <c r="V488" s="7">
        <v>42887</v>
      </c>
      <c r="W488" t="s">
        <v>1306</v>
      </c>
      <c r="X488" s="2">
        <v>0.30399999999999999</v>
      </c>
      <c r="Y488" s="6">
        <f t="shared" si="62"/>
        <v>8.115106377299057E-3</v>
      </c>
      <c r="AA488">
        <v>8952477</v>
      </c>
      <c r="AB488">
        <v>12250</v>
      </c>
      <c r="AC488">
        <v>10982760</v>
      </c>
      <c r="AD488" t="s">
        <v>6</v>
      </c>
      <c r="AE488">
        <v>59</v>
      </c>
      <c r="AF488">
        <v>6</v>
      </c>
      <c r="AH488" t="s">
        <v>54866</v>
      </c>
      <c r="AI488" t="s">
        <v>54865</v>
      </c>
      <c r="AJ488" t="s">
        <v>54864</v>
      </c>
      <c r="AK488" t="s">
        <v>54863</v>
      </c>
      <c r="AL488">
        <v>7</v>
      </c>
      <c r="AM488" s="5">
        <f t="shared" si="58"/>
        <v>1.4</v>
      </c>
      <c r="AN488" s="4">
        <f t="shared" si="63"/>
        <v>2.1204089360090874E-3</v>
      </c>
      <c r="AO488" s="3"/>
      <c r="AP488">
        <v>0</v>
      </c>
      <c r="AQ488" t="s">
        <v>76</v>
      </c>
      <c r="AR488" t="s">
        <v>54862</v>
      </c>
      <c r="AS488" t="s">
        <v>75</v>
      </c>
      <c r="AT488" s="2" t="s">
        <v>0</v>
      </c>
      <c r="AU488" s="1">
        <f t="shared" si="59"/>
        <v>0.63166971449120657</v>
      </c>
      <c r="AV488" s="1">
        <f t="shared" si="60"/>
        <v>0.51177576566540717</v>
      </c>
      <c r="AW488" s="1">
        <f t="shared" si="61"/>
        <v>0.39188181683960782</v>
      </c>
    </row>
    <row r="489" spans="1:49" x14ac:dyDescent="0.2">
      <c r="A489">
        <v>487</v>
      </c>
      <c r="B489" t="s">
        <v>54861</v>
      </c>
      <c r="C489" t="s">
        <v>54860</v>
      </c>
      <c r="F489" t="s">
        <v>54859</v>
      </c>
      <c r="G489" t="s">
        <v>14</v>
      </c>
      <c r="H489" t="s">
        <v>13</v>
      </c>
      <c r="I489" t="s">
        <v>54858</v>
      </c>
      <c r="J489">
        <v>60025578</v>
      </c>
      <c r="K489" t="s">
        <v>200</v>
      </c>
      <c r="L489" t="s">
        <v>10</v>
      </c>
      <c r="M489" t="s">
        <v>9</v>
      </c>
      <c r="N489">
        <v>4</v>
      </c>
      <c r="O489" t="s">
        <v>54857</v>
      </c>
      <c r="P489" t="s">
        <v>54856</v>
      </c>
      <c r="Q489" t="s">
        <v>1375</v>
      </c>
      <c r="R489" s="7">
        <v>42887</v>
      </c>
      <c r="S489" s="8">
        <f t="shared" ref="S489:S552" si="64">YEAR(R489)</f>
        <v>2017</v>
      </c>
      <c r="T489" s="8">
        <v>2017</v>
      </c>
      <c r="U489" s="8">
        <f t="shared" ref="U489:U552" si="65">2022-T489</f>
        <v>5</v>
      </c>
      <c r="V489" s="7">
        <v>42887</v>
      </c>
      <c r="W489" t="s">
        <v>1306</v>
      </c>
      <c r="X489" s="2">
        <v>0.30399999999999999</v>
      </c>
      <c r="Y489" s="6">
        <f t="shared" si="62"/>
        <v>8.115106377299057E-3</v>
      </c>
      <c r="AA489">
        <v>8952477</v>
      </c>
      <c r="AB489">
        <v>12250</v>
      </c>
      <c r="AC489">
        <v>10982760</v>
      </c>
      <c r="AD489" t="s">
        <v>6</v>
      </c>
      <c r="AE489">
        <v>59</v>
      </c>
      <c r="AF489">
        <v>6</v>
      </c>
      <c r="AH489" t="s">
        <v>54855</v>
      </c>
      <c r="AI489" t="s">
        <v>54854</v>
      </c>
      <c r="AJ489" t="s">
        <v>54853</v>
      </c>
      <c r="AK489" t="s">
        <v>54852</v>
      </c>
      <c r="AL489">
        <v>0</v>
      </c>
      <c r="AM489" s="5">
        <f t="shared" ref="AM489:AM552" si="66">AL489/U489</f>
        <v>0</v>
      </c>
      <c r="AN489" s="4">
        <f t="shared" si="63"/>
        <v>0</v>
      </c>
      <c r="AO489" s="3"/>
      <c r="AP489">
        <v>0</v>
      </c>
      <c r="AR489" t="s">
        <v>1</v>
      </c>
      <c r="AT489" s="2" t="s">
        <v>0</v>
      </c>
      <c r="AU489" s="1">
        <f t="shared" ref="AU489:AU552" si="67">(Y489*0.7+AN489*0.3)*100</f>
        <v>0.56805744641093392</v>
      </c>
      <c r="AV489" s="1">
        <f t="shared" ref="AV489:AV552" si="68">(Y489*0.5+AN489*0.5)*100</f>
        <v>0.40575531886495286</v>
      </c>
      <c r="AW489" s="1">
        <f t="shared" ref="AW489:AW552" si="69">(Y489*0.3+AN489*0.7)*100</f>
        <v>0.24345319131897172</v>
      </c>
    </row>
    <row r="490" spans="1:49" x14ac:dyDescent="0.2">
      <c r="A490">
        <v>488</v>
      </c>
      <c r="B490" t="s">
        <v>54851</v>
      </c>
      <c r="C490" t="s">
        <v>54850</v>
      </c>
      <c r="F490" t="s">
        <v>54849</v>
      </c>
      <c r="G490" t="s">
        <v>14</v>
      </c>
      <c r="H490" t="s">
        <v>13</v>
      </c>
      <c r="I490" t="s">
        <v>1658</v>
      </c>
      <c r="J490" t="s">
        <v>54848</v>
      </c>
      <c r="K490" t="s">
        <v>54847</v>
      </c>
      <c r="L490" t="s">
        <v>54846</v>
      </c>
      <c r="M490" t="s">
        <v>54845</v>
      </c>
      <c r="N490">
        <v>3</v>
      </c>
      <c r="O490" t="s">
        <v>54844</v>
      </c>
      <c r="P490" t="s">
        <v>54843</v>
      </c>
      <c r="Q490" t="s">
        <v>54842</v>
      </c>
      <c r="R490" s="7">
        <v>42887</v>
      </c>
      <c r="S490" s="8">
        <f t="shared" si="64"/>
        <v>2017</v>
      </c>
      <c r="T490" s="8">
        <v>2017</v>
      </c>
      <c r="U490" s="8">
        <f t="shared" si="65"/>
        <v>5</v>
      </c>
      <c r="V490" s="7">
        <v>42887</v>
      </c>
      <c r="W490" t="s">
        <v>1306</v>
      </c>
      <c r="X490" s="2">
        <v>0.30399999999999999</v>
      </c>
      <c r="Y490" s="6">
        <f t="shared" si="62"/>
        <v>8.115106377299057E-3</v>
      </c>
      <c r="AA490">
        <v>8952477</v>
      </c>
      <c r="AB490">
        <v>12250</v>
      </c>
      <c r="AC490">
        <v>10982760</v>
      </c>
      <c r="AD490" t="s">
        <v>6</v>
      </c>
      <c r="AE490">
        <v>59</v>
      </c>
      <c r="AF490">
        <v>6</v>
      </c>
      <c r="AH490" t="s">
        <v>54841</v>
      </c>
      <c r="AI490" t="s">
        <v>54840</v>
      </c>
      <c r="AJ490" t="s">
        <v>54839</v>
      </c>
      <c r="AK490" t="s">
        <v>54838</v>
      </c>
      <c r="AL490">
        <v>32</v>
      </c>
      <c r="AM490" s="5">
        <f t="shared" si="66"/>
        <v>6.4</v>
      </c>
      <c r="AN490" s="4">
        <f t="shared" si="63"/>
        <v>9.6932979931844011E-3</v>
      </c>
      <c r="AO490" s="3"/>
      <c r="AP490">
        <v>0</v>
      </c>
      <c r="AR490" t="s">
        <v>1</v>
      </c>
      <c r="AT490" s="2" t="s">
        <v>0</v>
      </c>
      <c r="AU490" s="1">
        <f t="shared" si="67"/>
        <v>0.85885638620646598</v>
      </c>
      <c r="AV490" s="1">
        <f t="shared" si="68"/>
        <v>0.89042021852417286</v>
      </c>
      <c r="AW490" s="1">
        <f t="shared" si="69"/>
        <v>0.92198405084187984</v>
      </c>
    </row>
    <row r="491" spans="1:49" x14ac:dyDescent="0.2">
      <c r="A491">
        <v>489</v>
      </c>
      <c r="B491" t="s">
        <v>54837</v>
      </c>
      <c r="C491" t="s">
        <v>54836</v>
      </c>
      <c r="F491" t="s">
        <v>54835</v>
      </c>
      <c r="G491" t="s">
        <v>14</v>
      </c>
      <c r="H491" t="s">
        <v>13</v>
      </c>
      <c r="I491" t="s">
        <v>54834</v>
      </c>
      <c r="J491" t="s">
        <v>54833</v>
      </c>
      <c r="K491" t="s">
        <v>54832</v>
      </c>
      <c r="L491" t="s">
        <v>54831</v>
      </c>
      <c r="M491" t="s">
        <v>68</v>
      </c>
      <c r="N491">
        <v>4</v>
      </c>
      <c r="O491" t="s">
        <v>54830</v>
      </c>
      <c r="P491" t="s">
        <v>54829</v>
      </c>
      <c r="Q491" t="s">
        <v>54828</v>
      </c>
      <c r="R491" s="7">
        <v>42887</v>
      </c>
      <c r="S491" s="8">
        <f t="shared" si="64"/>
        <v>2017</v>
      </c>
      <c r="T491" s="8">
        <v>2017</v>
      </c>
      <c r="U491" s="8">
        <f t="shared" si="65"/>
        <v>5</v>
      </c>
      <c r="V491" s="7">
        <v>42887</v>
      </c>
      <c r="W491" t="s">
        <v>1306</v>
      </c>
      <c r="X491" s="2">
        <v>0.30399999999999999</v>
      </c>
      <c r="Y491" s="6">
        <f t="shared" si="62"/>
        <v>8.115106377299057E-3</v>
      </c>
      <c r="AA491">
        <v>8952477</v>
      </c>
      <c r="AB491">
        <v>12250</v>
      </c>
      <c r="AC491">
        <v>10982760</v>
      </c>
      <c r="AD491" t="s">
        <v>6</v>
      </c>
      <c r="AE491">
        <v>59</v>
      </c>
      <c r="AF491">
        <v>6</v>
      </c>
      <c r="AH491" t="s">
        <v>54827</v>
      </c>
      <c r="AI491" t="s">
        <v>54826</v>
      </c>
      <c r="AJ491" t="s">
        <v>54825</v>
      </c>
      <c r="AK491" t="s">
        <v>54824</v>
      </c>
      <c r="AL491">
        <v>10</v>
      </c>
      <c r="AM491" s="5">
        <f t="shared" si="66"/>
        <v>2</v>
      </c>
      <c r="AN491" s="4">
        <f t="shared" si="63"/>
        <v>3.0291556228701248E-3</v>
      </c>
      <c r="AO491" s="3"/>
      <c r="AP491">
        <v>0</v>
      </c>
      <c r="AR491" t="s">
        <v>1</v>
      </c>
      <c r="AT491" s="2" t="s">
        <v>0</v>
      </c>
      <c r="AU491" s="1">
        <f t="shared" si="67"/>
        <v>0.65893211509703775</v>
      </c>
      <c r="AV491" s="1">
        <f t="shared" si="68"/>
        <v>0.55721310000845914</v>
      </c>
      <c r="AW491" s="1">
        <f t="shared" si="69"/>
        <v>0.45549408491988047</v>
      </c>
    </row>
    <row r="492" spans="1:49" x14ac:dyDescent="0.2">
      <c r="A492">
        <v>490</v>
      </c>
      <c r="B492" t="s">
        <v>54823</v>
      </c>
      <c r="C492" t="s">
        <v>54822</v>
      </c>
      <c r="F492" t="s">
        <v>54821</v>
      </c>
      <c r="G492" t="s">
        <v>14</v>
      </c>
      <c r="H492" t="s">
        <v>13</v>
      </c>
      <c r="I492" t="s">
        <v>54820</v>
      </c>
      <c r="J492" t="s">
        <v>11268</v>
      </c>
      <c r="K492" t="s">
        <v>11267</v>
      </c>
      <c r="L492" t="s">
        <v>1687</v>
      </c>
      <c r="M492" t="s">
        <v>1686</v>
      </c>
      <c r="N492">
        <v>5</v>
      </c>
      <c r="O492" t="s">
        <v>54819</v>
      </c>
      <c r="P492" t="s">
        <v>54818</v>
      </c>
      <c r="Q492" t="s">
        <v>54817</v>
      </c>
      <c r="R492" s="7">
        <v>42887</v>
      </c>
      <c r="S492" s="8">
        <f t="shared" si="64"/>
        <v>2017</v>
      </c>
      <c r="T492" s="8">
        <v>2017</v>
      </c>
      <c r="U492" s="8">
        <f t="shared" si="65"/>
        <v>5</v>
      </c>
      <c r="V492" s="7">
        <v>42887</v>
      </c>
      <c r="W492" t="s">
        <v>1306</v>
      </c>
      <c r="X492" s="2">
        <v>0.30399999999999999</v>
      </c>
      <c r="Y492" s="6">
        <f t="shared" si="62"/>
        <v>8.115106377299057E-3</v>
      </c>
      <c r="AA492">
        <v>8952477</v>
      </c>
      <c r="AB492">
        <v>12250</v>
      </c>
      <c r="AC492">
        <v>10982760</v>
      </c>
      <c r="AD492" t="s">
        <v>6</v>
      </c>
      <c r="AE492">
        <v>59</v>
      </c>
      <c r="AF492">
        <v>6</v>
      </c>
      <c r="AH492" t="s">
        <v>54816</v>
      </c>
      <c r="AI492" t="s">
        <v>54815</v>
      </c>
      <c r="AJ492" t="s">
        <v>54814</v>
      </c>
      <c r="AK492" t="s">
        <v>54813</v>
      </c>
      <c r="AL492">
        <v>5</v>
      </c>
      <c r="AM492" s="5">
        <f t="shared" si="66"/>
        <v>1</v>
      </c>
      <c r="AN492" s="4">
        <f t="shared" si="63"/>
        <v>1.5145778114350624E-3</v>
      </c>
      <c r="AO492" s="3"/>
      <c r="AP492">
        <v>0</v>
      </c>
      <c r="AR492" t="s">
        <v>1</v>
      </c>
      <c r="AT492" s="2" t="s">
        <v>0</v>
      </c>
      <c r="AU492" s="1">
        <f t="shared" si="67"/>
        <v>0.61349478075398578</v>
      </c>
      <c r="AV492" s="1">
        <f t="shared" si="68"/>
        <v>0.481484209436706</v>
      </c>
      <c r="AW492" s="1">
        <f t="shared" si="69"/>
        <v>0.34947363811942611</v>
      </c>
    </row>
    <row r="493" spans="1:49" x14ac:dyDescent="0.2">
      <c r="A493">
        <v>491</v>
      </c>
      <c r="B493" t="s">
        <v>54812</v>
      </c>
      <c r="C493" t="s">
        <v>54811</v>
      </c>
      <c r="F493" t="s">
        <v>54810</v>
      </c>
      <c r="G493" t="s">
        <v>14</v>
      </c>
      <c r="H493" t="s">
        <v>13</v>
      </c>
      <c r="I493" t="s">
        <v>54809</v>
      </c>
      <c r="J493" t="s">
        <v>54808</v>
      </c>
      <c r="K493" t="s">
        <v>54807</v>
      </c>
      <c r="L493" t="s">
        <v>54806</v>
      </c>
      <c r="M493" t="s">
        <v>54805</v>
      </c>
      <c r="N493">
        <v>5</v>
      </c>
      <c r="O493" t="s">
        <v>54804</v>
      </c>
      <c r="P493" t="s">
        <v>54803</v>
      </c>
      <c r="Q493" t="s">
        <v>54802</v>
      </c>
      <c r="R493" s="7">
        <v>42887</v>
      </c>
      <c r="S493" s="8">
        <f t="shared" si="64"/>
        <v>2017</v>
      </c>
      <c r="T493" s="8">
        <v>2017</v>
      </c>
      <c r="U493" s="8">
        <f t="shared" si="65"/>
        <v>5</v>
      </c>
      <c r="V493" s="7">
        <v>42887</v>
      </c>
      <c r="W493" t="s">
        <v>1306</v>
      </c>
      <c r="X493" s="2">
        <v>0.30399999999999999</v>
      </c>
      <c r="Y493" s="6">
        <f t="shared" si="62"/>
        <v>8.115106377299057E-3</v>
      </c>
      <c r="AA493">
        <v>8952477</v>
      </c>
      <c r="AB493">
        <v>12250</v>
      </c>
      <c r="AC493">
        <v>10982760</v>
      </c>
      <c r="AD493" t="s">
        <v>6</v>
      </c>
      <c r="AE493">
        <v>59</v>
      </c>
      <c r="AF493">
        <v>6</v>
      </c>
      <c r="AH493" t="s">
        <v>54801</v>
      </c>
      <c r="AI493" t="s">
        <v>54800</v>
      </c>
      <c r="AJ493" t="s">
        <v>54799</v>
      </c>
      <c r="AK493" t="s">
        <v>54798</v>
      </c>
      <c r="AL493">
        <v>14</v>
      </c>
      <c r="AM493" s="5">
        <f t="shared" si="66"/>
        <v>2.8</v>
      </c>
      <c r="AN493" s="4">
        <f t="shared" si="63"/>
        <v>4.2408178720181747E-3</v>
      </c>
      <c r="AO493" s="3"/>
      <c r="AP493">
        <v>0</v>
      </c>
      <c r="AR493" t="s">
        <v>1</v>
      </c>
      <c r="AT493" s="2" t="s">
        <v>0</v>
      </c>
      <c r="AU493" s="1">
        <f t="shared" si="67"/>
        <v>0.69528198257147911</v>
      </c>
      <c r="AV493" s="1">
        <f t="shared" si="68"/>
        <v>0.61779621246586158</v>
      </c>
      <c r="AW493" s="1">
        <f t="shared" si="69"/>
        <v>0.54031044236024395</v>
      </c>
    </row>
    <row r="494" spans="1:49" x14ac:dyDescent="0.2">
      <c r="A494">
        <v>492</v>
      </c>
      <c r="B494" t="s">
        <v>54797</v>
      </c>
      <c r="C494" t="s">
        <v>54796</v>
      </c>
      <c r="F494" t="s">
        <v>54795</v>
      </c>
      <c r="G494" t="s">
        <v>14</v>
      </c>
      <c r="H494" t="s">
        <v>13</v>
      </c>
      <c r="I494" t="s">
        <v>54794</v>
      </c>
      <c r="J494">
        <v>60032361</v>
      </c>
      <c r="K494" t="s">
        <v>54793</v>
      </c>
      <c r="L494" t="s">
        <v>7387</v>
      </c>
      <c r="M494" t="s">
        <v>4079</v>
      </c>
      <c r="N494">
        <v>5</v>
      </c>
      <c r="O494" t="s">
        <v>54792</v>
      </c>
      <c r="P494" t="s">
        <v>54791</v>
      </c>
      <c r="Q494" t="s">
        <v>54790</v>
      </c>
      <c r="R494" s="7">
        <v>42887</v>
      </c>
      <c r="S494" s="8">
        <f t="shared" si="64"/>
        <v>2017</v>
      </c>
      <c r="T494" s="8">
        <v>2017</v>
      </c>
      <c r="U494" s="8">
        <f t="shared" si="65"/>
        <v>5</v>
      </c>
      <c r="V494" s="7">
        <v>42887</v>
      </c>
      <c r="W494" t="s">
        <v>1306</v>
      </c>
      <c r="X494" s="2">
        <v>0.30399999999999999</v>
      </c>
      <c r="Y494" s="6">
        <f t="shared" si="62"/>
        <v>8.115106377299057E-3</v>
      </c>
      <c r="AA494">
        <v>8952477</v>
      </c>
      <c r="AB494">
        <v>12250</v>
      </c>
      <c r="AC494">
        <v>10982760</v>
      </c>
      <c r="AD494" t="s">
        <v>6</v>
      </c>
      <c r="AE494">
        <v>59</v>
      </c>
      <c r="AF494">
        <v>6</v>
      </c>
      <c r="AH494" t="s">
        <v>54789</v>
      </c>
      <c r="AI494" t="s">
        <v>54788</v>
      </c>
      <c r="AJ494" t="s">
        <v>54787</v>
      </c>
      <c r="AK494" t="s">
        <v>54786</v>
      </c>
      <c r="AL494">
        <v>4</v>
      </c>
      <c r="AM494" s="5">
        <f t="shared" si="66"/>
        <v>0.8</v>
      </c>
      <c r="AN494" s="4">
        <f t="shared" si="63"/>
        <v>1.2116622491480501E-3</v>
      </c>
      <c r="AO494" s="3"/>
      <c r="AP494">
        <v>0</v>
      </c>
      <c r="AR494" t="s">
        <v>1</v>
      </c>
      <c r="AT494" s="2" t="s">
        <v>0</v>
      </c>
      <c r="AU494" s="1">
        <f t="shared" si="67"/>
        <v>0.6044073138853755</v>
      </c>
      <c r="AV494" s="1">
        <f t="shared" si="68"/>
        <v>0.46633843132235536</v>
      </c>
      <c r="AW494" s="1">
        <f t="shared" si="69"/>
        <v>0.32826954875933523</v>
      </c>
    </row>
    <row r="495" spans="1:49" x14ac:dyDescent="0.2">
      <c r="A495">
        <v>493</v>
      </c>
      <c r="B495" t="s">
        <v>54785</v>
      </c>
      <c r="C495" t="s">
        <v>54784</v>
      </c>
      <c r="F495" t="s">
        <v>54783</v>
      </c>
      <c r="G495" t="s">
        <v>14</v>
      </c>
      <c r="H495" t="s">
        <v>13</v>
      </c>
      <c r="I495" t="s">
        <v>54782</v>
      </c>
      <c r="J495">
        <v>60033100</v>
      </c>
      <c r="K495" t="s">
        <v>38104</v>
      </c>
      <c r="L495" t="s">
        <v>1168</v>
      </c>
      <c r="M495" t="s">
        <v>9</v>
      </c>
      <c r="N495">
        <v>4</v>
      </c>
      <c r="O495" t="s">
        <v>54781</v>
      </c>
      <c r="P495" t="s">
        <v>54780</v>
      </c>
      <c r="Q495" t="s">
        <v>54779</v>
      </c>
      <c r="R495" s="7">
        <v>42887</v>
      </c>
      <c r="S495" s="8">
        <f t="shared" si="64"/>
        <v>2017</v>
      </c>
      <c r="T495" s="8">
        <v>2017</v>
      </c>
      <c r="U495" s="8">
        <f t="shared" si="65"/>
        <v>5</v>
      </c>
      <c r="V495" s="7">
        <v>42887</v>
      </c>
      <c r="W495" t="s">
        <v>1306</v>
      </c>
      <c r="X495" s="2">
        <v>0.30399999999999999</v>
      </c>
      <c r="Y495" s="6">
        <f t="shared" si="62"/>
        <v>8.115106377299057E-3</v>
      </c>
      <c r="AA495">
        <v>8952477</v>
      </c>
      <c r="AB495">
        <v>12250</v>
      </c>
      <c r="AC495">
        <v>10982760</v>
      </c>
      <c r="AD495" t="s">
        <v>6</v>
      </c>
      <c r="AE495">
        <v>59</v>
      </c>
      <c r="AF495">
        <v>6</v>
      </c>
      <c r="AH495" t="s">
        <v>54778</v>
      </c>
      <c r="AI495" t="s">
        <v>54777</v>
      </c>
      <c r="AJ495" t="s">
        <v>54776</v>
      </c>
      <c r="AK495" t="s">
        <v>54775</v>
      </c>
      <c r="AL495">
        <v>5</v>
      </c>
      <c r="AM495" s="5">
        <f t="shared" si="66"/>
        <v>1</v>
      </c>
      <c r="AN495" s="4">
        <f t="shared" si="63"/>
        <v>1.5145778114350624E-3</v>
      </c>
      <c r="AO495" s="3"/>
      <c r="AP495">
        <v>0</v>
      </c>
      <c r="AR495" t="s">
        <v>1</v>
      </c>
      <c r="AT495" s="2" t="s">
        <v>0</v>
      </c>
      <c r="AU495" s="1">
        <f t="shared" si="67"/>
        <v>0.61349478075398578</v>
      </c>
      <c r="AV495" s="1">
        <f t="shared" si="68"/>
        <v>0.481484209436706</v>
      </c>
      <c r="AW495" s="1">
        <f t="shared" si="69"/>
        <v>0.34947363811942611</v>
      </c>
    </row>
    <row r="496" spans="1:49" x14ac:dyDescent="0.2">
      <c r="A496">
        <v>494</v>
      </c>
      <c r="B496" t="s">
        <v>54774</v>
      </c>
      <c r="C496" t="s">
        <v>54773</v>
      </c>
      <c r="F496" t="s">
        <v>54772</v>
      </c>
      <c r="G496" t="s">
        <v>14</v>
      </c>
      <c r="H496" t="s">
        <v>13</v>
      </c>
      <c r="I496" t="s">
        <v>54771</v>
      </c>
      <c r="J496">
        <v>60005244</v>
      </c>
      <c r="K496" t="s">
        <v>5975</v>
      </c>
      <c r="L496" t="s">
        <v>1168</v>
      </c>
      <c r="M496" t="s">
        <v>9</v>
      </c>
      <c r="N496">
        <v>3</v>
      </c>
      <c r="O496" t="s">
        <v>54770</v>
      </c>
      <c r="P496" t="s">
        <v>54769</v>
      </c>
      <c r="Q496" t="s">
        <v>15250</v>
      </c>
      <c r="R496" s="7">
        <v>42887</v>
      </c>
      <c r="S496" s="8">
        <f t="shared" si="64"/>
        <v>2017</v>
      </c>
      <c r="T496" s="8">
        <v>2017</v>
      </c>
      <c r="U496" s="8">
        <f t="shared" si="65"/>
        <v>5</v>
      </c>
      <c r="V496" s="7">
        <v>42887</v>
      </c>
      <c r="W496" t="s">
        <v>1306</v>
      </c>
      <c r="X496" s="2">
        <v>0.30399999999999999</v>
      </c>
      <c r="Y496" s="6">
        <f t="shared" si="62"/>
        <v>8.115106377299057E-3</v>
      </c>
      <c r="AA496">
        <v>8952477</v>
      </c>
      <c r="AB496">
        <v>12250</v>
      </c>
      <c r="AC496">
        <v>10982760</v>
      </c>
      <c r="AD496" t="s">
        <v>6</v>
      </c>
      <c r="AE496">
        <v>59</v>
      </c>
      <c r="AF496">
        <v>6</v>
      </c>
      <c r="AH496" t="s">
        <v>54768</v>
      </c>
      <c r="AI496" t="s">
        <v>54767</v>
      </c>
      <c r="AJ496" t="s">
        <v>54766</v>
      </c>
      <c r="AK496" t="s">
        <v>54765</v>
      </c>
      <c r="AL496">
        <v>3</v>
      </c>
      <c r="AM496" s="5">
        <f t="shared" si="66"/>
        <v>0.6</v>
      </c>
      <c r="AN496" s="4">
        <f t="shared" si="63"/>
        <v>9.0874668686103744E-4</v>
      </c>
      <c r="AO496" s="3"/>
      <c r="AP496">
        <v>0</v>
      </c>
      <c r="AR496" t="s">
        <v>1</v>
      </c>
      <c r="AT496" s="2" t="s">
        <v>0</v>
      </c>
      <c r="AU496" s="1">
        <f t="shared" si="67"/>
        <v>0.59531984701676499</v>
      </c>
      <c r="AV496" s="1">
        <f t="shared" si="68"/>
        <v>0.45119265320800472</v>
      </c>
      <c r="AW496" s="1">
        <f t="shared" si="69"/>
        <v>0.30706545939924434</v>
      </c>
    </row>
    <row r="497" spans="1:49" x14ac:dyDescent="0.2">
      <c r="A497">
        <v>495</v>
      </c>
      <c r="B497" t="s">
        <v>54764</v>
      </c>
      <c r="C497" t="s">
        <v>54763</v>
      </c>
      <c r="F497" t="s">
        <v>54762</v>
      </c>
      <c r="G497" t="s">
        <v>14</v>
      </c>
      <c r="H497" t="s">
        <v>13</v>
      </c>
      <c r="I497" t="s">
        <v>48220</v>
      </c>
      <c r="J497" t="s">
        <v>48219</v>
      </c>
      <c r="K497" t="s">
        <v>48218</v>
      </c>
      <c r="L497" t="s">
        <v>48217</v>
      </c>
      <c r="M497" t="s">
        <v>183</v>
      </c>
      <c r="N497">
        <v>5</v>
      </c>
      <c r="O497" t="s">
        <v>54761</v>
      </c>
      <c r="P497" t="s">
        <v>54760</v>
      </c>
      <c r="Q497" t="s">
        <v>48214</v>
      </c>
      <c r="R497" s="7">
        <v>42887</v>
      </c>
      <c r="S497" s="8">
        <f t="shared" si="64"/>
        <v>2017</v>
      </c>
      <c r="T497" s="8">
        <v>2017</v>
      </c>
      <c r="U497" s="8">
        <f t="shared" si="65"/>
        <v>5</v>
      </c>
      <c r="V497" s="7">
        <v>42887</v>
      </c>
      <c r="W497" t="s">
        <v>1306</v>
      </c>
      <c r="X497" s="2">
        <v>0.30399999999999999</v>
      </c>
      <c r="Y497" s="6">
        <f t="shared" si="62"/>
        <v>8.115106377299057E-3</v>
      </c>
      <c r="AA497">
        <v>8952477</v>
      </c>
      <c r="AB497">
        <v>12250</v>
      </c>
      <c r="AC497">
        <v>10982760</v>
      </c>
      <c r="AD497" t="s">
        <v>6</v>
      </c>
      <c r="AE497">
        <v>59</v>
      </c>
      <c r="AF497">
        <v>6</v>
      </c>
      <c r="AH497" t="s">
        <v>54759</v>
      </c>
      <c r="AI497" t="s">
        <v>54758</v>
      </c>
      <c r="AJ497" t="s">
        <v>54757</v>
      </c>
      <c r="AK497" t="s">
        <v>54756</v>
      </c>
      <c r="AL497">
        <v>4</v>
      </c>
      <c r="AM497" s="5">
        <f t="shared" si="66"/>
        <v>0.8</v>
      </c>
      <c r="AN497" s="4">
        <f t="shared" si="63"/>
        <v>1.2116622491480501E-3</v>
      </c>
      <c r="AO497" s="3"/>
      <c r="AP497">
        <v>0</v>
      </c>
      <c r="AR497" t="s">
        <v>1</v>
      </c>
      <c r="AT497" s="2" t="s">
        <v>0</v>
      </c>
      <c r="AU497" s="1">
        <f t="shared" si="67"/>
        <v>0.6044073138853755</v>
      </c>
      <c r="AV497" s="1">
        <f t="shared" si="68"/>
        <v>0.46633843132235536</v>
      </c>
      <c r="AW497" s="1">
        <f t="shared" si="69"/>
        <v>0.32826954875933523</v>
      </c>
    </row>
    <row r="498" spans="1:49" x14ac:dyDescent="0.2">
      <c r="A498">
        <v>496</v>
      </c>
      <c r="B498" t="s">
        <v>54755</v>
      </c>
      <c r="C498" t="s">
        <v>54754</v>
      </c>
      <c r="F498" t="s">
        <v>54753</v>
      </c>
      <c r="G498" t="s">
        <v>14</v>
      </c>
      <c r="H498" t="s">
        <v>13</v>
      </c>
      <c r="I498" t="s">
        <v>54752</v>
      </c>
      <c r="J498">
        <v>60079728</v>
      </c>
      <c r="K498" t="s">
        <v>18173</v>
      </c>
      <c r="L498" t="s">
        <v>18172</v>
      </c>
      <c r="M498" t="s">
        <v>39</v>
      </c>
      <c r="N498">
        <v>2</v>
      </c>
      <c r="O498" t="s">
        <v>54751</v>
      </c>
      <c r="P498" t="s">
        <v>54750</v>
      </c>
      <c r="Q498" t="s">
        <v>47307</v>
      </c>
      <c r="R498" s="7">
        <v>42887</v>
      </c>
      <c r="S498" s="8">
        <f t="shared" si="64"/>
        <v>2017</v>
      </c>
      <c r="T498" s="8">
        <v>2017</v>
      </c>
      <c r="U498" s="8">
        <f t="shared" si="65"/>
        <v>5</v>
      </c>
      <c r="V498" s="7">
        <v>42887</v>
      </c>
      <c r="W498" t="s">
        <v>54749</v>
      </c>
      <c r="X498" s="2">
        <v>0.33500000000000002</v>
      </c>
      <c r="Y498" s="6">
        <f t="shared" si="62"/>
        <v>8.94263367235258E-3</v>
      </c>
      <c r="AA498">
        <v>13867857</v>
      </c>
      <c r="AB498">
        <v>24596</v>
      </c>
      <c r="AC498">
        <v>15737543</v>
      </c>
      <c r="AD498" t="s">
        <v>6</v>
      </c>
      <c r="AE498">
        <v>20</v>
      </c>
      <c r="AF498">
        <v>2</v>
      </c>
      <c r="AH498" t="s">
        <v>44098</v>
      </c>
      <c r="AI498" t="s">
        <v>54748</v>
      </c>
      <c r="AJ498" t="s">
        <v>54747</v>
      </c>
      <c r="AK498" t="s">
        <v>54746</v>
      </c>
      <c r="AL498">
        <v>7</v>
      </c>
      <c r="AM498" s="5">
        <f t="shared" si="66"/>
        <v>1.4</v>
      </c>
      <c r="AN498" s="4">
        <f t="shared" si="63"/>
        <v>2.1204089360090874E-3</v>
      </c>
      <c r="AO498" s="3"/>
      <c r="AP498">
        <v>0</v>
      </c>
      <c r="AR498" t="s">
        <v>1</v>
      </c>
      <c r="AT498" s="2" t="s">
        <v>0</v>
      </c>
      <c r="AU498" s="1">
        <f t="shared" si="67"/>
        <v>0.68959662514495323</v>
      </c>
      <c r="AV498" s="1">
        <f t="shared" si="68"/>
        <v>0.55315213041808331</v>
      </c>
      <c r="AW498" s="1">
        <f t="shared" si="69"/>
        <v>0.4167076356912135</v>
      </c>
    </row>
    <row r="499" spans="1:49" x14ac:dyDescent="0.2">
      <c r="A499">
        <v>497</v>
      </c>
      <c r="B499" t="s">
        <v>54745</v>
      </c>
      <c r="C499" t="s">
        <v>54744</v>
      </c>
      <c r="F499" t="s">
        <v>54743</v>
      </c>
      <c r="G499" t="s">
        <v>14</v>
      </c>
      <c r="H499" t="s">
        <v>13</v>
      </c>
      <c r="I499" t="s">
        <v>54742</v>
      </c>
      <c r="J499">
        <v>60027251</v>
      </c>
      <c r="K499" t="s">
        <v>13639</v>
      </c>
      <c r="L499" t="s">
        <v>7730</v>
      </c>
      <c r="M499" t="s">
        <v>7729</v>
      </c>
      <c r="N499">
        <v>2</v>
      </c>
      <c r="O499" t="s">
        <v>54741</v>
      </c>
      <c r="P499" t="s">
        <v>54740</v>
      </c>
      <c r="Q499" t="s">
        <v>54739</v>
      </c>
      <c r="R499" s="7">
        <v>42887</v>
      </c>
      <c r="S499" s="8">
        <f t="shared" si="64"/>
        <v>2017</v>
      </c>
      <c r="T499" s="8">
        <v>2017</v>
      </c>
      <c r="U499" s="8">
        <f t="shared" si="65"/>
        <v>5</v>
      </c>
      <c r="V499" s="7">
        <v>42887</v>
      </c>
      <c r="W499" t="s">
        <v>36312</v>
      </c>
      <c r="X499" s="2">
        <v>0.33200000000000002</v>
      </c>
      <c r="Y499" s="6">
        <f t="shared" si="62"/>
        <v>8.8625503857344985E-3</v>
      </c>
      <c r="AA499">
        <v>15698025</v>
      </c>
      <c r="AB499">
        <v>144926</v>
      </c>
      <c r="AC499">
        <v>15728137</v>
      </c>
      <c r="AD499" t="s">
        <v>6</v>
      </c>
      <c r="AE499">
        <v>16</v>
      </c>
      <c r="AF499">
        <v>2</v>
      </c>
      <c r="AH499" t="s">
        <v>54738</v>
      </c>
      <c r="AI499" t="s">
        <v>54737</v>
      </c>
      <c r="AJ499" t="s">
        <v>54736</v>
      </c>
      <c r="AK499" t="s">
        <v>54735</v>
      </c>
      <c r="AL499">
        <v>7</v>
      </c>
      <c r="AM499" s="5">
        <f t="shared" si="66"/>
        <v>1.4</v>
      </c>
      <c r="AN499" s="4">
        <f t="shared" si="63"/>
        <v>2.1204089360090874E-3</v>
      </c>
      <c r="AO499" s="3"/>
      <c r="AP499">
        <v>0</v>
      </c>
      <c r="AR499" t="s">
        <v>1</v>
      </c>
      <c r="AT499" s="2">
        <v>1.8069999999999999</v>
      </c>
      <c r="AU499" s="1">
        <f t="shared" si="67"/>
        <v>0.68399079508168747</v>
      </c>
      <c r="AV499" s="1">
        <f t="shared" si="68"/>
        <v>0.54914796608717931</v>
      </c>
      <c r="AW499" s="1">
        <f t="shared" si="69"/>
        <v>0.41430513709267103</v>
      </c>
    </row>
    <row r="500" spans="1:49" x14ac:dyDescent="0.2">
      <c r="A500">
        <v>498</v>
      </c>
      <c r="B500" t="s">
        <v>54734</v>
      </c>
      <c r="C500" t="s">
        <v>54733</v>
      </c>
      <c r="D500" t="s">
        <v>54732</v>
      </c>
      <c r="F500" t="s">
        <v>54731</v>
      </c>
      <c r="G500" t="s">
        <v>14</v>
      </c>
      <c r="H500" t="s">
        <v>13</v>
      </c>
      <c r="I500" t="s">
        <v>6778</v>
      </c>
      <c r="J500">
        <v>60105242</v>
      </c>
      <c r="K500" t="s">
        <v>6777</v>
      </c>
      <c r="L500" t="s">
        <v>377</v>
      </c>
      <c r="M500" t="s">
        <v>376</v>
      </c>
      <c r="N500">
        <v>2</v>
      </c>
      <c r="O500" t="s">
        <v>54730</v>
      </c>
      <c r="P500" t="s">
        <v>6775</v>
      </c>
      <c r="Q500" t="s">
        <v>6774</v>
      </c>
      <c r="R500" s="7">
        <v>42887</v>
      </c>
      <c r="S500" s="8">
        <f t="shared" si="64"/>
        <v>2017</v>
      </c>
      <c r="T500" s="8">
        <v>2017</v>
      </c>
      <c r="U500" s="8">
        <f t="shared" si="65"/>
        <v>5</v>
      </c>
      <c r="V500" s="7">
        <v>42887</v>
      </c>
      <c r="W500" t="s">
        <v>30345</v>
      </c>
      <c r="X500" s="2">
        <v>0.48199999999999998</v>
      </c>
      <c r="Y500" s="6">
        <f t="shared" si="62"/>
        <v>1.2866714716638637E-2</v>
      </c>
      <c r="AA500">
        <v>304026</v>
      </c>
      <c r="AB500">
        <v>110152</v>
      </c>
      <c r="AD500" t="s">
        <v>6</v>
      </c>
      <c r="AE500">
        <v>138</v>
      </c>
      <c r="AH500" t="s">
        <v>12008</v>
      </c>
      <c r="AI500" t="s">
        <v>54729</v>
      </c>
      <c r="AJ500" t="s">
        <v>54728</v>
      </c>
      <c r="AK500" t="s">
        <v>54727</v>
      </c>
      <c r="AL500">
        <v>9</v>
      </c>
      <c r="AM500" s="5">
        <f t="shared" si="66"/>
        <v>1.8</v>
      </c>
      <c r="AN500" s="4">
        <f t="shared" si="63"/>
        <v>2.7262400605831123E-3</v>
      </c>
      <c r="AO500" s="3"/>
      <c r="AP500">
        <v>0</v>
      </c>
      <c r="AR500" t="s">
        <v>1</v>
      </c>
      <c r="AT500" s="2">
        <v>2.4430000000000001</v>
      </c>
      <c r="AU500" s="1">
        <f t="shared" si="67"/>
        <v>0.98245723198219781</v>
      </c>
      <c r="AV500" s="1">
        <f t="shared" si="68"/>
        <v>0.77964773886108751</v>
      </c>
      <c r="AW500" s="1">
        <f t="shared" si="69"/>
        <v>0.57683824573997688</v>
      </c>
    </row>
    <row r="501" spans="1:49" x14ac:dyDescent="0.2">
      <c r="A501">
        <v>499</v>
      </c>
      <c r="B501" t="s">
        <v>54726</v>
      </c>
      <c r="C501" t="s">
        <v>54725</v>
      </c>
      <c r="D501" t="s">
        <v>54724</v>
      </c>
      <c r="F501" t="s">
        <v>54723</v>
      </c>
      <c r="G501" t="s">
        <v>14</v>
      </c>
      <c r="H501" t="s">
        <v>13</v>
      </c>
      <c r="I501" t="s">
        <v>54722</v>
      </c>
      <c r="J501">
        <v>60024045</v>
      </c>
      <c r="K501" t="s">
        <v>54721</v>
      </c>
      <c r="L501" t="s">
        <v>1168</v>
      </c>
      <c r="M501" t="s">
        <v>9</v>
      </c>
      <c r="N501">
        <v>6</v>
      </c>
      <c r="O501" t="s">
        <v>54720</v>
      </c>
      <c r="P501" t="s">
        <v>54719</v>
      </c>
      <c r="Q501" t="s">
        <v>54718</v>
      </c>
      <c r="R501" s="7">
        <v>42887</v>
      </c>
      <c r="S501" s="8">
        <f t="shared" si="64"/>
        <v>2017</v>
      </c>
      <c r="T501" s="8">
        <v>2017</v>
      </c>
      <c r="U501" s="8">
        <f t="shared" si="65"/>
        <v>5</v>
      </c>
      <c r="V501" s="7">
        <v>42887</v>
      </c>
      <c r="W501" t="s">
        <v>35549</v>
      </c>
      <c r="X501" s="2">
        <v>0.436</v>
      </c>
      <c r="Y501" s="6">
        <f t="shared" si="62"/>
        <v>1.1638770988494702E-2</v>
      </c>
      <c r="AA501">
        <v>12268615</v>
      </c>
      <c r="AB501">
        <v>11700154717</v>
      </c>
      <c r="AD501" t="s">
        <v>6</v>
      </c>
      <c r="AE501">
        <v>20</v>
      </c>
      <c r="AF501">
        <v>2</v>
      </c>
      <c r="AH501" t="s">
        <v>32158</v>
      </c>
      <c r="AI501" t="s">
        <v>54717</v>
      </c>
      <c r="AJ501" t="s">
        <v>54716</v>
      </c>
      <c r="AK501" t="s">
        <v>54715</v>
      </c>
      <c r="AL501">
        <v>22</v>
      </c>
      <c r="AM501" s="5">
        <f t="shared" si="66"/>
        <v>4.4000000000000004</v>
      </c>
      <c r="AN501" s="4">
        <f t="shared" si="63"/>
        <v>6.6641423703142754E-3</v>
      </c>
      <c r="AO501" s="3"/>
      <c r="AP501">
        <v>0</v>
      </c>
      <c r="AR501" t="s">
        <v>1</v>
      </c>
      <c r="AT501" s="2">
        <v>1.3029999999999999</v>
      </c>
      <c r="AU501" s="1">
        <f t="shared" si="67"/>
        <v>1.0146382403040575</v>
      </c>
      <c r="AV501" s="1">
        <f t="shared" si="68"/>
        <v>0.91514566794044894</v>
      </c>
      <c r="AW501" s="1">
        <f t="shared" si="69"/>
        <v>0.81565309557684018</v>
      </c>
    </row>
    <row r="502" spans="1:49" x14ac:dyDescent="0.2">
      <c r="A502">
        <v>500</v>
      </c>
      <c r="B502" t="s">
        <v>54714</v>
      </c>
      <c r="C502" t="s">
        <v>54713</v>
      </c>
      <c r="E502">
        <v>28315133</v>
      </c>
      <c r="F502" t="s">
        <v>54712</v>
      </c>
      <c r="G502" t="s">
        <v>14</v>
      </c>
      <c r="H502" t="s">
        <v>13</v>
      </c>
      <c r="I502" t="s">
        <v>54711</v>
      </c>
      <c r="J502" t="s">
        <v>54710</v>
      </c>
      <c r="K502" t="s">
        <v>54709</v>
      </c>
      <c r="L502" t="s">
        <v>54708</v>
      </c>
      <c r="M502" t="s">
        <v>47295</v>
      </c>
      <c r="N502">
        <v>4</v>
      </c>
      <c r="O502" t="s">
        <v>54707</v>
      </c>
      <c r="P502" t="s">
        <v>54706</v>
      </c>
      <c r="Q502" t="s">
        <v>54705</v>
      </c>
      <c r="R502" s="7">
        <v>42887</v>
      </c>
      <c r="S502" s="8">
        <f t="shared" si="64"/>
        <v>2017</v>
      </c>
      <c r="T502" s="8">
        <v>2017</v>
      </c>
      <c r="U502" s="8">
        <f t="shared" si="65"/>
        <v>5</v>
      </c>
      <c r="V502" s="7">
        <v>42887</v>
      </c>
      <c r="W502" t="s">
        <v>30131</v>
      </c>
      <c r="X502" s="2">
        <v>1.1579999999999999</v>
      </c>
      <c r="Y502" s="6">
        <f t="shared" si="62"/>
        <v>3.0912148634579962E-2</v>
      </c>
      <c r="AA502">
        <v>1668595</v>
      </c>
      <c r="AB502">
        <v>14223</v>
      </c>
      <c r="AC502">
        <v>15735079</v>
      </c>
      <c r="AD502" t="s">
        <v>6</v>
      </c>
      <c r="AE502">
        <v>132</v>
      </c>
      <c r="AF502">
        <v>3</v>
      </c>
      <c r="AH502" t="s">
        <v>35269</v>
      </c>
      <c r="AI502" t="s">
        <v>54704</v>
      </c>
      <c r="AJ502" t="s">
        <v>54703</v>
      </c>
      <c r="AK502" t="s">
        <v>54702</v>
      </c>
      <c r="AL502">
        <v>2</v>
      </c>
      <c r="AM502" s="5">
        <f t="shared" si="66"/>
        <v>0.4</v>
      </c>
      <c r="AN502" s="4">
        <f t="shared" si="63"/>
        <v>6.0583112457402507E-4</v>
      </c>
      <c r="AO502" s="3"/>
      <c r="AP502">
        <v>0</v>
      </c>
      <c r="AR502" t="s">
        <v>1</v>
      </c>
      <c r="AT502" s="2">
        <v>3.573</v>
      </c>
      <c r="AU502" s="1">
        <f t="shared" si="67"/>
        <v>2.1820253381578181</v>
      </c>
      <c r="AV502" s="1">
        <f t="shared" si="68"/>
        <v>1.5758989879576992</v>
      </c>
      <c r="AW502" s="1">
        <f t="shared" si="69"/>
        <v>0.9697726377575806</v>
      </c>
    </row>
    <row r="503" spans="1:49" x14ac:dyDescent="0.2">
      <c r="A503">
        <v>501</v>
      </c>
      <c r="B503" t="s">
        <v>54701</v>
      </c>
      <c r="C503" t="s">
        <v>54700</v>
      </c>
      <c r="F503" t="s">
        <v>54699</v>
      </c>
      <c r="G503" t="s">
        <v>14</v>
      </c>
      <c r="H503" t="s">
        <v>13</v>
      </c>
      <c r="I503" t="s">
        <v>54698</v>
      </c>
      <c r="J503" t="s">
        <v>54697</v>
      </c>
      <c r="K503" t="s">
        <v>54696</v>
      </c>
      <c r="L503" t="s">
        <v>54695</v>
      </c>
      <c r="M503" t="s">
        <v>40936</v>
      </c>
      <c r="N503">
        <v>4</v>
      </c>
      <c r="O503" t="s">
        <v>54694</v>
      </c>
      <c r="P503" t="s">
        <v>54693</v>
      </c>
      <c r="Q503" t="s">
        <v>54692</v>
      </c>
      <c r="R503" s="7">
        <v>42887</v>
      </c>
      <c r="S503" s="8">
        <f t="shared" si="64"/>
        <v>2017</v>
      </c>
      <c r="T503" s="8">
        <v>2017</v>
      </c>
      <c r="U503" s="8">
        <f t="shared" si="65"/>
        <v>5</v>
      </c>
      <c r="V503" s="7">
        <v>42887</v>
      </c>
      <c r="W503" t="s">
        <v>29901</v>
      </c>
      <c r="X503" s="2">
        <v>1.022</v>
      </c>
      <c r="Y503" s="6">
        <f t="shared" si="62"/>
        <v>2.7281706307893543E-2</v>
      </c>
      <c r="AA503">
        <v>10636692</v>
      </c>
      <c r="AB503">
        <v>27237</v>
      </c>
      <c r="AD503" t="s">
        <v>6</v>
      </c>
      <c r="AE503">
        <v>25</v>
      </c>
      <c r="AF503">
        <v>3</v>
      </c>
      <c r="AG503">
        <v>7876774</v>
      </c>
      <c r="AH503" t="s">
        <v>54691</v>
      </c>
      <c r="AI503" t="s">
        <v>54690</v>
      </c>
      <c r="AJ503" t="s">
        <v>54689</v>
      </c>
      <c r="AK503" t="s">
        <v>54688</v>
      </c>
      <c r="AL503">
        <v>5</v>
      </c>
      <c r="AM503" s="5">
        <f t="shared" si="66"/>
        <v>1</v>
      </c>
      <c r="AN503" s="4">
        <f t="shared" si="63"/>
        <v>1.5145778114350624E-3</v>
      </c>
      <c r="AO503" s="3"/>
      <c r="AP503">
        <v>0</v>
      </c>
      <c r="AR503" t="s">
        <v>1</v>
      </c>
      <c r="AT503" s="2" t="s">
        <v>0</v>
      </c>
      <c r="AU503" s="1">
        <f t="shared" si="67"/>
        <v>1.9551567758955997</v>
      </c>
      <c r="AV503" s="1">
        <f t="shared" si="68"/>
        <v>1.4398142059664303</v>
      </c>
      <c r="AW503" s="1">
        <f t="shared" si="69"/>
        <v>0.92447163603726068</v>
      </c>
    </row>
    <row r="504" spans="1:49" x14ac:dyDescent="0.2">
      <c r="A504">
        <v>502</v>
      </c>
      <c r="B504" t="s">
        <v>54687</v>
      </c>
      <c r="C504" t="s">
        <v>54686</v>
      </c>
      <c r="D504" t="s">
        <v>54685</v>
      </c>
      <c r="F504" t="s">
        <v>54684</v>
      </c>
      <c r="G504" t="s">
        <v>14</v>
      </c>
      <c r="H504" t="s">
        <v>13</v>
      </c>
      <c r="I504" t="s">
        <v>54683</v>
      </c>
      <c r="J504">
        <v>60042282</v>
      </c>
      <c r="K504" t="s">
        <v>54682</v>
      </c>
      <c r="L504" t="s">
        <v>54681</v>
      </c>
      <c r="M504" t="s">
        <v>15021</v>
      </c>
      <c r="N504">
        <v>3</v>
      </c>
      <c r="O504" t="s">
        <v>54680</v>
      </c>
      <c r="P504" t="s">
        <v>54679</v>
      </c>
      <c r="Q504" t="s">
        <v>54678</v>
      </c>
      <c r="R504" s="7">
        <v>42887</v>
      </c>
      <c r="S504" s="8">
        <f t="shared" si="64"/>
        <v>2017</v>
      </c>
      <c r="T504" s="8">
        <v>2017</v>
      </c>
      <c r="U504" s="8">
        <f t="shared" si="65"/>
        <v>5</v>
      </c>
      <c r="V504" s="7">
        <v>42887</v>
      </c>
      <c r="W504" t="s">
        <v>35564</v>
      </c>
      <c r="X504" s="2">
        <v>1.23</v>
      </c>
      <c r="Y504" s="6">
        <f t="shared" si="62"/>
        <v>3.2834147513413951E-2</v>
      </c>
      <c r="AA504">
        <v>9638695</v>
      </c>
      <c r="AB504">
        <v>17852</v>
      </c>
      <c r="AD504" t="s">
        <v>6</v>
      </c>
      <c r="AE504">
        <v>88</v>
      </c>
      <c r="AH504" t="s">
        <v>54677</v>
      </c>
      <c r="AI504" t="s">
        <v>54676</v>
      </c>
      <c r="AJ504" t="s">
        <v>54675</v>
      </c>
      <c r="AK504" t="s">
        <v>54674</v>
      </c>
      <c r="AL504">
        <v>3</v>
      </c>
      <c r="AM504" s="5">
        <f t="shared" si="66"/>
        <v>0.6</v>
      </c>
      <c r="AN504" s="4">
        <f t="shared" si="63"/>
        <v>9.0874668686103744E-4</v>
      </c>
      <c r="AO504" s="3"/>
      <c r="AP504">
        <v>0</v>
      </c>
      <c r="AR504" t="s">
        <v>1</v>
      </c>
      <c r="AT504" s="2" t="s">
        <v>0</v>
      </c>
      <c r="AU504" s="1">
        <f t="shared" si="67"/>
        <v>2.3256527265448077</v>
      </c>
      <c r="AV504" s="1">
        <f t="shared" si="68"/>
        <v>1.6871447100137493</v>
      </c>
      <c r="AW504" s="1">
        <f t="shared" si="69"/>
        <v>1.0486366934826912</v>
      </c>
    </row>
    <row r="505" spans="1:49" x14ac:dyDescent="0.2">
      <c r="A505">
        <v>503</v>
      </c>
      <c r="B505" t="s">
        <v>54673</v>
      </c>
      <c r="C505" t="s">
        <v>54672</v>
      </c>
      <c r="D505" t="s">
        <v>54671</v>
      </c>
      <c r="F505" t="s">
        <v>54670</v>
      </c>
      <c r="G505" t="s">
        <v>14</v>
      </c>
      <c r="H505" t="s">
        <v>13</v>
      </c>
      <c r="I505" t="s">
        <v>54669</v>
      </c>
      <c r="J505" t="s">
        <v>54668</v>
      </c>
      <c r="K505" t="s">
        <v>54667</v>
      </c>
      <c r="L505" t="s">
        <v>54666</v>
      </c>
      <c r="M505" t="s">
        <v>183</v>
      </c>
      <c r="N505">
        <v>8</v>
      </c>
      <c r="O505" t="s">
        <v>54665</v>
      </c>
      <c r="P505" t="s">
        <v>54664</v>
      </c>
      <c r="Q505" t="s">
        <v>54663</v>
      </c>
      <c r="R505" s="7">
        <v>42887</v>
      </c>
      <c r="S505" s="8">
        <f t="shared" si="64"/>
        <v>2017</v>
      </c>
      <c r="T505" s="8">
        <v>2017</v>
      </c>
      <c r="U505" s="8">
        <f t="shared" si="65"/>
        <v>5</v>
      </c>
      <c r="V505" s="7">
        <v>42887</v>
      </c>
      <c r="W505" t="s">
        <v>54662</v>
      </c>
      <c r="X505" s="2">
        <v>0.747</v>
      </c>
      <c r="Y505" s="6">
        <f t="shared" si="62"/>
        <v>1.9940738367902621E-2</v>
      </c>
      <c r="AA505">
        <v>1689002</v>
      </c>
      <c r="AB505">
        <v>29067</v>
      </c>
      <c r="AD505" t="s">
        <v>6</v>
      </c>
      <c r="AE505">
        <v>856</v>
      </c>
      <c r="AH505" t="s">
        <v>1473</v>
      </c>
      <c r="AI505" t="s">
        <v>54661</v>
      </c>
      <c r="AJ505" t="s">
        <v>54660</v>
      </c>
      <c r="AK505" t="s">
        <v>54659</v>
      </c>
      <c r="AL505">
        <v>3</v>
      </c>
      <c r="AM505" s="5">
        <f t="shared" si="66"/>
        <v>0.6</v>
      </c>
      <c r="AN505" s="4">
        <f t="shared" si="63"/>
        <v>9.0874668686103744E-4</v>
      </c>
      <c r="AO505" s="3"/>
      <c r="AP505">
        <v>1</v>
      </c>
      <c r="AQ505" t="s">
        <v>795</v>
      </c>
      <c r="AR505">
        <v>1565546</v>
      </c>
      <c r="AS505" t="s">
        <v>794</v>
      </c>
      <c r="AT505" s="2" t="s">
        <v>0</v>
      </c>
      <c r="AU505" s="1">
        <f t="shared" si="67"/>
        <v>1.4231140863590146</v>
      </c>
      <c r="AV505" s="1">
        <f t="shared" si="68"/>
        <v>1.0424742527381829</v>
      </c>
      <c r="AW505" s="1">
        <f t="shared" si="69"/>
        <v>0.66183441911735119</v>
      </c>
    </row>
    <row r="506" spans="1:49" x14ac:dyDescent="0.2">
      <c r="A506">
        <v>504</v>
      </c>
      <c r="B506" t="s">
        <v>54658</v>
      </c>
      <c r="C506" t="s">
        <v>54657</v>
      </c>
      <c r="F506" t="s">
        <v>54656</v>
      </c>
      <c r="G506" t="s">
        <v>14</v>
      </c>
      <c r="H506" t="s">
        <v>13</v>
      </c>
      <c r="I506" t="s">
        <v>54655</v>
      </c>
      <c r="J506" t="s">
        <v>54654</v>
      </c>
      <c r="K506" t="s">
        <v>54653</v>
      </c>
      <c r="L506" t="s">
        <v>54652</v>
      </c>
      <c r="M506" t="s">
        <v>23853</v>
      </c>
      <c r="N506">
        <v>3</v>
      </c>
      <c r="O506" t="s">
        <v>54651</v>
      </c>
      <c r="P506" t="s">
        <v>54650</v>
      </c>
      <c r="Q506" t="s">
        <v>54649</v>
      </c>
      <c r="R506" s="7">
        <v>42887</v>
      </c>
      <c r="S506" s="8">
        <f t="shared" si="64"/>
        <v>2017</v>
      </c>
      <c r="T506" s="8">
        <v>2017</v>
      </c>
      <c r="U506" s="8">
        <f t="shared" si="65"/>
        <v>5</v>
      </c>
      <c r="V506" s="7">
        <v>42887</v>
      </c>
      <c r="W506" t="s">
        <v>5202</v>
      </c>
      <c r="X506" s="2">
        <v>1.613</v>
      </c>
      <c r="Y506" s="6">
        <f t="shared" si="62"/>
        <v>4.3058113771655859E-2</v>
      </c>
      <c r="AA506">
        <v>15566013</v>
      </c>
      <c r="AB506">
        <v>4000149002</v>
      </c>
      <c r="AD506" t="s">
        <v>6</v>
      </c>
      <c r="AE506">
        <v>12</v>
      </c>
      <c r="AF506">
        <v>6</v>
      </c>
      <c r="AG506">
        <v>7829339</v>
      </c>
      <c r="AH506" t="s">
        <v>54648</v>
      </c>
      <c r="AI506" t="s">
        <v>54647</v>
      </c>
      <c r="AJ506" t="s">
        <v>54646</v>
      </c>
      <c r="AK506" t="s">
        <v>54645</v>
      </c>
      <c r="AL506">
        <v>17</v>
      </c>
      <c r="AM506" s="5">
        <f t="shared" si="66"/>
        <v>3.4</v>
      </c>
      <c r="AN506" s="4">
        <f t="shared" si="63"/>
        <v>5.1495645588792126E-3</v>
      </c>
      <c r="AO506" s="3"/>
      <c r="AP506">
        <v>0</v>
      </c>
      <c r="AQ506" t="s">
        <v>76</v>
      </c>
      <c r="AR506">
        <v>61302088</v>
      </c>
      <c r="AS506" t="s">
        <v>75</v>
      </c>
      <c r="AT506" s="2" t="s">
        <v>0</v>
      </c>
      <c r="AU506" s="1">
        <f t="shared" si="67"/>
        <v>3.168554900782286</v>
      </c>
      <c r="AV506" s="1">
        <f t="shared" si="68"/>
        <v>2.4103839165267535</v>
      </c>
      <c r="AW506" s="1">
        <f t="shared" si="69"/>
        <v>1.6522129322712207</v>
      </c>
    </row>
    <row r="507" spans="1:49" x14ac:dyDescent="0.2">
      <c r="A507">
        <v>505</v>
      </c>
      <c r="B507" t="s">
        <v>54644</v>
      </c>
      <c r="C507" t="s">
        <v>54643</v>
      </c>
      <c r="F507" t="s">
        <v>54642</v>
      </c>
      <c r="G507" t="s">
        <v>14</v>
      </c>
      <c r="H507" t="s">
        <v>13</v>
      </c>
      <c r="I507" t="s">
        <v>54641</v>
      </c>
      <c r="J507" t="s">
        <v>54640</v>
      </c>
      <c r="K507" t="s">
        <v>54639</v>
      </c>
      <c r="L507" t="s">
        <v>54638</v>
      </c>
      <c r="M507" t="s">
        <v>183</v>
      </c>
      <c r="N507">
        <v>6</v>
      </c>
      <c r="O507" t="s">
        <v>54637</v>
      </c>
      <c r="P507" t="s">
        <v>54636</v>
      </c>
      <c r="Q507" t="s">
        <v>54635</v>
      </c>
      <c r="R507" s="7">
        <v>42887</v>
      </c>
      <c r="S507" s="8">
        <f t="shared" si="64"/>
        <v>2017</v>
      </c>
      <c r="T507" s="8">
        <v>2017</v>
      </c>
      <c r="U507" s="8">
        <f t="shared" si="65"/>
        <v>5</v>
      </c>
      <c r="V507" s="7">
        <v>42887</v>
      </c>
      <c r="W507" t="s">
        <v>53938</v>
      </c>
      <c r="X507" s="2">
        <v>0.46700000000000003</v>
      </c>
      <c r="Y507" s="6">
        <f t="shared" si="62"/>
        <v>1.2466298283548225E-2</v>
      </c>
      <c r="AA507">
        <v>10518223</v>
      </c>
      <c r="AB507">
        <v>26026</v>
      </c>
      <c r="AD507" t="s">
        <v>6</v>
      </c>
      <c r="AE507">
        <v>27</v>
      </c>
      <c r="AF507">
        <v>4</v>
      </c>
      <c r="AG507">
        <v>7827050</v>
      </c>
      <c r="AI507" t="s">
        <v>54634</v>
      </c>
      <c r="AJ507" t="s">
        <v>54633</v>
      </c>
      <c r="AK507" t="s">
        <v>54632</v>
      </c>
      <c r="AL507">
        <v>7</v>
      </c>
      <c r="AM507" s="5">
        <f t="shared" si="66"/>
        <v>1.4</v>
      </c>
      <c r="AN507" s="4">
        <f t="shared" si="63"/>
        <v>2.1204089360090874E-3</v>
      </c>
      <c r="AO507" s="3"/>
      <c r="AP507">
        <v>1</v>
      </c>
      <c r="AR507" t="s">
        <v>1</v>
      </c>
      <c r="AT507" s="2" t="s">
        <v>0</v>
      </c>
      <c r="AU507" s="1">
        <f t="shared" si="67"/>
        <v>0.93625314792864844</v>
      </c>
      <c r="AV507" s="1">
        <f t="shared" si="68"/>
        <v>0.72933536097786567</v>
      </c>
      <c r="AW507" s="1">
        <f t="shared" si="69"/>
        <v>0.52241757402708289</v>
      </c>
    </row>
    <row r="508" spans="1:49" x14ac:dyDescent="0.2">
      <c r="A508">
        <v>506</v>
      </c>
      <c r="B508" t="s">
        <v>54631</v>
      </c>
      <c r="C508" t="s">
        <v>54630</v>
      </c>
      <c r="F508" t="s">
        <v>54629</v>
      </c>
      <c r="G508" t="s">
        <v>14</v>
      </c>
      <c r="H508" t="s">
        <v>13</v>
      </c>
      <c r="I508" t="s">
        <v>9887</v>
      </c>
      <c r="J508">
        <v>60007171</v>
      </c>
      <c r="K508" t="s">
        <v>2571</v>
      </c>
      <c r="L508" t="s">
        <v>1168</v>
      </c>
      <c r="M508" t="s">
        <v>9</v>
      </c>
      <c r="N508">
        <v>9</v>
      </c>
      <c r="O508" t="s">
        <v>54628</v>
      </c>
      <c r="P508" t="s">
        <v>54627</v>
      </c>
      <c r="Q508" t="s">
        <v>54626</v>
      </c>
      <c r="R508" s="7">
        <v>42887</v>
      </c>
      <c r="S508" s="8">
        <f t="shared" si="64"/>
        <v>2017</v>
      </c>
      <c r="T508" s="8">
        <v>2017</v>
      </c>
      <c r="U508" s="8">
        <f t="shared" si="65"/>
        <v>5</v>
      </c>
      <c r="V508" s="7">
        <v>42887</v>
      </c>
      <c r="W508" t="s">
        <v>53938</v>
      </c>
      <c r="X508" s="2">
        <v>0.46700000000000003</v>
      </c>
      <c r="Y508" s="6">
        <f t="shared" si="62"/>
        <v>1.2466298283548225E-2</v>
      </c>
      <c r="AA508">
        <v>10518223</v>
      </c>
      <c r="AB508">
        <v>26026</v>
      </c>
      <c r="AD508" t="s">
        <v>6</v>
      </c>
      <c r="AE508">
        <v>27</v>
      </c>
      <c r="AF508">
        <v>4</v>
      </c>
      <c r="AG508">
        <v>7827155</v>
      </c>
      <c r="AI508" t="s">
        <v>54625</v>
      </c>
      <c r="AJ508" t="s">
        <v>54624</v>
      </c>
      <c r="AK508" t="s">
        <v>54623</v>
      </c>
      <c r="AL508">
        <v>4</v>
      </c>
      <c r="AM508" s="5">
        <f t="shared" si="66"/>
        <v>0.8</v>
      </c>
      <c r="AN508" s="4">
        <f t="shared" si="63"/>
        <v>1.2116622491480501E-3</v>
      </c>
      <c r="AO508" s="3"/>
      <c r="AP508">
        <v>0</v>
      </c>
      <c r="AQ508" t="s">
        <v>76</v>
      </c>
      <c r="AR508">
        <v>11127903</v>
      </c>
      <c r="AS508" t="s">
        <v>75</v>
      </c>
      <c r="AT508" s="2" t="s">
        <v>0</v>
      </c>
      <c r="AU508" s="1">
        <f t="shared" si="67"/>
        <v>0.90899074732281737</v>
      </c>
      <c r="AV508" s="1">
        <f t="shared" si="68"/>
        <v>0.6838980266348138</v>
      </c>
      <c r="AW508" s="1">
        <f t="shared" si="69"/>
        <v>0.45880530594681024</v>
      </c>
    </row>
    <row r="509" spans="1:49" x14ac:dyDescent="0.2">
      <c r="A509">
        <v>507</v>
      </c>
      <c r="B509" t="s">
        <v>54622</v>
      </c>
      <c r="C509" t="s">
        <v>54621</v>
      </c>
      <c r="F509" t="s">
        <v>54620</v>
      </c>
      <c r="G509" t="s">
        <v>14</v>
      </c>
      <c r="H509" t="s">
        <v>13</v>
      </c>
      <c r="I509" t="s">
        <v>54619</v>
      </c>
      <c r="J509" t="s">
        <v>54618</v>
      </c>
      <c r="K509" t="s">
        <v>54617</v>
      </c>
      <c r="L509" t="s">
        <v>54616</v>
      </c>
      <c r="M509" t="s">
        <v>183</v>
      </c>
      <c r="N509">
        <v>6</v>
      </c>
      <c r="O509" t="s">
        <v>54615</v>
      </c>
      <c r="P509" t="s">
        <v>54614</v>
      </c>
      <c r="Q509" t="s">
        <v>54613</v>
      </c>
      <c r="R509" s="7">
        <v>42887</v>
      </c>
      <c r="S509" s="8">
        <f t="shared" si="64"/>
        <v>2017</v>
      </c>
      <c r="T509" s="8">
        <v>2017</v>
      </c>
      <c r="U509" s="8">
        <f t="shared" si="65"/>
        <v>5</v>
      </c>
      <c r="V509" s="7">
        <v>42887</v>
      </c>
      <c r="W509" t="s">
        <v>53938</v>
      </c>
      <c r="X509" s="2">
        <v>0.46700000000000003</v>
      </c>
      <c r="Y509" s="6">
        <f t="shared" si="62"/>
        <v>1.2466298283548225E-2</v>
      </c>
      <c r="AA509">
        <v>10518223</v>
      </c>
      <c r="AB509">
        <v>26026</v>
      </c>
      <c r="AD509" t="s">
        <v>6</v>
      </c>
      <c r="AE509">
        <v>27</v>
      </c>
      <c r="AF509">
        <v>4</v>
      </c>
      <c r="AG509">
        <v>7792657</v>
      </c>
      <c r="AI509" t="s">
        <v>54612</v>
      </c>
      <c r="AJ509" t="s">
        <v>54611</v>
      </c>
      <c r="AK509" t="s">
        <v>54610</v>
      </c>
      <c r="AL509">
        <v>6</v>
      </c>
      <c r="AM509" s="5">
        <f t="shared" si="66"/>
        <v>1.2</v>
      </c>
      <c r="AN509" s="4">
        <f t="shared" si="63"/>
        <v>1.8174933737220749E-3</v>
      </c>
      <c r="AO509" s="3"/>
      <c r="AP509">
        <v>1</v>
      </c>
      <c r="AR509" t="s">
        <v>1</v>
      </c>
      <c r="AT509" s="2" t="s">
        <v>0</v>
      </c>
      <c r="AU509" s="1">
        <f t="shared" si="67"/>
        <v>0.92716568106003794</v>
      </c>
      <c r="AV509" s="1">
        <f t="shared" si="68"/>
        <v>0.71418958286351508</v>
      </c>
      <c r="AW509" s="1">
        <f t="shared" si="69"/>
        <v>0.501213484666992</v>
      </c>
    </row>
    <row r="510" spans="1:49" x14ac:dyDescent="0.2">
      <c r="A510">
        <v>508</v>
      </c>
      <c r="B510" t="s">
        <v>54609</v>
      </c>
      <c r="C510" t="s">
        <v>54608</v>
      </c>
      <c r="E510">
        <v>28278482</v>
      </c>
      <c r="F510" t="s">
        <v>54607</v>
      </c>
      <c r="G510" t="s">
        <v>14</v>
      </c>
      <c r="H510" t="s">
        <v>13</v>
      </c>
      <c r="I510" t="s">
        <v>8543</v>
      </c>
      <c r="J510" t="s">
        <v>54606</v>
      </c>
      <c r="K510" t="s">
        <v>54605</v>
      </c>
      <c r="L510" t="s">
        <v>54604</v>
      </c>
      <c r="M510" t="s">
        <v>8539</v>
      </c>
      <c r="N510">
        <v>4</v>
      </c>
      <c r="O510" t="s">
        <v>54603</v>
      </c>
      <c r="P510" t="s">
        <v>54602</v>
      </c>
      <c r="Q510" t="s">
        <v>54601</v>
      </c>
      <c r="R510" s="7">
        <v>42887</v>
      </c>
      <c r="S510" s="8">
        <f t="shared" si="64"/>
        <v>2017</v>
      </c>
      <c r="T510" s="8">
        <v>2017</v>
      </c>
      <c r="U510" s="8">
        <f t="shared" si="65"/>
        <v>5</v>
      </c>
      <c r="V510" s="7">
        <v>42887</v>
      </c>
      <c r="W510" t="s">
        <v>29871</v>
      </c>
      <c r="X510" s="2">
        <v>1.02</v>
      </c>
      <c r="Y510" s="6">
        <f t="shared" si="62"/>
        <v>2.7228317450148157E-2</v>
      </c>
      <c r="AA510">
        <v>19324545</v>
      </c>
      <c r="AB510">
        <v>5700191219</v>
      </c>
      <c r="AD510" t="s">
        <v>6</v>
      </c>
      <c r="AE510">
        <v>11</v>
      </c>
      <c r="AF510">
        <v>3</v>
      </c>
      <c r="AG510">
        <v>7869259</v>
      </c>
      <c r="AH510" t="s">
        <v>507</v>
      </c>
      <c r="AI510" t="s">
        <v>54600</v>
      </c>
      <c r="AJ510" t="s">
        <v>54599</v>
      </c>
      <c r="AK510" t="s">
        <v>54598</v>
      </c>
      <c r="AL510">
        <v>6</v>
      </c>
      <c r="AM510" s="5">
        <f t="shared" si="66"/>
        <v>1.2</v>
      </c>
      <c r="AN510" s="4">
        <f t="shared" si="63"/>
        <v>1.8174933737220749E-3</v>
      </c>
      <c r="AO510" s="3"/>
      <c r="AP510">
        <v>0</v>
      </c>
      <c r="AQ510" t="s">
        <v>76</v>
      </c>
      <c r="AR510">
        <v>61204032</v>
      </c>
      <c r="AS510" t="s">
        <v>75</v>
      </c>
      <c r="AT510" s="2">
        <v>3.8330000000000002</v>
      </c>
      <c r="AU510" s="1">
        <f t="shared" si="67"/>
        <v>1.9605070227220331</v>
      </c>
      <c r="AV510" s="1">
        <f t="shared" si="68"/>
        <v>1.4522905411935116</v>
      </c>
      <c r="AW510" s="1">
        <f t="shared" si="69"/>
        <v>0.94407405966498992</v>
      </c>
    </row>
    <row r="511" spans="1:49" x14ac:dyDescent="0.2">
      <c r="A511">
        <v>509</v>
      </c>
      <c r="B511" t="s">
        <v>54597</v>
      </c>
      <c r="C511" t="s">
        <v>54596</v>
      </c>
      <c r="F511" t="s">
        <v>54595</v>
      </c>
      <c r="G511" t="s">
        <v>14</v>
      </c>
      <c r="H511" t="s">
        <v>13</v>
      </c>
      <c r="I511" t="s">
        <v>54594</v>
      </c>
      <c r="J511" t="s">
        <v>54593</v>
      </c>
      <c r="K511" t="s">
        <v>54592</v>
      </c>
      <c r="L511" t="s">
        <v>54591</v>
      </c>
      <c r="M511" t="s">
        <v>3295</v>
      </c>
      <c r="N511">
        <v>5</v>
      </c>
      <c r="O511" t="s">
        <v>54590</v>
      </c>
      <c r="P511" t="s">
        <v>54589</v>
      </c>
      <c r="Q511" t="s">
        <v>54588</v>
      </c>
      <c r="R511" s="7">
        <v>42887</v>
      </c>
      <c r="S511" s="8">
        <f t="shared" si="64"/>
        <v>2017</v>
      </c>
      <c r="T511" s="8">
        <v>2017</v>
      </c>
      <c r="U511" s="8">
        <f t="shared" si="65"/>
        <v>5</v>
      </c>
      <c r="V511" s="7">
        <v>42887</v>
      </c>
      <c r="W511" t="s">
        <v>697</v>
      </c>
      <c r="X511" s="2">
        <v>2.141</v>
      </c>
      <c r="Y511" s="6">
        <f t="shared" si="62"/>
        <v>5.7152772216438434E-2</v>
      </c>
      <c r="AA511">
        <v>1962892</v>
      </c>
      <c r="AB511">
        <v>17360</v>
      </c>
      <c r="AD511" t="s">
        <v>6</v>
      </c>
      <c r="AE511">
        <v>55</v>
      </c>
      <c r="AF511">
        <v>6</v>
      </c>
      <c r="AG511">
        <v>7872472</v>
      </c>
      <c r="AH511" t="s">
        <v>54587</v>
      </c>
      <c r="AI511" t="s">
        <v>54586</v>
      </c>
      <c r="AJ511" t="s">
        <v>54585</v>
      </c>
      <c r="AK511" t="s">
        <v>54584</v>
      </c>
      <c r="AL511">
        <v>5</v>
      </c>
      <c r="AM511" s="5">
        <f t="shared" si="66"/>
        <v>1</v>
      </c>
      <c r="AN511" s="4">
        <f t="shared" si="63"/>
        <v>1.5145778114350624E-3</v>
      </c>
      <c r="AO511" s="3"/>
      <c r="AP511">
        <v>0</v>
      </c>
      <c r="AR511" t="s">
        <v>1</v>
      </c>
      <c r="AT511" s="2" t="s">
        <v>0</v>
      </c>
      <c r="AU511" s="1">
        <f t="shared" si="67"/>
        <v>4.0461313894937421</v>
      </c>
      <c r="AV511" s="1">
        <f t="shared" si="68"/>
        <v>2.9333675013936746</v>
      </c>
      <c r="AW511" s="1">
        <f t="shared" si="69"/>
        <v>1.8206036132936074</v>
      </c>
    </row>
    <row r="512" spans="1:49" x14ac:dyDescent="0.2">
      <c r="A512">
        <v>510</v>
      </c>
      <c r="B512" t="s">
        <v>54583</v>
      </c>
      <c r="C512" t="s">
        <v>54582</v>
      </c>
      <c r="F512" t="s">
        <v>54581</v>
      </c>
      <c r="G512" t="s">
        <v>14</v>
      </c>
      <c r="H512" t="s">
        <v>13</v>
      </c>
      <c r="I512" t="s">
        <v>3522</v>
      </c>
      <c r="J512">
        <v>60019499</v>
      </c>
      <c r="K512" t="s">
        <v>10590</v>
      </c>
      <c r="L512" t="s">
        <v>363</v>
      </c>
      <c r="M512" t="s">
        <v>9</v>
      </c>
      <c r="N512">
        <v>4</v>
      </c>
      <c r="O512" t="s">
        <v>54580</v>
      </c>
      <c r="P512" t="s">
        <v>54579</v>
      </c>
      <c r="Q512" t="s">
        <v>54578</v>
      </c>
      <c r="R512" s="7">
        <v>42887</v>
      </c>
      <c r="S512" s="8">
        <f t="shared" si="64"/>
        <v>2017</v>
      </c>
      <c r="T512" s="8">
        <v>2017</v>
      </c>
      <c r="U512" s="8">
        <f t="shared" si="65"/>
        <v>5</v>
      </c>
      <c r="V512" s="7">
        <v>42887</v>
      </c>
      <c r="W512" t="s">
        <v>697</v>
      </c>
      <c r="X512" s="2">
        <v>2.141</v>
      </c>
      <c r="Y512" s="6">
        <f t="shared" si="62"/>
        <v>5.7152772216438434E-2</v>
      </c>
      <c r="AA512">
        <v>1962892</v>
      </c>
      <c r="AB512">
        <v>17360</v>
      </c>
      <c r="AD512" t="s">
        <v>6</v>
      </c>
      <c r="AE512">
        <v>55</v>
      </c>
      <c r="AF512">
        <v>6</v>
      </c>
      <c r="AG512">
        <v>7869313</v>
      </c>
      <c r="AH512" t="s">
        <v>54577</v>
      </c>
      <c r="AI512" t="s">
        <v>54576</v>
      </c>
      <c r="AJ512" t="s">
        <v>54575</v>
      </c>
      <c r="AK512" t="s">
        <v>54574</v>
      </c>
      <c r="AL512">
        <v>6</v>
      </c>
      <c r="AM512" s="5">
        <f t="shared" si="66"/>
        <v>1.2</v>
      </c>
      <c r="AN512" s="4">
        <f t="shared" si="63"/>
        <v>1.8174933737220749E-3</v>
      </c>
      <c r="AO512" s="3"/>
      <c r="AP512">
        <v>0</v>
      </c>
      <c r="AR512" t="s">
        <v>1</v>
      </c>
      <c r="AT512" s="2" t="s">
        <v>0</v>
      </c>
      <c r="AU512" s="1">
        <f t="shared" si="67"/>
        <v>4.0552188563623526</v>
      </c>
      <c r="AV512" s="1">
        <f t="shared" si="68"/>
        <v>2.9485132795080258</v>
      </c>
      <c r="AW512" s="1">
        <f t="shared" si="69"/>
        <v>1.8418077026536983</v>
      </c>
    </row>
    <row r="513" spans="1:49" x14ac:dyDescent="0.2">
      <c r="A513">
        <v>511</v>
      </c>
      <c r="B513" t="s">
        <v>54573</v>
      </c>
      <c r="C513" t="s">
        <v>54572</v>
      </c>
      <c r="D513" t="s">
        <v>54571</v>
      </c>
      <c r="F513" t="s">
        <v>54570</v>
      </c>
      <c r="G513" t="s">
        <v>14</v>
      </c>
      <c r="H513" t="s">
        <v>13</v>
      </c>
      <c r="I513" t="s">
        <v>54569</v>
      </c>
      <c r="J513">
        <v>60000163</v>
      </c>
      <c r="K513" t="s">
        <v>54568</v>
      </c>
      <c r="L513" t="s">
        <v>5574</v>
      </c>
      <c r="M513" t="s">
        <v>39</v>
      </c>
      <c r="N513">
        <v>3</v>
      </c>
      <c r="O513" t="s">
        <v>54567</v>
      </c>
      <c r="P513" t="s">
        <v>54566</v>
      </c>
      <c r="Q513" t="s">
        <v>54565</v>
      </c>
      <c r="R513" s="7">
        <v>42887</v>
      </c>
      <c r="S513" s="8">
        <f t="shared" si="64"/>
        <v>2017</v>
      </c>
      <c r="T513" s="8">
        <v>2017</v>
      </c>
      <c r="U513" s="8">
        <f t="shared" si="65"/>
        <v>5</v>
      </c>
      <c r="V513" s="7">
        <v>42887</v>
      </c>
      <c r="W513" t="s">
        <v>35857</v>
      </c>
      <c r="X513" s="2">
        <v>0.35399999999999998</v>
      </c>
      <c r="Y513" s="6">
        <f t="shared" si="62"/>
        <v>9.4498278209337715E-3</v>
      </c>
      <c r="AA513">
        <v>18744907</v>
      </c>
      <c r="AB513">
        <v>11300153720</v>
      </c>
      <c r="AD513" t="s">
        <v>6</v>
      </c>
      <c r="AE513">
        <v>23</v>
      </c>
      <c r="AH513" t="s">
        <v>54564</v>
      </c>
      <c r="AI513" t="s">
        <v>54563</v>
      </c>
      <c r="AJ513" t="s">
        <v>54562</v>
      </c>
      <c r="AK513" t="s">
        <v>54561</v>
      </c>
      <c r="AL513">
        <v>1</v>
      </c>
      <c r="AM513" s="5">
        <f t="shared" si="66"/>
        <v>0.2</v>
      </c>
      <c r="AN513" s="4">
        <f t="shared" si="63"/>
        <v>3.0291556228701253E-4</v>
      </c>
      <c r="AO513" s="3"/>
      <c r="AP513">
        <v>0</v>
      </c>
      <c r="AQ513" t="s">
        <v>22307</v>
      </c>
      <c r="AR513" t="s">
        <v>54560</v>
      </c>
      <c r="AS513" t="s">
        <v>5316</v>
      </c>
      <c r="AT513" s="2">
        <v>1.81</v>
      </c>
      <c r="AU513" s="1">
        <f t="shared" si="67"/>
        <v>0.67057541433397427</v>
      </c>
      <c r="AV513" s="1">
        <f t="shared" si="68"/>
        <v>0.48763716916103922</v>
      </c>
      <c r="AW513" s="1">
        <f t="shared" si="69"/>
        <v>0.304698923988104</v>
      </c>
    </row>
    <row r="514" spans="1:49" x14ac:dyDescent="0.2">
      <c r="A514">
        <v>512</v>
      </c>
      <c r="B514" t="s">
        <v>54559</v>
      </c>
      <c r="C514" t="s">
        <v>54558</v>
      </c>
      <c r="D514" t="s">
        <v>54557</v>
      </c>
      <c r="F514" t="s">
        <v>54556</v>
      </c>
      <c r="G514" t="s">
        <v>14</v>
      </c>
      <c r="H514" t="s">
        <v>13</v>
      </c>
      <c r="I514" t="s">
        <v>54555</v>
      </c>
      <c r="J514" t="s">
        <v>35288</v>
      </c>
      <c r="K514" t="s">
        <v>35293</v>
      </c>
      <c r="L514" t="s">
        <v>35292</v>
      </c>
      <c r="M514" t="s">
        <v>35291</v>
      </c>
      <c r="N514">
        <v>6</v>
      </c>
      <c r="O514" t="s">
        <v>54554</v>
      </c>
      <c r="P514" t="s">
        <v>54553</v>
      </c>
      <c r="Q514" t="s">
        <v>54552</v>
      </c>
      <c r="R514" s="7">
        <v>42887</v>
      </c>
      <c r="S514" s="8">
        <f t="shared" si="64"/>
        <v>2017</v>
      </c>
      <c r="T514" s="8">
        <v>2017</v>
      </c>
      <c r="U514" s="8">
        <f t="shared" si="65"/>
        <v>5</v>
      </c>
      <c r="V514" s="7">
        <v>42887</v>
      </c>
      <c r="W514" t="s">
        <v>39906</v>
      </c>
      <c r="X514" s="2">
        <v>1.6619999999999999</v>
      </c>
      <c r="Y514" s="6">
        <f t="shared" si="62"/>
        <v>4.4366140786417874E-2</v>
      </c>
      <c r="AA514">
        <v>9500618</v>
      </c>
      <c r="AB514">
        <v>24443</v>
      </c>
      <c r="AD514" t="s">
        <v>6</v>
      </c>
      <c r="AE514">
        <v>140</v>
      </c>
      <c r="AH514" t="s">
        <v>54551</v>
      </c>
      <c r="AI514" t="s">
        <v>54550</v>
      </c>
      <c r="AJ514" t="s">
        <v>54549</v>
      </c>
      <c r="AK514" t="s">
        <v>54548</v>
      </c>
      <c r="AL514">
        <v>27</v>
      </c>
      <c r="AM514" s="5">
        <f t="shared" si="66"/>
        <v>5.4</v>
      </c>
      <c r="AN514" s="4">
        <f t="shared" si="63"/>
        <v>8.1787201817493382E-3</v>
      </c>
      <c r="AO514" s="3"/>
      <c r="AP514">
        <v>0</v>
      </c>
      <c r="AR514" t="s">
        <v>1</v>
      </c>
      <c r="AT514" s="2">
        <v>6.141</v>
      </c>
      <c r="AU514" s="1">
        <f t="shared" si="67"/>
        <v>3.350991460501731</v>
      </c>
      <c r="AV514" s="1">
        <f t="shared" si="68"/>
        <v>2.6272430484083604</v>
      </c>
      <c r="AW514" s="1">
        <f t="shared" si="69"/>
        <v>1.9034946363149896</v>
      </c>
    </row>
    <row r="515" spans="1:49" x14ac:dyDescent="0.2">
      <c r="A515">
        <v>513</v>
      </c>
      <c r="B515" t="s">
        <v>54547</v>
      </c>
      <c r="C515" t="s">
        <v>54546</v>
      </c>
      <c r="E515">
        <v>28019019</v>
      </c>
      <c r="F515" t="s">
        <v>54545</v>
      </c>
      <c r="G515" t="s">
        <v>14</v>
      </c>
      <c r="H515" t="s">
        <v>13</v>
      </c>
      <c r="I515" t="s">
        <v>54544</v>
      </c>
      <c r="J515" t="s">
        <v>54543</v>
      </c>
      <c r="K515" t="s">
        <v>54542</v>
      </c>
      <c r="L515" t="s">
        <v>54541</v>
      </c>
      <c r="M515" t="s">
        <v>3280</v>
      </c>
      <c r="N515">
        <v>6</v>
      </c>
      <c r="O515" t="s">
        <v>54540</v>
      </c>
      <c r="P515" t="s">
        <v>54539</v>
      </c>
      <c r="Q515" t="s">
        <v>54538</v>
      </c>
      <c r="R515" s="7">
        <v>42887</v>
      </c>
      <c r="S515" s="8">
        <f t="shared" si="64"/>
        <v>2017</v>
      </c>
      <c r="T515" s="8">
        <v>2017</v>
      </c>
      <c r="U515" s="8">
        <f t="shared" si="65"/>
        <v>5</v>
      </c>
      <c r="V515" s="7">
        <v>42887</v>
      </c>
      <c r="W515" t="s">
        <v>54537</v>
      </c>
      <c r="X515" s="2">
        <v>1.351</v>
      </c>
      <c r="Y515" s="6">
        <f t="shared" ref="Y515:Y578" si="70">(X515-$Z$3)/($Z$2-$Z$3)</f>
        <v>3.6064173407009958E-2</v>
      </c>
      <c r="AA515">
        <v>319317</v>
      </c>
      <c r="AB515">
        <v>16530</v>
      </c>
      <c r="AC515">
        <v>13993054</v>
      </c>
      <c r="AD515" t="s">
        <v>6</v>
      </c>
      <c r="AE515">
        <v>160</v>
      </c>
      <c r="AF515">
        <v>2</v>
      </c>
      <c r="AH515" t="s">
        <v>54536</v>
      </c>
      <c r="AI515" t="s">
        <v>54535</v>
      </c>
      <c r="AK515" t="s">
        <v>54534</v>
      </c>
      <c r="AL515">
        <v>22</v>
      </c>
      <c r="AM515" s="5">
        <f t="shared" si="66"/>
        <v>4.4000000000000004</v>
      </c>
      <c r="AN515" s="4">
        <f t="shared" ref="AN515:AN578" si="71">(AM515-$AO$3)/($AO$2-$AO$3)</f>
        <v>6.6641423703142754E-3</v>
      </c>
      <c r="AO515" s="3"/>
      <c r="AP515">
        <v>1</v>
      </c>
      <c r="AQ515" t="s">
        <v>52185</v>
      </c>
      <c r="AR515" t="s">
        <v>54533</v>
      </c>
      <c r="AS515" t="s">
        <v>52183</v>
      </c>
      <c r="AT515" s="2">
        <v>4.5</v>
      </c>
      <c r="AU515" s="1">
        <f t="shared" si="67"/>
        <v>2.7244164096001255</v>
      </c>
      <c r="AV515" s="1">
        <f t="shared" si="68"/>
        <v>2.1364157888662119</v>
      </c>
      <c r="AW515" s="1">
        <f t="shared" si="69"/>
        <v>1.548415168132298</v>
      </c>
    </row>
    <row r="516" spans="1:49" x14ac:dyDescent="0.2">
      <c r="A516">
        <v>514</v>
      </c>
      <c r="B516" t="s">
        <v>54532</v>
      </c>
      <c r="C516" t="s">
        <v>54531</v>
      </c>
      <c r="D516" t="s">
        <v>54530</v>
      </c>
      <c r="F516" t="s">
        <v>54529</v>
      </c>
      <c r="G516" t="s">
        <v>14</v>
      </c>
      <c r="H516" t="s">
        <v>13</v>
      </c>
      <c r="I516" t="s">
        <v>54528</v>
      </c>
      <c r="J516">
        <v>60005686</v>
      </c>
      <c r="K516" t="s">
        <v>11156</v>
      </c>
      <c r="L516" t="s">
        <v>11155</v>
      </c>
      <c r="M516" t="s">
        <v>11154</v>
      </c>
      <c r="N516">
        <v>3</v>
      </c>
      <c r="O516" t="s">
        <v>54527</v>
      </c>
      <c r="P516" t="s">
        <v>54526</v>
      </c>
      <c r="Q516" t="s">
        <v>11151</v>
      </c>
      <c r="R516" s="7">
        <v>42887</v>
      </c>
      <c r="S516" s="8">
        <f t="shared" si="64"/>
        <v>2017</v>
      </c>
      <c r="T516" s="8">
        <v>2017</v>
      </c>
      <c r="U516" s="8">
        <f t="shared" si="65"/>
        <v>5</v>
      </c>
      <c r="V516" s="7">
        <v>42887</v>
      </c>
      <c r="W516" t="s">
        <v>35857</v>
      </c>
      <c r="X516" s="2">
        <v>0.35399999999999998</v>
      </c>
      <c r="Y516" s="6">
        <f t="shared" si="70"/>
        <v>9.4498278209337715E-3</v>
      </c>
      <c r="AA516">
        <v>18744907</v>
      </c>
      <c r="AB516">
        <v>11300153720</v>
      </c>
      <c r="AD516" t="s">
        <v>6</v>
      </c>
      <c r="AE516">
        <v>23</v>
      </c>
      <c r="AH516" t="s">
        <v>54525</v>
      </c>
      <c r="AI516" t="s">
        <v>54524</v>
      </c>
      <c r="AJ516" t="s">
        <v>54523</v>
      </c>
      <c r="AK516" t="s">
        <v>54522</v>
      </c>
      <c r="AL516">
        <v>2</v>
      </c>
      <c r="AM516" s="5">
        <f t="shared" si="66"/>
        <v>0.4</v>
      </c>
      <c r="AN516" s="4">
        <f t="shared" si="71"/>
        <v>6.0583112457402507E-4</v>
      </c>
      <c r="AO516" s="3"/>
      <c r="AP516">
        <v>0</v>
      </c>
      <c r="AR516" t="s">
        <v>1</v>
      </c>
      <c r="AT516" s="2">
        <v>1.81</v>
      </c>
      <c r="AU516" s="1">
        <f t="shared" si="67"/>
        <v>0.67966288120258478</v>
      </c>
      <c r="AV516" s="1">
        <f t="shared" si="68"/>
        <v>0.50278294727538986</v>
      </c>
      <c r="AW516" s="1">
        <f t="shared" si="69"/>
        <v>0.32590301334819488</v>
      </c>
    </row>
    <row r="517" spans="1:49" x14ac:dyDescent="0.2">
      <c r="A517">
        <v>515</v>
      </c>
      <c r="B517" t="s">
        <v>54521</v>
      </c>
      <c r="C517" t="s">
        <v>54520</v>
      </c>
      <c r="D517" t="s">
        <v>54519</v>
      </c>
      <c r="F517" t="s">
        <v>54518</v>
      </c>
      <c r="G517" t="s">
        <v>14</v>
      </c>
      <c r="H517" t="s">
        <v>13</v>
      </c>
      <c r="I517" t="s">
        <v>28212</v>
      </c>
      <c r="J517">
        <v>60013789</v>
      </c>
      <c r="K517" t="s">
        <v>13327</v>
      </c>
      <c r="L517" t="s">
        <v>363</v>
      </c>
      <c r="M517" t="s">
        <v>9</v>
      </c>
      <c r="N517">
        <v>4</v>
      </c>
      <c r="O517" t="s">
        <v>54517</v>
      </c>
      <c r="P517" t="s">
        <v>54516</v>
      </c>
      <c r="Q517" t="s">
        <v>17238</v>
      </c>
      <c r="R517" s="7">
        <v>42887</v>
      </c>
      <c r="S517" s="8">
        <f t="shared" si="64"/>
        <v>2017</v>
      </c>
      <c r="T517" s="8">
        <v>2017</v>
      </c>
      <c r="U517" s="8">
        <f t="shared" si="65"/>
        <v>5</v>
      </c>
      <c r="V517" s="7">
        <v>42887</v>
      </c>
      <c r="W517" t="s">
        <v>30564</v>
      </c>
      <c r="X517" s="2">
        <v>1.2769999999999999</v>
      </c>
      <c r="Y517" s="6">
        <f t="shared" si="70"/>
        <v>3.4088785670430582E-2</v>
      </c>
      <c r="AA517">
        <v>12709638</v>
      </c>
      <c r="AB517">
        <v>12507</v>
      </c>
      <c r="AD517" t="s">
        <v>6</v>
      </c>
      <c r="AE517">
        <v>65</v>
      </c>
      <c r="AH517" s="10">
        <v>44409</v>
      </c>
      <c r="AI517" t="s">
        <v>54515</v>
      </c>
      <c r="AJ517" t="s">
        <v>54514</v>
      </c>
      <c r="AK517" t="s">
        <v>54513</v>
      </c>
      <c r="AL517">
        <v>2</v>
      </c>
      <c r="AM517" s="5">
        <f t="shared" si="66"/>
        <v>0.4</v>
      </c>
      <c r="AN517" s="4">
        <f t="shared" si="71"/>
        <v>6.0583112457402507E-4</v>
      </c>
      <c r="AO517" s="3"/>
      <c r="AP517">
        <v>0</v>
      </c>
      <c r="AR517" t="s">
        <v>1</v>
      </c>
      <c r="AT517" s="2">
        <v>5.1070000000000002</v>
      </c>
      <c r="AU517" s="1">
        <f t="shared" si="67"/>
        <v>2.4043899306673615</v>
      </c>
      <c r="AV517" s="1">
        <f t="shared" si="68"/>
        <v>1.7347308397502303</v>
      </c>
      <c r="AW517" s="1">
        <f t="shared" si="69"/>
        <v>1.0650717488330992</v>
      </c>
    </row>
    <row r="518" spans="1:49" x14ac:dyDescent="0.2">
      <c r="A518">
        <v>516</v>
      </c>
      <c r="B518" t="s">
        <v>54512</v>
      </c>
      <c r="C518" t="s">
        <v>54511</v>
      </c>
      <c r="F518" t="s">
        <v>54510</v>
      </c>
      <c r="G518" t="s">
        <v>14</v>
      </c>
      <c r="H518" t="s">
        <v>13</v>
      </c>
      <c r="I518" t="s">
        <v>54509</v>
      </c>
      <c r="J518">
        <v>60083112</v>
      </c>
      <c r="K518" t="s">
        <v>54508</v>
      </c>
      <c r="L518" t="s">
        <v>3232</v>
      </c>
      <c r="M518" t="s">
        <v>415</v>
      </c>
      <c r="N518">
        <v>4</v>
      </c>
      <c r="O518" t="s">
        <v>54507</v>
      </c>
      <c r="P518" t="s">
        <v>54506</v>
      </c>
      <c r="Q518" t="s">
        <v>54505</v>
      </c>
      <c r="R518" s="7">
        <v>42887</v>
      </c>
      <c r="S518" s="8">
        <f t="shared" si="64"/>
        <v>2017</v>
      </c>
      <c r="T518" s="8">
        <v>2017</v>
      </c>
      <c r="U518" s="8">
        <f t="shared" si="65"/>
        <v>5</v>
      </c>
      <c r="V518" s="7">
        <v>42887</v>
      </c>
      <c r="W518" t="s">
        <v>573</v>
      </c>
      <c r="X518" s="2">
        <v>0.61499999999999999</v>
      </c>
      <c r="Y518" s="6">
        <f t="shared" si="70"/>
        <v>1.6417073756706976E-2</v>
      </c>
      <c r="AA518">
        <v>18666892</v>
      </c>
      <c r="AB518">
        <v>18500162200</v>
      </c>
      <c r="AC518">
        <v>18666906</v>
      </c>
      <c r="AD518" t="s">
        <v>6</v>
      </c>
      <c r="AE518">
        <v>38</v>
      </c>
      <c r="AF518">
        <v>6</v>
      </c>
      <c r="AH518" t="s">
        <v>54504</v>
      </c>
      <c r="AI518" t="s">
        <v>54503</v>
      </c>
      <c r="AJ518" t="s">
        <v>54502</v>
      </c>
      <c r="AK518" t="s">
        <v>54501</v>
      </c>
      <c r="AL518">
        <v>2</v>
      </c>
      <c r="AM518" s="5">
        <f t="shared" si="66"/>
        <v>0.4</v>
      </c>
      <c r="AN518" s="4">
        <f t="shared" si="71"/>
        <v>6.0583112457402507E-4</v>
      </c>
      <c r="AO518" s="3"/>
      <c r="AP518">
        <v>0</v>
      </c>
      <c r="AR518" t="s">
        <v>1</v>
      </c>
      <c r="AT518" s="2" t="s">
        <v>0</v>
      </c>
      <c r="AU518" s="1">
        <f t="shared" si="67"/>
        <v>1.1673700967067089</v>
      </c>
      <c r="AV518" s="1">
        <f t="shared" si="68"/>
        <v>0.85114524406405012</v>
      </c>
      <c r="AW518" s="1">
        <f t="shared" si="69"/>
        <v>0.53492039142139092</v>
      </c>
    </row>
    <row r="519" spans="1:49" x14ac:dyDescent="0.2">
      <c r="A519">
        <v>517</v>
      </c>
      <c r="B519" t="s">
        <v>54500</v>
      </c>
      <c r="C519" t="s">
        <v>54499</v>
      </c>
      <c r="E519">
        <v>28199004</v>
      </c>
      <c r="F519" t="s">
        <v>54498</v>
      </c>
      <c r="G519" t="s">
        <v>14</v>
      </c>
      <c r="H519" t="s">
        <v>13</v>
      </c>
      <c r="I519" t="s">
        <v>4797</v>
      </c>
      <c r="J519" t="s">
        <v>54497</v>
      </c>
      <c r="K519" t="s">
        <v>54496</v>
      </c>
      <c r="L519" t="s">
        <v>54495</v>
      </c>
      <c r="M519" t="s">
        <v>85</v>
      </c>
      <c r="N519">
        <v>7</v>
      </c>
      <c r="O519" t="s">
        <v>54494</v>
      </c>
      <c r="P519" t="s">
        <v>54493</v>
      </c>
      <c r="Q519" t="s">
        <v>54492</v>
      </c>
      <c r="R519" s="7">
        <v>42887</v>
      </c>
      <c r="S519" s="8">
        <f t="shared" si="64"/>
        <v>2017</v>
      </c>
      <c r="T519" s="8">
        <v>2017</v>
      </c>
      <c r="U519" s="8">
        <f t="shared" si="65"/>
        <v>5</v>
      </c>
      <c r="V519" s="7">
        <v>42887</v>
      </c>
      <c r="W519" t="s">
        <v>54491</v>
      </c>
      <c r="X519" s="2">
        <v>0.56899999999999995</v>
      </c>
      <c r="Y519" s="6">
        <f t="shared" si="70"/>
        <v>1.5189130028563038E-2</v>
      </c>
      <c r="AA519">
        <v>222720</v>
      </c>
      <c r="AB519">
        <v>20919</v>
      </c>
      <c r="AC519">
        <v>13652818</v>
      </c>
      <c r="AD519" t="s">
        <v>6</v>
      </c>
      <c r="AE519">
        <v>266</v>
      </c>
      <c r="AF519">
        <v>3</v>
      </c>
      <c r="AH519" t="s">
        <v>54490</v>
      </c>
      <c r="AI519" t="s">
        <v>54489</v>
      </c>
      <c r="AJ519" t="s">
        <v>54488</v>
      </c>
      <c r="AK519" t="s">
        <v>54487</v>
      </c>
      <c r="AL519">
        <v>10</v>
      </c>
      <c r="AM519" s="5">
        <f t="shared" si="66"/>
        <v>2</v>
      </c>
      <c r="AN519" s="4">
        <f t="shared" si="71"/>
        <v>3.0291556228701248E-3</v>
      </c>
      <c r="AO519" s="3"/>
      <c r="AP519">
        <v>0</v>
      </c>
      <c r="AQ519" t="s">
        <v>76</v>
      </c>
      <c r="AR519">
        <v>61335003</v>
      </c>
      <c r="AS519" t="s">
        <v>75</v>
      </c>
      <c r="AT519" s="2">
        <v>1.758</v>
      </c>
      <c r="AU519" s="1">
        <f t="shared" si="67"/>
        <v>1.1541137706855162</v>
      </c>
      <c r="AV519" s="1">
        <f t="shared" si="68"/>
        <v>0.91091428257165807</v>
      </c>
      <c r="AW519" s="1">
        <f t="shared" si="69"/>
        <v>0.66771479445779991</v>
      </c>
    </row>
    <row r="520" spans="1:49" x14ac:dyDescent="0.2">
      <c r="A520">
        <v>518</v>
      </c>
      <c r="B520" t="s">
        <v>54486</v>
      </c>
      <c r="C520" t="s">
        <v>54485</v>
      </c>
      <c r="F520" t="s">
        <v>54484</v>
      </c>
      <c r="G520" t="s">
        <v>14</v>
      </c>
      <c r="H520" t="s">
        <v>13</v>
      </c>
      <c r="I520" t="s">
        <v>23077</v>
      </c>
      <c r="J520">
        <v>60007102</v>
      </c>
      <c r="K520" t="s">
        <v>23076</v>
      </c>
      <c r="L520" t="s">
        <v>23075</v>
      </c>
      <c r="M520" t="s">
        <v>39</v>
      </c>
      <c r="N520">
        <v>2</v>
      </c>
      <c r="O520" t="s">
        <v>54483</v>
      </c>
      <c r="P520" t="s">
        <v>23073</v>
      </c>
      <c r="Q520" t="s">
        <v>23072</v>
      </c>
      <c r="R520" s="7">
        <v>42887</v>
      </c>
      <c r="S520" s="8">
        <f t="shared" si="64"/>
        <v>2017</v>
      </c>
      <c r="T520" s="8">
        <v>2017</v>
      </c>
      <c r="U520" s="8">
        <f t="shared" si="65"/>
        <v>5</v>
      </c>
      <c r="V520" s="7">
        <v>42887</v>
      </c>
      <c r="W520" t="s">
        <v>36312</v>
      </c>
      <c r="X520" s="2">
        <v>0.33200000000000002</v>
      </c>
      <c r="Y520" s="6">
        <f t="shared" si="70"/>
        <v>8.8625503857344985E-3</v>
      </c>
      <c r="AA520">
        <v>15698025</v>
      </c>
      <c r="AB520">
        <v>144926</v>
      </c>
      <c r="AC520">
        <v>15728137</v>
      </c>
      <c r="AD520" t="s">
        <v>6</v>
      </c>
      <c r="AE520">
        <v>16</v>
      </c>
      <c r="AF520">
        <v>2</v>
      </c>
      <c r="AH520" t="s">
        <v>54482</v>
      </c>
      <c r="AI520" t="s">
        <v>54481</v>
      </c>
      <c r="AJ520" t="s">
        <v>54480</v>
      </c>
      <c r="AK520" t="s">
        <v>54479</v>
      </c>
      <c r="AL520">
        <v>7</v>
      </c>
      <c r="AM520" s="5">
        <f t="shared" si="66"/>
        <v>1.4</v>
      </c>
      <c r="AN520" s="4">
        <f t="shared" si="71"/>
        <v>2.1204089360090874E-3</v>
      </c>
      <c r="AO520" s="3"/>
      <c r="AP520">
        <v>0</v>
      </c>
      <c r="AR520" t="s">
        <v>1</v>
      </c>
      <c r="AT520" s="2">
        <v>1.8069999999999999</v>
      </c>
      <c r="AU520" s="1">
        <f t="shared" si="67"/>
        <v>0.68399079508168747</v>
      </c>
      <c r="AV520" s="1">
        <f t="shared" si="68"/>
        <v>0.54914796608717931</v>
      </c>
      <c r="AW520" s="1">
        <f t="shared" si="69"/>
        <v>0.41430513709267103</v>
      </c>
    </row>
    <row r="521" spans="1:49" x14ac:dyDescent="0.2">
      <c r="A521">
        <v>519</v>
      </c>
      <c r="B521" t="s">
        <v>54478</v>
      </c>
      <c r="C521" t="s">
        <v>54477</v>
      </c>
      <c r="D521" t="s">
        <v>54476</v>
      </c>
      <c r="F521" t="s">
        <v>54475</v>
      </c>
      <c r="G521" t="s">
        <v>14</v>
      </c>
      <c r="H521" t="s">
        <v>13</v>
      </c>
      <c r="I521" t="s">
        <v>54474</v>
      </c>
      <c r="J521">
        <v>60072267</v>
      </c>
      <c r="K521" t="s">
        <v>54473</v>
      </c>
      <c r="L521" t="s">
        <v>21763</v>
      </c>
      <c r="M521" t="s">
        <v>2365</v>
      </c>
      <c r="N521">
        <v>1</v>
      </c>
      <c r="O521" t="s">
        <v>54472</v>
      </c>
      <c r="P521">
        <v>6505992522</v>
      </c>
      <c r="Q521">
        <v>60072267</v>
      </c>
      <c r="R521" s="7">
        <v>42887</v>
      </c>
      <c r="S521" s="8">
        <f t="shared" si="64"/>
        <v>2017</v>
      </c>
      <c r="T521" s="8">
        <v>2017</v>
      </c>
      <c r="U521" s="8">
        <f t="shared" si="65"/>
        <v>5</v>
      </c>
      <c r="V521" s="7">
        <v>42887</v>
      </c>
      <c r="W521" t="s">
        <v>661</v>
      </c>
      <c r="X521" s="2">
        <v>0.84399999999999997</v>
      </c>
      <c r="Y521" s="6">
        <f t="shared" si="70"/>
        <v>2.2530097968553962E-2</v>
      </c>
      <c r="AA521">
        <v>1956671</v>
      </c>
      <c r="AB521">
        <v>22539</v>
      </c>
      <c r="AC521" t="s">
        <v>660</v>
      </c>
      <c r="AD521" t="s">
        <v>6</v>
      </c>
      <c r="AE521">
        <v>74</v>
      </c>
      <c r="AH521" s="9">
        <v>44866</v>
      </c>
      <c r="AI521" t="s">
        <v>54471</v>
      </c>
      <c r="AJ521" t="s">
        <v>54470</v>
      </c>
      <c r="AK521" t="s">
        <v>54469</v>
      </c>
      <c r="AL521">
        <v>11</v>
      </c>
      <c r="AM521" s="5">
        <f t="shared" si="66"/>
        <v>2.2000000000000002</v>
      </c>
      <c r="AN521" s="4">
        <f t="shared" si="71"/>
        <v>3.3320711851571377E-3</v>
      </c>
      <c r="AO521" s="3"/>
      <c r="AP521">
        <v>0</v>
      </c>
      <c r="AQ521" t="s">
        <v>54468</v>
      </c>
      <c r="AR521" t="s">
        <v>54467</v>
      </c>
      <c r="AS521" t="s">
        <v>54466</v>
      </c>
      <c r="AT521" s="2">
        <v>2.1760000000000002</v>
      </c>
      <c r="AU521" s="1">
        <f t="shared" si="67"/>
        <v>1.6770689933534915</v>
      </c>
      <c r="AV521" s="1">
        <f t="shared" si="68"/>
        <v>1.2931084576855549</v>
      </c>
      <c r="AW521" s="1">
        <f t="shared" si="69"/>
        <v>0.9091479220176184</v>
      </c>
    </row>
    <row r="522" spans="1:49" x14ac:dyDescent="0.2">
      <c r="A522">
        <v>520</v>
      </c>
      <c r="B522" t="s">
        <v>54465</v>
      </c>
      <c r="C522" t="s">
        <v>54464</v>
      </c>
      <c r="F522" t="s">
        <v>54463</v>
      </c>
      <c r="G522" t="s">
        <v>14</v>
      </c>
      <c r="H522" t="s">
        <v>13</v>
      </c>
      <c r="I522" t="s">
        <v>54462</v>
      </c>
      <c r="J522" t="s">
        <v>54461</v>
      </c>
      <c r="K522" t="s">
        <v>54460</v>
      </c>
      <c r="L522" t="s">
        <v>54459</v>
      </c>
      <c r="M522" t="s">
        <v>68</v>
      </c>
      <c r="N522">
        <v>4</v>
      </c>
      <c r="O522" t="s">
        <v>54458</v>
      </c>
      <c r="P522" t="s">
        <v>54457</v>
      </c>
      <c r="Q522" t="s">
        <v>54456</v>
      </c>
      <c r="R522" s="7">
        <v>42887</v>
      </c>
      <c r="S522" s="8">
        <f t="shared" si="64"/>
        <v>2017</v>
      </c>
      <c r="T522" s="8">
        <v>2017</v>
      </c>
      <c r="U522" s="8">
        <f t="shared" si="65"/>
        <v>5</v>
      </c>
      <c r="V522" s="7">
        <v>42887</v>
      </c>
      <c r="W522" t="s">
        <v>450</v>
      </c>
      <c r="X522" s="2">
        <v>0.33500000000000002</v>
      </c>
      <c r="Y522" s="6">
        <f t="shared" si="70"/>
        <v>8.94263367235258E-3</v>
      </c>
      <c r="AA522">
        <v>10964290</v>
      </c>
      <c r="AB522">
        <v>18201</v>
      </c>
      <c r="AC522" t="s">
        <v>449</v>
      </c>
      <c r="AD522" t="s">
        <v>6</v>
      </c>
      <c r="AE522">
        <v>27</v>
      </c>
      <c r="AF522">
        <v>5</v>
      </c>
      <c r="AG522" t="s">
        <v>54455</v>
      </c>
      <c r="AI522" t="s">
        <v>54454</v>
      </c>
      <c r="AJ522" t="s">
        <v>54453</v>
      </c>
      <c r="AK522" t="s">
        <v>54452</v>
      </c>
      <c r="AL522">
        <v>4</v>
      </c>
      <c r="AM522" s="5">
        <f t="shared" si="66"/>
        <v>0.8</v>
      </c>
      <c r="AN522" s="4">
        <f t="shared" si="71"/>
        <v>1.2116622491480501E-3</v>
      </c>
      <c r="AO522" s="3"/>
      <c r="AP522">
        <v>0</v>
      </c>
      <c r="AR522" t="s">
        <v>1</v>
      </c>
      <c r="AT522" s="2">
        <v>1.694</v>
      </c>
      <c r="AU522" s="1">
        <f t="shared" si="67"/>
        <v>0.66233422453912216</v>
      </c>
      <c r="AV522" s="1">
        <f t="shared" si="68"/>
        <v>0.50771479607503145</v>
      </c>
      <c r="AW522" s="1">
        <f t="shared" si="69"/>
        <v>0.3530953676109409</v>
      </c>
    </row>
    <row r="523" spans="1:49" x14ac:dyDescent="0.2">
      <c r="A523">
        <v>521</v>
      </c>
      <c r="B523" t="s">
        <v>54451</v>
      </c>
      <c r="C523" t="s">
        <v>54450</v>
      </c>
      <c r="F523" t="s">
        <v>54449</v>
      </c>
      <c r="G523" t="s">
        <v>14</v>
      </c>
      <c r="H523" t="s">
        <v>13</v>
      </c>
      <c r="I523" t="s">
        <v>19805</v>
      </c>
      <c r="J523">
        <v>60019616</v>
      </c>
      <c r="K523" t="s">
        <v>3746</v>
      </c>
      <c r="L523" t="s">
        <v>3745</v>
      </c>
      <c r="M523" t="s">
        <v>9</v>
      </c>
      <c r="N523">
        <v>3</v>
      </c>
      <c r="O523" t="s">
        <v>54448</v>
      </c>
      <c r="P523" t="s">
        <v>54447</v>
      </c>
      <c r="Q523" t="s">
        <v>49358</v>
      </c>
      <c r="R523" s="7">
        <v>42887</v>
      </c>
      <c r="S523" s="8">
        <f t="shared" si="64"/>
        <v>2017</v>
      </c>
      <c r="T523" s="8">
        <v>2017</v>
      </c>
      <c r="U523" s="8">
        <f t="shared" si="65"/>
        <v>5</v>
      </c>
      <c r="V523" s="7">
        <v>42887</v>
      </c>
      <c r="W523" t="s">
        <v>450</v>
      </c>
      <c r="X523" s="2">
        <v>0.33500000000000002</v>
      </c>
      <c r="Y523" s="6">
        <f t="shared" si="70"/>
        <v>8.94263367235258E-3</v>
      </c>
      <c r="AA523">
        <v>10964290</v>
      </c>
      <c r="AB523">
        <v>18201</v>
      </c>
      <c r="AC523" t="s">
        <v>449</v>
      </c>
      <c r="AD523" t="s">
        <v>6</v>
      </c>
      <c r="AE523">
        <v>27</v>
      </c>
      <c r="AF523">
        <v>5</v>
      </c>
      <c r="AG523" t="s">
        <v>54446</v>
      </c>
      <c r="AI523" t="s">
        <v>54445</v>
      </c>
      <c r="AJ523" t="s">
        <v>54444</v>
      </c>
      <c r="AK523" t="s">
        <v>54443</v>
      </c>
      <c r="AL523">
        <v>2</v>
      </c>
      <c r="AM523" s="5">
        <f t="shared" si="66"/>
        <v>0.4</v>
      </c>
      <c r="AN523" s="4">
        <f t="shared" si="71"/>
        <v>6.0583112457402507E-4</v>
      </c>
      <c r="AO523" s="3"/>
      <c r="AP523">
        <v>0</v>
      </c>
      <c r="AQ523" t="s">
        <v>76</v>
      </c>
      <c r="AR523">
        <v>61301013</v>
      </c>
      <c r="AS523" t="s">
        <v>75</v>
      </c>
      <c r="AT523" s="2">
        <v>1.694</v>
      </c>
      <c r="AU523" s="1">
        <f t="shared" si="67"/>
        <v>0.64415929080190137</v>
      </c>
      <c r="AV523" s="1">
        <f t="shared" si="68"/>
        <v>0.47742323984633028</v>
      </c>
      <c r="AW523" s="1">
        <f t="shared" si="69"/>
        <v>0.31068718889075914</v>
      </c>
    </row>
    <row r="524" spans="1:49" x14ac:dyDescent="0.2">
      <c r="A524">
        <v>522</v>
      </c>
      <c r="B524" t="s">
        <v>54442</v>
      </c>
      <c r="C524" t="s">
        <v>54441</v>
      </c>
      <c r="F524" t="s">
        <v>54440</v>
      </c>
      <c r="G524" t="s">
        <v>14</v>
      </c>
      <c r="H524" t="s">
        <v>13</v>
      </c>
      <c r="I524" t="s">
        <v>54439</v>
      </c>
      <c r="J524" t="s">
        <v>54438</v>
      </c>
      <c r="K524" t="s">
        <v>54437</v>
      </c>
      <c r="L524" t="s">
        <v>54436</v>
      </c>
      <c r="M524" t="s">
        <v>45808</v>
      </c>
      <c r="N524">
        <v>7</v>
      </c>
      <c r="O524" t="s">
        <v>54435</v>
      </c>
      <c r="P524" t="s">
        <v>54434</v>
      </c>
      <c r="Q524" t="s">
        <v>54433</v>
      </c>
      <c r="R524" s="7">
        <v>42887</v>
      </c>
      <c r="S524" s="8">
        <f t="shared" si="64"/>
        <v>2017</v>
      </c>
      <c r="T524" s="8">
        <v>2017</v>
      </c>
      <c r="U524" s="8">
        <f t="shared" si="65"/>
        <v>5</v>
      </c>
      <c r="V524" s="7">
        <v>42887</v>
      </c>
      <c r="W524" t="s">
        <v>53938</v>
      </c>
      <c r="X524" s="2">
        <v>0.46700000000000003</v>
      </c>
      <c r="Y524" s="6">
        <f t="shared" si="70"/>
        <v>1.2466298283548225E-2</v>
      </c>
      <c r="AA524">
        <v>10518223</v>
      </c>
      <c r="AB524">
        <v>26026</v>
      </c>
      <c r="AD524" t="s">
        <v>6</v>
      </c>
      <c r="AE524">
        <v>27</v>
      </c>
      <c r="AF524">
        <v>4</v>
      </c>
      <c r="AG524">
        <v>7752854</v>
      </c>
      <c r="AI524" t="s">
        <v>54432</v>
      </c>
      <c r="AJ524" t="s">
        <v>54431</v>
      </c>
      <c r="AK524" t="s">
        <v>54430</v>
      </c>
      <c r="AL524">
        <v>4</v>
      </c>
      <c r="AM524" s="5">
        <f t="shared" si="66"/>
        <v>0.8</v>
      </c>
      <c r="AN524" s="4">
        <f t="shared" si="71"/>
        <v>1.2116622491480501E-3</v>
      </c>
      <c r="AO524" s="3"/>
      <c r="AP524">
        <v>0</v>
      </c>
      <c r="AR524" t="s">
        <v>1</v>
      </c>
      <c r="AT524" s="2" t="s">
        <v>0</v>
      </c>
      <c r="AU524" s="1">
        <f t="shared" si="67"/>
        <v>0.90899074732281737</v>
      </c>
      <c r="AV524" s="1">
        <f t="shared" si="68"/>
        <v>0.6838980266348138</v>
      </c>
      <c r="AW524" s="1">
        <f t="shared" si="69"/>
        <v>0.45880530594681024</v>
      </c>
    </row>
    <row r="525" spans="1:49" x14ac:dyDescent="0.2">
      <c r="A525">
        <v>523</v>
      </c>
      <c r="B525" t="s">
        <v>54429</v>
      </c>
      <c r="C525" t="s">
        <v>54428</v>
      </c>
      <c r="F525" t="s">
        <v>54427</v>
      </c>
      <c r="G525" t="s">
        <v>14</v>
      </c>
      <c r="H525" t="s">
        <v>13</v>
      </c>
      <c r="I525" t="s">
        <v>8253</v>
      </c>
      <c r="J525" t="s">
        <v>54426</v>
      </c>
      <c r="K525" t="s">
        <v>54425</v>
      </c>
      <c r="L525" t="s">
        <v>54424</v>
      </c>
      <c r="M525" t="s">
        <v>54423</v>
      </c>
      <c r="N525">
        <v>7</v>
      </c>
      <c r="O525" t="s">
        <v>54422</v>
      </c>
      <c r="P525" t="s">
        <v>54421</v>
      </c>
      <c r="Q525" t="s">
        <v>54420</v>
      </c>
      <c r="R525" s="7">
        <v>42887</v>
      </c>
      <c r="S525" s="8">
        <f t="shared" si="64"/>
        <v>2017</v>
      </c>
      <c r="T525" s="8">
        <v>2017</v>
      </c>
      <c r="U525" s="8">
        <f t="shared" si="65"/>
        <v>5</v>
      </c>
      <c r="V525" s="7">
        <v>42887</v>
      </c>
      <c r="W525" t="s">
        <v>53938</v>
      </c>
      <c r="X525" s="2">
        <v>0.46700000000000003</v>
      </c>
      <c r="Y525" s="6">
        <f t="shared" si="70"/>
        <v>1.2466298283548225E-2</v>
      </c>
      <c r="AA525">
        <v>10518223</v>
      </c>
      <c r="AB525">
        <v>26026</v>
      </c>
      <c r="AD525" t="s">
        <v>6</v>
      </c>
      <c r="AE525">
        <v>27</v>
      </c>
      <c r="AF525">
        <v>4</v>
      </c>
      <c r="AG525">
        <v>7774982</v>
      </c>
      <c r="AI525" t="s">
        <v>54419</v>
      </c>
      <c r="AJ525" t="s">
        <v>54418</v>
      </c>
      <c r="AK525" t="s">
        <v>54417</v>
      </c>
      <c r="AL525">
        <v>13</v>
      </c>
      <c r="AM525" s="5">
        <f t="shared" si="66"/>
        <v>2.6</v>
      </c>
      <c r="AN525" s="4">
        <f t="shared" si="71"/>
        <v>3.9379023097311627E-3</v>
      </c>
      <c r="AO525" s="3"/>
      <c r="AP525">
        <v>0</v>
      </c>
      <c r="AR525" t="s">
        <v>1</v>
      </c>
      <c r="AT525" s="2" t="s">
        <v>0</v>
      </c>
      <c r="AU525" s="1">
        <f t="shared" si="67"/>
        <v>0.99077794914031081</v>
      </c>
      <c r="AV525" s="1">
        <f t="shared" si="68"/>
        <v>0.82021002966396939</v>
      </c>
      <c r="AW525" s="1">
        <f t="shared" si="69"/>
        <v>0.64964211018762819</v>
      </c>
    </row>
    <row r="526" spans="1:49" x14ac:dyDescent="0.2">
      <c r="A526">
        <v>524</v>
      </c>
      <c r="B526" t="s">
        <v>54416</v>
      </c>
      <c r="C526" t="s">
        <v>54415</v>
      </c>
      <c r="F526" t="s">
        <v>54414</v>
      </c>
      <c r="G526" t="s">
        <v>14</v>
      </c>
      <c r="H526" t="s">
        <v>13</v>
      </c>
      <c r="I526" t="s">
        <v>54413</v>
      </c>
      <c r="J526" t="s">
        <v>54412</v>
      </c>
      <c r="K526" t="s">
        <v>54411</v>
      </c>
      <c r="L526" t="s">
        <v>54410</v>
      </c>
      <c r="M526" t="s">
        <v>54409</v>
      </c>
      <c r="N526">
        <v>4</v>
      </c>
      <c r="O526" t="s">
        <v>54408</v>
      </c>
      <c r="P526" t="s">
        <v>54407</v>
      </c>
      <c r="Q526" t="s">
        <v>54406</v>
      </c>
      <c r="R526" s="7">
        <v>42887</v>
      </c>
      <c r="S526" s="8">
        <f t="shared" si="64"/>
        <v>2017</v>
      </c>
      <c r="T526" s="8">
        <v>2017</v>
      </c>
      <c r="U526" s="8">
        <f t="shared" si="65"/>
        <v>5</v>
      </c>
      <c r="V526" s="7">
        <v>42887</v>
      </c>
      <c r="W526" t="s">
        <v>53938</v>
      </c>
      <c r="X526" s="2">
        <v>0.46700000000000003</v>
      </c>
      <c r="Y526" s="6">
        <f t="shared" si="70"/>
        <v>1.2466298283548225E-2</v>
      </c>
      <c r="AA526">
        <v>10518223</v>
      </c>
      <c r="AB526">
        <v>26026</v>
      </c>
      <c r="AD526" t="s">
        <v>6</v>
      </c>
      <c r="AE526">
        <v>27</v>
      </c>
      <c r="AF526">
        <v>4</v>
      </c>
      <c r="AG526">
        <v>7756342</v>
      </c>
      <c r="AI526" t="s">
        <v>54405</v>
      </c>
      <c r="AJ526" t="s">
        <v>54404</v>
      </c>
      <c r="AK526" t="s">
        <v>54403</v>
      </c>
      <c r="AL526">
        <v>11</v>
      </c>
      <c r="AM526" s="5">
        <f t="shared" si="66"/>
        <v>2.2000000000000002</v>
      </c>
      <c r="AN526" s="4">
        <f t="shared" si="71"/>
        <v>3.3320711851571377E-3</v>
      </c>
      <c r="AO526" s="3"/>
      <c r="AP526">
        <v>0</v>
      </c>
      <c r="AR526" t="s">
        <v>1</v>
      </c>
      <c r="AT526" s="2" t="s">
        <v>0</v>
      </c>
      <c r="AU526" s="1">
        <f t="shared" si="67"/>
        <v>0.97260301540308991</v>
      </c>
      <c r="AV526" s="1">
        <f t="shared" si="68"/>
        <v>0.78991847343526811</v>
      </c>
      <c r="AW526" s="1">
        <f t="shared" si="69"/>
        <v>0.60723393146744631</v>
      </c>
    </row>
    <row r="527" spans="1:49" x14ac:dyDescent="0.2">
      <c r="A527">
        <v>525</v>
      </c>
      <c r="B527" t="s">
        <v>54402</v>
      </c>
      <c r="C527" t="s">
        <v>54401</v>
      </c>
      <c r="F527" t="s">
        <v>54400</v>
      </c>
      <c r="G527" t="s">
        <v>14</v>
      </c>
      <c r="H527" t="s">
        <v>13</v>
      </c>
      <c r="I527" t="s">
        <v>2504</v>
      </c>
      <c r="J527" t="s">
        <v>2503</v>
      </c>
      <c r="K527" t="s">
        <v>2502</v>
      </c>
      <c r="L527" t="s">
        <v>2501</v>
      </c>
      <c r="M527" t="s">
        <v>2500</v>
      </c>
      <c r="N527">
        <v>6</v>
      </c>
      <c r="O527" t="s">
        <v>2499</v>
      </c>
      <c r="P527" t="s">
        <v>2498</v>
      </c>
      <c r="Q527" t="s">
        <v>2497</v>
      </c>
      <c r="R527" s="7">
        <v>42887</v>
      </c>
      <c r="S527" s="8">
        <f t="shared" si="64"/>
        <v>2017</v>
      </c>
      <c r="T527" s="8">
        <v>2017</v>
      </c>
      <c r="U527" s="8">
        <f t="shared" si="65"/>
        <v>5</v>
      </c>
      <c r="V527" s="7">
        <v>42887</v>
      </c>
      <c r="W527" t="s">
        <v>450</v>
      </c>
      <c r="X527" s="2">
        <v>0.33500000000000002</v>
      </c>
      <c r="Y527" s="6">
        <f t="shared" si="70"/>
        <v>8.94263367235258E-3</v>
      </c>
      <c r="AA527">
        <v>10964290</v>
      </c>
      <c r="AB527">
        <v>18201</v>
      </c>
      <c r="AC527" t="s">
        <v>449</v>
      </c>
      <c r="AD527" t="s">
        <v>6</v>
      </c>
      <c r="AE527">
        <v>27</v>
      </c>
      <c r="AF527">
        <v>5</v>
      </c>
      <c r="AG527" t="s">
        <v>54399</v>
      </c>
      <c r="AI527" t="s">
        <v>54398</v>
      </c>
      <c r="AJ527" t="s">
        <v>54397</v>
      </c>
      <c r="AK527" t="s">
        <v>54396</v>
      </c>
      <c r="AL527">
        <v>9</v>
      </c>
      <c r="AM527" s="5">
        <f t="shared" si="66"/>
        <v>1.8</v>
      </c>
      <c r="AN527" s="4">
        <f t="shared" si="71"/>
        <v>2.7262400605831123E-3</v>
      </c>
      <c r="AO527" s="3"/>
      <c r="AP527">
        <v>0</v>
      </c>
      <c r="AR527" t="s">
        <v>1</v>
      </c>
      <c r="AT527" s="2">
        <v>1.694</v>
      </c>
      <c r="AU527" s="1">
        <f t="shared" si="67"/>
        <v>0.70777155888217402</v>
      </c>
      <c r="AV527" s="1">
        <f t="shared" si="68"/>
        <v>0.58344368664678459</v>
      </c>
      <c r="AW527" s="1">
        <f t="shared" si="69"/>
        <v>0.45911581441139521</v>
      </c>
    </row>
    <row r="528" spans="1:49" x14ac:dyDescent="0.2">
      <c r="A528">
        <v>526</v>
      </c>
      <c r="B528" t="s">
        <v>54395</v>
      </c>
      <c r="C528" t="s">
        <v>54394</v>
      </c>
      <c r="F528" t="s">
        <v>54393</v>
      </c>
      <c r="G528" t="s">
        <v>14</v>
      </c>
      <c r="H528" t="s">
        <v>13</v>
      </c>
      <c r="I528" t="s">
        <v>54392</v>
      </c>
      <c r="J528">
        <v>60007740</v>
      </c>
      <c r="K528" t="s">
        <v>18609</v>
      </c>
      <c r="L528" t="s">
        <v>18608</v>
      </c>
      <c r="M528" t="s">
        <v>137</v>
      </c>
      <c r="N528">
        <v>5</v>
      </c>
      <c r="O528" t="s">
        <v>54391</v>
      </c>
      <c r="P528" t="s">
        <v>54390</v>
      </c>
      <c r="Q528" t="s">
        <v>54389</v>
      </c>
      <c r="R528" s="7">
        <v>42887</v>
      </c>
      <c r="S528" s="8">
        <f t="shared" si="64"/>
        <v>2017</v>
      </c>
      <c r="T528" s="8">
        <v>2017</v>
      </c>
      <c r="U528" s="8">
        <f t="shared" si="65"/>
        <v>5</v>
      </c>
      <c r="V528" s="7">
        <v>42887</v>
      </c>
      <c r="W528" t="s">
        <v>733</v>
      </c>
      <c r="X528" s="2">
        <v>1.3720000000000001</v>
      </c>
      <c r="Y528" s="6">
        <f t="shared" si="70"/>
        <v>3.662475641333654E-2</v>
      </c>
      <c r="AA528">
        <v>189480</v>
      </c>
      <c r="AB528">
        <v>17366</v>
      </c>
      <c r="AD528" t="s">
        <v>6</v>
      </c>
      <c r="AE528">
        <v>65</v>
      </c>
      <c r="AF528">
        <v>6</v>
      </c>
      <c r="AG528">
        <v>7855799</v>
      </c>
      <c r="AH528" t="s">
        <v>54388</v>
      </c>
      <c r="AI528" t="s">
        <v>54387</v>
      </c>
      <c r="AJ528" t="s">
        <v>54386</v>
      </c>
      <c r="AK528" t="s">
        <v>54385</v>
      </c>
      <c r="AL528">
        <v>23</v>
      </c>
      <c r="AM528" s="5">
        <f t="shared" si="66"/>
        <v>4.5999999999999996</v>
      </c>
      <c r="AN528" s="4">
        <f t="shared" si="71"/>
        <v>6.9670579326012866E-3</v>
      </c>
      <c r="AO528" s="3"/>
      <c r="AP528">
        <v>1</v>
      </c>
      <c r="AQ528" t="s">
        <v>795</v>
      </c>
      <c r="AR528" t="s">
        <v>54384</v>
      </c>
      <c r="AS528" t="s">
        <v>794</v>
      </c>
      <c r="AT528" s="2" t="s">
        <v>0</v>
      </c>
      <c r="AU528" s="1">
        <f t="shared" si="67"/>
        <v>2.7727446869115964</v>
      </c>
      <c r="AV528" s="1">
        <f t="shared" si="68"/>
        <v>2.1795907172968914</v>
      </c>
      <c r="AW528" s="1">
        <f t="shared" si="69"/>
        <v>1.5864367476821863</v>
      </c>
    </row>
    <row r="529" spans="1:49" x14ac:dyDescent="0.2">
      <c r="A529">
        <v>527</v>
      </c>
      <c r="B529" t="s">
        <v>54383</v>
      </c>
      <c r="C529" t="s">
        <v>54382</v>
      </c>
      <c r="D529" t="s">
        <v>54381</v>
      </c>
      <c r="E529">
        <v>28189821</v>
      </c>
      <c r="F529" t="s">
        <v>54380</v>
      </c>
      <c r="G529" t="s">
        <v>14</v>
      </c>
      <c r="H529" t="s">
        <v>13</v>
      </c>
      <c r="I529" t="s">
        <v>41784</v>
      </c>
      <c r="J529" t="s">
        <v>54379</v>
      </c>
      <c r="K529" t="s">
        <v>54378</v>
      </c>
      <c r="L529" t="s">
        <v>54377</v>
      </c>
      <c r="M529" t="s">
        <v>4560</v>
      </c>
      <c r="N529">
        <v>4</v>
      </c>
      <c r="O529" t="s">
        <v>54376</v>
      </c>
      <c r="P529" t="s">
        <v>54375</v>
      </c>
      <c r="Q529" t="s">
        <v>54374</v>
      </c>
      <c r="R529" s="7">
        <v>42887</v>
      </c>
      <c r="S529" s="8">
        <f t="shared" si="64"/>
        <v>2017</v>
      </c>
      <c r="T529" s="8">
        <v>2017</v>
      </c>
      <c r="U529" s="8">
        <f t="shared" si="65"/>
        <v>5</v>
      </c>
      <c r="V529" s="7">
        <v>42887</v>
      </c>
      <c r="W529" t="s">
        <v>54373</v>
      </c>
      <c r="X529" s="2">
        <v>0.72299999999999998</v>
      </c>
      <c r="Y529" s="6">
        <f t="shared" si="70"/>
        <v>1.9300072074957958E-2</v>
      </c>
      <c r="AA529" t="s">
        <v>54372</v>
      </c>
      <c r="AB529">
        <v>17264</v>
      </c>
      <c r="AC529">
        <v>18735894</v>
      </c>
      <c r="AD529" t="s">
        <v>6</v>
      </c>
      <c r="AE529">
        <v>39</v>
      </c>
      <c r="AH529" t="s">
        <v>13136</v>
      </c>
      <c r="AI529" t="s">
        <v>54371</v>
      </c>
      <c r="AJ529" t="s">
        <v>54370</v>
      </c>
      <c r="AK529" t="s">
        <v>54369</v>
      </c>
      <c r="AL529">
        <v>3</v>
      </c>
      <c r="AM529" s="5">
        <f t="shared" si="66"/>
        <v>0.6</v>
      </c>
      <c r="AN529" s="4">
        <f t="shared" si="71"/>
        <v>9.0874668686103744E-4</v>
      </c>
      <c r="AO529" s="3"/>
      <c r="AP529">
        <v>0</v>
      </c>
      <c r="AQ529" t="s">
        <v>979</v>
      </c>
      <c r="AR529" t="s">
        <v>54368</v>
      </c>
      <c r="AS529" t="s">
        <v>977</v>
      </c>
      <c r="AT529" s="2">
        <v>2.5459999999999998</v>
      </c>
      <c r="AU529" s="1">
        <f t="shared" si="67"/>
        <v>1.3782674458528881</v>
      </c>
      <c r="AV529" s="1">
        <f t="shared" si="68"/>
        <v>1.0104409380909498</v>
      </c>
      <c r="AW529" s="1">
        <f t="shared" si="69"/>
        <v>0.64261443032901133</v>
      </c>
    </row>
    <row r="530" spans="1:49" x14ac:dyDescent="0.2">
      <c r="A530">
        <v>528</v>
      </c>
      <c r="B530" t="s">
        <v>54367</v>
      </c>
      <c r="C530" t="s">
        <v>54366</v>
      </c>
      <c r="F530" t="s">
        <v>54365</v>
      </c>
      <c r="G530" t="s">
        <v>14</v>
      </c>
      <c r="H530" t="s">
        <v>13</v>
      </c>
      <c r="I530" t="s">
        <v>54364</v>
      </c>
      <c r="J530" t="s">
        <v>54363</v>
      </c>
      <c r="K530" t="s">
        <v>54362</v>
      </c>
      <c r="L530" t="s">
        <v>54361</v>
      </c>
      <c r="M530" t="s">
        <v>40197</v>
      </c>
      <c r="N530">
        <v>8</v>
      </c>
      <c r="O530" t="s">
        <v>54360</v>
      </c>
      <c r="P530" t="s">
        <v>54359</v>
      </c>
      <c r="Q530" t="s">
        <v>54358</v>
      </c>
      <c r="R530" s="7">
        <v>42887</v>
      </c>
      <c r="S530" s="8">
        <f t="shared" si="64"/>
        <v>2017</v>
      </c>
      <c r="T530" s="8">
        <v>2017</v>
      </c>
      <c r="U530" s="8">
        <f t="shared" si="65"/>
        <v>5</v>
      </c>
      <c r="V530" s="7">
        <v>42887</v>
      </c>
      <c r="W530" t="s">
        <v>53938</v>
      </c>
      <c r="X530" s="2">
        <v>0.46700000000000003</v>
      </c>
      <c r="Y530" s="6">
        <f t="shared" si="70"/>
        <v>1.2466298283548225E-2</v>
      </c>
      <c r="AA530">
        <v>10518223</v>
      </c>
      <c r="AB530">
        <v>26026</v>
      </c>
      <c r="AD530" t="s">
        <v>6</v>
      </c>
      <c r="AE530">
        <v>27</v>
      </c>
      <c r="AF530">
        <v>4</v>
      </c>
      <c r="AG530">
        <v>7750627</v>
      </c>
      <c r="AI530" t="s">
        <v>54357</v>
      </c>
      <c r="AJ530" t="s">
        <v>54356</v>
      </c>
      <c r="AK530" t="s">
        <v>54355</v>
      </c>
      <c r="AL530">
        <v>5</v>
      </c>
      <c r="AM530" s="5">
        <f t="shared" si="66"/>
        <v>1</v>
      </c>
      <c r="AN530" s="4">
        <f t="shared" si="71"/>
        <v>1.5145778114350624E-3</v>
      </c>
      <c r="AO530" s="3"/>
      <c r="AP530">
        <v>0</v>
      </c>
      <c r="AR530" t="s">
        <v>1</v>
      </c>
      <c r="AT530" s="2" t="s">
        <v>0</v>
      </c>
      <c r="AU530" s="1">
        <f t="shared" si="67"/>
        <v>0.91807821419142777</v>
      </c>
      <c r="AV530" s="1">
        <f t="shared" si="68"/>
        <v>0.69904380474916439</v>
      </c>
      <c r="AW530" s="1">
        <f t="shared" si="69"/>
        <v>0.48000939530690112</v>
      </c>
    </row>
    <row r="531" spans="1:49" x14ac:dyDescent="0.2">
      <c r="A531">
        <v>529</v>
      </c>
      <c r="B531" t="s">
        <v>54354</v>
      </c>
      <c r="C531" t="s">
        <v>54353</v>
      </c>
      <c r="F531" t="s">
        <v>54352</v>
      </c>
      <c r="G531" t="s">
        <v>14</v>
      </c>
      <c r="H531" t="s">
        <v>13</v>
      </c>
      <c r="I531" t="s">
        <v>9083</v>
      </c>
      <c r="J531">
        <v>60008898</v>
      </c>
      <c r="K531" t="s">
        <v>1341</v>
      </c>
      <c r="L531" t="s">
        <v>1340</v>
      </c>
      <c r="M531" t="s">
        <v>39</v>
      </c>
      <c r="N531">
        <v>3</v>
      </c>
      <c r="O531" t="s">
        <v>54351</v>
      </c>
      <c r="P531" t="s">
        <v>54350</v>
      </c>
      <c r="Q531" t="s">
        <v>1337</v>
      </c>
      <c r="R531" s="7">
        <v>42887</v>
      </c>
      <c r="S531" s="8">
        <f t="shared" si="64"/>
        <v>2017</v>
      </c>
      <c r="T531" s="8">
        <v>2017</v>
      </c>
      <c r="U531" s="8">
        <f t="shared" si="65"/>
        <v>5</v>
      </c>
      <c r="V531" s="7">
        <v>42887</v>
      </c>
      <c r="W531" t="s">
        <v>450</v>
      </c>
      <c r="X531" s="2">
        <v>0.33500000000000002</v>
      </c>
      <c r="Y531" s="6">
        <f t="shared" si="70"/>
        <v>8.94263367235258E-3</v>
      </c>
      <c r="AA531">
        <v>10964290</v>
      </c>
      <c r="AB531">
        <v>18201</v>
      </c>
      <c r="AC531" t="s">
        <v>449</v>
      </c>
      <c r="AD531" t="s">
        <v>6</v>
      </c>
      <c r="AE531">
        <v>27</v>
      </c>
      <c r="AF531">
        <v>5</v>
      </c>
      <c r="AG531" t="s">
        <v>54349</v>
      </c>
      <c r="AI531" t="s">
        <v>54348</v>
      </c>
      <c r="AJ531" t="s">
        <v>54347</v>
      </c>
      <c r="AK531" t="s">
        <v>54346</v>
      </c>
      <c r="AL531">
        <v>16</v>
      </c>
      <c r="AM531" s="5">
        <f t="shared" si="66"/>
        <v>3.2</v>
      </c>
      <c r="AN531" s="4">
        <f t="shared" si="71"/>
        <v>4.8466489965922005E-3</v>
      </c>
      <c r="AO531" s="3"/>
      <c r="AP531">
        <v>0</v>
      </c>
      <c r="AR531" t="s">
        <v>1</v>
      </c>
      <c r="AT531" s="2">
        <v>1.694</v>
      </c>
      <c r="AU531" s="1">
        <f t="shared" si="67"/>
        <v>0.77138382696244656</v>
      </c>
      <c r="AV531" s="1">
        <f t="shared" si="68"/>
        <v>0.68946413344723911</v>
      </c>
      <c r="AW531" s="1">
        <f t="shared" si="69"/>
        <v>0.60754443993203144</v>
      </c>
    </row>
    <row r="532" spans="1:49" x14ac:dyDescent="0.2">
      <c r="A532">
        <v>530</v>
      </c>
      <c r="B532" t="s">
        <v>54345</v>
      </c>
      <c r="C532" t="s">
        <v>54344</v>
      </c>
      <c r="D532" t="s">
        <v>54343</v>
      </c>
      <c r="F532" t="s">
        <v>54342</v>
      </c>
      <c r="G532" t="s">
        <v>14</v>
      </c>
      <c r="H532" t="s">
        <v>13</v>
      </c>
      <c r="I532" t="s">
        <v>54341</v>
      </c>
      <c r="J532">
        <v>60070321</v>
      </c>
      <c r="K532" t="s">
        <v>6579</v>
      </c>
      <c r="L532" t="s">
        <v>6578</v>
      </c>
      <c r="M532" t="s">
        <v>6577</v>
      </c>
      <c r="N532">
        <v>5</v>
      </c>
      <c r="O532" t="s">
        <v>54340</v>
      </c>
      <c r="P532" t="s">
        <v>54339</v>
      </c>
      <c r="Q532" t="s">
        <v>54338</v>
      </c>
      <c r="R532" s="7">
        <v>42887</v>
      </c>
      <c r="S532" s="8">
        <f t="shared" si="64"/>
        <v>2017</v>
      </c>
      <c r="T532" s="8">
        <v>2017</v>
      </c>
      <c r="U532" s="8">
        <f t="shared" si="65"/>
        <v>5</v>
      </c>
      <c r="V532" s="7">
        <v>42887</v>
      </c>
      <c r="W532" t="s">
        <v>54337</v>
      </c>
      <c r="X532" s="2">
        <v>0.76700000000000002</v>
      </c>
      <c r="Y532" s="6">
        <f t="shared" si="70"/>
        <v>2.0474626945356504E-2</v>
      </c>
      <c r="AA532" t="s">
        <v>54336</v>
      </c>
      <c r="AB532">
        <v>12946</v>
      </c>
      <c r="AC532" t="s">
        <v>54335</v>
      </c>
      <c r="AD532" t="s">
        <v>6</v>
      </c>
      <c r="AE532">
        <v>121</v>
      </c>
      <c r="AH532" t="s">
        <v>54334</v>
      </c>
      <c r="AI532" t="s">
        <v>54333</v>
      </c>
      <c r="AJ532" t="s">
        <v>54332</v>
      </c>
      <c r="AK532" t="s">
        <v>54331</v>
      </c>
      <c r="AL532">
        <v>2</v>
      </c>
      <c r="AM532" s="5">
        <f t="shared" si="66"/>
        <v>0.4</v>
      </c>
      <c r="AN532" s="4">
        <f t="shared" si="71"/>
        <v>6.0583112457402507E-4</v>
      </c>
      <c r="AO532" s="3"/>
      <c r="AP532">
        <v>0</v>
      </c>
      <c r="AR532" t="s">
        <v>1</v>
      </c>
      <c r="AT532" s="2">
        <v>2.6389999999999998</v>
      </c>
      <c r="AU532" s="1">
        <f t="shared" si="67"/>
        <v>1.4513988199121759</v>
      </c>
      <c r="AV532" s="1">
        <f t="shared" si="68"/>
        <v>1.0540229034965265</v>
      </c>
      <c r="AW532" s="1">
        <f t="shared" si="69"/>
        <v>0.65664698708087677</v>
      </c>
    </row>
    <row r="533" spans="1:49" x14ac:dyDescent="0.2">
      <c r="A533">
        <v>531</v>
      </c>
      <c r="B533" t="s">
        <v>54330</v>
      </c>
      <c r="C533" t="s">
        <v>54329</v>
      </c>
      <c r="F533" t="s">
        <v>54328</v>
      </c>
      <c r="G533" t="s">
        <v>14</v>
      </c>
      <c r="H533" t="s">
        <v>13</v>
      </c>
      <c r="I533" t="s">
        <v>12413</v>
      </c>
      <c r="J533">
        <v>60005465</v>
      </c>
      <c r="K533" t="s">
        <v>3521</v>
      </c>
      <c r="L533" t="s">
        <v>3520</v>
      </c>
      <c r="M533" t="s">
        <v>9</v>
      </c>
      <c r="N533">
        <v>4</v>
      </c>
      <c r="O533" t="s">
        <v>54327</v>
      </c>
      <c r="P533" t="s">
        <v>54326</v>
      </c>
      <c r="Q533" t="s">
        <v>4506</v>
      </c>
      <c r="R533" s="7">
        <v>42887</v>
      </c>
      <c r="S533" s="8">
        <f t="shared" si="64"/>
        <v>2017</v>
      </c>
      <c r="T533" s="8">
        <v>2017</v>
      </c>
      <c r="U533" s="8">
        <f t="shared" si="65"/>
        <v>5</v>
      </c>
      <c r="V533" s="7">
        <v>42887</v>
      </c>
      <c r="W533" t="s">
        <v>450</v>
      </c>
      <c r="X533" s="2">
        <v>0.33500000000000002</v>
      </c>
      <c r="Y533" s="6">
        <f t="shared" si="70"/>
        <v>8.94263367235258E-3</v>
      </c>
      <c r="AA533">
        <v>10964290</v>
      </c>
      <c r="AB533">
        <v>18201</v>
      </c>
      <c r="AC533" t="s">
        <v>449</v>
      </c>
      <c r="AD533" t="s">
        <v>6</v>
      </c>
      <c r="AE533">
        <v>27</v>
      </c>
      <c r="AF533">
        <v>5</v>
      </c>
      <c r="AG533" t="s">
        <v>54325</v>
      </c>
      <c r="AI533" t="s">
        <v>54324</v>
      </c>
      <c r="AJ533" t="s">
        <v>54323</v>
      </c>
      <c r="AK533" t="s">
        <v>54322</v>
      </c>
      <c r="AL533">
        <v>5</v>
      </c>
      <c r="AM533" s="5">
        <f t="shared" si="66"/>
        <v>1</v>
      </c>
      <c r="AN533" s="4">
        <f t="shared" si="71"/>
        <v>1.5145778114350624E-3</v>
      </c>
      <c r="AO533" s="3"/>
      <c r="AP533">
        <v>0</v>
      </c>
      <c r="AQ533" t="s">
        <v>76</v>
      </c>
      <c r="AR533">
        <v>61571101</v>
      </c>
      <c r="AS533" t="s">
        <v>75</v>
      </c>
      <c r="AT533" s="2">
        <v>1.694</v>
      </c>
      <c r="AU533" s="1">
        <f t="shared" si="67"/>
        <v>0.67142169140773245</v>
      </c>
      <c r="AV533" s="1">
        <f t="shared" si="68"/>
        <v>0.52286057418938214</v>
      </c>
      <c r="AW533" s="1">
        <f t="shared" si="69"/>
        <v>0.37429945697103173</v>
      </c>
    </row>
    <row r="534" spans="1:49" x14ac:dyDescent="0.2">
      <c r="A534">
        <v>532</v>
      </c>
      <c r="B534" t="s">
        <v>54321</v>
      </c>
      <c r="C534" t="s">
        <v>54320</v>
      </c>
      <c r="D534" t="s">
        <v>54319</v>
      </c>
      <c r="F534" t="s">
        <v>54318</v>
      </c>
      <c r="G534" t="s">
        <v>14</v>
      </c>
      <c r="H534" t="s">
        <v>13</v>
      </c>
      <c r="I534" t="s">
        <v>54317</v>
      </c>
      <c r="J534" t="s">
        <v>54316</v>
      </c>
      <c r="K534" t="s">
        <v>16563</v>
      </c>
      <c r="L534" t="s">
        <v>16562</v>
      </c>
      <c r="M534" t="s">
        <v>68</v>
      </c>
      <c r="N534">
        <v>2</v>
      </c>
      <c r="O534" t="s">
        <v>54315</v>
      </c>
      <c r="P534" t="s">
        <v>54314</v>
      </c>
      <c r="Q534" t="s">
        <v>54313</v>
      </c>
      <c r="R534" s="7">
        <v>42887</v>
      </c>
      <c r="S534" s="8">
        <f t="shared" si="64"/>
        <v>2017</v>
      </c>
      <c r="T534" s="8">
        <v>2017</v>
      </c>
      <c r="U534" s="8">
        <f t="shared" si="65"/>
        <v>5</v>
      </c>
      <c r="V534" s="7">
        <v>42887</v>
      </c>
      <c r="W534" t="s">
        <v>54094</v>
      </c>
      <c r="X534" s="2">
        <v>0.58399999999999996</v>
      </c>
      <c r="Y534" s="6">
        <f t="shared" si="70"/>
        <v>1.5589546461653453E-2</v>
      </c>
      <c r="AA534">
        <v>11100168</v>
      </c>
      <c r="AB534">
        <v>13907</v>
      </c>
      <c r="AD534" t="s">
        <v>6</v>
      </c>
      <c r="AE534">
        <v>56</v>
      </c>
      <c r="AF534">
        <v>2</v>
      </c>
      <c r="AH534" t="s">
        <v>54312</v>
      </c>
      <c r="AI534" t="s">
        <v>54311</v>
      </c>
      <c r="AJ534" t="s">
        <v>54310</v>
      </c>
      <c r="AK534" t="s">
        <v>54309</v>
      </c>
      <c r="AL534">
        <v>8</v>
      </c>
      <c r="AM534" s="5">
        <f t="shared" si="66"/>
        <v>1.6</v>
      </c>
      <c r="AN534" s="4">
        <f t="shared" si="71"/>
        <v>2.4233244982961003E-3</v>
      </c>
      <c r="AO534" s="3"/>
      <c r="AP534">
        <v>1</v>
      </c>
      <c r="AR534" t="s">
        <v>1</v>
      </c>
      <c r="AT534" s="2">
        <v>3.7320000000000002</v>
      </c>
      <c r="AU534" s="1">
        <f t="shared" si="67"/>
        <v>1.1639679872646247</v>
      </c>
      <c r="AV534" s="1">
        <f t="shared" si="68"/>
        <v>0.9006435479974777</v>
      </c>
      <c r="AW534" s="1">
        <f t="shared" si="69"/>
        <v>0.6373191087303306</v>
      </c>
    </row>
    <row r="535" spans="1:49" x14ac:dyDescent="0.2">
      <c r="A535">
        <v>533</v>
      </c>
      <c r="B535" t="s">
        <v>54308</v>
      </c>
      <c r="C535" t="s">
        <v>54307</v>
      </c>
      <c r="F535" t="s">
        <v>54306</v>
      </c>
      <c r="G535" t="s">
        <v>14</v>
      </c>
      <c r="H535" t="s">
        <v>13</v>
      </c>
      <c r="I535" t="s">
        <v>54305</v>
      </c>
      <c r="J535" t="s">
        <v>54304</v>
      </c>
      <c r="K535" t="s">
        <v>54303</v>
      </c>
      <c r="L535" t="s">
        <v>54302</v>
      </c>
      <c r="M535" t="s">
        <v>183</v>
      </c>
      <c r="N535">
        <v>6</v>
      </c>
      <c r="O535" t="s">
        <v>54301</v>
      </c>
      <c r="P535" t="s">
        <v>54300</v>
      </c>
      <c r="Q535" t="s">
        <v>54299</v>
      </c>
      <c r="R535" s="7">
        <v>42887</v>
      </c>
      <c r="S535" s="8">
        <f t="shared" si="64"/>
        <v>2017</v>
      </c>
      <c r="T535" s="8">
        <v>2017</v>
      </c>
      <c r="U535" s="8">
        <f t="shared" si="65"/>
        <v>5</v>
      </c>
      <c r="V535" s="7">
        <v>42887</v>
      </c>
      <c r="W535" t="s">
        <v>35887</v>
      </c>
      <c r="X535" s="2">
        <v>0.28799999999999998</v>
      </c>
      <c r="Y535" s="6">
        <f t="shared" si="70"/>
        <v>7.6879955153359488E-3</v>
      </c>
      <c r="AA535">
        <v>10689605</v>
      </c>
      <c r="AB535">
        <v>19515</v>
      </c>
      <c r="AC535">
        <v>15728129</v>
      </c>
      <c r="AD535" t="s">
        <v>6</v>
      </c>
      <c r="AE535">
        <v>24</v>
      </c>
      <c r="AF535">
        <v>2</v>
      </c>
      <c r="AH535" t="s">
        <v>54298</v>
      </c>
      <c r="AI535" t="s">
        <v>54297</v>
      </c>
      <c r="AJ535" t="s">
        <v>54296</v>
      </c>
      <c r="AK535" t="s">
        <v>54295</v>
      </c>
      <c r="AL535">
        <v>2</v>
      </c>
      <c r="AM535" s="5">
        <f t="shared" si="66"/>
        <v>0.4</v>
      </c>
      <c r="AN535" s="4">
        <f t="shared" si="71"/>
        <v>6.0583112457402507E-4</v>
      </c>
      <c r="AO535" s="3"/>
      <c r="AP535">
        <v>0</v>
      </c>
      <c r="AR535" t="s">
        <v>1</v>
      </c>
      <c r="AT535" s="2" t="s">
        <v>0</v>
      </c>
      <c r="AU535" s="1">
        <f t="shared" si="67"/>
        <v>0.55633461981073706</v>
      </c>
      <c r="AV535" s="1">
        <f t="shared" si="68"/>
        <v>0.41469133199549874</v>
      </c>
      <c r="AW535" s="1">
        <f t="shared" si="69"/>
        <v>0.27304804418026019</v>
      </c>
    </row>
    <row r="536" spans="1:49" x14ac:dyDescent="0.2">
      <c r="A536">
        <v>534</v>
      </c>
      <c r="B536" t="s">
        <v>54294</v>
      </c>
      <c r="C536" t="s">
        <v>54293</v>
      </c>
      <c r="D536" t="s">
        <v>54292</v>
      </c>
      <c r="F536" t="s">
        <v>54291</v>
      </c>
      <c r="G536" t="s">
        <v>14</v>
      </c>
      <c r="H536" t="s">
        <v>13</v>
      </c>
      <c r="I536" t="s">
        <v>54290</v>
      </c>
      <c r="J536">
        <v>60020475</v>
      </c>
      <c r="K536" t="s">
        <v>53427</v>
      </c>
      <c r="L536" t="s">
        <v>53426</v>
      </c>
      <c r="M536" t="s">
        <v>23089</v>
      </c>
      <c r="N536">
        <v>5</v>
      </c>
      <c r="O536" t="s">
        <v>54289</v>
      </c>
      <c r="P536" t="s">
        <v>54288</v>
      </c>
      <c r="Q536" t="s">
        <v>54287</v>
      </c>
      <c r="R536" s="7">
        <v>42887</v>
      </c>
      <c r="S536" s="8">
        <f t="shared" si="64"/>
        <v>2017</v>
      </c>
      <c r="T536" s="8">
        <v>2017</v>
      </c>
      <c r="U536" s="8">
        <f t="shared" si="65"/>
        <v>5</v>
      </c>
      <c r="V536" s="7">
        <v>42887</v>
      </c>
      <c r="W536" t="s">
        <v>54286</v>
      </c>
      <c r="X536" s="2">
        <v>0.82699999999999996</v>
      </c>
      <c r="Y536" s="6">
        <f t="shared" si="70"/>
        <v>2.207629267771816E-2</v>
      </c>
      <c r="AA536">
        <v>1437208</v>
      </c>
      <c r="AB536">
        <v>23502</v>
      </c>
      <c r="AC536">
        <v>18733743</v>
      </c>
      <c r="AD536" t="s">
        <v>6</v>
      </c>
      <c r="AE536">
        <v>141</v>
      </c>
      <c r="AH536" t="s">
        <v>54285</v>
      </c>
      <c r="AI536" t="s">
        <v>54284</v>
      </c>
      <c r="AJ536" t="s">
        <v>54283</v>
      </c>
      <c r="AK536" t="s">
        <v>54282</v>
      </c>
      <c r="AL536">
        <v>2</v>
      </c>
      <c r="AM536" s="5">
        <f t="shared" si="66"/>
        <v>0.4</v>
      </c>
      <c r="AN536" s="4">
        <f t="shared" si="71"/>
        <v>6.0583112457402507E-4</v>
      </c>
      <c r="AO536" s="3"/>
      <c r="AP536">
        <v>0</v>
      </c>
      <c r="AQ536" t="s">
        <v>242</v>
      </c>
      <c r="AR536" t="s">
        <v>54281</v>
      </c>
      <c r="AS536" t="s">
        <v>240</v>
      </c>
      <c r="AT536" s="2">
        <v>4.8890000000000002</v>
      </c>
      <c r="AU536" s="1">
        <f t="shared" si="67"/>
        <v>1.563515421177492</v>
      </c>
      <c r="AV536" s="1">
        <f t="shared" si="68"/>
        <v>1.1341061901146092</v>
      </c>
      <c r="AW536" s="1">
        <f t="shared" si="69"/>
        <v>0.70469695905172658</v>
      </c>
    </row>
    <row r="537" spans="1:49" x14ac:dyDescent="0.2">
      <c r="A537">
        <v>535</v>
      </c>
      <c r="B537" t="s">
        <v>54280</v>
      </c>
      <c r="C537" t="s">
        <v>54279</v>
      </c>
      <c r="D537" t="s">
        <v>54278</v>
      </c>
      <c r="F537" t="s">
        <v>54277</v>
      </c>
      <c r="G537" t="s">
        <v>14</v>
      </c>
      <c r="H537" t="s">
        <v>13</v>
      </c>
      <c r="I537" t="s">
        <v>54276</v>
      </c>
      <c r="J537" t="s">
        <v>54275</v>
      </c>
      <c r="K537" t="s">
        <v>54274</v>
      </c>
      <c r="L537" t="s">
        <v>54273</v>
      </c>
      <c r="M537" t="s">
        <v>40633</v>
      </c>
      <c r="N537">
        <v>2</v>
      </c>
      <c r="O537" t="s">
        <v>54272</v>
      </c>
      <c r="P537" t="s">
        <v>54271</v>
      </c>
      <c r="Q537" t="s">
        <v>54270</v>
      </c>
      <c r="R537" s="7">
        <v>42887</v>
      </c>
      <c r="S537" s="8">
        <f t="shared" si="64"/>
        <v>2017</v>
      </c>
      <c r="T537" s="8">
        <v>2017</v>
      </c>
      <c r="U537" s="8">
        <f t="shared" si="65"/>
        <v>5</v>
      </c>
      <c r="V537" s="7">
        <v>42887</v>
      </c>
      <c r="W537" t="s">
        <v>54269</v>
      </c>
      <c r="X537" s="2">
        <v>0.46300000000000002</v>
      </c>
      <c r="Y537" s="6">
        <f t="shared" si="70"/>
        <v>1.2359520568057447E-2</v>
      </c>
      <c r="AA537">
        <v>18787789</v>
      </c>
      <c r="AB537">
        <v>19700174753</v>
      </c>
      <c r="AD537" t="s">
        <v>6</v>
      </c>
      <c r="AE537">
        <v>12</v>
      </c>
      <c r="AH537" t="s">
        <v>1839</v>
      </c>
      <c r="AI537" t="s">
        <v>54268</v>
      </c>
      <c r="AJ537" t="s">
        <v>54267</v>
      </c>
      <c r="AK537" t="s">
        <v>54266</v>
      </c>
      <c r="AL537">
        <v>5</v>
      </c>
      <c r="AM537" s="5">
        <f t="shared" si="66"/>
        <v>1</v>
      </c>
      <c r="AN537" s="4">
        <f t="shared" si="71"/>
        <v>1.5145778114350624E-3</v>
      </c>
      <c r="AO537" s="3"/>
      <c r="AP537">
        <v>0</v>
      </c>
      <c r="AR537" t="s">
        <v>1</v>
      </c>
      <c r="AT537" s="2">
        <v>2.9470000000000001</v>
      </c>
      <c r="AU537" s="1">
        <f t="shared" si="67"/>
        <v>0.91060377410707316</v>
      </c>
      <c r="AV537" s="1">
        <f t="shared" si="68"/>
        <v>0.6937049189746255</v>
      </c>
      <c r="AW537" s="1">
        <f t="shared" si="69"/>
        <v>0.47680606384217772</v>
      </c>
    </row>
    <row r="538" spans="1:49" x14ac:dyDescent="0.2">
      <c r="A538">
        <v>536</v>
      </c>
      <c r="B538" t="s">
        <v>54265</v>
      </c>
      <c r="C538" t="s">
        <v>54264</v>
      </c>
      <c r="D538" t="s">
        <v>54263</v>
      </c>
      <c r="E538">
        <v>28187311</v>
      </c>
      <c r="F538" t="s">
        <v>54262</v>
      </c>
      <c r="G538" t="s">
        <v>14</v>
      </c>
      <c r="H538" t="s">
        <v>13</v>
      </c>
      <c r="I538" t="s">
        <v>54261</v>
      </c>
      <c r="J538" t="s">
        <v>54260</v>
      </c>
      <c r="K538" t="s">
        <v>54259</v>
      </c>
      <c r="L538" t="s">
        <v>54258</v>
      </c>
      <c r="M538" t="s">
        <v>1503</v>
      </c>
      <c r="N538">
        <v>9</v>
      </c>
      <c r="O538" t="s">
        <v>54257</v>
      </c>
      <c r="P538" t="s">
        <v>54256</v>
      </c>
      <c r="Q538" t="s">
        <v>54255</v>
      </c>
      <c r="R538" s="7">
        <v>42887</v>
      </c>
      <c r="S538" s="8">
        <f t="shared" si="64"/>
        <v>2017</v>
      </c>
      <c r="T538" s="8">
        <v>2017</v>
      </c>
      <c r="U538" s="8">
        <f t="shared" si="65"/>
        <v>5</v>
      </c>
      <c r="V538" s="7">
        <v>42887</v>
      </c>
      <c r="W538" t="s">
        <v>54254</v>
      </c>
      <c r="X538" s="2">
        <v>0.64800000000000002</v>
      </c>
      <c r="Y538" s="6">
        <f t="shared" si="70"/>
        <v>1.7297989909505887E-2</v>
      </c>
      <c r="AA538" t="s">
        <v>54253</v>
      </c>
      <c r="AB538">
        <v>3900148224</v>
      </c>
      <c r="AC538">
        <v>18780407</v>
      </c>
      <c r="AD538" t="s">
        <v>6</v>
      </c>
      <c r="AE538">
        <v>22</v>
      </c>
      <c r="AH538" t="s">
        <v>80</v>
      </c>
      <c r="AI538" t="s">
        <v>54252</v>
      </c>
      <c r="AJ538" t="s">
        <v>54251</v>
      </c>
      <c r="AK538" t="s">
        <v>54250</v>
      </c>
      <c r="AL538">
        <v>30</v>
      </c>
      <c r="AM538" s="5">
        <f t="shared" si="66"/>
        <v>6</v>
      </c>
      <c r="AN538" s="4">
        <f t="shared" si="71"/>
        <v>9.0874668686103752E-3</v>
      </c>
      <c r="AO538" s="3"/>
      <c r="AP538">
        <v>0</v>
      </c>
      <c r="AQ538" t="s">
        <v>76</v>
      </c>
      <c r="AR538">
        <v>31500312</v>
      </c>
      <c r="AS538" t="s">
        <v>75</v>
      </c>
      <c r="AT538" s="2" t="s">
        <v>0</v>
      </c>
      <c r="AU538" s="1">
        <f t="shared" si="67"/>
        <v>1.4834832997237233</v>
      </c>
      <c r="AV538" s="1">
        <f t="shared" si="68"/>
        <v>1.319272838905813</v>
      </c>
      <c r="AW538" s="1">
        <f t="shared" si="69"/>
        <v>1.1550623780879028</v>
      </c>
    </row>
    <row r="539" spans="1:49" x14ac:dyDescent="0.2">
      <c r="A539">
        <v>537</v>
      </c>
      <c r="B539" t="s">
        <v>54249</v>
      </c>
      <c r="C539" t="s">
        <v>54248</v>
      </c>
      <c r="F539" t="s">
        <v>54247</v>
      </c>
      <c r="G539" t="s">
        <v>14</v>
      </c>
      <c r="H539" t="s">
        <v>13</v>
      </c>
      <c r="I539" t="s">
        <v>54246</v>
      </c>
      <c r="J539">
        <v>60027811</v>
      </c>
      <c r="K539" t="s">
        <v>54245</v>
      </c>
      <c r="L539" t="s">
        <v>40620</v>
      </c>
      <c r="M539" t="s">
        <v>40619</v>
      </c>
      <c r="N539">
        <v>3</v>
      </c>
      <c r="O539" t="s">
        <v>54244</v>
      </c>
      <c r="P539" t="s">
        <v>54243</v>
      </c>
      <c r="Q539" t="s">
        <v>54242</v>
      </c>
      <c r="R539" s="7">
        <v>42887</v>
      </c>
      <c r="S539" s="8">
        <f t="shared" si="64"/>
        <v>2017</v>
      </c>
      <c r="T539" s="8">
        <v>2017</v>
      </c>
      <c r="U539" s="8">
        <f t="shared" si="65"/>
        <v>5</v>
      </c>
      <c r="V539" s="7">
        <v>42887</v>
      </c>
      <c r="W539" t="s">
        <v>29753</v>
      </c>
      <c r="X539" s="2">
        <v>1.512</v>
      </c>
      <c r="Y539" s="6">
        <f t="shared" si="70"/>
        <v>4.0361976455513739E-2</v>
      </c>
      <c r="AA539">
        <v>16124758</v>
      </c>
      <c r="AB539">
        <v>25697</v>
      </c>
      <c r="AD539" t="s">
        <v>6</v>
      </c>
      <c r="AE539">
        <v>90</v>
      </c>
      <c r="AF539">
        <v>3</v>
      </c>
      <c r="AH539" t="s">
        <v>54241</v>
      </c>
      <c r="AI539" t="s">
        <v>54240</v>
      </c>
      <c r="AJ539" t="s">
        <v>54239</v>
      </c>
      <c r="AK539" t="s">
        <v>54238</v>
      </c>
      <c r="AL539">
        <v>12</v>
      </c>
      <c r="AM539" s="5">
        <f t="shared" si="66"/>
        <v>2.4</v>
      </c>
      <c r="AN539" s="4">
        <f t="shared" si="71"/>
        <v>3.6349867474441497E-3</v>
      </c>
      <c r="AO539" s="3"/>
      <c r="AP539">
        <v>0</v>
      </c>
      <c r="AQ539" t="s">
        <v>54237</v>
      </c>
      <c r="AR539" t="s">
        <v>54236</v>
      </c>
      <c r="AS539" t="s">
        <v>54235</v>
      </c>
      <c r="AT539" s="2">
        <v>5.9180000000000001</v>
      </c>
      <c r="AU539" s="1">
        <f t="shared" si="67"/>
        <v>2.9343879543092859</v>
      </c>
      <c r="AV539" s="1">
        <f t="shared" si="68"/>
        <v>2.1998481601478943</v>
      </c>
      <c r="AW539" s="1">
        <f t="shared" si="69"/>
        <v>1.4653083659865027</v>
      </c>
    </row>
    <row r="540" spans="1:49" x14ac:dyDescent="0.2">
      <c r="A540">
        <v>538</v>
      </c>
      <c r="B540" t="s">
        <v>54234</v>
      </c>
      <c r="C540" t="s">
        <v>54233</v>
      </c>
      <c r="F540" t="s">
        <v>54232</v>
      </c>
      <c r="G540" t="s">
        <v>14</v>
      </c>
      <c r="H540" t="s">
        <v>13</v>
      </c>
      <c r="I540" t="s">
        <v>3522</v>
      </c>
      <c r="J540">
        <v>60069720</v>
      </c>
      <c r="K540" t="s">
        <v>11</v>
      </c>
      <c r="L540" t="s">
        <v>10</v>
      </c>
      <c r="M540" t="s">
        <v>9</v>
      </c>
      <c r="N540">
        <v>4</v>
      </c>
      <c r="O540" t="s">
        <v>54231</v>
      </c>
      <c r="P540" t="s">
        <v>54230</v>
      </c>
      <c r="Q540" t="s">
        <v>35579</v>
      </c>
      <c r="R540" s="7">
        <v>42887</v>
      </c>
      <c r="S540" s="8">
        <f t="shared" si="64"/>
        <v>2017</v>
      </c>
      <c r="T540" s="8">
        <v>2017</v>
      </c>
      <c r="U540" s="8">
        <f t="shared" si="65"/>
        <v>5</v>
      </c>
      <c r="V540" s="7">
        <v>42887</v>
      </c>
      <c r="W540" t="s">
        <v>450</v>
      </c>
      <c r="X540" s="2">
        <v>0.33500000000000002</v>
      </c>
      <c r="Y540" s="6">
        <f t="shared" si="70"/>
        <v>8.94263367235258E-3</v>
      </c>
      <c r="AA540">
        <v>10964290</v>
      </c>
      <c r="AB540">
        <v>18201</v>
      </c>
      <c r="AC540" t="s">
        <v>449</v>
      </c>
      <c r="AD540" t="s">
        <v>6</v>
      </c>
      <c r="AE540">
        <v>27</v>
      </c>
      <c r="AF540">
        <v>5</v>
      </c>
      <c r="AG540" t="s">
        <v>54229</v>
      </c>
      <c r="AI540" t="s">
        <v>54228</v>
      </c>
      <c r="AJ540" t="s">
        <v>54227</v>
      </c>
      <c r="AK540" t="s">
        <v>54226</v>
      </c>
      <c r="AL540">
        <v>6</v>
      </c>
      <c r="AM540" s="5">
        <f t="shared" si="66"/>
        <v>1.2</v>
      </c>
      <c r="AN540" s="4">
        <f t="shared" si="71"/>
        <v>1.8174933737220749E-3</v>
      </c>
      <c r="AO540" s="3"/>
      <c r="AP540">
        <v>0</v>
      </c>
      <c r="AR540" t="s">
        <v>1</v>
      </c>
      <c r="AT540" s="2">
        <v>1.694</v>
      </c>
      <c r="AU540" s="1">
        <f t="shared" si="67"/>
        <v>0.68050915827634284</v>
      </c>
      <c r="AV540" s="1">
        <f t="shared" si="68"/>
        <v>0.53800635230373284</v>
      </c>
      <c r="AW540" s="1">
        <f t="shared" si="69"/>
        <v>0.39550354633112261</v>
      </c>
    </row>
    <row r="541" spans="1:49" x14ac:dyDescent="0.2">
      <c r="A541">
        <v>539</v>
      </c>
      <c r="B541" t="s">
        <v>54225</v>
      </c>
      <c r="C541" t="s">
        <v>54224</v>
      </c>
      <c r="D541" t="s">
        <v>54223</v>
      </c>
      <c r="F541" t="s">
        <v>54222</v>
      </c>
      <c r="G541" t="s">
        <v>14</v>
      </c>
      <c r="H541" t="s">
        <v>13</v>
      </c>
      <c r="I541" t="s">
        <v>54221</v>
      </c>
      <c r="J541">
        <v>60008991</v>
      </c>
      <c r="K541" t="s">
        <v>45972</v>
      </c>
      <c r="L541" t="s">
        <v>3084</v>
      </c>
      <c r="M541" t="s">
        <v>543</v>
      </c>
      <c r="N541">
        <v>2</v>
      </c>
      <c r="O541" t="s">
        <v>54220</v>
      </c>
      <c r="P541" t="s">
        <v>54219</v>
      </c>
      <c r="Q541" t="s">
        <v>45969</v>
      </c>
      <c r="R541" s="7">
        <v>42887</v>
      </c>
      <c r="S541" s="8">
        <f t="shared" si="64"/>
        <v>2017</v>
      </c>
      <c r="T541" s="8">
        <v>2017</v>
      </c>
      <c r="U541" s="8">
        <f t="shared" si="65"/>
        <v>5</v>
      </c>
      <c r="V541" s="7">
        <v>42887</v>
      </c>
      <c r="W541" t="s">
        <v>343</v>
      </c>
      <c r="X541" s="2">
        <v>0.625</v>
      </c>
      <c r="Y541" s="6">
        <f t="shared" si="70"/>
        <v>1.6684018045433919E-2</v>
      </c>
      <c r="AA541">
        <v>304018</v>
      </c>
      <c r="AB541">
        <v>12352</v>
      </c>
      <c r="AD541" t="s">
        <v>6</v>
      </c>
      <c r="AE541">
        <v>392</v>
      </c>
      <c r="AH541" t="s">
        <v>54218</v>
      </c>
      <c r="AI541" t="s">
        <v>54217</v>
      </c>
      <c r="AJ541" t="s">
        <v>54216</v>
      </c>
      <c r="AK541" t="s">
        <v>54215</v>
      </c>
      <c r="AL541">
        <v>4</v>
      </c>
      <c r="AM541" s="5">
        <f t="shared" si="66"/>
        <v>0.8</v>
      </c>
      <c r="AN541" s="4">
        <f t="shared" si="71"/>
        <v>1.2116622491480501E-3</v>
      </c>
      <c r="AO541" s="3"/>
      <c r="AP541">
        <v>0</v>
      </c>
      <c r="AR541" t="s">
        <v>1</v>
      </c>
      <c r="AT541" s="2">
        <v>2.31</v>
      </c>
      <c r="AU541" s="1">
        <f t="shared" si="67"/>
        <v>1.2042311306548159</v>
      </c>
      <c r="AV541" s="1">
        <f t="shared" si="68"/>
        <v>0.89478401472909852</v>
      </c>
      <c r="AW541" s="1">
        <f t="shared" si="69"/>
        <v>0.58533689880338102</v>
      </c>
    </row>
    <row r="542" spans="1:49" x14ac:dyDescent="0.2">
      <c r="A542">
        <v>540</v>
      </c>
      <c r="B542" t="s">
        <v>54214</v>
      </c>
      <c r="C542" t="s">
        <v>54213</v>
      </c>
      <c r="F542" t="s">
        <v>54212</v>
      </c>
      <c r="G542" t="s">
        <v>14</v>
      </c>
      <c r="H542" t="s">
        <v>13</v>
      </c>
      <c r="I542" t="s">
        <v>54211</v>
      </c>
      <c r="J542">
        <v>60009037</v>
      </c>
      <c r="K542" t="s">
        <v>22473</v>
      </c>
      <c r="L542" t="s">
        <v>22472</v>
      </c>
      <c r="M542" t="s">
        <v>137</v>
      </c>
      <c r="N542">
        <v>4</v>
      </c>
      <c r="O542" t="s">
        <v>54210</v>
      </c>
      <c r="P542" t="s">
        <v>54209</v>
      </c>
      <c r="Q542" t="s">
        <v>41826</v>
      </c>
      <c r="R542" s="7">
        <v>42887</v>
      </c>
      <c r="S542" s="8">
        <f t="shared" si="64"/>
        <v>2017</v>
      </c>
      <c r="T542" s="8">
        <v>2017</v>
      </c>
      <c r="U542" s="8">
        <f t="shared" si="65"/>
        <v>5</v>
      </c>
      <c r="V542" s="7">
        <v>42887</v>
      </c>
      <c r="W542" t="s">
        <v>315</v>
      </c>
      <c r="X542" s="2">
        <v>2.383</v>
      </c>
      <c r="Y542" s="6">
        <f t="shared" si="70"/>
        <v>6.3612824003630442E-2</v>
      </c>
      <c r="AA542">
        <v>189219</v>
      </c>
      <c r="AB542">
        <v>17915</v>
      </c>
      <c r="AC542">
        <v>15582256</v>
      </c>
      <c r="AD542" t="s">
        <v>6</v>
      </c>
      <c r="AE542">
        <v>105</v>
      </c>
      <c r="AF542">
        <v>6</v>
      </c>
      <c r="AG542">
        <v>7835145</v>
      </c>
      <c r="AH542" t="s">
        <v>54208</v>
      </c>
      <c r="AI542" t="s">
        <v>54207</v>
      </c>
      <c r="AJ542" t="s">
        <v>54206</v>
      </c>
      <c r="AK542" t="s">
        <v>54205</v>
      </c>
      <c r="AL542">
        <v>33</v>
      </c>
      <c r="AM542" s="5">
        <f t="shared" si="66"/>
        <v>6.6</v>
      </c>
      <c r="AN542" s="4">
        <f t="shared" si="71"/>
        <v>9.9962135554714122E-3</v>
      </c>
      <c r="AO542" s="3"/>
      <c r="AP542">
        <v>0</v>
      </c>
      <c r="AR542" t="s">
        <v>1</v>
      </c>
      <c r="AT542" s="2">
        <v>10.961</v>
      </c>
      <c r="AU542" s="1">
        <f t="shared" si="67"/>
        <v>4.7527840869182736</v>
      </c>
      <c r="AV542" s="1">
        <f t="shared" si="68"/>
        <v>3.6804518779550923</v>
      </c>
      <c r="AW542" s="1">
        <f t="shared" si="69"/>
        <v>2.6081196689919119</v>
      </c>
    </row>
    <row r="543" spans="1:49" x14ac:dyDescent="0.2">
      <c r="A543">
        <v>541</v>
      </c>
      <c r="B543" t="s">
        <v>54204</v>
      </c>
      <c r="C543" t="s">
        <v>54203</v>
      </c>
      <c r="F543" t="s">
        <v>54202</v>
      </c>
      <c r="G543" t="s">
        <v>14</v>
      </c>
      <c r="H543" t="s">
        <v>13</v>
      </c>
      <c r="I543" t="s">
        <v>54201</v>
      </c>
      <c r="J543">
        <v>60002798</v>
      </c>
      <c r="K543" t="s">
        <v>8783</v>
      </c>
      <c r="L543" t="s">
        <v>3533</v>
      </c>
      <c r="M543" t="s">
        <v>3533</v>
      </c>
      <c r="N543">
        <v>2</v>
      </c>
      <c r="O543" t="s">
        <v>54200</v>
      </c>
      <c r="P543" t="s">
        <v>54199</v>
      </c>
      <c r="Q543" t="s">
        <v>8780</v>
      </c>
      <c r="R543" s="7">
        <v>42887</v>
      </c>
      <c r="S543" s="8">
        <f t="shared" si="64"/>
        <v>2017</v>
      </c>
      <c r="T543" s="8">
        <v>2017</v>
      </c>
      <c r="U543" s="8">
        <f t="shared" si="65"/>
        <v>5</v>
      </c>
      <c r="V543" s="7">
        <v>42887</v>
      </c>
      <c r="W543" t="s">
        <v>733</v>
      </c>
      <c r="X543" s="2">
        <v>1.3720000000000001</v>
      </c>
      <c r="Y543" s="6">
        <f t="shared" si="70"/>
        <v>3.662475641333654E-2</v>
      </c>
      <c r="AA543">
        <v>189480</v>
      </c>
      <c r="AB543">
        <v>17366</v>
      </c>
      <c r="AD543" t="s">
        <v>6</v>
      </c>
      <c r="AE543">
        <v>65</v>
      </c>
      <c r="AF543">
        <v>6</v>
      </c>
      <c r="AG543">
        <v>7835289</v>
      </c>
      <c r="AH543" t="s">
        <v>54198</v>
      </c>
      <c r="AI543" t="s">
        <v>54197</v>
      </c>
      <c r="AJ543" t="s">
        <v>54196</v>
      </c>
      <c r="AK543" t="s">
        <v>54195</v>
      </c>
      <c r="AL543">
        <v>27</v>
      </c>
      <c r="AM543" s="5">
        <f t="shared" si="66"/>
        <v>5.4</v>
      </c>
      <c r="AN543" s="4">
        <f t="shared" si="71"/>
        <v>8.1787201817493382E-3</v>
      </c>
      <c r="AO543" s="3"/>
      <c r="AP543">
        <v>0</v>
      </c>
      <c r="AR543" t="s">
        <v>1</v>
      </c>
      <c r="AT543" s="2" t="s">
        <v>0</v>
      </c>
      <c r="AU543" s="1">
        <f t="shared" si="67"/>
        <v>2.8090945543860375</v>
      </c>
      <c r="AV543" s="1">
        <f t="shared" si="68"/>
        <v>2.2401738297542941</v>
      </c>
      <c r="AW543" s="1">
        <f t="shared" si="69"/>
        <v>1.6712531051225499</v>
      </c>
    </row>
    <row r="544" spans="1:49" x14ac:dyDescent="0.2">
      <c r="A544">
        <v>542</v>
      </c>
      <c r="B544" t="s">
        <v>54194</v>
      </c>
      <c r="C544" t="s">
        <v>54193</v>
      </c>
      <c r="D544" t="s">
        <v>54192</v>
      </c>
      <c r="F544" t="s">
        <v>54191</v>
      </c>
      <c r="G544" t="s">
        <v>14</v>
      </c>
      <c r="H544" t="s">
        <v>13</v>
      </c>
      <c r="I544" t="s">
        <v>54190</v>
      </c>
      <c r="J544">
        <v>60025761</v>
      </c>
      <c r="K544" t="s">
        <v>3098</v>
      </c>
      <c r="L544" t="s">
        <v>3097</v>
      </c>
      <c r="M544" t="s">
        <v>9</v>
      </c>
      <c r="N544">
        <v>7</v>
      </c>
      <c r="O544" t="s">
        <v>54189</v>
      </c>
      <c r="P544" t="s">
        <v>54188</v>
      </c>
      <c r="Q544" t="s">
        <v>54187</v>
      </c>
      <c r="R544" s="7">
        <v>42887</v>
      </c>
      <c r="S544" s="8">
        <f t="shared" si="64"/>
        <v>2017</v>
      </c>
      <c r="T544" s="8">
        <v>2017</v>
      </c>
      <c r="U544" s="8">
        <f t="shared" si="65"/>
        <v>5</v>
      </c>
      <c r="V544" s="7">
        <v>42887</v>
      </c>
      <c r="W544" t="s">
        <v>54186</v>
      </c>
      <c r="X544" s="2">
        <v>0.93600000000000005</v>
      </c>
      <c r="Y544" s="6">
        <f t="shared" si="70"/>
        <v>2.4985985424841838E-2</v>
      </c>
      <c r="AA544">
        <v>2728842</v>
      </c>
      <c r="AB544">
        <v>21522</v>
      </c>
      <c r="AD544" t="s">
        <v>6</v>
      </c>
      <c r="AE544">
        <v>43</v>
      </c>
      <c r="AF544">
        <v>8</v>
      </c>
      <c r="AH544" t="s">
        <v>54185</v>
      </c>
      <c r="AI544" t="s">
        <v>54184</v>
      </c>
      <c r="AJ544" t="s">
        <v>54183</v>
      </c>
      <c r="AK544" t="s">
        <v>54182</v>
      </c>
      <c r="AL544">
        <v>26</v>
      </c>
      <c r="AM544" s="5">
        <f t="shared" si="66"/>
        <v>5.2</v>
      </c>
      <c r="AN544" s="4">
        <f t="shared" si="71"/>
        <v>7.8758046194623253E-3</v>
      </c>
      <c r="AO544" s="3"/>
      <c r="AP544">
        <v>0</v>
      </c>
      <c r="AR544" t="s">
        <v>1</v>
      </c>
      <c r="AT544" s="2">
        <v>4.5270000000000001</v>
      </c>
      <c r="AU544" s="1">
        <f t="shared" si="67"/>
        <v>1.9852931183227986</v>
      </c>
      <c r="AV544" s="1">
        <f t="shared" si="68"/>
        <v>1.6430895022152079</v>
      </c>
      <c r="AW544" s="1">
        <f t="shared" si="69"/>
        <v>1.3008858861076178</v>
      </c>
    </row>
    <row r="545" spans="1:49" x14ac:dyDescent="0.2">
      <c r="A545">
        <v>543</v>
      </c>
      <c r="B545" t="s">
        <v>54181</v>
      </c>
      <c r="C545" t="s">
        <v>54180</v>
      </c>
      <c r="F545" t="s">
        <v>54179</v>
      </c>
      <c r="G545" t="s">
        <v>14</v>
      </c>
      <c r="H545" t="s">
        <v>13</v>
      </c>
      <c r="I545" t="s">
        <v>54178</v>
      </c>
      <c r="J545" t="s">
        <v>54174</v>
      </c>
      <c r="K545" t="s">
        <v>54177</v>
      </c>
      <c r="L545" t="s">
        <v>16562</v>
      </c>
      <c r="M545" t="s">
        <v>68</v>
      </c>
      <c r="N545">
        <v>2</v>
      </c>
      <c r="O545" t="s">
        <v>54176</v>
      </c>
      <c r="P545" t="s">
        <v>54175</v>
      </c>
      <c r="Q545" t="s">
        <v>54174</v>
      </c>
      <c r="R545" s="7">
        <v>42887</v>
      </c>
      <c r="S545" s="8">
        <f t="shared" si="64"/>
        <v>2017</v>
      </c>
      <c r="T545" s="8">
        <v>2017</v>
      </c>
      <c r="U545" s="8">
        <f t="shared" si="65"/>
        <v>5</v>
      </c>
      <c r="V545" s="7">
        <v>42887</v>
      </c>
      <c r="W545" t="s">
        <v>300</v>
      </c>
      <c r="X545" s="2">
        <v>0.30199999999999999</v>
      </c>
      <c r="Y545" s="6">
        <f t="shared" si="70"/>
        <v>8.0617175195536687E-3</v>
      </c>
      <c r="AA545">
        <v>9296212</v>
      </c>
      <c r="AB545">
        <v>20725</v>
      </c>
      <c r="AC545" t="s">
        <v>299</v>
      </c>
      <c r="AD545" t="s">
        <v>6</v>
      </c>
      <c r="AE545">
        <v>94</v>
      </c>
      <c r="AF545">
        <v>4</v>
      </c>
      <c r="AH545" t="s">
        <v>54173</v>
      </c>
      <c r="AI545" t="s">
        <v>54172</v>
      </c>
      <c r="AJ545" t="s">
        <v>54171</v>
      </c>
      <c r="AK545" t="s">
        <v>54170</v>
      </c>
      <c r="AL545">
        <v>7</v>
      </c>
      <c r="AM545" s="5">
        <f t="shared" si="66"/>
        <v>1.4</v>
      </c>
      <c r="AN545" s="4">
        <f t="shared" si="71"/>
        <v>2.1204089360090874E-3</v>
      </c>
      <c r="AO545" s="3"/>
      <c r="AP545">
        <v>0</v>
      </c>
      <c r="AR545" t="s">
        <v>1</v>
      </c>
      <c r="AT545" s="2">
        <v>1.671</v>
      </c>
      <c r="AU545" s="1">
        <f t="shared" si="67"/>
        <v>0.62793249444902932</v>
      </c>
      <c r="AV545" s="1">
        <f t="shared" si="68"/>
        <v>0.50910632277813783</v>
      </c>
      <c r="AW545" s="1">
        <f t="shared" si="69"/>
        <v>0.39028015110724612</v>
      </c>
    </row>
    <row r="546" spans="1:49" x14ac:dyDescent="0.2">
      <c r="A546">
        <v>544</v>
      </c>
      <c r="B546" t="s">
        <v>54169</v>
      </c>
      <c r="C546" t="s">
        <v>54168</v>
      </c>
      <c r="F546" t="s">
        <v>54167</v>
      </c>
      <c r="G546" t="s">
        <v>14</v>
      </c>
      <c r="H546" t="s">
        <v>13</v>
      </c>
      <c r="I546" t="s">
        <v>54166</v>
      </c>
      <c r="J546" t="s">
        <v>54165</v>
      </c>
      <c r="K546" t="s">
        <v>54164</v>
      </c>
      <c r="L546" t="s">
        <v>54163</v>
      </c>
      <c r="M546" t="s">
        <v>183</v>
      </c>
      <c r="N546">
        <v>2</v>
      </c>
      <c r="O546" t="s">
        <v>54162</v>
      </c>
      <c r="P546" t="s">
        <v>54161</v>
      </c>
      <c r="Q546" t="s">
        <v>54160</v>
      </c>
      <c r="R546" s="7">
        <v>42887</v>
      </c>
      <c r="S546" s="8">
        <f t="shared" si="64"/>
        <v>2017</v>
      </c>
      <c r="T546" s="8">
        <v>2017</v>
      </c>
      <c r="U546" s="8">
        <f t="shared" si="65"/>
        <v>5</v>
      </c>
      <c r="V546" s="7">
        <v>42887</v>
      </c>
      <c r="W546" t="s">
        <v>54159</v>
      </c>
      <c r="X546" s="2">
        <v>0.57299999999999995</v>
      </c>
      <c r="Y546" s="6">
        <f t="shared" si="70"/>
        <v>1.5295907744053816E-2</v>
      </c>
      <c r="AA546">
        <v>10831363</v>
      </c>
      <c r="AB546">
        <v>64002</v>
      </c>
      <c r="AC546">
        <v>19432658</v>
      </c>
      <c r="AD546" t="s">
        <v>6</v>
      </c>
      <c r="AE546">
        <v>22</v>
      </c>
      <c r="AF546">
        <v>2</v>
      </c>
      <c r="AH546" t="s">
        <v>7901</v>
      </c>
      <c r="AI546" t="s">
        <v>54158</v>
      </c>
      <c r="AK546" t="s">
        <v>54157</v>
      </c>
      <c r="AL546">
        <v>3</v>
      </c>
      <c r="AM546" s="5">
        <f t="shared" si="66"/>
        <v>0.6</v>
      </c>
      <c r="AN546" s="4">
        <f t="shared" si="71"/>
        <v>9.0874668686103744E-4</v>
      </c>
      <c r="AO546" s="3"/>
      <c r="AP546">
        <v>0</v>
      </c>
      <c r="AR546" t="s">
        <v>1</v>
      </c>
      <c r="AT546" s="2" t="s">
        <v>0</v>
      </c>
      <c r="AU546" s="1">
        <f t="shared" si="67"/>
        <v>1.0979759426895981</v>
      </c>
      <c r="AV546" s="1">
        <f t="shared" si="68"/>
        <v>0.81023272154574277</v>
      </c>
      <c r="AW546" s="1">
        <f t="shared" si="69"/>
        <v>0.52248950040188702</v>
      </c>
    </row>
    <row r="547" spans="1:49" x14ac:dyDescent="0.2">
      <c r="A547">
        <v>545</v>
      </c>
      <c r="B547" t="s">
        <v>54156</v>
      </c>
      <c r="C547" t="s">
        <v>54155</v>
      </c>
      <c r="F547" t="s">
        <v>54154</v>
      </c>
      <c r="G547" t="s">
        <v>14</v>
      </c>
      <c r="H547" t="s">
        <v>13</v>
      </c>
      <c r="I547" t="s">
        <v>54153</v>
      </c>
      <c r="J547" t="s">
        <v>54148</v>
      </c>
      <c r="K547" t="s">
        <v>54152</v>
      </c>
      <c r="L547" t="s">
        <v>54151</v>
      </c>
      <c r="M547" t="s">
        <v>4560</v>
      </c>
      <c r="N547">
        <v>3</v>
      </c>
      <c r="O547" t="s">
        <v>54150</v>
      </c>
      <c r="P547" t="s">
        <v>54149</v>
      </c>
      <c r="Q547" t="s">
        <v>54148</v>
      </c>
      <c r="R547" s="7">
        <v>42887</v>
      </c>
      <c r="S547" s="8">
        <f t="shared" si="64"/>
        <v>2017</v>
      </c>
      <c r="T547" s="8">
        <v>2017</v>
      </c>
      <c r="U547" s="8">
        <f t="shared" si="65"/>
        <v>5</v>
      </c>
      <c r="V547" s="7">
        <v>42887</v>
      </c>
      <c r="W547" t="s">
        <v>29901</v>
      </c>
      <c r="X547" s="2">
        <v>1.022</v>
      </c>
      <c r="Y547" s="6">
        <f t="shared" si="70"/>
        <v>2.7281706307893543E-2</v>
      </c>
      <c r="AA547">
        <v>10636692</v>
      </c>
      <c r="AB547">
        <v>27237</v>
      </c>
      <c r="AD547" t="s">
        <v>6</v>
      </c>
      <c r="AE547">
        <v>25</v>
      </c>
      <c r="AF547">
        <v>3</v>
      </c>
      <c r="AG547">
        <v>7831402</v>
      </c>
      <c r="AH547" t="s">
        <v>54147</v>
      </c>
      <c r="AI547" t="s">
        <v>54146</v>
      </c>
      <c r="AJ547" t="s">
        <v>54145</v>
      </c>
      <c r="AK547" t="s">
        <v>54144</v>
      </c>
      <c r="AL547">
        <v>3</v>
      </c>
      <c r="AM547" s="5">
        <f t="shared" si="66"/>
        <v>0.6</v>
      </c>
      <c r="AN547" s="4">
        <f t="shared" si="71"/>
        <v>9.0874668686103744E-4</v>
      </c>
      <c r="AO547" s="3"/>
      <c r="AP547">
        <v>1</v>
      </c>
      <c r="AR547" t="s">
        <v>1</v>
      </c>
      <c r="AT547" s="2" t="s">
        <v>0</v>
      </c>
      <c r="AU547" s="1">
        <f t="shared" si="67"/>
        <v>1.9369818421583793</v>
      </c>
      <c r="AV547" s="1">
        <f t="shared" si="68"/>
        <v>1.4095226497377291</v>
      </c>
      <c r="AW547" s="1">
        <f t="shared" si="69"/>
        <v>0.88206345731707891</v>
      </c>
    </row>
    <row r="548" spans="1:49" x14ac:dyDescent="0.2">
      <c r="A548">
        <v>546</v>
      </c>
      <c r="B548" t="s">
        <v>54143</v>
      </c>
      <c r="C548" t="s">
        <v>54142</v>
      </c>
      <c r="E548">
        <v>28129184</v>
      </c>
      <c r="F548" t="s">
        <v>54141</v>
      </c>
      <c r="G548" t="s">
        <v>14</v>
      </c>
      <c r="H548" t="s">
        <v>13</v>
      </c>
      <c r="I548" t="s">
        <v>54140</v>
      </c>
      <c r="J548" t="s">
        <v>54139</v>
      </c>
      <c r="K548" t="s">
        <v>54138</v>
      </c>
      <c r="L548" t="s">
        <v>54137</v>
      </c>
      <c r="M548" t="s">
        <v>54136</v>
      </c>
      <c r="N548">
        <v>4</v>
      </c>
      <c r="O548" t="s">
        <v>54135</v>
      </c>
      <c r="P548" t="s">
        <v>54134</v>
      </c>
      <c r="Q548" t="s">
        <v>54133</v>
      </c>
      <c r="R548" s="7">
        <v>42887</v>
      </c>
      <c r="S548" s="8">
        <f t="shared" si="64"/>
        <v>2017</v>
      </c>
      <c r="T548" s="8">
        <v>2017</v>
      </c>
      <c r="U548" s="8">
        <f t="shared" si="65"/>
        <v>5</v>
      </c>
      <c r="V548" s="7">
        <v>42887</v>
      </c>
      <c r="W548" t="s">
        <v>29871</v>
      </c>
      <c r="X548" s="2">
        <v>1.02</v>
      </c>
      <c r="Y548" s="6">
        <f t="shared" si="70"/>
        <v>2.7228317450148157E-2</v>
      </c>
      <c r="AA548">
        <v>19324545</v>
      </c>
      <c r="AB548">
        <v>5700191219</v>
      </c>
      <c r="AD548" t="s">
        <v>6</v>
      </c>
      <c r="AE548">
        <v>11</v>
      </c>
      <c r="AF548">
        <v>3</v>
      </c>
      <c r="AG548">
        <v>7829256</v>
      </c>
      <c r="AH548" t="s">
        <v>54132</v>
      </c>
      <c r="AI548" t="s">
        <v>54131</v>
      </c>
      <c r="AJ548" t="s">
        <v>54130</v>
      </c>
      <c r="AK548" t="s">
        <v>54129</v>
      </c>
      <c r="AL548">
        <v>75</v>
      </c>
      <c r="AM548" s="5">
        <f t="shared" si="66"/>
        <v>15</v>
      </c>
      <c r="AN548" s="4">
        <f t="shared" si="71"/>
        <v>2.2718667171525937E-2</v>
      </c>
      <c r="AO548" s="3"/>
      <c r="AP548">
        <v>0</v>
      </c>
      <c r="AR548" t="s">
        <v>1</v>
      </c>
      <c r="AT548" s="2">
        <v>3.8330000000000002</v>
      </c>
      <c r="AU548" s="1">
        <f t="shared" si="67"/>
        <v>2.5875422366561494</v>
      </c>
      <c r="AV548" s="1">
        <f t="shared" si="68"/>
        <v>2.4973492310837049</v>
      </c>
      <c r="AW548" s="1">
        <f t="shared" si="69"/>
        <v>2.4071562255112604</v>
      </c>
    </row>
    <row r="549" spans="1:49" x14ac:dyDescent="0.2">
      <c r="A549">
        <v>547</v>
      </c>
      <c r="B549" t="s">
        <v>54128</v>
      </c>
      <c r="C549" t="s">
        <v>54127</v>
      </c>
      <c r="D549" t="s">
        <v>54126</v>
      </c>
      <c r="F549" t="s">
        <v>54125</v>
      </c>
      <c r="G549" t="s">
        <v>14</v>
      </c>
      <c r="H549" t="s">
        <v>13</v>
      </c>
      <c r="I549" t="s">
        <v>32513</v>
      </c>
      <c r="J549">
        <v>60005465</v>
      </c>
      <c r="K549" t="s">
        <v>3521</v>
      </c>
      <c r="L549" t="s">
        <v>3520</v>
      </c>
      <c r="M549" t="s">
        <v>9</v>
      </c>
      <c r="N549">
        <v>5</v>
      </c>
      <c r="O549" t="s">
        <v>32512</v>
      </c>
      <c r="P549" t="s">
        <v>32511</v>
      </c>
      <c r="Q549" t="s">
        <v>3517</v>
      </c>
      <c r="R549" s="7">
        <v>42887</v>
      </c>
      <c r="S549" s="8">
        <f t="shared" si="64"/>
        <v>2017</v>
      </c>
      <c r="T549" s="8">
        <v>2017</v>
      </c>
      <c r="U549" s="8">
        <f t="shared" si="65"/>
        <v>5</v>
      </c>
      <c r="V549" s="7">
        <v>42887</v>
      </c>
      <c r="W549" t="s">
        <v>29927</v>
      </c>
      <c r="X549" s="2">
        <v>0.90700000000000003</v>
      </c>
      <c r="Y549" s="6">
        <f t="shared" si="70"/>
        <v>2.4211846987533703E-2</v>
      </c>
      <c r="AA549">
        <v>1651684</v>
      </c>
      <c r="AB549">
        <v>25548</v>
      </c>
      <c r="AD549" t="s">
        <v>6</v>
      </c>
      <c r="AE549">
        <v>135</v>
      </c>
      <c r="AH549" t="s">
        <v>54124</v>
      </c>
      <c r="AI549" t="s">
        <v>54123</v>
      </c>
      <c r="AJ549" t="s">
        <v>54122</v>
      </c>
      <c r="AK549" t="s">
        <v>54121</v>
      </c>
      <c r="AL549">
        <v>6</v>
      </c>
      <c r="AM549" s="5">
        <f t="shared" si="66"/>
        <v>1.2</v>
      </c>
      <c r="AN549" s="4">
        <f t="shared" si="71"/>
        <v>1.8174933737220749E-3</v>
      </c>
      <c r="AO549" s="3"/>
      <c r="AP549">
        <v>0</v>
      </c>
      <c r="AQ549" t="s">
        <v>76</v>
      </c>
      <c r="AR549">
        <v>20142580012</v>
      </c>
      <c r="AS549" t="s">
        <v>75</v>
      </c>
      <c r="AT549" s="2">
        <v>4.6619999999999999</v>
      </c>
      <c r="AU549" s="1">
        <f t="shared" si="67"/>
        <v>1.7493540903390212</v>
      </c>
      <c r="AV549" s="1">
        <f t="shared" si="68"/>
        <v>1.3014670180627887</v>
      </c>
      <c r="AW549" s="1">
        <f t="shared" si="69"/>
        <v>0.85357994578655638</v>
      </c>
    </row>
    <row r="550" spans="1:49" x14ac:dyDescent="0.2">
      <c r="A550">
        <v>548</v>
      </c>
      <c r="B550" t="s">
        <v>54120</v>
      </c>
      <c r="C550" t="s">
        <v>54119</v>
      </c>
      <c r="F550" t="s">
        <v>54118</v>
      </c>
      <c r="G550" t="s">
        <v>14</v>
      </c>
      <c r="H550" t="s">
        <v>13</v>
      </c>
      <c r="I550" t="s">
        <v>54117</v>
      </c>
      <c r="J550" t="s">
        <v>54116</v>
      </c>
      <c r="K550" t="s">
        <v>54115</v>
      </c>
      <c r="L550" t="s">
        <v>54114</v>
      </c>
      <c r="M550" t="s">
        <v>54113</v>
      </c>
      <c r="N550">
        <v>3</v>
      </c>
      <c r="O550" t="s">
        <v>54112</v>
      </c>
      <c r="P550" t="s">
        <v>54111</v>
      </c>
      <c r="Q550" t="s">
        <v>54110</v>
      </c>
      <c r="R550" s="7">
        <v>42887</v>
      </c>
      <c r="S550" s="8">
        <f t="shared" si="64"/>
        <v>2017</v>
      </c>
      <c r="T550" s="8">
        <v>2017</v>
      </c>
      <c r="U550" s="8">
        <f t="shared" si="65"/>
        <v>5</v>
      </c>
      <c r="V550" s="7">
        <v>42887</v>
      </c>
      <c r="W550" t="s">
        <v>35348</v>
      </c>
      <c r="X550" s="2">
        <v>1.78</v>
      </c>
      <c r="Y550" s="6">
        <f t="shared" si="70"/>
        <v>4.7516083393395803E-2</v>
      </c>
      <c r="AA550">
        <v>9497714</v>
      </c>
      <c r="AB550">
        <v>28439</v>
      </c>
      <c r="AC550">
        <v>14321394</v>
      </c>
      <c r="AD550" t="s">
        <v>6</v>
      </c>
      <c r="AE550">
        <v>91</v>
      </c>
      <c r="AF550">
        <v>6</v>
      </c>
      <c r="AH550" t="s">
        <v>54109</v>
      </c>
      <c r="AI550" t="s">
        <v>54108</v>
      </c>
      <c r="AJ550" t="s">
        <v>54107</v>
      </c>
      <c r="AK550" t="s">
        <v>54106</v>
      </c>
      <c r="AL550">
        <v>24</v>
      </c>
      <c r="AM550" s="5">
        <f t="shared" si="66"/>
        <v>4.8</v>
      </c>
      <c r="AN550" s="4">
        <f t="shared" si="71"/>
        <v>7.2699734948882995E-3</v>
      </c>
      <c r="AO550" s="3"/>
      <c r="AP550">
        <v>0</v>
      </c>
      <c r="AR550" t="s">
        <v>1</v>
      </c>
      <c r="AT550" s="2">
        <v>4.26</v>
      </c>
      <c r="AU550" s="1">
        <f t="shared" si="67"/>
        <v>3.5442250423843547</v>
      </c>
      <c r="AV550" s="1">
        <f t="shared" si="68"/>
        <v>2.7393028444142051</v>
      </c>
      <c r="AW550" s="1">
        <f t="shared" si="69"/>
        <v>1.9343806464440549</v>
      </c>
    </row>
    <row r="551" spans="1:49" x14ac:dyDescent="0.2">
      <c r="A551">
        <v>549</v>
      </c>
      <c r="B551" t="s">
        <v>54105</v>
      </c>
      <c r="C551" t="s">
        <v>54104</v>
      </c>
      <c r="D551" t="s">
        <v>54103</v>
      </c>
      <c r="F551" t="s">
        <v>54102</v>
      </c>
      <c r="G551" t="s">
        <v>14</v>
      </c>
      <c r="H551" t="s">
        <v>13</v>
      </c>
      <c r="I551" t="s">
        <v>54101</v>
      </c>
      <c r="J551" t="s">
        <v>54100</v>
      </c>
      <c r="K551" t="s">
        <v>54099</v>
      </c>
      <c r="L551" t="s">
        <v>54098</v>
      </c>
      <c r="M551" t="s">
        <v>68</v>
      </c>
      <c r="N551">
        <v>3</v>
      </c>
      <c r="O551" t="s">
        <v>54097</v>
      </c>
      <c r="P551" t="s">
        <v>54096</v>
      </c>
      <c r="Q551" t="s">
        <v>54095</v>
      </c>
      <c r="R551" s="7">
        <v>42887</v>
      </c>
      <c r="S551" s="8">
        <f t="shared" si="64"/>
        <v>2017</v>
      </c>
      <c r="T551" s="8">
        <v>2017</v>
      </c>
      <c r="U551" s="8">
        <f t="shared" si="65"/>
        <v>5</v>
      </c>
      <c r="V551" s="7">
        <v>42887</v>
      </c>
      <c r="W551" t="s">
        <v>54094</v>
      </c>
      <c r="X551" s="2">
        <v>0.58399999999999996</v>
      </c>
      <c r="Y551" s="6">
        <f t="shared" si="70"/>
        <v>1.5589546461653453E-2</v>
      </c>
      <c r="AA551">
        <v>11100168</v>
      </c>
      <c r="AB551">
        <v>13907</v>
      </c>
      <c r="AD551" t="s">
        <v>6</v>
      </c>
      <c r="AE551">
        <v>56</v>
      </c>
      <c r="AF551">
        <v>2</v>
      </c>
      <c r="AH551" t="s">
        <v>54093</v>
      </c>
      <c r="AI551" t="s">
        <v>54092</v>
      </c>
      <c r="AJ551" t="s">
        <v>54091</v>
      </c>
      <c r="AK551" t="s">
        <v>54090</v>
      </c>
      <c r="AL551">
        <v>12</v>
      </c>
      <c r="AM551" s="5">
        <f t="shared" si="66"/>
        <v>2.4</v>
      </c>
      <c r="AN551" s="4">
        <f t="shared" si="71"/>
        <v>3.6349867474441497E-3</v>
      </c>
      <c r="AO551" s="3"/>
      <c r="AP551">
        <v>1</v>
      </c>
      <c r="AR551" t="s">
        <v>1</v>
      </c>
      <c r="AT551" s="2">
        <v>3.7320000000000002</v>
      </c>
      <c r="AU551" s="1">
        <f t="shared" si="67"/>
        <v>1.2003178547390663</v>
      </c>
      <c r="AV551" s="1">
        <f t="shared" si="68"/>
        <v>0.96122666045488014</v>
      </c>
      <c r="AW551" s="1">
        <f t="shared" si="69"/>
        <v>0.72213546617069402</v>
      </c>
    </row>
    <row r="552" spans="1:49" x14ac:dyDescent="0.2">
      <c r="A552">
        <v>550</v>
      </c>
      <c r="B552" t="s">
        <v>54089</v>
      </c>
      <c r="C552" t="s">
        <v>54088</v>
      </c>
      <c r="F552" t="s">
        <v>54087</v>
      </c>
      <c r="G552" t="s">
        <v>14</v>
      </c>
      <c r="H552" t="s">
        <v>13</v>
      </c>
      <c r="I552" t="s">
        <v>54086</v>
      </c>
      <c r="J552" t="s">
        <v>54085</v>
      </c>
      <c r="K552" t="s">
        <v>54084</v>
      </c>
      <c r="L552" t="s">
        <v>7542</v>
      </c>
      <c r="M552" t="s">
        <v>68</v>
      </c>
      <c r="N552">
        <v>4</v>
      </c>
      <c r="O552" t="s">
        <v>54083</v>
      </c>
      <c r="P552" t="s">
        <v>54082</v>
      </c>
      <c r="Q552" t="s">
        <v>54081</v>
      </c>
      <c r="R552" s="7">
        <v>42887</v>
      </c>
      <c r="S552" s="8">
        <f t="shared" si="64"/>
        <v>2017</v>
      </c>
      <c r="T552" s="8">
        <v>2017</v>
      </c>
      <c r="U552" s="8">
        <f t="shared" si="65"/>
        <v>5</v>
      </c>
      <c r="V552" s="7">
        <v>42887</v>
      </c>
      <c r="W552" t="s">
        <v>54080</v>
      </c>
      <c r="X552" s="2">
        <v>0.29399999999999998</v>
      </c>
      <c r="Y552" s="6">
        <f t="shared" si="70"/>
        <v>7.8481620885721155E-3</v>
      </c>
      <c r="AA552">
        <v>9703950</v>
      </c>
      <c r="AB552">
        <v>19400158455</v>
      </c>
      <c r="AD552" t="s">
        <v>6</v>
      </c>
      <c r="AE552">
        <v>32</v>
      </c>
      <c r="AF552">
        <v>2</v>
      </c>
      <c r="AH552" t="s">
        <v>54079</v>
      </c>
      <c r="AI552" t="s">
        <v>54078</v>
      </c>
      <c r="AJ552" t="s">
        <v>54077</v>
      </c>
      <c r="AK552" t="s">
        <v>54076</v>
      </c>
      <c r="AL552">
        <v>0</v>
      </c>
      <c r="AM552" s="5">
        <f t="shared" si="66"/>
        <v>0</v>
      </c>
      <c r="AN552" s="4">
        <f t="shared" si="71"/>
        <v>0</v>
      </c>
      <c r="AO552" s="3"/>
      <c r="AP552">
        <v>0</v>
      </c>
      <c r="AR552" t="s">
        <v>1</v>
      </c>
      <c r="AT552" s="2" t="s">
        <v>0</v>
      </c>
      <c r="AU552" s="1">
        <f t="shared" si="67"/>
        <v>0.54937134620004802</v>
      </c>
      <c r="AV552" s="1">
        <f t="shared" si="68"/>
        <v>0.3924081044286058</v>
      </c>
      <c r="AW552" s="1">
        <f t="shared" si="69"/>
        <v>0.23544486265716347</v>
      </c>
    </row>
    <row r="553" spans="1:49" x14ac:dyDescent="0.2">
      <c r="A553">
        <v>551</v>
      </c>
      <c r="B553" t="s">
        <v>54075</v>
      </c>
      <c r="C553" t="s">
        <v>54074</v>
      </c>
      <c r="D553" t="s">
        <v>54073</v>
      </c>
      <c r="F553" t="s">
        <v>54072</v>
      </c>
      <c r="G553" t="s">
        <v>14</v>
      </c>
      <c r="H553" t="s">
        <v>13</v>
      </c>
      <c r="I553" t="s">
        <v>54071</v>
      </c>
      <c r="J553">
        <v>60008377</v>
      </c>
      <c r="K553" t="s">
        <v>54070</v>
      </c>
      <c r="L553" t="s">
        <v>54069</v>
      </c>
      <c r="M553" t="s">
        <v>543</v>
      </c>
      <c r="N553">
        <v>2</v>
      </c>
      <c r="O553" t="s">
        <v>54068</v>
      </c>
      <c r="P553" t="s">
        <v>54067</v>
      </c>
      <c r="Q553" t="s">
        <v>54066</v>
      </c>
      <c r="R553" s="7">
        <v>42887</v>
      </c>
      <c r="S553" s="8">
        <f t="shared" ref="S553:S616" si="72">YEAR(R553)</f>
        <v>2017</v>
      </c>
      <c r="T553" s="8">
        <v>2017</v>
      </c>
      <c r="U553" s="8">
        <f t="shared" ref="U553:U616" si="73">2022-T553</f>
        <v>5</v>
      </c>
      <c r="V553" s="7">
        <v>42887</v>
      </c>
      <c r="W553" t="s">
        <v>147</v>
      </c>
      <c r="X553" s="2">
        <v>0.26</v>
      </c>
      <c r="Y553" s="6">
        <f t="shared" si="70"/>
        <v>6.9405515069005099E-3</v>
      </c>
      <c r="AA553">
        <v>17590787</v>
      </c>
      <c r="AB553">
        <v>19700186823</v>
      </c>
      <c r="AC553">
        <v>17590795</v>
      </c>
      <c r="AD553" t="s">
        <v>6</v>
      </c>
      <c r="AE553">
        <v>9</v>
      </c>
      <c r="AF553">
        <v>5</v>
      </c>
      <c r="AH553" t="s">
        <v>54065</v>
      </c>
      <c r="AI553" t="s">
        <v>54064</v>
      </c>
      <c r="AJ553" t="s">
        <v>54063</v>
      </c>
      <c r="AK553" t="s">
        <v>54062</v>
      </c>
      <c r="AL553">
        <v>2</v>
      </c>
      <c r="AM553" s="5">
        <f t="shared" ref="AM553:AM616" si="74">AL553/U553</f>
        <v>0.4</v>
      </c>
      <c r="AN553" s="4">
        <f t="shared" si="71"/>
        <v>6.0583112457402507E-4</v>
      </c>
      <c r="AO553" s="3"/>
      <c r="AP553">
        <v>0</v>
      </c>
      <c r="AR553" t="s">
        <v>1</v>
      </c>
      <c r="AT553" s="2" t="s">
        <v>0</v>
      </c>
      <c r="AU553" s="1">
        <f t="shared" ref="AU553:AU616" si="75">(Y553*0.7+AN553*0.3)*100</f>
        <v>0.50401353922025638</v>
      </c>
      <c r="AV553" s="1">
        <f t="shared" ref="AV553:AV616" si="76">(Y553*0.5+AN553*0.5)*100</f>
        <v>0.37731913157372676</v>
      </c>
      <c r="AW553" s="1">
        <f t="shared" ref="AW553:AW616" si="77">(Y553*0.3+AN553*0.7)*100</f>
        <v>0.25062472392719704</v>
      </c>
    </row>
    <row r="554" spans="1:49" x14ac:dyDescent="0.2">
      <c r="A554">
        <v>552</v>
      </c>
      <c r="B554" t="s">
        <v>54061</v>
      </c>
      <c r="C554" t="s">
        <v>54060</v>
      </c>
      <c r="E554">
        <v>27736039</v>
      </c>
      <c r="F554" t="s">
        <v>54059</v>
      </c>
      <c r="G554" t="s">
        <v>14</v>
      </c>
      <c r="H554" t="s">
        <v>13</v>
      </c>
      <c r="I554" t="s">
        <v>54058</v>
      </c>
      <c r="J554" t="s">
        <v>54057</v>
      </c>
      <c r="K554" t="s">
        <v>54056</v>
      </c>
      <c r="L554" t="s">
        <v>54055</v>
      </c>
      <c r="M554" t="s">
        <v>8567</v>
      </c>
      <c r="N554">
        <v>5</v>
      </c>
      <c r="O554" t="s">
        <v>54054</v>
      </c>
      <c r="P554" t="s">
        <v>54053</v>
      </c>
      <c r="Q554" t="s">
        <v>54052</v>
      </c>
      <c r="R554" s="7">
        <v>42887</v>
      </c>
      <c r="S554" s="8">
        <f t="shared" si="72"/>
        <v>2017</v>
      </c>
      <c r="T554" s="8">
        <v>2017</v>
      </c>
      <c r="U554" s="8">
        <f t="shared" si="73"/>
        <v>5</v>
      </c>
      <c r="V554" s="7">
        <v>42887</v>
      </c>
      <c r="W554" t="s">
        <v>47079</v>
      </c>
      <c r="X554" s="2">
        <v>1.5289999999999999</v>
      </c>
      <c r="Y554" s="6">
        <f t="shared" si="70"/>
        <v>4.0815781746349533E-2</v>
      </c>
      <c r="AA554">
        <v>219541</v>
      </c>
      <c r="AB554">
        <v>23455</v>
      </c>
      <c r="AC554">
        <v>10974652</v>
      </c>
      <c r="AD554" t="s">
        <v>6</v>
      </c>
      <c r="AE554">
        <v>232</v>
      </c>
      <c r="AF554">
        <v>6</v>
      </c>
      <c r="AH554" t="s">
        <v>54051</v>
      </c>
      <c r="AI554" t="s">
        <v>54050</v>
      </c>
      <c r="AK554" t="s">
        <v>54049</v>
      </c>
      <c r="AL554">
        <v>19</v>
      </c>
      <c r="AM554" s="5">
        <f t="shared" si="74"/>
        <v>3.8</v>
      </c>
      <c r="AN554" s="4">
        <f t="shared" si="71"/>
        <v>5.7553956834532375E-3</v>
      </c>
      <c r="AO554" s="3"/>
      <c r="AP554">
        <v>0</v>
      </c>
      <c r="AQ554" t="s">
        <v>6203</v>
      </c>
      <c r="AR554" t="s">
        <v>54048</v>
      </c>
      <c r="AS554" t="s">
        <v>6201</v>
      </c>
      <c r="AT554" s="2">
        <v>6.3840000000000003</v>
      </c>
      <c r="AU554" s="1">
        <f t="shared" si="75"/>
        <v>3.0297665927480644</v>
      </c>
      <c r="AV554" s="1">
        <f t="shared" si="76"/>
        <v>2.3285588714901384</v>
      </c>
      <c r="AW554" s="1">
        <f t="shared" si="77"/>
        <v>1.6273511502322127</v>
      </c>
    </row>
    <row r="555" spans="1:49" x14ac:dyDescent="0.2">
      <c r="A555">
        <v>553</v>
      </c>
      <c r="B555" t="s">
        <v>54047</v>
      </c>
      <c r="C555" t="s">
        <v>54046</v>
      </c>
      <c r="F555" t="s">
        <v>54045</v>
      </c>
      <c r="G555" t="s">
        <v>14</v>
      </c>
      <c r="H555" t="s">
        <v>13</v>
      </c>
      <c r="I555" t="s">
        <v>54044</v>
      </c>
      <c r="J555">
        <v>60005273</v>
      </c>
      <c r="K555" t="s">
        <v>17754</v>
      </c>
      <c r="L555" t="s">
        <v>3194</v>
      </c>
      <c r="M555" t="s">
        <v>3193</v>
      </c>
      <c r="N555">
        <v>2</v>
      </c>
      <c r="O555" t="s">
        <v>54043</v>
      </c>
      <c r="P555" t="s">
        <v>54042</v>
      </c>
      <c r="Q555" t="s">
        <v>54041</v>
      </c>
      <c r="R555" s="7">
        <v>42887</v>
      </c>
      <c r="S555" s="8">
        <f t="shared" si="72"/>
        <v>2017</v>
      </c>
      <c r="T555" s="8">
        <v>2017</v>
      </c>
      <c r="U555" s="8">
        <f t="shared" si="73"/>
        <v>5</v>
      </c>
      <c r="V555" s="7">
        <v>42887</v>
      </c>
      <c r="W555" t="s">
        <v>54040</v>
      </c>
      <c r="X555" s="2">
        <v>0.78200000000000003</v>
      </c>
      <c r="Y555" s="6">
        <f t="shared" si="70"/>
        <v>2.0875043378446919E-2</v>
      </c>
      <c r="AA555">
        <v>189316</v>
      </c>
      <c r="AB555">
        <v>19901</v>
      </c>
      <c r="AD555" t="s">
        <v>6</v>
      </c>
      <c r="AE555">
        <v>63</v>
      </c>
      <c r="AF555">
        <v>2</v>
      </c>
      <c r="AG555">
        <v>7792571</v>
      </c>
      <c r="AH555" t="s">
        <v>54039</v>
      </c>
      <c r="AI555" t="s">
        <v>54038</v>
      </c>
      <c r="AJ555" t="s">
        <v>54037</v>
      </c>
      <c r="AK555" t="s">
        <v>54036</v>
      </c>
      <c r="AL555">
        <v>10</v>
      </c>
      <c r="AM555" s="5">
        <f t="shared" si="74"/>
        <v>2</v>
      </c>
      <c r="AN555" s="4">
        <f t="shared" si="71"/>
        <v>3.0291556228701248E-3</v>
      </c>
      <c r="AO555" s="3"/>
      <c r="AP555">
        <v>0</v>
      </c>
      <c r="AQ555" t="s">
        <v>944</v>
      </c>
      <c r="AR555" t="s">
        <v>54035</v>
      </c>
      <c r="AS555" t="s">
        <v>942</v>
      </c>
      <c r="AT555" s="2">
        <v>3.863</v>
      </c>
      <c r="AU555" s="1">
        <f t="shared" si="75"/>
        <v>1.5521277051773879</v>
      </c>
      <c r="AV555" s="1">
        <f t="shared" si="76"/>
        <v>1.1952099500658522</v>
      </c>
      <c r="AW555" s="1">
        <f t="shared" si="77"/>
        <v>0.83829219495431628</v>
      </c>
    </row>
    <row r="556" spans="1:49" x14ac:dyDescent="0.2">
      <c r="A556">
        <v>554</v>
      </c>
      <c r="B556" t="s">
        <v>54034</v>
      </c>
      <c r="C556" t="s">
        <v>54033</v>
      </c>
      <c r="D556" t="s">
        <v>54032</v>
      </c>
      <c r="F556" t="s">
        <v>54031</v>
      </c>
      <c r="G556" t="s">
        <v>14</v>
      </c>
      <c r="H556" t="s">
        <v>13</v>
      </c>
      <c r="I556" t="s">
        <v>54030</v>
      </c>
      <c r="J556">
        <v>60116965</v>
      </c>
      <c r="K556" t="s">
        <v>54029</v>
      </c>
      <c r="L556" t="s">
        <v>54028</v>
      </c>
      <c r="M556" t="s">
        <v>39</v>
      </c>
      <c r="N556">
        <v>2</v>
      </c>
      <c r="O556" t="s">
        <v>54027</v>
      </c>
      <c r="P556" t="s">
        <v>54026</v>
      </c>
      <c r="Q556" t="s">
        <v>54025</v>
      </c>
      <c r="R556" s="7">
        <v>42887</v>
      </c>
      <c r="S556" s="8">
        <f t="shared" si="72"/>
        <v>2017</v>
      </c>
      <c r="T556" s="8">
        <v>2017</v>
      </c>
      <c r="U556" s="8">
        <f t="shared" si="73"/>
        <v>5</v>
      </c>
      <c r="V556" s="7">
        <v>42887</v>
      </c>
      <c r="W556" t="s">
        <v>54024</v>
      </c>
      <c r="X556" s="2">
        <v>1.0629999999999999</v>
      </c>
      <c r="Y556" s="6">
        <f t="shared" si="70"/>
        <v>2.8376177891674008E-2</v>
      </c>
      <c r="AA556">
        <v>11109823</v>
      </c>
      <c r="AB556">
        <v>19700183014</v>
      </c>
      <c r="AC556">
        <v>20902476</v>
      </c>
      <c r="AD556" t="s">
        <v>6</v>
      </c>
      <c r="AE556">
        <v>20</v>
      </c>
      <c r="AF556">
        <v>1</v>
      </c>
      <c r="AH556" t="s">
        <v>54023</v>
      </c>
      <c r="AI556" t="s">
        <v>54022</v>
      </c>
      <c r="AJ556" t="s">
        <v>54021</v>
      </c>
      <c r="AK556" t="s">
        <v>54020</v>
      </c>
      <c r="AL556">
        <v>173</v>
      </c>
      <c r="AM556" s="5">
        <f t="shared" si="74"/>
        <v>34.6</v>
      </c>
      <c r="AN556" s="4">
        <f t="shared" si="71"/>
        <v>5.2404392275653161E-2</v>
      </c>
      <c r="AO556" s="3"/>
      <c r="AP556">
        <v>1</v>
      </c>
      <c r="AR556" t="s">
        <v>1</v>
      </c>
      <c r="AT556" s="2" t="s">
        <v>0</v>
      </c>
      <c r="AU556" s="1">
        <f t="shared" si="75"/>
        <v>3.5584642206867754</v>
      </c>
      <c r="AV556" s="1">
        <f t="shared" si="76"/>
        <v>4.0390285083663588</v>
      </c>
      <c r="AW556" s="1">
        <f t="shared" si="77"/>
        <v>4.5195927960459414</v>
      </c>
    </row>
    <row r="557" spans="1:49" x14ac:dyDescent="0.2">
      <c r="A557">
        <v>555</v>
      </c>
      <c r="B557" t="s">
        <v>54019</v>
      </c>
      <c r="C557" t="s">
        <v>54018</v>
      </c>
      <c r="F557" t="s">
        <v>54017</v>
      </c>
      <c r="G557" t="s">
        <v>14</v>
      </c>
      <c r="H557" t="s">
        <v>13</v>
      </c>
      <c r="I557" t="s">
        <v>54016</v>
      </c>
      <c r="J557">
        <v>60004935</v>
      </c>
      <c r="K557" t="s">
        <v>44001</v>
      </c>
      <c r="L557" t="s">
        <v>44000</v>
      </c>
      <c r="M557" t="s">
        <v>5220</v>
      </c>
      <c r="N557">
        <v>2</v>
      </c>
      <c r="O557" t="s">
        <v>54015</v>
      </c>
      <c r="P557" t="s">
        <v>54014</v>
      </c>
      <c r="Q557" t="s">
        <v>43997</v>
      </c>
      <c r="R557" s="7">
        <v>42887</v>
      </c>
      <c r="S557" s="8">
        <f t="shared" si="72"/>
        <v>2017</v>
      </c>
      <c r="T557" s="8">
        <v>2017</v>
      </c>
      <c r="U557" s="8">
        <f t="shared" si="73"/>
        <v>5</v>
      </c>
      <c r="V557" s="7">
        <v>42887</v>
      </c>
      <c r="W557" t="s">
        <v>35348</v>
      </c>
      <c r="X557" s="2">
        <v>1.78</v>
      </c>
      <c r="Y557" s="6">
        <f t="shared" si="70"/>
        <v>4.7516083393395803E-2</v>
      </c>
      <c r="AA557">
        <v>9497714</v>
      </c>
      <c r="AB557">
        <v>28439</v>
      </c>
      <c r="AC557">
        <v>14321394</v>
      </c>
      <c r="AD557" t="s">
        <v>6</v>
      </c>
      <c r="AE557">
        <v>91</v>
      </c>
      <c r="AF557">
        <v>6</v>
      </c>
      <c r="AH557" t="s">
        <v>54013</v>
      </c>
      <c r="AI557" t="s">
        <v>54012</v>
      </c>
      <c r="AJ557" t="s">
        <v>54011</v>
      </c>
      <c r="AK557" t="s">
        <v>54010</v>
      </c>
      <c r="AL557">
        <v>12</v>
      </c>
      <c r="AM557" s="5">
        <f t="shared" si="74"/>
        <v>2.4</v>
      </c>
      <c r="AN557" s="4">
        <f t="shared" si="71"/>
        <v>3.6349867474441497E-3</v>
      </c>
      <c r="AO557" s="3"/>
      <c r="AP557">
        <v>0</v>
      </c>
      <c r="AQ557" t="s">
        <v>21281</v>
      </c>
      <c r="AR557" t="s">
        <v>54009</v>
      </c>
      <c r="AS557" t="s">
        <v>21279</v>
      </c>
      <c r="AT557" s="2">
        <v>4.26</v>
      </c>
      <c r="AU557" s="1">
        <f t="shared" si="75"/>
        <v>3.4351754399610304</v>
      </c>
      <c r="AV557" s="1">
        <f t="shared" si="76"/>
        <v>2.5575535070419977</v>
      </c>
      <c r="AW557" s="1">
        <f t="shared" si="77"/>
        <v>1.6799315741229646</v>
      </c>
    </row>
    <row r="558" spans="1:49" x14ac:dyDescent="0.2">
      <c r="A558">
        <v>556</v>
      </c>
      <c r="B558" t="s">
        <v>54008</v>
      </c>
      <c r="C558" t="s">
        <v>54007</v>
      </c>
      <c r="F558" t="s">
        <v>54006</v>
      </c>
      <c r="G558" t="s">
        <v>14</v>
      </c>
      <c r="H558" t="s">
        <v>13</v>
      </c>
      <c r="I558" t="s">
        <v>54005</v>
      </c>
      <c r="J558" t="s">
        <v>54004</v>
      </c>
      <c r="K558" t="s">
        <v>54003</v>
      </c>
      <c r="L558" t="s">
        <v>54002</v>
      </c>
      <c r="M558" t="s">
        <v>54001</v>
      </c>
      <c r="N558">
        <v>4</v>
      </c>
      <c r="O558" t="s">
        <v>54000</v>
      </c>
      <c r="P558" t="s">
        <v>53999</v>
      </c>
      <c r="Q558" t="s">
        <v>53998</v>
      </c>
      <c r="R558" s="7">
        <v>42887</v>
      </c>
      <c r="S558" s="8">
        <f t="shared" si="72"/>
        <v>2017</v>
      </c>
      <c r="T558" s="8">
        <v>2017</v>
      </c>
      <c r="U558" s="8">
        <f t="shared" si="73"/>
        <v>5</v>
      </c>
      <c r="V558" s="7">
        <v>42887</v>
      </c>
      <c r="W558" t="s">
        <v>29954</v>
      </c>
      <c r="X558" s="2">
        <v>0.65500000000000003</v>
      </c>
      <c r="Y558" s="6">
        <f t="shared" si="70"/>
        <v>1.7484850911614749E-2</v>
      </c>
      <c r="AA558">
        <v>189375</v>
      </c>
      <c r="AB558">
        <v>26051</v>
      </c>
      <c r="AD558" t="s">
        <v>6</v>
      </c>
      <c r="AE558">
        <v>59</v>
      </c>
      <c r="AF558">
        <v>3</v>
      </c>
      <c r="AG558">
        <v>7781619</v>
      </c>
      <c r="AH558" t="s">
        <v>53997</v>
      </c>
      <c r="AI558" t="s">
        <v>53996</v>
      </c>
      <c r="AJ558" t="s">
        <v>53995</v>
      </c>
      <c r="AK558" t="s">
        <v>53994</v>
      </c>
      <c r="AL558">
        <v>8</v>
      </c>
      <c r="AM558" s="5">
        <f t="shared" si="74"/>
        <v>1.6</v>
      </c>
      <c r="AN558" s="4">
        <f t="shared" si="71"/>
        <v>2.4233244982961003E-3</v>
      </c>
      <c r="AO558" s="3"/>
      <c r="AP558">
        <v>0</v>
      </c>
      <c r="AQ558" t="s">
        <v>795</v>
      </c>
      <c r="AR558">
        <v>1440110</v>
      </c>
      <c r="AS558" t="s">
        <v>794</v>
      </c>
      <c r="AT558" s="2" t="s">
        <v>0</v>
      </c>
      <c r="AU558" s="1">
        <f t="shared" si="75"/>
        <v>1.2966392987619153</v>
      </c>
      <c r="AV558" s="1">
        <f t="shared" si="76"/>
        <v>0.99540877049554244</v>
      </c>
      <c r="AW558" s="1">
        <f t="shared" si="77"/>
        <v>0.69417824222916957</v>
      </c>
    </row>
    <row r="559" spans="1:49" x14ac:dyDescent="0.2">
      <c r="A559">
        <v>557</v>
      </c>
      <c r="B559" t="s">
        <v>53993</v>
      </c>
      <c r="C559" t="s">
        <v>53992</v>
      </c>
      <c r="D559" t="s">
        <v>53991</v>
      </c>
      <c r="F559" t="s">
        <v>53990</v>
      </c>
      <c r="G559" t="s">
        <v>14</v>
      </c>
      <c r="H559" t="s">
        <v>13</v>
      </c>
      <c r="I559" t="s">
        <v>15179</v>
      </c>
      <c r="J559">
        <v>60005465</v>
      </c>
      <c r="K559" t="s">
        <v>3521</v>
      </c>
      <c r="L559" t="s">
        <v>3520</v>
      </c>
      <c r="M559" t="s">
        <v>9</v>
      </c>
      <c r="N559">
        <v>3</v>
      </c>
      <c r="O559" t="s">
        <v>53989</v>
      </c>
      <c r="P559" t="s">
        <v>53988</v>
      </c>
      <c r="Q559" t="s">
        <v>4437</v>
      </c>
      <c r="R559" s="7">
        <v>42887</v>
      </c>
      <c r="S559" s="8">
        <f t="shared" si="72"/>
        <v>2017</v>
      </c>
      <c r="T559" s="8">
        <v>2017</v>
      </c>
      <c r="U559" s="8">
        <f t="shared" si="73"/>
        <v>5</v>
      </c>
      <c r="V559" s="7">
        <v>42887</v>
      </c>
      <c r="W559" t="s">
        <v>147</v>
      </c>
      <c r="X559" s="2">
        <v>0.26</v>
      </c>
      <c r="Y559" s="6">
        <f t="shared" si="70"/>
        <v>6.9405515069005099E-3</v>
      </c>
      <c r="AA559">
        <v>17590787</v>
      </c>
      <c r="AB559">
        <v>19700186823</v>
      </c>
      <c r="AC559">
        <v>17590795</v>
      </c>
      <c r="AD559" t="s">
        <v>6</v>
      </c>
      <c r="AE559">
        <v>9</v>
      </c>
      <c r="AF559">
        <v>5</v>
      </c>
      <c r="AH559" t="s">
        <v>53987</v>
      </c>
      <c r="AI559" t="s">
        <v>53986</v>
      </c>
      <c r="AJ559" t="s">
        <v>29476</v>
      </c>
      <c r="AK559" t="s">
        <v>53985</v>
      </c>
      <c r="AL559">
        <v>0</v>
      </c>
      <c r="AM559" s="5">
        <f t="shared" si="74"/>
        <v>0</v>
      </c>
      <c r="AN559" s="4">
        <f t="shared" si="71"/>
        <v>0</v>
      </c>
      <c r="AO559" s="3"/>
      <c r="AP559">
        <v>0</v>
      </c>
      <c r="AQ559" t="s">
        <v>76</v>
      </c>
      <c r="AR559" t="s">
        <v>21257</v>
      </c>
      <c r="AS559" t="s">
        <v>75</v>
      </c>
      <c r="AT559" s="2" t="s">
        <v>0</v>
      </c>
      <c r="AU559" s="1">
        <f t="shared" si="75"/>
        <v>0.48583860548303565</v>
      </c>
      <c r="AV559" s="1">
        <f t="shared" si="76"/>
        <v>0.34702757534502549</v>
      </c>
      <c r="AW559" s="1">
        <f t="shared" si="77"/>
        <v>0.2082165452070153</v>
      </c>
    </row>
    <row r="560" spans="1:49" x14ac:dyDescent="0.2">
      <c r="A560">
        <v>558</v>
      </c>
      <c r="B560" t="s">
        <v>53984</v>
      </c>
      <c r="C560" t="s">
        <v>53983</v>
      </c>
      <c r="D560" t="s">
        <v>53982</v>
      </c>
      <c r="F560" t="s">
        <v>53981</v>
      </c>
      <c r="G560" t="s">
        <v>14</v>
      </c>
      <c r="H560" t="s">
        <v>13</v>
      </c>
      <c r="I560" t="s">
        <v>53980</v>
      </c>
      <c r="J560">
        <v>60026714</v>
      </c>
      <c r="K560" t="s">
        <v>14008</v>
      </c>
      <c r="L560" t="s">
        <v>14007</v>
      </c>
      <c r="M560" t="s">
        <v>39</v>
      </c>
      <c r="N560">
        <v>4</v>
      </c>
      <c r="O560" t="s">
        <v>53979</v>
      </c>
      <c r="P560" t="s">
        <v>53978</v>
      </c>
      <c r="Q560" t="s">
        <v>53977</v>
      </c>
      <c r="R560" s="7">
        <v>42887</v>
      </c>
      <c r="S560" s="8">
        <f t="shared" si="72"/>
        <v>2017</v>
      </c>
      <c r="T560" s="8">
        <v>2017</v>
      </c>
      <c r="U560" s="8">
        <f t="shared" si="73"/>
        <v>5</v>
      </c>
      <c r="V560" s="7">
        <v>42887</v>
      </c>
      <c r="W560" t="s">
        <v>147</v>
      </c>
      <c r="X560" s="2">
        <v>0.26</v>
      </c>
      <c r="Y560" s="6">
        <f t="shared" si="70"/>
        <v>6.9405515069005099E-3</v>
      </c>
      <c r="AA560">
        <v>17590787</v>
      </c>
      <c r="AB560">
        <v>19700186823</v>
      </c>
      <c r="AC560">
        <v>17590795</v>
      </c>
      <c r="AD560" t="s">
        <v>6</v>
      </c>
      <c r="AE560">
        <v>9</v>
      </c>
      <c r="AF560">
        <v>5</v>
      </c>
      <c r="AH560" t="s">
        <v>53976</v>
      </c>
      <c r="AI560" t="s">
        <v>53975</v>
      </c>
      <c r="AJ560" t="s">
        <v>53974</v>
      </c>
      <c r="AK560" t="s">
        <v>53973</v>
      </c>
      <c r="AL560">
        <v>1</v>
      </c>
      <c r="AM560" s="5">
        <f t="shared" si="74"/>
        <v>0.2</v>
      </c>
      <c r="AN560" s="4">
        <f t="shared" si="71"/>
        <v>3.0291556228701253E-4</v>
      </c>
      <c r="AO560" s="3"/>
      <c r="AP560">
        <v>0</v>
      </c>
      <c r="AR560" t="s">
        <v>1</v>
      </c>
      <c r="AT560" s="2" t="s">
        <v>0</v>
      </c>
      <c r="AU560" s="1">
        <f t="shared" si="75"/>
        <v>0.49492607235164598</v>
      </c>
      <c r="AV560" s="1">
        <f t="shared" si="76"/>
        <v>0.36217335345937612</v>
      </c>
      <c r="AW560" s="1">
        <f t="shared" si="77"/>
        <v>0.22942063456710618</v>
      </c>
    </row>
    <row r="561" spans="1:49" x14ac:dyDescent="0.2">
      <c r="A561">
        <v>559</v>
      </c>
      <c r="B561" t="s">
        <v>53972</v>
      </c>
      <c r="C561" t="s">
        <v>53971</v>
      </c>
      <c r="F561" t="s">
        <v>53970</v>
      </c>
      <c r="G561" t="s">
        <v>14</v>
      </c>
      <c r="H561" t="s">
        <v>13</v>
      </c>
      <c r="I561" t="s">
        <v>53969</v>
      </c>
      <c r="J561" t="s">
        <v>53968</v>
      </c>
      <c r="K561" t="s">
        <v>53967</v>
      </c>
      <c r="L561" t="s">
        <v>53966</v>
      </c>
      <c r="M561" t="s">
        <v>1669</v>
      </c>
      <c r="N561">
        <v>3</v>
      </c>
      <c r="O561" t="s">
        <v>53965</v>
      </c>
      <c r="P561" t="s">
        <v>53964</v>
      </c>
      <c r="Q561" t="s">
        <v>53963</v>
      </c>
      <c r="R561" s="7">
        <v>42887</v>
      </c>
      <c r="S561" s="8">
        <f t="shared" si="72"/>
        <v>2017</v>
      </c>
      <c r="T561" s="8">
        <v>2017</v>
      </c>
      <c r="U561" s="8">
        <f t="shared" si="73"/>
        <v>5</v>
      </c>
      <c r="V561" s="7">
        <v>42887</v>
      </c>
      <c r="W561" t="s">
        <v>39073</v>
      </c>
      <c r="X561" s="2">
        <v>0.69299999999999995</v>
      </c>
      <c r="Y561" s="6">
        <f t="shared" si="70"/>
        <v>1.8499239208777128E-2</v>
      </c>
      <c r="AA561">
        <v>3076962</v>
      </c>
      <c r="AB561">
        <v>21084</v>
      </c>
      <c r="AC561">
        <v>13653032</v>
      </c>
      <c r="AD561" t="s">
        <v>6</v>
      </c>
      <c r="AE561">
        <v>42</v>
      </c>
      <c r="AF561">
        <v>2</v>
      </c>
      <c r="AH561" t="s">
        <v>6698</v>
      </c>
      <c r="AI561" t="s">
        <v>53962</v>
      </c>
      <c r="AJ561" t="s">
        <v>53961</v>
      </c>
      <c r="AK561" t="s">
        <v>53960</v>
      </c>
      <c r="AL561">
        <v>4</v>
      </c>
      <c r="AM561" s="5">
        <f t="shared" si="74"/>
        <v>0.8</v>
      </c>
      <c r="AN561" s="4">
        <f t="shared" si="71"/>
        <v>1.2116622491480501E-3</v>
      </c>
      <c r="AO561" s="3"/>
      <c r="AP561">
        <v>0</v>
      </c>
      <c r="AQ561" t="s">
        <v>261</v>
      </c>
      <c r="AR561" t="s">
        <v>1</v>
      </c>
      <c r="AS561" t="s">
        <v>259</v>
      </c>
      <c r="AT561" s="2">
        <v>1.833</v>
      </c>
      <c r="AU561" s="1">
        <f t="shared" si="75"/>
        <v>1.3312966120888403</v>
      </c>
      <c r="AV561" s="1">
        <f t="shared" si="76"/>
        <v>0.98554507289625903</v>
      </c>
      <c r="AW561" s="1">
        <f t="shared" si="77"/>
        <v>0.63979353370367731</v>
      </c>
    </row>
    <row r="562" spans="1:49" x14ac:dyDescent="0.2">
      <c r="A562">
        <v>560</v>
      </c>
      <c r="B562" t="s">
        <v>53959</v>
      </c>
      <c r="C562" t="s">
        <v>53958</v>
      </c>
      <c r="D562" t="s">
        <v>53957</v>
      </c>
      <c r="F562" t="s">
        <v>53956</v>
      </c>
      <c r="G562" t="s">
        <v>14</v>
      </c>
      <c r="H562" t="s">
        <v>13</v>
      </c>
      <c r="I562" t="s">
        <v>53955</v>
      </c>
      <c r="J562">
        <v>60032053</v>
      </c>
      <c r="K562" t="s">
        <v>46824</v>
      </c>
      <c r="L562" t="s">
        <v>377</v>
      </c>
      <c r="M562" t="s">
        <v>376</v>
      </c>
      <c r="N562">
        <v>2</v>
      </c>
      <c r="O562" t="s">
        <v>53954</v>
      </c>
      <c r="P562" t="s">
        <v>53953</v>
      </c>
      <c r="Q562" t="s">
        <v>46821</v>
      </c>
      <c r="R562" s="7">
        <v>42887</v>
      </c>
      <c r="S562" s="8">
        <f t="shared" si="72"/>
        <v>2017</v>
      </c>
      <c r="T562" s="8">
        <v>2017</v>
      </c>
      <c r="U562" s="8">
        <f t="shared" si="73"/>
        <v>5</v>
      </c>
      <c r="V562" s="7">
        <v>42887</v>
      </c>
      <c r="W562" t="s">
        <v>147</v>
      </c>
      <c r="X562" s="2">
        <v>0.26</v>
      </c>
      <c r="Y562" s="6">
        <f t="shared" si="70"/>
        <v>6.9405515069005099E-3</v>
      </c>
      <c r="AA562">
        <v>17590787</v>
      </c>
      <c r="AB562">
        <v>19700186823</v>
      </c>
      <c r="AC562">
        <v>17590795</v>
      </c>
      <c r="AD562" t="s">
        <v>6</v>
      </c>
      <c r="AE562">
        <v>9</v>
      </c>
      <c r="AF562">
        <v>5</v>
      </c>
      <c r="AH562" t="s">
        <v>53952</v>
      </c>
      <c r="AI562" t="s">
        <v>53951</v>
      </c>
      <c r="AJ562" t="s">
        <v>53950</v>
      </c>
      <c r="AK562" t="s">
        <v>53949</v>
      </c>
      <c r="AL562">
        <v>1</v>
      </c>
      <c r="AM562" s="5">
        <f t="shared" si="74"/>
        <v>0.2</v>
      </c>
      <c r="AN562" s="4">
        <f t="shared" si="71"/>
        <v>3.0291556228701253E-4</v>
      </c>
      <c r="AO562" s="3"/>
      <c r="AP562">
        <v>0</v>
      </c>
      <c r="AR562" t="s">
        <v>1</v>
      </c>
      <c r="AT562" s="2" t="s">
        <v>0</v>
      </c>
      <c r="AU562" s="1">
        <f t="shared" si="75"/>
        <v>0.49492607235164598</v>
      </c>
      <c r="AV562" s="1">
        <f t="shared" si="76"/>
        <v>0.36217335345937612</v>
      </c>
      <c r="AW562" s="1">
        <f t="shared" si="77"/>
        <v>0.22942063456710618</v>
      </c>
    </row>
    <row r="563" spans="1:49" x14ac:dyDescent="0.2">
      <c r="A563">
        <v>561</v>
      </c>
      <c r="B563" t="s">
        <v>53948</v>
      </c>
      <c r="C563" t="s">
        <v>53947</v>
      </c>
      <c r="F563" t="s">
        <v>53946</v>
      </c>
      <c r="G563" t="s">
        <v>14</v>
      </c>
      <c r="H563" t="s">
        <v>13</v>
      </c>
      <c r="I563" t="s">
        <v>53945</v>
      </c>
      <c r="J563" t="s">
        <v>53944</v>
      </c>
      <c r="K563" t="s">
        <v>53943</v>
      </c>
      <c r="L563" t="s">
        <v>53942</v>
      </c>
      <c r="M563" t="s">
        <v>46420</v>
      </c>
      <c r="N563">
        <v>10</v>
      </c>
      <c r="O563" t="s">
        <v>53941</v>
      </c>
      <c r="P563" t="s">
        <v>53940</v>
      </c>
      <c r="Q563" t="s">
        <v>53939</v>
      </c>
      <c r="R563" s="7">
        <v>42887</v>
      </c>
      <c r="S563" s="8">
        <f t="shared" si="72"/>
        <v>2017</v>
      </c>
      <c r="T563" s="8">
        <v>2017</v>
      </c>
      <c r="U563" s="8">
        <f t="shared" si="73"/>
        <v>5</v>
      </c>
      <c r="V563" s="7">
        <v>42887</v>
      </c>
      <c r="W563" t="s">
        <v>53938</v>
      </c>
      <c r="X563" s="2">
        <v>0.46700000000000003</v>
      </c>
      <c r="Y563" s="6">
        <f t="shared" si="70"/>
        <v>1.2466298283548225E-2</v>
      </c>
      <c r="AA563">
        <v>10518223</v>
      </c>
      <c r="AB563">
        <v>26026</v>
      </c>
      <c r="AD563" t="s">
        <v>6</v>
      </c>
      <c r="AE563">
        <v>27</v>
      </c>
      <c r="AF563">
        <v>4</v>
      </c>
      <c r="AG563">
        <v>7736999</v>
      </c>
      <c r="AI563" t="s">
        <v>53937</v>
      </c>
      <c r="AJ563" t="s">
        <v>53936</v>
      </c>
      <c r="AK563" t="s">
        <v>53935</v>
      </c>
      <c r="AL563">
        <v>5</v>
      </c>
      <c r="AM563" s="5">
        <f t="shared" si="74"/>
        <v>1</v>
      </c>
      <c r="AN563" s="4">
        <f t="shared" si="71"/>
        <v>1.5145778114350624E-3</v>
      </c>
      <c r="AO563" s="3"/>
      <c r="AP563">
        <v>0</v>
      </c>
      <c r="AQ563" t="s">
        <v>931</v>
      </c>
      <c r="AR563" t="s">
        <v>53934</v>
      </c>
      <c r="AS563" t="s">
        <v>929</v>
      </c>
      <c r="AT563" s="2" t="s">
        <v>0</v>
      </c>
      <c r="AU563" s="1">
        <f t="shared" si="75"/>
        <v>0.91807821419142777</v>
      </c>
      <c r="AV563" s="1">
        <f t="shared" si="76"/>
        <v>0.69904380474916439</v>
      </c>
      <c r="AW563" s="1">
        <f t="shared" si="77"/>
        <v>0.48000939530690112</v>
      </c>
    </row>
    <row r="564" spans="1:49" x14ac:dyDescent="0.2">
      <c r="A564">
        <v>562</v>
      </c>
      <c r="B564" t="s">
        <v>53933</v>
      </c>
      <c r="C564" t="s">
        <v>53932</v>
      </c>
      <c r="D564" t="s">
        <v>53931</v>
      </c>
      <c r="F564" t="s">
        <v>53930</v>
      </c>
      <c r="G564" t="s">
        <v>14</v>
      </c>
      <c r="H564" t="s">
        <v>13</v>
      </c>
      <c r="I564" t="s">
        <v>53929</v>
      </c>
      <c r="J564">
        <v>60010618</v>
      </c>
      <c r="K564" t="s">
        <v>1923</v>
      </c>
      <c r="L564" t="s">
        <v>1922</v>
      </c>
      <c r="M564" t="s">
        <v>39</v>
      </c>
      <c r="N564">
        <v>2</v>
      </c>
      <c r="O564" t="s">
        <v>53928</v>
      </c>
      <c r="P564" t="s">
        <v>53927</v>
      </c>
      <c r="Q564" t="s">
        <v>14358</v>
      </c>
      <c r="R564" s="7">
        <v>42887</v>
      </c>
      <c r="S564" s="8">
        <f t="shared" si="72"/>
        <v>2017</v>
      </c>
      <c r="T564" s="8">
        <v>2017</v>
      </c>
      <c r="U564" s="8">
        <f t="shared" si="73"/>
        <v>5</v>
      </c>
      <c r="V564" s="7">
        <v>42887</v>
      </c>
      <c r="W564" t="s">
        <v>147</v>
      </c>
      <c r="X564" s="2">
        <v>0.26</v>
      </c>
      <c r="Y564" s="6">
        <f t="shared" si="70"/>
        <v>6.9405515069005099E-3</v>
      </c>
      <c r="AA564">
        <v>17590787</v>
      </c>
      <c r="AB564">
        <v>19700186823</v>
      </c>
      <c r="AC564">
        <v>17590795</v>
      </c>
      <c r="AD564" t="s">
        <v>6</v>
      </c>
      <c r="AE564">
        <v>9</v>
      </c>
      <c r="AF564">
        <v>5</v>
      </c>
      <c r="AH564" t="s">
        <v>30619</v>
      </c>
      <c r="AI564" t="s">
        <v>53926</v>
      </c>
      <c r="AJ564" t="s">
        <v>29476</v>
      </c>
      <c r="AK564" t="s">
        <v>53925</v>
      </c>
      <c r="AL564">
        <v>6</v>
      </c>
      <c r="AM564" s="5">
        <f t="shared" si="74"/>
        <v>1.2</v>
      </c>
      <c r="AN564" s="4">
        <f t="shared" si="71"/>
        <v>1.8174933737220749E-3</v>
      </c>
      <c r="AO564" s="3"/>
      <c r="AP564">
        <v>0</v>
      </c>
      <c r="AR564" t="s">
        <v>1</v>
      </c>
      <c r="AT564" s="2" t="s">
        <v>0</v>
      </c>
      <c r="AU564" s="1">
        <f t="shared" si="75"/>
        <v>0.54036340669469796</v>
      </c>
      <c r="AV564" s="1">
        <f t="shared" si="76"/>
        <v>0.43790224403112926</v>
      </c>
      <c r="AW564" s="1">
        <f t="shared" si="77"/>
        <v>0.33544108136756057</v>
      </c>
    </row>
    <row r="565" spans="1:49" x14ac:dyDescent="0.2">
      <c r="A565">
        <v>563</v>
      </c>
      <c r="B565" t="s">
        <v>53924</v>
      </c>
      <c r="C565" t="s">
        <v>53923</v>
      </c>
      <c r="D565" t="s">
        <v>53922</v>
      </c>
      <c r="F565" t="s">
        <v>53921</v>
      </c>
      <c r="G565" t="s">
        <v>14</v>
      </c>
      <c r="H565" t="s">
        <v>13</v>
      </c>
      <c r="I565" t="s">
        <v>53920</v>
      </c>
      <c r="J565" t="s">
        <v>53919</v>
      </c>
      <c r="K565" t="s">
        <v>53918</v>
      </c>
      <c r="L565" t="s">
        <v>53917</v>
      </c>
      <c r="M565" t="s">
        <v>68</v>
      </c>
      <c r="N565">
        <v>3</v>
      </c>
      <c r="O565" t="s">
        <v>53916</v>
      </c>
      <c r="P565" t="s">
        <v>53915</v>
      </c>
      <c r="Q565" t="s">
        <v>53914</v>
      </c>
      <c r="R565" s="7">
        <v>42887</v>
      </c>
      <c r="S565" s="8">
        <f t="shared" si="72"/>
        <v>2017</v>
      </c>
      <c r="T565" s="8">
        <v>2017</v>
      </c>
      <c r="U565" s="8">
        <f t="shared" si="73"/>
        <v>5</v>
      </c>
      <c r="V565" s="7">
        <v>42887</v>
      </c>
      <c r="W565" t="s">
        <v>147</v>
      </c>
      <c r="X565" s="2">
        <v>0.26</v>
      </c>
      <c r="Y565" s="6">
        <f t="shared" si="70"/>
        <v>6.9405515069005099E-3</v>
      </c>
      <c r="AA565">
        <v>17590787</v>
      </c>
      <c r="AB565">
        <v>19700186823</v>
      </c>
      <c r="AC565">
        <v>17590795</v>
      </c>
      <c r="AD565" t="s">
        <v>6</v>
      </c>
      <c r="AE565">
        <v>9</v>
      </c>
      <c r="AF565">
        <v>5</v>
      </c>
      <c r="AH565" t="s">
        <v>53913</v>
      </c>
      <c r="AI565" t="s">
        <v>53912</v>
      </c>
      <c r="AJ565" t="s">
        <v>53911</v>
      </c>
      <c r="AK565" t="s">
        <v>53910</v>
      </c>
      <c r="AL565">
        <v>8</v>
      </c>
      <c r="AM565" s="5">
        <f t="shared" si="74"/>
        <v>1.6</v>
      </c>
      <c r="AN565" s="4">
        <f t="shared" si="71"/>
        <v>2.4233244982961003E-3</v>
      </c>
      <c r="AO565" s="3"/>
      <c r="AP565">
        <v>0</v>
      </c>
      <c r="AR565" t="s">
        <v>1</v>
      </c>
      <c r="AT565" s="2" t="s">
        <v>0</v>
      </c>
      <c r="AU565" s="1">
        <f t="shared" si="75"/>
        <v>0.55853834043191863</v>
      </c>
      <c r="AV565" s="1">
        <f t="shared" si="76"/>
        <v>0.46819380025983054</v>
      </c>
      <c r="AW565" s="1">
        <f t="shared" si="77"/>
        <v>0.37784926008774228</v>
      </c>
    </row>
    <row r="566" spans="1:49" x14ac:dyDescent="0.2">
      <c r="A566">
        <v>564</v>
      </c>
      <c r="B566" t="s">
        <v>53909</v>
      </c>
      <c r="C566" t="s">
        <v>53908</v>
      </c>
      <c r="D566" t="s">
        <v>53907</v>
      </c>
      <c r="F566" t="s">
        <v>53906</v>
      </c>
      <c r="G566" t="s">
        <v>14</v>
      </c>
      <c r="H566" t="s">
        <v>13</v>
      </c>
      <c r="I566" t="s">
        <v>53905</v>
      </c>
      <c r="J566">
        <v>60027251</v>
      </c>
      <c r="K566" t="s">
        <v>13639</v>
      </c>
      <c r="L566" t="s">
        <v>7730</v>
      </c>
      <c r="M566" t="s">
        <v>7729</v>
      </c>
      <c r="N566">
        <v>4</v>
      </c>
      <c r="O566" t="s">
        <v>53904</v>
      </c>
      <c r="P566" t="s">
        <v>53903</v>
      </c>
      <c r="Q566" t="s">
        <v>18812</v>
      </c>
      <c r="R566" s="7">
        <v>42887</v>
      </c>
      <c r="S566" s="8">
        <f t="shared" si="72"/>
        <v>2017</v>
      </c>
      <c r="T566" s="8">
        <v>2017</v>
      </c>
      <c r="U566" s="8">
        <f t="shared" si="73"/>
        <v>5</v>
      </c>
      <c r="V566" s="7">
        <v>42887</v>
      </c>
      <c r="W566" t="s">
        <v>147</v>
      </c>
      <c r="X566" s="2">
        <v>0.26</v>
      </c>
      <c r="Y566" s="6">
        <f t="shared" si="70"/>
        <v>6.9405515069005099E-3</v>
      </c>
      <c r="AA566">
        <v>17590787</v>
      </c>
      <c r="AB566">
        <v>19700186823</v>
      </c>
      <c r="AC566">
        <v>17590795</v>
      </c>
      <c r="AD566" t="s">
        <v>6</v>
      </c>
      <c r="AE566">
        <v>9</v>
      </c>
      <c r="AF566">
        <v>5</v>
      </c>
      <c r="AH566" t="s">
        <v>53902</v>
      </c>
      <c r="AI566" t="s">
        <v>53901</v>
      </c>
      <c r="AJ566" t="s">
        <v>53900</v>
      </c>
      <c r="AK566" t="s">
        <v>53899</v>
      </c>
      <c r="AL566">
        <v>3</v>
      </c>
      <c r="AM566" s="5">
        <f t="shared" si="74"/>
        <v>0.6</v>
      </c>
      <c r="AN566" s="4">
        <f t="shared" si="71"/>
        <v>9.0874668686103744E-4</v>
      </c>
      <c r="AO566" s="3"/>
      <c r="AP566">
        <v>1</v>
      </c>
      <c r="AR566" t="s">
        <v>1</v>
      </c>
      <c r="AT566" s="2" t="s">
        <v>0</v>
      </c>
      <c r="AU566" s="1">
        <f t="shared" si="75"/>
        <v>0.51310100608886677</v>
      </c>
      <c r="AV566" s="1">
        <f t="shared" si="76"/>
        <v>0.3924649096880774</v>
      </c>
      <c r="AW566" s="1">
        <f t="shared" si="77"/>
        <v>0.27182881328728792</v>
      </c>
    </row>
    <row r="567" spans="1:49" x14ac:dyDescent="0.2">
      <c r="A567">
        <v>565</v>
      </c>
      <c r="B567" t="s">
        <v>53898</v>
      </c>
      <c r="C567" t="s">
        <v>53897</v>
      </c>
      <c r="D567" t="s">
        <v>53896</v>
      </c>
      <c r="F567" t="s">
        <v>53895</v>
      </c>
      <c r="G567" t="s">
        <v>14</v>
      </c>
      <c r="H567" t="s">
        <v>13</v>
      </c>
      <c r="I567" t="s">
        <v>13828</v>
      </c>
      <c r="J567">
        <v>60073708</v>
      </c>
      <c r="K567" t="s">
        <v>53894</v>
      </c>
      <c r="L567" t="s">
        <v>10</v>
      </c>
      <c r="M567" t="s">
        <v>9</v>
      </c>
      <c r="N567">
        <v>2</v>
      </c>
      <c r="O567" t="s">
        <v>53893</v>
      </c>
      <c r="P567" t="s">
        <v>53892</v>
      </c>
      <c r="Q567" t="s">
        <v>53891</v>
      </c>
      <c r="R567" s="7">
        <v>42887</v>
      </c>
      <c r="S567" s="8">
        <f t="shared" si="72"/>
        <v>2017</v>
      </c>
      <c r="T567" s="8">
        <v>2017</v>
      </c>
      <c r="U567" s="8">
        <f t="shared" si="73"/>
        <v>5</v>
      </c>
      <c r="V567" s="7">
        <v>42887</v>
      </c>
      <c r="W567" t="s">
        <v>147</v>
      </c>
      <c r="X567" s="2">
        <v>0.26</v>
      </c>
      <c r="Y567" s="6">
        <f t="shared" si="70"/>
        <v>6.9405515069005099E-3</v>
      </c>
      <c r="AA567">
        <v>17590787</v>
      </c>
      <c r="AB567">
        <v>19700186823</v>
      </c>
      <c r="AC567">
        <v>17590795</v>
      </c>
      <c r="AD567" t="s">
        <v>6</v>
      </c>
      <c r="AE567">
        <v>9</v>
      </c>
      <c r="AF567">
        <v>5</v>
      </c>
      <c r="AH567" t="s">
        <v>53890</v>
      </c>
      <c r="AI567" t="s">
        <v>53889</v>
      </c>
      <c r="AJ567" t="s">
        <v>53888</v>
      </c>
      <c r="AK567" t="s">
        <v>53887</v>
      </c>
      <c r="AL567">
        <v>5</v>
      </c>
      <c r="AM567" s="5">
        <f t="shared" si="74"/>
        <v>1</v>
      </c>
      <c r="AN567" s="4">
        <f t="shared" si="71"/>
        <v>1.5145778114350624E-3</v>
      </c>
      <c r="AO567" s="3"/>
      <c r="AP567">
        <v>0</v>
      </c>
      <c r="AR567" t="s">
        <v>1</v>
      </c>
      <c r="AT567" s="2" t="s">
        <v>0</v>
      </c>
      <c r="AU567" s="1">
        <f t="shared" si="75"/>
        <v>0.53127593982608745</v>
      </c>
      <c r="AV567" s="1">
        <f t="shared" si="76"/>
        <v>0.42275646591677862</v>
      </c>
      <c r="AW567" s="1">
        <f t="shared" si="77"/>
        <v>0.31423699200746968</v>
      </c>
    </row>
    <row r="568" spans="1:49" x14ac:dyDescent="0.2">
      <c r="A568">
        <v>566</v>
      </c>
      <c r="B568" t="s">
        <v>53886</v>
      </c>
      <c r="C568" t="s">
        <v>53885</v>
      </c>
      <c r="D568" t="s">
        <v>53884</v>
      </c>
      <c r="F568" t="s">
        <v>53883</v>
      </c>
      <c r="G568" t="s">
        <v>14</v>
      </c>
      <c r="H568" t="s">
        <v>13</v>
      </c>
      <c r="I568" t="s">
        <v>53882</v>
      </c>
      <c r="J568" t="s">
        <v>53881</v>
      </c>
      <c r="K568" t="s">
        <v>53880</v>
      </c>
      <c r="L568" t="s">
        <v>53879</v>
      </c>
      <c r="M568" t="s">
        <v>347</v>
      </c>
      <c r="N568">
        <v>4</v>
      </c>
      <c r="O568" t="s">
        <v>53878</v>
      </c>
      <c r="P568" t="s">
        <v>53877</v>
      </c>
      <c r="Q568" t="s">
        <v>53876</v>
      </c>
      <c r="R568" s="7">
        <v>42887</v>
      </c>
      <c r="S568" s="8">
        <f t="shared" si="72"/>
        <v>2017</v>
      </c>
      <c r="T568" s="8">
        <v>2017</v>
      </c>
      <c r="U568" s="8">
        <f t="shared" si="73"/>
        <v>5</v>
      </c>
      <c r="V568" s="7">
        <v>42887</v>
      </c>
      <c r="W568" t="s">
        <v>147</v>
      </c>
      <c r="X568" s="2">
        <v>0.26</v>
      </c>
      <c r="Y568" s="6">
        <f t="shared" si="70"/>
        <v>6.9405515069005099E-3</v>
      </c>
      <c r="AA568">
        <v>17590787</v>
      </c>
      <c r="AB568">
        <v>19700186823</v>
      </c>
      <c r="AC568">
        <v>17590795</v>
      </c>
      <c r="AD568" t="s">
        <v>6</v>
      </c>
      <c r="AE568">
        <v>9</v>
      </c>
      <c r="AF568">
        <v>5</v>
      </c>
      <c r="AH568" t="s">
        <v>53875</v>
      </c>
      <c r="AI568" t="s">
        <v>53874</v>
      </c>
      <c r="AJ568" t="s">
        <v>29476</v>
      </c>
      <c r="AK568" t="s">
        <v>53873</v>
      </c>
      <c r="AL568">
        <v>2</v>
      </c>
      <c r="AM568" s="5">
        <f t="shared" si="74"/>
        <v>0.4</v>
      </c>
      <c r="AN568" s="4">
        <f t="shared" si="71"/>
        <v>6.0583112457402507E-4</v>
      </c>
      <c r="AO568" s="3"/>
      <c r="AP568">
        <v>0</v>
      </c>
      <c r="AR568" t="s">
        <v>1</v>
      </c>
      <c r="AT568" s="2" t="s">
        <v>0</v>
      </c>
      <c r="AU568" s="1">
        <f t="shared" si="75"/>
        <v>0.50401353922025638</v>
      </c>
      <c r="AV568" s="1">
        <f t="shared" si="76"/>
        <v>0.37731913157372676</v>
      </c>
      <c r="AW568" s="1">
        <f t="shared" si="77"/>
        <v>0.25062472392719704</v>
      </c>
    </row>
    <row r="569" spans="1:49" x14ac:dyDescent="0.2">
      <c r="A569">
        <v>567</v>
      </c>
      <c r="B569" t="s">
        <v>53872</v>
      </c>
      <c r="C569" t="s">
        <v>53871</v>
      </c>
      <c r="D569" t="s">
        <v>53870</v>
      </c>
      <c r="F569" t="s">
        <v>53869</v>
      </c>
      <c r="G569" t="s">
        <v>14</v>
      </c>
      <c r="H569" t="s">
        <v>13</v>
      </c>
      <c r="I569" t="s">
        <v>41935</v>
      </c>
      <c r="J569" t="s">
        <v>53868</v>
      </c>
      <c r="K569" t="s">
        <v>53867</v>
      </c>
      <c r="L569" t="s">
        <v>53866</v>
      </c>
      <c r="M569" t="s">
        <v>68</v>
      </c>
      <c r="N569">
        <v>2</v>
      </c>
      <c r="O569" t="s">
        <v>48311</v>
      </c>
      <c r="P569" t="s">
        <v>48310</v>
      </c>
      <c r="Q569" t="s">
        <v>53865</v>
      </c>
      <c r="R569" s="7">
        <v>42887</v>
      </c>
      <c r="S569" s="8">
        <f t="shared" si="72"/>
        <v>2017</v>
      </c>
      <c r="T569" s="8">
        <v>2017</v>
      </c>
      <c r="U569" s="8">
        <f t="shared" si="73"/>
        <v>5</v>
      </c>
      <c r="V569" s="7">
        <v>42887</v>
      </c>
      <c r="W569" t="s">
        <v>147</v>
      </c>
      <c r="X569" s="2">
        <v>0.26</v>
      </c>
      <c r="Y569" s="6">
        <f t="shared" si="70"/>
        <v>6.9405515069005099E-3</v>
      </c>
      <c r="AA569">
        <v>17590787</v>
      </c>
      <c r="AB569">
        <v>19700186823</v>
      </c>
      <c r="AC569">
        <v>17590795</v>
      </c>
      <c r="AD569" t="s">
        <v>6</v>
      </c>
      <c r="AE569">
        <v>9</v>
      </c>
      <c r="AF569">
        <v>5</v>
      </c>
      <c r="AH569" t="s">
        <v>53864</v>
      </c>
      <c r="AI569" t="s">
        <v>53863</v>
      </c>
      <c r="AJ569" t="s">
        <v>53862</v>
      </c>
      <c r="AK569" t="s">
        <v>53861</v>
      </c>
      <c r="AL569">
        <v>6</v>
      </c>
      <c r="AM569" s="5">
        <f t="shared" si="74"/>
        <v>1.2</v>
      </c>
      <c r="AN569" s="4">
        <f t="shared" si="71"/>
        <v>1.8174933737220749E-3</v>
      </c>
      <c r="AO569" s="3"/>
      <c r="AP569">
        <v>0</v>
      </c>
      <c r="AR569" t="s">
        <v>1</v>
      </c>
      <c r="AT569" s="2" t="s">
        <v>0</v>
      </c>
      <c r="AU569" s="1">
        <f t="shared" si="75"/>
        <v>0.54036340669469796</v>
      </c>
      <c r="AV569" s="1">
        <f t="shared" si="76"/>
        <v>0.43790224403112926</v>
      </c>
      <c r="AW569" s="1">
        <f t="shared" si="77"/>
        <v>0.33544108136756057</v>
      </c>
    </row>
    <row r="570" spans="1:49" x14ac:dyDescent="0.2">
      <c r="A570">
        <v>568</v>
      </c>
      <c r="B570" t="s">
        <v>53860</v>
      </c>
      <c r="C570" t="s">
        <v>53859</v>
      </c>
      <c r="D570" t="s">
        <v>53858</v>
      </c>
      <c r="F570" t="s">
        <v>53857</v>
      </c>
      <c r="G570" t="s">
        <v>14</v>
      </c>
      <c r="H570" t="s">
        <v>13</v>
      </c>
      <c r="I570" t="s">
        <v>35797</v>
      </c>
      <c r="J570">
        <v>60010591</v>
      </c>
      <c r="K570" t="s">
        <v>53856</v>
      </c>
      <c r="L570" t="s">
        <v>3097</v>
      </c>
      <c r="M570" t="s">
        <v>9</v>
      </c>
      <c r="N570">
        <v>2</v>
      </c>
      <c r="O570" t="s">
        <v>53855</v>
      </c>
      <c r="P570" t="s">
        <v>53854</v>
      </c>
      <c r="Q570" t="s">
        <v>53853</v>
      </c>
      <c r="R570" s="7">
        <v>42887</v>
      </c>
      <c r="S570" s="8">
        <f t="shared" si="72"/>
        <v>2017</v>
      </c>
      <c r="T570" s="8">
        <v>2017</v>
      </c>
      <c r="U570" s="8">
        <f t="shared" si="73"/>
        <v>5</v>
      </c>
      <c r="V570" s="7">
        <v>42887</v>
      </c>
      <c r="W570" t="s">
        <v>147</v>
      </c>
      <c r="X570" s="2">
        <v>0.26</v>
      </c>
      <c r="Y570" s="6">
        <f t="shared" si="70"/>
        <v>6.9405515069005099E-3</v>
      </c>
      <c r="AA570">
        <v>17590787</v>
      </c>
      <c r="AB570">
        <v>19700186823</v>
      </c>
      <c r="AC570">
        <v>17590795</v>
      </c>
      <c r="AD570" t="s">
        <v>6</v>
      </c>
      <c r="AE570">
        <v>9</v>
      </c>
      <c r="AF570">
        <v>5</v>
      </c>
      <c r="AH570" t="s">
        <v>53852</v>
      </c>
      <c r="AI570" t="s">
        <v>53851</v>
      </c>
      <c r="AJ570" t="s">
        <v>53850</v>
      </c>
      <c r="AK570" t="s">
        <v>53849</v>
      </c>
      <c r="AL570">
        <v>8</v>
      </c>
      <c r="AM570" s="5">
        <f t="shared" si="74"/>
        <v>1.6</v>
      </c>
      <c r="AN570" s="4">
        <f t="shared" si="71"/>
        <v>2.4233244982961003E-3</v>
      </c>
      <c r="AO570" s="3"/>
      <c r="AP570">
        <v>0</v>
      </c>
      <c r="AR570" t="s">
        <v>1</v>
      </c>
      <c r="AT570" s="2" t="s">
        <v>0</v>
      </c>
      <c r="AU570" s="1">
        <f t="shared" si="75"/>
        <v>0.55853834043191863</v>
      </c>
      <c r="AV570" s="1">
        <f t="shared" si="76"/>
        <v>0.46819380025983054</v>
      </c>
      <c r="AW570" s="1">
        <f t="shared" si="77"/>
        <v>0.37784926008774228</v>
      </c>
    </row>
    <row r="571" spans="1:49" x14ac:dyDescent="0.2">
      <c r="A571">
        <v>569</v>
      </c>
      <c r="B571" t="s">
        <v>53848</v>
      </c>
      <c r="C571" t="s">
        <v>53847</v>
      </c>
      <c r="D571" t="s">
        <v>53846</v>
      </c>
      <c r="F571" t="s">
        <v>53845</v>
      </c>
      <c r="G571" t="s">
        <v>14</v>
      </c>
      <c r="H571" t="s">
        <v>13</v>
      </c>
      <c r="I571" t="s">
        <v>53844</v>
      </c>
      <c r="J571">
        <v>60005465</v>
      </c>
      <c r="K571" t="s">
        <v>3521</v>
      </c>
      <c r="L571" t="s">
        <v>3520</v>
      </c>
      <c r="M571" t="s">
        <v>9</v>
      </c>
      <c r="N571">
        <v>6</v>
      </c>
      <c r="O571" t="s">
        <v>53843</v>
      </c>
      <c r="P571" t="s">
        <v>53842</v>
      </c>
      <c r="Q571" t="s">
        <v>11830</v>
      </c>
      <c r="R571" s="7">
        <v>42887</v>
      </c>
      <c r="S571" s="8">
        <f t="shared" si="72"/>
        <v>2017</v>
      </c>
      <c r="T571" s="8">
        <v>2017</v>
      </c>
      <c r="U571" s="8">
        <f t="shared" si="73"/>
        <v>5</v>
      </c>
      <c r="V571" s="7">
        <v>42887</v>
      </c>
      <c r="W571" t="s">
        <v>147</v>
      </c>
      <c r="X571" s="2">
        <v>0.26</v>
      </c>
      <c r="Y571" s="6">
        <f t="shared" si="70"/>
        <v>6.9405515069005099E-3</v>
      </c>
      <c r="AA571">
        <v>17590787</v>
      </c>
      <c r="AB571">
        <v>19700186823</v>
      </c>
      <c r="AC571">
        <v>17590795</v>
      </c>
      <c r="AD571" t="s">
        <v>6</v>
      </c>
      <c r="AE571">
        <v>9</v>
      </c>
      <c r="AF571">
        <v>5</v>
      </c>
      <c r="AH571" t="s">
        <v>53841</v>
      </c>
      <c r="AI571" t="s">
        <v>53840</v>
      </c>
      <c r="AJ571" t="s">
        <v>53839</v>
      </c>
      <c r="AK571" t="s">
        <v>53838</v>
      </c>
      <c r="AL571">
        <v>10</v>
      </c>
      <c r="AM571" s="5">
        <f t="shared" si="74"/>
        <v>2</v>
      </c>
      <c r="AN571" s="4">
        <f t="shared" si="71"/>
        <v>3.0291556228701248E-3</v>
      </c>
      <c r="AO571" s="3"/>
      <c r="AP571">
        <v>1</v>
      </c>
      <c r="AR571">
        <v>61571084</v>
      </c>
      <c r="AS571" t="s">
        <v>75</v>
      </c>
      <c r="AT571" s="2" t="s">
        <v>0</v>
      </c>
      <c r="AU571" s="1">
        <f t="shared" si="75"/>
        <v>0.57671327416913931</v>
      </c>
      <c r="AV571" s="1">
        <f t="shared" si="76"/>
        <v>0.49848535648853176</v>
      </c>
      <c r="AW571" s="1">
        <f t="shared" si="77"/>
        <v>0.42025743880792404</v>
      </c>
    </row>
    <row r="572" spans="1:49" x14ac:dyDescent="0.2">
      <c r="A572">
        <v>570</v>
      </c>
      <c r="B572" t="s">
        <v>53837</v>
      </c>
      <c r="C572" t="s">
        <v>53836</v>
      </c>
      <c r="F572" t="s">
        <v>53835</v>
      </c>
      <c r="G572" t="s">
        <v>14</v>
      </c>
      <c r="H572" t="s">
        <v>13</v>
      </c>
      <c r="I572" t="s">
        <v>53834</v>
      </c>
      <c r="J572" t="s">
        <v>53829</v>
      </c>
      <c r="K572" t="s">
        <v>53833</v>
      </c>
      <c r="L572" t="s">
        <v>53832</v>
      </c>
      <c r="M572" t="s">
        <v>4560</v>
      </c>
      <c r="N572">
        <v>3</v>
      </c>
      <c r="O572" t="s">
        <v>53831</v>
      </c>
      <c r="P572" t="s">
        <v>53830</v>
      </c>
      <c r="Q572" t="s">
        <v>53829</v>
      </c>
      <c r="R572" s="7">
        <v>42887</v>
      </c>
      <c r="S572" s="8">
        <f t="shared" si="72"/>
        <v>2017</v>
      </c>
      <c r="T572" s="8">
        <v>2017</v>
      </c>
      <c r="U572" s="8">
        <f t="shared" si="73"/>
        <v>5</v>
      </c>
      <c r="V572" s="7">
        <v>42887</v>
      </c>
      <c r="W572" t="s">
        <v>53828</v>
      </c>
      <c r="X572" s="2">
        <v>0.48599999999999999</v>
      </c>
      <c r="Y572" s="6">
        <f t="shared" si="70"/>
        <v>1.2973492432129415E-2</v>
      </c>
      <c r="AA572">
        <v>9234861</v>
      </c>
      <c r="AB572">
        <v>19431</v>
      </c>
      <c r="AC572">
        <v>15729834</v>
      </c>
      <c r="AD572" t="s">
        <v>6</v>
      </c>
      <c r="AE572">
        <v>25</v>
      </c>
      <c r="AF572">
        <v>3</v>
      </c>
      <c r="AH572" t="s">
        <v>53827</v>
      </c>
      <c r="AI572" t="s">
        <v>53826</v>
      </c>
      <c r="AJ572" t="s">
        <v>53825</v>
      </c>
      <c r="AK572" t="s">
        <v>53824</v>
      </c>
      <c r="AL572">
        <v>8</v>
      </c>
      <c r="AM572" s="5">
        <f t="shared" si="74"/>
        <v>1.6</v>
      </c>
      <c r="AN572" s="4">
        <f t="shared" si="71"/>
        <v>2.4233244982961003E-3</v>
      </c>
      <c r="AO572" s="3"/>
      <c r="AP572">
        <v>0</v>
      </c>
      <c r="AQ572" t="s">
        <v>53823</v>
      </c>
      <c r="AR572" t="s">
        <v>1</v>
      </c>
      <c r="AS572" t="s">
        <v>53822</v>
      </c>
      <c r="AT572" s="2">
        <v>1.379</v>
      </c>
      <c r="AU572" s="1">
        <f t="shared" si="75"/>
        <v>0.98084420519794191</v>
      </c>
      <c r="AV572" s="1">
        <f t="shared" si="76"/>
        <v>0.76984084652127571</v>
      </c>
      <c r="AW572" s="1">
        <f t="shared" si="77"/>
        <v>0.55883748784460952</v>
      </c>
    </row>
    <row r="573" spans="1:49" x14ac:dyDescent="0.2">
      <c r="A573">
        <v>571</v>
      </c>
      <c r="B573" t="s">
        <v>53821</v>
      </c>
      <c r="C573" t="s">
        <v>53820</v>
      </c>
      <c r="D573" t="s">
        <v>53819</v>
      </c>
      <c r="F573" t="s">
        <v>53818</v>
      </c>
      <c r="G573" t="s">
        <v>14</v>
      </c>
      <c r="H573" t="s">
        <v>13</v>
      </c>
      <c r="I573" t="s">
        <v>12356</v>
      </c>
      <c r="J573" t="s">
        <v>53817</v>
      </c>
      <c r="K573" t="s">
        <v>53816</v>
      </c>
      <c r="L573" t="s">
        <v>53815</v>
      </c>
      <c r="M573" t="s">
        <v>24702</v>
      </c>
      <c r="N573">
        <v>5</v>
      </c>
      <c r="O573" t="s">
        <v>53814</v>
      </c>
      <c r="P573" t="s">
        <v>53813</v>
      </c>
      <c r="Q573" t="s">
        <v>53812</v>
      </c>
      <c r="R573" s="7">
        <v>42887</v>
      </c>
      <c r="S573" s="8">
        <f t="shared" si="72"/>
        <v>2017</v>
      </c>
      <c r="T573" s="8">
        <v>2017</v>
      </c>
      <c r="U573" s="8">
        <f t="shared" si="73"/>
        <v>5</v>
      </c>
      <c r="V573" s="7">
        <v>42887</v>
      </c>
      <c r="W573" t="s">
        <v>147</v>
      </c>
      <c r="X573" s="2">
        <v>0.26</v>
      </c>
      <c r="Y573" s="6">
        <f t="shared" si="70"/>
        <v>6.9405515069005099E-3</v>
      </c>
      <c r="AA573">
        <v>17590787</v>
      </c>
      <c r="AB573">
        <v>19700186823</v>
      </c>
      <c r="AC573">
        <v>17590795</v>
      </c>
      <c r="AD573" t="s">
        <v>6</v>
      </c>
      <c r="AE573">
        <v>9</v>
      </c>
      <c r="AF573">
        <v>5</v>
      </c>
      <c r="AH573" t="s">
        <v>53811</v>
      </c>
      <c r="AI573" t="s">
        <v>53810</v>
      </c>
      <c r="AJ573" t="s">
        <v>53809</v>
      </c>
      <c r="AK573" t="s">
        <v>53808</v>
      </c>
      <c r="AL573">
        <v>5</v>
      </c>
      <c r="AM573" s="5">
        <f t="shared" si="74"/>
        <v>1</v>
      </c>
      <c r="AN573" s="4">
        <f t="shared" si="71"/>
        <v>1.5145778114350624E-3</v>
      </c>
      <c r="AO573" s="3"/>
      <c r="AP573">
        <v>0</v>
      </c>
      <c r="AR573" t="s">
        <v>1</v>
      </c>
      <c r="AT573" s="2" t="s">
        <v>0</v>
      </c>
      <c r="AU573" s="1">
        <f t="shared" si="75"/>
        <v>0.53127593982608745</v>
      </c>
      <c r="AV573" s="1">
        <f t="shared" si="76"/>
        <v>0.42275646591677862</v>
      </c>
      <c r="AW573" s="1">
        <f t="shared" si="77"/>
        <v>0.31423699200746968</v>
      </c>
    </row>
    <row r="574" spans="1:49" x14ac:dyDescent="0.2">
      <c r="A574">
        <v>572</v>
      </c>
      <c r="B574" t="s">
        <v>53807</v>
      </c>
      <c r="C574" t="s">
        <v>53806</v>
      </c>
      <c r="D574" t="s">
        <v>53805</v>
      </c>
      <c r="F574" t="s">
        <v>53804</v>
      </c>
      <c r="G574" t="s">
        <v>14</v>
      </c>
      <c r="H574" t="s">
        <v>13</v>
      </c>
      <c r="I574" t="s">
        <v>25132</v>
      </c>
      <c r="J574" t="s">
        <v>53803</v>
      </c>
      <c r="K574" t="s">
        <v>53802</v>
      </c>
      <c r="L574" t="s">
        <v>53801</v>
      </c>
      <c r="M574" t="s">
        <v>12999</v>
      </c>
      <c r="N574">
        <v>4</v>
      </c>
      <c r="O574" t="s">
        <v>53800</v>
      </c>
      <c r="P574" t="s">
        <v>53799</v>
      </c>
      <c r="Q574" t="s">
        <v>53798</v>
      </c>
      <c r="R574" s="7">
        <v>42887</v>
      </c>
      <c r="S574" s="8">
        <f t="shared" si="72"/>
        <v>2017</v>
      </c>
      <c r="T574" s="8">
        <v>2017</v>
      </c>
      <c r="U574" s="8">
        <f t="shared" si="73"/>
        <v>5</v>
      </c>
      <c r="V574" s="7">
        <v>42887</v>
      </c>
      <c r="W574" t="s">
        <v>147</v>
      </c>
      <c r="X574" s="2">
        <v>0.26</v>
      </c>
      <c r="Y574" s="6">
        <f t="shared" si="70"/>
        <v>6.9405515069005099E-3</v>
      </c>
      <c r="AA574">
        <v>17590787</v>
      </c>
      <c r="AB574">
        <v>19700186823</v>
      </c>
      <c r="AC574">
        <v>17590795</v>
      </c>
      <c r="AD574" t="s">
        <v>6</v>
      </c>
      <c r="AE574">
        <v>9</v>
      </c>
      <c r="AF574">
        <v>5</v>
      </c>
      <c r="AH574" t="s">
        <v>53797</v>
      </c>
      <c r="AI574" t="s">
        <v>53796</v>
      </c>
      <c r="AJ574" t="s">
        <v>53795</v>
      </c>
      <c r="AK574" t="s">
        <v>53794</v>
      </c>
      <c r="AL574">
        <v>3</v>
      </c>
      <c r="AM574" s="5">
        <f t="shared" si="74"/>
        <v>0.6</v>
      </c>
      <c r="AN574" s="4">
        <f t="shared" si="71"/>
        <v>9.0874668686103744E-4</v>
      </c>
      <c r="AO574" s="3"/>
      <c r="AP574">
        <v>0</v>
      </c>
      <c r="AR574" t="s">
        <v>1</v>
      </c>
      <c r="AT574" s="2" t="s">
        <v>0</v>
      </c>
      <c r="AU574" s="1">
        <f t="shared" si="75"/>
        <v>0.51310100608886677</v>
      </c>
      <c r="AV574" s="1">
        <f t="shared" si="76"/>
        <v>0.3924649096880774</v>
      </c>
      <c r="AW574" s="1">
        <f t="shared" si="77"/>
        <v>0.27182881328728792</v>
      </c>
    </row>
    <row r="575" spans="1:49" x14ac:dyDescent="0.2">
      <c r="A575">
        <v>573</v>
      </c>
      <c r="B575" t="s">
        <v>53793</v>
      </c>
      <c r="C575" t="s">
        <v>53792</v>
      </c>
      <c r="F575" t="s">
        <v>53791</v>
      </c>
      <c r="G575" t="s">
        <v>14</v>
      </c>
      <c r="H575" t="s">
        <v>13</v>
      </c>
      <c r="I575" t="s">
        <v>36282</v>
      </c>
      <c r="J575">
        <v>60016972</v>
      </c>
      <c r="K575" t="s">
        <v>1518</v>
      </c>
      <c r="L575" t="s">
        <v>377</v>
      </c>
      <c r="M575" t="s">
        <v>376</v>
      </c>
      <c r="N575">
        <v>2</v>
      </c>
      <c r="O575" t="s">
        <v>53790</v>
      </c>
      <c r="P575" t="s">
        <v>53789</v>
      </c>
      <c r="Q575" t="s">
        <v>1515</v>
      </c>
      <c r="R575" s="7">
        <v>42887</v>
      </c>
      <c r="S575" s="8">
        <f t="shared" si="72"/>
        <v>2017</v>
      </c>
      <c r="T575" s="8">
        <v>2017</v>
      </c>
      <c r="U575" s="8">
        <f t="shared" si="73"/>
        <v>5</v>
      </c>
      <c r="V575" s="7">
        <v>42887</v>
      </c>
      <c r="W575" t="s">
        <v>300</v>
      </c>
      <c r="X575" s="2">
        <v>0.30199999999999999</v>
      </c>
      <c r="Y575" s="6">
        <f t="shared" si="70"/>
        <v>8.0617175195536687E-3</v>
      </c>
      <c r="AA575">
        <v>9296212</v>
      </c>
      <c r="AB575">
        <v>20725</v>
      </c>
      <c r="AC575" t="s">
        <v>299</v>
      </c>
      <c r="AD575" t="s">
        <v>6</v>
      </c>
      <c r="AE575">
        <v>94</v>
      </c>
      <c r="AF575">
        <v>4</v>
      </c>
      <c r="AH575" t="s">
        <v>53788</v>
      </c>
      <c r="AI575" t="s">
        <v>53787</v>
      </c>
      <c r="AJ575" t="s">
        <v>53786</v>
      </c>
      <c r="AK575" t="s">
        <v>53785</v>
      </c>
      <c r="AL575">
        <v>1</v>
      </c>
      <c r="AM575" s="5">
        <f t="shared" si="74"/>
        <v>0.2</v>
      </c>
      <c r="AN575" s="4">
        <f t="shared" si="71"/>
        <v>3.0291556228701253E-4</v>
      </c>
      <c r="AO575" s="3"/>
      <c r="AP575">
        <v>0</v>
      </c>
      <c r="AR575" t="s">
        <v>1</v>
      </c>
      <c r="AT575" s="2">
        <v>1.671</v>
      </c>
      <c r="AU575" s="1">
        <f t="shared" si="75"/>
        <v>0.57340769323736707</v>
      </c>
      <c r="AV575" s="1">
        <f t="shared" si="76"/>
        <v>0.41823165409203406</v>
      </c>
      <c r="AW575" s="1">
        <f t="shared" si="77"/>
        <v>0.26305561494670093</v>
      </c>
    </row>
    <row r="576" spans="1:49" x14ac:dyDescent="0.2">
      <c r="A576">
        <v>574</v>
      </c>
      <c r="B576" t="s">
        <v>53784</v>
      </c>
      <c r="C576" t="s">
        <v>53783</v>
      </c>
      <c r="F576" t="s">
        <v>53782</v>
      </c>
      <c r="G576" t="s">
        <v>14</v>
      </c>
      <c r="H576" t="s">
        <v>13</v>
      </c>
      <c r="I576" t="s">
        <v>53781</v>
      </c>
      <c r="J576" t="s">
        <v>53776</v>
      </c>
      <c r="K576" t="s">
        <v>53780</v>
      </c>
      <c r="L576" t="s">
        <v>53779</v>
      </c>
      <c r="M576" t="s">
        <v>68</v>
      </c>
      <c r="N576">
        <v>2</v>
      </c>
      <c r="O576" t="s">
        <v>53778</v>
      </c>
      <c r="P576" t="s">
        <v>53777</v>
      </c>
      <c r="Q576" t="s">
        <v>53776</v>
      </c>
      <c r="R576" s="7">
        <v>42887</v>
      </c>
      <c r="S576" s="8">
        <f t="shared" si="72"/>
        <v>2017</v>
      </c>
      <c r="T576" s="8">
        <v>2017</v>
      </c>
      <c r="U576" s="8">
        <f t="shared" si="73"/>
        <v>5</v>
      </c>
      <c r="V576" s="7">
        <v>42887</v>
      </c>
      <c r="W576" t="s">
        <v>300</v>
      </c>
      <c r="X576" s="2">
        <v>0.30199999999999999</v>
      </c>
      <c r="Y576" s="6">
        <f t="shared" si="70"/>
        <v>8.0617175195536687E-3</v>
      </c>
      <c r="AA576">
        <v>9296212</v>
      </c>
      <c r="AB576">
        <v>20725</v>
      </c>
      <c r="AC576" t="s">
        <v>299</v>
      </c>
      <c r="AD576" t="s">
        <v>6</v>
      </c>
      <c r="AE576">
        <v>94</v>
      </c>
      <c r="AF576">
        <v>4</v>
      </c>
      <c r="AH576" t="s">
        <v>53775</v>
      </c>
      <c r="AI576" t="s">
        <v>53774</v>
      </c>
      <c r="AJ576" t="s">
        <v>53773</v>
      </c>
      <c r="AK576" t="s">
        <v>53772</v>
      </c>
      <c r="AL576">
        <v>1</v>
      </c>
      <c r="AM576" s="5">
        <f t="shared" si="74"/>
        <v>0.2</v>
      </c>
      <c r="AN576" s="4">
        <f t="shared" si="71"/>
        <v>3.0291556228701253E-4</v>
      </c>
      <c r="AO576" s="3"/>
      <c r="AP576">
        <v>0</v>
      </c>
      <c r="AR576" t="s">
        <v>1</v>
      </c>
      <c r="AT576" s="2">
        <v>1.671</v>
      </c>
      <c r="AU576" s="1">
        <f t="shared" si="75"/>
        <v>0.57340769323736707</v>
      </c>
      <c r="AV576" s="1">
        <f t="shared" si="76"/>
        <v>0.41823165409203406</v>
      </c>
      <c r="AW576" s="1">
        <f t="shared" si="77"/>
        <v>0.26305561494670093</v>
      </c>
    </row>
    <row r="577" spans="1:49" x14ac:dyDescent="0.2">
      <c r="A577">
        <v>575</v>
      </c>
      <c r="B577" t="s">
        <v>53771</v>
      </c>
      <c r="C577" t="s">
        <v>53770</v>
      </c>
      <c r="D577" t="s">
        <v>53769</v>
      </c>
      <c r="F577" t="s">
        <v>53768</v>
      </c>
      <c r="G577" t="s">
        <v>14</v>
      </c>
      <c r="H577" t="s">
        <v>13</v>
      </c>
      <c r="I577" t="s">
        <v>53767</v>
      </c>
      <c r="J577">
        <v>60012581</v>
      </c>
      <c r="K577" t="s">
        <v>53766</v>
      </c>
      <c r="L577" t="s">
        <v>5921</v>
      </c>
      <c r="M577" t="s">
        <v>9</v>
      </c>
      <c r="N577">
        <v>3</v>
      </c>
      <c r="O577" t="s">
        <v>53765</v>
      </c>
      <c r="P577" t="s">
        <v>53764</v>
      </c>
      <c r="Q577" t="s">
        <v>53763</v>
      </c>
      <c r="R577" s="7">
        <v>42887</v>
      </c>
      <c r="S577" s="8">
        <f t="shared" si="72"/>
        <v>2017</v>
      </c>
      <c r="T577" s="8">
        <v>2017</v>
      </c>
      <c r="U577" s="8">
        <f t="shared" si="73"/>
        <v>5</v>
      </c>
      <c r="V577" s="7">
        <v>42887</v>
      </c>
      <c r="W577" t="s">
        <v>147</v>
      </c>
      <c r="X577" s="2">
        <v>0.26</v>
      </c>
      <c r="Y577" s="6">
        <f t="shared" si="70"/>
        <v>6.9405515069005099E-3</v>
      </c>
      <c r="AA577">
        <v>17590787</v>
      </c>
      <c r="AB577">
        <v>19700186823</v>
      </c>
      <c r="AC577">
        <v>17590795</v>
      </c>
      <c r="AD577" t="s">
        <v>6</v>
      </c>
      <c r="AE577">
        <v>9</v>
      </c>
      <c r="AF577">
        <v>5</v>
      </c>
      <c r="AH577" t="s">
        <v>53762</v>
      </c>
      <c r="AI577" t="s">
        <v>53761</v>
      </c>
      <c r="AJ577" t="s">
        <v>53760</v>
      </c>
      <c r="AK577" t="s">
        <v>53759</v>
      </c>
      <c r="AL577">
        <v>12</v>
      </c>
      <c r="AM577" s="5">
        <f t="shared" si="74"/>
        <v>2.4</v>
      </c>
      <c r="AN577" s="4">
        <f t="shared" si="71"/>
        <v>3.6349867474441497E-3</v>
      </c>
      <c r="AO577" s="3"/>
      <c r="AP577">
        <v>0</v>
      </c>
      <c r="AR577" t="s">
        <v>1</v>
      </c>
      <c r="AT577" s="2" t="s">
        <v>0</v>
      </c>
      <c r="AU577" s="1">
        <f t="shared" si="75"/>
        <v>0.5948882079063601</v>
      </c>
      <c r="AV577" s="1">
        <f t="shared" si="76"/>
        <v>0.52877691271723293</v>
      </c>
      <c r="AW577" s="1">
        <f t="shared" si="77"/>
        <v>0.46266561752810575</v>
      </c>
    </row>
    <row r="578" spans="1:49" x14ac:dyDescent="0.2">
      <c r="A578">
        <v>576</v>
      </c>
      <c r="B578" t="s">
        <v>53758</v>
      </c>
      <c r="C578" t="s">
        <v>53757</v>
      </c>
      <c r="D578" t="s">
        <v>53756</v>
      </c>
      <c r="F578" t="s">
        <v>53755</v>
      </c>
      <c r="G578" t="s">
        <v>14</v>
      </c>
      <c r="H578" t="s">
        <v>13</v>
      </c>
      <c r="I578" t="s">
        <v>53754</v>
      </c>
      <c r="J578">
        <v>60015815</v>
      </c>
      <c r="K578" t="s">
        <v>6654</v>
      </c>
      <c r="L578" t="s">
        <v>6653</v>
      </c>
      <c r="M578" t="s">
        <v>5220</v>
      </c>
      <c r="N578">
        <v>2</v>
      </c>
      <c r="O578" t="s">
        <v>53753</v>
      </c>
      <c r="P578" t="s">
        <v>53752</v>
      </c>
      <c r="Q578" t="s">
        <v>16392</v>
      </c>
      <c r="R578" s="7">
        <v>42887</v>
      </c>
      <c r="S578" s="8">
        <f t="shared" si="72"/>
        <v>2017</v>
      </c>
      <c r="T578" s="8">
        <v>2017</v>
      </c>
      <c r="U578" s="8">
        <f t="shared" si="73"/>
        <v>5</v>
      </c>
      <c r="V578" s="7">
        <v>42887</v>
      </c>
      <c r="W578" t="s">
        <v>147</v>
      </c>
      <c r="X578" s="2">
        <v>0.26</v>
      </c>
      <c r="Y578" s="6">
        <f t="shared" si="70"/>
        <v>6.9405515069005099E-3</v>
      </c>
      <c r="AA578">
        <v>17590787</v>
      </c>
      <c r="AB578">
        <v>19700186823</v>
      </c>
      <c r="AC578">
        <v>17590795</v>
      </c>
      <c r="AD578" t="s">
        <v>6</v>
      </c>
      <c r="AE578">
        <v>9</v>
      </c>
      <c r="AF578">
        <v>5</v>
      </c>
      <c r="AH578" t="s">
        <v>53751</v>
      </c>
      <c r="AI578" t="s">
        <v>53750</v>
      </c>
      <c r="AJ578" t="s">
        <v>53749</v>
      </c>
      <c r="AK578" t="s">
        <v>53748</v>
      </c>
      <c r="AL578">
        <v>6</v>
      </c>
      <c r="AM578" s="5">
        <f t="shared" si="74"/>
        <v>1.2</v>
      </c>
      <c r="AN578" s="4">
        <f t="shared" si="71"/>
        <v>1.8174933737220749E-3</v>
      </c>
      <c r="AO578" s="3"/>
      <c r="AP578">
        <v>0</v>
      </c>
      <c r="AR578" t="s">
        <v>1</v>
      </c>
      <c r="AT578" s="2" t="s">
        <v>0</v>
      </c>
      <c r="AU578" s="1">
        <f t="shared" si="75"/>
        <v>0.54036340669469796</v>
      </c>
      <c r="AV578" s="1">
        <f t="shared" si="76"/>
        <v>0.43790224403112926</v>
      </c>
      <c r="AW578" s="1">
        <f t="shared" si="77"/>
        <v>0.33544108136756057</v>
      </c>
    </row>
    <row r="579" spans="1:49" x14ac:dyDescent="0.2">
      <c r="A579">
        <v>577</v>
      </c>
      <c r="B579" t="s">
        <v>53747</v>
      </c>
      <c r="C579" t="s">
        <v>53746</v>
      </c>
      <c r="F579" t="s">
        <v>53745</v>
      </c>
      <c r="G579" t="s">
        <v>14</v>
      </c>
      <c r="H579" t="s">
        <v>13</v>
      </c>
      <c r="I579" t="s">
        <v>51527</v>
      </c>
      <c r="J579" t="s">
        <v>1564</v>
      </c>
      <c r="K579" t="s">
        <v>1563</v>
      </c>
      <c r="L579" t="s">
        <v>1562</v>
      </c>
      <c r="M579" t="s">
        <v>347</v>
      </c>
      <c r="N579">
        <v>3</v>
      </c>
      <c r="O579" t="s">
        <v>53744</v>
      </c>
      <c r="P579" t="s">
        <v>53743</v>
      </c>
      <c r="Q579" t="s">
        <v>1559</v>
      </c>
      <c r="R579" s="7">
        <v>42887</v>
      </c>
      <c r="S579" s="8">
        <f t="shared" si="72"/>
        <v>2017</v>
      </c>
      <c r="T579" s="8">
        <v>2017</v>
      </c>
      <c r="U579" s="8">
        <f t="shared" si="73"/>
        <v>5</v>
      </c>
      <c r="V579" s="7">
        <v>42887</v>
      </c>
      <c r="W579" t="s">
        <v>300</v>
      </c>
      <c r="X579" s="2">
        <v>0.30199999999999999</v>
      </c>
      <c r="Y579" s="6">
        <f t="shared" ref="Y579:Y642" si="78">(X579-$Z$3)/($Z$2-$Z$3)</f>
        <v>8.0617175195536687E-3</v>
      </c>
      <c r="AA579">
        <v>9296212</v>
      </c>
      <c r="AB579">
        <v>20725</v>
      </c>
      <c r="AC579" t="s">
        <v>299</v>
      </c>
      <c r="AD579" t="s">
        <v>6</v>
      </c>
      <c r="AE579">
        <v>94</v>
      </c>
      <c r="AF579">
        <v>4</v>
      </c>
      <c r="AH579" t="s">
        <v>53742</v>
      </c>
      <c r="AI579" t="s">
        <v>53741</v>
      </c>
      <c r="AJ579" t="s">
        <v>53740</v>
      </c>
      <c r="AK579" t="s">
        <v>53739</v>
      </c>
      <c r="AL579">
        <v>5</v>
      </c>
      <c r="AM579" s="5">
        <f t="shared" si="74"/>
        <v>1</v>
      </c>
      <c r="AN579" s="4">
        <f t="shared" ref="AN579:AN642" si="79">(AM579-$AO$3)/($AO$2-$AO$3)</f>
        <v>1.5145778114350624E-3</v>
      </c>
      <c r="AO579" s="3"/>
      <c r="AP579">
        <v>0</v>
      </c>
      <c r="AR579" t="s">
        <v>1</v>
      </c>
      <c r="AT579" s="2">
        <v>1.671</v>
      </c>
      <c r="AU579" s="1">
        <f t="shared" si="75"/>
        <v>0.60975756071180864</v>
      </c>
      <c r="AV579" s="1">
        <f t="shared" si="76"/>
        <v>0.47881476654943655</v>
      </c>
      <c r="AW579" s="1">
        <f t="shared" si="77"/>
        <v>0.34787197238706441</v>
      </c>
    </row>
    <row r="580" spans="1:49" x14ac:dyDescent="0.2">
      <c r="A580">
        <v>578</v>
      </c>
      <c r="B580" t="s">
        <v>53738</v>
      </c>
      <c r="C580" t="s">
        <v>53737</v>
      </c>
      <c r="F580" t="s">
        <v>53736</v>
      </c>
      <c r="G580" t="s">
        <v>14</v>
      </c>
      <c r="H580" t="s">
        <v>13</v>
      </c>
      <c r="I580" t="s">
        <v>365</v>
      </c>
      <c r="J580" t="s">
        <v>53735</v>
      </c>
      <c r="K580" t="s">
        <v>53734</v>
      </c>
      <c r="L580" t="s">
        <v>11879</v>
      </c>
      <c r="M580" t="s">
        <v>85</v>
      </c>
      <c r="N580">
        <v>3</v>
      </c>
      <c r="O580" t="s">
        <v>53733</v>
      </c>
      <c r="P580" t="s">
        <v>53732</v>
      </c>
      <c r="Q580" t="s">
        <v>53731</v>
      </c>
      <c r="R580" s="7">
        <v>42887</v>
      </c>
      <c r="S580" s="8">
        <f t="shared" si="72"/>
        <v>2017</v>
      </c>
      <c r="T580" s="8">
        <v>2017</v>
      </c>
      <c r="U580" s="8">
        <f t="shared" si="73"/>
        <v>5</v>
      </c>
      <c r="V580" s="7">
        <v>42887</v>
      </c>
      <c r="W580" t="s">
        <v>31449</v>
      </c>
      <c r="X580" s="2">
        <v>0.36399999999999999</v>
      </c>
      <c r="Y580" s="6">
        <f t="shared" si="78"/>
        <v>9.7167721096607148E-3</v>
      </c>
      <c r="AA580">
        <v>10184864</v>
      </c>
      <c r="AB580">
        <v>21916</v>
      </c>
      <c r="AC580">
        <v>15729451</v>
      </c>
      <c r="AD580" t="s">
        <v>6</v>
      </c>
      <c r="AE580">
        <v>65</v>
      </c>
      <c r="AF580">
        <v>2</v>
      </c>
      <c r="AH580" t="s">
        <v>53730</v>
      </c>
      <c r="AI580" t="s">
        <v>53729</v>
      </c>
      <c r="AJ580" t="s">
        <v>53728</v>
      </c>
      <c r="AK580" t="s">
        <v>53727</v>
      </c>
      <c r="AL580">
        <v>0</v>
      </c>
      <c r="AM580" s="5">
        <f t="shared" si="74"/>
        <v>0</v>
      </c>
      <c r="AN580" s="4">
        <f t="shared" si="79"/>
        <v>0</v>
      </c>
      <c r="AO580" s="3"/>
      <c r="AP580">
        <v>0</v>
      </c>
      <c r="AR580" t="s">
        <v>1</v>
      </c>
      <c r="AT580" s="2">
        <v>2.3140000000000001</v>
      </c>
      <c r="AU580" s="1">
        <f t="shared" si="75"/>
        <v>0.68017404767625</v>
      </c>
      <c r="AV580" s="1">
        <f t="shared" si="76"/>
        <v>0.48583860548303576</v>
      </c>
      <c r="AW580" s="1">
        <f t="shared" si="77"/>
        <v>0.29150316328982145</v>
      </c>
    </row>
    <row r="581" spans="1:49" x14ac:dyDescent="0.2">
      <c r="A581">
        <v>579</v>
      </c>
      <c r="B581" t="s">
        <v>53726</v>
      </c>
      <c r="C581" t="s">
        <v>53725</v>
      </c>
      <c r="F581" t="s">
        <v>53724</v>
      </c>
      <c r="G581" t="s">
        <v>14</v>
      </c>
      <c r="H581" t="s">
        <v>13</v>
      </c>
      <c r="I581" t="s">
        <v>53723</v>
      </c>
      <c r="J581" t="s">
        <v>53564</v>
      </c>
      <c r="K581" t="s">
        <v>53563</v>
      </c>
      <c r="L581" t="s">
        <v>53562</v>
      </c>
      <c r="M581" t="s">
        <v>5118</v>
      </c>
      <c r="N581">
        <v>3</v>
      </c>
      <c r="O581" t="s">
        <v>53722</v>
      </c>
      <c r="P581" t="s">
        <v>53560</v>
      </c>
      <c r="Q581" t="s">
        <v>53559</v>
      </c>
      <c r="R581" s="7">
        <v>42887</v>
      </c>
      <c r="S581" s="8">
        <f t="shared" si="72"/>
        <v>2017</v>
      </c>
      <c r="T581" s="8">
        <v>2017</v>
      </c>
      <c r="U581" s="8">
        <f t="shared" si="73"/>
        <v>5</v>
      </c>
      <c r="V581" s="7">
        <v>42887</v>
      </c>
      <c r="W581" t="s">
        <v>31449</v>
      </c>
      <c r="X581" s="2">
        <v>0.36399999999999999</v>
      </c>
      <c r="Y581" s="6">
        <f t="shared" si="78"/>
        <v>9.7167721096607148E-3</v>
      </c>
      <c r="AA581">
        <v>10184864</v>
      </c>
      <c r="AB581">
        <v>21916</v>
      </c>
      <c r="AC581">
        <v>15729451</v>
      </c>
      <c r="AD581" t="s">
        <v>6</v>
      </c>
      <c r="AE581">
        <v>65</v>
      </c>
      <c r="AF581">
        <v>2</v>
      </c>
      <c r="AH581" t="s">
        <v>53721</v>
      </c>
      <c r="AI581" t="s">
        <v>53720</v>
      </c>
      <c r="AJ581" t="s">
        <v>53719</v>
      </c>
      <c r="AK581" t="s">
        <v>53718</v>
      </c>
      <c r="AL581">
        <v>7</v>
      </c>
      <c r="AM581" s="5">
        <f t="shared" si="74"/>
        <v>1.4</v>
      </c>
      <c r="AN581" s="4">
        <f t="shared" si="79"/>
        <v>2.1204089360090874E-3</v>
      </c>
      <c r="AO581" s="3"/>
      <c r="AP581">
        <v>0</v>
      </c>
      <c r="AR581" t="s">
        <v>1</v>
      </c>
      <c r="AT581" s="2">
        <v>2.3140000000000001</v>
      </c>
      <c r="AU581" s="1">
        <f t="shared" si="75"/>
        <v>0.74378631575652254</v>
      </c>
      <c r="AV581" s="1">
        <f t="shared" si="76"/>
        <v>0.59185905228349012</v>
      </c>
      <c r="AW581" s="1">
        <f t="shared" si="77"/>
        <v>0.43993178881045758</v>
      </c>
    </row>
    <row r="582" spans="1:49" x14ac:dyDescent="0.2">
      <c r="A582">
        <v>580</v>
      </c>
      <c r="B582" t="s">
        <v>53717</v>
      </c>
      <c r="C582" t="s">
        <v>53716</v>
      </c>
      <c r="F582" t="s">
        <v>53715</v>
      </c>
      <c r="G582" t="s">
        <v>14</v>
      </c>
      <c r="H582" t="s">
        <v>13</v>
      </c>
      <c r="I582" t="s">
        <v>53714</v>
      </c>
      <c r="J582" t="s">
        <v>53713</v>
      </c>
      <c r="K582" t="s">
        <v>53712</v>
      </c>
      <c r="L582" t="s">
        <v>53711</v>
      </c>
      <c r="M582" t="s">
        <v>5352</v>
      </c>
      <c r="N582">
        <v>4</v>
      </c>
      <c r="O582" t="s">
        <v>53710</v>
      </c>
      <c r="P582" t="s">
        <v>53709</v>
      </c>
      <c r="Q582" t="s">
        <v>53708</v>
      </c>
      <c r="R582" s="7">
        <v>42887</v>
      </c>
      <c r="S582" s="8">
        <f t="shared" si="72"/>
        <v>2017</v>
      </c>
      <c r="T582" s="8">
        <v>2017</v>
      </c>
      <c r="U582" s="8">
        <f t="shared" si="73"/>
        <v>5</v>
      </c>
      <c r="V582" s="7">
        <v>42887</v>
      </c>
      <c r="W582" t="s">
        <v>300</v>
      </c>
      <c r="X582" s="2">
        <v>0.30199999999999999</v>
      </c>
      <c r="Y582" s="6">
        <f t="shared" si="78"/>
        <v>8.0617175195536687E-3</v>
      </c>
      <c r="AA582">
        <v>9296212</v>
      </c>
      <c r="AB582">
        <v>20725</v>
      </c>
      <c r="AC582" t="s">
        <v>299</v>
      </c>
      <c r="AD582" t="s">
        <v>6</v>
      </c>
      <c r="AE582">
        <v>94</v>
      </c>
      <c r="AF582">
        <v>4</v>
      </c>
      <c r="AH582" t="s">
        <v>53707</v>
      </c>
      <c r="AI582" t="s">
        <v>53706</v>
      </c>
      <c r="AJ582" t="s">
        <v>53705</v>
      </c>
      <c r="AK582" t="s">
        <v>53704</v>
      </c>
      <c r="AL582">
        <v>0</v>
      </c>
      <c r="AM582" s="5">
        <f t="shared" si="74"/>
        <v>0</v>
      </c>
      <c r="AN582" s="4">
        <f t="shared" si="79"/>
        <v>0</v>
      </c>
      <c r="AO582" s="3"/>
      <c r="AP582">
        <v>0</v>
      </c>
      <c r="AR582" t="s">
        <v>1</v>
      </c>
      <c r="AT582" s="2">
        <v>1.671</v>
      </c>
      <c r="AU582" s="1">
        <f t="shared" si="75"/>
        <v>0.56432022636875678</v>
      </c>
      <c r="AV582" s="1">
        <f t="shared" si="76"/>
        <v>0.40308587597768342</v>
      </c>
      <c r="AW582" s="1">
        <f t="shared" si="77"/>
        <v>0.24185152558661005</v>
      </c>
    </row>
    <row r="583" spans="1:49" x14ac:dyDescent="0.2">
      <c r="A583">
        <v>581</v>
      </c>
      <c r="B583" t="s">
        <v>53703</v>
      </c>
      <c r="C583" t="s">
        <v>53702</v>
      </c>
      <c r="F583" t="s">
        <v>53701</v>
      </c>
      <c r="G583" t="s">
        <v>14</v>
      </c>
      <c r="H583" t="s">
        <v>13</v>
      </c>
      <c r="I583" t="s">
        <v>53700</v>
      </c>
      <c r="J583" t="s">
        <v>53699</v>
      </c>
      <c r="K583" t="s">
        <v>53698</v>
      </c>
      <c r="L583" t="s">
        <v>53697</v>
      </c>
      <c r="M583" t="s">
        <v>43057</v>
      </c>
      <c r="N583">
        <v>5</v>
      </c>
      <c r="O583" t="s">
        <v>53696</v>
      </c>
      <c r="P583" t="s">
        <v>53695</v>
      </c>
      <c r="Q583" t="s">
        <v>53694</v>
      </c>
      <c r="R583" s="7">
        <v>42887</v>
      </c>
      <c r="S583" s="8">
        <f t="shared" si="72"/>
        <v>2017</v>
      </c>
      <c r="T583" s="8">
        <v>2017</v>
      </c>
      <c r="U583" s="8">
        <f t="shared" si="73"/>
        <v>5</v>
      </c>
      <c r="V583" s="7">
        <v>42887</v>
      </c>
      <c r="W583" t="s">
        <v>300</v>
      </c>
      <c r="X583" s="2">
        <v>0.30199999999999999</v>
      </c>
      <c r="Y583" s="6">
        <f t="shared" si="78"/>
        <v>8.0617175195536687E-3</v>
      </c>
      <c r="AA583">
        <v>9296212</v>
      </c>
      <c r="AB583">
        <v>20725</v>
      </c>
      <c r="AC583" t="s">
        <v>299</v>
      </c>
      <c r="AD583" t="s">
        <v>6</v>
      </c>
      <c r="AE583">
        <v>94</v>
      </c>
      <c r="AF583">
        <v>4</v>
      </c>
      <c r="AH583" t="s">
        <v>53693</v>
      </c>
      <c r="AI583" t="s">
        <v>53692</v>
      </c>
      <c r="AJ583" t="s">
        <v>53691</v>
      </c>
      <c r="AK583" t="s">
        <v>53690</v>
      </c>
      <c r="AL583">
        <v>0</v>
      </c>
      <c r="AM583" s="5">
        <f t="shared" si="74"/>
        <v>0</v>
      </c>
      <c r="AN583" s="4">
        <f t="shared" si="79"/>
        <v>0</v>
      </c>
      <c r="AO583" s="3"/>
      <c r="AP583">
        <v>0</v>
      </c>
      <c r="AQ583" t="s">
        <v>33662</v>
      </c>
      <c r="AR583" t="s">
        <v>53689</v>
      </c>
      <c r="AS583" t="s">
        <v>33661</v>
      </c>
      <c r="AT583" s="2">
        <v>1.671</v>
      </c>
      <c r="AU583" s="1">
        <f t="shared" si="75"/>
        <v>0.56432022636875678</v>
      </c>
      <c r="AV583" s="1">
        <f t="shared" si="76"/>
        <v>0.40308587597768342</v>
      </c>
      <c r="AW583" s="1">
        <f t="shared" si="77"/>
        <v>0.24185152558661005</v>
      </c>
    </row>
    <row r="584" spans="1:49" x14ac:dyDescent="0.2">
      <c r="A584">
        <v>582</v>
      </c>
      <c r="B584" t="s">
        <v>53688</v>
      </c>
      <c r="C584" t="s">
        <v>53687</v>
      </c>
      <c r="F584" t="s">
        <v>53686</v>
      </c>
      <c r="G584" t="s">
        <v>14</v>
      </c>
      <c r="H584" t="s">
        <v>13</v>
      </c>
      <c r="I584" t="s">
        <v>38716</v>
      </c>
      <c r="J584">
        <v>60051534</v>
      </c>
      <c r="K584" t="s">
        <v>38715</v>
      </c>
      <c r="L584" t="s">
        <v>38714</v>
      </c>
      <c r="M584" t="s">
        <v>26758</v>
      </c>
      <c r="N584">
        <v>2</v>
      </c>
      <c r="O584" t="s">
        <v>38713</v>
      </c>
      <c r="P584" t="s">
        <v>38712</v>
      </c>
      <c r="Q584" t="s">
        <v>38711</v>
      </c>
      <c r="R584" s="7">
        <v>42887</v>
      </c>
      <c r="S584" s="8">
        <f t="shared" si="72"/>
        <v>2017</v>
      </c>
      <c r="T584" s="8">
        <v>2017</v>
      </c>
      <c r="U584" s="8">
        <f t="shared" si="73"/>
        <v>5</v>
      </c>
      <c r="V584" s="7">
        <v>42887</v>
      </c>
      <c r="W584" t="s">
        <v>300</v>
      </c>
      <c r="X584" s="2">
        <v>0.30199999999999999</v>
      </c>
      <c r="Y584" s="6">
        <f t="shared" si="78"/>
        <v>8.0617175195536687E-3</v>
      </c>
      <c r="AA584">
        <v>9296212</v>
      </c>
      <c r="AB584">
        <v>20725</v>
      </c>
      <c r="AC584" t="s">
        <v>299</v>
      </c>
      <c r="AD584" t="s">
        <v>6</v>
      </c>
      <c r="AE584">
        <v>94</v>
      </c>
      <c r="AF584">
        <v>4</v>
      </c>
      <c r="AH584" t="s">
        <v>53685</v>
      </c>
      <c r="AI584" t="s">
        <v>53684</v>
      </c>
      <c r="AJ584" t="s">
        <v>53683</v>
      </c>
      <c r="AK584" t="s">
        <v>53682</v>
      </c>
      <c r="AL584">
        <v>9</v>
      </c>
      <c r="AM584" s="5">
        <f t="shared" si="74"/>
        <v>1.8</v>
      </c>
      <c r="AN584" s="4">
        <f t="shared" si="79"/>
        <v>2.7262400605831123E-3</v>
      </c>
      <c r="AO584" s="3"/>
      <c r="AP584">
        <v>0</v>
      </c>
      <c r="AR584" t="s">
        <v>1</v>
      </c>
      <c r="AT584" s="2">
        <v>1.671</v>
      </c>
      <c r="AU584" s="1">
        <f t="shared" si="75"/>
        <v>0.64610742818625011</v>
      </c>
      <c r="AV584" s="1">
        <f t="shared" si="76"/>
        <v>0.53939787900683911</v>
      </c>
      <c r="AW584" s="1">
        <f t="shared" si="77"/>
        <v>0.43268832982742789</v>
      </c>
    </row>
    <row r="585" spans="1:49" x14ac:dyDescent="0.2">
      <c r="A585">
        <v>583</v>
      </c>
      <c r="B585" t="s">
        <v>53681</v>
      </c>
      <c r="C585" t="s">
        <v>53680</v>
      </c>
      <c r="F585" t="s">
        <v>53679</v>
      </c>
      <c r="G585" t="s">
        <v>14</v>
      </c>
      <c r="H585" t="s">
        <v>13</v>
      </c>
      <c r="I585" t="s">
        <v>53678</v>
      </c>
      <c r="J585" t="s">
        <v>53677</v>
      </c>
      <c r="K585" t="s">
        <v>53676</v>
      </c>
      <c r="L585" t="s">
        <v>53675</v>
      </c>
      <c r="M585" t="s">
        <v>7150</v>
      </c>
      <c r="N585">
        <v>4</v>
      </c>
      <c r="O585" t="s">
        <v>53674</v>
      </c>
      <c r="P585" t="s">
        <v>53673</v>
      </c>
      <c r="Q585" t="s">
        <v>53672</v>
      </c>
      <c r="R585" s="7">
        <v>42887</v>
      </c>
      <c r="S585" s="8">
        <f t="shared" si="72"/>
        <v>2017</v>
      </c>
      <c r="T585" s="8">
        <v>2017</v>
      </c>
      <c r="U585" s="8">
        <f t="shared" si="73"/>
        <v>5</v>
      </c>
      <c r="V585" s="7">
        <v>42887</v>
      </c>
      <c r="W585" t="s">
        <v>300</v>
      </c>
      <c r="X585" s="2">
        <v>0.30199999999999999</v>
      </c>
      <c r="Y585" s="6">
        <f t="shared" si="78"/>
        <v>8.0617175195536687E-3</v>
      </c>
      <c r="AA585">
        <v>9296212</v>
      </c>
      <c r="AB585">
        <v>20725</v>
      </c>
      <c r="AC585" t="s">
        <v>299</v>
      </c>
      <c r="AD585" t="s">
        <v>6</v>
      </c>
      <c r="AE585">
        <v>94</v>
      </c>
      <c r="AF585">
        <v>4</v>
      </c>
      <c r="AH585" t="s">
        <v>53671</v>
      </c>
      <c r="AI585" t="s">
        <v>53670</v>
      </c>
      <c r="AJ585" t="s">
        <v>53669</v>
      </c>
      <c r="AK585" t="s">
        <v>53668</v>
      </c>
      <c r="AL585">
        <v>0</v>
      </c>
      <c r="AM585" s="5">
        <f t="shared" si="74"/>
        <v>0</v>
      </c>
      <c r="AN585" s="4">
        <f t="shared" si="79"/>
        <v>0</v>
      </c>
      <c r="AO585" s="3"/>
      <c r="AP585">
        <v>0</v>
      </c>
      <c r="AQ585" t="s">
        <v>944</v>
      </c>
      <c r="AR585" t="s">
        <v>53667</v>
      </c>
      <c r="AS585" t="s">
        <v>942</v>
      </c>
      <c r="AT585" s="2">
        <v>1.671</v>
      </c>
      <c r="AU585" s="1">
        <f t="shared" si="75"/>
        <v>0.56432022636875678</v>
      </c>
      <c r="AV585" s="1">
        <f t="shared" si="76"/>
        <v>0.40308587597768342</v>
      </c>
      <c r="AW585" s="1">
        <f t="shared" si="77"/>
        <v>0.24185152558661005</v>
      </c>
    </row>
    <row r="586" spans="1:49" x14ac:dyDescent="0.2">
      <c r="A586">
        <v>584</v>
      </c>
      <c r="B586" t="s">
        <v>53666</v>
      </c>
      <c r="C586" t="s">
        <v>53665</v>
      </c>
      <c r="F586" t="s">
        <v>53664</v>
      </c>
      <c r="G586" t="s">
        <v>14</v>
      </c>
      <c r="H586" t="s">
        <v>13</v>
      </c>
      <c r="I586" t="s">
        <v>53663</v>
      </c>
      <c r="J586" t="s">
        <v>53662</v>
      </c>
      <c r="K586" t="s">
        <v>53661</v>
      </c>
      <c r="L586" t="s">
        <v>33970</v>
      </c>
      <c r="M586" t="s">
        <v>23915</v>
      </c>
      <c r="N586">
        <v>5</v>
      </c>
      <c r="O586" t="s">
        <v>53660</v>
      </c>
      <c r="P586" t="s">
        <v>53659</v>
      </c>
      <c r="Q586" t="s">
        <v>53658</v>
      </c>
      <c r="R586" s="7">
        <v>42887</v>
      </c>
      <c r="S586" s="8">
        <f t="shared" si="72"/>
        <v>2017</v>
      </c>
      <c r="T586" s="8">
        <v>2017</v>
      </c>
      <c r="U586" s="8">
        <f t="shared" si="73"/>
        <v>5</v>
      </c>
      <c r="V586" s="7">
        <v>42887</v>
      </c>
      <c r="W586" t="s">
        <v>300</v>
      </c>
      <c r="X586" s="2">
        <v>0.30199999999999999</v>
      </c>
      <c r="Y586" s="6">
        <f t="shared" si="78"/>
        <v>8.0617175195536687E-3</v>
      </c>
      <c r="AA586">
        <v>9296212</v>
      </c>
      <c r="AB586">
        <v>20725</v>
      </c>
      <c r="AC586" t="s">
        <v>299</v>
      </c>
      <c r="AD586" t="s">
        <v>6</v>
      </c>
      <c r="AE586">
        <v>94</v>
      </c>
      <c r="AF586">
        <v>4</v>
      </c>
      <c r="AH586" t="s">
        <v>53657</v>
      </c>
      <c r="AI586" t="s">
        <v>53656</v>
      </c>
      <c r="AJ586" t="s">
        <v>53655</v>
      </c>
      <c r="AK586" t="s">
        <v>53654</v>
      </c>
      <c r="AL586">
        <v>1</v>
      </c>
      <c r="AM586" s="5">
        <f t="shared" si="74"/>
        <v>0.2</v>
      </c>
      <c r="AN586" s="4">
        <f t="shared" si="79"/>
        <v>3.0291556228701253E-4</v>
      </c>
      <c r="AO586" s="3"/>
      <c r="AP586">
        <v>0</v>
      </c>
      <c r="AR586" t="s">
        <v>1</v>
      </c>
      <c r="AT586" s="2">
        <v>1.671</v>
      </c>
      <c r="AU586" s="1">
        <f t="shared" si="75"/>
        <v>0.57340769323736707</v>
      </c>
      <c r="AV586" s="1">
        <f t="shared" si="76"/>
        <v>0.41823165409203406</v>
      </c>
      <c r="AW586" s="1">
        <f t="shared" si="77"/>
        <v>0.26305561494670093</v>
      </c>
    </row>
    <row r="587" spans="1:49" x14ac:dyDescent="0.2">
      <c r="A587">
        <v>585</v>
      </c>
      <c r="B587" t="s">
        <v>53653</v>
      </c>
      <c r="C587" t="s">
        <v>53652</v>
      </c>
      <c r="F587" t="s">
        <v>53651</v>
      </c>
      <c r="G587" t="s">
        <v>14</v>
      </c>
      <c r="H587" t="s">
        <v>13</v>
      </c>
      <c r="I587" t="s">
        <v>53650</v>
      </c>
      <c r="J587">
        <v>60010126</v>
      </c>
      <c r="K587" t="s">
        <v>43529</v>
      </c>
      <c r="L587" t="s">
        <v>43528</v>
      </c>
      <c r="M587" t="s">
        <v>39</v>
      </c>
      <c r="N587">
        <v>2</v>
      </c>
      <c r="O587" t="s">
        <v>53649</v>
      </c>
      <c r="P587" t="s">
        <v>53648</v>
      </c>
      <c r="Q587" t="s">
        <v>53647</v>
      </c>
      <c r="R587" s="7">
        <v>42887</v>
      </c>
      <c r="S587" s="8">
        <f t="shared" si="72"/>
        <v>2017</v>
      </c>
      <c r="T587" s="8">
        <v>2017</v>
      </c>
      <c r="U587" s="8">
        <f t="shared" si="73"/>
        <v>5</v>
      </c>
      <c r="V587" s="7">
        <v>42887</v>
      </c>
      <c r="W587" t="s">
        <v>300</v>
      </c>
      <c r="X587" s="2">
        <v>0.30199999999999999</v>
      </c>
      <c r="Y587" s="6">
        <f t="shared" si="78"/>
        <v>8.0617175195536687E-3</v>
      </c>
      <c r="AA587">
        <v>9296212</v>
      </c>
      <c r="AB587">
        <v>20725</v>
      </c>
      <c r="AC587" t="s">
        <v>299</v>
      </c>
      <c r="AD587" t="s">
        <v>6</v>
      </c>
      <c r="AE587">
        <v>94</v>
      </c>
      <c r="AF587">
        <v>4</v>
      </c>
      <c r="AH587" t="s">
        <v>53646</v>
      </c>
      <c r="AI587" t="s">
        <v>53645</v>
      </c>
      <c r="AJ587" t="s">
        <v>53644</v>
      </c>
      <c r="AK587" t="s">
        <v>53643</v>
      </c>
      <c r="AL587">
        <v>3</v>
      </c>
      <c r="AM587" s="5">
        <f t="shared" si="74"/>
        <v>0.6</v>
      </c>
      <c r="AN587" s="4">
        <f t="shared" si="79"/>
        <v>9.0874668686103744E-4</v>
      </c>
      <c r="AO587" s="3"/>
      <c r="AP587">
        <v>0</v>
      </c>
      <c r="AR587" t="s">
        <v>1</v>
      </c>
      <c r="AT587" s="2">
        <v>1.671</v>
      </c>
      <c r="AU587" s="1">
        <f t="shared" si="75"/>
        <v>0.59158262697458786</v>
      </c>
      <c r="AV587" s="1">
        <f t="shared" si="76"/>
        <v>0.44852321032073528</v>
      </c>
      <c r="AW587" s="1">
        <f t="shared" si="77"/>
        <v>0.30546379366688264</v>
      </c>
    </row>
    <row r="588" spans="1:49" x14ac:dyDescent="0.2">
      <c r="A588">
        <v>586</v>
      </c>
      <c r="B588" t="s">
        <v>53642</v>
      </c>
      <c r="C588" t="s">
        <v>53641</v>
      </c>
      <c r="F588" t="s">
        <v>53640</v>
      </c>
      <c r="G588" t="s">
        <v>14</v>
      </c>
      <c r="H588" t="s">
        <v>13</v>
      </c>
      <c r="I588" t="s">
        <v>53639</v>
      </c>
      <c r="J588" t="s">
        <v>53638</v>
      </c>
      <c r="K588" t="s">
        <v>53637</v>
      </c>
      <c r="L588" t="s">
        <v>53636</v>
      </c>
      <c r="M588" t="s">
        <v>68</v>
      </c>
      <c r="N588">
        <v>2</v>
      </c>
      <c r="O588" t="s">
        <v>53635</v>
      </c>
      <c r="P588" t="s">
        <v>53634</v>
      </c>
      <c r="Q588" t="s">
        <v>53633</v>
      </c>
      <c r="R588" s="7">
        <v>42887</v>
      </c>
      <c r="S588" s="8">
        <f t="shared" si="72"/>
        <v>2017</v>
      </c>
      <c r="T588" s="8">
        <v>2017</v>
      </c>
      <c r="U588" s="8">
        <f t="shared" si="73"/>
        <v>5</v>
      </c>
      <c r="V588" s="7">
        <v>42887</v>
      </c>
      <c r="W588" t="s">
        <v>300</v>
      </c>
      <c r="X588" s="2">
        <v>0.30199999999999999</v>
      </c>
      <c r="Y588" s="6">
        <f t="shared" si="78"/>
        <v>8.0617175195536687E-3</v>
      </c>
      <c r="AA588">
        <v>9296212</v>
      </c>
      <c r="AB588">
        <v>20725</v>
      </c>
      <c r="AC588" t="s">
        <v>299</v>
      </c>
      <c r="AD588" t="s">
        <v>6</v>
      </c>
      <c r="AE588">
        <v>94</v>
      </c>
      <c r="AF588">
        <v>4</v>
      </c>
      <c r="AH588" t="s">
        <v>53632</v>
      </c>
      <c r="AI588" t="s">
        <v>53631</v>
      </c>
      <c r="AJ588" t="s">
        <v>53630</v>
      </c>
      <c r="AK588" t="s">
        <v>53629</v>
      </c>
      <c r="AL588">
        <v>3</v>
      </c>
      <c r="AM588" s="5">
        <f t="shared" si="74"/>
        <v>0.6</v>
      </c>
      <c r="AN588" s="4">
        <f t="shared" si="79"/>
        <v>9.0874668686103744E-4</v>
      </c>
      <c r="AO588" s="3"/>
      <c r="AP588">
        <v>0</v>
      </c>
      <c r="AR588" t="s">
        <v>1</v>
      </c>
      <c r="AT588" s="2">
        <v>1.671</v>
      </c>
      <c r="AU588" s="1">
        <f t="shared" si="75"/>
        <v>0.59158262697458786</v>
      </c>
      <c r="AV588" s="1">
        <f t="shared" si="76"/>
        <v>0.44852321032073528</v>
      </c>
      <c r="AW588" s="1">
        <f t="shared" si="77"/>
        <v>0.30546379366688264</v>
      </c>
    </row>
    <row r="589" spans="1:49" x14ac:dyDescent="0.2">
      <c r="A589">
        <v>587</v>
      </c>
      <c r="B589" t="s">
        <v>53628</v>
      </c>
      <c r="C589" t="s">
        <v>53627</v>
      </c>
      <c r="F589" t="s">
        <v>53626</v>
      </c>
      <c r="G589" t="s">
        <v>14</v>
      </c>
      <c r="H589" t="s">
        <v>13</v>
      </c>
      <c r="I589" t="s">
        <v>53625</v>
      </c>
      <c r="J589" t="s">
        <v>53464</v>
      </c>
      <c r="K589" t="s">
        <v>53463</v>
      </c>
      <c r="L589" t="s">
        <v>53462</v>
      </c>
      <c r="M589" t="s">
        <v>53461</v>
      </c>
      <c r="N589">
        <v>2</v>
      </c>
      <c r="O589" t="s">
        <v>53624</v>
      </c>
      <c r="P589" t="s">
        <v>53623</v>
      </c>
      <c r="Q589" t="s">
        <v>53622</v>
      </c>
      <c r="R589" s="7">
        <v>42887</v>
      </c>
      <c r="S589" s="8">
        <f t="shared" si="72"/>
        <v>2017</v>
      </c>
      <c r="T589" s="8">
        <v>2017</v>
      </c>
      <c r="U589" s="8">
        <f t="shared" si="73"/>
        <v>5</v>
      </c>
      <c r="V589" s="7">
        <v>42887</v>
      </c>
      <c r="W589" t="s">
        <v>300</v>
      </c>
      <c r="X589" s="2">
        <v>0.30199999999999999</v>
      </c>
      <c r="Y589" s="6">
        <f t="shared" si="78"/>
        <v>8.0617175195536687E-3</v>
      </c>
      <c r="AA589">
        <v>9296212</v>
      </c>
      <c r="AB589">
        <v>20725</v>
      </c>
      <c r="AC589" t="s">
        <v>299</v>
      </c>
      <c r="AD589" t="s">
        <v>6</v>
      </c>
      <c r="AE589">
        <v>94</v>
      </c>
      <c r="AF589">
        <v>3</v>
      </c>
      <c r="AH589" t="s">
        <v>53621</v>
      </c>
      <c r="AI589" t="s">
        <v>53620</v>
      </c>
      <c r="AJ589" t="s">
        <v>53619</v>
      </c>
      <c r="AK589" t="s">
        <v>53618</v>
      </c>
      <c r="AL589">
        <v>1</v>
      </c>
      <c r="AM589" s="5">
        <f t="shared" si="74"/>
        <v>0.2</v>
      </c>
      <c r="AN589" s="4">
        <f t="shared" si="79"/>
        <v>3.0291556228701253E-4</v>
      </c>
      <c r="AO589" s="3"/>
      <c r="AP589">
        <v>0</v>
      </c>
      <c r="AR589" t="s">
        <v>1</v>
      </c>
      <c r="AT589" s="2">
        <v>1.671</v>
      </c>
      <c r="AU589" s="1">
        <f t="shared" si="75"/>
        <v>0.57340769323736707</v>
      </c>
      <c r="AV589" s="1">
        <f t="shared" si="76"/>
        <v>0.41823165409203406</v>
      </c>
      <c r="AW589" s="1">
        <f t="shared" si="77"/>
        <v>0.26305561494670093</v>
      </c>
    </row>
    <row r="590" spans="1:49" x14ac:dyDescent="0.2">
      <c r="A590">
        <v>588</v>
      </c>
      <c r="B590" t="s">
        <v>53617</v>
      </c>
      <c r="C590" t="s">
        <v>53616</v>
      </c>
      <c r="F590" t="s">
        <v>53615</v>
      </c>
      <c r="G590" t="s">
        <v>14</v>
      </c>
      <c r="H590" t="s">
        <v>13</v>
      </c>
      <c r="I590" t="s">
        <v>26546</v>
      </c>
      <c r="J590">
        <v>60013614</v>
      </c>
      <c r="K590" t="s">
        <v>8128</v>
      </c>
      <c r="L590" t="s">
        <v>5921</v>
      </c>
      <c r="M590" t="s">
        <v>9</v>
      </c>
      <c r="N590">
        <v>1</v>
      </c>
      <c r="O590" t="s">
        <v>53614</v>
      </c>
      <c r="P590">
        <v>55925373800</v>
      </c>
      <c r="Q590">
        <v>60013614</v>
      </c>
      <c r="R590" s="7">
        <v>42887</v>
      </c>
      <c r="S590" s="8">
        <f t="shared" si="72"/>
        <v>2017</v>
      </c>
      <c r="T590" s="8">
        <v>2017</v>
      </c>
      <c r="U590" s="8">
        <f t="shared" si="73"/>
        <v>5</v>
      </c>
      <c r="V590" s="7">
        <v>42887</v>
      </c>
      <c r="W590" t="s">
        <v>300</v>
      </c>
      <c r="X590" s="2">
        <v>0.30199999999999999</v>
      </c>
      <c r="Y590" s="6">
        <f t="shared" si="78"/>
        <v>8.0617175195536687E-3</v>
      </c>
      <c r="AA590">
        <v>9296212</v>
      </c>
      <c r="AB590">
        <v>20725</v>
      </c>
      <c r="AC590" t="s">
        <v>299</v>
      </c>
      <c r="AD590" t="s">
        <v>6</v>
      </c>
      <c r="AE590">
        <v>94</v>
      </c>
      <c r="AF590">
        <v>3</v>
      </c>
      <c r="AH590" t="s">
        <v>53613</v>
      </c>
      <c r="AI590" t="s">
        <v>53612</v>
      </c>
      <c r="AJ590" t="s">
        <v>53611</v>
      </c>
      <c r="AK590" t="s">
        <v>53610</v>
      </c>
      <c r="AL590">
        <v>1</v>
      </c>
      <c r="AM590" s="5">
        <f t="shared" si="74"/>
        <v>0.2</v>
      </c>
      <c r="AN590" s="4">
        <f t="shared" si="79"/>
        <v>3.0291556228701253E-4</v>
      </c>
      <c r="AO590" s="3"/>
      <c r="AP590">
        <v>0</v>
      </c>
      <c r="AQ590" t="s">
        <v>53609</v>
      </c>
      <c r="AR590" t="s">
        <v>53608</v>
      </c>
      <c r="AS590" t="s">
        <v>53607</v>
      </c>
      <c r="AT590" s="2">
        <v>1.671</v>
      </c>
      <c r="AU590" s="1">
        <f t="shared" si="75"/>
        <v>0.57340769323736707</v>
      </c>
      <c r="AV590" s="1">
        <f t="shared" si="76"/>
        <v>0.41823165409203406</v>
      </c>
      <c r="AW590" s="1">
        <f t="shared" si="77"/>
        <v>0.26305561494670093</v>
      </c>
    </row>
    <row r="591" spans="1:49" x14ac:dyDescent="0.2">
      <c r="A591">
        <v>589</v>
      </c>
      <c r="B591" t="s">
        <v>53606</v>
      </c>
      <c r="C591" t="s">
        <v>53605</v>
      </c>
      <c r="F591" t="s">
        <v>53604</v>
      </c>
      <c r="G591" t="s">
        <v>14</v>
      </c>
      <c r="H591" t="s">
        <v>13</v>
      </c>
      <c r="I591" t="s">
        <v>53603</v>
      </c>
      <c r="J591" t="s">
        <v>53602</v>
      </c>
      <c r="K591" t="s">
        <v>53601</v>
      </c>
      <c r="L591" t="s">
        <v>53600</v>
      </c>
      <c r="M591" t="s">
        <v>52391</v>
      </c>
      <c r="N591">
        <v>3</v>
      </c>
      <c r="O591" t="s">
        <v>53599</v>
      </c>
      <c r="P591" t="s">
        <v>53598</v>
      </c>
      <c r="Q591" t="s">
        <v>53597</v>
      </c>
      <c r="R591" s="7">
        <v>42887</v>
      </c>
      <c r="S591" s="8">
        <f t="shared" si="72"/>
        <v>2017</v>
      </c>
      <c r="T591" s="8">
        <v>2017</v>
      </c>
      <c r="U591" s="8">
        <f t="shared" si="73"/>
        <v>5</v>
      </c>
      <c r="V591" s="7">
        <v>42887</v>
      </c>
      <c r="W591" t="s">
        <v>300</v>
      </c>
      <c r="X591" s="2">
        <v>0.30199999999999999</v>
      </c>
      <c r="Y591" s="6">
        <f t="shared" si="78"/>
        <v>8.0617175195536687E-3</v>
      </c>
      <c r="AA591">
        <v>9296212</v>
      </c>
      <c r="AB591">
        <v>20725</v>
      </c>
      <c r="AC591" t="s">
        <v>299</v>
      </c>
      <c r="AD591" t="s">
        <v>6</v>
      </c>
      <c r="AE591">
        <v>94</v>
      </c>
      <c r="AF591">
        <v>3</v>
      </c>
      <c r="AH591" t="s">
        <v>53596</v>
      </c>
      <c r="AI591" t="s">
        <v>53595</v>
      </c>
      <c r="AJ591" t="s">
        <v>53594</v>
      </c>
      <c r="AK591" t="s">
        <v>53593</v>
      </c>
      <c r="AL591">
        <v>10</v>
      </c>
      <c r="AM591" s="5">
        <f t="shared" si="74"/>
        <v>2</v>
      </c>
      <c r="AN591" s="4">
        <f t="shared" si="79"/>
        <v>3.0291556228701248E-3</v>
      </c>
      <c r="AO591" s="3"/>
      <c r="AP591">
        <v>0</v>
      </c>
      <c r="AR591" t="s">
        <v>1</v>
      </c>
      <c r="AT591" s="2">
        <v>1.671</v>
      </c>
      <c r="AU591" s="1">
        <f t="shared" si="75"/>
        <v>0.6551948950548605</v>
      </c>
      <c r="AV591" s="1">
        <f t="shared" si="76"/>
        <v>0.55454365712118958</v>
      </c>
      <c r="AW591" s="1">
        <f t="shared" si="77"/>
        <v>0.45389241918751871</v>
      </c>
    </row>
    <row r="592" spans="1:49" x14ac:dyDescent="0.2">
      <c r="A592">
        <v>590</v>
      </c>
      <c r="B592" t="s">
        <v>53592</v>
      </c>
      <c r="C592" t="s">
        <v>53591</v>
      </c>
      <c r="F592" t="s">
        <v>53590</v>
      </c>
      <c r="G592" t="s">
        <v>14</v>
      </c>
      <c r="H592" t="s">
        <v>13</v>
      </c>
      <c r="I592" t="s">
        <v>53589</v>
      </c>
      <c r="J592" t="s">
        <v>53588</v>
      </c>
      <c r="K592" t="s">
        <v>53587</v>
      </c>
      <c r="L592" t="s">
        <v>14372</v>
      </c>
      <c r="M592" t="s">
        <v>151</v>
      </c>
      <c r="N592">
        <v>5</v>
      </c>
      <c r="O592" t="s">
        <v>53586</v>
      </c>
      <c r="P592" t="s">
        <v>53585</v>
      </c>
      <c r="Q592" t="s">
        <v>53584</v>
      </c>
      <c r="R592" s="7">
        <v>42887</v>
      </c>
      <c r="S592" s="8">
        <f t="shared" si="72"/>
        <v>2017</v>
      </c>
      <c r="T592" s="8">
        <v>2017</v>
      </c>
      <c r="U592" s="8">
        <f t="shared" si="73"/>
        <v>5</v>
      </c>
      <c r="V592" s="7">
        <v>42887</v>
      </c>
      <c r="W592" t="s">
        <v>53583</v>
      </c>
      <c r="X592" s="2">
        <v>0.59299999999999997</v>
      </c>
      <c r="Y592" s="6">
        <f t="shared" si="78"/>
        <v>1.5829796321507703E-2</v>
      </c>
      <c r="AA592">
        <v>1400118</v>
      </c>
      <c r="AB592">
        <v>17979</v>
      </c>
      <c r="AC592">
        <v>17410444</v>
      </c>
      <c r="AD592" t="s">
        <v>6</v>
      </c>
      <c r="AE592">
        <v>55</v>
      </c>
      <c r="AF592">
        <v>6</v>
      </c>
      <c r="AH592" t="s">
        <v>53582</v>
      </c>
      <c r="AI592" t="s">
        <v>53581</v>
      </c>
      <c r="AJ592" t="s">
        <v>53580</v>
      </c>
      <c r="AK592" t="s">
        <v>53579</v>
      </c>
      <c r="AL592">
        <v>5</v>
      </c>
      <c r="AM592" s="5">
        <f t="shared" si="74"/>
        <v>1</v>
      </c>
      <c r="AN592" s="4">
        <f t="shared" si="79"/>
        <v>1.5145778114350624E-3</v>
      </c>
      <c r="AO592" s="3"/>
      <c r="AP592">
        <v>0</v>
      </c>
      <c r="AR592" t="s">
        <v>1</v>
      </c>
      <c r="AT592" s="2" t="s">
        <v>0</v>
      </c>
      <c r="AU592" s="1">
        <f t="shared" si="75"/>
        <v>1.1535230768485911</v>
      </c>
      <c r="AV592" s="1">
        <f t="shared" si="76"/>
        <v>0.86721870664713818</v>
      </c>
      <c r="AW592" s="1">
        <f t="shared" si="77"/>
        <v>0.58091433644568535</v>
      </c>
    </row>
    <row r="593" spans="1:49" x14ac:dyDescent="0.2">
      <c r="A593">
        <v>591</v>
      </c>
      <c r="B593" t="s">
        <v>53578</v>
      </c>
      <c r="C593" t="s">
        <v>53577</v>
      </c>
      <c r="D593" t="s">
        <v>53576</v>
      </c>
      <c r="F593" t="s">
        <v>53575</v>
      </c>
      <c r="G593" t="s">
        <v>14</v>
      </c>
      <c r="H593" t="s">
        <v>13</v>
      </c>
      <c r="I593" t="s">
        <v>16551</v>
      </c>
      <c r="J593">
        <v>60008898</v>
      </c>
      <c r="K593" t="s">
        <v>1341</v>
      </c>
      <c r="L593" t="s">
        <v>1340</v>
      </c>
      <c r="M593" t="s">
        <v>39</v>
      </c>
      <c r="N593">
        <v>2</v>
      </c>
      <c r="O593" t="s">
        <v>53574</v>
      </c>
      <c r="P593" t="s">
        <v>53573</v>
      </c>
      <c r="Q593" t="s">
        <v>6969</v>
      </c>
      <c r="R593" s="7">
        <v>42887</v>
      </c>
      <c r="S593" s="8">
        <f t="shared" si="72"/>
        <v>2017</v>
      </c>
      <c r="T593" s="8">
        <v>2017</v>
      </c>
      <c r="U593" s="8">
        <f t="shared" si="73"/>
        <v>5</v>
      </c>
      <c r="V593" s="7">
        <v>42887</v>
      </c>
      <c r="W593" t="s">
        <v>147</v>
      </c>
      <c r="X593" s="2">
        <v>0.26</v>
      </c>
      <c r="Y593" s="6">
        <f t="shared" si="78"/>
        <v>6.9405515069005099E-3</v>
      </c>
      <c r="AA593">
        <v>17590787</v>
      </c>
      <c r="AB593">
        <v>19700186823</v>
      </c>
      <c r="AC593">
        <v>17590795</v>
      </c>
      <c r="AD593" t="s">
        <v>6</v>
      </c>
      <c r="AE593">
        <v>9</v>
      </c>
      <c r="AF593">
        <v>5</v>
      </c>
      <c r="AH593" t="s">
        <v>53572</v>
      </c>
      <c r="AI593" t="s">
        <v>53571</v>
      </c>
      <c r="AJ593" t="s">
        <v>53570</v>
      </c>
      <c r="AK593" t="s">
        <v>53569</v>
      </c>
      <c r="AL593">
        <v>1</v>
      </c>
      <c r="AM593" s="5">
        <f t="shared" si="74"/>
        <v>0.2</v>
      </c>
      <c r="AN593" s="4">
        <f t="shared" si="79"/>
        <v>3.0291556228701253E-4</v>
      </c>
      <c r="AO593" s="3"/>
      <c r="AP593">
        <v>0</v>
      </c>
      <c r="AR593" t="s">
        <v>1</v>
      </c>
      <c r="AT593" s="2" t="s">
        <v>0</v>
      </c>
      <c r="AU593" s="1">
        <f t="shared" si="75"/>
        <v>0.49492607235164598</v>
      </c>
      <c r="AV593" s="1">
        <f t="shared" si="76"/>
        <v>0.36217335345937612</v>
      </c>
      <c r="AW593" s="1">
        <f t="shared" si="77"/>
        <v>0.22942063456710618</v>
      </c>
    </row>
    <row r="594" spans="1:49" x14ac:dyDescent="0.2">
      <c r="A594">
        <v>592</v>
      </c>
      <c r="B594" t="s">
        <v>53568</v>
      </c>
      <c r="C594" t="s">
        <v>53567</v>
      </c>
      <c r="F594" t="s">
        <v>53566</v>
      </c>
      <c r="G594" t="s">
        <v>14</v>
      </c>
      <c r="H594" t="s">
        <v>13</v>
      </c>
      <c r="I594" t="s">
        <v>53565</v>
      </c>
      <c r="J594" t="s">
        <v>53564</v>
      </c>
      <c r="K594" t="s">
        <v>53563</v>
      </c>
      <c r="L594" t="s">
        <v>53562</v>
      </c>
      <c r="M594" t="s">
        <v>5118</v>
      </c>
      <c r="N594">
        <v>3</v>
      </c>
      <c r="O594" t="s">
        <v>53561</v>
      </c>
      <c r="P594" t="s">
        <v>53560</v>
      </c>
      <c r="Q594" t="s">
        <v>53559</v>
      </c>
      <c r="R594" s="7">
        <v>42887</v>
      </c>
      <c r="S594" s="8">
        <f t="shared" si="72"/>
        <v>2017</v>
      </c>
      <c r="T594" s="8">
        <v>2017</v>
      </c>
      <c r="U594" s="8">
        <f t="shared" si="73"/>
        <v>5</v>
      </c>
      <c r="V594" s="7">
        <v>42887</v>
      </c>
      <c r="W594" t="s">
        <v>300</v>
      </c>
      <c r="X594" s="2">
        <v>0.30199999999999999</v>
      </c>
      <c r="Y594" s="6">
        <f t="shared" si="78"/>
        <v>8.0617175195536687E-3</v>
      </c>
      <c r="AA594">
        <v>9296212</v>
      </c>
      <c r="AB594">
        <v>20725</v>
      </c>
      <c r="AC594" t="s">
        <v>299</v>
      </c>
      <c r="AD594" t="s">
        <v>6</v>
      </c>
      <c r="AE594">
        <v>94</v>
      </c>
      <c r="AF594">
        <v>3</v>
      </c>
      <c r="AH594" t="s">
        <v>53558</v>
      </c>
      <c r="AI594" t="s">
        <v>53557</v>
      </c>
      <c r="AJ594" t="s">
        <v>53556</v>
      </c>
      <c r="AK594" t="s">
        <v>53555</v>
      </c>
      <c r="AL594">
        <v>3</v>
      </c>
      <c r="AM594" s="5">
        <f t="shared" si="74"/>
        <v>0.6</v>
      </c>
      <c r="AN594" s="4">
        <f t="shared" si="79"/>
        <v>9.0874668686103744E-4</v>
      </c>
      <c r="AO594" s="3"/>
      <c r="AP594">
        <v>0</v>
      </c>
      <c r="AR594" t="s">
        <v>1</v>
      </c>
      <c r="AT594" s="2">
        <v>1.671</v>
      </c>
      <c r="AU594" s="1">
        <f t="shared" si="75"/>
        <v>0.59158262697458786</v>
      </c>
      <c r="AV594" s="1">
        <f t="shared" si="76"/>
        <v>0.44852321032073528</v>
      </c>
      <c r="AW594" s="1">
        <f t="shared" si="77"/>
        <v>0.30546379366688264</v>
      </c>
    </row>
    <row r="595" spans="1:49" x14ac:dyDescent="0.2">
      <c r="A595">
        <v>593</v>
      </c>
      <c r="B595" t="s">
        <v>53554</v>
      </c>
      <c r="C595" t="s">
        <v>53553</v>
      </c>
      <c r="F595" t="s">
        <v>53552</v>
      </c>
      <c r="G595" t="s">
        <v>14</v>
      </c>
      <c r="H595" t="s">
        <v>13</v>
      </c>
      <c r="I595" t="s">
        <v>8919</v>
      </c>
      <c r="J595">
        <v>60019106</v>
      </c>
      <c r="K595" t="s">
        <v>8918</v>
      </c>
      <c r="L595" t="s">
        <v>8917</v>
      </c>
      <c r="M595" t="s">
        <v>39</v>
      </c>
      <c r="N595">
        <v>2</v>
      </c>
      <c r="O595" t="s">
        <v>8916</v>
      </c>
      <c r="P595" t="s">
        <v>8915</v>
      </c>
      <c r="Q595" t="s">
        <v>8914</v>
      </c>
      <c r="R595" s="7">
        <v>42887</v>
      </c>
      <c r="S595" s="8">
        <f t="shared" si="72"/>
        <v>2017</v>
      </c>
      <c r="T595" s="8">
        <v>2017</v>
      </c>
      <c r="U595" s="8">
        <f t="shared" si="73"/>
        <v>5</v>
      </c>
      <c r="V595" s="7">
        <v>42887</v>
      </c>
      <c r="W595" t="s">
        <v>300</v>
      </c>
      <c r="X595" s="2">
        <v>0.30199999999999999</v>
      </c>
      <c r="Y595" s="6">
        <f t="shared" si="78"/>
        <v>8.0617175195536687E-3</v>
      </c>
      <c r="AA595">
        <v>9296212</v>
      </c>
      <c r="AB595">
        <v>20725</v>
      </c>
      <c r="AC595" t="s">
        <v>299</v>
      </c>
      <c r="AD595" t="s">
        <v>6</v>
      </c>
      <c r="AE595">
        <v>94</v>
      </c>
      <c r="AF595">
        <v>3</v>
      </c>
      <c r="AH595" t="s">
        <v>53551</v>
      </c>
      <c r="AI595" t="s">
        <v>53550</v>
      </c>
      <c r="AJ595" t="s">
        <v>53549</v>
      </c>
      <c r="AK595" t="s">
        <v>53548</v>
      </c>
      <c r="AL595">
        <v>4</v>
      </c>
      <c r="AM595" s="5">
        <f t="shared" si="74"/>
        <v>0.8</v>
      </c>
      <c r="AN595" s="4">
        <f t="shared" si="79"/>
        <v>1.2116622491480501E-3</v>
      </c>
      <c r="AO595" s="3"/>
      <c r="AP595">
        <v>0</v>
      </c>
      <c r="AQ595" t="s">
        <v>36307</v>
      </c>
      <c r="AR595" t="s">
        <v>1</v>
      </c>
      <c r="AS595" t="s">
        <v>36306</v>
      </c>
      <c r="AT595" s="2">
        <v>1.671</v>
      </c>
      <c r="AU595" s="1">
        <f t="shared" si="75"/>
        <v>0.60067009384319825</v>
      </c>
      <c r="AV595" s="1">
        <f t="shared" si="76"/>
        <v>0.46366898843508592</v>
      </c>
      <c r="AW595" s="1">
        <f t="shared" si="77"/>
        <v>0.32666788302697358</v>
      </c>
    </row>
    <row r="596" spans="1:49" x14ac:dyDescent="0.2">
      <c r="A596">
        <v>594</v>
      </c>
      <c r="B596" t="s">
        <v>53547</v>
      </c>
      <c r="C596" t="s">
        <v>53546</v>
      </c>
      <c r="F596" t="s">
        <v>53545</v>
      </c>
      <c r="G596" t="s">
        <v>14</v>
      </c>
      <c r="H596" t="s">
        <v>13</v>
      </c>
      <c r="I596" t="s">
        <v>53544</v>
      </c>
      <c r="J596">
        <v>60019963</v>
      </c>
      <c r="K596" t="s">
        <v>53543</v>
      </c>
      <c r="L596" t="s">
        <v>6869</v>
      </c>
      <c r="M596" t="s">
        <v>543</v>
      </c>
      <c r="N596">
        <v>1</v>
      </c>
      <c r="O596" t="s">
        <v>53542</v>
      </c>
      <c r="P596">
        <v>24474908600</v>
      </c>
      <c r="Q596">
        <v>60019963</v>
      </c>
      <c r="R596" s="7">
        <v>42887</v>
      </c>
      <c r="S596" s="8">
        <f t="shared" si="72"/>
        <v>2017</v>
      </c>
      <c r="T596" s="8">
        <v>2017</v>
      </c>
      <c r="U596" s="8">
        <f t="shared" si="73"/>
        <v>5</v>
      </c>
      <c r="V596" s="7">
        <v>42887</v>
      </c>
      <c r="W596" t="s">
        <v>28025</v>
      </c>
      <c r="X596" s="2">
        <v>0.34399999999999997</v>
      </c>
      <c r="Y596" s="6">
        <f t="shared" si="78"/>
        <v>9.1828835322068283E-3</v>
      </c>
      <c r="AA596">
        <v>10745351</v>
      </c>
      <c r="AB596">
        <v>17964</v>
      </c>
      <c r="AC596">
        <v>10991131</v>
      </c>
      <c r="AD596" t="s">
        <v>6</v>
      </c>
      <c r="AE596">
        <v>30</v>
      </c>
      <c r="AF596">
        <v>9</v>
      </c>
      <c r="AG596" t="s">
        <v>53541</v>
      </c>
      <c r="AI596" t="s">
        <v>53540</v>
      </c>
      <c r="AJ596" t="s">
        <v>53539</v>
      </c>
      <c r="AK596" t="s">
        <v>53538</v>
      </c>
      <c r="AL596">
        <v>7</v>
      </c>
      <c r="AM596" s="5">
        <f t="shared" si="74"/>
        <v>1.4</v>
      </c>
      <c r="AN596" s="4">
        <f t="shared" si="79"/>
        <v>2.1204089360090874E-3</v>
      </c>
      <c r="AO596" s="3"/>
      <c r="AP596">
        <v>0</v>
      </c>
      <c r="AR596" s="11">
        <v>1.1300000000000001E+231</v>
      </c>
      <c r="AT596" s="2" t="s">
        <v>0</v>
      </c>
      <c r="AU596" s="1">
        <f t="shared" si="75"/>
        <v>0.70641411533475051</v>
      </c>
      <c r="AV596" s="1">
        <f t="shared" si="76"/>
        <v>0.56516462341079576</v>
      </c>
      <c r="AW596" s="1">
        <f t="shared" si="77"/>
        <v>0.4239151314868409</v>
      </c>
    </row>
    <row r="597" spans="1:49" x14ac:dyDescent="0.2">
      <c r="A597">
        <v>595</v>
      </c>
      <c r="B597" t="s">
        <v>53537</v>
      </c>
      <c r="C597" t="s">
        <v>53536</v>
      </c>
      <c r="D597" t="s">
        <v>53535</v>
      </c>
      <c r="F597" t="s">
        <v>53534</v>
      </c>
      <c r="G597" t="s">
        <v>14</v>
      </c>
      <c r="H597" t="s">
        <v>13</v>
      </c>
      <c r="I597" t="s">
        <v>27443</v>
      </c>
      <c r="J597">
        <v>60001166</v>
      </c>
      <c r="K597" t="s">
        <v>20506</v>
      </c>
      <c r="L597" t="s">
        <v>20505</v>
      </c>
      <c r="M597" t="s">
        <v>39</v>
      </c>
      <c r="N597">
        <v>3</v>
      </c>
      <c r="O597" t="s">
        <v>53533</v>
      </c>
      <c r="P597" t="s">
        <v>53532</v>
      </c>
      <c r="Q597" t="s">
        <v>53531</v>
      </c>
      <c r="R597" s="7">
        <v>42887</v>
      </c>
      <c r="S597" s="8">
        <f t="shared" si="72"/>
        <v>2017</v>
      </c>
      <c r="T597" s="8">
        <v>2017</v>
      </c>
      <c r="U597" s="8">
        <f t="shared" si="73"/>
        <v>5</v>
      </c>
      <c r="V597" s="7">
        <v>42887</v>
      </c>
      <c r="W597" t="s">
        <v>147</v>
      </c>
      <c r="X597" s="2">
        <v>0.26</v>
      </c>
      <c r="Y597" s="6">
        <f t="shared" si="78"/>
        <v>6.9405515069005099E-3</v>
      </c>
      <c r="AA597">
        <v>17590787</v>
      </c>
      <c r="AB597">
        <v>19700186823</v>
      </c>
      <c r="AC597">
        <v>17590795</v>
      </c>
      <c r="AD597" t="s">
        <v>6</v>
      </c>
      <c r="AE597">
        <v>9</v>
      </c>
      <c r="AF597">
        <v>5</v>
      </c>
      <c r="AH597" t="s">
        <v>53530</v>
      </c>
      <c r="AI597" t="s">
        <v>53529</v>
      </c>
      <c r="AJ597" t="s">
        <v>29476</v>
      </c>
      <c r="AK597" t="s">
        <v>53528</v>
      </c>
      <c r="AL597">
        <v>21</v>
      </c>
      <c r="AM597" s="5">
        <f t="shared" si="74"/>
        <v>4.2</v>
      </c>
      <c r="AN597" s="4">
        <f t="shared" si="79"/>
        <v>6.3612268080272625E-3</v>
      </c>
      <c r="AO597" s="3"/>
      <c r="AP597">
        <v>0</v>
      </c>
      <c r="AR597" t="s">
        <v>1</v>
      </c>
      <c r="AT597" s="2" t="s">
        <v>0</v>
      </c>
      <c r="AU597" s="1">
        <f t="shared" si="75"/>
        <v>0.67667540972385343</v>
      </c>
      <c r="AV597" s="1">
        <f t="shared" si="76"/>
        <v>0.66508891574638862</v>
      </c>
      <c r="AW597" s="1">
        <f t="shared" si="77"/>
        <v>0.6535024217689237</v>
      </c>
    </row>
    <row r="598" spans="1:49" x14ac:dyDescent="0.2">
      <c r="A598">
        <v>596</v>
      </c>
      <c r="B598" t="s">
        <v>53527</v>
      </c>
      <c r="C598" t="s">
        <v>53526</v>
      </c>
      <c r="F598" t="s">
        <v>53525</v>
      </c>
      <c r="G598" t="s">
        <v>14</v>
      </c>
      <c r="H598" t="s">
        <v>13</v>
      </c>
      <c r="I598" t="s">
        <v>18162</v>
      </c>
      <c r="J598">
        <v>60014156</v>
      </c>
      <c r="K598" t="s">
        <v>53524</v>
      </c>
      <c r="L598" t="s">
        <v>3194</v>
      </c>
      <c r="M598" t="s">
        <v>3193</v>
      </c>
      <c r="N598">
        <v>2</v>
      </c>
      <c r="O598" t="s">
        <v>53523</v>
      </c>
      <c r="P598" t="s">
        <v>53522</v>
      </c>
      <c r="Q598" t="s">
        <v>53521</v>
      </c>
      <c r="R598" s="7">
        <v>42887</v>
      </c>
      <c r="S598" s="8">
        <f t="shared" si="72"/>
        <v>2017</v>
      </c>
      <c r="T598" s="8">
        <v>2017</v>
      </c>
      <c r="U598" s="8">
        <f t="shared" si="73"/>
        <v>5</v>
      </c>
      <c r="V598" s="7">
        <v>42887</v>
      </c>
      <c r="W598" t="s">
        <v>31449</v>
      </c>
      <c r="X598" s="2">
        <v>0.36399999999999999</v>
      </c>
      <c r="Y598" s="6">
        <f t="shared" si="78"/>
        <v>9.7167721096607148E-3</v>
      </c>
      <c r="AA598">
        <v>10184864</v>
      </c>
      <c r="AB598">
        <v>21916</v>
      </c>
      <c r="AC598">
        <v>15729451</v>
      </c>
      <c r="AD598" t="s">
        <v>6</v>
      </c>
      <c r="AE598">
        <v>65</v>
      </c>
      <c r="AF598">
        <v>2</v>
      </c>
      <c r="AH598" t="s">
        <v>53520</v>
      </c>
      <c r="AI598" t="s">
        <v>53519</v>
      </c>
      <c r="AJ598" t="s">
        <v>53518</v>
      </c>
      <c r="AK598" t="s">
        <v>53517</v>
      </c>
      <c r="AL598">
        <v>2</v>
      </c>
      <c r="AM598" s="5">
        <f t="shared" si="74"/>
        <v>0.4</v>
      </c>
      <c r="AN598" s="4">
        <f t="shared" si="79"/>
        <v>6.0583112457402507E-4</v>
      </c>
      <c r="AO598" s="3"/>
      <c r="AP598">
        <v>0</v>
      </c>
      <c r="AQ598" t="s">
        <v>53516</v>
      </c>
      <c r="AR598">
        <v>2015056354</v>
      </c>
      <c r="AS598" t="s">
        <v>53515</v>
      </c>
      <c r="AT598" s="2">
        <v>2.3140000000000001</v>
      </c>
      <c r="AU598" s="1">
        <f t="shared" si="75"/>
        <v>0.69834898141347079</v>
      </c>
      <c r="AV598" s="1">
        <f t="shared" si="76"/>
        <v>0.51613016171173698</v>
      </c>
      <c r="AW598" s="1">
        <f t="shared" si="77"/>
        <v>0.33391134201000316</v>
      </c>
    </row>
    <row r="599" spans="1:49" x14ac:dyDescent="0.2">
      <c r="A599">
        <v>597</v>
      </c>
      <c r="B599" t="s">
        <v>53514</v>
      </c>
      <c r="C599" t="s">
        <v>53513</v>
      </c>
      <c r="F599" t="s">
        <v>53512</v>
      </c>
      <c r="G599" t="s">
        <v>14</v>
      </c>
      <c r="H599" t="s">
        <v>13</v>
      </c>
      <c r="I599" t="s">
        <v>20339</v>
      </c>
      <c r="J599" t="s">
        <v>53511</v>
      </c>
      <c r="K599" t="s">
        <v>53510</v>
      </c>
      <c r="L599" t="s">
        <v>53509</v>
      </c>
      <c r="M599" t="s">
        <v>53508</v>
      </c>
      <c r="N599">
        <v>4</v>
      </c>
      <c r="O599" t="s">
        <v>53507</v>
      </c>
      <c r="P599" t="s">
        <v>53506</v>
      </c>
      <c r="Q599" t="s">
        <v>53505</v>
      </c>
      <c r="R599" s="7">
        <v>42887</v>
      </c>
      <c r="S599" s="8">
        <f t="shared" si="72"/>
        <v>2017</v>
      </c>
      <c r="T599" s="8">
        <v>2017</v>
      </c>
      <c r="U599" s="8">
        <f t="shared" si="73"/>
        <v>5</v>
      </c>
      <c r="V599" s="7">
        <v>42887</v>
      </c>
      <c r="W599" t="s">
        <v>31449</v>
      </c>
      <c r="X599" s="2">
        <v>0.36399999999999999</v>
      </c>
      <c r="Y599" s="6">
        <f t="shared" si="78"/>
        <v>9.7167721096607148E-3</v>
      </c>
      <c r="AA599">
        <v>10184864</v>
      </c>
      <c r="AB599">
        <v>21916</v>
      </c>
      <c r="AC599">
        <v>15729451</v>
      </c>
      <c r="AD599" t="s">
        <v>6</v>
      </c>
      <c r="AE599">
        <v>65</v>
      </c>
      <c r="AF599">
        <v>2</v>
      </c>
      <c r="AH599" t="s">
        <v>24792</v>
      </c>
      <c r="AI599" t="s">
        <v>53504</v>
      </c>
      <c r="AJ599" t="s">
        <v>53503</v>
      </c>
      <c r="AK599" t="s">
        <v>53502</v>
      </c>
      <c r="AL599">
        <v>3</v>
      </c>
      <c r="AM599" s="5">
        <f t="shared" si="74"/>
        <v>0.6</v>
      </c>
      <c r="AN599" s="4">
        <f t="shared" si="79"/>
        <v>9.0874668686103744E-4</v>
      </c>
      <c r="AO599" s="3"/>
      <c r="AP599">
        <v>0</v>
      </c>
      <c r="AR599" t="s">
        <v>1</v>
      </c>
      <c r="AT599" s="2">
        <v>2.3140000000000001</v>
      </c>
      <c r="AU599" s="1">
        <f t="shared" si="75"/>
        <v>0.70743644828208108</v>
      </c>
      <c r="AV599" s="1">
        <f t="shared" si="76"/>
        <v>0.53127593982608756</v>
      </c>
      <c r="AW599" s="1">
        <f t="shared" si="77"/>
        <v>0.35511543137009405</v>
      </c>
    </row>
    <row r="600" spans="1:49" x14ac:dyDescent="0.2">
      <c r="A600">
        <v>598</v>
      </c>
      <c r="B600" t="s">
        <v>53501</v>
      </c>
      <c r="C600" t="s">
        <v>53500</v>
      </c>
      <c r="F600" t="s">
        <v>53499</v>
      </c>
      <c r="G600" t="s">
        <v>14</v>
      </c>
      <c r="H600" t="s">
        <v>13</v>
      </c>
      <c r="I600" t="s">
        <v>53498</v>
      </c>
      <c r="J600" t="s">
        <v>53492</v>
      </c>
      <c r="K600" t="s">
        <v>53497</v>
      </c>
      <c r="L600" t="s">
        <v>53496</v>
      </c>
      <c r="M600" t="s">
        <v>53495</v>
      </c>
      <c r="N600">
        <v>2</v>
      </c>
      <c r="O600" t="s">
        <v>53494</v>
      </c>
      <c r="P600" t="s">
        <v>53493</v>
      </c>
      <c r="Q600" t="s">
        <v>53492</v>
      </c>
      <c r="R600" s="7">
        <v>42887</v>
      </c>
      <c r="S600" s="8">
        <f t="shared" si="72"/>
        <v>2017</v>
      </c>
      <c r="T600" s="8">
        <v>2017</v>
      </c>
      <c r="U600" s="8">
        <f t="shared" si="73"/>
        <v>5</v>
      </c>
      <c r="V600" s="7">
        <v>42887</v>
      </c>
      <c r="W600" t="s">
        <v>53491</v>
      </c>
      <c r="X600" s="2">
        <v>1.0680000000000001</v>
      </c>
      <c r="Y600" s="6">
        <f t="shared" si="78"/>
        <v>2.8509650036037483E-2</v>
      </c>
      <c r="AA600">
        <v>2545330</v>
      </c>
      <c r="AB600">
        <v>23090</v>
      </c>
      <c r="AC600">
        <v>15729338</v>
      </c>
      <c r="AD600" t="s">
        <v>6</v>
      </c>
      <c r="AE600">
        <v>253</v>
      </c>
      <c r="AF600">
        <v>1</v>
      </c>
      <c r="AH600" t="s">
        <v>53490</v>
      </c>
      <c r="AI600" t="s">
        <v>53489</v>
      </c>
      <c r="AJ600" t="s">
        <v>53488</v>
      </c>
      <c r="AK600" t="s">
        <v>53487</v>
      </c>
      <c r="AL600">
        <v>0</v>
      </c>
      <c r="AM600" s="5">
        <f t="shared" si="74"/>
        <v>0</v>
      </c>
      <c r="AN600" s="4">
        <f t="shared" si="79"/>
        <v>0</v>
      </c>
      <c r="AO600" s="3"/>
      <c r="AP600">
        <v>0</v>
      </c>
      <c r="AQ600" t="s">
        <v>795</v>
      </c>
      <c r="AR600" t="s">
        <v>53486</v>
      </c>
      <c r="AS600" t="s">
        <v>794</v>
      </c>
      <c r="AT600" s="2">
        <v>4.8540000000000001</v>
      </c>
      <c r="AU600" s="1">
        <f t="shared" si="75"/>
        <v>1.9956755025226238</v>
      </c>
      <c r="AV600" s="1">
        <f t="shared" si="76"/>
        <v>1.4254825018018742</v>
      </c>
      <c r="AW600" s="1">
        <f t="shared" si="77"/>
        <v>0.85528950108112434</v>
      </c>
    </row>
    <row r="601" spans="1:49" x14ac:dyDescent="0.2">
      <c r="A601">
        <v>599</v>
      </c>
      <c r="B601" t="s">
        <v>53485</v>
      </c>
      <c r="C601" t="s">
        <v>53484</v>
      </c>
      <c r="F601" t="s">
        <v>53483</v>
      </c>
      <c r="G601" t="s">
        <v>14</v>
      </c>
      <c r="H601" t="s">
        <v>13</v>
      </c>
      <c r="I601" t="s">
        <v>53482</v>
      </c>
      <c r="J601" t="s">
        <v>53481</v>
      </c>
      <c r="K601" t="s">
        <v>53480</v>
      </c>
      <c r="L601" t="s">
        <v>53479</v>
      </c>
      <c r="M601" t="s">
        <v>53478</v>
      </c>
      <c r="N601">
        <v>3</v>
      </c>
      <c r="O601" t="s">
        <v>53477</v>
      </c>
      <c r="P601" t="s">
        <v>53476</v>
      </c>
      <c r="Q601" t="s">
        <v>53475</v>
      </c>
      <c r="R601" s="7">
        <v>42887</v>
      </c>
      <c r="S601" s="8">
        <f t="shared" si="72"/>
        <v>2017</v>
      </c>
      <c r="T601" s="8">
        <v>2017</v>
      </c>
      <c r="U601" s="8">
        <f t="shared" si="73"/>
        <v>5</v>
      </c>
      <c r="V601" s="7">
        <v>42887</v>
      </c>
      <c r="W601" t="s">
        <v>53474</v>
      </c>
      <c r="X601" s="2">
        <v>0.82499999999999996</v>
      </c>
      <c r="Y601" s="6">
        <f t="shared" si="78"/>
        <v>2.202290381997277E-2</v>
      </c>
      <c r="AA601">
        <v>18659284</v>
      </c>
      <c r="AB601">
        <v>17400154829</v>
      </c>
      <c r="AC601">
        <v>18659292</v>
      </c>
      <c r="AD601" t="s">
        <v>6</v>
      </c>
      <c r="AE601">
        <v>9</v>
      </c>
      <c r="AF601">
        <v>2</v>
      </c>
      <c r="AH601" t="s">
        <v>53473</v>
      </c>
      <c r="AI601" t="s">
        <v>53472</v>
      </c>
      <c r="AJ601" t="s">
        <v>53471</v>
      </c>
      <c r="AK601" t="s">
        <v>53470</v>
      </c>
      <c r="AL601">
        <v>6</v>
      </c>
      <c r="AM601" s="5">
        <f t="shared" si="74"/>
        <v>1.2</v>
      </c>
      <c r="AN601" s="4">
        <f t="shared" si="79"/>
        <v>1.8174933737220749E-3</v>
      </c>
      <c r="AO601" s="3"/>
      <c r="AP601">
        <v>0</v>
      </c>
      <c r="AQ601" t="s">
        <v>931</v>
      </c>
      <c r="AR601" t="s">
        <v>53469</v>
      </c>
      <c r="AS601" t="s">
        <v>929</v>
      </c>
      <c r="AT601" s="2">
        <v>5.9</v>
      </c>
      <c r="AU601" s="1">
        <f t="shared" si="75"/>
        <v>1.5961280686097563</v>
      </c>
      <c r="AV601" s="1">
        <f t="shared" si="76"/>
        <v>1.1920198596847422</v>
      </c>
      <c r="AW601" s="1">
        <f t="shared" si="77"/>
        <v>0.78791165075972835</v>
      </c>
    </row>
    <row r="602" spans="1:49" x14ac:dyDescent="0.2">
      <c r="A602">
        <v>600</v>
      </c>
      <c r="B602" t="s">
        <v>53468</v>
      </c>
      <c r="C602" t="s">
        <v>53467</v>
      </c>
      <c r="F602" t="s">
        <v>53466</v>
      </c>
      <c r="G602" t="s">
        <v>14</v>
      </c>
      <c r="H602" t="s">
        <v>13</v>
      </c>
      <c r="I602" t="s">
        <v>53465</v>
      </c>
      <c r="J602" t="s">
        <v>53464</v>
      </c>
      <c r="K602" t="s">
        <v>53463</v>
      </c>
      <c r="L602" t="s">
        <v>53462</v>
      </c>
      <c r="M602" t="s">
        <v>53461</v>
      </c>
      <c r="N602">
        <v>2</v>
      </c>
      <c r="O602" t="s">
        <v>53460</v>
      </c>
      <c r="P602" t="s">
        <v>53459</v>
      </c>
      <c r="Q602" t="s">
        <v>53458</v>
      </c>
      <c r="R602" s="7">
        <v>42887</v>
      </c>
      <c r="S602" s="8">
        <f t="shared" si="72"/>
        <v>2017</v>
      </c>
      <c r="T602" s="8">
        <v>2017</v>
      </c>
      <c r="U602" s="8">
        <f t="shared" si="73"/>
        <v>5</v>
      </c>
      <c r="V602" s="7">
        <v>42887</v>
      </c>
      <c r="W602" t="s">
        <v>300</v>
      </c>
      <c r="X602" s="2">
        <v>0.30199999999999999</v>
      </c>
      <c r="Y602" s="6">
        <f t="shared" si="78"/>
        <v>8.0617175195536687E-3</v>
      </c>
      <c r="AA602">
        <v>9296212</v>
      </c>
      <c r="AB602">
        <v>20725</v>
      </c>
      <c r="AC602" t="s">
        <v>299</v>
      </c>
      <c r="AD602" t="s">
        <v>6</v>
      </c>
      <c r="AE602">
        <v>94</v>
      </c>
      <c r="AF602">
        <v>3</v>
      </c>
      <c r="AH602" t="s">
        <v>53457</v>
      </c>
      <c r="AI602" t="s">
        <v>53456</v>
      </c>
      <c r="AJ602" t="s">
        <v>53455</v>
      </c>
      <c r="AK602" t="s">
        <v>53454</v>
      </c>
      <c r="AL602">
        <v>0</v>
      </c>
      <c r="AM602" s="5">
        <f t="shared" si="74"/>
        <v>0</v>
      </c>
      <c r="AN602" s="4">
        <f t="shared" si="79"/>
        <v>0</v>
      </c>
      <c r="AO602" s="3"/>
      <c r="AP602">
        <v>0</v>
      </c>
      <c r="AR602" t="s">
        <v>1</v>
      </c>
      <c r="AT602" s="2">
        <v>1.671</v>
      </c>
      <c r="AU602" s="1">
        <f t="shared" si="75"/>
        <v>0.56432022636875678</v>
      </c>
      <c r="AV602" s="1">
        <f t="shared" si="76"/>
        <v>0.40308587597768342</v>
      </c>
      <c r="AW602" s="1">
        <f t="shared" si="77"/>
        <v>0.24185152558661005</v>
      </c>
    </row>
    <row r="603" spans="1:49" x14ac:dyDescent="0.2">
      <c r="A603">
        <v>601</v>
      </c>
      <c r="B603" t="s">
        <v>53453</v>
      </c>
      <c r="C603" t="s">
        <v>53452</v>
      </c>
      <c r="F603" t="s">
        <v>53451</v>
      </c>
      <c r="G603" t="s">
        <v>14</v>
      </c>
      <c r="H603" t="s">
        <v>13</v>
      </c>
      <c r="I603" t="s">
        <v>53450</v>
      </c>
      <c r="J603">
        <v>60004384</v>
      </c>
      <c r="K603" t="s">
        <v>53449</v>
      </c>
      <c r="L603" t="s">
        <v>22922</v>
      </c>
      <c r="M603" t="s">
        <v>543</v>
      </c>
      <c r="N603">
        <v>2</v>
      </c>
      <c r="O603" t="s">
        <v>53448</v>
      </c>
      <c r="P603" t="s">
        <v>53447</v>
      </c>
      <c r="Q603" t="s">
        <v>53446</v>
      </c>
      <c r="R603" s="7">
        <v>42887</v>
      </c>
      <c r="S603" s="8">
        <f t="shared" si="72"/>
        <v>2017</v>
      </c>
      <c r="T603" s="8">
        <v>2017</v>
      </c>
      <c r="U603" s="8">
        <f t="shared" si="73"/>
        <v>5</v>
      </c>
      <c r="V603" s="7">
        <v>42887</v>
      </c>
      <c r="W603" t="s">
        <v>300</v>
      </c>
      <c r="X603" s="2">
        <v>0.30199999999999999</v>
      </c>
      <c r="Y603" s="6">
        <f t="shared" si="78"/>
        <v>8.0617175195536687E-3</v>
      </c>
      <c r="AA603">
        <v>9296212</v>
      </c>
      <c r="AB603">
        <v>20725</v>
      </c>
      <c r="AC603" t="s">
        <v>299</v>
      </c>
      <c r="AD603" t="s">
        <v>6</v>
      </c>
      <c r="AE603">
        <v>94</v>
      </c>
      <c r="AF603">
        <v>3</v>
      </c>
      <c r="AH603" t="s">
        <v>53445</v>
      </c>
      <c r="AI603" t="s">
        <v>53444</v>
      </c>
      <c r="AJ603" t="s">
        <v>53443</v>
      </c>
      <c r="AK603" t="s">
        <v>53442</v>
      </c>
      <c r="AL603">
        <v>0</v>
      </c>
      <c r="AM603" s="5">
        <f t="shared" si="74"/>
        <v>0</v>
      </c>
      <c r="AN603" s="4">
        <f t="shared" si="79"/>
        <v>0</v>
      </c>
      <c r="AO603" s="3"/>
      <c r="AP603">
        <v>0</v>
      </c>
      <c r="AR603" t="s">
        <v>1</v>
      </c>
      <c r="AT603" s="2">
        <v>1.671</v>
      </c>
      <c r="AU603" s="1">
        <f t="shared" si="75"/>
        <v>0.56432022636875678</v>
      </c>
      <c r="AV603" s="1">
        <f t="shared" si="76"/>
        <v>0.40308587597768342</v>
      </c>
      <c r="AW603" s="1">
        <f t="shared" si="77"/>
        <v>0.24185152558661005</v>
      </c>
    </row>
    <row r="604" spans="1:49" x14ac:dyDescent="0.2">
      <c r="A604">
        <v>602</v>
      </c>
      <c r="B604" t="s">
        <v>53441</v>
      </c>
      <c r="C604" t="s">
        <v>53440</v>
      </c>
      <c r="F604" t="s">
        <v>53439</v>
      </c>
      <c r="G604" t="s">
        <v>14</v>
      </c>
      <c r="H604" t="s">
        <v>13</v>
      </c>
      <c r="I604" t="s">
        <v>53438</v>
      </c>
      <c r="J604">
        <v>60026157</v>
      </c>
      <c r="K604" t="s">
        <v>13783</v>
      </c>
      <c r="L604" t="s">
        <v>10347</v>
      </c>
      <c r="M604" t="s">
        <v>39</v>
      </c>
      <c r="N604">
        <v>2</v>
      </c>
      <c r="O604" t="s">
        <v>53437</v>
      </c>
      <c r="P604" t="s">
        <v>53436</v>
      </c>
      <c r="Q604" t="s">
        <v>13780</v>
      </c>
      <c r="R604" s="7">
        <v>42887</v>
      </c>
      <c r="S604" s="8">
        <f t="shared" si="72"/>
        <v>2017</v>
      </c>
      <c r="T604" s="8">
        <v>2017</v>
      </c>
      <c r="U604" s="8">
        <f t="shared" si="73"/>
        <v>5</v>
      </c>
      <c r="V604" s="7">
        <v>42887</v>
      </c>
      <c r="W604" t="s">
        <v>300</v>
      </c>
      <c r="X604" s="2">
        <v>0.30199999999999999</v>
      </c>
      <c r="Y604" s="6">
        <f t="shared" si="78"/>
        <v>8.0617175195536687E-3</v>
      </c>
      <c r="AA604">
        <v>9296212</v>
      </c>
      <c r="AB604">
        <v>20725</v>
      </c>
      <c r="AC604" t="s">
        <v>299</v>
      </c>
      <c r="AD604" t="s">
        <v>6</v>
      </c>
      <c r="AE604">
        <v>94</v>
      </c>
      <c r="AF604">
        <v>3</v>
      </c>
      <c r="AH604" t="s">
        <v>53435</v>
      </c>
      <c r="AI604" t="s">
        <v>53434</v>
      </c>
      <c r="AJ604" t="s">
        <v>53433</v>
      </c>
      <c r="AK604" t="s">
        <v>53432</v>
      </c>
      <c r="AL604">
        <v>0</v>
      </c>
      <c r="AM604" s="5">
        <f t="shared" si="74"/>
        <v>0</v>
      </c>
      <c r="AN604" s="4">
        <f t="shared" si="79"/>
        <v>0</v>
      </c>
      <c r="AO604" s="3"/>
      <c r="AP604">
        <v>0</v>
      </c>
      <c r="AR604" t="s">
        <v>1</v>
      </c>
      <c r="AT604" s="2">
        <v>1.671</v>
      </c>
      <c r="AU604" s="1">
        <f t="shared" si="75"/>
        <v>0.56432022636875678</v>
      </c>
      <c r="AV604" s="1">
        <f t="shared" si="76"/>
        <v>0.40308587597768342</v>
      </c>
      <c r="AW604" s="1">
        <f t="shared" si="77"/>
        <v>0.24185152558661005</v>
      </c>
    </row>
    <row r="605" spans="1:49" x14ac:dyDescent="0.2">
      <c r="A605">
        <v>603</v>
      </c>
      <c r="B605" t="s">
        <v>53431</v>
      </c>
      <c r="C605" t="s">
        <v>53430</v>
      </c>
      <c r="F605" t="s">
        <v>53429</v>
      </c>
      <c r="G605" t="s">
        <v>14</v>
      </c>
      <c r="H605" t="s">
        <v>13</v>
      </c>
      <c r="I605" t="s">
        <v>53428</v>
      </c>
      <c r="J605">
        <v>60020475</v>
      </c>
      <c r="K605" t="s">
        <v>53427</v>
      </c>
      <c r="L605" t="s">
        <v>53426</v>
      </c>
      <c r="M605" t="s">
        <v>23089</v>
      </c>
      <c r="N605">
        <v>3</v>
      </c>
      <c r="O605" t="s">
        <v>53425</v>
      </c>
      <c r="P605" t="s">
        <v>53424</v>
      </c>
      <c r="Q605" t="s">
        <v>53423</v>
      </c>
      <c r="R605" s="7">
        <v>42887</v>
      </c>
      <c r="S605" s="8">
        <f t="shared" si="72"/>
        <v>2017</v>
      </c>
      <c r="T605" s="8">
        <v>2017</v>
      </c>
      <c r="U605" s="8">
        <f t="shared" si="73"/>
        <v>5</v>
      </c>
      <c r="V605" s="7">
        <v>42887</v>
      </c>
      <c r="W605" t="s">
        <v>300</v>
      </c>
      <c r="X605" s="2">
        <v>0.30199999999999999</v>
      </c>
      <c r="Y605" s="6">
        <f t="shared" si="78"/>
        <v>8.0617175195536687E-3</v>
      </c>
      <c r="AA605">
        <v>9296212</v>
      </c>
      <c r="AB605">
        <v>20725</v>
      </c>
      <c r="AC605" t="s">
        <v>299</v>
      </c>
      <c r="AD605" t="s">
        <v>6</v>
      </c>
      <c r="AE605">
        <v>94</v>
      </c>
      <c r="AF605">
        <v>3</v>
      </c>
      <c r="AH605" t="s">
        <v>53422</v>
      </c>
      <c r="AI605" t="s">
        <v>53421</v>
      </c>
      <c r="AJ605" t="s">
        <v>53420</v>
      </c>
      <c r="AK605" t="s">
        <v>53419</v>
      </c>
      <c r="AL605">
        <v>3</v>
      </c>
      <c r="AM605" s="5">
        <f t="shared" si="74"/>
        <v>0.6</v>
      </c>
      <c r="AN605" s="4">
        <f t="shared" si="79"/>
        <v>9.0874668686103744E-4</v>
      </c>
      <c r="AO605" s="3"/>
      <c r="AP605">
        <v>0</v>
      </c>
      <c r="AR605" t="s">
        <v>53418</v>
      </c>
      <c r="AT605" s="2">
        <v>1.671</v>
      </c>
      <c r="AU605" s="1">
        <f t="shared" si="75"/>
        <v>0.59158262697458786</v>
      </c>
      <c r="AV605" s="1">
        <f t="shared" si="76"/>
        <v>0.44852321032073528</v>
      </c>
      <c r="AW605" s="1">
        <f t="shared" si="77"/>
        <v>0.30546379366688264</v>
      </c>
    </row>
    <row r="606" spans="1:49" x14ac:dyDescent="0.2">
      <c r="A606">
        <v>604</v>
      </c>
      <c r="B606" t="s">
        <v>53417</v>
      </c>
      <c r="C606" t="s">
        <v>53416</v>
      </c>
      <c r="F606" t="s">
        <v>53415</v>
      </c>
      <c r="G606" t="s">
        <v>14</v>
      </c>
      <c r="H606" t="s">
        <v>13</v>
      </c>
      <c r="I606" t="s">
        <v>53414</v>
      </c>
      <c r="J606" t="s">
        <v>53409</v>
      </c>
      <c r="K606" t="s">
        <v>53413</v>
      </c>
      <c r="L606" t="s">
        <v>53412</v>
      </c>
      <c r="M606" t="s">
        <v>23023</v>
      </c>
      <c r="N606">
        <v>2</v>
      </c>
      <c r="O606" t="s">
        <v>53411</v>
      </c>
      <c r="P606" t="s">
        <v>53410</v>
      </c>
      <c r="Q606" t="s">
        <v>53409</v>
      </c>
      <c r="R606" s="7">
        <v>42887</v>
      </c>
      <c r="S606" s="8">
        <f t="shared" si="72"/>
        <v>2017</v>
      </c>
      <c r="T606" s="8">
        <v>2017</v>
      </c>
      <c r="U606" s="8">
        <f t="shared" si="73"/>
        <v>5</v>
      </c>
      <c r="V606" s="7">
        <v>42887</v>
      </c>
      <c r="W606" t="s">
        <v>300</v>
      </c>
      <c r="X606" s="2">
        <v>0.30199999999999999</v>
      </c>
      <c r="Y606" s="6">
        <f t="shared" si="78"/>
        <v>8.0617175195536687E-3</v>
      </c>
      <c r="AA606">
        <v>9296212</v>
      </c>
      <c r="AB606">
        <v>20725</v>
      </c>
      <c r="AC606" t="s">
        <v>299</v>
      </c>
      <c r="AD606" t="s">
        <v>6</v>
      </c>
      <c r="AE606">
        <v>94</v>
      </c>
      <c r="AF606">
        <v>3</v>
      </c>
      <c r="AH606" t="s">
        <v>53408</v>
      </c>
      <c r="AI606" t="s">
        <v>53407</v>
      </c>
      <c r="AJ606" t="s">
        <v>53406</v>
      </c>
      <c r="AK606" t="s">
        <v>53405</v>
      </c>
      <c r="AL606">
        <v>3</v>
      </c>
      <c r="AM606" s="5">
        <f t="shared" si="74"/>
        <v>0.6</v>
      </c>
      <c r="AN606" s="4">
        <f t="shared" si="79"/>
        <v>9.0874668686103744E-4</v>
      </c>
      <c r="AO606" s="3"/>
      <c r="AP606">
        <v>0</v>
      </c>
      <c r="AR606" t="s">
        <v>1</v>
      </c>
      <c r="AT606" s="2">
        <v>1.671</v>
      </c>
      <c r="AU606" s="1">
        <f t="shared" si="75"/>
        <v>0.59158262697458786</v>
      </c>
      <c r="AV606" s="1">
        <f t="shared" si="76"/>
        <v>0.44852321032073528</v>
      </c>
      <c r="AW606" s="1">
        <f t="shared" si="77"/>
        <v>0.30546379366688264</v>
      </c>
    </row>
    <row r="607" spans="1:49" x14ac:dyDescent="0.2">
      <c r="A607">
        <v>605</v>
      </c>
      <c r="B607" t="s">
        <v>53404</v>
      </c>
      <c r="C607" t="s">
        <v>53403</v>
      </c>
      <c r="F607" t="s">
        <v>53402</v>
      </c>
      <c r="G607" t="s">
        <v>14</v>
      </c>
      <c r="H607" t="s">
        <v>13</v>
      </c>
      <c r="I607" t="s">
        <v>53401</v>
      </c>
      <c r="J607">
        <v>60001576</v>
      </c>
      <c r="K607" t="s">
        <v>35367</v>
      </c>
      <c r="L607" t="s">
        <v>35366</v>
      </c>
      <c r="M607" t="s">
        <v>2996</v>
      </c>
      <c r="N607">
        <v>1</v>
      </c>
      <c r="O607" t="s">
        <v>53400</v>
      </c>
      <c r="P607">
        <v>35485021400</v>
      </c>
      <c r="Q607">
        <v>60001576</v>
      </c>
      <c r="R607" s="7">
        <v>42887</v>
      </c>
      <c r="S607" s="8">
        <f t="shared" si="72"/>
        <v>2017</v>
      </c>
      <c r="T607" s="8">
        <v>2017</v>
      </c>
      <c r="U607" s="8">
        <f t="shared" si="73"/>
        <v>5</v>
      </c>
      <c r="V607" s="7">
        <v>42887</v>
      </c>
      <c r="W607" t="s">
        <v>53399</v>
      </c>
      <c r="X607" s="2">
        <v>2.323</v>
      </c>
      <c r="Y607" s="6">
        <f t="shared" si="78"/>
        <v>6.2011158271268789E-2</v>
      </c>
      <c r="AA607">
        <v>7483007</v>
      </c>
      <c r="AB607">
        <v>14434</v>
      </c>
      <c r="AC607">
        <v>10960031</v>
      </c>
      <c r="AD607" t="s">
        <v>6</v>
      </c>
      <c r="AE607">
        <v>33</v>
      </c>
      <c r="AF607">
        <v>3</v>
      </c>
      <c r="AH607" t="s">
        <v>53398</v>
      </c>
      <c r="AI607" t="s">
        <v>53397</v>
      </c>
      <c r="AK607" t="s">
        <v>53396</v>
      </c>
      <c r="AL607">
        <v>4</v>
      </c>
      <c r="AM607" s="5">
        <f t="shared" si="74"/>
        <v>0.8</v>
      </c>
      <c r="AN607" s="4">
        <f t="shared" si="79"/>
        <v>1.2116622491480501E-3</v>
      </c>
      <c r="AO607" s="3"/>
      <c r="AP607">
        <v>0</v>
      </c>
      <c r="AQ607" t="s">
        <v>53395</v>
      </c>
      <c r="AR607" t="s">
        <v>19738</v>
      </c>
      <c r="AS607" t="s">
        <v>19033</v>
      </c>
      <c r="AT607" s="2">
        <v>5.2539999999999996</v>
      </c>
      <c r="AU607" s="1">
        <f t="shared" si="75"/>
        <v>4.3771309464632573</v>
      </c>
      <c r="AV607" s="1">
        <f t="shared" si="76"/>
        <v>3.1611410260208417</v>
      </c>
      <c r="AW607" s="1">
        <f t="shared" si="77"/>
        <v>1.945151105578427</v>
      </c>
    </row>
    <row r="608" spans="1:49" x14ac:dyDescent="0.2">
      <c r="A608">
        <v>606</v>
      </c>
      <c r="B608" t="s">
        <v>53394</v>
      </c>
      <c r="C608" t="s">
        <v>53393</v>
      </c>
      <c r="F608" t="s">
        <v>53392</v>
      </c>
      <c r="G608" t="s">
        <v>14</v>
      </c>
      <c r="H608" t="s">
        <v>13</v>
      </c>
      <c r="I608" t="s">
        <v>53391</v>
      </c>
      <c r="J608">
        <v>60014340</v>
      </c>
      <c r="K608" t="s">
        <v>11781</v>
      </c>
      <c r="L608" t="s">
        <v>8165</v>
      </c>
      <c r="M608" t="s">
        <v>39</v>
      </c>
      <c r="N608">
        <v>2</v>
      </c>
      <c r="O608" t="s">
        <v>53390</v>
      </c>
      <c r="P608" t="s">
        <v>53389</v>
      </c>
      <c r="Q608" t="s">
        <v>45034</v>
      </c>
      <c r="R608" s="7">
        <v>42887</v>
      </c>
      <c r="S608" s="8">
        <f t="shared" si="72"/>
        <v>2017</v>
      </c>
      <c r="T608" s="8">
        <v>2017</v>
      </c>
      <c r="U608" s="8">
        <f t="shared" si="73"/>
        <v>5</v>
      </c>
      <c r="V608" s="7">
        <v>42887</v>
      </c>
      <c r="W608" t="s">
        <v>300</v>
      </c>
      <c r="X608" s="2">
        <v>0.30199999999999999</v>
      </c>
      <c r="Y608" s="6">
        <f t="shared" si="78"/>
        <v>8.0617175195536687E-3</v>
      </c>
      <c r="AA608">
        <v>9296212</v>
      </c>
      <c r="AB608">
        <v>20725</v>
      </c>
      <c r="AC608" t="s">
        <v>299</v>
      </c>
      <c r="AD608" t="s">
        <v>6</v>
      </c>
      <c r="AE608">
        <v>94</v>
      </c>
      <c r="AF608">
        <v>4</v>
      </c>
      <c r="AH608" t="s">
        <v>53388</v>
      </c>
      <c r="AI608" t="s">
        <v>53387</v>
      </c>
      <c r="AJ608" t="s">
        <v>53386</v>
      </c>
      <c r="AK608" t="s">
        <v>53385</v>
      </c>
      <c r="AL608">
        <v>6</v>
      </c>
      <c r="AM608" s="5">
        <f t="shared" si="74"/>
        <v>1.2</v>
      </c>
      <c r="AN608" s="4">
        <f t="shared" si="79"/>
        <v>1.8174933737220749E-3</v>
      </c>
      <c r="AO608" s="3"/>
      <c r="AP608">
        <v>0</v>
      </c>
      <c r="AR608" t="s">
        <v>1</v>
      </c>
      <c r="AT608" s="2">
        <v>1.671</v>
      </c>
      <c r="AU608" s="1">
        <f t="shared" si="75"/>
        <v>0.61884502758041904</v>
      </c>
      <c r="AV608" s="1">
        <f t="shared" si="76"/>
        <v>0.49396054466378725</v>
      </c>
      <c r="AW608" s="1">
        <f t="shared" si="77"/>
        <v>0.36907606174715524</v>
      </c>
    </row>
    <row r="609" spans="1:49" x14ac:dyDescent="0.2">
      <c r="A609">
        <v>607</v>
      </c>
      <c r="B609" t="s">
        <v>53384</v>
      </c>
      <c r="C609" t="s">
        <v>53383</v>
      </c>
      <c r="F609" t="s">
        <v>53382</v>
      </c>
      <c r="G609" t="s">
        <v>14</v>
      </c>
      <c r="H609" t="s">
        <v>13</v>
      </c>
      <c r="I609" t="s">
        <v>53381</v>
      </c>
      <c r="J609" t="s">
        <v>53376</v>
      </c>
      <c r="K609" t="s">
        <v>53380</v>
      </c>
      <c r="L609" t="s">
        <v>53379</v>
      </c>
      <c r="M609" t="s">
        <v>68</v>
      </c>
      <c r="N609">
        <v>2</v>
      </c>
      <c r="O609" t="s">
        <v>53378</v>
      </c>
      <c r="P609" t="s">
        <v>53377</v>
      </c>
      <c r="Q609" t="s">
        <v>53376</v>
      </c>
      <c r="R609" s="7">
        <v>42887</v>
      </c>
      <c r="S609" s="8">
        <f t="shared" si="72"/>
        <v>2017</v>
      </c>
      <c r="T609" s="8">
        <v>2017</v>
      </c>
      <c r="U609" s="8">
        <f t="shared" si="73"/>
        <v>5</v>
      </c>
      <c r="V609" s="7">
        <v>42887</v>
      </c>
      <c r="W609" t="s">
        <v>21</v>
      </c>
      <c r="X609" s="2">
        <v>0.38600000000000001</v>
      </c>
      <c r="Y609" s="6">
        <f t="shared" si="78"/>
        <v>1.0304049544859988E-2</v>
      </c>
      <c r="AA609">
        <v>9467076</v>
      </c>
      <c r="AB609">
        <v>26738</v>
      </c>
      <c r="AD609" t="s">
        <v>6</v>
      </c>
      <c r="AE609">
        <v>23</v>
      </c>
      <c r="AF609">
        <v>6</v>
      </c>
      <c r="AH609" t="s">
        <v>53375</v>
      </c>
      <c r="AI609" t="s">
        <v>53374</v>
      </c>
      <c r="AK609" t="s">
        <v>53373</v>
      </c>
      <c r="AL609">
        <v>2</v>
      </c>
      <c r="AM609" s="5">
        <f t="shared" si="74"/>
        <v>0.4</v>
      </c>
      <c r="AN609" s="4">
        <f t="shared" si="79"/>
        <v>6.0583112457402507E-4</v>
      </c>
      <c r="AO609" s="3"/>
      <c r="AP609">
        <v>0</v>
      </c>
      <c r="AR609" t="s">
        <v>1</v>
      </c>
      <c r="AT609" s="2" t="s">
        <v>0</v>
      </c>
      <c r="AU609" s="1">
        <f t="shared" si="75"/>
        <v>0.73945840187741985</v>
      </c>
      <c r="AV609" s="1">
        <f t="shared" si="76"/>
        <v>0.54549403347170067</v>
      </c>
      <c r="AW609" s="1">
        <f t="shared" si="77"/>
        <v>0.35152966506598138</v>
      </c>
    </row>
    <row r="610" spans="1:49" x14ac:dyDescent="0.2">
      <c r="A610">
        <v>608</v>
      </c>
      <c r="B610" t="s">
        <v>53372</v>
      </c>
      <c r="C610" t="s">
        <v>53371</v>
      </c>
      <c r="F610" t="s">
        <v>53370</v>
      </c>
      <c r="G610" t="s">
        <v>14</v>
      </c>
      <c r="H610" t="s">
        <v>13</v>
      </c>
      <c r="I610" t="s">
        <v>53369</v>
      </c>
      <c r="J610">
        <v>60025960</v>
      </c>
      <c r="K610" t="s">
        <v>39008</v>
      </c>
      <c r="L610" t="s">
        <v>3194</v>
      </c>
      <c r="M610" t="s">
        <v>3193</v>
      </c>
      <c r="N610">
        <v>5</v>
      </c>
      <c r="O610" t="s">
        <v>53368</v>
      </c>
      <c r="P610" t="s">
        <v>53367</v>
      </c>
      <c r="Q610" t="s">
        <v>53366</v>
      </c>
      <c r="R610" s="7">
        <v>42887</v>
      </c>
      <c r="S610" s="8">
        <f t="shared" si="72"/>
        <v>2017</v>
      </c>
      <c r="T610" s="8">
        <v>2017</v>
      </c>
      <c r="U610" s="8">
        <f t="shared" si="73"/>
        <v>5</v>
      </c>
      <c r="V610" s="7">
        <v>42887</v>
      </c>
      <c r="W610" t="s">
        <v>53365</v>
      </c>
      <c r="X610" s="2">
        <v>0.42399999999999999</v>
      </c>
      <c r="Y610" s="6">
        <f t="shared" si="78"/>
        <v>1.1318437842022371E-2</v>
      </c>
      <c r="AA610">
        <v>9226168</v>
      </c>
      <c r="AB610">
        <v>21492</v>
      </c>
      <c r="AC610">
        <v>15685675</v>
      </c>
      <c r="AD610" t="s">
        <v>6</v>
      </c>
      <c r="AE610">
        <v>43</v>
      </c>
      <c r="AF610">
        <v>6</v>
      </c>
      <c r="AH610" t="s">
        <v>53364</v>
      </c>
      <c r="AI610" t="s">
        <v>53363</v>
      </c>
      <c r="AJ610" t="s">
        <v>53362</v>
      </c>
      <c r="AK610" t="s">
        <v>53361</v>
      </c>
      <c r="AL610">
        <v>0</v>
      </c>
      <c r="AM610" s="5">
        <f t="shared" si="74"/>
        <v>0</v>
      </c>
      <c r="AN610" s="4">
        <f t="shared" si="79"/>
        <v>0</v>
      </c>
      <c r="AO610" s="3"/>
      <c r="AP610">
        <v>0</v>
      </c>
      <c r="AQ610" t="s">
        <v>39010</v>
      </c>
      <c r="AR610" s="11" t="s">
        <v>53360</v>
      </c>
      <c r="AS610" t="s">
        <v>39008</v>
      </c>
      <c r="AT610" s="2">
        <v>2.9140000000000001</v>
      </c>
      <c r="AU610" s="1">
        <f t="shared" si="75"/>
        <v>0.79229064894156598</v>
      </c>
      <c r="AV610" s="1">
        <f t="shared" si="76"/>
        <v>0.56592189210111854</v>
      </c>
      <c r="AW610" s="1">
        <f t="shared" si="77"/>
        <v>0.3395531352606711</v>
      </c>
    </row>
    <row r="611" spans="1:49" x14ac:dyDescent="0.2">
      <c r="A611">
        <v>609</v>
      </c>
      <c r="B611" t="s">
        <v>53359</v>
      </c>
      <c r="C611" t="s">
        <v>53358</v>
      </c>
      <c r="F611" t="s">
        <v>53357</v>
      </c>
      <c r="G611" t="s">
        <v>14</v>
      </c>
      <c r="H611" t="s">
        <v>13</v>
      </c>
      <c r="I611" t="s">
        <v>53356</v>
      </c>
      <c r="J611">
        <v>60003217</v>
      </c>
      <c r="K611" t="s">
        <v>53355</v>
      </c>
      <c r="L611" t="s">
        <v>53354</v>
      </c>
      <c r="M611" t="s">
        <v>543</v>
      </c>
      <c r="N611">
        <v>2</v>
      </c>
      <c r="O611" t="s">
        <v>53353</v>
      </c>
      <c r="P611" t="s">
        <v>53352</v>
      </c>
      <c r="Q611" t="s">
        <v>53351</v>
      </c>
      <c r="R611" s="7">
        <v>42887</v>
      </c>
      <c r="S611" s="8">
        <f t="shared" si="72"/>
        <v>2017</v>
      </c>
      <c r="T611" s="8">
        <v>2017</v>
      </c>
      <c r="U611" s="8">
        <f t="shared" si="73"/>
        <v>5</v>
      </c>
      <c r="V611" s="7">
        <v>42887</v>
      </c>
      <c r="W611" t="s">
        <v>53350</v>
      </c>
      <c r="X611" s="2">
        <v>0.71299999999999997</v>
      </c>
      <c r="Y611" s="6">
        <f t="shared" si="78"/>
        <v>1.9033127786231015E-2</v>
      </c>
      <c r="AA611">
        <v>9410643</v>
      </c>
      <c r="AB611">
        <v>24800</v>
      </c>
      <c r="AD611" t="s">
        <v>6</v>
      </c>
      <c r="AE611">
        <v>28</v>
      </c>
      <c r="AF611">
        <v>6</v>
      </c>
      <c r="AH611" t="s">
        <v>53349</v>
      </c>
      <c r="AI611" t="s">
        <v>53348</v>
      </c>
      <c r="AJ611" t="s">
        <v>53347</v>
      </c>
      <c r="AK611" t="s">
        <v>53346</v>
      </c>
      <c r="AL611">
        <v>16</v>
      </c>
      <c r="AM611" s="5">
        <f t="shared" si="74"/>
        <v>3.2</v>
      </c>
      <c r="AN611" s="4">
        <f t="shared" si="79"/>
        <v>4.8466489965922005E-3</v>
      </c>
      <c r="AO611" s="3"/>
      <c r="AP611">
        <v>0</v>
      </c>
      <c r="AR611" t="s">
        <v>1</v>
      </c>
      <c r="AT611" s="2" t="s">
        <v>0</v>
      </c>
      <c r="AU611" s="1">
        <f t="shared" si="75"/>
        <v>1.4777184149339369</v>
      </c>
      <c r="AV611" s="1">
        <f t="shared" si="76"/>
        <v>1.1939888391411606</v>
      </c>
      <c r="AW611" s="1">
        <f t="shared" si="77"/>
        <v>0.91025926334838447</v>
      </c>
    </row>
    <row r="612" spans="1:49" x14ac:dyDescent="0.2">
      <c r="A612">
        <v>610</v>
      </c>
      <c r="B612" t="s">
        <v>53345</v>
      </c>
      <c r="C612" t="s">
        <v>53344</v>
      </c>
      <c r="D612" t="s">
        <v>53343</v>
      </c>
      <c r="F612" t="s">
        <v>53342</v>
      </c>
      <c r="G612" t="s">
        <v>14</v>
      </c>
      <c r="H612" t="s">
        <v>13</v>
      </c>
      <c r="I612" t="s">
        <v>53341</v>
      </c>
      <c r="J612" t="s">
        <v>53340</v>
      </c>
      <c r="K612" t="s">
        <v>53339</v>
      </c>
      <c r="L612" t="s">
        <v>53338</v>
      </c>
      <c r="M612" t="s">
        <v>53337</v>
      </c>
      <c r="N612">
        <v>5</v>
      </c>
      <c r="O612" t="s">
        <v>53336</v>
      </c>
      <c r="P612" t="s">
        <v>53335</v>
      </c>
      <c r="Q612" t="s">
        <v>53334</v>
      </c>
      <c r="R612" s="7">
        <v>42887</v>
      </c>
      <c r="S612" s="8">
        <f t="shared" si="72"/>
        <v>2017</v>
      </c>
      <c r="T612" s="8">
        <v>2017</v>
      </c>
      <c r="U612" s="8">
        <f t="shared" si="73"/>
        <v>5</v>
      </c>
      <c r="V612" s="7">
        <v>42887</v>
      </c>
      <c r="W612" t="s">
        <v>53333</v>
      </c>
      <c r="X612" s="2">
        <v>0.96</v>
      </c>
      <c r="Y612" s="6">
        <f t="shared" si="78"/>
        <v>2.5626651717786497E-2</v>
      </c>
      <c r="AA612">
        <v>43702</v>
      </c>
      <c r="AB612">
        <v>23675</v>
      </c>
      <c r="AD612" t="s">
        <v>6</v>
      </c>
      <c r="AE612">
        <v>247</v>
      </c>
      <c r="AH612" t="s">
        <v>53332</v>
      </c>
      <c r="AI612" t="s">
        <v>53331</v>
      </c>
      <c r="AJ612" t="s">
        <v>53330</v>
      </c>
      <c r="AK612" t="s">
        <v>53329</v>
      </c>
      <c r="AL612">
        <v>63</v>
      </c>
      <c r="AM612" s="5">
        <f t="shared" si="74"/>
        <v>12.6</v>
      </c>
      <c r="AN612" s="4">
        <f t="shared" si="79"/>
        <v>1.9083680424081786E-2</v>
      </c>
      <c r="AO612" s="3"/>
      <c r="AP612">
        <v>1</v>
      </c>
      <c r="AQ612" t="s">
        <v>795</v>
      </c>
      <c r="AR612">
        <v>1027775</v>
      </c>
      <c r="AS612" t="s">
        <v>794</v>
      </c>
      <c r="AT612" s="2">
        <v>9.0879999999999992</v>
      </c>
      <c r="AU612" s="1">
        <f t="shared" si="75"/>
        <v>2.3663760329675081</v>
      </c>
      <c r="AV612" s="1">
        <f t="shared" si="76"/>
        <v>2.2355166070934143</v>
      </c>
      <c r="AW612" s="1">
        <f t="shared" si="77"/>
        <v>2.10465718121932</v>
      </c>
    </row>
    <row r="613" spans="1:49" x14ac:dyDescent="0.2">
      <c r="A613">
        <v>611</v>
      </c>
      <c r="B613" t="s">
        <v>53328</v>
      </c>
      <c r="C613" t="s">
        <v>53327</v>
      </c>
      <c r="D613" t="s">
        <v>53326</v>
      </c>
      <c r="F613" t="s">
        <v>53325</v>
      </c>
      <c r="G613" t="s">
        <v>14</v>
      </c>
      <c r="H613" t="s">
        <v>13</v>
      </c>
      <c r="I613" t="s">
        <v>53324</v>
      </c>
      <c r="J613" t="s">
        <v>53323</v>
      </c>
      <c r="K613" t="s">
        <v>53322</v>
      </c>
      <c r="L613" t="s">
        <v>53321</v>
      </c>
      <c r="M613" t="s">
        <v>5352</v>
      </c>
      <c r="N613">
        <v>9</v>
      </c>
      <c r="O613" t="s">
        <v>53320</v>
      </c>
      <c r="P613" t="s">
        <v>53319</v>
      </c>
      <c r="Q613" t="s">
        <v>53318</v>
      </c>
      <c r="R613" s="7">
        <v>42886</v>
      </c>
      <c r="S613" s="8">
        <f t="shared" si="72"/>
        <v>2017</v>
      </c>
      <c r="T613" s="8">
        <v>2017</v>
      </c>
      <c r="U613" s="8">
        <f t="shared" si="73"/>
        <v>5</v>
      </c>
      <c r="V613" s="7">
        <v>42886</v>
      </c>
      <c r="W613" t="s">
        <v>28428</v>
      </c>
      <c r="X613" s="2">
        <v>1.2949999999999999</v>
      </c>
      <c r="Y613" s="6">
        <f t="shared" si="78"/>
        <v>3.4569285390139079E-2</v>
      </c>
      <c r="AA613">
        <v>1694332</v>
      </c>
      <c r="AB613">
        <v>28983</v>
      </c>
      <c r="AD613" t="s">
        <v>6</v>
      </c>
      <c r="AE613">
        <v>405</v>
      </c>
      <c r="AH613" t="s">
        <v>29640</v>
      </c>
      <c r="AI613" t="s">
        <v>53317</v>
      </c>
      <c r="AJ613" t="s">
        <v>53316</v>
      </c>
      <c r="AK613" t="s">
        <v>53315</v>
      </c>
      <c r="AL613">
        <v>13</v>
      </c>
      <c r="AM613" s="5">
        <f t="shared" si="74"/>
        <v>2.6</v>
      </c>
      <c r="AN613" s="4">
        <f t="shared" si="79"/>
        <v>3.9379023097311627E-3</v>
      </c>
      <c r="AO613" s="3"/>
      <c r="AP613">
        <v>0</v>
      </c>
      <c r="AR613" t="s">
        <v>1</v>
      </c>
      <c r="AT613" s="2">
        <v>6.7069999999999999</v>
      </c>
      <c r="AU613" s="1">
        <f t="shared" si="75"/>
        <v>2.5379870466016703</v>
      </c>
      <c r="AV613" s="1">
        <f t="shared" si="76"/>
        <v>1.9253593849935122</v>
      </c>
      <c r="AW613" s="1">
        <f t="shared" si="77"/>
        <v>1.3127317233853537</v>
      </c>
    </row>
    <row r="614" spans="1:49" x14ac:dyDescent="0.2">
      <c r="A614">
        <v>612</v>
      </c>
      <c r="B614" t="s">
        <v>53314</v>
      </c>
      <c r="C614" t="s">
        <v>53313</v>
      </c>
      <c r="E614">
        <v>28786644</v>
      </c>
      <c r="F614" t="s">
        <v>53312</v>
      </c>
      <c r="G614" t="s">
        <v>14</v>
      </c>
      <c r="H614" t="s">
        <v>13</v>
      </c>
      <c r="I614" t="s">
        <v>53311</v>
      </c>
      <c r="J614">
        <v>60033316</v>
      </c>
      <c r="K614" t="s">
        <v>4590</v>
      </c>
      <c r="L614" t="s">
        <v>4589</v>
      </c>
      <c r="M614" t="s">
        <v>286</v>
      </c>
      <c r="N614">
        <v>3</v>
      </c>
      <c r="O614" t="s">
        <v>53310</v>
      </c>
      <c r="P614" t="s">
        <v>53309</v>
      </c>
      <c r="Q614" t="s">
        <v>53308</v>
      </c>
      <c r="R614" s="7">
        <v>42884</v>
      </c>
      <c r="S614" s="8">
        <f t="shared" si="72"/>
        <v>2017</v>
      </c>
      <c r="T614" s="8">
        <v>2017</v>
      </c>
      <c r="U614" s="8">
        <f t="shared" si="73"/>
        <v>5</v>
      </c>
      <c r="V614" s="7">
        <v>42884</v>
      </c>
      <c r="W614" t="s">
        <v>6829</v>
      </c>
      <c r="X614" s="2">
        <v>1.3939999999999999</v>
      </c>
      <c r="Y614" s="6">
        <f t="shared" si="78"/>
        <v>3.721203384853581E-2</v>
      </c>
      <c r="AB614">
        <v>12862</v>
      </c>
      <c r="AC614">
        <v>10944087</v>
      </c>
      <c r="AD614" t="s">
        <v>6</v>
      </c>
      <c r="AE614">
        <v>25</v>
      </c>
      <c r="AF614">
        <v>11</v>
      </c>
      <c r="AH614" t="s">
        <v>53307</v>
      </c>
      <c r="AI614" t="s">
        <v>53306</v>
      </c>
      <c r="AK614" t="s">
        <v>53305</v>
      </c>
      <c r="AL614">
        <v>30</v>
      </c>
      <c r="AM614" s="5">
        <f t="shared" si="74"/>
        <v>6</v>
      </c>
      <c r="AN614" s="4">
        <f t="shared" si="79"/>
        <v>9.0874668686103752E-3</v>
      </c>
      <c r="AO614" s="3"/>
      <c r="AP614">
        <v>1</v>
      </c>
      <c r="AR614" t="s">
        <v>1</v>
      </c>
      <c r="AT614" s="2">
        <v>3.8940000000000001</v>
      </c>
      <c r="AU614" s="1">
        <f t="shared" si="75"/>
        <v>2.8774663754558181</v>
      </c>
      <c r="AV614" s="1">
        <f t="shared" si="76"/>
        <v>2.3149750358573091</v>
      </c>
      <c r="AW614" s="1">
        <f t="shared" si="77"/>
        <v>1.7524836962588004</v>
      </c>
    </row>
    <row r="615" spans="1:49" x14ac:dyDescent="0.2">
      <c r="A615">
        <v>613</v>
      </c>
      <c r="B615" t="s">
        <v>53304</v>
      </c>
      <c r="C615" t="s">
        <v>53303</v>
      </c>
      <c r="F615" t="s">
        <v>53302</v>
      </c>
      <c r="G615" t="s">
        <v>14</v>
      </c>
      <c r="H615" t="s">
        <v>13</v>
      </c>
      <c r="I615" t="s">
        <v>53301</v>
      </c>
      <c r="J615">
        <v>60006164</v>
      </c>
      <c r="K615" t="s">
        <v>7863</v>
      </c>
      <c r="L615" t="s">
        <v>7862</v>
      </c>
      <c r="M615" t="s">
        <v>137</v>
      </c>
      <c r="N615">
        <v>6</v>
      </c>
      <c r="O615" t="s">
        <v>53300</v>
      </c>
      <c r="P615" t="s">
        <v>53299</v>
      </c>
      <c r="Q615" t="s">
        <v>53298</v>
      </c>
      <c r="R615" s="7">
        <v>42884</v>
      </c>
      <c r="S615" s="8">
        <f t="shared" si="72"/>
        <v>2017</v>
      </c>
      <c r="T615" s="8">
        <v>2017</v>
      </c>
      <c r="U615" s="8">
        <f t="shared" si="73"/>
        <v>5</v>
      </c>
      <c r="V615" s="7">
        <v>42884</v>
      </c>
      <c r="W615" t="s">
        <v>29007</v>
      </c>
      <c r="X615" s="2">
        <v>1.1819999999999999</v>
      </c>
      <c r="Y615" s="6">
        <f t="shared" si="78"/>
        <v>3.1552814927524625E-2</v>
      </c>
      <c r="AA615">
        <v>36951</v>
      </c>
      <c r="AB615">
        <v>27030</v>
      </c>
      <c r="AD615" t="s">
        <v>6</v>
      </c>
      <c r="AE615">
        <v>110</v>
      </c>
      <c r="AF615">
        <v>22</v>
      </c>
      <c r="AG615">
        <v>224101</v>
      </c>
      <c r="AI615" t="s">
        <v>53297</v>
      </c>
      <c r="AK615" t="s">
        <v>53296</v>
      </c>
      <c r="AL615">
        <v>33</v>
      </c>
      <c r="AM615" s="5">
        <f t="shared" si="74"/>
        <v>6.6</v>
      </c>
      <c r="AN615" s="4">
        <f t="shared" si="79"/>
        <v>9.9962135554714122E-3</v>
      </c>
      <c r="AO615" s="3"/>
      <c r="AP615">
        <v>0</v>
      </c>
      <c r="AQ615" t="s">
        <v>53295</v>
      </c>
      <c r="AR615" t="s">
        <v>1</v>
      </c>
      <c r="AS615" t="s">
        <v>53294</v>
      </c>
      <c r="AT615" s="2">
        <v>3.7909999999999999</v>
      </c>
      <c r="AU615" s="1">
        <f t="shared" si="75"/>
        <v>2.5085834515908658</v>
      </c>
      <c r="AV615" s="1">
        <f t="shared" si="76"/>
        <v>2.0774514241498019</v>
      </c>
      <c r="AW615" s="1">
        <f t="shared" si="77"/>
        <v>1.6463193967087377</v>
      </c>
    </row>
    <row r="616" spans="1:49" x14ac:dyDescent="0.2">
      <c r="A616">
        <v>614</v>
      </c>
      <c r="B616" t="s">
        <v>53293</v>
      </c>
      <c r="C616" t="s">
        <v>53292</v>
      </c>
      <c r="E616">
        <v>28786637</v>
      </c>
      <c r="F616" t="s">
        <v>53291</v>
      </c>
      <c r="G616" t="s">
        <v>14</v>
      </c>
      <c r="H616" t="s">
        <v>13</v>
      </c>
      <c r="I616" t="s">
        <v>53290</v>
      </c>
      <c r="J616" t="s">
        <v>53289</v>
      </c>
      <c r="K616" t="s">
        <v>53288</v>
      </c>
      <c r="L616" t="s">
        <v>53287</v>
      </c>
      <c r="M616" t="s">
        <v>13499</v>
      </c>
      <c r="N616">
        <v>7</v>
      </c>
      <c r="O616" t="s">
        <v>53286</v>
      </c>
      <c r="P616" t="s">
        <v>53285</v>
      </c>
      <c r="Q616" t="s">
        <v>53284</v>
      </c>
      <c r="R616" s="7">
        <v>42884</v>
      </c>
      <c r="S616" s="8">
        <f t="shared" si="72"/>
        <v>2017</v>
      </c>
      <c r="T616" s="8">
        <v>2017</v>
      </c>
      <c r="U616" s="8">
        <f t="shared" si="73"/>
        <v>5</v>
      </c>
      <c r="V616" s="7">
        <v>42884</v>
      </c>
      <c r="W616" t="s">
        <v>6829</v>
      </c>
      <c r="X616" s="2">
        <v>1.3939999999999999</v>
      </c>
      <c r="Y616" s="6">
        <f t="shared" si="78"/>
        <v>3.721203384853581E-2</v>
      </c>
      <c r="AB616">
        <v>12862</v>
      </c>
      <c r="AC616">
        <v>10944087</v>
      </c>
      <c r="AD616" t="s">
        <v>6</v>
      </c>
      <c r="AE616">
        <v>25</v>
      </c>
      <c r="AF616">
        <v>11</v>
      </c>
      <c r="AH616" t="s">
        <v>53283</v>
      </c>
      <c r="AI616" t="s">
        <v>53282</v>
      </c>
      <c r="AK616" t="s">
        <v>53281</v>
      </c>
      <c r="AL616">
        <v>21</v>
      </c>
      <c r="AM616" s="5">
        <f t="shared" si="74"/>
        <v>4.2</v>
      </c>
      <c r="AN616" s="4">
        <f t="shared" si="79"/>
        <v>6.3612268080272625E-3</v>
      </c>
      <c r="AO616" s="3"/>
      <c r="AP616">
        <v>1</v>
      </c>
      <c r="AR616" t="s">
        <v>1</v>
      </c>
      <c r="AT616" s="2">
        <v>3.8940000000000001</v>
      </c>
      <c r="AU616" s="1">
        <f t="shared" si="75"/>
        <v>2.7956791736383244</v>
      </c>
      <c r="AV616" s="1">
        <f t="shared" si="76"/>
        <v>2.1786630328281533</v>
      </c>
      <c r="AW616" s="1">
        <f t="shared" si="77"/>
        <v>1.5616468920179827</v>
      </c>
    </row>
    <row r="617" spans="1:49" x14ac:dyDescent="0.2">
      <c r="A617">
        <v>615</v>
      </c>
      <c r="B617" t="s">
        <v>53280</v>
      </c>
      <c r="C617" t="s">
        <v>53279</v>
      </c>
      <c r="F617" t="s">
        <v>53278</v>
      </c>
      <c r="G617" t="s">
        <v>14</v>
      </c>
      <c r="H617" t="s">
        <v>13</v>
      </c>
      <c r="I617" t="s">
        <v>53277</v>
      </c>
      <c r="J617">
        <v>60023478</v>
      </c>
      <c r="K617" t="s">
        <v>23003</v>
      </c>
      <c r="L617" t="s">
        <v>23002</v>
      </c>
      <c r="M617" t="s">
        <v>376</v>
      </c>
      <c r="N617">
        <v>2</v>
      </c>
      <c r="O617" t="s">
        <v>53276</v>
      </c>
      <c r="P617" t="s">
        <v>53275</v>
      </c>
      <c r="Q617" t="s">
        <v>22999</v>
      </c>
      <c r="R617" s="7">
        <v>42883</v>
      </c>
      <c r="S617" s="8">
        <f t="shared" ref="S617:S680" si="80">YEAR(R617)</f>
        <v>2017</v>
      </c>
      <c r="T617" s="8">
        <v>2017</v>
      </c>
      <c r="U617" s="8">
        <f t="shared" ref="U617:U680" si="81">2022-T617</f>
        <v>5</v>
      </c>
      <c r="V617" s="7">
        <v>42883</v>
      </c>
      <c r="W617" t="s">
        <v>27831</v>
      </c>
      <c r="X617" s="2">
        <v>0.69899999999999995</v>
      </c>
      <c r="Y617" s="6">
        <f t="shared" si="78"/>
        <v>1.8659405782013295E-2</v>
      </c>
      <c r="AA617">
        <v>218979</v>
      </c>
      <c r="AB617">
        <v>28132</v>
      </c>
      <c r="AC617">
        <v>10897550</v>
      </c>
      <c r="AD617" t="s">
        <v>6</v>
      </c>
      <c r="AE617">
        <v>121</v>
      </c>
      <c r="AF617">
        <v>20</v>
      </c>
      <c r="AG617">
        <v>204304</v>
      </c>
      <c r="AI617" t="s">
        <v>53274</v>
      </c>
      <c r="AK617" t="s">
        <v>53273</v>
      </c>
      <c r="AL617">
        <v>1</v>
      </c>
      <c r="AM617" s="5">
        <f t="shared" ref="AM617:AM680" si="82">AL617/U617</f>
        <v>0.2</v>
      </c>
      <c r="AN617" s="4">
        <f t="shared" si="79"/>
        <v>3.0291556228701253E-4</v>
      </c>
      <c r="AO617" s="3"/>
      <c r="AP617">
        <v>0</v>
      </c>
      <c r="AR617" t="s">
        <v>1</v>
      </c>
      <c r="AT617" s="2">
        <v>2.5459999999999998</v>
      </c>
      <c r="AU617" s="1">
        <f t="shared" ref="AU617:AU680" si="83">(Y617*0.7+AN617*0.3)*100</f>
        <v>1.315245871609541</v>
      </c>
      <c r="AV617" s="1">
        <f t="shared" ref="AV617:AV680" si="84">(Y617*0.5+AN617*0.5)*100</f>
        <v>0.9481160672150154</v>
      </c>
      <c r="AW617" s="1">
        <f t="shared" ref="AW617:AW680" si="85">(Y617*0.3+AN617*0.7)*100</f>
        <v>0.58098626282048971</v>
      </c>
    </row>
    <row r="618" spans="1:49" x14ac:dyDescent="0.2">
      <c r="A618">
        <v>616</v>
      </c>
      <c r="B618" t="s">
        <v>53272</v>
      </c>
      <c r="C618" t="s">
        <v>53271</v>
      </c>
      <c r="F618" t="s">
        <v>53270</v>
      </c>
      <c r="G618" t="s">
        <v>14</v>
      </c>
      <c r="H618" t="s">
        <v>13</v>
      </c>
      <c r="I618" t="s">
        <v>53269</v>
      </c>
      <c r="J618" t="s">
        <v>16157</v>
      </c>
      <c r="K618" t="s">
        <v>16156</v>
      </c>
      <c r="L618" t="s">
        <v>16155</v>
      </c>
      <c r="M618" t="s">
        <v>183</v>
      </c>
      <c r="N618">
        <v>3</v>
      </c>
      <c r="O618" t="s">
        <v>53268</v>
      </c>
      <c r="P618" t="s">
        <v>53267</v>
      </c>
      <c r="Q618" t="s">
        <v>53266</v>
      </c>
      <c r="R618" s="7">
        <v>42883</v>
      </c>
      <c r="S618" s="8">
        <f t="shared" si="80"/>
        <v>2017</v>
      </c>
      <c r="T618" s="8">
        <v>2017</v>
      </c>
      <c r="U618" s="8">
        <f t="shared" si="81"/>
        <v>5</v>
      </c>
      <c r="V618" s="7">
        <v>42883</v>
      </c>
      <c r="W618" t="s">
        <v>28600</v>
      </c>
      <c r="X618" s="2">
        <v>2.0070000000000001</v>
      </c>
      <c r="Y618" s="6">
        <f t="shared" si="78"/>
        <v>5.3575718747497406E-2</v>
      </c>
      <c r="AA618">
        <v>948276</v>
      </c>
      <c r="AB618">
        <v>27962</v>
      </c>
      <c r="AC618">
        <v>19448007</v>
      </c>
      <c r="AD618" t="s">
        <v>6</v>
      </c>
      <c r="AE618">
        <v>44</v>
      </c>
      <c r="AF618">
        <v>10</v>
      </c>
      <c r="AH618" t="s">
        <v>53265</v>
      </c>
      <c r="AI618" t="s">
        <v>53264</v>
      </c>
      <c r="AJ618" t="s">
        <v>53263</v>
      </c>
      <c r="AK618" t="s">
        <v>53262</v>
      </c>
      <c r="AL618">
        <v>16</v>
      </c>
      <c r="AM618" s="5">
        <f t="shared" si="82"/>
        <v>3.2</v>
      </c>
      <c r="AN618" s="4">
        <f t="shared" si="79"/>
        <v>4.8466489965922005E-3</v>
      </c>
      <c r="AO618" s="3"/>
      <c r="AP618">
        <v>0</v>
      </c>
      <c r="AQ618" t="s">
        <v>4301</v>
      </c>
      <c r="AR618" t="s">
        <v>6912</v>
      </c>
      <c r="AS618" t="s">
        <v>4299</v>
      </c>
      <c r="AT618" s="2">
        <v>4.72</v>
      </c>
      <c r="AU618" s="1">
        <f t="shared" si="83"/>
        <v>3.8956997822225845</v>
      </c>
      <c r="AV618" s="1">
        <f t="shared" si="84"/>
        <v>2.9211183872044804</v>
      </c>
      <c r="AW618" s="1">
        <f t="shared" si="85"/>
        <v>1.9465369921863758</v>
      </c>
    </row>
    <row r="619" spans="1:49" x14ac:dyDescent="0.2">
      <c r="A619">
        <v>617</v>
      </c>
      <c r="B619" t="s">
        <v>53261</v>
      </c>
      <c r="C619" t="s">
        <v>53260</v>
      </c>
      <c r="F619" t="s">
        <v>53259</v>
      </c>
      <c r="G619" t="s">
        <v>14</v>
      </c>
      <c r="H619" t="s">
        <v>13</v>
      </c>
      <c r="I619" t="s">
        <v>53258</v>
      </c>
      <c r="J619" t="s">
        <v>53252</v>
      </c>
      <c r="K619" t="s">
        <v>53257</v>
      </c>
      <c r="L619" t="s">
        <v>53256</v>
      </c>
      <c r="M619" t="s">
        <v>53255</v>
      </c>
      <c r="N619">
        <v>2</v>
      </c>
      <c r="O619" t="s">
        <v>53254</v>
      </c>
      <c r="P619" t="s">
        <v>53253</v>
      </c>
      <c r="Q619" t="s">
        <v>53252</v>
      </c>
      <c r="R619" s="7">
        <v>42882</v>
      </c>
      <c r="S619" s="8">
        <f t="shared" si="80"/>
        <v>2017</v>
      </c>
      <c r="T619" s="8">
        <v>2017</v>
      </c>
      <c r="U619" s="8">
        <f t="shared" si="81"/>
        <v>5</v>
      </c>
      <c r="V619" s="7">
        <v>42882</v>
      </c>
      <c r="W619" t="s">
        <v>46649</v>
      </c>
      <c r="X619" s="2">
        <v>0.51100000000000001</v>
      </c>
      <c r="Y619" s="6">
        <f t="shared" si="78"/>
        <v>1.3640853153946772E-2</v>
      </c>
      <c r="AA619">
        <v>222933</v>
      </c>
      <c r="AB619">
        <v>29630</v>
      </c>
      <c r="AC619">
        <v>14645262</v>
      </c>
      <c r="AD619" t="s">
        <v>6</v>
      </c>
      <c r="AE619">
        <v>51</v>
      </c>
      <c r="AF619" t="s">
        <v>53251</v>
      </c>
      <c r="AH619" t="s">
        <v>53250</v>
      </c>
      <c r="AI619" t="s">
        <v>53249</v>
      </c>
      <c r="AJ619" t="s">
        <v>53248</v>
      </c>
      <c r="AK619" t="s">
        <v>53247</v>
      </c>
      <c r="AL619">
        <v>4</v>
      </c>
      <c r="AM619" s="5">
        <f t="shared" si="82"/>
        <v>0.8</v>
      </c>
      <c r="AN619" s="4">
        <f t="shared" si="79"/>
        <v>1.2116622491480501E-3</v>
      </c>
      <c r="AO619" s="3"/>
      <c r="AP619">
        <v>0</v>
      </c>
      <c r="AQ619" t="s">
        <v>503</v>
      </c>
      <c r="AR619" t="s">
        <v>53246</v>
      </c>
      <c r="AS619" t="s">
        <v>502</v>
      </c>
      <c r="AT619" s="2">
        <v>1.016</v>
      </c>
      <c r="AU619" s="1">
        <f t="shared" si="83"/>
        <v>0.99120958825071548</v>
      </c>
      <c r="AV619" s="1">
        <f t="shared" si="84"/>
        <v>0.74262577015474107</v>
      </c>
      <c r="AW619" s="1">
        <f t="shared" si="85"/>
        <v>0.49404195205876666</v>
      </c>
    </row>
    <row r="620" spans="1:49" x14ac:dyDescent="0.2">
      <c r="A620">
        <v>618</v>
      </c>
      <c r="B620" t="s">
        <v>53245</v>
      </c>
      <c r="C620" t="s">
        <v>53244</v>
      </c>
      <c r="E620">
        <v>28723169</v>
      </c>
      <c r="F620" t="s">
        <v>53243</v>
      </c>
      <c r="G620" t="s">
        <v>14</v>
      </c>
      <c r="H620" t="s">
        <v>13</v>
      </c>
      <c r="I620" t="s">
        <v>53242</v>
      </c>
      <c r="J620" t="s">
        <v>53241</v>
      </c>
      <c r="K620" t="s">
        <v>53240</v>
      </c>
      <c r="L620" t="s">
        <v>53239</v>
      </c>
      <c r="M620" t="s">
        <v>13499</v>
      </c>
      <c r="N620">
        <v>8</v>
      </c>
      <c r="O620" t="s">
        <v>53238</v>
      </c>
      <c r="P620" t="s">
        <v>53237</v>
      </c>
      <c r="Q620" t="s">
        <v>53236</v>
      </c>
      <c r="R620" s="7">
        <v>42881</v>
      </c>
      <c r="S620" s="8">
        <f t="shared" si="80"/>
        <v>2017</v>
      </c>
      <c r="T620" s="8">
        <v>2017</v>
      </c>
      <c r="U620" s="8">
        <f t="shared" si="81"/>
        <v>5</v>
      </c>
      <c r="V620" s="7">
        <v>42881</v>
      </c>
      <c r="W620" t="s">
        <v>40427</v>
      </c>
      <c r="X620" s="2">
        <v>2.0550000000000002</v>
      </c>
      <c r="Y620" s="6">
        <f t="shared" si="78"/>
        <v>5.4857051333386732E-2</v>
      </c>
      <c r="AB620">
        <v>21100824897</v>
      </c>
      <c r="AC620">
        <v>23793694</v>
      </c>
      <c r="AD620" t="s">
        <v>6</v>
      </c>
      <c r="AE620">
        <v>2</v>
      </c>
      <c r="AF620">
        <v>5</v>
      </c>
      <c r="AH620" t="s">
        <v>53235</v>
      </c>
      <c r="AI620" t="s">
        <v>53234</v>
      </c>
      <c r="AJ620" t="s">
        <v>53233</v>
      </c>
      <c r="AK620" t="s">
        <v>53232</v>
      </c>
      <c r="AL620">
        <v>15</v>
      </c>
      <c r="AM620" s="5">
        <f t="shared" si="82"/>
        <v>3</v>
      </c>
      <c r="AN620" s="4">
        <f t="shared" si="79"/>
        <v>4.5437334343051876E-3</v>
      </c>
      <c r="AO620" s="3"/>
      <c r="AP620">
        <v>0</v>
      </c>
      <c r="AR620" t="s">
        <v>1</v>
      </c>
      <c r="AT620" s="2">
        <v>7.7110000000000003</v>
      </c>
      <c r="AU620" s="1">
        <f t="shared" si="83"/>
        <v>3.9763055963662266</v>
      </c>
      <c r="AV620" s="1">
        <f t="shared" si="84"/>
        <v>2.9700392383845959</v>
      </c>
      <c r="AW620" s="1">
        <f t="shared" si="85"/>
        <v>1.9637728804029648</v>
      </c>
    </row>
    <row r="621" spans="1:49" x14ac:dyDescent="0.2">
      <c r="A621">
        <v>619</v>
      </c>
      <c r="B621" t="s">
        <v>53231</v>
      </c>
      <c r="C621" t="s">
        <v>53230</v>
      </c>
      <c r="D621" t="s">
        <v>53229</v>
      </c>
      <c r="F621" t="s">
        <v>53228</v>
      </c>
      <c r="G621" t="s">
        <v>14</v>
      </c>
      <c r="H621" t="s">
        <v>13</v>
      </c>
      <c r="I621" t="s">
        <v>859</v>
      </c>
      <c r="J621" t="s">
        <v>53227</v>
      </c>
      <c r="K621" t="s">
        <v>53226</v>
      </c>
      <c r="L621" t="s">
        <v>53225</v>
      </c>
      <c r="M621" t="s">
        <v>85</v>
      </c>
      <c r="N621">
        <v>6</v>
      </c>
      <c r="O621" t="s">
        <v>53224</v>
      </c>
      <c r="P621" t="s">
        <v>53223</v>
      </c>
      <c r="Q621" t="s">
        <v>53222</v>
      </c>
      <c r="R621" s="7">
        <v>42881</v>
      </c>
      <c r="S621" s="8">
        <f t="shared" si="80"/>
        <v>2017</v>
      </c>
      <c r="T621" s="8">
        <v>2017</v>
      </c>
      <c r="U621" s="8">
        <f t="shared" si="81"/>
        <v>5</v>
      </c>
      <c r="V621" s="7">
        <v>42881</v>
      </c>
      <c r="W621" t="s">
        <v>53221</v>
      </c>
      <c r="X621" s="2">
        <v>2.0030000000000001</v>
      </c>
      <c r="Y621" s="6">
        <f t="shared" si="78"/>
        <v>5.3468941032006626E-2</v>
      </c>
      <c r="AA621">
        <v>2663538</v>
      </c>
      <c r="AB621">
        <v>15995</v>
      </c>
      <c r="AD621" t="s">
        <v>6</v>
      </c>
      <c r="AE621">
        <v>144</v>
      </c>
      <c r="AH621" t="s">
        <v>53220</v>
      </c>
      <c r="AI621" t="s">
        <v>53219</v>
      </c>
      <c r="AJ621" t="s">
        <v>53218</v>
      </c>
      <c r="AK621" t="s">
        <v>53217</v>
      </c>
      <c r="AL621">
        <v>91</v>
      </c>
      <c r="AM621" s="5">
        <f t="shared" si="82"/>
        <v>18.2</v>
      </c>
      <c r="AN621" s="4">
        <f t="shared" si="79"/>
        <v>2.7565316168118137E-2</v>
      </c>
      <c r="AO621" s="3"/>
      <c r="AP621">
        <v>0</v>
      </c>
      <c r="AR621">
        <v>51403175</v>
      </c>
      <c r="AT621" s="2">
        <v>8.5280000000000005</v>
      </c>
      <c r="AU621" s="1">
        <f t="shared" si="83"/>
        <v>4.5697853572840081</v>
      </c>
      <c r="AV621" s="1">
        <f t="shared" si="84"/>
        <v>4.051712860006238</v>
      </c>
      <c r="AW621" s="1">
        <f t="shared" si="85"/>
        <v>3.5336403627284687</v>
      </c>
    </row>
    <row r="622" spans="1:49" x14ac:dyDescent="0.2">
      <c r="A622">
        <v>620</v>
      </c>
      <c r="B622" t="s">
        <v>53216</v>
      </c>
      <c r="C622" t="s">
        <v>53215</v>
      </c>
      <c r="D622" t="s">
        <v>53214</v>
      </c>
      <c r="F622" t="s">
        <v>53213</v>
      </c>
      <c r="G622" t="s">
        <v>14</v>
      </c>
      <c r="H622" t="s">
        <v>13</v>
      </c>
      <c r="I622" t="s">
        <v>4228</v>
      </c>
      <c r="J622">
        <v>60023380</v>
      </c>
      <c r="K622" t="s">
        <v>50922</v>
      </c>
      <c r="L622" t="s">
        <v>1051</v>
      </c>
      <c r="M622" t="s">
        <v>9</v>
      </c>
      <c r="N622">
        <v>5</v>
      </c>
      <c r="O622" t="s">
        <v>53212</v>
      </c>
      <c r="P622" t="s">
        <v>53211</v>
      </c>
      <c r="Q622" t="s">
        <v>53210</v>
      </c>
      <c r="R622" s="7">
        <v>42881</v>
      </c>
      <c r="S622" s="8">
        <f t="shared" si="80"/>
        <v>2017</v>
      </c>
      <c r="T622" s="8">
        <v>2017</v>
      </c>
      <c r="U622" s="8">
        <f t="shared" si="81"/>
        <v>5</v>
      </c>
      <c r="V622" s="7">
        <v>42881</v>
      </c>
      <c r="W622" t="s">
        <v>46734</v>
      </c>
      <c r="X622" s="2">
        <v>1.3149999999999999</v>
      </c>
      <c r="Y622" s="6">
        <f t="shared" si="78"/>
        <v>3.5103173967592965E-2</v>
      </c>
      <c r="AA622" t="s">
        <v>46733</v>
      </c>
      <c r="AB622">
        <v>13030</v>
      </c>
      <c r="AC622">
        <v>10958568</v>
      </c>
      <c r="AD622" t="s">
        <v>6</v>
      </c>
      <c r="AE622">
        <v>396</v>
      </c>
      <c r="AH622" t="s">
        <v>53209</v>
      </c>
      <c r="AI622" t="s">
        <v>53208</v>
      </c>
      <c r="AJ622" t="s">
        <v>53207</v>
      </c>
      <c r="AK622" t="s">
        <v>53206</v>
      </c>
      <c r="AL622">
        <v>11</v>
      </c>
      <c r="AM622" s="5">
        <f t="shared" si="82"/>
        <v>2.2000000000000002</v>
      </c>
      <c r="AN622" s="4">
        <f t="shared" si="79"/>
        <v>3.3320711851571377E-3</v>
      </c>
      <c r="AO622" s="3"/>
      <c r="AP622">
        <v>0</v>
      </c>
      <c r="AQ622" t="s">
        <v>76</v>
      </c>
      <c r="AR622">
        <v>51275540</v>
      </c>
      <c r="AS622" t="s">
        <v>75</v>
      </c>
      <c r="AT622" s="2">
        <v>3.6549999999999998</v>
      </c>
      <c r="AU622" s="1">
        <f t="shared" si="83"/>
        <v>2.5571843132862218</v>
      </c>
      <c r="AV622" s="1">
        <f t="shared" si="84"/>
        <v>1.9217622576375053</v>
      </c>
      <c r="AW622" s="1">
        <f t="shared" si="85"/>
        <v>1.2863402019887884</v>
      </c>
    </row>
    <row r="623" spans="1:49" x14ac:dyDescent="0.2">
      <c r="A623">
        <v>621</v>
      </c>
      <c r="B623" t="s">
        <v>53205</v>
      </c>
      <c r="C623" t="s">
        <v>53204</v>
      </c>
      <c r="F623" t="s">
        <v>53203</v>
      </c>
      <c r="G623" t="s">
        <v>14</v>
      </c>
      <c r="H623" t="s">
        <v>13</v>
      </c>
      <c r="I623" t="s">
        <v>53202</v>
      </c>
      <c r="J623" t="s">
        <v>18969</v>
      </c>
      <c r="K623" t="s">
        <v>18968</v>
      </c>
      <c r="L623" t="s">
        <v>18967</v>
      </c>
      <c r="M623" t="s">
        <v>18966</v>
      </c>
      <c r="N623">
        <v>2</v>
      </c>
      <c r="O623" t="s">
        <v>53201</v>
      </c>
      <c r="P623" t="s">
        <v>53200</v>
      </c>
      <c r="Q623" t="s">
        <v>53199</v>
      </c>
      <c r="R623" s="7">
        <v>42880</v>
      </c>
      <c r="S623" s="8">
        <f t="shared" si="80"/>
        <v>2017</v>
      </c>
      <c r="T623" s="8">
        <v>2017</v>
      </c>
      <c r="U623" s="8">
        <f t="shared" si="81"/>
        <v>5</v>
      </c>
      <c r="V623" s="7">
        <v>42880</v>
      </c>
      <c r="W623" t="s">
        <v>53198</v>
      </c>
      <c r="X623" s="2">
        <v>0.72499999999999998</v>
      </c>
      <c r="Y623" s="6">
        <f t="shared" si="78"/>
        <v>1.9353460932703345E-2</v>
      </c>
      <c r="AA623">
        <v>9534075</v>
      </c>
      <c r="AB623">
        <v>28565</v>
      </c>
      <c r="AC623">
        <v>13616455</v>
      </c>
      <c r="AD623" t="s">
        <v>6</v>
      </c>
      <c r="AE623">
        <v>50</v>
      </c>
      <c r="AF623">
        <v>12</v>
      </c>
      <c r="AG623">
        <v>124003</v>
      </c>
      <c r="AI623" t="s">
        <v>53197</v>
      </c>
      <c r="AJ623" t="s">
        <v>53196</v>
      </c>
      <c r="AK623" t="s">
        <v>53195</v>
      </c>
      <c r="AL623">
        <v>16</v>
      </c>
      <c r="AM623" s="5">
        <f t="shared" si="82"/>
        <v>3.2</v>
      </c>
      <c r="AN623" s="4">
        <f t="shared" si="79"/>
        <v>4.8466489965922005E-3</v>
      </c>
      <c r="AO623" s="3"/>
      <c r="AP623">
        <v>0</v>
      </c>
      <c r="AR623" t="s">
        <v>1</v>
      </c>
      <c r="AT623" s="2" t="s">
        <v>0</v>
      </c>
      <c r="AU623" s="1">
        <f t="shared" si="83"/>
        <v>1.5001417351870001</v>
      </c>
      <c r="AV623" s="1">
        <f t="shared" si="84"/>
        <v>1.2100054964647773</v>
      </c>
      <c r="AW623" s="1">
        <f t="shared" si="85"/>
        <v>0.91986925774255424</v>
      </c>
    </row>
    <row r="624" spans="1:49" x14ac:dyDescent="0.2">
      <c r="A624">
        <v>622</v>
      </c>
      <c r="B624" t="s">
        <v>53194</v>
      </c>
      <c r="C624" t="s">
        <v>53193</v>
      </c>
      <c r="F624" t="s">
        <v>53192</v>
      </c>
      <c r="G624" t="s">
        <v>14</v>
      </c>
      <c r="H624" t="s">
        <v>13</v>
      </c>
      <c r="I624" t="s">
        <v>53191</v>
      </c>
      <c r="J624">
        <v>60005465</v>
      </c>
      <c r="K624" t="s">
        <v>3521</v>
      </c>
      <c r="L624" t="s">
        <v>3520</v>
      </c>
      <c r="M624" t="s">
        <v>9</v>
      </c>
      <c r="N624">
        <v>2</v>
      </c>
      <c r="O624" t="s">
        <v>53190</v>
      </c>
      <c r="P624" t="s">
        <v>53189</v>
      </c>
      <c r="Q624" t="s">
        <v>7530</v>
      </c>
      <c r="R624" s="7">
        <v>42880</v>
      </c>
      <c r="S624" s="8">
        <f t="shared" si="80"/>
        <v>2017</v>
      </c>
      <c r="T624" s="8">
        <v>2017</v>
      </c>
      <c r="U624" s="8">
        <f t="shared" si="81"/>
        <v>5</v>
      </c>
      <c r="V624" s="7">
        <v>42880</v>
      </c>
      <c r="W624" t="s">
        <v>12304</v>
      </c>
      <c r="X624" s="2">
        <v>0.375</v>
      </c>
      <c r="Y624" s="6">
        <f t="shared" si="78"/>
        <v>1.0010410827260351E-2</v>
      </c>
      <c r="AA624">
        <v>135194</v>
      </c>
      <c r="AB624">
        <v>24918</v>
      </c>
      <c r="AD624" t="s">
        <v>6</v>
      </c>
      <c r="AE624">
        <v>53</v>
      </c>
      <c r="AF624">
        <v>11</v>
      </c>
      <c r="AH624" t="s">
        <v>53188</v>
      </c>
      <c r="AI624" t="s">
        <v>53187</v>
      </c>
      <c r="AK624" t="s">
        <v>53186</v>
      </c>
      <c r="AL624">
        <v>15</v>
      </c>
      <c r="AM624" s="5">
        <f t="shared" si="82"/>
        <v>3</v>
      </c>
      <c r="AN624" s="4">
        <f t="shared" si="79"/>
        <v>4.5437334343051876E-3</v>
      </c>
      <c r="AO624" s="3"/>
      <c r="AP624">
        <v>0</v>
      </c>
      <c r="AR624" t="s">
        <v>1</v>
      </c>
      <c r="AT624" s="2">
        <v>1.3140000000000001</v>
      </c>
      <c r="AU624" s="1">
        <f t="shared" si="83"/>
        <v>0.83704076093738011</v>
      </c>
      <c r="AV624" s="1">
        <f t="shared" si="84"/>
        <v>0.7277072130782769</v>
      </c>
      <c r="AW624" s="1">
        <f t="shared" si="85"/>
        <v>0.6183736652191737</v>
      </c>
    </row>
    <row r="625" spans="1:49" x14ac:dyDescent="0.2">
      <c r="A625">
        <v>623</v>
      </c>
      <c r="B625" t="s">
        <v>53185</v>
      </c>
      <c r="C625" t="s">
        <v>53184</v>
      </c>
      <c r="F625" t="s">
        <v>53183</v>
      </c>
      <c r="G625" t="s">
        <v>14</v>
      </c>
      <c r="H625" t="s">
        <v>13</v>
      </c>
      <c r="I625" t="s">
        <v>53182</v>
      </c>
      <c r="J625">
        <v>60016912</v>
      </c>
      <c r="K625" t="s">
        <v>21157</v>
      </c>
      <c r="L625" t="s">
        <v>3194</v>
      </c>
      <c r="M625" t="s">
        <v>3193</v>
      </c>
      <c r="N625">
        <v>5</v>
      </c>
      <c r="O625" t="s">
        <v>53181</v>
      </c>
      <c r="P625" t="s">
        <v>53180</v>
      </c>
      <c r="Q625" t="s">
        <v>53179</v>
      </c>
      <c r="R625" s="7">
        <v>42880</v>
      </c>
      <c r="S625" s="8">
        <f t="shared" si="80"/>
        <v>2017</v>
      </c>
      <c r="T625" s="8">
        <v>2017</v>
      </c>
      <c r="U625" s="8">
        <f t="shared" si="81"/>
        <v>5</v>
      </c>
      <c r="V625" s="7">
        <v>42880</v>
      </c>
      <c r="W625" t="s">
        <v>12304</v>
      </c>
      <c r="X625" s="2">
        <v>0.375</v>
      </c>
      <c r="Y625" s="6">
        <f t="shared" si="78"/>
        <v>1.0010410827260351E-2</v>
      </c>
      <c r="AA625">
        <v>135194</v>
      </c>
      <c r="AB625">
        <v>24918</v>
      </c>
      <c r="AD625" t="s">
        <v>6</v>
      </c>
      <c r="AE625">
        <v>53</v>
      </c>
      <c r="AF625">
        <v>11</v>
      </c>
      <c r="AH625" t="s">
        <v>53178</v>
      </c>
      <c r="AI625" t="s">
        <v>53177</v>
      </c>
      <c r="AK625" t="s">
        <v>53176</v>
      </c>
      <c r="AL625">
        <v>17</v>
      </c>
      <c r="AM625" s="5">
        <f t="shared" si="82"/>
        <v>3.4</v>
      </c>
      <c r="AN625" s="4">
        <f t="shared" si="79"/>
        <v>5.1495645588792126E-3</v>
      </c>
      <c r="AO625" s="3"/>
      <c r="AP625">
        <v>0</v>
      </c>
      <c r="AQ625" t="s">
        <v>944</v>
      </c>
      <c r="AR625" t="s">
        <v>53175</v>
      </c>
      <c r="AS625" t="s">
        <v>942</v>
      </c>
      <c r="AT625" s="2">
        <v>1.3140000000000001</v>
      </c>
      <c r="AU625" s="1">
        <f t="shared" si="83"/>
        <v>0.85521569467460101</v>
      </c>
      <c r="AV625" s="1">
        <f t="shared" si="84"/>
        <v>0.75799876930697818</v>
      </c>
      <c r="AW625" s="1">
        <f t="shared" si="85"/>
        <v>0.66078184393935546</v>
      </c>
    </row>
    <row r="626" spans="1:49" x14ac:dyDescent="0.2">
      <c r="A626">
        <v>624</v>
      </c>
      <c r="B626" t="s">
        <v>53174</v>
      </c>
      <c r="C626" t="s">
        <v>53173</v>
      </c>
      <c r="F626" t="s">
        <v>53172</v>
      </c>
      <c r="G626" t="s">
        <v>14</v>
      </c>
      <c r="H626" t="s">
        <v>13</v>
      </c>
      <c r="I626" t="s">
        <v>53171</v>
      </c>
      <c r="J626" t="s">
        <v>53170</v>
      </c>
      <c r="K626" t="s">
        <v>53169</v>
      </c>
      <c r="L626" t="s">
        <v>53168</v>
      </c>
      <c r="M626" t="s">
        <v>53167</v>
      </c>
      <c r="N626">
        <v>5</v>
      </c>
      <c r="O626" t="s">
        <v>53166</v>
      </c>
      <c r="P626" t="s">
        <v>53165</v>
      </c>
      <c r="Q626" t="s">
        <v>53164</v>
      </c>
      <c r="R626" s="7">
        <v>42880</v>
      </c>
      <c r="S626" s="8">
        <f t="shared" si="80"/>
        <v>2017</v>
      </c>
      <c r="T626" s="8">
        <v>2017</v>
      </c>
      <c r="U626" s="8">
        <f t="shared" si="81"/>
        <v>5</v>
      </c>
      <c r="V626" s="7">
        <v>42880</v>
      </c>
      <c r="W626" t="s">
        <v>12304</v>
      </c>
      <c r="X626" s="2">
        <v>0.375</v>
      </c>
      <c r="Y626" s="6">
        <f t="shared" si="78"/>
        <v>1.0010410827260351E-2</v>
      </c>
      <c r="AA626">
        <v>135194</v>
      </c>
      <c r="AB626">
        <v>24918</v>
      </c>
      <c r="AD626" t="s">
        <v>6</v>
      </c>
      <c r="AE626">
        <v>53</v>
      </c>
      <c r="AF626">
        <v>11</v>
      </c>
      <c r="AH626" t="s">
        <v>53163</v>
      </c>
      <c r="AI626" t="s">
        <v>53162</v>
      </c>
      <c r="AK626" t="s">
        <v>53161</v>
      </c>
      <c r="AL626">
        <v>19</v>
      </c>
      <c r="AM626" s="5">
        <f t="shared" si="82"/>
        <v>3.8</v>
      </c>
      <c r="AN626" s="4">
        <f t="shared" si="79"/>
        <v>5.7553956834532375E-3</v>
      </c>
      <c r="AO626" s="3"/>
      <c r="AP626">
        <v>0</v>
      </c>
      <c r="AR626" t="s">
        <v>1</v>
      </c>
      <c r="AT626" s="2">
        <v>1.3140000000000001</v>
      </c>
      <c r="AU626" s="1">
        <f t="shared" si="83"/>
        <v>0.87339062841182169</v>
      </c>
      <c r="AV626" s="1">
        <f t="shared" si="84"/>
        <v>0.78829032553567946</v>
      </c>
      <c r="AW626" s="1">
        <f t="shared" si="85"/>
        <v>0.70319002265953712</v>
      </c>
    </row>
    <row r="627" spans="1:49" x14ac:dyDescent="0.2">
      <c r="A627">
        <v>625</v>
      </c>
      <c r="B627" t="s">
        <v>53160</v>
      </c>
      <c r="C627" t="s">
        <v>53159</v>
      </c>
      <c r="D627" t="s">
        <v>53158</v>
      </c>
      <c r="F627" t="s">
        <v>53157</v>
      </c>
      <c r="G627" t="s">
        <v>14</v>
      </c>
      <c r="H627" t="s">
        <v>13</v>
      </c>
      <c r="I627" t="s">
        <v>53156</v>
      </c>
      <c r="J627" t="s">
        <v>53155</v>
      </c>
      <c r="K627" t="s">
        <v>53154</v>
      </c>
      <c r="L627" t="s">
        <v>53153</v>
      </c>
      <c r="M627" t="s">
        <v>53152</v>
      </c>
      <c r="N627">
        <v>4</v>
      </c>
      <c r="O627" t="s">
        <v>53151</v>
      </c>
      <c r="P627" t="s">
        <v>53150</v>
      </c>
      <c r="Q627" t="s">
        <v>53149</v>
      </c>
      <c r="R627" s="7">
        <v>42880</v>
      </c>
      <c r="S627" s="8">
        <f t="shared" si="80"/>
        <v>2017</v>
      </c>
      <c r="T627" s="8">
        <v>2017</v>
      </c>
      <c r="U627" s="8">
        <f t="shared" si="81"/>
        <v>5</v>
      </c>
      <c r="V627" s="7">
        <v>42880</v>
      </c>
      <c r="W627" t="s">
        <v>29116</v>
      </c>
      <c r="X627" s="2">
        <v>0.55300000000000005</v>
      </c>
      <c r="Y627" s="6">
        <f t="shared" si="78"/>
        <v>1.4762019166599933E-2</v>
      </c>
      <c r="AA627">
        <v>1679317</v>
      </c>
      <c r="AB627">
        <v>26696</v>
      </c>
      <c r="AD627" t="s">
        <v>6</v>
      </c>
      <c r="AE627">
        <v>176</v>
      </c>
      <c r="AH627" s="10">
        <v>44317</v>
      </c>
      <c r="AI627" t="s">
        <v>53148</v>
      </c>
      <c r="AJ627" t="s">
        <v>53147</v>
      </c>
      <c r="AK627" t="s">
        <v>53146</v>
      </c>
      <c r="AL627">
        <v>20</v>
      </c>
      <c r="AM627" s="5">
        <f t="shared" si="82"/>
        <v>4</v>
      </c>
      <c r="AN627" s="4">
        <f t="shared" si="79"/>
        <v>6.0583112457402496E-3</v>
      </c>
      <c r="AO627" s="3"/>
      <c r="AP627">
        <v>0</v>
      </c>
      <c r="AQ627" t="s">
        <v>53145</v>
      </c>
      <c r="AR627" t="s">
        <v>1</v>
      </c>
      <c r="AS627" t="s">
        <v>53144</v>
      </c>
      <c r="AT627" s="2">
        <v>2.5230000000000001</v>
      </c>
      <c r="AU627" s="1">
        <f t="shared" si="83"/>
        <v>1.2150906790342026</v>
      </c>
      <c r="AV627" s="1">
        <f t="shared" si="84"/>
        <v>1.041016520617009</v>
      </c>
      <c r="AW627" s="1">
        <f t="shared" si="85"/>
        <v>0.86694236219981535</v>
      </c>
    </row>
    <row r="628" spans="1:49" x14ac:dyDescent="0.2">
      <c r="A628">
        <v>626</v>
      </c>
      <c r="B628" t="s">
        <v>53143</v>
      </c>
      <c r="C628" t="s">
        <v>53142</v>
      </c>
      <c r="F628" t="s">
        <v>53141</v>
      </c>
      <c r="G628" t="s">
        <v>14</v>
      </c>
      <c r="H628" t="s">
        <v>13</v>
      </c>
      <c r="I628" t="s">
        <v>53140</v>
      </c>
      <c r="J628">
        <v>60020238</v>
      </c>
      <c r="K628" t="s">
        <v>53139</v>
      </c>
      <c r="L628" t="s">
        <v>53138</v>
      </c>
      <c r="M628" t="s">
        <v>5220</v>
      </c>
      <c r="N628">
        <v>6</v>
      </c>
      <c r="O628" t="s">
        <v>53137</v>
      </c>
      <c r="P628" t="s">
        <v>53136</v>
      </c>
      <c r="Q628" t="s">
        <v>53135</v>
      </c>
      <c r="R628" s="7">
        <v>42879</v>
      </c>
      <c r="S628" s="8">
        <f t="shared" si="80"/>
        <v>2017</v>
      </c>
      <c r="T628" s="8">
        <v>2017</v>
      </c>
      <c r="U628" s="8">
        <f t="shared" si="81"/>
        <v>5</v>
      </c>
      <c r="V628" s="7">
        <v>42879</v>
      </c>
      <c r="W628" t="s">
        <v>27637</v>
      </c>
      <c r="X628" s="2">
        <v>1.78</v>
      </c>
      <c r="Y628" s="6">
        <f t="shared" si="78"/>
        <v>4.7516083393395803E-2</v>
      </c>
      <c r="AA628">
        <v>24699950</v>
      </c>
      <c r="AB628">
        <v>21100874236</v>
      </c>
      <c r="AC628">
        <v>24699969</v>
      </c>
      <c r="AD628" t="s">
        <v>6</v>
      </c>
      <c r="AE628">
        <v>95</v>
      </c>
      <c r="AF628">
        <v>20</v>
      </c>
      <c r="AG628">
        <v>205307</v>
      </c>
      <c r="AI628" t="s">
        <v>53134</v>
      </c>
      <c r="AK628" t="s">
        <v>53133</v>
      </c>
      <c r="AL628">
        <v>15</v>
      </c>
      <c r="AM628" s="5">
        <f t="shared" si="82"/>
        <v>3</v>
      </c>
      <c r="AN628" s="4">
        <f t="shared" si="79"/>
        <v>4.5437334343051876E-3</v>
      </c>
      <c r="AO628" s="3"/>
      <c r="AP628">
        <v>0</v>
      </c>
      <c r="AR628" t="s">
        <v>1</v>
      </c>
      <c r="AT628" s="2">
        <v>4.0359999999999996</v>
      </c>
      <c r="AU628" s="1">
        <f t="shared" si="83"/>
        <v>3.4624378405668614</v>
      </c>
      <c r="AV628" s="1">
        <f t="shared" si="84"/>
        <v>2.6029908413850498</v>
      </c>
      <c r="AW628" s="1">
        <f t="shared" si="85"/>
        <v>1.7435438422032372</v>
      </c>
    </row>
    <row r="629" spans="1:49" x14ac:dyDescent="0.2">
      <c r="A629">
        <v>627</v>
      </c>
      <c r="B629" t="s">
        <v>53132</v>
      </c>
      <c r="C629" t="s">
        <v>53131</v>
      </c>
      <c r="F629" t="s">
        <v>53130</v>
      </c>
      <c r="G629" t="s">
        <v>14</v>
      </c>
      <c r="H629" t="s">
        <v>13</v>
      </c>
      <c r="I629" t="s">
        <v>53129</v>
      </c>
      <c r="J629" t="s">
        <v>53128</v>
      </c>
      <c r="K629" t="s">
        <v>53127</v>
      </c>
      <c r="L629" t="s">
        <v>53126</v>
      </c>
      <c r="M629" t="s">
        <v>183</v>
      </c>
      <c r="N629">
        <v>18</v>
      </c>
      <c r="O629" t="s">
        <v>53125</v>
      </c>
      <c r="P629" t="s">
        <v>53124</v>
      </c>
      <c r="Q629" t="s">
        <v>53123</v>
      </c>
      <c r="R629" s="7">
        <v>42879</v>
      </c>
      <c r="S629" s="8">
        <f t="shared" si="80"/>
        <v>2017</v>
      </c>
      <c r="T629" s="8">
        <v>2017</v>
      </c>
      <c r="U629" s="8">
        <f t="shared" si="81"/>
        <v>5</v>
      </c>
      <c r="V629" s="7">
        <v>42879</v>
      </c>
      <c r="W629" t="s">
        <v>34845</v>
      </c>
      <c r="X629" s="2">
        <v>1.774</v>
      </c>
      <c r="Y629" s="6">
        <f t="shared" si="78"/>
        <v>4.7355916820159633E-2</v>
      </c>
      <c r="AA629">
        <v>295515</v>
      </c>
      <c r="AB629">
        <v>29066</v>
      </c>
      <c r="AC629">
        <v>17414326</v>
      </c>
      <c r="AD629" t="s">
        <v>6</v>
      </c>
      <c r="AE629">
        <v>57</v>
      </c>
      <c r="AF629">
        <v>7</v>
      </c>
      <c r="AG629">
        <v>76021</v>
      </c>
      <c r="AI629" t="s">
        <v>53122</v>
      </c>
      <c r="AJ629" t="s">
        <v>53121</v>
      </c>
      <c r="AK629" t="s">
        <v>53120</v>
      </c>
      <c r="AL629">
        <v>8</v>
      </c>
      <c r="AM629" s="5">
        <f t="shared" si="82"/>
        <v>1.6</v>
      </c>
      <c r="AN629" s="4">
        <f t="shared" si="79"/>
        <v>2.4233244982961003E-3</v>
      </c>
      <c r="AO629" s="3"/>
      <c r="AP629">
        <v>0</v>
      </c>
      <c r="AQ629" t="s">
        <v>2065</v>
      </c>
      <c r="AR629" t="s">
        <v>46764</v>
      </c>
      <c r="AS629" t="s">
        <v>2064</v>
      </c>
      <c r="AT629" s="2">
        <v>3.1789999999999998</v>
      </c>
      <c r="AU629" s="1">
        <f t="shared" si="83"/>
        <v>3.3876139123600568</v>
      </c>
      <c r="AV629" s="1">
        <f t="shared" si="84"/>
        <v>2.4889620659227867</v>
      </c>
      <c r="AW629" s="1">
        <f t="shared" si="85"/>
        <v>1.5903102194855159</v>
      </c>
    </row>
    <row r="630" spans="1:49" x14ac:dyDescent="0.2">
      <c r="A630">
        <v>628</v>
      </c>
      <c r="B630" t="s">
        <v>53119</v>
      </c>
      <c r="C630" t="s">
        <v>53118</v>
      </c>
      <c r="F630" t="s">
        <v>53117</v>
      </c>
      <c r="G630" t="s">
        <v>14</v>
      </c>
      <c r="H630" t="s">
        <v>13</v>
      </c>
      <c r="I630" t="s">
        <v>53116</v>
      </c>
      <c r="J630">
        <v>60077678</v>
      </c>
      <c r="K630" t="s">
        <v>53115</v>
      </c>
      <c r="L630" t="s">
        <v>53114</v>
      </c>
      <c r="M630" t="s">
        <v>3127</v>
      </c>
      <c r="N630">
        <v>4</v>
      </c>
      <c r="O630" t="s">
        <v>53113</v>
      </c>
      <c r="P630" t="s">
        <v>53112</v>
      </c>
      <c r="Q630" t="s">
        <v>53111</v>
      </c>
      <c r="R630" s="7">
        <v>42879</v>
      </c>
      <c r="S630" s="8">
        <f t="shared" si="80"/>
        <v>2017</v>
      </c>
      <c r="T630" s="8">
        <v>2017</v>
      </c>
      <c r="U630" s="8">
        <f t="shared" si="81"/>
        <v>5</v>
      </c>
      <c r="V630" s="7">
        <v>42879</v>
      </c>
      <c r="W630" t="s">
        <v>27426</v>
      </c>
      <c r="X630" s="2">
        <v>0.28599999999999998</v>
      </c>
      <c r="Y630" s="6">
        <f t="shared" si="78"/>
        <v>7.6346066575905605E-3</v>
      </c>
      <c r="AA630">
        <v>9205071</v>
      </c>
      <c r="AB630">
        <v>28139</v>
      </c>
      <c r="AC630">
        <v>15693937</v>
      </c>
      <c r="AD630" t="s">
        <v>6</v>
      </c>
      <c r="AE630">
        <v>31</v>
      </c>
      <c r="AF630">
        <v>8</v>
      </c>
      <c r="AH630" t="s">
        <v>53110</v>
      </c>
      <c r="AI630" t="s">
        <v>53109</v>
      </c>
      <c r="AJ630" t="s">
        <v>53108</v>
      </c>
      <c r="AK630" t="s">
        <v>53107</v>
      </c>
      <c r="AL630">
        <v>3</v>
      </c>
      <c r="AM630" s="5">
        <f t="shared" si="82"/>
        <v>0.6</v>
      </c>
      <c r="AN630" s="4">
        <f t="shared" si="79"/>
        <v>9.0874668686103744E-4</v>
      </c>
      <c r="AO630" s="3"/>
      <c r="AP630">
        <v>0</v>
      </c>
      <c r="AR630" t="s">
        <v>1</v>
      </c>
      <c r="AT630" s="2" t="s">
        <v>0</v>
      </c>
      <c r="AU630" s="1">
        <f t="shared" si="83"/>
        <v>0.56168486663717032</v>
      </c>
      <c r="AV630" s="1">
        <f t="shared" si="84"/>
        <v>0.42716766722257987</v>
      </c>
      <c r="AW630" s="1">
        <f t="shared" si="85"/>
        <v>0.29265046780798942</v>
      </c>
    </row>
    <row r="631" spans="1:49" x14ac:dyDescent="0.2">
      <c r="A631">
        <v>629</v>
      </c>
      <c r="B631" t="s">
        <v>53106</v>
      </c>
      <c r="C631" t="s">
        <v>53105</v>
      </c>
      <c r="F631" t="s">
        <v>53104</v>
      </c>
      <c r="G631" t="s">
        <v>14</v>
      </c>
      <c r="H631" t="s">
        <v>13</v>
      </c>
      <c r="I631" t="s">
        <v>53103</v>
      </c>
      <c r="J631" t="s">
        <v>53102</v>
      </c>
      <c r="K631" t="s">
        <v>53101</v>
      </c>
      <c r="L631" t="s">
        <v>53100</v>
      </c>
      <c r="M631" t="s">
        <v>53099</v>
      </c>
      <c r="N631">
        <v>17</v>
      </c>
      <c r="O631" t="s">
        <v>53098</v>
      </c>
      <c r="P631" t="s">
        <v>53097</v>
      </c>
      <c r="Q631" t="s">
        <v>53096</v>
      </c>
      <c r="R631" s="7">
        <v>42878</v>
      </c>
      <c r="S631" s="8">
        <f t="shared" si="80"/>
        <v>2017</v>
      </c>
      <c r="T631" s="8">
        <v>2017</v>
      </c>
      <c r="U631" s="8">
        <f t="shared" si="81"/>
        <v>5</v>
      </c>
      <c r="V631" s="7">
        <v>42878</v>
      </c>
      <c r="W631" t="s">
        <v>53095</v>
      </c>
      <c r="X631" s="2">
        <v>1.1040000000000001</v>
      </c>
      <c r="Y631" s="6">
        <f t="shared" si="78"/>
        <v>2.9470649475454476E-2</v>
      </c>
      <c r="AB631">
        <v>21100782253</v>
      </c>
      <c r="AC631">
        <v>22966463</v>
      </c>
      <c r="AD631" t="s">
        <v>6</v>
      </c>
      <c r="AE631">
        <v>5</v>
      </c>
      <c r="AG631">
        <v>40</v>
      </c>
      <c r="AI631" t="s">
        <v>53094</v>
      </c>
      <c r="AJ631" t="s">
        <v>53093</v>
      </c>
      <c r="AK631" t="s">
        <v>53092</v>
      </c>
      <c r="AL631">
        <v>25</v>
      </c>
      <c r="AM631" s="5">
        <f t="shared" si="82"/>
        <v>5</v>
      </c>
      <c r="AN631" s="4">
        <f t="shared" si="79"/>
        <v>7.5728890571753124E-3</v>
      </c>
      <c r="AO631" s="3"/>
      <c r="AP631">
        <v>1</v>
      </c>
      <c r="AQ631" t="s">
        <v>4301</v>
      </c>
      <c r="AR631" t="s">
        <v>53091</v>
      </c>
      <c r="AS631" t="s">
        <v>4299</v>
      </c>
      <c r="AT631" s="2">
        <v>3.4980000000000002</v>
      </c>
      <c r="AU631" s="1">
        <f t="shared" si="83"/>
        <v>2.2901321349970729</v>
      </c>
      <c r="AV631" s="1">
        <f t="shared" si="84"/>
        <v>1.8521769266314894</v>
      </c>
      <c r="AW631" s="1">
        <f t="shared" si="85"/>
        <v>1.414221718265906</v>
      </c>
    </row>
    <row r="632" spans="1:49" x14ac:dyDescent="0.2">
      <c r="A632">
        <v>630</v>
      </c>
      <c r="B632" t="s">
        <v>53090</v>
      </c>
      <c r="C632" t="s">
        <v>53089</v>
      </c>
      <c r="E632">
        <v>28445644</v>
      </c>
      <c r="F632" t="s">
        <v>53088</v>
      </c>
      <c r="G632" t="s">
        <v>14</v>
      </c>
      <c r="H632" t="s">
        <v>13</v>
      </c>
      <c r="I632" t="s">
        <v>53087</v>
      </c>
      <c r="J632" t="s">
        <v>53086</v>
      </c>
      <c r="K632" t="s">
        <v>53085</v>
      </c>
      <c r="L632" t="s">
        <v>53084</v>
      </c>
      <c r="M632" t="s">
        <v>53083</v>
      </c>
      <c r="N632">
        <v>5</v>
      </c>
      <c r="O632" t="s">
        <v>53082</v>
      </c>
      <c r="P632" t="s">
        <v>53081</v>
      </c>
      <c r="Q632" t="s">
        <v>53080</v>
      </c>
      <c r="R632" s="7">
        <v>42878</v>
      </c>
      <c r="S632" s="8">
        <f t="shared" si="80"/>
        <v>2017</v>
      </c>
      <c r="T632" s="8">
        <v>2017</v>
      </c>
      <c r="U632" s="8">
        <f t="shared" si="81"/>
        <v>5</v>
      </c>
      <c r="V632" s="7">
        <v>42878</v>
      </c>
      <c r="W632" t="s">
        <v>29080</v>
      </c>
      <c r="X632" s="2">
        <v>5.5540000000000003</v>
      </c>
      <c r="Y632" s="6">
        <f t="shared" si="78"/>
        <v>0.14826085795894398</v>
      </c>
      <c r="AA632">
        <v>19360851</v>
      </c>
      <c r="AB632">
        <v>11500153511</v>
      </c>
      <c r="AC632" t="s">
        <v>29079</v>
      </c>
      <c r="AD632" t="s">
        <v>6</v>
      </c>
      <c r="AE632">
        <v>11</v>
      </c>
      <c r="AF632">
        <v>5</v>
      </c>
      <c r="AH632" t="s">
        <v>53079</v>
      </c>
      <c r="AI632" t="s">
        <v>53078</v>
      </c>
      <c r="AJ632" t="s">
        <v>53077</v>
      </c>
      <c r="AK632" t="s">
        <v>53076</v>
      </c>
      <c r="AL632">
        <v>47</v>
      </c>
      <c r="AM632" s="5">
        <f t="shared" si="82"/>
        <v>9.4</v>
      </c>
      <c r="AN632" s="4">
        <f t="shared" si="79"/>
        <v>1.4237031427489588E-2</v>
      </c>
      <c r="AO632" s="3"/>
      <c r="AP632">
        <v>0</v>
      </c>
      <c r="AR632" t="s">
        <v>1</v>
      </c>
      <c r="AT632" s="2">
        <v>15.881</v>
      </c>
      <c r="AU632" s="1">
        <f t="shared" si="83"/>
        <v>10.805370999950766</v>
      </c>
      <c r="AV632" s="1">
        <f t="shared" si="84"/>
        <v>8.1248944693216778</v>
      </c>
      <c r="AW632" s="1">
        <f t="shared" si="85"/>
        <v>5.4444179386925899</v>
      </c>
    </row>
    <row r="633" spans="1:49" x14ac:dyDescent="0.2">
      <c r="A633">
        <v>631</v>
      </c>
      <c r="B633" t="s">
        <v>53075</v>
      </c>
      <c r="C633" t="s">
        <v>53074</v>
      </c>
      <c r="E633">
        <v>28534502</v>
      </c>
      <c r="F633" t="s">
        <v>53073</v>
      </c>
      <c r="G633" t="s">
        <v>14</v>
      </c>
      <c r="H633" t="s">
        <v>13</v>
      </c>
      <c r="I633" t="s">
        <v>53072</v>
      </c>
      <c r="J633">
        <v>60010261</v>
      </c>
      <c r="K633" t="s">
        <v>35966</v>
      </c>
      <c r="L633" t="s">
        <v>35965</v>
      </c>
      <c r="M633" t="s">
        <v>137</v>
      </c>
      <c r="N633">
        <v>11</v>
      </c>
      <c r="O633" t="s">
        <v>53071</v>
      </c>
      <c r="P633" t="s">
        <v>53070</v>
      </c>
      <c r="Q633" t="s">
        <v>53069</v>
      </c>
      <c r="R633" s="7">
        <v>42878</v>
      </c>
      <c r="S633" s="8">
        <f t="shared" si="80"/>
        <v>2017</v>
      </c>
      <c r="T633" s="8">
        <v>2017</v>
      </c>
      <c r="U633" s="8">
        <f t="shared" si="81"/>
        <v>5</v>
      </c>
      <c r="V633" s="7">
        <v>42878</v>
      </c>
      <c r="W633" t="s">
        <v>34685</v>
      </c>
      <c r="X633" s="2">
        <v>5.5590000000000002</v>
      </c>
      <c r="Y633" s="6">
        <f t="shared" si="78"/>
        <v>0.14839433010330744</v>
      </c>
      <c r="AB633">
        <v>19700182758</v>
      </c>
      <c r="AC633">
        <v>20411723</v>
      </c>
      <c r="AD633" t="s">
        <v>6</v>
      </c>
      <c r="AE633">
        <v>8</v>
      </c>
      <c r="AG633">
        <v>15413</v>
      </c>
      <c r="AI633" t="s">
        <v>53068</v>
      </c>
      <c r="AK633" t="s">
        <v>53067</v>
      </c>
      <c r="AL633">
        <v>9</v>
      </c>
      <c r="AM633" s="5">
        <f t="shared" si="82"/>
        <v>1.8</v>
      </c>
      <c r="AN633" s="4">
        <f t="shared" si="79"/>
        <v>2.7262400605831123E-3</v>
      </c>
      <c r="AO633" s="3"/>
      <c r="AP633">
        <v>1</v>
      </c>
      <c r="AQ633" t="s">
        <v>795</v>
      </c>
      <c r="AR633">
        <v>1453022</v>
      </c>
      <c r="AS633" t="s">
        <v>794</v>
      </c>
      <c r="AT633" s="2">
        <v>14.919</v>
      </c>
      <c r="AU633" s="1">
        <f t="shared" si="83"/>
        <v>10.469390309049013</v>
      </c>
      <c r="AV633" s="1">
        <f t="shared" si="84"/>
        <v>7.5560285081945278</v>
      </c>
      <c r="AW633" s="1">
        <f t="shared" si="85"/>
        <v>4.6426667073400409</v>
      </c>
    </row>
    <row r="634" spans="1:49" x14ac:dyDescent="0.2">
      <c r="A634">
        <v>632</v>
      </c>
      <c r="B634" t="s">
        <v>53066</v>
      </c>
      <c r="C634" t="s">
        <v>53065</v>
      </c>
      <c r="F634" t="s">
        <v>53064</v>
      </c>
      <c r="G634" t="s">
        <v>14</v>
      </c>
      <c r="H634" t="s">
        <v>13</v>
      </c>
      <c r="I634" t="s">
        <v>53063</v>
      </c>
      <c r="J634" t="s">
        <v>53062</v>
      </c>
      <c r="K634" t="s">
        <v>53061</v>
      </c>
      <c r="L634" t="s">
        <v>53060</v>
      </c>
      <c r="M634" t="s">
        <v>53059</v>
      </c>
      <c r="N634">
        <v>7</v>
      </c>
      <c r="O634" t="s">
        <v>53058</v>
      </c>
      <c r="P634" t="s">
        <v>53057</v>
      </c>
      <c r="Q634" t="s">
        <v>53056</v>
      </c>
      <c r="R634" s="7">
        <v>42877</v>
      </c>
      <c r="S634" s="8">
        <f t="shared" si="80"/>
        <v>2017</v>
      </c>
      <c r="T634" s="8">
        <v>2017</v>
      </c>
      <c r="U634" s="8">
        <f t="shared" si="81"/>
        <v>5</v>
      </c>
      <c r="V634" s="7">
        <v>42877</v>
      </c>
      <c r="W634" t="s">
        <v>53055</v>
      </c>
      <c r="X634" s="2">
        <v>1.042</v>
      </c>
      <c r="Y634" s="6">
        <f t="shared" si="78"/>
        <v>2.781559488534743E-2</v>
      </c>
      <c r="AB634">
        <v>21100927981</v>
      </c>
      <c r="AC634">
        <v>24146366</v>
      </c>
      <c r="AD634" t="s">
        <v>6</v>
      </c>
      <c r="AE634">
        <v>2</v>
      </c>
      <c r="AF634">
        <v>2</v>
      </c>
      <c r="AG634">
        <v>11</v>
      </c>
      <c r="AI634" t="s">
        <v>53054</v>
      </c>
      <c r="AJ634" t="s">
        <v>53053</v>
      </c>
      <c r="AK634" t="s">
        <v>53052</v>
      </c>
      <c r="AL634">
        <v>2</v>
      </c>
      <c r="AM634" s="5">
        <f t="shared" si="82"/>
        <v>0.4</v>
      </c>
      <c r="AN634" s="4">
        <f t="shared" si="79"/>
        <v>6.0583112457402507E-4</v>
      </c>
      <c r="AO634" s="3"/>
      <c r="AP634">
        <v>1</v>
      </c>
      <c r="AQ634" t="s">
        <v>1539</v>
      </c>
      <c r="AR634" t="s">
        <v>1</v>
      </c>
      <c r="AS634" t="s">
        <v>1537</v>
      </c>
      <c r="AT634" s="2" t="s">
        <v>0</v>
      </c>
      <c r="AU634" s="1">
        <f t="shared" si="83"/>
        <v>1.9652665757115408</v>
      </c>
      <c r="AV634" s="1">
        <f t="shared" si="84"/>
        <v>1.4210713004960729</v>
      </c>
      <c r="AW634" s="1">
        <f t="shared" si="85"/>
        <v>0.8768760252806046</v>
      </c>
    </row>
    <row r="635" spans="1:49" x14ac:dyDescent="0.2">
      <c r="A635">
        <v>633</v>
      </c>
      <c r="B635" t="s">
        <v>53051</v>
      </c>
      <c r="C635" t="s">
        <v>53050</v>
      </c>
      <c r="F635" t="s">
        <v>53049</v>
      </c>
      <c r="G635" t="s">
        <v>14</v>
      </c>
      <c r="H635" t="s">
        <v>13</v>
      </c>
      <c r="I635" t="s">
        <v>53048</v>
      </c>
      <c r="J635">
        <v>60029241</v>
      </c>
      <c r="K635" t="s">
        <v>49910</v>
      </c>
      <c r="L635" t="s">
        <v>49909</v>
      </c>
      <c r="M635" t="s">
        <v>137</v>
      </c>
      <c r="N635">
        <v>2</v>
      </c>
      <c r="O635" t="s">
        <v>53047</v>
      </c>
      <c r="P635" t="s">
        <v>53046</v>
      </c>
      <c r="Q635" t="s">
        <v>53045</v>
      </c>
      <c r="R635" s="7">
        <v>42877</v>
      </c>
      <c r="S635" s="8">
        <f t="shared" si="80"/>
        <v>2017</v>
      </c>
      <c r="T635" s="8">
        <v>2017</v>
      </c>
      <c r="U635" s="8">
        <f t="shared" si="81"/>
        <v>5</v>
      </c>
      <c r="V635" s="7">
        <v>42877</v>
      </c>
      <c r="W635" t="s">
        <v>27637</v>
      </c>
      <c r="X635" s="2">
        <v>1.78</v>
      </c>
      <c r="Y635" s="6">
        <f t="shared" si="78"/>
        <v>4.7516083393395803E-2</v>
      </c>
      <c r="AA635">
        <v>24699950</v>
      </c>
      <c r="AB635">
        <v>21100874236</v>
      </c>
      <c r="AC635">
        <v>24699969</v>
      </c>
      <c r="AD635" t="s">
        <v>6</v>
      </c>
      <c r="AE635">
        <v>95</v>
      </c>
      <c r="AF635">
        <v>20</v>
      </c>
      <c r="AG635">
        <v>201111</v>
      </c>
      <c r="AI635" t="s">
        <v>53044</v>
      </c>
      <c r="AK635" t="s">
        <v>53043</v>
      </c>
      <c r="AL635">
        <v>18</v>
      </c>
      <c r="AM635" s="5">
        <f t="shared" si="82"/>
        <v>3.6</v>
      </c>
      <c r="AN635" s="4">
        <f t="shared" si="79"/>
        <v>5.4524801211662246E-3</v>
      </c>
      <c r="AO635" s="3"/>
      <c r="AP635">
        <v>1</v>
      </c>
      <c r="AQ635" t="s">
        <v>795</v>
      </c>
      <c r="AR635" t="s">
        <v>53042</v>
      </c>
      <c r="AS635" t="s">
        <v>794</v>
      </c>
      <c r="AT635" s="2">
        <v>4.0359999999999996</v>
      </c>
      <c r="AU635" s="1">
        <f t="shared" si="83"/>
        <v>3.4897002411726925</v>
      </c>
      <c r="AV635" s="1">
        <f t="shared" si="84"/>
        <v>2.6484281757281014</v>
      </c>
      <c r="AW635" s="1">
        <f t="shared" si="85"/>
        <v>1.8071561102835099</v>
      </c>
    </row>
    <row r="636" spans="1:49" x14ac:dyDescent="0.2">
      <c r="A636">
        <v>634</v>
      </c>
      <c r="B636" t="s">
        <v>53041</v>
      </c>
      <c r="C636" t="s">
        <v>53040</v>
      </c>
      <c r="E636">
        <v>28475107</v>
      </c>
      <c r="F636" t="s">
        <v>53039</v>
      </c>
      <c r="G636" t="s">
        <v>14</v>
      </c>
      <c r="H636" t="s">
        <v>13</v>
      </c>
      <c r="I636" t="s">
        <v>53038</v>
      </c>
      <c r="J636" t="s">
        <v>53037</v>
      </c>
      <c r="K636" t="s">
        <v>53036</v>
      </c>
      <c r="L636" t="s">
        <v>53035</v>
      </c>
      <c r="M636" t="s">
        <v>53034</v>
      </c>
      <c r="N636">
        <v>5</v>
      </c>
      <c r="O636" t="s">
        <v>53033</v>
      </c>
      <c r="P636" t="s">
        <v>53032</v>
      </c>
      <c r="Q636" t="s">
        <v>53031</v>
      </c>
      <c r="R636" s="7">
        <v>42877</v>
      </c>
      <c r="S636" s="8">
        <f t="shared" si="80"/>
        <v>2017</v>
      </c>
      <c r="T636" s="8">
        <v>2017</v>
      </c>
      <c r="U636" s="8">
        <f t="shared" si="81"/>
        <v>5</v>
      </c>
      <c r="V636" s="7">
        <v>42877</v>
      </c>
      <c r="W636" t="s">
        <v>34140</v>
      </c>
      <c r="X636" s="2">
        <v>1.3120000000000001</v>
      </c>
      <c r="Y636" s="6">
        <f t="shared" si="78"/>
        <v>3.502309068097488E-2</v>
      </c>
      <c r="AA636">
        <v>319155</v>
      </c>
      <c r="AB636">
        <v>29203</v>
      </c>
      <c r="AC636">
        <v>13616560</v>
      </c>
      <c r="AD636" t="s">
        <v>6</v>
      </c>
      <c r="AE636">
        <v>62</v>
      </c>
      <c r="AF636">
        <v>12</v>
      </c>
      <c r="AH636" t="s">
        <v>53030</v>
      </c>
      <c r="AI636" t="s">
        <v>53029</v>
      </c>
      <c r="AJ636" t="s">
        <v>53028</v>
      </c>
      <c r="AK636" t="s">
        <v>53027</v>
      </c>
      <c r="AL636">
        <v>15</v>
      </c>
      <c r="AM636" s="5">
        <f t="shared" si="82"/>
        <v>3</v>
      </c>
      <c r="AN636" s="4">
        <f t="shared" si="79"/>
        <v>4.5437334343051876E-3</v>
      </c>
      <c r="AO636" s="3"/>
      <c r="AP636">
        <v>0</v>
      </c>
      <c r="AQ636" t="s">
        <v>503</v>
      </c>
      <c r="AR636" t="s">
        <v>53026</v>
      </c>
      <c r="AS636" t="s">
        <v>502</v>
      </c>
      <c r="AT636" s="2">
        <v>3.609</v>
      </c>
      <c r="AU636" s="1">
        <f t="shared" si="83"/>
        <v>2.5879283506973971</v>
      </c>
      <c r="AV636" s="1">
        <f t="shared" si="84"/>
        <v>1.9783412057640035</v>
      </c>
      <c r="AW636" s="1">
        <f t="shared" si="85"/>
        <v>1.3687540608306095</v>
      </c>
    </row>
    <row r="637" spans="1:49" x14ac:dyDescent="0.2">
      <c r="A637">
        <v>635</v>
      </c>
      <c r="B637" t="s">
        <v>53025</v>
      </c>
      <c r="C637" t="s">
        <v>53024</v>
      </c>
      <c r="F637" t="s">
        <v>53023</v>
      </c>
      <c r="G637" t="s">
        <v>14</v>
      </c>
      <c r="H637" t="s">
        <v>13</v>
      </c>
      <c r="I637" t="s">
        <v>3099</v>
      </c>
      <c r="J637">
        <v>60006541</v>
      </c>
      <c r="K637" t="s">
        <v>9107</v>
      </c>
      <c r="L637" t="s">
        <v>9106</v>
      </c>
      <c r="M637" t="s">
        <v>3533</v>
      </c>
      <c r="N637">
        <v>4</v>
      </c>
      <c r="O637" t="s">
        <v>53022</v>
      </c>
      <c r="P637" t="s">
        <v>53021</v>
      </c>
      <c r="Q637" t="s">
        <v>17601</v>
      </c>
      <c r="R637" s="7">
        <v>42877</v>
      </c>
      <c r="S637" s="8">
        <f t="shared" si="80"/>
        <v>2017</v>
      </c>
      <c r="T637" s="8">
        <v>2017</v>
      </c>
      <c r="U637" s="8">
        <f t="shared" si="81"/>
        <v>5</v>
      </c>
      <c r="V637" s="7">
        <v>42877</v>
      </c>
      <c r="W637" t="s">
        <v>29007</v>
      </c>
      <c r="X637" s="2">
        <v>1.1819999999999999</v>
      </c>
      <c r="Y637" s="6">
        <f t="shared" si="78"/>
        <v>3.1552814927524625E-2</v>
      </c>
      <c r="AA637">
        <v>36951</v>
      </c>
      <c r="AB637">
        <v>27030</v>
      </c>
      <c r="AD637" t="s">
        <v>6</v>
      </c>
      <c r="AE637">
        <v>110</v>
      </c>
      <c r="AF637">
        <v>21</v>
      </c>
      <c r="AG637">
        <v>211603</v>
      </c>
      <c r="AI637" t="s">
        <v>53020</v>
      </c>
      <c r="AK637" t="s">
        <v>53019</v>
      </c>
      <c r="AL637">
        <v>20</v>
      </c>
      <c r="AM637" s="5">
        <f t="shared" si="82"/>
        <v>4</v>
      </c>
      <c r="AN637" s="4">
        <f t="shared" si="79"/>
        <v>6.0583112457402496E-3</v>
      </c>
      <c r="AO637" s="3"/>
      <c r="AP637">
        <v>0</v>
      </c>
      <c r="AR637" t="s">
        <v>1</v>
      </c>
      <c r="AT637" s="2">
        <v>3.7909999999999999</v>
      </c>
      <c r="AU637" s="1">
        <f t="shared" si="83"/>
        <v>2.390446382298931</v>
      </c>
      <c r="AV637" s="1">
        <f t="shared" si="84"/>
        <v>1.8805563086632437</v>
      </c>
      <c r="AW637" s="1">
        <f t="shared" si="85"/>
        <v>1.3706662350275562</v>
      </c>
    </row>
    <row r="638" spans="1:49" x14ac:dyDescent="0.2">
      <c r="A638">
        <v>636</v>
      </c>
      <c r="B638" t="s">
        <v>53018</v>
      </c>
      <c r="C638" t="s">
        <v>53017</v>
      </c>
      <c r="E638">
        <v>29047875</v>
      </c>
      <c r="F638" t="s">
        <v>53016</v>
      </c>
      <c r="G638" t="s">
        <v>14</v>
      </c>
      <c r="H638" t="s">
        <v>13</v>
      </c>
      <c r="I638" t="s">
        <v>53015</v>
      </c>
      <c r="J638">
        <v>60027666</v>
      </c>
      <c r="K638" t="s">
        <v>8653</v>
      </c>
      <c r="L638" t="s">
        <v>377</v>
      </c>
      <c r="M638" t="s">
        <v>376</v>
      </c>
      <c r="N638">
        <v>3</v>
      </c>
      <c r="O638" t="s">
        <v>53014</v>
      </c>
      <c r="P638" t="s">
        <v>53013</v>
      </c>
      <c r="Q638" t="s">
        <v>53012</v>
      </c>
      <c r="R638" s="7">
        <v>42875</v>
      </c>
      <c r="S638" s="8">
        <f t="shared" si="80"/>
        <v>2017</v>
      </c>
      <c r="T638" s="8">
        <v>2017</v>
      </c>
      <c r="U638" s="8">
        <f t="shared" si="81"/>
        <v>5</v>
      </c>
      <c r="V638" s="7">
        <v>42875</v>
      </c>
      <c r="W638" t="s">
        <v>28864</v>
      </c>
      <c r="X638" s="2">
        <v>0.66800000000000004</v>
      </c>
      <c r="Y638" s="6">
        <f t="shared" si="78"/>
        <v>1.7831878486959774E-2</v>
      </c>
      <c r="AA638" t="s">
        <v>28863</v>
      </c>
      <c r="AB638">
        <v>29593</v>
      </c>
      <c r="AC638">
        <v>21553165</v>
      </c>
      <c r="AD638" t="s">
        <v>6</v>
      </c>
      <c r="AE638">
        <v>56</v>
      </c>
      <c r="AF638">
        <v>15</v>
      </c>
      <c r="AH638" t="s">
        <v>53011</v>
      </c>
      <c r="AI638" t="s">
        <v>53010</v>
      </c>
      <c r="AK638" t="s">
        <v>53009</v>
      </c>
      <c r="AL638">
        <v>7</v>
      </c>
      <c r="AM638" s="5">
        <f t="shared" si="82"/>
        <v>1.4</v>
      </c>
      <c r="AN638" s="4">
        <f t="shared" si="79"/>
        <v>2.1204089360090874E-3</v>
      </c>
      <c r="AO638" s="3"/>
      <c r="AP638">
        <v>0</v>
      </c>
      <c r="AR638" t="s">
        <v>1</v>
      </c>
      <c r="AT638" s="2">
        <v>1.98</v>
      </c>
      <c r="AU638" s="1">
        <f t="shared" si="83"/>
        <v>1.3118437621674566</v>
      </c>
      <c r="AV638" s="1">
        <f t="shared" si="84"/>
        <v>0.99761437114844298</v>
      </c>
      <c r="AW638" s="1">
        <f t="shared" si="85"/>
        <v>0.68338498012942928</v>
      </c>
    </row>
    <row r="639" spans="1:49" x14ac:dyDescent="0.2">
      <c r="A639">
        <v>637</v>
      </c>
      <c r="B639" t="s">
        <v>53008</v>
      </c>
      <c r="C639" t="s">
        <v>53007</v>
      </c>
      <c r="E639">
        <v>28525982</v>
      </c>
      <c r="F639" t="s">
        <v>53006</v>
      </c>
      <c r="G639" t="s">
        <v>14</v>
      </c>
      <c r="H639" t="s">
        <v>13</v>
      </c>
      <c r="I639" t="s">
        <v>53005</v>
      </c>
      <c r="J639" t="s">
        <v>53004</v>
      </c>
      <c r="K639" t="s">
        <v>53003</v>
      </c>
      <c r="L639" t="s">
        <v>53002</v>
      </c>
      <c r="M639" t="s">
        <v>53001</v>
      </c>
      <c r="N639">
        <v>3</v>
      </c>
      <c r="O639" t="s">
        <v>53000</v>
      </c>
      <c r="P639" t="s">
        <v>52999</v>
      </c>
      <c r="Q639" t="s">
        <v>52998</v>
      </c>
      <c r="R639" s="7">
        <v>42874</v>
      </c>
      <c r="S639" s="8">
        <f t="shared" si="80"/>
        <v>2017</v>
      </c>
      <c r="T639" s="8">
        <v>2017</v>
      </c>
      <c r="U639" s="8">
        <f t="shared" si="81"/>
        <v>5</v>
      </c>
      <c r="V639" s="7">
        <v>42874</v>
      </c>
      <c r="W639" t="s">
        <v>27761</v>
      </c>
      <c r="X639" s="2">
        <v>1.5469999999999999</v>
      </c>
      <c r="Y639" s="6">
        <f t="shared" si="78"/>
        <v>4.1296281466058037E-2</v>
      </c>
      <c r="AB639">
        <v>21727</v>
      </c>
      <c r="AC639">
        <v>14712164</v>
      </c>
      <c r="AD639" t="s">
        <v>6</v>
      </c>
      <c r="AE639">
        <v>18</v>
      </c>
      <c r="AF639">
        <v>1</v>
      </c>
      <c r="AG639">
        <v>393</v>
      </c>
      <c r="AI639" t="s">
        <v>52997</v>
      </c>
      <c r="AJ639" t="s">
        <v>52996</v>
      </c>
      <c r="AK639" t="s">
        <v>52995</v>
      </c>
      <c r="AL639">
        <v>23</v>
      </c>
      <c r="AM639" s="5">
        <f t="shared" si="82"/>
        <v>4.5999999999999996</v>
      </c>
      <c r="AN639" s="4">
        <f t="shared" si="79"/>
        <v>6.9670579326012866E-3</v>
      </c>
      <c r="AO639" s="3"/>
      <c r="AP639">
        <v>1</v>
      </c>
      <c r="AR639" t="s">
        <v>1</v>
      </c>
      <c r="AT639" s="2">
        <v>3.9689999999999999</v>
      </c>
      <c r="AU639" s="1">
        <f t="shared" si="83"/>
        <v>3.0997514406021009</v>
      </c>
      <c r="AV639" s="1">
        <f t="shared" si="84"/>
        <v>2.4131669699329663</v>
      </c>
      <c r="AW639" s="1">
        <f t="shared" si="85"/>
        <v>1.726582499263831</v>
      </c>
    </row>
    <row r="640" spans="1:49" x14ac:dyDescent="0.2">
      <c r="A640">
        <v>638</v>
      </c>
      <c r="B640" t="s">
        <v>52994</v>
      </c>
      <c r="C640" t="s">
        <v>52993</v>
      </c>
      <c r="F640" t="s">
        <v>52992</v>
      </c>
      <c r="G640" t="s">
        <v>14</v>
      </c>
      <c r="H640" t="s">
        <v>13</v>
      </c>
      <c r="I640" t="s">
        <v>52991</v>
      </c>
      <c r="J640">
        <v>60000994</v>
      </c>
      <c r="K640" t="s">
        <v>52990</v>
      </c>
      <c r="L640" t="s">
        <v>52989</v>
      </c>
      <c r="M640" t="s">
        <v>376</v>
      </c>
      <c r="N640">
        <v>1</v>
      </c>
      <c r="O640" t="s">
        <v>52988</v>
      </c>
      <c r="P640">
        <v>56490760700</v>
      </c>
      <c r="Q640">
        <v>60000994</v>
      </c>
      <c r="R640" s="7">
        <v>42874</v>
      </c>
      <c r="S640" s="8">
        <f t="shared" si="80"/>
        <v>2017</v>
      </c>
      <c r="T640" s="8">
        <v>2017</v>
      </c>
      <c r="U640" s="8">
        <f t="shared" si="81"/>
        <v>5</v>
      </c>
      <c r="V640" s="7">
        <v>42874</v>
      </c>
      <c r="W640" t="s">
        <v>27436</v>
      </c>
      <c r="X640" s="2">
        <v>0.22500000000000001</v>
      </c>
      <c r="Y640" s="6">
        <f t="shared" si="78"/>
        <v>6.0062464963562111E-3</v>
      </c>
      <c r="AA640">
        <v>2726343</v>
      </c>
      <c r="AB640">
        <v>16128</v>
      </c>
      <c r="AC640" t="s">
        <v>27435</v>
      </c>
      <c r="AD640" t="s">
        <v>6</v>
      </c>
      <c r="AE640">
        <v>37</v>
      </c>
      <c r="AF640">
        <v>4</v>
      </c>
      <c r="AH640" t="s">
        <v>52987</v>
      </c>
      <c r="AI640" t="s">
        <v>52986</v>
      </c>
      <c r="AJ640" t="s">
        <v>52985</v>
      </c>
      <c r="AK640" t="s">
        <v>52984</v>
      </c>
      <c r="AL640">
        <v>0</v>
      </c>
      <c r="AM640" s="5">
        <f t="shared" si="82"/>
        <v>0</v>
      </c>
      <c r="AN640" s="4">
        <f t="shared" si="79"/>
        <v>0</v>
      </c>
      <c r="AO640" s="3"/>
      <c r="AP640">
        <v>1</v>
      </c>
      <c r="AR640" t="s">
        <v>1</v>
      </c>
      <c r="AT640" s="2">
        <v>1.099</v>
      </c>
      <c r="AU640" s="1">
        <f t="shared" si="83"/>
        <v>0.42043725474493476</v>
      </c>
      <c r="AV640" s="1">
        <f t="shared" si="84"/>
        <v>0.30031232481781056</v>
      </c>
      <c r="AW640" s="1">
        <f t="shared" si="85"/>
        <v>0.18018739489068633</v>
      </c>
    </row>
    <row r="641" spans="1:49" x14ac:dyDescent="0.2">
      <c r="A641">
        <v>639</v>
      </c>
      <c r="B641" t="s">
        <v>52983</v>
      </c>
      <c r="C641" t="s">
        <v>52982</v>
      </c>
      <c r="F641" t="s">
        <v>52981</v>
      </c>
      <c r="G641" t="s">
        <v>14</v>
      </c>
      <c r="H641" t="s">
        <v>13</v>
      </c>
      <c r="I641" t="s">
        <v>52980</v>
      </c>
      <c r="J641">
        <v>60002222</v>
      </c>
      <c r="K641" t="s">
        <v>29597</v>
      </c>
      <c r="L641" t="s">
        <v>25180</v>
      </c>
      <c r="M641" t="s">
        <v>9</v>
      </c>
      <c r="N641">
        <v>4</v>
      </c>
      <c r="O641" t="s">
        <v>52979</v>
      </c>
      <c r="P641" t="s">
        <v>52978</v>
      </c>
      <c r="Q641" t="s">
        <v>52977</v>
      </c>
      <c r="R641" s="7">
        <v>42874</v>
      </c>
      <c r="S641" s="8">
        <f t="shared" si="80"/>
        <v>2017</v>
      </c>
      <c r="T641" s="8">
        <v>2017</v>
      </c>
      <c r="U641" s="8">
        <f t="shared" si="81"/>
        <v>5</v>
      </c>
      <c r="V641" s="7">
        <v>42874</v>
      </c>
      <c r="W641" t="s">
        <v>27436</v>
      </c>
      <c r="X641" s="2">
        <v>0.22500000000000001</v>
      </c>
      <c r="Y641" s="6">
        <f t="shared" si="78"/>
        <v>6.0062464963562111E-3</v>
      </c>
      <c r="AA641">
        <v>2726343</v>
      </c>
      <c r="AB641">
        <v>16128</v>
      </c>
      <c r="AC641" t="s">
        <v>27435</v>
      </c>
      <c r="AD641" t="s">
        <v>6</v>
      </c>
      <c r="AE641">
        <v>37</v>
      </c>
      <c r="AF641">
        <v>4</v>
      </c>
      <c r="AH641" t="s">
        <v>52976</v>
      </c>
      <c r="AI641" t="s">
        <v>52975</v>
      </c>
      <c r="AJ641" t="s">
        <v>52974</v>
      </c>
      <c r="AK641" t="s">
        <v>52973</v>
      </c>
      <c r="AL641">
        <v>1</v>
      </c>
      <c r="AM641" s="5">
        <f t="shared" si="82"/>
        <v>0.2</v>
      </c>
      <c r="AN641" s="4">
        <f t="shared" si="79"/>
        <v>3.0291556228701253E-4</v>
      </c>
      <c r="AO641" s="3"/>
      <c r="AP641">
        <v>0</v>
      </c>
      <c r="AR641" t="s">
        <v>1</v>
      </c>
      <c r="AT641" s="2">
        <v>1.099</v>
      </c>
      <c r="AU641" s="1">
        <f t="shared" si="83"/>
        <v>0.4295247216135451</v>
      </c>
      <c r="AV641" s="1">
        <f t="shared" si="84"/>
        <v>0.3154581029321612</v>
      </c>
      <c r="AW641" s="1">
        <f t="shared" si="85"/>
        <v>0.20139148425077721</v>
      </c>
    </row>
    <row r="642" spans="1:49" x14ac:dyDescent="0.2">
      <c r="A642">
        <v>640</v>
      </c>
      <c r="B642" t="s">
        <v>52972</v>
      </c>
      <c r="C642" t="s">
        <v>52971</v>
      </c>
      <c r="F642" t="s">
        <v>52970</v>
      </c>
      <c r="G642" t="s">
        <v>14</v>
      </c>
      <c r="H642" t="s">
        <v>13</v>
      </c>
      <c r="I642" t="s">
        <v>20234</v>
      </c>
      <c r="J642" t="s">
        <v>52969</v>
      </c>
      <c r="K642" t="s">
        <v>52968</v>
      </c>
      <c r="L642" t="s">
        <v>39408</v>
      </c>
      <c r="M642" t="s">
        <v>7150</v>
      </c>
      <c r="N642">
        <v>4</v>
      </c>
      <c r="O642" t="s">
        <v>52967</v>
      </c>
      <c r="P642" t="s">
        <v>52966</v>
      </c>
      <c r="Q642" t="s">
        <v>52965</v>
      </c>
      <c r="R642" s="7">
        <v>42874</v>
      </c>
      <c r="S642" s="8">
        <f t="shared" si="80"/>
        <v>2017</v>
      </c>
      <c r="T642" s="8">
        <v>2017</v>
      </c>
      <c r="U642" s="8">
        <f t="shared" si="81"/>
        <v>5</v>
      </c>
      <c r="V642" s="7">
        <v>42874</v>
      </c>
      <c r="W642" t="s">
        <v>27436</v>
      </c>
      <c r="X642" s="2">
        <v>0.22500000000000001</v>
      </c>
      <c r="Y642" s="6">
        <f t="shared" si="78"/>
        <v>6.0062464963562111E-3</v>
      </c>
      <c r="AA642">
        <v>2726343</v>
      </c>
      <c r="AB642">
        <v>16128</v>
      </c>
      <c r="AC642" t="s">
        <v>27435</v>
      </c>
      <c r="AD642" t="s">
        <v>6</v>
      </c>
      <c r="AE642">
        <v>37</v>
      </c>
      <c r="AF642">
        <v>4</v>
      </c>
      <c r="AH642" t="s">
        <v>52964</v>
      </c>
      <c r="AI642" t="s">
        <v>52963</v>
      </c>
      <c r="AJ642" t="s">
        <v>52962</v>
      </c>
      <c r="AK642" t="s">
        <v>52961</v>
      </c>
      <c r="AL642">
        <v>2</v>
      </c>
      <c r="AM642" s="5">
        <f t="shared" si="82"/>
        <v>0.4</v>
      </c>
      <c r="AN642" s="4">
        <f t="shared" si="79"/>
        <v>6.0583112457402507E-4</v>
      </c>
      <c r="AO642" s="3"/>
      <c r="AP642">
        <v>0</v>
      </c>
      <c r="AR642" t="s">
        <v>1</v>
      </c>
      <c r="AT642" s="2">
        <v>1.099</v>
      </c>
      <c r="AU642" s="1">
        <f t="shared" si="83"/>
        <v>0.4386121884821555</v>
      </c>
      <c r="AV642" s="1">
        <f t="shared" si="84"/>
        <v>0.33060388104651178</v>
      </c>
      <c r="AW642" s="1">
        <f t="shared" si="85"/>
        <v>0.2225955736108681</v>
      </c>
    </row>
    <row r="643" spans="1:49" x14ac:dyDescent="0.2">
      <c r="A643">
        <v>641</v>
      </c>
      <c r="B643" t="s">
        <v>52960</v>
      </c>
      <c r="C643" t="s">
        <v>52959</v>
      </c>
      <c r="F643" t="s">
        <v>52958</v>
      </c>
      <c r="G643" t="s">
        <v>14</v>
      </c>
      <c r="H643" t="s">
        <v>13</v>
      </c>
      <c r="I643" t="s">
        <v>52957</v>
      </c>
      <c r="J643">
        <v>60008877</v>
      </c>
      <c r="K643" t="s">
        <v>52956</v>
      </c>
      <c r="L643" t="s">
        <v>52955</v>
      </c>
      <c r="M643" t="s">
        <v>3014</v>
      </c>
      <c r="N643">
        <v>1</v>
      </c>
      <c r="O643" t="s">
        <v>52954</v>
      </c>
      <c r="P643">
        <v>7006499081</v>
      </c>
      <c r="Q643">
        <v>60008877</v>
      </c>
      <c r="R643" s="7">
        <v>42874</v>
      </c>
      <c r="S643" s="8">
        <f t="shared" si="80"/>
        <v>2017</v>
      </c>
      <c r="T643" s="8">
        <v>2017</v>
      </c>
      <c r="U643" s="8">
        <f t="shared" si="81"/>
        <v>5</v>
      </c>
      <c r="V643" s="7">
        <v>42874</v>
      </c>
      <c r="W643" t="s">
        <v>34584</v>
      </c>
      <c r="X643" s="2">
        <v>0.91800000000000004</v>
      </c>
      <c r="Y643" s="6">
        <f t="shared" ref="Y643:Y706" si="86">(X643-$Z$3)/($Z$2-$Z$3)</f>
        <v>2.4505485705133341E-2</v>
      </c>
      <c r="AA643">
        <v>1431161</v>
      </c>
      <c r="AB643">
        <v>22674</v>
      </c>
      <c r="AC643">
        <v>13665901</v>
      </c>
      <c r="AD643" t="s">
        <v>6</v>
      </c>
      <c r="AE643">
        <v>38</v>
      </c>
      <c r="AF643" s="10">
        <v>44477</v>
      </c>
      <c r="AH643" t="s">
        <v>52953</v>
      </c>
      <c r="AI643" t="s">
        <v>52952</v>
      </c>
      <c r="AK643" t="s">
        <v>52951</v>
      </c>
      <c r="AL643">
        <v>41</v>
      </c>
      <c r="AM643" s="5">
        <f t="shared" si="82"/>
        <v>8.1999999999999993</v>
      </c>
      <c r="AN643" s="4">
        <f t="shared" ref="AN643:AN706" si="87">(AM643-$AO$3)/($AO$2-$AO$3)</f>
        <v>1.2419538053767512E-2</v>
      </c>
      <c r="AO643" s="3"/>
      <c r="AP643">
        <v>0</v>
      </c>
      <c r="AR643" t="s">
        <v>1</v>
      </c>
      <c r="AT643" s="2" t="s">
        <v>0</v>
      </c>
      <c r="AU643" s="1">
        <f t="shared" si="83"/>
        <v>2.087970140972359</v>
      </c>
      <c r="AV643" s="1">
        <f t="shared" si="84"/>
        <v>1.8462511879450427</v>
      </c>
      <c r="AW643" s="1">
        <f t="shared" si="85"/>
        <v>1.604532234917726</v>
      </c>
    </row>
    <row r="644" spans="1:49" x14ac:dyDescent="0.2">
      <c r="A644">
        <v>642</v>
      </c>
      <c r="B644" t="s">
        <v>52950</v>
      </c>
      <c r="C644" t="s">
        <v>52949</v>
      </c>
      <c r="F644" t="s">
        <v>52948</v>
      </c>
      <c r="G644" t="s">
        <v>14</v>
      </c>
      <c r="H644" t="s">
        <v>13</v>
      </c>
      <c r="I644" t="s">
        <v>52947</v>
      </c>
      <c r="J644" t="s">
        <v>52946</v>
      </c>
      <c r="K644" t="s">
        <v>52945</v>
      </c>
      <c r="L644" t="s">
        <v>52944</v>
      </c>
      <c r="M644" t="s">
        <v>1034</v>
      </c>
      <c r="N644">
        <v>7</v>
      </c>
      <c r="O644" t="s">
        <v>52943</v>
      </c>
      <c r="P644" t="s">
        <v>52942</v>
      </c>
      <c r="Q644" t="s">
        <v>52941</v>
      </c>
      <c r="R644" s="7">
        <v>42874</v>
      </c>
      <c r="S644" s="8">
        <f t="shared" si="80"/>
        <v>2017</v>
      </c>
      <c r="T644" s="8">
        <v>2017</v>
      </c>
      <c r="U644" s="8">
        <f t="shared" si="81"/>
        <v>5</v>
      </c>
      <c r="V644" s="7">
        <v>42874</v>
      </c>
      <c r="W644" t="s">
        <v>34584</v>
      </c>
      <c r="X644" s="2">
        <v>0.91800000000000004</v>
      </c>
      <c r="Y644" s="6">
        <f t="shared" si="86"/>
        <v>2.4505485705133341E-2</v>
      </c>
      <c r="AA644">
        <v>1431161</v>
      </c>
      <c r="AB644">
        <v>22674</v>
      </c>
      <c r="AC644">
        <v>13665901</v>
      </c>
      <c r="AD644" t="s">
        <v>6</v>
      </c>
      <c r="AE644">
        <v>38</v>
      </c>
      <c r="AF644" s="10">
        <v>44477</v>
      </c>
      <c r="AH644" t="s">
        <v>52940</v>
      </c>
      <c r="AI644" t="s">
        <v>52939</v>
      </c>
      <c r="AK644" t="s">
        <v>52938</v>
      </c>
      <c r="AL644">
        <v>136</v>
      </c>
      <c r="AM644" s="5">
        <f t="shared" si="82"/>
        <v>27.2</v>
      </c>
      <c r="AN644" s="4">
        <f t="shared" si="87"/>
        <v>4.1196516471033701E-2</v>
      </c>
      <c r="AO644" s="3"/>
      <c r="AP644">
        <v>0</v>
      </c>
      <c r="AQ644" t="s">
        <v>52937</v>
      </c>
      <c r="AR644" t="s">
        <v>52936</v>
      </c>
      <c r="AS644" t="s">
        <v>52935</v>
      </c>
      <c r="AT644" s="2" t="s">
        <v>0</v>
      </c>
      <c r="AU644" s="1">
        <f t="shared" si="83"/>
        <v>2.951279493490345</v>
      </c>
      <c r="AV644" s="1">
        <f t="shared" si="84"/>
        <v>3.2851001088083516</v>
      </c>
      <c r="AW644" s="1">
        <f t="shared" si="85"/>
        <v>3.6189207241263595</v>
      </c>
    </row>
    <row r="645" spans="1:49" x14ac:dyDescent="0.2">
      <c r="A645">
        <v>643</v>
      </c>
      <c r="B645" t="s">
        <v>52934</v>
      </c>
      <c r="C645" t="s">
        <v>52933</v>
      </c>
      <c r="F645" t="s">
        <v>52932</v>
      </c>
      <c r="G645" t="s">
        <v>14</v>
      </c>
      <c r="H645" t="s">
        <v>13</v>
      </c>
      <c r="I645" t="s">
        <v>52931</v>
      </c>
      <c r="J645" t="s">
        <v>52930</v>
      </c>
      <c r="K645" t="s">
        <v>52929</v>
      </c>
      <c r="L645" t="s">
        <v>52928</v>
      </c>
      <c r="M645" t="s">
        <v>52927</v>
      </c>
      <c r="N645">
        <v>3</v>
      </c>
      <c r="O645" t="s">
        <v>52926</v>
      </c>
      <c r="P645" t="s">
        <v>52925</v>
      </c>
      <c r="Q645" t="s">
        <v>52924</v>
      </c>
      <c r="R645" s="7">
        <v>42874</v>
      </c>
      <c r="S645" s="8">
        <f t="shared" si="80"/>
        <v>2017</v>
      </c>
      <c r="T645" s="8">
        <v>2017</v>
      </c>
      <c r="U645" s="8">
        <f t="shared" si="81"/>
        <v>5</v>
      </c>
      <c r="V645" s="7">
        <v>42874</v>
      </c>
      <c r="W645" t="s">
        <v>34584</v>
      </c>
      <c r="X645" s="2">
        <v>0.91800000000000004</v>
      </c>
      <c r="Y645" s="6">
        <f t="shared" si="86"/>
        <v>2.4505485705133341E-2</v>
      </c>
      <c r="AA645">
        <v>1431161</v>
      </c>
      <c r="AB645">
        <v>22674</v>
      </c>
      <c r="AC645">
        <v>13665901</v>
      </c>
      <c r="AD645" t="s">
        <v>6</v>
      </c>
      <c r="AE645">
        <v>38</v>
      </c>
      <c r="AF645" s="10">
        <v>44477</v>
      </c>
      <c r="AH645" t="s">
        <v>52923</v>
      </c>
      <c r="AI645" t="s">
        <v>52922</v>
      </c>
      <c r="AK645" t="s">
        <v>52921</v>
      </c>
      <c r="AL645">
        <v>29</v>
      </c>
      <c r="AM645" s="5">
        <f t="shared" si="82"/>
        <v>5.8</v>
      </c>
      <c r="AN645" s="4">
        <f t="shared" si="87"/>
        <v>8.7845513063233623E-3</v>
      </c>
      <c r="AO645" s="3"/>
      <c r="AP645">
        <v>0</v>
      </c>
      <c r="AQ645" t="s">
        <v>52920</v>
      </c>
      <c r="AR645">
        <v>616179</v>
      </c>
      <c r="AS645" t="s">
        <v>52919</v>
      </c>
      <c r="AT645" s="2" t="s">
        <v>0</v>
      </c>
      <c r="AU645" s="1">
        <f t="shared" si="83"/>
        <v>1.9789205385490345</v>
      </c>
      <c r="AV645" s="1">
        <f t="shared" si="84"/>
        <v>1.6645018505728353</v>
      </c>
      <c r="AW645" s="1">
        <f t="shared" si="85"/>
        <v>1.3500831625966354</v>
      </c>
    </row>
    <row r="646" spans="1:49" x14ac:dyDescent="0.2">
      <c r="A646">
        <v>644</v>
      </c>
      <c r="B646" t="s">
        <v>52918</v>
      </c>
      <c r="C646" t="s">
        <v>52917</v>
      </c>
      <c r="F646" t="s">
        <v>52916</v>
      </c>
      <c r="G646" t="s">
        <v>14</v>
      </c>
      <c r="H646" t="s">
        <v>13</v>
      </c>
      <c r="I646" t="s">
        <v>52915</v>
      </c>
      <c r="J646" t="s">
        <v>52914</v>
      </c>
      <c r="K646" t="s">
        <v>52913</v>
      </c>
      <c r="L646" t="s">
        <v>52912</v>
      </c>
      <c r="M646" t="s">
        <v>2208</v>
      </c>
      <c r="N646">
        <v>8</v>
      </c>
      <c r="O646" t="s">
        <v>52911</v>
      </c>
      <c r="P646" t="s">
        <v>52910</v>
      </c>
      <c r="Q646" t="s">
        <v>52909</v>
      </c>
      <c r="R646" s="7">
        <v>42874</v>
      </c>
      <c r="S646" s="8">
        <f t="shared" si="80"/>
        <v>2017</v>
      </c>
      <c r="T646" s="8">
        <v>2017</v>
      </c>
      <c r="U646" s="8">
        <f t="shared" si="81"/>
        <v>5</v>
      </c>
      <c r="V646" s="7">
        <v>42874</v>
      </c>
      <c r="W646" t="s">
        <v>34584</v>
      </c>
      <c r="X646" s="2">
        <v>0.91800000000000004</v>
      </c>
      <c r="Y646" s="6">
        <f t="shared" si="86"/>
        <v>2.4505485705133341E-2</v>
      </c>
      <c r="AA646">
        <v>1431161</v>
      </c>
      <c r="AB646">
        <v>22674</v>
      </c>
      <c r="AC646">
        <v>13665901</v>
      </c>
      <c r="AD646" t="s">
        <v>6</v>
      </c>
      <c r="AE646">
        <v>38</v>
      </c>
      <c r="AF646" s="10">
        <v>44477</v>
      </c>
      <c r="AH646" t="s">
        <v>52908</v>
      </c>
      <c r="AI646" t="s">
        <v>52907</v>
      </c>
      <c r="AK646" t="s">
        <v>52906</v>
      </c>
      <c r="AL646">
        <v>31</v>
      </c>
      <c r="AM646" s="5">
        <f t="shared" si="82"/>
        <v>6.2</v>
      </c>
      <c r="AN646" s="4">
        <f t="shared" si="87"/>
        <v>9.3903824308973882E-3</v>
      </c>
      <c r="AO646" s="3"/>
      <c r="AP646">
        <v>0</v>
      </c>
      <c r="AQ646" t="s">
        <v>52905</v>
      </c>
      <c r="AR646" t="s">
        <v>1</v>
      </c>
      <c r="AS646" t="s">
        <v>52904</v>
      </c>
      <c r="AT646" s="2" t="s">
        <v>0</v>
      </c>
      <c r="AU646" s="1">
        <f t="shared" si="83"/>
        <v>1.9970954722862553</v>
      </c>
      <c r="AV646" s="1">
        <f t="shared" si="84"/>
        <v>1.6947934068015365</v>
      </c>
      <c r="AW646" s="1">
        <f t="shared" si="85"/>
        <v>1.3924913413168174</v>
      </c>
    </row>
    <row r="647" spans="1:49" x14ac:dyDescent="0.2">
      <c r="A647">
        <v>645</v>
      </c>
      <c r="B647" t="s">
        <v>52903</v>
      </c>
      <c r="C647" t="s">
        <v>52902</v>
      </c>
      <c r="F647" t="s">
        <v>52901</v>
      </c>
      <c r="G647" t="s">
        <v>14</v>
      </c>
      <c r="H647" t="s">
        <v>13</v>
      </c>
      <c r="I647" t="s">
        <v>52900</v>
      </c>
      <c r="J647" t="s">
        <v>52899</v>
      </c>
      <c r="K647" t="s">
        <v>52898</v>
      </c>
      <c r="L647" t="s">
        <v>52897</v>
      </c>
      <c r="M647" t="s">
        <v>52896</v>
      </c>
      <c r="N647">
        <v>7</v>
      </c>
      <c r="O647" t="s">
        <v>52895</v>
      </c>
      <c r="P647" t="s">
        <v>52894</v>
      </c>
      <c r="Q647" t="s">
        <v>52893</v>
      </c>
      <c r="R647" s="7">
        <v>42874</v>
      </c>
      <c r="S647" s="8">
        <f t="shared" si="80"/>
        <v>2017</v>
      </c>
      <c r="T647" s="8">
        <v>2017</v>
      </c>
      <c r="U647" s="8">
        <f t="shared" si="81"/>
        <v>5</v>
      </c>
      <c r="V647" s="7">
        <v>42874</v>
      </c>
      <c r="W647" t="s">
        <v>34584</v>
      </c>
      <c r="X647" s="2">
        <v>0.91800000000000004</v>
      </c>
      <c r="Y647" s="6">
        <f t="shared" si="86"/>
        <v>2.4505485705133341E-2</v>
      </c>
      <c r="AA647">
        <v>1431161</v>
      </c>
      <c r="AB647">
        <v>22674</v>
      </c>
      <c r="AC647">
        <v>13665901</v>
      </c>
      <c r="AD647" t="s">
        <v>6</v>
      </c>
      <c r="AE647">
        <v>38</v>
      </c>
      <c r="AF647" s="10">
        <v>44477</v>
      </c>
      <c r="AH647" t="s">
        <v>52892</v>
      </c>
      <c r="AI647" t="s">
        <v>52891</v>
      </c>
      <c r="AK647" t="s">
        <v>52890</v>
      </c>
      <c r="AL647">
        <v>68</v>
      </c>
      <c r="AM647" s="5">
        <f t="shared" si="82"/>
        <v>13.6</v>
      </c>
      <c r="AN647" s="4">
        <f t="shared" si="87"/>
        <v>2.059825823551685E-2</v>
      </c>
      <c r="AO647" s="3"/>
      <c r="AP647">
        <v>0</v>
      </c>
      <c r="AQ647" t="s">
        <v>2762</v>
      </c>
      <c r="AR647" t="s">
        <v>1</v>
      </c>
      <c r="AS647" t="s">
        <v>2760</v>
      </c>
      <c r="AT647" s="2" t="s">
        <v>0</v>
      </c>
      <c r="AU647" s="1">
        <f t="shared" si="83"/>
        <v>2.3333317464248391</v>
      </c>
      <c r="AV647" s="1">
        <f t="shared" si="84"/>
        <v>2.2551871970325097</v>
      </c>
      <c r="AW647" s="1">
        <f t="shared" si="85"/>
        <v>2.1770426476401794</v>
      </c>
    </row>
    <row r="648" spans="1:49" x14ac:dyDescent="0.2">
      <c r="A648">
        <v>646</v>
      </c>
      <c r="B648" t="s">
        <v>52889</v>
      </c>
      <c r="C648" t="s">
        <v>52888</v>
      </c>
      <c r="F648" t="s">
        <v>52887</v>
      </c>
      <c r="G648" t="s">
        <v>14</v>
      </c>
      <c r="H648" t="s">
        <v>13</v>
      </c>
      <c r="I648" t="s">
        <v>52886</v>
      </c>
      <c r="J648" t="s">
        <v>27295</v>
      </c>
      <c r="K648" t="s">
        <v>27294</v>
      </c>
      <c r="L648" t="s">
        <v>27293</v>
      </c>
      <c r="M648" t="s">
        <v>27292</v>
      </c>
      <c r="N648">
        <v>7</v>
      </c>
      <c r="O648" t="s">
        <v>52885</v>
      </c>
      <c r="P648" t="s">
        <v>52884</v>
      </c>
      <c r="Q648" t="s">
        <v>52883</v>
      </c>
      <c r="R648" s="7">
        <v>42874</v>
      </c>
      <c r="S648" s="8">
        <f t="shared" si="80"/>
        <v>2017</v>
      </c>
      <c r="T648" s="8">
        <v>2017</v>
      </c>
      <c r="U648" s="8">
        <f t="shared" si="81"/>
        <v>5</v>
      </c>
      <c r="V648" s="7">
        <v>42874</v>
      </c>
      <c r="W648" t="s">
        <v>34584</v>
      </c>
      <c r="X648" s="2">
        <v>0.91800000000000004</v>
      </c>
      <c r="Y648" s="6">
        <f t="shared" si="86"/>
        <v>2.4505485705133341E-2</v>
      </c>
      <c r="AA648">
        <v>1431161</v>
      </c>
      <c r="AB648">
        <v>22674</v>
      </c>
      <c r="AC648">
        <v>13665901</v>
      </c>
      <c r="AD648" t="s">
        <v>6</v>
      </c>
      <c r="AE648">
        <v>38</v>
      </c>
      <c r="AF648" s="10">
        <v>44477</v>
      </c>
      <c r="AH648" t="s">
        <v>52882</v>
      </c>
      <c r="AI648" t="s">
        <v>52881</v>
      </c>
      <c r="AK648" t="s">
        <v>52880</v>
      </c>
      <c r="AL648">
        <v>16</v>
      </c>
      <c r="AM648" s="5">
        <f t="shared" si="82"/>
        <v>3.2</v>
      </c>
      <c r="AN648" s="4">
        <f t="shared" si="87"/>
        <v>4.8466489965922005E-3</v>
      </c>
      <c r="AO648" s="3"/>
      <c r="AP648">
        <v>0</v>
      </c>
      <c r="AQ648" t="s">
        <v>52879</v>
      </c>
      <c r="AR648" t="s">
        <v>1</v>
      </c>
      <c r="AS648" t="s">
        <v>52878</v>
      </c>
      <c r="AT648" s="2" t="s">
        <v>0</v>
      </c>
      <c r="AU648" s="1">
        <f t="shared" si="83"/>
        <v>1.8607834692570997</v>
      </c>
      <c r="AV648" s="1">
        <f t="shared" si="84"/>
        <v>1.4676067350862771</v>
      </c>
      <c r="AW648" s="1">
        <f t="shared" si="85"/>
        <v>1.0744300009154542</v>
      </c>
    </row>
    <row r="649" spans="1:49" x14ac:dyDescent="0.2">
      <c r="A649">
        <v>647</v>
      </c>
      <c r="B649" t="s">
        <v>52877</v>
      </c>
      <c r="C649" t="s">
        <v>52876</v>
      </c>
      <c r="F649" t="s">
        <v>52875</v>
      </c>
      <c r="G649" t="s">
        <v>14</v>
      </c>
      <c r="H649" t="s">
        <v>13</v>
      </c>
      <c r="I649" t="s">
        <v>52874</v>
      </c>
      <c r="J649">
        <v>60089290</v>
      </c>
      <c r="K649" t="s">
        <v>8055</v>
      </c>
      <c r="L649" t="s">
        <v>8054</v>
      </c>
      <c r="M649" t="s">
        <v>376</v>
      </c>
      <c r="N649">
        <v>2</v>
      </c>
      <c r="O649" t="s">
        <v>52873</v>
      </c>
      <c r="P649" t="s">
        <v>52872</v>
      </c>
      <c r="Q649" t="s">
        <v>8051</v>
      </c>
      <c r="R649" s="7">
        <v>42874</v>
      </c>
      <c r="S649" s="8">
        <f t="shared" si="80"/>
        <v>2017</v>
      </c>
      <c r="T649" s="8">
        <v>2017</v>
      </c>
      <c r="U649" s="8">
        <f t="shared" si="81"/>
        <v>5</v>
      </c>
      <c r="V649" s="7">
        <v>42874</v>
      </c>
      <c r="W649" t="s">
        <v>34584</v>
      </c>
      <c r="X649" s="2">
        <v>0.91800000000000004</v>
      </c>
      <c r="Y649" s="6">
        <f t="shared" si="86"/>
        <v>2.4505485705133341E-2</v>
      </c>
      <c r="AA649">
        <v>1431161</v>
      </c>
      <c r="AB649">
        <v>22674</v>
      </c>
      <c r="AC649">
        <v>13665901</v>
      </c>
      <c r="AD649" t="s">
        <v>6</v>
      </c>
      <c r="AE649">
        <v>38</v>
      </c>
      <c r="AF649" s="10">
        <v>44477</v>
      </c>
      <c r="AH649" t="s">
        <v>52871</v>
      </c>
      <c r="AI649" t="s">
        <v>52870</v>
      </c>
      <c r="AK649" t="s">
        <v>52869</v>
      </c>
      <c r="AL649">
        <v>41</v>
      </c>
      <c r="AM649" s="5">
        <f t="shared" si="82"/>
        <v>8.1999999999999993</v>
      </c>
      <c r="AN649" s="4">
        <f t="shared" si="87"/>
        <v>1.2419538053767512E-2</v>
      </c>
      <c r="AO649" s="3"/>
      <c r="AP649">
        <v>0</v>
      </c>
      <c r="AR649" t="s">
        <v>1</v>
      </c>
      <c r="AT649" s="2" t="s">
        <v>0</v>
      </c>
      <c r="AU649" s="1">
        <f t="shared" si="83"/>
        <v>2.087970140972359</v>
      </c>
      <c r="AV649" s="1">
        <f t="shared" si="84"/>
        <v>1.8462511879450427</v>
      </c>
      <c r="AW649" s="1">
        <f t="shared" si="85"/>
        <v>1.604532234917726</v>
      </c>
    </row>
    <row r="650" spans="1:49" x14ac:dyDescent="0.2">
      <c r="A650">
        <v>648</v>
      </c>
      <c r="B650" t="s">
        <v>52868</v>
      </c>
      <c r="C650" t="s">
        <v>52867</v>
      </c>
      <c r="F650" t="s">
        <v>52866</v>
      </c>
      <c r="G650" t="s">
        <v>14</v>
      </c>
      <c r="H650" t="s">
        <v>13</v>
      </c>
      <c r="I650" t="s">
        <v>52865</v>
      </c>
      <c r="J650" t="s">
        <v>52864</v>
      </c>
      <c r="K650" t="s">
        <v>52863</v>
      </c>
      <c r="L650" t="s">
        <v>52862</v>
      </c>
      <c r="M650" t="s">
        <v>52861</v>
      </c>
      <c r="N650">
        <v>2</v>
      </c>
      <c r="O650" t="s">
        <v>52860</v>
      </c>
      <c r="P650" t="s">
        <v>52859</v>
      </c>
      <c r="Q650" t="s">
        <v>52858</v>
      </c>
      <c r="R650" s="7">
        <v>42874</v>
      </c>
      <c r="S650" s="8">
        <f t="shared" si="80"/>
        <v>2017</v>
      </c>
      <c r="T650" s="8">
        <v>2017</v>
      </c>
      <c r="U650" s="8">
        <f t="shared" si="81"/>
        <v>5</v>
      </c>
      <c r="V650" s="7">
        <v>42874</v>
      </c>
      <c r="W650" t="s">
        <v>34584</v>
      </c>
      <c r="X650" s="2">
        <v>0.91800000000000004</v>
      </c>
      <c r="Y650" s="6">
        <f t="shared" si="86"/>
        <v>2.4505485705133341E-2</v>
      </c>
      <c r="AA650">
        <v>1431161</v>
      </c>
      <c r="AB650">
        <v>22674</v>
      </c>
      <c r="AC650">
        <v>13665901</v>
      </c>
      <c r="AD650" t="s">
        <v>6</v>
      </c>
      <c r="AE650">
        <v>38</v>
      </c>
      <c r="AF650" s="10">
        <v>44477</v>
      </c>
      <c r="AH650" t="s">
        <v>52857</v>
      </c>
      <c r="AI650" t="s">
        <v>52856</v>
      </c>
      <c r="AK650" t="s">
        <v>52855</v>
      </c>
      <c r="AL650">
        <v>52</v>
      </c>
      <c r="AM650" s="5">
        <f t="shared" si="82"/>
        <v>10.4</v>
      </c>
      <c r="AN650" s="4">
        <f t="shared" si="87"/>
        <v>1.5751609238924651E-2</v>
      </c>
      <c r="AO650" s="3"/>
      <c r="AP650">
        <v>0</v>
      </c>
      <c r="AR650" t="s">
        <v>1</v>
      </c>
      <c r="AS650" t="s">
        <v>8818</v>
      </c>
      <c r="AT650" s="2" t="s">
        <v>0</v>
      </c>
      <c r="AU650" s="1">
        <f t="shared" si="83"/>
        <v>2.1879322765270732</v>
      </c>
      <c r="AV650" s="1">
        <f t="shared" si="84"/>
        <v>2.0128547472028995</v>
      </c>
      <c r="AW650" s="1">
        <f t="shared" si="85"/>
        <v>1.8377772178787257</v>
      </c>
    </row>
    <row r="651" spans="1:49" x14ac:dyDescent="0.2">
      <c r="A651">
        <v>649</v>
      </c>
      <c r="B651" t="s">
        <v>52854</v>
      </c>
      <c r="C651" t="s">
        <v>52853</v>
      </c>
      <c r="F651" t="s">
        <v>52852</v>
      </c>
      <c r="G651" t="s">
        <v>14</v>
      </c>
      <c r="H651" t="s">
        <v>13</v>
      </c>
      <c r="I651" t="s">
        <v>52851</v>
      </c>
      <c r="J651" t="s">
        <v>52850</v>
      </c>
      <c r="K651" t="s">
        <v>52849</v>
      </c>
      <c r="L651" t="s">
        <v>52848</v>
      </c>
      <c r="M651" t="s">
        <v>454</v>
      </c>
      <c r="N651">
        <v>4</v>
      </c>
      <c r="O651" t="s">
        <v>52847</v>
      </c>
      <c r="P651" t="s">
        <v>52846</v>
      </c>
      <c r="Q651" t="s">
        <v>52845</v>
      </c>
      <c r="R651" s="7">
        <v>42874</v>
      </c>
      <c r="S651" s="8">
        <f t="shared" si="80"/>
        <v>2017</v>
      </c>
      <c r="T651" s="8">
        <v>2017</v>
      </c>
      <c r="U651" s="8">
        <f t="shared" si="81"/>
        <v>5</v>
      </c>
      <c r="V651" s="7">
        <v>42874</v>
      </c>
      <c r="W651" t="s">
        <v>34584</v>
      </c>
      <c r="X651" s="2">
        <v>0.91800000000000004</v>
      </c>
      <c r="Y651" s="6">
        <f t="shared" si="86"/>
        <v>2.4505485705133341E-2</v>
      </c>
      <c r="AA651">
        <v>1431161</v>
      </c>
      <c r="AB651">
        <v>22674</v>
      </c>
      <c r="AC651">
        <v>13665901</v>
      </c>
      <c r="AD651" t="s">
        <v>6</v>
      </c>
      <c r="AE651">
        <v>38</v>
      </c>
      <c r="AF651" s="10">
        <v>44477</v>
      </c>
      <c r="AH651" t="s">
        <v>52844</v>
      </c>
      <c r="AI651" t="s">
        <v>52843</v>
      </c>
      <c r="AK651" t="s">
        <v>52842</v>
      </c>
      <c r="AL651">
        <v>18</v>
      </c>
      <c r="AM651" s="5">
        <f t="shared" si="82"/>
        <v>3.6</v>
      </c>
      <c r="AN651" s="4">
        <f t="shared" si="87"/>
        <v>5.4524801211662246E-3</v>
      </c>
      <c r="AO651" s="3"/>
      <c r="AP651">
        <v>1</v>
      </c>
      <c r="AQ651" t="s">
        <v>35385</v>
      </c>
      <c r="AR651">
        <v>570009815</v>
      </c>
      <c r="AS651" t="s">
        <v>35383</v>
      </c>
      <c r="AT651" s="2" t="s">
        <v>0</v>
      </c>
      <c r="AU651" s="1">
        <f t="shared" si="83"/>
        <v>1.8789584029943205</v>
      </c>
      <c r="AV651" s="1">
        <f t="shared" si="84"/>
        <v>1.4978982913149783</v>
      </c>
      <c r="AW651" s="1">
        <f t="shared" si="85"/>
        <v>1.1168381796356359</v>
      </c>
    </row>
    <row r="652" spans="1:49" x14ac:dyDescent="0.2">
      <c r="A652">
        <v>650</v>
      </c>
      <c r="B652" t="s">
        <v>52841</v>
      </c>
      <c r="C652" t="s">
        <v>52840</v>
      </c>
      <c r="F652" t="s">
        <v>52839</v>
      </c>
      <c r="G652" t="s">
        <v>14</v>
      </c>
      <c r="H652" t="s">
        <v>13</v>
      </c>
      <c r="I652" t="s">
        <v>52838</v>
      </c>
      <c r="J652" t="s">
        <v>52837</v>
      </c>
      <c r="K652" t="s">
        <v>52836</v>
      </c>
      <c r="L652" t="s">
        <v>52835</v>
      </c>
      <c r="M652" t="s">
        <v>52391</v>
      </c>
      <c r="N652">
        <v>6</v>
      </c>
      <c r="O652" t="s">
        <v>52834</v>
      </c>
      <c r="P652" t="s">
        <v>52833</v>
      </c>
      <c r="Q652" t="s">
        <v>52832</v>
      </c>
      <c r="R652" s="7">
        <v>42874</v>
      </c>
      <c r="S652" s="8">
        <f t="shared" si="80"/>
        <v>2017</v>
      </c>
      <c r="T652" s="8">
        <v>2017</v>
      </c>
      <c r="U652" s="8">
        <f t="shared" si="81"/>
        <v>5</v>
      </c>
      <c r="V652" s="7">
        <v>42874</v>
      </c>
      <c r="W652" t="s">
        <v>34584</v>
      </c>
      <c r="X652" s="2">
        <v>0.91800000000000004</v>
      </c>
      <c r="Y652" s="6">
        <f t="shared" si="86"/>
        <v>2.4505485705133341E-2</v>
      </c>
      <c r="AA652">
        <v>1431161</v>
      </c>
      <c r="AB652">
        <v>22674</v>
      </c>
      <c r="AC652">
        <v>13665901</v>
      </c>
      <c r="AD652" t="s">
        <v>6</v>
      </c>
      <c r="AE652">
        <v>38</v>
      </c>
      <c r="AF652" s="10">
        <v>44477</v>
      </c>
      <c r="AH652" t="s">
        <v>47488</v>
      </c>
      <c r="AI652" t="s">
        <v>52831</v>
      </c>
      <c r="AK652" t="s">
        <v>52830</v>
      </c>
      <c r="AL652">
        <v>15</v>
      </c>
      <c r="AM652" s="5">
        <f t="shared" si="82"/>
        <v>3</v>
      </c>
      <c r="AN652" s="4">
        <f t="shared" si="87"/>
        <v>4.5437334343051876E-3</v>
      </c>
      <c r="AO652" s="3"/>
      <c r="AP652">
        <v>0</v>
      </c>
      <c r="AR652" t="s">
        <v>1</v>
      </c>
      <c r="AT652" s="2" t="s">
        <v>0</v>
      </c>
      <c r="AU652" s="1">
        <f t="shared" si="83"/>
        <v>1.8516960023884894</v>
      </c>
      <c r="AV652" s="1">
        <f t="shared" si="84"/>
        <v>1.4524609569719265</v>
      </c>
      <c r="AW652" s="1">
        <f t="shared" si="85"/>
        <v>1.0532259115553633</v>
      </c>
    </row>
    <row r="653" spans="1:49" x14ac:dyDescent="0.2">
      <c r="A653">
        <v>651</v>
      </c>
      <c r="B653" t="s">
        <v>52829</v>
      </c>
      <c r="C653" t="s">
        <v>52828</v>
      </c>
      <c r="F653" t="s">
        <v>52827</v>
      </c>
      <c r="G653" t="s">
        <v>14</v>
      </c>
      <c r="H653" t="s">
        <v>13</v>
      </c>
      <c r="I653" t="s">
        <v>52826</v>
      </c>
      <c r="J653" t="s">
        <v>52825</v>
      </c>
      <c r="K653" t="s">
        <v>52824</v>
      </c>
      <c r="L653" t="s">
        <v>52823</v>
      </c>
      <c r="M653" t="s">
        <v>52822</v>
      </c>
      <c r="N653">
        <v>10</v>
      </c>
      <c r="O653" t="s">
        <v>52821</v>
      </c>
      <c r="P653" t="s">
        <v>52820</v>
      </c>
      <c r="Q653" t="s">
        <v>52819</v>
      </c>
      <c r="R653" s="7">
        <v>42874</v>
      </c>
      <c r="S653" s="8">
        <f t="shared" si="80"/>
        <v>2017</v>
      </c>
      <c r="T653" s="8">
        <v>2017</v>
      </c>
      <c r="U653" s="8">
        <f t="shared" si="81"/>
        <v>5</v>
      </c>
      <c r="V653" s="7">
        <v>42874</v>
      </c>
      <c r="W653" t="s">
        <v>34584</v>
      </c>
      <c r="X653" s="2">
        <v>0.91800000000000004</v>
      </c>
      <c r="Y653" s="6">
        <f t="shared" si="86"/>
        <v>2.4505485705133341E-2</v>
      </c>
      <c r="AA653">
        <v>1431161</v>
      </c>
      <c r="AB653">
        <v>22674</v>
      </c>
      <c r="AC653">
        <v>13665901</v>
      </c>
      <c r="AD653" t="s">
        <v>6</v>
      </c>
      <c r="AE653">
        <v>38</v>
      </c>
      <c r="AF653" s="10">
        <v>44477</v>
      </c>
      <c r="AH653" t="s">
        <v>52818</v>
      </c>
      <c r="AI653" t="s">
        <v>52817</v>
      </c>
      <c r="AK653" t="s">
        <v>52816</v>
      </c>
      <c r="AL653">
        <v>42</v>
      </c>
      <c r="AM653" s="5">
        <f t="shared" si="82"/>
        <v>8.4</v>
      </c>
      <c r="AN653" s="4">
        <f t="shared" si="87"/>
        <v>1.2722453616054525E-2</v>
      </c>
      <c r="AO653" s="3"/>
      <c r="AP653">
        <v>0</v>
      </c>
      <c r="AQ653" t="s">
        <v>27679</v>
      </c>
      <c r="AR653" t="s">
        <v>52815</v>
      </c>
      <c r="AS653" t="s">
        <v>27677</v>
      </c>
      <c r="AT653" s="2" t="s">
        <v>0</v>
      </c>
      <c r="AU653" s="1">
        <f t="shared" si="83"/>
        <v>2.0970576078409695</v>
      </c>
      <c r="AV653" s="1">
        <f t="shared" si="84"/>
        <v>1.8613969660593934</v>
      </c>
      <c r="AW653" s="1">
        <f t="shared" si="85"/>
        <v>1.6257363242778169</v>
      </c>
    </row>
    <row r="654" spans="1:49" x14ac:dyDescent="0.2">
      <c r="A654">
        <v>652</v>
      </c>
      <c r="B654" t="s">
        <v>52814</v>
      </c>
      <c r="C654" t="s">
        <v>52813</v>
      </c>
      <c r="F654" t="s">
        <v>52812</v>
      </c>
      <c r="G654" t="s">
        <v>14</v>
      </c>
      <c r="H654" t="s">
        <v>13</v>
      </c>
      <c r="I654" t="s">
        <v>52811</v>
      </c>
      <c r="J654" t="s">
        <v>52810</v>
      </c>
      <c r="K654" t="s">
        <v>52809</v>
      </c>
      <c r="L654" t="s">
        <v>52808</v>
      </c>
      <c r="M654" t="s">
        <v>52807</v>
      </c>
      <c r="N654">
        <v>8</v>
      </c>
      <c r="O654" t="s">
        <v>52806</v>
      </c>
      <c r="P654" t="s">
        <v>52805</v>
      </c>
      <c r="Q654" t="s">
        <v>52804</v>
      </c>
      <c r="R654" s="7">
        <v>42874</v>
      </c>
      <c r="S654" s="8">
        <f t="shared" si="80"/>
        <v>2017</v>
      </c>
      <c r="T654" s="8">
        <v>2017</v>
      </c>
      <c r="U654" s="8">
        <f t="shared" si="81"/>
        <v>5</v>
      </c>
      <c r="V654" s="7">
        <v>42874</v>
      </c>
      <c r="W654" t="s">
        <v>34584</v>
      </c>
      <c r="X654" s="2">
        <v>0.91800000000000004</v>
      </c>
      <c r="Y654" s="6">
        <f t="shared" si="86"/>
        <v>2.4505485705133341E-2</v>
      </c>
      <c r="AA654">
        <v>1431161</v>
      </c>
      <c r="AB654">
        <v>22674</v>
      </c>
      <c r="AC654">
        <v>13665901</v>
      </c>
      <c r="AD654" t="s">
        <v>6</v>
      </c>
      <c r="AE654">
        <v>38</v>
      </c>
      <c r="AF654" s="10">
        <v>44477</v>
      </c>
      <c r="AH654" t="s">
        <v>52803</v>
      </c>
      <c r="AI654" t="s">
        <v>52802</v>
      </c>
      <c r="AK654" t="s">
        <v>52801</v>
      </c>
      <c r="AL654">
        <v>17</v>
      </c>
      <c r="AM654" s="5">
        <f t="shared" si="82"/>
        <v>3.4</v>
      </c>
      <c r="AN654" s="4">
        <f t="shared" si="87"/>
        <v>5.1495645588792126E-3</v>
      </c>
      <c r="AO654" s="3"/>
      <c r="AP654">
        <v>0</v>
      </c>
      <c r="AR654" t="s">
        <v>52800</v>
      </c>
      <c r="AT654" s="2" t="s">
        <v>0</v>
      </c>
      <c r="AU654" s="1">
        <f t="shared" si="83"/>
        <v>1.8698709361257102</v>
      </c>
      <c r="AV654" s="1">
        <f t="shared" si="84"/>
        <v>1.4827525132006276</v>
      </c>
      <c r="AW654" s="1">
        <f t="shared" si="85"/>
        <v>1.095634090275545</v>
      </c>
    </row>
    <row r="655" spans="1:49" x14ac:dyDescent="0.2">
      <c r="A655">
        <v>653</v>
      </c>
      <c r="B655" t="s">
        <v>52799</v>
      </c>
      <c r="C655" t="s">
        <v>52798</v>
      </c>
      <c r="F655" t="s">
        <v>52797</v>
      </c>
      <c r="G655" t="s">
        <v>14</v>
      </c>
      <c r="H655" t="s">
        <v>13</v>
      </c>
      <c r="I655" t="s">
        <v>52796</v>
      </c>
      <c r="J655">
        <v>60003138</v>
      </c>
      <c r="K655" t="s">
        <v>52795</v>
      </c>
      <c r="L655" t="s">
        <v>52794</v>
      </c>
      <c r="M655" t="s">
        <v>2996</v>
      </c>
      <c r="N655">
        <v>2</v>
      </c>
      <c r="O655" t="s">
        <v>52793</v>
      </c>
      <c r="P655" t="s">
        <v>52792</v>
      </c>
      <c r="Q655" t="s">
        <v>52791</v>
      </c>
      <c r="R655" s="7">
        <v>42874</v>
      </c>
      <c r="S655" s="8">
        <f t="shared" si="80"/>
        <v>2017</v>
      </c>
      <c r="T655" s="8">
        <v>2017</v>
      </c>
      <c r="U655" s="8">
        <f t="shared" si="81"/>
        <v>5</v>
      </c>
      <c r="V655" s="7">
        <v>42874</v>
      </c>
      <c r="W655" t="s">
        <v>34584</v>
      </c>
      <c r="X655" s="2">
        <v>0.91800000000000004</v>
      </c>
      <c r="Y655" s="6">
        <f t="shared" si="86"/>
        <v>2.4505485705133341E-2</v>
      </c>
      <c r="AA655">
        <v>1431161</v>
      </c>
      <c r="AB655">
        <v>22674</v>
      </c>
      <c r="AC655">
        <v>13665901</v>
      </c>
      <c r="AD655" t="s">
        <v>6</v>
      </c>
      <c r="AE655">
        <v>38</v>
      </c>
      <c r="AF655" s="10">
        <v>44477</v>
      </c>
      <c r="AH655" t="s">
        <v>52790</v>
      </c>
      <c r="AI655" t="s">
        <v>52789</v>
      </c>
      <c r="AK655" t="s">
        <v>52788</v>
      </c>
      <c r="AL655">
        <v>2</v>
      </c>
      <c r="AM655" s="5">
        <f t="shared" si="82"/>
        <v>0.4</v>
      </c>
      <c r="AN655" s="4">
        <f t="shared" si="87"/>
        <v>6.0583112457402507E-4</v>
      </c>
      <c r="AO655" s="3"/>
      <c r="AP655">
        <v>0</v>
      </c>
      <c r="AR655" t="s">
        <v>1</v>
      </c>
      <c r="AT655" s="2" t="s">
        <v>0</v>
      </c>
      <c r="AU655" s="1">
        <f t="shared" si="83"/>
        <v>1.7335589330965546</v>
      </c>
      <c r="AV655" s="1">
        <f t="shared" si="84"/>
        <v>1.2555658414853683</v>
      </c>
      <c r="AW655" s="1">
        <f t="shared" si="85"/>
        <v>0.7775727498741819</v>
      </c>
    </row>
    <row r="656" spans="1:49" x14ac:dyDescent="0.2">
      <c r="A656">
        <v>654</v>
      </c>
      <c r="B656" t="s">
        <v>52787</v>
      </c>
      <c r="C656" t="s">
        <v>52786</v>
      </c>
      <c r="F656" t="s">
        <v>52785</v>
      </c>
      <c r="G656" t="s">
        <v>14</v>
      </c>
      <c r="H656" t="s">
        <v>13</v>
      </c>
      <c r="I656" t="s">
        <v>5885</v>
      </c>
      <c r="J656" t="s">
        <v>52784</v>
      </c>
      <c r="K656" t="s">
        <v>52783</v>
      </c>
      <c r="L656" t="s">
        <v>52782</v>
      </c>
      <c r="M656" t="s">
        <v>52781</v>
      </c>
      <c r="N656">
        <v>15</v>
      </c>
      <c r="O656" t="s">
        <v>52780</v>
      </c>
      <c r="P656" t="s">
        <v>52779</v>
      </c>
      <c r="Q656" t="s">
        <v>52778</v>
      </c>
      <c r="R656" s="7">
        <v>42874</v>
      </c>
      <c r="S656" s="8">
        <f t="shared" si="80"/>
        <v>2017</v>
      </c>
      <c r="T656" s="8">
        <v>2017</v>
      </c>
      <c r="U656" s="8">
        <f t="shared" si="81"/>
        <v>5</v>
      </c>
      <c r="V656" s="7">
        <v>42874</v>
      </c>
      <c r="W656" t="s">
        <v>34584</v>
      </c>
      <c r="X656" s="2">
        <v>0.91800000000000004</v>
      </c>
      <c r="Y656" s="6">
        <f t="shared" si="86"/>
        <v>2.4505485705133341E-2</v>
      </c>
      <c r="AA656">
        <v>1431161</v>
      </c>
      <c r="AB656">
        <v>22674</v>
      </c>
      <c r="AC656">
        <v>13665901</v>
      </c>
      <c r="AD656" t="s">
        <v>6</v>
      </c>
      <c r="AE656">
        <v>38</v>
      </c>
      <c r="AF656" s="10">
        <v>44477</v>
      </c>
      <c r="AH656" t="s">
        <v>52777</v>
      </c>
      <c r="AI656" t="s">
        <v>52776</v>
      </c>
      <c r="AK656" t="s">
        <v>52775</v>
      </c>
      <c r="AL656">
        <v>80</v>
      </c>
      <c r="AM656" s="5">
        <f t="shared" si="82"/>
        <v>16</v>
      </c>
      <c r="AN656" s="4">
        <f t="shared" si="87"/>
        <v>2.4233244982960998E-2</v>
      </c>
      <c r="AO656" s="3"/>
      <c r="AP656">
        <v>0</v>
      </c>
      <c r="AQ656" t="s">
        <v>795</v>
      </c>
      <c r="AR656" t="s">
        <v>52774</v>
      </c>
      <c r="AS656" t="s">
        <v>794</v>
      </c>
      <c r="AT656" s="2" t="s">
        <v>0</v>
      </c>
      <c r="AU656" s="1">
        <f t="shared" si="83"/>
        <v>2.4423813488481638</v>
      </c>
      <c r="AV656" s="1">
        <f t="shared" si="84"/>
        <v>2.4369365344047171</v>
      </c>
      <c r="AW656" s="1">
        <f t="shared" si="85"/>
        <v>2.43149171996127</v>
      </c>
    </row>
    <row r="657" spans="1:49" x14ac:dyDescent="0.2">
      <c r="A657">
        <v>655</v>
      </c>
      <c r="B657" t="s">
        <v>52773</v>
      </c>
      <c r="C657" t="s">
        <v>52772</v>
      </c>
      <c r="F657" t="s">
        <v>52771</v>
      </c>
      <c r="G657" t="s">
        <v>14</v>
      </c>
      <c r="H657" t="s">
        <v>13</v>
      </c>
      <c r="I657" t="s">
        <v>52770</v>
      </c>
      <c r="J657" t="s">
        <v>52769</v>
      </c>
      <c r="K657" t="s">
        <v>52768</v>
      </c>
      <c r="L657" t="s">
        <v>52767</v>
      </c>
      <c r="M657" t="s">
        <v>3437</v>
      </c>
      <c r="N657">
        <v>4</v>
      </c>
      <c r="O657" t="s">
        <v>52766</v>
      </c>
      <c r="P657" t="s">
        <v>52765</v>
      </c>
      <c r="Q657" t="s">
        <v>52764</v>
      </c>
      <c r="R657" s="7">
        <v>42874</v>
      </c>
      <c r="S657" s="8">
        <f t="shared" si="80"/>
        <v>2017</v>
      </c>
      <c r="T657" s="8">
        <v>2017</v>
      </c>
      <c r="U657" s="8">
        <f t="shared" si="81"/>
        <v>5</v>
      </c>
      <c r="V657" s="7">
        <v>42874</v>
      </c>
      <c r="W657" t="s">
        <v>34584</v>
      </c>
      <c r="X657" s="2">
        <v>0.91800000000000004</v>
      </c>
      <c r="Y657" s="6">
        <f t="shared" si="86"/>
        <v>2.4505485705133341E-2</v>
      </c>
      <c r="AA657">
        <v>1431161</v>
      </c>
      <c r="AB657">
        <v>22674</v>
      </c>
      <c r="AC657">
        <v>13665901</v>
      </c>
      <c r="AD657" t="s">
        <v>6</v>
      </c>
      <c r="AE657">
        <v>38</v>
      </c>
      <c r="AF657" s="10">
        <v>44477</v>
      </c>
      <c r="AH657" t="s">
        <v>52763</v>
      </c>
      <c r="AI657" t="s">
        <v>52762</v>
      </c>
      <c r="AK657" t="s">
        <v>52761</v>
      </c>
      <c r="AL657">
        <v>43</v>
      </c>
      <c r="AM657" s="5">
        <f t="shared" si="82"/>
        <v>8.6</v>
      </c>
      <c r="AN657" s="4">
        <f t="shared" si="87"/>
        <v>1.3025369178341536E-2</v>
      </c>
      <c r="AO657" s="3"/>
      <c r="AP657">
        <v>0</v>
      </c>
      <c r="AQ657" t="s">
        <v>52760</v>
      </c>
      <c r="AR657" t="s">
        <v>52759</v>
      </c>
      <c r="AS657" t="s">
        <v>52758</v>
      </c>
      <c r="AT657" s="2" t="s">
        <v>0</v>
      </c>
      <c r="AU657" s="1">
        <f t="shared" si="83"/>
        <v>2.1061450747095796</v>
      </c>
      <c r="AV657" s="1">
        <f t="shared" si="84"/>
        <v>1.8765427441737439</v>
      </c>
      <c r="AW657" s="1">
        <f t="shared" si="85"/>
        <v>1.6469404136379078</v>
      </c>
    </row>
    <row r="658" spans="1:49" x14ac:dyDescent="0.2">
      <c r="A658">
        <v>656</v>
      </c>
      <c r="B658" t="s">
        <v>52757</v>
      </c>
      <c r="C658" t="s">
        <v>52756</v>
      </c>
      <c r="F658" t="s">
        <v>52755</v>
      </c>
      <c r="G658" t="s">
        <v>14</v>
      </c>
      <c r="H658" t="s">
        <v>13</v>
      </c>
      <c r="I658" t="s">
        <v>52754</v>
      </c>
      <c r="J658">
        <v>60012086</v>
      </c>
      <c r="K658" t="s">
        <v>52753</v>
      </c>
      <c r="L658" t="s">
        <v>52752</v>
      </c>
      <c r="M658" t="s">
        <v>8320</v>
      </c>
      <c r="N658">
        <v>4</v>
      </c>
      <c r="O658" t="s">
        <v>52751</v>
      </c>
      <c r="P658" t="s">
        <v>52750</v>
      </c>
      <c r="Q658" t="s">
        <v>52749</v>
      </c>
      <c r="R658" s="7">
        <v>42874</v>
      </c>
      <c r="S658" s="8">
        <f t="shared" si="80"/>
        <v>2017</v>
      </c>
      <c r="T658" s="8">
        <v>2017</v>
      </c>
      <c r="U658" s="8">
        <f t="shared" si="81"/>
        <v>5</v>
      </c>
      <c r="V658" s="7">
        <v>42874</v>
      </c>
      <c r="W658" t="s">
        <v>34584</v>
      </c>
      <c r="X658" s="2">
        <v>0.91800000000000004</v>
      </c>
      <c r="Y658" s="6">
        <f t="shared" si="86"/>
        <v>2.4505485705133341E-2</v>
      </c>
      <c r="AA658">
        <v>1431161</v>
      </c>
      <c r="AB658">
        <v>22674</v>
      </c>
      <c r="AC658">
        <v>13665901</v>
      </c>
      <c r="AD658" t="s">
        <v>6</v>
      </c>
      <c r="AE658">
        <v>38</v>
      </c>
      <c r="AF658" s="10">
        <v>44477</v>
      </c>
      <c r="AH658" t="s">
        <v>52748</v>
      </c>
      <c r="AI658" t="s">
        <v>52747</v>
      </c>
      <c r="AK658" t="s">
        <v>52746</v>
      </c>
      <c r="AL658">
        <v>33</v>
      </c>
      <c r="AM658" s="5">
        <f t="shared" si="82"/>
        <v>6.6</v>
      </c>
      <c r="AN658" s="4">
        <f t="shared" si="87"/>
        <v>9.9962135554714122E-3</v>
      </c>
      <c r="AO658" s="3"/>
      <c r="AP658">
        <v>0</v>
      </c>
      <c r="AR658" t="s">
        <v>1</v>
      </c>
      <c r="AT658" s="2" t="s">
        <v>0</v>
      </c>
      <c r="AU658" s="1">
        <f t="shared" si="83"/>
        <v>2.0152704060234763</v>
      </c>
      <c r="AV658" s="1">
        <f t="shared" si="84"/>
        <v>1.7250849630302378</v>
      </c>
      <c r="AW658" s="1">
        <f t="shared" si="85"/>
        <v>1.4348995200369989</v>
      </c>
    </row>
    <row r="659" spans="1:49" x14ac:dyDescent="0.2">
      <c r="A659">
        <v>657</v>
      </c>
      <c r="B659" t="s">
        <v>52745</v>
      </c>
      <c r="C659" t="s">
        <v>52744</v>
      </c>
      <c r="F659" t="s">
        <v>52743</v>
      </c>
      <c r="G659" t="s">
        <v>14</v>
      </c>
      <c r="H659" t="s">
        <v>13</v>
      </c>
      <c r="I659" t="s">
        <v>52742</v>
      </c>
      <c r="J659" t="s">
        <v>52741</v>
      </c>
      <c r="K659" t="s">
        <v>52740</v>
      </c>
      <c r="L659" t="s">
        <v>52739</v>
      </c>
      <c r="M659" t="s">
        <v>52738</v>
      </c>
      <c r="N659">
        <v>3</v>
      </c>
      <c r="O659" t="s">
        <v>52737</v>
      </c>
      <c r="P659" t="s">
        <v>52736</v>
      </c>
      <c r="Q659" t="s">
        <v>52735</v>
      </c>
      <c r="R659" s="7">
        <v>42874</v>
      </c>
      <c r="S659" s="8">
        <f t="shared" si="80"/>
        <v>2017</v>
      </c>
      <c r="T659" s="8">
        <v>2017</v>
      </c>
      <c r="U659" s="8">
        <f t="shared" si="81"/>
        <v>5</v>
      </c>
      <c r="V659" s="7">
        <v>42874</v>
      </c>
      <c r="W659" t="s">
        <v>34584</v>
      </c>
      <c r="X659" s="2">
        <v>0.91800000000000004</v>
      </c>
      <c r="Y659" s="6">
        <f t="shared" si="86"/>
        <v>2.4505485705133341E-2</v>
      </c>
      <c r="AA659">
        <v>1431161</v>
      </c>
      <c r="AB659">
        <v>22674</v>
      </c>
      <c r="AC659">
        <v>13665901</v>
      </c>
      <c r="AD659" t="s">
        <v>6</v>
      </c>
      <c r="AE659">
        <v>38</v>
      </c>
      <c r="AF659" s="10">
        <v>44477</v>
      </c>
      <c r="AH659" t="s">
        <v>52734</v>
      </c>
      <c r="AI659" t="s">
        <v>52733</v>
      </c>
      <c r="AK659" t="s">
        <v>52732</v>
      </c>
      <c r="AL659">
        <v>26</v>
      </c>
      <c r="AM659" s="5">
        <f t="shared" si="82"/>
        <v>5.2</v>
      </c>
      <c r="AN659" s="4">
        <f t="shared" si="87"/>
        <v>7.8758046194623253E-3</v>
      </c>
      <c r="AO659" s="3"/>
      <c r="AP659">
        <v>0</v>
      </c>
      <c r="AQ659" t="s">
        <v>52731</v>
      </c>
      <c r="AR659" t="s">
        <v>1</v>
      </c>
      <c r="AS659" t="s">
        <v>52730</v>
      </c>
      <c r="AT659" s="2" t="s">
        <v>0</v>
      </c>
      <c r="AU659" s="1">
        <f t="shared" si="83"/>
        <v>1.9516581379432032</v>
      </c>
      <c r="AV659" s="1">
        <f t="shared" si="84"/>
        <v>1.6190645162297832</v>
      </c>
      <c r="AW659" s="1">
        <f t="shared" si="85"/>
        <v>1.286470894516363</v>
      </c>
    </row>
    <row r="660" spans="1:49" x14ac:dyDescent="0.2">
      <c r="A660">
        <v>658</v>
      </c>
      <c r="B660" t="s">
        <v>52729</v>
      </c>
      <c r="C660" t="s">
        <v>52728</v>
      </c>
      <c r="F660" t="s">
        <v>52727</v>
      </c>
      <c r="G660" t="s">
        <v>14</v>
      </c>
      <c r="H660" t="s">
        <v>13</v>
      </c>
      <c r="I660" t="s">
        <v>52726</v>
      </c>
      <c r="J660" t="s">
        <v>52725</v>
      </c>
      <c r="K660" t="s">
        <v>52724</v>
      </c>
      <c r="L660" t="s">
        <v>52723</v>
      </c>
      <c r="M660" t="s">
        <v>52722</v>
      </c>
      <c r="N660">
        <v>5</v>
      </c>
      <c r="O660" t="s">
        <v>52721</v>
      </c>
      <c r="P660" t="s">
        <v>52720</v>
      </c>
      <c r="Q660" t="s">
        <v>52719</v>
      </c>
      <c r="R660" s="7">
        <v>42874</v>
      </c>
      <c r="S660" s="8">
        <f t="shared" si="80"/>
        <v>2017</v>
      </c>
      <c r="T660" s="8">
        <v>2017</v>
      </c>
      <c r="U660" s="8">
        <f t="shared" si="81"/>
        <v>5</v>
      </c>
      <c r="V660" s="7">
        <v>42874</v>
      </c>
      <c r="W660" t="s">
        <v>34584</v>
      </c>
      <c r="X660" s="2">
        <v>0.91800000000000004</v>
      </c>
      <c r="Y660" s="6">
        <f t="shared" si="86"/>
        <v>2.4505485705133341E-2</v>
      </c>
      <c r="AA660">
        <v>1431161</v>
      </c>
      <c r="AB660">
        <v>22674</v>
      </c>
      <c r="AC660">
        <v>13665901</v>
      </c>
      <c r="AD660" t="s">
        <v>6</v>
      </c>
      <c r="AE660">
        <v>38</v>
      </c>
      <c r="AF660" s="10">
        <v>44477</v>
      </c>
      <c r="AH660" t="s">
        <v>52718</v>
      </c>
      <c r="AI660" t="s">
        <v>52717</v>
      </c>
      <c r="AK660" t="s">
        <v>52716</v>
      </c>
      <c r="AL660">
        <v>28</v>
      </c>
      <c r="AM660" s="5">
        <f t="shared" si="82"/>
        <v>5.6</v>
      </c>
      <c r="AN660" s="4">
        <f t="shared" si="87"/>
        <v>8.4816357440363494E-3</v>
      </c>
      <c r="AO660" s="3"/>
      <c r="AP660">
        <v>1</v>
      </c>
      <c r="AQ660" t="s">
        <v>7669</v>
      </c>
      <c r="AR660" t="s">
        <v>52715</v>
      </c>
      <c r="AS660" t="s">
        <v>7667</v>
      </c>
      <c r="AT660" s="2" t="s">
        <v>0</v>
      </c>
      <c r="AU660" s="1">
        <f t="shared" si="83"/>
        <v>1.9698330716804242</v>
      </c>
      <c r="AV660" s="1">
        <f t="shared" si="84"/>
        <v>1.6493560724584844</v>
      </c>
      <c r="AW660" s="1">
        <f t="shared" si="85"/>
        <v>1.3288790732365445</v>
      </c>
    </row>
    <row r="661" spans="1:49" x14ac:dyDescent="0.2">
      <c r="A661">
        <v>659</v>
      </c>
      <c r="B661" t="s">
        <v>52714</v>
      </c>
      <c r="C661" t="s">
        <v>52713</v>
      </c>
      <c r="F661" t="s">
        <v>52712</v>
      </c>
      <c r="G661" t="s">
        <v>14</v>
      </c>
      <c r="H661" t="s">
        <v>13</v>
      </c>
      <c r="I661" t="s">
        <v>52711</v>
      </c>
      <c r="J661">
        <v>60030210</v>
      </c>
      <c r="K661" t="s">
        <v>52710</v>
      </c>
      <c r="L661" t="s">
        <v>52709</v>
      </c>
      <c r="M661" t="s">
        <v>3014</v>
      </c>
      <c r="N661">
        <v>4</v>
      </c>
      <c r="O661" t="s">
        <v>52708</v>
      </c>
      <c r="P661" t="s">
        <v>52707</v>
      </c>
      <c r="Q661" t="s">
        <v>52706</v>
      </c>
      <c r="R661" s="7">
        <v>42874</v>
      </c>
      <c r="S661" s="8">
        <f t="shared" si="80"/>
        <v>2017</v>
      </c>
      <c r="T661" s="8">
        <v>2017</v>
      </c>
      <c r="U661" s="8">
        <f t="shared" si="81"/>
        <v>5</v>
      </c>
      <c r="V661" s="7">
        <v>42874</v>
      </c>
      <c r="W661" t="s">
        <v>34584</v>
      </c>
      <c r="X661" s="2">
        <v>0.91800000000000004</v>
      </c>
      <c r="Y661" s="6">
        <f t="shared" si="86"/>
        <v>2.4505485705133341E-2</v>
      </c>
      <c r="AA661">
        <v>1431161</v>
      </c>
      <c r="AB661">
        <v>22674</v>
      </c>
      <c r="AC661">
        <v>13665901</v>
      </c>
      <c r="AD661" t="s">
        <v>6</v>
      </c>
      <c r="AE661">
        <v>38</v>
      </c>
      <c r="AF661" s="10">
        <v>44477</v>
      </c>
      <c r="AH661" t="s">
        <v>52705</v>
      </c>
      <c r="AI661" t="s">
        <v>52704</v>
      </c>
      <c r="AJ661" t="s">
        <v>52703</v>
      </c>
      <c r="AK661" t="s">
        <v>52702</v>
      </c>
      <c r="AL661">
        <v>11</v>
      </c>
      <c r="AM661" s="5">
        <f t="shared" si="82"/>
        <v>2.2000000000000002</v>
      </c>
      <c r="AN661" s="4">
        <f t="shared" si="87"/>
        <v>3.3320711851571377E-3</v>
      </c>
      <c r="AO661" s="3"/>
      <c r="AP661">
        <v>0</v>
      </c>
      <c r="AR661" t="s">
        <v>1</v>
      </c>
      <c r="AT661" s="2" t="s">
        <v>0</v>
      </c>
      <c r="AU661" s="1">
        <f t="shared" si="83"/>
        <v>1.8153461349140476</v>
      </c>
      <c r="AV661" s="1">
        <f t="shared" si="84"/>
        <v>1.3918778445145239</v>
      </c>
      <c r="AW661" s="1">
        <f t="shared" si="85"/>
        <v>0.96840955411499985</v>
      </c>
    </row>
    <row r="662" spans="1:49" x14ac:dyDescent="0.2">
      <c r="A662">
        <v>660</v>
      </c>
      <c r="B662" t="s">
        <v>52701</v>
      </c>
      <c r="C662" t="s">
        <v>52700</v>
      </c>
      <c r="F662" t="s">
        <v>52699</v>
      </c>
      <c r="G662" t="s">
        <v>14</v>
      </c>
      <c r="H662" t="s">
        <v>13</v>
      </c>
      <c r="I662" t="s">
        <v>52698</v>
      </c>
      <c r="J662">
        <v>60022457</v>
      </c>
      <c r="K662" t="s">
        <v>52697</v>
      </c>
      <c r="L662" t="s">
        <v>52696</v>
      </c>
      <c r="M662" t="s">
        <v>7677</v>
      </c>
      <c r="N662">
        <v>5</v>
      </c>
      <c r="O662" t="s">
        <v>52695</v>
      </c>
      <c r="P662" t="s">
        <v>52694</v>
      </c>
      <c r="Q662" t="s">
        <v>52693</v>
      </c>
      <c r="R662" s="7">
        <v>42874</v>
      </c>
      <c r="S662" s="8">
        <f t="shared" si="80"/>
        <v>2017</v>
      </c>
      <c r="T662" s="8">
        <v>2017</v>
      </c>
      <c r="U662" s="8">
        <f t="shared" si="81"/>
        <v>5</v>
      </c>
      <c r="V662" s="7">
        <v>42874</v>
      </c>
      <c r="W662" t="s">
        <v>34584</v>
      </c>
      <c r="X662" s="2">
        <v>0.91800000000000004</v>
      </c>
      <c r="Y662" s="6">
        <f t="shared" si="86"/>
        <v>2.4505485705133341E-2</v>
      </c>
      <c r="AA662">
        <v>1431161</v>
      </c>
      <c r="AB662">
        <v>22674</v>
      </c>
      <c r="AC662">
        <v>13665901</v>
      </c>
      <c r="AD662" t="s">
        <v>6</v>
      </c>
      <c r="AE662">
        <v>38</v>
      </c>
      <c r="AF662" s="10">
        <v>44477</v>
      </c>
      <c r="AH662" t="s">
        <v>52692</v>
      </c>
      <c r="AI662" t="s">
        <v>52691</v>
      </c>
      <c r="AK662" t="s">
        <v>52690</v>
      </c>
      <c r="AL662">
        <v>14</v>
      </c>
      <c r="AM662" s="5">
        <f t="shared" si="82"/>
        <v>2.8</v>
      </c>
      <c r="AN662" s="4">
        <f t="shared" si="87"/>
        <v>4.2408178720181747E-3</v>
      </c>
      <c r="AO662" s="3"/>
      <c r="AP662">
        <v>0</v>
      </c>
      <c r="AR662" t="s">
        <v>1</v>
      </c>
      <c r="AS662" t="s">
        <v>52689</v>
      </c>
      <c r="AT662" s="2" t="s">
        <v>0</v>
      </c>
      <c r="AU662" s="1">
        <f t="shared" si="83"/>
        <v>1.8426085355198789</v>
      </c>
      <c r="AV662" s="1">
        <f t="shared" si="84"/>
        <v>1.4373151788575758</v>
      </c>
      <c r="AW662" s="1">
        <f t="shared" si="85"/>
        <v>1.0320218221952724</v>
      </c>
    </row>
    <row r="663" spans="1:49" x14ac:dyDescent="0.2">
      <c r="A663">
        <v>661</v>
      </c>
      <c r="B663" t="s">
        <v>52688</v>
      </c>
      <c r="C663" t="s">
        <v>52687</v>
      </c>
      <c r="F663" t="s">
        <v>52686</v>
      </c>
      <c r="G663" t="s">
        <v>14</v>
      </c>
      <c r="H663" t="s">
        <v>13</v>
      </c>
      <c r="I663" t="s">
        <v>52685</v>
      </c>
      <c r="J663" t="s">
        <v>52684</v>
      </c>
      <c r="K663" t="s">
        <v>52683</v>
      </c>
      <c r="L663" t="s">
        <v>16533</v>
      </c>
      <c r="M663" t="s">
        <v>2597</v>
      </c>
      <c r="N663">
        <v>6</v>
      </c>
      <c r="O663" t="s">
        <v>52682</v>
      </c>
      <c r="P663" t="s">
        <v>52681</v>
      </c>
      <c r="Q663" t="s">
        <v>52680</v>
      </c>
      <c r="R663" s="7">
        <v>42874</v>
      </c>
      <c r="S663" s="8">
        <f t="shared" si="80"/>
        <v>2017</v>
      </c>
      <c r="T663" s="8">
        <v>2017</v>
      </c>
      <c r="U663" s="8">
        <f t="shared" si="81"/>
        <v>5</v>
      </c>
      <c r="V663" s="7">
        <v>42874</v>
      </c>
      <c r="W663" t="s">
        <v>34584</v>
      </c>
      <c r="X663" s="2">
        <v>0.91800000000000004</v>
      </c>
      <c r="Y663" s="6">
        <f t="shared" si="86"/>
        <v>2.4505485705133341E-2</v>
      </c>
      <c r="AA663">
        <v>1431161</v>
      </c>
      <c r="AB663">
        <v>22674</v>
      </c>
      <c r="AC663">
        <v>13665901</v>
      </c>
      <c r="AD663" t="s">
        <v>6</v>
      </c>
      <c r="AE663">
        <v>38</v>
      </c>
      <c r="AF663" s="10">
        <v>44477</v>
      </c>
      <c r="AH663" t="s">
        <v>52679</v>
      </c>
      <c r="AI663" t="s">
        <v>52678</v>
      </c>
      <c r="AK663" t="s">
        <v>52677</v>
      </c>
      <c r="AL663">
        <v>21</v>
      </c>
      <c r="AM663" s="5">
        <f t="shared" si="82"/>
        <v>4.2</v>
      </c>
      <c r="AN663" s="4">
        <f t="shared" si="87"/>
        <v>6.3612268080272625E-3</v>
      </c>
      <c r="AO663" s="3"/>
      <c r="AP663">
        <v>0</v>
      </c>
      <c r="AR663" t="s">
        <v>52676</v>
      </c>
      <c r="AT663" s="2" t="s">
        <v>0</v>
      </c>
      <c r="AU663" s="1">
        <f t="shared" si="83"/>
        <v>1.9062208036001516</v>
      </c>
      <c r="AV663" s="1">
        <f t="shared" si="84"/>
        <v>1.5433356256580302</v>
      </c>
      <c r="AW663" s="1">
        <f t="shared" si="85"/>
        <v>1.1804504477159086</v>
      </c>
    </row>
    <row r="664" spans="1:49" x14ac:dyDescent="0.2">
      <c r="A664">
        <v>662</v>
      </c>
      <c r="B664" t="s">
        <v>52675</v>
      </c>
      <c r="C664" t="s">
        <v>52674</v>
      </c>
      <c r="F664" t="s">
        <v>52673</v>
      </c>
      <c r="G664" t="s">
        <v>14</v>
      </c>
      <c r="H664" t="s">
        <v>13</v>
      </c>
      <c r="I664" t="s">
        <v>52672</v>
      </c>
      <c r="J664">
        <v>60012317</v>
      </c>
      <c r="K664" t="s">
        <v>52671</v>
      </c>
      <c r="L664" t="s">
        <v>52670</v>
      </c>
      <c r="M664" t="s">
        <v>137</v>
      </c>
      <c r="N664">
        <v>2</v>
      </c>
      <c r="O664" t="s">
        <v>52669</v>
      </c>
      <c r="P664" t="s">
        <v>52668</v>
      </c>
      <c r="Q664" t="s">
        <v>52667</v>
      </c>
      <c r="R664" s="7">
        <v>42874</v>
      </c>
      <c r="S664" s="8">
        <f t="shared" si="80"/>
        <v>2017</v>
      </c>
      <c r="T664" s="8">
        <v>2017</v>
      </c>
      <c r="U664" s="8">
        <f t="shared" si="81"/>
        <v>5</v>
      </c>
      <c r="V664" s="7">
        <v>42874</v>
      </c>
      <c r="W664" t="s">
        <v>34584</v>
      </c>
      <c r="X664" s="2">
        <v>0.91800000000000004</v>
      </c>
      <c r="Y664" s="6">
        <f t="shared" si="86"/>
        <v>2.4505485705133341E-2</v>
      </c>
      <c r="AA664">
        <v>1431161</v>
      </c>
      <c r="AB664">
        <v>22674</v>
      </c>
      <c r="AC664">
        <v>13665901</v>
      </c>
      <c r="AD664" t="s">
        <v>6</v>
      </c>
      <c r="AE664">
        <v>38</v>
      </c>
      <c r="AF664" s="10">
        <v>44477</v>
      </c>
      <c r="AH664" t="s">
        <v>52666</v>
      </c>
      <c r="AI664" t="s">
        <v>52665</v>
      </c>
      <c r="AK664" t="s">
        <v>52664</v>
      </c>
      <c r="AL664">
        <v>23</v>
      </c>
      <c r="AM664" s="5">
        <f t="shared" si="82"/>
        <v>4.5999999999999996</v>
      </c>
      <c r="AN664" s="4">
        <f t="shared" si="87"/>
        <v>6.9670579326012866E-3</v>
      </c>
      <c r="AO664" s="3"/>
      <c r="AP664">
        <v>0</v>
      </c>
      <c r="AQ664" t="s">
        <v>24431</v>
      </c>
      <c r="AR664" t="s">
        <v>1</v>
      </c>
      <c r="AS664" t="s">
        <v>24429</v>
      </c>
      <c r="AT664" s="2" t="s">
        <v>0</v>
      </c>
      <c r="AU664" s="1">
        <f t="shared" si="83"/>
        <v>1.9243957373373723</v>
      </c>
      <c r="AV664" s="1">
        <f t="shared" si="84"/>
        <v>1.5736271818867313</v>
      </c>
      <c r="AW664" s="1">
        <f t="shared" si="85"/>
        <v>1.2228586264360901</v>
      </c>
    </row>
    <row r="665" spans="1:49" x14ac:dyDescent="0.2">
      <c r="A665">
        <v>663</v>
      </c>
      <c r="B665" t="s">
        <v>52663</v>
      </c>
      <c r="C665" t="s">
        <v>52662</v>
      </c>
      <c r="F665" t="s">
        <v>52661</v>
      </c>
      <c r="G665" t="s">
        <v>14</v>
      </c>
      <c r="H665" t="s">
        <v>13</v>
      </c>
      <c r="I665" t="s">
        <v>52660</v>
      </c>
      <c r="J665" t="s">
        <v>52659</v>
      </c>
      <c r="K665" t="s">
        <v>52658</v>
      </c>
      <c r="L665" t="s">
        <v>52657</v>
      </c>
      <c r="M665" t="s">
        <v>183</v>
      </c>
      <c r="N665">
        <v>3</v>
      </c>
      <c r="O665" t="s">
        <v>52656</v>
      </c>
      <c r="P665" t="s">
        <v>52655</v>
      </c>
      <c r="Q665" t="s">
        <v>52654</v>
      </c>
      <c r="R665" s="7">
        <v>42874</v>
      </c>
      <c r="S665" s="8">
        <f t="shared" si="80"/>
        <v>2017</v>
      </c>
      <c r="T665" s="8">
        <v>2017</v>
      </c>
      <c r="U665" s="8">
        <f t="shared" si="81"/>
        <v>5</v>
      </c>
      <c r="V665" s="7">
        <v>42874</v>
      </c>
      <c r="W665" t="s">
        <v>34584</v>
      </c>
      <c r="X665" s="2">
        <v>0.91800000000000004</v>
      </c>
      <c r="Y665" s="6">
        <f t="shared" si="86"/>
        <v>2.4505485705133341E-2</v>
      </c>
      <c r="AA665">
        <v>1431161</v>
      </c>
      <c r="AB665">
        <v>22674</v>
      </c>
      <c r="AC665">
        <v>13665901</v>
      </c>
      <c r="AD665" t="s">
        <v>6</v>
      </c>
      <c r="AE665">
        <v>38</v>
      </c>
      <c r="AF665" s="10">
        <v>44477</v>
      </c>
      <c r="AH665" t="s">
        <v>52653</v>
      </c>
      <c r="AI665" t="s">
        <v>52652</v>
      </c>
      <c r="AK665" t="s">
        <v>52651</v>
      </c>
      <c r="AL665">
        <v>9</v>
      </c>
      <c r="AM665" s="5">
        <f t="shared" si="82"/>
        <v>1.8</v>
      </c>
      <c r="AN665" s="4">
        <f t="shared" si="87"/>
        <v>2.7262400605831123E-3</v>
      </c>
      <c r="AO665" s="3"/>
      <c r="AP665">
        <v>0</v>
      </c>
      <c r="AR665" t="s">
        <v>1</v>
      </c>
      <c r="AT665" s="2" t="s">
        <v>0</v>
      </c>
      <c r="AU665" s="1">
        <f t="shared" si="83"/>
        <v>1.797171201176827</v>
      </c>
      <c r="AV665" s="1">
        <f t="shared" si="84"/>
        <v>1.3615862882858227</v>
      </c>
      <c r="AW665" s="1">
        <f t="shared" si="85"/>
        <v>0.92600137539481808</v>
      </c>
    </row>
    <row r="666" spans="1:49" x14ac:dyDescent="0.2">
      <c r="A666">
        <v>664</v>
      </c>
      <c r="B666" t="s">
        <v>52650</v>
      </c>
      <c r="C666" t="s">
        <v>52649</v>
      </c>
      <c r="F666" t="s">
        <v>52648</v>
      </c>
      <c r="G666" t="s">
        <v>14</v>
      </c>
      <c r="H666" t="s">
        <v>13</v>
      </c>
      <c r="I666" t="s">
        <v>52647</v>
      </c>
      <c r="J666" t="s">
        <v>52646</v>
      </c>
      <c r="K666" t="s">
        <v>52645</v>
      </c>
      <c r="L666" t="s">
        <v>52644</v>
      </c>
      <c r="M666" t="s">
        <v>51920</v>
      </c>
      <c r="N666">
        <v>4</v>
      </c>
      <c r="O666" t="s">
        <v>52643</v>
      </c>
      <c r="P666" t="s">
        <v>52642</v>
      </c>
      <c r="Q666" t="s">
        <v>52641</v>
      </c>
      <c r="R666" s="7">
        <v>42874</v>
      </c>
      <c r="S666" s="8">
        <f t="shared" si="80"/>
        <v>2017</v>
      </c>
      <c r="T666" s="8">
        <v>2017</v>
      </c>
      <c r="U666" s="8">
        <f t="shared" si="81"/>
        <v>5</v>
      </c>
      <c r="V666" s="7">
        <v>42874</v>
      </c>
      <c r="W666" t="s">
        <v>34584</v>
      </c>
      <c r="X666" s="2">
        <v>0.91800000000000004</v>
      </c>
      <c r="Y666" s="6">
        <f t="shared" si="86"/>
        <v>2.4505485705133341E-2</v>
      </c>
      <c r="AA666">
        <v>1431161</v>
      </c>
      <c r="AB666">
        <v>22674</v>
      </c>
      <c r="AC666">
        <v>13665901</v>
      </c>
      <c r="AD666" t="s">
        <v>6</v>
      </c>
      <c r="AE666">
        <v>38</v>
      </c>
      <c r="AF666" s="10">
        <v>44477</v>
      </c>
      <c r="AH666" t="s">
        <v>52640</v>
      </c>
      <c r="AI666" t="s">
        <v>52639</v>
      </c>
      <c r="AK666" t="s">
        <v>52638</v>
      </c>
      <c r="AL666">
        <v>39</v>
      </c>
      <c r="AM666" s="5">
        <f t="shared" si="82"/>
        <v>7.8</v>
      </c>
      <c r="AN666" s="4">
        <f t="shared" si="87"/>
        <v>1.1813706929193486E-2</v>
      </c>
      <c r="AO666" s="3"/>
      <c r="AP666">
        <v>0</v>
      </c>
      <c r="AQ666" t="s">
        <v>52637</v>
      </c>
      <c r="AR666" t="s">
        <v>52636</v>
      </c>
      <c r="AS666" t="s">
        <v>52635</v>
      </c>
      <c r="AT666" s="2" t="s">
        <v>0</v>
      </c>
      <c r="AU666" s="1">
        <f t="shared" si="83"/>
        <v>2.069795207235138</v>
      </c>
      <c r="AV666" s="1">
        <f t="shared" si="84"/>
        <v>1.8159596317163413</v>
      </c>
      <c r="AW666" s="1">
        <f t="shared" si="85"/>
        <v>1.562124056197544</v>
      </c>
    </row>
    <row r="667" spans="1:49" x14ac:dyDescent="0.2">
      <c r="A667">
        <v>665</v>
      </c>
      <c r="B667" t="s">
        <v>52634</v>
      </c>
      <c r="C667" t="s">
        <v>52633</v>
      </c>
      <c r="F667" t="s">
        <v>52632</v>
      </c>
      <c r="G667" t="s">
        <v>14</v>
      </c>
      <c r="H667" t="s">
        <v>13</v>
      </c>
      <c r="I667" t="s">
        <v>52631</v>
      </c>
      <c r="J667" t="s">
        <v>52630</v>
      </c>
      <c r="K667" t="s">
        <v>52629</v>
      </c>
      <c r="L667" t="s">
        <v>52628</v>
      </c>
      <c r="M667" t="s">
        <v>52627</v>
      </c>
      <c r="N667">
        <v>9</v>
      </c>
      <c r="O667" t="s">
        <v>52626</v>
      </c>
      <c r="P667" t="s">
        <v>52625</v>
      </c>
      <c r="Q667" t="s">
        <v>52624</v>
      </c>
      <c r="R667" s="7">
        <v>42874</v>
      </c>
      <c r="S667" s="8">
        <f t="shared" si="80"/>
        <v>2017</v>
      </c>
      <c r="T667" s="8">
        <v>2017</v>
      </c>
      <c r="U667" s="8">
        <f t="shared" si="81"/>
        <v>5</v>
      </c>
      <c r="V667" s="7">
        <v>42874</v>
      </c>
      <c r="W667" t="s">
        <v>34584</v>
      </c>
      <c r="X667" s="2">
        <v>0.91800000000000004</v>
      </c>
      <c r="Y667" s="6">
        <f t="shared" si="86"/>
        <v>2.4505485705133341E-2</v>
      </c>
      <c r="AA667">
        <v>1431161</v>
      </c>
      <c r="AB667">
        <v>22674</v>
      </c>
      <c r="AC667">
        <v>13665901</v>
      </c>
      <c r="AD667" t="s">
        <v>6</v>
      </c>
      <c r="AE667">
        <v>38</v>
      </c>
      <c r="AF667" s="10">
        <v>44477</v>
      </c>
      <c r="AH667" t="s">
        <v>52623</v>
      </c>
      <c r="AI667" t="s">
        <v>52622</v>
      </c>
      <c r="AK667" t="s">
        <v>52621</v>
      </c>
      <c r="AL667">
        <v>18</v>
      </c>
      <c r="AM667" s="5">
        <f t="shared" si="82"/>
        <v>3.6</v>
      </c>
      <c r="AN667" s="4">
        <f t="shared" si="87"/>
        <v>5.4524801211662246E-3</v>
      </c>
      <c r="AO667" s="3"/>
      <c r="AP667">
        <v>0</v>
      </c>
      <c r="AQ667" t="s">
        <v>4301</v>
      </c>
      <c r="AR667" t="s">
        <v>52620</v>
      </c>
      <c r="AS667" t="s">
        <v>4299</v>
      </c>
      <c r="AT667" s="2" t="s">
        <v>0</v>
      </c>
      <c r="AU667" s="1">
        <f t="shared" si="83"/>
        <v>1.8789584029943205</v>
      </c>
      <c r="AV667" s="1">
        <f t="shared" si="84"/>
        <v>1.4978982913149783</v>
      </c>
      <c r="AW667" s="1">
        <f t="shared" si="85"/>
        <v>1.1168381796356359</v>
      </c>
    </row>
    <row r="668" spans="1:49" x14ac:dyDescent="0.2">
      <c r="A668">
        <v>666</v>
      </c>
      <c r="B668" t="s">
        <v>52619</v>
      </c>
      <c r="C668" t="s">
        <v>52618</v>
      </c>
      <c r="F668" t="s">
        <v>52617</v>
      </c>
      <c r="G668" t="s">
        <v>14</v>
      </c>
      <c r="H668" t="s">
        <v>13</v>
      </c>
      <c r="I668" t="s">
        <v>52616</v>
      </c>
      <c r="J668" t="s">
        <v>52615</v>
      </c>
      <c r="K668" t="s">
        <v>52614</v>
      </c>
      <c r="L668" t="s">
        <v>52613</v>
      </c>
      <c r="M668" t="s">
        <v>52612</v>
      </c>
      <c r="N668">
        <v>5</v>
      </c>
      <c r="O668" t="s">
        <v>52611</v>
      </c>
      <c r="P668" t="s">
        <v>52610</v>
      </c>
      <c r="Q668" t="s">
        <v>52609</v>
      </c>
      <c r="R668" s="7">
        <v>42874</v>
      </c>
      <c r="S668" s="8">
        <f t="shared" si="80"/>
        <v>2017</v>
      </c>
      <c r="T668" s="8">
        <v>2017</v>
      </c>
      <c r="U668" s="8">
        <f t="shared" si="81"/>
        <v>5</v>
      </c>
      <c r="V668" s="7">
        <v>42874</v>
      </c>
      <c r="W668" t="s">
        <v>34584</v>
      </c>
      <c r="X668" s="2">
        <v>0.91800000000000004</v>
      </c>
      <c r="Y668" s="6">
        <f t="shared" si="86"/>
        <v>2.4505485705133341E-2</v>
      </c>
      <c r="AA668">
        <v>1431161</v>
      </c>
      <c r="AB668">
        <v>22674</v>
      </c>
      <c r="AC668">
        <v>13665901</v>
      </c>
      <c r="AD668" t="s">
        <v>6</v>
      </c>
      <c r="AE668">
        <v>38</v>
      </c>
      <c r="AF668" s="10">
        <v>44477</v>
      </c>
      <c r="AH668" t="s">
        <v>52608</v>
      </c>
      <c r="AI668" t="s">
        <v>52607</v>
      </c>
      <c r="AK668" t="s">
        <v>52606</v>
      </c>
      <c r="AL668">
        <v>33</v>
      </c>
      <c r="AM668" s="5">
        <f t="shared" si="82"/>
        <v>6.6</v>
      </c>
      <c r="AN668" s="4">
        <f t="shared" si="87"/>
        <v>9.9962135554714122E-3</v>
      </c>
      <c r="AO668" s="3"/>
      <c r="AP668">
        <v>1</v>
      </c>
      <c r="AQ668" t="s">
        <v>111</v>
      </c>
      <c r="AR668" t="s">
        <v>1</v>
      </c>
      <c r="AS668" t="s">
        <v>109</v>
      </c>
      <c r="AT668" s="2" t="s">
        <v>0</v>
      </c>
      <c r="AU668" s="1">
        <f t="shared" si="83"/>
        <v>2.0152704060234763</v>
      </c>
      <c r="AV668" s="1">
        <f t="shared" si="84"/>
        <v>1.7250849630302378</v>
      </c>
      <c r="AW668" s="1">
        <f t="shared" si="85"/>
        <v>1.4348995200369989</v>
      </c>
    </row>
    <row r="669" spans="1:49" x14ac:dyDescent="0.2">
      <c r="A669">
        <v>667</v>
      </c>
      <c r="B669" t="s">
        <v>52605</v>
      </c>
      <c r="C669" t="s">
        <v>52604</v>
      </c>
      <c r="F669" t="s">
        <v>52603</v>
      </c>
      <c r="G669" t="s">
        <v>14</v>
      </c>
      <c r="H669" t="s">
        <v>13</v>
      </c>
      <c r="I669" t="s">
        <v>52602</v>
      </c>
      <c r="J669">
        <v>60017317</v>
      </c>
      <c r="K669" t="s">
        <v>52601</v>
      </c>
      <c r="L669" t="s">
        <v>52600</v>
      </c>
      <c r="M669" t="s">
        <v>3014</v>
      </c>
      <c r="N669">
        <v>3</v>
      </c>
      <c r="O669" t="s">
        <v>52599</v>
      </c>
      <c r="P669" t="s">
        <v>52598</v>
      </c>
      <c r="Q669" t="s">
        <v>52597</v>
      </c>
      <c r="R669" s="7">
        <v>42874</v>
      </c>
      <c r="S669" s="8">
        <f t="shared" si="80"/>
        <v>2017</v>
      </c>
      <c r="T669" s="8">
        <v>2017</v>
      </c>
      <c r="U669" s="8">
        <f t="shared" si="81"/>
        <v>5</v>
      </c>
      <c r="V669" s="7">
        <v>42874</v>
      </c>
      <c r="W669" t="s">
        <v>34584</v>
      </c>
      <c r="X669" s="2">
        <v>0.91800000000000004</v>
      </c>
      <c r="Y669" s="6">
        <f t="shared" si="86"/>
        <v>2.4505485705133341E-2</v>
      </c>
      <c r="AA669">
        <v>1431161</v>
      </c>
      <c r="AB669">
        <v>22674</v>
      </c>
      <c r="AC669">
        <v>13665901</v>
      </c>
      <c r="AD669" t="s">
        <v>6</v>
      </c>
      <c r="AE669">
        <v>38</v>
      </c>
      <c r="AF669" s="10">
        <v>44477</v>
      </c>
      <c r="AH669" t="s">
        <v>52596</v>
      </c>
      <c r="AI669" t="s">
        <v>52595</v>
      </c>
      <c r="AK669" t="s">
        <v>52594</v>
      </c>
      <c r="AL669">
        <v>26</v>
      </c>
      <c r="AM669" s="5">
        <f t="shared" si="82"/>
        <v>5.2</v>
      </c>
      <c r="AN669" s="4">
        <f t="shared" si="87"/>
        <v>7.8758046194623253E-3</v>
      </c>
      <c r="AO669" s="3"/>
      <c r="AP669">
        <v>0</v>
      </c>
      <c r="AQ669" t="s">
        <v>3005</v>
      </c>
      <c r="AR669" t="s">
        <v>1</v>
      </c>
      <c r="AS669" t="s">
        <v>3003</v>
      </c>
      <c r="AT669" s="2" t="s">
        <v>0</v>
      </c>
      <c r="AU669" s="1">
        <f t="shared" si="83"/>
        <v>1.9516581379432032</v>
      </c>
      <c r="AV669" s="1">
        <f t="shared" si="84"/>
        <v>1.6190645162297832</v>
      </c>
      <c r="AW669" s="1">
        <f t="shared" si="85"/>
        <v>1.286470894516363</v>
      </c>
    </row>
    <row r="670" spans="1:49" x14ac:dyDescent="0.2">
      <c r="A670">
        <v>668</v>
      </c>
      <c r="B670" t="s">
        <v>52593</v>
      </c>
      <c r="C670" t="s">
        <v>52592</v>
      </c>
      <c r="F670" t="s">
        <v>52591</v>
      </c>
      <c r="G670" t="s">
        <v>14</v>
      </c>
      <c r="H670" t="s">
        <v>13</v>
      </c>
      <c r="I670" t="s">
        <v>52590</v>
      </c>
      <c r="J670" t="s">
        <v>52589</v>
      </c>
      <c r="K670" t="s">
        <v>52588</v>
      </c>
      <c r="L670" t="s">
        <v>52587</v>
      </c>
      <c r="M670" t="s">
        <v>52586</v>
      </c>
      <c r="N670">
        <v>10</v>
      </c>
      <c r="O670" t="s">
        <v>52585</v>
      </c>
      <c r="P670" t="s">
        <v>52584</v>
      </c>
      <c r="Q670" t="s">
        <v>52583</v>
      </c>
      <c r="R670" s="7">
        <v>42874</v>
      </c>
      <c r="S670" s="8">
        <f t="shared" si="80"/>
        <v>2017</v>
      </c>
      <c r="T670" s="8">
        <v>2017</v>
      </c>
      <c r="U670" s="8">
        <f t="shared" si="81"/>
        <v>5</v>
      </c>
      <c r="V670" s="7">
        <v>42874</v>
      </c>
      <c r="W670" t="s">
        <v>34584</v>
      </c>
      <c r="X670" s="2">
        <v>0.91800000000000004</v>
      </c>
      <c r="Y670" s="6">
        <f t="shared" si="86"/>
        <v>2.4505485705133341E-2</v>
      </c>
      <c r="AA670">
        <v>1431161</v>
      </c>
      <c r="AB670">
        <v>22674</v>
      </c>
      <c r="AC670">
        <v>13665901</v>
      </c>
      <c r="AD670" t="s">
        <v>6</v>
      </c>
      <c r="AE670">
        <v>38</v>
      </c>
      <c r="AF670" s="10">
        <v>44477</v>
      </c>
      <c r="AH670" t="s">
        <v>52582</v>
      </c>
      <c r="AI670" t="s">
        <v>52581</v>
      </c>
      <c r="AK670" t="s">
        <v>52580</v>
      </c>
      <c r="AL670">
        <v>12</v>
      </c>
      <c r="AM670" s="5">
        <f t="shared" si="82"/>
        <v>2.4</v>
      </c>
      <c r="AN670" s="4">
        <f t="shared" si="87"/>
        <v>3.6349867474441497E-3</v>
      </c>
      <c r="AO670" s="3"/>
      <c r="AP670">
        <v>0</v>
      </c>
      <c r="AQ670" t="s">
        <v>76</v>
      </c>
      <c r="AR670">
        <v>61174197</v>
      </c>
      <c r="AS670" t="s">
        <v>75</v>
      </c>
      <c r="AT670" s="2" t="s">
        <v>0</v>
      </c>
      <c r="AU670" s="1">
        <f t="shared" si="83"/>
        <v>1.8244336017826581</v>
      </c>
      <c r="AV670" s="1">
        <f t="shared" si="84"/>
        <v>1.4070236226288744</v>
      </c>
      <c r="AW670" s="1">
        <f t="shared" si="85"/>
        <v>0.98961364347509073</v>
      </c>
    </row>
    <row r="671" spans="1:49" x14ac:dyDescent="0.2">
      <c r="A671">
        <v>669</v>
      </c>
      <c r="B671" t="s">
        <v>52579</v>
      </c>
      <c r="C671" t="s">
        <v>52578</v>
      </c>
      <c r="F671" t="s">
        <v>52577</v>
      </c>
      <c r="G671" t="s">
        <v>14</v>
      </c>
      <c r="H671" t="s">
        <v>13</v>
      </c>
      <c r="I671" t="s">
        <v>52576</v>
      </c>
      <c r="J671" t="s">
        <v>52575</v>
      </c>
      <c r="K671" t="s">
        <v>52574</v>
      </c>
      <c r="L671" t="s">
        <v>52573</v>
      </c>
      <c r="M671" t="s">
        <v>40951</v>
      </c>
      <c r="N671">
        <v>5</v>
      </c>
      <c r="O671" t="s">
        <v>52572</v>
      </c>
      <c r="P671" t="s">
        <v>52571</v>
      </c>
      <c r="Q671" t="s">
        <v>52570</v>
      </c>
      <c r="R671" s="7">
        <v>42874</v>
      </c>
      <c r="S671" s="8">
        <f t="shared" si="80"/>
        <v>2017</v>
      </c>
      <c r="T671" s="8">
        <v>2017</v>
      </c>
      <c r="U671" s="8">
        <f t="shared" si="81"/>
        <v>5</v>
      </c>
      <c r="V671" s="7">
        <v>42874</v>
      </c>
      <c r="W671" t="s">
        <v>34584</v>
      </c>
      <c r="X671" s="2">
        <v>0.91800000000000004</v>
      </c>
      <c r="Y671" s="6">
        <f t="shared" si="86"/>
        <v>2.4505485705133341E-2</v>
      </c>
      <c r="AA671">
        <v>1431161</v>
      </c>
      <c r="AB671">
        <v>22674</v>
      </c>
      <c r="AC671">
        <v>13665901</v>
      </c>
      <c r="AD671" t="s">
        <v>6</v>
      </c>
      <c r="AE671">
        <v>38</v>
      </c>
      <c r="AF671" s="10">
        <v>44477</v>
      </c>
      <c r="AH671" t="s">
        <v>52569</v>
      </c>
      <c r="AI671" t="s">
        <v>52568</v>
      </c>
      <c r="AK671" t="s">
        <v>52567</v>
      </c>
      <c r="AL671">
        <v>35</v>
      </c>
      <c r="AM671" s="5">
        <f t="shared" si="82"/>
        <v>7</v>
      </c>
      <c r="AN671" s="4">
        <f t="shared" si="87"/>
        <v>1.0602044680045438E-2</v>
      </c>
      <c r="AO671" s="3"/>
      <c r="AP671">
        <v>0</v>
      </c>
      <c r="AR671" t="s">
        <v>1</v>
      </c>
      <c r="AS671" t="s">
        <v>24343</v>
      </c>
      <c r="AT671" s="2" t="s">
        <v>0</v>
      </c>
      <c r="AU671" s="1">
        <f t="shared" si="83"/>
        <v>2.0334453397606969</v>
      </c>
      <c r="AV671" s="1">
        <f t="shared" si="84"/>
        <v>1.7553765192589388</v>
      </c>
      <c r="AW671" s="1">
        <f t="shared" si="85"/>
        <v>1.4773076987571809</v>
      </c>
    </row>
    <row r="672" spans="1:49" x14ac:dyDescent="0.2">
      <c r="A672">
        <v>670</v>
      </c>
      <c r="B672" t="s">
        <v>52566</v>
      </c>
      <c r="C672" t="s">
        <v>52565</v>
      </c>
      <c r="F672" t="s">
        <v>52564</v>
      </c>
      <c r="G672" t="s">
        <v>14</v>
      </c>
      <c r="H672" t="s">
        <v>13</v>
      </c>
      <c r="I672" t="s">
        <v>52563</v>
      </c>
      <c r="J672" t="s">
        <v>52562</v>
      </c>
      <c r="K672" t="s">
        <v>52561</v>
      </c>
      <c r="L672" t="s">
        <v>52560</v>
      </c>
      <c r="M672" t="s">
        <v>2670</v>
      </c>
      <c r="N672">
        <v>5</v>
      </c>
      <c r="O672" t="s">
        <v>52559</v>
      </c>
      <c r="P672" t="s">
        <v>52558</v>
      </c>
      <c r="Q672" t="s">
        <v>52557</v>
      </c>
      <c r="R672" s="7">
        <v>42874</v>
      </c>
      <c r="S672" s="8">
        <f t="shared" si="80"/>
        <v>2017</v>
      </c>
      <c r="T672" s="8">
        <v>2017</v>
      </c>
      <c r="U672" s="8">
        <f t="shared" si="81"/>
        <v>5</v>
      </c>
      <c r="V672" s="7">
        <v>42874</v>
      </c>
      <c r="W672" t="s">
        <v>34584</v>
      </c>
      <c r="X672" s="2">
        <v>0.91800000000000004</v>
      </c>
      <c r="Y672" s="6">
        <f t="shared" si="86"/>
        <v>2.4505485705133341E-2</v>
      </c>
      <c r="AA672">
        <v>1431161</v>
      </c>
      <c r="AB672">
        <v>22674</v>
      </c>
      <c r="AC672">
        <v>13665901</v>
      </c>
      <c r="AD672" t="s">
        <v>6</v>
      </c>
      <c r="AE672">
        <v>38</v>
      </c>
      <c r="AF672" s="10">
        <v>44477</v>
      </c>
      <c r="AH672" t="s">
        <v>52556</v>
      </c>
      <c r="AI672" t="s">
        <v>52555</v>
      </c>
      <c r="AK672" t="s">
        <v>52554</v>
      </c>
      <c r="AL672">
        <v>7</v>
      </c>
      <c r="AM672" s="5">
        <f t="shared" si="82"/>
        <v>1.4</v>
      </c>
      <c r="AN672" s="4">
        <f t="shared" si="87"/>
        <v>2.1204089360090874E-3</v>
      </c>
      <c r="AO672" s="3"/>
      <c r="AP672">
        <v>0</v>
      </c>
      <c r="AQ672" t="s">
        <v>76</v>
      </c>
      <c r="AR672">
        <v>201405036</v>
      </c>
      <c r="AS672" t="s">
        <v>75</v>
      </c>
      <c r="AT672" s="2" t="s">
        <v>0</v>
      </c>
      <c r="AU672" s="1">
        <f t="shared" si="83"/>
        <v>1.7789962674396063</v>
      </c>
      <c r="AV672" s="1">
        <f t="shared" si="84"/>
        <v>1.3312947320571213</v>
      </c>
      <c r="AW672" s="1">
        <f t="shared" si="85"/>
        <v>0.88359319667463632</v>
      </c>
    </row>
    <row r="673" spans="1:49" x14ac:dyDescent="0.2">
      <c r="A673">
        <v>671</v>
      </c>
      <c r="B673" t="s">
        <v>52553</v>
      </c>
      <c r="C673" t="s">
        <v>52552</v>
      </c>
      <c r="F673" t="s">
        <v>52551</v>
      </c>
      <c r="G673" t="s">
        <v>14</v>
      </c>
      <c r="H673" t="s">
        <v>13</v>
      </c>
      <c r="I673" t="s">
        <v>52550</v>
      </c>
      <c r="J673" t="s">
        <v>52549</v>
      </c>
      <c r="K673" t="s">
        <v>52548</v>
      </c>
      <c r="L673" t="s">
        <v>52547</v>
      </c>
      <c r="M673" t="s">
        <v>4560</v>
      </c>
      <c r="N673">
        <v>5</v>
      </c>
      <c r="O673" t="s">
        <v>52546</v>
      </c>
      <c r="P673" t="s">
        <v>52545</v>
      </c>
      <c r="Q673" t="s">
        <v>52544</v>
      </c>
      <c r="R673" s="7">
        <v>42874</v>
      </c>
      <c r="S673" s="8">
        <f t="shared" si="80"/>
        <v>2017</v>
      </c>
      <c r="T673" s="8">
        <v>2017</v>
      </c>
      <c r="U673" s="8">
        <f t="shared" si="81"/>
        <v>5</v>
      </c>
      <c r="V673" s="7">
        <v>42874</v>
      </c>
      <c r="W673" t="s">
        <v>34584</v>
      </c>
      <c r="X673" s="2">
        <v>0.91800000000000004</v>
      </c>
      <c r="Y673" s="6">
        <f t="shared" si="86"/>
        <v>2.4505485705133341E-2</v>
      </c>
      <c r="AA673">
        <v>1431161</v>
      </c>
      <c r="AB673">
        <v>22674</v>
      </c>
      <c r="AC673">
        <v>13665901</v>
      </c>
      <c r="AD673" t="s">
        <v>6</v>
      </c>
      <c r="AE673">
        <v>38</v>
      </c>
      <c r="AF673" s="10">
        <v>44477</v>
      </c>
      <c r="AH673" t="s">
        <v>52543</v>
      </c>
      <c r="AI673" t="s">
        <v>52542</v>
      </c>
      <c r="AK673" t="s">
        <v>52541</v>
      </c>
      <c r="AL673">
        <v>30</v>
      </c>
      <c r="AM673" s="5">
        <f t="shared" si="82"/>
        <v>6</v>
      </c>
      <c r="AN673" s="4">
        <f t="shared" si="87"/>
        <v>9.0874668686103752E-3</v>
      </c>
      <c r="AO673" s="3"/>
      <c r="AP673">
        <v>0</v>
      </c>
      <c r="AQ673" t="s">
        <v>692</v>
      </c>
      <c r="AR673" t="s">
        <v>1</v>
      </c>
      <c r="AS673" t="s">
        <v>690</v>
      </c>
      <c r="AT673" s="2" t="s">
        <v>0</v>
      </c>
      <c r="AU673" s="1">
        <f t="shared" si="83"/>
        <v>1.988008005417645</v>
      </c>
      <c r="AV673" s="1">
        <f t="shared" si="84"/>
        <v>1.6796476286871858</v>
      </c>
      <c r="AW673" s="1">
        <f t="shared" si="85"/>
        <v>1.3712872519567265</v>
      </c>
    </row>
    <row r="674" spans="1:49" x14ac:dyDescent="0.2">
      <c r="A674">
        <v>672</v>
      </c>
      <c r="B674" t="s">
        <v>52540</v>
      </c>
      <c r="C674" t="s">
        <v>52539</v>
      </c>
      <c r="E674">
        <v>28064557</v>
      </c>
      <c r="F674" t="s">
        <v>52538</v>
      </c>
      <c r="G674" t="s">
        <v>14</v>
      </c>
      <c r="H674" t="s">
        <v>13</v>
      </c>
      <c r="I674" t="s">
        <v>8068</v>
      </c>
      <c r="J674" t="s">
        <v>52537</v>
      </c>
      <c r="K674" t="s">
        <v>52536</v>
      </c>
      <c r="L674" t="s">
        <v>52535</v>
      </c>
      <c r="M674" t="s">
        <v>52534</v>
      </c>
      <c r="N674">
        <v>4</v>
      </c>
      <c r="O674" t="s">
        <v>52533</v>
      </c>
      <c r="P674" t="s">
        <v>52532</v>
      </c>
      <c r="Q674" t="s">
        <v>52531</v>
      </c>
      <c r="R674" s="7">
        <v>42874</v>
      </c>
      <c r="S674" s="8">
        <f t="shared" si="80"/>
        <v>2017</v>
      </c>
      <c r="T674" s="8">
        <v>2017</v>
      </c>
      <c r="U674" s="8">
        <f t="shared" si="81"/>
        <v>5</v>
      </c>
      <c r="V674" s="7">
        <v>42874</v>
      </c>
      <c r="W674" t="s">
        <v>27347</v>
      </c>
      <c r="X674" s="2">
        <v>0.89600000000000002</v>
      </c>
      <c r="Y674" s="6">
        <f t="shared" si="86"/>
        <v>2.3918208269934065E-2</v>
      </c>
      <c r="AA674">
        <v>2656736</v>
      </c>
      <c r="AB674">
        <v>29901</v>
      </c>
      <c r="AC674">
        <v>14645157</v>
      </c>
      <c r="AD674" t="s">
        <v>6</v>
      </c>
      <c r="AE674">
        <v>33</v>
      </c>
      <c r="AF674">
        <v>4</v>
      </c>
      <c r="AH674" t="s">
        <v>52530</v>
      </c>
      <c r="AI674" t="s">
        <v>52529</v>
      </c>
      <c r="AJ674" t="s">
        <v>52528</v>
      </c>
      <c r="AK674" t="s">
        <v>52527</v>
      </c>
      <c r="AL674">
        <v>26</v>
      </c>
      <c r="AM674" s="5">
        <f t="shared" si="82"/>
        <v>5.2</v>
      </c>
      <c r="AN674" s="4">
        <f t="shared" si="87"/>
        <v>7.8758046194623253E-3</v>
      </c>
      <c r="AO674" s="3"/>
      <c r="AP674">
        <v>1</v>
      </c>
      <c r="AR674" t="s">
        <v>1</v>
      </c>
      <c r="AT674" s="2">
        <v>3.9140000000000001</v>
      </c>
      <c r="AU674" s="1">
        <f t="shared" si="83"/>
        <v>1.9105487174792539</v>
      </c>
      <c r="AV674" s="1">
        <f t="shared" si="84"/>
        <v>1.5897006444698194</v>
      </c>
      <c r="AW674" s="1">
        <f t="shared" si="85"/>
        <v>1.2688525714603847</v>
      </c>
    </row>
    <row r="675" spans="1:49" x14ac:dyDescent="0.2">
      <c r="A675">
        <v>673</v>
      </c>
      <c r="B675" t="s">
        <v>52526</v>
      </c>
      <c r="C675" t="s">
        <v>52525</v>
      </c>
      <c r="F675" t="s">
        <v>52524</v>
      </c>
      <c r="G675" t="s">
        <v>14</v>
      </c>
      <c r="H675" t="s">
        <v>13</v>
      </c>
      <c r="I675" t="s">
        <v>52275</v>
      </c>
      <c r="J675">
        <v>60001526</v>
      </c>
      <c r="K675" t="s">
        <v>52264</v>
      </c>
      <c r="L675" t="s">
        <v>52523</v>
      </c>
      <c r="M675" t="s">
        <v>137</v>
      </c>
      <c r="N675">
        <v>4</v>
      </c>
      <c r="O675" t="s">
        <v>52522</v>
      </c>
      <c r="P675" t="s">
        <v>52521</v>
      </c>
      <c r="Q675" t="s">
        <v>52520</v>
      </c>
      <c r="R675" s="7">
        <v>42874</v>
      </c>
      <c r="S675" s="8">
        <f t="shared" si="80"/>
        <v>2017</v>
      </c>
      <c r="T675" s="8">
        <v>2017</v>
      </c>
      <c r="U675" s="8">
        <f t="shared" si="81"/>
        <v>5</v>
      </c>
      <c r="V675" s="7">
        <v>42874</v>
      </c>
      <c r="W675" t="s">
        <v>34584</v>
      </c>
      <c r="X675" s="2">
        <v>0.91800000000000004</v>
      </c>
      <c r="Y675" s="6">
        <f t="shared" si="86"/>
        <v>2.4505485705133341E-2</v>
      </c>
      <c r="AA675">
        <v>1431161</v>
      </c>
      <c r="AB675">
        <v>22674</v>
      </c>
      <c r="AC675">
        <v>13665901</v>
      </c>
      <c r="AD675" t="s">
        <v>6</v>
      </c>
      <c r="AE675">
        <v>38</v>
      </c>
      <c r="AF675" s="10">
        <v>44477</v>
      </c>
      <c r="AH675" t="s">
        <v>52519</v>
      </c>
      <c r="AI675" t="s">
        <v>52518</v>
      </c>
      <c r="AK675" t="s">
        <v>52517</v>
      </c>
      <c r="AL675">
        <v>18</v>
      </c>
      <c r="AM675" s="5">
        <f t="shared" si="82"/>
        <v>3.6</v>
      </c>
      <c r="AN675" s="4">
        <f t="shared" si="87"/>
        <v>5.4524801211662246E-3</v>
      </c>
      <c r="AO675" s="3"/>
      <c r="AP675">
        <v>0</v>
      </c>
      <c r="AQ675" t="s">
        <v>52265</v>
      </c>
      <c r="AR675" t="s">
        <v>1</v>
      </c>
      <c r="AS675" t="s">
        <v>52264</v>
      </c>
      <c r="AT675" s="2" t="s">
        <v>0</v>
      </c>
      <c r="AU675" s="1">
        <f t="shared" si="83"/>
        <v>1.8789584029943205</v>
      </c>
      <c r="AV675" s="1">
        <f t="shared" si="84"/>
        <v>1.4978982913149783</v>
      </c>
      <c r="AW675" s="1">
        <f t="shared" si="85"/>
        <v>1.1168381796356359</v>
      </c>
    </row>
    <row r="676" spans="1:49" x14ac:dyDescent="0.2">
      <c r="A676">
        <v>674</v>
      </c>
      <c r="B676" t="s">
        <v>52516</v>
      </c>
      <c r="C676" t="s">
        <v>52515</v>
      </c>
      <c r="F676" t="s">
        <v>52514</v>
      </c>
      <c r="G676" t="s">
        <v>14</v>
      </c>
      <c r="H676" t="s">
        <v>13</v>
      </c>
      <c r="I676" t="s">
        <v>52513</v>
      </c>
      <c r="J676">
        <v>60029498</v>
      </c>
      <c r="K676" t="s">
        <v>52512</v>
      </c>
      <c r="L676" t="s">
        <v>52511</v>
      </c>
      <c r="M676" t="s">
        <v>4079</v>
      </c>
      <c r="N676">
        <v>7</v>
      </c>
      <c r="O676" t="s">
        <v>52510</v>
      </c>
      <c r="P676" t="s">
        <v>52509</v>
      </c>
      <c r="Q676" t="s">
        <v>52508</v>
      </c>
      <c r="R676" s="7">
        <v>42874</v>
      </c>
      <c r="S676" s="8">
        <f t="shared" si="80"/>
        <v>2017</v>
      </c>
      <c r="T676" s="8">
        <v>2017</v>
      </c>
      <c r="U676" s="8">
        <f t="shared" si="81"/>
        <v>5</v>
      </c>
      <c r="V676" s="7">
        <v>42874</v>
      </c>
      <c r="W676" t="s">
        <v>34584</v>
      </c>
      <c r="X676" s="2">
        <v>0.91800000000000004</v>
      </c>
      <c r="Y676" s="6">
        <f t="shared" si="86"/>
        <v>2.4505485705133341E-2</v>
      </c>
      <c r="AA676">
        <v>1431161</v>
      </c>
      <c r="AB676">
        <v>22674</v>
      </c>
      <c r="AC676">
        <v>13665901</v>
      </c>
      <c r="AD676" t="s">
        <v>6</v>
      </c>
      <c r="AE676">
        <v>38</v>
      </c>
      <c r="AF676" s="10">
        <v>44477</v>
      </c>
      <c r="AH676" t="s">
        <v>52507</v>
      </c>
      <c r="AI676" t="s">
        <v>52506</v>
      </c>
      <c r="AK676" t="s">
        <v>52505</v>
      </c>
      <c r="AL676">
        <v>15</v>
      </c>
      <c r="AM676" s="5">
        <f t="shared" si="82"/>
        <v>3</v>
      </c>
      <c r="AN676" s="4">
        <f t="shared" si="87"/>
        <v>4.5437334343051876E-3</v>
      </c>
      <c r="AO676" s="3"/>
      <c r="AP676">
        <v>0</v>
      </c>
      <c r="AQ676" t="s">
        <v>2850</v>
      </c>
      <c r="AR676" t="s">
        <v>52504</v>
      </c>
      <c r="AS676" t="s">
        <v>2849</v>
      </c>
      <c r="AT676" s="2" t="s">
        <v>0</v>
      </c>
      <c r="AU676" s="1">
        <f t="shared" si="83"/>
        <v>1.8516960023884894</v>
      </c>
      <c r="AV676" s="1">
        <f t="shared" si="84"/>
        <v>1.4524609569719265</v>
      </c>
      <c r="AW676" s="1">
        <f t="shared" si="85"/>
        <v>1.0532259115553633</v>
      </c>
    </row>
    <row r="677" spans="1:49" x14ac:dyDescent="0.2">
      <c r="A677">
        <v>675</v>
      </c>
      <c r="B677" t="s">
        <v>52503</v>
      </c>
      <c r="C677" t="s">
        <v>52502</v>
      </c>
      <c r="F677" t="s">
        <v>52501</v>
      </c>
      <c r="G677" t="s">
        <v>14</v>
      </c>
      <c r="H677" t="s">
        <v>13</v>
      </c>
      <c r="I677" t="s">
        <v>52500</v>
      </c>
      <c r="J677">
        <v>60032442</v>
      </c>
      <c r="K677" t="s">
        <v>11484</v>
      </c>
      <c r="L677" t="s">
        <v>11483</v>
      </c>
      <c r="M677" t="s">
        <v>11482</v>
      </c>
      <c r="N677">
        <v>4</v>
      </c>
      <c r="O677" t="s">
        <v>52499</v>
      </c>
      <c r="P677" t="s">
        <v>52498</v>
      </c>
      <c r="Q677" t="s">
        <v>45868</v>
      </c>
      <c r="R677" s="7">
        <v>42874</v>
      </c>
      <c r="S677" s="8">
        <f t="shared" si="80"/>
        <v>2017</v>
      </c>
      <c r="T677" s="8">
        <v>2017</v>
      </c>
      <c r="U677" s="8">
        <f t="shared" si="81"/>
        <v>5</v>
      </c>
      <c r="V677" s="7">
        <v>42874</v>
      </c>
      <c r="W677" t="s">
        <v>34584</v>
      </c>
      <c r="X677" s="2">
        <v>0.91800000000000004</v>
      </c>
      <c r="Y677" s="6">
        <f t="shared" si="86"/>
        <v>2.4505485705133341E-2</v>
      </c>
      <c r="AA677">
        <v>1431161</v>
      </c>
      <c r="AB677">
        <v>22674</v>
      </c>
      <c r="AC677">
        <v>13665901</v>
      </c>
      <c r="AD677" t="s">
        <v>6</v>
      </c>
      <c r="AE677">
        <v>38</v>
      </c>
      <c r="AF677" s="10">
        <v>44477</v>
      </c>
      <c r="AH677" t="s">
        <v>52497</v>
      </c>
      <c r="AI677" t="s">
        <v>52496</v>
      </c>
      <c r="AK677" t="s">
        <v>52495</v>
      </c>
      <c r="AL677">
        <v>13</v>
      </c>
      <c r="AM677" s="5">
        <f t="shared" si="82"/>
        <v>2.6</v>
      </c>
      <c r="AN677" s="4">
        <f t="shared" si="87"/>
        <v>3.9379023097311627E-3</v>
      </c>
      <c r="AO677" s="3"/>
      <c r="AP677">
        <v>0</v>
      </c>
      <c r="AQ677" t="s">
        <v>11474</v>
      </c>
      <c r="AR677">
        <v>189194</v>
      </c>
      <c r="AS677" t="s">
        <v>11472</v>
      </c>
      <c r="AT677" s="2" t="s">
        <v>0</v>
      </c>
      <c r="AU677" s="1">
        <f t="shared" si="83"/>
        <v>1.8335210686512684</v>
      </c>
      <c r="AV677" s="1">
        <f t="shared" si="84"/>
        <v>1.4221694007432253</v>
      </c>
      <c r="AW677" s="1">
        <f t="shared" si="85"/>
        <v>1.0108177328351815</v>
      </c>
    </row>
    <row r="678" spans="1:49" x14ac:dyDescent="0.2">
      <c r="A678">
        <v>676</v>
      </c>
      <c r="B678" t="s">
        <v>52494</v>
      </c>
      <c r="C678" t="s">
        <v>52493</v>
      </c>
      <c r="F678" t="s">
        <v>52492</v>
      </c>
      <c r="G678" t="s">
        <v>14</v>
      </c>
      <c r="H678" t="s">
        <v>13</v>
      </c>
      <c r="I678" t="s">
        <v>52491</v>
      </c>
      <c r="J678">
        <v>60024445</v>
      </c>
      <c r="K678" t="s">
        <v>52490</v>
      </c>
      <c r="L678" t="s">
        <v>3311</v>
      </c>
      <c r="M678" t="s">
        <v>3310</v>
      </c>
      <c r="N678">
        <v>4</v>
      </c>
      <c r="O678" t="s">
        <v>52489</v>
      </c>
      <c r="P678" t="s">
        <v>52488</v>
      </c>
      <c r="Q678" t="s">
        <v>52487</v>
      </c>
      <c r="R678" s="7">
        <v>42874</v>
      </c>
      <c r="S678" s="8">
        <f t="shared" si="80"/>
        <v>2017</v>
      </c>
      <c r="T678" s="8">
        <v>2017</v>
      </c>
      <c r="U678" s="8">
        <f t="shared" si="81"/>
        <v>5</v>
      </c>
      <c r="V678" s="7">
        <v>42874</v>
      </c>
      <c r="W678" t="s">
        <v>34584</v>
      </c>
      <c r="X678" s="2">
        <v>0.91800000000000004</v>
      </c>
      <c r="Y678" s="6">
        <f t="shared" si="86"/>
        <v>2.4505485705133341E-2</v>
      </c>
      <c r="AA678">
        <v>1431161</v>
      </c>
      <c r="AB678">
        <v>22674</v>
      </c>
      <c r="AC678">
        <v>13665901</v>
      </c>
      <c r="AD678" t="s">
        <v>6</v>
      </c>
      <c r="AE678">
        <v>38</v>
      </c>
      <c r="AF678" s="10">
        <v>44477</v>
      </c>
      <c r="AH678" t="s">
        <v>52486</v>
      </c>
      <c r="AI678" t="s">
        <v>52485</v>
      </c>
      <c r="AK678" t="s">
        <v>52484</v>
      </c>
      <c r="AL678">
        <v>149</v>
      </c>
      <c r="AM678" s="5">
        <f t="shared" si="82"/>
        <v>29.8</v>
      </c>
      <c r="AN678" s="4">
        <f t="shared" si="87"/>
        <v>4.5134418780764865E-2</v>
      </c>
      <c r="AO678" s="3"/>
      <c r="AP678">
        <v>0</v>
      </c>
      <c r="AQ678" t="s">
        <v>52483</v>
      </c>
      <c r="AR678" t="s">
        <v>52482</v>
      </c>
      <c r="AS678" t="s">
        <v>52481</v>
      </c>
      <c r="AT678" s="2" t="s">
        <v>0</v>
      </c>
      <c r="AU678" s="1">
        <f t="shared" si="83"/>
        <v>3.0694165627822798</v>
      </c>
      <c r="AV678" s="1">
        <f t="shared" si="84"/>
        <v>3.4819952242949106</v>
      </c>
      <c r="AW678" s="1">
        <f t="shared" si="85"/>
        <v>3.8945738858075409</v>
      </c>
    </row>
    <row r="679" spans="1:49" x14ac:dyDescent="0.2">
      <c r="A679">
        <v>677</v>
      </c>
      <c r="B679" t="s">
        <v>52480</v>
      </c>
      <c r="C679" t="s">
        <v>52479</v>
      </c>
      <c r="F679" t="s">
        <v>52478</v>
      </c>
      <c r="G679" t="s">
        <v>14</v>
      </c>
      <c r="H679" t="s">
        <v>13</v>
      </c>
      <c r="I679" t="s">
        <v>52477</v>
      </c>
      <c r="J679">
        <v>60032309</v>
      </c>
      <c r="K679" t="s">
        <v>52476</v>
      </c>
      <c r="L679" t="s">
        <v>52475</v>
      </c>
      <c r="M679" t="s">
        <v>1530</v>
      </c>
      <c r="N679">
        <v>6</v>
      </c>
      <c r="O679" t="s">
        <v>52474</v>
      </c>
      <c r="P679" t="s">
        <v>52473</v>
      </c>
      <c r="Q679" t="s">
        <v>52472</v>
      </c>
      <c r="R679" s="7">
        <v>42874</v>
      </c>
      <c r="S679" s="8">
        <f t="shared" si="80"/>
        <v>2017</v>
      </c>
      <c r="T679" s="8">
        <v>2017</v>
      </c>
      <c r="U679" s="8">
        <f t="shared" si="81"/>
        <v>5</v>
      </c>
      <c r="V679" s="7">
        <v>42874</v>
      </c>
      <c r="W679" t="s">
        <v>34584</v>
      </c>
      <c r="X679" s="2">
        <v>0.91800000000000004</v>
      </c>
      <c r="Y679" s="6">
        <f t="shared" si="86"/>
        <v>2.4505485705133341E-2</v>
      </c>
      <c r="AA679">
        <v>1431161</v>
      </c>
      <c r="AB679">
        <v>22674</v>
      </c>
      <c r="AC679">
        <v>13665901</v>
      </c>
      <c r="AD679" t="s">
        <v>6</v>
      </c>
      <c r="AE679">
        <v>38</v>
      </c>
      <c r="AF679" s="10">
        <v>44477</v>
      </c>
      <c r="AH679" t="s">
        <v>52471</v>
      </c>
      <c r="AI679" t="s">
        <v>52470</v>
      </c>
      <c r="AK679" t="s">
        <v>52469</v>
      </c>
      <c r="AL679">
        <v>45</v>
      </c>
      <c r="AM679" s="5">
        <f t="shared" si="82"/>
        <v>9</v>
      </c>
      <c r="AN679" s="4">
        <f t="shared" si="87"/>
        <v>1.3631200302915562E-2</v>
      </c>
      <c r="AO679" s="3"/>
      <c r="AP679">
        <v>0</v>
      </c>
      <c r="AQ679" t="s">
        <v>2762</v>
      </c>
      <c r="AR679" t="s">
        <v>52468</v>
      </c>
      <c r="AS679" t="s">
        <v>2760</v>
      </c>
      <c r="AT679" s="2" t="s">
        <v>0</v>
      </c>
      <c r="AU679" s="1">
        <f t="shared" si="83"/>
        <v>2.1243200084468006</v>
      </c>
      <c r="AV679" s="1">
        <f t="shared" si="84"/>
        <v>1.9068343004024453</v>
      </c>
      <c r="AW679" s="1">
        <f t="shared" si="85"/>
        <v>1.6893485923580895</v>
      </c>
    </row>
    <row r="680" spans="1:49" x14ac:dyDescent="0.2">
      <c r="A680">
        <v>678</v>
      </c>
      <c r="B680" t="s">
        <v>52467</v>
      </c>
      <c r="C680" t="s">
        <v>52466</v>
      </c>
      <c r="F680" t="s">
        <v>52465</v>
      </c>
      <c r="G680" t="s">
        <v>14</v>
      </c>
      <c r="H680" t="s">
        <v>13</v>
      </c>
      <c r="I680" t="s">
        <v>36908</v>
      </c>
      <c r="J680" t="s">
        <v>52464</v>
      </c>
      <c r="K680" t="s">
        <v>52463</v>
      </c>
      <c r="L680" t="s">
        <v>21114</v>
      </c>
      <c r="M680" t="s">
        <v>85</v>
      </c>
      <c r="N680">
        <v>5</v>
      </c>
      <c r="O680" t="s">
        <v>52462</v>
      </c>
      <c r="P680" t="s">
        <v>52461</v>
      </c>
      <c r="Q680" t="s">
        <v>52460</v>
      </c>
      <c r="R680" s="7">
        <v>42874</v>
      </c>
      <c r="S680" s="8">
        <f t="shared" si="80"/>
        <v>2017</v>
      </c>
      <c r="T680" s="8">
        <v>2017</v>
      </c>
      <c r="U680" s="8">
        <f t="shared" si="81"/>
        <v>5</v>
      </c>
      <c r="V680" s="7">
        <v>42874</v>
      </c>
      <c r="W680" t="s">
        <v>34584</v>
      </c>
      <c r="X680" s="2">
        <v>0.91800000000000004</v>
      </c>
      <c r="Y680" s="6">
        <f t="shared" si="86"/>
        <v>2.4505485705133341E-2</v>
      </c>
      <c r="AA680">
        <v>1431161</v>
      </c>
      <c r="AB680">
        <v>22674</v>
      </c>
      <c r="AC680">
        <v>13665901</v>
      </c>
      <c r="AD680" t="s">
        <v>6</v>
      </c>
      <c r="AE680">
        <v>38</v>
      </c>
      <c r="AF680" s="10">
        <v>44477</v>
      </c>
      <c r="AH680" t="s">
        <v>52459</v>
      </c>
      <c r="AI680" t="s">
        <v>52458</v>
      </c>
      <c r="AK680" t="s">
        <v>52457</v>
      </c>
      <c r="AL680">
        <v>11</v>
      </c>
      <c r="AM680" s="5">
        <f t="shared" si="82"/>
        <v>2.2000000000000002</v>
      </c>
      <c r="AN680" s="4">
        <f t="shared" si="87"/>
        <v>3.3320711851571377E-3</v>
      </c>
      <c r="AO680" s="3"/>
      <c r="AP680">
        <v>0</v>
      </c>
      <c r="AQ680" t="s">
        <v>52456</v>
      </c>
      <c r="AR680" t="s">
        <v>52455</v>
      </c>
      <c r="AS680" t="s">
        <v>18412</v>
      </c>
      <c r="AT680" s="2" t="s">
        <v>0</v>
      </c>
      <c r="AU680" s="1">
        <f t="shared" si="83"/>
        <v>1.8153461349140476</v>
      </c>
      <c r="AV680" s="1">
        <f t="shared" si="84"/>
        <v>1.3918778445145239</v>
      </c>
      <c r="AW680" s="1">
        <f t="shared" si="85"/>
        <v>0.96840955411499985</v>
      </c>
    </row>
    <row r="681" spans="1:49" x14ac:dyDescent="0.2">
      <c r="A681">
        <v>679</v>
      </c>
      <c r="B681" t="s">
        <v>52454</v>
      </c>
      <c r="C681" t="s">
        <v>52453</v>
      </c>
      <c r="F681" t="s">
        <v>52452</v>
      </c>
      <c r="G681" t="s">
        <v>14</v>
      </c>
      <c r="H681" t="s">
        <v>13</v>
      </c>
      <c r="I681" t="s">
        <v>52451</v>
      </c>
      <c r="J681">
        <v>60000891</v>
      </c>
      <c r="K681" t="s">
        <v>26466</v>
      </c>
      <c r="L681" t="s">
        <v>26465</v>
      </c>
      <c r="M681" t="s">
        <v>3014</v>
      </c>
      <c r="N681">
        <v>3</v>
      </c>
      <c r="O681" t="s">
        <v>52450</v>
      </c>
      <c r="P681" t="s">
        <v>52449</v>
      </c>
      <c r="Q681" t="s">
        <v>52448</v>
      </c>
      <c r="R681" s="7">
        <v>42874</v>
      </c>
      <c r="S681" s="8">
        <f t="shared" ref="S681:S744" si="88">YEAR(R681)</f>
        <v>2017</v>
      </c>
      <c r="T681" s="8">
        <v>2017</v>
      </c>
      <c r="U681" s="8">
        <f t="shared" ref="U681:U744" si="89">2022-T681</f>
        <v>5</v>
      </c>
      <c r="V681" s="7">
        <v>42874</v>
      </c>
      <c r="W681" t="s">
        <v>34584</v>
      </c>
      <c r="X681" s="2">
        <v>0.91800000000000004</v>
      </c>
      <c r="Y681" s="6">
        <f t="shared" si="86"/>
        <v>2.4505485705133341E-2</v>
      </c>
      <c r="AA681">
        <v>1431161</v>
      </c>
      <c r="AB681">
        <v>22674</v>
      </c>
      <c r="AC681">
        <v>13665901</v>
      </c>
      <c r="AD681" t="s">
        <v>6</v>
      </c>
      <c r="AE681">
        <v>38</v>
      </c>
      <c r="AF681" s="10">
        <v>44477</v>
      </c>
      <c r="AH681" t="s">
        <v>52447</v>
      </c>
      <c r="AI681" t="s">
        <v>52446</v>
      </c>
      <c r="AK681" t="s">
        <v>52445</v>
      </c>
      <c r="AL681">
        <v>4</v>
      </c>
      <c r="AM681" s="5">
        <f t="shared" ref="AM681:AM744" si="90">AL681/U681</f>
        <v>0.8</v>
      </c>
      <c r="AN681" s="4">
        <f t="shared" si="87"/>
        <v>1.2116622491480501E-3</v>
      </c>
      <c r="AO681" s="3"/>
      <c r="AP681">
        <v>0</v>
      </c>
      <c r="AQ681" t="s">
        <v>35385</v>
      </c>
      <c r="AR681" t="s">
        <v>52444</v>
      </c>
      <c r="AS681" t="s">
        <v>35383</v>
      </c>
      <c r="AT681" s="2" t="s">
        <v>0</v>
      </c>
      <c r="AU681" s="1">
        <f t="shared" ref="AU681:AU744" si="91">(Y681*0.7+AN681*0.3)*100</f>
        <v>1.751733866833775</v>
      </c>
      <c r="AV681" s="1">
        <f t="shared" ref="AV681:AV744" si="92">(Y681*0.5+AN681*0.5)*100</f>
        <v>1.2858573977140697</v>
      </c>
      <c r="AW681" s="1">
        <f t="shared" ref="AW681:AW744" si="93">(Y681*0.3+AN681*0.7)*100</f>
        <v>0.81998092859436378</v>
      </c>
    </row>
    <row r="682" spans="1:49" x14ac:dyDescent="0.2">
      <c r="A682">
        <v>680</v>
      </c>
      <c r="B682" t="s">
        <v>52443</v>
      </c>
      <c r="C682" t="s">
        <v>52442</v>
      </c>
      <c r="F682" t="s">
        <v>52441</v>
      </c>
      <c r="G682" t="s">
        <v>14</v>
      </c>
      <c r="H682" t="s">
        <v>13</v>
      </c>
      <c r="I682" t="s">
        <v>52440</v>
      </c>
      <c r="J682" t="s">
        <v>52439</v>
      </c>
      <c r="K682" t="s">
        <v>52438</v>
      </c>
      <c r="L682" t="s">
        <v>52437</v>
      </c>
      <c r="M682" t="s">
        <v>251</v>
      </c>
      <c r="N682">
        <v>4</v>
      </c>
      <c r="O682" t="s">
        <v>52436</v>
      </c>
      <c r="P682" t="s">
        <v>52435</v>
      </c>
      <c r="Q682" t="s">
        <v>52434</v>
      </c>
      <c r="R682" s="7">
        <v>42874</v>
      </c>
      <c r="S682" s="8">
        <f t="shared" si="88"/>
        <v>2017</v>
      </c>
      <c r="T682" s="8">
        <v>2017</v>
      </c>
      <c r="U682" s="8">
        <f t="shared" si="89"/>
        <v>5</v>
      </c>
      <c r="V682" s="7">
        <v>42874</v>
      </c>
      <c r="W682" t="s">
        <v>34584</v>
      </c>
      <c r="X682" s="2">
        <v>0.91800000000000004</v>
      </c>
      <c r="Y682" s="6">
        <f t="shared" si="86"/>
        <v>2.4505485705133341E-2</v>
      </c>
      <c r="AA682">
        <v>1431161</v>
      </c>
      <c r="AB682">
        <v>22674</v>
      </c>
      <c r="AC682">
        <v>13665901</v>
      </c>
      <c r="AD682" t="s">
        <v>6</v>
      </c>
      <c r="AE682">
        <v>38</v>
      </c>
      <c r="AF682" s="10">
        <v>44477</v>
      </c>
      <c r="AH682" t="s">
        <v>52433</v>
      </c>
      <c r="AI682" t="s">
        <v>52432</v>
      </c>
      <c r="AK682" t="s">
        <v>52431</v>
      </c>
      <c r="AL682">
        <v>10</v>
      </c>
      <c r="AM682" s="5">
        <f t="shared" si="90"/>
        <v>2</v>
      </c>
      <c r="AN682" s="4">
        <f t="shared" si="87"/>
        <v>3.0291556228701248E-3</v>
      </c>
      <c r="AO682" s="3"/>
      <c r="AP682">
        <v>0</v>
      </c>
      <c r="AR682" t="s">
        <v>1</v>
      </c>
      <c r="AT682" s="2" t="s">
        <v>0</v>
      </c>
      <c r="AU682" s="1">
        <f t="shared" si="91"/>
        <v>1.8062586680454376</v>
      </c>
      <c r="AV682" s="1">
        <f t="shared" si="92"/>
        <v>1.3767320664001734</v>
      </c>
      <c r="AW682" s="1">
        <f t="shared" si="93"/>
        <v>0.94720546475490897</v>
      </c>
    </row>
    <row r="683" spans="1:49" x14ac:dyDescent="0.2">
      <c r="A683">
        <v>681</v>
      </c>
      <c r="B683" t="s">
        <v>52430</v>
      </c>
      <c r="C683" t="s">
        <v>52429</v>
      </c>
      <c r="F683" t="s">
        <v>52428</v>
      </c>
      <c r="G683" t="s">
        <v>14</v>
      </c>
      <c r="H683" t="s">
        <v>13</v>
      </c>
      <c r="I683" t="s">
        <v>52427</v>
      </c>
      <c r="J683" t="s">
        <v>52426</v>
      </c>
      <c r="K683" t="s">
        <v>52425</v>
      </c>
      <c r="L683" t="s">
        <v>52424</v>
      </c>
      <c r="M683" t="s">
        <v>85</v>
      </c>
      <c r="N683">
        <v>5</v>
      </c>
      <c r="O683" t="s">
        <v>52423</v>
      </c>
      <c r="P683" t="s">
        <v>52422</v>
      </c>
      <c r="Q683" t="s">
        <v>52421</v>
      </c>
      <c r="R683" s="7">
        <v>42874</v>
      </c>
      <c r="S683" s="8">
        <f t="shared" si="88"/>
        <v>2017</v>
      </c>
      <c r="T683" s="8">
        <v>2017</v>
      </c>
      <c r="U683" s="8">
        <f t="shared" si="89"/>
        <v>5</v>
      </c>
      <c r="V683" s="7">
        <v>42874</v>
      </c>
      <c r="W683" t="s">
        <v>34584</v>
      </c>
      <c r="X683" s="2">
        <v>0.91800000000000004</v>
      </c>
      <c r="Y683" s="6">
        <f t="shared" si="86"/>
        <v>2.4505485705133341E-2</v>
      </c>
      <c r="AA683">
        <v>1431161</v>
      </c>
      <c r="AB683">
        <v>22674</v>
      </c>
      <c r="AC683">
        <v>13665901</v>
      </c>
      <c r="AD683" t="s">
        <v>6</v>
      </c>
      <c r="AE683">
        <v>38</v>
      </c>
      <c r="AF683" s="10">
        <v>44477</v>
      </c>
      <c r="AH683" t="s">
        <v>52420</v>
      </c>
      <c r="AI683" t="s">
        <v>52419</v>
      </c>
      <c r="AK683" t="s">
        <v>52418</v>
      </c>
      <c r="AL683">
        <v>12</v>
      </c>
      <c r="AM683" s="5">
        <f t="shared" si="90"/>
        <v>2.4</v>
      </c>
      <c r="AN683" s="4">
        <f t="shared" si="87"/>
        <v>3.6349867474441497E-3</v>
      </c>
      <c r="AO683" s="3"/>
      <c r="AP683">
        <v>0</v>
      </c>
      <c r="AR683">
        <v>2015001</v>
      </c>
      <c r="AT683" s="2" t="s">
        <v>0</v>
      </c>
      <c r="AU683" s="1">
        <f t="shared" si="91"/>
        <v>1.8244336017826581</v>
      </c>
      <c r="AV683" s="1">
        <f t="shared" si="92"/>
        <v>1.4070236226288744</v>
      </c>
      <c r="AW683" s="1">
        <f t="shared" si="93"/>
        <v>0.98961364347509073</v>
      </c>
    </row>
    <row r="684" spans="1:49" x14ac:dyDescent="0.2">
      <c r="A684">
        <v>682</v>
      </c>
      <c r="B684" t="s">
        <v>52417</v>
      </c>
      <c r="C684" t="s">
        <v>52416</v>
      </c>
      <c r="F684" t="s">
        <v>52415</v>
      </c>
      <c r="G684" t="s">
        <v>14</v>
      </c>
      <c r="H684" t="s">
        <v>13</v>
      </c>
      <c r="I684" t="s">
        <v>37739</v>
      </c>
      <c r="J684" t="s">
        <v>7954</v>
      </c>
      <c r="K684" t="s">
        <v>7953</v>
      </c>
      <c r="L684" t="s">
        <v>86</v>
      </c>
      <c r="M684" t="s">
        <v>85</v>
      </c>
      <c r="N684">
        <v>4</v>
      </c>
      <c r="O684" t="s">
        <v>52414</v>
      </c>
      <c r="P684" t="s">
        <v>52413</v>
      </c>
      <c r="Q684" t="s">
        <v>52412</v>
      </c>
      <c r="R684" s="7">
        <v>42874</v>
      </c>
      <c r="S684" s="8">
        <f t="shared" si="88"/>
        <v>2017</v>
      </c>
      <c r="T684" s="8">
        <v>2017</v>
      </c>
      <c r="U684" s="8">
        <f t="shared" si="89"/>
        <v>5</v>
      </c>
      <c r="V684" s="7">
        <v>42874</v>
      </c>
      <c r="W684" t="s">
        <v>34584</v>
      </c>
      <c r="X684" s="2">
        <v>0.91800000000000004</v>
      </c>
      <c r="Y684" s="6">
        <f t="shared" si="86"/>
        <v>2.4505485705133341E-2</v>
      </c>
      <c r="AA684">
        <v>1431161</v>
      </c>
      <c r="AB684">
        <v>22674</v>
      </c>
      <c r="AC684">
        <v>13665901</v>
      </c>
      <c r="AD684" t="s">
        <v>6</v>
      </c>
      <c r="AE684">
        <v>38</v>
      </c>
      <c r="AF684" s="10">
        <v>44477</v>
      </c>
      <c r="AH684" t="s">
        <v>52411</v>
      </c>
      <c r="AI684" t="s">
        <v>52410</v>
      </c>
      <c r="AK684" t="s">
        <v>52409</v>
      </c>
      <c r="AL684">
        <v>16</v>
      </c>
      <c r="AM684" s="5">
        <f t="shared" si="90"/>
        <v>3.2</v>
      </c>
      <c r="AN684" s="4">
        <f t="shared" si="87"/>
        <v>4.8466489965922005E-3</v>
      </c>
      <c r="AO684" s="3"/>
      <c r="AP684">
        <v>0</v>
      </c>
      <c r="AR684" t="s">
        <v>52408</v>
      </c>
      <c r="AS684" t="s">
        <v>35743</v>
      </c>
      <c r="AT684" s="2" t="s">
        <v>0</v>
      </c>
      <c r="AU684" s="1">
        <f t="shared" si="91"/>
        <v>1.8607834692570997</v>
      </c>
      <c r="AV684" s="1">
        <f t="shared" si="92"/>
        <v>1.4676067350862771</v>
      </c>
      <c r="AW684" s="1">
        <f t="shared" si="93"/>
        <v>1.0744300009154542</v>
      </c>
    </row>
    <row r="685" spans="1:49" x14ac:dyDescent="0.2">
      <c r="A685">
        <v>683</v>
      </c>
      <c r="B685" t="s">
        <v>52407</v>
      </c>
      <c r="C685" t="s">
        <v>52406</v>
      </c>
      <c r="F685" t="s">
        <v>52405</v>
      </c>
      <c r="G685" t="s">
        <v>14</v>
      </c>
      <c r="H685" t="s">
        <v>13</v>
      </c>
      <c r="I685" t="s">
        <v>3790</v>
      </c>
      <c r="J685">
        <v>60001429</v>
      </c>
      <c r="K685" t="s">
        <v>40138</v>
      </c>
      <c r="L685" t="s">
        <v>28743</v>
      </c>
      <c r="M685" t="s">
        <v>9</v>
      </c>
      <c r="N685">
        <v>3</v>
      </c>
      <c r="O685" t="s">
        <v>52404</v>
      </c>
      <c r="P685" t="s">
        <v>52403</v>
      </c>
      <c r="Q685" t="s">
        <v>52402</v>
      </c>
      <c r="R685" s="7">
        <v>42874</v>
      </c>
      <c r="S685" s="8">
        <f t="shared" si="88"/>
        <v>2017</v>
      </c>
      <c r="T685" s="8">
        <v>2017</v>
      </c>
      <c r="U685" s="8">
        <f t="shared" si="89"/>
        <v>5</v>
      </c>
      <c r="V685" s="7">
        <v>42874</v>
      </c>
      <c r="W685" t="s">
        <v>34584</v>
      </c>
      <c r="X685" s="2">
        <v>0.91800000000000004</v>
      </c>
      <c r="Y685" s="6">
        <f t="shared" si="86"/>
        <v>2.4505485705133341E-2</v>
      </c>
      <c r="AA685">
        <v>1431161</v>
      </c>
      <c r="AB685">
        <v>22674</v>
      </c>
      <c r="AC685">
        <v>13665901</v>
      </c>
      <c r="AD685" t="s">
        <v>6</v>
      </c>
      <c r="AE685">
        <v>38</v>
      </c>
      <c r="AF685" s="10">
        <v>44477</v>
      </c>
      <c r="AH685" t="s">
        <v>52401</v>
      </c>
      <c r="AI685" t="s">
        <v>52400</v>
      </c>
      <c r="AK685" t="s">
        <v>52399</v>
      </c>
      <c r="AL685">
        <v>41</v>
      </c>
      <c r="AM685" s="5">
        <f t="shared" si="90"/>
        <v>8.1999999999999993</v>
      </c>
      <c r="AN685" s="4">
        <f t="shared" si="87"/>
        <v>1.2419538053767512E-2</v>
      </c>
      <c r="AO685" s="3"/>
      <c r="AP685">
        <v>0</v>
      </c>
      <c r="AQ685" t="s">
        <v>76</v>
      </c>
      <c r="AR685">
        <v>41301422</v>
      </c>
      <c r="AS685" t="s">
        <v>75</v>
      </c>
      <c r="AT685" s="2" t="s">
        <v>0</v>
      </c>
      <c r="AU685" s="1">
        <f t="shared" si="91"/>
        <v>2.087970140972359</v>
      </c>
      <c r="AV685" s="1">
        <f t="shared" si="92"/>
        <v>1.8462511879450427</v>
      </c>
      <c r="AW685" s="1">
        <f t="shared" si="93"/>
        <v>1.604532234917726</v>
      </c>
    </row>
    <row r="686" spans="1:49" x14ac:dyDescent="0.2">
      <c r="A686">
        <v>684</v>
      </c>
      <c r="B686" t="s">
        <v>52398</v>
      </c>
      <c r="C686" t="s">
        <v>52397</v>
      </c>
      <c r="F686" t="s">
        <v>52396</v>
      </c>
      <c r="G686" t="s">
        <v>14</v>
      </c>
      <c r="H686" t="s">
        <v>13</v>
      </c>
      <c r="I686" t="s">
        <v>52395</v>
      </c>
      <c r="J686" t="s">
        <v>52394</v>
      </c>
      <c r="K686" t="s">
        <v>52393</v>
      </c>
      <c r="L686" t="s">
        <v>52392</v>
      </c>
      <c r="M686" t="s">
        <v>52391</v>
      </c>
      <c r="N686">
        <v>6</v>
      </c>
      <c r="O686" t="s">
        <v>52390</v>
      </c>
      <c r="P686" t="s">
        <v>52389</v>
      </c>
      <c r="Q686" t="s">
        <v>52388</v>
      </c>
      <c r="R686" s="7">
        <v>42874</v>
      </c>
      <c r="S686" s="8">
        <f t="shared" si="88"/>
        <v>2017</v>
      </c>
      <c r="T686" s="8">
        <v>2017</v>
      </c>
      <c r="U686" s="8">
        <f t="shared" si="89"/>
        <v>5</v>
      </c>
      <c r="V686" s="7">
        <v>42874</v>
      </c>
      <c r="W686" t="s">
        <v>34584</v>
      </c>
      <c r="X686" s="2">
        <v>0.91800000000000004</v>
      </c>
      <c r="Y686" s="6">
        <f t="shared" si="86"/>
        <v>2.4505485705133341E-2</v>
      </c>
      <c r="AA686">
        <v>1431161</v>
      </c>
      <c r="AB686">
        <v>22674</v>
      </c>
      <c r="AC686">
        <v>13665901</v>
      </c>
      <c r="AD686" t="s">
        <v>6</v>
      </c>
      <c r="AE686">
        <v>38</v>
      </c>
      <c r="AF686" s="10">
        <v>44477</v>
      </c>
      <c r="AH686" t="s">
        <v>52387</v>
      </c>
      <c r="AI686" t="s">
        <v>52386</v>
      </c>
      <c r="AK686" t="s">
        <v>52385</v>
      </c>
      <c r="AL686">
        <v>35</v>
      </c>
      <c r="AM686" s="5">
        <f t="shared" si="90"/>
        <v>7</v>
      </c>
      <c r="AN686" s="4">
        <f t="shared" si="87"/>
        <v>1.0602044680045438E-2</v>
      </c>
      <c r="AO686" s="3"/>
      <c r="AP686">
        <v>0</v>
      </c>
      <c r="AR686" t="s">
        <v>1</v>
      </c>
      <c r="AT686" s="2" t="s">
        <v>0</v>
      </c>
      <c r="AU686" s="1">
        <f t="shared" si="91"/>
        <v>2.0334453397606969</v>
      </c>
      <c r="AV686" s="1">
        <f t="shared" si="92"/>
        <v>1.7553765192589388</v>
      </c>
      <c r="AW686" s="1">
        <f t="shared" si="93"/>
        <v>1.4773076987571809</v>
      </c>
    </row>
    <row r="687" spans="1:49" x14ac:dyDescent="0.2">
      <c r="A687">
        <v>685</v>
      </c>
      <c r="B687" t="s">
        <v>52384</v>
      </c>
      <c r="C687" t="s">
        <v>52383</v>
      </c>
      <c r="F687" t="s">
        <v>52382</v>
      </c>
      <c r="G687" t="s">
        <v>14</v>
      </c>
      <c r="H687" t="s">
        <v>13</v>
      </c>
      <c r="I687" t="s">
        <v>52381</v>
      </c>
      <c r="J687" t="s">
        <v>52380</v>
      </c>
      <c r="K687" t="s">
        <v>52379</v>
      </c>
      <c r="L687" t="s">
        <v>52378</v>
      </c>
      <c r="M687" t="s">
        <v>85</v>
      </c>
      <c r="N687">
        <v>1</v>
      </c>
      <c r="O687" t="s">
        <v>52377</v>
      </c>
      <c r="P687">
        <v>15727148100</v>
      </c>
      <c r="Q687" t="s">
        <v>52376</v>
      </c>
      <c r="R687" s="7">
        <v>42874</v>
      </c>
      <c r="S687" s="8">
        <f t="shared" si="88"/>
        <v>2017</v>
      </c>
      <c r="T687" s="8">
        <v>2017</v>
      </c>
      <c r="U687" s="8">
        <f t="shared" si="89"/>
        <v>5</v>
      </c>
      <c r="V687" s="7">
        <v>42874</v>
      </c>
      <c r="W687" t="s">
        <v>34584</v>
      </c>
      <c r="X687" s="2">
        <v>0.91800000000000004</v>
      </c>
      <c r="Y687" s="6">
        <f t="shared" si="86"/>
        <v>2.4505485705133341E-2</v>
      </c>
      <c r="AA687">
        <v>1431161</v>
      </c>
      <c r="AB687">
        <v>22674</v>
      </c>
      <c r="AC687">
        <v>13665901</v>
      </c>
      <c r="AD687" t="s">
        <v>6</v>
      </c>
      <c r="AE687">
        <v>38</v>
      </c>
      <c r="AF687" s="10">
        <v>44477</v>
      </c>
      <c r="AH687" t="s">
        <v>52375</v>
      </c>
      <c r="AI687" t="s">
        <v>52374</v>
      </c>
      <c r="AK687" t="s">
        <v>52373</v>
      </c>
      <c r="AL687">
        <v>28</v>
      </c>
      <c r="AM687" s="5">
        <f t="shared" si="90"/>
        <v>5.6</v>
      </c>
      <c r="AN687" s="4">
        <f t="shared" si="87"/>
        <v>8.4816357440363494E-3</v>
      </c>
      <c r="AO687" s="3"/>
      <c r="AP687">
        <v>0</v>
      </c>
      <c r="AR687">
        <v>41271089</v>
      </c>
      <c r="AT687" s="2" t="s">
        <v>0</v>
      </c>
      <c r="AU687" s="1">
        <f t="shared" si="91"/>
        <v>1.9698330716804242</v>
      </c>
      <c r="AV687" s="1">
        <f t="shared" si="92"/>
        <v>1.6493560724584844</v>
      </c>
      <c r="AW687" s="1">
        <f t="shared" si="93"/>
        <v>1.3288790732365445</v>
      </c>
    </row>
    <row r="688" spans="1:49" x14ac:dyDescent="0.2">
      <c r="A688">
        <v>686</v>
      </c>
      <c r="B688" t="s">
        <v>52372</v>
      </c>
      <c r="C688" t="s">
        <v>52371</v>
      </c>
      <c r="F688" t="s">
        <v>52370</v>
      </c>
      <c r="G688" t="s">
        <v>14</v>
      </c>
      <c r="H688" t="s">
        <v>13</v>
      </c>
      <c r="I688" t="s">
        <v>52369</v>
      </c>
      <c r="J688" t="s">
        <v>52368</v>
      </c>
      <c r="K688" t="s">
        <v>52367</v>
      </c>
      <c r="L688" t="s">
        <v>52366</v>
      </c>
      <c r="M688" t="s">
        <v>52365</v>
      </c>
      <c r="N688">
        <v>10</v>
      </c>
      <c r="O688" t="s">
        <v>52364</v>
      </c>
      <c r="P688" t="s">
        <v>52363</v>
      </c>
      <c r="Q688" t="s">
        <v>52362</v>
      </c>
      <c r="R688" s="7">
        <v>42874</v>
      </c>
      <c r="S688" s="8">
        <f t="shared" si="88"/>
        <v>2017</v>
      </c>
      <c r="T688" s="8">
        <v>2017</v>
      </c>
      <c r="U688" s="8">
        <f t="shared" si="89"/>
        <v>5</v>
      </c>
      <c r="V688" s="7">
        <v>42874</v>
      </c>
      <c r="W688" t="s">
        <v>34584</v>
      </c>
      <c r="X688" s="2">
        <v>0.91800000000000004</v>
      </c>
      <c r="Y688" s="6">
        <f t="shared" si="86"/>
        <v>2.4505485705133341E-2</v>
      </c>
      <c r="AA688">
        <v>1431161</v>
      </c>
      <c r="AB688">
        <v>22674</v>
      </c>
      <c r="AC688">
        <v>13665901</v>
      </c>
      <c r="AD688" t="s">
        <v>6</v>
      </c>
      <c r="AE688">
        <v>38</v>
      </c>
      <c r="AF688" s="10">
        <v>44477</v>
      </c>
      <c r="AH688" t="s">
        <v>52361</v>
      </c>
      <c r="AI688" t="s">
        <v>52360</v>
      </c>
      <c r="AK688" t="s">
        <v>52359</v>
      </c>
      <c r="AL688">
        <v>174</v>
      </c>
      <c r="AM688" s="5">
        <f t="shared" si="90"/>
        <v>34.799999999999997</v>
      </c>
      <c r="AN688" s="4">
        <f t="shared" si="87"/>
        <v>5.270730783794017E-2</v>
      </c>
      <c r="AO688" s="3"/>
      <c r="AP688">
        <v>0</v>
      </c>
      <c r="AQ688" t="s">
        <v>10718</v>
      </c>
      <c r="AR688" t="s">
        <v>1</v>
      </c>
      <c r="AS688" t="s">
        <v>52358</v>
      </c>
      <c r="AT688" s="2" t="s">
        <v>0</v>
      </c>
      <c r="AU688" s="1">
        <f t="shared" si="91"/>
        <v>3.2966032344975389</v>
      </c>
      <c r="AV688" s="1">
        <f t="shared" si="92"/>
        <v>3.8606396771536753</v>
      </c>
      <c r="AW688" s="1">
        <f t="shared" si="93"/>
        <v>4.4246761198098126</v>
      </c>
    </row>
    <row r="689" spans="1:49" x14ac:dyDescent="0.2">
      <c r="A689">
        <v>687</v>
      </c>
      <c r="B689" t="s">
        <v>52357</v>
      </c>
      <c r="C689" t="s">
        <v>52356</v>
      </c>
      <c r="F689" t="s">
        <v>52355</v>
      </c>
      <c r="G689" t="s">
        <v>14</v>
      </c>
      <c r="H689" t="s">
        <v>13</v>
      </c>
      <c r="I689" t="s">
        <v>52354</v>
      </c>
      <c r="J689" t="s">
        <v>52353</v>
      </c>
      <c r="K689" t="s">
        <v>52352</v>
      </c>
      <c r="L689" t="s">
        <v>52351</v>
      </c>
      <c r="M689" t="s">
        <v>5543</v>
      </c>
      <c r="N689">
        <v>6</v>
      </c>
      <c r="O689" t="s">
        <v>52350</v>
      </c>
      <c r="P689" t="s">
        <v>52349</v>
      </c>
      <c r="Q689" t="s">
        <v>52348</v>
      </c>
      <c r="R689" s="7">
        <v>42874</v>
      </c>
      <c r="S689" s="8">
        <f t="shared" si="88"/>
        <v>2017</v>
      </c>
      <c r="T689" s="8">
        <v>2017</v>
      </c>
      <c r="U689" s="8">
        <f t="shared" si="89"/>
        <v>5</v>
      </c>
      <c r="V689" s="7">
        <v>42874</v>
      </c>
      <c r="W689" t="s">
        <v>34584</v>
      </c>
      <c r="X689" s="2">
        <v>0.91800000000000004</v>
      </c>
      <c r="Y689" s="6">
        <f t="shared" si="86"/>
        <v>2.4505485705133341E-2</v>
      </c>
      <c r="AA689">
        <v>1431161</v>
      </c>
      <c r="AB689">
        <v>22674</v>
      </c>
      <c r="AC689">
        <v>13665901</v>
      </c>
      <c r="AD689" t="s">
        <v>6</v>
      </c>
      <c r="AE689">
        <v>38</v>
      </c>
      <c r="AF689" s="10">
        <v>44477</v>
      </c>
      <c r="AH689" t="s">
        <v>52347</v>
      </c>
      <c r="AI689" t="s">
        <v>52346</v>
      </c>
      <c r="AK689" t="s">
        <v>52345</v>
      </c>
      <c r="AL689">
        <v>34</v>
      </c>
      <c r="AM689" s="5">
        <f t="shared" si="90"/>
        <v>6.8</v>
      </c>
      <c r="AN689" s="4">
        <f t="shared" si="87"/>
        <v>1.0299129117758425E-2</v>
      </c>
      <c r="AO689" s="3"/>
      <c r="AP689">
        <v>0</v>
      </c>
      <c r="AQ689" t="s">
        <v>18341</v>
      </c>
      <c r="AR689" t="s">
        <v>52344</v>
      </c>
      <c r="AS689" t="s">
        <v>18339</v>
      </c>
      <c r="AT689" s="2" t="s">
        <v>0</v>
      </c>
      <c r="AU689" s="1">
        <f t="shared" si="91"/>
        <v>2.0243578728920864</v>
      </c>
      <c r="AV689" s="1">
        <f t="shared" si="92"/>
        <v>1.7402307411445883</v>
      </c>
      <c r="AW689" s="1">
        <f t="shared" si="93"/>
        <v>1.45610360939709</v>
      </c>
    </row>
    <row r="690" spans="1:49" x14ac:dyDescent="0.2">
      <c r="A690">
        <v>688</v>
      </c>
      <c r="B690" t="s">
        <v>52343</v>
      </c>
      <c r="C690" t="s">
        <v>52342</v>
      </c>
      <c r="F690" t="s">
        <v>52341</v>
      </c>
      <c r="G690" t="s">
        <v>14</v>
      </c>
      <c r="H690" t="s">
        <v>13</v>
      </c>
      <c r="I690" t="s">
        <v>52340</v>
      </c>
      <c r="J690" t="s">
        <v>52339</v>
      </c>
      <c r="K690" t="s">
        <v>52338</v>
      </c>
      <c r="L690" t="s">
        <v>52337</v>
      </c>
      <c r="M690" t="s">
        <v>3295</v>
      </c>
      <c r="N690">
        <v>5</v>
      </c>
      <c r="O690" t="s">
        <v>52336</v>
      </c>
      <c r="P690" t="s">
        <v>52335</v>
      </c>
      <c r="Q690" t="s">
        <v>52334</v>
      </c>
      <c r="R690" s="7">
        <v>42874</v>
      </c>
      <c r="S690" s="8">
        <f t="shared" si="88"/>
        <v>2017</v>
      </c>
      <c r="T690" s="8">
        <v>2017</v>
      </c>
      <c r="U690" s="8">
        <f t="shared" si="89"/>
        <v>5</v>
      </c>
      <c r="V690" s="7">
        <v>42874</v>
      </c>
      <c r="W690" t="s">
        <v>34584</v>
      </c>
      <c r="X690" s="2">
        <v>0.91800000000000004</v>
      </c>
      <c r="Y690" s="6">
        <f t="shared" si="86"/>
        <v>2.4505485705133341E-2</v>
      </c>
      <c r="AA690">
        <v>1431161</v>
      </c>
      <c r="AB690">
        <v>22674</v>
      </c>
      <c r="AC690">
        <v>13665901</v>
      </c>
      <c r="AD690" t="s">
        <v>6</v>
      </c>
      <c r="AE690">
        <v>38</v>
      </c>
      <c r="AF690" s="10">
        <v>44477</v>
      </c>
      <c r="AH690" t="s">
        <v>52333</v>
      </c>
      <c r="AI690" t="s">
        <v>52332</v>
      </c>
      <c r="AK690" t="s">
        <v>52331</v>
      </c>
      <c r="AL690">
        <v>15</v>
      </c>
      <c r="AM690" s="5">
        <f t="shared" si="90"/>
        <v>3</v>
      </c>
      <c r="AN690" s="4">
        <f t="shared" si="87"/>
        <v>4.5437334343051876E-3</v>
      </c>
      <c r="AO690" s="3"/>
      <c r="AP690">
        <v>0</v>
      </c>
      <c r="AQ690" t="s">
        <v>27968</v>
      </c>
      <c r="AR690" t="s">
        <v>1</v>
      </c>
      <c r="AS690" t="s">
        <v>27966</v>
      </c>
      <c r="AT690" s="2" t="s">
        <v>0</v>
      </c>
      <c r="AU690" s="1">
        <f t="shared" si="91"/>
        <v>1.8516960023884894</v>
      </c>
      <c r="AV690" s="1">
        <f t="shared" si="92"/>
        <v>1.4524609569719265</v>
      </c>
      <c r="AW690" s="1">
        <f t="shared" si="93"/>
        <v>1.0532259115553633</v>
      </c>
    </row>
    <row r="691" spans="1:49" x14ac:dyDescent="0.2">
      <c r="A691">
        <v>689</v>
      </c>
      <c r="B691" t="s">
        <v>52330</v>
      </c>
      <c r="C691" t="s">
        <v>52329</v>
      </c>
      <c r="F691" t="s">
        <v>52328</v>
      </c>
      <c r="G691" t="s">
        <v>14</v>
      </c>
      <c r="H691" t="s">
        <v>13</v>
      </c>
      <c r="I691" t="s">
        <v>52327</v>
      </c>
      <c r="J691" t="s">
        <v>52326</v>
      </c>
      <c r="K691" t="s">
        <v>52325</v>
      </c>
      <c r="L691" t="s">
        <v>52324</v>
      </c>
      <c r="M691" t="s">
        <v>52323</v>
      </c>
      <c r="N691">
        <v>5</v>
      </c>
      <c r="O691" t="s">
        <v>52322</v>
      </c>
      <c r="P691" t="s">
        <v>52321</v>
      </c>
      <c r="Q691" t="s">
        <v>52320</v>
      </c>
      <c r="R691" s="7">
        <v>42874</v>
      </c>
      <c r="S691" s="8">
        <f t="shared" si="88"/>
        <v>2017</v>
      </c>
      <c r="T691" s="8">
        <v>2017</v>
      </c>
      <c r="U691" s="8">
        <f t="shared" si="89"/>
        <v>5</v>
      </c>
      <c r="V691" s="7">
        <v>42874</v>
      </c>
      <c r="W691" t="s">
        <v>34584</v>
      </c>
      <c r="X691" s="2">
        <v>0.91800000000000004</v>
      </c>
      <c r="Y691" s="6">
        <f t="shared" si="86"/>
        <v>2.4505485705133341E-2</v>
      </c>
      <c r="AA691">
        <v>1431161</v>
      </c>
      <c r="AB691">
        <v>22674</v>
      </c>
      <c r="AC691">
        <v>13665901</v>
      </c>
      <c r="AD691" t="s">
        <v>6</v>
      </c>
      <c r="AE691">
        <v>38</v>
      </c>
      <c r="AF691" s="10">
        <v>44477</v>
      </c>
      <c r="AH691" t="s">
        <v>52319</v>
      </c>
      <c r="AI691" t="s">
        <v>52318</v>
      </c>
      <c r="AK691" t="s">
        <v>52317</v>
      </c>
      <c r="AL691">
        <v>13</v>
      </c>
      <c r="AM691" s="5">
        <f t="shared" si="90"/>
        <v>2.6</v>
      </c>
      <c r="AN691" s="4">
        <f t="shared" si="87"/>
        <v>3.9379023097311627E-3</v>
      </c>
      <c r="AO691" s="3"/>
      <c r="AP691">
        <v>0</v>
      </c>
      <c r="AR691" t="s">
        <v>1</v>
      </c>
      <c r="AT691" s="2" t="s">
        <v>0</v>
      </c>
      <c r="AU691" s="1">
        <f t="shared" si="91"/>
        <v>1.8335210686512684</v>
      </c>
      <c r="AV691" s="1">
        <f t="shared" si="92"/>
        <v>1.4221694007432253</v>
      </c>
      <c r="AW691" s="1">
        <f t="shared" si="93"/>
        <v>1.0108177328351815</v>
      </c>
    </row>
    <row r="692" spans="1:49" x14ac:dyDescent="0.2">
      <c r="A692">
        <v>690</v>
      </c>
      <c r="B692" t="s">
        <v>52316</v>
      </c>
      <c r="C692" t="s">
        <v>52315</v>
      </c>
      <c r="F692" t="s">
        <v>52314</v>
      </c>
      <c r="G692" t="s">
        <v>14</v>
      </c>
      <c r="H692" t="s">
        <v>13</v>
      </c>
      <c r="I692" t="s">
        <v>52313</v>
      </c>
      <c r="J692" t="s">
        <v>52312</v>
      </c>
      <c r="K692" t="s">
        <v>52311</v>
      </c>
      <c r="L692" t="s">
        <v>52310</v>
      </c>
      <c r="M692" t="s">
        <v>1503</v>
      </c>
      <c r="N692">
        <v>5</v>
      </c>
      <c r="O692" t="s">
        <v>52309</v>
      </c>
      <c r="P692" t="s">
        <v>52308</v>
      </c>
      <c r="Q692" t="s">
        <v>52307</v>
      </c>
      <c r="R692" s="7">
        <v>42874</v>
      </c>
      <c r="S692" s="8">
        <f t="shared" si="88"/>
        <v>2017</v>
      </c>
      <c r="T692" s="8">
        <v>2017</v>
      </c>
      <c r="U692" s="8">
        <f t="shared" si="89"/>
        <v>5</v>
      </c>
      <c r="V692" s="7">
        <v>42874</v>
      </c>
      <c r="W692" t="s">
        <v>34584</v>
      </c>
      <c r="X692" s="2">
        <v>0.91800000000000004</v>
      </c>
      <c r="Y692" s="6">
        <f t="shared" si="86"/>
        <v>2.4505485705133341E-2</v>
      </c>
      <c r="AA692">
        <v>1431161</v>
      </c>
      <c r="AB692">
        <v>22674</v>
      </c>
      <c r="AC692">
        <v>13665901</v>
      </c>
      <c r="AD692" t="s">
        <v>6</v>
      </c>
      <c r="AE692">
        <v>38</v>
      </c>
      <c r="AF692" s="10">
        <v>44477</v>
      </c>
      <c r="AH692" t="s">
        <v>52306</v>
      </c>
      <c r="AI692" t="s">
        <v>52305</v>
      </c>
      <c r="AK692" t="s">
        <v>52304</v>
      </c>
      <c r="AL692">
        <v>31</v>
      </c>
      <c r="AM692" s="5">
        <f t="shared" si="90"/>
        <v>6.2</v>
      </c>
      <c r="AN692" s="4">
        <f t="shared" si="87"/>
        <v>9.3903824308973882E-3</v>
      </c>
      <c r="AO692" s="3"/>
      <c r="AP692">
        <v>0</v>
      </c>
      <c r="AQ692" t="s">
        <v>76</v>
      </c>
      <c r="AR692" t="s">
        <v>52303</v>
      </c>
      <c r="AS692" t="s">
        <v>75</v>
      </c>
      <c r="AT692" s="2" t="s">
        <v>0</v>
      </c>
      <c r="AU692" s="1">
        <f t="shared" si="91"/>
        <v>1.9970954722862553</v>
      </c>
      <c r="AV692" s="1">
        <f t="shared" si="92"/>
        <v>1.6947934068015365</v>
      </c>
      <c r="AW692" s="1">
        <f t="shared" si="93"/>
        <v>1.3924913413168174</v>
      </c>
    </row>
    <row r="693" spans="1:49" x14ac:dyDescent="0.2">
      <c r="A693">
        <v>691</v>
      </c>
      <c r="B693" t="s">
        <v>52302</v>
      </c>
      <c r="C693" t="s">
        <v>52301</v>
      </c>
      <c r="F693" t="s">
        <v>52300</v>
      </c>
      <c r="G693" t="s">
        <v>14</v>
      </c>
      <c r="H693" t="s">
        <v>13</v>
      </c>
      <c r="I693" t="s">
        <v>52299</v>
      </c>
      <c r="J693" t="s">
        <v>52298</v>
      </c>
      <c r="K693" t="s">
        <v>52297</v>
      </c>
      <c r="L693" t="s">
        <v>52296</v>
      </c>
      <c r="M693" t="s">
        <v>151</v>
      </c>
      <c r="N693">
        <v>6</v>
      </c>
      <c r="O693" t="s">
        <v>52295</v>
      </c>
      <c r="P693" t="s">
        <v>52294</v>
      </c>
      <c r="Q693" t="s">
        <v>52293</v>
      </c>
      <c r="R693" s="7">
        <v>42874</v>
      </c>
      <c r="S693" s="8">
        <f t="shared" si="88"/>
        <v>2017</v>
      </c>
      <c r="T693" s="8">
        <v>2017</v>
      </c>
      <c r="U693" s="8">
        <f t="shared" si="89"/>
        <v>5</v>
      </c>
      <c r="V693" s="7">
        <v>42874</v>
      </c>
      <c r="W693" t="s">
        <v>34584</v>
      </c>
      <c r="X693" s="2">
        <v>0.91800000000000004</v>
      </c>
      <c r="Y693" s="6">
        <f t="shared" si="86"/>
        <v>2.4505485705133341E-2</v>
      </c>
      <c r="AA693">
        <v>1431161</v>
      </c>
      <c r="AB693">
        <v>22674</v>
      </c>
      <c r="AC693">
        <v>13665901</v>
      </c>
      <c r="AD693" t="s">
        <v>6</v>
      </c>
      <c r="AE693">
        <v>38</v>
      </c>
      <c r="AF693" s="10">
        <v>44477</v>
      </c>
      <c r="AH693" t="s">
        <v>52292</v>
      </c>
      <c r="AI693" t="s">
        <v>52291</v>
      </c>
      <c r="AK693" t="s">
        <v>52290</v>
      </c>
      <c r="AL693">
        <v>5</v>
      </c>
      <c r="AM693" s="5">
        <f t="shared" si="90"/>
        <v>1</v>
      </c>
      <c r="AN693" s="4">
        <f t="shared" si="87"/>
        <v>1.5145778114350624E-3</v>
      </c>
      <c r="AO693" s="3"/>
      <c r="AP693">
        <v>0</v>
      </c>
      <c r="AR693" t="s">
        <v>1</v>
      </c>
      <c r="AT693" s="2" t="s">
        <v>0</v>
      </c>
      <c r="AU693" s="1">
        <f t="shared" si="91"/>
        <v>1.7608213337023855</v>
      </c>
      <c r="AV693" s="1">
        <f t="shared" si="92"/>
        <v>1.3010031758284202</v>
      </c>
      <c r="AW693" s="1">
        <f t="shared" si="93"/>
        <v>0.84118501795445466</v>
      </c>
    </row>
    <row r="694" spans="1:49" x14ac:dyDescent="0.2">
      <c r="A694">
        <v>692</v>
      </c>
      <c r="B694" t="s">
        <v>52289</v>
      </c>
      <c r="C694" t="s">
        <v>52288</v>
      </c>
      <c r="F694" t="s">
        <v>52287</v>
      </c>
      <c r="G694" t="s">
        <v>14</v>
      </c>
      <c r="H694" t="s">
        <v>13</v>
      </c>
      <c r="I694" t="s">
        <v>52286</v>
      </c>
      <c r="J694">
        <v>60016248</v>
      </c>
      <c r="K694" t="s">
        <v>52285</v>
      </c>
      <c r="L694" t="s">
        <v>377</v>
      </c>
      <c r="M694" t="s">
        <v>376</v>
      </c>
      <c r="N694">
        <v>3</v>
      </c>
      <c r="O694" t="s">
        <v>52284</v>
      </c>
      <c r="P694" t="s">
        <v>52283</v>
      </c>
      <c r="Q694" t="s">
        <v>52282</v>
      </c>
      <c r="R694" s="7">
        <v>42874</v>
      </c>
      <c r="S694" s="8">
        <f t="shared" si="88"/>
        <v>2017</v>
      </c>
      <c r="T694" s="8">
        <v>2017</v>
      </c>
      <c r="U694" s="8">
        <f t="shared" si="89"/>
        <v>5</v>
      </c>
      <c r="V694" s="7">
        <v>42874</v>
      </c>
      <c r="W694" t="s">
        <v>34584</v>
      </c>
      <c r="X694" s="2">
        <v>0.91800000000000004</v>
      </c>
      <c r="Y694" s="6">
        <f t="shared" si="86"/>
        <v>2.4505485705133341E-2</v>
      </c>
      <c r="AA694">
        <v>1431161</v>
      </c>
      <c r="AB694">
        <v>22674</v>
      </c>
      <c r="AC694">
        <v>13665901</v>
      </c>
      <c r="AD694" t="s">
        <v>6</v>
      </c>
      <c r="AE694">
        <v>38</v>
      </c>
      <c r="AF694" s="10">
        <v>44477</v>
      </c>
      <c r="AH694" t="s">
        <v>52281</v>
      </c>
      <c r="AI694" t="s">
        <v>52280</v>
      </c>
      <c r="AK694" t="s">
        <v>52279</v>
      </c>
      <c r="AL694">
        <v>5</v>
      </c>
      <c r="AM694" s="5">
        <f t="shared" si="90"/>
        <v>1</v>
      </c>
      <c r="AN694" s="4">
        <f t="shared" si="87"/>
        <v>1.5145778114350624E-3</v>
      </c>
      <c r="AO694" s="3"/>
      <c r="AP694">
        <v>0</v>
      </c>
      <c r="AR694" t="s">
        <v>1</v>
      </c>
      <c r="AT694" s="2" t="s">
        <v>0</v>
      </c>
      <c r="AU694" s="1">
        <f t="shared" si="91"/>
        <v>1.7608213337023855</v>
      </c>
      <c r="AV694" s="1">
        <f t="shared" si="92"/>
        <v>1.3010031758284202</v>
      </c>
      <c r="AW694" s="1">
        <f t="shared" si="93"/>
        <v>0.84118501795445466</v>
      </c>
    </row>
    <row r="695" spans="1:49" x14ac:dyDescent="0.2">
      <c r="A695">
        <v>693</v>
      </c>
      <c r="B695" t="s">
        <v>52278</v>
      </c>
      <c r="C695" t="s">
        <v>52277</v>
      </c>
      <c r="F695" t="s">
        <v>52276</v>
      </c>
      <c r="G695" t="s">
        <v>14</v>
      </c>
      <c r="H695" t="s">
        <v>13</v>
      </c>
      <c r="I695" t="s">
        <v>52275</v>
      </c>
      <c r="J695" t="s">
        <v>52274</v>
      </c>
      <c r="K695" t="s">
        <v>52273</v>
      </c>
      <c r="L695" t="s">
        <v>52272</v>
      </c>
      <c r="M695" t="s">
        <v>38584</v>
      </c>
      <c r="N695">
        <v>6</v>
      </c>
      <c r="O695" t="s">
        <v>52271</v>
      </c>
      <c r="P695" t="s">
        <v>52270</v>
      </c>
      <c r="Q695" t="s">
        <v>52269</v>
      </c>
      <c r="R695" s="7">
        <v>42874</v>
      </c>
      <c r="S695" s="8">
        <f t="shared" si="88"/>
        <v>2017</v>
      </c>
      <c r="T695" s="8">
        <v>2017</v>
      </c>
      <c r="U695" s="8">
        <f t="shared" si="89"/>
        <v>5</v>
      </c>
      <c r="V695" s="7">
        <v>42874</v>
      </c>
      <c r="W695" t="s">
        <v>34584</v>
      </c>
      <c r="X695" s="2">
        <v>0.91800000000000004</v>
      </c>
      <c r="Y695" s="6">
        <f t="shared" si="86"/>
        <v>2.4505485705133341E-2</v>
      </c>
      <c r="AA695">
        <v>1431161</v>
      </c>
      <c r="AB695">
        <v>22674</v>
      </c>
      <c r="AC695">
        <v>13665901</v>
      </c>
      <c r="AD695" t="s">
        <v>6</v>
      </c>
      <c r="AE695">
        <v>38</v>
      </c>
      <c r="AF695" s="10">
        <v>44477</v>
      </c>
      <c r="AH695" t="s">
        <v>52268</v>
      </c>
      <c r="AI695" t="s">
        <v>52267</v>
      </c>
      <c r="AK695" t="s">
        <v>52266</v>
      </c>
      <c r="AL695">
        <v>31</v>
      </c>
      <c r="AM695" s="5">
        <f t="shared" si="90"/>
        <v>6.2</v>
      </c>
      <c r="AN695" s="4">
        <f t="shared" si="87"/>
        <v>9.3903824308973882E-3</v>
      </c>
      <c r="AO695" s="3"/>
      <c r="AP695">
        <v>0</v>
      </c>
      <c r="AQ695" t="s">
        <v>52265</v>
      </c>
      <c r="AR695" t="s">
        <v>1</v>
      </c>
      <c r="AS695" t="s">
        <v>52264</v>
      </c>
      <c r="AT695" s="2" t="s">
        <v>0</v>
      </c>
      <c r="AU695" s="1">
        <f t="shared" si="91"/>
        <v>1.9970954722862553</v>
      </c>
      <c r="AV695" s="1">
        <f t="shared" si="92"/>
        <v>1.6947934068015365</v>
      </c>
      <c r="AW695" s="1">
        <f t="shared" si="93"/>
        <v>1.3924913413168174</v>
      </c>
    </row>
    <row r="696" spans="1:49" x14ac:dyDescent="0.2">
      <c r="A696">
        <v>694</v>
      </c>
      <c r="B696" t="s">
        <v>52263</v>
      </c>
      <c r="C696" t="s">
        <v>52262</v>
      </c>
      <c r="F696" t="s">
        <v>52261</v>
      </c>
      <c r="G696" t="s">
        <v>14</v>
      </c>
      <c r="H696" t="s">
        <v>13</v>
      </c>
      <c r="I696" t="s">
        <v>5036</v>
      </c>
      <c r="J696" t="s">
        <v>52260</v>
      </c>
      <c r="K696" t="s">
        <v>52259</v>
      </c>
      <c r="L696" t="s">
        <v>52258</v>
      </c>
      <c r="M696" t="s">
        <v>85</v>
      </c>
      <c r="N696">
        <v>4</v>
      </c>
      <c r="O696" t="s">
        <v>52257</v>
      </c>
      <c r="P696" t="s">
        <v>52256</v>
      </c>
      <c r="Q696" t="s">
        <v>52255</v>
      </c>
      <c r="R696" s="7">
        <v>42874</v>
      </c>
      <c r="S696" s="8">
        <f t="shared" si="88"/>
        <v>2017</v>
      </c>
      <c r="T696" s="8">
        <v>2017</v>
      </c>
      <c r="U696" s="8">
        <f t="shared" si="89"/>
        <v>5</v>
      </c>
      <c r="V696" s="7">
        <v>42874</v>
      </c>
      <c r="W696" t="s">
        <v>34584</v>
      </c>
      <c r="X696" s="2">
        <v>0.91800000000000004</v>
      </c>
      <c r="Y696" s="6">
        <f t="shared" si="86"/>
        <v>2.4505485705133341E-2</v>
      </c>
      <c r="AA696">
        <v>1431161</v>
      </c>
      <c r="AB696">
        <v>22674</v>
      </c>
      <c r="AC696">
        <v>13665901</v>
      </c>
      <c r="AD696" t="s">
        <v>6</v>
      </c>
      <c r="AE696">
        <v>38</v>
      </c>
      <c r="AF696" s="10">
        <v>44477</v>
      </c>
      <c r="AH696" t="s">
        <v>52254</v>
      </c>
      <c r="AI696" t="s">
        <v>52253</v>
      </c>
      <c r="AK696" t="s">
        <v>52252</v>
      </c>
      <c r="AL696">
        <v>14</v>
      </c>
      <c r="AM696" s="5">
        <f t="shared" si="90"/>
        <v>2.8</v>
      </c>
      <c r="AN696" s="4">
        <f t="shared" si="87"/>
        <v>4.2408178720181747E-3</v>
      </c>
      <c r="AO696" s="3"/>
      <c r="AP696">
        <v>0</v>
      </c>
      <c r="AQ696" t="s">
        <v>76</v>
      </c>
      <c r="AR696" t="s">
        <v>52251</v>
      </c>
      <c r="AS696" t="s">
        <v>75</v>
      </c>
      <c r="AT696" s="2" t="s">
        <v>0</v>
      </c>
      <c r="AU696" s="1">
        <f t="shared" si="91"/>
        <v>1.8426085355198789</v>
      </c>
      <c r="AV696" s="1">
        <f t="shared" si="92"/>
        <v>1.4373151788575758</v>
      </c>
      <c r="AW696" s="1">
        <f t="shared" si="93"/>
        <v>1.0320218221952724</v>
      </c>
    </row>
    <row r="697" spans="1:49" x14ac:dyDescent="0.2">
      <c r="A697">
        <v>695</v>
      </c>
      <c r="B697" t="s">
        <v>52250</v>
      </c>
      <c r="C697" t="s">
        <v>52249</v>
      </c>
      <c r="F697" t="s">
        <v>52248</v>
      </c>
      <c r="G697" t="s">
        <v>14</v>
      </c>
      <c r="H697" t="s">
        <v>13</v>
      </c>
      <c r="I697" t="s">
        <v>52247</v>
      </c>
      <c r="J697">
        <v>60027407</v>
      </c>
      <c r="K697" t="s">
        <v>52246</v>
      </c>
      <c r="L697" t="s">
        <v>52245</v>
      </c>
      <c r="M697" t="s">
        <v>11154</v>
      </c>
      <c r="N697">
        <v>4</v>
      </c>
      <c r="O697" t="s">
        <v>52244</v>
      </c>
      <c r="P697" t="s">
        <v>52243</v>
      </c>
      <c r="Q697" t="s">
        <v>52242</v>
      </c>
      <c r="R697" s="7">
        <v>42874</v>
      </c>
      <c r="S697" s="8">
        <f t="shared" si="88"/>
        <v>2017</v>
      </c>
      <c r="T697" s="8">
        <v>2017</v>
      </c>
      <c r="U697" s="8">
        <f t="shared" si="89"/>
        <v>5</v>
      </c>
      <c r="V697" s="7">
        <v>42874</v>
      </c>
      <c r="W697" t="s">
        <v>34584</v>
      </c>
      <c r="X697" s="2">
        <v>0.91800000000000004</v>
      </c>
      <c r="Y697" s="6">
        <f t="shared" si="86"/>
        <v>2.4505485705133341E-2</v>
      </c>
      <c r="AA697">
        <v>1431161</v>
      </c>
      <c r="AB697">
        <v>22674</v>
      </c>
      <c r="AC697">
        <v>13665901</v>
      </c>
      <c r="AD697" t="s">
        <v>6</v>
      </c>
      <c r="AE697">
        <v>38</v>
      </c>
      <c r="AF697" s="10">
        <v>44477</v>
      </c>
      <c r="AH697" t="s">
        <v>52241</v>
      </c>
      <c r="AI697" t="s">
        <v>52240</v>
      </c>
      <c r="AK697" t="s">
        <v>52239</v>
      </c>
      <c r="AL697">
        <v>4</v>
      </c>
      <c r="AM697" s="5">
        <f t="shared" si="90"/>
        <v>0.8</v>
      </c>
      <c r="AN697" s="4">
        <f t="shared" si="87"/>
        <v>1.2116622491480501E-3</v>
      </c>
      <c r="AO697" s="3"/>
      <c r="AP697">
        <v>0</v>
      </c>
      <c r="AQ697" t="s">
        <v>52238</v>
      </c>
      <c r="AR697" t="s">
        <v>52237</v>
      </c>
      <c r="AS697" t="s">
        <v>52236</v>
      </c>
      <c r="AT697" s="2" t="s">
        <v>0</v>
      </c>
      <c r="AU697" s="1">
        <f t="shared" si="91"/>
        <v>1.751733866833775</v>
      </c>
      <c r="AV697" s="1">
        <f t="shared" si="92"/>
        <v>1.2858573977140697</v>
      </c>
      <c r="AW697" s="1">
        <f t="shared" si="93"/>
        <v>0.81998092859436378</v>
      </c>
    </row>
    <row r="698" spans="1:49" x14ac:dyDescent="0.2">
      <c r="A698">
        <v>696</v>
      </c>
      <c r="B698" t="s">
        <v>52235</v>
      </c>
      <c r="C698" t="s">
        <v>52234</v>
      </c>
      <c r="F698" t="s">
        <v>52233</v>
      </c>
      <c r="G698" t="s">
        <v>14</v>
      </c>
      <c r="H698" t="s">
        <v>13</v>
      </c>
      <c r="I698" t="s">
        <v>8479</v>
      </c>
      <c r="J698" t="s">
        <v>52232</v>
      </c>
      <c r="K698" t="s">
        <v>52231</v>
      </c>
      <c r="L698" t="s">
        <v>52230</v>
      </c>
      <c r="M698" t="s">
        <v>7939</v>
      </c>
      <c r="N698">
        <v>5</v>
      </c>
      <c r="O698" t="s">
        <v>52229</v>
      </c>
      <c r="P698" t="s">
        <v>52228</v>
      </c>
      <c r="Q698" t="s">
        <v>52227</v>
      </c>
      <c r="R698" s="7">
        <v>42874</v>
      </c>
      <c r="S698" s="8">
        <f t="shared" si="88"/>
        <v>2017</v>
      </c>
      <c r="T698" s="8">
        <v>2017</v>
      </c>
      <c r="U698" s="8">
        <f t="shared" si="89"/>
        <v>5</v>
      </c>
      <c r="V698" s="7">
        <v>42874</v>
      </c>
      <c r="W698" t="s">
        <v>34584</v>
      </c>
      <c r="X698" s="2">
        <v>0.91800000000000004</v>
      </c>
      <c r="Y698" s="6">
        <f t="shared" si="86"/>
        <v>2.4505485705133341E-2</v>
      </c>
      <c r="AA698">
        <v>1431161</v>
      </c>
      <c r="AB698">
        <v>22674</v>
      </c>
      <c r="AC698">
        <v>13665901</v>
      </c>
      <c r="AD698" t="s">
        <v>6</v>
      </c>
      <c r="AE698">
        <v>38</v>
      </c>
      <c r="AF698" s="10">
        <v>44477</v>
      </c>
      <c r="AH698" t="s">
        <v>52226</v>
      </c>
      <c r="AI698" t="s">
        <v>52225</v>
      </c>
      <c r="AK698" t="s">
        <v>52224</v>
      </c>
      <c r="AL698">
        <v>18</v>
      </c>
      <c r="AM698" s="5">
        <f t="shared" si="90"/>
        <v>3.6</v>
      </c>
      <c r="AN698" s="4">
        <f t="shared" si="87"/>
        <v>5.4524801211662246E-3</v>
      </c>
      <c r="AO698" s="3"/>
      <c r="AP698">
        <v>0</v>
      </c>
      <c r="AQ698" t="s">
        <v>29829</v>
      </c>
      <c r="AR698" t="s">
        <v>52223</v>
      </c>
      <c r="AS698" t="s">
        <v>10590</v>
      </c>
      <c r="AT698" s="2" t="s">
        <v>0</v>
      </c>
      <c r="AU698" s="1">
        <f t="shared" si="91"/>
        <v>1.8789584029943205</v>
      </c>
      <c r="AV698" s="1">
        <f t="shared" si="92"/>
        <v>1.4978982913149783</v>
      </c>
      <c r="AW698" s="1">
        <f t="shared" si="93"/>
        <v>1.1168381796356359</v>
      </c>
    </row>
    <row r="699" spans="1:49" x14ac:dyDescent="0.2">
      <c r="A699">
        <v>697</v>
      </c>
      <c r="B699" t="s">
        <v>52222</v>
      </c>
      <c r="C699" t="s">
        <v>52221</v>
      </c>
      <c r="F699" t="s">
        <v>52220</v>
      </c>
      <c r="G699" t="s">
        <v>14</v>
      </c>
      <c r="H699" t="s">
        <v>13</v>
      </c>
      <c r="I699" t="s">
        <v>52219</v>
      </c>
      <c r="J699">
        <v>60077848</v>
      </c>
      <c r="K699" t="s">
        <v>52218</v>
      </c>
      <c r="L699" t="s">
        <v>52217</v>
      </c>
      <c r="M699" t="s">
        <v>376</v>
      </c>
      <c r="N699">
        <v>1</v>
      </c>
      <c r="O699" t="s">
        <v>52216</v>
      </c>
      <c r="P699">
        <v>55193054400</v>
      </c>
      <c r="Q699">
        <v>60077848</v>
      </c>
      <c r="R699" s="7">
        <v>42874</v>
      </c>
      <c r="S699" s="8">
        <f t="shared" si="88"/>
        <v>2017</v>
      </c>
      <c r="T699" s="8">
        <v>2017</v>
      </c>
      <c r="U699" s="8">
        <f t="shared" si="89"/>
        <v>5</v>
      </c>
      <c r="V699" s="7">
        <v>42874</v>
      </c>
      <c r="W699" t="s">
        <v>34584</v>
      </c>
      <c r="X699" s="2">
        <v>0.91800000000000004</v>
      </c>
      <c r="Y699" s="6">
        <f t="shared" si="86"/>
        <v>2.4505485705133341E-2</v>
      </c>
      <c r="AA699">
        <v>1431161</v>
      </c>
      <c r="AB699">
        <v>22674</v>
      </c>
      <c r="AC699">
        <v>13665901</v>
      </c>
      <c r="AD699" t="s">
        <v>6</v>
      </c>
      <c r="AE699">
        <v>38</v>
      </c>
      <c r="AF699" s="10">
        <v>44477</v>
      </c>
      <c r="AH699" t="s">
        <v>52215</v>
      </c>
      <c r="AI699" t="s">
        <v>52214</v>
      </c>
      <c r="AJ699" t="s">
        <v>52213</v>
      </c>
      <c r="AK699" t="s">
        <v>52212</v>
      </c>
      <c r="AL699">
        <v>21</v>
      </c>
      <c r="AM699" s="5">
        <f t="shared" si="90"/>
        <v>4.2</v>
      </c>
      <c r="AN699" s="4">
        <f t="shared" si="87"/>
        <v>6.3612268080272625E-3</v>
      </c>
      <c r="AO699" s="3"/>
      <c r="AP699">
        <v>0</v>
      </c>
      <c r="AQ699" t="s">
        <v>52211</v>
      </c>
      <c r="AR699" t="s">
        <v>1</v>
      </c>
      <c r="AS699" t="s">
        <v>52210</v>
      </c>
      <c r="AT699" s="2" t="s">
        <v>0</v>
      </c>
      <c r="AU699" s="1">
        <f t="shared" si="91"/>
        <v>1.9062208036001516</v>
      </c>
      <c r="AV699" s="1">
        <f t="shared" si="92"/>
        <v>1.5433356256580302</v>
      </c>
      <c r="AW699" s="1">
        <f t="shared" si="93"/>
        <v>1.1804504477159086</v>
      </c>
    </row>
    <row r="700" spans="1:49" x14ac:dyDescent="0.2">
      <c r="A700">
        <v>698</v>
      </c>
      <c r="B700" t="s">
        <v>52209</v>
      </c>
      <c r="C700" t="s">
        <v>52208</v>
      </c>
      <c r="F700" t="s">
        <v>52207</v>
      </c>
      <c r="G700" t="s">
        <v>14</v>
      </c>
      <c r="H700" t="s">
        <v>13</v>
      </c>
      <c r="I700" t="s">
        <v>52206</v>
      </c>
      <c r="J700" t="s">
        <v>52205</v>
      </c>
      <c r="K700" t="s">
        <v>52204</v>
      </c>
      <c r="L700" t="s">
        <v>52203</v>
      </c>
      <c r="M700" t="s">
        <v>151</v>
      </c>
      <c r="N700">
        <v>3</v>
      </c>
      <c r="O700" t="s">
        <v>52202</v>
      </c>
      <c r="P700" t="s">
        <v>52201</v>
      </c>
      <c r="Q700" t="s">
        <v>52200</v>
      </c>
      <c r="R700" s="7">
        <v>42874</v>
      </c>
      <c r="S700" s="8">
        <f t="shared" si="88"/>
        <v>2017</v>
      </c>
      <c r="T700" s="8">
        <v>2017</v>
      </c>
      <c r="U700" s="8">
        <f t="shared" si="89"/>
        <v>5</v>
      </c>
      <c r="V700" s="7">
        <v>42874</v>
      </c>
      <c r="W700" t="s">
        <v>34584</v>
      </c>
      <c r="X700" s="2">
        <v>0.91800000000000004</v>
      </c>
      <c r="Y700" s="6">
        <f t="shared" si="86"/>
        <v>2.4505485705133341E-2</v>
      </c>
      <c r="AA700">
        <v>1431161</v>
      </c>
      <c r="AB700">
        <v>22674</v>
      </c>
      <c r="AC700">
        <v>13665901</v>
      </c>
      <c r="AD700" t="s">
        <v>6</v>
      </c>
      <c r="AE700">
        <v>38</v>
      </c>
      <c r="AF700" s="10">
        <v>44477</v>
      </c>
      <c r="AH700" t="s">
        <v>52199</v>
      </c>
      <c r="AI700" t="s">
        <v>52198</v>
      </c>
      <c r="AK700" t="s">
        <v>52197</v>
      </c>
      <c r="AL700">
        <v>59</v>
      </c>
      <c r="AM700" s="5">
        <f t="shared" si="90"/>
        <v>11.8</v>
      </c>
      <c r="AN700" s="4">
        <f t="shared" si="87"/>
        <v>1.7872018174933738E-2</v>
      </c>
      <c r="AO700" s="3"/>
      <c r="AP700">
        <v>0</v>
      </c>
      <c r="AR700" t="s">
        <v>1</v>
      </c>
      <c r="AS700" t="s">
        <v>52196</v>
      </c>
      <c r="AT700" s="2" t="s">
        <v>0</v>
      </c>
      <c r="AU700" s="1">
        <f t="shared" si="91"/>
        <v>2.2515445446073459</v>
      </c>
      <c r="AV700" s="1">
        <f t="shared" si="92"/>
        <v>2.1188751940033539</v>
      </c>
      <c r="AW700" s="1">
        <f t="shared" si="93"/>
        <v>1.9862058433993617</v>
      </c>
    </row>
    <row r="701" spans="1:49" x14ac:dyDescent="0.2">
      <c r="A701">
        <v>699</v>
      </c>
      <c r="B701" t="s">
        <v>52195</v>
      </c>
      <c r="C701" t="s">
        <v>52194</v>
      </c>
      <c r="F701" t="s">
        <v>52193</v>
      </c>
      <c r="G701" t="s">
        <v>14</v>
      </c>
      <c r="H701" t="s">
        <v>13</v>
      </c>
      <c r="I701" t="s">
        <v>52192</v>
      </c>
      <c r="J701">
        <v>60029507</v>
      </c>
      <c r="K701" t="s">
        <v>18864</v>
      </c>
      <c r="L701" t="s">
        <v>18863</v>
      </c>
      <c r="M701" t="s">
        <v>5220</v>
      </c>
      <c r="N701">
        <v>2</v>
      </c>
      <c r="O701" t="s">
        <v>52191</v>
      </c>
      <c r="P701" t="s">
        <v>52190</v>
      </c>
      <c r="Q701" t="s">
        <v>52189</v>
      </c>
      <c r="R701" s="7">
        <v>42874</v>
      </c>
      <c r="S701" s="8">
        <f t="shared" si="88"/>
        <v>2017</v>
      </c>
      <c r="T701" s="8">
        <v>2017</v>
      </c>
      <c r="U701" s="8">
        <f t="shared" si="89"/>
        <v>5</v>
      </c>
      <c r="V701" s="7">
        <v>42874</v>
      </c>
      <c r="W701" t="s">
        <v>34584</v>
      </c>
      <c r="X701" s="2">
        <v>0.91800000000000004</v>
      </c>
      <c r="Y701" s="6">
        <f t="shared" si="86"/>
        <v>2.4505485705133341E-2</v>
      </c>
      <c r="AA701">
        <v>1431161</v>
      </c>
      <c r="AB701">
        <v>22674</v>
      </c>
      <c r="AC701">
        <v>13665901</v>
      </c>
      <c r="AD701" t="s">
        <v>6</v>
      </c>
      <c r="AE701">
        <v>38</v>
      </c>
      <c r="AF701" s="10">
        <v>44477</v>
      </c>
      <c r="AH701" t="s">
        <v>52188</v>
      </c>
      <c r="AI701" t="s">
        <v>52187</v>
      </c>
      <c r="AK701" t="s">
        <v>52186</v>
      </c>
      <c r="AL701">
        <v>54</v>
      </c>
      <c r="AM701" s="5">
        <f t="shared" si="90"/>
        <v>10.8</v>
      </c>
      <c r="AN701" s="4">
        <f t="shared" si="87"/>
        <v>1.6357440363498676E-2</v>
      </c>
      <c r="AO701" s="3"/>
      <c r="AP701">
        <v>0</v>
      </c>
      <c r="AQ701" t="s">
        <v>52185</v>
      </c>
      <c r="AR701" t="s">
        <v>52184</v>
      </c>
      <c r="AS701" t="s">
        <v>52183</v>
      </c>
      <c r="AT701" s="2" t="s">
        <v>0</v>
      </c>
      <c r="AU701" s="1">
        <f t="shared" si="91"/>
        <v>2.2061072102642942</v>
      </c>
      <c r="AV701" s="1">
        <f t="shared" si="92"/>
        <v>2.0431463034316009</v>
      </c>
      <c r="AW701" s="1">
        <f t="shared" si="93"/>
        <v>1.8801853965989075</v>
      </c>
    </row>
    <row r="702" spans="1:49" x14ac:dyDescent="0.2">
      <c r="A702">
        <v>700</v>
      </c>
      <c r="B702" t="s">
        <v>52182</v>
      </c>
      <c r="C702" t="s">
        <v>52181</v>
      </c>
      <c r="F702" t="s">
        <v>52180</v>
      </c>
      <c r="G702" t="s">
        <v>14</v>
      </c>
      <c r="H702" t="s">
        <v>13</v>
      </c>
      <c r="I702" t="s">
        <v>5082</v>
      </c>
      <c r="J702" t="s">
        <v>52179</v>
      </c>
      <c r="K702" t="s">
        <v>52178</v>
      </c>
      <c r="L702" t="s">
        <v>52177</v>
      </c>
      <c r="M702" t="s">
        <v>2670</v>
      </c>
      <c r="N702">
        <v>5</v>
      </c>
      <c r="O702" t="s">
        <v>52176</v>
      </c>
      <c r="P702" t="s">
        <v>52175</v>
      </c>
      <c r="Q702" t="s">
        <v>52174</v>
      </c>
      <c r="R702" s="7">
        <v>42874</v>
      </c>
      <c r="S702" s="8">
        <f t="shared" si="88"/>
        <v>2017</v>
      </c>
      <c r="T702" s="8">
        <v>2017</v>
      </c>
      <c r="U702" s="8">
        <f t="shared" si="89"/>
        <v>5</v>
      </c>
      <c r="V702" s="7">
        <v>42874</v>
      </c>
      <c r="W702" t="s">
        <v>34584</v>
      </c>
      <c r="X702" s="2">
        <v>0.91800000000000004</v>
      </c>
      <c r="Y702" s="6">
        <f t="shared" si="86"/>
        <v>2.4505485705133341E-2</v>
      </c>
      <c r="AA702">
        <v>1431161</v>
      </c>
      <c r="AB702">
        <v>22674</v>
      </c>
      <c r="AC702">
        <v>13665901</v>
      </c>
      <c r="AD702" t="s">
        <v>6</v>
      </c>
      <c r="AE702">
        <v>38</v>
      </c>
      <c r="AF702" s="10">
        <v>44477</v>
      </c>
      <c r="AH702" t="s">
        <v>52173</v>
      </c>
      <c r="AI702" t="s">
        <v>52172</v>
      </c>
      <c r="AK702" t="s">
        <v>52171</v>
      </c>
      <c r="AL702">
        <v>8</v>
      </c>
      <c r="AM702" s="5">
        <f t="shared" si="90"/>
        <v>1.6</v>
      </c>
      <c r="AN702" s="4">
        <f t="shared" si="87"/>
        <v>2.4233244982961003E-3</v>
      </c>
      <c r="AO702" s="3"/>
      <c r="AP702">
        <v>0</v>
      </c>
      <c r="AQ702" t="s">
        <v>76</v>
      </c>
      <c r="AR702">
        <v>61450008</v>
      </c>
      <c r="AS702" t="s">
        <v>75</v>
      </c>
      <c r="AT702" s="2" t="s">
        <v>0</v>
      </c>
      <c r="AU702" s="1">
        <f t="shared" si="91"/>
        <v>1.7880837343082168</v>
      </c>
      <c r="AV702" s="1">
        <f t="shared" si="92"/>
        <v>1.346440510171472</v>
      </c>
      <c r="AW702" s="1">
        <f t="shared" si="93"/>
        <v>0.9047972860347272</v>
      </c>
    </row>
    <row r="703" spans="1:49" x14ac:dyDescent="0.2">
      <c r="A703">
        <v>701</v>
      </c>
      <c r="B703" t="s">
        <v>52170</v>
      </c>
      <c r="C703" t="s">
        <v>52169</v>
      </c>
      <c r="F703" t="s">
        <v>52168</v>
      </c>
      <c r="G703" t="s">
        <v>14</v>
      </c>
      <c r="H703" t="s">
        <v>13</v>
      </c>
      <c r="I703" t="s">
        <v>10958</v>
      </c>
      <c r="J703">
        <v>60020256</v>
      </c>
      <c r="K703" t="s">
        <v>39511</v>
      </c>
      <c r="L703" t="s">
        <v>363</v>
      </c>
      <c r="M703" t="s">
        <v>9</v>
      </c>
      <c r="N703">
        <v>6</v>
      </c>
      <c r="O703" t="s">
        <v>52167</v>
      </c>
      <c r="P703" t="s">
        <v>52166</v>
      </c>
      <c r="Q703" t="s">
        <v>52165</v>
      </c>
      <c r="R703" s="7">
        <v>42874</v>
      </c>
      <c r="S703" s="8">
        <f t="shared" si="88"/>
        <v>2017</v>
      </c>
      <c r="T703" s="8">
        <v>2017</v>
      </c>
      <c r="U703" s="8">
        <f t="shared" si="89"/>
        <v>5</v>
      </c>
      <c r="V703" s="7">
        <v>42874</v>
      </c>
      <c r="W703" t="s">
        <v>34584</v>
      </c>
      <c r="X703" s="2">
        <v>0.91800000000000004</v>
      </c>
      <c r="Y703" s="6">
        <f t="shared" si="86"/>
        <v>2.4505485705133341E-2</v>
      </c>
      <c r="AA703">
        <v>1431161</v>
      </c>
      <c r="AB703">
        <v>22674</v>
      </c>
      <c r="AC703">
        <v>13665901</v>
      </c>
      <c r="AD703" t="s">
        <v>6</v>
      </c>
      <c r="AE703">
        <v>38</v>
      </c>
      <c r="AF703" s="10">
        <v>44477</v>
      </c>
      <c r="AH703" t="s">
        <v>52164</v>
      </c>
      <c r="AI703" t="s">
        <v>52163</v>
      </c>
      <c r="AK703" t="s">
        <v>52162</v>
      </c>
      <c r="AL703">
        <v>5</v>
      </c>
      <c r="AM703" s="5">
        <f t="shared" si="90"/>
        <v>1</v>
      </c>
      <c r="AN703" s="4">
        <f t="shared" si="87"/>
        <v>1.5145778114350624E-3</v>
      </c>
      <c r="AO703" s="3"/>
      <c r="AP703">
        <v>0</v>
      </c>
      <c r="AQ703" t="s">
        <v>52161</v>
      </c>
      <c r="AR703">
        <v>41201075</v>
      </c>
      <c r="AS703" t="s">
        <v>52160</v>
      </c>
      <c r="AT703" s="2" t="s">
        <v>0</v>
      </c>
      <c r="AU703" s="1">
        <f t="shared" si="91"/>
        <v>1.7608213337023855</v>
      </c>
      <c r="AV703" s="1">
        <f t="shared" si="92"/>
        <v>1.3010031758284202</v>
      </c>
      <c r="AW703" s="1">
        <f t="shared" si="93"/>
        <v>0.84118501795445466</v>
      </c>
    </row>
    <row r="704" spans="1:49" x14ac:dyDescent="0.2">
      <c r="A704">
        <v>702</v>
      </c>
      <c r="B704" t="s">
        <v>52159</v>
      </c>
      <c r="C704" t="s">
        <v>52158</v>
      </c>
      <c r="F704" t="s">
        <v>52157</v>
      </c>
      <c r="G704" t="s">
        <v>14</v>
      </c>
      <c r="H704" t="s">
        <v>13</v>
      </c>
      <c r="I704" t="s">
        <v>52156</v>
      </c>
      <c r="J704" t="s">
        <v>52155</v>
      </c>
      <c r="K704" t="s">
        <v>52154</v>
      </c>
      <c r="L704" t="s">
        <v>29367</v>
      </c>
      <c r="M704" t="s">
        <v>2771</v>
      </c>
      <c r="N704">
        <v>5</v>
      </c>
      <c r="O704" t="s">
        <v>52153</v>
      </c>
      <c r="P704" t="s">
        <v>52152</v>
      </c>
      <c r="Q704" t="s">
        <v>52151</v>
      </c>
      <c r="R704" s="7">
        <v>42874</v>
      </c>
      <c r="S704" s="8">
        <f t="shared" si="88"/>
        <v>2017</v>
      </c>
      <c r="T704" s="8">
        <v>2017</v>
      </c>
      <c r="U704" s="8">
        <f t="shared" si="89"/>
        <v>5</v>
      </c>
      <c r="V704" s="7">
        <v>42874</v>
      </c>
      <c r="W704" t="s">
        <v>34584</v>
      </c>
      <c r="X704" s="2">
        <v>0.91800000000000004</v>
      </c>
      <c r="Y704" s="6">
        <f t="shared" si="86"/>
        <v>2.4505485705133341E-2</v>
      </c>
      <c r="AA704">
        <v>1431161</v>
      </c>
      <c r="AB704">
        <v>22674</v>
      </c>
      <c r="AC704">
        <v>13665901</v>
      </c>
      <c r="AD704" t="s">
        <v>6</v>
      </c>
      <c r="AE704">
        <v>38</v>
      </c>
      <c r="AF704" s="10">
        <v>44477</v>
      </c>
      <c r="AH704" t="s">
        <v>52150</v>
      </c>
      <c r="AI704" t="s">
        <v>52149</v>
      </c>
      <c r="AK704" t="s">
        <v>52148</v>
      </c>
      <c r="AL704">
        <v>36</v>
      </c>
      <c r="AM704" s="5">
        <f t="shared" si="90"/>
        <v>7.2</v>
      </c>
      <c r="AN704" s="4">
        <f t="shared" si="87"/>
        <v>1.0904960242332449E-2</v>
      </c>
      <c r="AO704" s="3"/>
      <c r="AP704">
        <v>0</v>
      </c>
      <c r="AR704" t="s">
        <v>1</v>
      </c>
      <c r="AT704" s="2" t="s">
        <v>0</v>
      </c>
      <c r="AU704" s="1">
        <f t="shared" si="91"/>
        <v>2.0425328066293069</v>
      </c>
      <c r="AV704" s="1">
        <f t="shared" si="92"/>
        <v>1.7705222973732897</v>
      </c>
      <c r="AW704" s="1">
        <f t="shared" si="93"/>
        <v>1.4985117881172716</v>
      </c>
    </row>
    <row r="705" spans="1:49" x14ac:dyDescent="0.2">
      <c r="A705">
        <v>703</v>
      </c>
      <c r="B705" t="s">
        <v>52147</v>
      </c>
      <c r="C705" t="s">
        <v>52146</v>
      </c>
      <c r="F705" t="s">
        <v>52145</v>
      </c>
      <c r="G705" t="s">
        <v>14</v>
      </c>
      <c r="H705" t="s">
        <v>13</v>
      </c>
      <c r="I705" t="s">
        <v>9887</v>
      </c>
      <c r="J705" t="s">
        <v>52144</v>
      </c>
      <c r="K705" t="s">
        <v>52143</v>
      </c>
      <c r="L705" t="s">
        <v>52142</v>
      </c>
      <c r="M705" t="s">
        <v>52141</v>
      </c>
      <c r="N705">
        <v>18</v>
      </c>
      <c r="O705" t="s">
        <v>52140</v>
      </c>
      <c r="P705" t="s">
        <v>52139</v>
      </c>
      <c r="Q705" t="s">
        <v>52138</v>
      </c>
      <c r="R705" s="7">
        <v>42873</v>
      </c>
      <c r="S705" s="8">
        <f t="shared" si="88"/>
        <v>2017</v>
      </c>
      <c r="T705" s="8">
        <v>2017</v>
      </c>
      <c r="U705" s="8">
        <f t="shared" si="89"/>
        <v>5</v>
      </c>
      <c r="V705" s="7">
        <v>42873</v>
      </c>
      <c r="W705" t="s">
        <v>2052</v>
      </c>
      <c r="X705" s="2">
        <v>1.3280000000000001</v>
      </c>
      <c r="Y705" s="6">
        <f t="shared" si="86"/>
        <v>3.5450201542937994E-2</v>
      </c>
      <c r="AA705">
        <v>7413335</v>
      </c>
      <c r="AB705">
        <v>29251</v>
      </c>
      <c r="AC705">
        <v>13616587</v>
      </c>
      <c r="AD705" t="s">
        <v>6</v>
      </c>
      <c r="AE705">
        <v>59</v>
      </c>
      <c r="AF705">
        <v>7</v>
      </c>
      <c r="AG705">
        <v>75004</v>
      </c>
      <c r="AI705" t="s">
        <v>52137</v>
      </c>
      <c r="AJ705" t="s">
        <v>52136</v>
      </c>
      <c r="AK705" t="s">
        <v>52135</v>
      </c>
      <c r="AL705">
        <v>11</v>
      </c>
      <c r="AM705" s="5">
        <f t="shared" si="90"/>
        <v>2.2000000000000002</v>
      </c>
      <c r="AN705" s="4">
        <f t="shared" si="87"/>
        <v>3.3320711851571377E-3</v>
      </c>
      <c r="AO705" s="3"/>
      <c r="AP705">
        <v>0</v>
      </c>
      <c r="AQ705" t="s">
        <v>2048</v>
      </c>
      <c r="AR705">
        <v>633053</v>
      </c>
      <c r="AS705" t="s">
        <v>2047</v>
      </c>
      <c r="AT705" s="2">
        <v>2.4580000000000002</v>
      </c>
      <c r="AU705" s="1">
        <f t="shared" si="91"/>
        <v>2.581476243560374</v>
      </c>
      <c r="AV705" s="1">
        <f t="shared" si="92"/>
        <v>1.9391136364047565</v>
      </c>
      <c r="AW705" s="1">
        <f t="shared" si="93"/>
        <v>1.2967510292491393</v>
      </c>
    </row>
    <row r="706" spans="1:49" x14ac:dyDescent="0.2">
      <c r="A706">
        <v>704</v>
      </c>
      <c r="B706" t="s">
        <v>52134</v>
      </c>
      <c r="C706" t="s">
        <v>52133</v>
      </c>
      <c r="E706">
        <v>28610349</v>
      </c>
      <c r="F706" t="s">
        <v>52132</v>
      </c>
      <c r="G706" t="s">
        <v>14</v>
      </c>
      <c r="H706" t="s">
        <v>13</v>
      </c>
      <c r="I706" t="s">
        <v>9710</v>
      </c>
      <c r="J706">
        <v>60090103</v>
      </c>
      <c r="K706" t="s">
        <v>52131</v>
      </c>
      <c r="L706" t="s">
        <v>52130</v>
      </c>
      <c r="M706" t="s">
        <v>166</v>
      </c>
      <c r="N706">
        <v>2</v>
      </c>
      <c r="O706" t="s">
        <v>52129</v>
      </c>
      <c r="P706" t="s">
        <v>52128</v>
      </c>
      <c r="Q706" t="s">
        <v>52127</v>
      </c>
      <c r="R706" s="7">
        <v>42873</v>
      </c>
      <c r="S706" s="8">
        <f t="shared" si="88"/>
        <v>2017</v>
      </c>
      <c r="T706" s="8">
        <v>2017</v>
      </c>
      <c r="U706" s="8">
        <f t="shared" si="89"/>
        <v>5</v>
      </c>
      <c r="V706" s="7">
        <v>42873</v>
      </c>
      <c r="W706" t="s">
        <v>29438</v>
      </c>
      <c r="X706" s="2">
        <v>0.621</v>
      </c>
      <c r="Y706" s="6">
        <f t="shared" si="86"/>
        <v>1.6577240329943142E-2</v>
      </c>
      <c r="AA706">
        <v>11755326</v>
      </c>
      <c r="AB706">
        <v>4700151916</v>
      </c>
      <c r="AC706">
        <v>11755334</v>
      </c>
      <c r="AD706" t="s">
        <v>6</v>
      </c>
      <c r="AE706">
        <v>4268</v>
      </c>
      <c r="AF706">
        <v>4</v>
      </c>
      <c r="AH706" t="s">
        <v>52126</v>
      </c>
      <c r="AI706" t="s">
        <v>52125</v>
      </c>
      <c r="AJ706" t="s">
        <v>52124</v>
      </c>
      <c r="AK706" t="s">
        <v>52123</v>
      </c>
      <c r="AL706">
        <v>2</v>
      </c>
      <c r="AM706" s="5">
        <f t="shared" si="90"/>
        <v>0.4</v>
      </c>
      <c r="AN706" s="4">
        <f t="shared" si="87"/>
        <v>6.0583112457402507E-4</v>
      </c>
      <c r="AO706" s="3"/>
      <c r="AP706">
        <v>1</v>
      </c>
      <c r="AR706" t="s">
        <v>1</v>
      </c>
      <c r="AT706" s="2">
        <v>1.091</v>
      </c>
      <c r="AU706" s="1">
        <f t="shared" si="91"/>
        <v>1.1785817568332406</v>
      </c>
      <c r="AV706" s="1">
        <f t="shared" si="92"/>
        <v>0.85915357272585835</v>
      </c>
      <c r="AW706" s="1">
        <f t="shared" si="93"/>
        <v>0.53972538861847597</v>
      </c>
    </row>
    <row r="707" spans="1:49" x14ac:dyDescent="0.2">
      <c r="A707">
        <v>705</v>
      </c>
      <c r="B707" t="s">
        <v>52122</v>
      </c>
      <c r="C707" t="s">
        <v>52121</v>
      </c>
      <c r="E707">
        <v>28485971</v>
      </c>
      <c r="F707" t="s">
        <v>52120</v>
      </c>
      <c r="G707" t="s">
        <v>14</v>
      </c>
      <c r="H707" t="s">
        <v>13</v>
      </c>
      <c r="I707" t="s">
        <v>52119</v>
      </c>
      <c r="J707" t="s">
        <v>52118</v>
      </c>
      <c r="K707" t="s">
        <v>52117</v>
      </c>
      <c r="L707" t="s">
        <v>52116</v>
      </c>
      <c r="M707" t="s">
        <v>30260</v>
      </c>
      <c r="N707">
        <v>6</v>
      </c>
      <c r="O707" t="s">
        <v>52115</v>
      </c>
      <c r="P707" t="s">
        <v>52114</v>
      </c>
      <c r="Q707" t="s">
        <v>52113</v>
      </c>
      <c r="R707" s="7">
        <v>42873</v>
      </c>
      <c r="S707" s="8">
        <f t="shared" si="88"/>
        <v>2017</v>
      </c>
      <c r="T707" s="8">
        <v>2017</v>
      </c>
      <c r="U707" s="8">
        <f t="shared" si="89"/>
        <v>5</v>
      </c>
      <c r="V707" s="7">
        <v>42873</v>
      </c>
      <c r="W707" t="s">
        <v>52112</v>
      </c>
      <c r="X707" s="2">
        <v>2.5630000000000002</v>
      </c>
      <c r="Y707" s="6">
        <f t="shared" ref="Y707:Y770" si="94">(X707-$Z$3)/($Z$2-$Z$3)</f>
        <v>6.841782120071542E-2</v>
      </c>
      <c r="AB707">
        <v>19600166212</v>
      </c>
      <c r="AC707">
        <v>19487185</v>
      </c>
      <c r="AD707" t="s">
        <v>6</v>
      </c>
      <c r="AE707">
        <v>8</v>
      </c>
      <c r="AF707">
        <v>10</v>
      </c>
      <c r="AH707" t="s">
        <v>52111</v>
      </c>
      <c r="AI707" t="s">
        <v>52110</v>
      </c>
      <c r="AK707" t="s">
        <v>52109</v>
      </c>
      <c r="AL707">
        <v>7</v>
      </c>
      <c r="AM707" s="5">
        <f t="shared" si="90"/>
        <v>1.4</v>
      </c>
      <c r="AN707" s="4">
        <f t="shared" ref="AN707:AN770" si="95">(AM707-$AO$3)/($AO$2-$AO$3)</f>
        <v>2.1204089360090874E-3</v>
      </c>
      <c r="AO707" s="3"/>
      <c r="AP707">
        <v>0</v>
      </c>
      <c r="AQ707" t="s">
        <v>3005</v>
      </c>
      <c r="AR707" t="s">
        <v>52108</v>
      </c>
      <c r="AS707" t="s">
        <v>3003</v>
      </c>
      <c r="AT707" s="2">
        <v>6.4749999999999996</v>
      </c>
      <c r="AU707" s="1">
        <f t="shared" si="91"/>
        <v>4.8528597521303523</v>
      </c>
      <c r="AV707" s="1">
        <f t="shared" si="92"/>
        <v>3.5269115068362256</v>
      </c>
      <c r="AW707" s="1">
        <f t="shared" si="93"/>
        <v>2.2009632615420984</v>
      </c>
    </row>
    <row r="708" spans="1:49" x14ac:dyDescent="0.2">
      <c r="A708">
        <v>706</v>
      </c>
      <c r="B708" t="s">
        <v>52107</v>
      </c>
      <c r="C708" t="s">
        <v>52106</v>
      </c>
      <c r="F708" t="s">
        <v>52105</v>
      </c>
      <c r="G708" t="s">
        <v>14</v>
      </c>
      <c r="H708" t="s">
        <v>13</v>
      </c>
      <c r="I708" t="s">
        <v>52104</v>
      </c>
      <c r="J708" t="s">
        <v>52103</v>
      </c>
      <c r="K708" t="s">
        <v>52102</v>
      </c>
      <c r="L708" t="s">
        <v>52101</v>
      </c>
      <c r="M708" t="s">
        <v>52100</v>
      </c>
      <c r="N708">
        <v>4</v>
      </c>
      <c r="O708" t="s">
        <v>52099</v>
      </c>
      <c r="P708" t="s">
        <v>52098</v>
      </c>
      <c r="Q708" t="s">
        <v>52097</v>
      </c>
      <c r="R708" s="7">
        <v>42872</v>
      </c>
      <c r="S708" s="8">
        <f t="shared" si="88"/>
        <v>2017</v>
      </c>
      <c r="T708" s="8">
        <v>2017</v>
      </c>
      <c r="U708" s="8">
        <f t="shared" si="89"/>
        <v>5</v>
      </c>
      <c r="V708" s="7">
        <v>42872</v>
      </c>
      <c r="W708" t="s">
        <v>28658</v>
      </c>
      <c r="X708" s="2">
        <v>2.7349999999999999</v>
      </c>
      <c r="Y708" s="6">
        <f t="shared" si="94"/>
        <v>7.3009262966818825E-2</v>
      </c>
      <c r="AB708">
        <v>21100368207</v>
      </c>
      <c r="AC708">
        <v>23304022</v>
      </c>
      <c r="AD708" t="s">
        <v>6</v>
      </c>
      <c r="AE708">
        <v>4</v>
      </c>
      <c r="AF708">
        <v>5</v>
      </c>
      <c r="AH708" t="s">
        <v>52096</v>
      </c>
      <c r="AI708" t="s">
        <v>52095</v>
      </c>
      <c r="AJ708" t="s">
        <v>52094</v>
      </c>
      <c r="AK708" t="s">
        <v>52093</v>
      </c>
      <c r="AL708">
        <v>49</v>
      </c>
      <c r="AM708" s="5">
        <f t="shared" si="90"/>
        <v>9.8000000000000007</v>
      </c>
      <c r="AN708" s="4">
        <f t="shared" si="95"/>
        <v>1.4842862552063614E-2</v>
      </c>
      <c r="AO708" s="3"/>
      <c r="AP708">
        <v>0</v>
      </c>
      <c r="AR708" t="s">
        <v>1</v>
      </c>
      <c r="AT708" s="2">
        <v>7.5289999999999999</v>
      </c>
      <c r="AU708" s="1">
        <f t="shared" si="91"/>
        <v>5.5559342842392256</v>
      </c>
      <c r="AV708" s="1">
        <f t="shared" si="92"/>
        <v>4.3926062759441216</v>
      </c>
      <c r="AW708" s="1">
        <f t="shared" si="93"/>
        <v>3.2292782676490175</v>
      </c>
    </row>
    <row r="709" spans="1:49" x14ac:dyDescent="0.2">
      <c r="A709">
        <v>707</v>
      </c>
      <c r="B709" t="s">
        <v>52092</v>
      </c>
      <c r="C709" t="s">
        <v>52091</v>
      </c>
      <c r="F709" t="s">
        <v>52090</v>
      </c>
      <c r="G709" t="s">
        <v>14</v>
      </c>
      <c r="H709" t="s">
        <v>13</v>
      </c>
      <c r="I709" t="s">
        <v>52089</v>
      </c>
      <c r="J709">
        <v>60017954</v>
      </c>
      <c r="K709" t="s">
        <v>52088</v>
      </c>
      <c r="L709" t="s">
        <v>52087</v>
      </c>
      <c r="M709" t="s">
        <v>2996</v>
      </c>
      <c r="N709">
        <v>1</v>
      </c>
      <c r="O709" t="s">
        <v>52086</v>
      </c>
      <c r="P709">
        <v>56036101600</v>
      </c>
      <c r="Q709">
        <v>60017954</v>
      </c>
      <c r="R709" s="7">
        <v>42872</v>
      </c>
      <c r="S709" s="8">
        <f t="shared" si="88"/>
        <v>2017</v>
      </c>
      <c r="T709" s="8">
        <v>2017</v>
      </c>
      <c r="U709" s="8">
        <f t="shared" si="89"/>
        <v>5</v>
      </c>
      <c r="V709" s="7">
        <v>42872</v>
      </c>
      <c r="W709" t="s">
        <v>28658</v>
      </c>
      <c r="X709" s="2">
        <v>2.7349999999999999</v>
      </c>
      <c r="Y709" s="6">
        <f t="shared" si="94"/>
        <v>7.3009262966818825E-2</v>
      </c>
      <c r="AB709">
        <v>21100368207</v>
      </c>
      <c r="AC709">
        <v>23304022</v>
      </c>
      <c r="AD709" t="s">
        <v>6</v>
      </c>
      <c r="AE709">
        <v>4</v>
      </c>
      <c r="AF709">
        <v>5</v>
      </c>
      <c r="AH709" t="s">
        <v>52085</v>
      </c>
      <c r="AI709" t="s">
        <v>52084</v>
      </c>
      <c r="AJ709" t="s">
        <v>52083</v>
      </c>
      <c r="AK709" t="s">
        <v>52082</v>
      </c>
      <c r="AL709">
        <v>29</v>
      </c>
      <c r="AM709" s="5">
        <f t="shared" si="90"/>
        <v>5.8</v>
      </c>
      <c r="AN709" s="4">
        <f t="shared" si="95"/>
        <v>8.7845513063233623E-3</v>
      </c>
      <c r="AO709" s="3"/>
      <c r="AP709">
        <v>0</v>
      </c>
      <c r="AQ709" t="s">
        <v>16992</v>
      </c>
      <c r="AR709" t="s">
        <v>1</v>
      </c>
      <c r="AS709" t="s">
        <v>16990</v>
      </c>
      <c r="AT709" s="2">
        <v>7.5289999999999999</v>
      </c>
      <c r="AU709" s="1">
        <f t="shared" si="91"/>
        <v>5.3741849468670182</v>
      </c>
      <c r="AV709" s="1">
        <f t="shared" si="92"/>
        <v>4.0896907136571095</v>
      </c>
      <c r="AW709" s="1">
        <f t="shared" si="93"/>
        <v>2.8051964804471998</v>
      </c>
    </row>
    <row r="710" spans="1:49" x14ac:dyDescent="0.2">
      <c r="A710">
        <v>708</v>
      </c>
      <c r="B710" t="s">
        <v>52081</v>
      </c>
      <c r="C710" t="s">
        <v>52080</v>
      </c>
      <c r="F710" t="s">
        <v>52079</v>
      </c>
      <c r="G710" t="s">
        <v>14</v>
      </c>
      <c r="H710" t="s">
        <v>13</v>
      </c>
      <c r="I710" t="s">
        <v>19254</v>
      </c>
      <c r="J710" t="s">
        <v>52078</v>
      </c>
      <c r="K710" t="s">
        <v>52077</v>
      </c>
      <c r="L710" t="s">
        <v>52076</v>
      </c>
      <c r="M710" t="s">
        <v>183</v>
      </c>
      <c r="N710">
        <v>3</v>
      </c>
      <c r="O710" t="s">
        <v>52075</v>
      </c>
      <c r="P710" t="s">
        <v>52074</v>
      </c>
      <c r="Q710" t="s">
        <v>52073</v>
      </c>
      <c r="R710" s="7">
        <v>42872</v>
      </c>
      <c r="S710" s="8">
        <f t="shared" si="88"/>
        <v>2017</v>
      </c>
      <c r="T710" s="8">
        <v>2017</v>
      </c>
      <c r="U710" s="8">
        <f t="shared" si="89"/>
        <v>5</v>
      </c>
      <c r="V710" s="7">
        <v>42872</v>
      </c>
      <c r="W710" t="s">
        <v>28658</v>
      </c>
      <c r="X710" s="2">
        <v>2.7349999999999999</v>
      </c>
      <c r="Y710" s="6">
        <f t="shared" si="94"/>
        <v>7.3009262966818825E-2</v>
      </c>
      <c r="AB710">
        <v>21100368207</v>
      </c>
      <c r="AC710">
        <v>23304022</v>
      </c>
      <c r="AD710" t="s">
        <v>6</v>
      </c>
      <c r="AE710">
        <v>4</v>
      </c>
      <c r="AF710">
        <v>5</v>
      </c>
      <c r="AH710" t="s">
        <v>52072</v>
      </c>
      <c r="AI710" t="s">
        <v>52071</v>
      </c>
      <c r="AJ710" t="s">
        <v>52070</v>
      </c>
      <c r="AK710" t="s">
        <v>52069</v>
      </c>
      <c r="AL710">
        <v>25</v>
      </c>
      <c r="AM710" s="5">
        <f t="shared" si="90"/>
        <v>5</v>
      </c>
      <c r="AN710" s="4">
        <f t="shared" si="95"/>
        <v>7.5728890571753124E-3</v>
      </c>
      <c r="AO710" s="3"/>
      <c r="AP710">
        <v>0</v>
      </c>
      <c r="AR710" t="s">
        <v>1</v>
      </c>
      <c r="AT710" s="2">
        <v>7.5289999999999999</v>
      </c>
      <c r="AU710" s="1">
        <f t="shared" si="91"/>
        <v>5.3378350793925762</v>
      </c>
      <c r="AV710" s="1">
        <f t="shared" si="92"/>
        <v>4.0291076011997067</v>
      </c>
      <c r="AW710" s="1">
        <f t="shared" si="93"/>
        <v>2.7203801230068363</v>
      </c>
    </row>
    <row r="711" spans="1:49" x14ac:dyDescent="0.2">
      <c r="A711">
        <v>709</v>
      </c>
      <c r="B711" t="s">
        <v>52068</v>
      </c>
      <c r="C711" t="s">
        <v>52067</v>
      </c>
      <c r="F711" t="s">
        <v>52066</v>
      </c>
      <c r="G711" t="s">
        <v>14</v>
      </c>
      <c r="H711" t="s">
        <v>13</v>
      </c>
      <c r="I711" t="s">
        <v>27000</v>
      </c>
      <c r="J711" t="s">
        <v>52065</v>
      </c>
      <c r="K711" t="s">
        <v>52064</v>
      </c>
      <c r="L711" t="s">
        <v>52063</v>
      </c>
      <c r="M711" t="s">
        <v>5339</v>
      </c>
      <c r="N711">
        <v>4</v>
      </c>
      <c r="O711" t="s">
        <v>52062</v>
      </c>
      <c r="P711" t="s">
        <v>52061</v>
      </c>
      <c r="Q711" t="s">
        <v>52060</v>
      </c>
      <c r="R711" s="7">
        <v>42872</v>
      </c>
      <c r="S711" s="8">
        <f t="shared" si="88"/>
        <v>2017</v>
      </c>
      <c r="T711" s="8">
        <v>2017</v>
      </c>
      <c r="U711" s="8">
        <f t="shared" si="89"/>
        <v>5</v>
      </c>
      <c r="V711" s="7">
        <v>42872</v>
      </c>
      <c r="W711" t="s">
        <v>28658</v>
      </c>
      <c r="X711" s="2">
        <v>2.7349999999999999</v>
      </c>
      <c r="Y711" s="6">
        <f t="shared" si="94"/>
        <v>7.3009262966818825E-2</v>
      </c>
      <c r="AB711">
        <v>21100368207</v>
      </c>
      <c r="AC711">
        <v>23304022</v>
      </c>
      <c r="AD711" t="s">
        <v>6</v>
      </c>
      <c r="AE711">
        <v>4</v>
      </c>
      <c r="AF711">
        <v>5</v>
      </c>
      <c r="AH711" t="s">
        <v>52059</v>
      </c>
      <c r="AI711" t="s">
        <v>52058</v>
      </c>
      <c r="AJ711" t="s">
        <v>52057</v>
      </c>
      <c r="AK711" t="s">
        <v>52056</v>
      </c>
      <c r="AL711">
        <v>5</v>
      </c>
      <c r="AM711" s="5">
        <f t="shared" si="90"/>
        <v>1</v>
      </c>
      <c r="AN711" s="4">
        <f t="shared" si="95"/>
        <v>1.5145778114350624E-3</v>
      </c>
      <c r="AO711" s="3"/>
      <c r="AP711">
        <v>0</v>
      </c>
      <c r="AQ711" t="s">
        <v>795</v>
      </c>
      <c r="AR711" t="s">
        <v>52055</v>
      </c>
      <c r="AS711" t="s">
        <v>794</v>
      </c>
      <c r="AT711" s="2">
        <v>7.5289999999999999</v>
      </c>
      <c r="AU711" s="1">
        <f t="shared" si="91"/>
        <v>5.1560857420203696</v>
      </c>
      <c r="AV711" s="1">
        <f t="shared" si="92"/>
        <v>3.7261920389126941</v>
      </c>
      <c r="AW711" s="1">
        <f t="shared" si="93"/>
        <v>2.2962983358050191</v>
      </c>
    </row>
    <row r="712" spans="1:49" x14ac:dyDescent="0.2">
      <c r="A712">
        <v>710</v>
      </c>
      <c r="B712" t="s">
        <v>52054</v>
      </c>
      <c r="C712" t="s">
        <v>52053</v>
      </c>
      <c r="E712">
        <v>28467842</v>
      </c>
      <c r="F712" t="s">
        <v>52052</v>
      </c>
      <c r="G712" t="s">
        <v>14</v>
      </c>
      <c r="H712" t="s">
        <v>13</v>
      </c>
      <c r="I712" t="s">
        <v>52051</v>
      </c>
      <c r="J712">
        <v>60000928</v>
      </c>
      <c r="K712" t="s">
        <v>52050</v>
      </c>
      <c r="L712" t="s">
        <v>23744</v>
      </c>
      <c r="M712" t="s">
        <v>137</v>
      </c>
      <c r="N712">
        <v>2</v>
      </c>
      <c r="O712" t="s">
        <v>52049</v>
      </c>
      <c r="P712" t="s">
        <v>52048</v>
      </c>
      <c r="Q712" t="s">
        <v>52047</v>
      </c>
      <c r="R712" s="7">
        <v>42872</v>
      </c>
      <c r="S712" s="8">
        <f t="shared" si="88"/>
        <v>2017</v>
      </c>
      <c r="T712" s="8">
        <v>2017</v>
      </c>
      <c r="U712" s="8">
        <f t="shared" si="89"/>
        <v>5</v>
      </c>
      <c r="V712" s="7">
        <v>42872</v>
      </c>
      <c r="W712" t="s">
        <v>28674</v>
      </c>
      <c r="X712" s="2">
        <v>7.1150000000000002</v>
      </c>
      <c r="Y712" s="6">
        <f t="shared" si="94"/>
        <v>0.18993086142921972</v>
      </c>
      <c r="AA712">
        <v>27863</v>
      </c>
      <c r="AB712">
        <v>22680</v>
      </c>
      <c r="AC712">
        <v>15205126</v>
      </c>
      <c r="AD712" t="s">
        <v>6</v>
      </c>
      <c r="AE712">
        <v>139</v>
      </c>
      <c r="AF712">
        <v>19</v>
      </c>
      <c r="AH712" t="s">
        <v>52046</v>
      </c>
      <c r="AI712" t="s">
        <v>52045</v>
      </c>
      <c r="AK712" t="s">
        <v>52044</v>
      </c>
      <c r="AL712">
        <v>12</v>
      </c>
      <c r="AM712" s="5">
        <f t="shared" si="90"/>
        <v>2.4</v>
      </c>
      <c r="AN712" s="4">
        <f t="shared" si="95"/>
        <v>3.6349867474441497E-3</v>
      </c>
      <c r="AO712" s="3"/>
      <c r="AP712">
        <v>0</v>
      </c>
      <c r="AQ712" t="s">
        <v>28688</v>
      </c>
      <c r="AR712" t="s">
        <v>52043</v>
      </c>
      <c r="AS712" t="s">
        <v>28686</v>
      </c>
      <c r="AT712" s="2" t="s">
        <v>0</v>
      </c>
      <c r="AU712" s="1">
        <f t="shared" si="91"/>
        <v>13.404209902468706</v>
      </c>
      <c r="AV712" s="1">
        <f t="shared" si="92"/>
        <v>9.6782924088331939</v>
      </c>
      <c r="AW712" s="1">
        <f t="shared" si="93"/>
        <v>5.9523749151976819</v>
      </c>
    </row>
    <row r="713" spans="1:49" x14ac:dyDescent="0.2">
      <c r="A713">
        <v>711</v>
      </c>
      <c r="B713" t="s">
        <v>52042</v>
      </c>
      <c r="C713" t="s">
        <v>52041</v>
      </c>
      <c r="F713" t="s">
        <v>52040</v>
      </c>
      <c r="G713" t="s">
        <v>14</v>
      </c>
      <c r="H713" t="s">
        <v>13</v>
      </c>
      <c r="I713" t="s">
        <v>52039</v>
      </c>
      <c r="J713" t="s">
        <v>52038</v>
      </c>
      <c r="K713" t="s">
        <v>52037</v>
      </c>
      <c r="L713" t="s">
        <v>52036</v>
      </c>
      <c r="M713" t="s">
        <v>1669</v>
      </c>
      <c r="N713">
        <v>5</v>
      </c>
      <c r="O713" t="s">
        <v>52035</v>
      </c>
      <c r="P713" t="s">
        <v>52034</v>
      </c>
      <c r="Q713" t="s">
        <v>52033</v>
      </c>
      <c r="R713" s="7">
        <v>42872</v>
      </c>
      <c r="S713" s="8">
        <f t="shared" si="88"/>
        <v>2017</v>
      </c>
      <c r="T713" s="8">
        <v>2017</v>
      </c>
      <c r="U713" s="8">
        <f t="shared" si="89"/>
        <v>5</v>
      </c>
      <c r="V713" s="7">
        <v>42872</v>
      </c>
      <c r="W713" t="s">
        <v>52032</v>
      </c>
      <c r="X713" s="2" t="s">
        <v>0</v>
      </c>
      <c r="Y713" s="6" t="e">
        <f t="shared" si="94"/>
        <v>#VALUE!</v>
      </c>
      <c r="AA713">
        <v>397881</v>
      </c>
      <c r="AB713">
        <v>26508</v>
      </c>
      <c r="AC713" t="s">
        <v>52031</v>
      </c>
      <c r="AD713" t="s">
        <v>6</v>
      </c>
      <c r="AE713">
        <v>49</v>
      </c>
      <c r="AF713">
        <v>10</v>
      </c>
      <c r="AG713" t="s">
        <v>52030</v>
      </c>
      <c r="AH713" t="s">
        <v>52029</v>
      </c>
      <c r="AI713" t="s">
        <v>52028</v>
      </c>
      <c r="AJ713" t="s">
        <v>52027</v>
      </c>
      <c r="AK713" t="s">
        <v>52026</v>
      </c>
      <c r="AL713">
        <v>2</v>
      </c>
      <c r="AM713" s="5">
        <f t="shared" si="90"/>
        <v>0.4</v>
      </c>
      <c r="AN713" s="4">
        <f t="shared" si="95"/>
        <v>6.0583112457402507E-4</v>
      </c>
      <c r="AO713" s="3"/>
      <c r="AP713">
        <v>0</v>
      </c>
      <c r="AR713" t="s">
        <v>1</v>
      </c>
      <c r="AS713" t="s">
        <v>52025</v>
      </c>
      <c r="AT713" s="2" t="s">
        <v>0</v>
      </c>
      <c r="AU713" s="1" t="e">
        <f t="shared" si="91"/>
        <v>#VALUE!</v>
      </c>
      <c r="AV713" s="1" t="e">
        <f t="shared" si="92"/>
        <v>#VALUE!</v>
      </c>
      <c r="AW713" s="1" t="e">
        <f t="shared" si="93"/>
        <v>#VALUE!</v>
      </c>
    </row>
    <row r="714" spans="1:49" x14ac:dyDescent="0.2">
      <c r="A714">
        <v>712</v>
      </c>
      <c r="B714" t="s">
        <v>52024</v>
      </c>
      <c r="C714" t="s">
        <v>52023</v>
      </c>
      <c r="E714">
        <v>28179480</v>
      </c>
      <c r="F714" t="s">
        <v>52022</v>
      </c>
      <c r="G714" t="s">
        <v>14</v>
      </c>
      <c r="H714" t="s">
        <v>13</v>
      </c>
      <c r="I714" t="s">
        <v>52021</v>
      </c>
      <c r="J714">
        <v>60024025</v>
      </c>
      <c r="K714" t="s">
        <v>52020</v>
      </c>
      <c r="L714" t="s">
        <v>52019</v>
      </c>
      <c r="M714" t="s">
        <v>5220</v>
      </c>
      <c r="N714">
        <v>3</v>
      </c>
      <c r="O714" t="s">
        <v>52018</v>
      </c>
      <c r="P714" t="s">
        <v>52017</v>
      </c>
      <c r="Q714" t="s">
        <v>52016</v>
      </c>
      <c r="R714" s="7">
        <v>42871</v>
      </c>
      <c r="S714" s="8">
        <f t="shared" si="88"/>
        <v>2017</v>
      </c>
      <c r="T714" s="8">
        <v>2017</v>
      </c>
      <c r="U714" s="8">
        <f t="shared" si="89"/>
        <v>5</v>
      </c>
      <c r="V714" s="7">
        <v>42871</v>
      </c>
      <c r="W714" t="s">
        <v>52015</v>
      </c>
      <c r="X714" s="2">
        <v>1.302</v>
      </c>
      <c r="Y714" s="6">
        <f t="shared" si="94"/>
        <v>3.4756146392247937E-2</v>
      </c>
      <c r="AA714">
        <v>223077</v>
      </c>
      <c r="AB714">
        <v>23475</v>
      </c>
      <c r="AC714">
        <v>15221598</v>
      </c>
      <c r="AD714" t="s">
        <v>6</v>
      </c>
      <c r="AE714">
        <v>117</v>
      </c>
      <c r="AF714">
        <v>5</v>
      </c>
      <c r="AH714" t="s">
        <v>52014</v>
      </c>
      <c r="AI714" t="s">
        <v>52013</v>
      </c>
      <c r="AJ714" t="s">
        <v>52012</v>
      </c>
      <c r="AK714" t="s">
        <v>52011</v>
      </c>
      <c r="AL714">
        <v>2</v>
      </c>
      <c r="AM714" s="5">
        <f t="shared" si="90"/>
        <v>0.4</v>
      </c>
      <c r="AN714" s="4">
        <f t="shared" si="95"/>
        <v>6.0583112457402507E-4</v>
      </c>
      <c r="AO714" s="3"/>
      <c r="AP714">
        <v>0</v>
      </c>
      <c r="AQ714" t="s">
        <v>2716</v>
      </c>
      <c r="AR714" t="s">
        <v>52010</v>
      </c>
      <c r="AS714" t="s">
        <v>2714</v>
      </c>
      <c r="AT714" s="2">
        <v>2.714</v>
      </c>
      <c r="AU714" s="1">
        <f t="shared" si="91"/>
        <v>2.4511051811945763</v>
      </c>
      <c r="AV714" s="1">
        <f t="shared" si="92"/>
        <v>1.768098875841098</v>
      </c>
      <c r="AW714" s="1">
        <f t="shared" si="93"/>
        <v>1.0850925704876198</v>
      </c>
    </row>
    <row r="715" spans="1:49" x14ac:dyDescent="0.2">
      <c r="A715">
        <v>713</v>
      </c>
      <c r="B715" t="s">
        <v>52009</v>
      </c>
      <c r="F715" t="s">
        <v>52008</v>
      </c>
      <c r="G715" t="s">
        <v>14</v>
      </c>
      <c r="H715" t="s">
        <v>13</v>
      </c>
      <c r="I715" t="s">
        <v>25685</v>
      </c>
      <c r="J715">
        <v>60079446</v>
      </c>
      <c r="K715" t="s">
        <v>6592</v>
      </c>
      <c r="L715" t="s">
        <v>6591</v>
      </c>
      <c r="M715" t="s">
        <v>39</v>
      </c>
      <c r="N715">
        <v>6</v>
      </c>
      <c r="O715" t="s">
        <v>52007</v>
      </c>
      <c r="P715" t="s">
        <v>52006</v>
      </c>
      <c r="Q715" t="s">
        <v>25692</v>
      </c>
      <c r="R715" s="7">
        <v>42870</v>
      </c>
      <c r="S715" s="8">
        <f t="shared" si="88"/>
        <v>2017</v>
      </c>
      <c r="T715" s="8">
        <v>2017</v>
      </c>
      <c r="U715" s="8">
        <f t="shared" si="89"/>
        <v>5</v>
      </c>
      <c r="V715" s="7">
        <v>42870</v>
      </c>
      <c r="W715" t="s">
        <v>13484</v>
      </c>
      <c r="X715" s="2">
        <v>0.153</v>
      </c>
      <c r="Y715" s="6">
        <f t="shared" si="94"/>
        <v>4.0842476175222235E-3</v>
      </c>
      <c r="AA715">
        <v>19928645</v>
      </c>
      <c r="AB715">
        <v>19700182903</v>
      </c>
      <c r="AC715">
        <v>18173195</v>
      </c>
      <c r="AD715" t="s">
        <v>6</v>
      </c>
      <c r="AE715">
        <v>95</v>
      </c>
      <c r="AF715">
        <v>9</v>
      </c>
      <c r="AH715" t="s">
        <v>52005</v>
      </c>
      <c r="AI715" t="s">
        <v>52004</v>
      </c>
      <c r="AJ715" t="s">
        <v>52003</v>
      </c>
      <c r="AK715" t="s">
        <v>52002</v>
      </c>
      <c r="AL715">
        <v>12</v>
      </c>
      <c r="AM715" s="5">
        <f t="shared" si="90"/>
        <v>2.4</v>
      </c>
      <c r="AN715" s="4">
        <f t="shared" si="95"/>
        <v>3.6349867474441497E-3</v>
      </c>
      <c r="AO715" s="3"/>
      <c r="AP715">
        <v>0</v>
      </c>
      <c r="AR715" t="s">
        <v>1</v>
      </c>
      <c r="AT715" s="2" t="s">
        <v>0</v>
      </c>
      <c r="AU715" s="1">
        <f t="shared" si="91"/>
        <v>0.39494693564988009</v>
      </c>
      <c r="AV715" s="1">
        <f t="shared" si="92"/>
        <v>0.38596171824831865</v>
      </c>
      <c r="AW715" s="1">
        <f t="shared" si="93"/>
        <v>0.37697650084675716</v>
      </c>
    </row>
    <row r="716" spans="1:49" x14ac:dyDescent="0.2">
      <c r="A716">
        <v>714</v>
      </c>
      <c r="B716" t="s">
        <v>52001</v>
      </c>
      <c r="F716" t="s">
        <v>52000</v>
      </c>
      <c r="G716" t="s">
        <v>14</v>
      </c>
      <c r="H716" t="s">
        <v>13</v>
      </c>
      <c r="I716" t="s">
        <v>51999</v>
      </c>
      <c r="J716" t="s">
        <v>25984</v>
      </c>
      <c r="K716" t="s">
        <v>25983</v>
      </c>
      <c r="L716" t="s">
        <v>25982</v>
      </c>
      <c r="M716" t="s">
        <v>5352</v>
      </c>
      <c r="N716">
        <v>6</v>
      </c>
      <c r="O716" t="s">
        <v>51998</v>
      </c>
      <c r="P716" t="s">
        <v>51997</v>
      </c>
      <c r="Q716" t="s">
        <v>25979</v>
      </c>
      <c r="R716" s="7">
        <v>42870</v>
      </c>
      <c r="S716" s="8">
        <f t="shared" si="88"/>
        <v>2017</v>
      </c>
      <c r="T716" s="8">
        <v>2017</v>
      </c>
      <c r="U716" s="8">
        <f t="shared" si="89"/>
        <v>5</v>
      </c>
      <c r="V716" s="7">
        <v>42870</v>
      </c>
      <c r="W716" t="s">
        <v>13484</v>
      </c>
      <c r="X716" s="2">
        <v>0.153</v>
      </c>
      <c r="Y716" s="6">
        <f t="shared" si="94"/>
        <v>4.0842476175222235E-3</v>
      </c>
      <c r="AA716">
        <v>19928645</v>
      </c>
      <c r="AB716">
        <v>19700182903</v>
      </c>
      <c r="AC716">
        <v>18173195</v>
      </c>
      <c r="AD716" t="s">
        <v>6</v>
      </c>
      <c r="AE716">
        <v>95</v>
      </c>
      <c r="AF716">
        <v>9</v>
      </c>
      <c r="AH716" t="s">
        <v>51996</v>
      </c>
      <c r="AI716" t="s">
        <v>51995</v>
      </c>
      <c r="AJ716" t="s">
        <v>51994</v>
      </c>
      <c r="AK716" t="s">
        <v>51993</v>
      </c>
      <c r="AL716">
        <v>6</v>
      </c>
      <c r="AM716" s="5">
        <f t="shared" si="90"/>
        <v>1.2</v>
      </c>
      <c r="AN716" s="4">
        <f t="shared" si="95"/>
        <v>1.8174933737220749E-3</v>
      </c>
      <c r="AO716" s="3"/>
      <c r="AP716">
        <v>0</v>
      </c>
      <c r="AR716" t="s">
        <v>1</v>
      </c>
      <c r="AT716" s="2" t="s">
        <v>0</v>
      </c>
      <c r="AU716" s="1">
        <f t="shared" si="91"/>
        <v>0.34042213443821784</v>
      </c>
      <c r="AV716" s="1">
        <f t="shared" si="92"/>
        <v>0.29508704956221493</v>
      </c>
      <c r="AW716" s="1">
        <f t="shared" si="93"/>
        <v>0.24975196468621197</v>
      </c>
    </row>
    <row r="717" spans="1:49" x14ac:dyDescent="0.2">
      <c r="A717">
        <v>715</v>
      </c>
      <c r="B717" t="s">
        <v>51992</v>
      </c>
      <c r="C717" t="s">
        <v>51991</v>
      </c>
      <c r="E717">
        <v>28462997</v>
      </c>
      <c r="F717" t="s">
        <v>51990</v>
      </c>
      <c r="G717" t="s">
        <v>14</v>
      </c>
      <c r="H717" t="s">
        <v>13</v>
      </c>
      <c r="I717" t="s">
        <v>51989</v>
      </c>
      <c r="J717">
        <v>60017606</v>
      </c>
      <c r="K717" t="s">
        <v>51981</v>
      </c>
      <c r="L717" t="s">
        <v>51988</v>
      </c>
      <c r="M717" t="s">
        <v>137</v>
      </c>
      <c r="N717">
        <v>5</v>
      </c>
      <c r="O717" t="s">
        <v>51987</v>
      </c>
      <c r="P717" t="s">
        <v>51986</v>
      </c>
      <c r="Q717" t="s">
        <v>51985</v>
      </c>
      <c r="R717" s="7">
        <v>42870</v>
      </c>
      <c r="S717" s="8">
        <f t="shared" si="88"/>
        <v>2017</v>
      </c>
      <c r="T717" s="8">
        <v>2017</v>
      </c>
      <c r="U717" s="8">
        <f t="shared" si="89"/>
        <v>5</v>
      </c>
      <c r="V717" s="7">
        <v>42870</v>
      </c>
      <c r="W717" t="s">
        <v>34722</v>
      </c>
      <c r="X717" s="2">
        <v>1.3480000000000001</v>
      </c>
      <c r="Y717" s="6">
        <f t="shared" si="94"/>
        <v>3.598409012039188E-2</v>
      </c>
      <c r="AA717">
        <v>201669</v>
      </c>
      <c r="AB717">
        <v>25264</v>
      </c>
      <c r="AC717" t="s">
        <v>34721</v>
      </c>
      <c r="AD717" t="s">
        <v>6</v>
      </c>
      <c r="AE717">
        <v>56</v>
      </c>
      <c r="AF717">
        <v>10</v>
      </c>
      <c r="AH717" t="s">
        <v>51984</v>
      </c>
      <c r="AI717" t="s">
        <v>51983</v>
      </c>
      <c r="AK717" t="s">
        <v>51982</v>
      </c>
      <c r="AL717">
        <v>61</v>
      </c>
      <c r="AM717" s="5">
        <f t="shared" si="90"/>
        <v>12.2</v>
      </c>
      <c r="AN717" s="4">
        <f t="shared" si="95"/>
        <v>1.847784929950776E-2</v>
      </c>
      <c r="AO717" s="3"/>
      <c r="AP717">
        <v>0</v>
      </c>
      <c r="AQ717" t="s">
        <v>51814</v>
      </c>
      <c r="AR717" t="s">
        <v>1</v>
      </c>
      <c r="AS717" t="s">
        <v>51981</v>
      </c>
      <c r="AT717" s="2">
        <v>5.165</v>
      </c>
      <c r="AU717" s="1">
        <f t="shared" si="91"/>
        <v>3.0732217874126646</v>
      </c>
      <c r="AV717" s="1">
        <f t="shared" si="92"/>
        <v>2.7230969709949822</v>
      </c>
      <c r="AW717" s="1">
        <f t="shared" si="93"/>
        <v>2.3729721545772997</v>
      </c>
    </row>
    <row r="718" spans="1:49" x14ac:dyDescent="0.2">
      <c r="A718">
        <v>716</v>
      </c>
      <c r="B718" t="s">
        <v>51980</v>
      </c>
      <c r="C718" t="s">
        <v>51979</v>
      </c>
      <c r="F718" t="s">
        <v>51978</v>
      </c>
      <c r="G718" t="s">
        <v>14</v>
      </c>
      <c r="H718" t="s">
        <v>13</v>
      </c>
      <c r="I718" t="s">
        <v>51977</v>
      </c>
      <c r="J718" t="s">
        <v>51976</v>
      </c>
      <c r="K718" t="s">
        <v>51975</v>
      </c>
      <c r="L718" t="s">
        <v>51974</v>
      </c>
      <c r="M718" t="s">
        <v>51973</v>
      </c>
      <c r="N718">
        <v>4</v>
      </c>
      <c r="O718" t="s">
        <v>51972</v>
      </c>
      <c r="P718" t="s">
        <v>51971</v>
      </c>
      <c r="Q718" t="s">
        <v>51970</v>
      </c>
      <c r="R718" s="7">
        <v>42870</v>
      </c>
      <c r="S718" s="8">
        <f t="shared" si="88"/>
        <v>2017</v>
      </c>
      <c r="T718" s="8">
        <v>2017</v>
      </c>
      <c r="U718" s="8">
        <f t="shared" si="89"/>
        <v>5</v>
      </c>
      <c r="V718" s="7">
        <v>42870</v>
      </c>
      <c r="W718" t="s">
        <v>29007</v>
      </c>
      <c r="X718" s="2">
        <v>1.1819999999999999</v>
      </c>
      <c r="Y718" s="6">
        <f t="shared" si="94"/>
        <v>3.1552814927524625E-2</v>
      </c>
      <c r="AA718">
        <v>36951</v>
      </c>
      <c r="AB718">
        <v>27030</v>
      </c>
      <c r="AD718" t="s">
        <v>6</v>
      </c>
      <c r="AE718">
        <v>110</v>
      </c>
      <c r="AF718">
        <v>20</v>
      </c>
      <c r="AG718">
        <v>203501</v>
      </c>
      <c r="AI718" t="s">
        <v>51969</v>
      </c>
      <c r="AK718" t="s">
        <v>51968</v>
      </c>
      <c r="AL718">
        <v>20</v>
      </c>
      <c r="AM718" s="5">
        <f t="shared" si="90"/>
        <v>4</v>
      </c>
      <c r="AN718" s="4">
        <f t="shared" si="95"/>
        <v>6.0583112457402496E-3</v>
      </c>
      <c r="AO718" s="3"/>
      <c r="AP718">
        <v>0</v>
      </c>
      <c r="AR718" t="s">
        <v>1</v>
      </c>
      <c r="AT718" s="2">
        <v>3.7909999999999999</v>
      </c>
      <c r="AU718" s="1">
        <f t="shared" si="91"/>
        <v>2.390446382298931</v>
      </c>
      <c r="AV718" s="1">
        <f t="shared" si="92"/>
        <v>1.8805563086632437</v>
      </c>
      <c r="AW718" s="1">
        <f t="shared" si="93"/>
        <v>1.3706662350275562</v>
      </c>
    </row>
    <row r="719" spans="1:49" x14ac:dyDescent="0.2">
      <c r="A719">
        <v>717</v>
      </c>
      <c r="B719" t="s">
        <v>51967</v>
      </c>
      <c r="C719" t="s">
        <v>51966</v>
      </c>
      <c r="E719">
        <v>28788771</v>
      </c>
      <c r="F719" t="s">
        <v>51965</v>
      </c>
      <c r="G719" t="s">
        <v>14</v>
      </c>
      <c r="H719" t="s">
        <v>13</v>
      </c>
      <c r="I719" t="s">
        <v>51964</v>
      </c>
      <c r="J719" t="s">
        <v>51963</v>
      </c>
      <c r="K719" t="s">
        <v>51962</v>
      </c>
      <c r="L719" t="s">
        <v>51961</v>
      </c>
      <c r="M719" t="s">
        <v>51960</v>
      </c>
      <c r="N719">
        <v>3</v>
      </c>
      <c r="O719" t="s">
        <v>51959</v>
      </c>
      <c r="P719" t="s">
        <v>51958</v>
      </c>
      <c r="Q719" t="s">
        <v>51957</v>
      </c>
      <c r="R719" s="7">
        <v>42870</v>
      </c>
      <c r="S719" s="8">
        <f t="shared" si="88"/>
        <v>2017</v>
      </c>
      <c r="T719" s="8">
        <v>2017</v>
      </c>
      <c r="U719" s="8">
        <f t="shared" si="89"/>
        <v>5</v>
      </c>
      <c r="V719" s="7">
        <v>42870</v>
      </c>
      <c r="W719" t="s">
        <v>6829</v>
      </c>
      <c r="X719" s="2">
        <v>1.3939999999999999</v>
      </c>
      <c r="Y719" s="6">
        <f t="shared" si="94"/>
        <v>3.721203384853581E-2</v>
      </c>
      <c r="AB719">
        <v>12862</v>
      </c>
      <c r="AC719">
        <v>10944087</v>
      </c>
      <c r="AD719" t="s">
        <v>6</v>
      </c>
      <c r="AE719">
        <v>25</v>
      </c>
      <c r="AF719">
        <v>10</v>
      </c>
      <c r="AH719" t="s">
        <v>51956</v>
      </c>
      <c r="AI719" t="s">
        <v>51955</v>
      </c>
      <c r="AK719" t="s">
        <v>51954</v>
      </c>
      <c r="AL719">
        <v>13</v>
      </c>
      <c r="AM719" s="5">
        <f t="shared" si="90"/>
        <v>2.6</v>
      </c>
      <c r="AN719" s="4">
        <f t="shared" si="95"/>
        <v>3.9379023097311627E-3</v>
      </c>
      <c r="AO719" s="3"/>
      <c r="AP719">
        <v>1</v>
      </c>
      <c r="AQ719" t="s">
        <v>2716</v>
      </c>
      <c r="AR719" t="s">
        <v>51953</v>
      </c>
      <c r="AS719" t="s">
        <v>2714</v>
      </c>
      <c r="AT719" s="2">
        <v>3.8940000000000001</v>
      </c>
      <c r="AU719" s="1">
        <f t="shared" si="91"/>
        <v>2.7229794386894413</v>
      </c>
      <c r="AV719" s="1">
        <f t="shared" si="92"/>
        <v>2.0574968079133487</v>
      </c>
      <c r="AW719" s="1">
        <f t="shared" si="93"/>
        <v>1.3920141771372556</v>
      </c>
    </row>
    <row r="720" spans="1:49" x14ac:dyDescent="0.2">
      <c r="A720">
        <v>718</v>
      </c>
      <c r="B720" t="s">
        <v>51952</v>
      </c>
      <c r="C720" t="s">
        <v>51951</v>
      </c>
      <c r="E720">
        <v>28788824</v>
      </c>
      <c r="F720" t="s">
        <v>51950</v>
      </c>
      <c r="G720" t="s">
        <v>14</v>
      </c>
      <c r="H720" t="s">
        <v>13</v>
      </c>
      <c r="I720" t="s">
        <v>51949</v>
      </c>
      <c r="J720" t="s">
        <v>51948</v>
      </c>
      <c r="K720" t="s">
        <v>51947</v>
      </c>
      <c r="L720" t="s">
        <v>3815</v>
      </c>
      <c r="M720" t="s">
        <v>3048</v>
      </c>
      <c r="N720">
        <v>6</v>
      </c>
      <c r="O720" t="s">
        <v>51946</v>
      </c>
      <c r="P720" t="s">
        <v>51945</v>
      </c>
      <c r="Q720" t="s">
        <v>51944</v>
      </c>
      <c r="R720" s="7">
        <v>42870</v>
      </c>
      <c r="S720" s="8">
        <f t="shared" si="88"/>
        <v>2017</v>
      </c>
      <c r="T720" s="8">
        <v>2017</v>
      </c>
      <c r="U720" s="8">
        <f t="shared" si="89"/>
        <v>5</v>
      </c>
      <c r="V720" s="7">
        <v>42870</v>
      </c>
      <c r="W720" t="s">
        <v>6829</v>
      </c>
      <c r="X720" s="2">
        <v>1.3939999999999999</v>
      </c>
      <c r="Y720" s="6">
        <f t="shared" si="94"/>
        <v>3.721203384853581E-2</v>
      </c>
      <c r="AB720">
        <v>12862</v>
      </c>
      <c r="AC720">
        <v>10944087</v>
      </c>
      <c r="AD720" t="s">
        <v>6</v>
      </c>
      <c r="AE720">
        <v>25</v>
      </c>
      <c r="AF720">
        <v>10</v>
      </c>
      <c r="AH720" t="s">
        <v>51943</v>
      </c>
      <c r="AI720" t="s">
        <v>51942</v>
      </c>
      <c r="AK720" t="s">
        <v>51941</v>
      </c>
      <c r="AL720">
        <v>5</v>
      </c>
      <c r="AM720" s="5">
        <f t="shared" si="90"/>
        <v>1</v>
      </c>
      <c r="AN720" s="4">
        <f t="shared" si="95"/>
        <v>1.5145778114350624E-3</v>
      </c>
      <c r="AO720" s="3"/>
      <c r="AP720">
        <v>1</v>
      </c>
      <c r="AQ720" t="s">
        <v>51940</v>
      </c>
      <c r="AR720">
        <v>201604271100</v>
      </c>
      <c r="AS720" t="s">
        <v>51939</v>
      </c>
      <c r="AT720" s="2">
        <v>3.8940000000000001</v>
      </c>
      <c r="AU720" s="1">
        <f t="shared" si="91"/>
        <v>2.6502797037405585</v>
      </c>
      <c r="AV720" s="1">
        <f t="shared" si="92"/>
        <v>1.9363305829985435</v>
      </c>
      <c r="AW720" s="1">
        <f t="shared" si="93"/>
        <v>1.2223814622565286</v>
      </c>
    </row>
    <row r="721" spans="1:49" x14ac:dyDescent="0.2">
      <c r="A721">
        <v>719</v>
      </c>
      <c r="B721" t="s">
        <v>51938</v>
      </c>
      <c r="C721" t="s">
        <v>51937</v>
      </c>
      <c r="F721" t="s">
        <v>51936</v>
      </c>
      <c r="G721" t="s">
        <v>14</v>
      </c>
      <c r="H721" t="s">
        <v>13</v>
      </c>
      <c r="I721" t="s">
        <v>51935</v>
      </c>
      <c r="J721">
        <v>60005322</v>
      </c>
      <c r="K721" t="s">
        <v>51934</v>
      </c>
      <c r="L721" t="s">
        <v>51933</v>
      </c>
      <c r="M721" t="s">
        <v>5220</v>
      </c>
      <c r="N721">
        <v>3</v>
      </c>
      <c r="O721" t="s">
        <v>51932</v>
      </c>
      <c r="P721" t="s">
        <v>51931</v>
      </c>
      <c r="Q721" t="s">
        <v>51930</v>
      </c>
      <c r="R721" s="7">
        <v>42870</v>
      </c>
      <c r="S721" s="8">
        <f t="shared" si="88"/>
        <v>2017</v>
      </c>
      <c r="T721" s="8">
        <v>2017</v>
      </c>
      <c r="U721" s="8">
        <f t="shared" si="89"/>
        <v>5</v>
      </c>
      <c r="V721" s="7">
        <v>42870</v>
      </c>
      <c r="W721" t="s">
        <v>29007</v>
      </c>
      <c r="X721" s="2">
        <v>1.1819999999999999</v>
      </c>
      <c r="Y721" s="6">
        <f t="shared" si="94"/>
        <v>3.1552814927524625E-2</v>
      </c>
      <c r="AA721">
        <v>36951</v>
      </c>
      <c r="AB721">
        <v>27030</v>
      </c>
      <c r="AD721" t="s">
        <v>6</v>
      </c>
      <c r="AE721">
        <v>110</v>
      </c>
      <c r="AF721">
        <v>20</v>
      </c>
      <c r="AG721">
        <v>201103</v>
      </c>
      <c r="AI721" t="s">
        <v>51929</v>
      </c>
      <c r="AK721" t="s">
        <v>51928</v>
      </c>
      <c r="AL721">
        <v>19</v>
      </c>
      <c r="AM721" s="5">
        <f t="shared" si="90"/>
        <v>3.8</v>
      </c>
      <c r="AN721" s="4">
        <f t="shared" si="95"/>
        <v>5.7553956834532375E-3</v>
      </c>
      <c r="AO721" s="3"/>
      <c r="AP721">
        <v>0</v>
      </c>
      <c r="AQ721" t="s">
        <v>2048</v>
      </c>
      <c r="AR721">
        <v>695437</v>
      </c>
      <c r="AS721" t="s">
        <v>2047</v>
      </c>
      <c r="AT721" s="2">
        <v>3.7909999999999999</v>
      </c>
      <c r="AU721" s="1">
        <f t="shared" si="91"/>
        <v>2.3813589154303205</v>
      </c>
      <c r="AV721" s="1">
        <f t="shared" si="92"/>
        <v>1.8654105305488931</v>
      </c>
      <c r="AW721" s="1">
        <f t="shared" si="93"/>
        <v>1.3494621456674656</v>
      </c>
    </row>
    <row r="722" spans="1:49" x14ac:dyDescent="0.2">
      <c r="A722">
        <v>720</v>
      </c>
      <c r="B722" t="s">
        <v>51927</v>
      </c>
      <c r="C722" t="s">
        <v>51926</v>
      </c>
      <c r="E722">
        <v>28504762</v>
      </c>
      <c r="F722" t="s">
        <v>51925</v>
      </c>
      <c r="G722" t="s">
        <v>14</v>
      </c>
      <c r="H722" t="s">
        <v>13</v>
      </c>
      <c r="I722" t="s">
        <v>51924</v>
      </c>
      <c r="J722" t="s">
        <v>51923</v>
      </c>
      <c r="K722" t="s">
        <v>51922</v>
      </c>
      <c r="L722" t="s">
        <v>51921</v>
      </c>
      <c r="M722" t="s">
        <v>51920</v>
      </c>
      <c r="N722">
        <v>4</v>
      </c>
      <c r="O722" t="s">
        <v>51919</v>
      </c>
      <c r="P722" t="s">
        <v>51918</v>
      </c>
      <c r="Q722" t="s">
        <v>51917</v>
      </c>
      <c r="R722" s="7">
        <v>42870</v>
      </c>
      <c r="S722" s="8">
        <f t="shared" si="88"/>
        <v>2017</v>
      </c>
      <c r="T722" s="8">
        <v>2017</v>
      </c>
      <c r="U722" s="8">
        <f t="shared" si="89"/>
        <v>5</v>
      </c>
      <c r="V722" s="7">
        <v>42870</v>
      </c>
      <c r="W722" t="s">
        <v>3940</v>
      </c>
      <c r="X722" s="2">
        <v>1.524</v>
      </c>
      <c r="Y722" s="6">
        <f t="shared" si="94"/>
        <v>4.0682309601986065E-2</v>
      </c>
      <c r="AA722">
        <v>1469592</v>
      </c>
      <c r="AB722">
        <v>12863</v>
      </c>
      <c r="AC722">
        <v>15394794</v>
      </c>
      <c r="AD722" t="s">
        <v>6</v>
      </c>
      <c r="AE722">
        <v>42</v>
      </c>
      <c r="AF722">
        <v>10</v>
      </c>
      <c r="AH722" t="s">
        <v>51916</v>
      </c>
      <c r="AI722" t="s">
        <v>51915</v>
      </c>
      <c r="AK722" t="s">
        <v>51914</v>
      </c>
      <c r="AL722">
        <v>2</v>
      </c>
      <c r="AM722" s="5">
        <f t="shared" si="90"/>
        <v>0.4</v>
      </c>
      <c r="AN722" s="4">
        <f t="shared" si="95"/>
        <v>6.0583112457402507E-4</v>
      </c>
      <c r="AO722" s="3"/>
      <c r="AP722">
        <v>0</v>
      </c>
      <c r="AR722" t="s">
        <v>1</v>
      </c>
      <c r="AT722" s="2">
        <v>3.7759999999999998</v>
      </c>
      <c r="AU722" s="1">
        <f t="shared" si="91"/>
        <v>2.8659366058762452</v>
      </c>
      <c r="AV722" s="1">
        <f t="shared" si="92"/>
        <v>2.0644070363280047</v>
      </c>
      <c r="AW722" s="1">
        <f t="shared" si="93"/>
        <v>1.2628774667797638</v>
      </c>
    </row>
    <row r="723" spans="1:49" x14ac:dyDescent="0.2">
      <c r="A723">
        <v>721</v>
      </c>
      <c r="B723" t="s">
        <v>51913</v>
      </c>
      <c r="C723" t="s">
        <v>51912</v>
      </c>
      <c r="F723" t="s">
        <v>51911</v>
      </c>
      <c r="G723" t="s">
        <v>14</v>
      </c>
      <c r="H723" t="s">
        <v>13</v>
      </c>
      <c r="I723" t="s">
        <v>51910</v>
      </c>
      <c r="J723" t="s">
        <v>51905</v>
      </c>
      <c r="K723" t="s">
        <v>51909</v>
      </c>
      <c r="L723" t="s">
        <v>51908</v>
      </c>
      <c r="M723" t="s">
        <v>12803</v>
      </c>
      <c r="N723">
        <v>3</v>
      </c>
      <c r="O723" t="s">
        <v>51907</v>
      </c>
      <c r="P723" t="s">
        <v>51906</v>
      </c>
      <c r="Q723" t="s">
        <v>51905</v>
      </c>
      <c r="R723" s="7">
        <v>42870</v>
      </c>
      <c r="S723" s="8">
        <f t="shared" si="88"/>
        <v>2017</v>
      </c>
      <c r="T723" s="8">
        <v>2017</v>
      </c>
      <c r="U723" s="8">
        <f t="shared" si="89"/>
        <v>5</v>
      </c>
      <c r="V723" s="7">
        <v>42870</v>
      </c>
      <c r="W723" t="s">
        <v>2318</v>
      </c>
      <c r="X723" s="2">
        <v>0.68100000000000005</v>
      </c>
      <c r="Y723" s="6">
        <f t="shared" si="94"/>
        <v>1.8178906062304798E-2</v>
      </c>
      <c r="AA723" t="s">
        <v>2317</v>
      </c>
      <c r="AB723">
        <v>15047</v>
      </c>
      <c r="AD723" t="s">
        <v>6</v>
      </c>
      <c r="AE723">
        <v>17</v>
      </c>
      <c r="AF723">
        <v>10</v>
      </c>
      <c r="AG723">
        <v>7887672</v>
      </c>
      <c r="AH723" t="s">
        <v>51904</v>
      </c>
      <c r="AI723" t="s">
        <v>51903</v>
      </c>
      <c r="AJ723" t="s">
        <v>51902</v>
      </c>
      <c r="AK723" t="s">
        <v>51901</v>
      </c>
      <c r="AL723">
        <v>5</v>
      </c>
      <c r="AM723" s="5">
        <f t="shared" si="90"/>
        <v>1</v>
      </c>
      <c r="AN723" s="4">
        <f t="shared" si="95"/>
        <v>1.5145778114350624E-3</v>
      </c>
      <c r="AO723" s="3"/>
      <c r="AP723">
        <v>0</v>
      </c>
      <c r="AR723" t="s">
        <v>1</v>
      </c>
      <c r="AT723" s="2">
        <v>3.3010000000000002</v>
      </c>
      <c r="AU723" s="1">
        <f t="shared" si="91"/>
        <v>1.3179607587043878</v>
      </c>
      <c r="AV723" s="1">
        <f t="shared" si="92"/>
        <v>0.98467419368699294</v>
      </c>
      <c r="AW723" s="1">
        <f t="shared" si="93"/>
        <v>0.65138762866959832</v>
      </c>
    </row>
    <row r="724" spans="1:49" x14ac:dyDescent="0.2">
      <c r="A724">
        <v>722</v>
      </c>
      <c r="B724" t="s">
        <v>51900</v>
      </c>
      <c r="C724" t="s">
        <v>51899</v>
      </c>
      <c r="F724" t="s">
        <v>51898</v>
      </c>
      <c r="G724" t="s">
        <v>14</v>
      </c>
      <c r="H724" t="s">
        <v>13</v>
      </c>
      <c r="I724" t="s">
        <v>51897</v>
      </c>
      <c r="J724">
        <v>60021666</v>
      </c>
      <c r="K724" t="s">
        <v>14283</v>
      </c>
      <c r="L724" t="s">
        <v>1168</v>
      </c>
      <c r="M724" t="s">
        <v>9</v>
      </c>
      <c r="N724">
        <v>5</v>
      </c>
      <c r="O724" t="s">
        <v>51896</v>
      </c>
      <c r="P724" t="s">
        <v>51895</v>
      </c>
      <c r="Q724" t="s">
        <v>28141</v>
      </c>
      <c r="R724" s="7">
        <v>42870</v>
      </c>
      <c r="S724" s="8">
        <f t="shared" si="88"/>
        <v>2017</v>
      </c>
      <c r="T724" s="8">
        <v>2017</v>
      </c>
      <c r="U724" s="8">
        <f t="shared" si="89"/>
        <v>5</v>
      </c>
      <c r="V724" s="7">
        <v>42870</v>
      </c>
      <c r="W724" t="s">
        <v>2318</v>
      </c>
      <c r="X724" s="2">
        <v>0.68100000000000005</v>
      </c>
      <c r="Y724" s="6">
        <f t="shared" si="94"/>
        <v>1.8178906062304798E-2</v>
      </c>
      <c r="AA724" t="s">
        <v>2317</v>
      </c>
      <c r="AB724">
        <v>15047</v>
      </c>
      <c r="AD724" t="s">
        <v>6</v>
      </c>
      <c r="AE724">
        <v>17</v>
      </c>
      <c r="AF724">
        <v>10</v>
      </c>
      <c r="AG724">
        <v>7890473</v>
      </c>
      <c r="AH724" t="s">
        <v>51894</v>
      </c>
      <c r="AI724" t="s">
        <v>51893</v>
      </c>
      <c r="AJ724" t="s">
        <v>51892</v>
      </c>
      <c r="AK724" t="s">
        <v>51891</v>
      </c>
      <c r="AL724">
        <v>3</v>
      </c>
      <c r="AM724" s="5">
        <f t="shared" si="90"/>
        <v>0.6</v>
      </c>
      <c r="AN724" s="4">
        <f t="shared" si="95"/>
        <v>9.0874668686103744E-4</v>
      </c>
      <c r="AO724" s="3"/>
      <c r="AP724">
        <v>0</v>
      </c>
      <c r="AR724" t="s">
        <v>1</v>
      </c>
      <c r="AT724" s="2">
        <v>3.3010000000000002</v>
      </c>
      <c r="AU724" s="1">
        <f t="shared" si="91"/>
        <v>1.299785824967167</v>
      </c>
      <c r="AV724" s="1">
        <f t="shared" si="92"/>
        <v>0.95438263745829188</v>
      </c>
      <c r="AW724" s="1">
        <f t="shared" si="93"/>
        <v>0.60897944994941655</v>
      </c>
    </row>
    <row r="725" spans="1:49" x14ac:dyDescent="0.2">
      <c r="A725">
        <v>723</v>
      </c>
      <c r="B725" t="s">
        <v>51890</v>
      </c>
      <c r="C725" t="s">
        <v>51889</v>
      </c>
      <c r="F725" t="s">
        <v>51888</v>
      </c>
      <c r="G725" t="s">
        <v>14</v>
      </c>
      <c r="H725" t="s">
        <v>13</v>
      </c>
      <c r="I725" t="s">
        <v>37148</v>
      </c>
      <c r="J725" t="s">
        <v>51887</v>
      </c>
      <c r="K725" t="s">
        <v>51886</v>
      </c>
      <c r="L725" t="s">
        <v>3815</v>
      </c>
      <c r="M725" t="s">
        <v>3048</v>
      </c>
      <c r="N725">
        <v>4</v>
      </c>
      <c r="O725" t="s">
        <v>51885</v>
      </c>
      <c r="P725" t="s">
        <v>51884</v>
      </c>
      <c r="Q725" t="s">
        <v>51883</v>
      </c>
      <c r="R725" s="7">
        <v>42870</v>
      </c>
      <c r="S725" s="8">
        <f t="shared" si="88"/>
        <v>2017</v>
      </c>
      <c r="T725" s="8">
        <v>2017</v>
      </c>
      <c r="U725" s="8">
        <f t="shared" si="89"/>
        <v>5</v>
      </c>
      <c r="V725" s="7">
        <v>42870</v>
      </c>
      <c r="W725" t="s">
        <v>2318</v>
      </c>
      <c r="X725" s="2">
        <v>0.68100000000000005</v>
      </c>
      <c r="Y725" s="6">
        <f t="shared" si="94"/>
        <v>1.8178906062304798E-2</v>
      </c>
      <c r="AA725" t="s">
        <v>2317</v>
      </c>
      <c r="AB725">
        <v>15047</v>
      </c>
      <c r="AD725" t="s">
        <v>6</v>
      </c>
      <c r="AE725">
        <v>17</v>
      </c>
      <c r="AF725">
        <v>10</v>
      </c>
      <c r="AG725">
        <v>7875116</v>
      </c>
      <c r="AH725" t="s">
        <v>51882</v>
      </c>
      <c r="AI725" t="s">
        <v>51881</v>
      </c>
      <c r="AJ725" t="s">
        <v>51880</v>
      </c>
      <c r="AK725" t="s">
        <v>51879</v>
      </c>
      <c r="AL725">
        <v>3</v>
      </c>
      <c r="AM725" s="5">
        <f t="shared" si="90"/>
        <v>0.6</v>
      </c>
      <c r="AN725" s="4">
        <f t="shared" si="95"/>
        <v>9.0874668686103744E-4</v>
      </c>
      <c r="AO725" s="3"/>
      <c r="AP725">
        <v>0</v>
      </c>
      <c r="AQ725" t="s">
        <v>3040</v>
      </c>
      <c r="AR725" t="s">
        <v>51878</v>
      </c>
      <c r="AS725" t="s">
        <v>3038</v>
      </c>
      <c r="AT725" s="2">
        <v>3.3010000000000002</v>
      </c>
      <c r="AU725" s="1">
        <f t="shared" si="91"/>
        <v>1.299785824967167</v>
      </c>
      <c r="AV725" s="1">
        <f t="shared" si="92"/>
        <v>0.95438263745829188</v>
      </c>
      <c r="AW725" s="1">
        <f t="shared" si="93"/>
        <v>0.60897944994941655</v>
      </c>
    </row>
    <row r="726" spans="1:49" x14ac:dyDescent="0.2">
      <c r="A726">
        <v>724</v>
      </c>
      <c r="B726" t="s">
        <v>51877</v>
      </c>
      <c r="C726" t="s">
        <v>51876</v>
      </c>
      <c r="F726" t="s">
        <v>51875</v>
      </c>
      <c r="G726" t="s">
        <v>14</v>
      </c>
      <c r="H726" t="s">
        <v>13</v>
      </c>
      <c r="I726" t="s">
        <v>51874</v>
      </c>
      <c r="J726" t="s">
        <v>51873</v>
      </c>
      <c r="K726" t="s">
        <v>51872</v>
      </c>
      <c r="L726" t="s">
        <v>51871</v>
      </c>
      <c r="M726" t="s">
        <v>183</v>
      </c>
      <c r="N726">
        <v>7</v>
      </c>
      <c r="O726" t="s">
        <v>51870</v>
      </c>
      <c r="P726" t="s">
        <v>51869</v>
      </c>
      <c r="Q726" t="s">
        <v>51868</v>
      </c>
      <c r="R726" s="7">
        <v>42870</v>
      </c>
      <c r="S726" s="8">
        <f t="shared" si="88"/>
        <v>2017</v>
      </c>
      <c r="T726" s="8">
        <v>2017</v>
      </c>
      <c r="U726" s="8">
        <f t="shared" si="89"/>
        <v>5</v>
      </c>
      <c r="V726" s="7">
        <v>42870</v>
      </c>
      <c r="W726" t="s">
        <v>6045</v>
      </c>
      <c r="X726" s="2">
        <v>1.3460000000000001</v>
      </c>
      <c r="Y726" s="6">
        <f t="shared" si="94"/>
        <v>3.593070126264649E-2</v>
      </c>
      <c r="AA726">
        <v>7338724</v>
      </c>
      <c r="AB726">
        <v>12178</v>
      </c>
      <c r="AD726" t="s">
        <v>6</v>
      </c>
      <c r="AE726">
        <v>35</v>
      </c>
      <c r="AF726">
        <v>10</v>
      </c>
      <c r="AG726">
        <v>7839279</v>
      </c>
      <c r="AH726" t="s">
        <v>51867</v>
      </c>
      <c r="AI726" t="s">
        <v>51866</v>
      </c>
      <c r="AJ726" t="s">
        <v>51865</v>
      </c>
      <c r="AK726" t="s">
        <v>51864</v>
      </c>
      <c r="AL726">
        <v>19</v>
      </c>
      <c r="AM726" s="5">
        <f t="shared" si="90"/>
        <v>3.8</v>
      </c>
      <c r="AN726" s="4">
        <f t="shared" si="95"/>
        <v>5.7553956834532375E-3</v>
      </c>
      <c r="AO726" s="3"/>
      <c r="AP726">
        <v>0</v>
      </c>
      <c r="AR726" t="s">
        <v>1</v>
      </c>
      <c r="AT726" s="2">
        <v>4.1420000000000003</v>
      </c>
      <c r="AU726" s="1">
        <f t="shared" si="91"/>
        <v>2.6878109588888512</v>
      </c>
      <c r="AV726" s="1">
        <f t="shared" si="92"/>
        <v>2.0843048473049861</v>
      </c>
      <c r="AW726" s="1">
        <f t="shared" si="93"/>
        <v>1.4807987357211214</v>
      </c>
    </row>
    <row r="727" spans="1:49" x14ac:dyDescent="0.2">
      <c r="A727">
        <v>725</v>
      </c>
      <c r="B727" t="s">
        <v>51863</v>
      </c>
      <c r="C727" t="s">
        <v>51862</v>
      </c>
      <c r="F727" t="s">
        <v>51861</v>
      </c>
      <c r="G727" t="s">
        <v>14</v>
      </c>
      <c r="H727" t="s">
        <v>13</v>
      </c>
      <c r="I727" t="s">
        <v>51860</v>
      </c>
      <c r="J727" t="s">
        <v>51859</v>
      </c>
      <c r="K727" t="s">
        <v>51858</v>
      </c>
      <c r="L727" t="s">
        <v>51857</v>
      </c>
      <c r="M727" t="s">
        <v>183</v>
      </c>
      <c r="N727">
        <v>3</v>
      </c>
      <c r="O727" t="s">
        <v>51856</v>
      </c>
      <c r="P727" t="s">
        <v>51855</v>
      </c>
      <c r="Q727" t="s">
        <v>51854</v>
      </c>
      <c r="R727" s="7">
        <v>42870</v>
      </c>
      <c r="S727" s="8">
        <f t="shared" si="88"/>
        <v>2017</v>
      </c>
      <c r="T727" s="8">
        <v>2017</v>
      </c>
      <c r="U727" s="8">
        <f t="shared" si="89"/>
        <v>5</v>
      </c>
      <c r="V727" s="7">
        <v>42870</v>
      </c>
      <c r="W727" t="s">
        <v>1241</v>
      </c>
      <c r="X727" s="2">
        <v>1.6379999999999999</v>
      </c>
      <c r="Y727" s="6">
        <f t="shared" si="94"/>
        <v>4.3725474493473214E-2</v>
      </c>
      <c r="AA727" t="s">
        <v>1240</v>
      </c>
      <c r="AB727">
        <v>17391</v>
      </c>
      <c r="AD727" t="s">
        <v>6</v>
      </c>
      <c r="AE727">
        <v>65</v>
      </c>
      <c r="AF727">
        <v>10</v>
      </c>
      <c r="AG727">
        <v>7840054</v>
      </c>
      <c r="AH727" t="s">
        <v>51853</v>
      </c>
      <c r="AI727" t="s">
        <v>51852</v>
      </c>
      <c r="AJ727" t="s">
        <v>51851</v>
      </c>
      <c r="AK727" t="s">
        <v>51850</v>
      </c>
      <c r="AL727">
        <v>46</v>
      </c>
      <c r="AM727" s="5">
        <f t="shared" si="90"/>
        <v>9.1999999999999993</v>
      </c>
      <c r="AN727" s="4">
        <f t="shared" si="95"/>
        <v>1.3934115865202573E-2</v>
      </c>
      <c r="AO727" s="3"/>
      <c r="AP727">
        <v>0</v>
      </c>
      <c r="AR727" t="s">
        <v>1</v>
      </c>
      <c r="AT727" s="2">
        <v>4.931</v>
      </c>
      <c r="AU727" s="1">
        <f t="shared" si="91"/>
        <v>3.4788066904992019</v>
      </c>
      <c r="AV727" s="1">
        <f t="shared" si="92"/>
        <v>2.8829795179337894</v>
      </c>
      <c r="AW727" s="1">
        <f t="shared" si="93"/>
        <v>2.2871523453683764</v>
      </c>
    </row>
    <row r="728" spans="1:49" x14ac:dyDescent="0.2">
      <c r="A728">
        <v>726</v>
      </c>
      <c r="B728" t="s">
        <v>51849</v>
      </c>
      <c r="C728" t="s">
        <v>51848</v>
      </c>
      <c r="F728" t="s">
        <v>51847</v>
      </c>
      <c r="G728" t="s">
        <v>14</v>
      </c>
      <c r="H728" t="s">
        <v>13</v>
      </c>
      <c r="I728" t="s">
        <v>51846</v>
      </c>
      <c r="J728" t="s">
        <v>51845</v>
      </c>
      <c r="K728" t="s">
        <v>51844</v>
      </c>
      <c r="L728" t="s">
        <v>51843</v>
      </c>
      <c r="M728" t="s">
        <v>51842</v>
      </c>
      <c r="N728">
        <v>5</v>
      </c>
      <c r="O728" t="s">
        <v>51841</v>
      </c>
      <c r="P728" t="s">
        <v>51840</v>
      </c>
      <c r="Q728" t="s">
        <v>51839</v>
      </c>
      <c r="R728" s="7">
        <v>42870</v>
      </c>
      <c r="S728" s="8">
        <f t="shared" si="88"/>
        <v>2017</v>
      </c>
      <c r="T728" s="8">
        <v>2017</v>
      </c>
      <c r="U728" s="8">
        <f t="shared" si="89"/>
        <v>5</v>
      </c>
      <c r="V728" s="7">
        <v>42870</v>
      </c>
      <c r="W728" t="s">
        <v>1241</v>
      </c>
      <c r="X728" s="2">
        <v>1.6379999999999999</v>
      </c>
      <c r="Y728" s="6">
        <f t="shared" si="94"/>
        <v>4.3725474493473214E-2</v>
      </c>
      <c r="AA728" t="s">
        <v>1240</v>
      </c>
      <c r="AB728">
        <v>17391</v>
      </c>
      <c r="AD728" t="s">
        <v>6</v>
      </c>
      <c r="AE728">
        <v>65</v>
      </c>
      <c r="AF728">
        <v>10</v>
      </c>
      <c r="AG728">
        <v>7849233</v>
      </c>
      <c r="AH728" t="s">
        <v>51838</v>
      </c>
      <c r="AI728" t="s">
        <v>51837</v>
      </c>
      <c r="AJ728" t="s">
        <v>51836</v>
      </c>
      <c r="AK728" t="s">
        <v>51835</v>
      </c>
      <c r="AL728">
        <v>148</v>
      </c>
      <c r="AM728" s="5">
        <f t="shared" si="90"/>
        <v>29.6</v>
      </c>
      <c r="AN728" s="4">
        <f t="shared" si="95"/>
        <v>4.4831503218477849E-2</v>
      </c>
      <c r="AO728" s="3"/>
      <c r="AP728">
        <v>0</v>
      </c>
      <c r="AQ728" t="s">
        <v>2048</v>
      </c>
      <c r="AR728" t="s">
        <v>51834</v>
      </c>
      <c r="AS728" t="s">
        <v>51833</v>
      </c>
      <c r="AT728" s="2">
        <v>4.931</v>
      </c>
      <c r="AU728" s="1">
        <f t="shared" si="91"/>
        <v>4.4057283110974597</v>
      </c>
      <c r="AV728" s="1">
        <f t="shared" si="92"/>
        <v>4.4278488855975535</v>
      </c>
      <c r="AW728" s="1">
        <f t="shared" si="93"/>
        <v>4.4499694600976456</v>
      </c>
    </row>
    <row r="729" spans="1:49" x14ac:dyDescent="0.2">
      <c r="A729">
        <v>727</v>
      </c>
      <c r="B729" t="s">
        <v>51832</v>
      </c>
      <c r="C729" t="s">
        <v>51831</v>
      </c>
      <c r="D729" t="s">
        <v>51830</v>
      </c>
      <c r="F729" t="s">
        <v>51829</v>
      </c>
      <c r="G729" t="s">
        <v>14</v>
      </c>
      <c r="H729" t="s">
        <v>13</v>
      </c>
      <c r="I729" t="s">
        <v>51828</v>
      </c>
      <c r="J729" t="s">
        <v>51827</v>
      </c>
      <c r="K729" t="s">
        <v>51826</v>
      </c>
      <c r="L729" t="s">
        <v>51825</v>
      </c>
      <c r="M729" t="s">
        <v>51824</v>
      </c>
      <c r="N729">
        <v>8</v>
      </c>
      <c r="O729" t="s">
        <v>51823</v>
      </c>
      <c r="P729" t="s">
        <v>51822</v>
      </c>
      <c r="Q729" t="s">
        <v>51821</v>
      </c>
      <c r="R729" s="7">
        <v>42870</v>
      </c>
      <c r="S729" s="8">
        <f t="shared" si="88"/>
        <v>2017</v>
      </c>
      <c r="T729" s="8">
        <v>2017</v>
      </c>
      <c r="U729" s="8">
        <f t="shared" si="89"/>
        <v>5</v>
      </c>
      <c r="V729" s="7">
        <v>42870</v>
      </c>
      <c r="W729" t="s">
        <v>51820</v>
      </c>
      <c r="X729" s="2">
        <v>1.3460000000000001</v>
      </c>
      <c r="Y729" s="6">
        <f t="shared" si="94"/>
        <v>3.593070126264649E-2</v>
      </c>
      <c r="AA729" t="s">
        <v>51819</v>
      </c>
      <c r="AB729">
        <v>26979</v>
      </c>
      <c r="AD729" t="s">
        <v>6</v>
      </c>
      <c r="AE729">
        <v>285</v>
      </c>
      <c r="AH729" t="s">
        <v>51818</v>
      </c>
      <c r="AI729" t="s">
        <v>51817</v>
      </c>
      <c r="AJ729" t="s">
        <v>51816</v>
      </c>
      <c r="AK729" t="s">
        <v>51815</v>
      </c>
      <c r="AL729">
        <v>20</v>
      </c>
      <c r="AM729" s="5">
        <f t="shared" si="90"/>
        <v>4</v>
      </c>
      <c r="AN729" s="4">
        <f t="shared" si="95"/>
        <v>6.0583112457402496E-3</v>
      </c>
      <c r="AO729" s="3"/>
      <c r="AP729">
        <v>0</v>
      </c>
      <c r="AQ729" t="s">
        <v>51814</v>
      </c>
      <c r="AR729" t="s">
        <v>51813</v>
      </c>
      <c r="AS729" t="s">
        <v>48375</v>
      </c>
      <c r="AT729" s="2">
        <v>4.1390000000000002</v>
      </c>
      <c r="AU729" s="1">
        <f t="shared" si="91"/>
        <v>2.6968984257574617</v>
      </c>
      <c r="AV729" s="1">
        <f t="shared" si="92"/>
        <v>2.0994506254193372</v>
      </c>
      <c r="AW729" s="1">
        <f t="shared" si="93"/>
        <v>1.5020028250812123</v>
      </c>
    </row>
    <row r="730" spans="1:49" x14ac:dyDescent="0.2">
      <c r="A730">
        <v>728</v>
      </c>
      <c r="B730" t="s">
        <v>51812</v>
      </c>
      <c r="C730" t="s">
        <v>51811</v>
      </c>
      <c r="D730" t="s">
        <v>51810</v>
      </c>
      <c r="F730" t="s">
        <v>51809</v>
      </c>
      <c r="G730" t="s">
        <v>14</v>
      </c>
      <c r="H730" t="s">
        <v>13</v>
      </c>
      <c r="I730" t="s">
        <v>51808</v>
      </c>
      <c r="J730">
        <v>60022264</v>
      </c>
      <c r="K730" t="s">
        <v>51807</v>
      </c>
      <c r="L730" t="s">
        <v>51806</v>
      </c>
      <c r="M730" t="s">
        <v>39</v>
      </c>
      <c r="N730">
        <v>6</v>
      </c>
      <c r="O730" t="s">
        <v>51805</v>
      </c>
      <c r="P730" t="s">
        <v>51804</v>
      </c>
      <c r="Q730" t="s">
        <v>51803</v>
      </c>
      <c r="R730" s="7">
        <v>42870</v>
      </c>
      <c r="S730" s="8">
        <f t="shared" si="88"/>
        <v>2017</v>
      </c>
      <c r="T730" s="8">
        <v>2017</v>
      </c>
      <c r="U730" s="8">
        <f t="shared" si="89"/>
        <v>5</v>
      </c>
      <c r="V730" s="7">
        <v>42870</v>
      </c>
      <c r="W730" t="s">
        <v>28443</v>
      </c>
      <c r="X730" s="2">
        <v>0.71399999999999997</v>
      </c>
      <c r="Y730" s="6">
        <f t="shared" si="94"/>
        <v>1.9059822215103706E-2</v>
      </c>
      <c r="AA730">
        <v>10106030</v>
      </c>
      <c r="AB730">
        <v>26966</v>
      </c>
      <c r="AD730" t="s">
        <v>6</v>
      </c>
      <c r="AE730">
        <v>341</v>
      </c>
      <c r="AH730" t="s">
        <v>23529</v>
      </c>
      <c r="AI730" t="s">
        <v>51802</v>
      </c>
      <c r="AJ730" t="s">
        <v>51801</v>
      </c>
      <c r="AK730" t="s">
        <v>51800</v>
      </c>
      <c r="AL730">
        <v>5</v>
      </c>
      <c r="AM730" s="5">
        <f t="shared" si="90"/>
        <v>1</v>
      </c>
      <c r="AN730" s="4">
        <f t="shared" si="95"/>
        <v>1.5145778114350624E-3</v>
      </c>
      <c r="AO730" s="3"/>
      <c r="AP730">
        <v>0</v>
      </c>
      <c r="AR730" t="s">
        <v>1</v>
      </c>
      <c r="AT730" s="2" t="s">
        <v>0</v>
      </c>
      <c r="AU730" s="1">
        <f t="shared" si="91"/>
        <v>1.3796248894003114</v>
      </c>
      <c r="AV730" s="1">
        <f t="shared" si="92"/>
        <v>1.0287200013269384</v>
      </c>
      <c r="AW730" s="1">
        <f t="shared" si="93"/>
        <v>0.67781511325356547</v>
      </c>
    </row>
    <row r="731" spans="1:49" x14ac:dyDescent="0.2">
      <c r="A731">
        <v>729</v>
      </c>
      <c r="B731" t="s">
        <v>51799</v>
      </c>
      <c r="C731" t="s">
        <v>51798</v>
      </c>
      <c r="D731" t="s">
        <v>51797</v>
      </c>
      <c r="E731">
        <v>28291544</v>
      </c>
      <c r="F731" t="s">
        <v>51796</v>
      </c>
      <c r="G731" t="s">
        <v>14</v>
      </c>
      <c r="H731" t="s">
        <v>13</v>
      </c>
      <c r="I731" t="s">
        <v>51795</v>
      </c>
      <c r="J731" t="s">
        <v>51794</v>
      </c>
      <c r="K731" t="s">
        <v>51793</v>
      </c>
      <c r="L731" t="s">
        <v>51792</v>
      </c>
      <c r="M731" t="s">
        <v>45129</v>
      </c>
      <c r="N731">
        <v>5</v>
      </c>
      <c r="O731" t="s">
        <v>51791</v>
      </c>
      <c r="P731" t="s">
        <v>51790</v>
      </c>
      <c r="Q731" t="s">
        <v>51789</v>
      </c>
      <c r="R731" s="7">
        <v>42870</v>
      </c>
      <c r="S731" s="8">
        <f t="shared" si="88"/>
        <v>2017</v>
      </c>
      <c r="T731" s="8">
        <v>2017</v>
      </c>
      <c r="U731" s="8">
        <f t="shared" si="89"/>
        <v>5</v>
      </c>
      <c r="V731" s="7">
        <v>42870</v>
      </c>
      <c r="W731" t="s">
        <v>28511</v>
      </c>
      <c r="X731" s="2">
        <v>1.548</v>
      </c>
      <c r="Y731" s="6">
        <f t="shared" si="94"/>
        <v>4.1322975894930732E-2</v>
      </c>
      <c r="AA731" t="s">
        <v>28510</v>
      </c>
      <c r="AB731">
        <v>24024</v>
      </c>
      <c r="AC731">
        <v>18793363</v>
      </c>
      <c r="AD731" t="s">
        <v>6</v>
      </c>
      <c r="AE731">
        <v>118</v>
      </c>
      <c r="AF731" s="10">
        <v>44228</v>
      </c>
      <c r="AH731" t="s">
        <v>51788</v>
      </c>
      <c r="AI731" t="s">
        <v>51787</v>
      </c>
      <c r="AJ731" t="s">
        <v>51786</v>
      </c>
      <c r="AK731" t="s">
        <v>51785</v>
      </c>
      <c r="AL731">
        <v>18</v>
      </c>
      <c r="AM731" s="5">
        <f t="shared" si="90"/>
        <v>3.6</v>
      </c>
      <c r="AN731" s="4">
        <f t="shared" si="95"/>
        <v>5.4524801211662246E-3</v>
      </c>
      <c r="AO731" s="3"/>
      <c r="AP731">
        <v>0</v>
      </c>
      <c r="AQ731" t="s">
        <v>51784</v>
      </c>
      <c r="AR731" t="s">
        <v>51783</v>
      </c>
      <c r="AS731" t="s">
        <v>51782</v>
      </c>
      <c r="AT731" s="2">
        <v>5.5529999999999999</v>
      </c>
      <c r="AU731" s="1">
        <f t="shared" si="91"/>
        <v>3.0561827162801376</v>
      </c>
      <c r="AV731" s="1">
        <f t="shared" si="92"/>
        <v>2.3387728008048478</v>
      </c>
      <c r="AW731" s="1">
        <f t="shared" si="93"/>
        <v>1.6213628853295576</v>
      </c>
    </row>
    <row r="732" spans="1:49" x14ac:dyDescent="0.2">
      <c r="A732">
        <v>730</v>
      </c>
      <c r="B732" t="s">
        <v>51781</v>
      </c>
      <c r="C732" t="s">
        <v>51780</v>
      </c>
      <c r="D732" t="s">
        <v>51779</v>
      </c>
      <c r="E732">
        <v>28340725</v>
      </c>
      <c r="F732" t="s">
        <v>51778</v>
      </c>
      <c r="G732" t="s">
        <v>14</v>
      </c>
      <c r="H732" t="s">
        <v>13</v>
      </c>
      <c r="I732" t="s">
        <v>51777</v>
      </c>
      <c r="J732" t="s">
        <v>51776</v>
      </c>
      <c r="K732" t="s">
        <v>51775</v>
      </c>
      <c r="L732" t="s">
        <v>51774</v>
      </c>
      <c r="M732" t="s">
        <v>3437</v>
      </c>
      <c r="N732">
        <v>11</v>
      </c>
      <c r="O732" t="s">
        <v>51773</v>
      </c>
      <c r="P732" t="s">
        <v>51772</v>
      </c>
      <c r="Q732" t="s">
        <v>51771</v>
      </c>
      <c r="R732" s="7">
        <v>42870</v>
      </c>
      <c r="S732" s="8">
        <f t="shared" si="88"/>
        <v>2017</v>
      </c>
      <c r="T732" s="8">
        <v>2017</v>
      </c>
      <c r="U732" s="8">
        <f t="shared" si="89"/>
        <v>5</v>
      </c>
      <c r="V732" s="7">
        <v>42870</v>
      </c>
      <c r="W732" t="s">
        <v>51770</v>
      </c>
      <c r="X732" s="2">
        <v>1.181</v>
      </c>
      <c r="Y732" s="6">
        <f t="shared" si="94"/>
        <v>3.1526120498651937E-2</v>
      </c>
      <c r="AA732">
        <v>399140</v>
      </c>
      <c r="AB732">
        <v>24555</v>
      </c>
      <c r="AD732" t="s">
        <v>6</v>
      </c>
      <c r="AE732">
        <v>167</v>
      </c>
      <c r="AH732" t="s">
        <v>51769</v>
      </c>
      <c r="AI732" t="s">
        <v>51768</v>
      </c>
      <c r="AJ732" t="s">
        <v>51767</v>
      </c>
      <c r="AK732" t="s">
        <v>51766</v>
      </c>
      <c r="AL732">
        <v>6</v>
      </c>
      <c r="AM732" s="5">
        <f t="shared" si="90"/>
        <v>1.2</v>
      </c>
      <c r="AN732" s="4">
        <f t="shared" si="95"/>
        <v>1.8174933737220749E-3</v>
      </c>
      <c r="AO732" s="3"/>
      <c r="AP732">
        <v>0</v>
      </c>
      <c r="AQ732" t="s">
        <v>1539</v>
      </c>
      <c r="AR732" t="s">
        <v>51765</v>
      </c>
      <c r="AS732" t="s">
        <v>1537</v>
      </c>
      <c r="AT732" s="2">
        <v>6.0570000000000004</v>
      </c>
      <c r="AU732" s="1">
        <f t="shared" si="91"/>
        <v>2.2613532361172974</v>
      </c>
      <c r="AV732" s="1">
        <f t="shared" si="92"/>
        <v>1.6671806936187008</v>
      </c>
      <c r="AW732" s="1">
        <f t="shared" si="93"/>
        <v>1.0730081511201033</v>
      </c>
    </row>
    <row r="733" spans="1:49" x14ac:dyDescent="0.2">
      <c r="A733">
        <v>731</v>
      </c>
      <c r="B733" t="s">
        <v>51764</v>
      </c>
      <c r="C733" t="s">
        <v>51763</v>
      </c>
      <c r="D733" t="s">
        <v>51762</v>
      </c>
      <c r="E733">
        <v>28209409</v>
      </c>
      <c r="F733" t="s">
        <v>51761</v>
      </c>
      <c r="G733" t="s">
        <v>14</v>
      </c>
      <c r="H733" t="s">
        <v>13</v>
      </c>
      <c r="I733" t="s">
        <v>51760</v>
      </c>
      <c r="J733" t="s">
        <v>51759</v>
      </c>
      <c r="K733" t="s">
        <v>51758</v>
      </c>
      <c r="L733" t="s">
        <v>51757</v>
      </c>
      <c r="M733" t="s">
        <v>51756</v>
      </c>
      <c r="N733">
        <v>5</v>
      </c>
      <c r="O733" t="s">
        <v>51755</v>
      </c>
      <c r="P733" t="s">
        <v>51754</v>
      </c>
      <c r="Q733" t="s">
        <v>51753</v>
      </c>
      <c r="R733" s="7">
        <v>42870</v>
      </c>
      <c r="S733" s="8">
        <f t="shared" si="88"/>
        <v>2017</v>
      </c>
      <c r="T733" s="8">
        <v>2017</v>
      </c>
      <c r="U733" s="8">
        <f t="shared" si="89"/>
        <v>5</v>
      </c>
      <c r="V733" s="7">
        <v>42870</v>
      </c>
      <c r="W733" t="s">
        <v>838</v>
      </c>
      <c r="X733" s="2">
        <v>1.7949999999999999</v>
      </c>
      <c r="Y733" s="6">
        <f t="shared" si="94"/>
        <v>4.7916499826486214E-2</v>
      </c>
      <c r="AA733">
        <v>489697</v>
      </c>
      <c r="AB733">
        <v>25349</v>
      </c>
      <c r="AC733">
        <v>18791026</v>
      </c>
      <c r="AD733" t="s">
        <v>6</v>
      </c>
      <c r="AE733">
        <v>586</v>
      </c>
      <c r="AH733" t="s">
        <v>51752</v>
      </c>
      <c r="AI733" t="s">
        <v>51751</v>
      </c>
      <c r="AJ733" t="s">
        <v>51750</v>
      </c>
      <c r="AK733" t="s">
        <v>51749</v>
      </c>
      <c r="AL733">
        <v>12</v>
      </c>
      <c r="AM733" s="5">
        <f t="shared" si="90"/>
        <v>2.4</v>
      </c>
      <c r="AN733" s="4">
        <f t="shared" si="95"/>
        <v>3.6349867474441497E-3</v>
      </c>
      <c r="AO733" s="3"/>
      <c r="AP733">
        <v>0</v>
      </c>
      <c r="AR733" t="s">
        <v>1</v>
      </c>
      <c r="AT733" s="2">
        <v>7.9630000000000001</v>
      </c>
      <c r="AU733" s="1">
        <f t="shared" si="91"/>
        <v>3.4632045902773592</v>
      </c>
      <c r="AV733" s="1">
        <f t="shared" si="92"/>
        <v>2.5775743286965183</v>
      </c>
      <c r="AW733" s="1">
        <f t="shared" si="93"/>
        <v>1.6919440671156769</v>
      </c>
    </row>
    <row r="734" spans="1:49" x14ac:dyDescent="0.2">
      <c r="A734">
        <v>732</v>
      </c>
      <c r="B734" t="s">
        <v>51748</v>
      </c>
      <c r="C734" t="s">
        <v>51747</v>
      </c>
      <c r="D734" t="s">
        <v>51746</v>
      </c>
      <c r="F734" t="s">
        <v>51745</v>
      </c>
      <c r="G734" t="s">
        <v>14</v>
      </c>
      <c r="H734" t="s">
        <v>13</v>
      </c>
      <c r="I734" t="s">
        <v>51744</v>
      </c>
      <c r="J734">
        <v>60026904</v>
      </c>
      <c r="K734" t="s">
        <v>51743</v>
      </c>
      <c r="L734" t="s">
        <v>51742</v>
      </c>
      <c r="M734" t="s">
        <v>376</v>
      </c>
      <c r="N734">
        <v>3</v>
      </c>
      <c r="O734" t="s">
        <v>51741</v>
      </c>
      <c r="P734" t="s">
        <v>51740</v>
      </c>
      <c r="Q734" t="s">
        <v>51739</v>
      </c>
      <c r="R734" s="7">
        <v>42870</v>
      </c>
      <c r="S734" s="8">
        <f t="shared" si="88"/>
        <v>2017</v>
      </c>
      <c r="T734" s="8">
        <v>2017</v>
      </c>
      <c r="U734" s="8">
        <f t="shared" si="89"/>
        <v>5</v>
      </c>
      <c r="V734" s="7">
        <v>42870</v>
      </c>
      <c r="W734" t="s">
        <v>51738</v>
      </c>
      <c r="X734" s="2">
        <v>0.627</v>
      </c>
      <c r="Y734" s="6">
        <f t="shared" si="94"/>
        <v>1.6737406903179305E-2</v>
      </c>
      <c r="AA734">
        <v>1403664</v>
      </c>
      <c r="AB734">
        <v>13681</v>
      </c>
      <c r="AD734" t="s">
        <v>6</v>
      </c>
      <c r="AE734">
        <v>104</v>
      </c>
      <c r="AH734" t="s">
        <v>51737</v>
      </c>
      <c r="AI734" t="s">
        <v>51736</v>
      </c>
      <c r="AJ734" t="s">
        <v>51735</v>
      </c>
      <c r="AK734" t="s">
        <v>51734</v>
      </c>
      <c r="AL734">
        <v>9</v>
      </c>
      <c r="AM734" s="5">
        <f t="shared" si="90"/>
        <v>1.8</v>
      </c>
      <c r="AN734" s="4">
        <f t="shared" si="95"/>
        <v>2.7262400605831123E-3</v>
      </c>
      <c r="AO734" s="3"/>
      <c r="AP734">
        <v>0</v>
      </c>
      <c r="AR734" t="s">
        <v>1</v>
      </c>
      <c r="AT734" s="2">
        <v>3.1669999999999998</v>
      </c>
      <c r="AU734" s="1">
        <f t="shared" si="91"/>
        <v>1.2534056850400446</v>
      </c>
      <c r="AV734" s="1">
        <f t="shared" si="92"/>
        <v>0.97318234818812088</v>
      </c>
      <c r="AW734" s="1">
        <f t="shared" si="93"/>
        <v>0.69295901133619697</v>
      </c>
    </row>
    <row r="735" spans="1:49" x14ac:dyDescent="0.2">
      <c r="A735">
        <v>733</v>
      </c>
      <c r="B735" t="s">
        <v>51733</v>
      </c>
      <c r="C735" t="s">
        <v>51732</v>
      </c>
      <c r="D735" t="s">
        <v>51731</v>
      </c>
      <c r="F735" t="s">
        <v>51730</v>
      </c>
      <c r="G735" t="s">
        <v>14</v>
      </c>
      <c r="H735" t="s">
        <v>13</v>
      </c>
      <c r="I735" t="s">
        <v>51729</v>
      </c>
      <c r="J735">
        <v>60032053</v>
      </c>
      <c r="K735" t="s">
        <v>46824</v>
      </c>
      <c r="L735" t="s">
        <v>377</v>
      </c>
      <c r="M735" t="s">
        <v>376</v>
      </c>
      <c r="N735">
        <v>2</v>
      </c>
      <c r="O735" t="s">
        <v>51728</v>
      </c>
      <c r="P735" t="s">
        <v>51727</v>
      </c>
      <c r="Q735" t="s">
        <v>46821</v>
      </c>
      <c r="R735" s="7">
        <v>42870</v>
      </c>
      <c r="S735" s="8">
        <f t="shared" si="88"/>
        <v>2017</v>
      </c>
      <c r="T735" s="8">
        <v>2017</v>
      </c>
      <c r="U735" s="8">
        <f t="shared" si="89"/>
        <v>5</v>
      </c>
      <c r="V735" s="7">
        <v>42870</v>
      </c>
      <c r="W735" t="s">
        <v>343</v>
      </c>
      <c r="X735" s="2">
        <v>0.625</v>
      </c>
      <c r="Y735" s="6">
        <f t="shared" si="94"/>
        <v>1.6684018045433919E-2</v>
      </c>
      <c r="AA735">
        <v>304018</v>
      </c>
      <c r="AB735">
        <v>12352</v>
      </c>
      <c r="AD735" t="s">
        <v>6</v>
      </c>
      <c r="AE735">
        <v>391</v>
      </c>
      <c r="AH735" t="s">
        <v>20282</v>
      </c>
      <c r="AI735" t="s">
        <v>51726</v>
      </c>
      <c r="AJ735" t="s">
        <v>51725</v>
      </c>
      <c r="AK735" t="s">
        <v>51724</v>
      </c>
      <c r="AL735">
        <v>8</v>
      </c>
      <c r="AM735" s="5">
        <f t="shared" si="90"/>
        <v>1.6</v>
      </c>
      <c r="AN735" s="4">
        <f t="shared" si="95"/>
        <v>2.4233244982961003E-3</v>
      </c>
      <c r="AO735" s="3"/>
      <c r="AP735">
        <v>0</v>
      </c>
      <c r="AR735" t="s">
        <v>1</v>
      </c>
      <c r="AT735" s="2">
        <v>2.31</v>
      </c>
      <c r="AU735" s="1">
        <f t="shared" si="91"/>
        <v>1.2405809981292573</v>
      </c>
      <c r="AV735" s="1">
        <f t="shared" si="92"/>
        <v>0.95536712718650096</v>
      </c>
      <c r="AW735" s="1">
        <f t="shared" si="93"/>
        <v>0.67015325624374456</v>
      </c>
    </row>
    <row r="736" spans="1:49" x14ac:dyDescent="0.2">
      <c r="A736">
        <v>734</v>
      </c>
      <c r="B736" t="s">
        <v>51723</v>
      </c>
      <c r="C736" t="s">
        <v>51722</v>
      </c>
      <c r="F736" t="s">
        <v>51721</v>
      </c>
      <c r="G736" t="s">
        <v>14</v>
      </c>
      <c r="H736" t="s">
        <v>13</v>
      </c>
      <c r="I736" t="s">
        <v>7999</v>
      </c>
      <c r="J736">
        <v>60003970</v>
      </c>
      <c r="K736" t="s">
        <v>45699</v>
      </c>
      <c r="L736" t="s">
        <v>5921</v>
      </c>
      <c r="M736" t="s">
        <v>9</v>
      </c>
      <c r="N736">
        <v>5</v>
      </c>
      <c r="O736" t="s">
        <v>51720</v>
      </c>
      <c r="P736" t="s">
        <v>51719</v>
      </c>
      <c r="Q736" t="s">
        <v>51718</v>
      </c>
      <c r="R736" s="7">
        <v>42869</v>
      </c>
      <c r="S736" s="8">
        <f t="shared" si="88"/>
        <v>2017</v>
      </c>
      <c r="T736" s="8">
        <v>2017</v>
      </c>
      <c r="U736" s="8">
        <f t="shared" si="89"/>
        <v>5</v>
      </c>
      <c r="V736" s="7">
        <v>42869</v>
      </c>
      <c r="W736" t="s">
        <v>27831</v>
      </c>
      <c r="X736" s="2">
        <v>0.69899999999999995</v>
      </c>
      <c r="Y736" s="6">
        <f t="shared" si="94"/>
        <v>1.8659405782013295E-2</v>
      </c>
      <c r="AA736">
        <v>218979</v>
      </c>
      <c r="AB736">
        <v>28132</v>
      </c>
      <c r="AC736">
        <v>10897550</v>
      </c>
      <c r="AD736" t="s">
        <v>6</v>
      </c>
      <c r="AE736">
        <v>121</v>
      </c>
      <c r="AF736">
        <v>18</v>
      </c>
      <c r="AG736">
        <v>184506</v>
      </c>
      <c r="AI736" t="s">
        <v>51717</v>
      </c>
      <c r="AK736" t="s">
        <v>51716</v>
      </c>
      <c r="AL736">
        <v>20</v>
      </c>
      <c r="AM736" s="5">
        <f t="shared" si="90"/>
        <v>4</v>
      </c>
      <c r="AN736" s="4">
        <f t="shared" si="95"/>
        <v>6.0583112457402496E-3</v>
      </c>
      <c r="AO736" s="3"/>
      <c r="AP736">
        <v>0</v>
      </c>
      <c r="AQ736" t="s">
        <v>76</v>
      </c>
      <c r="AR736">
        <v>61371030</v>
      </c>
      <c r="AS736" t="s">
        <v>75</v>
      </c>
      <c r="AT736" s="2">
        <v>2.5459999999999998</v>
      </c>
      <c r="AU736" s="1">
        <f t="shared" si="91"/>
        <v>1.4879077421131381</v>
      </c>
      <c r="AV736" s="1">
        <f t="shared" si="92"/>
        <v>1.2358858513876771</v>
      </c>
      <c r="AW736" s="1">
        <f t="shared" si="93"/>
        <v>0.98386396066221615</v>
      </c>
    </row>
    <row r="737" spans="1:49" x14ac:dyDescent="0.2">
      <c r="A737">
        <v>735</v>
      </c>
      <c r="B737" t="s">
        <v>51715</v>
      </c>
      <c r="C737" t="s">
        <v>51714</v>
      </c>
      <c r="F737" t="s">
        <v>51713</v>
      </c>
      <c r="G737" t="s">
        <v>14</v>
      </c>
      <c r="H737" t="s">
        <v>13</v>
      </c>
      <c r="I737" t="s">
        <v>51712</v>
      </c>
      <c r="J737">
        <v>60002836</v>
      </c>
      <c r="K737" t="s">
        <v>1629</v>
      </c>
      <c r="L737" t="s">
        <v>1628</v>
      </c>
      <c r="M737" t="s">
        <v>9</v>
      </c>
      <c r="N737">
        <v>4</v>
      </c>
      <c r="O737" t="s">
        <v>51711</v>
      </c>
      <c r="P737" t="s">
        <v>51710</v>
      </c>
      <c r="Q737" t="s">
        <v>51709</v>
      </c>
      <c r="R737" s="7">
        <v>42867</v>
      </c>
      <c r="S737" s="8">
        <f t="shared" si="88"/>
        <v>2017</v>
      </c>
      <c r="T737" s="8">
        <v>2017</v>
      </c>
      <c r="U737" s="8">
        <f t="shared" si="89"/>
        <v>5</v>
      </c>
      <c r="V737" s="7">
        <v>42867</v>
      </c>
      <c r="W737" t="s">
        <v>1795</v>
      </c>
      <c r="X737" s="2">
        <v>0.55500000000000005</v>
      </c>
      <c r="Y737" s="6">
        <f t="shared" si="94"/>
        <v>1.4815408024345321E-2</v>
      </c>
      <c r="AA737">
        <v>17518725</v>
      </c>
      <c r="AB737">
        <v>6100153023</v>
      </c>
      <c r="AC737">
        <v>17518733</v>
      </c>
      <c r="AD737" t="s">
        <v>6</v>
      </c>
      <c r="AE737">
        <v>11</v>
      </c>
      <c r="AF737">
        <v>6</v>
      </c>
      <c r="AH737" t="s">
        <v>51708</v>
      </c>
      <c r="AI737" t="s">
        <v>51707</v>
      </c>
      <c r="AK737" t="s">
        <v>51706</v>
      </c>
      <c r="AL737">
        <v>15</v>
      </c>
      <c r="AM737" s="5">
        <f t="shared" si="90"/>
        <v>3</v>
      </c>
      <c r="AN737" s="4">
        <f t="shared" si="95"/>
        <v>4.5437334343051876E-3</v>
      </c>
      <c r="AO737" s="3"/>
      <c r="AP737">
        <v>0</v>
      </c>
      <c r="AR737" t="s">
        <v>1</v>
      </c>
      <c r="AT737" s="2" t="s">
        <v>0</v>
      </c>
      <c r="AU737" s="1">
        <f t="shared" si="91"/>
        <v>1.173390564733328</v>
      </c>
      <c r="AV737" s="1">
        <f t="shared" si="92"/>
        <v>0.96795707293252553</v>
      </c>
      <c r="AW737" s="1">
        <f t="shared" si="93"/>
        <v>0.76252358113172269</v>
      </c>
    </row>
    <row r="738" spans="1:49" x14ac:dyDescent="0.2">
      <c r="A738">
        <v>736</v>
      </c>
      <c r="B738" t="s">
        <v>51705</v>
      </c>
      <c r="C738" t="s">
        <v>51704</v>
      </c>
      <c r="F738" t="s">
        <v>51703</v>
      </c>
      <c r="G738" t="s">
        <v>14</v>
      </c>
      <c r="H738" t="s">
        <v>13</v>
      </c>
      <c r="I738" t="s">
        <v>3620</v>
      </c>
      <c r="J738" t="s">
        <v>51702</v>
      </c>
      <c r="K738" t="s">
        <v>51701</v>
      </c>
      <c r="L738" t="s">
        <v>51700</v>
      </c>
      <c r="M738" t="s">
        <v>12079</v>
      </c>
      <c r="N738">
        <v>5</v>
      </c>
      <c r="O738" t="s">
        <v>51699</v>
      </c>
      <c r="P738" t="s">
        <v>51698</v>
      </c>
      <c r="Q738" t="s">
        <v>51697</v>
      </c>
      <c r="R738" s="7">
        <v>42867</v>
      </c>
      <c r="S738" s="8">
        <f t="shared" si="88"/>
        <v>2017</v>
      </c>
      <c r="T738" s="8">
        <v>2017</v>
      </c>
      <c r="U738" s="8">
        <f t="shared" si="89"/>
        <v>5</v>
      </c>
      <c r="V738" s="7">
        <v>42867</v>
      </c>
      <c r="W738" t="s">
        <v>1795</v>
      </c>
      <c r="X738" s="2">
        <v>0.55500000000000005</v>
      </c>
      <c r="Y738" s="6">
        <f t="shared" si="94"/>
        <v>1.4815408024345321E-2</v>
      </c>
      <c r="AA738">
        <v>17518725</v>
      </c>
      <c r="AB738">
        <v>6100153023</v>
      </c>
      <c r="AC738">
        <v>17518733</v>
      </c>
      <c r="AD738" t="s">
        <v>6</v>
      </c>
      <c r="AE738">
        <v>11</v>
      </c>
      <c r="AF738">
        <v>6</v>
      </c>
      <c r="AH738" t="s">
        <v>51696</v>
      </c>
      <c r="AI738" t="s">
        <v>51695</v>
      </c>
      <c r="AK738" t="s">
        <v>51694</v>
      </c>
      <c r="AL738">
        <v>2</v>
      </c>
      <c r="AM738" s="5">
        <f t="shared" si="90"/>
        <v>0.4</v>
      </c>
      <c r="AN738" s="4">
        <f t="shared" si="95"/>
        <v>6.0583112457402507E-4</v>
      </c>
      <c r="AO738" s="3"/>
      <c r="AP738">
        <v>0</v>
      </c>
      <c r="AQ738" t="s">
        <v>76</v>
      </c>
      <c r="AR738">
        <v>8142028</v>
      </c>
      <c r="AS738" t="s">
        <v>75</v>
      </c>
      <c r="AT738" s="2" t="s">
        <v>0</v>
      </c>
      <c r="AU738" s="1">
        <f t="shared" si="91"/>
        <v>1.055253495441393</v>
      </c>
      <c r="AV738" s="1">
        <f t="shared" si="92"/>
        <v>0.77106195744596739</v>
      </c>
      <c r="AW738" s="1">
        <f t="shared" si="93"/>
        <v>0.48687041945054133</v>
      </c>
    </row>
    <row r="739" spans="1:49" x14ac:dyDescent="0.2">
      <c r="A739">
        <v>737</v>
      </c>
      <c r="B739" t="s">
        <v>51693</v>
      </c>
      <c r="C739" t="s">
        <v>51692</v>
      </c>
      <c r="F739" t="s">
        <v>51691</v>
      </c>
      <c r="G739" t="s">
        <v>14</v>
      </c>
      <c r="H739" t="s">
        <v>13</v>
      </c>
      <c r="I739" t="s">
        <v>6197</v>
      </c>
      <c r="J739">
        <v>60024350</v>
      </c>
      <c r="K739" t="s">
        <v>6135</v>
      </c>
      <c r="L739" t="s">
        <v>2955</v>
      </c>
      <c r="M739" t="s">
        <v>9</v>
      </c>
      <c r="N739">
        <v>4</v>
      </c>
      <c r="O739" t="s">
        <v>51690</v>
      </c>
      <c r="P739" t="s">
        <v>51689</v>
      </c>
      <c r="Q739" t="s">
        <v>6132</v>
      </c>
      <c r="R739" s="7">
        <v>42867</v>
      </c>
      <c r="S739" s="8">
        <f t="shared" si="88"/>
        <v>2017</v>
      </c>
      <c r="T739" s="8">
        <v>2017</v>
      </c>
      <c r="U739" s="8">
        <f t="shared" si="89"/>
        <v>5</v>
      </c>
      <c r="V739" s="7">
        <v>42867</v>
      </c>
      <c r="W739" t="s">
        <v>1795</v>
      </c>
      <c r="X739" s="2">
        <v>0.55500000000000005</v>
      </c>
      <c r="Y739" s="6">
        <f t="shared" si="94"/>
        <v>1.4815408024345321E-2</v>
      </c>
      <c r="AA739">
        <v>17518725</v>
      </c>
      <c r="AB739">
        <v>6100153023</v>
      </c>
      <c r="AC739">
        <v>17518733</v>
      </c>
      <c r="AD739" t="s">
        <v>6</v>
      </c>
      <c r="AE739">
        <v>11</v>
      </c>
      <c r="AF739">
        <v>6</v>
      </c>
      <c r="AH739" t="s">
        <v>51688</v>
      </c>
      <c r="AI739" t="s">
        <v>51687</v>
      </c>
      <c r="AK739" t="s">
        <v>51686</v>
      </c>
      <c r="AL739">
        <v>11</v>
      </c>
      <c r="AM739" s="5">
        <f t="shared" si="90"/>
        <v>2.2000000000000002</v>
      </c>
      <c r="AN739" s="4">
        <f t="shared" si="95"/>
        <v>3.3320711851571377E-3</v>
      </c>
      <c r="AO739" s="3"/>
      <c r="AP739">
        <v>0</v>
      </c>
      <c r="AR739" t="s">
        <v>1</v>
      </c>
      <c r="AT739" s="2" t="s">
        <v>0</v>
      </c>
      <c r="AU739" s="1">
        <f t="shared" si="91"/>
        <v>1.1370406972588865</v>
      </c>
      <c r="AV739" s="1">
        <f t="shared" si="92"/>
        <v>0.90737396047512286</v>
      </c>
      <c r="AW739" s="1">
        <f t="shared" si="93"/>
        <v>0.67770722369135916</v>
      </c>
    </row>
    <row r="740" spans="1:49" x14ac:dyDescent="0.2">
      <c r="A740">
        <v>738</v>
      </c>
      <c r="B740" t="s">
        <v>51685</v>
      </c>
      <c r="C740" t="s">
        <v>51684</v>
      </c>
      <c r="F740" t="s">
        <v>51683</v>
      </c>
      <c r="G740" t="s">
        <v>14</v>
      </c>
      <c r="H740" t="s">
        <v>13</v>
      </c>
      <c r="I740" t="s">
        <v>51682</v>
      </c>
      <c r="J740" t="s">
        <v>51681</v>
      </c>
      <c r="K740" t="s">
        <v>51680</v>
      </c>
      <c r="L740" t="s">
        <v>51679</v>
      </c>
      <c r="M740" t="s">
        <v>1034</v>
      </c>
      <c r="N740">
        <v>3</v>
      </c>
      <c r="O740" t="s">
        <v>51678</v>
      </c>
      <c r="P740" t="s">
        <v>51677</v>
      </c>
      <c r="Q740" t="s">
        <v>51676</v>
      </c>
      <c r="R740" s="7">
        <v>42867</v>
      </c>
      <c r="S740" s="8">
        <f t="shared" si="88"/>
        <v>2017</v>
      </c>
      <c r="T740" s="8">
        <v>2017</v>
      </c>
      <c r="U740" s="8">
        <f t="shared" si="89"/>
        <v>5</v>
      </c>
      <c r="V740" s="7">
        <v>42867</v>
      </c>
      <c r="W740" t="s">
        <v>1795</v>
      </c>
      <c r="X740" s="2">
        <v>0.55500000000000005</v>
      </c>
      <c r="Y740" s="6">
        <f t="shared" si="94"/>
        <v>1.4815408024345321E-2</v>
      </c>
      <c r="AA740">
        <v>17518725</v>
      </c>
      <c r="AB740">
        <v>6100153023</v>
      </c>
      <c r="AC740">
        <v>17518733</v>
      </c>
      <c r="AD740" t="s">
        <v>6</v>
      </c>
      <c r="AE740">
        <v>11</v>
      </c>
      <c r="AF740">
        <v>6</v>
      </c>
      <c r="AH740" t="s">
        <v>51675</v>
      </c>
      <c r="AI740" t="s">
        <v>51674</v>
      </c>
      <c r="AK740" t="s">
        <v>51673</v>
      </c>
      <c r="AL740">
        <v>8</v>
      </c>
      <c r="AM740" s="5">
        <f t="shared" si="90"/>
        <v>1.6</v>
      </c>
      <c r="AN740" s="4">
        <f t="shared" si="95"/>
        <v>2.4233244982961003E-3</v>
      </c>
      <c r="AO740" s="3"/>
      <c r="AP740">
        <v>0</v>
      </c>
      <c r="AR740" t="s">
        <v>1</v>
      </c>
      <c r="AT740" s="2" t="s">
        <v>0</v>
      </c>
      <c r="AU740" s="1">
        <f t="shared" si="91"/>
        <v>1.1097782966530554</v>
      </c>
      <c r="AV740" s="1">
        <f t="shared" si="92"/>
        <v>0.86193662613207112</v>
      </c>
      <c r="AW740" s="1">
        <f t="shared" si="93"/>
        <v>0.61409495561108662</v>
      </c>
    </row>
    <row r="741" spans="1:49" x14ac:dyDescent="0.2">
      <c r="A741">
        <v>739</v>
      </c>
      <c r="B741" t="s">
        <v>51672</v>
      </c>
      <c r="C741" t="s">
        <v>51671</v>
      </c>
      <c r="F741" t="s">
        <v>51670</v>
      </c>
      <c r="G741" t="s">
        <v>14</v>
      </c>
      <c r="H741" t="s">
        <v>13</v>
      </c>
      <c r="I741" t="s">
        <v>51669</v>
      </c>
      <c r="J741">
        <v>60071140</v>
      </c>
      <c r="K741" t="s">
        <v>21373</v>
      </c>
      <c r="L741" t="s">
        <v>21372</v>
      </c>
      <c r="M741" t="s">
        <v>21371</v>
      </c>
      <c r="N741">
        <v>2</v>
      </c>
      <c r="O741" t="s">
        <v>51668</v>
      </c>
      <c r="P741" t="s">
        <v>51667</v>
      </c>
      <c r="Q741" t="s">
        <v>21369</v>
      </c>
      <c r="R741" s="7">
        <v>42867</v>
      </c>
      <c r="S741" s="8">
        <f t="shared" si="88"/>
        <v>2017</v>
      </c>
      <c r="T741" s="8">
        <v>2017</v>
      </c>
      <c r="U741" s="8">
        <f t="shared" si="89"/>
        <v>5</v>
      </c>
      <c r="V741" s="7">
        <v>42867</v>
      </c>
      <c r="W741" t="s">
        <v>1795</v>
      </c>
      <c r="X741" s="2">
        <v>0.55500000000000005</v>
      </c>
      <c r="Y741" s="6">
        <f t="shared" si="94"/>
        <v>1.4815408024345321E-2</v>
      </c>
      <c r="AA741">
        <v>17518725</v>
      </c>
      <c r="AB741">
        <v>6100153023</v>
      </c>
      <c r="AC741">
        <v>17518733</v>
      </c>
      <c r="AD741" t="s">
        <v>6</v>
      </c>
      <c r="AE741">
        <v>11</v>
      </c>
      <c r="AF741">
        <v>6</v>
      </c>
      <c r="AH741" t="s">
        <v>11038</v>
      </c>
      <c r="AI741" t="s">
        <v>51666</v>
      </c>
      <c r="AK741" t="s">
        <v>51665</v>
      </c>
      <c r="AL741">
        <v>11</v>
      </c>
      <c r="AM741" s="5">
        <f t="shared" si="90"/>
        <v>2.2000000000000002</v>
      </c>
      <c r="AN741" s="4">
        <f t="shared" si="95"/>
        <v>3.3320711851571377E-3</v>
      </c>
      <c r="AO741" s="3"/>
      <c r="AP741">
        <v>0</v>
      </c>
      <c r="AR741" t="s">
        <v>1</v>
      </c>
      <c r="AT741" s="2" t="s">
        <v>0</v>
      </c>
      <c r="AU741" s="1">
        <f t="shared" si="91"/>
        <v>1.1370406972588865</v>
      </c>
      <c r="AV741" s="1">
        <f t="shared" si="92"/>
        <v>0.90737396047512286</v>
      </c>
      <c r="AW741" s="1">
        <f t="shared" si="93"/>
        <v>0.67770722369135916</v>
      </c>
    </row>
    <row r="742" spans="1:49" x14ac:dyDescent="0.2">
      <c r="A742">
        <v>740</v>
      </c>
      <c r="B742" t="s">
        <v>51664</v>
      </c>
      <c r="C742" t="s">
        <v>51663</v>
      </c>
      <c r="F742" t="s">
        <v>51662</v>
      </c>
      <c r="G742" t="s">
        <v>14</v>
      </c>
      <c r="H742" t="s">
        <v>13</v>
      </c>
      <c r="I742" t="s">
        <v>51661</v>
      </c>
      <c r="J742" t="s">
        <v>8906</v>
      </c>
      <c r="K742" t="s">
        <v>8905</v>
      </c>
      <c r="L742" t="s">
        <v>4198</v>
      </c>
      <c r="M742" t="s">
        <v>4197</v>
      </c>
      <c r="N742">
        <v>4</v>
      </c>
      <c r="O742" t="s">
        <v>51660</v>
      </c>
      <c r="P742" t="s">
        <v>51659</v>
      </c>
      <c r="Q742" t="s">
        <v>51658</v>
      </c>
      <c r="R742" s="7">
        <v>42867</v>
      </c>
      <c r="S742" s="8">
        <f t="shared" si="88"/>
        <v>2017</v>
      </c>
      <c r="T742" s="8">
        <v>2017</v>
      </c>
      <c r="U742" s="8">
        <f t="shared" si="89"/>
        <v>5</v>
      </c>
      <c r="V742" s="7">
        <v>42867</v>
      </c>
      <c r="W742" t="s">
        <v>1795</v>
      </c>
      <c r="X742" s="2">
        <v>0.55500000000000005</v>
      </c>
      <c r="Y742" s="6">
        <f t="shared" si="94"/>
        <v>1.4815408024345321E-2</v>
      </c>
      <c r="AA742">
        <v>17518725</v>
      </c>
      <c r="AB742">
        <v>6100153023</v>
      </c>
      <c r="AC742">
        <v>17518733</v>
      </c>
      <c r="AD742" t="s">
        <v>6</v>
      </c>
      <c r="AE742">
        <v>11</v>
      </c>
      <c r="AF742">
        <v>6</v>
      </c>
      <c r="AH742" t="s">
        <v>51657</v>
      </c>
      <c r="AI742" t="s">
        <v>51656</v>
      </c>
      <c r="AK742" t="s">
        <v>51655</v>
      </c>
      <c r="AL742">
        <v>10</v>
      </c>
      <c r="AM742" s="5">
        <f t="shared" si="90"/>
        <v>2</v>
      </c>
      <c r="AN742" s="4">
        <f t="shared" si="95"/>
        <v>3.0291556228701248E-3</v>
      </c>
      <c r="AO742" s="3"/>
      <c r="AP742">
        <v>0</v>
      </c>
      <c r="AR742" t="s">
        <v>1</v>
      </c>
      <c r="AT742" s="2" t="s">
        <v>0</v>
      </c>
      <c r="AU742" s="1">
        <f t="shared" si="91"/>
        <v>1.1279532303902762</v>
      </c>
      <c r="AV742" s="1">
        <f t="shared" si="92"/>
        <v>0.89222818236077228</v>
      </c>
      <c r="AW742" s="1">
        <f t="shared" si="93"/>
        <v>0.65650313433126828</v>
      </c>
    </row>
    <row r="743" spans="1:49" x14ac:dyDescent="0.2">
      <c r="A743">
        <v>741</v>
      </c>
      <c r="B743" t="s">
        <v>51654</v>
      </c>
      <c r="C743" t="s">
        <v>51653</v>
      </c>
      <c r="F743" t="s">
        <v>51652</v>
      </c>
      <c r="G743" t="s">
        <v>14</v>
      </c>
      <c r="H743" t="s">
        <v>13</v>
      </c>
      <c r="I743" t="s">
        <v>3790</v>
      </c>
      <c r="J743">
        <v>60025578</v>
      </c>
      <c r="K743" t="s">
        <v>200</v>
      </c>
      <c r="L743" t="s">
        <v>10</v>
      </c>
      <c r="M743" t="s">
        <v>9</v>
      </c>
      <c r="N743">
        <v>3</v>
      </c>
      <c r="O743" t="s">
        <v>51613</v>
      </c>
      <c r="P743" t="s">
        <v>51612</v>
      </c>
      <c r="Q743" t="s">
        <v>2642</v>
      </c>
      <c r="R743" s="7">
        <v>42867</v>
      </c>
      <c r="S743" s="8">
        <f t="shared" si="88"/>
        <v>2017</v>
      </c>
      <c r="T743" s="8">
        <v>2017</v>
      </c>
      <c r="U743" s="8">
        <f t="shared" si="89"/>
        <v>5</v>
      </c>
      <c r="V743" s="7">
        <v>42867</v>
      </c>
      <c r="W743" t="s">
        <v>1795</v>
      </c>
      <c r="X743" s="2">
        <v>0.55500000000000005</v>
      </c>
      <c r="Y743" s="6">
        <f t="shared" si="94"/>
        <v>1.4815408024345321E-2</v>
      </c>
      <c r="AA743">
        <v>17518725</v>
      </c>
      <c r="AB743">
        <v>6100153023</v>
      </c>
      <c r="AC743">
        <v>17518733</v>
      </c>
      <c r="AD743" t="s">
        <v>6</v>
      </c>
      <c r="AE743">
        <v>11</v>
      </c>
      <c r="AF743">
        <v>6</v>
      </c>
      <c r="AH743" t="s">
        <v>51651</v>
      </c>
      <c r="AI743" t="s">
        <v>51650</v>
      </c>
      <c r="AK743" t="s">
        <v>51649</v>
      </c>
      <c r="AL743">
        <v>12</v>
      </c>
      <c r="AM743" s="5">
        <f t="shared" si="90"/>
        <v>2.4</v>
      </c>
      <c r="AN743" s="4">
        <f t="shared" si="95"/>
        <v>3.6349867474441497E-3</v>
      </c>
      <c r="AO743" s="3"/>
      <c r="AP743">
        <v>0</v>
      </c>
      <c r="AQ743" t="s">
        <v>76</v>
      </c>
      <c r="AR743">
        <v>61372001</v>
      </c>
      <c r="AS743" t="s">
        <v>75</v>
      </c>
      <c r="AT743" s="2" t="s">
        <v>0</v>
      </c>
      <c r="AU743" s="1">
        <f t="shared" si="91"/>
        <v>1.146128164127497</v>
      </c>
      <c r="AV743" s="1">
        <f t="shared" si="92"/>
        <v>0.92251973858947356</v>
      </c>
      <c r="AW743" s="1">
        <f t="shared" si="93"/>
        <v>0.69891131305145004</v>
      </c>
    </row>
    <row r="744" spans="1:49" x14ac:dyDescent="0.2">
      <c r="A744">
        <v>742</v>
      </c>
      <c r="B744" t="s">
        <v>51648</v>
      </c>
      <c r="C744" t="s">
        <v>51647</v>
      </c>
      <c r="F744" t="s">
        <v>51646</v>
      </c>
      <c r="G744" t="s">
        <v>14</v>
      </c>
      <c r="H744" t="s">
        <v>13</v>
      </c>
      <c r="I744" t="s">
        <v>51645</v>
      </c>
      <c r="J744" t="s">
        <v>12730</v>
      </c>
      <c r="K744" t="s">
        <v>12729</v>
      </c>
      <c r="L744" t="s">
        <v>3453</v>
      </c>
      <c r="M744" t="s">
        <v>3452</v>
      </c>
      <c r="N744">
        <v>4</v>
      </c>
      <c r="O744" t="s">
        <v>51644</v>
      </c>
      <c r="P744" t="s">
        <v>51643</v>
      </c>
      <c r="Q744" t="s">
        <v>12726</v>
      </c>
      <c r="R744" s="7">
        <v>42867</v>
      </c>
      <c r="S744" s="8">
        <f t="shared" si="88"/>
        <v>2017</v>
      </c>
      <c r="T744" s="8">
        <v>2017</v>
      </c>
      <c r="U744" s="8">
        <f t="shared" si="89"/>
        <v>5</v>
      </c>
      <c r="V744" s="7">
        <v>42867</v>
      </c>
      <c r="W744" t="s">
        <v>1795</v>
      </c>
      <c r="X744" s="2">
        <v>0.55500000000000005</v>
      </c>
      <c r="Y744" s="6">
        <f t="shared" si="94"/>
        <v>1.4815408024345321E-2</v>
      </c>
      <c r="AA744">
        <v>17518725</v>
      </c>
      <c r="AB744">
        <v>6100153023</v>
      </c>
      <c r="AC744">
        <v>17518733</v>
      </c>
      <c r="AD744" t="s">
        <v>6</v>
      </c>
      <c r="AE744">
        <v>11</v>
      </c>
      <c r="AF744">
        <v>6</v>
      </c>
      <c r="AH744" t="s">
        <v>51642</v>
      </c>
      <c r="AI744" t="s">
        <v>51641</v>
      </c>
      <c r="AK744" t="s">
        <v>51640</v>
      </c>
      <c r="AL744">
        <v>13</v>
      </c>
      <c r="AM744" s="5">
        <f t="shared" si="90"/>
        <v>2.6</v>
      </c>
      <c r="AN744" s="4">
        <f t="shared" si="95"/>
        <v>3.9379023097311627E-3</v>
      </c>
      <c r="AO744" s="3"/>
      <c r="AP744">
        <v>0</v>
      </c>
      <c r="AQ744" t="s">
        <v>76</v>
      </c>
      <c r="AR744">
        <v>61427801</v>
      </c>
      <c r="AS744" t="s">
        <v>75</v>
      </c>
      <c r="AT744" s="2" t="s">
        <v>0</v>
      </c>
      <c r="AU744" s="1">
        <f t="shared" si="91"/>
        <v>1.1552156309961072</v>
      </c>
      <c r="AV744" s="1">
        <f t="shared" si="92"/>
        <v>0.93766551670382414</v>
      </c>
      <c r="AW744" s="1">
        <f t="shared" si="93"/>
        <v>0.72011540241154093</v>
      </c>
    </row>
    <row r="745" spans="1:49" x14ac:dyDescent="0.2">
      <c r="A745">
        <v>743</v>
      </c>
      <c r="B745" t="s">
        <v>51639</v>
      </c>
      <c r="C745" t="s">
        <v>51638</v>
      </c>
      <c r="F745" t="s">
        <v>51637</v>
      </c>
      <c r="G745" t="s">
        <v>14</v>
      </c>
      <c r="H745" t="s">
        <v>13</v>
      </c>
      <c r="I745" t="s">
        <v>51636</v>
      </c>
      <c r="J745">
        <v>60008056</v>
      </c>
      <c r="K745" t="s">
        <v>12860</v>
      </c>
      <c r="L745" t="s">
        <v>11064</v>
      </c>
      <c r="M745" t="s">
        <v>4600</v>
      </c>
      <c r="N745">
        <v>2</v>
      </c>
      <c r="O745" t="s">
        <v>51635</v>
      </c>
      <c r="P745" t="s">
        <v>51634</v>
      </c>
      <c r="Q745" t="s">
        <v>51633</v>
      </c>
      <c r="R745" s="7">
        <v>42867</v>
      </c>
      <c r="S745" s="8">
        <f t="shared" ref="S745:S808" si="96">YEAR(R745)</f>
        <v>2017</v>
      </c>
      <c r="T745" s="8">
        <v>2017</v>
      </c>
      <c r="U745" s="8">
        <f t="shared" ref="U745:U808" si="97">2022-T745</f>
        <v>5</v>
      </c>
      <c r="V745" s="7">
        <v>42867</v>
      </c>
      <c r="W745" t="s">
        <v>1795</v>
      </c>
      <c r="X745" s="2">
        <v>0.55500000000000005</v>
      </c>
      <c r="Y745" s="6">
        <f t="shared" si="94"/>
        <v>1.4815408024345321E-2</v>
      </c>
      <c r="AA745">
        <v>17518725</v>
      </c>
      <c r="AB745">
        <v>6100153023</v>
      </c>
      <c r="AC745">
        <v>17518733</v>
      </c>
      <c r="AD745" t="s">
        <v>6</v>
      </c>
      <c r="AE745">
        <v>11</v>
      </c>
      <c r="AF745">
        <v>6</v>
      </c>
      <c r="AH745" t="s">
        <v>51632</v>
      </c>
      <c r="AI745" t="s">
        <v>51631</v>
      </c>
      <c r="AK745" t="s">
        <v>51630</v>
      </c>
      <c r="AL745">
        <v>32</v>
      </c>
      <c r="AM745" s="5">
        <f t="shared" ref="AM745:AM808" si="98">AL745/U745</f>
        <v>6.4</v>
      </c>
      <c r="AN745" s="4">
        <f t="shared" si="95"/>
        <v>9.6932979931844011E-3</v>
      </c>
      <c r="AO745" s="3"/>
      <c r="AP745">
        <v>0</v>
      </c>
      <c r="AR745" t="s">
        <v>1</v>
      </c>
      <c r="AT745" s="2" t="s">
        <v>0</v>
      </c>
      <c r="AU745" s="1">
        <f t="shared" ref="AU745:AU808" si="99">(Y745*0.7+AN745*0.3)*100</f>
        <v>1.3278775014997044</v>
      </c>
      <c r="AV745" s="1">
        <f t="shared" ref="AV745:AV808" si="100">(Y745*0.5+AN745*0.5)*100</f>
        <v>1.2254353008764862</v>
      </c>
      <c r="AW745" s="1">
        <f t="shared" ref="AW745:AW808" si="101">(Y745*0.3+AN745*0.7)*100</f>
        <v>1.1229931002532678</v>
      </c>
    </row>
    <row r="746" spans="1:49" x14ac:dyDescent="0.2">
      <c r="A746">
        <v>744</v>
      </c>
      <c r="B746" t="s">
        <v>51629</v>
      </c>
      <c r="C746" t="s">
        <v>51628</v>
      </c>
      <c r="F746" t="s">
        <v>51627</v>
      </c>
      <c r="G746" t="s">
        <v>14</v>
      </c>
      <c r="H746" t="s">
        <v>13</v>
      </c>
      <c r="I746" t="s">
        <v>51626</v>
      </c>
      <c r="J746" t="s">
        <v>51625</v>
      </c>
      <c r="K746" t="s">
        <v>51624</v>
      </c>
      <c r="L746" t="s">
        <v>51623</v>
      </c>
      <c r="M746" t="s">
        <v>183</v>
      </c>
      <c r="N746">
        <v>4</v>
      </c>
      <c r="O746" t="s">
        <v>51622</v>
      </c>
      <c r="P746" t="s">
        <v>51621</v>
      </c>
      <c r="Q746" t="s">
        <v>51620</v>
      </c>
      <c r="R746" s="7">
        <v>42867</v>
      </c>
      <c r="S746" s="8">
        <f t="shared" si="96"/>
        <v>2017</v>
      </c>
      <c r="T746" s="8">
        <v>2017</v>
      </c>
      <c r="U746" s="8">
        <f t="shared" si="97"/>
        <v>5</v>
      </c>
      <c r="V746" s="7">
        <v>42867</v>
      </c>
      <c r="W746" t="s">
        <v>1795</v>
      </c>
      <c r="X746" s="2">
        <v>0.55500000000000005</v>
      </c>
      <c r="Y746" s="6">
        <f t="shared" si="94"/>
        <v>1.4815408024345321E-2</v>
      </c>
      <c r="AA746">
        <v>17518725</v>
      </c>
      <c r="AB746">
        <v>6100153023</v>
      </c>
      <c r="AC746">
        <v>17518733</v>
      </c>
      <c r="AD746" t="s">
        <v>6</v>
      </c>
      <c r="AE746">
        <v>11</v>
      </c>
      <c r="AF746">
        <v>6</v>
      </c>
      <c r="AH746" t="s">
        <v>51619</v>
      </c>
      <c r="AI746" t="s">
        <v>51618</v>
      </c>
      <c r="AK746" t="s">
        <v>51617</v>
      </c>
      <c r="AL746">
        <v>10</v>
      </c>
      <c r="AM746" s="5">
        <f t="shared" si="98"/>
        <v>2</v>
      </c>
      <c r="AN746" s="4">
        <f t="shared" si="95"/>
        <v>3.0291556228701248E-3</v>
      </c>
      <c r="AO746" s="3"/>
      <c r="AP746">
        <v>0</v>
      </c>
      <c r="AR746" t="s">
        <v>1</v>
      </c>
      <c r="AT746" s="2" t="s">
        <v>0</v>
      </c>
      <c r="AU746" s="1">
        <f t="shared" si="99"/>
        <v>1.1279532303902762</v>
      </c>
      <c r="AV746" s="1">
        <f t="shared" si="100"/>
        <v>0.89222818236077228</v>
      </c>
      <c r="AW746" s="1">
        <f t="shared" si="101"/>
        <v>0.65650313433126828</v>
      </c>
    </row>
    <row r="747" spans="1:49" x14ac:dyDescent="0.2">
      <c r="A747">
        <v>745</v>
      </c>
      <c r="B747" t="s">
        <v>51616</v>
      </c>
      <c r="C747" t="s">
        <v>51615</v>
      </c>
      <c r="F747" t="s">
        <v>51614</v>
      </c>
      <c r="G747" t="s">
        <v>14</v>
      </c>
      <c r="H747" t="s">
        <v>13</v>
      </c>
      <c r="I747" t="s">
        <v>3790</v>
      </c>
      <c r="J747">
        <v>60025578</v>
      </c>
      <c r="K747" t="s">
        <v>200</v>
      </c>
      <c r="L747" t="s">
        <v>10</v>
      </c>
      <c r="M747" t="s">
        <v>9</v>
      </c>
      <c r="N747">
        <v>3</v>
      </c>
      <c r="O747" t="s">
        <v>51613</v>
      </c>
      <c r="P747" t="s">
        <v>51612</v>
      </c>
      <c r="Q747" t="s">
        <v>2642</v>
      </c>
      <c r="R747" s="7">
        <v>42867</v>
      </c>
      <c r="S747" s="8">
        <f t="shared" si="96"/>
        <v>2017</v>
      </c>
      <c r="T747" s="8">
        <v>2017</v>
      </c>
      <c r="U747" s="8">
        <f t="shared" si="97"/>
        <v>5</v>
      </c>
      <c r="V747" s="7">
        <v>42867</v>
      </c>
      <c r="W747" t="s">
        <v>1795</v>
      </c>
      <c r="X747" s="2">
        <v>0.55500000000000005</v>
      </c>
      <c r="Y747" s="6">
        <f t="shared" si="94"/>
        <v>1.4815408024345321E-2</v>
      </c>
      <c r="AA747">
        <v>17518725</v>
      </c>
      <c r="AB747">
        <v>6100153023</v>
      </c>
      <c r="AC747">
        <v>17518733</v>
      </c>
      <c r="AD747" t="s">
        <v>6</v>
      </c>
      <c r="AE747">
        <v>11</v>
      </c>
      <c r="AF747">
        <v>6</v>
      </c>
      <c r="AH747" t="s">
        <v>51611</v>
      </c>
      <c r="AI747" t="s">
        <v>51610</v>
      </c>
      <c r="AK747" t="s">
        <v>51609</v>
      </c>
      <c r="AL747">
        <v>6</v>
      </c>
      <c r="AM747" s="5">
        <f t="shared" si="98"/>
        <v>1.2</v>
      </c>
      <c r="AN747" s="4">
        <f t="shared" si="95"/>
        <v>1.8174933737220749E-3</v>
      </c>
      <c r="AO747" s="3"/>
      <c r="AP747">
        <v>0</v>
      </c>
      <c r="AQ747" t="s">
        <v>76</v>
      </c>
      <c r="AR747">
        <v>61372001</v>
      </c>
      <c r="AS747" t="s">
        <v>75</v>
      </c>
      <c r="AT747" s="2" t="s">
        <v>0</v>
      </c>
      <c r="AU747" s="1">
        <f t="shared" si="99"/>
        <v>1.0916033629158346</v>
      </c>
      <c r="AV747" s="1">
        <f t="shared" si="100"/>
        <v>0.83164506990336984</v>
      </c>
      <c r="AW747" s="1">
        <f t="shared" si="101"/>
        <v>0.57168677689090486</v>
      </c>
    </row>
    <row r="748" spans="1:49" x14ac:dyDescent="0.2">
      <c r="A748">
        <v>746</v>
      </c>
      <c r="B748" t="s">
        <v>51608</v>
      </c>
      <c r="C748" t="s">
        <v>51607</v>
      </c>
      <c r="F748" t="s">
        <v>51606</v>
      </c>
      <c r="G748" t="s">
        <v>14</v>
      </c>
      <c r="H748" t="s">
        <v>13</v>
      </c>
      <c r="I748" t="s">
        <v>19458</v>
      </c>
      <c r="J748" t="s">
        <v>19457</v>
      </c>
      <c r="K748" t="s">
        <v>19456</v>
      </c>
      <c r="L748" t="s">
        <v>19455</v>
      </c>
      <c r="M748" t="s">
        <v>19454</v>
      </c>
      <c r="N748">
        <v>4</v>
      </c>
      <c r="O748" t="s">
        <v>19850</v>
      </c>
      <c r="P748" t="s">
        <v>19452</v>
      </c>
      <c r="Q748" t="s">
        <v>19451</v>
      </c>
      <c r="R748" s="7">
        <v>42867</v>
      </c>
      <c r="S748" s="8">
        <f t="shared" si="96"/>
        <v>2017</v>
      </c>
      <c r="T748" s="8">
        <v>2017</v>
      </c>
      <c r="U748" s="8">
        <f t="shared" si="97"/>
        <v>5</v>
      </c>
      <c r="V748" s="7">
        <v>42867</v>
      </c>
      <c r="W748" t="s">
        <v>1795</v>
      </c>
      <c r="X748" s="2">
        <v>0.55500000000000005</v>
      </c>
      <c r="Y748" s="6">
        <f t="shared" si="94"/>
        <v>1.4815408024345321E-2</v>
      </c>
      <c r="AA748">
        <v>17518725</v>
      </c>
      <c r="AB748">
        <v>6100153023</v>
      </c>
      <c r="AC748">
        <v>17518733</v>
      </c>
      <c r="AD748" t="s">
        <v>6</v>
      </c>
      <c r="AE748">
        <v>11</v>
      </c>
      <c r="AF748">
        <v>6</v>
      </c>
      <c r="AH748" t="s">
        <v>45140</v>
      </c>
      <c r="AI748" t="s">
        <v>51605</v>
      </c>
      <c r="AK748" t="s">
        <v>51604</v>
      </c>
      <c r="AL748">
        <v>30</v>
      </c>
      <c r="AM748" s="5">
        <f t="shared" si="98"/>
        <v>6</v>
      </c>
      <c r="AN748" s="4">
        <f t="shared" si="95"/>
        <v>9.0874668686103752E-3</v>
      </c>
      <c r="AO748" s="3"/>
      <c r="AP748">
        <v>0</v>
      </c>
      <c r="AR748" t="s">
        <v>1</v>
      </c>
      <c r="AT748" s="2" t="s">
        <v>0</v>
      </c>
      <c r="AU748" s="1">
        <f t="shared" si="99"/>
        <v>1.3097025677624836</v>
      </c>
      <c r="AV748" s="1">
        <f t="shared" si="100"/>
        <v>1.1951437446477848</v>
      </c>
      <c r="AW748" s="1">
        <f t="shared" si="101"/>
        <v>1.0805849215330858</v>
      </c>
    </row>
    <row r="749" spans="1:49" x14ac:dyDescent="0.2">
      <c r="A749">
        <v>747</v>
      </c>
      <c r="B749" t="s">
        <v>51603</v>
      </c>
      <c r="C749" t="s">
        <v>51602</v>
      </c>
      <c r="F749" t="s">
        <v>51601</v>
      </c>
      <c r="G749" t="s">
        <v>14</v>
      </c>
      <c r="H749" t="s">
        <v>13</v>
      </c>
      <c r="I749" t="s">
        <v>42396</v>
      </c>
      <c r="J749">
        <v>60025578</v>
      </c>
      <c r="K749" t="s">
        <v>200</v>
      </c>
      <c r="L749" t="s">
        <v>10</v>
      </c>
      <c r="M749" t="s">
        <v>9</v>
      </c>
      <c r="N749">
        <v>4</v>
      </c>
      <c r="O749" t="s">
        <v>51600</v>
      </c>
      <c r="P749" t="s">
        <v>51599</v>
      </c>
      <c r="Q749" t="s">
        <v>1375</v>
      </c>
      <c r="R749" s="7">
        <v>42867</v>
      </c>
      <c r="S749" s="8">
        <f t="shared" si="96"/>
        <v>2017</v>
      </c>
      <c r="T749" s="8">
        <v>2017</v>
      </c>
      <c r="U749" s="8">
        <f t="shared" si="97"/>
        <v>5</v>
      </c>
      <c r="V749" s="7">
        <v>42867</v>
      </c>
      <c r="W749" t="s">
        <v>1795</v>
      </c>
      <c r="X749" s="2">
        <v>0.55500000000000005</v>
      </c>
      <c r="Y749" s="6">
        <f t="shared" si="94"/>
        <v>1.4815408024345321E-2</v>
      </c>
      <c r="AA749">
        <v>17518725</v>
      </c>
      <c r="AB749">
        <v>6100153023</v>
      </c>
      <c r="AC749">
        <v>17518733</v>
      </c>
      <c r="AD749" t="s">
        <v>6</v>
      </c>
      <c r="AE749">
        <v>11</v>
      </c>
      <c r="AF749">
        <v>6</v>
      </c>
      <c r="AH749" t="s">
        <v>51598</v>
      </c>
      <c r="AI749" t="s">
        <v>51597</v>
      </c>
      <c r="AK749" t="s">
        <v>51596</v>
      </c>
      <c r="AL749">
        <v>1</v>
      </c>
      <c r="AM749" s="5">
        <f t="shared" si="98"/>
        <v>0.2</v>
      </c>
      <c r="AN749" s="4">
        <f t="shared" si="95"/>
        <v>3.0291556228701253E-4</v>
      </c>
      <c r="AO749" s="3"/>
      <c r="AP749">
        <v>0</v>
      </c>
      <c r="AQ749" t="s">
        <v>76</v>
      </c>
      <c r="AR749" t="s">
        <v>51595</v>
      </c>
      <c r="AS749" t="s">
        <v>75</v>
      </c>
      <c r="AT749" s="2" t="s">
        <v>0</v>
      </c>
      <c r="AU749" s="1">
        <f t="shared" si="99"/>
        <v>1.0461660285727827</v>
      </c>
      <c r="AV749" s="1">
        <f t="shared" si="100"/>
        <v>0.7559161793316167</v>
      </c>
      <c r="AW749" s="1">
        <f t="shared" si="101"/>
        <v>0.46566633009045044</v>
      </c>
    </row>
    <row r="750" spans="1:49" x14ac:dyDescent="0.2">
      <c r="A750">
        <v>748</v>
      </c>
      <c r="B750" t="s">
        <v>51594</v>
      </c>
      <c r="C750" t="s">
        <v>51593</v>
      </c>
      <c r="F750" t="s">
        <v>51592</v>
      </c>
      <c r="G750" t="s">
        <v>14</v>
      </c>
      <c r="H750" t="s">
        <v>13</v>
      </c>
      <c r="I750" t="s">
        <v>16892</v>
      </c>
      <c r="J750">
        <v>60005308</v>
      </c>
      <c r="K750" t="s">
        <v>51591</v>
      </c>
      <c r="L750" t="s">
        <v>7376</v>
      </c>
      <c r="M750" t="s">
        <v>415</v>
      </c>
      <c r="N750">
        <v>1</v>
      </c>
      <c r="O750" t="s">
        <v>51590</v>
      </c>
      <c r="P750">
        <v>24781176400</v>
      </c>
      <c r="Q750">
        <v>60005308</v>
      </c>
      <c r="R750" s="7">
        <v>42867</v>
      </c>
      <c r="S750" s="8">
        <f t="shared" si="96"/>
        <v>2017</v>
      </c>
      <c r="T750" s="8">
        <v>2017</v>
      </c>
      <c r="U750" s="8">
        <f t="shared" si="97"/>
        <v>5</v>
      </c>
      <c r="V750" s="7">
        <v>42867</v>
      </c>
      <c r="W750" t="s">
        <v>1795</v>
      </c>
      <c r="X750" s="2">
        <v>0.55500000000000005</v>
      </c>
      <c r="Y750" s="6">
        <f t="shared" si="94"/>
        <v>1.4815408024345321E-2</v>
      </c>
      <c r="AA750">
        <v>17518725</v>
      </c>
      <c r="AB750">
        <v>6100153023</v>
      </c>
      <c r="AC750">
        <v>17518733</v>
      </c>
      <c r="AD750" t="s">
        <v>6</v>
      </c>
      <c r="AE750">
        <v>11</v>
      </c>
      <c r="AF750">
        <v>6</v>
      </c>
      <c r="AH750" t="s">
        <v>51589</v>
      </c>
      <c r="AI750" t="s">
        <v>51588</v>
      </c>
      <c r="AK750" t="s">
        <v>51587</v>
      </c>
      <c r="AL750">
        <v>12</v>
      </c>
      <c r="AM750" s="5">
        <f t="shared" si="98"/>
        <v>2.4</v>
      </c>
      <c r="AN750" s="4">
        <f t="shared" si="95"/>
        <v>3.6349867474441497E-3</v>
      </c>
      <c r="AO750" s="3"/>
      <c r="AP750">
        <v>0</v>
      </c>
      <c r="AR750" t="s">
        <v>1</v>
      </c>
      <c r="AT750" s="2" t="s">
        <v>0</v>
      </c>
      <c r="AU750" s="1">
        <f t="shared" si="99"/>
        <v>1.146128164127497</v>
      </c>
      <c r="AV750" s="1">
        <f t="shared" si="100"/>
        <v>0.92251973858947356</v>
      </c>
      <c r="AW750" s="1">
        <f t="shared" si="101"/>
        <v>0.69891131305145004</v>
      </c>
    </row>
    <row r="751" spans="1:49" x14ac:dyDescent="0.2">
      <c r="A751">
        <v>749</v>
      </c>
      <c r="B751" t="s">
        <v>51586</v>
      </c>
      <c r="C751" t="s">
        <v>51585</v>
      </c>
      <c r="F751" t="s">
        <v>51584</v>
      </c>
      <c r="G751" t="s">
        <v>14</v>
      </c>
      <c r="H751" t="s">
        <v>13</v>
      </c>
      <c r="I751" t="s">
        <v>51583</v>
      </c>
      <c r="J751" t="s">
        <v>51582</v>
      </c>
      <c r="K751" t="s">
        <v>51581</v>
      </c>
      <c r="L751" t="s">
        <v>51580</v>
      </c>
      <c r="M751" t="s">
        <v>51579</v>
      </c>
      <c r="N751">
        <v>4</v>
      </c>
      <c r="O751" t="s">
        <v>51578</v>
      </c>
      <c r="P751" t="s">
        <v>51577</v>
      </c>
      <c r="Q751" t="s">
        <v>51576</v>
      </c>
      <c r="R751" s="7">
        <v>42867</v>
      </c>
      <c r="S751" s="8">
        <f t="shared" si="96"/>
        <v>2017</v>
      </c>
      <c r="T751" s="8">
        <v>2017</v>
      </c>
      <c r="U751" s="8">
        <f t="shared" si="97"/>
        <v>5</v>
      </c>
      <c r="V751" s="7">
        <v>42867</v>
      </c>
      <c r="W751" t="s">
        <v>1795</v>
      </c>
      <c r="X751" s="2">
        <v>0.55500000000000005</v>
      </c>
      <c r="Y751" s="6">
        <f t="shared" si="94"/>
        <v>1.4815408024345321E-2</v>
      </c>
      <c r="AA751">
        <v>17518725</v>
      </c>
      <c r="AB751">
        <v>6100153023</v>
      </c>
      <c r="AC751">
        <v>17518733</v>
      </c>
      <c r="AD751" t="s">
        <v>6</v>
      </c>
      <c r="AE751">
        <v>11</v>
      </c>
      <c r="AF751">
        <v>6</v>
      </c>
      <c r="AH751" t="s">
        <v>51575</v>
      </c>
      <c r="AI751" t="s">
        <v>51574</v>
      </c>
      <c r="AK751" t="s">
        <v>51573</v>
      </c>
      <c r="AL751">
        <v>3</v>
      </c>
      <c r="AM751" s="5">
        <f t="shared" si="98"/>
        <v>0.6</v>
      </c>
      <c r="AN751" s="4">
        <f t="shared" si="95"/>
        <v>9.0874668686103744E-4</v>
      </c>
      <c r="AO751" s="3"/>
      <c r="AP751">
        <v>0</v>
      </c>
      <c r="AR751" t="s">
        <v>1</v>
      </c>
      <c r="AT751" s="2" t="s">
        <v>0</v>
      </c>
      <c r="AU751" s="1">
        <f t="shared" si="99"/>
        <v>1.0643409623100035</v>
      </c>
      <c r="AV751" s="1">
        <f t="shared" si="100"/>
        <v>0.78620773556031787</v>
      </c>
      <c r="AW751" s="1">
        <f t="shared" si="101"/>
        <v>0.50807450881063221</v>
      </c>
    </row>
    <row r="752" spans="1:49" x14ac:dyDescent="0.2">
      <c r="A752">
        <v>750</v>
      </c>
      <c r="B752" t="s">
        <v>51572</v>
      </c>
      <c r="C752" t="s">
        <v>51571</v>
      </c>
      <c r="F752" t="s">
        <v>51570</v>
      </c>
      <c r="G752" t="s">
        <v>14</v>
      </c>
      <c r="H752" t="s">
        <v>13</v>
      </c>
      <c r="I752" t="s">
        <v>4695</v>
      </c>
      <c r="J752">
        <v>60017080</v>
      </c>
      <c r="K752" t="s">
        <v>51569</v>
      </c>
      <c r="L752" t="s">
        <v>5921</v>
      </c>
      <c r="M752" t="s">
        <v>9</v>
      </c>
      <c r="N752">
        <v>3</v>
      </c>
      <c r="O752" t="s">
        <v>51568</v>
      </c>
      <c r="P752" t="s">
        <v>51567</v>
      </c>
      <c r="Q752" t="s">
        <v>51566</v>
      </c>
      <c r="R752" s="7">
        <v>42867</v>
      </c>
      <c r="S752" s="8">
        <f t="shared" si="96"/>
        <v>2017</v>
      </c>
      <c r="T752" s="8">
        <v>2017</v>
      </c>
      <c r="U752" s="8">
        <f t="shared" si="97"/>
        <v>5</v>
      </c>
      <c r="V752" s="7">
        <v>42867</v>
      </c>
      <c r="W752" t="s">
        <v>1795</v>
      </c>
      <c r="X752" s="2">
        <v>0.55500000000000005</v>
      </c>
      <c r="Y752" s="6">
        <f t="shared" si="94"/>
        <v>1.4815408024345321E-2</v>
      </c>
      <c r="AA752">
        <v>17518725</v>
      </c>
      <c r="AB752">
        <v>6100153023</v>
      </c>
      <c r="AC752">
        <v>17518733</v>
      </c>
      <c r="AD752" t="s">
        <v>6</v>
      </c>
      <c r="AE752">
        <v>11</v>
      </c>
      <c r="AF752">
        <v>6</v>
      </c>
      <c r="AH752" t="s">
        <v>51565</v>
      </c>
      <c r="AI752" t="s">
        <v>51564</v>
      </c>
      <c r="AK752" t="s">
        <v>51563</v>
      </c>
      <c r="AL752">
        <v>16</v>
      </c>
      <c r="AM752" s="5">
        <f t="shared" si="98"/>
        <v>3.2</v>
      </c>
      <c r="AN752" s="4">
        <f t="shared" si="95"/>
        <v>4.8466489965922005E-3</v>
      </c>
      <c r="AO752" s="3"/>
      <c r="AP752">
        <v>0</v>
      </c>
      <c r="AQ752" t="s">
        <v>76</v>
      </c>
      <c r="AR752">
        <v>11172285</v>
      </c>
      <c r="AS752" t="s">
        <v>75</v>
      </c>
      <c r="AT752" s="2" t="s">
        <v>0</v>
      </c>
      <c r="AU752" s="1">
        <f t="shared" si="99"/>
        <v>1.1824780316019385</v>
      </c>
      <c r="AV752" s="1">
        <f t="shared" si="100"/>
        <v>0.98310285104687611</v>
      </c>
      <c r="AW752" s="1">
        <f t="shared" si="101"/>
        <v>0.78372767049181369</v>
      </c>
    </row>
    <row r="753" spans="1:49" x14ac:dyDescent="0.2">
      <c r="A753">
        <v>751</v>
      </c>
      <c r="B753" t="s">
        <v>51562</v>
      </c>
      <c r="C753" t="s">
        <v>51561</v>
      </c>
      <c r="F753" t="s">
        <v>51560</v>
      </c>
      <c r="G753" t="s">
        <v>14</v>
      </c>
      <c r="H753" t="s">
        <v>13</v>
      </c>
      <c r="I753" t="s">
        <v>51559</v>
      </c>
      <c r="J753" t="s">
        <v>7998</v>
      </c>
      <c r="K753" t="s">
        <v>7997</v>
      </c>
      <c r="L753" t="s">
        <v>7996</v>
      </c>
      <c r="M753" t="s">
        <v>5339</v>
      </c>
      <c r="N753">
        <v>5</v>
      </c>
      <c r="O753" t="s">
        <v>51558</v>
      </c>
      <c r="P753" t="s">
        <v>51557</v>
      </c>
      <c r="Q753" t="s">
        <v>17612</v>
      </c>
      <c r="R753" s="7">
        <v>42867</v>
      </c>
      <c r="S753" s="8">
        <f t="shared" si="96"/>
        <v>2017</v>
      </c>
      <c r="T753" s="8">
        <v>2017</v>
      </c>
      <c r="U753" s="8">
        <f t="shared" si="97"/>
        <v>5</v>
      </c>
      <c r="V753" s="7">
        <v>42867</v>
      </c>
      <c r="W753" t="s">
        <v>1795</v>
      </c>
      <c r="X753" s="2">
        <v>0.55500000000000005</v>
      </c>
      <c r="Y753" s="6">
        <f t="shared" si="94"/>
        <v>1.4815408024345321E-2</v>
      </c>
      <c r="AA753">
        <v>17518725</v>
      </c>
      <c r="AB753">
        <v>6100153023</v>
      </c>
      <c r="AC753">
        <v>17518733</v>
      </c>
      <c r="AD753" t="s">
        <v>6</v>
      </c>
      <c r="AE753">
        <v>11</v>
      </c>
      <c r="AF753">
        <v>6</v>
      </c>
      <c r="AH753" t="s">
        <v>51556</v>
      </c>
      <c r="AI753" t="s">
        <v>51555</v>
      </c>
      <c r="AK753" t="s">
        <v>51554</v>
      </c>
      <c r="AL753">
        <v>7</v>
      </c>
      <c r="AM753" s="5">
        <f t="shared" si="98"/>
        <v>1.4</v>
      </c>
      <c r="AN753" s="4">
        <f t="shared" si="95"/>
        <v>2.1204089360090874E-3</v>
      </c>
      <c r="AO753" s="3"/>
      <c r="AP753">
        <v>0</v>
      </c>
      <c r="AQ753" t="s">
        <v>76</v>
      </c>
      <c r="AR753">
        <v>61301009</v>
      </c>
      <c r="AS753" t="s">
        <v>75</v>
      </c>
      <c r="AT753" s="2" t="s">
        <v>0</v>
      </c>
      <c r="AU753" s="1">
        <f t="shared" si="99"/>
        <v>1.1006908297844449</v>
      </c>
      <c r="AV753" s="1">
        <f t="shared" si="100"/>
        <v>0.84679084801772053</v>
      </c>
      <c r="AW753" s="1">
        <f t="shared" si="101"/>
        <v>0.59289086625099563</v>
      </c>
    </row>
    <row r="754" spans="1:49" x14ac:dyDescent="0.2">
      <c r="A754">
        <v>752</v>
      </c>
      <c r="B754" t="s">
        <v>51553</v>
      </c>
      <c r="C754" t="s">
        <v>51552</v>
      </c>
      <c r="F754" t="s">
        <v>51551</v>
      </c>
      <c r="G754" t="s">
        <v>14</v>
      </c>
      <c r="H754" t="s">
        <v>13</v>
      </c>
      <c r="I754" t="s">
        <v>2309</v>
      </c>
      <c r="J754">
        <v>60001821</v>
      </c>
      <c r="K754" t="s">
        <v>2233</v>
      </c>
      <c r="L754" t="s">
        <v>2232</v>
      </c>
      <c r="M754" t="s">
        <v>2231</v>
      </c>
      <c r="N754">
        <v>5</v>
      </c>
      <c r="O754" t="s">
        <v>51550</v>
      </c>
      <c r="P754" t="s">
        <v>51549</v>
      </c>
      <c r="Q754" t="s">
        <v>51548</v>
      </c>
      <c r="R754" s="7">
        <v>42867</v>
      </c>
      <c r="S754" s="8">
        <f t="shared" si="96"/>
        <v>2017</v>
      </c>
      <c r="T754" s="8">
        <v>2017</v>
      </c>
      <c r="U754" s="8">
        <f t="shared" si="97"/>
        <v>5</v>
      </c>
      <c r="V754" s="7">
        <v>42867</v>
      </c>
      <c r="W754" t="s">
        <v>1795</v>
      </c>
      <c r="X754" s="2">
        <v>0.55500000000000005</v>
      </c>
      <c r="Y754" s="6">
        <f t="shared" si="94"/>
        <v>1.4815408024345321E-2</v>
      </c>
      <c r="AA754">
        <v>17518725</v>
      </c>
      <c r="AB754">
        <v>6100153023</v>
      </c>
      <c r="AC754">
        <v>17518733</v>
      </c>
      <c r="AD754" t="s">
        <v>6</v>
      </c>
      <c r="AE754">
        <v>11</v>
      </c>
      <c r="AF754">
        <v>6</v>
      </c>
      <c r="AH754" t="s">
        <v>51547</v>
      </c>
      <c r="AI754" t="s">
        <v>51546</v>
      </c>
      <c r="AK754" t="s">
        <v>51545</v>
      </c>
      <c r="AL754">
        <v>20</v>
      </c>
      <c r="AM754" s="5">
        <f t="shared" si="98"/>
        <v>4</v>
      </c>
      <c r="AN754" s="4">
        <f t="shared" si="95"/>
        <v>6.0583112457402496E-3</v>
      </c>
      <c r="AO754" s="3"/>
      <c r="AP754">
        <v>0</v>
      </c>
      <c r="AR754" t="s">
        <v>1</v>
      </c>
      <c r="AT754" s="2" t="s">
        <v>0</v>
      </c>
      <c r="AU754" s="1">
        <f t="shared" si="99"/>
        <v>1.2188278990763797</v>
      </c>
      <c r="AV754" s="1">
        <f t="shared" si="100"/>
        <v>1.0436859635042786</v>
      </c>
      <c r="AW754" s="1">
        <f t="shared" si="101"/>
        <v>0.868544027932177</v>
      </c>
    </row>
    <row r="755" spans="1:49" x14ac:dyDescent="0.2">
      <c r="A755">
        <v>753</v>
      </c>
      <c r="B755" t="s">
        <v>51544</v>
      </c>
      <c r="C755" t="s">
        <v>51543</v>
      </c>
      <c r="F755" t="s">
        <v>51542</v>
      </c>
      <c r="G755" t="s">
        <v>14</v>
      </c>
      <c r="H755" t="s">
        <v>13</v>
      </c>
      <c r="I755" t="s">
        <v>51541</v>
      </c>
      <c r="J755" t="s">
        <v>51540</v>
      </c>
      <c r="K755" t="s">
        <v>51539</v>
      </c>
      <c r="L755" t="s">
        <v>51538</v>
      </c>
      <c r="M755" t="s">
        <v>51537</v>
      </c>
      <c r="N755">
        <v>6</v>
      </c>
      <c r="O755" t="s">
        <v>51536</v>
      </c>
      <c r="P755" t="s">
        <v>51535</v>
      </c>
      <c r="Q755" t="s">
        <v>51534</v>
      </c>
      <c r="R755" s="7">
        <v>42867</v>
      </c>
      <c r="S755" s="8">
        <f t="shared" si="96"/>
        <v>2017</v>
      </c>
      <c r="T755" s="8">
        <v>2017</v>
      </c>
      <c r="U755" s="8">
        <f t="shared" si="97"/>
        <v>5</v>
      </c>
      <c r="V755" s="7">
        <v>42867</v>
      </c>
      <c r="W755" t="s">
        <v>34424</v>
      </c>
      <c r="X755" s="2">
        <v>1.679</v>
      </c>
      <c r="Y755" s="6">
        <f t="shared" si="94"/>
        <v>4.4819946077253682E-2</v>
      </c>
      <c r="AA755">
        <v>18671381</v>
      </c>
      <c r="AB755">
        <v>21100197156</v>
      </c>
      <c r="AC755">
        <v>18678548</v>
      </c>
      <c r="AD755" t="s">
        <v>6</v>
      </c>
      <c r="AE755">
        <v>10</v>
      </c>
      <c r="AF755">
        <v>5</v>
      </c>
      <c r="AH755" t="s">
        <v>51533</v>
      </c>
      <c r="AI755" t="s">
        <v>51532</v>
      </c>
      <c r="AK755" t="s">
        <v>51531</v>
      </c>
      <c r="AL755">
        <v>12</v>
      </c>
      <c r="AM755" s="5">
        <f t="shared" si="98"/>
        <v>2.4</v>
      </c>
      <c r="AN755" s="4">
        <f t="shared" si="95"/>
        <v>3.6349867474441497E-3</v>
      </c>
      <c r="AO755" s="3"/>
      <c r="AP755">
        <v>1</v>
      </c>
      <c r="AQ755" t="s">
        <v>2048</v>
      </c>
      <c r="AR755">
        <v>654109</v>
      </c>
      <c r="AS755" t="s">
        <v>2047</v>
      </c>
      <c r="AT755" s="2">
        <v>4.1760000000000002</v>
      </c>
      <c r="AU755" s="1">
        <f t="shared" si="99"/>
        <v>3.2464458278310819</v>
      </c>
      <c r="AV755" s="1">
        <f t="shared" si="100"/>
        <v>2.4227466412348915</v>
      </c>
      <c r="AW755" s="1">
        <f t="shared" si="101"/>
        <v>1.599047454638701</v>
      </c>
    </row>
    <row r="756" spans="1:49" x14ac:dyDescent="0.2">
      <c r="A756">
        <v>754</v>
      </c>
      <c r="B756" t="s">
        <v>51530</v>
      </c>
      <c r="C756" t="s">
        <v>51529</v>
      </c>
      <c r="F756" t="s">
        <v>51528</v>
      </c>
      <c r="G756" t="s">
        <v>14</v>
      </c>
      <c r="H756" t="s">
        <v>13</v>
      </c>
      <c r="I756" t="s">
        <v>51527</v>
      </c>
      <c r="J756">
        <v>60105242</v>
      </c>
      <c r="K756" t="s">
        <v>6777</v>
      </c>
      <c r="L756" t="s">
        <v>377</v>
      </c>
      <c r="M756" t="s">
        <v>376</v>
      </c>
      <c r="N756">
        <v>2</v>
      </c>
      <c r="O756" t="s">
        <v>51526</v>
      </c>
      <c r="P756" t="s">
        <v>51525</v>
      </c>
      <c r="Q756" t="s">
        <v>6774</v>
      </c>
      <c r="R756" s="7">
        <v>42867</v>
      </c>
      <c r="S756" s="8">
        <f t="shared" si="96"/>
        <v>2017</v>
      </c>
      <c r="T756" s="8">
        <v>2017</v>
      </c>
      <c r="U756" s="8">
        <f t="shared" si="97"/>
        <v>5</v>
      </c>
      <c r="V756" s="7">
        <v>42867</v>
      </c>
      <c r="W756" t="s">
        <v>1795</v>
      </c>
      <c r="X756" s="2">
        <v>0.55500000000000005</v>
      </c>
      <c r="Y756" s="6">
        <f t="shared" si="94"/>
        <v>1.4815408024345321E-2</v>
      </c>
      <c r="AA756">
        <v>17518725</v>
      </c>
      <c r="AB756">
        <v>6100153023</v>
      </c>
      <c r="AC756">
        <v>17518733</v>
      </c>
      <c r="AD756" t="s">
        <v>6</v>
      </c>
      <c r="AE756">
        <v>11</v>
      </c>
      <c r="AF756">
        <v>6</v>
      </c>
      <c r="AH756" t="s">
        <v>51524</v>
      </c>
      <c r="AI756" t="s">
        <v>51523</v>
      </c>
      <c r="AK756" t="s">
        <v>51522</v>
      </c>
      <c r="AL756">
        <v>7</v>
      </c>
      <c r="AM756" s="5">
        <f t="shared" si="98"/>
        <v>1.4</v>
      </c>
      <c r="AN756" s="4">
        <f t="shared" si="95"/>
        <v>2.1204089360090874E-3</v>
      </c>
      <c r="AO756" s="3"/>
      <c r="AP756">
        <v>0</v>
      </c>
      <c r="AR756" t="s">
        <v>1</v>
      </c>
      <c r="AT756" s="2" t="s">
        <v>0</v>
      </c>
      <c r="AU756" s="1">
        <f t="shared" si="99"/>
        <v>1.1006908297844449</v>
      </c>
      <c r="AV756" s="1">
        <f t="shared" si="100"/>
        <v>0.84679084801772053</v>
      </c>
      <c r="AW756" s="1">
        <f t="shared" si="101"/>
        <v>0.59289086625099563</v>
      </c>
    </row>
    <row r="757" spans="1:49" x14ac:dyDescent="0.2">
      <c r="A757">
        <v>755</v>
      </c>
      <c r="B757" t="s">
        <v>51521</v>
      </c>
      <c r="C757" t="s">
        <v>51520</v>
      </c>
      <c r="E757">
        <v>28422512</v>
      </c>
      <c r="F757" t="s">
        <v>51519</v>
      </c>
      <c r="G757" t="s">
        <v>14</v>
      </c>
      <c r="H757" t="s">
        <v>13</v>
      </c>
      <c r="I757" t="s">
        <v>51518</v>
      </c>
      <c r="J757">
        <v>60010261</v>
      </c>
      <c r="K757" t="s">
        <v>35966</v>
      </c>
      <c r="L757" t="s">
        <v>35965</v>
      </c>
      <c r="M757" t="s">
        <v>137</v>
      </c>
      <c r="N757">
        <v>4</v>
      </c>
      <c r="O757" t="s">
        <v>51517</v>
      </c>
      <c r="P757" t="s">
        <v>51516</v>
      </c>
      <c r="Q757" t="s">
        <v>35962</v>
      </c>
      <c r="R757" s="7">
        <v>42866</v>
      </c>
      <c r="S757" s="8">
        <f t="shared" si="96"/>
        <v>2017</v>
      </c>
      <c r="T757" s="8">
        <v>2017</v>
      </c>
      <c r="U757" s="8">
        <f t="shared" si="97"/>
        <v>5</v>
      </c>
      <c r="V757" s="7">
        <v>42866</v>
      </c>
      <c r="W757" t="s">
        <v>34643</v>
      </c>
      <c r="X757" s="2">
        <v>0.86399999999999999</v>
      </c>
      <c r="Y757" s="6">
        <f t="shared" si="94"/>
        <v>2.3063986546007848E-2</v>
      </c>
      <c r="AA757">
        <v>15206106</v>
      </c>
      <c r="AB757">
        <v>26970</v>
      </c>
      <c r="AC757">
        <v>15205207</v>
      </c>
      <c r="AD757" t="s">
        <v>6</v>
      </c>
      <c r="AE757">
        <v>121</v>
      </c>
      <c r="AF757">
        <v>18</v>
      </c>
      <c r="AH757" t="s">
        <v>51515</v>
      </c>
      <c r="AI757" t="s">
        <v>51514</v>
      </c>
      <c r="AK757" t="s">
        <v>51513</v>
      </c>
      <c r="AL757">
        <v>8</v>
      </c>
      <c r="AM757" s="5">
        <f t="shared" si="98"/>
        <v>1.6</v>
      </c>
      <c r="AN757" s="4">
        <f t="shared" si="95"/>
        <v>2.4233244982961003E-3</v>
      </c>
      <c r="AO757" s="3"/>
      <c r="AP757">
        <v>0</v>
      </c>
      <c r="AR757" t="s">
        <v>1</v>
      </c>
      <c r="AT757" s="2">
        <v>2.9910000000000001</v>
      </c>
      <c r="AU757" s="1">
        <f t="shared" si="99"/>
        <v>1.6871787931694322</v>
      </c>
      <c r="AV757" s="1">
        <f t="shared" si="100"/>
        <v>1.2743655522151973</v>
      </c>
      <c r="AW757" s="1">
        <f t="shared" si="101"/>
        <v>0.86155231126096243</v>
      </c>
    </row>
    <row r="758" spans="1:49" x14ac:dyDescent="0.2">
      <c r="A758">
        <v>756</v>
      </c>
      <c r="B758" t="s">
        <v>51512</v>
      </c>
      <c r="C758" t="s">
        <v>51511</v>
      </c>
      <c r="F758" t="s">
        <v>51510</v>
      </c>
      <c r="G758" t="s">
        <v>14</v>
      </c>
      <c r="H758" t="s">
        <v>13</v>
      </c>
      <c r="I758" t="s">
        <v>1297</v>
      </c>
      <c r="J758">
        <v>60025578</v>
      </c>
      <c r="K758" t="s">
        <v>200</v>
      </c>
      <c r="L758" t="s">
        <v>10</v>
      </c>
      <c r="M758" t="s">
        <v>9</v>
      </c>
      <c r="N758">
        <v>3</v>
      </c>
      <c r="O758" t="s">
        <v>51509</v>
      </c>
      <c r="P758" t="s">
        <v>51508</v>
      </c>
      <c r="Q758" t="s">
        <v>2642</v>
      </c>
      <c r="R758" s="7">
        <v>42866</v>
      </c>
      <c r="S758" s="8">
        <f t="shared" si="96"/>
        <v>2017</v>
      </c>
      <c r="T758" s="8">
        <v>2017</v>
      </c>
      <c r="U758" s="8">
        <f t="shared" si="97"/>
        <v>5</v>
      </c>
      <c r="V758" s="7">
        <v>42866</v>
      </c>
      <c r="W758" t="s">
        <v>27696</v>
      </c>
      <c r="X758" s="2">
        <v>0.35499999999999998</v>
      </c>
      <c r="Y758" s="6">
        <f t="shared" si="94"/>
        <v>9.4765222498064648E-3</v>
      </c>
      <c r="AA758">
        <v>17518628</v>
      </c>
      <c r="AB758">
        <v>5300152202</v>
      </c>
      <c r="AD758" t="s">
        <v>6</v>
      </c>
      <c r="AE758">
        <v>11</v>
      </c>
      <c r="AF758">
        <v>7</v>
      </c>
      <c r="AH758" t="s">
        <v>51507</v>
      </c>
      <c r="AI758" t="s">
        <v>51506</v>
      </c>
      <c r="AK758" t="s">
        <v>51505</v>
      </c>
      <c r="AL758">
        <v>1</v>
      </c>
      <c r="AM758" s="5">
        <f t="shared" si="98"/>
        <v>0.2</v>
      </c>
      <c r="AN758" s="4">
        <f t="shared" si="95"/>
        <v>3.0291556228701253E-4</v>
      </c>
      <c r="AO758" s="3"/>
      <c r="AP758">
        <v>0</v>
      </c>
      <c r="AR758" t="s">
        <v>1</v>
      </c>
      <c r="AT758" s="2">
        <v>1.542</v>
      </c>
      <c r="AU758" s="1">
        <f t="shared" si="99"/>
        <v>0.67244402435506279</v>
      </c>
      <c r="AV758" s="1">
        <f t="shared" si="100"/>
        <v>0.48897189060467389</v>
      </c>
      <c r="AW758" s="1">
        <f t="shared" si="101"/>
        <v>0.30549975685428482</v>
      </c>
    </row>
    <row r="759" spans="1:49" x14ac:dyDescent="0.2">
      <c r="A759">
        <v>757</v>
      </c>
      <c r="B759" t="s">
        <v>51504</v>
      </c>
      <c r="C759" t="s">
        <v>51503</v>
      </c>
      <c r="F759" t="s">
        <v>51502</v>
      </c>
      <c r="G759" t="s">
        <v>14</v>
      </c>
      <c r="H759" t="s">
        <v>13</v>
      </c>
      <c r="I759" t="s">
        <v>16848</v>
      </c>
      <c r="J759">
        <v>60087534</v>
      </c>
      <c r="K759" t="s">
        <v>2956</v>
      </c>
      <c r="L759" t="s">
        <v>2955</v>
      </c>
      <c r="M759" t="s">
        <v>9</v>
      </c>
      <c r="N759">
        <v>4</v>
      </c>
      <c r="O759" t="s">
        <v>51501</v>
      </c>
      <c r="P759" t="s">
        <v>51500</v>
      </c>
      <c r="Q759" t="s">
        <v>51499</v>
      </c>
      <c r="R759" s="7">
        <v>42866</v>
      </c>
      <c r="S759" s="8">
        <f t="shared" si="96"/>
        <v>2017</v>
      </c>
      <c r="T759" s="8">
        <v>2017</v>
      </c>
      <c r="U759" s="8">
        <f t="shared" si="97"/>
        <v>5</v>
      </c>
      <c r="V759" s="7">
        <v>42866</v>
      </c>
      <c r="W759" t="s">
        <v>27696</v>
      </c>
      <c r="X759" s="2">
        <v>0.35499999999999998</v>
      </c>
      <c r="Y759" s="6">
        <f t="shared" si="94"/>
        <v>9.4765222498064648E-3</v>
      </c>
      <c r="AA759">
        <v>17518628</v>
      </c>
      <c r="AB759">
        <v>5300152202</v>
      </c>
      <c r="AD759" t="s">
        <v>6</v>
      </c>
      <c r="AE759">
        <v>11</v>
      </c>
      <c r="AF759">
        <v>7</v>
      </c>
      <c r="AH759" t="s">
        <v>51498</v>
      </c>
      <c r="AI759" t="s">
        <v>51497</v>
      </c>
      <c r="AK759" t="s">
        <v>51496</v>
      </c>
      <c r="AL759">
        <v>14</v>
      </c>
      <c r="AM759" s="5">
        <f t="shared" si="98"/>
        <v>2.8</v>
      </c>
      <c r="AN759" s="4">
        <f t="shared" si="95"/>
        <v>4.2408178720181747E-3</v>
      </c>
      <c r="AO759" s="3"/>
      <c r="AP759">
        <v>0</v>
      </c>
      <c r="AR759" t="s">
        <v>1</v>
      </c>
      <c r="AT759" s="2">
        <v>1.542</v>
      </c>
      <c r="AU759" s="1">
        <f t="shared" si="99"/>
        <v>0.79058109364699769</v>
      </c>
      <c r="AV759" s="1">
        <f t="shared" si="100"/>
        <v>0.68586700609123197</v>
      </c>
      <c r="AW759" s="1">
        <f t="shared" si="101"/>
        <v>0.58115291853546613</v>
      </c>
    </row>
    <row r="760" spans="1:49" x14ac:dyDescent="0.2">
      <c r="A760">
        <v>758</v>
      </c>
      <c r="B760" t="s">
        <v>51495</v>
      </c>
      <c r="C760" t="s">
        <v>51494</v>
      </c>
      <c r="F760" t="s">
        <v>51493</v>
      </c>
      <c r="G760" t="s">
        <v>14</v>
      </c>
      <c r="H760" t="s">
        <v>13</v>
      </c>
      <c r="I760" t="s">
        <v>51492</v>
      </c>
      <c r="J760" t="s">
        <v>51491</v>
      </c>
      <c r="K760" t="s">
        <v>51490</v>
      </c>
      <c r="L760" t="s">
        <v>51489</v>
      </c>
      <c r="M760" t="s">
        <v>51488</v>
      </c>
      <c r="N760">
        <v>3</v>
      </c>
      <c r="O760" t="s">
        <v>51487</v>
      </c>
      <c r="P760" t="s">
        <v>51486</v>
      </c>
      <c r="Q760" t="s">
        <v>51485</v>
      </c>
      <c r="R760" s="7">
        <v>42866</v>
      </c>
      <c r="S760" s="8">
        <f t="shared" si="96"/>
        <v>2017</v>
      </c>
      <c r="T760" s="8">
        <v>2017</v>
      </c>
      <c r="U760" s="8">
        <f t="shared" si="97"/>
        <v>5</v>
      </c>
      <c r="V760" s="7">
        <v>42866</v>
      </c>
      <c r="W760" t="s">
        <v>27696</v>
      </c>
      <c r="X760" s="2">
        <v>0.35499999999999998</v>
      </c>
      <c r="Y760" s="6">
        <f t="shared" si="94"/>
        <v>9.4765222498064648E-3</v>
      </c>
      <c r="AA760">
        <v>17518628</v>
      </c>
      <c r="AB760">
        <v>5300152202</v>
      </c>
      <c r="AD760" t="s">
        <v>6</v>
      </c>
      <c r="AE760">
        <v>11</v>
      </c>
      <c r="AF760">
        <v>7</v>
      </c>
      <c r="AH760" t="s">
        <v>51484</v>
      </c>
      <c r="AI760" t="s">
        <v>51483</v>
      </c>
      <c r="AK760" t="s">
        <v>51482</v>
      </c>
      <c r="AL760">
        <v>3</v>
      </c>
      <c r="AM760" s="5">
        <f t="shared" si="98"/>
        <v>0.6</v>
      </c>
      <c r="AN760" s="4">
        <f t="shared" si="95"/>
        <v>9.0874668686103744E-4</v>
      </c>
      <c r="AO760" s="3"/>
      <c r="AP760">
        <v>0</v>
      </c>
      <c r="AR760" t="s">
        <v>1</v>
      </c>
      <c r="AT760" s="2">
        <v>1.542</v>
      </c>
      <c r="AU760" s="1">
        <f t="shared" si="99"/>
        <v>0.69061895809228357</v>
      </c>
      <c r="AV760" s="1">
        <f t="shared" si="100"/>
        <v>0.51926344683337511</v>
      </c>
      <c r="AW760" s="1">
        <f t="shared" si="101"/>
        <v>0.34790793557446653</v>
      </c>
    </row>
    <row r="761" spans="1:49" x14ac:dyDescent="0.2">
      <c r="A761">
        <v>759</v>
      </c>
      <c r="B761" t="s">
        <v>51481</v>
      </c>
      <c r="C761" t="s">
        <v>51480</v>
      </c>
      <c r="E761">
        <v>28492469</v>
      </c>
      <c r="F761" t="s">
        <v>51479</v>
      </c>
      <c r="G761" t="s">
        <v>14</v>
      </c>
      <c r="H761" t="s">
        <v>13</v>
      </c>
      <c r="I761" t="s">
        <v>1053</v>
      </c>
      <c r="J761">
        <v>60019533</v>
      </c>
      <c r="K761" t="s">
        <v>22560</v>
      </c>
      <c r="L761" t="s">
        <v>5310</v>
      </c>
      <c r="M761" t="s">
        <v>9</v>
      </c>
      <c r="N761">
        <v>5</v>
      </c>
      <c r="O761" t="s">
        <v>51478</v>
      </c>
      <c r="P761" t="s">
        <v>51477</v>
      </c>
      <c r="Q761" t="s">
        <v>51476</v>
      </c>
      <c r="R761" s="7">
        <v>42866</v>
      </c>
      <c r="S761" s="8">
        <f t="shared" si="96"/>
        <v>2017</v>
      </c>
      <c r="T761" s="8">
        <v>2017</v>
      </c>
      <c r="U761" s="8">
        <f t="shared" si="97"/>
        <v>5</v>
      </c>
      <c r="V761" s="7">
        <v>42866</v>
      </c>
      <c r="W761" t="s">
        <v>7774</v>
      </c>
      <c r="X761" s="2">
        <v>0.63600000000000001</v>
      </c>
      <c r="Y761" s="6">
        <f t="shared" si="94"/>
        <v>1.6977656763033557E-2</v>
      </c>
      <c r="AA761">
        <v>14248220</v>
      </c>
      <c r="AB761">
        <v>130124</v>
      </c>
      <c r="AD761" t="s">
        <v>6</v>
      </c>
      <c r="AE761">
        <v>17</v>
      </c>
      <c r="AF761">
        <v>5</v>
      </c>
      <c r="AG761">
        <v>1097</v>
      </c>
      <c r="AI761" t="s">
        <v>51475</v>
      </c>
      <c r="AJ761" t="s">
        <v>51474</v>
      </c>
      <c r="AK761" t="s">
        <v>51473</v>
      </c>
      <c r="AL761">
        <v>22</v>
      </c>
      <c r="AM761" s="5">
        <f t="shared" si="98"/>
        <v>4.4000000000000004</v>
      </c>
      <c r="AN761" s="4">
        <f t="shared" si="95"/>
        <v>6.6641423703142754E-3</v>
      </c>
      <c r="AO761" s="3"/>
      <c r="AP761">
        <v>1</v>
      </c>
      <c r="AR761" t="s">
        <v>51472</v>
      </c>
      <c r="AS761" t="s">
        <v>75</v>
      </c>
      <c r="AT761" s="2" t="s">
        <v>0</v>
      </c>
      <c r="AU761" s="1">
        <f t="shared" si="99"/>
        <v>1.3883602445217773</v>
      </c>
      <c r="AV761" s="1">
        <f t="shared" si="100"/>
        <v>1.1820899566673915</v>
      </c>
      <c r="AW761" s="1">
        <f t="shared" si="101"/>
        <v>0.97581966881300597</v>
      </c>
    </row>
    <row r="762" spans="1:49" x14ac:dyDescent="0.2">
      <c r="A762">
        <v>760</v>
      </c>
      <c r="B762" t="s">
        <v>51471</v>
      </c>
      <c r="C762" t="s">
        <v>51470</v>
      </c>
      <c r="F762" t="s">
        <v>51469</v>
      </c>
      <c r="G762" t="s">
        <v>14</v>
      </c>
      <c r="H762" t="s">
        <v>13</v>
      </c>
      <c r="I762" t="s">
        <v>51468</v>
      </c>
      <c r="J762">
        <v>60068694</v>
      </c>
      <c r="K762" t="s">
        <v>30804</v>
      </c>
      <c r="L762" t="s">
        <v>9824</v>
      </c>
      <c r="M762" t="s">
        <v>3193</v>
      </c>
      <c r="N762">
        <v>4</v>
      </c>
      <c r="O762" t="s">
        <v>51467</v>
      </c>
      <c r="P762" t="s">
        <v>51466</v>
      </c>
      <c r="Q762" t="s">
        <v>51465</v>
      </c>
      <c r="R762" s="7">
        <v>42865</v>
      </c>
      <c r="S762" s="8">
        <f t="shared" si="96"/>
        <v>2017</v>
      </c>
      <c r="T762" s="8">
        <v>2017</v>
      </c>
      <c r="U762" s="8">
        <f t="shared" si="97"/>
        <v>5</v>
      </c>
      <c r="V762" s="7">
        <v>42865</v>
      </c>
      <c r="W762" t="s">
        <v>51464</v>
      </c>
      <c r="X762" s="2">
        <v>0.68799999999999994</v>
      </c>
      <c r="Y762" s="6">
        <f t="shared" si="94"/>
        <v>1.8365767064413657E-2</v>
      </c>
      <c r="AA762">
        <v>9243046</v>
      </c>
      <c r="AB762">
        <v>19880</v>
      </c>
      <c r="AC762">
        <v>15685519</v>
      </c>
      <c r="AD762" t="s">
        <v>6</v>
      </c>
      <c r="AE762">
        <v>26</v>
      </c>
      <c r="AH762" t="s">
        <v>51463</v>
      </c>
      <c r="AI762" t="s">
        <v>51462</v>
      </c>
      <c r="AJ762" t="s">
        <v>51461</v>
      </c>
      <c r="AK762" t="s">
        <v>51460</v>
      </c>
      <c r="AL762">
        <v>6</v>
      </c>
      <c r="AM762" s="5">
        <f t="shared" si="98"/>
        <v>1.2</v>
      </c>
      <c r="AN762" s="4">
        <f t="shared" si="95"/>
        <v>1.8174933737220749E-3</v>
      </c>
      <c r="AO762" s="3"/>
      <c r="AP762">
        <v>0</v>
      </c>
      <c r="AR762" t="s">
        <v>1</v>
      </c>
      <c r="AT762" s="2">
        <v>2.87</v>
      </c>
      <c r="AU762" s="1">
        <f t="shared" si="99"/>
        <v>1.3401284957206181</v>
      </c>
      <c r="AV762" s="1">
        <f t="shared" si="100"/>
        <v>1.0091630219067866</v>
      </c>
      <c r="AW762" s="1">
        <f t="shared" si="101"/>
        <v>0.67819754809295485</v>
      </c>
    </row>
    <row r="763" spans="1:49" x14ac:dyDescent="0.2">
      <c r="A763">
        <v>761</v>
      </c>
      <c r="B763" t="s">
        <v>51459</v>
      </c>
      <c r="C763" t="s">
        <v>51458</v>
      </c>
      <c r="F763" t="s">
        <v>51457</v>
      </c>
      <c r="G763" t="s">
        <v>14</v>
      </c>
      <c r="H763" t="s">
        <v>13</v>
      </c>
      <c r="I763" t="s">
        <v>51456</v>
      </c>
      <c r="J763" t="s">
        <v>51455</v>
      </c>
      <c r="K763" t="s">
        <v>51454</v>
      </c>
      <c r="L763" t="s">
        <v>51453</v>
      </c>
      <c r="M763" t="s">
        <v>51452</v>
      </c>
      <c r="N763">
        <v>44</v>
      </c>
      <c r="O763" t="s">
        <v>51451</v>
      </c>
      <c r="P763" t="s">
        <v>51450</v>
      </c>
      <c r="Q763" t="s">
        <v>51449</v>
      </c>
      <c r="R763" s="7">
        <v>42865</v>
      </c>
      <c r="S763" s="8">
        <f t="shared" si="96"/>
        <v>2017</v>
      </c>
      <c r="T763" s="8">
        <v>2017</v>
      </c>
      <c r="U763" s="8">
        <f t="shared" si="97"/>
        <v>5</v>
      </c>
      <c r="V763" s="7">
        <v>42865</v>
      </c>
      <c r="W763" t="s">
        <v>34845</v>
      </c>
      <c r="X763" s="2">
        <v>1.774</v>
      </c>
      <c r="Y763" s="6">
        <f t="shared" si="94"/>
        <v>4.7355916820159633E-2</v>
      </c>
      <c r="AA763">
        <v>295515</v>
      </c>
      <c r="AB763">
        <v>29066</v>
      </c>
      <c r="AC763">
        <v>17414326</v>
      </c>
      <c r="AD763" t="s">
        <v>6</v>
      </c>
      <c r="AE763">
        <v>57</v>
      </c>
      <c r="AF763">
        <v>6</v>
      </c>
      <c r="AG763">
        <v>66049</v>
      </c>
      <c r="AI763" t="s">
        <v>51448</v>
      </c>
      <c r="AJ763" t="s">
        <v>51447</v>
      </c>
      <c r="AK763" t="s">
        <v>51446</v>
      </c>
      <c r="AL763">
        <v>17</v>
      </c>
      <c r="AM763" s="5">
        <f t="shared" si="98"/>
        <v>3.4</v>
      </c>
      <c r="AN763" s="4">
        <f t="shared" si="95"/>
        <v>5.1495645588792126E-3</v>
      </c>
      <c r="AO763" s="3"/>
      <c r="AP763">
        <v>0</v>
      </c>
      <c r="AQ763" t="s">
        <v>2048</v>
      </c>
      <c r="AR763">
        <v>633053</v>
      </c>
      <c r="AS763" t="s">
        <v>2047</v>
      </c>
      <c r="AT763" s="2">
        <v>3.1789999999999998</v>
      </c>
      <c r="AU763" s="1">
        <f t="shared" si="99"/>
        <v>3.4694011141775505</v>
      </c>
      <c r="AV763" s="1">
        <f t="shared" si="100"/>
        <v>2.6252740689519425</v>
      </c>
      <c r="AW763" s="1">
        <f t="shared" si="101"/>
        <v>1.7811470237263336</v>
      </c>
    </row>
    <row r="764" spans="1:49" x14ac:dyDescent="0.2">
      <c r="A764">
        <v>762</v>
      </c>
      <c r="B764" t="s">
        <v>51445</v>
      </c>
      <c r="C764" t="s">
        <v>51444</v>
      </c>
      <c r="E764">
        <v>28388075</v>
      </c>
      <c r="F764" t="s">
        <v>51443</v>
      </c>
      <c r="G764" t="s">
        <v>14</v>
      </c>
      <c r="H764" t="s">
        <v>13</v>
      </c>
      <c r="I764" t="s">
        <v>51442</v>
      </c>
      <c r="J764" t="s">
        <v>51441</v>
      </c>
      <c r="K764" t="s">
        <v>51440</v>
      </c>
      <c r="L764" t="s">
        <v>51439</v>
      </c>
      <c r="M764" t="s">
        <v>1669</v>
      </c>
      <c r="N764">
        <v>2</v>
      </c>
      <c r="O764" t="s">
        <v>51438</v>
      </c>
      <c r="P764" t="s">
        <v>51437</v>
      </c>
      <c r="Q764" t="s">
        <v>51436</v>
      </c>
      <c r="R764" s="7">
        <v>42865</v>
      </c>
      <c r="S764" s="8">
        <f t="shared" si="96"/>
        <v>2017</v>
      </c>
      <c r="T764" s="8">
        <v>2017</v>
      </c>
      <c r="U764" s="8">
        <f t="shared" si="97"/>
        <v>5</v>
      </c>
      <c r="V764" s="7">
        <v>42865</v>
      </c>
      <c r="W764" t="s">
        <v>28251</v>
      </c>
      <c r="X764" s="2">
        <v>4.8529999999999998</v>
      </c>
      <c r="Y764" s="6">
        <f t="shared" si="94"/>
        <v>0.12954806331918528</v>
      </c>
      <c r="AA764">
        <v>15306984</v>
      </c>
      <c r="AB764">
        <v>17853</v>
      </c>
      <c r="AC764">
        <v>15306992</v>
      </c>
      <c r="AD764" t="s">
        <v>6</v>
      </c>
      <c r="AE764">
        <v>17</v>
      </c>
      <c r="AF764">
        <v>5</v>
      </c>
      <c r="AH764" t="s">
        <v>51435</v>
      </c>
      <c r="AI764" t="s">
        <v>51434</v>
      </c>
      <c r="AJ764" t="s">
        <v>51433</v>
      </c>
      <c r="AK764" t="s">
        <v>51432</v>
      </c>
      <c r="AL764">
        <v>22</v>
      </c>
      <c r="AM764" s="5">
        <f t="shared" si="98"/>
        <v>4.4000000000000004</v>
      </c>
      <c r="AN764" s="4">
        <f t="shared" si="95"/>
        <v>6.6641423703142754E-3</v>
      </c>
      <c r="AO764" s="3"/>
      <c r="AP764">
        <v>0</v>
      </c>
      <c r="AQ764" t="s">
        <v>261</v>
      </c>
      <c r="AR764" t="s">
        <v>51431</v>
      </c>
      <c r="AS764" t="s">
        <v>259</v>
      </c>
      <c r="AT764" s="2">
        <v>11.189</v>
      </c>
      <c r="AU764" s="1">
        <f t="shared" si="99"/>
        <v>9.2682887034523969</v>
      </c>
      <c r="AV764" s="1">
        <f t="shared" si="100"/>
        <v>6.8106102844749774</v>
      </c>
      <c r="AW764" s="1">
        <f t="shared" si="101"/>
        <v>4.3529318654975571</v>
      </c>
    </row>
    <row r="765" spans="1:49" x14ac:dyDescent="0.2">
      <c r="A765">
        <v>763</v>
      </c>
      <c r="B765" t="s">
        <v>51430</v>
      </c>
      <c r="C765" t="s">
        <v>51429</v>
      </c>
      <c r="E765">
        <v>28445068</v>
      </c>
      <c r="F765" t="s">
        <v>51428</v>
      </c>
      <c r="G765" t="s">
        <v>14</v>
      </c>
      <c r="H765" t="s">
        <v>13</v>
      </c>
      <c r="I765" t="s">
        <v>51427</v>
      </c>
      <c r="J765" t="s">
        <v>51426</v>
      </c>
      <c r="K765" t="s">
        <v>51425</v>
      </c>
      <c r="L765" t="s">
        <v>51424</v>
      </c>
      <c r="M765" t="s">
        <v>4560</v>
      </c>
      <c r="N765">
        <v>8</v>
      </c>
      <c r="O765" t="s">
        <v>51423</v>
      </c>
      <c r="P765" t="s">
        <v>51422</v>
      </c>
      <c r="Q765" t="s">
        <v>51421</v>
      </c>
      <c r="R765" s="7">
        <v>42865</v>
      </c>
      <c r="S765" s="8">
        <f t="shared" si="96"/>
        <v>2017</v>
      </c>
      <c r="T765" s="8">
        <v>2017</v>
      </c>
      <c r="U765" s="8">
        <f t="shared" si="97"/>
        <v>5</v>
      </c>
      <c r="V765" s="7">
        <v>42865</v>
      </c>
      <c r="W765" t="s">
        <v>28251</v>
      </c>
      <c r="X765" s="2">
        <v>4.8529999999999998</v>
      </c>
      <c r="Y765" s="6">
        <f t="shared" si="94"/>
        <v>0.12954806331918528</v>
      </c>
      <c r="AA765">
        <v>15306984</v>
      </c>
      <c r="AB765">
        <v>17853</v>
      </c>
      <c r="AC765">
        <v>15306992</v>
      </c>
      <c r="AD765" t="s">
        <v>6</v>
      </c>
      <c r="AE765">
        <v>17</v>
      </c>
      <c r="AF765">
        <v>5</v>
      </c>
      <c r="AH765" t="s">
        <v>51420</v>
      </c>
      <c r="AI765" t="s">
        <v>51419</v>
      </c>
      <c r="AJ765" t="s">
        <v>51418</v>
      </c>
      <c r="AK765" t="s">
        <v>51417</v>
      </c>
      <c r="AL765">
        <v>183</v>
      </c>
      <c r="AM765" s="5">
        <f t="shared" si="98"/>
        <v>36.6</v>
      </c>
      <c r="AN765" s="4">
        <f t="shared" si="95"/>
        <v>5.543354789852329E-2</v>
      </c>
      <c r="AO765" s="3"/>
      <c r="AP765">
        <v>0</v>
      </c>
      <c r="AQ765" t="s">
        <v>2065</v>
      </c>
      <c r="AR765" t="s">
        <v>51416</v>
      </c>
      <c r="AS765" t="s">
        <v>2064</v>
      </c>
      <c r="AT765" s="2">
        <v>11.189</v>
      </c>
      <c r="AU765" s="1">
        <f t="shared" si="99"/>
        <v>10.731370869298667</v>
      </c>
      <c r="AV765" s="1">
        <f t="shared" si="100"/>
        <v>9.2490805608854281</v>
      </c>
      <c r="AW765" s="1">
        <f t="shared" si="101"/>
        <v>7.7667902524721892</v>
      </c>
    </row>
    <row r="766" spans="1:49" x14ac:dyDescent="0.2">
      <c r="A766">
        <v>764</v>
      </c>
      <c r="B766" t="s">
        <v>51415</v>
      </c>
      <c r="C766" t="s">
        <v>51414</v>
      </c>
      <c r="F766" t="s">
        <v>51413</v>
      </c>
      <c r="G766" t="s">
        <v>14</v>
      </c>
      <c r="H766" t="s">
        <v>13</v>
      </c>
      <c r="I766" t="s">
        <v>35797</v>
      </c>
      <c r="J766" t="s">
        <v>51412</v>
      </c>
      <c r="K766" t="s">
        <v>51411</v>
      </c>
      <c r="L766" t="s">
        <v>51410</v>
      </c>
      <c r="M766" t="s">
        <v>1576</v>
      </c>
      <c r="N766">
        <v>6</v>
      </c>
      <c r="O766" t="s">
        <v>51409</v>
      </c>
      <c r="P766" t="s">
        <v>51408</v>
      </c>
      <c r="Q766" t="s">
        <v>51407</v>
      </c>
      <c r="R766" s="7">
        <v>42865</v>
      </c>
      <c r="S766" s="8">
        <f t="shared" si="96"/>
        <v>2017</v>
      </c>
      <c r="T766" s="8">
        <v>2017</v>
      </c>
      <c r="U766" s="8">
        <f t="shared" si="97"/>
        <v>5</v>
      </c>
      <c r="V766" s="7">
        <v>42865</v>
      </c>
      <c r="W766" t="s">
        <v>20570</v>
      </c>
      <c r="X766" s="2">
        <v>0.26700000000000002</v>
      </c>
      <c r="Y766" s="6">
        <f t="shared" si="94"/>
        <v>7.1274125090093707E-3</v>
      </c>
      <c r="AA766">
        <v>10224653</v>
      </c>
      <c r="AB766">
        <v>24184</v>
      </c>
      <c r="AD766" t="s">
        <v>6</v>
      </c>
      <c r="AE766">
        <v>26</v>
      </c>
      <c r="AF766">
        <v>3</v>
      </c>
      <c r="AH766" t="s">
        <v>51406</v>
      </c>
      <c r="AI766" t="s">
        <v>51405</v>
      </c>
      <c r="AJ766" t="s">
        <v>51404</v>
      </c>
      <c r="AK766" t="s">
        <v>51403</v>
      </c>
      <c r="AL766">
        <v>17</v>
      </c>
      <c r="AM766" s="5">
        <f t="shared" si="98"/>
        <v>3.4</v>
      </c>
      <c r="AN766" s="4">
        <f t="shared" si="95"/>
        <v>5.1495645588792126E-3</v>
      </c>
      <c r="AO766" s="3"/>
      <c r="AP766">
        <v>0</v>
      </c>
      <c r="AQ766" t="s">
        <v>76</v>
      </c>
      <c r="AR766">
        <v>61472287</v>
      </c>
      <c r="AS766" t="s">
        <v>75</v>
      </c>
      <c r="AT766" s="2">
        <v>1.014</v>
      </c>
      <c r="AU766" s="1">
        <f t="shared" si="99"/>
        <v>0.65340581239703233</v>
      </c>
      <c r="AV766" s="1">
        <f t="shared" si="100"/>
        <v>0.61384885339442918</v>
      </c>
      <c r="AW766" s="1">
        <f t="shared" si="101"/>
        <v>0.57429189439182593</v>
      </c>
    </row>
    <row r="767" spans="1:49" x14ac:dyDescent="0.2">
      <c r="A767">
        <v>765</v>
      </c>
      <c r="B767" t="s">
        <v>51402</v>
      </c>
      <c r="C767" t="s">
        <v>51401</v>
      </c>
      <c r="D767" t="s">
        <v>51400</v>
      </c>
      <c r="F767" t="s">
        <v>51399</v>
      </c>
      <c r="G767" t="s">
        <v>14</v>
      </c>
      <c r="H767" t="s">
        <v>13</v>
      </c>
      <c r="I767" t="s">
        <v>51398</v>
      </c>
      <c r="J767">
        <v>60105748</v>
      </c>
      <c r="K767" t="s">
        <v>51397</v>
      </c>
      <c r="L767" t="s">
        <v>7178</v>
      </c>
      <c r="M767" t="s">
        <v>1260</v>
      </c>
      <c r="N767">
        <v>6</v>
      </c>
      <c r="O767" t="s">
        <v>51396</v>
      </c>
      <c r="P767" t="s">
        <v>51395</v>
      </c>
      <c r="Q767" t="s">
        <v>51394</v>
      </c>
      <c r="R767" s="7">
        <v>42865</v>
      </c>
      <c r="S767" s="8">
        <f t="shared" si="96"/>
        <v>2017</v>
      </c>
      <c r="T767" s="8">
        <v>2017</v>
      </c>
      <c r="U767" s="8">
        <f t="shared" si="97"/>
        <v>5</v>
      </c>
      <c r="V767" s="7">
        <v>42865</v>
      </c>
      <c r="W767" t="s">
        <v>28280</v>
      </c>
      <c r="X767" s="2">
        <v>1.085</v>
      </c>
      <c r="Y767" s="6">
        <f t="shared" si="94"/>
        <v>2.8963455326873281E-2</v>
      </c>
      <c r="AA767">
        <v>9252312</v>
      </c>
      <c r="AB767">
        <v>24807</v>
      </c>
      <c r="AC767">
        <v>18728286</v>
      </c>
      <c r="AD767" t="s">
        <v>6</v>
      </c>
      <c r="AE767">
        <v>237</v>
      </c>
      <c r="AH767" t="s">
        <v>16919</v>
      </c>
      <c r="AI767" t="s">
        <v>51393</v>
      </c>
      <c r="AJ767" t="s">
        <v>51392</v>
      </c>
      <c r="AK767" t="s">
        <v>51391</v>
      </c>
      <c r="AL767">
        <v>15</v>
      </c>
      <c r="AM767" s="5">
        <f t="shared" si="98"/>
        <v>3</v>
      </c>
      <c r="AN767" s="4">
        <f t="shared" si="95"/>
        <v>4.5437334343051876E-3</v>
      </c>
      <c r="AO767" s="3"/>
      <c r="AP767">
        <v>0</v>
      </c>
      <c r="AQ767" t="s">
        <v>27968</v>
      </c>
      <c r="AR767" t="s">
        <v>1</v>
      </c>
      <c r="AS767" t="s">
        <v>27966</v>
      </c>
      <c r="AT767" s="2">
        <v>5.7190000000000003</v>
      </c>
      <c r="AU767" s="1">
        <f t="shared" si="99"/>
        <v>2.163753875910285</v>
      </c>
      <c r="AV767" s="1">
        <f t="shared" si="100"/>
        <v>1.6753594380589234</v>
      </c>
      <c r="AW767" s="1">
        <f t="shared" si="101"/>
        <v>1.1869650002075616</v>
      </c>
    </row>
    <row r="768" spans="1:49" x14ac:dyDescent="0.2">
      <c r="A768">
        <v>766</v>
      </c>
      <c r="B768" t="s">
        <v>51390</v>
      </c>
      <c r="C768" t="s">
        <v>51389</v>
      </c>
      <c r="F768" t="s">
        <v>51388</v>
      </c>
      <c r="G768" t="s">
        <v>14</v>
      </c>
      <c r="H768" t="s">
        <v>13</v>
      </c>
      <c r="I768" t="s">
        <v>51387</v>
      </c>
      <c r="J768" t="s">
        <v>51386</v>
      </c>
      <c r="K768" t="s">
        <v>51385</v>
      </c>
      <c r="L768" t="s">
        <v>46801</v>
      </c>
      <c r="M768" t="s">
        <v>11197</v>
      </c>
      <c r="N768">
        <v>4</v>
      </c>
      <c r="O768" t="s">
        <v>51384</v>
      </c>
      <c r="P768" t="s">
        <v>51383</v>
      </c>
      <c r="Q768" t="s">
        <v>51382</v>
      </c>
      <c r="R768" s="7">
        <v>42865</v>
      </c>
      <c r="S768" s="8">
        <f t="shared" si="96"/>
        <v>2017</v>
      </c>
      <c r="T768" s="8">
        <v>2017</v>
      </c>
      <c r="U768" s="8">
        <f t="shared" si="97"/>
        <v>5</v>
      </c>
      <c r="V768" s="7">
        <v>42865</v>
      </c>
      <c r="W768" t="s">
        <v>28025</v>
      </c>
      <c r="X768" s="2">
        <v>0.34399999999999997</v>
      </c>
      <c r="Y768" s="6">
        <f t="shared" si="94"/>
        <v>9.1828835322068283E-3</v>
      </c>
      <c r="AA768">
        <v>10745351</v>
      </c>
      <c r="AB768">
        <v>17964</v>
      </c>
      <c r="AC768">
        <v>10991131</v>
      </c>
      <c r="AD768" t="s">
        <v>6</v>
      </c>
      <c r="AE768">
        <v>30</v>
      </c>
      <c r="AF768">
        <v>7</v>
      </c>
      <c r="AG768" t="s">
        <v>51381</v>
      </c>
      <c r="AI768" t="s">
        <v>51380</v>
      </c>
      <c r="AJ768" t="s">
        <v>51379</v>
      </c>
      <c r="AK768" t="s">
        <v>51378</v>
      </c>
      <c r="AL768">
        <v>4</v>
      </c>
      <c r="AM768" s="5">
        <f t="shared" si="98"/>
        <v>0.8</v>
      </c>
      <c r="AN768" s="4">
        <f t="shared" si="95"/>
        <v>1.2116622491480501E-3</v>
      </c>
      <c r="AO768" s="3"/>
      <c r="AP768">
        <v>0</v>
      </c>
      <c r="AR768" t="s">
        <v>1</v>
      </c>
      <c r="AT768" s="2" t="s">
        <v>0</v>
      </c>
      <c r="AU768" s="1">
        <f t="shared" si="99"/>
        <v>0.67915171472891944</v>
      </c>
      <c r="AV768" s="1">
        <f t="shared" si="100"/>
        <v>0.5197272890677439</v>
      </c>
      <c r="AW768" s="1">
        <f t="shared" si="101"/>
        <v>0.36030286340656836</v>
      </c>
    </row>
    <row r="769" spans="1:49" x14ac:dyDescent="0.2">
      <c r="A769">
        <v>767</v>
      </c>
      <c r="B769" t="s">
        <v>51377</v>
      </c>
      <c r="C769" t="s">
        <v>51376</v>
      </c>
      <c r="F769" t="s">
        <v>51375</v>
      </c>
      <c r="G769" t="s">
        <v>14</v>
      </c>
      <c r="H769" t="s">
        <v>13</v>
      </c>
      <c r="I769" t="s">
        <v>17231</v>
      </c>
      <c r="J769" t="s">
        <v>51374</v>
      </c>
      <c r="K769" t="s">
        <v>51373</v>
      </c>
      <c r="L769" t="s">
        <v>51372</v>
      </c>
      <c r="M769" t="s">
        <v>51371</v>
      </c>
      <c r="N769">
        <v>6</v>
      </c>
      <c r="O769" t="s">
        <v>51370</v>
      </c>
      <c r="P769" t="s">
        <v>51369</v>
      </c>
      <c r="Q769" t="s">
        <v>51368</v>
      </c>
      <c r="R769" s="7">
        <v>42862</v>
      </c>
      <c r="S769" s="8">
        <f t="shared" si="96"/>
        <v>2017</v>
      </c>
      <c r="T769" s="8">
        <v>2017</v>
      </c>
      <c r="U769" s="8">
        <f t="shared" si="97"/>
        <v>5</v>
      </c>
      <c r="V769" s="7">
        <v>42862</v>
      </c>
      <c r="W769" t="s">
        <v>27831</v>
      </c>
      <c r="X769" s="2">
        <v>0.69899999999999995</v>
      </c>
      <c r="Y769" s="6">
        <f t="shared" si="94"/>
        <v>1.8659405782013295E-2</v>
      </c>
      <c r="AA769">
        <v>218979</v>
      </c>
      <c r="AB769">
        <v>28132</v>
      </c>
      <c r="AC769">
        <v>10897550</v>
      </c>
      <c r="AD769" t="s">
        <v>6</v>
      </c>
      <c r="AE769">
        <v>121</v>
      </c>
      <c r="AF769">
        <v>17</v>
      </c>
      <c r="AG769">
        <v>174902</v>
      </c>
      <c r="AI769" t="s">
        <v>51367</v>
      </c>
      <c r="AK769" t="s">
        <v>51366</v>
      </c>
      <c r="AL769">
        <v>67</v>
      </c>
      <c r="AM769" s="5">
        <f t="shared" si="98"/>
        <v>13.4</v>
      </c>
      <c r="AN769" s="4">
        <f t="shared" si="95"/>
        <v>2.0295342673229837E-2</v>
      </c>
      <c r="AO769" s="3"/>
      <c r="AP769">
        <v>0</v>
      </c>
      <c r="AQ769" t="s">
        <v>76</v>
      </c>
      <c r="AR769" t="s">
        <v>51365</v>
      </c>
      <c r="AS769" t="s">
        <v>75</v>
      </c>
      <c r="AT769" s="2">
        <v>2.5459999999999998</v>
      </c>
      <c r="AU769" s="1">
        <f t="shared" si="99"/>
        <v>1.9150186849378255</v>
      </c>
      <c r="AV769" s="1">
        <f t="shared" si="100"/>
        <v>1.9477374227621567</v>
      </c>
      <c r="AW769" s="1">
        <f t="shared" si="101"/>
        <v>1.9804561605864874</v>
      </c>
    </row>
    <row r="770" spans="1:49" x14ac:dyDescent="0.2">
      <c r="A770">
        <v>768</v>
      </c>
      <c r="B770" t="s">
        <v>51364</v>
      </c>
      <c r="C770" t="s">
        <v>51363</v>
      </c>
      <c r="E770">
        <v>28481252</v>
      </c>
      <c r="F770" t="s">
        <v>51362</v>
      </c>
      <c r="G770" t="s">
        <v>14</v>
      </c>
      <c r="H770" t="s">
        <v>13</v>
      </c>
      <c r="I770" t="s">
        <v>51361</v>
      </c>
      <c r="J770">
        <v>60032619</v>
      </c>
      <c r="K770" t="s">
        <v>51353</v>
      </c>
      <c r="L770" t="s">
        <v>9035</v>
      </c>
      <c r="M770" t="s">
        <v>1530</v>
      </c>
      <c r="N770">
        <v>4</v>
      </c>
      <c r="O770" t="s">
        <v>51360</v>
      </c>
      <c r="P770" t="s">
        <v>51359</v>
      </c>
      <c r="Q770" t="s">
        <v>51358</v>
      </c>
      <c r="R770" s="7">
        <v>42861</v>
      </c>
      <c r="S770" s="8">
        <f t="shared" si="96"/>
        <v>2017</v>
      </c>
      <c r="T770" s="8">
        <v>2017</v>
      </c>
      <c r="U770" s="8">
        <f t="shared" si="97"/>
        <v>5</v>
      </c>
      <c r="V770" s="7">
        <v>42861</v>
      </c>
      <c r="W770" t="s">
        <v>7774</v>
      </c>
      <c r="X770" s="2">
        <v>0.63600000000000001</v>
      </c>
      <c r="Y770" s="6">
        <f t="shared" si="94"/>
        <v>1.6977656763033557E-2</v>
      </c>
      <c r="AA770">
        <v>14248220</v>
      </c>
      <c r="AB770">
        <v>130124</v>
      </c>
      <c r="AD770" t="s">
        <v>6</v>
      </c>
      <c r="AE770">
        <v>17</v>
      </c>
      <c r="AF770">
        <v>5</v>
      </c>
      <c r="AG770">
        <v>1050</v>
      </c>
      <c r="AI770" t="s">
        <v>51357</v>
      </c>
      <c r="AJ770" t="s">
        <v>51356</v>
      </c>
      <c r="AK770" t="s">
        <v>51355</v>
      </c>
      <c r="AL770">
        <v>28</v>
      </c>
      <c r="AM770" s="5">
        <f t="shared" si="98"/>
        <v>5.6</v>
      </c>
      <c r="AN770" s="4">
        <f t="shared" si="95"/>
        <v>8.4816357440363494E-3</v>
      </c>
      <c r="AO770" s="3"/>
      <c r="AP770">
        <v>1</v>
      </c>
      <c r="AQ770" t="s">
        <v>51354</v>
      </c>
      <c r="AR770" t="s">
        <v>1</v>
      </c>
      <c r="AS770" t="s">
        <v>51353</v>
      </c>
      <c r="AT770" s="2" t="s">
        <v>0</v>
      </c>
      <c r="AU770" s="1">
        <f t="shared" si="99"/>
        <v>1.4428850457334395</v>
      </c>
      <c r="AV770" s="1">
        <f t="shared" si="100"/>
        <v>1.2729646253534954</v>
      </c>
      <c r="AW770" s="1">
        <f t="shared" si="101"/>
        <v>1.1030442049735512</v>
      </c>
    </row>
    <row r="771" spans="1:49" x14ac:dyDescent="0.2">
      <c r="A771">
        <v>769</v>
      </c>
      <c r="B771" t="s">
        <v>51352</v>
      </c>
      <c r="C771" t="s">
        <v>51351</v>
      </c>
      <c r="D771" t="s">
        <v>51350</v>
      </c>
      <c r="F771" t="s">
        <v>51349</v>
      </c>
      <c r="G771" t="s">
        <v>14</v>
      </c>
      <c r="H771" t="s">
        <v>13</v>
      </c>
      <c r="I771" t="s">
        <v>46462</v>
      </c>
      <c r="J771">
        <v>60001125</v>
      </c>
      <c r="K771" t="s">
        <v>51348</v>
      </c>
      <c r="L771" t="s">
        <v>21668</v>
      </c>
      <c r="M771" t="s">
        <v>21667</v>
      </c>
      <c r="N771">
        <v>3</v>
      </c>
      <c r="O771" t="s">
        <v>51347</v>
      </c>
      <c r="P771" t="s">
        <v>51346</v>
      </c>
      <c r="Q771" t="s">
        <v>51345</v>
      </c>
      <c r="R771" s="7">
        <v>42860</v>
      </c>
      <c r="S771" s="8">
        <f t="shared" si="96"/>
        <v>2017</v>
      </c>
      <c r="T771" s="8">
        <v>2017</v>
      </c>
      <c r="U771" s="8">
        <f t="shared" si="97"/>
        <v>5</v>
      </c>
      <c r="V771" s="7">
        <v>42860</v>
      </c>
      <c r="W771" t="s">
        <v>46454</v>
      </c>
      <c r="X771" s="2">
        <v>0.76200000000000001</v>
      </c>
      <c r="Y771" s="6">
        <f t="shared" ref="Y771:Y834" si="102">(X771-$Z$3)/($Z$2-$Z$3)</f>
        <v>2.0341154800993032E-2</v>
      </c>
      <c r="AA771">
        <v>9277757</v>
      </c>
      <c r="AB771">
        <v>26589</v>
      </c>
      <c r="AC771">
        <v>18734359</v>
      </c>
      <c r="AD771" t="s">
        <v>6</v>
      </c>
      <c r="AE771">
        <v>520</v>
      </c>
      <c r="AH771" t="s">
        <v>51344</v>
      </c>
      <c r="AI771" t="s">
        <v>51343</v>
      </c>
      <c r="AJ771" t="s">
        <v>51342</v>
      </c>
      <c r="AK771" t="s">
        <v>51341</v>
      </c>
      <c r="AL771">
        <v>3</v>
      </c>
      <c r="AM771" s="5">
        <f t="shared" si="98"/>
        <v>0.6</v>
      </c>
      <c r="AN771" s="4">
        <f t="shared" ref="AN771:AN834" si="103">(AM771-$AO$3)/($AO$2-$AO$3)</f>
        <v>9.0874668686103744E-4</v>
      </c>
      <c r="AO771" s="3"/>
      <c r="AP771">
        <v>0</v>
      </c>
      <c r="AR771" t="s">
        <v>1</v>
      </c>
      <c r="AT771" s="2" t="s">
        <v>0</v>
      </c>
      <c r="AU771" s="1">
        <f t="shared" si="99"/>
        <v>1.4511432366753432</v>
      </c>
      <c r="AV771" s="1">
        <f t="shared" si="100"/>
        <v>1.0624950743927035</v>
      </c>
      <c r="AW771" s="1">
        <f t="shared" si="101"/>
        <v>0.67384691211006364</v>
      </c>
    </row>
    <row r="772" spans="1:49" x14ac:dyDescent="0.2">
      <c r="A772">
        <v>770</v>
      </c>
      <c r="B772" t="s">
        <v>51340</v>
      </c>
      <c r="C772" t="s">
        <v>51339</v>
      </c>
      <c r="F772" t="s">
        <v>51338</v>
      </c>
      <c r="G772" t="s">
        <v>14</v>
      </c>
      <c r="H772" t="s">
        <v>13</v>
      </c>
      <c r="I772" t="s">
        <v>51337</v>
      </c>
      <c r="J772" t="s">
        <v>51332</v>
      </c>
      <c r="K772" t="s">
        <v>51336</v>
      </c>
      <c r="L772" t="s">
        <v>51335</v>
      </c>
      <c r="M772" t="s">
        <v>183</v>
      </c>
      <c r="N772">
        <v>2</v>
      </c>
      <c r="O772" t="s">
        <v>51334</v>
      </c>
      <c r="P772" t="s">
        <v>51333</v>
      </c>
      <c r="Q772" t="s">
        <v>51332</v>
      </c>
      <c r="R772" s="7">
        <v>42859</v>
      </c>
      <c r="S772" s="8">
        <f t="shared" si="96"/>
        <v>2017</v>
      </c>
      <c r="T772" s="8">
        <v>2017</v>
      </c>
      <c r="U772" s="8">
        <f t="shared" si="97"/>
        <v>5</v>
      </c>
      <c r="V772" s="7">
        <v>42859</v>
      </c>
      <c r="W772" t="s">
        <v>51331</v>
      </c>
      <c r="X772" s="2">
        <v>0.58699999999999997</v>
      </c>
      <c r="Y772" s="6">
        <f t="shared" si="102"/>
        <v>1.5669629748271536E-2</v>
      </c>
      <c r="AA772">
        <v>2755947</v>
      </c>
      <c r="AB772">
        <v>17720</v>
      </c>
      <c r="AC772">
        <v>15488675</v>
      </c>
      <c r="AD772" t="s">
        <v>6</v>
      </c>
      <c r="AE772">
        <v>37</v>
      </c>
      <c r="AF772">
        <v>3</v>
      </c>
      <c r="AH772" t="s">
        <v>51330</v>
      </c>
      <c r="AI772" t="s">
        <v>51329</v>
      </c>
      <c r="AK772" t="s">
        <v>51328</v>
      </c>
      <c r="AL772">
        <v>6</v>
      </c>
      <c r="AM772" s="5">
        <f t="shared" si="98"/>
        <v>1.2</v>
      </c>
      <c r="AN772" s="4">
        <f t="shared" si="103"/>
        <v>1.8174933737220749E-3</v>
      </c>
      <c r="AO772" s="3"/>
      <c r="AP772">
        <v>0</v>
      </c>
      <c r="AR772" t="s">
        <v>1</v>
      </c>
      <c r="AT772" s="2" t="s">
        <v>0</v>
      </c>
      <c r="AU772" s="1">
        <f t="shared" si="99"/>
        <v>1.1513988835906697</v>
      </c>
      <c r="AV772" s="1">
        <f t="shared" si="100"/>
        <v>0.87435615609968054</v>
      </c>
      <c r="AW772" s="1">
        <f t="shared" si="101"/>
        <v>0.5973134286086913</v>
      </c>
    </row>
    <row r="773" spans="1:49" x14ac:dyDescent="0.2">
      <c r="A773">
        <v>771</v>
      </c>
      <c r="B773" t="s">
        <v>51327</v>
      </c>
      <c r="C773" t="s">
        <v>51326</v>
      </c>
      <c r="E773">
        <v>28394609</v>
      </c>
      <c r="F773" t="s">
        <v>51325</v>
      </c>
      <c r="G773" t="s">
        <v>14</v>
      </c>
      <c r="H773" t="s">
        <v>13</v>
      </c>
      <c r="I773" t="s">
        <v>51324</v>
      </c>
      <c r="J773">
        <v>60000689</v>
      </c>
      <c r="K773" t="s">
        <v>51323</v>
      </c>
      <c r="L773" t="s">
        <v>51322</v>
      </c>
      <c r="M773" t="s">
        <v>137</v>
      </c>
      <c r="N773">
        <v>4</v>
      </c>
      <c r="O773" t="s">
        <v>51321</v>
      </c>
      <c r="P773" t="s">
        <v>51320</v>
      </c>
      <c r="Q773" t="s">
        <v>51319</v>
      </c>
      <c r="R773" s="7">
        <v>42859</v>
      </c>
      <c r="S773" s="8">
        <f t="shared" si="96"/>
        <v>2017</v>
      </c>
      <c r="T773" s="8">
        <v>2017</v>
      </c>
      <c r="U773" s="8">
        <f t="shared" si="97"/>
        <v>5</v>
      </c>
      <c r="V773" s="7">
        <v>42859</v>
      </c>
      <c r="W773" t="s">
        <v>34643</v>
      </c>
      <c r="X773" s="2">
        <v>0.86399999999999999</v>
      </c>
      <c r="Y773" s="6">
        <f t="shared" si="102"/>
        <v>2.3063986546007848E-2</v>
      </c>
      <c r="AA773">
        <v>15206106</v>
      </c>
      <c r="AB773">
        <v>26970</v>
      </c>
      <c r="AC773">
        <v>15205207</v>
      </c>
      <c r="AD773" t="s">
        <v>6</v>
      </c>
      <c r="AE773">
        <v>121</v>
      </c>
      <c r="AF773">
        <v>17</v>
      </c>
      <c r="AH773" t="s">
        <v>51318</v>
      </c>
      <c r="AI773" t="s">
        <v>51317</v>
      </c>
      <c r="AK773" t="s">
        <v>51316</v>
      </c>
      <c r="AL773">
        <v>4</v>
      </c>
      <c r="AM773" s="5">
        <f t="shared" si="98"/>
        <v>0.8</v>
      </c>
      <c r="AN773" s="4">
        <f t="shared" si="103"/>
        <v>1.2116622491480501E-3</v>
      </c>
      <c r="AO773" s="3"/>
      <c r="AP773">
        <v>0</v>
      </c>
      <c r="AR773" t="s">
        <v>51315</v>
      </c>
      <c r="AS773" t="s">
        <v>2064</v>
      </c>
      <c r="AT773" s="2">
        <v>2.9910000000000001</v>
      </c>
      <c r="AU773" s="1">
        <f t="shared" si="99"/>
        <v>1.6508289256949904</v>
      </c>
      <c r="AV773" s="1">
        <f t="shared" si="100"/>
        <v>1.213782439757795</v>
      </c>
      <c r="AW773" s="1">
        <f t="shared" si="101"/>
        <v>0.7767359538205989</v>
      </c>
    </row>
    <row r="774" spans="1:49" x14ac:dyDescent="0.2">
      <c r="A774">
        <v>772</v>
      </c>
      <c r="B774" t="s">
        <v>51314</v>
      </c>
      <c r="C774" t="s">
        <v>51313</v>
      </c>
      <c r="E774">
        <v>28379004</v>
      </c>
      <c r="F774" t="s">
        <v>51312</v>
      </c>
      <c r="G774" t="s">
        <v>14</v>
      </c>
      <c r="H774" t="s">
        <v>13</v>
      </c>
      <c r="I774" t="s">
        <v>51311</v>
      </c>
      <c r="J774">
        <v>60017563</v>
      </c>
      <c r="K774" t="s">
        <v>51310</v>
      </c>
      <c r="L774" t="s">
        <v>51309</v>
      </c>
      <c r="M774" t="s">
        <v>2940</v>
      </c>
      <c r="N774">
        <v>6</v>
      </c>
      <c r="O774" t="s">
        <v>51308</v>
      </c>
      <c r="P774" t="s">
        <v>51307</v>
      </c>
      <c r="Q774" t="s">
        <v>51306</v>
      </c>
      <c r="R774" s="7">
        <v>42859</v>
      </c>
      <c r="S774" s="8">
        <f t="shared" si="96"/>
        <v>2017</v>
      </c>
      <c r="T774" s="8">
        <v>2017</v>
      </c>
      <c r="U774" s="8">
        <f t="shared" si="97"/>
        <v>5</v>
      </c>
      <c r="V774" s="7">
        <v>42859</v>
      </c>
      <c r="W774" t="s">
        <v>34643</v>
      </c>
      <c r="X774" s="2">
        <v>0.86399999999999999</v>
      </c>
      <c r="Y774" s="6">
        <f t="shared" si="102"/>
        <v>2.3063986546007848E-2</v>
      </c>
      <c r="AA774">
        <v>15206106</v>
      </c>
      <c r="AB774">
        <v>26970</v>
      </c>
      <c r="AC774">
        <v>15205207</v>
      </c>
      <c r="AD774" t="s">
        <v>6</v>
      </c>
      <c r="AE774">
        <v>121</v>
      </c>
      <c r="AF774">
        <v>17</v>
      </c>
      <c r="AH774" t="s">
        <v>51305</v>
      </c>
      <c r="AI774" t="s">
        <v>51304</v>
      </c>
      <c r="AK774" t="s">
        <v>51303</v>
      </c>
      <c r="AL774">
        <v>1</v>
      </c>
      <c r="AM774" s="5">
        <f t="shared" si="98"/>
        <v>0.2</v>
      </c>
      <c r="AN774" s="4">
        <f t="shared" si="103"/>
        <v>3.0291556228701253E-4</v>
      </c>
      <c r="AO774" s="3"/>
      <c r="AP774">
        <v>0</v>
      </c>
      <c r="AR774" t="s">
        <v>1</v>
      </c>
      <c r="AT774" s="2">
        <v>2.9910000000000001</v>
      </c>
      <c r="AU774" s="1">
        <f t="shared" si="99"/>
        <v>1.6235665250891596</v>
      </c>
      <c r="AV774" s="1">
        <f t="shared" si="100"/>
        <v>1.1683451054147431</v>
      </c>
      <c r="AW774" s="1">
        <f t="shared" si="101"/>
        <v>0.71312368574032625</v>
      </c>
    </row>
    <row r="775" spans="1:49" x14ac:dyDescent="0.2">
      <c r="A775">
        <v>773</v>
      </c>
      <c r="B775" t="s">
        <v>51302</v>
      </c>
      <c r="C775" t="s">
        <v>51301</v>
      </c>
      <c r="F775" t="s">
        <v>51300</v>
      </c>
      <c r="G775" t="s">
        <v>14</v>
      </c>
      <c r="H775" t="s">
        <v>13</v>
      </c>
      <c r="I775" t="s">
        <v>51299</v>
      </c>
      <c r="J775" t="s">
        <v>51298</v>
      </c>
      <c r="K775" t="s">
        <v>51297</v>
      </c>
      <c r="L775" t="s">
        <v>5843</v>
      </c>
      <c r="M775" t="s">
        <v>183</v>
      </c>
      <c r="N775">
        <v>4</v>
      </c>
      <c r="O775" t="s">
        <v>51296</v>
      </c>
      <c r="P775" t="s">
        <v>51295</v>
      </c>
      <c r="Q775" t="s">
        <v>51294</v>
      </c>
      <c r="R775" s="7">
        <v>42859</v>
      </c>
      <c r="S775" s="8">
        <f t="shared" si="96"/>
        <v>2017</v>
      </c>
      <c r="T775" s="8">
        <v>2017</v>
      </c>
      <c r="U775" s="8">
        <f t="shared" si="97"/>
        <v>5</v>
      </c>
      <c r="V775" s="7">
        <v>42859</v>
      </c>
      <c r="W775" t="s">
        <v>51293</v>
      </c>
      <c r="X775" s="2">
        <v>0.69399999999999995</v>
      </c>
      <c r="Y775" s="6">
        <f t="shared" si="102"/>
        <v>1.8525933637649823E-2</v>
      </c>
      <c r="AA775">
        <v>7038992</v>
      </c>
      <c r="AB775">
        <v>13809</v>
      </c>
      <c r="AC775">
        <v>17127971</v>
      </c>
      <c r="AD775" t="s">
        <v>6</v>
      </c>
      <c r="AE775">
        <v>43</v>
      </c>
      <c r="AF775">
        <v>3</v>
      </c>
      <c r="AH775" t="s">
        <v>20</v>
      </c>
      <c r="AI775" t="s">
        <v>51292</v>
      </c>
      <c r="AK775" t="s">
        <v>51291</v>
      </c>
      <c r="AL775">
        <v>4</v>
      </c>
      <c r="AM775" s="5">
        <f t="shared" si="98"/>
        <v>0.8</v>
      </c>
      <c r="AN775" s="4">
        <f t="shared" si="103"/>
        <v>1.2116622491480501E-3</v>
      </c>
      <c r="AO775" s="3"/>
      <c r="AP775">
        <v>0</v>
      </c>
      <c r="AR775" t="s">
        <v>1</v>
      </c>
      <c r="AT775" s="2">
        <v>2</v>
      </c>
      <c r="AU775" s="1">
        <f t="shared" si="99"/>
        <v>1.333165222109929</v>
      </c>
      <c r="AV775" s="1">
        <f t="shared" si="100"/>
        <v>0.9868797943398937</v>
      </c>
      <c r="AW775" s="1">
        <f t="shared" si="101"/>
        <v>0.64059436656985813</v>
      </c>
    </row>
    <row r="776" spans="1:49" x14ac:dyDescent="0.2">
      <c r="A776">
        <v>774</v>
      </c>
      <c r="B776" t="s">
        <v>51290</v>
      </c>
      <c r="C776" t="s">
        <v>51289</v>
      </c>
      <c r="E776">
        <v>28471410</v>
      </c>
      <c r="F776" t="s">
        <v>51288</v>
      </c>
      <c r="G776" t="s">
        <v>14</v>
      </c>
      <c r="H776" t="s">
        <v>13</v>
      </c>
      <c r="I776" t="s">
        <v>13328</v>
      </c>
      <c r="J776" t="s">
        <v>51287</v>
      </c>
      <c r="K776" t="s">
        <v>51286</v>
      </c>
      <c r="L776" t="s">
        <v>51285</v>
      </c>
      <c r="M776" t="s">
        <v>85</v>
      </c>
      <c r="N776">
        <v>4</v>
      </c>
      <c r="O776" t="s">
        <v>51284</v>
      </c>
      <c r="P776" t="s">
        <v>51283</v>
      </c>
      <c r="Q776" t="s">
        <v>51282</v>
      </c>
      <c r="R776" s="7">
        <v>42859</v>
      </c>
      <c r="S776" s="8">
        <f t="shared" si="96"/>
        <v>2017</v>
      </c>
      <c r="T776" s="8">
        <v>2017</v>
      </c>
      <c r="U776" s="8">
        <f t="shared" si="97"/>
        <v>5</v>
      </c>
      <c r="V776" s="7">
        <v>42859</v>
      </c>
      <c r="W776" t="s">
        <v>7774</v>
      </c>
      <c r="X776" s="2">
        <v>0.63600000000000001</v>
      </c>
      <c r="Y776" s="6">
        <f t="shared" si="102"/>
        <v>1.6977656763033557E-2</v>
      </c>
      <c r="AA776">
        <v>14248220</v>
      </c>
      <c r="AB776">
        <v>130124</v>
      </c>
      <c r="AD776" t="s">
        <v>6</v>
      </c>
      <c r="AE776">
        <v>17</v>
      </c>
      <c r="AF776">
        <v>5</v>
      </c>
      <c r="AG776">
        <v>1035</v>
      </c>
      <c r="AI776" t="s">
        <v>51281</v>
      </c>
      <c r="AJ776" t="s">
        <v>51280</v>
      </c>
      <c r="AK776" t="s">
        <v>51279</v>
      </c>
      <c r="AL776">
        <v>11</v>
      </c>
      <c r="AM776" s="5">
        <f t="shared" si="98"/>
        <v>2.2000000000000002</v>
      </c>
      <c r="AN776" s="4">
        <f t="shared" si="103"/>
        <v>3.3320711851571377E-3</v>
      </c>
      <c r="AO776" s="3"/>
      <c r="AP776">
        <v>1</v>
      </c>
      <c r="AQ776" t="s">
        <v>76</v>
      </c>
      <c r="AR776" t="s">
        <v>51278</v>
      </c>
      <c r="AS776" t="s">
        <v>75</v>
      </c>
      <c r="AT776" s="2" t="s">
        <v>0</v>
      </c>
      <c r="AU776" s="1">
        <f t="shared" si="99"/>
        <v>1.2883981089670631</v>
      </c>
      <c r="AV776" s="1">
        <f t="shared" si="100"/>
        <v>1.0154863974095347</v>
      </c>
      <c r="AW776" s="1">
        <f t="shared" si="101"/>
        <v>0.74257468585200626</v>
      </c>
    </row>
    <row r="777" spans="1:49" x14ac:dyDescent="0.2">
      <c r="A777">
        <v>775</v>
      </c>
      <c r="B777" t="s">
        <v>51277</v>
      </c>
      <c r="C777" t="s">
        <v>51276</v>
      </c>
      <c r="E777">
        <v>28472922</v>
      </c>
      <c r="F777" t="s">
        <v>51275</v>
      </c>
      <c r="G777" t="s">
        <v>14</v>
      </c>
      <c r="H777" t="s">
        <v>13</v>
      </c>
      <c r="I777" t="s">
        <v>51274</v>
      </c>
      <c r="J777" t="s">
        <v>51273</v>
      </c>
      <c r="K777" t="s">
        <v>51272</v>
      </c>
      <c r="L777" t="s">
        <v>51271</v>
      </c>
      <c r="M777" t="s">
        <v>5543</v>
      </c>
      <c r="N777">
        <v>4</v>
      </c>
      <c r="O777" t="s">
        <v>51270</v>
      </c>
      <c r="P777" t="s">
        <v>51269</v>
      </c>
      <c r="Q777" t="s">
        <v>51268</v>
      </c>
      <c r="R777" s="7">
        <v>42859</v>
      </c>
      <c r="S777" s="8">
        <f t="shared" si="96"/>
        <v>2017</v>
      </c>
      <c r="T777" s="8">
        <v>2017</v>
      </c>
      <c r="U777" s="8">
        <f t="shared" si="97"/>
        <v>5</v>
      </c>
      <c r="V777" s="7">
        <v>42859</v>
      </c>
      <c r="W777" t="s">
        <v>51267</v>
      </c>
      <c r="X777" s="2">
        <v>1.5329999999999999</v>
      </c>
      <c r="Y777" s="6">
        <f t="shared" si="102"/>
        <v>4.0922559461840313E-2</v>
      </c>
      <c r="AB777">
        <v>21724</v>
      </c>
      <c r="AC777">
        <v>14712148</v>
      </c>
      <c r="AD777" t="s">
        <v>6</v>
      </c>
      <c r="AE777">
        <v>17</v>
      </c>
      <c r="AF777">
        <v>1</v>
      </c>
      <c r="AG777">
        <v>109</v>
      </c>
      <c r="AI777" t="s">
        <v>51266</v>
      </c>
      <c r="AJ777" t="s">
        <v>51265</v>
      </c>
      <c r="AK777" t="s">
        <v>51264</v>
      </c>
      <c r="AL777">
        <v>4</v>
      </c>
      <c r="AM777" s="5">
        <f t="shared" si="98"/>
        <v>0.8</v>
      </c>
      <c r="AN777" s="4">
        <f t="shared" si="103"/>
        <v>1.2116622491480501E-3</v>
      </c>
      <c r="AO777" s="3"/>
      <c r="AP777">
        <v>1</v>
      </c>
      <c r="AR777" t="s">
        <v>1</v>
      </c>
      <c r="AT777" s="2">
        <v>3.26</v>
      </c>
      <c r="AU777" s="1">
        <f t="shared" si="99"/>
        <v>2.9009290298032631</v>
      </c>
      <c r="AV777" s="1">
        <f t="shared" si="100"/>
        <v>2.1067110855494184</v>
      </c>
      <c r="AW777" s="1">
        <f t="shared" si="101"/>
        <v>1.3124931412955727</v>
      </c>
    </row>
    <row r="778" spans="1:49" x14ac:dyDescent="0.2">
      <c r="A778">
        <v>776</v>
      </c>
      <c r="B778" t="s">
        <v>51263</v>
      </c>
      <c r="C778" t="s">
        <v>51262</v>
      </c>
      <c r="F778" t="s">
        <v>51261</v>
      </c>
      <c r="G778" t="s">
        <v>14</v>
      </c>
      <c r="H778" t="s">
        <v>13</v>
      </c>
      <c r="I778" t="s">
        <v>51260</v>
      </c>
      <c r="J778">
        <v>60100946</v>
      </c>
      <c r="K778" t="s">
        <v>51259</v>
      </c>
      <c r="L778" t="s">
        <v>8165</v>
      </c>
      <c r="M778" t="s">
        <v>39</v>
      </c>
      <c r="N778">
        <v>2</v>
      </c>
      <c r="O778" t="s">
        <v>51258</v>
      </c>
      <c r="P778" t="s">
        <v>51257</v>
      </c>
      <c r="Q778" t="s">
        <v>51256</v>
      </c>
      <c r="R778" s="7">
        <v>42859</v>
      </c>
      <c r="S778" s="8">
        <f t="shared" si="96"/>
        <v>2017</v>
      </c>
      <c r="T778" s="8">
        <v>2017</v>
      </c>
      <c r="U778" s="8">
        <f t="shared" si="97"/>
        <v>5</v>
      </c>
      <c r="V778" s="7">
        <v>42859</v>
      </c>
      <c r="W778" t="s">
        <v>51255</v>
      </c>
      <c r="X778" s="2">
        <v>0.38900000000000001</v>
      </c>
      <c r="Y778" s="6">
        <f t="shared" si="102"/>
        <v>1.0384132831478071E-2</v>
      </c>
      <c r="AA778" t="s">
        <v>51254</v>
      </c>
      <c r="AB778">
        <v>24357</v>
      </c>
      <c r="AC778">
        <v>13623079</v>
      </c>
      <c r="AD778" t="s">
        <v>6</v>
      </c>
      <c r="AE778">
        <v>29</v>
      </c>
      <c r="AF778">
        <v>3</v>
      </c>
      <c r="AH778" t="s">
        <v>51253</v>
      </c>
      <c r="AI778" t="s">
        <v>51252</v>
      </c>
      <c r="AJ778" t="s">
        <v>51251</v>
      </c>
      <c r="AK778" t="s">
        <v>51250</v>
      </c>
      <c r="AL778">
        <v>2</v>
      </c>
      <c r="AM778" s="5">
        <f t="shared" si="98"/>
        <v>0.4</v>
      </c>
      <c r="AN778" s="4">
        <f t="shared" si="103"/>
        <v>6.0583112457402507E-4</v>
      </c>
      <c r="AO778" s="3"/>
      <c r="AP778">
        <v>0</v>
      </c>
      <c r="AR778" t="s">
        <v>1</v>
      </c>
      <c r="AT778" s="2" t="s">
        <v>0</v>
      </c>
      <c r="AU778" s="1">
        <f t="shared" si="99"/>
        <v>0.74506423194068572</v>
      </c>
      <c r="AV778" s="1">
        <f t="shared" si="100"/>
        <v>0.54949819780260489</v>
      </c>
      <c r="AW778" s="1">
        <f t="shared" si="101"/>
        <v>0.35393216366452385</v>
      </c>
    </row>
    <row r="779" spans="1:49" x14ac:dyDescent="0.2">
      <c r="A779">
        <v>777</v>
      </c>
      <c r="B779" t="s">
        <v>51249</v>
      </c>
      <c r="C779" t="s">
        <v>51248</v>
      </c>
      <c r="F779" t="s">
        <v>51247</v>
      </c>
      <c r="G779" t="s">
        <v>14</v>
      </c>
      <c r="H779" t="s">
        <v>13</v>
      </c>
      <c r="I779" t="s">
        <v>29545</v>
      </c>
      <c r="J779">
        <v>60103561</v>
      </c>
      <c r="K779" t="s">
        <v>17780</v>
      </c>
      <c r="L779" t="s">
        <v>17779</v>
      </c>
      <c r="M779" t="s">
        <v>39</v>
      </c>
      <c r="N779">
        <v>4</v>
      </c>
      <c r="O779" t="s">
        <v>43908</v>
      </c>
      <c r="P779" t="s">
        <v>43907</v>
      </c>
      <c r="Q779" t="s">
        <v>29542</v>
      </c>
      <c r="R779" s="7">
        <v>42859</v>
      </c>
      <c r="S779" s="8">
        <f t="shared" si="96"/>
        <v>2017</v>
      </c>
      <c r="T779" s="8">
        <v>2017</v>
      </c>
      <c r="U779" s="8">
        <f t="shared" si="97"/>
        <v>5</v>
      </c>
      <c r="V779" s="7">
        <v>42859</v>
      </c>
      <c r="W779" t="s">
        <v>27411</v>
      </c>
      <c r="X779" s="2">
        <v>0.218</v>
      </c>
      <c r="Y779" s="6">
        <f t="shared" si="102"/>
        <v>5.8193854942473512E-3</v>
      </c>
      <c r="AA779">
        <v>3772063</v>
      </c>
      <c r="AB779">
        <v>130012</v>
      </c>
      <c r="AC779" t="s">
        <v>27410</v>
      </c>
      <c r="AD779" t="s">
        <v>6</v>
      </c>
      <c r="AE779">
        <v>63</v>
      </c>
      <c r="AF779">
        <v>3</v>
      </c>
      <c r="AH779" t="s">
        <v>51246</v>
      </c>
      <c r="AI779" t="s">
        <v>51245</v>
      </c>
      <c r="AJ779" t="s">
        <v>51244</v>
      </c>
      <c r="AK779" t="s">
        <v>51243</v>
      </c>
      <c r="AL779">
        <v>2</v>
      </c>
      <c r="AM779" s="5">
        <f t="shared" si="98"/>
        <v>0.4</v>
      </c>
      <c r="AN779" s="4">
        <f t="shared" si="103"/>
        <v>6.0583112457402507E-4</v>
      </c>
      <c r="AO779" s="3"/>
      <c r="AP779">
        <v>0</v>
      </c>
      <c r="AR779" t="s">
        <v>1</v>
      </c>
      <c r="AT779" s="2">
        <v>2.3330000000000002</v>
      </c>
      <c r="AU779" s="1">
        <f t="shared" si="99"/>
        <v>0.4255319183345353</v>
      </c>
      <c r="AV779" s="1">
        <f t="shared" si="100"/>
        <v>0.32126083094106883</v>
      </c>
      <c r="AW779" s="1">
        <f t="shared" si="101"/>
        <v>0.21698974354760228</v>
      </c>
    </row>
    <row r="780" spans="1:49" x14ac:dyDescent="0.2">
      <c r="A780">
        <v>778</v>
      </c>
      <c r="B780" t="s">
        <v>51242</v>
      </c>
      <c r="C780" t="s">
        <v>51241</v>
      </c>
      <c r="F780" t="s">
        <v>51240</v>
      </c>
      <c r="G780" t="s">
        <v>14</v>
      </c>
      <c r="H780" t="s">
        <v>13</v>
      </c>
      <c r="I780" t="s">
        <v>51239</v>
      </c>
      <c r="J780">
        <v>60007886</v>
      </c>
      <c r="K780" t="s">
        <v>19586</v>
      </c>
      <c r="L780" t="s">
        <v>19585</v>
      </c>
      <c r="M780" t="s">
        <v>39</v>
      </c>
      <c r="N780">
        <v>2</v>
      </c>
      <c r="O780" t="s">
        <v>51238</v>
      </c>
      <c r="P780" t="s">
        <v>51237</v>
      </c>
      <c r="Q780" t="s">
        <v>19582</v>
      </c>
      <c r="R780" s="7">
        <v>42859</v>
      </c>
      <c r="S780" s="8">
        <f t="shared" si="96"/>
        <v>2017</v>
      </c>
      <c r="T780" s="8">
        <v>2017</v>
      </c>
      <c r="U780" s="8">
        <f t="shared" si="97"/>
        <v>5</v>
      </c>
      <c r="V780" s="7">
        <v>42859</v>
      </c>
      <c r="W780" t="s">
        <v>27411</v>
      </c>
      <c r="X780" s="2">
        <v>0.218</v>
      </c>
      <c r="Y780" s="6">
        <f t="shared" si="102"/>
        <v>5.8193854942473512E-3</v>
      </c>
      <c r="AA780">
        <v>3772063</v>
      </c>
      <c r="AB780">
        <v>130012</v>
      </c>
      <c r="AC780" t="s">
        <v>27410</v>
      </c>
      <c r="AD780" t="s">
        <v>6</v>
      </c>
      <c r="AE780">
        <v>63</v>
      </c>
      <c r="AF780">
        <v>3</v>
      </c>
      <c r="AH780" t="s">
        <v>51236</v>
      </c>
      <c r="AI780" t="s">
        <v>51235</v>
      </c>
      <c r="AJ780" t="s">
        <v>51234</v>
      </c>
      <c r="AK780" t="s">
        <v>51233</v>
      </c>
      <c r="AL780">
        <v>3</v>
      </c>
      <c r="AM780" s="5">
        <f t="shared" si="98"/>
        <v>0.6</v>
      </c>
      <c r="AN780" s="4">
        <f t="shared" si="103"/>
        <v>9.0874668686103744E-4</v>
      </c>
      <c r="AO780" s="3"/>
      <c r="AP780">
        <v>0</v>
      </c>
      <c r="AR780" t="s">
        <v>1</v>
      </c>
      <c r="AT780" s="2">
        <v>2.3330000000000002</v>
      </c>
      <c r="AU780" s="1">
        <f t="shared" si="99"/>
        <v>0.43461938520314564</v>
      </c>
      <c r="AV780" s="1">
        <f t="shared" si="100"/>
        <v>0.33640660905541941</v>
      </c>
      <c r="AW780" s="1">
        <f t="shared" si="101"/>
        <v>0.23819383290769316</v>
      </c>
    </row>
    <row r="781" spans="1:49" x14ac:dyDescent="0.2">
      <c r="A781">
        <v>779</v>
      </c>
      <c r="B781" t="s">
        <v>51232</v>
      </c>
      <c r="C781" t="s">
        <v>51231</v>
      </c>
      <c r="F781" t="s">
        <v>51230</v>
      </c>
      <c r="G781" t="s">
        <v>14</v>
      </c>
      <c r="H781" t="s">
        <v>13</v>
      </c>
      <c r="I781" t="s">
        <v>51229</v>
      </c>
      <c r="J781">
        <v>60017697</v>
      </c>
      <c r="K781" t="s">
        <v>51218</v>
      </c>
      <c r="L781" t="s">
        <v>51228</v>
      </c>
      <c r="M781" t="s">
        <v>415</v>
      </c>
      <c r="N781">
        <v>2</v>
      </c>
      <c r="O781" t="s">
        <v>51227</v>
      </c>
      <c r="P781" t="s">
        <v>51226</v>
      </c>
      <c r="Q781" t="s">
        <v>51225</v>
      </c>
      <c r="R781" s="7">
        <v>42859</v>
      </c>
      <c r="S781" s="8">
        <f t="shared" si="96"/>
        <v>2017</v>
      </c>
      <c r="T781" s="8">
        <v>2017</v>
      </c>
      <c r="U781" s="8">
        <f t="shared" si="97"/>
        <v>5</v>
      </c>
      <c r="V781" s="7">
        <v>42859</v>
      </c>
      <c r="W781" t="s">
        <v>51224</v>
      </c>
      <c r="X781" s="2">
        <v>0.77200000000000002</v>
      </c>
      <c r="Y781" s="6">
        <f t="shared" si="102"/>
        <v>2.0608099089719976E-2</v>
      </c>
      <c r="AA781">
        <v>14772000</v>
      </c>
      <c r="AB781">
        <v>130184</v>
      </c>
      <c r="AC781">
        <v>14780933</v>
      </c>
      <c r="AD781" t="s">
        <v>6</v>
      </c>
      <c r="AE781">
        <v>15</v>
      </c>
      <c r="AF781">
        <v>3</v>
      </c>
      <c r="AH781" t="s">
        <v>51223</v>
      </c>
      <c r="AI781" t="s">
        <v>51222</v>
      </c>
      <c r="AJ781" t="s">
        <v>51221</v>
      </c>
      <c r="AK781" t="s">
        <v>51220</v>
      </c>
      <c r="AL781">
        <v>3</v>
      </c>
      <c r="AM781" s="5">
        <f t="shared" si="98"/>
        <v>0.6</v>
      </c>
      <c r="AN781" s="4">
        <f t="shared" si="103"/>
        <v>9.0874668686103744E-4</v>
      </c>
      <c r="AO781" s="3"/>
      <c r="AP781">
        <v>0</v>
      </c>
      <c r="AR781" t="s">
        <v>51219</v>
      </c>
      <c r="AS781" t="s">
        <v>51218</v>
      </c>
      <c r="AT781" s="2">
        <v>2.41</v>
      </c>
      <c r="AU781" s="1">
        <f t="shared" si="99"/>
        <v>1.4698293368862292</v>
      </c>
      <c r="AV781" s="1">
        <f t="shared" si="100"/>
        <v>1.0758422888290506</v>
      </c>
      <c r="AW781" s="1">
        <f t="shared" si="101"/>
        <v>0.68185524077187187</v>
      </c>
    </row>
    <row r="782" spans="1:49" x14ac:dyDescent="0.2">
      <c r="A782">
        <v>780</v>
      </c>
      <c r="B782" t="s">
        <v>51217</v>
      </c>
      <c r="C782" t="s">
        <v>51216</v>
      </c>
      <c r="F782" t="s">
        <v>51215</v>
      </c>
      <c r="G782" t="s">
        <v>14</v>
      </c>
      <c r="H782" t="s">
        <v>13</v>
      </c>
      <c r="I782" t="s">
        <v>51214</v>
      </c>
      <c r="J782" t="s">
        <v>51213</v>
      </c>
      <c r="K782" t="s">
        <v>51212</v>
      </c>
      <c r="L782" t="s">
        <v>51211</v>
      </c>
      <c r="M782" t="s">
        <v>51210</v>
      </c>
      <c r="N782">
        <v>4</v>
      </c>
      <c r="O782" t="s">
        <v>51209</v>
      </c>
      <c r="P782" t="s">
        <v>51208</v>
      </c>
      <c r="Q782" t="s">
        <v>51207</v>
      </c>
      <c r="R782" s="7">
        <v>42859</v>
      </c>
      <c r="S782" s="8">
        <f t="shared" si="96"/>
        <v>2017</v>
      </c>
      <c r="T782" s="8">
        <v>2017</v>
      </c>
      <c r="U782" s="8">
        <f t="shared" si="97"/>
        <v>5</v>
      </c>
      <c r="V782" s="7">
        <v>42859</v>
      </c>
      <c r="W782" t="s">
        <v>29848</v>
      </c>
      <c r="X782" s="2">
        <v>0.251</v>
      </c>
      <c r="Y782" s="6">
        <f t="shared" si="102"/>
        <v>6.7003016470462617E-3</v>
      </c>
      <c r="AA782">
        <v>207217</v>
      </c>
      <c r="AB782">
        <v>26145</v>
      </c>
      <c r="AC782">
        <v>13623060</v>
      </c>
      <c r="AD782" t="s">
        <v>6</v>
      </c>
      <c r="AE782">
        <v>104</v>
      </c>
      <c r="AF782">
        <v>5</v>
      </c>
      <c r="AH782" t="s">
        <v>51206</v>
      </c>
      <c r="AI782" t="s">
        <v>51205</v>
      </c>
      <c r="AJ782" t="s">
        <v>51204</v>
      </c>
      <c r="AK782" t="s">
        <v>51203</v>
      </c>
      <c r="AL782">
        <v>3</v>
      </c>
      <c r="AM782" s="5">
        <f t="shared" si="98"/>
        <v>0.6</v>
      </c>
      <c r="AN782" s="4">
        <f t="shared" si="103"/>
        <v>9.0874668686103744E-4</v>
      </c>
      <c r="AO782" s="3"/>
      <c r="AP782">
        <v>0</v>
      </c>
      <c r="AQ782" t="s">
        <v>10534</v>
      </c>
      <c r="AR782" t="s">
        <v>51202</v>
      </c>
      <c r="AS782" t="s">
        <v>10533</v>
      </c>
      <c r="AT782" s="2">
        <v>1.3360000000000001</v>
      </c>
      <c r="AU782" s="1">
        <f t="shared" si="99"/>
        <v>0.49628351589906933</v>
      </c>
      <c r="AV782" s="1">
        <f t="shared" si="100"/>
        <v>0.380452416695365</v>
      </c>
      <c r="AW782" s="1">
        <f t="shared" si="101"/>
        <v>0.26462131749166046</v>
      </c>
    </row>
    <row r="783" spans="1:49" x14ac:dyDescent="0.2">
      <c r="A783">
        <v>781</v>
      </c>
      <c r="B783" t="s">
        <v>51201</v>
      </c>
      <c r="C783" t="s">
        <v>51200</v>
      </c>
      <c r="F783" t="s">
        <v>51199</v>
      </c>
      <c r="G783" t="s">
        <v>14</v>
      </c>
      <c r="H783" t="s">
        <v>13</v>
      </c>
      <c r="I783" t="s">
        <v>19834</v>
      </c>
      <c r="J783" t="s">
        <v>51198</v>
      </c>
      <c r="K783" t="s">
        <v>51197</v>
      </c>
      <c r="L783" t="s">
        <v>51196</v>
      </c>
      <c r="M783" t="s">
        <v>51195</v>
      </c>
      <c r="N783">
        <v>4</v>
      </c>
      <c r="O783" t="s">
        <v>51194</v>
      </c>
      <c r="P783" t="s">
        <v>51193</v>
      </c>
      <c r="Q783" t="s">
        <v>51192</v>
      </c>
      <c r="R783" s="7">
        <v>42859</v>
      </c>
      <c r="S783" s="8">
        <f t="shared" si="96"/>
        <v>2017</v>
      </c>
      <c r="T783" s="8">
        <v>2017</v>
      </c>
      <c r="U783" s="8">
        <f t="shared" si="97"/>
        <v>5</v>
      </c>
      <c r="V783" s="7">
        <v>42859</v>
      </c>
      <c r="W783" t="s">
        <v>51191</v>
      </c>
      <c r="X783" s="2">
        <v>0.40400000000000003</v>
      </c>
      <c r="Y783" s="6">
        <f t="shared" si="102"/>
        <v>1.0784549264568486E-2</v>
      </c>
      <c r="AA783">
        <v>396265</v>
      </c>
      <c r="AB783">
        <v>17473</v>
      </c>
      <c r="AC783">
        <v>17522706</v>
      </c>
      <c r="AD783" t="s">
        <v>6</v>
      </c>
      <c r="AE783">
        <v>49</v>
      </c>
      <c r="AF783">
        <v>354</v>
      </c>
      <c r="AH783" t="s">
        <v>51190</v>
      </c>
      <c r="AI783" t="s">
        <v>51189</v>
      </c>
      <c r="AJ783" t="s">
        <v>51188</v>
      </c>
      <c r="AK783" t="s">
        <v>51187</v>
      </c>
      <c r="AL783">
        <v>1</v>
      </c>
      <c r="AM783" s="5">
        <f t="shared" si="98"/>
        <v>0.2</v>
      </c>
      <c r="AN783" s="4">
        <f t="shared" si="103"/>
        <v>3.0291556228701253E-4</v>
      </c>
      <c r="AO783" s="3"/>
      <c r="AP783">
        <v>0</v>
      </c>
      <c r="AR783" t="s">
        <v>1</v>
      </c>
      <c r="AT783" s="2">
        <v>1.7450000000000001</v>
      </c>
      <c r="AU783" s="1">
        <f t="shared" si="99"/>
        <v>0.76400591538840434</v>
      </c>
      <c r="AV783" s="1">
        <f t="shared" si="100"/>
        <v>0.55437324134277499</v>
      </c>
      <c r="AW783" s="1">
        <f t="shared" si="101"/>
        <v>0.34474056729714542</v>
      </c>
    </row>
    <row r="784" spans="1:49" x14ac:dyDescent="0.2">
      <c r="A784">
        <v>782</v>
      </c>
      <c r="B784" t="s">
        <v>51186</v>
      </c>
      <c r="C784" t="s">
        <v>51185</v>
      </c>
      <c r="F784" t="s">
        <v>51184</v>
      </c>
      <c r="G784" t="s">
        <v>14</v>
      </c>
      <c r="H784" t="s">
        <v>13</v>
      </c>
      <c r="I784" t="s">
        <v>51183</v>
      </c>
      <c r="J784" t="s">
        <v>825</v>
      </c>
      <c r="K784" t="s">
        <v>824</v>
      </c>
      <c r="L784" t="s">
        <v>823</v>
      </c>
      <c r="M784" t="s">
        <v>822</v>
      </c>
      <c r="N784">
        <v>5</v>
      </c>
      <c r="O784" t="s">
        <v>51182</v>
      </c>
      <c r="P784" t="s">
        <v>51181</v>
      </c>
      <c r="Q784" t="s">
        <v>51180</v>
      </c>
      <c r="R784" s="7">
        <v>42858</v>
      </c>
      <c r="S784" s="8">
        <f t="shared" si="96"/>
        <v>2017</v>
      </c>
      <c r="T784" s="8">
        <v>2017</v>
      </c>
      <c r="U784" s="8">
        <f t="shared" si="97"/>
        <v>5</v>
      </c>
      <c r="V784" s="7">
        <v>42858</v>
      </c>
      <c r="W784" t="s">
        <v>39398</v>
      </c>
      <c r="X784" s="2">
        <v>0.219</v>
      </c>
      <c r="Y784" s="6">
        <f t="shared" si="102"/>
        <v>5.8460799231200454E-3</v>
      </c>
      <c r="AA784">
        <v>15421406</v>
      </c>
      <c r="AB784">
        <v>24711</v>
      </c>
      <c r="AC784">
        <v>15635287</v>
      </c>
      <c r="AD784" t="s">
        <v>6</v>
      </c>
      <c r="AE784">
        <v>648</v>
      </c>
      <c r="AF784">
        <v>1</v>
      </c>
      <c r="AH784" t="s">
        <v>51179</v>
      </c>
      <c r="AI784" t="s">
        <v>51178</v>
      </c>
      <c r="AJ784" t="s">
        <v>51177</v>
      </c>
      <c r="AK784" t="s">
        <v>51176</v>
      </c>
      <c r="AL784">
        <v>12</v>
      </c>
      <c r="AM784" s="5">
        <f t="shared" si="98"/>
        <v>2.4</v>
      </c>
      <c r="AN784" s="4">
        <f t="shared" si="103"/>
        <v>3.6349867474441497E-3</v>
      </c>
      <c r="AO784" s="3"/>
      <c r="AP784">
        <v>0</v>
      </c>
      <c r="AR784" t="s">
        <v>1</v>
      </c>
      <c r="AT784" s="2" t="s">
        <v>0</v>
      </c>
      <c r="AU784" s="1">
        <f t="shared" si="99"/>
        <v>0.51827519704172764</v>
      </c>
      <c r="AV784" s="1">
        <f t="shared" si="100"/>
        <v>0.47405333352820972</v>
      </c>
      <c r="AW784" s="1">
        <f t="shared" si="101"/>
        <v>0.4298314700146918</v>
      </c>
    </row>
    <row r="785" spans="1:49" x14ac:dyDescent="0.2">
      <c r="A785">
        <v>783</v>
      </c>
      <c r="B785" t="s">
        <v>51175</v>
      </c>
      <c r="C785" t="s">
        <v>51174</v>
      </c>
      <c r="F785" t="s">
        <v>51173</v>
      </c>
      <c r="G785" t="s">
        <v>14</v>
      </c>
      <c r="H785" t="s">
        <v>13</v>
      </c>
      <c r="I785" t="s">
        <v>51172</v>
      </c>
      <c r="J785" t="s">
        <v>51171</v>
      </c>
      <c r="K785" t="s">
        <v>51170</v>
      </c>
      <c r="L785" t="s">
        <v>51169</v>
      </c>
      <c r="M785" t="s">
        <v>1503</v>
      </c>
      <c r="N785">
        <v>3</v>
      </c>
      <c r="O785" t="s">
        <v>51168</v>
      </c>
      <c r="P785" t="s">
        <v>51167</v>
      </c>
      <c r="Q785" t="s">
        <v>51166</v>
      </c>
      <c r="R785" s="7">
        <v>42858</v>
      </c>
      <c r="S785" s="8">
        <f t="shared" si="96"/>
        <v>2017</v>
      </c>
      <c r="T785" s="8">
        <v>2017</v>
      </c>
      <c r="U785" s="8">
        <f t="shared" si="97"/>
        <v>5</v>
      </c>
      <c r="V785" s="7">
        <v>42858</v>
      </c>
      <c r="W785" t="s">
        <v>29438</v>
      </c>
      <c r="X785" s="2">
        <v>0.621</v>
      </c>
      <c r="Y785" s="6">
        <f t="shared" si="102"/>
        <v>1.6577240329943142E-2</v>
      </c>
      <c r="AA785">
        <v>11755326</v>
      </c>
      <c r="AB785">
        <v>4700151916</v>
      </c>
      <c r="AC785">
        <v>11755334</v>
      </c>
      <c r="AD785" t="s">
        <v>6</v>
      </c>
      <c r="AE785">
        <v>4258</v>
      </c>
      <c r="AF785">
        <v>6</v>
      </c>
      <c r="AH785" t="s">
        <v>51165</v>
      </c>
      <c r="AI785" t="s">
        <v>51164</v>
      </c>
      <c r="AJ785" t="s">
        <v>51163</v>
      </c>
      <c r="AK785" t="s">
        <v>51162</v>
      </c>
      <c r="AL785">
        <v>0</v>
      </c>
      <c r="AM785" s="5">
        <f t="shared" si="98"/>
        <v>0</v>
      </c>
      <c r="AN785" s="4">
        <f t="shared" si="103"/>
        <v>0</v>
      </c>
      <c r="AO785" s="3"/>
      <c r="AP785">
        <v>0</v>
      </c>
      <c r="AR785" t="s">
        <v>1</v>
      </c>
      <c r="AT785" s="2">
        <v>1.091</v>
      </c>
      <c r="AU785" s="1">
        <f t="shared" si="99"/>
        <v>1.1604068230960198</v>
      </c>
      <c r="AV785" s="1">
        <f t="shared" si="100"/>
        <v>0.82886201649715707</v>
      </c>
      <c r="AW785" s="1">
        <f t="shared" si="101"/>
        <v>0.4973172098982942</v>
      </c>
    </row>
    <row r="786" spans="1:49" x14ac:dyDescent="0.2">
      <c r="A786">
        <v>784</v>
      </c>
      <c r="B786" t="s">
        <v>51161</v>
      </c>
      <c r="C786" t="s">
        <v>51160</v>
      </c>
      <c r="F786" t="s">
        <v>51159</v>
      </c>
      <c r="G786" t="s">
        <v>14</v>
      </c>
      <c r="H786" t="s">
        <v>13</v>
      </c>
      <c r="I786" t="s">
        <v>51158</v>
      </c>
      <c r="J786" t="s">
        <v>51157</v>
      </c>
      <c r="K786" t="s">
        <v>51156</v>
      </c>
      <c r="L786" t="s">
        <v>51155</v>
      </c>
      <c r="M786" t="s">
        <v>85</v>
      </c>
      <c r="N786">
        <v>6</v>
      </c>
      <c r="O786" t="s">
        <v>51154</v>
      </c>
      <c r="P786" t="s">
        <v>51153</v>
      </c>
      <c r="Q786" t="s">
        <v>51152</v>
      </c>
      <c r="R786" s="7">
        <v>42858</v>
      </c>
      <c r="S786" s="8">
        <f t="shared" si="96"/>
        <v>2017</v>
      </c>
      <c r="T786" s="8">
        <v>2017</v>
      </c>
      <c r="U786" s="8">
        <f t="shared" si="97"/>
        <v>5</v>
      </c>
      <c r="V786" s="7">
        <v>42858</v>
      </c>
      <c r="W786" t="s">
        <v>27426</v>
      </c>
      <c r="X786" s="2">
        <v>0.28599999999999998</v>
      </c>
      <c r="Y786" s="6">
        <f t="shared" si="102"/>
        <v>7.6346066575905605E-3</v>
      </c>
      <c r="AA786">
        <v>9205071</v>
      </c>
      <c r="AB786">
        <v>28139</v>
      </c>
      <c r="AC786">
        <v>15693937</v>
      </c>
      <c r="AD786" t="s">
        <v>6</v>
      </c>
      <c r="AE786">
        <v>31</v>
      </c>
      <c r="AF786">
        <v>7</v>
      </c>
      <c r="AH786" t="s">
        <v>51151</v>
      </c>
      <c r="AI786" t="s">
        <v>51150</v>
      </c>
      <c r="AJ786" t="s">
        <v>51149</v>
      </c>
      <c r="AK786" t="s">
        <v>51148</v>
      </c>
      <c r="AL786">
        <v>3</v>
      </c>
      <c r="AM786" s="5">
        <f t="shared" si="98"/>
        <v>0.6</v>
      </c>
      <c r="AN786" s="4">
        <f t="shared" si="103"/>
        <v>9.0874668686103744E-4</v>
      </c>
      <c r="AO786" s="3"/>
      <c r="AP786">
        <v>0</v>
      </c>
      <c r="AQ786" t="s">
        <v>76</v>
      </c>
      <c r="AR786">
        <v>61331007</v>
      </c>
      <c r="AS786" t="s">
        <v>75</v>
      </c>
      <c r="AT786" s="2" t="s">
        <v>0</v>
      </c>
      <c r="AU786" s="1">
        <f t="shared" si="99"/>
        <v>0.56168486663717032</v>
      </c>
      <c r="AV786" s="1">
        <f t="shared" si="100"/>
        <v>0.42716766722257987</v>
      </c>
      <c r="AW786" s="1">
        <f t="shared" si="101"/>
        <v>0.29265046780798942</v>
      </c>
    </row>
    <row r="787" spans="1:49" x14ac:dyDescent="0.2">
      <c r="A787">
        <v>785</v>
      </c>
      <c r="B787" t="s">
        <v>51147</v>
      </c>
      <c r="C787" t="s">
        <v>51146</v>
      </c>
      <c r="F787" t="s">
        <v>51145</v>
      </c>
      <c r="G787" t="s">
        <v>14</v>
      </c>
      <c r="H787" t="s">
        <v>13</v>
      </c>
      <c r="I787" t="s">
        <v>8856</v>
      </c>
      <c r="J787" t="s">
        <v>6847</v>
      </c>
      <c r="K787" t="s">
        <v>6846</v>
      </c>
      <c r="L787" t="s">
        <v>6845</v>
      </c>
      <c r="M787" t="s">
        <v>6844</v>
      </c>
      <c r="N787">
        <v>3</v>
      </c>
      <c r="O787" t="s">
        <v>51144</v>
      </c>
      <c r="P787" t="s">
        <v>51143</v>
      </c>
      <c r="Q787" t="s">
        <v>51142</v>
      </c>
      <c r="R787" s="7">
        <v>42858</v>
      </c>
      <c r="S787" s="8">
        <f t="shared" si="96"/>
        <v>2017</v>
      </c>
      <c r="T787" s="8">
        <v>2017</v>
      </c>
      <c r="U787" s="8">
        <f t="shared" si="97"/>
        <v>5</v>
      </c>
      <c r="V787" s="7">
        <v>42858</v>
      </c>
      <c r="W787" t="s">
        <v>27426</v>
      </c>
      <c r="X787" s="2">
        <v>0.28599999999999998</v>
      </c>
      <c r="Y787" s="6">
        <f t="shared" si="102"/>
        <v>7.6346066575905605E-3</v>
      </c>
      <c r="AA787">
        <v>9205071</v>
      </c>
      <c r="AB787">
        <v>28139</v>
      </c>
      <c r="AC787">
        <v>15693937</v>
      </c>
      <c r="AD787" t="s">
        <v>6</v>
      </c>
      <c r="AE787">
        <v>31</v>
      </c>
      <c r="AF787">
        <v>7</v>
      </c>
      <c r="AH787" t="s">
        <v>51141</v>
      </c>
      <c r="AI787" t="s">
        <v>51140</v>
      </c>
      <c r="AJ787" t="s">
        <v>51139</v>
      </c>
      <c r="AK787" t="s">
        <v>51138</v>
      </c>
      <c r="AL787">
        <v>3</v>
      </c>
      <c r="AM787" s="5">
        <f t="shared" si="98"/>
        <v>0.6</v>
      </c>
      <c r="AN787" s="4">
        <f t="shared" si="103"/>
        <v>9.0874668686103744E-4</v>
      </c>
      <c r="AO787" s="3"/>
      <c r="AP787">
        <v>0</v>
      </c>
      <c r="AR787" t="s">
        <v>1</v>
      </c>
      <c r="AT787" s="2" t="s">
        <v>0</v>
      </c>
      <c r="AU787" s="1">
        <f t="shared" si="99"/>
        <v>0.56168486663717032</v>
      </c>
      <c r="AV787" s="1">
        <f t="shared" si="100"/>
        <v>0.42716766722257987</v>
      </c>
      <c r="AW787" s="1">
        <f t="shared" si="101"/>
        <v>0.29265046780798942</v>
      </c>
    </row>
    <row r="788" spans="1:49" x14ac:dyDescent="0.2">
      <c r="A788">
        <v>786</v>
      </c>
      <c r="B788" t="s">
        <v>51137</v>
      </c>
      <c r="C788" t="s">
        <v>51136</v>
      </c>
      <c r="E788">
        <v>28395513</v>
      </c>
      <c r="F788" t="s">
        <v>51135</v>
      </c>
      <c r="G788" t="s">
        <v>14</v>
      </c>
      <c r="H788" t="s">
        <v>13</v>
      </c>
      <c r="I788" t="s">
        <v>51134</v>
      </c>
      <c r="J788" t="s">
        <v>51133</v>
      </c>
      <c r="K788" t="s">
        <v>51132</v>
      </c>
      <c r="L788" t="s">
        <v>51131</v>
      </c>
      <c r="M788" t="s">
        <v>51130</v>
      </c>
      <c r="N788">
        <v>4</v>
      </c>
      <c r="O788" t="s">
        <v>51129</v>
      </c>
      <c r="P788" t="s">
        <v>51128</v>
      </c>
      <c r="Q788" t="s">
        <v>51127</v>
      </c>
      <c r="R788" s="7">
        <v>42857</v>
      </c>
      <c r="S788" s="8">
        <f t="shared" si="96"/>
        <v>2017</v>
      </c>
      <c r="T788" s="8">
        <v>2017</v>
      </c>
      <c r="U788" s="8">
        <f t="shared" si="97"/>
        <v>5</v>
      </c>
      <c r="V788" s="7">
        <v>42857</v>
      </c>
      <c r="W788" t="s">
        <v>51126</v>
      </c>
      <c r="X788" s="2">
        <v>1.042</v>
      </c>
      <c r="Y788" s="6">
        <f t="shared" si="102"/>
        <v>2.781559488534743E-2</v>
      </c>
      <c r="AA788">
        <v>7437463</v>
      </c>
      <c r="AB788">
        <v>26987</v>
      </c>
      <c r="AC788">
        <v>15205827</v>
      </c>
      <c r="AD788" t="s">
        <v>6</v>
      </c>
      <c r="AE788">
        <v>33</v>
      </c>
      <c r="AF788">
        <v>17</v>
      </c>
      <c r="AH788" t="s">
        <v>51125</v>
      </c>
      <c r="AI788" t="s">
        <v>51124</v>
      </c>
      <c r="AK788" t="s">
        <v>51123</v>
      </c>
      <c r="AL788">
        <v>9</v>
      </c>
      <c r="AM788" s="5">
        <f t="shared" si="98"/>
        <v>1.8</v>
      </c>
      <c r="AN788" s="4">
        <f t="shared" si="103"/>
        <v>2.7262400605831123E-3</v>
      </c>
      <c r="AO788" s="3"/>
      <c r="AP788">
        <v>0</v>
      </c>
      <c r="AQ788" t="s">
        <v>931</v>
      </c>
      <c r="AR788" t="s">
        <v>51122</v>
      </c>
      <c r="AS788" t="s">
        <v>929</v>
      </c>
      <c r="AT788" s="2">
        <v>3.8820000000000001</v>
      </c>
      <c r="AU788" s="1">
        <f t="shared" si="99"/>
        <v>2.0288788437918135</v>
      </c>
      <c r="AV788" s="1">
        <f t="shared" si="100"/>
        <v>1.5270917472965271</v>
      </c>
      <c r="AW788" s="1">
        <f t="shared" si="101"/>
        <v>1.0253046508012407</v>
      </c>
    </row>
    <row r="789" spans="1:49" x14ac:dyDescent="0.2">
      <c r="A789">
        <v>787</v>
      </c>
      <c r="B789" t="s">
        <v>51121</v>
      </c>
      <c r="C789" t="s">
        <v>51120</v>
      </c>
      <c r="F789" t="s">
        <v>51119</v>
      </c>
      <c r="G789" t="s">
        <v>14</v>
      </c>
      <c r="H789" t="s">
        <v>13</v>
      </c>
      <c r="I789" t="s">
        <v>7427</v>
      </c>
      <c r="J789" t="s">
        <v>51118</v>
      </c>
      <c r="K789" t="s">
        <v>51117</v>
      </c>
      <c r="L789" t="s">
        <v>51116</v>
      </c>
      <c r="M789" t="s">
        <v>1503</v>
      </c>
      <c r="N789">
        <v>7</v>
      </c>
      <c r="O789" t="s">
        <v>51115</v>
      </c>
      <c r="P789" t="s">
        <v>51114</v>
      </c>
      <c r="Q789" t="s">
        <v>51113</v>
      </c>
      <c r="R789" s="7">
        <v>42856</v>
      </c>
      <c r="S789" s="8">
        <f t="shared" si="96"/>
        <v>2017</v>
      </c>
      <c r="T789" s="8">
        <v>2017</v>
      </c>
      <c r="U789" s="8">
        <f t="shared" si="97"/>
        <v>5</v>
      </c>
      <c r="V789" s="7">
        <v>42856</v>
      </c>
      <c r="W789" t="s">
        <v>43562</v>
      </c>
      <c r="X789" s="2">
        <v>0.32400000000000001</v>
      </c>
      <c r="Y789" s="6">
        <f t="shared" si="102"/>
        <v>8.6489949547529435E-3</v>
      </c>
      <c r="AA789">
        <v>15501329</v>
      </c>
      <c r="AB789">
        <v>5800173381</v>
      </c>
      <c r="AC789">
        <v>15501477</v>
      </c>
      <c r="AD789" t="s">
        <v>6</v>
      </c>
      <c r="AE789">
        <v>13</v>
      </c>
      <c r="AF789">
        <v>5</v>
      </c>
      <c r="AI789" t="s">
        <v>51112</v>
      </c>
      <c r="AJ789" t="s">
        <v>51111</v>
      </c>
      <c r="AK789" t="s">
        <v>51110</v>
      </c>
      <c r="AL789">
        <v>1</v>
      </c>
      <c r="AM789" s="5">
        <f t="shared" si="98"/>
        <v>0.2</v>
      </c>
      <c r="AN789" s="4">
        <f t="shared" si="103"/>
        <v>3.0291556228701253E-4</v>
      </c>
      <c r="AO789" s="3"/>
      <c r="AP789">
        <v>1</v>
      </c>
      <c r="AQ789" t="s">
        <v>51109</v>
      </c>
      <c r="AR789" t="s">
        <v>51108</v>
      </c>
      <c r="AS789" t="s">
        <v>51107</v>
      </c>
      <c r="AT789" s="2">
        <v>1.64</v>
      </c>
      <c r="AU789" s="1">
        <f t="shared" si="99"/>
        <v>0.61451711370131634</v>
      </c>
      <c r="AV789" s="1">
        <f t="shared" si="100"/>
        <v>0.4475955258519978</v>
      </c>
      <c r="AW789" s="1">
        <f t="shared" si="101"/>
        <v>0.28067393800267915</v>
      </c>
    </row>
    <row r="790" spans="1:49" x14ac:dyDescent="0.2">
      <c r="A790">
        <v>788</v>
      </c>
      <c r="B790" t="s">
        <v>51106</v>
      </c>
      <c r="C790" t="s">
        <v>51105</v>
      </c>
      <c r="F790" t="s">
        <v>51104</v>
      </c>
      <c r="G790" t="s">
        <v>14</v>
      </c>
      <c r="H790" t="s">
        <v>13</v>
      </c>
      <c r="I790" t="s">
        <v>51103</v>
      </c>
      <c r="J790" t="s">
        <v>51102</v>
      </c>
      <c r="K790" t="s">
        <v>51101</v>
      </c>
      <c r="L790" t="s">
        <v>51100</v>
      </c>
      <c r="M790" t="s">
        <v>5756</v>
      </c>
      <c r="N790">
        <v>4</v>
      </c>
      <c r="O790" t="s">
        <v>51099</v>
      </c>
      <c r="P790" t="s">
        <v>51098</v>
      </c>
      <c r="Q790" t="s">
        <v>51097</v>
      </c>
      <c r="R790" s="7">
        <v>42856</v>
      </c>
      <c r="S790" s="8">
        <f t="shared" si="96"/>
        <v>2017</v>
      </c>
      <c r="T790" s="8">
        <v>2017</v>
      </c>
      <c r="U790" s="8">
        <f t="shared" si="97"/>
        <v>5</v>
      </c>
      <c r="V790" s="7">
        <v>42856</v>
      </c>
      <c r="W790" t="s">
        <v>6557</v>
      </c>
      <c r="X790" s="2">
        <v>0.318</v>
      </c>
      <c r="Y790" s="6">
        <f t="shared" si="102"/>
        <v>8.4888283815167786E-3</v>
      </c>
      <c r="AA790">
        <v>338443</v>
      </c>
      <c r="AB790">
        <v>27160</v>
      </c>
      <c r="AC790">
        <v>15739120</v>
      </c>
      <c r="AD790" t="s">
        <v>6</v>
      </c>
      <c r="AE790">
        <v>59</v>
      </c>
      <c r="AF790">
        <v>12</v>
      </c>
      <c r="AH790" t="s">
        <v>51096</v>
      </c>
      <c r="AI790" t="s">
        <v>51095</v>
      </c>
      <c r="AK790" t="s">
        <v>51094</v>
      </c>
      <c r="AL790">
        <v>1</v>
      </c>
      <c r="AM790" s="5">
        <f t="shared" si="98"/>
        <v>0.2</v>
      </c>
      <c r="AN790" s="4">
        <f t="shared" si="103"/>
        <v>3.0291556228701253E-4</v>
      </c>
      <c r="AO790" s="3"/>
      <c r="AP790">
        <v>0</v>
      </c>
      <c r="AQ790" t="s">
        <v>23144</v>
      </c>
      <c r="AR790" t="s">
        <v>51093</v>
      </c>
      <c r="AS790" t="s">
        <v>23142</v>
      </c>
      <c r="AT790" s="2">
        <v>0.77</v>
      </c>
      <c r="AU790" s="1">
        <f t="shared" si="99"/>
        <v>0.60330545357478482</v>
      </c>
      <c r="AV790" s="1">
        <f t="shared" si="100"/>
        <v>0.43958719719018957</v>
      </c>
      <c r="AW790" s="1">
        <f t="shared" si="101"/>
        <v>0.27586894080559421</v>
      </c>
    </row>
    <row r="791" spans="1:49" x14ac:dyDescent="0.2">
      <c r="A791">
        <v>789</v>
      </c>
      <c r="B791" t="s">
        <v>51092</v>
      </c>
      <c r="C791" t="s">
        <v>51091</v>
      </c>
      <c r="F791" t="s">
        <v>51090</v>
      </c>
      <c r="G791" t="s">
        <v>14</v>
      </c>
      <c r="H791" t="s">
        <v>13</v>
      </c>
      <c r="I791" t="s">
        <v>51089</v>
      </c>
      <c r="J791" t="s">
        <v>51088</v>
      </c>
      <c r="K791" t="s">
        <v>51087</v>
      </c>
      <c r="L791" t="s">
        <v>51086</v>
      </c>
      <c r="M791" t="s">
        <v>183</v>
      </c>
      <c r="N791">
        <v>4</v>
      </c>
      <c r="O791" t="s">
        <v>51085</v>
      </c>
      <c r="P791" t="s">
        <v>51084</v>
      </c>
      <c r="Q791" t="s">
        <v>51083</v>
      </c>
      <c r="R791" s="7">
        <v>42856</v>
      </c>
      <c r="S791" s="8">
        <f t="shared" si="96"/>
        <v>2017</v>
      </c>
      <c r="T791" s="8">
        <v>2017</v>
      </c>
      <c r="U791" s="8">
        <f t="shared" si="97"/>
        <v>5</v>
      </c>
      <c r="V791" s="7">
        <v>42856</v>
      </c>
      <c r="W791" t="s">
        <v>6942</v>
      </c>
      <c r="X791" s="2">
        <v>2.0579999999999998</v>
      </c>
      <c r="Y791" s="6">
        <f t="shared" si="102"/>
        <v>5.4937134620004803E-2</v>
      </c>
      <c r="AA791">
        <v>358711</v>
      </c>
      <c r="AB791">
        <v>28218</v>
      </c>
      <c r="AC791">
        <v>13652966</v>
      </c>
      <c r="AD791" t="s">
        <v>6</v>
      </c>
      <c r="AE791">
        <v>467</v>
      </c>
      <c r="AF791">
        <v>1</v>
      </c>
      <c r="AH791" t="s">
        <v>51082</v>
      </c>
      <c r="AI791" t="s">
        <v>51081</v>
      </c>
      <c r="AJ791" t="s">
        <v>51080</v>
      </c>
      <c r="AK791" t="s">
        <v>51079</v>
      </c>
      <c r="AL791">
        <v>9</v>
      </c>
      <c r="AM791" s="5">
        <f t="shared" si="98"/>
        <v>1.8</v>
      </c>
      <c r="AN791" s="4">
        <f t="shared" si="103"/>
        <v>2.7262400605831123E-3</v>
      </c>
      <c r="AO791" s="3"/>
      <c r="AP791">
        <v>1</v>
      </c>
      <c r="AQ791" t="s">
        <v>795</v>
      </c>
      <c r="AR791">
        <v>1206552</v>
      </c>
      <c r="AS791" t="s">
        <v>794</v>
      </c>
      <c r="AT791" s="2" t="s">
        <v>0</v>
      </c>
      <c r="AU791" s="1">
        <f t="shared" si="99"/>
        <v>3.9273866252178289</v>
      </c>
      <c r="AV791" s="1">
        <f t="shared" si="100"/>
        <v>2.8831687340293959</v>
      </c>
      <c r="AW791" s="1">
        <f t="shared" si="101"/>
        <v>1.838950842840962</v>
      </c>
    </row>
    <row r="792" spans="1:49" x14ac:dyDescent="0.2">
      <c r="A792">
        <v>790</v>
      </c>
      <c r="B792" t="s">
        <v>51078</v>
      </c>
      <c r="C792" t="s">
        <v>51077</v>
      </c>
      <c r="F792" t="s">
        <v>51076</v>
      </c>
      <c r="G792" t="s">
        <v>14</v>
      </c>
      <c r="H792" t="s">
        <v>13</v>
      </c>
      <c r="I792" t="s">
        <v>51075</v>
      </c>
      <c r="J792" t="s">
        <v>51074</v>
      </c>
      <c r="K792" t="s">
        <v>51073</v>
      </c>
      <c r="L792" t="s">
        <v>51072</v>
      </c>
      <c r="M792" t="s">
        <v>51071</v>
      </c>
      <c r="N792">
        <v>4</v>
      </c>
      <c r="O792" t="s">
        <v>51070</v>
      </c>
      <c r="P792" t="s">
        <v>51069</v>
      </c>
      <c r="Q792" t="s">
        <v>51068</v>
      </c>
      <c r="R792" s="7">
        <v>42856</v>
      </c>
      <c r="S792" s="8">
        <f t="shared" si="96"/>
        <v>2017</v>
      </c>
      <c r="T792" s="8">
        <v>2017</v>
      </c>
      <c r="U792" s="8">
        <f t="shared" si="97"/>
        <v>5</v>
      </c>
      <c r="V792" s="7">
        <v>42856</v>
      </c>
      <c r="W792" t="s">
        <v>51067</v>
      </c>
      <c r="X792" s="2">
        <v>2.1840000000000002</v>
      </c>
      <c r="Y792" s="6">
        <f t="shared" si="102"/>
        <v>5.8300632657964292E-2</v>
      </c>
      <c r="AB792">
        <v>21100843238</v>
      </c>
      <c r="AC792" t="s">
        <v>51066</v>
      </c>
      <c r="AD792" t="s">
        <v>6</v>
      </c>
      <c r="AE792">
        <v>2</v>
      </c>
      <c r="AF792">
        <v>5</v>
      </c>
      <c r="AG792">
        <v>1600289</v>
      </c>
      <c r="AI792" t="s">
        <v>51065</v>
      </c>
      <c r="AJ792" t="s">
        <v>51064</v>
      </c>
      <c r="AK792" t="s">
        <v>51063</v>
      </c>
      <c r="AL792">
        <v>37</v>
      </c>
      <c r="AM792" s="5">
        <f t="shared" si="98"/>
        <v>7.4</v>
      </c>
      <c r="AN792" s="4">
        <f t="shared" si="103"/>
        <v>1.1207875804619462E-2</v>
      </c>
      <c r="AO792" s="3"/>
      <c r="AP792">
        <v>0</v>
      </c>
      <c r="AQ792" t="s">
        <v>3040</v>
      </c>
      <c r="AR792" t="s">
        <v>1</v>
      </c>
      <c r="AS792" t="s">
        <v>14993</v>
      </c>
      <c r="AT792" s="2">
        <v>7.8479999999999999</v>
      </c>
      <c r="AU792" s="1">
        <f t="shared" si="99"/>
        <v>4.4172805601960841</v>
      </c>
      <c r="AV792" s="1">
        <f t="shared" si="100"/>
        <v>3.4754254231291881</v>
      </c>
      <c r="AW792" s="1">
        <f t="shared" si="101"/>
        <v>2.5335702860622908</v>
      </c>
    </row>
    <row r="793" spans="1:49" x14ac:dyDescent="0.2">
      <c r="A793">
        <v>791</v>
      </c>
      <c r="B793" t="s">
        <v>51062</v>
      </c>
      <c r="C793" t="s">
        <v>51061</v>
      </c>
      <c r="F793" t="s">
        <v>51060</v>
      </c>
      <c r="G793" t="s">
        <v>14</v>
      </c>
      <c r="H793" t="s">
        <v>13</v>
      </c>
      <c r="I793" t="s">
        <v>51059</v>
      </c>
      <c r="J793" t="s">
        <v>51058</v>
      </c>
      <c r="K793" t="s">
        <v>51057</v>
      </c>
      <c r="L793" t="s">
        <v>51056</v>
      </c>
      <c r="M793" t="s">
        <v>183</v>
      </c>
      <c r="N793">
        <v>9</v>
      </c>
      <c r="O793" t="s">
        <v>51055</v>
      </c>
      <c r="P793" t="s">
        <v>51054</v>
      </c>
      <c r="Q793" t="s">
        <v>51053</v>
      </c>
      <c r="R793" s="7">
        <v>42856</v>
      </c>
      <c r="S793" s="8">
        <f t="shared" si="96"/>
        <v>2017</v>
      </c>
      <c r="T793" s="8">
        <v>2017</v>
      </c>
      <c r="U793" s="8">
        <f t="shared" si="97"/>
        <v>5</v>
      </c>
      <c r="V793" s="7">
        <v>42856</v>
      </c>
      <c r="W793" t="s">
        <v>51052</v>
      </c>
      <c r="X793" s="2">
        <v>0.19600000000000001</v>
      </c>
      <c r="Y793" s="6">
        <f t="shared" si="102"/>
        <v>5.2321080590480773E-3</v>
      </c>
      <c r="AA793">
        <v>10547460</v>
      </c>
      <c r="AB793">
        <v>25644</v>
      </c>
      <c r="AC793">
        <v>15313263</v>
      </c>
      <c r="AD793" t="s">
        <v>6</v>
      </c>
      <c r="AE793">
        <v>26</v>
      </c>
      <c r="AF793">
        <v>2</v>
      </c>
      <c r="AH793" t="s">
        <v>51051</v>
      </c>
      <c r="AI793" t="s">
        <v>51050</v>
      </c>
      <c r="AK793" t="s">
        <v>51049</v>
      </c>
      <c r="AL793">
        <v>9</v>
      </c>
      <c r="AM793" s="5">
        <f t="shared" si="98"/>
        <v>1.8</v>
      </c>
      <c r="AN793" s="4">
        <f t="shared" si="103"/>
        <v>2.7262400605831123E-3</v>
      </c>
      <c r="AO793" s="3"/>
      <c r="AP793">
        <v>0</v>
      </c>
      <c r="AQ793" t="s">
        <v>692</v>
      </c>
      <c r="AR793" t="s">
        <v>1</v>
      </c>
      <c r="AS793" t="s">
        <v>690</v>
      </c>
      <c r="AT793" s="2" t="s">
        <v>0</v>
      </c>
      <c r="AU793" s="1">
        <f t="shared" si="99"/>
        <v>0.44803476595085873</v>
      </c>
      <c r="AV793" s="1">
        <f t="shared" si="100"/>
        <v>0.39791740598155945</v>
      </c>
      <c r="AW793" s="1">
        <f t="shared" si="101"/>
        <v>0.34780004601226017</v>
      </c>
    </row>
    <row r="794" spans="1:49" x14ac:dyDescent="0.2">
      <c r="A794">
        <v>792</v>
      </c>
      <c r="B794" t="s">
        <v>51048</v>
      </c>
      <c r="F794" t="s">
        <v>51047</v>
      </c>
      <c r="G794" t="s">
        <v>14</v>
      </c>
      <c r="H794" t="s">
        <v>13</v>
      </c>
      <c r="I794" t="s">
        <v>51046</v>
      </c>
      <c r="J794">
        <v>100382074</v>
      </c>
      <c r="K794" t="s">
        <v>51045</v>
      </c>
      <c r="L794" t="s">
        <v>51044</v>
      </c>
      <c r="M794" t="s">
        <v>137</v>
      </c>
      <c r="N794">
        <v>1</v>
      </c>
      <c r="O794" t="s">
        <v>51043</v>
      </c>
      <c r="P794">
        <v>7003572265</v>
      </c>
      <c r="Q794">
        <v>100382074</v>
      </c>
      <c r="R794" s="7">
        <v>42856</v>
      </c>
      <c r="S794" s="8">
        <f t="shared" si="96"/>
        <v>2017</v>
      </c>
      <c r="T794" s="8">
        <v>2017</v>
      </c>
      <c r="U794" s="8">
        <f t="shared" si="97"/>
        <v>5</v>
      </c>
      <c r="V794" s="7" t="s">
        <v>50289</v>
      </c>
      <c r="W794" t="s">
        <v>51042</v>
      </c>
      <c r="X794" s="2">
        <v>0.40799999999999997</v>
      </c>
      <c r="Y794" s="6">
        <f t="shared" si="102"/>
        <v>1.0891326980059261E-2</v>
      </c>
      <c r="AA794" t="s">
        <v>51041</v>
      </c>
      <c r="AB794">
        <v>13750</v>
      </c>
      <c r="AD794" t="s">
        <v>6</v>
      </c>
      <c r="AE794">
        <v>70</v>
      </c>
      <c r="AF794" s="10">
        <v>44352</v>
      </c>
      <c r="AH794" t="s">
        <v>14553</v>
      </c>
      <c r="AI794" t="s">
        <v>51040</v>
      </c>
      <c r="AJ794" t="s">
        <v>51039</v>
      </c>
      <c r="AK794" t="s">
        <v>51038</v>
      </c>
      <c r="AL794">
        <v>3</v>
      </c>
      <c r="AM794" s="5">
        <f t="shared" si="98"/>
        <v>0.6</v>
      </c>
      <c r="AN794" s="4">
        <f t="shared" si="103"/>
        <v>9.0874668686103744E-4</v>
      </c>
      <c r="AO794" s="3"/>
      <c r="AP794">
        <v>0</v>
      </c>
      <c r="AR794" t="s">
        <v>1</v>
      </c>
      <c r="AT794" s="2" t="s">
        <v>0</v>
      </c>
      <c r="AU794" s="1">
        <f t="shared" si="99"/>
        <v>0.78965528920997929</v>
      </c>
      <c r="AV794" s="1">
        <f t="shared" si="100"/>
        <v>0.59000368334601494</v>
      </c>
      <c r="AW794" s="1">
        <f t="shared" si="101"/>
        <v>0.39035207748205042</v>
      </c>
    </row>
    <row r="795" spans="1:49" x14ac:dyDescent="0.2">
      <c r="A795">
        <v>793</v>
      </c>
      <c r="B795" t="s">
        <v>51037</v>
      </c>
      <c r="C795" t="s">
        <v>51036</v>
      </c>
      <c r="F795" t="s">
        <v>51035</v>
      </c>
      <c r="G795" t="s">
        <v>14</v>
      </c>
      <c r="H795" t="s">
        <v>13</v>
      </c>
      <c r="I795" t="s">
        <v>51034</v>
      </c>
      <c r="J795">
        <v>60077572</v>
      </c>
      <c r="K795" t="s">
        <v>46350</v>
      </c>
      <c r="L795" t="s">
        <v>46349</v>
      </c>
      <c r="M795" t="s">
        <v>137</v>
      </c>
      <c r="N795">
        <v>3</v>
      </c>
      <c r="O795" t="s">
        <v>51033</v>
      </c>
      <c r="P795" t="s">
        <v>51032</v>
      </c>
      <c r="Q795" t="s">
        <v>51031</v>
      </c>
      <c r="R795" s="7">
        <v>42856</v>
      </c>
      <c r="S795" s="8">
        <f t="shared" si="96"/>
        <v>2017</v>
      </c>
      <c r="T795" s="8">
        <v>2017</v>
      </c>
      <c r="U795" s="8">
        <f t="shared" si="97"/>
        <v>5</v>
      </c>
      <c r="V795" s="7">
        <v>42856</v>
      </c>
      <c r="W795" t="s">
        <v>51030</v>
      </c>
      <c r="X795" s="2">
        <v>0.159</v>
      </c>
      <c r="Y795" s="6">
        <f t="shared" si="102"/>
        <v>4.2444141907583893E-3</v>
      </c>
      <c r="AA795">
        <v>9752293</v>
      </c>
      <c r="AB795">
        <v>21100836264</v>
      </c>
      <c r="AC795">
        <v>9749322</v>
      </c>
      <c r="AD795" t="s">
        <v>6</v>
      </c>
      <c r="AE795">
        <v>9</v>
      </c>
      <c r="AF795">
        <v>3</v>
      </c>
      <c r="AH795" t="s">
        <v>51029</v>
      </c>
      <c r="AI795" t="s">
        <v>51028</v>
      </c>
      <c r="AJ795" t="s">
        <v>51027</v>
      </c>
      <c r="AK795" t="s">
        <v>51026</v>
      </c>
      <c r="AL795">
        <v>6</v>
      </c>
      <c r="AM795" s="5">
        <f t="shared" si="98"/>
        <v>1.2</v>
      </c>
      <c r="AN795" s="4">
        <f t="shared" si="103"/>
        <v>1.8174933737220749E-3</v>
      </c>
      <c r="AO795" s="3"/>
      <c r="AP795">
        <v>1</v>
      </c>
      <c r="AQ795" t="s">
        <v>51025</v>
      </c>
      <c r="AR795" t="s">
        <v>51024</v>
      </c>
      <c r="AS795" t="s">
        <v>51023</v>
      </c>
      <c r="AT795" s="2" t="s">
        <v>0</v>
      </c>
      <c r="AU795" s="1">
        <f t="shared" si="99"/>
        <v>0.35163379456474947</v>
      </c>
      <c r="AV795" s="1">
        <f t="shared" si="100"/>
        <v>0.30309537822402322</v>
      </c>
      <c r="AW795" s="1">
        <f t="shared" si="101"/>
        <v>0.25455696188329696</v>
      </c>
    </row>
    <row r="796" spans="1:49" x14ac:dyDescent="0.2">
      <c r="A796">
        <v>794</v>
      </c>
      <c r="B796" t="s">
        <v>51022</v>
      </c>
      <c r="C796" t="s">
        <v>51021</v>
      </c>
      <c r="E796">
        <v>28355437</v>
      </c>
      <c r="F796" t="s">
        <v>51020</v>
      </c>
      <c r="G796" t="s">
        <v>14</v>
      </c>
      <c r="H796" t="s">
        <v>13</v>
      </c>
      <c r="I796" t="s">
        <v>51019</v>
      </c>
      <c r="J796" t="s">
        <v>51018</v>
      </c>
      <c r="K796" t="s">
        <v>51017</v>
      </c>
      <c r="L796" t="s">
        <v>51016</v>
      </c>
      <c r="M796" t="s">
        <v>51015</v>
      </c>
      <c r="N796">
        <v>3</v>
      </c>
      <c r="O796" t="s">
        <v>51014</v>
      </c>
      <c r="P796" t="s">
        <v>51013</v>
      </c>
      <c r="Q796" t="s">
        <v>51012</v>
      </c>
      <c r="R796" s="7">
        <v>42856</v>
      </c>
      <c r="S796" s="8">
        <f t="shared" si="96"/>
        <v>2017</v>
      </c>
      <c r="T796" s="8">
        <v>2017</v>
      </c>
      <c r="U796" s="8">
        <f t="shared" si="97"/>
        <v>5</v>
      </c>
      <c r="V796" s="7">
        <v>42856</v>
      </c>
      <c r="W796" t="s">
        <v>51011</v>
      </c>
      <c r="X796" s="2">
        <v>0.62</v>
      </c>
      <c r="Y796" s="6">
        <f t="shared" si="102"/>
        <v>1.6550545901070447E-2</v>
      </c>
      <c r="AA796">
        <v>23987308</v>
      </c>
      <c r="AB796">
        <v>21100821119</v>
      </c>
      <c r="AC796">
        <v>23987316</v>
      </c>
      <c r="AD796" t="s">
        <v>6</v>
      </c>
      <c r="AE796">
        <v>61</v>
      </c>
      <c r="AF796">
        <v>4</v>
      </c>
      <c r="AH796" t="s">
        <v>51010</v>
      </c>
      <c r="AI796" t="s">
        <v>51009</v>
      </c>
      <c r="AJ796" t="s">
        <v>51008</v>
      </c>
      <c r="AK796" t="s">
        <v>51007</v>
      </c>
      <c r="AL796">
        <v>0</v>
      </c>
      <c r="AM796" s="5">
        <f t="shared" si="98"/>
        <v>0</v>
      </c>
      <c r="AN796" s="4">
        <f t="shared" si="103"/>
        <v>0</v>
      </c>
      <c r="AO796" s="3"/>
      <c r="AP796">
        <v>0</v>
      </c>
      <c r="AR796" t="s">
        <v>1</v>
      </c>
      <c r="AT796" s="2">
        <v>2.1789999999999998</v>
      </c>
      <c r="AU796" s="1">
        <f t="shared" si="99"/>
        <v>1.1585382130749313</v>
      </c>
      <c r="AV796" s="1">
        <f t="shared" si="100"/>
        <v>0.8275272950535224</v>
      </c>
      <c r="AW796" s="1">
        <f t="shared" si="101"/>
        <v>0.49651637703211338</v>
      </c>
    </row>
    <row r="797" spans="1:49" x14ac:dyDescent="0.2">
      <c r="A797">
        <v>795</v>
      </c>
      <c r="B797" t="s">
        <v>51006</v>
      </c>
      <c r="C797" t="s">
        <v>51005</v>
      </c>
      <c r="F797" t="s">
        <v>51004</v>
      </c>
      <c r="G797" t="s">
        <v>14</v>
      </c>
      <c r="H797" t="s">
        <v>13</v>
      </c>
      <c r="I797" t="s">
        <v>51003</v>
      </c>
      <c r="J797" t="s">
        <v>51002</v>
      </c>
      <c r="K797" t="s">
        <v>51001</v>
      </c>
      <c r="L797" t="s">
        <v>51000</v>
      </c>
      <c r="M797" t="s">
        <v>183</v>
      </c>
      <c r="N797">
        <v>5</v>
      </c>
      <c r="O797" t="s">
        <v>50999</v>
      </c>
      <c r="P797" t="s">
        <v>50998</v>
      </c>
      <c r="Q797" t="s">
        <v>50997</v>
      </c>
      <c r="R797" s="7">
        <v>42856</v>
      </c>
      <c r="S797" s="8">
        <f t="shared" si="96"/>
        <v>2017</v>
      </c>
      <c r="T797" s="8">
        <v>2017</v>
      </c>
      <c r="U797" s="8">
        <f t="shared" si="97"/>
        <v>5</v>
      </c>
      <c r="V797" s="7">
        <v>42856</v>
      </c>
      <c r="W797" t="s">
        <v>50996</v>
      </c>
      <c r="X797" s="2">
        <v>0.76700000000000002</v>
      </c>
      <c r="Y797" s="6">
        <f t="shared" si="102"/>
        <v>2.0474626945356504E-2</v>
      </c>
      <c r="AA797">
        <v>983063</v>
      </c>
      <c r="AB797">
        <v>26048</v>
      </c>
      <c r="AD797" t="s">
        <v>6</v>
      </c>
      <c r="AE797">
        <v>63</v>
      </c>
      <c r="AF797">
        <v>2</v>
      </c>
      <c r="AG797">
        <v>8013252</v>
      </c>
      <c r="AH797" t="s">
        <v>50995</v>
      </c>
      <c r="AI797" t="s">
        <v>50994</v>
      </c>
      <c r="AJ797" t="s">
        <v>50993</v>
      </c>
      <c r="AK797" t="s">
        <v>50992</v>
      </c>
      <c r="AL797">
        <v>7</v>
      </c>
      <c r="AM797" s="5">
        <f t="shared" si="98"/>
        <v>1.4</v>
      </c>
      <c r="AN797" s="4">
        <f t="shared" si="103"/>
        <v>2.1204089360090874E-3</v>
      </c>
      <c r="AO797" s="3"/>
      <c r="AP797">
        <v>0</v>
      </c>
      <c r="AR797" t="s">
        <v>1</v>
      </c>
      <c r="AT797" s="2" t="s">
        <v>0</v>
      </c>
      <c r="AU797" s="1">
        <f t="shared" si="99"/>
        <v>1.4968361542552278</v>
      </c>
      <c r="AV797" s="1">
        <f t="shared" si="100"/>
        <v>1.1297517940682795</v>
      </c>
      <c r="AW797" s="1">
        <f t="shared" si="101"/>
        <v>0.76266743388133118</v>
      </c>
    </row>
    <row r="798" spans="1:49" x14ac:dyDescent="0.2">
      <c r="A798">
        <v>796</v>
      </c>
      <c r="B798" t="s">
        <v>50991</v>
      </c>
      <c r="C798" t="s">
        <v>50990</v>
      </c>
      <c r="F798" t="s">
        <v>50989</v>
      </c>
      <c r="G798" t="s">
        <v>14</v>
      </c>
      <c r="H798" t="s">
        <v>13</v>
      </c>
      <c r="I798" t="s">
        <v>4228</v>
      </c>
      <c r="J798">
        <v>60117753</v>
      </c>
      <c r="K798" t="s">
        <v>5922</v>
      </c>
      <c r="L798" t="s">
        <v>5921</v>
      </c>
      <c r="M798" t="s">
        <v>9</v>
      </c>
      <c r="N798">
        <v>5</v>
      </c>
      <c r="O798" t="s">
        <v>50988</v>
      </c>
      <c r="P798" t="s">
        <v>50987</v>
      </c>
      <c r="Q798" t="s">
        <v>5918</v>
      </c>
      <c r="R798" s="7">
        <v>42856</v>
      </c>
      <c r="S798" s="8">
        <f t="shared" si="96"/>
        <v>2017</v>
      </c>
      <c r="T798" s="8">
        <v>2017</v>
      </c>
      <c r="U798" s="8">
        <f t="shared" si="97"/>
        <v>5</v>
      </c>
      <c r="V798" s="7">
        <v>42856</v>
      </c>
      <c r="W798" t="s">
        <v>4107</v>
      </c>
      <c r="X798" s="2">
        <v>0.92900000000000005</v>
      </c>
      <c r="Y798" s="6">
        <f t="shared" si="102"/>
        <v>2.4799124422732979E-2</v>
      </c>
      <c r="AA798">
        <v>10897798</v>
      </c>
      <c r="AB798">
        <v>18896</v>
      </c>
      <c r="AD798" t="s">
        <v>6</v>
      </c>
      <c r="AE798">
        <v>21</v>
      </c>
      <c r="AF798">
        <v>5</v>
      </c>
      <c r="AG798">
        <v>7835632</v>
      </c>
      <c r="AH798" t="s">
        <v>50986</v>
      </c>
      <c r="AI798" t="s">
        <v>50985</v>
      </c>
      <c r="AJ798" t="s">
        <v>50984</v>
      </c>
      <c r="AK798" t="s">
        <v>50983</v>
      </c>
      <c r="AL798">
        <v>12</v>
      </c>
      <c r="AM798" s="5">
        <f t="shared" si="98"/>
        <v>2.4</v>
      </c>
      <c r="AN798" s="4">
        <f t="shared" si="103"/>
        <v>3.6349867474441497E-3</v>
      </c>
      <c r="AO798" s="3"/>
      <c r="AP798">
        <v>0</v>
      </c>
      <c r="AQ798" t="s">
        <v>76</v>
      </c>
      <c r="AR798">
        <v>61371094</v>
      </c>
      <c r="AS798" t="s">
        <v>75</v>
      </c>
      <c r="AT798" s="2">
        <v>3.4359999999999999</v>
      </c>
      <c r="AU798" s="1">
        <f t="shared" si="99"/>
        <v>1.8449883120146326</v>
      </c>
      <c r="AV798" s="1">
        <f t="shared" si="100"/>
        <v>1.4217055585088563</v>
      </c>
      <c r="AW798" s="1">
        <f t="shared" si="101"/>
        <v>0.99842280500307989</v>
      </c>
    </row>
    <row r="799" spans="1:49" x14ac:dyDescent="0.2">
      <c r="A799">
        <v>797</v>
      </c>
      <c r="B799" t="s">
        <v>50982</v>
      </c>
      <c r="C799" t="s">
        <v>50981</v>
      </c>
      <c r="F799" t="s">
        <v>50980</v>
      </c>
      <c r="G799" t="s">
        <v>14</v>
      </c>
      <c r="H799" t="s">
        <v>13</v>
      </c>
      <c r="I799" t="s">
        <v>13405</v>
      </c>
      <c r="J799" t="s">
        <v>50979</v>
      </c>
      <c r="K799" t="s">
        <v>50978</v>
      </c>
      <c r="L799" t="s">
        <v>50977</v>
      </c>
      <c r="M799" t="s">
        <v>23853</v>
      </c>
      <c r="N799">
        <v>6</v>
      </c>
      <c r="O799" t="s">
        <v>50976</v>
      </c>
      <c r="P799" t="s">
        <v>50975</v>
      </c>
      <c r="Q799" t="s">
        <v>50974</v>
      </c>
      <c r="R799" s="7">
        <v>42856</v>
      </c>
      <c r="S799" s="8">
        <f t="shared" si="96"/>
        <v>2017</v>
      </c>
      <c r="T799" s="8">
        <v>2017</v>
      </c>
      <c r="U799" s="8">
        <f t="shared" si="97"/>
        <v>5</v>
      </c>
      <c r="V799" s="7">
        <v>42856</v>
      </c>
      <c r="W799" t="s">
        <v>4107</v>
      </c>
      <c r="X799" s="2">
        <v>0.92900000000000005</v>
      </c>
      <c r="Y799" s="6">
        <f t="shared" si="102"/>
        <v>2.4799124422732979E-2</v>
      </c>
      <c r="AA799">
        <v>10897798</v>
      </c>
      <c r="AB799">
        <v>18896</v>
      </c>
      <c r="AD799" t="s">
        <v>6</v>
      </c>
      <c r="AE799">
        <v>21</v>
      </c>
      <c r="AF799">
        <v>5</v>
      </c>
      <c r="AG799">
        <v>7835676</v>
      </c>
      <c r="AH799" t="s">
        <v>50973</v>
      </c>
      <c r="AI799" t="s">
        <v>50972</v>
      </c>
      <c r="AJ799" t="s">
        <v>50971</v>
      </c>
      <c r="AK799" t="s">
        <v>50970</v>
      </c>
      <c r="AL799">
        <v>6</v>
      </c>
      <c r="AM799" s="5">
        <f t="shared" si="98"/>
        <v>1.2</v>
      </c>
      <c r="AN799" s="4">
        <f t="shared" si="103"/>
        <v>1.8174933737220749E-3</v>
      </c>
      <c r="AO799" s="3"/>
      <c r="AP799">
        <v>0</v>
      </c>
      <c r="AQ799" t="s">
        <v>111</v>
      </c>
      <c r="AR799" t="s">
        <v>4344</v>
      </c>
      <c r="AS799" t="s">
        <v>50969</v>
      </c>
      <c r="AT799" s="2">
        <v>3.4359999999999999</v>
      </c>
      <c r="AU799" s="1">
        <f t="shared" si="99"/>
        <v>1.7904635108029705</v>
      </c>
      <c r="AV799" s="1">
        <f t="shared" si="100"/>
        <v>1.3308308898227528</v>
      </c>
      <c r="AW799" s="1">
        <f t="shared" si="101"/>
        <v>0.8711982688425346</v>
      </c>
    </row>
    <row r="800" spans="1:49" x14ac:dyDescent="0.2">
      <c r="A800">
        <v>798</v>
      </c>
      <c r="B800" t="s">
        <v>50968</v>
      </c>
      <c r="C800" t="s">
        <v>50967</v>
      </c>
      <c r="F800" t="s">
        <v>50966</v>
      </c>
      <c r="G800" t="s">
        <v>14</v>
      </c>
      <c r="H800" t="s">
        <v>13</v>
      </c>
      <c r="I800" t="s">
        <v>50965</v>
      </c>
      <c r="J800" t="s">
        <v>50964</v>
      </c>
      <c r="K800" t="s">
        <v>50963</v>
      </c>
      <c r="L800" t="s">
        <v>50962</v>
      </c>
      <c r="M800" t="s">
        <v>50718</v>
      </c>
      <c r="N800">
        <v>4</v>
      </c>
      <c r="O800" t="s">
        <v>50961</v>
      </c>
      <c r="P800" t="s">
        <v>50960</v>
      </c>
      <c r="Q800" t="s">
        <v>50959</v>
      </c>
      <c r="R800" s="7">
        <v>42856</v>
      </c>
      <c r="S800" s="8">
        <f t="shared" si="96"/>
        <v>2017</v>
      </c>
      <c r="T800" s="8">
        <v>2017</v>
      </c>
      <c r="U800" s="8">
        <f t="shared" si="97"/>
        <v>5</v>
      </c>
      <c r="V800" s="7">
        <v>42856</v>
      </c>
      <c r="W800" t="s">
        <v>3811</v>
      </c>
      <c r="X800" s="2">
        <v>2.0099999999999998</v>
      </c>
      <c r="Y800" s="6">
        <f t="shared" si="102"/>
        <v>5.3655802034115477E-2</v>
      </c>
      <c r="AA800">
        <v>15361276</v>
      </c>
      <c r="AB800">
        <v>18933</v>
      </c>
      <c r="AD800" t="s">
        <v>6</v>
      </c>
      <c r="AE800">
        <v>16</v>
      </c>
      <c r="AF800">
        <v>5</v>
      </c>
      <c r="AG800">
        <v>7880674</v>
      </c>
      <c r="AH800" t="s">
        <v>50958</v>
      </c>
      <c r="AI800" t="s">
        <v>50957</v>
      </c>
      <c r="AJ800" t="s">
        <v>50956</v>
      </c>
      <c r="AK800" t="s">
        <v>50955</v>
      </c>
      <c r="AL800">
        <v>92</v>
      </c>
      <c r="AM800" s="5">
        <f t="shared" si="98"/>
        <v>18.399999999999999</v>
      </c>
      <c r="AN800" s="4">
        <f t="shared" si="103"/>
        <v>2.7868231730405146E-2</v>
      </c>
      <c r="AO800" s="3"/>
      <c r="AP800">
        <v>0</v>
      </c>
      <c r="AQ800" t="s">
        <v>3005</v>
      </c>
      <c r="AR800" t="s">
        <v>50954</v>
      </c>
      <c r="AS800" t="s">
        <v>3003</v>
      </c>
      <c r="AT800" s="2" t="s">
        <v>0</v>
      </c>
      <c r="AU800" s="1">
        <f t="shared" si="99"/>
        <v>4.5919530943002371</v>
      </c>
      <c r="AV800" s="1">
        <f t="shared" si="100"/>
        <v>4.076201688226031</v>
      </c>
      <c r="AW800" s="1">
        <f t="shared" si="101"/>
        <v>3.560450282151824</v>
      </c>
    </row>
    <row r="801" spans="1:49" x14ac:dyDescent="0.2">
      <c r="A801">
        <v>799</v>
      </c>
      <c r="B801" t="s">
        <v>50953</v>
      </c>
      <c r="C801" t="s">
        <v>50952</v>
      </c>
      <c r="F801" t="s">
        <v>50951</v>
      </c>
      <c r="G801" t="s">
        <v>14</v>
      </c>
      <c r="H801" t="s">
        <v>13</v>
      </c>
      <c r="I801" t="s">
        <v>50950</v>
      </c>
      <c r="J801" t="s">
        <v>50949</v>
      </c>
      <c r="K801" t="s">
        <v>50948</v>
      </c>
      <c r="L801" t="s">
        <v>3246</v>
      </c>
      <c r="M801" t="s">
        <v>85</v>
      </c>
      <c r="N801">
        <v>4</v>
      </c>
      <c r="O801" t="s">
        <v>50947</v>
      </c>
      <c r="P801" t="s">
        <v>50946</v>
      </c>
      <c r="Q801" t="s">
        <v>50945</v>
      </c>
      <c r="R801" s="7">
        <v>42856</v>
      </c>
      <c r="S801" s="8">
        <f t="shared" si="96"/>
        <v>2017</v>
      </c>
      <c r="T801" s="8">
        <v>2017</v>
      </c>
      <c r="U801" s="8">
        <f t="shared" si="97"/>
        <v>5</v>
      </c>
      <c r="V801" s="7">
        <v>42856</v>
      </c>
      <c r="W801" t="s">
        <v>4107</v>
      </c>
      <c r="X801" s="2">
        <v>0.92900000000000005</v>
      </c>
      <c r="Y801" s="6">
        <f t="shared" si="102"/>
        <v>2.4799124422732979E-2</v>
      </c>
      <c r="AA801">
        <v>10897798</v>
      </c>
      <c r="AB801">
        <v>18896</v>
      </c>
      <c r="AD801" t="s">
        <v>6</v>
      </c>
      <c r="AE801">
        <v>21</v>
      </c>
      <c r="AF801">
        <v>5</v>
      </c>
      <c r="AG801">
        <v>7815358</v>
      </c>
      <c r="AH801" t="s">
        <v>48016</v>
      </c>
      <c r="AI801" t="s">
        <v>50944</v>
      </c>
      <c r="AJ801" t="s">
        <v>50943</v>
      </c>
      <c r="AK801" t="s">
        <v>50942</v>
      </c>
      <c r="AL801">
        <v>46</v>
      </c>
      <c r="AM801" s="5">
        <f t="shared" si="98"/>
        <v>9.1999999999999993</v>
      </c>
      <c r="AN801" s="4">
        <f t="shared" si="103"/>
        <v>1.3934115865202573E-2</v>
      </c>
      <c r="AO801" s="3"/>
      <c r="AP801">
        <v>0</v>
      </c>
      <c r="AQ801" t="s">
        <v>76</v>
      </c>
      <c r="AR801" t="s">
        <v>50941</v>
      </c>
      <c r="AS801" t="s">
        <v>75</v>
      </c>
      <c r="AT801" s="2">
        <v>3.4359999999999999</v>
      </c>
      <c r="AU801" s="1">
        <f t="shared" si="99"/>
        <v>2.1539621855473854</v>
      </c>
      <c r="AV801" s="1">
        <f t="shared" si="100"/>
        <v>1.9366620143967777</v>
      </c>
      <c r="AW801" s="1">
        <f t="shared" si="101"/>
        <v>1.7193618432461693</v>
      </c>
    </row>
    <row r="802" spans="1:49" x14ac:dyDescent="0.2">
      <c r="A802">
        <v>800</v>
      </c>
      <c r="B802" t="s">
        <v>50940</v>
      </c>
      <c r="C802" t="s">
        <v>50939</v>
      </c>
      <c r="F802" t="s">
        <v>50938</v>
      </c>
      <c r="G802" t="s">
        <v>14</v>
      </c>
      <c r="H802" t="s">
        <v>13</v>
      </c>
      <c r="I802" t="s">
        <v>50937</v>
      </c>
      <c r="J802" t="s">
        <v>50936</v>
      </c>
      <c r="K802" t="s">
        <v>50935</v>
      </c>
      <c r="L802" t="s">
        <v>50934</v>
      </c>
      <c r="M802" t="s">
        <v>50933</v>
      </c>
      <c r="N802">
        <v>14</v>
      </c>
      <c r="O802" t="s">
        <v>50932</v>
      </c>
      <c r="P802" t="s">
        <v>50931</v>
      </c>
      <c r="Q802" t="s">
        <v>50930</v>
      </c>
      <c r="R802" s="7">
        <v>42856</v>
      </c>
      <c r="S802" s="8">
        <f t="shared" si="96"/>
        <v>2017</v>
      </c>
      <c r="T802" s="8">
        <v>2017</v>
      </c>
      <c r="U802" s="8">
        <f t="shared" si="97"/>
        <v>5</v>
      </c>
      <c r="V802" s="7">
        <v>42856</v>
      </c>
      <c r="W802" t="s">
        <v>3811</v>
      </c>
      <c r="X802" s="2">
        <v>2.0099999999999998</v>
      </c>
      <c r="Y802" s="6">
        <f t="shared" si="102"/>
        <v>5.3655802034115477E-2</v>
      </c>
      <c r="AA802">
        <v>15361276</v>
      </c>
      <c r="AB802">
        <v>18933</v>
      </c>
      <c r="AD802" t="s">
        <v>6</v>
      </c>
      <c r="AE802">
        <v>16</v>
      </c>
      <c r="AF802">
        <v>5</v>
      </c>
      <c r="AG802">
        <v>7880700</v>
      </c>
      <c r="AH802" t="s">
        <v>50929</v>
      </c>
      <c r="AI802" t="s">
        <v>50928</v>
      </c>
      <c r="AJ802" t="s">
        <v>50927</v>
      </c>
      <c r="AK802" t="s">
        <v>50926</v>
      </c>
      <c r="AL802">
        <v>77</v>
      </c>
      <c r="AM802" s="5">
        <f t="shared" si="98"/>
        <v>15.4</v>
      </c>
      <c r="AN802" s="4">
        <f t="shared" si="103"/>
        <v>2.3324498296099963E-2</v>
      </c>
      <c r="AO802" s="3"/>
      <c r="AP802">
        <v>1</v>
      </c>
      <c r="AQ802" t="s">
        <v>795</v>
      </c>
      <c r="AR802" t="s">
        <v>1</v>
      </c>
      <c r="AS802" t="s">
        <v>794</v>
      </c>
      <c r="AT802" s="2" t="s">
        <v>0</v>
      </c>
      <c r="AU802" s="1">
        <f t="shared" si="99"/>
        <v>4.4556410912710822</v>
      </c>
      <c r="AV802" s="1">
        <f t="shared" si="100"/>
        <v>3.8490150165107719</v>
      </c>
      <c r="AW802" s="1">
        <f t="shared" si="101"/>
        <v>3.2423889417504612</v>
      </c>
    </row>
    <row r="803" spans="1:49" x14ac:dyDescent="0.2">
      <c r="A803">
        <v>801</v>
      </c>
      <c r="B803" t="s">
        <v>50925</v>
      </c>
      <c r="C803" t="s">
        <v>50924</v>
      </c>
      <c r="F803" t="s">
        <v>50923</v>
      </c>
      <c r="G803" t="s">
        <v>14</v>
      </c>
      <c r="H803" t="s">
        <v>13</v>
      </c>
      <c r="I803" t="s">
        <v>43154</v>
      </c>
      <c r="J803">
        <v>60023380</v>
      </c>
      <c r="K803" t="s">
        <v>50922</v>
      </c>
      <c r="L803" t="s">
        <v>1051</v>
      </c>
      <c r="M803" t="s">
        <v>9</v>
      </c>
      <c r="N803">
        <v>3</v>
      </c>
      <c r="O803" t="s">
        <v>50921</v>
      </c>
      <c r="P803" t="s">
        <v>50920</v>
      </c>
      <c r="Q803" t="s">
        <v>50919</v>
      </c>
      <c r="R803" s="7">
        <v>42856</v>
      </c>
      <c r="S803" s="8">
        <f t="shared" si="96"/>
        <v>2017</v>
      </c>
      <c r="T803" s="8">
        <v>2017</v>
      </c>
      <c r="U803" s="8">
        <f t="shared" si="97"/>
        <v>5</v>
      </c>
      <c r="V803" s="7">
        <v>42856</v>
      </c>
      <c r="W803" t="s">
        <v>4107</v>
      </c>
      <c r="X803" s="2">
        <v>0.92900000000000005</v>
      </c>
      <c r="Y803" s="6">
        <f t="shared" si="102"/>
        <v>2.4799124422732979E-2</v>
      </c>
      <c r="AA803">
        <v>10897798</v>
      </c>
      <c r="AB803">
        <v>18896</v>
      </c>
      <c r="AD803" t="s">
        <v>6</v>
      </c>
      <c r="AE803">
        <v>21</v>
      </c>
      <c r="AF803">
        <v>5</v>
      </c>
      <c r="AG803">
        <v>7820128</v>
      </c>
      <c r="AH803" t="s">
        <v>12547</v>
      </c>
      <c r="AI803" t="s">
        <v>50918</v>
      </c>
      <c r="AJ803" t="s">
        <v>50917</v>
      </c>
      <c r="AK803" t="s">
        <v>50916</v>
      </c>
      <c r="AL803">
        <v>3</v>
      </c>
      <c r="AM803" s="5">
        <f t="shared" si="98"/>
        <v>0.6</v>
      </c>
      <c r="AN803" s="4">
        <f t="shared" si="103"/>
        <v>9.0874668686103744E-4</v>
      </c>
      <c r="AO803" s="3"/>
      <c r="AP803">
        <v>0</v>
      </c>
      <c r="AR803" t="s">
        <v>50915</v>
      </c>
      <c r="AS803" t="s">
        <v>25048</v>
      </c>
      <c r="AT803" s="2">
        <v>3.4359999999999999</v>
      </c>
      <c r="AU803" s="1">
        <f t="shared" si="99"/>
        <v>1.7632011101971397</v>
      </c>
      <c r="AV803" s="1">
        <f t="shared" si="100"/>
        <v>1.2853935554797009</v>
      </c>
      <c r="AW803" s="1">
        <f t="shared" si="101"/>
        <v>0.80758600076226206</v>
      </c>
    </row>
    <row r="804" spans="1:49" x14ac:dyDescent="0.2">
      <c r="A804">
        <v>802</v>
      </c>
      <c r="B804" t="s">
        <v>50914</v>
      </c>
      <c r="C804" t="s">
        <v>50913</v>
      </c>
      <c r="F804" t="s">
        <v>50912</v>
      </c>
      <c r="G804" t="s">
        <v>14</v>
      </c>
      <c r="H804" t="s">
        <v>13</v>
      </c>
      <c r="I804" t="s">
        <v>50911</v>
      </c>
      <c r="J804" t="s">
        <v>50910</v>
      </c>
      <c r="K804" t="s">
        <v>50909</v>
      </c>
      <c r="L804" t="s">
        <v>50908</v>
      </c>
      <c r="M804" t="s">
        <v>50907</v>
      </c>
      <c r="N804">
        <v>4</v>
      </c>
      <c r="O804" t="s">
        <v>50906</v>
      </c>
      <c r="P804" t="s">
        <v>50905</v>
      </c>
      <c r="Q804" t="s">
        <v>50904</v>
      </c>
      <c r="R804" s="7">
        <v>42856</v>
      </c>
      <c r="S804" s="8">
        <f t="shared" si="96"/>
        <v>2017</v>
      </c>
      <c r="T804" s="8">
        <v>2017</v>
      </c>
      <c r="U804" s="8">
        <f t="shared" si="97"/>
        <v>5</v>
      </c>
      <c r="V804" s="7">
        <v>42856</v>
      </c>
      <c r="W804" t="s">
        <v>3811</v>
      </c>
      <c r="X804" s="2">
        <v>2.0099999999999998</v>
      </c>
      <c r="Y804" s="6">
        <f t="shared" si="102"/>
        <v>5.3655802034115477E-2</v>
      </c>
      <c r="AA804">
        <v>15361276</v>
      </c>
      <c r="AB804">
        <v>18933</v>
      </c>
      <c r="AD804" t="s">
        <v>6</v>
      </c>
      <c r="AE804">
        <v>16</v>
      </c>
      <c r="AF804">
        <v>5</v>
      </c>
      <c r="AG804">
        <v>7880721</v>
      </c>
      <c r="AH804" t="s">
        <v>50903</v>
      </c>
      <c r="AI804" t="s">
        <v>50902</v>
      </c>
      <c r="AJ804" t="s">
        <v>50901</v>
      </c>
      <c r="AK804" t="s">
        <v>50900</v>
      </c>
      <c r="AL804">
        <v>26</v>
      </c>
      <c r="AM804" s="5">
        <f t="shared" si="98"/>
        <v>5.2</v>
      </c>
      <c r="AN804" s="4">
        <f t="shared" si="103"/>
        <v>7.8758046194623253E-3</v>
      </c>
      <c r="AO804" s="3"/>
      <c r="AP804">
        <v>0</v>
      </c>
      <c r="AQ804" t="s">
        <v>503</v>
      </c>
      <c r="AR804" t="s">
        <v>50899</v>
      </c>
      <c r="AS804" t="s">
        <v>502</v>
      </c>
      <c r="AT804" s="2" t="s">
        <v>0</v>
      </c>
      <c r="AU804" s="1">
        <f t="shared" si="99"/>
        <v>3.9921802809719527</v>
      </c>
      <c r="AV804" s="1">
        <f t="shared" si="100"/>
        <v>3.0765803326788901</v>
      </c>
      <c r="AW804" s="1">
        <f t="shared" si="101"/>
        <v>2.1609803843858271</v>
      </c>
    </row>
    <row r="805" spans="1:49" x14ac:dyDescent="0.2">
      <c r="A805">
        <v>803</v>
      </c>
      <c r="B805" t="s">
        <v>50898</v>
      </c>
      <c r="C805" t="s">
        <v>50897</v>
      </c>
      <c r="F805" t="s">
        <v>50896</v>
      </c>
      <c r="G805" t="s">
        <v>14</v>
      </c>
      <c r="H805" t="s">
        <v>13</v>
      </c>
      <c r="I805" t="s">
        <v>50895</v>
      </c>
      <c r="J805">
        <v>60108318</v>
      </c>
      <c r="K805" t="s">
        <v>50894</v>
      </c>
      <c r="L805" t="s">
        <v>25896</v>
      </c>
      <c r="M805" t="s">
        <v>137</v>
      </c>
      <c r="N805">
        <v>3</v>
      </c>
      <c r="O805" t="s">
        <v>50893</v>
      </c>
      <c r="P805" t="s">
        <v>50892</v>
      </c>
      <c r="Q805" t="s">
        <v>50891</v>
      </c>
      <c r="R805" s="7">
        <v>42856</v>
      </c>
      <c r="S805" s="8">
        <f t="shared" si="96"/>
        <v>2017</v>
      </c>
      <c r="T805" s="8">
        <v>2017</v>
      </c>
      <c r="U805" s="8">
        <f t="shared" si="97"/>
        <v>5</v>
      </c>
      <c r="V805" s="7">
        <v>42856</v>
      </c>
      <c r="W805" t="s">
        <v>3811</v>
      </c>
      <c r="X805" s="2">
        <v>2.0099999999999998</v>
      </c>
      <c r="Y805" s="6">
        <f t="shared" si="102"/>
        <v>5.3655802034115477E-2</v>
      </c>
      <c r="AA805">
        <v>15361276</v>
      </c>
      <c r="AB805">
        <v>18933</v>
      </c>
      <c r="AD805" t="s">
        <v>6</v>
      </c>
      <c r="AE805">
        <v>16</v>
      </c>
      <c r="AF805">
        <v>5</v>
      </c>
      <c r="AG805">
        <v>7891613</v>
      </c>
      <c r="AH805" t="s">
        <v>50890</v>
      </c>
      <c r="AI805" t="s">
        <v>50889</v>
      </c>
      <c r="AJ805" t="s">
        <v>50888</v>
      </c>
      <c r="AK805" t="s">
        <v>50887</v>
      </c>
      <c r="AL805">
        <v>28</v>
      </c>
      <c r="AM805" s="5">
        <f t="shared" si="98"/>
        <v>5.6</v>
      </c>
      <c r="AN805" s="4">
        <f t="shared" si="103"/>
        <v>8.4816357440363494E-3</v>
      </c>
      <c r="AO805" s="3"/>
      <c r="AP805">
        <v>1</v>
      </c>
      <c r="AQ805" t="s">
        <v>795</v>
      </c>
      <c r="AR805">
        <v>1237821</v>
      </c>
      <c r="AS805" t="s">
        <v>794</v>
      </c>
      <c r="AT805" s="2" t="s">
        <v>0</v>
      </c>
      <c r="AU805" s="1">
        <f t="shared" si="99"/>
        <v>4.0103552147091737</v>
      </c>
      <c r="AV805" s="1">
        <f t="shared" si="100"/>
        <v>3.106871888907591</v>
      </c>
      <c r="AW805" s="1">
        <f t="shared" si="101"/>
        <v>2.2033885631060084</v>
      </c>
    </row>
    <row r="806" spans="1:49" x14ac:dyDescent="0.2">
      <c r="A806">
        <v>804</v>
      </c>
      <c r="B806" t="s">
        <v>50886</v>
      </c>
      <c r="C806" t="s">
        <v>50885</v>
      </c>
      <c r="F806" t="s">
        <v>50884</v>
      </c>
      <c r="G806" t="s">
        <v>14</v>
      </c>
      <c r="H806" t="s">
        <v>13</v>
      </c>
      <c r="I806" t="s">
        <v>50883</v>
      </c>
      <c r="J806" t="s">
        <v>50882</v>
      </c>
      <c r="K806" t="s">
        <v>50881</v>
      </c>
      <c r="L806" t="s">
        <v>50880</v>
      </c>
      <c r="M806" t="s">
        <v>50879</v>
      </c>
      <c r="N806">
        <v>4</v>
      </c>
      <c r="O806" t="s">
        <v>50878</v>
      </c>
      <c r="P806" t="s">
        <v>50877</v>
      </c>
      <c r="Q806" t="s">
        <v>50876</v>
      </c>
      <c r="R806" s="7">
        <v>42856</v>
      </c>
      <c r="S806" s="8">
        <f t="shared" si="96"/>
        <v>2017</v>
      </c>
      <c r="T806" s="8">
        <v>2017</v>
      </c>
      <c r="U806" s="8">
        <f t="shared" si="97"/>
        <v>5</v>
      </c>
      <c r="V806" s="7">
        <v>42856</v>
      </c>
      <c r="W806" t="s">
        <v>4107</v>
      </c>
      <c r="X806" s="2">
        <v>0.92900000000000005</v>
      </c>
      <c r="Y806" s="6">
        <f t="shared" si="102"/>
        <v>2.4799124422732979E-2</v>
      </c>
      <c r="AA806">
        <v>10897798</v>
      </c>
      <c r="AB806">
        <v>18896</v>
      </c>
      <c r="AD806" t="s">
        <v>6</v>
      </c>
      <c r="AE806">
        <v>21</v>
      </c>
      <c r="AF806">
        <v>5</v>
      </c>
      <c r="AG806">
        <v>7819430</v>
      </c>
      <c r="AH806" t="s">
        <v>50875</v>
      </c>
      <c r="AI806" t="s">
        <v>50874</v>
      </c>
      <c r="AJ806" t="s">
        <v>50873</v>
      </c>
      <c r="AK806" t="s">
        <v>50872</v>
      </c>
      <c r="AL806">
        <v>7</v>
      </c>
      <c r="AM806" s="5">
        <f t="shared" si="98"/>
        <v>1.4</v>
      </c>
      <c r="AN806" s="4">
        <f t="shared" si="103"/>
        <v>2.1204089360090874E-3</v>
      </c>
      <c r="AO806" s="3"/>
      <c r="AP806">
        <v>0</v>
      </c>
      <c r="AQ806" t="s">
        <v>16992</v>
      </c>
      <c r="AR806" t="s">
        <v>50871</v>
      </c>
      <c r="AS806" t="s">
        <v>16990</v>
      </c>
      <c r="AT806" s="2">
        <v>3.4359999999999999</v>
      </c>
      <c r="AU806" s="1">
        <f t="shared" si="99"/>
        <v>1.799550977671581</v>
      </c>
      <c r="AV806" s="1">
        <f t="shared" si="100"/>
        <v>1.3459766679371032</v>
      </c>
      <c r="AW806" s="1">
        <f t="shared" si="101"/>
        <v>0.89240235820262548</v>
      </c>
    </row>
    <row r="807" spans="1:49" x14ac:dyDescent="0.2">
      <c r="A807">
        <v>805</v>
      </c>
      <c r="B807" t="s">
        <v>50870</v>
      </c>
      <c r="C807" t="s">
        <v>50869</v>
      </c>
      <c r="F807" t="s">
        <v>50868</v>
      </c>
      <c r="G807" t="s">
        <v>14</v>
      </c>
      <c r="H807" t="s">
        <v>13</v>
      </c>
      <c r="I807" t="s">
        <v>50867</v>
      </c>
      <c r="J807" t="s">
        <v>50866</v>
      </c>
      <c r="K807" t="s">
        <v>50865</v>
      </c>
      <c r="L807" t="s">
        <v>50864</v>
      </c>
      <c r="M807" t="s">
        <v>7400</v>
      </c>
      <c r="N807">
        <v>3</v>
      </c>
      <c r="O807" t="s">
        <v>50863</v>
      </c>
      <c r="P807" t="s">
        <v>50862</v>
      </c>
      <c r="Q807" t="s">
        <v>50861</v>
      </c>
      <c r="R807" s="7">
        <v>42856</v>
      </c>
      <c r="S807" s="8">
        <f t="shared" si="96"/>
        <v>2017</v>
      </c>
      <c r="T807" s="8">
        <v>2017</v>
      </c>
      <c r="U807" s="8">
        <f t="shared" si="97"/>
        <v>5</v>
      </c>
      <c r="V807" s="7">
        <v>42856</v>
      </c>
      <c r="W807" t="s">
        <v>3811</v>
      </c>
      <c r="X807" s="2">
        <v>2.0099999999999998</v>
      </c>
      <c r="Y807" s="6">
        <f t="shared" si="102"/>
        <v>5.3655802034115477E-2</v>
      </c>
      <c r="AA807">
        <v>15361276</v>
      </c>
      <c r="AB807">
        <v>18933</v>
      </c>
      <c r="AD807" t="s">
        <v>6</v>
      </c>
      <c r="AE807">
        <v>16</v>
      </c>
      <c r="AF807">
        <v>5</v>
      </c>
      <c r="AG807">
        <v>7880671</v>
      </c>
      <c r="AH807" t="s">
        <v>50860</v>
      </c>
      <c r="AI807" t="s">
        <v>50859</v>
      </c>
      <c r="AJ807" t="s">
        <v>50858</v>
      </c>
      <c r="AK807" t="s">
        <v>50857</v>
      </c>
      <c r="AL807">
        <v>30</v>
      </c>
      <c r="AM807" s="5">
        <f t="shared" si="98"/>
        <v>6</v>
      </c>
      <c r="AN807" s="4">
        <f t="shared" si="103"/>
        <v>9.0874668686103752E-3</v>
      </c>
      <c r="AO807" s="3"/>
      <c r="AP807">
        <v>0</v>
      </c>
      <c r="AQ807" t="s">
        <v>3005</v>
      </c>
      <c r="AR807" t="s">
        <v>50856</v>
      </c>
      <c r="AS807" t="s">
        <v>3003</v>
      </c>
      <c r="AT807" s="2" t="s">
        <v>0</v>
      </c>
      <c r="AU807" s="1">
        <f t="shared" si="99"/>
        <v>4.0285301484463947</v>
      </c>
      <c r="AV807" s="1">
        <f t="shared" si="100"/>
        <v>3.1371634451362929</v>
      </c>
      <c r="AW807" s="1">
        <f t="shared" si="101"/>
        <v>2.2457967418261906</v>
      </c>
    </row>
    <row r="808" spans="1:49" x14ac:dyDescent="0.2">
      <c r="A808">
        <v>806</v>
      </c>
      <c r="B808" t="s">
        <v>50855</v>
      </c>
      <c r="C808" t="s">
        <v>50854</v>
      </c>
      <c r="F808" t="s">
        <v>50853</v>
      </c>
      <c r="G808" t="s">
        <v>14</v>
      </c>
      <c r="H808" t="s">
        <v>13</v>
      </c>
      <c r="I808" t="s">
        <v>50852</v>
      </c>
      <c r="J808" t="s">
        <v>50851</v>
      </c>
      <c r="K808" t="s">
        <v>50850</v>
      </c>
      <c r="L808" t="s">
        <v>50849</v>
      </c>
      <c r="M808" t="s">
        <v>44781</v>
      </c>
      <c r="N808">
        <v>4</v>
      </c>
      <c r="O808" t="s">
        <v>50848</v>
      </c>
      <c r="P808" t="s">
        <v>50847</v>
      </c>
      <c r="Q808" t="s">
        <v>50846</v>
      </c>
      <c r="R808" s="7">
        <v>42856</v>
      </c>
      <c r="S808" s="8">
        <f t="shared" si="96"/>
        <v>2017</v>
      </c>
      <c r="T808" s="8">
        <v>2017</v>
      </c>
      <c r="U808" s="8">
        <f t="shared" si="97"/>
        <v>5</v>
      </c>
      <c r="V808" s="7">
        <v>42856</v>
      </c>
      <c r="W808" t="s">
        <v>3811</v>
      </c>
      <c r="X808" s="2">
        <v>2.0099999999999998</v>
      </c>
      <c r="Y808" s="6">
        <f t="shared" si="102"/>
        <v>5.3655802034115477E-2</v>
      </c>
      <c r="AA808">
        <v>15361276</v>
      </c>
      <c r="AB808">
        <v>18933</v>
      </c>
      <c r="AD808" t="s">
        <v>6</v>
      </c>
      <c r="AE808">
        <v>16</v>
      </c>
      <c r="AF808">
        <v>5</v>
      </c>
      <c r="AG808">
        <v>7880683</v>
      </c>
      <c r="AH808" t="s">
        <v>50845</v>
      </c>
      <c r="AI808" t="s">
        <v>50844</v>
      </c>
      <c r="AJ808" t="s">
        <v>50843</v>
      </c>
      <c r="AK808" t="s">
        <v>50842</v>
      </c>
      <c r="AL808">
        <v>3</v>
      </c>
      <c r="AM808" s="5">
        <f t="shared" si="98"/>
        <v>0.6</v>
      </c>
      <c r="AN808" s="4">
        <f t="shared" si="103"/>
        <v>9.0874668686103744E-4</v>
      </c>
      <c r="AO808" s="3"/>
      <c r="AP808">
        <v>0</v>
      </c>
      <c r="AR808" t="s">
        <v>1</v>
      </c>
      <c r="AT808" s="2" t="s">
        <v>0</v>
      </c>
      <c r="AU808" s="1">
        <f t="shared" si="99"/>
        <v>3.7831685429939146</v>
      </c>
      <c r="AV808" s="1">
        <f t="shared" si="100"/>
        <v>2.7282274360488254</v>
      </c>
      <c r="AW808" s="1">
        <f t="shared" si="101"/>
        <v>1.6732863291037368</v>
      </c>
    </row>
    <row r="809" spans="1:49" x14ac:dyDescent="0.2">
      <c r="A809">
        <v>807</v>
      </c>
      <c r="B809" t="s">
        <v>50841</v>
      </c>
      <c r="C809" t="s">
        <v>50840</v>
      </c>
      <c r="F809" t="s">
        <v>50839</v>
      </c>
      <c r="G809" t="s">
        <v>14</v>
      </c>
      <c r="H809" t="s">
        <v>13</v>
      </c>
      <c r="I809" t="s">
        <v>13328</v>
      </c>
      <c r="J809" t="s">
        <v>50838</v>
      </c>
      <c r="K809" t="s">
        <v>50837</v>
      </c>
      <c r="L809" t="s">
        <v>50836</v>
      </c>
      <c r="M809" t="s">
        <v>50835</v>
      </c>
      <c r="N809">
        <v>5</v>
      </c>
      <c r="O809" t="s">
        <v>50834</v>
      </c>
      <c r="P809" t="s">
        <v>50833</v>
      </c>
      <c r="Q809" t="s">
        <v>50832</v>
      </c>
      <c r="R809" s="7">
        <v>42856</v>
      </c>
      <c r="S809" s="8">
        <f t="shared" ref="S809:S872" si="104">YEAR(R809)</f>
        <v>2017</v>
      </c>
      <c r="T809" s="8">
        <v>2017</v>
      </c>
      <c r="U809" s="8">
        <f t="shared" ref="U809:U872" si="105">2022-T809</f>
        <v>5</v>
      </c>
      <c r="V809" s="7">
        <v>42856</v>
      </c>
      <c r="W809" t="s">
        <v>3811</v>
      </c>
      <c r="X809" s="2">
        <v>2.0099999999999998</v>
      </c>
      <c r="Y809" s="6">
        <f t="shared" si="102"/>
        <v>5.3655802034115477E-2</v>
      </c>
      <c r="AA809">
        <v>15361276</v>
      </c>
      <c r="AB809">
        <v>18933</v>
      </c>
      <c r="AD809" t="s">
        <v>6</v>
      </c>
      <c r="AE809">
        <v>16</v>
      </c>
      <c r="AF809">
        <v>5</v>
      </c>
      <c r="AG809">
        <v>7880685</v>
      </c>
      <c r="AH809" t="s">
        <v>50831</v>
      </c>
      <c r="AI809" t="s">
        <v>50830</v>
      </c>
      <c r="AJ809" t="s">
        <v>50829</v>
      </c>
      <c r="AK809" t="s">
        <v>50828</v>
      </c>
      <c r="AL809">
        <v>12</v>
      </c>
      <c r="AM809" s="5">
        <f t="shared" ref="AM809:AM872" si="106">AL809/U809</f>
        <v>2.4</v>
      </c>
      <c r="AN809" s="4">
        <f t="shared" si="103"/>
        <v>3.6349867474441497E-3</v>
      </c>
      <c r="AO809" s="3"/>
      <c r="AP809">
        <v>0</v>
      </c>
      <c r="AR809" t="s">
        <v>50827</v>
      </c>
      <c r="AS809" t="s">
        <v>50826</v>
      </c>
      <c r="AT809" s="2" t="s">
        <v>0</v>
      </c>
      <c r="AU809" s="1">
        <f t="shared" ref="AU809:AU872" si="107">(Y809*0.7+AN809*0.3)*100</f>
        <v>3.8649557448114074</v>
      </c>
      <c r="AV809" s="1">
        <f t="shared" ref="AV809:AV872" si="108">(Y809*0.5+AN809*0.5)*100</f>
        <v>2.8645394390779813</v>
      </c>
      <c r="AW809" s="1">
        <f t="shared" ref="AW809:AW872" si="109">(Y809*0.3+AN809*0.7)*100</f>
        <v>1.8641231333445547</v>
      </c>
    </row>
    <row r="810" spans="1:49" x14ac:dyDescent="0.2">
      <c r="A810">
        <v>808</v>
      </c>
      <c r="B810" t="s">
        <v>50825</v>
      </c>
      <c r="C810" t="s">
        <v>50824</v>
      </c>
      <c r="F810" t="s">
        <v>50823</v>
      </c>
      <c r="G810" t="s">
        <v>14</v>
      </c>
      <c r="H810" t="s">
        <v>13</v>
      </c>
      <c r="I810" t="s">
        <v>50822</v>
      </c>
      <c r="J810" t="s">
        <v>50821</v>
      </c>
      <c r="K810" t="s">
        <v>50820</v>
      </c>
      <c r="L810" t="s">
        <v>50819</v>
      </c>
      <c r="M810" t="s">
        <v>50818</v>
      </c>
      <c r="N810">
        <v>2</v>
      </c>
      <c r="O810" t="s">
        <v>50817</v>
      </c>
      <c r="P810" t="s">
        <v>50816</v>
      </c>
      <c r="Q810" t="s">
        <v>50815</v>
      </c>
      <c r="R810" s="7">
        <v>42856</v>
      </c>
      <c r="S810" s="8">
        <f t="shared" si="104"/>
        <v>2017</v>
      </c>
      <c r="T810" s="8">
        <v>2017</v>
      </c>
      <c r="U810" s="8">
        <f t="shared" si="105"/>
        <v>5</v>
      </c>
      <c r="V810" s="7">
        <v>42856</v>
      </c>
      <c r="W810" t="s">
        <v>3811</v>
      </c>
      <c r="X810" s="2">
        <v>2.0099999999999998</v>
      </c>
      <c r="Y810" s="6">
        <f t="shared" si="102"/>
        <v>5.3655802034115477E-2</v>
      </c>
      <c r="AA810">
        <v>15361276</v>
      </c>
      <c r="AB810">
        <v>18933</v>
      </c>
      <c r="AD810" t="s">
        <v>6</v>
      </c>
      <c r="AE810">
        <v>16</v>
      </c>
      <c r="AF810">
        <v>5</v>
      </c>
      <c r="AG810">
        <v>7880605</v>
      </c>
      <c r="AH810" t="s">
        <v>50814</v>
      </c>
      <c r="AI810" t="s">
        <v>50813</v>
      </c>
      <c r="AJ810" t="s">
        <v>50812</v>
      </c>
      <c r="AK810" t="s">
        <v>50811</v>
      </c>
      <c r="AL810">
        <v>19</v>
      </c>
      <c r="AM810" s="5">
        <f t="shared" si="106"/>
        <v>3.8</v>
      </c>
      <c r="AN810" s="4">
        <f t="shared" si="103"/>
        <v>5.7553956834532375E-3</v>
      </c>
      <c r="AO810" s="3"/>
      <c r="AP810">
        <v>0</v>
      </c>
      <c r="AR810" t="s">
        <v>1</v>
      </c>
      <c r="AT810" s="2" t="s">
        <v>0</v>
      </c>
      <c r="AU810" s="1">
        <f t="shared" si="107"/>
        <v>3.9285680128916804</v>
      </c>
      <c r="AV810" s="1">
        <f t="shared" si="108"/>
        <v>2.9705598858784357</v>
      </c>
      <c r="AW810" s="1">
        <f t="shared" si="109"/>
        <v>2.0125517588651909</v>
      </c>
    </row>
    <row r="811" spans="1:49" x14ac:dyDescent="0.2">
      <c r="A811">
        <v>809</v>
      </c>
      <c r="B811" t="s">
        <v>50810</v>
      </c>
      <c r="C811" t="s">
        <v>50809</v>
      </c>
      <c r="F811" t="s">
        <v>50808</v>
      </c>
      <c r="G811" t="s">
        <v>14</v>
      </c>
      <c r="H811" t="s">
        <v>13</v>
      </c>
      <c r="I811" t="s">
        <v>4440</v>
      </c>
      <c r="J811">
        <v>60005465</v>
      </c>
      <c r="K811" t="s">
        <v>3521</v>
      </c>
      <c r="L811" t="s">
        <v>3520</v>
      </c>
      <c r="M811" t="s">
        <v>9</v>
      </c>
      <c r="N811">
        <v>3</v>
      </c>
      <c r="O811" t="s">
        <v>50807</v>
      </c>
      <c r="P811" t="s">
        <v>50806</v>
      </c>
      <c r="Q811" t="s">
        <v>4437</v>
      </c>
      <c r="R811" s="7">
        <v>42856</v>
      </c>
      <c r="S811" s="8">
        <f t="shared" si="104"/>
        <v>2017</v>
      </c>
      <c r="T811" s="8">
        <v>2017</v>
      </c>
      <c r="U811" s="8">
        <f t="shared" si="105"/>
        <v>5</v>
      </c>
      <c r="V811" s="7">
        <v>42856</v>
      </c>
      <c r="W811" t="s">
        <v>3811</v>
      </c>
      <c r="X811" s="2">
        <v>2.0099999999999998</v>
      </c>
      <c r="Y811" s="6">
        <f t="shared" si="102"/>
        <v>5.3655802034115477E-2</v>
      </c>
      <c r="AA811">
        <v>15361276</v>
      </c>
      <c r="AB811">
        <v>18933</v>
      </c>
      <c r="AD811" t="s">
        <v>6</v>
      </c>
      <c r="AE811">
        <v>16</v>
      </c>
      <c r="AF811">
        <v>5</v>
      </c>
      <c r="AG811">
        <v>7880670</v>
      </c>
      <c r="AH811" t="s">
        <v>50805</v>
      </c>
      <c r="AI811" t="s">
        <v>50804</v>
      </c>
      <c r="AJ811" t="s">
        <v>50803</v>
      </c>
      <c r="AK811" t="s">
        <v>50802</v>
      </c>
      <c r="AL811">
        <v>6</v>
      </c>
      <c r="AM811" s="5">
        <f t="shared" si="106"/>
        <v>1.2</v>
      </c>
      <c r="AN811" s="4">
        <f t="shared" si="103"/>
        <v>1.8174933737220749E-3</v>
      </c>
      <c r="AO811" s="3"/>
      <c r="AP811">
        <v>0</v>
      </c>
      <c r="AQ811" t="s">
        <v>76</v>
      </c>
      <c r="AR811">
        <v>61371103</v>
      </c>
      <c r="AS811" t="s">
        <v>75</v>
      </c>
      <c r="AT811" s="2" t="s">
        <v>0</v>
      </c>
      <c r="AU811" s="1">
        <f t="shared" si="107"/>
        <v>3.8104309435997457</v>
      </c>
      <c r="AV811" s="1">
        <f t="shared" si="108"/>
        <v>2.7736647703918775</v>
      </c>
      <c r="AW811" s="1">
        <f t="shared" si="109"/>
        <v>1.7368985971840094</v>
      </c>
    </row>
    <row r="812" spans="1:49" x14ac:dyDescent="0.2">
      <c r="A812">
        <v>810</v>
      </c>
      <c r="B812" t="s">
        <v>50801</v>
      </c>
      <c r="C812" t="s">
        <v>50800</v>
      </c>
      <c r="F812" t="s">
        <v>50799</v>
      </c>
      <c r="G812" t="s">
        <v>14</v>
      </c>
      <c r="H812" t="s">
        <v>13</v>
      </c>
      <c r="I812" t="s">
        <v>50798</v>
      </c>
      <c r="J812" t="s">
        <v>50797</v>
      </c>
      <c r="K812" t="s">
        <v>50796</v>
      </c>
      <c r="L812" t="s">
        <v>50795</v>
      </c>
      <c r="M812" t="s">
        <v>183</v>
      </c>
      <c r="N812">
        <v>5</v>
      </c>
      <c r="O812" t="s">
        <v>50794</v>
      </c>
      <c r="P812" t="s">
        <v>50793</v>
      </c>
      <c r="Q812" t="s">
        <v>50792</v>
      </c>
      <c r="R812" s="7">
        <v>42856</v>
      </c>
      <c r="S812" s="8">
        <f t="shared" si="104"/>
        <v>2017</v>
      </c>
      <c r="T812" s="8">
        <v>2017</v>
      </c>
      <c r="U812" s="8">
        <f t="shared" si="105"/>
        <v>5</v>
      </c>
      <c r="V812" s="7">
        <v>42856</v>
      </c>
      <c r="W812" t="s">
        <v>3811</v>
      </c>
      <c r="X812" s="2">
        <v>2.0099999999999998</v>
      </c>
      <c r="Y812" s="6">
        <f t="shared" si="102"/>
        <v>5.3655802034115477E-2</v>
      </c>
      <c r="AA812">
        <v>15361276</v>
      </c>
      <c r="AB812">
        <v>18933</v>
      </c>
      <c r="AD812" t="s">
        <v>6</v>
      </c>
      <c r="AE812">
        <v>16</v>
      </c>
      <c r="AF812">
        <v>5</v>
      </c>
      <c r="AG812">
        <v>7880676</v>
      </c>
      <c r="AH812" t="s">
        <v>50791</v>
      </c>
      <c r="AI812" t="s">
        <v>50790</v>
      </c>
      <c r="AJ812" t="s">
        <v>50789</v>
      </c>
      <c r="AK812" t="s">
        <v>50788</v>
      </c>
      <c r="AL812">
        <v>64</v>
      </c>
      <c r="AM812" s="5">
        <f t="shared" si="106"/>
        <v>12.8</v>
      </c>
      <c r="AN812" s="4">
        <f t="shared" si="103"/>
        <v>1.9386595986368802E-2</v>
      </c>
      <c r="AO812" s="3"/>
      <c r="AP812">
        <v>1</v>
      </c>
      <c r="AQ812" t="s">
        <v>795</v>
      </c>
      <c r="AR812">
        <v>1319556</v>
      </c>
      <c r="AS812" t="s">
        <v>794</v>
      </c>
      <c r="AT812" s="2" t="s">
        <v>0</v>
      </c>
      <c r="AU812" s="1">
        <f t="shared" si="107"/>
        <v>4.3375040219791474</v>
      </c>
      <c r="AV812" s="1">
        <f t="shared" si="108"/>
        <v>3.6521199010242138</v>
      </c>
      <c r="AW812" s="1">
        <f t="shared" si="109"/>
        <v>2.9667357800692802</v>
      </c>
    </row>
    <row r="813" spans="1:49" x14ac:dyDescent="0.2">
      <c r="A813">
        <v>811</v>
      </c>
      <c r="B813" t="s">
        <v>50787</v>
      </c>
      <c r="C813" t="s">
        <v>50786</v>
      </c>
      <c r="F813" t="s">
        <v>50785</v>
      </c>
      <c r="G813" t="s">
        <v>14</v>
      </c>
      <c r="H813" t="s">
        <v>13</v>
      </c>
      <c r="I813" t="s">
        <v>50784</v>
      </c>
      <c r="J813" t="s">
        <v>50783</v>
      </c>
      <c r="K813" t="s">
        <v>50782</v>
      </c>
      <c r="L813" t="s">
        <v>19016</v>
      </c>
      <c r="M813" t="s">
        <v>454</v>
      </c>
      <c r="N813">
        <v>4</v>
      </c>
      <c r="O813" t="s">
        <v>50781</v>
      </c>
      <c r="P813" t="s">
        <v>50780</v>
      </c>
      <c r="Q813" t="s">
        <v>50779</v>
      </c>
      <c r="R813" s="7">
        <v>42856</v>
      </c>
      <c r="S813" s="8">
        <f t="shared" si="104"/>
        <v>2017</v>
      </c>
      <c r="T813" s="8">
        <v>2017</v>
      </c>
      <c r="U813" s="8">
        <f t="shared" si="105"/>
        <v>5</v>
      </c>
      <c r="V813" s="7">
        <v>42856</v>
      </c>
      <c r="W813" t="s">
        <v>3811</v>
      </c>
      <c r="X813" s="2">
        <v>2.0099999999999998</v>
      </c>
      <c r="Y813" s="6">
        <f t="shared" si="102"/>
        <v>5.3655802034115477E-2</v>
      </c>
      <c r="AA813">
        <v>15361276</v>
      </c>
      <c r="AB813">
        <v>18933</v>
      </c>
      <c r="AD813" t="s">
        <v>6</v>
      </c>
      <c r="AE813">
        <v>16</v>
      </c>
      <c r="AF813">
        <v>5</v>
      </c>
      <c r="AH813" t="s">
        <v>50778</v>
      </c>
      <c r="AI813" t="s">
        <v>50777</v>
      </c>
      <c r="AJ813" t="s">
        <v>50776</v>
      </c>
      <c r="AK813" t="s">
        <v>50775</v>
      </c>
      <c r="AL813">
        <v>107</v>
      </c>
      <c r="AM813" s="5">
        <f t="shared" si="106"/>
        <v>21.4</v>
      </c>
      <c r="AN813" s="4">
        <f t="shared" si="103"/>
        <v>3.2411965164710337E-2</v>
      </c>
      <c r="AO813" s="3"/>
      <c r="AP813">
        <v>0</v>
      </c>
      <c r="AQ813" t="s">
        <v>2048</v>
      </c>
      <c r="AR813">
        <v>644526</v>
      </c>
      <c r="AS813" t="s">
        <v>2047</v>
      </c>
      <c r="AT813" s="2" t="s">
        <v>0</v>
      </c>
      <c r="AU813" s="1">
        <f t="shared" si="107"/>
        <v>4.7282650973293938</v>
      </c>
      <c r="AV813" s="1">
        <f t="shared" si="108"/>
        <v>4.3033883599412901</v>
      </c>
      <c r="AW813" s="1">
        <f t="shared" si="109"/>
        <v>3.8785116225531882</v>
      </c>
    </row>
    <row r="814" spans="1:49" x14ac:dyDescent="0.2">
      <c r="A814">
        <v>812</v>
      </c>
      <c r="B814" t="s">
        <v>50774</v>
      </c>
      <c r="C814" t="s">
        <v>50773</v>
      </c>
      <c r="F814" t="s">
        <v>50772</v>
      </c>
      <c r="G814" t="s">
        <v>14</v>
      </c>
      <c r="H814" t="s">
        <v>13</v>
      </c>
      <c r="I814" t="s">
        <v>43140</v>
      </c>
      <c r="J814" t="s">
        <v>50771</v>
      </c>
      <c r="K814" t="s">
        <v>50770</v>
      </c>
      <c r="L814" t="s">
        <v>50769</v>
      </c>
      <c r="M814" t="s">
        <v>50768</v>
      </c>
      <c r="N814">
        <v>5</v>
      </c>
      <c r="O814" t="s">
        <v>50767</v>
      </c>
      <c r="P814" t="s">
        <v>50766</v>
      </c>
      <c r="Q814" t="s">
        <v>50765</v>
      </c>
      <c r="R814" s="7">
        <v>42856</v>
      </c>
      <c r="S814" s="8">
        <f t="shared" si="104"/>
        <v>2017</v>
      </c>
      <c r="T814" s="8">
        <v>2017</v>
      </c>
      <c r="U814" s="8">
        <f t="shared" si="105"/>
        <v>5</v>
      </c>
      <c r="V814" s="7">
        <v>42856</v>
      </c>
      <c r="W814" t="s">
        <v>3811</v>
      </c>
      <c r="X814" s="2">
        <v>2.0099999999999998</v>
      </c>
      <c r="Y814" s="6">
        <f t="shared" si="102"/>
        <v>5.3655802034115477E-2</v>
      </c>
      <c r="AA814">
        <v>15361276</v>
      </c>
      <c r="AB814">
        <v>18933</v>
      </c>
      <c r="AD814" t="s">
        <v>6</v>
      </c>
      <c r="AE814">
        <v>16</v>
      </c>
      <c r="AF814">
        <v>5</v>
      </c>
      <c r="AG814">
        <v>7880675</v>
      </c>
      <c r="AH814" t="s">
        <v>50764</v>
      </c>
      <c r="AI814" t="s">
        <v>50763</v>
      </c>
      <c r="AJ814" t="s">
        <v>50762</v>
      </c>
      <c r="AK814" t="s">
        <v>50761</v>
      </c>
      <c r="AL814">
        <v>43</v>
      </c>
      <c r="AM814" s="5">
        <f t="shared" si="106"/>
        <v>8.6</v>
      </c>
      <c r="AN814" s="4">
        <f t="shared" si="103"/>
        <v>1.3025369178341536E-2</v>
      </c>
      <c r="AO814" s="3"/>
      <c r="AP814">
        <v>0</v>
      </c>
      <c r="AQ814" t="s">
        <v>3005</v>
      </c>
      <c r="AR814" t="s">
        <v>50760</v>
      </c>
      <c r="AS814" t="s">
        <v>3003</v>
      </c>
      <c r="AT814" s="2" t="s">
        <v>0</v>
      </c>
      <c r="AU814" s="1">
        <f t="shared" si="107"/>
        <v>4.1466672177383295</v>
      </c>
      <c r="AV814" s="1">
        <f t="shared" si="108"/>
        <v>3.3340585606228506</v>
      </c>
      <c r="AW814" s="1">
        <f t="shared" si="109"/>
        <v>2.5214499035073716</v>
      </c>
    </row>
    <row r="815" spans="1:49" x14ac:dyDescent="0.2">
      <c r="A815">
        <v>813</v>
      </c>
      <c r="B815" t="s">
        <v>50759</v>
      </c>
      <c r="C815" t="s">
        <v>50758</v>
      </c>
      <c r="F815" t="s">
        <v>50757</v>
      </c>
      <c r="G815" t="s">
        <v>14</v>
      </c>
      <c r="H815" t="s">
        <v>13</v>
      </c>
      <c r="I815" t="s">
        <v>50756</v>
      </c>
      <c r="J815">
        <v>60103980</v>
      </c>
      <c r="K815" t="s">
        <v>14314</v>
      </c>
      <c r="L815" t="s">
        <v>14322</v>
      </c>
      <c r="M815" t="s">
        <v>8320</v>
      </c>
      <c r="N815">
        <v>2</v>
      </c>
      <c r="O815" t="s">
        <v>50755</v>
      </c>
      <c r="P815" t="s">
        <v>50754</v>
      </c>
      <c r="Q815" t="s">
        <v>50753</v>
      </c>
      <c r="R815" s="7">
        <v>42856</v>
      </c>
      <c r="S815" s="8">
        <f t="shared" si="104"/>
        <v>2017</v>
      </c>
      <c r="T815" s="8">
        <v>2017</v>
      </c>
      <c r="U815" s="8">
        <f t="shared" si="105"/>
        <v>5</v>
      </c>
      <c r="V815" s="7" t="s">
        <v>50289</v>
      </c>
      <c r="W815" t="s">
        <v>50752</v>
      </c>
      <c r="X815" s="2" t="s">
        <v>0</v>
      </c>
      <c r="Y815" s="6" t="e">
        <f t="shared" si="102"/>
        <v>#VALUE!</v>
      </c>
      <c r="AA815">
        <v>17556783</v>
      </c>
      <c r="AB815">
        <v>19700175302</v>
      </c>
      <c r="AC815">
        <v>9746005</v>
      </c>
      <c r="AD815" t="s">
        <v>6</v>
      </c>
      <c r="AE815">
        <v>10</v>
      </c>
      <c r="AF815">
        <v>3</v>
      </c>
      <c r="AH815" t="s">
        <v>50751</v>
      </c>
      <c r="AI815" t="s">
        <v>50750</v>
      </c>
      <c r="AJ815" t="s">
        <v>50749</v>
      </c>
      <c r="AK815" t="s">
        <v>50748</v>
      </c>
      <c r="AL815">
        <v>0</v>
      </c>
      <c r="AM815" s="5">
        <f t="shared" si="106"/>
        <v>0</v>
      </c>
      <c r="AN815" s="4">
        <f t="shared" si="103"/>
        <v>0</v>
      </c>
      <c r="AO815" s="3"/>
      <c r="AP815">
        <v>0</v>
      </c>
      <c r="AR815" t="s">
        <v>1</v>
      </c>
      <c r="AT815" s="2" t="s">
        <v>0</v>
      </c>
      <c r="AU815" s="1" t="e">
        <f t="shared" si="107"/>
        <v>#VALUE!</v>
      </c>
      <c r="AV815" s="1" t="e">
        <f t="shared" si="108"/>
        <v>#VALUE!</v>
      </c>
      <c r="AW815" s="1" t="e">
        <f t="shared" si="109"/>
        <v>#VALUE!</v>
      </c>
    </row>
    <row r="816" spans="1:49" x14ac:dyDescent="0.2">
      <c r="A816">
        <v>814</v>
      </c>
      <c r="B816" t="s">
        <v>50747</v>
      </c>
      <c r="C816" t="s">
        <v>50746</v>
      </c>
      <c r="F816" t="s">
        <v>50745</v>
      </c>
      <c r="G816" t="s">
        <v>14</v>
      </c>
      <c r="H816" t="s">
        <v>13</v>
      </c>
      <c r="I816" t="s">
        <v>50744</v>
      </c>
      <c r="J816">
        <v>60000937</v>
      </c>
      <c r="K816" t="s">
        <v>50743</v>
      </c>
      <c r="L816" t="s">
        <v>5414</v>
      </c>
      <c r="M816" t="s">
        <v>9</v>
      </c>
      <c r="N816">
        <v>3</v>
      </c>
      <c r="O816" t="s">
        <v>50742</v>
      </c>
      <c r="P816" t="s">
        <v>50741</v>
      </c>
      <c r="Q816" t="s">
        <v>50740</v>
      </c>
      <c r="R816" s="7">
        <v>42856</v>
      </c>
      <c r="S816" s="8">
        <f t="shared" si="104"/>
        <v>2017</v>
      </c>
      <c r="T816" s="8">
        <v>2017</v>
      </c>
      <c r="U816" s="8">
        <f t="shared" si="105"/>
        <v>5</v>
      </c>
      <c r="V816" s="7">
        <v>42856</v>
      </c>
      <c r="W816" t="s">
        <v>50</v>
      </c>
      <c r="X816" s="2">
        <v>0.41699999999999998</v>
      </c>
      <c r="Y816" s="6">
        <f t="shared" si="102"/>
        <v>1.1131576839913509E-2</v>
      </c>
      <c r="AA816">
        <v>10220038</v>
      </c>
      <c r="AB816">
        <v>17569</v>
      </c>
      <c r="AC816">
        <v>15728196</v>
      </c>
      <c r="AD816" t="s">
        <v>6</v>
      </c>
      <c r="AE816">
        <v>23</v>
      </c>
      <c r="AF816">
        <v>4</v>
      </c>
      <c r="AH816" t="s">
        <v>50739</v>
      </c>
      <c r="AI816" t="s">
        <v>50738</v>
      </c>
      <c r="AJ816" t="s">
        <v>50737</v>
      </c>
      <c r="AK816" t="s">
        <v>50736</v>
      </c>
      <c r="AL816">
        <v>12</v>
      </c>
      <c r="AM816" s="5">
        <f t="shared" si="106"/>
        <v>2.4</v>
      </c>
      <c r="AN816" s="4">
        <f t="shared" si="103"/>
        <v>3.6349867474441497E-3</v>
      </c>
      <c r="AO816" s="3"/>
      <c r="AP816">
        <v>0</v>
      </c>
      <c r="AQ816" t="s">
        <v>76</v>
      </c>
      <c r="AR816" t="s">
        <v>50735</v>
      </c>
      <c r="AS816" t="s">
        <v>75</v>
      </c>
      <c r="AT816" s="2">
        <v>2.6019999999999999</v>
      </c>
      <c r="AU816" s="1">
        <f t="shared" si="107"/>
        <v>0.88825998121727001</v>
      </c>
      <c r="AV816" s="1">
        <f t="shared" si="108"/>
        <v>0.73832817936788298</v>
      </c>
      <c r="AW816" s="1">
        <f t="shared" si="109"/>
        <v>0.58839637751849572</v>
      </c>
    </row>
    <row r="817" spans="1:49" x14ac:dyDescent="0.2">
      <c r="A817">
        <v>815</v>
      </c>
      <c r="B817" t="s">
        <v>50734</v>
      </c>
      <c r="C817" t="s">
        <v>50733</v>
      </c>
      <c r="F817" t="s">
        <v>50732</v>
      </c>
      <c r="G817" t="s">
        <v>14</v>
      </c>
      <c r="H817" t="s">
        <v>13</v>
      </c>
      <c r="I817" t="s">
        <v>50731</v>
      </c>
      <c r="J817">
        <v>60018870</v>
      </c>
      <c r="K817" t="s">
        <v>35034</v>
      </c>
      <c r="L817" t="s">
        <v>35033</v>
      </c>
      <c r="M817" t="s">
        <v>376</v>
      </c>
      <c r="N817">
        <v>1</v>
      </c>
      <c r="O817" t="s">
        <v>50730</v>
      </c>
      <c r="P817">
        <v>36708168900</v>
      </c>
      <c r="Q817">
        <v>60018870</v>
      </c>
      <c r="R817" s="7">
        <v>42856</v>
      </c>
      <c r="S817" s="8">
        <f t="shared" si="104"/>
        <v>2017</v>
      </c>
      <c r="T817" s="8">
        <v>2017</v>
      </c>
      <c r="U817" s="8">
        <f t="shared" si="105"/>
        <v>5</v>
      </c>
      <c r="V817" s="7">
        <v>42856</v>
      </c>
      <c r="W817" t="s">
        <v>50</v>
      </c>
      <c r="X817" s="2">
        <v>0.41699999999999998</v>
      </c>
      <c r="Y817" s="6">
        <f t="shared" si="102"/>
        <v>1.1131576839913509E-2</v>
      </c>
      <c r="AA817">
        <v>10220038</v>
      </c>
      <c r="AB817">
        <v>17569</v>
      </c>
      <c r="AC817">
        <v>15728196</v>
      </c>
      <c r="AD817" t="s">
        <v>6</v>
      </c>
      <c r="AE817">
        <v>23</v>
      </c>
      <c r="AF817">
        <v>4</v>
      </c>
      <c r="AH817" t="s">
        <v>50729</v>
      </c>
      <c r="AI817" t="s">
        <v>50728</v>
      </c>
      <c r="AJ817" t="s">
        <v>50727</v>
      </c>
      <c r="AK817" t="s">
        <v>50726</v>
      </c>
      <c r="AL817">
        <v>4</v>
      </c>
      <c r="AM817" s="5">
        <f t="shared" si="106"/>
        <v>0.8</v>
      </c>
      <c r="AN817" s="4">
        <f t="shared" si="103"/>
        <v>1.2116622491480501E-3</v>
      </c>
      <c r="AO817" s="3"/>
      <c r="AP817">
        <v>0</v>
      </c>
      <c r="AR817" t="s">
        <v>1</v>
      </c>
      <c r="AT817" s="2">
        <v>2.6019999999999999</v>
      </c>
      <c r="AU817" s="1">
        <f t="shared" si="107"/>
        <v>0.81556024626838697</v>
      </c>
      <c r="AV817" s="1">
        <f t="shared" si="108"/>
        <v>0.61716195445307798</v>
      </c>
      <c r="AW817" s="1">
        <f t="shared" si="109"/>
        <v>0.41876366263776876</v>
      </c>
    </row>
    <row r="818" spans="1:49" x14ac:dyDescent="0.2">
      <c r="A818">
        <v>816</v>
      </c>
      <c r="B818" t="s">
        <v>50725</v>
      </c>
      <c r="C818" t="s">
        <v>50724</v>
      </c>
      <c r="F818" t="s">
        <v>50723</v>
      </c>
      <c r="G818" t="s">
        <v>14</v>
      </c>
      <c r="H818" t="s">
        <v>13</v>
      </c>
      <c r="I818" t="s">
        <v>50722</v>
      </c>
      <c r="J818" t="s">
        <v>50721</v>
      </c>
      <c r="K818" t="s">
        <v>50720</v>
      </c>
      <c r="L818" t="s">
        <v>50719</v>
      </c>
      <c r="M818" t="s">
        <v>50718</v>
      </c>
      <c r="N818">
        <v>3</v>
      </c>
      <c r="O818" t="s">
        <v>50717</v>
      </c>
      <c r="P818" t="s">
        <v>50716</v>
      </c>
      <c r="Q818" t="s">
        <v>50715</v>
      </c>
      <c r="R818" s="7">
        <v>42856</v>
      </c>
      <c r="S818" s="8">
        <f t="shared" si="104"/>
        <v>2017</v>
      </c>
      <c r="T818" s="8">
        <v>2017</v>
      </c>
      <c r="U818" s="8">
        <f t="shared" si="105"/>
        <v>5</v>
      </c>
      <c r="V818" s="7">
        <v>42856</v>
      </c>
      <c r="W818" t="s">
        <v>4423</v>
      </c>
      <c r="X818" s="2">
        <v>1.468</v>
      </c>
      <c r="Y818" s="6">
        <f t="shared" si="102"/>
        <v>3.9187421585115186E-2</v>
      </c>
      <c r="AA818">
        <v>906778</v>
      </c>
      <c r="AB818">
        <v>18931</v>
      </c>
      <c r="AD818" t="s">
        <v>6</v>
      </c>
      <c r="AE818">
        <v>65</v>
      </c>
      <c r="AF818">
        <v>5</v>
      </c>
      <c r="AG818">
        <v>7855725</v>
      </c>
      <c r="AH818" t="s">
        <v>50714</v>
      </c>
      <c r="AI818" t="s">
        <v>50713</v>
      </c>
      <c r="AJ818" t="s">
        <v>50712</v>
      </c>
      <c r="AK818" t="s">
        <v>50711</v>
      </c>
      <c r="AL818">
        <v>23</v>
      </c>
      <c r="AM818" s="5">
        <f t="shared" si="106"/>
        <v>4.5999999999999996</v>
      </c>
      <c r="AN818" s="4">
        <f t="shared" si="103"/>
        <v>6.9670579326012866E-3</v>
      </c>
      <c r="AO818" s="3"/>
      <c r="AP818">
        <v>0</v>
      </c>
      <c r="AQ818" t="s">
        <v>503</v>
      </c>
      <c r="AR818">
        <v>247733</v>
      </c>
      <c r="AS818" t="s">
        <v>502</v>
      </c>
      <c r="AT818" s="2">
        <v>5.0830000000000002</v>
      </c>
      <c r="AU818" s="1">
        <f t="shared" si="107"/>
        <v>2.9521312489361016</v>
      </c>
      <c r="AV818" s="1">
        <f t="shared" si="108"/>
        <v>2.3077239758858235</v>
      </c>
      <c r="AW818" s="1">
        <f t="shared" si="109"/>
        <v>1.6633167028355453</v>
      </c>
    </row>
    <row r="819" spans="1:49" x14ac:dyDescent="0.2">
      <c r="A819">
        <v>817</v>
      </c>
      <c r="B819" t="s">
        <v>50710</v>
      </c>
      <c r="C819" t="s">
        <v>50709</v>
      </c>
      <c r="F819" t="s">
        <v>50708</v>
      </c>
      <c r="G819" t="s">
        <v>14</v>
      </c>
      <c r="H819" t="s">
        <v>13</v>
      </c>
      <c r="I819" t="s">
        <v>50707</v>
      </c>
      <c r="J819">
        <v>60010571</v>
      </c>
      <c r="K819" t="s">
        <v>50706</v>
      </c>
      <c r="L819" t="s">
        <v>50705</v>
      </c>
      <c r="M819" t="s">
        <v>5872</v>
      </c>
      <c r="N819">
        <v>3</v>
      </c>
      <c r="O819" t="s">
        <v>50704</v>
      </c>
      <c r="P819" t="s">
        <v>50703</v>
      </c>
      <c r="Q819" t="s">
        <v>50702</v>
      </c>
      <c r="R819" s="7">
        <v>42856</v>
      </c>
      <c r="S819" s="8">
        <f t="shared" si="104"/>
        <v>2017</v>
      </c>
      <c r="T819" s="8">
        <v>2017</v>
      </c>
      <c r="U819" s="8">
        <f t="shared" si="105"/>
        <v>5</v>
      </c>
      <c r="V819" s="7">
        <v>42856</v>
      </c>
      <c r="W819" t="s">
        <v>4423</v>
      </c>
      <c r="X819" s="2">
        <v>1.468</v>
      </c>
      <c r="Y819" s="6">
        <f t="shared" si="102"/>
        <v>3.9187421585115186E-2</v>
      </c>
      <c r="AA819">
        <v>906778</v>
      </c>
      <c r="AB819">
        <v>18931</v>
      </c>
      <c r="AD819" t="s">
        <v>6</v>
      </c>
      <c r="AE819">
        <v>65</v>
      </c>
      <c r="AF819">
        <v>5</v>
      </c>
      <c r="AG819">
        <v>7851039</v>
      </c>
      <c r="AH819" t="s">
        <v>50701</v>
      </c>
      <c r="AI819" t="s">
        <v>50700</v>
      </c>
      <c r="AJ819" t="s">
        <v>50699</v>
      </c>
      <c r="AK819" t="s">
        <v>50698</v>
      </c>
      <c r="AL819">
        <v>1</v>
      </c>
      <c r="AM819" s="5">
        <f t="shared" si="106"/>
        <v>0.2</v>
      </c>
      <c r="AN819" s="4">
        <f t="shared" si="103"/>
        <v>3.0291556228701253E-4</v>
      </c>
      <c r="AO819" s="3"/>
      <c r="AP819">
        <v>0</v>
      </c>
      <c r="AQ819" t="s">
        <v>111</v>
      </c>
      <c r="AR819" t="s">
        <v>50697</v>
      </c>
      <c r="AS819" t="s">
        <v>109</v>
      </c>
      <c r="AT819" s="2">
        <v>5.0830000000000002</v>
      </c>
      <c r="AU819" s="1">
        <f t="shared" si="107"/>
        <v>2.7522069778266731</v>
      </c>
      <c r="AV819" s="1">
        <f t="shared" si="108"/>
        <v>1.9745168573701097</v>
      </c>
      <c r="AW819" s="1">
        <f t="shared" si="109"/>
        <v>1.1968267369135466</v>
      </c>
    </row>
    <row r="820" spans="1:49" x14ac:dyDescent="0.2">
      <c r="A820">
        <v>818</v>
      </c>
      <c r="B820" t="s">
        <v>50696</v>
      </c>
      <c r="C820" t="s">
        <v>50695</v>
      </c>
      <c r="F820" t="s">
        <v>50694</v>
      </c>
      <c r="G820" t="s">
        <v>14</v>
      </c>
      <c r="H820" t="s">
        <v>13</v>
      </c>
      <c r="I820" t="s">
        <v>50693</v>
      </c>
      <c r="J820">
        <v>60027561</v>
      </c>
      <c r="K820" t="s">
        <v>12691</v>
      </c>
      <c r="L820" t="s">
        <v>12690</v>
      </c>
      <c r="M820" t="s">
        <v>137</v>
      </c>
      <c r="N820">
        <v>2</v>
      </c>
      <c r="O820" t="s">
        <v>50692</v>
      </c>
      <c r="P820" t="s">
        <v>50691</v>
      </c>
      <c r="Q820" t="s">
        <v>50690</v>
      </c>
      <c r="R820" s="7">
        <v>42856</v>
      </c>
      <c r="S820" s="8">
        <f t="shared" si="104"/>
        <v>2017</v>
      </c>
      <c r="T820" s="8">
        <v>2017</v>
      </c>
      <c r="U820" s="8">
        <f t="shared" si="105"/>
        <v>5</v>
      </c>
      <c r="V820" s="7">
        <v>42856</v>
      </c>
      <c r="W820" t="s">
        <v>4423</v>
      </c>
      <c r="X820" s="2">
        <v>1.468</v>
      </c>
      <c r="Y820" s="6">
        <f t="shared" si="102"/>
        <v>3.9187421585115186E-2</v>
      </c>
      <c r="AA820">
        <v>906778</v>
      </c>
      <c r="AB820">
        <v>18931</v>
      </c>
      <c r="AD820" t="s">
        <v>6</v>
      </c>
      <c r="AE820">
        <v>65</v>
      </c>
      <c r="AF820">
        <v>5</v>
      </c>
      <c r="AG820">
        <v>7843596</v>
      </c>
      <c r="AH820" t="s">
        <v>50689</v>
      </c>
      <c r="AI820" t="s">
        <v>50688</v>
      </c>
      <c r="AJ820" t="s">
        <v>50687</v>
      </c>
      <c r="AK820" t="s">
        <v>50686</v>
      </c>
      <c r="AL820">
        <v>23</v>
      </c>
      <c r="AM820" s="5">
        <f t="shared" si="106"/>
        <v>4.5999999999999996</v>
      </c>
      <c r="AN820" s="4">
        <f t="shared" si="103"/>
        <v>6.9670579326012866E-3</v>
      </c>
      <c r="AO820" s="3"/>
      <c r="AP820">
        <v>1</v>
      </c>
      <c r="AR820">
        <v>1620902</v>
      </c>
      <c r="AS820" t="s">
        <v>18756</v>
      </c>
      <c r="AT820" s="2">
        <v>5.0830000000000002</v>
      </c>
      <c r="AU820" s="1">
        <f t="shared" si="107"/>
        <v>2.9521312489361016</v>
      </c>
      <c r="AV820" s="1">
        <f t="shared" si="108"/>
        <v>2.3077239758858235</v>
      </c>
      <c r="AW820" s="1">
        <f t="shared" si="109"/>
        <v>1.6633167028355453</v>
      </c>
    </row>
    <row r="821" spans="1:49" x14ac:dyDescent="0.2">
      <c r="A821">
        <v>819</v>
      </c>
      <c r="B821" t="s">
        <v>50685</v>
      </c>
      <c r="C821" t="s">
        <v>50684</v>
      </c>
      <c r="F821" t="s">
        <v>50683</v>
      </c>
      <c r="G821" t="s">
        <v>14</v>
      </c>
      <c r="H821" t="s">
        <v>13</v>
      </c>
      <c r="I821" t="s">
        <v>50682</v>
      </c>
      <c r="J821" t="s">
        <v>50681</v>
      </c>
      <c r="K821" t="s">
        <v>50680</v>
      </c>
      <c r="L821" t="s">
        <v>50679</v>
      </c>
      <c r="M821" t="s">
        <v>47120</v>
      </c>
      <c r="N821">
        <v>3</v>
      </c>
      <c r="O821" t="s">
        <v>50678</v>
      </c>
      <c r="P821" t="s">
        <v>50677</v>
      </c>
      <c r="Q821" t="s">
        <v>50676</v>
      </c>
      <c r="R821" s="7">
        <v>42856</v>
      </c>
      <c r="S821" s="8">
        <f t="shared" si="104"/>
        <v>2017</v>
      </c>
      <c r="T821" s="8">
        <v>2017</v>
      </c>
      <c r="U821" s="8">
        <f t="shared" si="105"/>
        <v>5</v>
      </c>
      <c r="V821" s="7">
        <v>42856</v>
      </c>
      <c r="W821" t="s">
        <v>4423</v>
      </c>
      <c r="X821" s="2">
        <v>1.468</v>
      </c>
      <c r="Y821" s="6">
        <f t="shared" si="102"/>
        <v>3.9187421585115186E-2</v>
      </c>
      <c r="AA821">
        <v>906778</v>
      </c>
      <c r="AB821">
        <v>18931</v>
      </c>
      <c r="AD821" t="s">
        <v>6</v>
      </c>
      <c r="AE821">
        <v>65</v>
      </c>
      <c r="AF821">
        <v>5</v>
      </c>
      <c r="AG821">
        <v>7851074</v>
      </c>
      <c r="AH821" t="s">
        <v>50675</v>
      </c>
      <c r="AI821" t="s">
        <v>50674</v>
      </c>
      <c r="AJ821" t="s">
        <v>50673</v>
      </c>
      <c r="AK821" t="s">
        <v>50672</v>
      </c>
      <c r="AL821">
        <v>23</v>
      </c>
      <c r="AM821" s="5">
        <f t="shared" si="106"/>
        <v>4.5999999999999996</v>
      </c>
      <c r="AN821" s="4">
        <f t="shared" si="103"/>
        <v>6.9670579326012866E-3</v>
      </c>
      <c r="AO821" s="3"/>
      <c r="AP821">
        <v>0</v>
      </c>
      <c r="AR821" t="s">
        <v>4012</v>
      </c>
      <c r="AS821" t="s">
        <v>50671</v>
      </c>
      <c r="AT821" s="2">
        <v>5.0830000000000002</v>
      </c>
      <c r="AU821" s="1">
        <f t="shared" si="107"/>
        <v>2.9521312489361016</v>
      </c>
      <c r="AV821" s="1">
        <f t="shared" si="108"/>
        <v>2.3077239758858235</v>
      </c>
      <c r="AW821" s="1">
        <f t="shared" si="109"/>
        <v>1.6633167028355453</v>
      </c>
    </row>
    <row r="822" spans="1:49" x14ac:dyDescent="0.2">
      <c r="A822">
        <v>820</v>
      </c>
      <c r="B822" t="s">
        <v>50670</v>
      </c>
      <c r="C822" t="s">
        <v>50669</v>
      </c>
      <c r="F822" t="s">
        <v>50668</v>
      </c>
      <c r="G822" t="s">
        <v>14</v>
      </c>
      <c r="H822" t="s">
        <v>13</v>
      </c>
      <c r="I822" t="s">
        <v>50667</v>
      </c>
      <c r="J822" t="s">
        <v>50666</v>
      </c>
      <c r="K822" t="s">
        <v>50665</v>
      </c>
      <c r="L822" t="s">
        <v>50664</v>
      </c>
      <c r="M822" t="s">
        <v>68</v>
      </c>
      <c r="N822">
        <v>3</v>
      </c>
      <c r="O822" t="s">
        <v>50663</v>
      </c>
      <c r="P822" t="s">
        <v>50662</v>
      </c>
      <c r="Q822" t="s">
        <v>50661</v>
      </c>
      <c r="R822" s="7">
        <v>42856</v>
      </c>
      <c r="S822" s="8">
        <f t="shared" si="104"/>
        <v>2017</v>
      </c>
      <c r="T822" s="8">
        <v>2017</v>
      </c>
      <c r="U822" s="8">
        <f t="shared" si="105"/>
        <v>5</v>
      </c>
      <c r="V822" s="7">
        <v>42856</v>
      </c>
      <c r="W822" t="s">
        <v>4423</v>
      </c>
      <c r="X822" s="2">
        <v>1.468</v>
      </c>
      <c r="Y822" s="6">
        <f t="shared" si="102"/>
        <v>3.9187421585115186E-2</v>
      </c>
      <c r="AA822">
        <v>906778</v>
      </c>
      <c r="AB822">
        <v>18931</v>
      </c>
      <c r="AD822" t="s">
        <v>6</v>
      </c>
      <c r="AE822">
        <v>65</v>
      </c>
      <c r="AF822">
        <v>5</v>
      </c>
      <c r="AG822">
        <v>7837614</v>
      </c>
      <c r="AH822" t="s">
        <v>50660</v>
      </c>
      <c r="AI822" t="s">
        <v>50659</v>
      </c>
      <c r="AJ822" t="s">
        <v>50658</v>
      </c>
      <c r="AK822" t="s">
        <v>50657</v>
      </c>
      <c r="AL822">
        <v>5</v>
      </c>
      <c r="AM822" s="5">
        <f t="shared" si="106"/>
        <v>1</v>
      </c>
      <c r="AN822" s="4">
        <f t="shared" si="103"/>
        <v>1.5145778114350624E-3</v>
      </c>
      <c r="AO822" s="3"/>
      <c r="AP822">
        <v>0</v>
      </c>
      <c r="AR822" t="s">
        <v>1</v>
      </c>
      <c r="AT822" s="2">
        <v>5.0830000000000002</v>
      </c>
      <c r="AU822" s="1">
        <f t="shared" si="107"/>
        <v>2.7885568453011147</v>
      </c>
      <c r="AV822" s="1">
        <f t="shared" si="108"/>
        <v>2.0350999698275123</v>
      </c>
      <c r="AW822" s="1">
        <f t="shared" si="109"/>
        <v>1.2816430943539099</v>
      </c>
    </row>
    <row r="823" spans="1:49" x14ac:dyDescent="0.2">
      <c r="A823">
        <v>821</v>
      </c>
      <c r="B823" t="s">
        <v>50656</v>
      </c>
      <c r="C823" t="s">
        <v>50655</v>
      </c>
      <c r="F823" t="s">
        <v>50654</v>
      </c>
      <c r="G823" t="s">
        <v>14</v>
      </c>
      <c r="H823" t="s">
        <v>13</v>
      </c>
      <c r="I823" t="s">
        <v>50653</v>
      </c>
      <c r="J823" t="s">
        <v>50652</v>
      </c>
      <c r="K823" t="s">
        <v>50651</v>
      </c>
      <c r="L823" t="s">
        <v>50650</v>
      </c>
      <c r="M823" t="s">
        <v>50649</v>
      </c>
      <c r="N823">
        <v>5</v>
      </c>
      <c r="O823" t="s">
        <v>50648</v>
      </c>
      <c r="P823" t="s">
        <v>50647</v>
      </c>
      <c r="Q823" t="s">
        <v>50646</v>
      </c>
      <c r="R823" s="7">
        <v>42856</v>
      </c>
      <c r="S823" s="8">
        <f t="shared" si="104"/>
        <v>2017</v>
      </c>
      <c r="T823" s="8">
        <v>2017</v>
      </c>
      <c r="U823" s="8">
        <f t="shared" si="105"/>
        <v>5</v>
      </c>
      <c r="V823" s="7">
        <v>42856</v>
      </c>
      <c r="W823" t="s">
        <v>4423</v>
      </c>
      <c r="X823" s="2">
        <v>1.468</v>
      </c>
      <c r="Y823" s="6">
        <f t="shared" si="102"/>
        <v>3.9187421585115186E-2</v>
      </c>
      <c r="AA823">
        <v>906778</v>
      </c>
      <c r="AB823">
        <v>18931</v>
      </c>
      <c r="AD823" t="s">
        <v>6</v>
      </c>
      <c r="AE823">
        <v>65</v>
      </c>
      <c r="AF823">
        <v>5</v>
      </c>
      <c r="AG823">
        <v>7856981</v>
      </c>
      <c r="AH823" t="s">
        <v>50645</v>
      </c>
      <c r="AI823" t="s">
        <v>50644</v>
      </c>
      <c r="AJ823" t="s">
        <v>50643</v>
      </c>
      <c r="AK823" t="s">
        <v>50642</v>
      </c>
      <c r="AL823">
        <v>15</v>
      </c>
      <c r="AM823" s="5">
        <f t="shared" si="106"/>
        <v>3</v>
      </c>
      <c r="AN823" s="4">
        <f t="shared" si="103"/>
        <v>4.5437334343051876E-3</v>
      </c>
      <c r="AO823" s="3"/>
      <c r="AP823">
        <v>0</v>
      </c>
      <c r="AQ823" t="s">
        <v>2762</v>
      </c>
      <c r="AR823" t="s">
        <v>3806</v>
      </c>
      <c r="AS823" t="s">
        <v>2760</v>
      </c>
      <c r="AT823" s="2">
        <v>5.0830000000000002</v>
      </c>
      <c r="AU823" s="1">
        <f t="shared" si="107"/>
        <v>2.8794315139872184</v>
      </c>
      <c r="AV823" s="1">
        <f t="shared" si="108"/>
        <v>2.1865577509710188</v>
      </c>
      <c r="AW823" s="1">
        <f t="shared" si="109"/>
        <v>1.4936839879548187</v>
      </c>
    </row>
    <row r="824" spans="1:49" x14ac:dyDescent="0.2">
      <c r="A824">
        <v>822</v>
      </c>
      <c r="B824" t="s">
        <v>50641</v>
      </c>
      <c r="C824" t="s">
        <v>50640</v>
      </c>
      <c r="F824" t="s">
        <v>50639</v>
      </c>
      <c r="G824" t="s">
        <v>14</v>
      </c>
      <c r="H824" t="s">
        <v>13</v>
      </c>
      <c r="I824" t="s">
        <v>18162</v>
      </c>
      <c r="J824" t="s">
        <v>50638</v>
      </c>
      <c r="K824" t="s">
        <v>50637</v>
      </c>
      <c r="L824" t="s">
        <v>50636</v>
      </c>
      <c r="M824" t="s">
        <v>50635</v>
      </c>
      <c r="N824">
        <v>5</v>
      </c>
      <c r="O824" t="s">
        <v>50634</v>
      </c>
      <c r="P824" t="s">
        <v>50633</v>
      </c>
      <c r="Q824" t="s">
        <v>50632</v>
      </c>
      <c r="R824" s="7">
        <v>42856</v>
      </c>
      <c r="S824" s="8">
        <f t="shared" si="104"/>
        <v>2017</v>
      </c>
      <c r="T824" s="8">
        <v>2017</v>
      </c>
      <c r="U824" s="8">
        <f t="shared" si="105"/>
        <v>5</v>
      </c>
      <c r="V824" s="7">
        <v>42856</v>
      </c>
      <c r="W824" t="s">
        <v>4423</v>
      </c>
      <c r="X824" s="2">
        <v>1.468</v>
      </c>
      <c r="Y824" s="6">
        <f t="shared" si="102"/>
        <v>3.9187421585115186E-2</v>
      </c>
      <c r="AA824">
        <v>906778</v>
      </c>
      <c r="AB824">
        <v>18931</v>
      </c>
      <c r="AD824" t="s">
        <v>6</v>
      </c>
      <c r="AE824">
        <v>65</v>
      </c>
      <c r="AF824">
        <v>5</v>
      </c>
      <c r="AG824">
        <v>7845589</v>
      </c>
      <c r="AH824" t="s">
        <v>50631</v>
      </c>
      <c r="AI824" t="s">
        <v>50630</v>
      </c>
      <c r="AJ824" t="s">
        <v>50629</v>
      </c>
      <c r="AK824" t="s">
        <v>50628</v>
      </c>
      <c r="AL824">
        <v>73</v>
      </c>
      <c r="AM824" s="5">
        <f t="shared" si="106"/>
        <v>14.6</v>
      </c>
      <c r="AN824" s="4">
        <f t="shared" si="103"/>
        <v>2.2112836046951911E-2</v>
      </c>
      <c r="AO824" s="3"/>
      <c r="AP824">
        <v>1</v>
      </c>
      <c r="AQ824" t="s">
        <v>795</v>
      </c>
      <c r="AR824">
        <v>1343210</v>
      </c>
      <c r="AS824" t="s">
        <v>794</v>
      </c>
      <c r="AT824" s="2">
        <v>5.0830000000000002</v>
      </c>
      <c r="AU824" s="1">
        <f t="shared" si="107"/>
        <v>3.4065045923666202</v>
      </c>
      <c r="AV824" s="1">
        <f t="shared" si="108"/>
        <v>3.0650128816033551</v>
      </c>
      <c r="AW824" s="1">
        <f t="shared" si="109"/>
        <v>2.723521170840089</v>
      </c>
    </row>
    <row r="825" spans="1:49" x14ac:dyDescent="0.2">
      <c r="A825">
        <v>823</v>
      </c>
      <c r="B825" t="s">
        <v>50627</v>
      </c>
      <c r="C825" t="s">
        <v>50626</v>
      </c>
      <c r="F825" t="s">
        <v>50625</v>
      </c>
      <c r="G825" t="s">
        <v>14</v>
      </c>
      <c r="H825" t="s">
        <v>13</v>
      </c>
      <c r="I825" t="s">
        <v>50624</v>
      </c>
      <c r="J825" t="s">
        <v>50623</v>
      </c>
      <c r="K825" t="s">
        <v>50622</v>
      </c>
      <c r="L825" t="s">
        <v>50621</v>
      </c>
      <c r="M825" t="s">
        <v>27323</v>
      </c>
      <c r="N825">
        <v>3</v>
      </c>
      <c r="O825" t="s">
        <v>50620</v>
      </c>
      <c r="P825" t="s">
        <v>50619</v>
      </c>
      <c r="Q825" t="s">
        <v>50618</v>
      </c>
      <c r="R825" s="7">
        <v>42856</v>
      </c>
      <c r="S825" s="8">
        <f t="shared" si="104"/>
        <v>2017</v>
      </c>
      <c r="T825" s="8">
        <v>2017</v>
      </c>
      <c r="U825" s="8">
        <f t="shared" si="105"/>
        <v>5</v>
      </c>
      <c r="V825" s="7">
        <v>42856</v>
      </c>
      <c r="W825" t="s">
        <v>4423</v>
      </c>
      <c r="X825" s="2">
        <v>1.468</v>
      </c>
      <c r="Y825" s="6">
        <f t="shared" si="102"/>
        <v>3.9187421585115186E-2</v>
      </c>
      <c r="AA825">
        <v>906778</v>
      </c>
      <c r="AB825">
        <v>18931</v>
      </c>
      <c r="AD825" t="s">
        <v>6</v>
      </c>
      <c r="AE825">
        <v>65</v>
      </c>
      <c r="AF825">
        <v>5</v>
      </c>
      <c r="AG825">
        <v>7837706</v>
      </c>
      <c r="AH825" t="s">
        <v>50617</v>
      </c>
      <c r="AI825" t="s">
        <v>50616</v>
      </c>
      <c r="AJ825" t="s">
        <v>50615</v>
      </c>
      <c r="AK825" t="s">
        <v>50614</v>
      </c>
      <c r="AL825">
        <v>36</v>
      </c>
      <c r="AM825" s="5">
        <f t="shared" si="106"/>
        <v>7.2</v>
      </c>
      <c r="AN825" s="4">
        <f t="shared" si="103"/>
        <v>1.0904960242332449E-2</v>
      </c>
      <c r="AO825" s="3"/>
      <c r="AP825">
        <v>0</v>
      </c>
      <c r="AR825" t="s">
        <v>1</v>
      </c>
      <c r="AT825" s="2">
        <v>5.0830000000000002</v>
      </c>
      <c r="AU825" s="1">
        <f t="shared" si="107"/>
        <v>3.0702683182280364</v>
      </c>
      <c r="AV825" s="1">
        <f t="shared" si="108"/>
        <v>2.504619091372382</v>
      </c>
      <c r="AW825" s="1">
        <f t="shared" si="109"/>
        <v>1.938969864516727</v>
      </c>
    </row>
    <row r="826" spans="1:49" x14ac:dyDescent="0.2">
      <c r="A826">
        <v>824</v>
      </c>
      <c r="B826" t="s">
        <v>50613</v>
      </c>
      <c r="C826" t="s">
        <v>50612</v>
      </c>
      <c r="F826" t="s">
        <v>50611</v>
      </c>
      <c r="G826" t="s">
        <v>14</v>
      </c>
      <c r="H826" t="s">
        <v>13</v>
      </c>
      <c r="I826" t="s">
        <v>50610</v>
      </c>
      <c r="J826">
        <v>60117496</v>
      </c>
      <c r="K826" t="s">
        <v>46992</v>
      </c>
      <c r="L826" t="s">
        <v>5272</v>
      </c>
      <c r="M826" t="s">
        <v>1463</v>
      </c>
      <c r="N826">
        <v>3</v>
      </c>
      <c r="O826" t="s">
        <v>50609</v>
      </c>
      <c r="P826" t="s">
        <v>50608</v>
      </c>
      <c r="Q826" t="s">
        <v>46989</v>
      </c>
      <c r="R826" s="7">
        <v>42856</v>
      </c>
      <c r="S826" s="8">
        <f t="shared" si="104"/>
        <v>2017</v>
      </c>
      <c r="T826" s="8">
        <v>2017</v>
      </c>
      <c r="U826" s="8">
        <f t="shared" si="105"/>
        <v>5</v>
      </c>
      <c r="V826" s="7">
        <v>42856</v>
      </c>
      <c r="W826" t="s">
        <v>4107</v>
      </c>
      <c r="X826" s="2">
        <v>0.92900000000000005</v>
      </c>
      <c r="Y826" s="6">
        <f t="shared" si="102"/>
        <v>2.4799124422732979E-2</v>
      </c>
      <c r="AA826">
        <v>10897798</v>
      </c>
      <c r="AB826">
        <v>18896</v>
      </c>
      <c r="AD826" t="s">
        <v>6</v>
      </c>
      <c r="AE826">
        <v>21</v>
      </c>
      <c r="AF826">
        <v>5</v>
      </c>
      <c r="AG826">
        <v>7845612</v>
      </c>
      <c r="AH826" t="s">
        <v>50607</v>
      </c>
      <c r="AI826" t="s">
        <v>50606</v>
      </c>
      <c r="AJ826" t="s">
        <v>50605</v>
      </c>
      <c r="AK826" t="s">
        <v>50604</v>
      </c>
      <c r="AL826">
        <v>7</v>
      </c>
      <c r="AM826" s="5">
        <f t="shared" si="106"/>
        <v>1.4</v>
      </c>
      <c r="AN826" s="4">
        <f t="shared" si="103"/>
        <v>2.1204089360090874E-3</v>
      </c>
      <c r="AO826" s="3"/>
      <c r="AP826">
        <v>0</v>
      </c>
      <c r="AR826" t="s">
        <v>1</v>
      </c>
      <c r="AT826" s="2">
        <v>3.4359999999999999</v>
      </c>
      <c r="AU826" s="1">
        <f t="shared" si="107"/>
        <v>1.799550977671581</v>
      </c>
      <c r="AV826" s="1">
        <f t="shared" si="108"/>
        <v>1.3459766679371032</v>
      </c>
      <c r="AW826" s="1">
        <f t="shared" si="109"/>
        <v>0.89240235820262548</v>
      </c>
    </row>
    <row r="827" spans="1:49" x14ac:dyDescent="0.2">
      <c r="A827">
        <v>825</v>
      </c>
      <c r="B827" t="s">
        <v>50603</v>
      </c>
      <c r="C827" t="s">
        <v>50602</v>
      </c>
      <c r="F827" t="s">
        <v>50601</v>
      </c>
      <c r="G827" t="s">
        <v>14</v>
      </c>
      <c r="H827" t="s">
        <v>13</v>
      </c>
      <c r="I827" t="s">
        <v>50600</v>
      </c>
      <c r="J827" t="s">
        <v>50599</v>
      </c>
      <c r="K827" t="s">
        <v>50598</v>
      </c>
      <c r="L827" t="s">
        <v>50597</v>
      </c>
      <c r="M827" t="s">
        <v>50596</v>
      </c>
      <c r="N827">
        <v>3</v>
      </c>
      <c r="O827" t="s">
        <v>50595</v>
      </c>
      <c r="P827" t="s">
        <v>50594</v>
      </c>
      <c r="Q827" t="s">
        <v>50593</v>
      </c>
      <c r="R827" s="7">
        <v>42856</v>
      </c>
      <c r="S827" s="8">
        <f t="shared" si="104"/>
        <v>2017</v>
      </c>
      <c r="T827" s="8">
        <v>2017</v>
      </c>
      <c r="U827" s="8">
        <f t="shared" si="105"/>
        <v>5</v>
      </c>
      <c r="V827" s="7">
        <v>42856</v>
      </c>
      <c r="W827" t="s">
        <v>4423</v>
      </c>
      <c r="X827" s="2">
        <v>1.468</v>
      </c>
      <c r="Y827" s="6">
        <f t="shared" si="102"/>
        <v>3.9187421585115186E-2</v>
      </c>
      <c r="AA827">
        <v>906778</v>
      </c>
      <c r="AB827">
        <v>18931</v>
      </c>
      <c r="AD827" t="s">
        <v>6</v>
      </c>
      <c r="AE827">
        <v>65</v>
      </c>
      <c r="AF827">
        <v>5</v>
      </c>
      <c r="AG827">
        <v>7852447</v>
      </c>
      <c r="AH827" t="s">
        <v>50592</v>
      </c>
      <c r="AI827" t="s">
        <v>50591</v>
      </c>
      <c r="AJ827" t="s">
        <v>50590</v>
      </c>
      <c r="AK827" t="s">
        <v>50589</v>
      </c>
      <c r="AL827">
        <v>9</v>
      </c>
      <c r="AM827" s="5">
        <f t="shared" si="106"/>
        <v>1.8</v>
      </c>
      <c r="AN827" s="4">
        <f t="shared" si="103"/>
        <v>2.7262400605831123E-3</v>
      </c>
      <c r="AO827" s="3"/>
      <c r="AP827">
        <v>0</v>
      </c>
      <c r="AQ827" t="s">
        <v>2048</v>
      </c>
      <c r="AR827">
        <v>641985</v>
      </c>
      <c r="AS827" t="s">
        <v>2047</v>
      </c>
      <c r="AT827" s="2">
        <v>5.0830000000000002</v>
      </c>
      <c r="AU827" s="1">
        <f t="shared" si="107"/>
        <v>2.8249067127755563</v>
      </c>
      <c r="AV827" s="1">
        <f t="shared" si="108"/>
        <v>2.0956830822849151</v>
      </c>
      <c r="AW827" s="1">
        <f t="shared" si="109"/>
        <v>1.3664594517942734</v>
      </c>
    </row>
    <row r="828" spans="1:49" x14ac:dyDescent="0.2">
      <c r="A828">
        <v>826</v>
      </c>
      <c r="B828" t="s">
        <v>50588</v>
      </c>
      <c r="C828" t="s">
        <v>50587</v>
      </c>
      <c r="F828" t="s">
        <v>50586</v>
      </c>
      <c r="G828" t="s">
        <v>14</v>
      </c>
      <c r="H828" t="s">
        <v>13</v>
      </c>
      <c r="I828" t="s">
        <v>50585</v>
      </c>
      <c r="J828">
        <v>60029170</v>
      </c>
      <c r="K828" t="s">
        <v>18460</v>
      </c>
      <c r="L828" t="s">
        <v>17495</v>
      </c>
      <c r="M828" t="s">
        <v>1152</v>
      </c>
      <c r="N828">
        <v>6</v>
      </c>
      <c r="O828" t="s">
        <v>50584</v>
      </c>
      <c r="P828" t="s">
        <v>50583</v>
      </c>
      <c r="Q828" t="s">
        <v>50582</v>
      </c>
      <c r="R828" s="7">
        <v>42856</v>
      </c>
      <c r="S828" s="8">
        <f t="shared" si="104"/>
        <v>2017</v>
      </c>
      <c r="T828" s="8">
        <v>2017</v>
      </c>
      <c r="U828" s="8">
        <f t="shared" si="105"/>
        <v>5</v>
      </c>
      <c r="V828" s="7">
        <v>42856</v>
      </c>
      <c r="W828" t="s">
        <v>3811</v>
      </c>
      <c r="X828" s="2">
        <v>2.0099999999999998</v>
      </c>
      <c r="Y828" s="6">
        <f t="shared" si="102"/>
        <v>5.3655802034115477E-2</v>
      </c>
      <c r="AA828">
        <v>15361276</v>
      </c>
      <c r="AB828">
        <v>18933</v>
      </c>
      <c r="AD828" t="s">
        <v>6</v>
      </c>
      <c r="AE828">
        <v>16</v>
      </c>
      <c r="AF828">
        <v>5</v>
      </c>
      <c r="AG828">
        <v>7880682</v>
      </c>
      <c r="AH828" t="s">
        <v>50581</v>
      </c>
      <c r="AI828" t="s">
        <v>50580</v>
      </c>
      <c r="AJ828" t="s">
        <v>50579</v>
      </c>
      <c r="AK828" t="s">
        <v>50578</v>
      </c>
      <c r="AL828">
        <v>74</v>
      </c>
      <c r="AM828" s="5">
        <f t="shared" si="106"/>
        <v>14.8</v>
      </c>
      <c r="AN828" s="4">
        <f t="shared" si="103"/>
        <v>2.2415751609238924E-2</v>
      </c>
      <c r="AO828" s="3"/>
      <c r="AP828">
        <v>0</v>
      </c>
      <c r="AQ828" t="s">
        <v>503</v>
      </c>
      <c r="AR828">
        <v>619086</v>
      </c>
      <c r="AS828" t="s">
        <v>502</v>
      </c>
      <c r="AT828" s="2" t="s">
        <v>0</v>
      </c>
      <c r="AU828" s="1">
        <f t="shared" si="107"/>
        <v>4.4283786906652507</v>
      </c>
      <c r="AV828" s="1">
        <f t="shared" si="108"/>
        <v>3.8035776821677199</v>
      </c>
      <c r="AW828" s="1">
        <f t="shared" si="109"/>
        <v>3.178776673670189</v>
      </c>
    </row>
    <row r="829" spans="1:49" x14ac:dyDescent="0.2">
      <c r="A829">
        <v>827</v>
      </c>
      <c r="B829" t="s">
        <v>50577</v>
      </c>
      <c r="C829" t="s">
        <v>50576</v>
      </c>
      <c r="F829" t="s">
        <v>50575</v>
      </c>
      <c r="G829" t="s">
        <v>14</v>
      </c>
      <c r="H829" t="s">
        <v>13</v>
      </c>
      <c r="I829" t="s">
        <v>50574</v>
      </c>
      <c r="J829" t="s">
        <v>50573</v>
      </c>
      <c r="K829" t="s">
        <v>50572</v>
      </c>
      <c r="L829" t="s">
        <v>50571</v>
      </c>
      <c r="M829" t="s">
        <v>15649</v>
      </c>
      <c r="N829">
        <v>8</v>
      </c>
      <c r="O829" t="s">
        <v>50570</v>
      </c>
      <c r="P829" t="s">
        <v>50569</v>
      </c>
      <c r="Q829" t="s">
        <v>50568</v>
      </c>
      <c r="R829" s="7">
        <v>42856</v>
      </c>
      <c r="S829" s="8">
        <f t="shared" si="104"/>
        <v>2017</v>
      </c>
      <c r="T829" s="8">
        <v>2017</v>
      </c>
      <c r="U829" s="8">
        <f t="shared" si="105"/>
        <v>5</v>
      </c>
      <c r="V829" s="7">
        <v>42856</v>
      </c>
      <c r="W829" t="s">
        <v>3811</v>
      </c>
      <c r="X829" s="2">
        <v>2.0099999999999998</v>
      </c>
      <c r="Y829" s="6">
        <f t="shared" si="102"/>
        <v>5.3655802034115477E-2</v>
      </c>
      <c r="AA829">
        <v>15361276</v>
      </c>
      <c r="AB829">
        <v>18933</v>
      </c>
      <c r="AD829" t="s">
        <v>6</v>
      </c>
      <c r="AE829">
        <v>16</v>
      </c>
      <c r="AF829">
        <v>5</v>
      </c>
      <c r="AG829">
        <v>7880669</v>
      </c>
      <c r="AH829" t="s">
        <v>50567</v>
      </c>
      <c r="AI829" t="s">
        <v>50566</v>
      </c>
      <c r="AJ829" t="s">
        <v>50565</v>
      </c>
      <c r="AK829" t="s">
        <v>50564</v>
      </c>
      <c r="AL829">
        <v>102</v>
      </c>
      <c r="AM829" s="5">
        <f t="shared" si="106"/>
        <v>20.399999999999999</v>
      </c>
      <c r="AN829" s="4">
        <f t="shared" si="103"/>
        <v>3.0897387353275272E-2</v>
      </c>
      <c r="AO829" s="3"/>
      <c r="AP829">
        <v>0</v>
      </c>
      <c r="AR829" t="s">
        <v>1</v>
      </c>
      <c r="AS829" t="s">
        <v>50563</v>
      </c>
      <c r="AT829" s="2" t="s">
        <v>0</v>
      </c>
      <c r="AU829" s="1">
        <f t="shared" si="107"/>
        <v>4.6828277629863413</v>
      </c>
      <c r="AV829" s="1">
        <f t="shared" si="108"/>
        <v>4.2276594693695371</v>
      </c>
      <c r="AW829" s="1">
        <f t="shared" si="109"/>
        <v>3.7724911757527333</v>
      </c>
    </row>
    <row r="830" spans="1:49" x14ac:dyDescent="0.2">
      <c r="A830">
        <v>828</v>
      </c>
      <c r="B830" t="s">
        <v>50562</v>
      </c>
      <c r="C830" t="s">
        <v>50561</v>
      </c>
      <c r="F830" t="s">
        <v>50560</v>
      </c>
      <c r="G830" t="s">
        <v>14</v>
      </c>
      <c r="H830" t="s">
        <v>13</v>
      </c>
      <c r="I830" t="s">
        <v>49099</v>
      </c>
      <c r="J830" t="s">
        <v>50559</v>
      </c>
      <c r="K830" t="s">
        <v>50558</v>
      </c>
      <c r="L830" t="s">
        <v>50557</v>
      </c>
      <c r="M830" t="s">
        <v>7400</v>
      </c>
      <c r="N830">
        <v>3</v>
      </c>
      <c r="O830" t="s">
        <v>50556</v>
      </c>
      <c r="P830" t="s">
        <v>50555</v>
      </c>
      <c r="Q830" t="s">
        <v>50554</v>
      </c>
      <c r="R830" s="7">
        <v>42856</v>
      </c>
      <c r="S830" s="8">
        <f t="shared" si="104"/>
        <v>2017</v>
      </c>
      <c r="T830" s="8">
        <v>2017</v>
      </c>
      <c r="U830" s="8">
        <f t="shared" si="105"/>
        <v>5</v>
      </c>
      <c r="V830" s="7">
        <v>42856</v>
      </c>
      <c r="W830" t="s">
        <v>3108</v>
      </c>
      <c r="X830" s="2">
        <v>1.6519999999999999</v>
      </c>
      <c r="Y830" s="6">
        <f t="shared" si="102"/>
        <v>4.409919649769093E-2</v>
      </c>
      <c r="AA830" t="s">
        <v>3107</v>
      </c>
      <c r="AB830">
        <v>17337</v>
      </c>
      <c r="AD830" t="s">
        <v>6</v>
      </c>
      <c r="AE830">
        <v>65</v>
      </c>
      <c r="AF830">
        <v>5</v>
      </c>
      <c r="AG830">
        <v>7874177</v>
      </c>
      <c r="AH830" t="s">
        <v>50553</v>
      </c>
      <c r="AI830" t="s">
        <v>50552</v>
      </c>
      <c r="AJ830" t="s">
        <v>50551</v>
      </c>
      <c r="AK830" t="s">
        <v>50550</v>
      </c>
      <c r="AL830">
        <v>51</v>
      </c>
      <c r="AM830" s="5">
        <f t="shared" si="106"/>
        <v>10.199999999999999</v>
      </c>
      <c r="AN830" s="4">
        <f t="shared" si="103"/>
        <v>1.5448693676637636E-2</v>
      </c>
      <c r="AO830" s="3"/>
      <c r="AP830">
        <v>0</v>
      </c>
      <c r="AR830" t="s">
        <v>1</v>
      </c>
      <c r="AT830" s="2" t="s">
        <v>0</v>
      </c>
      <c r="AU830" s="1">
        <f t="shared" si="107"/>
        <v>3.5504045651374936</v>
      </c>
      <c r="AV830" s="1">
        <f t="shared" si="108"/>
        <v>2.9773945087164284</v>
      </c>
      <c r="AW830" s="1">
        <f t="shared" si="109"/>
        <v>2.4043844522953624</v>
      </c>
    </row>
    <row r="831" spans="1:49" x14ac:dyDescent="0.2">
      <c r="A831">
        <v>829</v>
      </c>
      <c r="B831" t="s">
        <v>50549</v>
      </c>
      <c r="F831" t="s">
        <v>50548</v>
      </c>
      <c r="G831" t="s">
        <v>14</v>
      </c>
      <c r="H831" t="s">
        <v>13</v>
      </c>
      <c r="I831" t="s">
        <v>50547</v>
      </c>
      <c r="J831" t="s">
        <v>50546</v>
      </c>
      <c r="K831" t="s">
        <v>50545</v>
      </c>
      <c r="L831" t="s">
        <v>50544</v>
      </c>
      <c r="M831" t="s">
        <v>68</v>
      </c>
      <c r="N831">
        <v>2</v>
      </c>
      <c r="O831" t="s">
        <v>50543</v>
      </c>
      <c r="P831" t="s">
        <v>50542</v>
      </c>
      <c r="Q831" t="s">
        <v>50541</v>
      </c>
      <c r="R831" s="7">
        <v>42856</v>
      </c>
      <c r="S831" s="8">
        <f t="shared" si="104"/>
        <v>2017</v>
      </c>
      <c r="T831" s="8">
        <v>2017</v>
      </c>
      <c r="U831" s="8">
        <f t="shared" si="105"/>
        <v>5</v>
      </c>
      <c r="V831" s="7">
        <v>42856</v>
      </c>
      <c r="W831" t="s">
        <v>50540</v>
      </c>
      <c r="X831" s="2">
        <v>0.16400000000000001</v>
      </c>
      <c r="Y831" s="6">
        <f t="shared" si="102"/>
        <v>4.3778863351218601E-3</v>
      </c>
      <c r="AA831">
        <v>18446035</v>
      </c>
      <c r="AB831">
        <v>19700183048</v>
      </c>
      <c r="AC831">
        <v>20672128</v>
      </c>
      <c r="AD831" t="s">
        <v>6</v>
      </c>
      <c r="AE831">
        <v>10</v>
      </c>
      <c r="AF831">
        <v>1</v>
      </c>
      <c r="AH831" t="s">
        <v>1321</v>
      </c>
      <c r="AI831" t="s">
        <v>50539</v>
      </c>
      <c r="AJ831" t="s">
        <v>50538</v>
      </c>
      <c r="AK831" t="s">
        <v>50537</v>
      </c>
      <c r="AL831">
        <v>1</v>
      </c>
      <c r="AM831" s="5">
        <f t="shared" si="106"/>
        <v>0.2</v>
      </c>
      <c r="AN831" s="4">
        <f t="shared" si="103"/>
        <v>3.0291556228701253E-4</v>
      </c>
      <c r="AO831" s="3"/>
      <c r="AP831">
        <v>0</v>
      </c>
      <c r="AR831" t="s">
        <v>1</v>
      </c>
      <c r="AT831" s="2" t="s">
        <v>0</v>
      </c>
      <c r="AU831" s="1">
        <f t="shared" si="107"/>
        <v>0.31553951032714056</v>
      </c>
      <c r="AV831" s="1">
        <f t="shared" si="108"/>
        <v>0.23404009487044364</v>
      </c>
      <c r="AW831" s="1">
        <f t="shared" si="109"/>
        <v>0.15254067941374666</v>
      </c>
    </row>
    <row r="832" spans="1:49" x14ac:dyDescent="0.2">
      <c r="A832">
        <v>830</v>
      </c>
      <c r="B832" t="s">
        <v>50536</v>
      </c>
      <c r="C832" t="s">
        <v>50535</v>
      </c>
      <c r="F832" t="s">
        <v>50534</v>
      </c>
      <c r="G832" t="s">
        <v>14</v>
      </c>
      <c r="H832" t="s">
        <v>13</v>
      </c>
      <c r="I832" t="s">
        <v>7986</v>
      </c>
      <c r="J832" t="s">
        <v>50533</v>
      </c>
      <c r="K832" t="s">
        <v>50532</v>
      </c>
      <c r="L832" t="s">
        <v>50531</v>
      </c>
      <c r="M832" t="s">
        <v>85</v>
      </c>
      <c r="N832">
        <v>4</v>
      </c>
      <c r="O832" t="s">
        <v>50530</v>
      </c>
      <c r="P832" t="s">
        <v>50529</v>
      </c>
      <c r="Q832" t="s">
        <v>50528</v>
      </c>
      <c r="R832" s="7">
        <v>42856</v>
      </c>
      <c r="S832" s="8">
        <f t="shared" si="104"/>
        <v>2017</v>
      </c>
      <c r="T832" s="8">
        <v>2017</v>
      </c>
      <c r="U832" s="8">
        <f t="shared" si="105"/>
        <v>5</v>
      </c>
      <c r="V832" s="7">
        <v>42856</v>
      </c>
      <c r="W832" t="s">
        <v>50480</v>
      </c>
      <c r="X832" s="2">
        <v>0.54300000000000004</v>
      </c>
      <c r="Y832" s="6">
        <f t="shared" si="102"/>
        <v>1.449507487787299E-2</v>
      </c>
      <c r="AA832">
        <v>10009345</v>
      </c>
      <c r="AB832">
        <v>19806</v>
      </c>
      <c r="AC832">
        <v>21928258</v>
      </c>
      <c r="AD832" t="s">
        <v>6</v>
      </c>
      <c r="AE832">
        <v>30</v>
      </c>
      <c r="AF832">
        <v>3</v>
      </c>
      <c r="AH832" t="s">
        <v>50527</v>
      </c>
      <c r="AI832" t="s">
        <v>50526</v>
      </c>
      <c r="AJ832" t="s">
        <v>50525</v>
      </c>
      <c r="AK832" t="s">
        <v>50524</v>
      </c>
      <c r="AL832">
        <v>2</v>
      </c>
      <c r="AM832" s="5">
        <f t="shared" si="106"/>
        <v>0.4</v>
      </c>
      <c r="AN832" s="4">
        <f t="shared" si="103"/>
        <v>6.0583112457402507E-4</v>
      </c>
      <c r="AO832" s="3"/>
      <c r="AP832">
        <v>1</v>
      </c>
      <c r="AQ832" t="s">
        <v>76</v>
      </c>
      <c r="AR832" t="s">
        <v>50523</v>
      </c>
      <c r="AS832" t="s">
        <v>75</v>
      </c>
      <c r="AT832" s="2" t="s">
        <v>0</v>
      </c>
      <c r="AU832" s="1">
        <f t="shared" si="107"/>
        <v>1.0328301751883298</v>
      </c>
      <c r="AV832" s="1">
        <f t="shared" si="108"/>
        <v>0.75504530012235083</v>
      </c>
      <c r="AW832" s="1">
        <f t="shared" si="109"/>
        <v>0.47726042505637145</v>
      </c>
    </row>
    <row r="833" spans="1:49" x14ac:dyDescent="0.2">
      <c r="A833">
        <v>831</v>
      </c>
      <c r="B833" t="s">
        <v>50522</v>
      </c>
      <c r="C833" t="s">
        <v>50521</v>
      </c>
      <c r="F833" t="s">
        <v>50520</v>
      </c>
      <c r="G833" t="s">
        <v>14</v>
      </c>
      <c r="H833" t="s">
        <v>13</v>
      </c>
      <c r="I833" t="s">
        <v>48555</v>
      </c>
      <c r="J833">
        <v>60025578</v>
      </c>
      <c r="K833" t="s">
        <v>200</v>
      </c>
      <c r="L833" t="s">
        <v>10</v>
      </c>
      <c r="M833" t="s">
        <v>9</v>
      </c>
      <c r="N833">
        <v>3</v>
      </c>
      <c r="O833" t="s">
        <v>50519</v>
      </c>
      <c r="P833" t="s">
        <v>50518</v>
      </c>
      <c r="Q833" t="s">
        <v>2642</v>
      </c>
      <c r="R833" s="7">
        <v>42856</v>
      </c>
      <c r="S833" s="8">
        <f t="shared" si="104"/>
        <v>2017</v>
      </c>
      <c r="T833" s="8">
        <v>2017</v>
      </c>
      <c r="U833" s="8">
        <f t="shared" si="105"/>
        <v>5</v>
      </c>
      <c r="V833" s="7">
        <v>42856</v>
      </c>
      <c r="W833" t="s">
        <v>50480</v>
      </c>
      <c r="X833" s="2">
        <v>0.54300000000000004</v>
      </c>
      <c r="Y833" s="6">
        <f t="shared" si="102"/>
        <v>1.449507487787299E-2</v>
      </c>
      <c r="AA833">
        <v>10009345</v>
      </c>
      <c r="AB833">
        <v>19806</v>
      </c>
      <c r="AC833">
        <v>21928258</v>
      </c>
      <c r="AD833" t="s">
        <v>6</v>
      </c>
      <c r="AE833">
        <v>30</v>
      </c>
      <c r="AF833">
        <v>3</v>
      </c>
      <c r="AH833" t="s">
        <v>50517</v>
      </c>
      <c r="AI833" t="s">
        <v>50516</v>
      </c>
      <c r="AJ833" t="s">
        <v>50515</v>
      </c>
      <c r="AK833" t="s">
        <v>50514</v>
      </c>
      <c r="AL833">
        <v>0</v>
      </c>
      <c r="AM833" s="5">
        <f t="shared" si="106"/>
        <v>0</v>
      </c>
      <c r="AN833" s="4">
        <f t="shared" si="103"/>
        <v>0</v>
      </c>
      <c r="AO833" s="3"/>
      <c r="AP833">
        <v>1</v>
      </c>
      <c r="AQ833" t="s">
        <v>76</v>
      </c>
      <c r="AR833">
        <v>51305322</v>
      </c>
      <c r="AS833" t="s">
        <v>75</v>
      </c>
      <c r="AT833" s="2" t="s">
        <v>0</v>
      </c>
      <c r="AU833" s="1">
        <f t="shared" si="107"/>
        <v>1.0146552414511092</v>
      </c>
      <c r="AV833" s="1">
        <f t="shared" si="108"/>
        <v>0.72475374389364944</v>
      </c>
      <c r="AW833" s="1">
        <f t="shared" si="109"/>
        <v>0.43485224633618969</v>
      </c>
    </row>
    <row r="834" spans="1:49" x14ac:dyDescent="0.2">
      <c r="A834">
        <v>832</v>
      </c>
      <c r="B834" t="s">
        <v>50513</v>
      </c>
      <c r="C834" t="s">
        <v>50512</v>
      </c>
      <c r="F834" t="s">
        <v>50511</v>
      </c>
      <c r="G834" t="s">
        <v>14</v>
      </c>
      <c r="H834" t="s">
        <v>13</v>
      </c>
      <c r="I834" t="s">
        <v>50510</v>
      </c>
      <c r="J834">
        <v>60117933</v>
      </c>
      <c r="K834" t="s">
        <v>50509</v>
      </c>
      <c r="L834" t="s">
        <v>5921</v>
      </c>
      <c r="M834" t="s">
        <v>9</v>
      </c>
      <c r="N834">
        <v>3</v>
      </c>
      <c r="O834" t="s">
        <v>50508</v>
      </c>
      <c r="P834" t="s">
        <v>50507</v>
      </c>
      <c r="Q834" t="s">
        <v>50506</v>
      </c>
      <c r="R834" s="7">
        <v>42856</v>
      </c>
      <c r="S834" s="8">
        <f t="shared" si="104"/>
        <v>2017</v>
      </c>
      <c r="T834" s="8">
        <v>2017</v>
      </c>
      <c r="U834" s="8">
        <f t="shared" si="105"/>
        <v>5</v>
      </c>
      <c r="V834" s="7">
        <v>42856</v>
      </c>
      <c r="W834" t="s">
        <v>50480</v>
      </c>
      <c r="X834" s="2">
        <v>0.54300000000000004</v>
      </c>
      <c r="Y834" s="6">
        <f t="shared" si="102"/>
        <v>1.449507487787299E-2</v>
      </c>
      <c r="AA834">
        <v>10009345</v>
      </c>
      <c r="AB834">
        <v>19806</v>
      </c>
      <c r="AC834">
        <v>21928258</v>
      </c>
      <c r="AD834" t="s">
        <v>6</v>
      </c>
      <c r="AE834">
        <v>30</v>
      </c>
      <c r="AF834">
        <v>3</v>
      </c>
      <c r="AH834" t="s">
        <v>50505</v>
      </c>
      <c r="AI834" t="s">
        <v>50504</v>
      </c>
      <c r="AJ834" t="s">
        <v>50503</v>
      </c>
      <c r="AK834" t="s">
        <v>50502</v>
      </c>
      <c r="AL834">
        <v>5</v>
      </c>
      <c r="AM834" s="5">
        <f t="shared" si="106"/>
        <v>1</v>
      </c>
      <c r="AN834" s="4">
        <f t="shared" si="103"/>
        <v>1.5145778114350624E-3</v>
      </c>
      <c r="AO834" s="3"/>
      <c r="AP834">
        <v>1</v>
      </c>
      <c r="AQ834" t="s">
        <v>76</v>
      </c>
      <c r="AR834" t="s">
        <v>50501</v>
      </c>
      <c r="AS834" t="s">
        <v>75</v>
      </c>
      <c r="AT834" s="2" t="s">
        <v>0</v>
      </c>
      <c r="AU834" s="1">
        <f t="shared" si="107"/>
        <v>1.0600925757941611</v>
      </c>
      <c r="AV834" s="1">
        <f t="shared" si="108"/>
        <v>0.80048263446540258</v>
      </c>
      <c r="AW834" s="1">
        <f t="shared" si="109"/>
        <v>0.5408726931366441</v>
      </c>
    </row>
    <row r="835" spans="1:49" x14ac:dyDescent="0.2">
      <c r="A835">
        <v>833</v>
      </c>
      <c r="B835" t="s">
        <v>50500</v>
      </c>
      <c r="C835" t="s">
        <v>50499</v>
      </c>
      <c r="F835" t="s">
        <v>50498</v>
      </c>
      <c r="G835" t="s">
        <v>14</v>
      </c>
      <c r="H835" t="s">
        <v>13</v>
      </c>
      <c r="I835" t="s">
        <v>9074</v>
      </c>
      <c r="J835" t="s">
        <v>50497</v>
      </c>
      <c r="K835" t="s">
        <v>50496</v>
      </c>
      <c r="L835" t="s">
        <v>8930</v>
      </c>
      <c r="M835" t="s">
        <v>85</v>
      </c>
      <c r="N835">
        <v>5</v>
      </c>
      <c r="O835" t="s">
        <v>50495</v>
      </c>
      <c r="P835" t="s">
        <v>50494</v>
      </c>
      <c r="Q835" t="s">
        <v>50493</v>
      </c>
      <c r="R835" s="7">
        <v>42856</v>
      </c>
      <c r="S835" s="8">
        <f t="shared" si="104"/>
        <v>2017</v>
      </c>
      <c r="T835" s="8">
        <v>2017</v>
      </c>
      <c r="U835" s="8">
        <f t="shared" si="105"/>
        <v>5</v>
      </c>
      <c r="V835" s="7">
        <v>42856</v>
      </c>
      <c r="W835" t="s">
        <v>50480</v>
      </c>
      <c r="X835" s="2">
        <v>0.54300000000000004</v>
      </c>
      <c r="Y835" s="6">
        <f t="shared" ref="Y835:Y898" si="110">(X835-$Z$3)/($Z$2-$Z$3)</f>
        <v>1.449507487787299E-2</v>
      </c>
      <c r="AA835">
        <v>10009345</v>
      </c>
      <c r="AB835">
        <v>19806</v>
      </c>
      <c r="AC835">
        <v>21928258</v>
      </c>
      <c r="AD835" t="s">
        <v>6</v>
      </c>
      <c r="AE835">
        <v>30</v>
      </c>
      <c r="AF835">
        <v>3</v>
      </c>
      <c r="AH835" t="s">
        <v>50492</v>
      </c>
      <c r="AI835" t="s">
        <v>50491</v>
      </c>
      <c r="AJ835" t="s">
        <v>50490</v>
      </c>
      <c r="AK835" t="s">
        <v>50489</v>
      </c>
      <c r="AL835">
        <v>8</v>
      </c>
      <c r="AM835" s="5">
        <f t="shared" si="106"/>
        <v>1.6</v>
      </c>
      <c r="AN835" s="4">
        <f t="shared" ref="AN835:AN898" si="111">(AM835-$AO$3)/($AO$2-$AO$3)</f>
        <v>2.4233244982961003E-3</v>
      </c>
      <c r="AO835" s="3"/>
      <c r="AP835">
        <v>1</v>
      </c>
      <c r="AQ835" t="s">
        <v>76</v>
      </c>
      <c r="AR835" t="s">
        <v>30097</v>
      </c>
      <c r="AS835" t="s">
        <v>75</v>
      </c>
      <c r="AT835" s="2" t="s">
        <v>0</v>
      </c>
      <c r="AU835" s="1">
        <f t="shared" si="107"/>
        <v>1.0873549763999921</v>
      </c>
      <c r="AV835" s="1">
        <f t="shared" si="108"/>
        <v>0.84591996880845444</v>
      </c>
      <c r="AW835" s="1">
        <f t="shared" si="109"/>
        <v>0.60448496121691675</v>
      </c>
    </row>
    <row r="836" spans="1:49" x14ac:dyDescent="0.2">
      <c r="A836">
        <v>834</v>
      </c>
      <c r="B836" t="s">
        <v>50488</v>
      </c>
      <c r="C836" t="s">
        <v>50487</v>
      </c>
      <c r="F836" t="s">
        <v>50486</v>
      </c>
      <c r="G836" t="s">
        <v>14</v>
      </c>
      <c r="H836" t="s">
        <v>13</v>
      </c>
      <c r="I836" t="s">
        <v>201</v>
      </c>
      <c r="J836" t="s">
        <v>50485</v>
      </c>
      <c r="K836" t="s">
        <v>50484</v>
      </c>
      <c r="L836" t="s">
        <v>592</v>
      </c>
      <c r="M836" t="s">
        <v>85</v>
      </c>
      <c r="N836">
        <v>5</v>
      </c>
      <c r="O836" t="s">
        <v>50483</v>
      </c>
      <c r="P836" t="s">
        <v>50482</v>
      </c>
      <c r="Q836" t="s">
        <v>50481</v>
      </c>
      <c r="R836" s="7">
        <v>42856</v>
      </c>
      <c r="S836" s="8">
        <f t="shared" si="104"/>
        <v>2017</v>
      </c>
      <c r="T836" s="8">
        <v>2017</v>
      </c>
      <c r="U836" s="8">
        <f t="shared" si="105"/>
        <v>5</v>
      </c>
      <c r="V836" s="7">
        <v>42856</v>
      </c>
      <c r="W836" t="s">
        <v>50480</v>
      </c>
      <c r="X836" s="2">
        <v>0.54300000000000004</v>
      </c>
      <c r="Y836" s="6">
        <f t="shared" si="110"/>
        <v>1.449507487787299E-2</v>
      </c>
      <c r="AA836">
        <v>10009345</v>
      </c>
      <c r="AB836">
        <v>19806</v>
      </c>
      <c r="AC836">
        <v>21928258</v>
      </c>
      <c r="AD836" t="s">
        <v>6</v>
      </c>
      <c r="AE836">
        <v>30</v>
      </c>
      <c r="AF836">
        <v>3</v>
      </c>
      <c r="AH836" t="s">
        <v>50479</v>
      </c>
      <c r="AI836" t="s">
        <v>50478</v>
      </c>
      <c r="AJ836" t="s">
        <v>50477</v>
      </c>
      <c r="AK836" t="s">
        <v>50476</v>
      </c>
      <c r="AL836">
        <v>4</v>
      </c>
      <c r="AM836" s="5">
        <f t="shared" si="106"/>
        <v>0.8</v>
      </c>
      <c r="AN836" s="4">
        <f t="shared" si="111"/>
        <v>1.2116622491480501E-3</v>
      </c>
      <c r="AO836" s="3"/>
      <c r="AP836">
        <v>1</v>
      </c>
      <c r="AR836" t="s">
        <v>1</v>
      </c>
      <c r="AT836" s="2" t="s">
        <v>0</v>
      </c>
      <c r="AU836" s="1">
        <f t="shared" si="107"/>
        <v>1.0510051089255508</v>
      </c>
      <c r="AV836" s="1">
        <f t="shared" si="108"/>
        <v>0.7853368563510521</v>
      </c>
      <c r="AW836" s="1">
        <f t="shared" si="109"/>
        <v>0.51966860377655322</v>
      </c>
    </row>
    <row r="837" spans="1:49" x14ac:dyDescent="0.2">
      <c r="A837">
        <v>835</v>
      </c>
      <c r="B837" t="s">
        <v>50475</v>
      </c>
      <c r="C837" t="s">
        <v>50474</v>
      </c>
      <c r="E837">
        <v>28560341</v>
      </c>
      <c r="F837" t="s">
        <v>50473</v>
      </c>
      <c r="G837" t="s">
        <v>14</v>
      </c>
      <c r="H837" t="s">
        <v>13</v>
      </c>
      <c r="I837" t="s">
        <v>50472</v>
      </c>
      <c r="J837" t="s">
        <v>50471</v>
      </c>
      <c r="K837" t="s">
        <v>50470</v>
      </c>
      <c r="L837" t="s">
        <v>50469</v>
      </c>
      <c r="M837" t="s">
        <v>2338</v>
      </c>
      <c r="N837">
        <v>4</v>
      </c>
      <c r="O837" t="s">
        <v>50468</v>
      </c>
      <c r="P837" t="s">
        <v>50467</v>
      </c>
      <c r="Q837" t="s">
        <v>50466</v>
      </c>
      <c r="R837" s="7">
        <v>42856</v>
      </c>
      <c r="S837" s="8">
        <f t="shared" si="104"/>
        <v>2017</v>
      </c>
      <c r="T837" s="8">
        <v>2017</v>
      </c>
      <c r="U837" s="8">
        <f t="shared" si="105"/>
        <v>5</v>
      </c>
      <c r="V837" s="7">
        <v>42856</v>
      </c>
      <c r="W837" t="s">
        <v>50465</v>
      </c>
      <c r="X837" s="2">
        <v>5.9279999999999999</v>
      </c>
      <c r="Y837" s="6">
        <f t="shared" si="110"/>
        <v>0.15824457435733164</v>
      </c>
      <c r="AB837">
        <v>21100457028</v>
      </c>
      <c r="AC837">
        <v>23752548</v>
      </c>
      <c r="AD837" t="s">
        <v>6</v>
      </c>
      <c r="AE837">
        <v>3</v>
      </c>
      <c r="AF837">
        <v>5</v>
      </c>
      <c r="AG837" t="s">
        <v>50464</v>
      </c>
      <c r="AI837" t="s">
        <v>50463</v>
      </c>
      <c r="AK837" t="s">
        <v>50462</v>
      </c>
      <c r="AL837">
        <v>35</v>
      </c>
      <c r="AM837" s="5">
        <f t="shared" si="106"/>
        <v>7</v>
      </c>
      <c r="AN837" s="4">
        <f t="shared" si="111"/>
        <v>1.0602044680045438E-2</v>
      </c>
      <c r="AO837" s="3"/>
      <c r="AP837">
        <v>1</v>
      </c>
      <c r="AR837" t="s">
        <v>1</v>
      </c>
      <c r="AT837" s="2">
        <v>14.135999999999999</v>
      </c>
      <c r="AU837" s="1">
        <f t="shared" si="107"/>
        <v>11.395181545414577</v>
      </c>
      <c r="AV837" s="1">
        <f t="shared" si="108"/>
        <v>8.4423309518688541</v>
      </c>
      <c r="AW837" s="1">
        <f t="shared" si="109"/>
        <v>5.4894803583231297</v>
      </c>
    </row>
    <row r="838" spans="1:49" x14ac:dyDescent="0.2">
      <c r="A838">
        <v>836</v>
      </c>
      <c r="B838" t="s">
        <v>50461</v>
      </c>
      <c r="C838" t="s">
        <v>50460</v>
      </c>
      <c r="F838" t="s">
        <v>50459</v>
      </c>
      <c r="G838" t="s">
        <v>14</v>
      </c>
      <c r="H838" t="s">
        <v>13</v>
      </c>
      <c r="I838" t="s">
        <v>50458</v>
      </c>
      <c r="J838" t="s">
        <v>50457</v>
      </c>
      <c r="K838" t="s">
        <v>50456</v>
      </c>
      <c r="L838" t="s">
        <v>50455</v>
      </c>
      <c r="M838" t="s">
        <v>2771</v>
      </c>
      <c r="N838">
        <v>4</v>
      </c>
      <c r="O838" t="s">
        <v>50454</v>
      </c>
      <c r="P838" t="s">
        <v>50453</v>
      </c>
      <c r="Q838" t="s">
        <v>50452</v>
      </c>
      <c r="R838" s="7">
        <v>42856</v>
      </c>
      <c r="S838" s="8">
        <f t="shared" si="104"/>
        <v>2017</v>
      </c>
      <c r="T838" s="8">
        <v>2017</v>
      </c>
      <c r="U838" s="8">
        <f t="shared" si="105"/>
        <v>5</v>
      </c>
      <c r="V838" s="7">
        <v>42856</v>
      </c>
      <c r="W838" t="s">
        <v>4107</v>
      </c>
      <c r="X838" s="2">
        <v>0.92900000000000005</v>
      </c>
      <c r="Y838" s="6">
        <f t="shared" si="110"/>
        <v>2.4799124422732979E-2</v>
      </c>
      <c r="AA838">
        <v>10897798</v>
      </c>
      <c r="AB838">
        <v>18896</v>
      </c>
      <c r="AD838" t="s">
        <v>6</v>
      </c>
      <c r="AE838">
        <v>21</v>
      </c>
      <c r="AF838">
        <v>5</v>
      </c>
      <c r="AG838">
        <v>7822975</v>
      </c>
      <c r="AH838" t="s">
        <v>12444</v>
      </c>
      <c r="AI838" t="s">
        <v>50451</v>
      </c>
      <c r="AJ838" t="s">
        <v>50450</v>
      </c>
      <c r="AK838" t="s">
        <v>50449</v>
      </c>
      <c r="AL838">
        <v>11</v>
      </c>
      <c r="AM838" s="5">
        <f t="shared" si="106"/>
        <v>2.2000000000000002</v>
      </c>
      <c r="AN838" s="4">
        <f t="shared" si="111"/>
        <v>3.3320711851571377E-3</v>
      </c>
      <c r="AO838" s="3"/>
      <c r="AP838">
        <v>0</v>
      </c>
      <c r="AQ838" t="s">
        <v>1854</v>
      </c>
      <c r="AR838" t="s">
        <v>1</v>
      </c>
      <c r="AS838" t="s">
        <v>37751</v>
      </c>
      <c r="AT838" s="2">
        <v>3.4359999999999999</v>
      </c>
      <c r="AU838" s="1">
        <f t="shared" si="107"/>
        <v>1.8359008451460226</v>
      </c>
      <c r="AV838" s="1">
        <f t="shared" si="108"/>
        <v>1.4065597803945058</v>
      </c>
      <c r="AW838" s="1">
        <f t="shared" si="109"/>
        <v>0.97721871564298901</v>
      </c>
    </row>
    <row r="839" spans="1:49" x14ac:dyDescent="0.2">
      <c r="A839">
        <v>837</v>
      </c>
      <c r="B839" t="s">
        <v>50448</v>
      </c>
      <c r="C839" t="s">
        <v>50447</v>
      </c>
      <c r="F839" t="s">
        <v>50446</v>
      </c>
      <c r="G839" t="s">
        <v>14</v>
      </c>
      <c r="H839" t="s">
        <v>13</v>
      </c>
      <c r="I839" t="s">
        <v>50445</v>
      </c>
      <c r="J839">
        <v>60022002</v>
      </c>
      <c r="K839" t="s">
        <v>8361</v>
      </c>
      <c r="L839" t="s">
        <v>6869</v>
      </c>
      <c r="M839" t="s">
        <v>543</v>
      </c>
      <c r="N839">
        <v>3</v>
      </c>
      <c r="O839" t="s">
        <v>50444</v>
      </c>
      <c r="P839" t="s">
        <v>50443</v>
      </c>
      <c r="Q839" t="s">
        <v>50442</v>
      </c>
      <c r="R839" s="7">
        <v>42856</v>
      </c>
      <c r="S839" s="8">
        <f t="shared" si="104"/>
        <v>2017</v>
      </c>
      <c r="T839" s="8">
        <v>2017</v>
      </c>
      <c r="U839" s="8">
        <f t="shared" si="105"/>
        <v>5</v>
      </c>
      <c r="V839" s="7">
        <v>42856</v>
      </c>
      <c r="W839" t="s">
        <v>4107</v>
      </c>
      <c r="X839" s="2">
        <v>0.92900000000000005</v>
      </c>
      <c r="Y839" s="6">
        <f t="shared" si="110"/>
        <v>2.4799124422732979E-2</v>
      </c>
      <c r="AA839">
        <v>10897798</v>
      </c>
      <c r="AB839">
        <v>18896</v>
      </c>
      <c r="AD839" t="s">
        <v>6</v>
      </c>
      <c r="AE839">
        <v>21</v>
      </c>
      <c r="AF839">
        <v>5</v>
      </c>
      <c r="AG839">
        <v>7835090</v>
      </c>
      <c r="AH839" t="s">
        <v>50441</v>
      </c>
      <c r="AI839" t="s">
        <v>50440</v>
      </c>
      <c r="AJ839" t="s">
        <v>50439</v>
      </c>
      <c r="AK839" t="s">
        <v>50438</v>
      </c>
      <c r="AL839">
        <v>17</v>
      </c>
      <c r="AM839" s="5">
        <f t="shared" si="106"/>
        <v>3.4</v>
      </c>
      <c r="AN839" s="4">
        <f t="shared" si="111"/>
        <v>5.1495645588792126E-3</v>
      </c>
      <c r="AO839" s="3"/>
      <c r="AP839">
        <v>0</v>
      </c>
      <c r="AQ839" t="s">
        <v>1854</v>
      </c>
      <c r="AR839" s="11" t="s">
        <v>50437</v>
      </c>
      <c r="AS839" t="s">
        <v>1853</v>
      </c>
      <c r="AT839" s="2">
        <v>3.4359999999999999</v>
      </c>
      <c r="AU839" s="1">
        <f t="shared" si="107"/>
        <v>1.8904256463576847</v>
      </c>
      <c r="AV839" s="1">
        <f t="shared" si="108"/>
        <v>1.4974344490806095</v>
      </c>
      <c r="AW839" s="1">
        <f t="shared" si="109"/>
        <v>1.1044432518035341</v>
      </c>
    </row>
    <row r="840" spans="1:49" x14ac:dyDescent="0.2">
      <c r="A840">
        <v>838</v>
      </c>
      <c r="B840" t="s">
        <v>50436</v>
      </c>
      <c r="C840" t="s">
        <v>50435</v>
      </c>
      <c r="F840" t="s">
        <v>50434</v>
      </c>
      <c r="G840" t="s">
        <v>14</v>
      </c>
      <c r="H840" t="s">
        <v>13</v>
      </c>
      <c r="I840" t="s">
        <v>10651</v>
      </c>
      <c r="J840">
        <v>112832007</v>
      </c>
      <c r="K840" t="s">
        <v>10650</v>
      </c>
      <c r="L840" t="s">
        <v>2366</v>
      </c>
      <c r="M840" t="s">
        <v>2365</v>
      </c>
      <c r="N840">
        <v>1</v>
      </c>
      <c r="O840" t="s">
        <v>10649</v>
      </c>
      <c r="P840">
        <v>7004569698</v>
      </c>
      <c r="Q840">
        <v>112832007</v>
      </c>
      <c r="R840" s="7">
        <v>42856</v>
      </c>
      <c r="S840" s="8">
        <f t="shared" si="104"/>
        <v>2017</v>
      </c>
      <c r="T840" s="8">
        <v>2017</v>
      </c>
      <c r="U840" s="8">
        <f t="shared" si="105"/>
        <v>5</v>
      </c>
      <c r="V840" s="7">
        <v>42856</v>
      </c>
      <c r="W840" t="s">
        <v>10629</v>
      </c>
      <c r="X840" s="2">
        <v>0.371</v>
      </c>
      <c r="Y840" s="6">
        <f t="shared" si="110"/>
        <v>9.9036331117695747E-3</v>
      </c>
      <c r="AA840">
        <v>10618309</v>
      </c>
      <c r="AB840">
        <v>17903</v>
      </c>
      <c r="AC840">
        <v>16083385</v>
      </c>
      <c r="AD840" t="s">
        <v>6</v>
      </c>
      <c r="AE840">
        <v>53</v>
      </c>
      <c r="AF840">
        <v>5</v>
      </c>
      <c r="AH840" t="s">
        <v>50433</v>
      </c>
      <c r="AI840" t="s">
        <v>50432</v>
      </c>
      <c r="AJ840" t="s">
        <v>50431</v>
      </c>
      <c r="AK840" t="s">
        <v>50430</v>
      </c>
      <c r="AL840">
        <v>1</v>
      </c>
      <c r="AM840" s="5">
        <f t="shared" si="106"/>
        <v>0.2</v>
      </c>
      <c r="AN840" s="4">
        <f t="shared" si="111"/>
        <v>3.0291556228701253E-4</v>
      </c>
      <c r="AO840" s="3"/>
      <c r="AP840">
        <v>0</v>
      </c>
      <c r="AR840" t="s">
        <v>1</v>
      </c>
      <c r="AT840" s="2" t="s">
        <v>0</v>
      </c>
      <c r="AU840" s="1">
        <f t="shared" si="107"/>
        <v>0.70234178469248054</v>
      </c>
      <c r="AV840" s="1">
        <f t="shared" si="108"/>
        <v>0.5103274337028294</v>
      </c>
      <c r="AW840" s="1">
        <f t="shared" si="109"/>
        <v>0.3183130827131781</v>
      </c>
    </row>
    <row r="841" spans="1:49" x14ac:dyDescent="0.2">
      <c r="A841">
        <v>839</v>
      </c>
      <c r="B841" t="s">
        <v>50429</v>
      </c>
      <c r="C841" t="s">
        <v>50428</v>
      </c>
      <c r="F841" t="s">
        <v>50427</v>
      </c>
      <c r="G841" t="s">
        <v>14</v>
      </c>
      <c r="H841" t="s">
        <v>13</v>
      </c>
      <c r="I841" t="s">
        <v>50426</v>
      </c>
      <c r="J841">
        <v>60025383</v>
      </c>
      <c r="K841" t="s">
        <v>50425</v>
      </c>
      <c r="L841" t="s">
        <v>50424</v>
      </c>
      <c r="M841" t="s">
        <v>2365</v>
      </c>
      <c r="N841">
        <v>2</v>
      </c>
      <c r="O841" t="s">
        <v>50423</v>
      </c>
      <c r="P841" t="s">
        <v>50422</v>
      </c>
      <c r="Q841" t="s">
        <v>50421</v>
      </c>
      <c r="R841" s="7">
        <v>42856</v>
      </c>
      <c r="S841" s="8">
        <f t="shared" si="104"/>
        <v>2017</v>
      </c>
      <c r="T841" s="8">
        <v>2017</v>
      </c>
      <c r="U841" s="8">
        <f t="shared" si="105"/>
        <v>5</v>
      </c>
      <c r="V841" s="7">
        <v>42856</v>
      </c>
      <c r="W841" t="s">
        <v>50406</v>
      </c>
      <c r="X841" s="2">
        <v>0.57399999999999995</v>
      </c>
      <c r="Y841" s="6">
        <f t="shared" si="110"/>
        <v>1.5322602172926509E-2</v>
      </c>
      <c r="AA841">
        <v>213640</v>
      </c>
      <c r="AB841">
        <v>28115</v>
      </c>
      <c r="AC841">
        <v>10906487</v>
      </c>
      <c r="AD841" t="s">
        <v>6</v>
      </c>
      <c r="AE841">
        <v>105</v>
      </c>
      <c r="AF841">
        <v>9</v>
      </c>
      <c r="AH841" t="s">
        <v>50420</v>
      </c>
      <c r="AI841" t="s">
        <v>50419</v>
      </c>
      <c r="AK841" t="s">
        <v>50418</v>
      </c>
      <c r="AL841">
        <v>5</v>
      </c>
      <c r="AM841" s="5">
        <f t="shared" si="106"/>
        <v>1</v>
      </c>
      <c r="AN841" s="4">
        <f t="shared" si="111"/>
        <v>1.5145778114350624E-3</v>
      </c>
      <c r="AO841" s="3"/>
      <c r="AP841">
        <v>0</v>
      </c>
      <c r="AR841" t="s">
        <v>1</v>
      </c>
      <c r="AT841" s="2">
        <v>1.532</v>
      </c>
      <c r="AU841" s="1">
        <f t="shared" si="107"/>
        <v>1.1180194864479076</v>
      </c>
      <c r="AV841" s="1">
        <f t="shared" si="108"/>
        <v>0.84185899921807861</v>
      </c>
      <c r="AW841" s="1">
        <f t="shared" si="109"/>
        <v>0.56569851198824961</v>
      </c>
    </row>
    <row r="842" spans="1:49" x14ac:dyDescent="0.2">
      <c r="A842">
        <v>840</v>
      </c>
      <c r="B842" t="s">
        <v>50417</v>
      </c>
      <c r="C842" t="s">
        <v>50416</v>
      </c>
      <c r="F842" t="s">
        <v>50415</v>
      </c>
      <c r="G842" t="s">
        <v>14</v>
      </c>
      <c r="H842" t="s">
        <v>13</v>
      </c>
      <c r="I842" t="s">
        <v>50414</v>
      </c>
      <c r="J842" t="s">
        <v>50413</v>
      </c>
      <c r="K842" t="s">
        <v>50412</v>
      </c>
      <c r="L842" t="s">
        <v>50411</v>
      </c>
      <c r="M842" t="s">
        <v>50410</v>
      </c>
      <c r="N842">
        <v>8</v>
      </c>
      <c r="O842" t="s">
        <v>50409</v>
      </c>
      <c r="P842" t="s">
        <v>50408</v>
      </c>
      <c r="Q842" t="s">
        <v>50407</v>
      </c>
      <c r="R842" s="7">
        <v>42856</v>
      </c>
      <c r="S842" s="8">
        <f t="shared" si="104"/>
        <v>2017</v>
      </c>
      <c r="T842" s="8">
        <v>2017</v>
      </c>
      <c r="U842" s="8">
        <f t="shared" si="105"/>
        <v>5</v>
      </c>
      <c r="V842" s="7">
        <v>42856</v>
      </c>
      <c r="W842" t="s">
        <v>50406</v>
      </c>
      <c r="X842" s="2">
        <v>0.57399999999999995</v>
      </c>
      <c r="Y842" s="6">
        <f t="shared" si="110"/>
        <v>1.5322602172926509E-2</v>
      </c>
      <c r="AA842">
        <v>213640</v>
      </c>
      <c r="AB842">
        <v>28115</v>
      </c>
      <c r="AC842">
        <v>10906487</v>
      </c>
      <c r="AD842" t="s">
        <v>6</v>
      </c>
      <c r="AE842">
        <v>105</v>
      </c>
      <c r="AF842">
        <v>9</v>
      </c>
      <c r="AH842" t="s">
        <v>50405</v>
      </c>
      <c r="AI842" t="s">
        <v>50404</v>
      </c>
      <c r="AK842" t="s">
        <v>50403</v>
      </c>
      <c r="AL842">
        <v>9</v>
      </c>
      <c r="AM842" s="5">
        <f t="shared" si="106"/>
        <v>1.8</v>
      </c>
      <c r="AN842" s="4">
        <f t="shared" si="111"/>
        <v>2.7262400605831123E-3</v>
      </c>
      <c r="AO842" s="3"/>
      <c r="AP842">
        <v>0</v>
      </c>
      <c r="AR842" t="s">
        <v>1</v>
      </c>
      <c r="AT842" s="2">
        <v>1.532</v>
      </c>
      <c r="AU842" s="1">
        <f t="shared" si="107"/>
        <v>1.154369353922349</v>
      </c>
      <c r="AV842" s="1">
        <f t="shared" si="108"/>
        <v>0.90244211167548105</v>
      </c>
      <c r="AW842" s="1">
        <f t="shared" si="109"/>
        <v>0.65051486942861314</v>
      </c>
    </row>
    <row r="843" spans="1:49" x14ac:dyDescent="0.2">
      <c r="A843">
        <v>841</v>
      </c>
      <c r="B843" t="s">
        <v>50402</v>
      </c>
      <c r="C843" t="s">
        <v>50401</v>
      </c>
      <c r="F843" t="s">
        <v>50400</v>
      </c>
      <c r="G843" t="s">
        <v>14</v>
      </c>
      <c r="H843" t="s">
        <v>13</v>
      </c>
      <c r="I843" t="s">
        <v>50399</v>
      </c>
      <c r="J843">
        <v>60090656</v>
      </c>
      <c r="K843" t="s">
        <v>2183</v>
      </c>
      <c r="L843" t="s">
        <v>4981</v>
      </c>
      <c r="M843" t="s">
        <v>2231</v>
      </c>
      <c r="N843">
        <v>1</v>
      </c>
      <c r="O843" t="s">
        <v>50398</v>
      </c>
      <c r="P843">
        <v>16021082700</v>
      </c>
      <c r="Q843">
        <v>60090656</v>
      </c>
      <c r="R843" s="7">
        <v>42856</v>
      </c>
      <c r="S843" s="8">
        <f t="shared" si="104"/>
        <v>2017</v>
      </c>
      <c r="T843" s="8">
        <v>2017</v>
      </c>
      <c r="U843" s="8">
        <f t="shared" si="105"/>
        <v>5</v>
      </c>
      <c r="V843" s="7">
        <v>42856</v>
      </c>
      <c r="W843" t="s">
        <v>14510</v>
      </c>
      <c r="X843" s="2">
        <v>0.126</v>
      </c>
      <c r="Y843" s="6">
        <f t="shared" si="110"/>
        <v>3.3634980379594779E-3</v>
      </c>
      <c r="AA843">
        <v>19366612</v>
      </c>
      <c r="AB843">
        <v>19700181106</v>
      </c>
      <c r="AC843">
        <v>19367317</v>
      </c>
      <c r="AD843" t="s">
        <v>6</v>
      </c>
      <c r="AE843">
        <v>23</v>
      </c>
      <c r="AF843">
        <v>5</v>
      </c>
      <c r="AH843" t="s">
        <v>50397</v>
      </c>
      <c r="AI843" t="s">
        <v>50396</v>
      </c>
      <c r="AJ843" t="s">
        <v>50395</v>
      </c>
      <c r="AK843" t="s">
        <v>50394</v>
      </c>
      <c r="AL843">
        <v>0</v>
      </c>
      <c r="AM843" s="5">
        <f t="shared" si="106"/>
        <v>0</v>
      </c>
      <c r="AN843" s="4">
        <f t="shared" si="111"/>
        <v>0</v>
      </c>
      <c r="AO843" s="3"/>
      <c r="AP843">
        <v>0</v>
      </c>
      <c r="AQ843" t="s">
        <v>2185</v>
      </c>
      <c r="AR843" t="s">
        <v>50393</v>
      </c>
      <c r="AS843" t="s">
        <v>2183</v>
      </c>
      <c r="AT843" s="2" t="s">
        <v>0</v>
      </c>
      <c r="AU843" s="1">
        <f t="shared" si="107"/>
        <v>0.23544486265716344</v>
      </c>
      <c r="AV843" s="1">
        <f t="shared" si="108"/>
        <v>0.16817490189797391</v>
      </c>
      <c r="AW843" s="1">
        <f t="shared" si="109"/>
        <v>0.10090494113878434</v>
      </c>
    </row>
    <row r="844" spans="1:49" x14ac:dyDescent="0.2">
      <c r="A844">
        <v>842</v>
      </c>
      <c r="B844" t="s">
        <v>50392</v>
      </c>
      <c r="C844" t="s">
        <v>50391</v>
      </c>
      <c r="F844" t="s">
        <v>50390</v>
      </c>
      <c r="G844" t="s">
        <v>14</v>
      </c>
      <c r="H844" t="s">
        <v>13</v>
      </c>
      <c r="I844" t="s">
        <v>11007</v>
      </c>
      <c r="J844">
        <v>60004351</v>
      </c>
      <c r="K844" t="s">
        <v>10997</v>
      </c>
      <c r="L844" t="s">
        <v>11006</v>
      </c>
      <c r="M844" t="s">
        <v>2231</v>
      </c>
      <c r="N844">
        <v>5</v>
      </c>
      <c r="O844" t="s">
        <v>50389</v>
      </c>
      <c r="P844" t="s">
        <v>11004</v>
      </c>
      <c r="Q844" t="s">
        <v>11003</v>
      </c>
      <c r="R844" s="7">
        <v>42856</v>
      </c>
      <c r="S844" s="8">
        <f t="shared" si="104"/>
        <v>2017</v>
      </c>
      <c r="T844" s="8">
        <v>2017</v>
      </c>
      <c r="U844" s="8">
        <f t="shared" si="105"/>
        <v>5</v>
      </c>
      <c r="V844" s="7">
        <v>42856</v>
      </c>
      <c r="W844" t="s">
        <v>14510</v>
      </c>
      <c r="X844" s="2">
        <v>0.126</v>
      </c>
      <c r="Y844" s="6">
        <f t="shared" si="110"/>
        <v>3.3634980379594779E-3</v>
      </c>
      <c r="AA844">
        <v>19366612</v>
      </c>
      <c r="AB844">
        <v>19700181106</v>
      </c>
      <c r="AC844">
        <v>19367317</v>
      </c>
      <c r="AD844" t="s">
        <v>6</v>
      </c>
      <c r="AE844">
        <v>23</v>
      </c>
      <c r="AF844">
        <v>5</v>
      </c>
      <c r="AH844" t="s">
        <v>50388</v>
      </c>
      <c r="AI844" t="s">
        <v>50387</v>
      </c>
      <c r="AJ844" t="s">
        <v>50386</v>
      </c>
      <c r="AK844" t="s">
        <v>50385</v>
      </c>
      <c r="AL844">
        <v>0</v>
      </c>
      <c r="AM844" s="5">
        <f t="shared" si="106"/>
        <v>0</v>
      </c>
      <c r="AN844" s="4">
        <f t="shared" si="111"/>
        <v>0</v>
      </c>
      <c r="AO844" s="3"/>
      <c r="AP844">
        <v>0</v>
      </c>
      <c r="AQ844" t="s">
        <v>10999</v>
      </c>
      <c r="AR844" t="s">
        <v>1</v>
      </c>
      <c r="AS844" t="s">
        <v>10997</v>
      </c>
      <c r="AT844" s="2" t="s">
        <v>0</v>
      </c>
      <c r="AU844" s="1">
        <f t="shared" si="107"/>
        <v>0.23544486265716344</v>
      </c>
      <c r="AV844" s="1">
        <f t="shared" si="108"/>
        <v>0.16817490189797391</v>
      </c>
      <c r="AW844" s="1">
        <f t="shared" si="109"/>
        <v>0.10090494113878434</v>
      </c>
    </row>
    <row r="845" spans="1:49" x14ac:dyDescent="0.2">
      <c r="A845">
        <v>843</v>
      </c>
      <c r="B845" t="s">
        <v>50384</v>
      </c>
      <c r="C845" t="s">
        <v>50383</v>
      </c>
      <c r="F845" t="s">
        <v>50382</v>
      </c>
      <c r="G845" t="s">
        <v>14</v>
      </c>
      <c r="H845" t="s">
        <v>13</v>
      </c>
      <c r="I845" t="s">
        <v>11007</v>
      </c>
      <c r="J845">
        <v>60004351</v>
      </c>
      <c r="K845" t="s">
        <v>10997</v>
      </c>
      <c r="L845" t="s">
        <v>11006</v>
      </c>
      <c r="M845" t="s">
        <v>2231</v>
      </c>
      <c r="N845">
        <v>5</v>
      </c>
      <c r="O845" t="s">
        <v>50381</v>
      </c>
      <c r="P845" t="s">
        <v>11004</v>
      </c>
      <c r="Q845" t="s">
        <v>11003</v>
      </c>
      <c r="R845" s="7">
        <v>42856</v>
      </c>
      <c r="S845" s="8">
        <f t="shared" si="104"/>
        <v>2017</v>
      </c>
      <c r="T845" s="8">
        <v>2017</v>
      </c>
      <c r="U845" s="8">
        <f t="shared" si="105"/>
        <v>5</v>
      </c>
      <c r="V845" s="7">
        <v>42856</v>
      </c>
      <c r="W845" t="s">
        <v>14510</v>
      </c>
      <c r="X845" s="2">
        <v>0.126</v>
      </c>
      <c r="Y845" s="6">
        <f t="shared" si="110"/>
        <v>3.3634980379594779E-3</v>
      </c>
      <c r="AA845">
        <v>19366612</v>
      </c>
      <c r="AB845">
        <v>19700181106</v>
      </c>
      <c r="AC845">
        <v>19367317</v>
      </c>
      <c r="AD845" t="s">
        <v>6</v>
      </c>
      <c r="AE845">
        <v>23</v>
      </c>
      <c r="AF845">
        <v>5</v>
      </c>
      <c r="AH845" t="s">
        <v>50380</v>
      </c>
      <c r="AI845" t="s">
        <v>50379</v>
      </c>
      <c r="AJ845" t="s">
        <v>50378</v>
      </c>
      <c r="AK845" t="s">
        <v>50377</v>
      </c>
      <c r="AL845">
        <v>0</v>
      </c>
      <c r="AM845" s="5">
        <f t="shared" si="106"/>
        <v>0</v>
      </c>
      <c r="AN845" s="4">
        <f t="shared" si="111"/>
        <v>0</v>
      </c>
      <c r="AO845" s="3"/>
      <c r="AP845">
        <v>0</v>
      </c>
      <c r="AQ845" t="s">
        <v>10999</v>
      </c>
      <c r="AR845" t="s">
        <v>1</v>
      </c>
      <c r="AS845" t="s">
        <v>10997</v>
      </c>
      <c r="AT845" s="2" t="s">
        <v>0</v>
      </c>
      <c r="AU845" s="1">
        <f t="shared" si="107"/>
        <v>0.23544486265716344</v>
      </c>
      <c r="AV845" s="1">
        <f t="shared" si="108"/>
        <v>0.16817490189797391</v>
      </c>
      <c r="AW845" s="1">
        <f t="shared" si="109"/>
        <v>0.10090494113878434</v>
      </c>
    </row>
    <row r="846" spans="1:49" x14ac:dyDescent="0.2">
      <c r="A846">
        <v>844</v>
      </c>
      <c r="B846" t="s">
        <v>50376</v>
      </c>
      <c r="C846" t="s">
        <v>50375</v>
      </c>
      <c r="F846" t="s">
        <v>50374</v>
      </c>
      <c r="G846" t="s">
        <v>14</v>
      </c>
      <c r="H846" t="s">
        <v>13</v>
      </c>
      <c r="I846" t="s">
        <v>50373</v>
      </c>
      <c r="J846">
        <v>60104350</v>
      </c>
      <c r="K846" t="s">
        <v>50372</v>
      </c>
      <c r="L846" t="s">
        <v>50371</v>
      </c>
      <c r="M846" t="s">
        <v>39</v>
      </c>
      <c r="N846">
        <v>3</v>
      </c>
      <c r="O846" t="s">
        <v>50370</v>
      </c>
      <c r="P846" t="s">
        <v>50369</v>
      </c>
      <c r="Q846" t="s">
        <v>50368</v>
      </c>
      <c r="R846" s="7">
        <v>42856</v>
      </c>
      <c r="S846" s="8">
        <f t="shared" si="104"/>
        <v>2017</v>
      </c>
      <c r="T846" s="8">
        <v>2017</v>
      </c>
      <c r="U846" s="8">
        <f t="shared" si="105"/>
        <v>5</v>
      </c>
      <c r="V846" s="7">
        <v>42856</v>
      </c>
      <c r="W846" t="s">
        <v>50367</v>
      </c>
      <c r="X846" s="2">
        <v>1.421</v>
      </c>
      <c r="Y846" s="6">
        <f t="shared" si="110"/>
        <v>3.7932783428098561E-2</v>
      </c>
      <c r="AB846">
        <v>21100403917</v>
      </c>
      <c r="AC846">
        <v>20521553</v>
      </c>
      <c r="AD846" t="s">
        <v>6</v>
      </c>
      <c r="AE846">
        <v>4</v>
      </c>
      <c r="AF846">
        <v>5</v>
      </c>
      <c r="AH846" t="s">
        <v>50366</v>
      </c>
      <c r="AI846" t="s">
        <v>50365</v>
      </c>
      <c r="AK846" t="s">
        <v>50364</v>
      </c>
      <c r="AL846">
        <v>17</v>
      </c>
      <c r="AM846" s="5">
        <f t="shared" si="106"/>
        <v>3.4</v>
      </c>
      <c r="AN846" s="4">
        <f t="shared" si="111"/>
        <v>5.1495645588792126E-3</v>
      </c>
      <c r="AO846" s="3"/>
      <c r="AP846">
        <v>0</v>
      </c>
      <c r="AR846" t="s">
        <v>1</v>
      </c>
      <c r="AT846" s="2">
        <v>6.569</v>
      </c>
      <c r="AU846" s="1">
        <f t="shared" si="107"/>
        <v>2.8097817767332756</v>
      </c>
      <c r="AV846" s="1">
        <f t="shared" si="108"/>
        <v>2.1541173993488885</v>
      </c>
      <c r="AW846" s="1">
        <f t="shared" si="109"/>
        <v>1.4984530219645016</v>
      </c>
    </row>
    <row r="847" spans="1:49" x14ac:dyDescent="0.2">
      <c r="A847">
        <v>845</v>
      </c>
      <c r="B847" t="s">
        <v>50363</v>
      </c>
      <c r="C847" t="s">
        <v>50362</v>
      </c>
      <c r="F847" t="s">
        <v>50361</v>
      </c>
      <c r="G847" t="s">
        <v>14</v>
      </c>
      <c r="H847" t="s">
        <v>13</v>
      </c>
      <c r="I847" t="s">
        <v>50360</v>
      </c>
      <c r="J847" t="s">
        <v>50359</v>
      </c>
      <c r="K847" t="s">
        <v>50358</v>
      </c>
      <c r="L847" t="s">
        <v>50357</v>
      </c>
      <c r="M847" t="s">
        <v>50356</v>
      </c>
      <c r="N847">
        <v>2</v>
      </c>
      <c r="O847" t="s">
        <v>50355</v>
      </c>
      <c r="P847" t="s">
        <v>50354</v>
      </c>
      <c r="Q847" t="s">
        <v>50353</v>
      </c>
      <c r="R847" s="7">
        <v>42856</v>
      </c>
      <c r="S847" s="8">
        <f t="shared" si="104"/>
        <v>2017</v>
      </c>
      <c r="T847" s="8">
        <v>2017</v>
      </c>
      <c r="U847" s="8">
        <f t="shared" si="105"/>
        <v>5</v>
      </c>
      <c r="V847" s="7">
        <v>42856</v>
      </c>
      <c r="W847" t="s">
        <v>50352</v>
      </c>
      <c r="X847" s="2">
        <v>0.50900000000000001</v>
      </c>
      <c r="Y847" s="6">
        <f t="shared" si="110"/>
        <v>1.3587464296201383E-2</v>
      </c>
      <c r="AA847">
        <v>2780372</v>
      </c>
      <c r="AB847">
        <v>22543</v>
      </c>
      <c r="AC847" t="s">
        <v>50351</v>
      </c>
      <c r="AD847" t="s">
        <v>6</v>
      </c>
      <c r="AE847">
        <v>37</v>
      </c>
      <c r="AF847">
        <v>3</v>
      </c>
      <c r="AH847" t="s">
        <v>50350</v>
      </c>
      <c r="AI847" t="s">
        <v>50349</v>
      </c>
      <c r="AJ847" t="s">
        <v>50348</v>
      </c>
      <c r="AK847" t="s">
        <v>50347</v>
      </c>
      <c r="AL847">
        <v>4</v>
      </c>
      <c r="AM847" s="5">
        <f t="shared" si="106"/>
        <v>0.8</v>
      </c>
      <c r="AN847" s="4">
        <f t="shared" si="111"/>
        <v>1.2116622491480501E-3</v>
      </c>
      <c r="AO847" s="3"/>
      <c r="AP847">
        <v>1</v>
      </c>
      <c r="AQ847" t="s">
        <v>50346</v>
      </c>
      <c r="AR847" t="s">
        <v>1</v>
      </c>
      <c r="AS847" t="s">
        <v>50345</v>
      </c>
      <c r="AT847" s="2">
        <v>1.43</v>
      </c>
      <c r="AU847" s="1">
        <f t="shared" si="107"/>
        <v>0.98747236820853834</v>
      </c>
      <c r="AV847" s="1">
        <f t="shared" si="108"/>
        <v>0.73995632726747163</v>
      </c>
      <c r="AW847" s="1">
        <f t="shared" si="109"/>
        <v>0.49244028632640491</v>
      </c>
    </row>
    <row r="848" spans="1:49" x14ac:dyDescent="0.2">
      <c r="A848">
        <v>846</v>
      </c>
      <c r="B848" t="s">
        <v>50344</v>
      </c>
      <c r="C848" t="s">
        <v>50343</v>
      </c>
      <c r="F848" t="s">
        <v>50342</v>
      </c>
      <c r="G848" t="s">
        <v>14</v>
      </c>
      <c r="H848" t="s">
        <v>13</v>
      </c>
      <c r="I848" t="s">
        <v>33180</v>
      </c>
      <c r="J848">
        <v>60013372</v>
      </c>
      <c r="K848" t="s">
        <v>4428</v>
      </c>
      <c r="L848" t="s">
        <v>4427</v>
      </c>
      <c r="M848" t="s">
        <v>137</v>
      </c>
      <c r="N848">
        <v>3</v>
      </c>
      <c r="O848" t="s">
        <v>50341</v>
      </c>
      <c r="P848" t="s">
        <v>50340</v>
      </c>
      <c r="Q848" t="s">
        <v>50339</v>
      </c>
      <c r="R848" s="7">
        <v>42856</v>
      </c>
      <c r="S848" s="8">
        <f t="shared" si="104"/>
        <v>2017</v>
      </c>
      <c r="T848" s="8">
        <v>2017</v>
      </c>
      <c r="U848" s="8">
        <f t="shared" si="105"/>
        <v>5</v>
      </c>
      <c r="V848" s="7">
        <v>42856</v>
      </c>
      <c r="W848" t="s">
        <v>3811</v>
      </c>
      <c r="X848" s="2">
        <v>2.0099999999999998</v>
      </c>
      <c r="Y848" s="6">
        <f t="shared" si="110"/>
        <v>5.3655802034115477E-2</v>
      </c>
      <c r="AA848">
        <v>15361276</v>
      </c>
      <c r="AB848">
        <v>18933</v>
      </c>
      <c r="AD848" t="s">
        <v>6</v>
      </c>
      <c r="AE848">
        <v>16</v>
      </c>
      <c r="AF848">
        <v>5</v>
      </c>
      <c r="AG848">
        <v>7880698</v>
      </c>
      <c r="AH848" t="s">
        <v>50338</v>
      </c>
      <c r="AI848" t="s">
        <v>50337</v>
      </c>
      <c r="AJ848" t="s">
        <v>50336</v>
      </c>
      <c r="AK848" t="s">
        <v>50335</v>
      </c>
      <c r="AL848">
        <v>175</v>
      </c>
      <c r="AM848" s="5">
        <f t="shared" si="106"/>
        <v>35</v>
      </c>
      <c r="AN848" s="4">
        <f t="shared" si="111"/>
        <v>5.3010223400227187E-2</v>
      </c>
      <c r="AO848" s="3"/>
      <c r="AP848">
        <v>1</v>
      </c>
      <c r="AQ848" t="s">
        <v>795</v>
      </c>
      <c r="AR848">
        <v>1319556</v>
      </c>
      <c r="AS848" t="s">
        <v>794</v>
      </c>
      <c r="AT848" s="2" t="s">
        <v>0</v>
      </c>
      <c r="AU848" s="1">
        <f t="shared" si="107"/>
        <v>5.3462128443948984</v>
      </c>
      <c r="AV848" s="1">
        <f t="shared" si="108"/>
        <v>5.3333012717171338</v>
      </c>
      <c r="AW848" s="1">
        <f t="shared" si="109"/>
        <v>5.3203896990393673</v>
      </c>
    </row>
    <row r="849" spans="1:49" x14ac:dyDescent="0.2">
      <c r="A849">
        <v>847</v>
      </c>
      <c r="B849" t="s">
        <v>50334</v>
      </c>
      <c r="C849" t="s">
        <v>50333</v>
      </c>
      <c r="F849" t="s">
        <v>50332</v>
      </c>
      <c r="G849" t="s">
        <v>14</v>
      </c>
      <c r="H849" t="s">
        <v>13</v>
      </c>
      <c r="I849" t="s">
        <v>50331</v>
      </c>
      <c r="J849" t="s">
        <v>50330</v>
      </c>
      <c r="K849" t="s">
        <v>50329</v>
      </c>
      <c r="L849" t="s">
        <v>50328</v>
      </c>
      <c r="M849" t="s">
        <v>5105</v>
      </c>
      <c r="N849">
        <v>4</v>
      </c>
      <c r="O849" t="s">
        <v>50327</v>
      </c>
      <c r="P849" t="s">
        <v>50326</v>
      </c>
      <c r="Q849" t="s">
        <v>50325</v>
      </c>
      <c r="R849" s="7">
        <v>42856</v>
      </c>
      <c r="S849" s="8">
        <f t="shared" si="104"/>
        <v>2017</v>
      </c>
      <c r="T849" s="8">
        <v>2017</v>
      </c>
      <c r="U849" s="8">
        <f t="shared" si="105"/>
        <v>5</v>
      </c>
      <c r="V849" s="7">
        <v>42856</v>
      </c>
      <c r="W849" t="s">
        <v>4423</v>
      </c>
      <c r="X849" s="2">
        <v>1.468</v>
      </c>
      <c r="Y849" s="6">
        <f t="shared" si="110"/>
        <v>3.9187421585115186E-2</v>
      </c>
      <c r="AA849">
        <v>906778</v>
      </c>
      <c r="AB849">
        <v>18931</v>
      </c>
      <c r="AD849" t="s">
        <v>6</v>
      </c>
      <c r="AE849">
        <v>65</v>
      </c>
      <c r="AF849">
        <v>5</v>
      </c>
      <c r="AG849">
        <v>7867832</v>
      </c>
      <c r="AH849" t="s">
        <v>50324</v>
      </c>
      <c r="AI849" t="s">
        <v>50323</v>
      </c>
      <c r="AJ849" t="s">
        <v>50322</v>
      </c>
      <c r="AK849" t="s">
        <v>50321</v>
      </c>
      <c r="AL849">
        <v>86</v>
      </c>
      <c r="AM849" s="5">
        <f t="shared" si="106"/>
        <v>17.2</v>
      </c>
      <c r="AN849" s="4">
        <f t="shared" si="111"/>
        <v>2.6050738356683072E-2</v>
      </c>
      <c r="AO849" s="3"/>
      <c r="AP849">
        <v>1</v>
      </c>
      <c r="AR849">
        <v>61401372</v>
      </c>
      <c r="AS849" t="s">
        <v>794</v>
      </c>
      <c r="AT849" s="2">
        <v>5.0830000000000002</v>
      </c>
      <c r="AU849" s="1">
        <f t="shared" si="107"/>
        <v>3.524641661658555</v>
      </c>
      <c r="AV849" s="1">
        <f t="shared" si="108"/>
        <v>3.2619079970899127</v>
      </c>
      <c r="AW849" s="1">
        <f t="shared" si="109"/>
        <v>2.9991743325212705</v>
      </c>
    </row>
    <row r="850" spans="1:49" x14ac:dyDescent="0.2">
      <c r="A850">
        <v>848</v>
      </c>
      <c r="B850" t="s">
        <v>50320</v>
      </c>
      <c r="C850" t="s">
        <v>50319</v>
      </c>
      <c r="F850" t="s">
        <v>50318</v>
      </c>
      <c r="G850" t="s">
        <v>14</v>
      </c>
      <c r="H850" t="s">
        <v>13</v>
      </c>
      <c r="I850" t="s">
        <v>50317</v>
      </c>
      <c r="J850" t="s">
        <v>33828</v>
      </c>
      <c r="K850" t="s">
        <v>33827</v>
      </c>
      <c r="L850" t="s">
        <v>33826</v>
      </c>
      <c r="M850" t="s">
        <v>5756</v>
      </c>
      <c r="N850">
        <v>3</v>
      </c>
      <c r="O850" t="s">
        <v>50316</v>
      </c>
      <c r="P850" t="s">
        <v>50315</v>
      </c>
      <c r="Q850" t="s">
        <v>33823</v>
      </c>
      <c r="R850" s="7">
        <v>42856</v>
      </c>
      <c r="S850" s="8">
        <f t="shared" si="104"/>
        <v>2017</v>
      </c>
      <c r="T850" s="8">
        <v>2017</v>
      </c>
      <c r="U850" s="8">
        <f t="shared" si="105"/>
        <v>5</v>
      </c>
      <c r="V850" s="7">
        <v>42856</v>
      </c>
      <c r="W850" t="s">
        <v>50314</v>
      </c>
      <c r="X850" s="2">
        <v>0.33800000000000002</v>
      </c>
      <c r="Y850" s="6">
        <f t="shared" si="110"/>
        <v>9.0227169589706634E-3</v>
      </c>
      <c r="AA850">
        <v>10637850</v>
      </c>
      <c r="AB850">
        <v>12311</v>
      </c>
      <c r="AD850" t="s">
        <v>6</v>
      </c>
      <c r="AE850">
        <v>43</v>
      </c>
      <c r="AF850">
        <v>5</v>
      </c>
      <c r="AH850" t="s">
        <v>50313</v>
      </c>
      <c r="AI850" t="s">
        <v>50312</v>
      </c>
      <c r="AK850" t="s">
        <v>50311</v>
      </c>
      <c r="AL850">
        <v>0</v>
      </c>
      <c r="AM850" s="5">
        <f t="shared" si="106"/>
        <v>0</v>
      </c>
      <c r="AN850" s="4">
        <f t="shared" si="111"/>
        <v>0</v>
      </c>
      <c r="AO850" s="3"/>
      <c r="AP850">
        <v>0</v>
      </c>
      <c r="AR850" t="s">
        <v>1</v>
      </c>
      <c r="AT850" s="2">
        <v>0.71399999999999997</v>
      </c>
      <c r="AU850" s="1">
        <f t="shared" si="107"/>
        <v>0.63159018712794635</v>
      </c>
      <c r="AV850" s="1">
        <f t="shared" si="108"/>
        <v>0.45113584794853318</v>
      </c>
      <c r="AW850" s="1">
        <f t="shared" si="109"/>
        <v>0.27068150876911989</v>
      </c>
    </row>
    <row r="851" spans="1:49" x14ac:dyDescent="0.2">
      <c r="A851">
        <v>849</v>
      </c>
      <c r="B851" t="s">
        <v>50310</v>
      </c>
      <c r="C851" t="s">
        <v>50309</v>
      </c>
      <c r="F851" t="s">
        <v>50308</v>
      </c>
      <c r="G851" t="s">
        <v>14</v>
      </c>
      <c r="H851" t="s">
        <v>13</v>
      </c>
      <c r="I851" t="s">
        <v>50307</v>
      </c>
      <c r="J851">
        <v>60010892</v>
      </c>
      <c r="K851" t="s">
        <v>50306</v>
      </c>
      <c r="L851" t="s">
        <v>38501</v>
      </c>
      <c r="M851" t="s">
        <v>2365</v>
      </c>
      <c r="N851">
        <v>5</v>
      </c>
      <c r="O851" t="s">
        <v>50305</v>
      </c>
      <c r="P851" t="s">
        <v>50304</v>
      </c>
      <c r="Q851" t="s">
        <v>50303</v>
      </c>
      <c r="R851" s="7">
        <v>42856</v>
      </c>
      <c r="S851" s="8">
        <f t="shared" si="104"/>
        <v>2017</v>
      </c>
      <c r="T851" s="8">
        <v>2017</v>
      </c>
      <c r="U851" s="8">
        <f t="shared" si="105"/>
        <v>5</v>
      </c>
      <c r="V851" s="7">
        <v>42856</v>
      </c>
      <c r="W851" t="s">
        <v>38497</v>
      </c>
      <c r="X851" s="2">
        <v>0.32500000000000001</v>
      </c>
      <c r="Y851" s="6">
        <f t="shared" si="110"/>
        <v>8.6756893836256385E-3</v>
      </c>
      <c r="AA851">
        <v>204412</v>
      </c>
      <c r="AB851">
        <v>15467</v>
      </c>
      <c r="AD851" t="s">
        <v>6</v>
      </c>
      <c r="AE851">
        <v>60</v>
      </c>
      <c r="AF851">
        <v>3</v>
      </c>
      <c r="AH851" t="s">
        <v>50302</v>
      </c>
      <c r="AI851" t="s">
        <v>50301</v>
      </c>
      <c r="AK851" t="s">
        <v>50300</v>
      </c>
      <c r="AL851">
        <v>0</v>
      </c>
      <c r="AM851" s="5">
        <f t="shared" si="106"/>
        <v>0</v>
      </c>
      <c r="AN851" s="4">
        <f t="shared" si="111"/>
        <v>0</v>
      </c>
      <c r="AO851" s="3"/>
      <c r="AP851">
        <v>0</v>
      </c>
      <c r="AR851" t="s">
        <v>1</v>
      </c>
      <c r="AT851" s="2" t="s">
        <v>0</v>
      </c>
      <c r="AU851" s="1">
        <f t="shared" si="107"/>
        <v>0.60729825685379468</v>
      </c>
      <c r="AV851" s="1">
        <f t="shared" si="108"/>
        <v>0.43378446918128194</v>
      </c>
      <c r="AW851" s="1">
        <f t="shared" si="109"/>
        <v>0.26027068150876914</v>
      </c>
    </row>
    <row r="852" spans="1:49" x14ac:dyDescent="0.2">
      <c r="A852">
        <v>850</v>
      </c>
      <c r="B852" t="s">
        <v>50299</v>
      </c>
      <c r="F852" t="s">
        <v>50298</v>
      </c>
      <c r="G852" t="s">
        <v>14</v>
      </c>
      <c r="H852" t="s">
        <v>13</v>
      </c>
      <c r="I852" t="s">
        <v>4129</v>
      </c>
      <c r="J852">
        <v>60010955</v>
      </c>
      <c r="K852" t="s">
        <v>50297</v>
      </c>
      <c r="L852" t="s">
        <v>2828</v>
      </c>
      <c r="M852" t="s">
        <v>9</v>
      </c>
      <c r="N852">
        <v>1</v>
      </c>
      <c r="O852" t="s">
        <v>50296</v>
      </c>
      <c r="P852">
        <v>57194570132</v>
      </c>
      <c r="Q852">
        <v>60010955</v>
      </c>
      <c r="R852" s="7">
        <v>42856</v>
      </c>
      <c r="S852" s="8">
        <f t="shared" si="104"/>
        <v>2017</v>
      </c>
      <c r="T852" s="8">
        <v>2017</v>
      </c>
      <c r="U852" s="8">
        <f t="shared" si="105"/>
        <v>5</v>
      </c>
      <c r="V852" s="7" t="s">
        <v>50289</v>
      </c>
      <c r="W852" t="s">
        <v>13893</v>
      </c>
      <c r="X852" s="2" t="s">
        <v>0</v>
      </c>
      <c r="Y852" s="6" t="e">
        <f t="shared" si="110"/>
        <v>#VALUE!</v>
      </c>
      <c r="AA852">
        <v>17226996</v>
      </c>
      <c r="AB852">
        <v>71472</v>
      </c>
      <c r="AC852">
        <v>20354606</v>
      </c>
      <c r="AD852" t="s">
        <v>6</v>
      </c>
      <c r="AE852">
        <v>28</v>
      </c>
      <c r="AF852">
        <v>3</v>
      </c>
      <c r="AH852" t="s">
        <v>50295</v>
      </c>
      <c r="AI852" t="s">
        <v>50294</v>
      </c>
      <c r="AJ852" t="s">
        <v>50293</v>
      </c>
      <c r="AK852" t="s">
        <v>50292</v>
      </c>
      <c r="AL852">
        <v>0</v>
      </c>
      <c r="AM852" s="5">
        <f t="shared" si="106"/>
        <v>0</v>
      </c>
      <c r="AN852" s="4">
        <f t="shared" si="111"/>
        <v>0</v>
      </c>
      <c r="AO852" s="3"/>
      <c r="AP852">
        <v>0</v>
      </c>
      <c r="AR852" t="s">
        <v>1</v>
      </c>
      <c r="AT852" s="2" t="s">
        <v>0</v>
      </c>
      <c r="AU852" s="1" t="e">
        <f t="shared" si="107"/>
        <v>#VALUE!</v>
      </c>
      <c r="AV852" s="1" t="e">
        <f t="shared" si="108"/>
        <v>#VALUE!</v>
      </c>
      <c r="AW852" s="1" t="e">
        <f t="shared" si="109"/>
        <v>#VALUE!</v>
      </c>
    </row>
    <row r="853" spans="1:49" x14ac:dyDescent="0.2">
      <c r="A853">
        <v>851</v>
      </c>
      <c r="B853" t="s">
        <v>50291</v>
      </c>
      <c r="F853" t="s">
        <v>50290</v>
      </c>
      <c r="G853" t="s">
        <v>14</v>
      </c>
      <c r="H853" t="s">
        <v>13</v>
      </c>
      <c r="I853" t="s">
        <v>18915</v>
      </c>
      <c r="J853">
        <v>117161122</v>
      </c>
      <c r="K853" t="s">
        <v>18914</v>
      </c>
      <c r="M853" t="s">
        <v>9</v>
      </c>
      <c r="N853">
        <v>1</v>
      </c>
      <c r="O853" t="s">
        <v>18912</v>
      </c>
      <c r="P853">
        <v>57194573076</v>
      </c>
      <c r="Q853">
        <v>117161122</v>
      </c>
      <c r="R853" s="7">
        <v>42856</v>
      </c>
      <c r="S853" s="8">
        <f t="shared" si="104"/>
        <v>2017</v>
      </c>
      <c r="T853" s="8">
        <v>2017</v>
      </c>
      <c r="U853" s="8">
        <f t="shared" si="105"/>
        <v>5</v>
      </c>
      <c r="V853" s="7" t="s">
        <v>50289</v>
      </c>
      <c r="W853" t="s">
        <v>13893</v>
      </c>
      <c r="X853" s="2" t="s">
        <v>0</v>
      </c>
      <c r="Y853" s="6" t="e">
        <f t="shared" si="110"/>
        <v>#VALUE!</v>
      </c>
      <c r="AA853">
        <v>17226996</v>
      </c>
      <c r="AB853">
        <v>71472</v>
      </c>
      <c r="AC853">
        <v>20354606</v>
      </c>
      <c r="AD853" t="s">
        <v>6</v>
      </c>
      <c r="AE853">
        <v>28</v>
      </c>
      <c r="AF853">
        <v>3</v>
      </c>
      <c r="AH853" t="s">
        <v>12402</v>
      </c>
      <c r="AI853" t="s">
        <v>50288</v>
      </c>
      <c r="AJ853" t="s">
        <v>50287</v>
      </c>
      <c r="AK853" t="s">
        <v>50286</v>
      </c>
      <c r="AL853">
        <v>0</v>
      </c>
      <c r="AM853" s="5">
        <f t="shared" si="106"/>
        <v>0</v>
      </c>
      <c r="AN853" s="4">
        <f t="shared" si="111"/>
        <v>0</v>
      </c>
      <c r="AO853" s="3"/>
      <c r="AP853">
        <v>0</v>
      </c>
      <c r="AR853" t="s">
        <v>1</v>
      </c>
      <c r="AT853" s="2" t="s">
        <v>0</v>
      </c>
      <c r="AU853" s="1" t="e">
        <f t="shared" si="107"/>
        <v>#VALUE!</v>
      </c>
      <c r="AV853" s="1" t="e">
        <f t="shared" si="108"/>
        <v>#VALUE!</v>
      </c>
      <c r="AW853" s="1" t="e">
        <f t="shared" si="109"/>
        <v>#VALUE!</v>
      </c>
    </row>
    <row r="854" spans="1:49" x14ac:dyDescent="0.2">
      <c r="A854">
        <v>852</v>
      </c>
      <c r="B854" t="s">
        <v>50285</v>
      </c>
      <c r="C854" t="s">
        <v>50284</v>
      </c>
      <c r="F854" t="s">
        <v>50283</v>
      </c>
      <c r="G854" t="s">
        <v>14</v>
      </c>
      <c r="H854" t="s">
        <v>13</v>
      </c>
      <c r="I854" t="s">
        <v>35104</v>
      </c>
      <c r="J854" t="s">
        <v>35103</v>
      </c>
      <c r="K854" t="s">
        <v>35102</v>
      </c>
      <c r="L854" t="s">
        <v>35101</v>
      </c>
      <c r="M854" t="s">
        <v>85</v>
      </c>
      <c r="N854">
        <v>5</v>
      </c>
      <c r="O854" t="s">
        <v>50282</v>
      </c>
      <c r="P854" t="s">
        <v>50281</v>
      </c>
      <c r="Q854" t="s">
        <v>40652</v>
      </c>
      <c r="R854" s="7">
        <v>42856</v>
      </c>
      <c r="S854" s="8">
        <f t="shared" si="104"/>
        <v>2017</v>
      </c>
      <c r="T854" s="8">
        <v>2017</v>
      </c>
      <c r="U854" s="8">
        <f t="shared" si="105"/>
        <v>5</v>
      </c>
      <c r="V854" s="7">
        <v>42856</v>
      </c>
      <c r="W854" t="s">
        <v>33522</v>
      </c>
      <c r="X854" s="2">
        <v>0.50800000000000001</v>
      </c>
      <c r="Y854" s="6">
        <f t="shared" si="110"/>
        <v>1.356076986732869E-2</v>
      </c>
      <c r="AA854">
        <v>16735447</v>
      </c>
      <c r="AB854">
        <v>19700177325</v>
      </c>
      <c r="AD854" t="s">
        <v>6</v>
      </c>
      <c r="AE854">
        <v>14</v>
      </c>
      <c r="AF854">
        <v>5</v>
      </c>
      <c r="AG854">
        <v>7942319</v>
      </c>
      <c r="AH854" t="s">
        <v>50280</v>
      </c>
      <c r="AI854" t="s">
        <v>50279</v>
      </c>
      <c r="AJ854" t="s">
        <v>50278</v>
      </c>
      <c r="AK854" t="s">
        <v>50277</v>
      </c>
      <c r="AL854">
        <v>2</v>
      </c>
      <c r="AM854" s="5">
        <f t="shared" si="106"/>
        <v>0.4</v>
      </c>
      <c r="AN854" s="4">
        <f t="shared" si="111"/>
        <v>6.0583112457402507E-4</v>
      </c>
      <c r="AO854" s="3"/>
      <c r="AP854">
        <v>0</v>
      </c>
      <c r="AR854" t="s">
        <v>1</v>
      </c>
      <c r="AT854" s="2">
        <v>2.6880000000000002</v>
      </c>
      <c r="AU854" s="1">
        <f t="shared" si="107"/>
        <v>0.96742882445022893</v>
      </c>
      <c r="AV854" s="1">
        <f t="shared" si="108"/>
        <v>0.70833004959513579</v>
      </c>
      <c r="AW854" s="1">
        <f t="shared" si="109"/>
        <v>0.44923127474004243</v>
      </c>
    </row>
    <row r="855" spans="1:49" x14ac:dyDescent="0.2">
      <c r="A855">
        <v>853</v>
      </c>
      <c r="B855" t="s">
        <v>50276</v>
      </c>
      <c r="C855" t="s">
        <v>50275</v>
      </c>
      <c r="F855" t="s">
        <v>50274</v>
      </c>
      <c r="G855" t="s">
        <v>14</v>
      </c>
      <c r="H855" t="s">
        <v>13</v>
      </c>
      <c r="I855" t="s">
        <v>50273</v>
      </c>
      <c r="J855">
        <v>60005244</v>
      </c>
      <c r="K855" t="s">
        <v>5975</v>
      </c>
      <c r="L855" t="s">
        <v>1168</v>
      </c>
      <c r="M855" t="s">
        <v>9</v>
      </c>
      <c r="N855">
        <v>3</v>
      </c>
      <c r="O855" t="s">
        <v>50272</v>
      </c>
      <c r="P855" t="s">
        <v>50271</v>
      </c>
      <c r="Q855" t="s">
        <v>15250</v>
      </c>
      <c r="R855" s="7">
        <v>42856</v>
      </c>
      <c r="S855" s="8">
        <f t="shared" si="104"/>
        <v>2017</v>
      </c>
      <c r="T855" s="8">
        <v>2017</v>
      </c>
      <c r="U855" s="8">
        <f t="shared" si="105"/>
        <v>5</v>
      </c>
      <c r="V855" s="7">
        <v>42856</v>
      </c>
      <c r="W855" t="s">
        <v>33522</v>
      </c>
      <c r="X855" s="2">
        <v>0.50800000000000001</v>
      </c>
      <c r="Y855" s="6">
        <f t="shared" si="110"/>
        <v>1.356076986732869E-2</v>
      </c>
      <c r="AA855">
        <v>16735447</v>
      </c>
      <c r="AB855">
        <v>19700177325</v>
      </c>
      <c r="AD855" t="s">
        <v>6</v>
      </c>
      <c r="AE855">
        <v>14</v>
      </c>
      <c r="AF855">
        <v>5</v>
      </c>
      <c r="AG855">
        <v>7942318</v>
      </c>
      <c r="AH855" t="s">
        <v>7949</v>
      </c>
      <c r="AI855" t="s">
        <v>50270</v>
      </c>
      <c r="AJ855" t="s">
        <v>50269</v>
      </c>
      <c r="AK855" t="s">
        <v>50268</v>
      </c>
      <c r="AL855">
        <v>5</v>
      </c>
      <c r="AM855" s="5">
        <f t="shared" si="106"/>
        <v>1</v>
      </c>
      <c r="AN855" s="4">
        <f t="shared" si="111"/>
        <v>1.5145778114350624E-3</v>
      </c>
      <c r="AO855" s="3"/>
      <c r="AP855">
        <v>0</v>
      </c>
      <c r="AQ855" t="s">
        <v>76</v>
      </c>
      <c r="AR855">
        <v>61450110445</v>
      </c>
      <c r="AS855" t="s">
        <v>75</v>
      </c>
      <c r="AT855" s="2">
        <v>2.6880000000000002</v>
      </c>
      <c r="AU855" s="1">
        <f t="shared" si="107"/>
        <v>0.99469122505606022</v>
      </c>
      <c r="AV855" s="1">
        <f t="shared" si="108"/>
        <v>0.75376738393818765</v>
      </c>
      <c r="AW855" s="1">
        <f t="shared" si="109"/>
        <v>0.51284354282031508</v>
      </c>
    </row>
    <row r="856" spans="1:49" x14ac:dyDescent="0.2">
      <c r="A856">
        <v>854</v>
      </c>
      <c r="B856" t="s">
        <v>50267</v>
      </c>
      <c r="C856" t="s">
        <v>50266</v>
      </c>
      <c r="F856" t="s">
        <v>50265</v>
      </c>
      <c r="G856" t="s">
        <v>14</v>
      </c>
      <c r="H856" t="s">
        <v>13</v>
      </c>
      <c r="I856" t="s">
        <v>50264</v>
      </c>
      <c r="J856" t="s">
        <v>50263</v>
      </c>
      <c r="K856" t="s">
        <v>50262</v>
      </c>
      <c r="L856" t="s">
        <v>50261</v>
      </c>
      <c r="M856" t="s">
        <v>50260</v>
      </c>
      <c r="N856">
        <v>6</v>
      </c>
      <c r="O856" t="s">
        <v>50259</v>
      </c>
      <c r="P856" t="s">
        <v>50258</v>
      </c>
      <c r="Q856" t="s">
        <v>50257</v>
      </c>
      <c r="R856" s="7">
        <v>42856</v>
      </c>
      <c r="S856" s="8">
        <f t="shared" si="104"/>
        <v>2017</v>
      </c>
      <c r="T856" s="8">
        <v>2017</v>
      </c>
      <c r="U856" s="8">
        <f t="shared" si="105"/>
        <v>5</v>
      </c>
      <c r="V856" s="7">
        <v>42856</v>
      </c>
      <c r="W856" t="s">
        <v>33522</v>
      </c>
      <c r="X856" s="2">
        <v>0.50800000000000001</v>
      </c>
      <c r="Y856" s="6">
        <f t="shared" si="110"/>
        <v>1.356076986732869E-2</v>
      </c>
      <c r="AA856">
        <v>16735447</v>
      </c>
      <c r="AB856">
        <v>19700177325</v>
      </c>
      <c r="AD856" t="s">
        <v>6</v>
      </c>
      <c r="AE856">
        <v>14</v>
      </c>
      <c r="AF856">
        <v>5</v>
      </c>
      <c r="AG856">
        <v>7942314</v>
      </c>
      <c r="AH856" t="s">
        <v>50256</v>
      </c>
      <c r="AI856" t="s">
        <v>50255</v>
      </c>
      <c r="AJ856" t="s">
        <v>50254</v>
      </c>
      <c r="AK856" t="s">
        <v>50253</v>
      </c>
      <c r="AL856">
        <v>10</v>
      </c>
      <c r="AM856" s="5">
        <f t="shared" si="106"/>
        <v>2</v>
      </c>
      <c r="AN856" s="4">
        <f t="shared" si="111"/>
        <v>3.0291556228701248E-3</v>
      </c>
      <c r="AO856" s="3"/>
      <c r="AP856">
        <v>0</v>
      </c>
      <c r="AR856" t="s">
        <v>1</v>
      </c>
      <c r="AT856" s="2">
        <v>2.6880000000000002</v>
      </c>
      <c r="AU856" s="1">
        <f t="shared" si="107"/>
        <v>1.0401285593991121</v>
      </c>
      <c r="AV856" s="1">
        <f t="shared" si="108"/>
        <v>0.82949627450994068</v>
      </c>
      <c r="AW856" s="1">
        <f t="shared" si="109"/>
        <v>0.61886398962076938</v>
      </c>
    </row>
    <row r="857" spans="1:49" x14ac:dyDescent="0.2">
      <c r="A857">
        <v>855</v>
      </c>
      <c r="B857" t="s">
        <v>50252</v>
      </c>
      <c r="C857" t="s">
        <v>50251</v>
      </c>
      <c r="F857" t="s">
        <v>50250</v>
      </c>
      <c r="G857" t="s">
        <v>14</v>
      </c>
      <c r="H857" t="s">
        <v>13</v>
      </c>
      <c r="I857" t="s">
        <v>50249</v>
      </c>
      <c r="J857">
        <v>60016835</v>
      </c>
      <c r="K857" t="s">
        <v>1701</v>
      </c>
      <c r="L857" t="s">
        <v>363</v>
      </c>
      <c r="M857" t="s">
        <v>9</v>
      </c>
      <c r="N857">
        <v>2</v>
      </c>
      <c r="O857" t="s">
        <v>50248</v>
      </c>
      <c r="P857" t="s">
        <v>50247</v>
      </c>
      <c r="Q857" t="s">
        <v>13618</v>
      </c>
      <c r="R857" s="7">
        <v>42856</v>
      </c>
      <c r="S857" s="8">
        <f t="shared" si="104"/>
        <v>2017</v>
      </c>
      <c r="T857" s="8">
        <v>2017</v>
      </c>
      <c r="U857" s="8">
        <f t="shared" si="105"/>
        <v>5</v>
      </c>
      <c r="V857" s="7">
        <v>42856</v>
      </c>
      <c r="W857" t="s">
        <v>33522</v>
      </c>
      <c r="X857" s="2">
        <v>0.50800000000000001</v>
      </c>
      <c r="Y857" s="6">
        <f t="shared" si="110"/>
        <v>1.356076986732869E-2</v>
      </c>
      <c r="AA857">
        <v>16735447</v>
      </c>
      <c r="AB857">
        <v>19700177325</v>
      </c>
      <c r="AD857" t="s">
        <v>6</v>
      </c>
      <c r="AE857">
        <v>14</v>
      </c>
      <c r="AF857">
        <v>5</v>
      </c>
      <c r="AG857">
        <v>7942315</v>
      </c>
      <c r="AH857" t="s">
        <v>13682</v>
      </c>
      <c r="AI857" t="s">
        <v>50246</v>
      </c>
      <c r="AJ857" t="s">
        <v>50245</v>
      </c>
      <c r="AK857" t="s">
        <v>50244</v>
      </c>
      <c r="AL857">
        <v>4</v>
      </c>
      <c r="AM857" s="5">
        <f t="shared" si="106"/>
        <v>0.8</v>
      </c>
      <c r="AN857" s="4">
        <f t="shared" si="111"/>
        <v>1.2116622491480501E-3</v>
      </c>
      <c r="AO857" s="3"/>
      <c r="AP857">
        <v>0</v>
      </c>
      <c r="AR857" t="s">
        <v>1</v>
      </c>
      <c r="AT857" s="2">
        <v>2.6880000000000002</v>
      </c>
      <c r="AU857" s="1">
        <f t="shared" si="107"/>
        <v>0.98560375818744983</v>
      </c>
      <c r="AV857" s="1">
        <f t="shared" si="108"/>
        <v>0.73862160582383696</v>
      </c>
      <c r="AW857" s="1">
        <f t="shared" si="109"/>
        <v>0.4916394534602242</v>
      </c>
    </row>
    <row r="858" spans="1:49" x14ac:dyDescent="0.2">
      <c r="A858">
        <v>856</v>
      </c>
      <c r="B858" t="s">
        <v>50243</v>
      </c>
      <c r="C858" t="s">
        <v>50242</v>
      </c>
      <c r="F858" t="s">
        <v>50241</v>
      </c>
      <c r="G858" t="s">
        <v>14</v>
      </c>
      <c r="H858" t="s">
        <v>13</v>
      </c>
      <c r="I858" t="s">
        <v>50240</v>
      </c>
      <c r="J858" t="s">
        <v>50239</v>
      </c>
      <c r="K858" t="s">
        <v>50238</v>
      </c>
      <c r="L858" t="s">
        <v>50237</v>
      </c>
      <c r="M858" t="s">
        <v>15819</v>
      </c>
      <c r="N858">
        <v>4</v>
      </c>
      <c r="O858" t="s">
        <v>50236</v>
      </c>
      <c r="P858" t="s">
        <v>50235</v>
      </c>
      <c r="Q858" t="s">
        <v>50234</v>
      </c>
      <c r="R858" s="7">
        <v>42856</v>
      </c>
      <c r="S858" s="8">
        <f t="shared" si="104"/>
        <v>2017</v>
      </c>
      <c r="T858" s="8">
        <v>2017</v>
      </c>
      <c r="U858" s="8">
        <f t="shared" si="105"/>
        <v>5</v>
      </c>
      <c r="V858" s="7">
        <v>42856</v>
      </c>
      <c r="W858" t="s">
        <v>33522</v>
      </c>
      <c r="X858" s="2">
        <v>0.50800000000000001</v>
      </c>
      <c r="Y858" s="6">
        <f t="shared" si="110"/>
        <v>1.356076986732869E-2</v>
      </c>
      <c r="AA858">
        <v>16735447</v>
      </c>
      <c r="AB858">
        <v>19700177325</v>
      </c>
      <c r="AD858" t="s">
        <v>6</v>
      </c>
      <c r="AE858">
        <v>14</v>
      </c>
      <c r="AF858">
        <v>5</v>
      </c>
      <c r="AG858">
        <v>7942317</v>
      </c>
      <c r="AH858" t="s">
        <v>16639</v>
      </c>
      <c r="AI858" t="s">
        <v>50233</v>
      </c>
      <c r="AJ858" t="s">
        <v>50232</v>
      </c>
      <c r="AK858" t="s">
        <v>50231</v>
      </c>
      <c r="AL858">
        <v>3</v>
      </c>
      <c r="AM858" s="5">
        <f t="shared" si="106"/>
        <v>0.6</v>
      </c>
      <c r="AN858" s="4">
        <f t="shared" si="111"/>
        <v>9.0874668686103744E-4</v>
      </c>
      <c r="AO858" s="3"/>
      <c r="AP858">
        <v>0</v>
      </c>
      <c r="AR858" t="s">
        <v>1</v>
      </c>
      <c r="AT858" s="2">
        <v>2.6880000000000002</v>
      </c>
      <c r="AU858" s="1">
        <f t="shared" si="107"/>
        <v>0.97651629131883944</v>
      </c>
      <c r="AV858" s="1">
        <f t="shared" si="108"/>
        <v>0.72347582770948637</v>
      </c>
      <c r="AW858" s="1">
        <f t="shared" si="109"/>
        <v>0.47043536410013331</v>
      </c>
    </row>
    <row r="859" spans="1:49" x14ac:dyDescent="0.2">
      <c r="A859">
        <v>857</v>
      </c>
      <c r="B859" t="s">
        <v>50230</v>
      </c>
      <c r="C859" t="s">
        <v>50229</v>
      </c>
      <c r="F859" t="s">
        <v>50228</v>
      </c>
      <c r="G859" t="s">
        <v>14</v>
      </c>
      <c r="H859" t="s">
        <v>13</v>
      </c>
      <c r="I859" t="s">
        <v>50227</v>
      </c>
      <c r="J859">
        <v>60007776</v>
      </c>
      <c r="K859" t="s">
        <v>50226</v>
      </c>
      <c r="L859" t="s">
        <v>50225</v>
      </c>
      <c r="M859" t="s">
        <v>137</v>
      </c>
      <c r="N859">
        <v>2</v>
      </c>
      <c r="O859" t="s">
        <v>50224</v>
      </c>
      <c r="P859" t="s">
        <v>50223</v>
      </c>
      <c r="Q859" t="s">
        <v>50222</v>
      </c>
      <c r="R859" s="7">
        <v>42856</v>
      </c>
      <c r="S859" s="8">
        <f t="shared" si="104"/>
        <v>2017</v>
      </c>
      <c r="T859" s="8">
        <v>2017</v>
      </c>
      <c r="U859" s="8">
        <f t="shared" si="105"/>
        <v>5</v>
      </c>
      <c r="V859" s="7">
        <v>42856</v>
      </c>
      <c r="W859" t="s">
        <v>16072</v>
      </c>
      <c r="X859" s="2">
        <v>0.67100000000000004</v>
      </c>
      <c r="Y859" s="6">
        <f t="shared" si="110"/>
        <v>1.7911961773577855E-2</v>
      </c>
      <c r="AA859">
        <v>138746</v>
      </c>
      <c r="AB859">
        <v>19811</v>
      </c>
      <c r="AD859" t="s">
        <v>6</v>
      </c>
      <c r="AE859">
        <v>110</v>
      </c>
      <c r="AF859">
        <v>3</v>
      </c>
      <c r="AH859" t="s">
        <v>50221</v>
      </c>
      <c r="AI859" t="s">
        <v>50220</v>
      </c>
      <c r="AJ859" t="s">
        <v>50219</v>
      </c>
      <c r="AK859" t="s">
        <v>50218</v>
      </c>
      <c r="AL859">
        <v>4</v>
      </c>
      <c r="AM859" s="5">
        <f t="shared" si="106"/>
        <v>0.8</v>
      </c>
      <c r="AN859" s="4">
        <f t="shared" si="111"/>
        <v>1.2116622491480501E-3</v>
      </c>
      <c r="AO859" s="3"/>
      <c r="AP859">
        <v>0</v>
      </c>
      <c r="AQ859" t="s">
        <v>3726</v>
      </c>
      <c r="AR859" t="s">
        <v>50217</v>
      </c>
      <c r="AS859" t="s">
        <v>3725</v>
      </c>
      <c r="AT859" s="2" t="s">
        <v>0</v>
      </c>
      <c r="AU859" s="1">
        <f t="shared" si="107"/>
        <v>1.2901871916248913</v>
      </c>
      <c r="AV859" s="1">
        <f t="shared" si="108"/>
        <v>0.95618120113629534</v>
      </c>
      <c r="AW859" s="1">
        <f t="shared" si="109"/>
        <v>0.6221752106476991</v>
      </c>
    </row>
    <row r="860" spans="1:49" x14ac:dyDescent="0.2">
      <c r="A860">
        <v>858</v>
      </c>
      <c r="B860" t="s">
        <v>50216</v>
      </c>
      <c r="C860" t="s">
        <v>50215</v>
      </c>
      <c r="F860" t="s">
        <v>50214</v>
      </c>
      <c r="G860" t="s">
        <v>14</v>
      </c>
      <c r="H860" t="s">
        <v>13</v>
      </c>
      <c r="I860" t="s">
        <v>50213</v>
      </c>
      <c r="J860">
        <v>60069720</v>
      </c>
      <c r="K860" t="s">
        <v>11</v>
      </c>
      <c r="L860" t="s">
        <v>10</v>
      </c>
      <c r="M860" t="s">
        <v>9</v>
      </c>
      <c r="N860">
        <v>6</v>
      </c>
      <c r="O860" t="s">
        <v>50212</v>
      </c>
      <c r="P860" t="s">
        <v>50211</v>
      </c>
      <c r="Q860" t="s">
        <v>29413</v>
      </c>
      <c r="R860" s="7">
        <v>42856</v>
      </c>
      <c r="S860" s="8">
        <f t="shared" si="104"/>
        <v>2017</v>
      </c>
      <c r="T860" s="8">
        <v>2017</v>
      </c>
      <c r="U860" s="8">
        <f t="shared" si="105"/>
        <v>5</v>
      </c>
      <c r="V860" s="7">
        <v>42856</v>
      </c>
      <c r="W860" t="s">
        <v>33112</v>
      </c>
      <c r="X860" s="2">
        <v>0.33400000000000002</v>
      </c>
      <c r="Y860" s="6">
        <f t="shared" si="110"/>
        <v>8.9159392434798868E-3</v>
      </c>
      <c r="AA860">
        <v>16741056</v>
      </c>
      <c r="AB860">
        <v>11500153404</v>
      </c>
      <c r="AC860">
        <v>20583834</v>
      </c>
      <c r="AD860" t="s">
        <v>6</v>
      </c>
      <c r="AE860">
        <v>26</v>
      </c>
      <c r="AF860">
        <v>5</v>
      </c>
      <c r="AG860">
        <v>57701</v>
      </c>
      <c r="AI860" t="s">
        <v>50210</v>
      </c>
      <c r="AJ860" t="s">
        <v>50209</v>
      </c>
      <c r="AK860" t="s">
        <v>50208</v>
      </c>
      <c r="AL860">
        <v>5</v>
      </c>
      <c r="AM860" s="5">
        <f t="shared" si="106"/>
        <v>1</v>
      </c>
      <c r="AN860" s="4">
        <f t="shared" si="111"/>
        <v>1.5145778114350624E-3</v>
      </c>
      <c r="AO860" s="3"/>
      <c r="AP860">
        <v>0</v>
      </c>
      <c r="AQ860" t="s">
        <v>76</v>
      </c>
      <c r="AR860">
        <v>61372034</v>
      </c>
      <c r="AS860" t="s">
        <v>75</v>
      </c>
      <c r="AT860" s="2">
        <v>1.494</v>
      </c>
      <c r="AU860" s="1">
        <f t="shared" si="107"/>
        <v>0.66955308138664382</v>
      </c>
      <c r="AV860" s="1">
        <f t="shared" si="108"/>
        <v>0.52152585274574748</v>
      </c>
      <c r="AW860" s="1">
        <f t="shared" si="109"/>
        <v>0.37349862410485091</v>
      </c>
    </row>
    <row r="861" spans="1:49" x14ac:dyDescent="0.2">
      <c r="A861">
        <v>859</v>
      </c>
      <c r="B861" t="s">
        <v>50207</v>
      </c>
      <c r="C861" t="s">
        <v>50206</v>
      </c>
      <c r="F861" t="s">
        <v>50205</v>
      </c>
      <c r="G861" t="s">
        <v>14</v>
      </c>
      <c r="H861" t="s">
        <v>13</v>
      </c>
      <c r="I861" t="s">
        <v>50204</v>
      </c>
      <c r="J861" t="s">
        <v>50203</v>
      </c>
      <c r="K861" t="s">
        <v>50202</v>
      </c>
      <c r="L861" t="s">
        <v>50201</v>
      </c>
      <c r="M861" t="s">
        <v>13499</v>
      </c>
      <c r="N861">
        <v>8</v>
      </c>
      <c r="O861" t="s">
        <v>50200</v>
      </c>
      <c r="P861" t="s">
        <v>50199</v>
      </c>
      <c r="Q861" t="s">
        <v>50198</v>
      </c>
      <c r="R861" s="7">
        <v>42856</v>
      </c>
      <c r="S861" s="8">
        <f t="shared" si="104"/>
        <v>2017</v>
      </c>
      <c r="T861" s="8">
        <v>2017</v>
      </c>
      <c r="U861" s="8">
        <f t="shared" si="105"/>
        <v>5</v>
      </c>
      <c r="V861" s="7">
        <v>42856</v>
      </c>
      <c r="W861" t="s">
        <v>50197</v>
      </c>
      <c r="X861" s="2">
        <v>0.38300000000000001</v>
      </c>
      <c r="Y861" s="6">
        <f t="shared" si="110"/>
        <v>1.0223966258241906E-2</v>
      </c>
      <c r="AB861">
        <v>21100432452</v>
      </c>
      <c r="AC861">
        <v>20531591</v>
      </c>
      <c r="AD861" t="s">
        <v>6</v>
      </c>
      <c r="AE861">
        <v>4</v>
      </c>
      <c r="AF861">
        <v>5</v>
      </c>
      <c r="AG861" t="s">
        <v>50196</v>
      </c>
      <c r="AI861" t="s">
        <v>50195</v>
      </c>
      <c r="AJ861" t="s">
        <v>50194</v>
      </c>
      <c r="AK861" t="s">
        <v>50193</v>
      </c>
      <c r="AL861">
        <v>3</v>
      </c>
      <c r="AM861" s="5">
        <f t="shared" si="106"/>
        <v>0.6</v>
      </c>
      <c r="AN861" s="4">
        <f t="shared" si="111"/>
        <v>9.0874668686103744E-4</v>
      </c>
      <c r="AO861" s="3"/>
      <c r="AP861">
        <v>0</v>
      </c>
      <c r="AR861" t="s">
        <v>1</v>
      </c>
      <c r="AT861" s="2">
        <v>1.62</v>
      </c>
      <c r="AU861" s="1">
        <f t="shared" si="107"/>
        <v>0.74294003868276448</v>
      </c>
      <c r="AV861" s="1">
        <f t="shared" si="108"/>
        <v>0.55663564725514714</v>
      </c>
      <c r="AW861" s="1">
        <f t="shared" si="109"/>
        <v>0.37033125582752979</v>
      </c>
    </row>
    <row r="862" spans="1:49" x14ac:dyDescent="0.2">
      <c r="A862">
        <v>860</v>
      </c>
      <c r="B862" t="s">
        <v>50192</v>
      </c>
      <c r="C862" t="s">
        <v>50191</v>
      </c>
      <c r="E862">
        <v>28505112</v>
      </c>
      <c r="F862" t="s">
        <v>50190</v>
      </c>
      <c r="G862" t="s">
        <v>14</v>
      </c>
      <c r="H862" t="s">
        <v>13</v>
      </c>
      <c r="I862" t="s">
        <v>50189</v>
      </c>
      <c r="J862">
        <v>60027272</v>
      </c>
      <c r="K862" t="s">
        <v>10418</v>
      </c>
      <c r="L862" t="s">
        <v>10417</v>
      </c>
      <c r="M862" t="s">
        <v>3014</v>
      </c>
      <c r="N862">
        <v>6</v>
      </c>
      <c r="O862" t="s">
        <v>50188</v>
      </c>
      <c r="P862" t="s">
        <v>50187</v>
      </c>
      <c r="Q862" t="s">
        <v>50186</v>
      </c>
      <c r="R862" s="7">
        <v>42856</v>
      </c>
      <c r="S862" s="8">
        <f t="shared" si="104"/>
        <v>2017</v>
      </c>
      <c r="T862" s="8">
        <v>2017</v>
      </c>
      <c r="U862" s="8">
        <f t="shared" si="105"/>
        <v>5</v>
      </c>
      <c r="V862" s="7">
        <v>42856</v>
      </c>
      <c r="W862" t="s">
        <v>50185</v>
      </c>
      <c r="X862" s="2">
        <v>0.78200000000000003</v>
      </c>
      <c r="Y862" s="6">
        <f t="shared" si="110"/>
        <v>2.0875043378446919E-2</v>
      </c>
      <c r="AB862">
        <v>26370</v>
      </c>
      <c r="AC862">
        <v>14203049</v>
      </c>
      <c r="AD862" t="s">
        <v>6</v>
      </c>
      <c r="AE862">
        <v>22</v>
      </c>
      <c r="AF862">
        <v>5</v>
      </c>
      <c r="AG862">
        <v>802</v>
      </c>
      <c r="AI862" t="s">
        <v>50184</v>
      </c>
      <c r="AJ862" t="s">
        <v>50183</v>
      </c>
      <c r="AK862" t="s">
        <v>50182</v>
      </c>
      <c r="AL862">
        <v>9</v>
      </c>
      <c r="AM862" s="5">
        <f t="shared" si="106"/>
        <v>1.8</v>
      </c>
      <c r="AN862" s="4">
        <f t="shared" si="111"/>
        <v>2.7262400605831123E-3</v>
      </c>
      <c r="AO862" s="3"/>
      <c r="AP862">
        <v>1</v>
      </c>
      <c r="AQ862" t="s">
        <v>3005</v>
      </c>
      <c r="AR862" t="s">
        <v>50181</v>
      </c>
      <c r="AS862" t="s">
        <v>3003</v>
      </c>
      <c r="AT862" s="2">
        <v>4.4109999999999996</v>
      </c>
      <c r="AU862" s="1">
        <f t="shared" si="107"/>
        <v>1.5430402383087776</v>
      </c>
      <c r="AV862" s="1">
        <f t="shared" si="108"/>
        <v>1.1800641719515015</v>
      </c>
      <c r="AW862" s="1">
        <f t="shared" si="109"/>
        <v>0.8170881055942254</v>
      </c>
    </row>
    <row r="863" spans="1:49" x14ac:dyDescent="0.2">
      <c r="A863">
        <v>861</v>
      </c>
      <c r="B863" t="s">
        <v>50180</v>
      </c>
      <c r="C863" t="s">
        <v>50179</v>
      </c>
      <c r="F863" t="s">
        <v>50178</v>
      </c>
      <c r="G863" t="s">
        <v>14</v>
      </c>
      <c r="H863" t="s">
        <v>13</v>
      </c>
      <c r="I863" t="s">
        <v>50177</v>
      </c>
      <c r="J863">
        <v>60011592</v>
      </c>
      <c r="K863" t="s">
        <v>50176</v>
      </c>
      <c r="L863" t="s">
        <v>50175</v>
      </c>
      <c r="M863" t="s">
        <v>9</v>
      </c>
      <c r="N863">
        <v>1</v>
      </c>
      <c r="O863" t="s">
        <v>50174</v>
      </c>
      <c r="P863">
        <v>57217416775</v>
      </c>
      <c r="Q863">
        <v>60011592</v>
      </c>
      <c r="R863" s="7">
        <v>42856</v>
      </c>
      <c r="S863" s="8">
        <f t="shared" si="104"/>
        <v>2017</v>
      </c>
      <c r="T863" s="8">
        <v>2017</v>
      </c>
      <c r="U863" s="8">
        <f t="shared" si="105"/>
        <v>5</v>
      </c>
      <c r="V863" s="7">
        <v>42856</v>
      </c>
      <c r="W863" t="s">
        <v>43562</v>
      </c>
      <c r="X863" s="2">
        <v>0.32400000000000001</v>
      </c>
      <c r="Y863" s="6">
        <f t="shared" si="110"/>
        <v>8.6489949547529435E-3</v>
      </c>
      <c r="AA863">
        <v>15501329</v>
      </c>
      <c r="AB863">
        <v>5800173381</v>
      </c>
      <c r="AC863">
        <v>15501477</v>
      </c>
      <c r="AD863" t="s">
        <v>6</v>
      </c>
      <c r="AE863">
        <v>13</v>
      </c>
      <c r="AF863">
        <v>5</v>
      </c>
      <c r="AI863" t="s">
        <v>50173</v>
      </c>
      <c r="AJ863" t="s">
        <v>50172</v>
      </c>
      <c r="AK863" t="s">
        <v>50171</v>
      </c>
      <c r="AL863">
        <v>3</v>
      </c>
      <c r="AM863" s="5">
        <f t="shared" si="106"/>
        <v>0.6</v>
      </c>
      <c r="AN863" s="4">
        <f t="shared" si="111"/>
        <v>9.0874668686103744E-4</v>
      </c>
      <c r="AO863" s="3"/>
      <c r="AP863">
        <v>1</v>
      </c>
      <c r="AQ863" t="s">
        <v>76</v>
      </c>
      <c r="AR863">
        <v>61401256</v>
      </c>
      <c r="AS863" t="s">
        <v>75</v>
      </c>
      <c r="AT863" s="2">
        <v>1.64</v>
      </c>
      <c r="AU863" s="1">
        <f t="shared" si="107"/>
        <v>0.63269204743853713</v>
      </c>
      <c r="AV863" s="1">
        <f t="shared" si="108"/>
        <v>0.47788708208069902</v>
      </c>
      <c r="AW863" s="1">
        <f t="shared" si="109"/>
        <v>0.32308211672286091</v>
      </c>
    </row>
    <row r="864" spans="1:49" x14ac:dyDescent="0.2">
      <c r="A864">
        <v>862</v>
      </c>
      <c r="B864" t="s">
        <v>50170</v>
      </c>
      <c r="C864" t="s">
        <v>50169</v>
      </c>
      <c r="F864" t="s">
        <v>50168</v>
      </c>
      <c r="G864" t="s">
        <v>14</v>
      </c>
      <c r="H864" t="s">
        <v>13</v>
      </c>
      <c r="I864" t="s">
        <v>50167</v>
      </c>
      <c r="J864" t="s">
        <v>50166</v>
      </c>
      <c r="K864" t="s">
        <v>50165</v>
      </c>
      <c r="L864" t="s">
        <v>50164</v>
      </c>
      <c r="M864" t="s">
        <v>50163</v>
      </c>
      <c r="N864">
        <v>8</v>
      </c>
      <c r="O864" t="s">
        <v>50162</v>
      </c>
      <c r="P864" t="s">
        <v>50161</v>
      </c>
      <c r="Q864" t="s">
        <v>50160</v>
      </c>
      <c r="R864" s="7">
        <v>42856</v>
      </c>
      <c r="S864" s="8">
        <f t="shared" si="104"/>
        <v>2017</v>
      </c>
      <c r="T864" s="8">
        <v>2017</v>
      </c>
      <c r="U864" s="8">
        <f t="shared" si="105"/>
        <v>5</v>
      </c>
      <c r="V864" s="7">
        <v>42856</v>
      </c>
      <c r="W864" t="s">
        <v>4598</v>
      </c>
      <c r="X864" s="2">
        <v>1.2849999999999999</v>
      </c>
      <c r="Y864" s="6">
        <f t="shared" si="110"/>
        <v>3.4302341101412136E-2</v>
      </c>
      <c r="AB864">
        <v>86430</v>
      </c>
      <c r="AC864">
        <v>20724292</v>
      </c>
      <c r="AD864" t="s">
        <v>6</v>
      </c>
      <c r="AE864">
        <v>9</v>
      </c>
      <c r="AF864">
        <v>5</v>
      </c>
      <c r="AG864">
        <v>60</v>
      </c>
      <c r="AI864" t="s">
        <v>50159</v>
      </c>
      <c r="AJ864" t="s">
        <v>50158</v>
      </c>
      <c r="AK864" t="s">
        <v>50157</v>
      </c>
      <c r="AL864">
        <v>8</v>
      </c>
      <c r="AM864" s="5">
        <f t="shared" si="106"/>
        <v>1.6</v>
      </c>
      <c r="AN864" s="4">
        <f t="shared" si="111"/>
        <v>2.4233244982961003E-3</v>
      </c>
      <c r="AO864" s="3"/>
      <c r="AP864">
        <v>1</v>
      </c>
      <c r="AR864" t="s">
        <v>1</v>
      </c>
      <c r="AT864" s="2">
        <v>4.8479999999999999</v>
      </c>
      <c r="AU864" s="1">
        <f t="shared" si="107"/>
        <v>2.4738636120477322</v>
      </c>
      <c r="AV864" s="1">
        <f t="shared" si="108"/>
        <v>1.8362832799854119</v>
      </c>
      <c r="AW864" s="1">
        <f t="shared" si="109"/>
        <v>1.1987029479230911</v>
      </c>
    </row>
    <row r="865" spans="1:49" x14ac:dyDescent="0.2">
      <c r="A865">
        <v>863</v>
      </c>
      <c r="B865" t="s">
        <v>50156</v>
      </c>
      <c r="C865" t="s">
        <v>50155</v>
      </c>
      <c r="F865" t="s">
        <v>50154</v>
      </c>
      <c r="G865" t="s">
        <v>14</v>
      </c>
      <c r="H865" t="s">
        <v>13</v>
      </c>
      <c r="I865" t="s">
        <v>50153</v>
      </c>
      <c r="J865" t="s">
        <v>50152</v>
      </c>
      <c r="K865" t="s">
        <v>50151</v>
      </c>
      <c r="L865" t="s">
        <v>50150</v>
      </c>
      <c r="M865" t="s">
        <v>50149</v>
      </c>
      <c r="N865">
        <v>10</v>
      </c>
      <c r="O865" t="s">
        <v>50148</v>
      </c>
      <c r="P865" t="s">
        <v>50147</v>
      </c>
      <c r="Q865" t="s">
        <v>50146</v>
      </c>
      <c r="R865" s="7">
        <v>42856</v>
      </c>
      <c r="S865" s="8">
        <f t="shared" si="104"/>
        <v>2017</v>
      </c>
      <c r="T865" s="8">
        <v>2017</v>
      </c>
      <c r="U865" s="8">
        <f t="shared" si="105"/>
        <v>5</v>
      </c>
      <c r="V865" s="7">
        <v>42856</v>
      </c>
      <c r="W865" t="s">
        <v>4598</v>
      </c>
      <c r="X865" s="2">
        <v>1.2849999999999999</v>
      </c>
      <c r="Y865" s="6">
        <f t="shared" si="110"/>
        <v>3.4302341101412136E-2</v>
      </c>
      <c r="AB865">
        <v>86430</v>
      </c>
      <c r="AC865">
        <v>20724292</v>
      </c>
      <c r="AD865" t="s">
        <v>6</v>
      </c>
      <c r="AE865">
        <v>9</v>
      </c>
      <c r="AF865">
        <v>5</v>
      </c>
      <c r="AG865">
        <v>67</v>
      </c>
      <c r="AI865" t="s">
        <v>50145</v>
      </c>
      <c r="AJ865" t="s">
        <v>50144</v>
      </c>
      <c r="AK865" t="s">
        <v>50143</v>
      </c>
      <c r="AL865">
        <v>126</v>
      </c>
      <c r="AM865" s="5">
        <f t="shared" si="106"/>
        <v>25.2</v>
      </c>
      <c r="AN865" s="4">
        <f t="shared" si="111"/>
        <v>3.8167360848163571E-2</v>
      </c>
      <c r="AO865" s="3"/>
      <c r="AP865">
        <v>1</v>
      </c>
      <c r="AR865" t="s">
        <v>1</v>
      </c>
      <c r="AT865" s="2">
        <v>4.8479999999999999</v>
      </c>
      <c r="AU865" s="1">
        <f t="shared" si="107"/>
        <v>3.5461847025437567</v>
      </c>
      <c r="AV865" s="1">
        <f t="shared" si="108"/>
        <v>3.6234850974787856</v>
      </c>
      <c r="AW865" s="1">
        <f t="shared" si="109"/>
        <v>3.7007854924138139</v>
      </c>
    </row>
    <row r="866" spans="1:49" x14ac:dyDescent="0.2">
      <c r="A866">
        <v>864</v>
      </c>
      <c r="B866" t="s">
        <v>50142</v>
      </c>
      <c r="C866" t="s">
        <v>50141</v>
      </c>
      <c r="F866" t="s">
        <v>50140</v>
      </c>
      <c r="G866" t="s">
        <v>14</v>
      </c>
      <c r="H866" t="s">
        <v>13</v>
      </c>
      <c r="I866" t="s">
        <v>50139</v>
      </c>
      <c r="J866" t="s">
        <v>50138</v>
      </c>
      <c r="K866" t="s">
        <v>50137</v>
      </c>
      <c r="L866" t="s">
        <v>50136</v>
      </c>
      <c r="M866" t="s">
        <v>12803</v>
      </c>
      <c r="N866">
        <v>5</v>
      </c>
      <c r="O866" t="s">
        <v>50135</v>
      </c>
      <c r="P866" t="s">
        <v>50134</v>
      </c>
      <c r="Q866" t="s">
        <v>50133</v>
      </c>
      <c r="R866" s="7">
        <v>42856</v>
      </c>
      <c r="S866" s="8">
        <f t="shared" si="104"/>
        <v>2017</v>
      </c>
      <c r="T866" s="8">
        <v>2017</v>
      </c>
      <c r="U866" s="8">
        <f t="shared" si="105"/>
        <v>5</v>
      </c>
      <c r="V866" s="7">
        <v>42856</v>
      </c>
      <c r="W866" t="s">
        <v>50132</v>
      </c>
      <c r="X866" s="2">
        <v>0.51700000000000002</v>
      </c>
      <c r="Y866" s="6">
        <f t="shared" si="110"/>
        <v>1.3801019727182938E-2</v>
      </c>
      <c r="AA866">
        <v>15280837</v>
      </c>
      <c r="AB866">
        <v>16015</v>
      </c>
      <c r="AC866">
        <v>15308057</v>
      </c>
      <c r="AD866" t="s">
        <v>6</v>
      </c>
      <c r="AE866">
        <v>46</v>
      </c>
      <c r="AF866">
        <v>8</v>
      </c>
      <c r="AH866" t="s">
        <v>50131</v>
      </c>
      <c r="AI866" t="s">
        <v>50130</v>
      </c>
      <c r="AJ866" t="s">
        <v>50129</v>
      </c>
      <c r="AK866" t="s">
        <v>50128</v>
      </c>
      <c r="AL866">
        <v>6</v>
      </c>
      <c r="AM866" s="5">
        <f t="shared" si="106"/>
        <v>1.2</v>
      </c>
      <c r="AN866" s="4">
        <f t="shared" si="111"/>
        <v>1.8174933737220749E-3</v>
      </c>
      <c r="AO866" s="3"/>
      <c r="AP866">
        <v>0</v>
      </c>
      <c r="AR866" t="s">
        <v>1</v>
      </c>
      <c r="AT866" s="2">
        <v>3.7210000000000001</v>
      </c>
      <c r="AU866" s="1">
        <f t="shared" si="107"/>
        <v>1.0205961821144678</v>
      </c>
      <c r="AV866" s="1">
        <f t="shared" si="108"/>
        <v>0.78092565504525069</v>
      </c>
      <c r="AW866" s="1">
        <f t="shared" si="109"/>
        <v>0.54125512797603337</v>
      </c>
    </row>
    <row r="867" spans="1:49" x14ac:dyDescent="0.2">
      <c r="A867">
        <v>865</v>
      </c>
      <c r="B867" t="s">
        <v>50127</v>
      </c>
      <c r="C867" t="s">
        <v>50126</v>
      </c>
      <c r="E867">
        <v>28341714</v>
      </c>
      <c r="F867" t="s">
        <v>50125</v>
      </c>
      <c r="G867" t="s">
        <v>14</v>
      </c>
      <c r="H867" t="s">
        <v>13</v>
      </c>
      <c r="I867" t="s">
        <v>50124</v>
      </c>
      <c r="J867">
        <v>60019674</v>
      </c>
      <c r="K867" t="s">
        <v>50123</v>
      </c>
      <c r="L867" t="s">
        <v>6099</v>
      </c>
      <c r="M867" t="s">
        <v>137</v>
      </c>
      <c r="N867">
        <v>6</v>
      </c>
      <c r="O867" t="s">
        <v>50122</v>
      </c>
      <c r="P867" t="s">
        <v>50121</v>
      </c>
      <c r="Q867" t="s">
        <v>50120</v>
      </c>
      <c r="R867" s="7">
        <v>42856</v>
      </c>
      <c r="S867" s="8">
        <f t="shared" si="104"/>
        <v>2017</v>
      </c>
      <c r="T867" s="8">
        <v>2017</v>
      </c>
      <c r="U867" s="8">
        <f t="shared" si="105"/>
        <v>5</v>
      </c>
      <c r="V867" s="7">
        <v>42856</v>
      </c>
      <c r="W867" t="s">
        <v>50119</v>
      </c>
      <c r="X867" s="2">
        <v>1.391</v>
      </c>
      <c r="Y867" s="6">
        <f t="shared" si="110"/>
        <v>3.7131950561917731E-2</v>
      </c>
      <c r="AA867">
        <v>1956108</v>
      </c>
      <c r="AB867">
        <v>20028</v>
      </c>
      <c r="AC867" t="s">
        <v>50118</v>
      </c>
      <c r="AD867" t="s">
        <v>6</v>
      </c>
      <c r="AE867">
        <v>38</v>
      </c>
      <c r="AF867">
        <v>5</v>
      </c>
      <c r="AH867" t="s">
        <v>50117</v>
      </c>
      <c r="AI867" t="s">
        <v>50116</v>
      </c>
      <c r="AK867" t="s">
        <v>50115</v>
      </c>
      <c r="AL867">
        <v>32</v>
      </c>
      <c r="AM867" s="5">
        <f t="shared" si="106"/>
        <v>6.4</v>
      </c>
      <c r="AN867" s="4">
        <f t="shared" si="111"/>
        <v>9.6932979931844011E-3</v>
      </c>
      <c r="AO867" s="3"/>
      <c r="AP867">
        <v>1</v>
      </c>
      <c r="AR867" t="s">
        <v>1</v>
      </c>
      <c r="AT867" s="2">
        <v>3.8250000000000002</v>
      </c>
      <c r="AU867" s="1">
        <f t="shared" si="107"/>
        <v>2.8900354791297733</v>
      </c>
      <c r="AV867" s="1">
        <f t="shared" si="108"/>
        <v>2.3412624277551064</v>
      </c>
      <c r="AW867" s="1">
        <f t="shared" si="109"/>
        <v>1.7924893763804399</v>
      </c>
    </row>
    <row r="868" spans="1:49" x14ac:dyDescent="0.2">
      <c r="A868">
        <v>866</v>
      </c>
      <c r="B868" t="s">
        <v>50114</v>
      </c>
      <c r="F868" t="s">
        <v>50113</v>
      </c>
      <c r="G868" t="s">
        <v>14</v>
      </c>
      <c r="H868" t="s">
        <v>13</v>
      </c>
      <c r="I868" t="s">
        <v>201</v>
      </c>
      <c r="J868">
        <v>60025578</v>
      </c>
      <c r="K868" t="s">
        <v>200</v>
      </c>
      <c r="L868" t="s">
        <v>10</v>
      </c>
      <c r="M868" t="s">
        <v>9</v>
      </c>
      <c r="N868">
        <v>4</v>
      </c>
      <c r="O868" t="s">
        <v>50112</v>
      </c>
      <c r="P868" t="s">
        <v>50111</v>
      </c>
      <c r="Q868" t="s">
        <v>1375</v>
      </c>
      <c r="R868" s="7">
        <v>42856</v>
      </c>
      <c r="S868" s="8">
        <f t="shared" si="104"/>
        <v>2017</v>
      </c>
      <c r="T868" s="8">
        <v>2017</v>
      </c>
      <c r="U868" s="8">
        <f t="shared" si="105"/>
        <v>5</v>
      </c>
      <c r="V868" s="7">
        <v>42856</v>
      </c>
      <c r="W868" t="s">
        <v>6815</v>
      </c>
      <c r="X868" s="2">
        <v>0.216</v>
      </c>
      <c r="Y868" s="6">
        <f t="shared" si="110"/>
        <v>5.765996636501962E-3</v>
      </c>
      <c r="AA868">
        <v>10544887</v>
      </c>
      <c r="AB868">
        <v>13200</v>
      </c>
      <c r="AD868" t="s">
        <v>6</v>
      </c>
      <c r="AE868">
        <v>32</v>
      </c>
      <c r="AF868">
        <v>5</v>
      </c>
      <c r="AH868" t="s">
        <v>50110</v>
      </c>
      <c r="AI868" t="s">
        <v>50109</v>
      </c>
      <c r="AJ868" t="s">
        <v>50108</v>
      </c>
      <c r="AK868" t="s">
        <v>50107</v>
      </c>
      <c r="AL868">
        <v>0</v>
      </c>
      <c r="AM868" s="5">
        <f t="shared" si="106"/>
        <v>0</v>
      </c>
      <c r="AN868" s="4">
        <f t="shared" si="111"/>
        <v>0</v>
      </c>
      <c r="AO868" s="3"/>
      <c r="AP868">
        <v>0</v>
      </c>
      <c r="AQ868" t="s">
        <v>76</v>
      </c>
      <c r="AR868" t="s">
        <v>50106</v>
      </c>
      <c r="AS868" t="s">
        <v>49925</v>
      </c>
      <c r="AT868" s="2" t="s">
        <v>0</v>
      </c>
      <c r="AU868" s="1">
        <f t="shared" si="107"/>
        <v>0.40361976455513726</v>
      </c>
      <c r="AV868" s="1">
        <f t="shared" si="108"/>
        <v>0.28829983182509811</v>
      </c>
      <c r="AW868" s="1">
        <f t="shared" si="109"/>
        <v>0.17297989909505887</v>
      </c>
    </row>
    <row r="869" spans="1:49" x14ac:dyDescent="0.2">
      <c r="A869">
        <v>867</v>
      </c>
      <c r="B869" t="s">
        <v>50105</v>
      </c>
      <c r="F869" t="s">
        <v>50104</v>
      </c>
      <c r="G869" t="s">
        <v>14</v>
      </c>
      <c r="H869" t="s">
        <v>13</v>
      </c>
      <c r="I869" t="s">
        <v>36908</v>
      </c>
      <c r="J869" t="s">
        <v>50103</v>
      </c>
      <c r="K869" t="s">
        <v>50102</v>
      </c>
      <c r="L869" t="s">
        <v>50101</v>
      </c>
      <c r="M869" t="s">
        <v>5339</v>
      </c>
      <c r="N869">
        <v>3</v>
      </c>
      <c r="O869" t="s">
        <v>50100</v>
      </c>
      <c r="P869" t="s">
        <v>50099</v>
      </c>
      <c r="Q869" t="s">
        <v>50098</v>
      </c>
      <c r="R869" s="7">
        <v>42856</v>
      </c>
      <c r="S869" s="8">
        <f t="shared" si="104"/>
        <v>2017</v>
      </c>
      <c r="T869" s="8">
        <v>2017</v>
      </c>
      <c r="U869" s="8">
        <f t="shared" si="105"/>
        <v>5</v>
      </c>
      <c r="V869" s="7">
        <v>42856</v>
      </c>
      <c r="W869" t="s">
        <v>6815</v>
      </c>
      <c r="X869" s="2">
        <v>0.216</v>
      </c>
      <c r="Y869" s="6">
        <f t="shared" si="110"/>
        <v>5.765996636501962E-3</v>
      </c>
      <c r="AA869">
        <v>10544887</v>
      </c>
      <c r="AB869">
        <v>13200</v>
      </c>
      <c r="AD869" t="s">
        <v>6</v>
      </c>
      <c r="AE869">
        <v>32</v>
      </c>
      <c r="AF869">
        <v>5</v>
      </c>
      <c r="AH869" t="s">
        <v>39709</v>
      </c>
      <c r="AI869" t="s">
        <v>50097</v>
      </c>
      <c r="AJ869" t="s">
        <v>50096</v>
      </c>
      <c r="AK869" t="s">
        <v>50095</v>
      </c>
      <c r="AL869">
        <v>10</v>
      </c>
      <c r="AM869" s="5">
        <f t="shared" si="106"/>
        <v>2</v>
      </c>
      <c r="AN869" s="4">
        <f t="shared" si="111"/>
        <v>3.0291556228701248E-3</v>
      </c>
      <c r="AO869" s="3"/>
      <c r="AP869">
        <v>0</v>
      </c>
      <c r="AR869" t="s">
        <v>1</v>
      </c>
      <c r="AT869" s="2" t="s">
        <v>0</v>
      </c>
      <c r="AU869" s="1">
        <f t="shared" si="107"/>
        <v>0.49449443324124098</v>
      </c>
      <c r="AV869" s="1">
        <f t="shared" si="108"/>
        <v>0.43975761296860433</v>
      </c>
      <c r="AW869" s="1">
        <f t="shared" si="109"/>
        <v>0.38502079269596762</v>
      </c>
    </row>
    <row r="870" spans="1:49" x14ac:dyDescent="0.2">
      <c r="A870">
        <v>868</v>
      </c>
      <c r="B870" t="s">
        <v>50094</v>
      </c>
      <c r="C870" t="s">
        <v>50093</v>
      </c>
      <c r="F870" t="s">
        <v>50092</v>
      </c>
      <c r="G870" t="s">
        <v>14</v>
      </c>
      <c r="H870" t="s">
        <v>13</v>
      </c>
      <c r="I870" t="s">
        <v>50091</v>
      </c>
      <c r="J870" t="s">
        <v>50090</v>
      </c>
      <c r="K870" t="s">
        <v>50089</v>
      </c>
      <c r="L870" t="s">
        <v>50088</v>
      </c>
      <c r="M870" t="s">
        <v>6322</v>
      </c>
      <c r="N870">
        <v>3</v>
      </c>
      <c r="O870" t="s">
        <v>50087</v>
      </c>
      <c r="P870" t="s">
        <v>50086</v>
      </c>
      <c r="Q870" t="s">
        <v>50085</v>
      </c>
      <c r="R870" s="7">
        <v>42856</v>
      </c>
      <c r="S870" s="8">
        <f t="shared" si="104"/>
        <v>2017</v>
      </c>
      <c r="T870" s="8">
        <v>2017</v>
      </c>
      <c r="U870" s="8">
        <f t="shared" si="105"/>
        <v>5</v>
      </c>
      <c r="V870" s="7">
        <v>42856</v>
      </c>
      <c r="W870" t="s">
        <v>5739</v>
      </c>
      <c r="X870" s="2">
        <v>0.29499999999999998</v>
      </c>
      <c r="Y870" s="6">
        <f t="shared" si="110"/>
        <v>7.8748565174448087E-3</v>
      </c>
      <c r="AA870">
        <v>10642269</v>
      </c>
      <c r="AB870">
        <v>19554</v>
      </c>
      <c r="AD870" t="s">
        <v>6</v>
      </c>
      <c r="AE870">
        <v>62</v>
      </c>
      <c r="AF870">
        <v>5</v>
      </c>
      <c r="AH870" t="s">
        <v>50084</v>
      </c>
      <c r="AI870" t="s">
        <v>50083</v>
      </c>
      <c r="AK870" t="s">
        <v>50082</v>
      </c>
      <c r="AL870">
        <v>0</v>
      </c>
      <c r="AM870" s="5">
        <f t="shared" si="106"/>
        <v>0</v>
      </c>
      <c r="AN870" s="4">
        <f t="shared" si="111"/>
        <v>0</v>
      </c>
      <c r="AO870" s="3"/>
      <c r="AP870">
        <v>0</v>
      </c>
      <c r="AR870" t="s">
        <v>1</v>
      </c>
      <c r="AT870" s="2" t="s">
        <v>0</v>
      </c>
      <c r="AU870" s="1">
        <f t="shared" si="107"/>
        <v>0.55123995622113653</v>
      </c>
      <c r="AV870" s="1">
        <f t="shared" si="108"/>
        <v>0.39374282587224041</v>
      </c>
      <c r="AW870" s="1">
        <f t="shared" si="109"/>
        <v>0.23624569552334423</v>
      </c>
    </row>
    <row r="871" spans="1:49" x14ac:dyDescent="0.2">
      <c r="A871">
        <v>869</v>
      </c>
      <c r="B871" t="s">
        <v>50081</v>
      </c>
      <c r="C871" t="s">
        <v>50080</v>
      </c>
      <c r="F871" t="s">
        <v>50079</v>
      </c>
      <c r="G871" t="s">
        <v>14</v>
      </c>
      <c r="H871" t="s">
        <v>13</v>
      </c>
      <c r="I871" t="s">
        <v>50078</v>
      </c>
      <c r="J871">
        <v>118580562</v>
      </c>
      <c r="K871" t="s">
        <v>50077</v>
      </c>
      <c r="L871" t="s">
        <v>2366</v>
      </c>
      <c r="M871" t="s">
        <v>2365</v>
      </c>
      <c r="N871">
        <v>1</v>
      </c>
      <c r="O871" t="s">
        <v>50076</v>
      </c>
      <c r="P871">
        <v>6603869177</v>
      </c>
      <c r="Q871">
        <v>118580562</v>
      </c>
      <c r="R871" s="7">
        <v>42856</v>
      </c>
      <c r="S871" s="8">
        <f t="shared" si="104"/>
        <v>2017</v>
      </c>
      <c r="T871" s="8">
        <v>2017</v>
      </c>
      <c r="U871" s="8">
        <f t="shared" si="105"/>
        <v>5</v>
      </c>
      <c r="V871" s="7">
        <v>42856</v>
      </c>
      <c r="W871" t="s">
        <v>5739</v>
      </c>
      <c r="X871" s="2">
        <v>0.29499999999999998</v>
      </c>
      <c r="Y871" s="6">
        <f t="shared" si="110"/>
        <v>7.8748565174448087E-3</v>
      </c>
      <c r="AA871">
        <v>10642269</v>
      </c>
      <c r="AB871">
        <v>19554</v>
      </c>
      <c r="AD871" t="s">
        <v>6</v>
      </c>
      <c r="AE871">
        <v>62</v>
      </c>
      <c r="AF871">
        <v>5</v>
      </c>
      <c r="AH871" t="s">
        <v>50075</v>
      </c>
      <c r="AI871" t="s">
        <v>50074</v>
      </c>
      <c r="AK871" t="s">
        <v>50073</v>
      </c>
      <c r="AL871">
        <v>0</v>
      </c>
      <c r="AM871" s="5">
        <f t="shared" si="106"/>
        <v>0</v>
      </c>
      <c r="AN871" s="4">
        <f t="shared" si="111"/>
        <v>0</v>
      </c>
      <c r="AO871" s="3"/>
      <c r="AP871">
        <v>0</v>
      </c>
      <c r="AR871" t="s">
        <v>1</v>
      </c>
      <c r="AT871" s="2" t="s">
        <v>0</v>
      </c>
      <c r="AU871" s="1">
        <f t="shared" si="107"/>
        <v>0.55123995622113653</v>
      </c>
      <c r="AV871" s="1">
        <f t="shared" si="108"/>
        <v>0.39374282587224041</v>
      </c>
      <c r="AW871" s="1">
        <f t="shared" si="109"/>
        <v>0.23624569552334423</v>
      </c>
    </row>
    <row r="872" spans="1:49" x14ac:dyDescent="0.2">
      <c r="A872">
        <v>870</v>
      </c>
      <c r="B872" t="s">
        <v>50072</v>
      </c>
      <c r="F872" t="s">
        <v>50071</v>
      </c>
      <c r="G872" t="s">
        <v>14</v>
      </c>
      <c r="H872" t="s">
        <v>13</v>
      </c>
      <c r="I872" t="s">
        <v>50070</v>
      </c>
      <c r="J872">
        <v>60010618</v>
      </c>
      <c r="K872" t="s">
        <v>1923</v>
      </c>
      <c r="L872" t="s">
        <v>1922</v>
      </c>
      <c r="M872" t="s">
        <v>39</v>
      </c>
      <c r="N872">
        <v>3</v>
      </c>
      <c r="O872" t="s">
        <v>50069</v>
      </c>
      <c r="P872" t="s">
        <v>50068</v>
      </c>
      <c r="Q872" t="s">
        <v>50067</v>
      </c>
      <c r="R872" s="7">
        <v>42856</v>
      </c>
      <c r="S872" s="8">
        <f t="shared" si="104"/>
        <v>2017</v>
      </c>
      <c r="T872" s="8">
        <v>2017</v>
      </c>
      <c r="U872" s="8">
        <f t="shared" si="105"/>
        <v>5</v>
      </c>
      <c r="V872" s="7">
        <v>42856</v>
      </c>
      <c r="W872" t="s">
        <v>32097</v>
      </c>
      <c r="X872" s="2">
        <v>0.224</v>
      </c>
      <c r="Y872" s="6">
        <f t="shared" si="110"/>
        <v>5.9795520674835161E-3</v>
      </c>
      <c r="AA872">
        <v>18234690</v>
      </c>
      <c r="AB872">
        <v>18200156709</v>
      </c>
      <c r="AD872" t="s">
        <v>6</v>
      </c>
      <c r="AE872">
        <v>12</v>
      </c>
      <c r="AF872">
        <v>5</v>
      </c>
      <c r="AH872" t="s">
        <v>50066</v>
      </c>
      <c r="AI872" t="s">
        <v>50065</v>
      </c>
      <c r="AJ872" t="s">
        <v>50064</v>
      </c>
      <c r="AK872" t="s">
        <v>50063</v>
      </c>
      <c r="AL872">
        <v>0</v>
      </c>
      <c r="AM872" s="5">
        <f t="shared" si="106"/>
        <v>0</v>
      </c>
      <c r="AN872" s="4">
        <f t="shared" si="111"/>
        <v>0</v>
      </c>
      <c r="AO872" s="3"/>
      <c r="AP872">
        <v>0</v>
      </c>
      <c r="AR872" t="s">
        <v>1</v>
      </c>
      <c r="AT872" s="2" t="s">
        <v>0</v>
      </c>
      <c r="AU872" s="1">
        <f t="shared" si="107"/>
        <v>0.41856864472384608</v>
      </c>
      <c r="AV872" s="1">
        <f t="shared" si="108"/>
        <v>0.29897760337417578</v>
      </c>
      <c r="AW872" s="1">
        <f t="shared" si="109"/>
        <v>0.17938656202450548</v>
      </c>
    </row>
    <row r="873" spans="1:49" x14ac:dyDescent="0.2">
      <c r="A873">
        <v>871</v>
      </c>
      <c r="B873" t="s">
        <v>50062</v>
      </c>
      <c r="F873" t="s">
        <v>50061</v>
      </c>
      <c r="G873" t="s">
        <v>14</v>
      </c>
      <c r="H873" t="s">
        <v>13</v>
      </c>
      <c r="I873" t="s">
        <v>9730</v>
      </c>
      <c r="J873">
        <v>60005465</v>
      </c>
      <c r="K873" t="s">
        <v>3521</v>
      </c>
      <c r="L873" t="s">
        <v>3520</v>
      </c>
      <c r="M873" t="s">
        <v>9</v>
      </c>
      <c r="N873">
        <v>4</v>
      </c>
      <c r="O873" t="s">
        <v>50060</v>
      </c>
      <c r="P873" t="s">
        <v>50059</v>
      </c>
      <c r="Q873" t="s">
        <v>4506</v>
      </c>
      <c r="R873" s="7">
        <v>42856</v>
      </c>
      <c r="S873" s="8">
        <f t="shared" ref="S873:S936" si="112">YEAR(R873)</f>
        <v>2017</v>
      </c>
      <c r="T873" s="8">
        <v>2017</v>
      </c>
      <c r="U873" s="8">
        <f t="shared" ref="U873:U936" si="113">2022-T873</f>
        <v>5</v>
      </c>
      <c r="V873" s="7">
        <v>42856</v>
      </c>
      <c r="W873" t="s">
        <v>6815</v>
      </c>
      <c r="X873" s="2">
        <v>0.216</v>
      </c>
      <c r="Y873" s="6">
        <f t="shared" si="110"/>
        <v>5.765996636501962E-3</v>
      </c>
      <c r="AA873">
        <v>10544887</v>
      </c>
      <c r="AB873">
        <v>13200</v>
      </c>
      <c r="AD873" t="s">
        <v>6</v>
      </c>
      <c r="AE873">
        <v>32</v>
      </c>
      <c r="AF873">
        <v>5</v>
      </c>
      <c r="AH873" t="s">
        <v>6800</v>
      </c>
      <c r="AI873" t="s">
        <v>50058</v>
      </c>
      <c r="AJ873" t="s">
        <v>50057</v>
      </c>
      <c r="AK873" t="s">
        <v>50056</v>
      </c>
      <c r="AL873">
        <v>1</v>
      </c>
      <c r="AM873" s="5">
        <f t="shared" ref="AM873:AM936" si="114">AL873/U873</f>
        <v>0.2</v>
      </c>
      <c r="AN873" s="4">
        <f t="shared" si="111"/>
        <v>3.0291556228701253E-4</v>
      </c>
      <c r="AO873" s="3"/>
      <c r="AP873">
        <v>0</v>
      </c>
      <c r="AQ873" t="s">
        <v>76</v>
      </c>
      <c r="AR873">
        <v>613273</v>
      </c>
      <c r="AS873" t="s">
        <v>75</v>
      </c>
      <c r="AT873" s="2" t="s">
        <v>0</v>
      </c>
      <c r="AU873" s="1">
        <f t="shared" ref="AU873:AU936" si="115">(Y873*0.7+AN873*0.3)*100</f>
        <v>0.4127072314237476</v>
      </c>
      <c r="AV873" s="1">
        <f t="shared" ref="AV873:AV936" si="116">(Y873*0.5+AN873*0.5)*100</f>
        <v>0.30344560993944875</v>
      </c>
      <c r="AW873" s="1">
        <f t="shared" ref="AW873:AW936" si="117">(Y873*0.3+AN873*0.7)*100</f>
        <v>0.19418398845514973</v>
      </c>
    </row>
    <row r="874" spans="1:49" x14ac:dyDescent="0.2">
      <c r="A874">
        <v>872</v>
      </c>
      <c r="B874" t="s">
        <v>50055</v>
      </c>
      <c r="C874" t="s">
        <v>50054</v>
      </c>
      <c r="F874" t="s">
        <v>50053</v>
      </c>
      <c r="G874" t="s">
        <v>14</v>
      </c>
      <c r="H874" t="s">
        <v>13</v>
      </c>
      <c r="I874" t="s">
        <v>5036</v>
      </c>
      <c r="J874" t="s">
        <v>15326</v>
      </c>
      <c r="K874" t="s">
        <v>15325</v>
      </c>
      <c r="L874" t="s">
        <v>86</v>
      </c>
      <c r="M874" t="s">
        <v>85</v>
      </c>
      <c r="N874">
        <v>3</v>
      </c>
      <c r="O874" t="s">
        <v>50052</v>
      </c>
      <c r="P874" t="s">
        <v>50051</v>
      </c>
      <c r="Q874" t="s">
        <v>50050</v>
      </c>
      <c r="R874" s="7">
        <v>42856</v>
      </c>
      <c r="S874" s="8">
        <f t="shared" si="112"/>
        <v>2017</v>
      </c>
      <c r="T874" s="8">
        <v>2017</v>
      </c>
      <c r="U874" s="8">
        <f t="shared" si="113"/>
        <v>5</v>
      </c>
      <c r="V874" s="7">
        <v>42856</v>
      </c>
      <c r="W874" t="s">
        <v>4291</v>
      </c>
      <c r="X874" s="2">
        <v>0.75</v>
      </c>
      <c r="Y874" s="6">
        <f t="shared" si="110"/>
        <v>2.0020821654520703E-2</v>
      </c>
      <c r="AA874" t="s">
        <v>4290</v>
      </c>
      <c r="AB874">
        <v>29221</v>
      </c>
      <c r="AC874">
        <v>10897674</v>
      </c>
      <c r="AD874" t="s">
        <v>6</v>
      </c>
      <c r="AE874">
        <v>24</v>
      </c>
      <c r="AF874">
        <v>5</v>
      </c>
      <c r="AG874">
        <v>52124</v>
      </c>
      <c r="AI874" t="s">
        <v>50049</v>
      </c>
      <c r="AK874" t="s">
        <v>50048</v>
      </c>
      <c r="AL874">
        <v>1</v>
      </c>
      <c r="AM874" s="5">
        <f t="shared" si="114"/>
        <v>0.2</v>
      </c>
      <c r="AN874" s="4">
        <f t="shared" si="111"/>
        <v>3.0291556228701253E-4</v>
      </c>
      <c r="AO874" s="3"/>
      <c r="AP874">
        <v>0</v>
      </c>
      <c r="AR874" t="s">
        <v>1</v>
      </c>
      <c r="AT874" s="2">
        <v>2.0230000000000001</v>
      </c>
      <c r="AU874" s="1">
        <f t="shared" si="115"/>
        <v>1.4105449826850596</v>
      </c>
      <c r="AV874" s="1">
        <f t="shared" si="116"/>
        <v>1.0161868608403857</v>
      </c>
      <c r="AW874" s="1">
        <f t="shared" si="117"/>
        <v>0.62182873899571189</v>
      </c>
    </row>
    <row r="875" spans="1:49" x14ac:dyDescent="0.2">
      <c r="A875">
        <v>873</v>
      </c>
      <c r="B875" t="s">
        <v>50047</v>
      </c>
      <c r="C875" t="s">
        <v>50046</v>
      </c>
      <c r="E875">
        <v>28542237</v>
      </c>
      <c r="F875" t="s">
        <v>50045</v>
      </c>
      <c r="G875" t="s">
        <v>14</v>
      </c>
      <c r="H875" t="s">
        <v>13</v>
      </c>
      <c r="I875" t="s">
        <v>50044</v>
      </c>
      <c r="J875">
        <v>60014344</v>
      </c>
      <c r="K875" t="s">
        <v>50043</v>
      </c>
      <c r="L875" t="s">
        <v>9527</v>
      </c>
      <c r="M875" t="s">
        <v>39</v>
      </c>
      <c r="N875">
        <v>3</v>
      </c>
      <c r="O875" t="s">
        <v>50042</v>
      </c>
      <c r="P875" t="s">
        <v>50041</v>
      </c>
      <c r="Q875" t="s">
        <v>50040</v>
      </c>
      <c r="R875" s="7">
        <v>42856</v>
      </c>
      <c r="S875" s="8">
        <f t="shared" si="112"/>
        <v>2017</v>
      </c>
      <c r="T875" s="8">
        <v>2017</v>
      </c>
      <c r="U875" s="8">
        <f t="shared" si="113"/>
        <v>5</v>
      </c>
      <c r="V875" s="7">
        <v>42856</v>
      </c>
      <c r="W875" t="s">
        <v>2936</v>
      </c>
      <c r="X875" s="2">
        <v>0.99</v>
      </c>
      <c r="Y875" s="6">
        <f t="shared" si="110"/>
        <v>2.6427484583967327E-2</v>
      </c>
      <c r="AB875">
        <v>10600153309</v>
      </c>
      <c r="AC875">
        <v>19326203</v>
      </c>
      <c r="AD875" t="s">
        <v>6</v>
      </c>
      <c r="AE875">
        <v>12</v>
      </c>
      <c r="AF875">
        <v>5</v>
      </c>
      <c r="AG875" t="s">
        <v>50039</v>
      </c>
      <c r="AI875" t="s">
        <v>50038</v>
      </c>
      <c r="AK875" t="s">
        <v>50037</v>
      </c>
      <c r="AL875">
        <v>4</v>
      </c>
      <c r="AM875" s="5">
        <f t="shared" si="114"/>
        <v>0.8</v>
      </c>
      <c r="AN875" s="4">
        <f t="shared" si="111"/>
        <v>1.2116622491480501E-3</v>
      </c>
      <c r="AO875" s="3"/>
      <c r="AP875">
        <v>1</v>
      </c>
      <c r="AQ875" t="s">
        <v>5317</v>
      </c>
      <c r="AR875" t="s">
        <v>50036</v>
      </c>
      <c r="AS875" t="s">
        <v>5316</v>
      </c>
      <c r="AT875" s="2">
        <v>3.24</v>
      </c>
      <c r="AU875" s="1">
        <f t="shared" si="115"/>
        <v>1.8862737883521541</v>
      </c>
      <c r="AV875" s="1">
        <f t="shared" si="116"/>
        <v>1.3819573416557689</v>
      </c>
      <c r="AW875" s="1">
        <f t="shared" si="117"/>
        <v>0.87764089495938313</v>
      </c>
    </row>
    <row r="876" spans="1:49" x14ac:dyDescent="0.2">
      <c r="A876">
        <v>874</v>
      </c>
      <c r="B876" t="s">
        <v>50035</v>
      </c>
      <c r="C876" t="s">
        <v>50034</v>
      </c>
      <c r="F876" t="s">
        <v>50033</v>
      </c>
      <c r="G876" t="s">
        <v>14</v>
      </c>
      <c r="H876" t="s">
        <v>13</v>
      </c>
      <c r="I876" t="s">
        <v>7112</v>
      </c>
      <c r="J876" t="s">
        <v>50032</v>
      </c>
      <c r="K876" t="s">
        <v>50031</v>
      </c>
      <c r="L876" t="s">
        <v>50030</v>
      </c>
      <c r="M876" t="s">
        <v>2670</v>
      </c>
      <c r="N876">
        <v>2</v>
      </c>
      <c r="O876" t="s">
        <v>50029</v>
      </c>
      <c r="P876" t="s">
        <v>50028</v>
      </c>
      <c r="Q876" t="s">
        <v>50027</v>
      </c>
      <c r="R876" s="7">
        <v>42856</v>
      </c>
      <c r="S876" s="8">
        <f t="shared" si="112"/>
        <v>2017</v>
      </c>
      <c r="T876" s="8">
        <v>2017</v>
      </c>
      <c r="U876" s="8">
        <f t="shared" si="113"/>
        <v>5</v>
      </c>
      <c r="V876" s="7">
        <v>42856</v>
      </c>
      <c r="W876" t="s">
        <v>50026</v>
      </c>
      <c r="X876" s="2">
        <v>0.53400000000000003</v>
      </c>
      <c r="Y876" s="6">
        <f t="shared" si="110"/>
        <v>1.4254825018018741E-2</v>
      </c>
      <c r="AA876">
        <v>8927553</v>
      </c>
      <c r="AB876">
        <v>20484</v>
      </c>
      <c r="AD876" t="s">
        <v>6</v>
      </c>
      <c r="AE876">
        <v>30</v>
      </c>
      <c r="AF876">
        <v>3</v>
      </c>
      <c r="AH876" t="s">
        <v>50025</v>
      </c>
      <c r="AI876" t="s">
        <v>50024</v>
      </c>
      <c r="AJ876" t="s">
        <v>50023</v>
      </c>
      <c r="AK876" t="s">
        <v>50022</v>
      </c>
      <c r="AL876">
        <v>1</v>
      </c>
      <c r="AM876" s="5">
        <f t="shared" si="114"/>
        <v>0.2</v>
      </c>
      <c r="AN876" s="4">
        <f t="shared" si="111"/>
        <v>3.0291556228701253E-4</v>
      </c>
      <c r="AO876" s="3"/>
      <c r="AP876">
        <v>0</v>
      </c>
      <c r="AQ876" t="s">
        <v>76</v>
      </c>
      <c r="AR876">
        <v>41430857</v>
      </c>
      <c r="AS876" t="s">
        <v>75</v>
      </c>
      <c r="AT876" s="2">
        <v>1.3089999999999999</v>
      </c>
      <c r="AU876" s="1">
        <f t="shared" si="115"/>
        <v>1.0069252181299222</v>
      </c>
      <c r="AV876" s="1">
        <f t="shared" si="116"/>
        <v>0.72788702901528768</v>
      </c>
      <c r="AW876" s="1">
        <f t="shared" si="117"/>
        <v>0.44884883990065305</v>
      </c>
    </row>
    <row r="877" spans="1:49" x14ac:dyDescent="0.2">
      <c r="A877">
        <v>875</v>
      </c>
      <c r="B877" t="s">
        <v>50021</v>
      </c>
      <c r="C877" t="s">
        <v>50020</v>
      </c>
      <c r="F877" t="s">
        <v>50019</v>
      </c>
      <c r="G877" t="s">
        <v>14</v>
      </c>
      <c r="H877" t="s">
        <v>13</v>
      </c>
      <c r="I877" t="s">
        <v>16245</v>
      </c>
      <c r="J877" t="s">
        <v>50018</v>
      </c>
      <c r="K877" t="s">
        <v>50017</v>
      </c>
      <c r="L877" t="s">
        <v>50016</v>
      </c>
      <c r="M877" t="s">
        <v>85</v>
      </c>
      <c r="N877">
        <v>5</v>
      </c>
      <c r="O877" t="s">
        <v>50015</v>
      </c>
      <c r="P877" t="s">
        <v>50014</v>
      </c>
      <c r="Q877" t="s">
        <v>50013</v>
      </c>
      <c r="R877" s="7">
        <v>42856</v>
      </c>
      <c r="S877" s="8">
        <f t="shared" si="112"/>
        <v>2017</v>
      </c>
      <c r="T877" s="8">
        <v>2017</v>
      </c>
      <c r="U877" s="8">
        <f t="shared" si="113"/>
        <v>5</v>
      </c>
      <c r="V877" s="7">
        <v>42856</v>
      </c>
      <c r="W877" t="s">
        <v>50012</v>
      </c>
      <c r="X877" s="2">
        <v>2.9860000000000002</v>
      </c>
      <c r="Y877" s="6">
        <f t="shared" si="110"/>
        <v>7.9709564613865094E-2</v>
      </c>
      <c r="AA877">
        <v>7338716</v>
      </c>
      <c r="AB877">
        <v>18902</v>
      </c>
      <c r="AD877" t="s">
        <v>6</v>
      </c>
      <c r="AE877">
        <v>35</v>
      </c>
      <c r="AF877">
        <v>5</v>
      </c>
      <c r="AG877">
        <v>7874163</v>
      </c>
      <c r="AH877" t="s">
        <v>50011</v>
      </c>
      <c r="AI877" t="s">
        <v>50010</v>
      </c>
      <c r="AJ877" t="s">
        <v>50009</v>
      </c>
      <c r="AK877" t="s">
        <v>50008</v>
      </c>
      <c r="AL877">
        <v>133</v>
      </c>
      <c r="AM877" s="5">
        <f t="shared" si="114"/>
        <v>26.6</v>
      </c>
      <c r="AN877" s="4">
        <f t="shared" si="111"/>
        <v>4.0287769784172665E-2</v>
      </c>
      <c r="AO877" s="3"/>
      <c r="AP877">
        <v>0</v>
      </c>
      <c r="AR877" t="s">
        <v>1</v>
      </c>
      <c r="AT877" s="2" t="s">
        <v>0</v>
      </c>
      <c r="AU877" s="1">
        <f t="shared" si="115"/>
        <v>6.788302616495737</v>
      </c>
      <c r="AV877" s="1">
        <f t="shared" si="116"/>
        <v>5.9998667199018874</v>
      </c>
      <c r="AW877" s="1">
        <f t="shared" si="117"/>
        <v>5.2114308233080386</v>
      </c>
    </row>
    <row r="878" spans="1:49" x14ac:dyDescent="0.2">
      <c r="A878">
        <v>876</v>
      </c>
      <c r="B878" t="s">
        <v>50007</v>
      </c>
      <c r="C878" t="s">
        <v>50006</v>
      </c>
      <c r="F878" t="s">
        <v>50005</v>
      </c>
      <c r="G878" t="s">
        <v>14</v>
      </c>
      <c r="H878" t="s">
        <v>13</v>
      </c>
      <c r="I878" t="s">
        <v>31457</v>
      </c>
      <c r="J878">
        <v>60002445</v>
      </c>
      <c r="K878" t="s">
        <v>9261</v>
      </c>
      <c r="L878" t="s">
        <v>9260</v>
      </c>
      <c r="M878" t="s">
        <v>3193</v>
      </c>
      <c r="N878">
        <v>2</v>
      </c>
      <c r="O878" t="s">
        <v>50004</v>
      </c>
      <c r="P878" t="s">
        <v>50003</v>
      </c>
      <c r="Q878" t="s">
        <v>9257</v>
      </c>
      <c r="R878" s="7">
        <v>42856</v>
      </c>
      <c r="S878" s="8">
        <f t="shared" si="112"/>
        <v>2017</v>
      </c>
      <c r="T878" s="8">
        <v>2017</v>
      </c>
      <c r="U878" s="8">
        <f t="shared" si="113"/>
        <v>5</v>
      </c>
      <c r="V878" s="7">
        <v>42856</v>
      </c>
      <c r="W878" t="s">
        <v>33079</v>
      </c>
      <c r="X878" s="2">
        <v>0.42099999999999999</v>
      </c>
      <c r="Y878" s="6">
        <f t="shared" si="110"/>
        <v>1.1238354555404288E-2</v>
      </c>
      <c r="AB878">
        <v>19900193962</v>
      </c>
      <c r="AC878">
        <v>21583226</v>
      </c>
      <c r="AD878" t="s">
        <v>6</v>
      </c>
      <c r="AE878">
        <v>7</v>
      </c>
      <c r="AF878">
        <v>5</v>
      </c>
      <c r="AG878">
        <v>55313</v>
      </c>
      <c r="AI878" t="s">
        <v>50002</v>
      </c>
      <c r="AK878" t="s">
        <v>50001</v>
      </c>
      <c r="AL878">
        <v>33</v>
      </c>
      <c r="AM878" s="5">
        <f t="shared" si="114"/>
        <v>6.6</v>
      </c>
      <c r="AN878" s="4">
        <f t="shared" si="111"/>
        <v>9.9962135554714122E-3</v>
      </c>
      <c r="AO878" s="3"/>
      <c r="AP878">
        <v>1</v>
      </c>
      <c r="AQ878" t="s">
        <v>3040</v>
      </c>
      <c r="AR878" t="s">
        <v>50000</v>
      </c>
      <c r="AS878" t="s">
        <v>3038</v>
      </c>
      <c r="AT878" s="2">
        <v>1.548</v>
      </c>
      <c r="AU878" s="1">
        <f t="shared" si="115"/>
        <v>1.0865712255424425</v>
      </c>
      <c r="AV878" s="1">
        <f t="shared" si="116"/>
        <v>1.061728405543785</v>
      </c>
      <c r="AW878" s="1">
        <f t="shared" si="117"/>
        <v>1.0368855855451273</v>
      </c>
    </row>
    <row r="879" spans="1:49" x14ac:dyDescent="0.2">
      <c r="A879">
        <v>877</v>
      </c>
      <c r="B879" t="s">
        <v>49999</v>
      </c>
      <c r="C879" t="s">
        <v>49998</v>
      </c>
      <c r="E879">
        <v>28571419</v>
      </c>
      <c r="F879" t="s">
        <v>49997</v>
      </c>
      <c r="G879" t="s">
        <v>14</v>
      </c>
      <c r="H879" t="s">
        <v>13</v>
      </c>
      <c r="I879" t="s">
        <v>49996</v>
      </c>
      <c r="J879" t="s">
        <v>49995</v>
      </c>
      <c r="K879" t="s">
        <v>49994</v>
      </c>
      <c r="L879" t="s">
        <v>49993</v>
      </c>
      <c r="M879" t="s">
        <v>5756</v>
      </c>
      <c r="N879">
        <v>10</v>
      </c>
      <c r="O879" t="s">
        <v>49992</v>
      </c>
      <c r="P879" t="s">
        <v>49991</v>
      </c>
      <c r="Q879" t="s">
        <v>49990</v>
      </c>
      <c r="R879" s="7">
        <v>42856</v>
      </c>
      <c r="S879" s="8">
        <f t="shared" si="112"/>
        <v>2017</v>
      </c>
      <c r="T879" s="8">
        <v>2017</v>
      </c>
      <c r="U879" s="8">
        <f t="shared" si="113"/>
        <v>5</v>
      </c>
      <c r="V879" s="7">
        <v>42856</v>
      </c>
      <c r="W879" t="s">
        <v>37709</v>
      </c>
      <c r="X879" s="2">
        <v>0.60499999999999998</v>
      </c>
      <c r="Y879" s="6">
        <f t="shared" si="110"/>
        <v>1.6150129467980032E-2</v>
      </c>
      <c r="AA879">
        <v>346748</v>
      </c>
      <c r="AB879">
        <v>15563</v>
      </c>
      <c r="AC879">
        <v>10897623</v>
      </c>
      <c r="AD879" t="s">
        <v>6</v>
      </c>
      <c r="AE879">
        <v>88</v>
      </c>
      <c r="AF879">
        <v>5</v>
      </c>
      <c r="AG879">
        <v>54703</v>
      </c>
      <c r="AI879" t="s">
        <v>49989</v>
      </c>
      <c r="AK879" t="s">
        <v>49988</v>
      </c>
      <c r="AL879">
        <v>20</v>
      </c>
      <c r="AM879" s="5">
        <f t="shared" si="114"/>
        <v>4</v>
      </c>
      <c r="AN879" s="4">
        <f t="shared" si="111"/>
        <v>6.0583112457402496E-3</v>
      </c>
      <c r="AO879" s="3"/>
      <c r="AP879">
        <v>0</v>
      </c>
      <c r="AQ879" t="s">
        <v>15099</v>
      </c>
      <c r="AR879" t="s">
        <v>49987</v>
      </c>
      <c r="AS879" t="s">
        <v>1267</v>
      </c>
      <c r="AT879" s="2">
        <v>1.5229999999999999</v>
      </c>
      <c r="AU879" s="1">
        <f t="shared" si="115"/>
        <v>1.3122584001308095</v>
      </c>
      <c r="AV879" s="1">
        <f t="shared" si="116"/>
        <v>1.1104220356860139</v>
      </c>
      <c r="AW879" s="1">
        <f t="shared" si="117"/>
        <v>0.90858567124121847</v>
      </c>
    </row>
    <row r="880" spans="1:49" x14ac:dyDescent="0.2">
      <c r="A880">
        <v>878</v>
      </c>
      <c r="B880" t="s">
        <v>49986</v>
      </c>
      <c r="F880" t="s">
        <v>49985</v>
      </c>
      <c r="G880" t="s">
        <v>14</v>
      </c>
      <c r="H880" t="s">
        <v>13</v>
      </c>
      <c r="I880" t="s">
        <v>25459</v>
      </c>
      <c r="J880" t="s">
        <v>49984</v>
      </c>
      <c r="K880" t="s">
        <v>49983</v>
      </c>
      <c r="L880" t="s">
        <v>49982</v>
      </c>
      <c r="M880" t="s">
        <v>49981</v>
      </c>
      <c r="N880">
        <v>6</v>
      </c>
      <c r="O880" t="s">
        <v>49980</v>
      </c>
      <c r="P880" t="s">
        <v>49979</v>
      </c>
      <c r="Q880" t="s">
        <v>49978</v>
      </c>
      <c r="R880" s="7">
        <v>42856</v>
      </c>
      <c r="S880" s="8">
        <f t="shared" si="112"/>
        <v>2017</v>
      </c>
      <c r="T880" s="8">
        <v>2017</v>
      </c>
      <c r="U880" s="8">
        <f t="shared" si="113"/>
        <v>5</v>
      </c>
      <c r="V880" s="7">
        <v>42856</v>
      </c>
      <c r="W880" t="s">
        <v>6815</v>
      </c>
      <c r="X880" s="2">
        <v>0.216</v>
      </c>
      <c r="Y880" s="6">
        <f t="shared" si="110"/>
        <v>5.765996636501962E-3</v>
      </c>
      <c r="AA880">
        <v>10544887</v>
      </c>
      <c r="AB880">
        <v>13200</v>
      </c>
      <c r="AD880" t="s">
        <v>6</v>
      </c>
      <c r="AE880">
        <v>32</v>
      </c>
      <c r="AF880">
        <v>5</v>
      </c>
      <c r="AH880" t="s">
        <v>46494</v>
      </c>
      <c r="AI880" t="s">
        <v>49977</v>
      </c>
      <c r="AJ880" t="s">
        <v>49976</v>
      </c>
      <c r="AK880" t="s">
        <v>49975</v>
      </c>
      <c r="AL880">
        <v>1</v>
      </c>
      <c r="AM880" s="5">
        <f t="shared" si="114"/>
        <v>0.2</v>
      </c>
      <c r="AN880" s="4">
        <f t="shared" si="111"/>
        <v>3.0291556228701253E-4</v>
      </c>
      <c r="AO880" s="3"/>
      <c r="AP880">
        <v>0</v>
      </c>
      <c r="AQ880" t="s">
        <v>76</v>
      </c>
      <c r="AR880">
        <v>61271033</v>
      </c>
      <c r="AS880" t="s">
        <v>75</v>
      </c>
      <c r="AT880" s="2" t="s">
        <v>0</v>
      </c>
      <c r="AU880" s="1">
        <f t="shared" si="115"/>
        <v>0.4127072314237476</v>
      </c>
      <c r="AV880" s="1">
        <f t="shared" si="116"/>
        <v>0.30344560993944875</v>
      </c>
      <c r="AW880" s="1">
        <f t="shared" si="117"/>
        <v>0.19418398845514973</v>
      </c>
    </row>
    <row r="881" spans="1:49" x14ac:dyDescent="0.2">
      <c r="A881">
        <v>879</v>
      </c>
      <c r="B881" t="s">
        <v>49974</v>
      </c>
      <c r="C881" t="s">
        <v>49973</v>
      </c>
      <c r="E881">
        <v>28571457</v>
      </c>
      <c r="F881" t="s">
        <v>49972</v>
      </c>
      <c r="G881" t="s">
        <v>14</v>
      </c>
      <c r="H881" t="s">
        <v>13</v>
      </c>
      <c r="I881" t="s">
        <v>49971</v>
      </c>
      <c r="J881">
        <v>60019118</v>
      </c>
      <c r="K881" t="s">
        <v>4252</v>
      </c>
      <c r="L881" t="s">
        <v>1628</v>
      </c>
      <c r="M881" t="s">
        <v>9</v>
      </c>
      <c r="N881">
        <v>7</v>
      </c>
      <c r="O881" t="s">
        <v>49970</v>
      </c>
      <c r="P881" t="s">
        <v>49969</v>
      </c>
      <c r="Q881" t="s">
        <v>49968</v>
      </c>
      <c r="R881" s="7">
        <v>42856</v>
      </c>
      <c r="S881" s="8">
        <f t="shared" si="112"/>
        <v>2017</v>
      </c>
      <c r="T881" s="8">
        <v>2017</v>
      </c>
      <c r="U881" s="8">
        <f t="shared" si="113"/>
        <v>5</v>
      </c>
      <c r="V881" s="7">
        <v>42856</v>
      </c>
      <c r="W881" t="s">
        <v>37709</v>
      </c>
      <c r="X881" s="2">
        <v>0.60499999999999998</v>
      </c>
      <c r="Y881" s="6">
        <f t="shared" si="110"/>
        <v>1.6150129467980032E-2</v>
      </c>
      <c r="AA881">
        <v>346748</v>
      </c>
      <c r="AB881">
        <v>15563</v>
      </c>
      <c r="AC881">
        <v>10897623</v>
      </c>
      <c r="AD881" t="s">
        <v>6</v>
      </c>
      <c r="AE881">
        <v>88</v>
      </c>
      <c r="AF881">
        <v>5</v>
      </c>
      <c r="AG881">
        <v>53505</v>
      </c>
      <c r="AI881" t="s">
        <v>49967</v>
      </c>
      <c r="AK881" t="s">
        <v>49966</v>
      </c>
      <c r="AL881">
        <v>5</v>
      </c>
      <c r="AM881" s="5">
        <f t="shared" si="114"/>
        <v>1</v>
      </c>
      <c r="AN881" s="4">
        <f t="shared" si="111"/>
        <v>1.5145778114350624E-3</v>
      </c>
      <c r="AO881" s="3"/>
      <c r="AP881">
        <v>0</v>
      </c>
      <c r="AQ881" t="s">
        <v>76</v>
      </c>
      <c r="AR881" t="s">
        <v>49965</v>
      </c>
      <c r="AS881" t="s">
        <v>75</v>
      </c>
      <c r="AT881" s="2">
        <v>1.5229999999999999</v>
      </c>
      <c r="AU881" s="1">
        <f t="shared" si="115"/>
        <v>1.1759463971016542</v>
      </c>
      <c r="AV881" s="1">
        <f t="shared" si="116"/>
        <v>0.88323536397075464</v>
      </c>
      <c r="AW881" s="1">
        <f t="shared" si="117"/>
        <v>0.59052433083985534</v>
      </c>
    </row>
    <row r="882" spans="1:49" x14ac:dyDescent="0.2">
      <c r="A882">
        <v>880</v>
      </c>
      <c r="B882" t="s">
        <v>49964</v>
      </c>
      <c r="F882" t="s">
        <v>49963</v>
      </c>
      <c r="G882" t="s">
        <v>14</v>
      </c>
      <c r="H882" t="s">
        <v>13</v>
      </c>
      <c r="I882" t="s">
        <v>49962</v>
      </c>
      <c r="J882" t="s">
        <v>49961</v>
      </c>
      <c r="K882" t="s">
        <v>49960</v>
      </c>
      <c r="L882" t="s">
        <v>49959</v>
      </c>
      <c r="M882" t="s">
        <v>18715</v>
      </c>
      <c r="N882">
        <v>5</v>
      </c>
      <c r="O882" t="s">
        <v>49958</v>
      </c>
      <c r="P882" t="s">
        <v>49957</v>
      </c>
      <c r="Q882" t="s">
        <v>49956</v>
      </c>
      <c r="R882" s="7">
        <v>42856</v>
      </c>
      <c r="S882" s="8">
        <f t="shared" si="112"/>
        <v>2017</v>
      </c>
      <c r="T882" s="8">
        <v>2017</v>
      </c>
      <c r="U882" s="8">
        <f t="shared" si="113"/>
        <v>5</v>
      </c>
      <c r="V882" s="7">
        <v>42856</v>
      </c>
      <c r="W882" t="s">
        <v>32097</v>
      </c>
      <c r="X882" s="2">
        <v>0.224</v>
      </c>
      <c r="Y882" s="6">
        <f t="shared" si="110"/>
        <v>5.9795520674835161E-3</v>
      </c>
      <c r="AA882">
        <v>18234690</v>
      </c>
      <c r="AB882">
        <v>18200156709</v>
      </c>
      <c r="AD882" t="s">
        <v>6</v>
      </c>
      <c r="AE882">
        <v>12</v>
      </c>
      <c r="AF882">
        <v>5</v>
      </c>
      <c r="AH882" t="s">
        <v>49955</v>
      </c>
      <c r="AI882" t="s">
        <v>49954</v>
      </c>
      <c r="AJ882" t="s">
        <v>49953</v>
      </c>
      <c r="AK882" t="s">
        <v>49952</v>
      </c>
      <c r="AL882">
        <v>6</v>
      </c>
      <c r="AM882" s="5">
        <f t="shared" si="114"/>
        <v>1.2</v>
      </c>
      <c r="AN882" s="4">
        <f t="shared" si="111"/>
        <v>1.8174933737220749E-3</v>
      </c>
      <c r="AO882" s="3"/>
      <c r="AP882">
        <v>0</v>
      </c>
      <c r="AR882" t="s">
        <v>1</v>
      </c>
      <c r="AT882" s="2" t="s">
        <v>0</v>
      </c>
      <c r="AU882" s="1">
        <f t="shared" si="115"/>
        <v>0.47309344593550834</v>
      </c>
      <c r="AV882" s="1">
        <f t="shared" si="116"/>
        <v>0.38985227206027956</v>
      </c>
      <c r="AW882" s="1">
        <f t="shared" si="117"/>
        <v>0.30661109818505072</v>
      </c>
    </row>
    <row r="883" spans="1:49" x14ac:dyDescent="0.2">
      <c r="A883">
        <v>881</v>
      </c>
      <c r="B883" t="s">
        <v>49951</v>
      </c>
      <c r="F883" t="s">
        <v>49950</v>
      </c>
      <c r="G883" t="s">
        <v>14</v>
      </c>
      <c r="H883" t="s">
        <v>13</v>
      </c>
      <c r="I883" t="s">
        <v>49949</v>
      </c>
      <c r="J883" t="s">
        <v>49948</v>
      </c>
      <c r="K883" t="s">
        <v>49947</v>
      </c>
      <c r="L883" t="s">
        <v>49946</v>
      </c>
      <c r="M883" t="s">
        <v>85</v>
      </c>
      <c r="N883">
        <v>4</v>
      </c>
      <c r="O883" t="s">
        <v>49945</v>
      </c>
      <c r="P883" t="s">
        <v>49944</v>
      </c>
      <c r="Q883" t="s">
        <v>49943</v>
      </c>
      <c r="R883" s="7">
        <v>42856</v>
      </c>
      <c r="S883" s="8">
        <f t="shared" si="112"/>
        <v>2017</v>
      </c>
      <c r="T883" s="8">
        <v>2017</v>
      </c>
      <c r="U883" s="8">
        <f t="shared" si="113"/>
        <v>5</v>
      </c>
      <c r="V883" s="7">
        <v>42856</v>
      </c>
      <c r="W883" t="s">
        <v>6815</v>
      </c>
      <c r="X883" s="2">
        <v>0.216</v>
      </c>
      <c r="Y883" s="6">
        <f t="shared" si="110"/>
        <v>5.765996636501962E-3</v>
      </c>
      <c r="AA883">
        <v>10544887</v>
      </c>
      <c r="AB883">
        <v>13200</v>
      </c>
      <c r="AD883" t="s">
        <v>6</v>
      </c>
      <c r="AE883">
        <v>32</v>
      </c>
      <c r="AF883">
        <v>5</v>
      </c>
      <c r="AH883" t="s">
        <v>49942</v>
      </c>
      <c r="AI883" t="s">
        <v>49941</v>
      </c>
      <c r="AJ883" t="s">
        <v>49940</v>
      </c>
      <c r="AK883" t="s">
        <v>49939</v>
      </c>
      <c r="AL883">
        <v>0</v>
      </c>
      <c r="AM883" s="5">
        <f t="shared" si="114"/>
        <v>0</v>
      </c>
      <c r="AN883" s="4">
        <f t="shared" si="111"/>
        <v>0</v>
      </c>
      <c r="AO883" s="3"/>
      <c r="AP883">
        <v>0</v>
      </c>
      <c r="AQ883" t="s">
        <v>76</v>
      </c>
      <c r="AR883">
        <v>61474020</v>
      </c>
      <c r="AS883" t="s">
        <v>75</v>
      </c>
      <c r="AT883" s="2" t="s">
        <v>0</v>
      </c>
      <c r="AU883" s="1">
        <f t="shared" si="115"/>
        <v>0.40361976455513726</v>
      </c>
      <c r="AV883" s="1">
        <f t="shared" si="116"/>
        <v>0.28829983182509811</v>
      </c>
      <c r="AW883" s="1">
        <f t="shared" si="117"/>
        <v>0.17297989909505887</v>
      </c>
    </row>
    <row r="884" spans="1:49" x14ac:dyDescent="0.2">
      <c r="A884">
        <v>882</v>
      </c>
      <c r="B884" t="s">
        <v>49938</v>
      </c>
      <c r="F884" t="s">
        <v>49937</v>
      </c>
      <c r="G884" t="s">
        <v>14</v>
      </c>
      <c r="H884" t="s">
        <v>13</v>
      </c>
      <c r="I884" t="s">
        <v>49936</v>
      </c>
      <c r="J884" t="s">
        <v>49931</v>
      </c>
      <c r="K884" t="s">
        <v>49935</v>
      </c>
      <c r="L884" t="s">
        <v>49934</v>
      </c>
      <c r="M884" t="s">
        <v>2670</v>
      </c>
      <c r="N884">
        <v>4</v>
      </c>
      <c r="O884" t="s">
        <v>49933</v>
      </c>
      <c r="P884" t="s">
        <v>49932</v>
      </c>
      <c r="Q884" t="s">
        <v>49931</v>
      </c>
      <c r="R884" s="7">
        <v>42856</v>
      </c>
      <c r="S884" s="8">
        <f t="shared" si="112"/>
        <v>2017</v>
      </c>
      <c r="T884" s="8">
        <v>2017</v>
      </c>
      <c r="U884" s="8">
        <f t="shared" si="113"/>
        <v>5</v>
      </c>
      <c r="V884" s="7">
        <v>42856</v>
      </c>
      <c r="W884" t="s">
        <v>6815</v>
      </c>
      <c r="X884" s="2">
        <v>0.216</v>
      </c>
      <c r="Y884" s="6">
        <f t="shared" si="110"/>
        <v>5.765996636501962E-3</v>
      </c>
      <c r="AA884">
        <v>10544887</v>
      </c>
      <c r="AB884">
        <v>13200</v>
      </c>
      <c r="AD884" t="s">
        <v>6</v>
      </c>
      <c r="AE884">
        <v>32</v>
      </c>
      <c r="AF884">
        <v>5</v>
      </c>
      <c r="AH884" t="s">
        <v>49930</v>
      </c>
      <c r="AI884" t="s">
        <v>49929</v>
      </c>
      <c r="AJ884" t="s">
        <v>49928</v>
      </c>
      <c r="AK884" t="s">
        <v>49927</v>
      </c>
      <c r="AL884">
        <v>1</v>
      </c>
      <c r="AM884" s="5">
        <f t="shared" si="114"/>
        <v>0.2</v>
      </c>
      <c r="AN884" s="4">
        <f t="shared" si="111"/>
        <v>3.0291556228701253E-4</v>
      </c>
      <c r="AO884" s="3"/>
      <c r="AP884">
        <v>0</v>
      </c>
      <c r="AQ884" t="s">
        <v>76</v>
      </c>
      <c r="AR884" t="s">
        <v>49926</v>
      </c>
      <c r="AS884" t="s">
        <v>49925</v>
      </c>
      <c r="AT884" s="2" t="s">
        <v>0</v>
      </c>
      <c r="AU884" s="1">
        <f t="shared" si="115"/>
        <v>0.4127072314237476</v>
      </c>
      <c r="AV884" s="1">
        <f t="shared" si="116"/>
        <v>0.30344560993944875</v>
      </c>
      <c r="AW884" s="1">
        <f t="shared" si="117"/>
        <v>0.19418398845514973</v>
      </c>
    </row>
    <row r="885" spans="1:49" x14ac:dyDescent="0.2">
      <c r="A885">
        <v>883</v>
      </c>
      <c r="B885" t="s">
        <v>49924</v>
      </c>
      <c r="F885" t="s">
        <v>49923</v>
      </c>
      <c r="G885" t="s">
        <v>14</v>
      </c>
      <c r="H885" t="s">
        <v>13</v>
      </c>
      <c r="I885" t="s">
        <v>49922</v>
      </c>
      <c r="J885">
        <v>60107661</v>
      </c>
      <c r="K885" t="s">
        <v>49897</v>
      </c>
      <c r="L885" t="s">
        <v>5574</v>
      </c>
      <c r="M885" t="s">
        <v>39</v>
      </c>
      <c r="N885">
        <v>4</v>
      </c>
      <c r="O885" t="s">
        <v>49921</v>
      </c>
      <c r="P885" t="s">
        <v>49920</v>
      </c>
      <c r="Q885" t="s">
        <v>49919</v>
      </c>
      <c r="R885" s="7">
        <v>42856</v>
      </c>
      <c r="S885" s="8">
        <f t="shared" si="112"/>
        <v>2017</v>
      </c>
      <c r="T885" s="8">
        <v>2017</v>
      </c>
      <c r="U885" s="8">
        <f t="shared" si="113"/>
        <v>5</v>
      </c>
      <c r="V885" s="7">
        <v>42856</v>
      </c>
      <c r="W885" t="s">
        <v>16692</v>
      </c>
      <c r="X885" s="2" t="s">
        <v>0</v>
      </c>
      <c r="Y885" s="6" t="e">
        <f t="shared" si="110"/>
        <v>#VALUE!</v>
      </c>
      <c r="AA885">
        <v>9766340</v>
      </c>
      <c r="AB885">
        <v>21100808402</v>
      </c>
      <c r="AC885">
        <v>9766359</v>
      </c>
      <c r="AD885" t="s">
        <v>6</v>
      </c>
      <c r="AE885">
        <v>8</v>
      </c>
      <c r="AF885">
        <v>5</v>
      </c>
      <c r="AH885" t="s">
        <v>49918</v>
      </c>
      <c r="AI885" t="s">
        <v>49917</v>
      </c>
      <c r="AJ885" t="s">
        <v>49916</v>
      </c>
      <c r="AK885" t="s">
        <v>49915</v>
      </c>
      <c r="AL885">
        <v>0</v>
      </c>
      <c r="AM885" s="5">
        <f t="shared" si="114"/>
        <v>0</v>
      </c>
      <c r="AN885" s="4">
        <f t="shared" si="111"/>
        <v>0</v>
      </c>
      <c r="AO885" s="3"/>
      <c r="AP885">
        <v>0</v>
      </c>
      <c r="AR885" t="s">
        <v>1</v>
      </c>
      <c r="AT885" s="2" t="s">
        <v>0</v>
      </c>
      <c r="AU885" s="1" t="e">
        <f t="shared" si="115"/>
        <v>#VALUE!</v>
      </c>
      <c r="AV885" s="1" t="e">
        <f t="shared" si="116"/>
        <v>#VALUE!</v>
      </c>
      <c r="AW885" s="1" t="e">
        <f t="shared" si="117"/>
        <v>#VALUE!</v>
      </c>
    </row>
    <row r="886" spans="1:49" x14ac:dyDescent="0.2">
      <c r="A886">
        <v>884</v>
      </c>
      <c r="B886" t="s">
        <v>49914</v>
      </c>
      <c r="C886" t="s">
        <v>49913</v>
      </c>
      <c r="F886" t="s">
        <v>49912</v>
      </c>
      <c r="G886" t="s">
        <v>14</v>
      </c>
      <c r="H886" t="s">
        <v>13</v>
      </c>
      <c r="I886" t="s">
        <v>49911</v>
      </c>
      <c r="J886">
        <v>60029241</v>
      </c>
      <c r="K886" t="s">
        <v>49910</v>
      </c>
      <c r="L886" t="s">
        <v>49909</v>
      </c>
      <c r="M886" t="s">
        <v>137</v>
      </c>
      <c r="N886">
        <v>5</v>
      </c>
      <c r="O886" t="s">
        <v>49908</v>
      </c>
      <c r="P886" t="s">
        <v>49907</v>
      </c>
      <c r="Q886" t="s">
        <v>49906</v>
      </c>
      <c r="R886" s="7">
        <v>42856</v>
      </c>
      <c r="S886" s="8">
        <f t="shared" si="112"/>
        <v>2017</v>
      </c>
      <c r="T886" s="8">
        <v>2017</v>
      </c>
      <c r="U886" s="8">
        <f t="shared" si="113"/>
        <v>5</v>
      </c>
      <c r="V886" s="7">
        <v>42856</v>
      </c>
      <c r="W886" t="s">
        <v>49905</v>
      </c>
      <c r="X886" s="2">
        <v>0.77400000000000002</v>
      </c>
      <c r="Y886" s="6">
        <f t="shared" si="110"/>
        <v>2.0661487947465366E-2</v>
      </c>
      <c r="AA886">
        <v>7390572</v>
      </c>
      <c r="AB886">
        <v>13549</v>
      </c>
      <c r="AC886">
        <v>15200426</v>
      </c>
      <c r="AD886" t="s">
        <v>6</v>
      </c>
      <c r="AE886">
        <v>34</v>
      </c>
      <c r="AF886">
        <v>5</v>
      </c>
      <c r="AH886" t="s">
        <v>49904</v>
      </c>
      <c r="AI886" t="s">
        <v>49903</v>
      </c>
      <c r="AJ886" t="s">
        <v>49902</v>
      </c>
      <c r="AK886" t="s">
        <v>49901</v>
      </c>
      <c r="AL886">
        <v>13</v>
      </c>
      <c r="AM886" s="5">
        <f t="shared" si="114"/>
        <v>2.6</v>
      </c>
      <c r="AN886" s="4">
        <f t="shared" si="111"/>
        <v>3.9379023097311627E-3</v>
      </c>
      <c r="AO886" s="3"/>
      <c r="AP886">
        <v>1</v>
      </c>
      <c r="AQ886" t="s">
        <v>795</v>
      </c>
      <c r="AR886">
        <v>1232779</v>
      </c>
      <c r="AS886" t="s">
        <v>794</v>
      </c>
      <c r="AT886" s="2" t="s">
        <v>0</v>
      </c>
      <c r="AU886" s="1">
        <f t="shared" si="115"/>
        <v>1.5644412256145106</v>
      </c>
      <c r="AV886" s="1">
        <f t="shared" si="116"/>
        <v>1.2299695128598263</v>
      </c>
      <c r="AW886" s="1">
        <f t="shared" si="117"/>
        <v>0.89549780010514235</v>
      </c>
    </row>
    <row r="887" spans="1:49" x14ac:dyDescent="0.2">
      <c r="A887">
        <v>885</v>
      </c>
      <c r="B887" t="s">
        <v>49900</v>
      </c>
      <c r="F887" t="s">
        <v>49899</v>
      </c>
      <c r="G887" t="s">
        <v>14</v>
      </c>
      <c r="H887" t="s">
        <v>13</v>
      </c>
      <c r="I887" t="s">
        <v>49898</v>
      </c>
      <c r="J887">
        <v>60107661</v>
      </c>
      <c r="K887" t="s">
        <v>49897</v>
      </c>
      <c r="L887" t="s">
        <v>5574</v>
      </c>
      <c r="M887" t="s">
        <v>39</v>
      </c>
      <c r="N887">
        <v>2</v>
      </c>
      <c r="O887" t="s">
        <v>49896</v>
      </c>
      <c r="P887" t="s">
        <v>49895</v>
      </c>
      <c r="Q887" t="s">
        <v>49894</v>
      </c>
      <c r="R887" s="7">
        <v>42856</v>
      </c>
      <c r="S887" s="8">
        <f t="shared" si="112"/>
        <v>2017</v>
      </c>
      <c r="T887" s="8">
        <v>2017</v>
      </c>
      <c r="U887" s="8">
        <f t="shared" si="113"/>
        <v>5</v>
      </c>
      <c r="V887" s="7">
        <v>42856</v>
      </c>
      <c r="W887" t="s">
        <v>16692</v>
      </c>
      <c r="X887" s="2" t="s">
        <v>0</v>
      </c>
      <c r="Y887" s="6" t="e">
        <f t="shared" si="110"/>
        <v>#VALUE!</v>
      </c>
      <c r="AA887">
        <v>9766340</v>
      </c>
      <c r="AB887">
        <v>21100808402</v>
      </c>
      <c r="AC887">
        <v>9766359</v>
      </c>
      <c r="AD887" t="s">
        <v>6</v>
      </c>
      <c r="AE887">
        <v>8</v>
      </c>
      <c r="AF887">
        <v>5</v>
      </c>
      <c r="AH887" t="s">
        <v>49893</v>
      </c>
      <c r="AI887" t="s">
        <v>49892</v>
      </c>
      <c r="AJ887" t="s">
        <v>49891</v>
      </c>
      <c r="AK887" t="s">
        <v>49890</v>
      </c>
      <c r="AL887">
        <v>2</v>
      </c>
      <c r="AM887" s="5">
        <f t="shared" si="114"/>
        <v>0.4</v>
      </c>
      <c r="AN887" s="4">
        <f t="shared" si="111"/>
        <v>6.0583112457402507E-4</v>
      </c>
      <c r="AO887" s="3"/>
      <c r="AP887">
        <v>0</v>
      </c>
      <c r="AR887" t="s">
        <v>1</v>
      </c>
      <c r="AT887" s="2" t="s">
        <v>0</v>
      </c>
      <c r="AU887" s="1" t="e">
        <f t="shared" si="115"/>
        <v>#VALUE!</v>
      </c>
      <c r="AV887" s="1" t="e">
        <f t="shared" si="116"/>
        <v>#VALUE!</v>
      </c>
      <c r="AW887" s="1" t="e">
        <f t="shared" si="117"/>
        <v>#VALUE!</v>
      </c>
    </row>
    <row r="888" spans="1:49" x14ac:dyDescent="0.2">
      <c r="A888">
        <v>886</v>
      </c>
      <c r="B888" t="s">
        <v>49889</v>
      </c>
      <c r="C888" t="s">
        <v>49888</v>
      </c>
      <c r="F888" t="s">
        <v>49887</v>
      </c>
      <c r="G888" t="s">
        <v>14</v>
      </c>
      <c r="H888" t="s">
        <v>13</v>
      </c>
      <c r="I888" t="s">
        <v>49886</v>
      </c>
      <c r="J888" t="s">
        <v>49885</v>
      </c>
      <c r="K888" t="s">
        <v>49884</v>
      </c>
      <c r="L888" t="s">
        <v>49883</v>
      </c>
      <c r="M888" t="s">
        <v>5339</v>
      </c>
      <c r="N888">
        <v>4</v>
      </c>
      <c r="O888" t="s">
        <v>49882</v>
      </c>
      <c r="P888" t="s">
        <v>49881</v>
      </c>
      <c r="Q888" t="s">
        <v>49880</v>
      </c>
      <c r="R888" s="7">
        <v>42856</v>
      </c>
      <c r="S888" s="8">
        <f t="shared" si="112"/>
        <v>2017</v>
      </c>
      <c r="T888" s="8">
        <v>2017</v>
      </c>
      <c r="U888" s="8">
        <f t="shared" si="113"/>
        <v>5</v>
      </c>
      <c r="V888" s="7">
        <v>42856</v>
      </c>
      <c r="W888" t="s">
        <v>11732</v>
      </c>
      <c r="X888" s="2">
        <v>2.823</v>
      </c>
      <c r="Y888" s="6">
        <f t="shared" si="110"/>
        <v>7.5358372707615917E-2</v>
      </c>
      <c r="AA888">
        <v>1636804</v>
      </c>
      <c r="AB888">
        <v>17249</v>
      </c>
      <c r="AD888" t="s">
        <v>6</v>
      </c>
      <c r="AE888">
        <v>55</v>
      </c>
      <c r="AF888">
        <v>5</v>
      </c>
      <c r="AG888">
        <v>7926940</v>
      </c>
      <c r="AH888" t="s">
        <v>31247</v>
      </c>
      <c r="AI888" t="s">
        <v>49879</v>
      </c>
      <c r="AK888" t="s">
        <v>49878</v>
      </c>
      <c r="AL888">
        <v>99</v>
      </c>
      <c r="AM888" s="5">
        <f t="shared" si="114"/>
        <v>19.8</v>
      </c>
      <c r="AN888" s="4">
        <f t="shared" si="111"/>
        <v>2.9988640666414237E-2</v>
      </c>
      <c r="AO888" s="3"/>
      <c r="AP888">
        <v>0</v>
      </c>
      <c r="AR888" t="s">
        <v>1</v>
      </c>
      <c r="AT888" s="2">
        <v>9.6189999999999998</v>
      </c>
      <c r="AU888" s="1">
        <f t="shared" si="115"/>
        <v>6.1747453095255409</v>
      </c>
      <c r="AV888" s="1">
        <f t="shared" si="116"/>
        <v>5.2673506687015079</v>
      </c>
      <c r="AW888" s="1">
        <f t="shared" si="117"/>
        <v>4.3599560278774732</v>
      </c>
    </row>
    <row r="889" spans="1:49" x14ac:dyDescent="0.2">
      <c r="A889">
        <v>887</v>
      </c>
      <c r="B889" t="s">
        <v>49877</v>
      </c>
      <c r="C889" t="s">
        <v>49876</v>
      </c>
      <c r="F889" t="s">
        <v>49875</v>
      </c>
      <c r="G889" t="s">
        <v>14</v>
      </c>
      <c r="H889" t="s">
        <v>13</v>
      </c>
      <c r="I889" t="s">
        <v>7999</v>
      </c>
      <c r="J889">
        <v>60012392</v>
      </c>
      <c r="K889" t="s">
        <v>4916</v>
      </c>
      <c r="L889" t="s">
        <v>4915</v>
      </c>
      <c r="M889" t="s">
        <v>166</v>
      </c>
      <c r="N889">
        <v>2</v>
      </c>
      <c r="O889" t="s">
        <v>49874</v>
      </c>
      <c r="P889" t="s">
        <v>49873</v>
      </c>
      <c r="Q889" t="s">
        <v>49159</v>
      </c>
      <c r="R889" s="7">
        <v>42856</v>
      </c>
      <c r="S889" s="8">
        <f t="shared" si="112"/>
        <v>2017</v>
      </c>
      <c r="T889" s="8">
        <v>2017</v>
      </c>
      <c r="U889" s="8">
        <f t="shared" si="113"/>
        <v>5</v>
      </c>
      <c r="V889" s="7">
        <v>42856</v>
      </c>
      <c r="W889" t="s">
        <v>3026</v>
      </c>
      <c r="X889" s="2">
        <v>0.371</v>
      </c>
      <c r="Y889" s="6">
        <f t="shared" si="110"/>
        <v>9.9036331117695747E-3</v>
      </c>
      <c r="AA889">
        <v>486604</v>
      </c>
      <c r="AB889">
        <v>28580</v>
      </c>
      <c r="AC889" t="s">
        <v>3025</v>
      </c>
      <c r="AD889" t="s">
        <v>6</v>
      </c>
      <c r="AE889">
        <v>52</v>
      </c>
      <c r="AF889">
        <v>5</v>
      </c>
      <c r="AH889" t="s">
        <v>49872</v>
      </c>
      <c r="AI889" t="s">
        <v>49871</v>
      </c>
      <c r="AJ889" t="s">
        <v>49870</v>
      </c>
      <c r="AK889" t="s">
        <v>49869</v>
      </c>
      <c r="AL889">
        <v>2</v>
      </c>
      <c r="AM889" s="5">
        <f t="shared" si="114"/>
        <v>0.4</v>
      </c>
      <c r="AN889" s="4">
        <f t="shared" si="111"/>
        <v>6.0583112457402507E-4</v>
      </c>
      <c r="AO889" s="3"/>
      <c r="AP889">
        <v>1</v>
      </c>
      <c r="AQ889" t="s">
        <v>6203</v>
      </c>
      <c r="AR889" t="s">
        <v>49868</v>
      </c>
      <c r="AS889" t="s">
        <v>6201</v>
      </c>
      <c r="AT889" s="2">
        <v>1.431</v>
      </c>
      <c r="AU889" s="1">
        <f t="shared" si="115"/>
        <v>0.71142925156109094</v>
      </c>
      <c r="AV889" s="1">
        <f t="shared" si="116"/>
        <v>0.52547321181717999</v>
      </c>
      <c r="AW889" s="1">
        <f t="shared" si="117"/>
        <v>0.33951717207326898</v>
      </c>
    </row>
    <row r="890" spans="1:49" x14ac:dyDescent="0.2">
      <c r="A890">
        <v>888</v>
      </c>
      <c r="B890" t="s">
        <v>49867</v>
      </c>
      <c r="C890" t="s">
        <v>49866</v>
      </c>
      <c r="F890" t="s">
        <v>49865</v>
      </c>
      <c r="G890" t="s">
        <v>14</v>
      </c>
      <c r="H890" t="s">
        <v>13</v>
      </c>
      <c r="I890" t="s">
        <v>49864</v>
      </c>
      <c r="J890">
        <v>60009114</v>
      </c>
      <c r="K890" t="s">
        <v>49863</v>
      </c>
      <c r="L890" t="s">
        <v>2366</v>
      </c>
      <c r="M890" t="s">
        <v>2365</v>
      </c>
      <c r="N890">
        <v>2</v>
      </c>
      <c r="O890" t="s">
        <v>49862</v>
      </c>
      <c r="P890" t="s">
        <v>49861</v>
      </c>
      <c r="Q890" t="s">
        <v>49860</v>
      </c>
      <c r="R890" s="7">
        <v>42856</v>
      </c>
      <c r="S890" s="8">
        <f t="shared" si="112"/>
        <v>2017</v>
      </c>
      <c r="T890" s="8">
        <v>2017</v>
      </c>
      <c r="U890" s="8">
        <f t="shared" si="113"/>
        <v>5</v>
      </c>
      <c r="V890" s="7">
        <v>42856</v>
      </c>
      <c r="W890" t="s">
        <v>5839</v>
      </c>
      <c r="X890" s="2">
        <v>0.439</v>
      </c>
      <c r="Y890" s="6">
        <f t="shared" si="110"/>
        <v>1.1718854275112784E-2</v>
      </c>
      <c r="AA890">
        <v>10637729</v>
      </c>
      <c r="AB890">
        <v>26760</v>
      </c>
      <c r="AD890" t="s">
        <v>6</v>
      </c>
      <c r="AE890">
        <v>61</v>
      </c>
      <c r="AF890">
        <v>5</v>
      </c>
      <c r="AH890" t="s">
        <v>49859</v>
      </c>
      <c r="AI890" t="s">
        <v>49858</v>
      </c>
      <c r="AK890" t="s">
        <v>49857</v>
      </c>
      <c r="AL890">
        <v>2</v>
      </c>
      <c r="AM890" s="5">
        <f t="shared" si="114"/>
        <v>0.4</v>
      </c>
      <c r="AN890" s="4">
        <f t="shared" si="111"/>
        <v>6.0583112457402507E-4</v>
      </c>
      <c r="AO890" s="3"/>
      <c r="AP890">
        <v>0</v>
      </c>
      <c r="AR890" t="s">
        <v>1</v>
      </c>
      <c r="AT890" s="2">
        <v>0.98</v>
      </c>
      <c r="AU890" s="1">
        <f t="shared" si="115"/>
        <v>0.83849473299511557</v>
      </c>
      <c r="AV890" s="1">
        <f t="shared" si="116"/>
        <v>0.6162342699843405</v>
      </c>
      <c r="AW890" s="1">
        <f t="shared" si="117"/>
        <v>0.39397380697356532</v>
      </c>
    </row>
    <row r="891" spans="1:49" x14ac:dyDescent="0.2">
      <c r="A891">
        <v>889</v>
      </c>
      <c r="B891" t="s">
        <v>49856</v>
      </c>
      <c r="C891" t="s">
        <v>49855</v>
      </c>
      <c r="E891">
        <v>28571468</v>
      </c>
      <c r="F891" t="s">
        <v>49854</v>
      </c>
      <c r="G891" t="s">
        <v>14</v>
      </c>
      <c r="H891" t="s">
        <v>13</v>
      </c>
      <c r="I891" t="s">
        <v>49853</v>
      </c>
      <c r="J891" t="s">
        <v>49852</v>
      </c>
      <c r="K891" t="s">
        <v>49851</v>
      </c>
      <c r="L891" t="s">
        <v>49850</v>
      </c>
      <c r="M891" t="s">
        <v>3280</v>
      </c>
      <c r="N891">
        <v>3</v>
      </c>
      <c r="O891" t="s">
        <v>49849</v>
      </c>
      <c r="P891" t="s">
        <v>49848</v>
      </c>
      <c r="Q891" t="s">
        <v>49847</v>
      </c>
      <c r="R891" s="7">
        <v>42856</v>
      </c>
      <c r="S891" s="8">
        <f t="shared" si="112"/>
        <v>2017</v>
      </c>
      <c r="T891" s="8">
        <v>2017</v>
      </c>
      <c r="U891" s="8">
        <f t="shared" si="113"/>
        <v>5</v>
      </c>
      <c r="V891" s="7">
        <v>42856</v>
      </c>
      <c r="W891" t="s">
        <v>37709</v>
      </c>
      <c r="X891" s="2">
        <v>0.60499999999999998</v>
      </c>
      <c r="Y891" s="6">
        <f t="shared" si="110"/>
        <v>1.6150129467980032E-2</v>
      </c>
      <c r="AA891">
        <v>346748</v>
      </c>
      <c r="AB891">
        <v>15563</v>
      </c>
      <c r="AC891">
        <v>10897623</v>
      </c>
      <c r="AD891" t="s">
        <v>6</v>
      </c>
      <c r="AE891">
        <v>88</v>
      </c>
      <c r="AF891">
        <v>5</v>
      </c>
      <c r="AG891">
        <v>51801</v>
      </c>
      <c r="AI891" t="s">
        <v>49846</v>
      </c>
      <c r="AK891" t="s">
        <v>49845</v>
      </c>
      <c r="AL891">
        <v>4</v>
      </c>
      <c r="AM891" s="5">
        <f t="shared" si="114"/>
        <v>0.8</v>
      </c>
      <c r="AN891" s="4">
        <f t="shared" si="111"/>
        <v>1.2116622491480501E-3</v>
      </c>
      <c r="AO891" s="3"/>
      <c r="AP891">
        <v>0</v>
      </c>
      <c r="AQ891" t="s">
        <v>2716</v>
      </c>
      <c r="AR891" t="s">
        <v>49844</v>
      </c>
      <c r="AS891" t="s">
        <v>2714</v>
      </c>
      <c r="AT891" s="2">
        <v>1.5229999999999999</v>
      </c>
      <c r="AU891" s="1">
        <f t="shared" si="115"/>
        <v>1.1668589302330437</v>
      </c>
      <c r="AV891" s="1">
        <f t="shared" si="116"/>
        <v>0.86808958585640417</v>
      </c>
      <c r="AW891" s="1">
        <f t="shared" si="117"/>
        <v>0.56932024147976446</v>
      </c>
    </row>
    <row r="892" spans="1:49" x14ac:dyDescent="0.2">
      <c r="A892">
        <v>890</v>
      </c>
      <c r="B892" t="s">
        <v>49843</v>
      </c>
      <c r="F892" t="s">
        <v>49842</v>
      </c>
      <c r="G892" t="s">
        <v>14</v>
      </c>
      <c r="H892" t="s">
        <v>13</v>
      </c>
      <c r="I892" t="s">
        <v>49841</v>
      </c>
      <c r="J892" t="s">
        <v>49840</v>
      </c>
      <c r="K892" t="s">
        <v>49839</v>
      </c>
      <c r="L892" t="s">
        <v>49838</v>
      </c>
      <c r="M892" t="s">
        <v>68</v>
      </c>
      <c r="N892">
        <v>3</v>
      </c>
      <c r="O892" t="s">
        <v>49837</v>
      </c>
      <c r="P892" t="s">
        <v>49836</v>
      </c>
      <c r="Q892" t="s">
        <v>49835</v>
      </c>
      <c r="R892" s="7">
        <v>42856</v>
      </c>
      <c r="S892" s="8">
        <f t="shared" si="112"/>
        <v>2017</v>
      </c>
      <c r="T892" s="8">
        <v>2017</v>
      </c>
      <c r="U892" s="8">
        <f t="shared" si="113"/>
        <v>5</v>
      </c>
      <c r="V892" s="7">
        <v>42856</v>
      </c>
      <c r="W892" t="s">
        <v>4977</v>
      </c>
      <c r="X892" s="2">
        <v>0.23799999999999999</v>
      </c>
      <c r="Y892" s="6">
        <f t="shared" si="110"/>
        <v>6.353274071701236E-3</v>
      </c>
      <c r="AB892">
        <v>21100200825</v>
      </c>
      <c r="AC892">
        <v>18196608</v>
      </c>
      <c r="AD892" t="s">
        <v>6</v>
      </c>
      <c r="AE892">
        <v>12</v>
      </c>
      <c r="AF892">
        <v>9</v>
      </c>
      <c r="AH892" t="s">
        <v>49834</v>
      </c>
      <c r="AI892" t="s">
        <v>49833</v>
      </c>
      <c r="AJ892" t="s">
        <v>49832</v>
      </c>
      <c r="AK892" t="s">
        <v>49831</v>
      </c>
      <c r="AL892">
        <v>3</v>
      </c>
      <c r="AM892" s="5">
        <f t="shared" si="114"/>
        <v>0.6</v>
      </c>
      <c r="AN892" s="4">
        <f t="shared" si="111"/>
        <v>9.0874668686103744E-4</v>
      </c>
      <c r="AO892" s="3"/>
      <c r="AP892">
        <v>0</v>
      </c>
      <c r="AR892" t="s">
        <v>1</v>
      </c>
      <c r="AT892" s="2" t="s">
        <v>0</v>
      </c>
      <c r="AU892" s="1">
        <f t="shared" si="115"/>
        <v>0.47199158562491755</v>
      </c>
      <c r="AV892" s="1">
        <f t="shared" si="116"/>
        <v>0.36310103792811366</v>
      </c>
      <c r="AW892" s="1">
        <f t="shared" si="117"/>
        <v>0.2542104902313097</v>
      </c>
    </row>
    <row r="893" spans="1:49" x14ac:dyDescent="0.2">
      <c r="A893">
        <v>891</v>
      </c>
      <c r="B893" t="s">
        <v>49830</v>
      </c>
      <c r="C893" t="s">
        <v>49829</v>
      </c>
      <c r="F893" t="s">
        <v>49828</v>
      </c>
      <c r="G893" t="s">
        <v>14</v>
      </c>
      <c r="H893" t="s">
        <v>13</v>
      </c>
      <c r="I893" t="s">
        <v>49827</v>
      </c>
      <c r="J893" t="s">
        <v>49821</v>
      </c>
      <c r="K893" t="s">
        <v>49826</v>
      </c>
      <c r="L893" t="s">
        <v>49825</v>
      </c>
      <c r="M893" t="s">
        <v>49824</v>
      </c>
      <c r="N893">
        <v>2</v>
      </c>
      <c r="O893" t="s">
        <v>49823</v>
      </c>
      <c r="P893" t="s">
        <v>49822</v>
      </c>
      <c r="Q893" t="s">
        <v>49821</v>
      </c>
      <c r="R893" s="7">
        <v>42856</v>
      </c>
      <c r="S893" s="8">
        <f t="shared" si="112"/>
        <v>2017</v>
      </c>
      <c r="T893" s="8">
        <v>2017</v>
      </c>
      <c r="U893" s="8">
        <f t="shared" si="113"/>
        <v>5</v>
      </c>
      <c r="V893" s="7">
        <v>42856</v>
      </c>
      <c r="W893" t="s">
        <v>4107</v>
      </c>
      <c r="X893" s="2">
        <v>0.92900000000000005</v>
      </c>
      <c r="Y893" s="6">
        <f t="shared" si="110"/>
        <v>2.4799124422732979E-2</v>
      </c>
      <c r="AA893">
        <v>10897798</v>
      </c>
      <c r="AB893">
        <v>18896</v>
      </c>
      <c r="AD893" t="s">
        <v>6</v>
      </c>
      <c r="AE893">
        <v>21</v>
      </c>
      <c r="AF893">
        <v>5</v>
      </c>
      <c r="AG893">
        <v>7829266</v>
      </c>
      <c r="AH893" t="s">
        <v>12170</v>
      </c>
      <c r="AI893" t="s">
        <v>49820</v>
      </c>
      <c r="AJ893" t="s">
        <v>49819</v>
      </c>
      <c r="AK893" t="s">
        <v>49818</v>
      </c>
      <c r="AL893">
        <v>18</v>
      </c>
      <c r="AM893" s="5">
        <f t="shared" si="114"/>
        <v>3.6</v>
      </c>
      <c r="AN893" s="4">
        <f t="shared" si="111"/>
        <v>5.4524801211662246E-3</v>
      </c>
      <c r="AO893" s="3"/>
      <c r="AP893">
        <v>0</v>
      </c>
      <c r="AR893" t="s">
        <v>1</v>
      </c>
      <c r="AT893" s="2">
        <v>3.4359999999999999</v>
      </c>
      <c r="AU893" s="1">
        <f t="shared" si="115"/>
        <v>1.8995131132262948</v>
      </c>
      <c r="AV893" s="1">
        <f t="shared" si="116"/>
        <v>1.5125802271949602</v>
      </c>
      <c r="AW893" s="1">
        <f t="shared" si="117"/>
        <v>1.125647341163625</v>
      </c>
    </row>
    <row r="894" spans="1:49" x14ac:dyDescent="0.2">
      <c r="A894">
        <v>892</v>
      </c>
      <c r="B894" t="s">
        <v>49817</v>
      </c>
      <c r="F894" t="s">
        <v>49816</v>
      </c>
      <c r="G894" t="s">
        <v>14</v>
      </c>
      <c r="H894" t="s">
        <v>13</v>
      </c>
      <c r="I894" t="s">
        <v>49815</v>
      </c>
      <c r="J894">
        <v>109278822</v>
      </c>
      <c r="K894" t="s">
        <v>49814</v>
      </c>
      <c r="L894" t="s">
        <v>49813</v>
      </c>
      <c r="M894" t="s">
        <v>24658</v>
      </c>
      <c r="N894">
        <v>3</v>
      </c>
      <c r="O894" t="s">
        <v>49812</v>
      </c>
      <c r="P894" t="s">
        <v>49811</v>
      </c>
      <c r="Q894" t="s">
        <v>49810</v>
      </c>
      <c r="R894" s="7">
        <v>42856</v>
      </c>
      <c r="S894" s="8">
        <f t="shared" si="112"/>
        <v>2017</v>
      </c>
      <c r="T894" s="8">
        <v>2017</v>
      </c>
      <c r="U894" s="8">
        <f t="shared" si="113"/>
        <v>5</v>
      </c>
      <c r="V894" s="7">
        <v>42856</v>
      </c>
      <c r="W894" t="s">
        <v>4977</v>
      </c>
      <c r="X894" s="2">
        <v>0.23799999999999999</v>
      </c>
      <c r="Y894" s="6">
        <f t="shared" si="110"/>
        <v>6.353274071701236E-3</v>
      </c>
      <c r="AB894">
        <v>21100200825</v>
      </c>
      <c r="AC894">
        <v>18196608</v>
      </c>
      <c r="AD894" t="s">
        <v>6</v>
      </c>
      <c r="AE894">
        <v>12</v>
      </c>
      <c r="AF894">
        <v>9</v>
      </c>
      <c r="AH894" t="s">
        <v>49809</v>
      </c>
      <c r="AI894" t="s">
        <v>49808</v>
      </c>
      <c r="AJ894" t="s">
        <v>49807</v>
      </c>
      <c r="AK894" t="s">
        <v>49806</v>
      </c>
      <c r="AL894">
        <v>0</v>
      </c>
      <c r="AM894" s="5">
        <f t="shared" si="114"/>
        <v>0</v>
      </c>
      <c r="AN894" s="4">
        <f t="shared" si="111"/>
        <v>0</v>
      </c>
      <c r="AO894" s="3"/>
      <c r="AP894">
        <v>0</v>
      </c>
      <c r="AR894" t="s">
        <v>1</v>
      </c>
      <c r="AT894" s="2" t="s">
        <v>0</v>
      </c>
      <c r="AU894" s="1">
        <f t="shared" si="115"/>
        <v>0.44472918501908648</v>
      </c>
      <c r="AV894" s="1">
        <f t="shared" si="116"/>
        <v>0.3176637035850618</v>
      </c>
      <c r="AW894" s="1">
        <f t="shared" si="117"/>
        <v>0.19059822215103706</v>
      </c>
    </row>
    <row r="895" spans="1:49" x14ac:dyDescent="0.2">
      <c r="A895">
        <v>893</v>
      </c>
      <c r="B895" t="s">
        <v>49805</v>
      </c>
      <c r="C895" t="s">
        <v>49804</v>
      </c>
      <c r="F895" t="s">
        <v>49803</v>
      </c>
      <c r="G895" t="s">
        <v>14</v>
      </c>
      <c r="H895" t="s">
        <v>13</v>
      </c>
      <c r="I895" t="s">
        <v>49802</v>
      </c>
      <c r="J895">
        <v>60027981</v>
      </c>
      <c r="K895" t="s">
        <v>49801</v>
      </c>
      <c r="L895" t="s">
        <v>6869</v>
      </c>
      <c r="M895" t="s">
        <v>543</v>
      </c>
      <c r="N895">
        <v>1</v>
      </c>
      <c r="O895" t="s">
        <v>49800</v>
      </c>
      <c r="P895">
        <v>57194202956</v>
      </c>
      <c r="Q895">
        <v>60027981</v>
      </c>
      <c r="R895" s="7">
        <v>42856</v>
      </c>
      <c r="S895" s="8">
        <f t="shared" si="112"/>
        <v>2017</v>
      </c>
      <c r="T895" s="8">
        <v>2017</v>
      </c>
      <c r="U895" s="8">
        <f t="shared" si="113"/>
        <v>5</v>
      </c>
      <c r="V895" s="7">
        <v>42856</v>
      </c>
      <c r="W895" t="s">
        <v>49799</v>
      </c>
      <c r="X895" s="2">
        <v>0.63100000000000001</v>
      </c>
      <c r="Y895" s="6">
        <f t="shared" si="110"/>
        <v>1.6844184618670086E-2</v>
      </c>
      <c r="AA895">
        <v>14750902</v>
      </c>
      <c r="AB895">
        <v>25596</v>
      </c>
      <c r="AC895">
        <v>20413084</v>
      </c>
      <c r="AD895" t="s">
        <v>6</v>
      </c>
      <c r="AE895">
        <v>231</v>
      </c>
      <c r="AF895">
        <v>2</v>
      </c>
      <c r="AH895" t="s">
        <v>49798</v>
      </c>
      <c r="AI895" t="s">
        <v>49797</v>
      </c>
      <c r="AJ895" t="s">
        <v>49796</v>
      </c>
      <c r="AK895" t="s">
        <v>49795</v>
      </c>
      <c r="AL895">
        <v>3</v>
      </c>
      <c r="AM895" s="5">
        <f t="shared" si="114"/>
        <v>0.6</v>
      </c>
      <c r="AN895" s="4">
        <f t="shared" si="111"/>
        <v>9.0874668686103744E-4</v>
      </c>
      <c r="AO895" s="3"/>
      <c r="AP895">
        <v>0</v>
      </c>
      <c r="AR895" t="s">
        <v>1</v>
      </c>
      <c r="AT895" s="2" t="s">
        <v>0</v>
      </c>
      <c r="AU895" s="1">
        <f t="shared" si="115"/>
        <v>1.2063553239127369</v>
      </c>
      <c r="AV895" s="1">
        <f t="shared" si="116"/>
        <v>0.88764656527655617</v>
      </c>
      <c r="AW895" s="1">
        <f t="shared" si="117"/>
        <v>0.56893780664037519</v>
      </c>
    </row>
    <row r="896" spans="1:49" x14ac:dyDescent="0.2">
      <c r="A896">
        <v>894</v>
      </c>
      <c r="B896" t="s">
        <v>49794</v>
      </c>
      <c r="C896" t="s">
        <v>49793</v>
      </c>
      <c r="F896" t="s">
        <v>49792</v>
      </c>
      <c r="G896" t="s">
        <v>14</v>
      </c>
      <c r="H896" t="s">
        <v>13</v>
      </c>
      <c r="I896" t="s">
        <v>49791</v>
      </c>
      <c r="J896" t="s">
        <v>49790</v>
      </c>
      <c r="K896" t="s">
        <v>49789</v>
      </c>
      <c r="L896" t="s">
        <v>49788</v>
      </c>
      <c r="M896" t="s">
        <v>13458</v>
      </c>
      <c r="N896">
        <v>6</v>
      </c>
      <c r="O896" t="s">
        <v>49787</v>
      </c>
      <c r="P896" t="s">
        <v>49786</v>
      </c>
      <c r="Q896" t="s">
        <v>49785</v>
      </c>
      <c r="R896" s="7">
        <v>42856</v>
      </c>
      <c r="S896" s="8">
        <f t="shared" si="112"/>
        <v>2017</v>
      </c>
      <c r="T896" s="8">
        <v>2017</v>
      </c>
      <c r="U896" s="8">
        <f t="shared" si="113"/>
        <v>5</v>
      </c>
      <c r="V896" s="7">
        <v>42856</v>
      </c>
      <c r="W896" t="s">
        <v>2749</v>
      </c>
      <c r="X896" s="2">
        <v>0.371</v>
      </c>
      <c r="Y896" s="6">
        <f t="shared" si="110"/>
        <v>9.9036331117695747E-3</v>
      </c>
      <c r="AA896">
        <v>214922</v>
      </c>
      <c r="AB896">
        <v>130262</v>
      </c>
      <c r="AC896">
        <v>13474065</v>
      </c>
      <c r="AD896" t="s">
        <v>6</v>
      </c>
      <c r="AE896">
        <v>56</v>
      </c>
      <c r="AF896">
        <v>5</v>
      </c>
      <c r="AG896" t="s">
        <v>49784</v>
      </c>
      <c r="AI896" t="s">
        <v>49783</v>
      </c>
      <c r="AK896" t="s">
        <v>49782</v>
      </c>
      <c r="AL896">
        <v>6</v>
      </c>
      <c r="AM896" s="5">
        <f t="shared" si="114"/>
        <v>1.2</v>
      </c>
      <c r="AN896" s="4">
        <f t="shared" si="111"/>
        <v>1.8174933737220749E-3</v>
      </c>
      <c r="AO896" s="3"/>
      <c r="AP896">
        <v>0</v>
      </c>
      <c r="AQ896" t="s">
        <v>1757</v>
      </c>
      <c r="AR896" t="s">
        <v>49781</v>
      </c>
      <c r="AS896" t="s">
        <v>259</v>
      </c>
      <c r="AT896" s="2">
        <v>1.48</v>
      </c>
      <c r="AU896" s="1">
        <f t="shared" si="115"/>
        <v>0.7477791190355324</v>
      </c>
      <c r="AV896" s="1">
        <f t="shared" si="116"/>
        <v>0.58605632427458243</v>
      </c>
      <c r="AW896" s="1">
        <f t="shared" si="117"/>
        <v>0.42433352951363251</v>
      </c>
    </row>
    <row r="897" spans="1:49" x14ac:dyDescent="0.2">
      <c r="A897">
        <v>895</v>
      </c>
      <c r="B897" t="s">
        <v>49780</v>
      </c>
      <c r="C897" t="s">
        <v>49779</v>
      </c>
      <c r="E897">
        <v>28463331</v>
      </c>
      <c r="F897" t="s">
        <v>49778</v>
      </c>
      <c r="G897" t="s">
        <v>14</v>
      </c>
      <c r="H897" t="s">
        <v>13</v>
      </c>
      <c r="I897" t="s">
        <v>49777</v>
      </c>
      <c r="J897" t="s">
        <v>49776</v>
      </c>
      <c r="K897" t="s">
        <v>49775</v>
      </c>
      <c r="L897" t="s">
        <v>49774</v>
      </c>
      <c r="M897" t="s">
        <v>49773</v>
      </c>
      <c r="N897">
        <v>9</v>
      </c>
      <c r="O897" t="s">
        <v>49772</v>
      </c>
      <c r="P897" t="s">
        <v>49771</v>
      </c>
      <c r="Q897" t="s">
        <v>49770</v>
      </c>
      <c r="R897" s="7">
        <v>42856</v>
      </c>
      <c r="S897" s="8">
        <f t="shared" si="112"/>
        <v>2017</v>
      </c>
      <c r="T897" s="8">
        <v>2017</v>
      </c>
      <c r="U897" s="8">
        <f t="shared" si="113"/>
        <v>5</v>
      </c>
      <c r="V897" s="7">
        <v>42856</v>
      </c>
      <c r="W897" t="s">
        <v>42802</v>
      </c>
      <c r="X897" s="2">
        <v>0.80300000000000005</v>
      </c>
      <c r="Y897" s="6">
        <f t="shared" si="110"/>
        <v>2.1435626384773501E-2</v>
      </c>
      <c r="AA897">
        <v>10847529</v>
      </c>
      <c r="AB897">
        <v>12320</v>
      </c>
      <c r="AC897">
        <v>15208532</v>
      </c>
      <c r="AD897" t="s">
        <v>6</v>
      </c>
      <c r="AE897">
        <v>34</v>
      </c>
      <c r="AF897">
        <v>5</v>
      </c>
      <c r="AH897" t="s">
        <v>49769</v>
      </c>
      <c r="AI897" t="s">
        <v>49768</v>
      </c>
      <c r="AK897" t="s">
        <v>49767</v>
      </c>
      <c r="AL897">
        <v>36</v>
      </c>
      <c r="AM897" s="5">
        <f t="shared" si="114"/>
        <v>7.2</v>
      </c>
      <c r="AN897" s="4">
        <f t="shared" si="111"/>
        <v>1.0904960242332449E-2</v>
      </c>
      <c r="AO897" s="3"/>
      <c r="AP897">
        <v>1</v>
      </c>
      <c r="AR897" t="s">
        <v>40305</v>
      </c>
      <c r="AS897" t="s">
        <v>4011</v>
      </c>
      <c r="AT897" s="2" t="s">
        <v>0</v>
      </c>
      <c r="AU897" s="1">
        <f t="shared" si="115"/>
        <v>1.8276426542041184</v>
      </c>
      <c r="AV897" s="1">
        <f t="shared" si="116"/>
        <v>1.6170293313552975</v>
      </c>
      <c r="AW897" s="1">
        <f t="shared" si="117"/>
        <v>1.4064160085064763</v>
      </c>
    </row>
    <row r="898" spans="1:49" x14ac:dyDescent="0.2">
      <c r="A898">
        <v>896</v>
      </c>
      <c r="B898" t="s">
        <v>49766</v>
      </c>
      <c r="C898" t="s">
        <v>49765</v>
      </c>
      <c r="F898" t="s">
        <v>49764</v>
      </c>
      <c r="G898" t="s">
        <v>14</v>
      </c>
      <c r="H898" t="s">
        <v>13</v>
      </c>
      <c r="I898" t="s">
        <v>49763</v>
      </c>
      <c r="J898" t="s">
        <v>49762</v>
      </c>
      <c r="K898" t="s">
        <v>49761</v>
      </c>
      <c r="L898" t="s">
        <v>86</v>
      </c>
      <c r="M898" t="s">
        <v>85</v>
      </c>
      <c r="N898">
        <v>5</v>
      </c>
      <c r="O898" t="s">
        <v>49760</v>
      </c>
      <c r="P898" t="s">
        <v>49759</v>
      </c>
      <c r="Q898" t="s">
        <v>49758</v>
      </c>
      <c r="R898" s="7">
        <v>42856</v>
      </c>
      <c r="S898" s="8">
        <f t="shared" si="112"/>
        <v>2017</v>
      </c>
      <c r="T898" s="8">
        <v>2017</v>
      </c>
      <c r="U898" s="8">
        <f t="shared" si="113"/>
        <v>5</v>
      </c>
      <c r="V898" s="7">
        <v>42856</v>
      </c>
      <c r="W898" t="s">
        <v>31136</v>
      </c>
      <c r="X898" s="2">
        <v>0.39</v>
      </c>
      <c r="Y898" s="6">
        <f t="shared" si="110"/>
        <v>1.0410827260350766E-2</v>
      </c>
      <c r="AA898">
        <v>9544100</v>
      </c>
      <c r="AB898">
        <v>29080</v>
      </c>
      <c r="AC898">
        <v>20413025</v>
      </c>
      <c r="AD898" t="s">
        <v>6</v>
      </c>
      <c r="AE898">
        <v>231</v>
      </c>
      <c r="AF898">
        <v>6</v>
      </c>
      <c r="AH898" t="s">
        <v>49757</v>
      </c>
      <c r="AI898" t="s">
        <v>49756</v>
      </c>
      <c r="AJ898" t="s">
        <v>49755</v>
      </c>
      <c r="AK898" t="s">
        <v>49754</v>
      </c>
      <c r="AL898">
        <v>5</v>
      </c>
      <c r="AM898" s="5">
        <f t="shared" si="114"/>
        <v>1</v>
      </c>
      <c r="AN898" s="4">
        <f t="shared" si="111"/>
        <v>1.5145778114350624E-3</v>
      </c>
      <c r="AO898" s="3"/>
      <c r="AP898">
        <v>0</v>
      </c>
      <c r="AR898" t="s">
        <v>1</v>
      </c>
      <c r="AT898" s="2" t="s">
        <v>0</v>
      </c>
      <c r="AU898" s="1">
        <f t="shared" si="115"/>
        <v>0.77419524256760541</v>
      </c>
      <c r="AV898" s="1">
        <f t="shared" si="116"/>
        <v>0.59627025358929142</v>
      </c>
      <c r="AW898" s="1">
        <f t="shared" si="117"/>
        <v>0.41834526461097732</v>
      </c>
    </row>
    <row r="899" spans="1:49" x14ac:dyDescent="0.2">
      <c r="A899">
        <v>897</v>
      </c>
      <c r="B899" t="s">
        <v>49753</v>
      </c>
      <c r="C899" t="s">
        <v>49752</v>
      </c>
      <c r="F899" t="s">
        <v>49751</v>
      </c>
      <c r="G899" t="s">
        <v>14</v>
      </c>
      <c r="H899" t="s">
        <v>13</v>
      </c>
      <c r="I899" t="s">
        <v>49750</v>
      </c>
      <c r="J899" t="s">
        <v>49749</v>
      </c>
      <c r="K899" t="s">
        <v>49748</v>
      </c>
      <c r="L899" t="s">
        <v>49747</v>
      </c>
      <c r="M899" t="s">
        <v>49746</v>
      </c>
      <c r="N899">
        <v>4</v>
      </c>
      <c r="O899" t="s">
        <v>49745</v>
      </c>
      <c r="P899" t="s">
        <v>49744</v>
      </c>
      <c r="Q899" t="s">
        <v>49743</v>
      </c>
      <c r="R899" s="7">
        <v>42856</v>
      </c>
      <c r="S899" s="8">
        <f t="shared" si="112"/>
        <v>2017</v>
      </c>
      <c r="T899" s="8">
        <v>2017</v>
      </c>
      <c r="U899" s="8">
        <f t="shared" si="113"/>
        <v>5</v>
      </c>
      <c r="V899" s="7">
        <v>42856</v>
      </c>
      <c r="W899" t="s">
        <v>3026</v>
      </c>
      <c r="X899" s="2">
        <v>0.371</v>
      </c>
      <c r="Y899" s="6">
        <f t="shared" ref="Y899:Y962" si="118">(X899-$Z$3)/($Z$2-$Z$3)</f>
        <v>9.9036331117695747E-3</v>
      </c>
      <c r="AA899">
        <v>486604</v>
      </c>
      <c r="AB899">
        <v>28580</v>
      </c>
      <c r="AC899" t="s">
        <v>3025</v>
      </c>
      <c r="AD899" t="s">
        <v>6</v>
      </c>
      <c r="AE899">
        <v>52</v>
      </c>
      <c r="AF899">
        <v>5</v>
      </c>
      <c r="AH899" t="s">
        <v>49742</v>
      </c>
      <c r="AI899" t="s">
        <v>49741</v>
      </c>
      <c r="AJ899" t="s">
        <v>49740</v>
      </c>
      <c r="AK899" t="s">
        <v>49739</v>
      </c>
      <c r="AL899">
        <v>2</v>
      </c>
      <c r="AM899" s="5">
        <f t="shared" si="114"/>
        <v>0.4</v>
      </c>
      <c r="AN899" s="4">
        <f t="shared" ref="AN899:AN962" si="119">(AM899-$AO$3)/($AO$2-$AO$3)</f>
        <v>6.0583112457402507E-4</v>
      </c>
      <c r="AO899" s="3"/>
      <c r="AP899">
        <v>0</v>
      </c>
      <c r="AQ899" t="s">
        <v>49738</v>
      </c>
      <c r="AR899" t="s">
        <v>49737</v>
      </c>
      <c r="AS899" t="s">
        <v>49736</v>
      </c>
      <c r="AT899" s="2">
        <v>1.431</v>
      </c>
      <c r="AU899" s="1">
        <f t="shared" si="115"/>
        <v>0.71142925156109094</v>
      </c>
      <c r="AV899" s="1">
        <f t="shared" si="116"/>
        <v>0.52547321181717999</v>
      </c>
      <c r="AW899" s="1">
        <f t="shared" si="117"/>
        <v>0.33951717207326898</v>
      </c>
    </row>
    <row r="900" spans="1:49" x14ac:dyDescent="0.2">
      <c r="A900">
        <v>898</v>
      </c>
      <c r="B900" t="s">
        <v>49735</v>
      </c>
      <c r="C900" t="s">
        <v>49734</v>
      </c>
      <c r="E900">
        <v>28002690</v>
      </c>
      <c r="F900" t="s">
        <v>49733</v>
      </c>
      <c r="G900" t="s">
        <v>14</v>
      </c>
      <c r="H900" t="s">
        <v>13</v>
      </c>
      <c r="I900" t="s">
        <v>49732</v>
      </c>
      <c r="J900" t="s">
        <v>49731</v>
      </c>
      <c r="K900" t="s">
        <v>49730</v>
      </c>
      <c r="L900" t="s">
        <v>49729</v>
      </c>
      <c r="M900" t="s">
        <v>7659</v>
      </c>
      <c r="N900">
        <v>10</v>
      </c>
      <c r="O900" t="s">
        <v>49728</v>
      </c>
      <c r="P900" t="s">
        <v>49727</v>
      </c>
      <c r="Q900" t="s">
        <v>49726</v>
      </c>
      <c r="R900" s="7">
        <v>42856</v>
      </c>
      <c r="S900" s="8">
        <f t="shared" si="112"/>
        <v>2017</v>
      </c>
      <c r="T900" s="8">
        <v>2017</v>
      </c>
      <c r="U900" s="8">
        <f t="shared" si="113"/>
        <v>5</v>
      </c>
      <c r="V900" s="7">
        <v>42856</v>
      </c>
      <c r="W900" t="s">
        <v>49725</v>
      </c>
      <c r="X900" s="2" t="s">
        <v>0</v>
      </c>
      <c r="Y900" s="6" t="e">
        <f t="shared" si="118"/>
        <v>#VALUE!</v>
      </c>
      <c r="AA900">
        <v>15305627</v>
      </c>
      <c r="AB900">
        <v>23728</v>
      </c>
      <c r="AC900">
        <v>15563669</v>
      </c>
      <c r="AD900" t="s">
        <v>6</v>
      </c>
      <c r="AE900">
        <v>23</v>
      </c>
      <c r="AF900">
        <v>5</v>
      </c>
      <c r="AH900" t="s">
        <v>49724</v>
      </c>
      <c r="AI900" t="s">
        <v>49723</v>
      </c>
      <c r="AJ900" t="s">
        <v>49722</v>
      </c>
      <c r="AK900" t="s">
        <v>49721</v>
      </c>
      <c r="AL900">
        <v>1</v>
      </c>
      <c r="AM900" s="5">
        <f t="shared" si="114"/>
        <v>0.2</v>
      </c>
      <c r="AN900" s="4">
        <f t="shared" si="119"/>
        <v>3.0291556228701253E-4</v>
      </c>
      <c r="AO900" s="3"/>
      <c r="AP900">
        <v>0</v>
      </c>
      <c r="AR900" t="s">
        <v>1</v>
      </c>
      <c r="AT900" s="2">
        <v>3.536</v>
      </c>
      <c r="AU900" s="1" t="e">
        <f t="shared" si="115"/>
        <v>#VALUE!</v>
      </c>
      <c r="AV900" s="1" t="e">
        <f t="shared" si="116"/>
        <v>#VALUE!</v>
      </c>
      <c r="AW900" s="1" t="e">
        <f t="shared" si="117"/>
        <v>#VALUE!</v>
      </c>
    </row>
    <row r="901" spans="1:49" x14ac:dyDescent="0.2">
      <c r="A901">
        <v>899</v>
      </c>
      <c r="B901" t="s">
        <v>49720</v>
      </c>
      <c r="C901" t="s">
        <v>49719</v>
      </c>
      <c r="F901" t="s">
        <v>49718</v>
      </c>
      <c r="G901" t="s">
        <v>14</v>
      </c>
      <c r="H901" t="s">
        <v>13</v>
      </c>
      <c r="I901" t="s">
        <v>49717</v>
      </c>
      <c r="J901">
        <v>60004407</v>
      </c>
      <c r="K901" t="s">
        <v>49716</v>
      </c>
      <c r="L901" t="s">
        <v>49715</v>
      </c>
      <c r="M901" t="s">
        <v>3014</v>
      </c>
      <c r="N901">
        <v>3</v>
      </c>
      <c r="O901" t="s">
        <v>49714</v>
      </c>
      <c r="P901" t="s">
        <v>49713</v>
      </c>
      <c r="Q901" t="s">
        <v>49712</v>
      </c>
      <c r="R901" s="7">
        <v>42856</v>
      </c>
      <c r="S901" s="8">
        <f t="shared" si="112"/>
        <v>2017</v>
      </c>
      <c r="T901" s="8">
        <v>2017</v>
      </c>
      <c r="U901" s="8">
        <f t="shared" si="113"/>
        <v>5</v>
      </c>
      <c r="V901" s="7">
        <v>42856</v>
      </c>
      <c r="W901" t="s">
        <v>31136</v>
      </c>
      <c r="X901" s="2">
        <v>0.39</v>
      </c>
      <c r="Y901" s="6">
        <f t="shared" si="118"/>
        <v>1.0410827260350766E-2</v>
      </c>
      <c r="AA901">
        <v>9544100</v>
      </c>
      <c r="AB901">
        <v>29080</v>
      </c>
      <c r="AC901">
        <v>20413025</v>
      </c>
      <c r="AD901" t="s">
        <v>6</v>
      </c>
      <c r="AE901">
        <v>231</v>
      </c>
      <c r="AF901">
        <v>6</v>
      </c>
      <c r="AH901" t="s">
        <v>49711</v>
      </c>
      <c r="AI901" t="s">
        <v>49710</v>
      </c>
      <c r="AJ901" t="s">
        <v>49709</v>
      </c>
      <c r="AK901" t="s">
        <v>49708</v>
      </c>
      <c r="AL901">
        <v>5</v>
      </c>
      <c r="AM901" s="5">
        <f t="shared" si="114"/>
        <v>1</v>
      </c>
      <c r="AN901" s="4">
        <f t="shared" si="119"/>
        <v>1.5145778114350624E-3</v>
      </c>
      <c r="AO901" s="3"/>
      <c r="AP901">
        <v>0</v>
      </c>
      <c r="AR901" t="s">
        <v>1</v>
      </c>
      <c r="AT901" s="2" t="s">
        <v>0</v>
      </c>
      <c r="AU901" s="1">
        <f t="shared" si="115"/>
        <v>0.77419524256760541</v>
      </c>
      <c r="AV901" s="1">
        <f t="shared" si="116"/>
        <v>0.59627025358929142</v>
      </c>
      <c r="AW901" s="1">
        <f t="shared" si="117"/>
        <v>0.41834526461097732</v>
      </c>
    </row>
    <row r="902" spans="1:49" x14ac:dyDescent="0.2">
      <c r="A902">
        <v>900</v>
      </c>
      <c r="B902" t="s">
        <v>49707</v>
      </c>
      <c r="C902" t="s">
        <v>49706</v>
      </c>
      <c r="F902" t="s">
        <v>49705</v>
      </c>
      <c r="G902" t="s">
        <v>14</v>
      </c>
      <c r="H902" t="s">
        <v>13</v>
      </c>
      <c r="I902" t="s">
        <v>49704</v>
      </c>
      <c r="J902" t="s">
        <v>18659</v>
      </c>
      <c r="K902" t="s">
        <v>18658</v>
      </c>
      <c r="L902" t="s">
        <v>18657</v>
      </c>
      <c r="M902" t="s">
        <v>18158</v>
      </c>
      <c r="N902">
        <v>2</v>
      </c>
      <c r="O902" t="s">
        <v>10771</v>
      </c>
      <c r="P902" t="s">
        <v>10770</v>
      </c>
      <c r="Q902" t="s">
        <v>18659</v>
      </c>
      <c r="R902" s="7">
        <v>42856</v>
      </c>
      <c r="S902" s="8">
        <f t="shared" si="112"/>
        <v>2017</v>
      </c>
      <c r="T902" s="8">
        <v>2017</v>
      </c>
      <c r="U902" s="8">
        <f t="shared" si="113"/>
        <v>5</v>
      </c>
      <c r="V902" s="7">
        <v>42856</v>
      </c>
      <c r="W902" t="s">
        <v>3026</v>
      </c>
      <c r="X902" s="2">
        <v>0.371</v>
      </c>
      <c r="Y902" s="6">
        <f t="shared" si="118"/>
        <v>9.9036331117695747E-3</v>
      </c>
      <c r="AA902">
        <v>486604</v>
      </c>
      <c r="AB902">
        <v>28580</v>
      </c>
      <c r="AC902" t="s">
        <v>3025</v>
      </c>
      <c r="AD902" t="s">
        <v>6</v>
      </c>
      <c r="AE902">
        <v>52</v>
      </c>
      <c r="AF902">
        <v>5</v>
      </c>
      <c r="AH902" t="s">
        <v>49703</v>
      </c>
      <c r="AI902" t="s">
        <v>49702</v>
      </c>
      <c r="AJ902" t="s">
        <v>49701</v>
      </c>
      <c r="AK902" t="s">
        <v>49700</v>
      </c>
      <c r="AL902">
        <v>12</v>
      </c>
      <c r="AM902" s="5">
        <f t="shared" si="114"/>
        <v>2.4</v>
      </c>
      <c r="AN902" s="4">
        <f t="shared" si="119"/>
        <v>3.6349867474441497E-3</v>
      </c>
      <c r="AO902" s="3"/>
      <c r="AP902">
        <v>0</v>
      </c>
      <c r="AQ902" t="s">
        <v>29112</v>
      </c>
      <c r="AR902">
        <v>20164030201380</v>
      </c>
      <c r="AS902" t="s">
        <v>17833</v>
      </c>
      <c r="AT902" s="2">
        <v>1.431</v>
      </c>
      <c r="AU902" s="1">
        <f t="shared" si="115"/>
        <v>0.80230392024719466</v>
      </c>
      <c r="AV902" s="1">
        <f t="shared" si="116"/>
        <v>0.67693099296068626</v>
      </c>
      <c r="AW902" s="1">
        <f t="shared" si="117"/>
        <v>0.55155806567417776</v>
      </c>
    </row>
    <row r="903" spans="1:49" x14ac:dyDescent="0.2">
      <c r="A903">
        <v>901</v>
      </c>
      <c r="B903" t="s">
        <v>49699</v>
      </c>
      <c r="C903" t="s">
        <v>49698</v>
      </c>
      <c r="F903" t="s">
        <v>49697</v>
      </c>
      <c r="G903" t="s">
        <v>14</v>
      </c>
      <c r="H903" t="s">
        <v>13</v>
      </c>
      <c r="I903" t="s">
        <v>49696</v>
      </c>
      <c r="J903" t="s">
        <v>49695</v>
      </c>
      <c r="K903" t="s">
        <v>49694</v>
      </c>
      <c r="L903" t="s">
        <v>49693</v>
      </c>
      <c r="M903" t="s">
        <v>41520</v>
      </c>
      <c r="N903">
        <v>5</v>
      </c>
      <c r="O903" t="s">
        <v>49692</v>
      </c>
      <c r="P903" t="s">
        <v>49691</v>
      </c>
      <c r="Q903" t="s">
        <v>49690</v>
      </c>
      <c r="R903" s="7">
        <v>42856</v>
      </c>
      <c r="S903" s="8">
        <f t="shared" si="112"/>
        <v>2017</v>
      </c>
      <c r="T903" s="8">
        <v>2017</v>
      </c>
      <c r="U903" s="8">
        <f t="shared" si="113"/>
        <v>5</v>
      </c>
      <c r="V903" s="7">
        <v>42856</v>
      </c>
      <c r="W903" t="s">
        <v>44499</v>
      </c>
      <c r="X903" s="2">
        <v>0.46100000000000002</v>
      </c>
      <c r="Y903" s="6">
        <f t="shared" si="118"/>
        <v>1.2306131710312059E-2</v>
      </c>
      <c r="AA903">
        <v>1423312</v>
      </c>
      <c r="AB903">
        <v>15449</v>
      </c>
      <c r="AD903" t="s">
        <v>6</v>
      </c>
      <c r="AE903">
        <v>39</v>
      </c>
      <c r="AF903">
        <v>5</v>
      </c>
      <c r="AH903" t="s">
        <v>49689</v>
      </c>
      <c r="AI903" t="s">
        <v>49688</v>
      </c>
      <c r="AJ903" t="s">
        <v>49687</v>
      </c>
      <c r="AK903" t="s">
        <v>49686</v>
      </c>
      <c r="AL903">
        <v>6</v>
      </c>
      <c r="AM903" s="5">
        <f t="shared" si="114"/>
        <v>1.2</v>
      </c>
      <c r="AN903" s="4">
        <f t="shared" si="119"/>
        <v>1.8174933737220749E-3</v>
      </c>
      <c r="AO903" s="3"/>
      <c r="AP903">
        <v>0</v>
      </c>
      <c r="AR903" t="s">
        <v>1</v>
      </c>
      <c r="AT903" s="2" t="s">
        <v>0</v>
      </c>
      <c r="AU903" s="1">
        <f t="shared" si="115"/>
        <v>0.9159540209335062</v>
      </c>
      <c r="AV903" s="1">
        <f t="shared" si="116"/>
        <v>0.70618125420170674</v>
      </c>
      <c r="AW903" s="1">
        <f t="shared" si="117"/>
        <v>0.49640848746990696</v>
      </c>
    </row>
    <row r="904" spans="1:49" x14ac:dyDescent="0.2">
      <c r="A904">
        <v>902</v>
      </c>
      <c r="B904" t="s">
        <v>49685</v>
      </c>
      <c r="C904" t="s">
        <v>49684</v>
      </c>
      <c r="F904" t="s">
        <v>49683</v>
      </c>
      <c r="G904" t="s">
        <v>14</v>
      </c>
      <c r="H904" t="s">
        <v>13</v>
      </c>
      <c r="I904" t="s">
        <v>49682</v>
      </c>
      <c r="J904" t="s">
        <v>49681</v>
      </c>
      <c r="K904" t="s">
        <v>49680</v>
      </c>
      <c r="L904" t="s">
        <v>49679</v>
      </c>
      <c r="M904" t="s">
        <v>15238</v>
      </c>
      <c r="N904">
        <v>8</v>
      </c>
      <c r="O904" t="s">
        <v>49678</v>
      </c>
      <c r="P904" t="s">
        <v>49677</v>
      </c>
      <c r="Q904" t="s">
        <v>49676</v>
      </c>
      <c r="R904" s="7">
        <v>42856</v>
      </c>
      <c r="S904" s="8">
        <f t="shared" si="112"/>
        <v>2017</v>
      </c>
      <c r="T904" s="8">
        <v>2017</v>
      </c>
      <c r="U904" s="8">
        <f t="shared" si="113"/>
        <v>5</v>
      </c>
      <c r="V904" s="7">
        <v>42856</v>
      </c>
      <c r="W904" t="s">
        <v>2318</v>
      </c>
      <c r="X904" s="2">
        <v>0.68100000000000005</v>
      </c>
      <c r="Y904" s="6">
        <f t="shared" si="118"/>
        <v>1.8178906062304798E-2</v>
      </c>
      <c r="AA904" t="s">
        <v>2317</v>
      </c>
      <c r="AB904">
        <v>15047</v>
      </c>
      <c r="AD904" t="s">
        <v>6</v>
      </c>
      <c r="AE904">
        <v>17</v>
      </c>
      <c r="AF904">
        <v>9</v>
      </c>
      <c r="AG904">
        <v>7862826</v>
      </c>
      <c r="AH904" t="s">
        <v>49675</v>
      </c>
      <c r="AI904" t="s">
        <v>49674</v>
      </c>
      <c r="AJ904" t="s">
        <v>49673</v>
      </c>
      <c r="AK904" t="s">
        <v>49672</v>
      </c>
      <c r="AL904">
        <v>22</v>
      </c>
      <c r="AM904" s="5">
        <f t="shared" si="114"/>
        <v>4.4000000000000004</v>
      </c>
      <c r="AN904" s="4">
        <f t="shared" si="119"/>
        <v>6.6641423703142754E-3</v>
      </c>
      <c r="AO904" s="3"/>
      <c r="AP904">
        <v>0</v>
      </c>
      <c r="AR904" t="s">
        <v>1</v>
      </c>
      <c r="AT904" s="2">
        <v>3.3010000000000002</v>
      </c>
      <c r="AU904" s="1">
        <f t="shared" si="115"/>
        <v>1.4724476954707642</v>
      </c>
      <c r="AV904" s="1">
        <f t="shared" si="116"/>
        <v>1.2421524216309536</v>
      </c>
      <c r="AW904" s="1">
        <f t="shared" si="117"/>
        <v>1.0118571477911433</v>
      </c>
    </row>
    <row r="905" spans="1:49" x14ac:dyDescent="0.2">
      <c r="A905">
        <v>903</v>
      </c>
      <c r="B905" t="s">
        <v>49671</v>
      </c>
      <c r="C905" t="s">
        <v>49670</v>
      </c>
      <c r="F905" t="s">
        <v>49669</v>
      </c>
      <c r="G905" t="s">
        <v>14</v>
      </c>
      <c r="H905" t="s">
        <v>13</v>
      </c>
      <c r="I905" t="s">
        <v>49668</v>
      </c>
      <c r="J905" t="s">
        <v>49667</v>
      </c>
      <c r="K905" t="s">
        <v>49666</v>
      </c>
      <c r="L905" t="s">
        <v>49665</v>
      </c>
      <c r="M905" t="s">
        <v>1669</v>
      </c>
      <c r="N905">
        <v>3</v>
      </c>
      <c r="O905" t="s">
        <v>49664</v>
      </c>
      <c r="P905" t="s">
        <v>49663</v>
      </c>
      <c r="Q905" t="s">
        <v>49662</v>
      </c>
      <c r="R905" s="7">
        <v>42856</v>
      </c>
      <c r="S905" s="8">
        <f t="shared" si="112"/>
        <v>2017</v>
      </c>
      <c r="T905" s="8">
        <v>2017</v>
      </c>
      <c r="U905" s="8">
        <f t="shared" si="113"/>
        <v>5</v>
      </c>
      <c r="V905" s="7">
        <v>42856</v>
      </c>
      <c r="W905" t="s">
        <v>26741</v>
      </c>
      <c r="X905" s="2">
        <v>0.182</v>
      </c>
      <c r="Y905" s="6">
        <f t="shared" si="118"/>
        <v>4.8583860548303574E-3</v>
      </c>
      <c r="AA905">
        <v>9168524</v>
      </c>
      <c r="AB905">
        <v>26075</v>
      </c>
      <c r="AC905">
        <v>17451353</v>
      </c>
      <c r="AD905" t="s">
        <v>6</v>
      </c>
      <c r="AE905" t="s">
        <v>38047</v>
      </c>
      <c r="AF905">
        <v>5</v>
      </c>
      <c r="AH905" t="s">
        <v>49661</v>
      </c>
      <c r="AI905" t="s">
        <v>49660</v>
      </c>
      <c r="AJ905" t="s">
        <v>49659</v>
      </c>
      <c r="AK905" t="s">
        <v>49658</v>
      </c>
      <c r="AL905">
        <v>3</v>
      </c>
      <c r="AM905" s="5">
        <f t="shared" si="114"/>
        <v>0.6</v>
      </c>
      <c r="AN905" s="4">
        <f t="shared" si="119"/>
        <v>9.0874668686103744E-4</v>
      </c>
      <c r="AO905" s="3"/>
      <c r="AP905">
        <v>0</v>
      </c>
      <c r="AR905" t="s">
        <v>1</v>
      </c>
      <c r="AT905" s="2">
        <v>0.35199999999999998</v>
      </c>
      <c r="AU905" s="1">
        <f t="shared" si="115"/>
        <v>0.36734942444395613</v>
      </c>
      <c r="AV905" s="1">
        <f t="shared" si="116"/>
        <v>0.28835663708456977</v>
      </c>
      <c r="AW905" s="1">
        <f t="shared" si="117"/>
        <v>0.20936384972518335</v>
      </c>
    </row>
    <row r="906" spans="1:49" x14ac:dyDescent="0.2">
      <c r="A906">
        <v>904</v>
      </c>
      <c r="B906" t="s">
        <v>49657</v>
      </c>
      <c r="C906" t="s">
        <v>49656</v>
      </c>
      <c r="F906" t="s">
        <v>49655</v>
      </c>
      <c r="G906" t="s">
        <v>14</v>
      </c>
      <c r="H906" t="s">
        <v>13</v>
      </c>
      <c r="I906" t="s">
        <v>11810</v>
      </c>
      <c r="J906" t="s">
        <v>49654</v>
      </c>
      <c r="K906" t="s">
        <v>49653</v>
      </c>
      <c r="L906" t="s">
        <v>49652</v>
      </c>
      <c r="M906" t="s">
        <v>3048</v>
      </c>
      <c r="N906">
        <v>4</v>
      </c>
      <c r="O906" t="s">
        <v>49651</v>
      </c>
      <c r="P906" t="s">
        <v>49650</v>
      </c>
      <c r="Q906" t="s">
        <v>49649</v>
      </c>
      <c r="R906" s="7">
        <v>42856</v>
      </c>
      <c r="S906" s="8">
        <f t="shared" si="112"/>
        <v>2017</v>
      </c>
      <c r="T906" s="8">
        <v>2017</v>
      </c>
      <c r="U906" s="8">
        <f t="shared" si="113"/>
        <v>5</v>
      </c>
      <c r="V906" s="7">
        <v>42856</v>
      </c>
      <c r="W906" t="s">
        <v>2909</v>
      </c>
      <c r="X906" s="2">
        <v>0.21099999999999999</v>
      </c>
      <c r="Y906" s="6">
        <f t="shared" si="118"/>
        <v>5.6325244921384904E-3</v>
      </c>
      <c r="AA906">
        <v>9168516</v>
      </c>
      <c r="AB906">
        <v>18936</v>
      </c>
      <c r="AC906">
        <v>17451345</v>
      </c>
      <c r="AD906" t="s">
        <v>6</v>
      </c>
      <c r="AE906" t="s">
        <v>2908</v>
      </c>
      <c r="AF906">
        <v>5</v>
      </c>
      <c r="AH906" t="s">
        <v>49648</v>
      </c>
      <c r="AI906" t="s">
        <v>49647</v>
      </c>
      <c r="AJ906" t="s">
        <v>49646</v>
      </c>
      <c r="AK906" t="s">
        <v>49645</v>
      </c>
      <c r="AL906">
        <v>6</v>
      </c>
      <c r="AM906" s="5">
        <f t="shared" si="114"/>
        <v>1.2</v>
      </c>
      <c r="AN906" s="4">
        <f t="shared" si="119"/>
        <v>1.8174933737220749E-3</v>
      </c>
      <c r="AO906" s="3"/>
      <c r="AP906">
        <v>0</v>
      </c>
      <c r="AR906" t="s">
        <v>1</v>
      </c>
      <c r="AT906" s="2">
        <v>0.52500000000000002</v>
      </c>
      <c r="AU906" s="1">
        <f t="shared" si="115"/>
        <v>0.44880151566135656</v>
      </c>
      <c r="AV906" s="1">
        <f t="shared" si="116"/>
        <v>0.37250089329302827</v>
      </c>
      <c r="AW906" s="1">
        <f t="shared" si="117"/>
        <v>0.29620027092469997</v>
      </c>
    </row>
    <row r="907" spans="1:49" x14ac:dyDescent="0.2">
      <c r="A907">
        <v>905</v>
      </c>
      <c r="B907" t="s">
        <v>49644</v>
      </c>
      <c r="C907" t="s">
        <v>49643</v>
      </c>
      <c r="F907" t="s">
        <v>49642</v>
      </c>
      <c r="G907" t="s">
        <v>14</v>
      </c>
      <c r="H907" t="s">
        <v>13</v>
      </c>
      <c r="I907" t="s">
        <v>49641</v>
      </c>
      <c r="J907">
        <v>60025555</v>
      </c>
      <c r="K907" t="s">
        <v>40730</v>
      </c>
      <c r="L907" t="s">
        <v>1799</v>
      </c>
      <c r="M907" t="s">
        <v>647</v>
      </c>
      <c r="N907">
        <v>5</v>
      </c>
      <c r="O907" t="s">
        <v>49640</v>
      </c>
      <c r="P907" t="s">
        <v>49639</v>
      </c>
      <c r="Q907" t="s">
        <v>40727</v>
      </c>
      <c r="R907" s="7">
        <v>42856</v>
      </c>
      <c r="S907" s="8">
        <f t="shared" si="112"/>
        <v>2017</v>
      </c>
      <c r="T907" s="8">
        <v>2017</v>
      </c>
      <c r="U907" s="8">
        <f t="shared" si="113"/>
        <v>5</v>
      </c>
      <c r="V907" s="7">
        <v>42856</v>
      </c>
      <c r="W907" t="s">
        <v>2909</v>
      </c>
      <c r="X907" s="2">
        <v>0.21099999999999999</v>
      </c>
      <c r="Y907" s="6">
        <f t="shared" si="118"/>
        <v>5.6325244921384904E-3</v>
      </c>
      <c r="AA907">
        <v>9168516</v>
      </c>
      <c r="AB907">
        <v>18936</v>
      </c>
      <c r="AC907">
        <v>17451345</v>
      </c>
      <c r="AD907" t="s">
        <v>6</v>
      </c>
      <c r="AE907" t="s">
        <v>2908</v>
      </c>
      <c r="AF907">
        <v>5</v>
      </c>
      <c r="AH907" t="s">
        <v>49638</v>
      </c>
      <c r="AI907" t="s">
        <v>49637</v>
      </c>
      <c r="AJ907" t="s">
        <v>49636</v>
      </c>
      <c r="AK907" t="s">
        <v>49635</v>
      </c>
      <c r="AL907">
        <v>5</v>
      </c>
      <c r="AM907" s="5">
        <f t="shared" si="114"/>
        <v>1</v>
      </c>
      <c r="AN907" s="4">
        <f t="shared" si="119"/>
        <v>1.5145778114350624E-3</v>
      </c>
      <c r="AO907" s="3"/>
      <c r="AP907">
        <v>0</v>
      </c>
      <c r="AR907" t="s">
        <v>1</v>
      </c>
      <c r="AT907" s="2">
        <v>0.52500000000000002</v>
      </c>
      <c r="AU907" s="1">
        <f t="shared" si="115"/>
        <v>0.43971404879274611</v>
      </c>
      <c r="AV907" s="1">
        <f t="shared" si="116"/>
        <v>0.35735511517867763</v>
      </c>
      <c r="AW907" s="1">
        <f t="shared" si="117"/>
        <v>0.27499618156460909</v>
      </c>
    </row>
    <row r="908" spans="1:49" x14ac:dyDescent="0.2">
      <c r="A908">
        <v>906</v>
      </c>
      <c r="B908" t="s">
        <v>49634</v>
      </c>
      <c r="C908" t="s">
        <v>49633</v>
      </c>
      <c r="E908">
        <v>28351910</v>
      </c>
      <c r="F908" t="s">
        <v>49632</v>
      </c>
      <c r="G908" t="s">
        <v>14</v>
      </c>
      <c r="H908" t="s">
        <v>13</v>
      </c>
      <c r="I908" t="s">
        <v>49631</v>
      </c>
      <c r="J908" t="s">
        <v>49630</v>
      </c>
      <c r="K908" t="s">
        <v>49629</v>
      </c>
      <c r="L908" t="s">
        <v>49628</v>
      </c>
      <c r="M908" t="s">
        <v>49627</v>
      </c>
      <c r="N908">
        <v>4</v>
      </c>
      <c r="O908" t="s">
        <v>49626</v>
      </c>
      <c r="P908" t="s">
        <v>49625</v>
      </c>
      <c r="Q908" t="s">
        <v>49624</v>
      </c>
      <c r="R908" s="7">
        <v>42856</v>
      </c>
      <c r="S908" s="8">
        <f t="shared" si="112"/>
        <v>2017</v>
      </c>
      <c r="T908" s="8">
        <v>2017</v>
      </c>
      <c r="U908" s="8">
        <f t="shared" si="113"/>
        <v>5</v>
      </c>
      <c r="V908" s="7">
        <v>42856</v>
      </c>
      <c r="W908" t="s">
        <v>49518</v>
      </c>
      <c r="X908" s="2">
        <v>3.5539999999999998</v>
      </c>
      <c r="Y908" s="6">
        <f t="shared" si="118"/>
        <v>9.4872000213555435E-2</v>
      </c>
      <c r="AA908">
        <v>320889</v>
      </c>
      <c r="AB908">
        <v>16615</v>
      </c>
      <c r="AC908">
        <v>15322548</v>
      </c>
      <c r="AD908" t="s">
        <v>6</v>
      </c>
      <c r="AE908">
        <v>174</v>
      </c>
      <c r="AF908">
        <v>1</v>
      </c>
      <c r="AH908" t="s">
        <v>49623</v>
      </c>
      <c r="AI908" t="s">
        <v>49622</v>
      </c>
      <c r="AK908" t="s">
        <v>49621</v>
      </c>
      <c r="AL908">
        <v>7</v>
      </c>
      <c r="AM908" s="5">
        <f t="shared" si="114"/>
        <v>1.4</v>
      </c>
      <c r="AN908" s="4">
        <f t="shared" si="119"/>
        <v>2.1204089360090874E-3</v>
      </c>
      <c r="AO908" s="3"/>
      <c r="AP908">
        <v>1</v>
      </c>
      <c r="AR908" t="s">
        <v>1</v>
      </c>
      <c r="AT908" s="2">
        <v>8.34</v>
      </c>
      <c r="AU908" s="1">
        <f t="shared" si="115"/>
        <v>6.7046522830291524</v>
      </c>
      <c r="AV908" s="1">
        <f t="shared" si="116"/>
        <v>4.8496204574782267</v>
      </c>
      <c r="AW908" s="1">
        <f t="shared" si="117"/>
        <v>2.9945886319272992</v>
      </c>
    </row>
    <row r="909" spans="1:49" x14ac:dyDescent="0.2">
      <c r="A909">
        <v>907</v>
      </c>
      <c r="B909" t="s">
        <v>49620</v>
      </c>
      <c r="C909" t="s">
        <v>49619</v>
      </c>
      <c r="F909" t="s">
        <v>49618</v>
      </c>
      <c r="G909" t="s">
        <v>14</v>
      </c>
      <c r="H909" t="s">
        <v>13</v>
      </c>
      <c r="I909" t="s">
        <v>49617</v>
      </c>
      <c r="J909">
        <v>60025997</v>
      </c>
      <c r="K909" t="s">
        <v>47585</v>
      </c>
      <c r="L909" t="s">
        <v>1799</v>
      </c>
      <c r="M909" t="s">
        <v>647</v>
      </c>
      <c r="N909">
        <v>3</v>
      </c>
      <c r="O909" t="s">
        <v>49616</v>
      </c>
      <c r="P909" t="s">
        <v>49615</v>
      </c>
      <c r="Q909" t="s">
        <v>47582</v>
      </c>
      <c r="R909" s="7">
        <v>42856</v>
      </c>
      <c r="S909" s="8">
        <f t="shared" si="112"/>
        <v>2017</v>
      </c>
      <c r="T909" s="8">
        <v>2017</v>
      </c>
      <c r="U909" s="8">
        <f t="shared" si="113"/>
        <v>5</v>
      </c>
      <c r="V909" s="7">
        <v>42856</v>
      </c>
      <c r="W909" t="s">
        <v>2909</v>
      </c>
      <c r="X909" s="2">
        <v>0.21099999999999999</v>
      </c>
      <c r="Y909" s="6">
        <f t="shared" si="118"/>
        <v>5.6325244921384904E-3</v>
      </c>
      <c r="AA909">
        <v>9168516</v>
      </c>
      <c r="AB909">
        <v>18936</v>
      </c>
      <c r="AC909">
        <v>17451345</v>
      </c>
      <c r="AD909" t="s">
        <v>6</v>
      </c>
      <c r="AE909" t="s">
        <v>2908</v>
      </c>
      <c r="AF909">
        <v>5</v>
      </c>
      <c r="AH909" t="s">
        <v>49614</v>
      </c>
      <c r="AI909" t="s">
        <v>49613</v>
      </c>
      <c r="AJ909" t="s">
        <v>49612</v>
      </c>
      <c r="AK909" t="s">
        <v>49611</v>
      </c>
      <c r="AL909">
        <v>4</v>
      </c>
      <c r="AM909" s="5">
        <f t="shared" si="114"/>
        <v>0.8</v>
      </c>
      <c r="AN909" s="4">
        <f t="shared" si="119"/>
        <v>1.2116622491480501E-3</v>
      </c>
      <c r="AO909" s="3"/>
      <c r="AP909">
        <v>0</v>
      </c>
      <c r="AR909" t="s">
        <v>1</v>
      </c>
      <c r="AT909" s="2">
        <v>0.52500000000000002</v>
      </c>
      <c r="AU909" s="1">
        <f t="shared" si="115"/>
        <v>0.43062658192413578</v>
      </c>
      <c r="AV909" s="1">
        <f t="shared" si="116"/>
        <v>0.34220933706432699</v>
      </c>
      <c r="AW909" s="1">
        <f t="shared" si="117"/>
        <v>0.25379209220451826</v>
      </c>
    </row>
    <row r="910" spans="1:49" x14ac:dyDescent="0.2">
      <c r="A910">
        <v>908</v>
      </c>
      <c r="B910" t="s">
        <v>49610</v>
      </c>
      <c r="C910" t="s">
        <v>49609</v>
      </c>
      <c r="E910">
        <v>28468392</v>
      </c>
      <c r="F910" t="s">
        <v>49608</v>
      </c>
      <c r="G910" t="s">
        <v>14</v>
      </c>
      <c r="H910" t="s">
        <v>13</v>
      </c>
      <c r="I910" t="s">
        <v>49607</v>
      </c>
      <c r="J910" t="s">
        <v>49606</v>
      </c>
      <c r="K910" t="s">
        <v>49605</v>
      </c>
      <c r="L910" t="s">
        <v>49604</v>
      </c>
      <c r="M910" t="s">
        <v>15238</v>
      </c>
      <c r="N910">
        <v>13</v>
      </c>
      <c r="O910" t="s">
        <v>49603</v>
      </c>
      <c r="P910" t="s">
        <v>49602</v>
      </c>
      <c r="Q910" t="s">
        <v>49601</v>
      </c>
      <c r="R910" s="7">
        <v>42856</v>
      </c>
      <c r="S910" s="8">
        <f t="shared" si="112"/>
        <v>2017</v>
      </c>
      <c r="T910" s="8">
        <v>2017</v>
      </c>
      <c r="U910" s="8">
        <f t="shared" si="113"/>
        <v>5</v>
      </c>
      <c r="V910" s="7">
        <v>42856</v>
      </c>
      <c r="W910" t="s">
        <v>6829</v>
      </c>
      <c r="X910" s="2">
        <v>1.3939999999999999</v>
      </c>
      <c r="Y910" s="6">
        <f t="shared" si="118"/>
        <v>3.721203384853581E-2</v>
      </c>
      <c r="AB910">
        <v>12862</v>
      </c>
      <c r="AC910">
        <v>10944087</v>
      </c>
      <c r="AD910" t="s">
        <v>6</v>
      </c>
      <c r="AE910">
        <v>25</v>
      </c>
      <c r="AF910">
        <v>9</v>
      </c>
      <c r="AH910" t="s">
        <v>49600</v>
      </c>
      <c r="AI910" t="s">
        <v>49599</v>
      </c>
      <c r="AK910" t="s">
        <v>49598</v>
      </c>
      <c r="AL910">
        <v>2</v>
      </c>
      <c r="AM910" s="5">
        <f t="shared" si="114"/>
        <v>0.4</v>
      </c>
      <c r="AN910" s="4">
        <f t="shared" si="119"/>
        <v>6.0583112457402507E-4</v>
      </c>
      <c r="AO910" s="3"/>
      <c r="AP910">
        <v>1</v>
      </c>
      <c r="AQ910" t="s">
        <v>503</v>
      </c>
      <c r="AR910">
        <v>247375</v>
      </c>
      <c r="AS910" t="s">
        <v>502</v>
      </c>
      <c r="AT910" s="2">
        <v>3.8940000000000001</v>
      </c>
      <c r="AU910" s="1">
        <f t="shared" si="115"/>
        <v>2.6230173031347275</v>
      </c>
      <c r="AV910" s="1">
        <f t="shared" si="116"/>
        <v>1.8908932486554917</v>
      </c>
      <c r="AW910" s="1">
        <f t="shared" si="117"/>
        <v>1.1587691941762559</v>
      </c>
    </row>
    <row r="911" spans="1:49" x14ac:dyDescent="0.2">
      <c r="A911">
        <v>909</v>
      </c>
      <c r="B911" t="s">
        <v>49597</v>
      </c>
      <c r="C911" t="s">
        <v>49596</v>
      </c>
      <c r="E911">
        <v>28468370</v>
      </c>
      <c r="F911" t="s">
        <v>49595</v>
      </c>
      <c r="G911" t="s">
        <v>14</v>
      </c>
      <c r="H911" t="s">
        <v>13</v>
      </c>
      <c r="I911" t="s">
        <v>49594</v>
      </c>
      <c r="J911">
        <v>60025225</v>
      </c>
      <c r="K911" t="s">
        <v>18623</v>
      </c>
      <c r="L911" t="s">
        <v>18622</v>
      </c>
      <c r="M911" t="s">
        <v>3014</v>
      </c>
      <c r="N911">
        <v>4</v>
      </c>
      <c r="O911" t="s">
        <v>49593</v>
      </c>
      <c r="P911" t="s">
        <v>49592</v>
      </c>
      <c r="Q911" t="s">
        <v>18619</v>
      </c>
      <c r="R911" s="7">
        <v>42856</v>
      </c>
      <c r="S911" s="8">
        <f t="shared" si="112"/>
        <v>2017</v>
      </c>
      <c r="T911" s="8">
        <v>2017</v>
      </c>
      <c r="U911" s="8">
        <f t="shared" si="113"/>
        <v>5</v>
      </c>
      <c r="V911" s="7">
        <v>42856</v>
      </c>
      <c r="W911" t="s">
        <v>6829</v>
      </c>
      <c r="X911" s="2">
        <v>1.3939999999999999</v>
      </c>
      <c r="Y911" s="6">
        <f t="shared" si="118"/>
        <v>3.721203384853581E-2</v>
      </c>
      <c r="AB911">
        <v>12862</v>
      </c>
      <c r="AC911">
        <v>10944087</v>
      </c>
      <c r="AD911" t="s">
        <v>6</v>
      </c>
      <c r="AE911">
        <v>25</v>
      </c>
      <c r="AF911">
        <v>9</v>
      </c>
      <c r="AH911" t="s">
        <v>49591</v>
      </c>
      <c r="AI911" t="s">
        <v>49590</v>
      </c>
      <c r="AK911" t="s">
        <v>49589</v>
      </c>
      <c r="AL911">
        <v>5</v>
      </c>
      <c r="AM911" s="5">
        <f t="shared" si="114"/>
        <v>1</v>
      </c>
      <c r="AN911" s="4">
        <f t="shared" si="119"/>
        <v>1.5145778114350624E-3</v>
      </c>
      <c r="AO911" s="3"/>
      <c r="AP911">
        <v>1</v>
      </c>
      <c r="AQ911" t="s">
        <v>3005</v>
      </c>
      <c r="AR911" t="s">
        <v>28806</v>
      </c>
      <c r="AS911" t="s">
        <v>3003</v>
      </c>
      <c r="AT911" s="2">
        <v>3.8940000000000001</v>
      </c>
      <c r="AU911" s="1">
        <f t="shared" si="115"/>
        <v>2.6502797037405585</v>
      </c>
      <c r="AV911" s="1">
        <f t="shared" si="116"/>
        <v>1.9363305829985435</v>
      </c>
      <c r="AW911" s="1">
        <f t="shared" si="117"/>
        <v>1.2223814622565286</v>
      </c>
    </row>
    <row r="912" spans="1:49" x14ac:dyDescent="0.2">
      <c r="A912">
        <v>910</v>
      </c>
      <c r="B912" t="s">
        <v>49588</v>
      </c>
      <c r="C912" t="s">
        <v>49587</v>
      </c>
      <c r="F912" t="s">
        <v>49586</v>
      </c>
      <c r="G912" t="s">
        <v>14</v>
      </c>
      <c r="H912" t="s">
        <v>13</v>
      </c>
      <c r="I912" t="s">
        <v>31879</v>
      </c>
      <c r="J912" t="s">
        <v>49585</v>
      </c>
      <c r="K912" t="s">
        <v>49584</v>
      </c>
      <c r="L912" t="s">
        <v>49583</v>
      </c>
      <c r="M912" t="s">
        <v>1669</v>
      </c>
      <c r="N912">
        <v>3</v>
      </c>
      <c r="O912" t="s">
        <v>49582</v>
      </c>
      <c r="P912" t="s">
        <v>49581</v>
      </c>
      <c r="Q912" t="s">
        <v>49580</v>
      </c>
      <c r="R912" s="7">
        <v>42856</v>
      </c>
      <c r="S912" s="8">
        <f t="shared" si="112"/>
        <v>2017</v>
      </c>
      <c r="T912" s="8">
        <v>2017</v>
      </c>
      <c r="U912" s="8">
        <f t="shared" si="113"/>
        <v>5</v>
      </c>
      <c r="V912" s="7">
        <v>42856</v>
      </c>
      <c r="W912" t="s">
        <v>2909</v>
      </c>
      <c r="X912" s="2">
        <v>0.21099999999999999</v>
      </c>
      <c r="Y912" s="6">
        <f t="shared" si="118"/>
        <v>5.6325244921384904E-3</v>
      </c>
      <c r="AA912">
        <v>9168516</v>
      </c>
      <c r="AB912">
        <v>18936</v>
      </c>
      <c r="AC912">
        <v>17451345</v>
      </c>
      <c r="AD912" t="s">
        <v>6</v>
      </c>
      <c r="AE912" t="s">
        <v>2908</v>
      </c>
      <c r="AF912">
        <v>5</v>
      </c>
      <c r="AH912" t="s">
        <v>49579</v>
      </c>
      <c r="AI912" t="s">
        <v>49578</v>
      </c>
      <c r="AJ912" t="s">
        <v>49577</v>
      </c>
      <c r="AK912" t="s">
        <v>49576</v>
      </c>
      <c r="AL912">
        <v>1</v>
      </c>
      <c r="AM912" s="5">
        <f t="shared" si="114"/>
        <v>0.2</v>
      </c>
      <c r="AN912" s="4">
        <f t="shared" si="119"/>
        <v>3.0291556228701253E-4</v>
      </c>
      <c r="AO912" s="3"/>
      <c r="AP912">
        <v>0</v>
      </c>
      <c r="AR912" t="s">
        <v>1</v>
      </c>
      <c r="AT912" s="2">
        <v>0.52500000000000002</v>
      </c>
      <c r="AU912" s="1">
        <f t="shared" si="115"/>
        <v>0.40336418131830465</v>
      </c>
      <c r="AV912" s="1">
        <f t="shared" si="116"/>
        <v>0.29677200272127519</v>
      </c>
      <c r="AW912" s="1">
        <f t="shared" si="117"/>
        <v>0.19017982412424558</v>
      </c>
    </row>
    <row r="913" spans="1:49" x14ac:dyDescent="0.2">
      <c r="A913">
        <v>911</v>
      </c>
      <c r="B913" t="s">
        <v>49575</v>
      </c>
      <c r="C913" t="s">
        <v>49574</v>
      </c>
      <c r="F913" t="s">
        <v>49573</v>
      </c>
      <c r="G913" t="s">
        <v>14</v>
      </c>
      <c r="H913" t="s">
        <v>13</v>
      </c>
      <c r="I913" t="s">
        <v>49572</v>
      </c>
      <c r="J913">
        <v>60025555</v>
      </c>
      <c r="K913" t="s">
        <v>40730</v>
      </c>
      <c r="L913" t="s">
        <v>1799</v>
      </c>
      <c r="M913" t="s">
        <v>647</v>
      </c>
      <c r="N913">
        <v>6</v>
      </c>
      <c r="O913" t="s">
        <v>49571</v>
      </c>
      <c r="P913" t="s">
        <v>49570</v>
      </c>
      <c r="Q913" t="s">
        <v>49569</v>
      </c>
      <c r="R913" s="7">
        <v>42856</v>
      </c>
      <c r="S913" s="8">
        <f t="shared" si="112"/>
        <v>2017</v>
      </c>
      <c r="T913" s="8">
        <v>2017</v>
      </c>
      <c r="U913" s="8">
        <f t="shared" si="113"/>
        <v>5</v>
      </c>
      <c r="V913" s="7">
        <v>42856</v>
      </c>
      <c r="W913" t="s">
        <v>2909</v>
      </c>
      <c r="X913" s="2">
        <v>0.21099999999999999</v>
      </c>
      <c r="Y913" s="6">
        <f t="shared" si="118"/>
        <v>5.6325244921384904E-3</v>
      </c>
      <c r="AA913">
        <v>9168516</v>
      </c>
      <c r="AB913">
        <v>18936</v>
      </c>
      <c r="AC913">
        <v>17451345</v>
      </c>
      <c r="AD913" t="s">
        <v>6</v>
      </c>
      <c r="AE913" t="s">
        <v>2908</v>
      </c>
      <c r="AF913">
        <v>5</v>
      </c>
      <c r="AH913" t="s">
        <v>46953</v>
      </c>
      <c r="AI913" t="s">
        <v>49568</v>
      </c>
      <c r="AJ913" t="s">
        <v>49567</v>
      </c>
      <c r="AK913" t="s">
        <v>49566</v>
      </c>
      <c r="AL913">
        <v>10</v>
      </c>
      <c r="AM913" s="5">
        <f t="shared" si="114"/>
        <v>2</v>
      </c>
      <c r="AN913" s="4">
        <f t="shared" si="119"/>
        <v>3.0291556228701248E-3</v>
      </c>
      <c r="AO913" s="3"/>
      <c r="AP913">
        <v>1</v>
      </c>
      <c r="AR913" t="s">
        <v>1</v>
      </c>
      <c r="AT913" s="2">
        <v>0.52500000000000002</v>
      </c>
      <c r="AU913" s="1">
        <f t="shared" si="115"/>
        <v>0.48515138313579809</v>
      </c>
      <c r="AV913" s="1">
        <f t="shared" si="116"/>
        <v>0.43308400575043077</v>
      </c>
      <c r="AW913" s="1">
        <f t="shared" si="117"/>
        <v>0.38101662836506345</v>
      </c>
    </row>
    <row r="914" spans="1:49" x14ac:dyDescent="0.2">
      <c r="A914">
        <v>912</v>
      </c>
      <c r="B914" t="s">
        <v>49565</v>
      </c>
      <c r="C914" t="s">
        <v>49564</v>
      </c>
      <c r="F914" t="s">
        <v>49563</v>
      </c>
      <c r="G914" t="s">
        <v>14</v>
      </c>
      <c r="H914" t="s">
        <v>13</v>
      </c>
      <c r="I914" t="s">
        <v>49562</v>
      </c>
      <c r="J914">
        <v>60025272</v>
      </c>
      <c r="K914" t="s">
        <v>49561</v>
      </c>
      <c r="L914" t="s">
        <v>1799</v>
      </c>
      <c r="M914" t="s">
        <v>647</v>
      </c>
      <c r="N914">
        <v>2</v>
      </c>
      <c r="O914" t="s">
        <v>49560</v>
      </c>
      <c r="P914" t="s">
        <v>49559</v>
      </c>
      <c r="Q914" t="s">
        <v>49558</v>
      </c>
      <c r="R914" s="7">
        <v>42856</v>
      </c>
      <c r="S914" s="8">
        <f t="shared" si="112"/>
        <v>2017</v>
      </c>
      <c r="T914" s="8">
        <v>2017</v>
      </c>
      <c r="U914" s="8">
        <f t="shared" si="113"/>
        <v>5</v>
      </c>
      <c r="V914" s="7">
        <v>42856</v>
      </c>
      <c r="W914" t="s">
        <v>26741</v>
      </c>
      <c r="X914" s="2">
        <v>0.182</v>
      </c>
      <c r="Y914" s="6">
        <f t="shared" si="118"/>
        <v>4.8583860548303574E-3</v>
      </c>
      <c r="AA914">
        <v>9168524</v>
      </c>
      <c r="AB914">
        <v>26075</v>
      </c>
      <c r="AC914">
        <v>17451353</v>
      </c>
      <c r="AD914" t="s">
        <v>6</v>
      </c>
      <c r="AE914" t="s">
        <v>38047</v>
      </c>
      <c r="AF914">
        <v>5</v>
      </c>
      <c r="AH914" t="s">
        <v>49557</v>
      </c>
      <c r="AI914" t="s">
        <v>49556</v>
      </c>
      <c r="AJ914" t="s">
        <v>49555</v>
      </c>
      <c r="AK914" t="s">
        <v>49554</v>
      </c>
      <c r="AL914">
        <v>0</v>
      </c>
      <c r="AM914" s="5">
        <f t="shared" si="114"/>
        <v>0</v>
      </c>
      <c r="AN914" s="4">
        <f t="shared" si="119"/>
        <v>0</v>
      </c>
      <c r="AO914" s="3"/>
      <c r="AP914">
        <v>0</v>
      </c>
      <c r="AR914" t="s">
        <v>1</v>
      </c>
      <c r="AT914" s="2">
        <v>0.35199999999999998</v>
      </c>
      <c r="AU914" s="1">
        <f t="shared" si="115"/>
        <v>0.340087023838125</v>
      </c>
      <c r="AV914" s="1">
        <f t="shared" si="116"/>
        <v>0.24291930274151788</v>
      </c>
      <c r="AW914" s="1">
        <f t="shared" si="117"/>
        <v>0.14575158164491073</v>
      </c>
    </row>
    <row r="915" spans="1:49" x14ac:dyDescent="0.2">
      <c r="A915">
        <v>913</v>
      </c>
      <c r="B915" t="s">
        <v>49553</v>
      </c>
      <c r="C915" t="s">
        <v>49552</v>
      </c>
      <c r="F915" t="s">
        <v>49551</v>
      </c>
      <c r="G915" t="s">
        <v>14</v>
      </c>
      <c r="H915" t="s">
        <v>13</v>
      </c>
      <c r="I915" t="s">
        <v>49550</v>
      </c>
      <c r="J915">
        <v>60105159</v>
      </c>
      <c r="K915" t="s">
        <v>47877</v>
      </c>
      <c r="L915" t="s">
        <v>47876</v>
      </c>
      <c r="M915" t="s">
        <v>647</v>
      </c>
      <c r="N915">
        <v>3</v>
      </c>
      <c r="O915" t="s">
        <v>49549</v>
      </c>
      <c r="P915" t="s">
        <v>49548</v>
      </c>
      <c r="Q915" t="s">
        <v>47873</v>
      </c>
      <c r="R915" s="7">
        <v>42856</v>
      </c>
      <c r="S915" s="8">
        <f t="shared" si="112"/>
        <v>2017</v>
      </c>
      <c r="T915" s="8">
        <v>2017</v>
      </c>
      <c r="U915" s="8">
        <f t="shared" si="113"/>
        <v>5</v>
      </c>
      <c r="V915" s="7">
        <v>42856</v>
      </c>
      <c r="W915" t="s">
        <v>2909</v>
      </c>
      <c r="X915" s="2">
        <v>0.21099999999999999</v>
      </c>
      <c r="Y915" s="6">
        <f t="shared" si="118"/>
        <v>5.6325244921384904E-3</v>
      </c>
      <c r="AA915">
        <v>9168516</v>
      </c>
      <c r="AB915">
        <v>18936</v>
      </c>
      <c r="AC915">
        <v>17451345</v>
      </c>
      <c r="AD915" t="s">
        <v>6</v>
      </c>
      <c r="AE915" t="s">
        <v>2908</v>
      </c>
      <c r="AF915">
        <v>5</v>
      </c>
      <c r="AH915" t="s">
        <v>49547</v>
      </c>
      <c r="AI915" t="s">
        <v>49546</v>
      </c>
      <c r="AJ915" t="s">
        <v>49545</v>
      </c>
      <c r="AK915" t="s">
        <v>49544</v>
      </c>
      <c r="AL915">
        <v>1</v>
      </c>
      <c r="AM915" s="5">
        <f t="shared" si="114"/>
        <v>0.2</v>
      </c>
      <c r="AN915" s="4">
        <f t="shared" si="119"/>
        <v>3.0291556228701253E-4</v>
      </c>
      <c r="AO915" s="3"/>
      <c r="AP915">
        <v>0</v>
      </c>
      <c r="AQ915" t="s">
        <v>1757</v>
      </c>
      <c r="AR915" t="s">
        <v>49543</v>
      </c>
      <c r="AS915" t="s">
        <v>259</v>
      </c>
      <c r="AT915" s="2">
        <v>0.52500000000000002</v>
      </c>
      <c r="AU915" s="1">
        <f t="shared" si="115"/>
        <v>0.40336418131830465</v>
      </c>
      <c r="AV915" s="1">
        <f t="shared" si="116"/>
        <v>0.29677200272127519</v>
      </c>
      <c r="AW915" s="1">
        <f t="shared" si="117"/>
        <v>0.19017982412424558</v>
      </c>
    </row>
    <row r="916" spans="1:49" x14ac:dyDescent="0.2">
      <c r="A916">
        <v>914</v>
      </c>
      <c r="B916" t="s">
        <v>49542</v>
      </c>
      <c r="C916" t="s">
        <v>49541</v>
      </c>
      <c r="F916" t="s">
        <v>49540</v>
      </c>
      <c r="G916" t="s">
        <v>14</v>
      </c>
      <c r="H916" t="s">
        <v>13</v>
      </c>
      <c r="I916" t="s">
        <v>49539</v>
      </c>
      <c r="J916">
        <v>60002874</v>
      </c>
      <c r="K916" t="s">
        <v>49529</v>
      </c>
      <c r="L916" t="s">
        <v>9527</v>
      </c>
      <c r="M916" t="s">
        <v>39</v>
      </c>
      <c r="N916">
        <v>3</v>
      </c>
      <c r="O916" t="s">
        <v>49538</v>
      </c>
      <c r="P916" t="s">
        <v>49537</v>
      </c>
      <c r="Q916" t="s">
        <v>49536</v>
      </c>
      <c r="R916" s="7">
        <v>42856</v>
      </c>
      <c r="S916" s="8">
        <f t="shared" si="112"/>
        <v>2017</v>
      </c>
      <c r="T916" s="8">
        <v>2017</v>
      </c>
      <c r="U916" s="8">
        <f t="shared" si="113"/>
        <v>5</v>
      </c>
      <c r="V916" s="7">
        <v>42856</v>
      </c>
      <c r="W916" t="s">
        <v>49535</v>
      </c>
      <c r="X916" s="2">
        <v>0.53100000000000003</v>
      </c>
      <c r="Y916" s="6">
        <f t="shared" si="118"/>
        <v>1.4174741731400658E-2</v>
      </c>
      <c r="AA916">
        <v>8631042</v>
      </c>
      <c r="AB916">
        <v>27458</v>
      </c>
      <c r="AC916">
        <v>15213986</v>
      </c>
      <c r="AD916" t="s">
        <v>6</v>
      </c>
      <c r="AE916">
        <v>57</v>
      </c>
      <c r="AF916">
        <v>4</v>
      </c>
      <c r="AH916" t="s">
        <v>49534</v>
      </c>
      <c r="AI916" t="s">
        <v>49533</v>
      </c>
      <c r="AJ916" t="s">
        <v>49532</v>
      </c>
      <c r="AK916" t="s">
        <v>49531</v>
      </c>
      <c r="AL916">
        <v>4</v>
      </c>
      <c r="AM916" s="5">
        <f t="shared" si="114"/>
        <v>0.8</v>
      </c>
      <c r="AN916" s="4">
        <f t="shared" si="119"/>
        <v>1.2116622491480501E-3</v>
      </c>
      <c r="AO916" s="3"/>
      <c r="AP916">
        <v>0</v>
      </c>
      <c r="AQ916" t="s">
        <v>49530</v>
      </c>
      <c r="AR916" t="s">
        <v>1</v>
      </c>
      <c r="AS916" t="s">
        <v>49529</v>
      </c>
      <c r="AT916" s="2">
        <v>1.5629999999999999</v>
      </c>
      <c r="AU916" s="1">
        <f t="shared" si="115"/>
        <v>1.0285817886724875</v>
      </c>
      <c r="AV916" s="1">
        <f t="shared" si="116"/>
        <v>0.76932019902743543</v>
      </c>
      <c r="AW916" s="1">
        <f t="shared" si="117"/>
        <v>0.51005860938238323</v>
      </c>
    </row>
    <row r="917" spans="1:49" x14ac:dyDescent="0.2">
      <c r="A917">
        <v>915</v>
      </c>
      <c r="B917" t="s">
        <v>49528</v>
      </c>
      <c r="C917" t="s">
        <v>49527</v>
      </c>
      <c r="E917">
        <v>28270628</v>
      </c>
      <c r="F917" t="s">
        <v>49526</v>
      </c>
      <c r="G917" t="s">
        <v>14</v>
      </c>
      <c r="H917" t="s">
        <v>13</v>
      </c>
      <c r="I917" t="s">
        <v>49525</v>
      </c>
      <c r="J917" t="s">
        <v>49524</v>
      </c>
      <c r="K917" t="s">
        <v>49523</v>
      </c>
      <c r="L917" t="s">
        <v>49522</v>
      </c>
      <c r="M917" t="s">
        <v>3280</v>
      </c>
      <c r="N917">
        <v>6</v>
      </c>
      <c r="O917" t="s">
        <v>49521</v>
      </c>
      <c r="P917" t="s">
        <v>49520</v>
      </c>
      <c r="Q917" t="s">
        <v>49519</v>
      </c>
      <c r="R917" s="7">
        <v>42856</v>
      </c>
      <c r="S917" s="8">
        <f t="shared" si="112"/>
        <v>2017</v>
      </c>
      <c r="T917" s="8">
        <v>2017</v>
      </c>
      <c r="U917" s="8">
        <f t="shared" si="113"/>
        <v>5</v>
      </c>
      <c r="V917" s="7">
        <v>42856</v>
      </c>
      <c r="W917" t="s">
        <v>49518</v>
      </c>
      <c r="X917" s="2">
        <v>3.5539999999999998</v>
      </c>
      <c r="Y917" s="6">
        <f t="shared" si="118"/>
        <v>9.4872000213555435E-2</v>
      </c>
      <c r="AA917">
        <v>320889</v>
      </c>
      <c r="AB917">
        <v>16615</v>
      </c>
      <c r="AC917">
        <v>15322548</v>
      </c>
      <c r="AD917" t="s">
        <v>6</v>
      </c>
      <c r="AE917">
        <v>174</v>
      </c>
      <c r="AF917">
        <v>1</v>
      </c>
      <c r="AH917" t="s">
        <v>15129</v>
      </c>
      <c r="AI917" t="s">
        <v>49517</v>
      </c>
      <c r="AK917" t="s">
        <v>49516</v>
      </c>
      <c r="AL917">
        <v>9</v>
      </c>
      <c r="AM917" s="5">
        <f t="shared" si="114"/>
        <v>1.8</v>
      </c>
      <c r="AN917" s="4">
        <f t="shared" si="119"/>
        <v>2.7262400605831123E-3</v>
      </c>
      <c r="AO917" s="3"/>
      <c r="AP917">
        <v>1</v>
      </c>
      <c r="AQ917" t="s">
        <v>2716</v>
      </c>
      <c r="AR917" t="s">
        <v>49515</v>
      </c>
      <c r="AS917" t="s">
        <v>2714</v>
      </c>
      <c r="AT917" s="2">
        <v>8.34</v>
      </c>
      <c r="AU917" s="1">
        <f t="shared" si="115"/>
        <v>6.7228272167663734</v>
      </c>
      <c r="AV917" s="1">
        <f t="shared" si="116"/>
        <v>4.8799120137069272</v>
      </c>
      <c r="AW917" s="1">
        <f t="shared" si="117"/>
        <v>3.0369968106474809</v>
      </c>
    </row>
    <row r="918" spans="1:49" x14ac:dyDescent="0.2">
      <c r="A918">
        <v>916</v>
      </c>
      <c r="B918" t="s">
        <v>49514</v>
      </c>
      <c r="C918" t="s">
        <v>49513</v>
      </c>
      <c r="F918" t="s">
        <v>49512</v>
      </c>
      <c r="G918" t="s">
        <v>14</v>
      </c>
      <c r="H918" t="s">
        <v>13</v>
      </c>
      <c r="I918" t="s">
        <v>19701</v>
      </c>
      <c r="J918" t="s">
        <v>49511</v>
      </c>
      <c r="K918" t="s">
        <v>49510</v>
      </c>
      <c r="L918" t="s">
        <v>49509</v>
      </c>
      <c r="M918" t="s">
        <v>49508</v>
      </c>
      <c r="N918">
        <v>7</v>
      </c>
      <c r="O918" t="s">
        <v>49507</v>
      </c>
      <c r="P918" t="s">
        <v>49506</v>
      </c>
      <c r="Q918" t="s">
        <v>49505</v>
      </c>
      <c r="R918" s="7">
        <v>42856</v>
      </c>
      <c r="S918" s="8">
        <f t="shared" si="112"/>
        <v>2017</v>
      </c>
      <c r="T918" s="8">
        <v>2017</v>
      </c>
      <c r="U918" s="8">
        <f t="shared" si="113"/>
        <v>5</v>
      </c>
      <c r="V918" s="7">
        <v>42856</v>
      </c>
      <c r="W918" t="s">
        <v>2455</v>
      </c>
      <c r="X918" s="2">
        <v>2.3929999999999998</v>
      </c>
      <c r="Y918" s="6">
        <f t="shared" si="118"/>
        <v>6.3879768292357378E-2</v>
      </c>
      <c r="AA918">
        <v>2780046</v>
      </c>
      <c r="AB918">
        <v>26053</v>
      </c>
      <c r="AD918" t="s">
        <v>6</v>
      </c>
      <c r="AE918">
        <v>64</v>
      </c>
      <c r="AF918">
        <v>5</v>
      </c>
      <c r="AG918">
        <v>7801010</v>
      </c>
      <c r="AH918" t="s">
        <v>49504</v>
      </c>
      <c r="AI918" t="s">
        <v>49503</v>
      </c>
      <c r="AJ918" t="s">
        <v>49502</v>
      </c>
      <c r="AK918" t="s">
        <v>49501</v>
      </c>
      <c r="AL918">
        <v>109</v>
      </c>
      <c r="AM918" s="5">
        <f t="shared" si="114"/>
        <v>21.8</v>
      </c>
      <c r="AN918" s="4">
        <f t="shared" si="119"/>
        <v>3.3017796289284362E-2</v>
      </c>
      <c r="AO918" s="3"/>
      <c r="AP918">
        <v>0</v>
      </c>
      <c r="AQ918" t="s">
        <v>3005</v>
      </c>
      <c r="AR918" t="s">
        <v>1</v>
      </c>
      <c r="AS918" t="s">
        <v>3003</v>
      </c>
      <c r="AT918" s="2" t="s">
        <v>0</v>
      </c>
      <c r="AU918" s="1">
        <f t="shared" si="115"/>
        <v>5.4621176691435469</v>
      </c>
      <c r="AV918" s="1">
        <f t="shared" si="116"/>
        <v>4.8448782290820871</v>
      </c>
      <c r="AW918" s="1">
        <f t="shared" si="117"/>
        <v>4.2276387890206273</v>
      </c>
    </row>
    <row r="919" spans="1:49" x14ac:dyDescent="0.2">
      <c r="A919">
        <v>917</v>
      </c>
      <c r="B919" t="s">
        <v>49500</v>
      </c>
      <c r="C919" t="s">
        <v>49499</v>
      </c>
      <c r="E919">
        <v>28468387</v>
      </c>
      <c r="F919" t="s">
        <v>49498</v>
      </c>
      <c r="G919" t="s">
        <v>14</v>
      </c>
      <c r="H919" t="s">
        <v>13</v>
      </c>
      <c r="I919" t="s">
        <v>49497</v>
      </c>
      <c r="J919">
        <v>60003122</v>
      </c>
      <c r="K919" t="s">
        <v>8609</v>
      </c>
      <c r="L919" t="s">
        <v>8608</v>
      </c>
      <c r="M919" t="s">
        <v>1530</v>
      </c>
      <c r="N919">
        <v>4</v>
      </c>
      <c r="O919" t="s">
        <v>49496</v>
      </c>
      <c r="P919" t="s">
        <v>49495</v>
      </c>
      <c r="Q919" t="s">
        <v>49494</v>
      </c>
      <c r="R919" s="7">
        <v>42856</v>
      </c>
      <c r="S919" s="8">
        <f t="shared" si="112"/>
        <v>2017</v>
      </c>
      <c r="T919" s="8">
        <v>2017</v>
      </c>
      <c r="U919" s="8">
        <f t="shared" si="113"/>
        <v>5</v>
      </c>
      <c r="V919" s="7">
        <v>42856</v>
      </c>
      <c r="W919" t="s">
        <v>6829</v>
      </c>
      <c r="X919" s="2">
        <v>1.3939999999999999</v>
      </c>
      <c r="Y919" s="6">
        <f t="shared" si="118"/>
        <v>3.721203384853581E-2</v>
      </c>
      <c r="AB919">
        <v>12862</v>
      </c>
      <c r="AC919">
        <v>10944087</v>
      </c>
      <c r="AD919" t="s">
        <v>6</v>
      </c>
      <c r="AE919">
        <v>25</v>
      </c>
      <c r="AF919">
        <v>9</v>
      </c>
      <c r="AH919" t="s">
        <v>49493</v>
      </c>
      <c r="AI919" t="s">
        <v>49492</v>
      </c>
      <c r="AK919" t="s">
        <v>49491</v>
      </c>
      <c r="AL919">
        <v>2</v>
      </c>
      <c r="AM919" s="5">
        <f t="shared" si="114"/>
        <v>0.4</v>
      </c>
      <c r="AN919" s="4">
        <f t="shared" si="119"/>
        <v>6.0583112457402507E-4</v>
      </c>
      <c r="AO919" s="3"/>
      <c r="AP919">
        <v>1</v>
      </c>
      <c r="AR919" t="s">
        <v>1</v>
      </c>
      <c r="AT919" s="2">
        <v>3.8940000000000001</v>
      </c>
      <c r="AU919" s="1">
        <f t="shared" si="115"/>
        <v>2.6230173031347275</v>
      </c>
      <c r="AV919" s="1">
        <f t="shared" si="116"/>
        <v>1.8908932486554917</v>
      </c>
      <c r="AW919" s="1">
        <f t="shared" si="117"/>
        <v>1.1587691941762559</v>
      </c>
    </row>
    <row r="920" spans="1:49" x14ac:dyDescent="0.2">
      <c r="A920">
        <v>918</v>
      </c>
      <c r="B920" t="s">
        <v>49490</v>
      </c>
      <c r="C920" t="s">
        <v>49489</v>
      </c>
      <c r="F920" t="s">
        <v>49488</v>
      </c>
      <c r="G920" t="s">
        <v>14</v>
      </c>
      <c r="H920" t="s">
        <v>13</v>
      </c>
      <c r="I920" t="s">
        <v>49487</v>
      </c>
      <c r="J920" t="s">
        <v>49486</v>
      </c>
      <c r="K920" t="s">
        <v>49485</v>
      </c>
      <c r="L920" t="s">
        <v>49484</v>
      </c>
      <c r="M920" t="s">
        <v>49483</v>
      </c>
      <c r="N920">
        <v>4</v>
      </c>
      <c r="O920" t="s">
        <v>49482</v>
      </c>
      <c r="P920" t="s">
        <v>49481</v>
      </c>
      <c r="Q920" t="s">
        <v>49480</v>
      </c>
      <c r="R920" s="7">
        <v>42856</v>
      </c>
      <c r="S920" s="8">
        <f t="shared" si="112"/>
        <v>2017</v>
      </c>
      <c r="T920" s="8">
        <v>2017</v>
      </c>
      <c r="U920" s="8">
        <f t="shared" si="113"/>
        <v>5</v>
      </c>
      <c r="V920" s="7">
        <v>42856</v>
      </c>
      <c r="W920" t="s">
        <v>3108</v>
      </c>
      <c r="X920" s="2">
        <v>1.6519999999999999</v>
      </c>
      <c r="Y920" s="6">
        <f t="shared" si="118"/>
        <v>4.409919649769093E-2</v>
      </c>
      <c r="AA920" t="s">
        <v>3107</v>
      </c>
      <c r="AB920">
        <v>17337</v>
      </c>
      <c r="AD920" t="s">
        <v>6</v>
      </c>
      <c r="AE920">
        <v>65</v>
      </c>
      <c r="AF920">
        <v>5</v>
      </c>
      <c r="AG920">
        <v>7874161</v>
      </c>
      <c r="AH920" t="s">
        <v>49479</v>
      </c>
      <c r="AI920" t="s">
        <v>49478</v>
      </c>
      <c r="AJ920" t="s">
        <v>49477</v>
      </c>
      <c r="AK920" t="s">
        <v>49476</v>
      </c>
      <c r="AL920">
        <v>30</v>
      </c>
      <c r="AM920" s="5">
        <f t="shared" si="114"/>
        <v>6</v>
      </c>
      <c r="AN920" s="4">
        <f t="shared" si="119"/>
        <v>9.0874668686103752E-3</v>
      </c>
      <c r="AO920" s="3"/>
      <c r="AP920">
        <v>1</v>
      </c>
      <c r="AR920" t="s">
        <v>1</v>
      </c>
      <c r="AT920" s="2" t="s">
        <v>0</v>
      </c>
      <c r="AU920" s="1">
        <f t="shared" si="115"/>
        <v>3.3595677608966765</v>
      </c>
      <c r="AV920" s="1">
        <f t="shared" si="116"/>
        <v>2.6593331683150652</v>
      </c>
      <c r="AW920" s="1">
        <f t="shared" si="117"/>
        <v>1.959098575733454</v>
      </c>
    </row>
    <row r="921" spans="1:49" x14ac:dyDescent="0.2">
      <c r="A921">
        <v>919</v>
      </c>
      <c r="B921" t="s">
        <v>49475</v>
      </c>
      <c r="C921" t="s">
        <v>49474</v>
      </c>
      <c r="F921" t="s">
        <v>49473</v>
      </c>
      <c r="G921" t="s">
        <v>14</v>
      </c>
      <c r="H921" t="s">
        <v>13</v>
      </c>
      <c r="I921" t="s">
        <v>49472</v>
      </c>
      <c r="J921" t="s">
        <v>49471</v>
      </c>
      <c r="K921" t="s">
        <v>49470</v>
      </c>
      <c r="L921" t="s">
        <v>49469</v>
      </c>
      <c r="M921" t="s">
        <v>49468</v>
      </c>
      <c r="N921">
        <v>2</v>
      </c>
      <c r="O921" t="s">
        <v>49467</v>
      </c>
      <c r="P921" t="s">
        <v>49466</v>
      </c>
      <c r="Q921" t="s">
        <v>49465</v>
      </c>
      <c r="R921" s="7">
        <v>42856</v>
      </c>
      <c r="S921" s="8">
        <f t="shared" si="112"/>
        <v>2017</v>
      </c>
      <c r="T921" s="8">
        <v>2017</v>
      </c>
      <c r="U921" s="8">
        <f t="shared" si="113"/>
        <v>5</v>
      </c>
      <c r="V921" s="7">
        <v>42856</v>
      </c>
      <c r="W921" t="s">
        <v>3108</v>
      </c>
      <c r="X921" s="2">
        <v>1.6519999999999999</v>
      </c>
      <c r="Y921" s="6">
        <f t="shared" si="118"/>
        <v>4.409919649769093E-2</v>
      </c>
      <c r="AA921" t="s">
        <v>3107</v>
      </c>
      <c r="AB921">
        <v>17337</v>
      </c>
      <c r="AD921" t="s">
        <v>6</v>
      </c>
      <c r="AE921">
        <v>65</v>
      </c>
      <c r="AF921">
        <v>5</v>
      </c>
      <c r="AG921">
        <v>7880637</v>
      </c>
      <c r="AH921" t="s">
        <v>49464</v>
      </c>
      <c r="AI921" t="s">
        <v>49463</v>
      </c>
      <c r="AJ921" t="s">
        <v>49462</v>
      </c>
      <c r="AK921" t="s">
        <v>49461</v>
      </c>
      <c r="AL921">
        <v>20</v>
      </c>
      <c r="AM921" s="5">
        <f t="shared" si="114"/>
        <v>4</v>
      </c>
      <c r="AN921" s="4">
        <f t="shared" si="119"/>
        <v>6.0583112457402496E-3</v>
      </c>
      <c r="AO921" s="3"/>
      <c r="AP921">
        <v>0</v>
      </c>
      <c r="AQ921" t="s">
        <v>3005</v>
      </c>
      <c r="AR921" t="s">
        <v>49460</v>
      </c>
      <c r="AS921" t="s">
        <v>3003</v>
      </c>
      <c r="AT921" s="2" t="s">
        <v>0</v>
      </c>
      <c r="AU921" s="1">
        <f t="shared" si="115"/>
        <v>3.2686930922105728</v>
      </c>
      <c r="AV921" s="1">
        <f t="shared" si="116"/>
        <v>2.5078753871715591</v>
      </c>
      <c r="AW921" s="1">
        <f t="shared" si="117"/>
        <v>1.7470576821325454</v>
      </c>
    </row>
    <row r="922" spans="1:49" x14ac:dyDescent="0.2">
      <c r="A922">
        <v>920</v>
      </c>
      <c r="B922" t="s">
        <v>49459</v>
      </c>
      <c r="C922" t="s">
        <v>49458</v>
      </c>
      <c r="F922" t="s">
        <v>49457</v>
      </c>
      <c r="G922" t="s">
        <v>14</v>
      </c>
      <c r="H922" t="s">
        <v>13</v>
      </c>
      <c r="I922" t="s">
        <v>49456</v>
      </c>
      <c r="J922" t="s">
        <v>49455</v>
      </c>
      <c r="K922" t="s">
        <v>49454</v>
      </c>
      <c r="L922" t="s">
        <v>49453</v>
      </c>
      <c r="M922" t="s">
        <v>13458</v>
      </c>
      <c r="N922">
        <v>6</v>
      </c>
      <c r="O922" t="s">
        <v>49452</v>
      </c>
      <c r="P922" t="s">
        <v>49451</v>
      </c>
      <c r="Q922" t="s">
        <v>49450</v>
      </c>
      <c r="R922" s="7">
        <v>42856</v>
      </c>
      <c r="S922" s="8">
        <f t="shared" si="112"/>
        <v>2017</v>
      </c>
      <c r="T922" s="8">
        <v>2017</v>
      </c>
      <c r="U922" s="8">
        <f t="shared" si="113"/>
        <v>5</v>
      </c>
      <c r="V922" s="7">
        <v>42856</v>
      </c>
      <c r="W922" t="s">
        <v>3108</v>
      </c>
      <c r="X922" s="2">
        <v>1.6519999999999999</v>
      </c>
      <c r="Y922" s="6">
        <f t="shared" si="118"/>
        <v>4.409919649769093E-2</v>
      </c>
      <c r="AA922" t="s">
        <v>3107</v>
      </c>
      <c r="AB922">
        <v>17337</v>
      </c>
      <c r="AD922" t="s">
        <v>6</v>
      </c>
      <c r="AE922">
        <v>65</v>
      </c>
      <c r="AF922">
        <v>5</v>
      </c>
      <c r="AG922">
        <v>7867759</v>
      </c>
      <c r="AH922" t="s">
        <v>49449</v>
      </c>
      <c r="AI922" t="s">
        <v>49448</v>
      </c>
      <c r="AJ922" t="s">
        <v>49447</v>
      </c>
      <c r="AK922" t="s">
        <v>49446</v>
      </c>
      <c r="AL922">
        <v>14</v>
      </c>
      <c r="AM922" s="5">
        <f t="shared" si="114"/>
        <v>2.8</v>
      </c>
      <c r="AN922" s="4">
        <f t="shared" si="119"/>
        <v>4.2408178720181747E-3</v>
      </c>
      <c r="AO922" s="3"/>
      <c r="AP922">
        <v>0</v>
      </c>
      <c r="AR922" t="s">
        <v>1</v>
      </c>
      <c r="AT922" s="2" t="s">
        <v>0</v>
      </c>
      <c r="AU922" s="1">
        <f t="shared" si="115"/>
        <v>3.2141682909989102</v>
      </c>
      <c r="AV922" s="1">
        <f t="shared" si="116"/>
        <v>2.4170007184854554</v>
      </c>
      <c r="AW922" s="1">
        <f t="shared" si="117"/>
        <v>1.6198331459720001</v>
      </c>
    </row>
    <row r="923" spans="1:49" x14ac:dyDescent="0.2">
      <c r="A923">
        <v>921</v>
      </c>
      <c r="B923" t="s">
        <v>49445</v>
      </c>
      <c r="C923" t="s">
        <v>49444</v>
      </c>
      <c r="F923" t="s">
        <v>49443</v>
      </c>
      <c r="G923" t="s">
        <v>14</v>
      </c>
      <c r="H923" t="s">
        <v>13</v>
      </c>
      <c r="I923" t="s">
        <v>49442</v>
      </c>
      <c r="J923" t="s">
        <v>37213</v>
      </c>
      <c r="K923" t="s">
        <v>37212</v>
      </c>
      <c r="L923" t="s">
        <v>37211</v>
      </c>
      <c r="M923" t="s">
        <v>3030</v>
      </c>
      <c r="N923">
        <v>9</v>
      </c>
      <c r="O923" t="s">
        <v>49441</v>
      </c>
      <c r="P923" t="s">
        <v>49440</v>
      </c>
      <c r="Q923" t="s">
        <v>49439</v>
      </c>
      <c r="R923" s="7">
        <v>42856</v>
      </c>
      <c r="S923" s="8">
        <f t="shared" si="112"/>
        <v>2017</v>
      </c>
      <c r="T923" s="8">
        <v>2017</v>
      </c>
      <c r="U923" s="8">
        <f t="shared" si="113"/>
        <v>5</v>
      </c>
      <c r="V923" s="7">
        <v>42856</v>
      </c>
      <c r="W923" t="s">
        <v>3108</v>
      </c>
      <c r="X923" s="2">
        <v>1.6519999999999999</v>
      </c>
      <c r="Y923" s="6">
        <f t="shared" si="118"/>
        <v>4.409919649769093E-2</v>
      </c>
      <c r="AA923" t="s">
        <v>3107</v>
      </c>
      <c r="AB923">
        <v>17337</v>
      </c>
      <c r="AD923" t="s">
        <v>6</v>
      </c>
      <c r="AE923">
        <v>65</v>
      </c>
      <c r="AF923">
        <v>5</v>
      </c>
      <c r="AG923">
        <v>7857705</v>
      </c>
      <c r="AH923" t="s">
        <v>49438</v>
      </c>
      <c r="AI923" t="s">
        <v>49437</v>
      </c>
      <c r="AJ923" t="s">
        <v>49436</v>
      </c>
      <c r="AK923" t="s">
        <v>49435</v>
      </c>
      <c r="AL923">
        <v>21</v>
      </c>
      <c r="AM923" s="5">
        <f t="shared" si="114"/>
        <v>4.2</v>
      </c>
      <c r="AN923" s="4">
        <f t="shared" si="119"/>
        <v>6.3612268080272625E-3</v>
      </c>
      <c r="AO923" s="3"/>
      <c r="AP923">
        <v>0</v>
      </c>
      <c r="AR923" t="s">
        <v>1</v>
      </c>
      <c r="AT923" s="2" t="s">
        <v>0</v>
      </c>
      <c r="AU923" s="1">
        <f t="shared" si="115"/>
        <v>3.2777805590791833</v>
      </c>
      <c r="AV923" s="1">
        <f t="shared" si="116"/>
        <v>2.5230211652859094</v>
      </c>
      <c r="AW923" s="1">
        <f t="shared" si="117"/>
        <v>1.7682617714926363</v>
      </c>
    </row>
    <row r="924" spans="1:49" x14ac:dyDescent="0.2">
      <c r="A924">
        <v>922</v>
      </c>
      <c r="B924" t="s">
        <v>49434</v>
      </c>
      <c r="C924" t="s">
        <v>49433</v>
      </c>
      <c r="F924" t="s">
        <v>49432</v>
      </c>
      <c r="G924" t="s">
        <v>14</v>
      </c>
      <c r="H924" t="s">
        <v>13</v>
      </c>
      <c r="I924" t="s">
        <v>49431</v>
      </c>
      <c r="J924">
        <v>60000912</v>
      </c>
      <c r="K924" t="s">
        <v>4787</v>
      </c>
      <c r="L924" t="s">
        <v>4786</v>
      </c>
      <c r="M924" t="s">
        <v>39</v>
      </c>
      <c r="N924">
        <v>2</v>
      </c>
      <c r="O924" t="s">
        <v>49430</v>
      </c>
      <c r="P924" t="s">
        <v>49429</v>
      </c>
      <c r="Q924" t="s">
        <v>49428</v>
      </c>
      <c r="R924" s="7">
        <v>42856</v>
      </c>
      <c r="S924" s="8">
        <f t="shared" si="112"/>
        <v>2017</v>
      </c>
      <c r="T924" s="8">
        <v>2017</v>
      </c>
      <c r="U924" s="8">
        <f t="shared" si="113"/>
        <v>5</v>
      </c>
      <c r="V924" s="7">
        <v>42856</v>
      </c>
      <c r="W924" t="s">
        <v>3108</v>
      </c>
      <c r="X924" s="2">
        <v>1.6519999999999999</v>
      </c>
      <c r="Y924" s="6">
        <f t="shared" si="118"/>
        <v>4.409919649769093E-2</v>
      </c>
      <c r="AA924" t="s">
        <v>3107</v>
      </c>
      <c r="AB924">
        <v>17337</v>
      </c>
      <c r="AD924" t="s">
        <v>6</v>
      </c>
      <c r="AE924">
        <v>65</v>
      </c>
      <c r="AF924">
        <v>5</v>
      </c>
      <c r="AG924">
        <v>7870590</v>
      </c>
      <c r="AH924" t="s">
        <v>49427</v>
      </c>
      <c r="AI924" t="s">
        <v>49426</v>
      </c>
      <c r="AJ924" t="s">
        <v>49425</v>
      </c>
      <c r="AK924" t="s">
        <v>49424</v>
      </c>
      <c r="AL924">
        <v>31</v>
      </c>
      <c r="AM924" s="5">
        <f t="shared" si="114"/>
        <v>6.2</v>
      </c>
      <c r="AN924" s="4">
        <f t="shared" si="119"/>
        <v>9.3903824308973882E-3</v>
      </c>
      <c r="AO924" s="3"/>
      <c r="AP924">
        <v>0</v>
      </c>
      <c r="AR924" t="s">
        <v>1</v>
      </c>
      <c r="AT924" s="2" t="s">
        <v>0</v>
      </c>
      <c r="AU924" s="1">
        <f t="shared" si="115"/>
        <v>3.3686552277652866</v>
      </c>
      <c r="AV924" s="1">
        <f t="shared" si="116"/>
        <v>2.6744789464294159</v>
      </c>
      <c r="AW924" s="1">
        <f t="shared" si="117"/>
        <v>1.9803026650935449</v>
      </c>
    </row>
    <row r="925" spans="1:49" x14ac:dyDescent="0.2">
      <c r="A925">
        <v>923</v>
      </c>
      <c r="B925" t="s">
        <v>49423</v>
      </c>
      <c r="C925" t="s">
        <v>49422</v>
      </c>
      <c r="F925" t="s">
        <v>49421</v>
      </c>
      <c r="G925" t="s">
        <v>14</v>
      </c>
      <c r="H925" t="s">
        <v>13</v>
      </c>
      <c r="I925" t="s">
        <v>49420</v>
      </c>
      <c r="J925">
        <v>60022403</v>
      </c>
      <c r="K925" t="s">
        <v>12768</v>
      </c>
      <c r="L925" t="s">
        <v>12767</v>
      </c>
      <c r="M925" t="s">
        <v>2940</v>
      </c>
      <c r="N925">
        <v>2</v>
      </c>
      <c r="O925" t="s">
        <v>49419</v>
      </c>
      <c r="P925" t="s">
        <v>49418</v>
      </c>
      <c r="Q925" t="s">
        <v>32380</v>
      </c>
      <c r="R925" s="7">
        <v>42856</v>
      </c>
      <c r="S925" s="8">
        <f t="shared" si="112"/>
        <v>2017</v>
      </c>
      <c r="T925" s="8">
        <v>2017</v>
      </c>
      <c r="U925" s="8">
        <f t="shared" si="113"/>
        <v>5</v>
      </c>
      <c r="V925" s="7">
        <v>42856</v>
      </c>
      <c r="W925" t="s">
        <v>3108</v>
      </c>
      <c r="X925" s="2">
        <v>1.6519999999999999</v>
      </c>
      <c r="Y925" s="6">
        <f t="shared" si="118"/>
        <v>4.409919649769093E-2</v>
      </c>
      <c r="AA925" t="s">
        <v>3107</v>
      </c>
      <c r="AB925">
        <v>17337</v>
      </c>
      <c r="AD925" t="s">
        <v>6</v>
      </c>
      <c r="AE925">
        <v>65</v>
      </c>
      <c r="AF925">
        <v>5</v>
      </c>
      <c r="AG925">
        <v>7862763</v>
      </c>
      <c r="AH925" t="s">
        <v>49417</v>
      </c>
      <c r="AI925" t="s">
        <v>49416</v>
      </c>
      <c r="AJ925" t="s">
        <v>49415</v>
      </c>
      <c r="AK925" t="s">
        <v>49414</v>
      </c>
      <c r="AL925">
        <v>2</v>
      </c>
      <c r="AM925" s="5">
        <f t="shared" si="114"/>
        <v>0.4</v>
      </c>
      <c r="AN925" s="4">
        <f t="shared" si="119"/>
        <v>6.0583112457402507E-4</v>
      </c>
      <c r="AO925" s="3"/>
      <c r="AP925">
        <v>0</v>
      </c>
      <c r="AQ925" t="s">
        <v>12760</v>
      </c>
      <c r="AR925" t="s">
        <v>1</v>
      </c>
      <c r="AS925" t="s">
        <v>12758</v>
      </c>
      <c r="AT925" s="2" t="s">
        <v>0</v>
      </c>
      <c r="AU925" s="1">
        <f t="shared" si="115"/>
        <v>3.1051186885755859</v>
      </c>
      <c r="AV925" s="1">
        <f t="shared" si="116"/>
        <v>2.2352513811132479</v>
      </c>
      <c r="AW925" s="1">
        <f t="shared" si="117"/>
        <v>1.3653840736509095</v>
      </c>
    </row>
    <row r="926" spans="1:49" x14ac:dyDescent="0.2">
      <c r="A926">
        <v>924</v>
      </c>
      <c r="B926" t="s">
        <v>49413</v>
      </c>
      <c r="C926" t="s">
        <v>49412</v>
      </c>
      <c r="F926" t="s">
        <v>49411</v>
      </c>
      <c r="G926" t="s">
        <v>14</v>
      </c>
      <c r="H926" t="s">
        <v>13</v>
      </c>
      <c r="I926" t="s">
        <v>49410</v>
      </c>
      <c r="J926">
        <v>60015206</v>
      </c>
      <c r="K926" t="s">
        <v>25077</v>
      </c>
      <c r="L926" t="s">
        <v>25076</v>
      </c>
      <c r="M926" t="s">
        <v>137</v>
      </c>
      <c r="N926">
        <v>3</v>
      </c>
      <c r="O926" t="s">
        <v>49409</v>
      </c>
      <c r="P926" t="s">
        <v>49408</v>
      </c>
      <c r="Q926" t="s">
        <v>25073</v>
      </c>
      <c r="R926" s="7">
        <v>42856</v>
      </c>
      <c r="S926" s="8">
        <f t="shared" si="112"/>
        <v>2017</v>
      </c>
      <c r="T926" s="8">
        <v>2017</v>
      </c>
      <c r="U926" s="8">
        <f t="shared" si="113"/>
        <v>5</v>
      </c>
      <c r="V926" s="7">
        <v>42856</v>
      </c>
      <c r="W926" t="s">
        <v>3108</v>
      </c>
      <c r="X926" s="2">
        <v>1.6519999999999999</v>
      </c>
      <c r="Y926" s="6">
        <f t="shared" si="118"/>
        <v>4.409919649769093E-2</v>
      </c>
      <c r="AA926" t="s">
        <v>3107</v>
      </c>
      <c r="AB926">
        <v>17337</v>
      </c>
      <c r="AD926" t="s">
        <v>6</v>
      </c>
      <c r="AE926">
        <v>65</v>
      </c>
      <c r="AF926">
        <v>5</v>
      </c>
      <c r="AG926">
        <v>7870626</v>
      </c>
      <c r="AH926" t="s">
        <v>49407</v>
      </c>
      <c r="AI926" t="s">
        <v>49406</v>
      </c>
      <c r="AJ926" t="s">
        <v>49405</v>
      </c>
      <c r="AK926" t="s">
        <v>49404</v>
      </c>
      <c r="AL926">
        <v>33</v>
      </c>
      <c r="AM926" s="5">
        <f t="shared" si="114"/>
        <v>6.6</v>
      </c>
      <c r="AN926" s="4">
        <f t="shared" si="119"/>
        <v>9.9962135554714122E-3</v>
      </c>
      <c r="AO926" s="3"/>
      <c r="AP926">
        <v>1</v>
      </c>
      <c r="AQ926" t="s">
        <v>795</v>
      </c>
      <c r="AR926" t="s">
        <v>49403</v>
      </c>
      <c r="AS926" t="s">
        <v>794</v>
      </c>
      <c r="AT926" s="2" t="s">
        <v>0</v>
      </c>
      <c r="AU926" s="1">
        <f t="shared" si="115"/>
        <v>3.3868301615025076</v>
      </c>
      <c r="AV926" s="1">
        <f t="shared" si="116"/>
        <v>2.7047705026581172</v>
      </c>
      <c r="AW926" s="1">
        <f t="shared" si="117"/>
        <v>2.0227108438137265</v>
      </c>
    </row>
    <row r="927" spans="1:49" x14ac:dyDescent="0.2">
      <c r="A927">
        <v>925</v>
      </c>
      <c r="B927" t="s">
        <v>49402</v>
      </c>
      <c r="C927" t="s">
        <v>49401</v>
      </c>
      <c r="F927" t="s">
        <v>49400</v>
      </c>
      <c r="G927" t="s">
        <v>14</v>
      </c>
      <c r="H927" t="s">
        <v>13</v>
      </c>
      <c r="I927" t="s">
        <v>49399</v>
      </c>
      <c r="J927" t="s">
        <v>49398</v>
      </c>
      <c r="K927" t="s">
        <v>49397</v>
      </c>
      <c r="L927" t="s">
        <v>49396</v>
      </c>
      <c r="M927" t="s">
        <v>49395</v>
      </c>
      <c r="N927">
        <v>8</v>
      </c>
      <c r="O927" t="s">
        <v>49394</v>
      </c>
      <c r="P927" t="s">
        <v>49393</v>
      </c>
      <c r="Q927" t="s">
        <v>49392</v>
      </c>
      <c r="R927" s="7">
        <v>42856</v>
      </c>
      <c r="S927" s="8">
        <f t="shared" si="112"/>
        <v>2017</v>
      </c>
      <c r="T927" s="8">
        <v>2017</v>
      </c>
      <c r="U927" s="8">
        <f t="shared" si="113"/>
        <v>5</v>
      </c>
      <c r="V927" s="7">
        <v>42856</v>
      </c>
      <c r="W927" t="s">
        <v>3687</v>
      </c>
      <c r="X927" s="2">
        <v>2.137</v>
      </c>
      <c r="Y927" s="6">
        <f t="shared" si="118"/>
        <v>5.7045994500947654E-2</v>
      </c>
      <c r="AA927">
        <v>46361</v>
      </c>
      <c r="AB927">
        <v>26750</v>
      </c>
      <c r="AC927">
        <v>14320746</v>
      </c>
      <c r="AD927" t="s">
        <v>6</v>
      </c>
      <c r="AE927">
        <v>601</v>
      </c>
      <c r="AG927" t="s">
        <v>49391</v>
      </c>
      <c r="AI927" t="s">
        <v>49390</v>
      </c>
      <c r="AJ927" t="s">
        <v>49389</v>
      </c>
      <c r="AK927" t="s">
        <v>49388</v>
      </c>
      <c r="AL927">
        <v>3</v>
      </c>
      <c r="AM927" s="5">
        <f t="shared" si="114"/>
        <v>0.6</v>
      </c>
      <c r="AN927" s="4">
        <f t="shared" si="119"/>
        <v>9.0874668686103744E-4</v>
      </c>
      <c r="AO927" s="3"/>
      <c r="AP927">
        <v>1</v>
      </c>
      <c r="AR927" t="s">
        <v>1</v>
      </c>
      <c r="AT927" s="2" t="s">
        <v>0</v>
      </c>
      <c r="AU927" s="1">
        <f t="shared" si="115"/>
        <v>4.020482015672167</v>
      </c>
      <c r="AV927" s="1">
        <f t="shared" si="116"/>
        <v>2.8977370593904346</v>
      </c>
      <c r="AW927" s="1">
        <f t="shared" si="117"/>
        <v>1.7749921031087019</v>
      </c>
    </row>
    <row r="928" spans="1:49" x14ac:dyDescent="0.2">
      <c r="A928">
        <v>926</v>
      </c>
      <c r="B928" t="s">
        <v>49387</v>
      </c>
      <c r="C928" t="s">
        <v>49386</v>
      </c>
      <c r="F928" t="s">
        <v>49385</v>
      </c>
      <c r="G928" t="s">
        <v>14</v>
      </c>
      <c r="H928" t="s">
        <v>13</v>
      </c>
      <c r="I928" t="s">
        <v>49384</v>
      </c>
      <c r="J928">
        <v>60027012</v>
      </c>
      <c r="K928" t="s">
        <v>25797</v>
      </c>
      <c r="L928" t="s">
        <v>25796</v>
      </c>
      <c r="M928" t="s">
        <v>4600</v>
      </c>
      <c r="N928">
        <v>2</v>
      </c>
      <c r="O928" t="s">
        <v>49383</v>
      </c>
      <c r="P928" t="s">
        <v>49382</v>
      </c>
      <c r="Q928" t="s">
        <v>25793</v>
      </c>
      <c r="R928" s="7">
        <v>42856</v>
      </c>
      <c r="S928" s="8">
        <f t="shared" si="112"/>
        <v>2017</v>
      </c>
      <c r="T928" s="8">
        <v>2017</v>
      </c>
      <c r="U928" s="8">
        <f t="shared" si="113"/>
        <v>5</v>
      </c>
      <c r="V928" s="7">
        <v>42856</v>
      </c>
      <c r="W928" t="s">
        <v>3108</v>
      </c>
      <c r="X928" s="2">
        <v>1.6519999999999999</v>
      </c>
      <c r="Y928" s="6">
        <f t="shared" si="118"/>
        <v>4.409919649769093E-2</v>
      </c>
      <c r="AA928" t="s">
        <v>3107</v>
      </c>
      <c r="AB928">
        <v>17337</v>
      </c>
      <c r="AD928" t="s">
        <v>6</v>
      </c>
      <c r="AE928">
        <v>65</v>
      </c>
      <c r="AF928">
        <v>5</v>
      </c>
      <c r="AG928">
        <v>7880630</v>
      </c>
      <c r="AH928" t="s">
        <v>49381</v>
      </c>
      <c r="AI928" t="s">
        <v>49380</v>
      </c>
      <c r="AJ928" t="s">
        <v>49379</v>
      </c>
      <c r="AK928" t="s">
        <v>49378</v>
      </c>
      <c r="AL928">
        <v>10</v>
      </c>
      <c r="AM928" s="5">
        <f t="shared" si="114"/>
        <v>2</v>
      </c>
      <c r="AN928" s="4">
        <f t="shared" si="119"/>
        <v>3.0291556228701248E-3</v>
      </c>
      <c r="AO928" s="3"/>
      <c r="AP928">
        <v>0</v>
      </c>
      <c r="AR928" t="s">
        <v>1</v>
      </c>
      <c r="AT928" s="2" t="s">
        <v>0</v>
      </c>
      <c r="AU928" s="1">
        <f t="shared" si="115"/>
        <v>3.1778184235244686</v>
      </c>
      <c r="AV928" s="1">
        <f t="shared" si="116"/>
        <v>2.3564176060280526</v>
      </c>
      <c r="AW928" s="1">
        <f t="shared" si="117"/>
        <v>1.5350167885316366</v>
      </c>
    </row>
    <row r="929" spans="1:49" x14ac:dyDescent="0.2">
      <c r="A929">
        <v>927</v>
      </c>
      <c r="B929" t="s">
        <v>49377</v>
      </c>
      <c r="C929" t="s">
        <v>49376</v>
      </c>
      <c r="F929" t="s">
        <v>49375</v>
      </c>
      <c r="G929" t="s">
        <v>14</v>
      </c>
      <c r="H929" t="s">
        <v>13</v>
      </c>
      <c r="I929" t="s">
        <v>49374</v>
      </c>
      <c r="J929" t="s">
        <v>49373</v>
      </c>
      <c r="K929" t="s">
        <v>49372</v>
      </c>
      <c r="L929" t="s">
        <v>49371</v>
      </c>
      <c r="M929" t="s">
        <v>2771</v>
      </c>
      <c r="N929">
        <v>3</v>
      </c>
      <c r="O929" t="s">
        <v>49370</v>
      </c>
      <c r="P929" t="s">
        <v>49369</v>
      </c>
      <c r="Q929" t="s">
        <v>49368</v>
      </c>
      <c r="R929" s="7">
        <v>42856</v>
      </c>
      <c r="S929" s="8">
        <f t="shared" si="112"/>
        <v>2017</v>
      </c>
      <c r="T929" s="8">
        <v>2017</v>
      </c>
      <c r="U929" s="8">
        <f t="shared" si="113"/>
        <v>5</v>
      </c>
      <c r="V929" s="7">
        <v>42856</v>
      </c>
      <c r="W929" t="s">
        <v>3108</v>
      </c>
      <c r="X929" s="2">
        <v>1.6519999999999999</v>
      </c>
      <c r="Y929" s="6">
        <f t="shared" si="118"/>
        <v>4.409919649769093E-2</v>
      </c>
      <c r="AA929" t="s">
        <v>3107</v>
      </c>
      <c r="AB929">
        <v>17337</v>
      </c>
      <c r="AD929" t="s">
        <v>6</v>
      </c>
      <c r="AE929">
        <v>65</v>
      </c>
      <c r="AF929">
        <v>5</v>
      </c>
      <c r="AG929">
        <v>7874143</v>
      </c>
      <c r="AH929" t="s">
        <v>49367</v>
      </c>
      <c r="AI929" t="s">
        <v>49366</v>
      </c>
      <c r="AJ929" t="s">
        <v>49365</v>
      </c>
      <c r="AK929" t="s">
        <v>49364</v>
      </c>
      <c r="AL929">
        <v>15</v>
      </c>
      <c r="AM929" s="5">
        <f t="shared" si="114"/>
        <v>3</v>
      </c>
      <c r="AN929" s="4">
        <f t="shared" si="119"/>
        <v>4.5437334343051876E-3</v>
      </c>
      <c r="AO929" s="3"/>
      <c r="AP929">
        <v>0</v>
      </c>
      <c r="AR929" t="s">
        <v>1</v>
      </c>
      <c r="AT929" s="2" t="s">
        <v>0</v>
      </c>
      <c r="AU929" s="1">
        <f t="shared" si="115"/>
        <v>3.2232557578675207</v>
      </c>
      <c r="AV929" s="1">
        <f t="shared" si="116"/>
        <v>2.4321464965998061</v>
      </c>
      <c r="AW929" s="1">
        <f t="shared" si="117"/>
        <v>1.641037235332091</v>
      </c>
    </row>
    <row r="930" spans="1:49" x14ac:dyDescent="0.2">
      <c r="A930">
        <v>928</v>
      </c>
      <c r="B930" t="s">
        <v>49363</v>
      </c>
      <c r="C930" t="s">
        <v>49362</v>
      </c>
      <c r="F930" t="s">
        <v>49361</v>
      </c>
      <c r="G930" t="s">
        <v>14</v>
      </c>
      <c r="H930" t="s">
        <v>13</v>
      </c>
      <c r="I930" t="s">
        <v>2572</v>
      </c>
      <c r="J930">
        <v>60019616</v>
      </c>
      <c r="K930" t="s">
        <v>3746</v>
      </c>
      <c r="L930" t="s">
        <v>3745</v>
      </c>
      <c r="M930" t="s">
        <v>9</v>
      </c>
      <c r="N930">
        <v>3</v>
      </c>
      <c r="O930" t="s">
        <v>49360</v>
      </c>
      <c r="P930" t="s">
        <v>49359</v>
      </c>
      <c r="Q930" t="s">
        <v>49358</v>
      </c>
      <c r="R930" s="7">
        <v>42856</v>
      </c>
      <c r="S930" s="8">
        <f t="shared" si="112"/>
        <v>2017</v>
      </c>
      <c r="T930" s="8">
        <v>2017</v>
      </c>
      <c r="U930" s="8">
        <f t="shared" si="113"/>
        <v>5</v>
      </c>
      <c r="V930" s="7">
        <v>42856</v>
      </c>
      <c r="W930" t="s">
        <v>3108</v>
      </c>
      <c r="X930" s="2">
        <v>1.6519999999999999</v>
      </c>
      <c r="Y930" s="6">
        <f t="shared" si="118"/>
        <v>4.409919649769093E-2</v>
      </c>
      <c r="AA930" t="s">
        <v>3107</v>
      </c>
      <c r="AB930">
        <v>17337</v>
      </c>
      <c r="AD930" t="s">
        <v>6</v>
      </c>
      <c r="AE930">
        <v>65</v>
      </c>
      <c r="AF930">
        <v>5</v>
      </c>
      <c r="AG930">
        <v>7869278</v>
      </c>
      <c r="AH930" t="s">
        <v>49357</v>
      </c>
      <c r="AI930" t="s">
        <v>49356</v>
      </c>
      <c r="AJ930" t="s">
        <v>49355</v>
      </c>
      <c r="AK930" t="s">
        <v>49354</v>
      </c>
      <c r="AL930">
        <v>21</v>
      </c>
      <c r="AM930" s="5">
        <f t="shared" si="114"/>
        <v>4.2</v>
      </c>
      <c r="AN930" s="4">
        <f t="shared" si="119"/>
        <v>6.3612268080272625E-3</v>
      </c>
      <c r="AO930" s="3"/>
      <c r="AP930">
        <v>0</v>
      </c>
      <c r="AR930" t="s">
        <v>1</v>
      </c>
      <c r="AT930" s="2" t="s">
        <v>0</v>
      </c>
      <c r="AU930" s="1">
        <f t="shared" si="115"/>
        <v>3.2777805590791833</v>
      </c>
      <c r="AV930" s="1">
        <f t="shared" si="116"/>
        <v>2.5230211652859094</v>
      </c>
      <c r="AW930" s="1">
        <f t="shared" si="117"/>
        <v>1.7682617714926363</v>
      </c>
    </row>
    <row r="931" spans="1:49" x14ac:dyDescent="0.2">
      <c r="A931">
        <v>929</v>
      </c>
      <c r="B931" t="s">
        <v>49353</v>
      </c>
      <c r="C931" t="s">
        <v>49352</v>
      </c>
      <c r="F931" t="s">
        <v>49351</v>
      </c>
      <c r="G931" t="s">
        <v>14</v>
      </c>
      <c r="H931" t="s">
        <v>13</v>
      </c>
      <c r="I931" t="s">
        <v>3536</v>
      </c>
      <c r="J931">
        <v>60013983</v>
      </c>
      <c r="K931" t="s">
        <v>3535</v>
      </c>
      <c r="L931" t="s">
        <v>3534</v>
      </c>
      <c r="M931" t="s">
        <v>3533</v>
      </c>
      <c r="N931">
        <v>2</v>
      </c>
      <c r="O931" t="s">
        <v>3532</v>
      </c>
      <c r="P931" t="s">
        <v>3531</v>
      </c>
      <c r="Q931" t="s">
        <v>3530</v>
      </c>
      <c r="R931" s="7">
        <v>42856</v>
      </c>
      <c r="S931" s="8">
        <f t="shared" si="112"/>
        <v>2017</v>
      </c>
      <c r="T931" s="8">
        <v>2017</v>
      </c>
      <c r="U931" s="8">
        <f t="shared" si="113"/>
        <v>5</v>
      </c>
      <c r="V931" s="7">
        <v>42856</v>
      </c>
      <c r="W931" t="s">
        <v>3108</v>
      </c>
      <c r="X931" s="2">
        <v>1.6519999999999999</v>
      </c>
      <c r="Y931" s="6">
        <f t="shared" si="118"/>
        <v>4.409919649769093E-2</v>
      </c>
      <c r="AA931" t="s">
        <v>3107</v>
      </c>
      <c r="AB931">
        <v>17337</v>
      </c>
      <c r="AD931" t="s">
        <v>6</v>
      </c>
      <c r="AE931">
        <v>65</v>
      </c>
      <c r="AF931">
        <v>5</v>
      </c>
      <c r="AG931">
        <v>7880619</v>
      </c>
      <c r="AH931" t="s">
        <v>49350</v>
      </c>
      <c r="AI931" t="s">
        <v>49349</v>
      </c>
      <c r="AJ931" t="s">
        <v>49348</v>
      </c>
      <c r="AK931" t="s">
        <v>49347</v>
      </c>
      <c r="AL931">
        <v>21</v>
      </c>
      <c r="AM931" s="5">
        <f t="shared" si="114"/>
        <v>4.2</v>
      </c>
      <c r="AN931" s="4">
        <f t="shared" si="119"/>
        <v>6.3612268080272625E-3</v>
      </c>
      <c r="AO931" s="3"/>
      <c r="AP931">
        <v>0</v>
      </c>
      <c r="AR931" t="s">
        <v>1</v>
      </c>
      <c r="AT931" s="2" t="s">
        <v>0</v>
      </c>
      <c r="AU931" s="1">
        <f t="shared" si="115"/>
        <v>3.2777805590791833</v>
      </c>
      <c r="AV931" s="1">
        <f t="shared" si="116"/>
        <v>2.5230211652859094</v>
      </c>
      <c r="AW931" s="1">
        <f t="shared" si="117"/>
        <v>1.7682617714926363</v>
      </c>
    </row>
    <row r="932" spans="1:49" x14ac:dyDescent="0.2">
      <c r="A932">
        <v>930</v>
      </c>
      <c r="B932" t="s">
        <v>49346</v>
      </c>
      <c r="C932" t="s">
        <v>49345</v>
      </c>
      <c r="F932" t="s">
        <v>49344</v>
      </c>
      <c r="G932" t="s">
        <v>14</v>
      </c>
      <c r="H932" t="s">
        <v>13</v>
      </c>
      <c r="I932" t="s">
        <v>10012</v>
      </c>
      <c r="J932">
        <v>60013983</v>
      </c>
      <c r="K932" t="s">
        <v>3535</v>
      </c>
      <c r="L932" t="s">
        <v>3534</v>
      </c>
      <c r="M932" t="s">
        <v>3533</v>
      </c>
      <c r="N932">
        <v>2</v>
      </c>
      <c r="O932" t="s">
        <v>10011</v>
      </c>
      <c r="P932" t="s">
        <v>10010</v>
      </c>
      <c r="Q932" t="s">
        <v>3530</v>
      </c>
      <c r="R932" s="7">
        <v>42856</v>
      </c>
      <c r="S932" s="8">
        <f t="shared" si="112"/>
        <v>2017</v>
      </c>
      <c r="T932" s="8">
        <v>2017</v>
      </c>
      <c r="U932" s="8">
        <f t="shared" si="113"/>
        <v>5</v>
      </c>
      <c r="V932" s="7">
        <v>42856</v>
      </c>
      <c r="W932" t="s">
        <v>3108</v>
      </c>
      <c r="X932" s="2">
        <v>1.6519999999999999</v>
      </c>
      <c r="Y932" s="6">
        <f t="shared" si="118"/>
        <v>4.409919649769093E-2</v>
      </c>
      <c r="AA932" t="s">
        <v>3107</v>
      </c>
      <c r="AB932">
        <v>17337</v>
      </c>
      <c r="AD932" t="s">
        <v>6</v>
      </c>
      <c r="AE932">
        <v>65</v>
      </c>
      <c r="AF932">
        <v>5</v>
      </c>
      <c r="AG932">
        <v>7875471</v>
      </c>
      <c r="AH932" t="s">
        <v>49343</v>
      </c>
      <c r="AI932" t="s">
        <v>49342</v>
      </c>
      <c r="AJ932" t="s">
        <v>49341</v>
      </c>
      <c r="AK932" t="s">
        <v>49340</v>
      </c>
      <c r="AL932">
        <v>46</v>
      </c>
      <c r="AM932" s="5">
        <f t="shared" si="114"/>
        <v>9.1999999999999993</v>
      </c>
      <c r="AN932" s="4">
        <f t="shared" si="119"/>
        <v>1.3934115865202573E-2</v>
      </c>
      <c r="AO932" s="3"/>
      <c r="AP932">
        <v>0</v>
      </c>
      <c r="AR932" t="s">
        <v>1</v>
      </c>
      <c r="AT932" s="2" t="s">
        <v>0</v>
      </c>
      <c r="AU932" s="1">
        <f t="shared" si="115"/>
        <v>3.5049672307944424</v>
      </c>
      <c r="AV932" s="1">
        <f t="shared" si="116"/>
        <v>2.9016656181446754</v>
      </c>
      <c r="AW932" s="1">
        <f t="shared" si="117"/>
        <v>2.2983640054949079</v>
      </c>
    </row>
    <row r="933" spans="1:49" x14ac:dyDescent="0.2">
      <c r="A933">
        <v>931</v>
      </c>
      <c r="B933" t="s">
        <v>49339</v>
      </c>
      <c r="C933" t="s">
        <v>49338</v>
      </c>
      <c r="F933" t="s">
        <v>49337</v>
      </c>
      <c r="G933" t="s">
        <v>14</v>
      </c>
      <c r="H933" t="s">
        <v>13</v>
      </c>
      <c r="I933" t="s">
        <v>10496</v>
      </c>
      <c r="J933" t="s">
        <v>7954</v>
      </c>
      <c r="K933" t="s">
        <v>7953</v>
      </c>
      <c r="L933" t="s">
        <v>86</v>
      </c>
      <c r="M933" t="s">
        <v>85</v>
      </c>
      <c r="N933">
        <v>3</v>
      </c>
      <c r="O933" t="s">
        <v>10495</v>
      </c>
      <c r="P933" t="s">
        <v>10494</v>
      </c>
      <c r="Q933" t="s">
        <v>10493</v>
      </c>
      <c r="R933" s="7">
        <v>42856</v>
      </c>
      <c r="S933" s="8">
        <f t="shared" si="112"/>
        <v>2017</v>
      </c>
      <c r="T933" s="8">
        <v>2017</v>
      </c>
      <c r="U933" s="8">
        <f t="shared" si="113"/>
        <v>5</v>
      </c>
      <c r="V933" s="7">
        <v>42856</v>
      </c>
      <c r="W933" t="s">
        <v>3108</v>
      </c>
      <c r="X933" s="2">
        <v>1.6519999999999999</v>
      </c>
      <c r="Y933" s="6">
        <f t="shared" si="118"/>
        <v>4.409919649769093E-2</v>
      </c>
      <c r="AA933" t="s">
        <v>3107</v>
      </c>
      <c r="AB933">
        <v>17337</v>
      </c>
      <c r="AD933" t="s">
        <v>6</v>
      </c>
      <c r="AE933">
        <v>65</v>
      </c>
      <c r="AF933">
        <v>5</v>
      </c>
      <c r="AG933">
        <v>7874081</v>
      </c>
      <c r="AH933" t="s">
        <v>49336</v>
      </c>
      <c r="AI933" t="s">
        <v>49335</v>
      </c>
      <c r="AJ933" t="s">
        <v>49334</v>
      </c>
      <c r="AK933" t="s">
        <v>49333</v>
      </c>
      <c r="AL933">
        <v>28</v>
      </c>
      <c r="AM933" s="5">
        <f t="shared" si="114"/>
        <v>5.6</v>
      </c>
      <c r="AN933" s="4">
        <f t="shared" si="119"/>
        <v>8.4816357440363494E-3</v>
      </c>
      <c r="AO933" s="3"/>
      <c r="AP933">
        <v>0</v>
      </c>
      <c r="AR933" t="s">
        <v>1</v>
      </c>
      <c r="AT933" s="2" t="s">
        <v>0</v>
      </c>
      <c r="AU933" s="1">
        <f t="shared" si="115"/>
        <v>3.3413928271594555</v>
      </c>
      <c r="AV933" s="1">
        <f t="shared" si="116"/>
        <v>2.6290416120863638</v>
      </c>
      <c r="AW933" s="1">
        <f t="shared" si="117"/>
        <v>1.9166903970132723</v>
      </c>
    </row>
    <row r="934" spans="1:49" x14ac:dyDescent="0.2">
      <c r="A934">
        <v>932</v>
      </c>
      <c r="B934" t="s">
        <v>49332</v>
      </c>
      <c r="C934" t="s">
        <v>49331</v>
      </c>
      <c r="F934" t="s">
        <v>49330</v>
      </c>
      <c r="G934" t="s">
        <v>14</v>
      </c>
      <c r="H934" t="s">
        <v>13</v>
      </c>
      <c r="I934" t="s">
        <v>49329</v>
      </c>
      <c r="J934">
        <v>60020650</v>
      </c>
      <c r="K934" t="s">
        <v>3016</v>
      </c>
      <c r="L934" t="s">
        <v>3015</v>
      </c>
      <c r="M934" t="s">
        <v>3014</v>
      </c>
      <c r="N934">
        <v>1</v>
      </c>
      <c r="O934" t="s">
        <v>49328</v>
      </c>
      <c r="P934">
        <v>35516118400</v>
      </c>
      <c r="Q934">
        <v>60020650</v>
      </c>
      <c r="R934" s="7">
        <v>42856</v>
      </c>
      <c r="S934" s="8">
        <f t="shared" si="112"/>
        <v>2017</v>
      </c>
      <c r="T934" s="8">
        <v>2017</v>
      </c>
      <c r="U934" s="8">
        <f t="shared" si="113"/>
        <v>5</v>
      </c>
      <c r="V934" s="7">
        <v>42856</v>
      </c>
      <c r="W934" t="s">
        <v>3108</v>
      </c>
      <c r="X934" s="2">
        <v>1.6519999999999999</v>
      </c>
      <c r="Y934" s="6">
        <f t="shared" si="118"/>
        <v>4.409919649769093E-2</v>
      </c>
      <c r="AA934" t="s">
        <v>3107</v>
      </c>
      <c r="AB934">
        <v>17337</v>
      </c>
      <c r="AD934" t="s">
        <v>6</v>
      </c>
      <c r="AE934">
        <v>65</v>
      </c>
      <c r="AF934">
        <v>5</v>
      </c>
      <c r="AG934">
        <v>7869358</v>
      </c>
      <c r="AH934" t="s">
        <v>49327</v>
      </c>
      <c r="AI934" t="s">
        <v>49326</v>
      </c>
      <c r="AJ934" t="s">
        <v>49325</v>
      </c>
      <c r="AK934" t="s">
        <v>49324</v>
      </c>
      <c r="AL934">
        <v>0</v>
      </c>
      <c r="AM934" s="5">
        <f t="shared" si="114"/>
        <v>0</v>
      </c>
      <c r="AN934" s="4">
        <f t="shared" si="119"/>
        <v>0</v>
      </c>
      <c r="AO934" s="3"/>
      <c r="AP934">
        <v>0</v>
      </c>
      <c r="AR934" t="s">
        <v>1</v>
      </c>
      <c r="AT934" s="2" t="s">
        <v>0</v>
      </c>
      <c r="AU934" s="1">
        <f t="shared" si="115"/>
        <v>3.0869437548383649</v>
      </c>
      <c r="AV934" s="1">
        <f t="shared" si="116"/>
        <v>2.2049598248845466</v>
      </c>
      <c r="AW934" s="1">
        <f t="shared" si="117"/>
        <v>1.3229758949307278</v>
      </c>
    </row>
    <row r="935" spans="1:49" x14ac:dyDescent="0.2">
      <c r="A935">
        <v>933</v>
      </c>
      <c r="B935" t="s">
        <v>49323</v>
      </c>
      <c r="C935" t="s">
        <v>49322</v>
      </c>
      <c r="F935" t="s">
        <v>49321</v>
      </c>
      <c r="G935" t="s">
        <v>14</v>
      </c>
      <c r="H935" t="s">
        <v>13</v>
      </c>
      <c r="I935" t="s">
        <v>49320</v>
      </c>
      <c r="J935">
        <v>60003500</v>
      </c>
      <c r="K935" t="s">
        <v>10929</v>
      </c>
      <c r="L935" t="s">
        <v>10928</v>
      </c>
      <c r="M935" t="s">
        <v>137</v>
      </c>
      <c r="N935">
        <v>2</v>
      </c>
      <c r="O935" t="s">
        <v>49319</v>
      </c>
      <c r="P935" t="s">
        <v>49318</v>
      </c>
      <c r="Q935" t="s">
        <v>42300</v>
      </c>
      <c r="R935" s="7">
        <v>42856</v>
      </c>
      <c r="S935" s="8">
        <f t="shared" si="112"/>
        <v>2017</v>
      </c>
      <c r="T935" s="8">
        <v>2017</v>
      </c>
      <c r="U935" s="8">
        <f t="shared" si="113"/>
        <v>5</v>
      </c>
      <c r="V935" s="7">
        <v>42856</v>
      </c>
      <c r="W935" t="s">
        <v>3108</v>
      </c>
      <c r="X935" s="2">
        <v>1.6519999999999999</v>
      </c>
      <c r="Y935" s="6">
        <f t="shared" si="118"/>
        <v>4.409919649769093E-2</v>
      </c>
      <c r="AA935" t="s">
        <v>3107</v>
      </c>
      <c r="AB935">
        <v>17337</v>
      </c>
      <c r="AD935" t="s">
        <v>6</v>
      </c>
      <c r="AE935">
        <v>65</v>
      </c>
      <c r="AF935">
        <v>5</v>
      </c>
      <c r="AG935">
        <v>7869280</v>
      </c>
      <c r="AH935" t="s">
        <v>49317</v>
      </c>
      <c r="AI935" t="s">
        <v>49316</v>
      </c>
      <c r="AJ935" t="s">
        <v>49315</v>
      </c>
      <c r="AK935" t="s">
        <v>49314</v>
      </c>
      <c r="AL935">
        <v>3</v>
      </c>
      <c r="AM935" s="5">
        <f t="shared" si="114"/>
        <v>0.6</v>
      </c>
      <c r="AN935" s="4">
        <f t="shared" si="119"/>
        <v>9.0874668686103744E-4</v>
      </c>
      <c r="AO935" s="3"/>
      <c r="AP935">
        <v>0</v>
      </c>
      <c r="AR935" t="s">
        <v>1</v>
      </c>
      <c r="AT935" s="2" t="s">
        <v>0</v>
      </c>
      <c r="AU935" s="1">
        <f t="shared" si="115"/>
        <v>3.1142061554441964</v>
      </c>
      <c r="AV935" s="1">
        <f t="shared" si="116"/>
        <v>2.2503971592275982</v>
      </c>
      <c r="AW935" s="1">
        <f t="shared" si="117"/>
        <v>1.3865881630110004</v>
      </c>
    </row>
    <row r="936" spans="1:49" x14ac:dyDescent="0.2">
      <c r="A936">
        <v>934</v>
      </c>
      <c r="B936" t="s">
        <v>49313</v>
      </c>
      <c r="C936" t="s">
        <v>49312</v>
      </c>
      <c r="F936" t="s">
        <v>49311</v>
      </c>
      <c r="G936" t="s">
        <v>14</v>
      </c>
      <c r="H936" t="s">
        <v>13</v>
      </c>
      <c r="I936" t="s">
        <v>49310</v>
      </c>
      <c r="J936">
        <v>60069912</v>
      </c>
      <c r="K936" t="s">
        <v>49309</v>
      </c>
      <c r="L936" t="s">
        <v>49308</v>
      </c>
      <c r="M936" t="s">
        <v>26514</v>
      </c>
      <c r="N936">
        <v>5</v>
      </c>
      <c r="O936" t="s">
        <v>49307</v>
      </c>
      <c r="P936" t="s">
        <v>49306</v>
      </c>
      <c r="Q936" t="s">
        <v>49305</v>
      </c>
      <c r="R936" s="7">
        <v>42856</v>
      </c>
      <c r="S936" s="8">
        <f t="shared" si="112"/>
        <v>2017</v>
      </c>
      <c r="T936" s="8">
        <v>2017</v>
      </c>
      <c r="U936" s="8">
        <f t="shared" si="113"/>
        <v>5</v>
      </c>
      <c r="V936" s="7">
        <v>42856</v>
      </c>
      <c r="W936" t="s">
        <v>3108</v>
      </c>
      <c r="X936" s="2">
        <v>1.6519999999999999</v>
      </c>
      <c r="Y936" s="6">
        <f t="shared" si="118"/>
        <v>4.409919649769093E-2</v>
      </c>
      <c r="AA936" t="s">
        <v>3107</v>
      </c>
      <c r="AB936">
        <v>17337</v>
      </c>
      <c r="AD936" t="s">
        <v>6</v>
      </c>
      <c r="AE936">
        <v>65</v>
      </c>
      <c r="AF936">
        <v>5</v>
      </c>
      <c r="AG936">
        <v>7858699</v>
      </c>
      <c r="AH936" t="s">
        <v>49304</v>
      </c>
      <c r="AI936" t="s">
        <v>49303</v>
      </c>
      <c r="AJ936" t="s">
        <v>49302</v>
      </c>
      <c r="AK936" t="s">
        <v>49301</v>
      </c>
      <c r="AL936">
        <v>2</v>
      </c>
      <c r="AM936" s="5">
        <f t="shared" si="114"/>
        <v>0.4</v>
      </c>
      <c r="AN936" s="4">
        <f t="shared" si="119"/>
        <v>6.0583112457402507E-4</v>
      </c>
      <c r="AO936" s="3"/>
      <c r="AP936">
        <v>0</v>
      </c>
      <c r="AR936" t="s">
        <v>1</v>
      </c>
      <c r="AT936" s="2" t="s">
        <v>0</v>
      </c>
      <c r="AU936" s="1">
        <f t="shared" si="115"/>
        <v>3.1051186885755859</v>
      </c>
      <c r="AV936" s="1">
        <f t="shared" si="116"/>
        <v>2.2352513811132479</v>
      </c>
      <c r="AW936" s="1">
        <f t="shared" si="117"/>
        <v>1.3653840736509095</v>
      </c>
    </row>
    <row r="937" spans="1:49" x14ac:dyDescent="0.2">
      <c r="A937">
        <v>935</v>
      </c>
      <c r="B937" t="s">
        <v>49300</v>
      </c>
      <c r="C937" t="s">
        <v>49299</v>
      </c>
      <c r="F937" t="s">
        <v>49298</v>
      </c>
      <c r="G937" t="s">
        <v>14</v>
      </c>
      <c r="H937" t="s">
        <v>13</v>
      </c>
      <c r="I937" t="s">
        <v>49297</v>
      </c>
      <c r="J937" t="s">
        <v>49296</v>
      </c>
      <c r="K937" t="s">
        <v>49295</v>
      </c>
      <c r="L937" t="s">
        <v>14623</v>
      </c>
      <c r="M937" t="s">
        <v>85</v>
      </c>
      <c r="N937">
        <v>6</v>
      </c>
      <c r="O937" t="s">
        <v>49294</v>
      </c>
      <c r="P937" t="s">
        <v>49293</v>
      </c>
      <c r="Q937" t="s">
        <v>49292</v>
      </c>
      <c r="R937" s="7">
        <v>42856</v>
      </c>
      <c r="S937" s="8">
        <f t="shared" ref="S937:S1000" si="120">YEAR(R937)</f>
        <v>2017</v>
      </c>
      <c r="T937" s="8">
        <v>2017</v>
      </c>
      <c r="U937" s="8">
        <f t="shared" ref="U937:U1000" si="121">2022-T937</f>
        <v>5</v>
      </c>
      <c r="V937" s="7">
        <v>42856</v>
      </c>
      <c r="W937" t="s">
        <v>3108</v>
      </c>
      <c r="X937" s="2">
        <v>1.6519999999999999</v>
      </c>
      <c r="Y937" s="6">
        <f t="shared" si="118"/>
        <v>4.409919649769093E-2</v>
      </c>
      <c r="AA937" t="s">
        <v>3107</v>
      </c>
      <c r="AB937">
        <v>17337</v>
      </c>
      <c r="AD937" t="s">
        <v>6</v>
      </c>
      <c r="AE937">
        <v>65</v>
      </c>
      <c r="AF937">
        <v>5</v>
      </c>
      <c r="AG937">
        <v>7879194</v>
      </c>
      <c r="AH937" t="s">
        <v>49291</v>
      </c>
      <c r="AI937" t="s">
        <v>49290</v>
      </c>
      <c r="AJ937" t="s">
        <v>49289</v>
      </c>
      <c r="AK937" t="s">
        <v>49288</v>
      </c>
      <c r="AL937">
        <v>29</v>
      </c>
      <c r="AM937" s="5">
        <f t="shared" ref="AM937:AM1000" si="122">AL937/U937</f>
        <v>5.8</v>
      </c>
      <c r="AN937" s="4">
        <f t="shared" si="119"/>
        <v>8.7845513063233623E-3</v>
      </c>
      <c r="AO937" s="3"/>
      <c r="AP937">
        <v>0</v>
      </c>
      <c r="AR937" t="s">
        <v>1</v>
      </c>
      <c r="AT937" s="2" t="s">
        <v>0</v>
      </c>
      <c r="AU937" s="1">
        <f t="shared" ref="AU937:AU1000" si="123">(Y937*0.7+AN937*0.3)*100</f>
        <v>3.350480294028066</v>
      </c>
      <c r="AV937" s="1">
        <f t="shared" ref="AV937:AV1000" si="124">(Y937*0.5+AN937*0.5)*100</f>
        <v>2.6441873902007149</v>
      </c>
      <c r="AW937" s="1">
        <f t="shared" ref="AW937:AW1000" si="125">(Y937*0.3+AN937*0.7)*100</f>
        <v>1.9378944863733631</v>
      </c>
    </row>
    <row r="938" spans="1:49" x14ac:dyDescent="0.2">
      <c r="A938">
        <v>936</v>
      </c>
      <c r="B938" t="s">
        <v>49287</v>
      </c>
      <c r="C938" t="s">
        <v>49286</v>
      </c>
      <c r="F938" t="s">
        <v>49285</v>
      </c>
      <c r="G938" t="s">
        <v>14</v>
      </c>
      <c r="H938" t="s">
        <v>13</v>
      </c>
      <c r="I938" t="s">
        <v>32503</v>
      </c>
      <c r="J938">
        <v>60090708</v>
      </c>
      <c r="K938" t="s">
        <v>13380</v>
      </c>
      <c r="L938" t="s">
        <v>6982</v>
      </c>
      <c r="M938" t="s">
        <v>2231</v>
      </c>
      <c r="N938">
        <v>3</v>
      </c>
      <c r="O938" t="s">
        <v>32502</v>
      </c>
      <c r="P938" t="s">
        <v>32501</v>
      </c>
      <c r="Q938" t="s">
        <v>13377</v>
      </c>
      <c r="R938" s="7">
        <v>42856</v>
      </c>
      <c r="S938" s="8">
        <f t="shared" si="120"/>
        <v>2017</v>
      </c>
      <c r="T938" s="8">
        <v>2017</v>
      </c>
      <c r="U938" s="8">
        <f t="shared" si="121"/>
        <v>5</v>
      </c>
      <c r="V938" s="7">
        <v>42856</v>
      </c>
      <c r="W938" t="s">
        <v>3108</v>
      </c>
      <c r="X938" s="2">
        <v>1.6519999999999999</v>
      </c>
      <c r="Y938" s="6">
        <f t="shared" si="118"/>
        <v>4.409919649769093E-2</v>
      </c>
      <c r="AA938" t="s">
        <v>3107</v>
      </c>
      <c r="AB938">
        <v>17337</v>
      </c>
      <c r="AD938" t="s">
        <v>6</v>
      </c>
      <c r="AE938">
        <v>65</v>
      </c>
      <c r="AF938">
        <v>5</v>
      </c>
      <c r="AG938">
        <v>7867814</v>
      </c>
      <c r="AH938" t="s">
        <v>49284</v>
      </c>
      <c r="AI938" t="s">
        <v>49283</v>
      </c>
      <c r="AJ938" t="s">
        <v>49282</v>
      </c>
      <c r="AK938" t="s">
        <v>49281</v>
      </c>
      <c r="AL938">
        <v>24</v>
      </c>
      <c r="AM938" s="5">
        <f t="shared" si="122"/>
        <v>4.8</v>
      </c>
      <c r="AN938" s="4">
        <f t="shared" si="119"/>
        <v>7.2699734948882995E-3</v>
      </c>
      <c r="AO938" s="3"/>
      <c r="AP938">
        <v>0</v>
      </c>
      <c r="AR938" t="s">
        <v>1</v>
      </c>
      <c r="AT938" s="2" t="s">
        <v>0</v>
      </c>
      <c r="AU938" s="1">
        <f t="shared" si="123"/>
        <v>3.3050429596850139</v>
      </c>
      <c r="AV938" s="1">
        <f t="shared" si="124"/>
        <v>2.5684584996289619</v>
      </c>
      <c r="AW938" s="1">
        <f t="shared" si="125"/>
        <v>1.831874039572909</v>
      </c>
    </row>
    <row r="939" spans="1:49" x14ac:dyDescent="0.2">
      <c r="A939">
        <v>937</v>
      </c>
      <c r="B939" t="s">
        <v>49280</v>
      </c>
      <c r="C939" t="s">
        <v>49279</v>
      </c>
      <c r="F939" t="s">
        <v>49278</v>
      </c>
      <c r="G939" t="s">
        <v>14</v>
      </c>
      <c r="H939" t="s">
        <v>13</v>
      </c>
      <c r="I939" t="s">
        <v>49277</v>
      </c>
      <c r="J939">
        <v>115563894</v>
      </c>
      <c r="K939" t="s">
        <v>49276</v>
      </c>
      <c r="L939" t="s">
        <v>29281</v>
      </c>
      <c r="M939" t="s">
        <v>39</v>
      </c>
      <c r="N939">
        <v>2</v>
      </c>
      <c r="O939" t="s">
        <v>49275</v>
      </c>
      <c r="P939" t="s">
        <v>49274</v>
      </c>
      <c r="Q939" t="s">
        <v>49273</v>
      </c>
      <c r="R939" s="7">
        <v>42856</v>
      </c>
      <c r="S939" s="8">
        <f t="shared" si="120"/>
        <v>2017</v>
      </c>
      <c r="T939" s="8">
        <v>2017</v>
      </c>
      <c r="U939" s="8">
        <f t="shared" si="121"/>
        <v>5</v>
      </c>
      <c r="V939" s="7">
        <v>42856</v>
      </c>
      <c r="W939" t="s">
        <v>3108</v>
      </c>
      <c r="X939" s="2">
        <v>1.6519999999999999</v>
      </c>
      <c r="Y939" s="6">
        <f t="shared" si="118"/>
        <v>4.409919649769093E-2</v>
      </c>
      <c r="AA939" t="s">
        <v>3107</v>
      </c>
      <c r="AB939">
        <v>17337</v>
      </c>
      <c r="AD939" t="s">
        <v>6</v>
      </c>
      <c r="AE939">
        <v>65</v>
      </c>
      <c r="AF939">
        <v>5</v>
      </c>
      <c r="AG939">
        <v>7880581</v>
      </c>
      <c r="AH939" t="s">
        <v>49272</v>
      </c>
      <c r="AI939" t="s">
        <v>49271</v>
      </c>
      <c r="AJ939" t="s">
        <v>49270</v>
      </c>
      <c r="AK939" t="s">
        <v>49269</v>
      </c>
      <c r="AL939">
        <v>31</v>
      </c>
      <c r="AM939" s="5">
        <f t="shared" si="122"/>
        <v>6.2</v>
      </c>
      <c r="AN939" s="4">
        <f t="shared" si="119"/>
        <v>9.3903824308973882E-3</v>
      </c>
      <c r="AO939" s="3"/>
      <c r="AP939">
        <v>0</v>
      </c>
      <c r="AR939" t="s">
        <v>1</v>
      </c>
      <c r="AT939" s="2" t="s">
        <v>0</v>
      </c>
      <c r="AU939" s="1">
        <f t="shared" si="123"/>
        <v>3.3686552277652866</v>
      </c>
      <c r="AV939" s="1">
        <f t="shared" si="124"/>
        <v>2.6744789464294159</v>
      </c>
      <c r="AW939" s="1">
        <f t="shared" si="125"/>
        <v>1.9803026650935449</v>
      </c>
    </row>
    <row r="940" spans="1:49" x14ac:dyDescent="0.2">
      <c r="A940">
        <v>938</v>
      </c>
      <c r="B940" t="s">
        <v>49268</v>
      </c>
      <c r="C940" t="s">
        <v>49267</v>
      </c>
      <c r="F940" t="s">
        <v>49266</v>
      </c>
      <c r="G940" t="s">
        <v>14</v>
      </c>
      <c r="H940" t="s">
        <v>13</v>
      </c>
      <c r="I940" t="s">
        <v>49265</v>
      </c>
      <c r="J940">
        <v>60005681</v>
      </c>
      <c r="K940" t="s">
        <v>46311</v>
      </c>
      <c r="L940" t="s">
        <v>49264</v>
      </c>
      <c r="M940" t="s">
        <v>2940</v>
      </c>
      <c r="N940">
        <v>2</v>
      </c>
      <c r="O940" t="s">
        <v>49263</v>
      </c>
      <c r="P940" t="s">
        <v>49262</v>
      </c>
      <c r="Q940" t="s">
        <v>49261</v>
      </c>
      <c r="R940" s="7">
        <v>42856</v>
      </c>
      <c r="S940" s="8">
        <f t="shared" si="120"/>
        <v>2017</v>
      </c>
      <c r="T940" s="8">
        <v>2017</v>
      </c>
      <c r="U940" s="8">
        <f t="shared" si="121"/>
        <v>5</v>
      </c>
      <c r="V940" s="7">
        <v>42856</v>
      </c>
      <c r="W940" t="s">
        <v>3108</v>
      </c>
      <c r="X940" s="2">
        <v>1.6519999999999999</v>
      </c>
      <c r="Y940" s="6">
        <f t="shared" si="118"/>
        <v>4.409919649769093E-2</v>
      </c>
      <c r="AA940" t="s">
        <v>3107</v>
      </c>
      <c r="AB940">
        <v>17337</v>
      </c>
      <c r="AD940" t="s">
        <v>6</v>
      </c>
      <c r="AE940">
        <v>65</v>
      </c>
      <c r="AF940">
        <v>5</v>
      </c>
      <c r="AG940">
        <v>7880638</v>
      </c>
      <c r="AH940" t="s">
        <v>49260</v>
      </c>
      <c r="AI940" t="s">
        <v>49259</v>
      </c>
      <c r="AJ940" t="s">
        <v>49258</v>
      </c>
      <c r="AK940" t="s">
        <v>49257</v>
      </c>
      <c r="AL940">
        <v>1</v>
      </c>
      <c r="AM940" s="5">
        <f t="shared" si="122"/>
        <v>0.2</v>
      </c>
      <c r="AN940" s="4">
        <f t="shared" si="119"/>
        <v>3.0291556228701253E-4</v>
      </c>
      <c r="AO940" s="3"/>
      <c r="AP940">
        <v>0</v>
      </c>
      <c r="AR940" t="s">
        <v>1</v>
      </c>
      <c r="AT940" s="2" t="s">
        <v>0</v>
      </c>
      <c r="AU940" s="1">
        <f t="shared" si="123"/>
        <v>3.0960312217069754</v>
      </c>
      <c r="AV940" s="1">
        <f t="shared" si="124"/>
        <v>2.2201056029988968</v>
      </c>
      <c r="AW940" s="1">
        <f t="shared" si="125"/>
        <v>1.3441799842908186</v>
      </c>
    </row>
    <row r="941" spans="1:49" x14ac:dyDescent="0.2">
      <c r="A941">
        <v>939</v>
      </c>
      <c r="B941" t="s">
        <v>49256</v>
      </c>
      <c r="C941" t="s">
        <v>49255</v>
      </c>
      <c r="F941" t="s">
        <v>49254</v>
      </c>
      <c r="G941" t="s">
        <v>14</v>
      </c>
      <c r="H941" t="s">
        <v>13</v>
      </c>
      <c r="I941" t="s">
        <v>49253</v>
      </c>
      <c r="J941">
        <v>60028189</v>
      </c>
      <c r="K941" t="s">
        <v>34117</v>
      </c>
      <c r="L941" t="s">
        <v>7436</v>
      </c>
      <c r="M941" t="s">
        <v>39</v>
      </c>
      <c r="N941">
        <v>5</v>
      </c>
      <c r="O941" t="s">
        <v>49252</v>
      </c>
      <c r="P941" t="s">
        <v>49251</v>
      </c>
      <c r="Q941" t="s">
        <v>34114</v>
      </c>
      <c r="R941" s="7">
        <v>42856</v>
      </c>
      <c r="S941" s="8">
        <f t="shared" si="120"/>
        <v>2017</v>
      </c>
      <c r="T941" s="8">
        <v>2017</v>
      </c>
      <c r="U941" s="8">
        <f t="shared" si="121"/>
        <v>5</v>
      </c>
      <c r="V941" s="7">
        <v>42856</v>
      </c>
      <c r="W941" t="s">
        <v>3108</v>
      </c>
      <c r="X941" s="2">
        <v>1.6519999999999999</v>
      </c>
      <c r="Y941" s="6">
        <f t="shared" si="118"/>
        <v>4.409919649769093E-2</v>
      </c>
      <c r="AA941" t="s">
        <v>3107</v>
      </c>
      <c r="AB941">
        <v>17337</v>
      </c>
      <c r="AD941" t="s">
        <v>6</v>
      </c>
      <c r="AE941">
        <v>65</v>
      </c>
      <c r="AF941">
        <v>5</v>
      </c>
      <c r="AG941">
        <v>7856977</v>
      </c>
      <c r="AH941" t="s">
        <v>49250</v>
      </c>
      <c r="AI941" t="s">
        <v>49249</v>
      </c>
      <c r="AJ941" t="s">
        <v>49248</v>
      </c>
      <c r="AK941" t="s">
        <v>49247</v>
      </c>
      <c r="AL941">
        <v>23</v>
      </c>
      <c r="AM941" s="5">
        <f t="shared" si="122"/>
        <v>4.5999999999999996</v>
      </c>
      <c r="AN941" s="4">
        <f t="shared" si="119"/>
        <v>6.9670579326012866E-3</v>
      </c>
      <c r="AO941" s="3"/>
      <c r="AP941">
        <v>0</v>
      </c>
      <c r="AR941" t="s">
        <v>1</v>
      </c>
      <c r="AT941" s="2" t="s">
        <v>0</v>
      </c>
      <c r="AU941" s="1">
        <f t="shared" si="123"/>
        <v>3.2959554928164034</v>
      </c>
      <c r="AV941" s="1">
        <f t="shared" si="124"/>
        <v>2.5533127215146108</v>
      </c>
      <c r="AW941" s="1">
        <f t="shared" si="125"/>
        <v>1.8106699502128176</v>
      </c>
    </row>
    <row r="942" spans="1:49" x14ac:dyDescent="0.2">
      <c r="A942">
        <v>940</v>
      </c>
      <c r="B942" t="s">
        <v>49246</v>
      </c>
      <c r="C942" t="s">
        <v>49245</v>
      </c>
      <c r="F942" t="s">
        <v>49244</v>
      </c>
      <c r="G942" t="s">
        <v>14</v>
      </c>
      <c r="H942" t="s">
        <v>13</v>
      </c>
      <c r="I942" t="s">
        <v>49243</v>
      </c>
      <c r="J942" t="s">
        <v>49242</v>
      </c>
      <c r="K942" t="s">
        <v>49241</v>
      </c>
      <c r="L942" t="s">
        <v>11142</v>
      </c>
      <c r="M942" t="s">
        <v>8567</v>
      </c>
      <c r="N942">
        <v>4</v>
      </c>
      <c r="O942" t="s">
        <v>49240</v>
      </c>
      <c r="P942" t="s">
        <v>49239</v>
      </c>
      <c r="Q942" t="s">
        <v>49238</v>
      </c>
      <c r="R942" s="7">
        <v>42856</v>
      </c>
      <c r="S942" s="8">
        <f t="shared" si="120"/>
        <v>2017</v>
      </c>
      <c r="T942" s="8">
        <v>2017</v>
      </c>
      <c r="U942" s="8">
        <f t="shared" si="121"/>
        <v>5</v>
      </c>
      <c r="V942" s="7">
        <v>42856</v>
      </c>
      <c r="W942" t="s">
        <v>3108</v>
      </c>
      <c r="X942" s="2">
        <v>1.6519999999999999</v>
      </c>
      <c r="Y942" s="6">
        <f t="shared" si="118"/>
        <v>4.409919649769093E-2</v>
      </c>
      <c r="AA942" t="s">
        <v>3107</v>
      </c>
      <c r="AB942">
        <v>17337</v>
      </c>
      <c r="AD942" t="s">
        <v>6</v>
      </c>
      <c r="AE942">
        <v>65</v>
      </c>
      <c r="AF942">
        <v>5</v>
      </c>
      <c r="AG942">
        <v>7873296</v>
      </c>
      <c r="AH942" t="s">
        <v>49237</v>
      </c>
      <c r="AI942" t="s">
        <v>49236</v>
      </c>
      <c r="AJ942" t="s">
        <v>49235</v>
      </c>
      <c r="AK942" t="s">
        <v>49234</v>
      </c>
      <c r="AL942">
        <v>19</v>
      </c>
      <c r="AM942" s="5">
        <f t="shared" si="122"/>
        <v>3.8</v>
      </c>
      <c r="AN942" s="4">
        <f t="shared" si="119"/>
        <v>5.7553956834532375E-3</v>
      </c>
      <c r="AO942" s="3"/>
      <c r="AP942">
        <v>0</v>
      </c>
      <c r="AR942" t="s">
        <v>1</v>
      </c>
      <c r="AT942" s="2" t="s">
        <v>0</v>
      </c>
      <c r="AU942" s="1">
        <f t="shared" si="123"/>
        <v>3.2596056253419623</v>
      </c>
      <c r="AV942" s="1">
        <f t="shared" si="124"/>
        <v>2.4927296090572084</v>
      </c>
      <c r="AW942" s="1">
        <f t="shared" si="125"/>
        <v>1.7258535927724545</v>
      </c>
    </row>
    <row r="943" spans="1:49" x14ac:dyDescent="0.2">
      <c r="A943">
        <v>941</v>
      </c>
      <c r="B943" t="s">
        <v>49233</v>
      </c>
      <c r="C943" t="s">
        <v>49232</v>
      </c>
      <c r="F943" t="s">
        <v>49231</v>
      </c>
      <c r="G943" t="s">
        <v>14</v>
      </c>
      <c r="H943" t="s">
        <v>13</v>
      </c>
      <c r="I943" t="s">
        <v>1053</v>
      </c>
      <c r="J943">
        <v>60025063</v>
      </c>
      <c r="K943" t="s">
        <v>15504</v>
      </c>
      <c r="L943" t="s">
        <v>15503</v>
      </c>
      <c r="M943" t="s">
        <v>286</v>
      </c>
      <c r="N943">
        <v>3</v>
      </c>
      <c r="O943" t="s">
        <v>49230</v>
      </c>
      <c r="P943" t="s">
        <v>49229</v>
      </c>
      <c r="Q943" t="s">
        <v>28542</v>
      </c>
      <c r="R943" s="7">
        <v>42856</v>
      </c>
      <c r="S943" s="8">
        <f t="shared" si="120"/>
        <v>2017</v>
      </c>
      <c r="T943" s="8">
        <v>2017</v>
      </c>
      <c r="U943" s="8">
        <f t="shared" si="121"/>
        <v>5</v>
      </c>
      <c r="V943" s="7">
        <v>42856</v>
      </c>
      <c r="W943" t="s">
        <v>3108</v>
      </c>
      <c r="X943" s="2">
        <v>1.6519999999999999</v>
      </c>
      <c r="Y943" s="6">
        <f t="shared" si="118"/>
        <v>4.409919649769093E-2</v>
      </c>
      <c r="AA943" t="s">
        <v>3107</v>
      </c>
      <c r="AB943">
        <v>17337</v>
      </c>
      <c r="AD943" t="s">
        <v>6</v>
      </c>
      <c r="AE943">
        <v>65</v>
      </c>
      <c r="AF943">
        <v>5</v>
      </c>
      <c r="AG943">
        <v>7869376</v>
      </c>
      <c r="AH943" t="s">
        <v>49228</v>
      </c>
      <c r="AI943" t="s">
        <v>49227</v>
      </c>
      <c r="AJ943" t="s">
        <v>49226</v>
      </c>
      <c r="AK943" t="s">
        <v>49225</v>
      </c>
      <c r="AL943">
        <v>26</v>
      </c>
      <c r="AM943" s="5">
        <f t="shared" si="122"/>
        <v>5.2</v>
      </c>
      <c r="AN943" s="4">
        <f t="shared" si="119"/>
        <v>7.8758046194623253E-3</v>
      </c>
      <c r="AO943" s="3"/>
      <c r="AP943">
        <v>0</v>
      </c>
      <c r="AR943" t="s">
        <v>1</v>
      </c>
      <c r="AT943" s="2" t="s">
        <v>0</v>
      </c>
      <c r="AU943" s="1">
        <f t="shared" si="123"/>
        <v>3.3232178934222345</v>
      </c>
      <c r="AV943" s="1">
        <f t="shared" si="124"/>
        <v>2.5987500558576624</v>
      </c>
      <c r="AW943" s="1">
        <f t="shared" si="125"/>
        <v>1.8742822182930905</v>
      </c>
    </row>
    <row r="944" spans="1:49" x14ac:dyDescent="0.2">
      <c r="A944">
        <v>942</v>
      </c>
      <c r="B944" t="s">
        <v>49224</v>
      </c>
      <c r="C944" t="s">
        <v>49223</v>
      </c>
      <c r="F944" t="s">
        <v>49222</v>
      </c>
      <c r="G944" t="s">
        <v>14</v>
      </c>
      <c r="H944" t="s">
        <v>13</v>
      </c>
      <c r="I944" t="s">
        <v>49221</v>
      </c>
      <c r="J944">
        <v>60068815</v>
      </c>
      <c r="K944" t="s">
        <v>7082</v>
      </c>
      <c r="L944" t="s">
        <v>7081</v>
      </c>
      <c r="M944" t="s">
        <v>7080</v>
      </c>
      <c r="N944">
        <v>2</v>
      </c>
      <c r="O944" t="s">
        <v>49220</v>
      </c>
      <c r="P944" t="s">
        <v>49219</v>
      </c>
      <c r="Q944" t="s">
        <v>49218</v>
      </c>
      <c r="R944" s="7">
        <v>42856</v>
      </c>
      <c r="S944" s="8">
        <f t="shared" si="120"/>
        <v>2017</v>
      </c>
      <c r="T944" s="8">
        <v>2017</v>
      </c>
      <c r="U944" s="8">
        <f t="shared" si="121"/>
        <v>5</v>
      </c>
      <c r="V944" s="7">
        <v>42856</v>
      </c>
      <c r="W944" t="s">
        <v>3108</v>
      </c>
      <c r="X944" s="2">
        <v>1.6519999999999999</v>
      </c>
      <c r="Y944" s="6">
        <f t="shared" si="118"/>
        <v>4.409919649769093E-2</v>
      </c>
      <c r="AA944" t="s">
        <v>3107</v>
      </c>
      <c r="AB944">
        <v>17337</v>
      </c>
      <c r="AD944" t="s">
        <v>6</v>
      </c>
      <c r="AE944">
        <v>65</v>
      </c>
      <c r="AF944">
        <v>5</v>
      </c>
      <c r="AG944">
        <v>7862821</v>
      </c>
      <c r="AH944" t="s">
        <v>49217</v>
      </c>
      <c r="AI944" t="s">
        <v>49216</v>
      </c>
      <c r="AJ944" t="s">
        <v>49215</v>
      </c>
      <c r="AK944" t="s">
        <v>49214</v>
      </c>
      <c r="AL944">
        <v>11</v>
      </c>
      <c r="AM944" s="5">
        <f t="shared" si="122"/>
        <v>2.2000000000000002</v>
      </c>
      <c r="AN944" s="4">
        <f t="shared" si="119"/>
        <v>3.3320711851571377E-3</v>
      </c>
      <c r="AO944" s="3"/>
      <c r="AP944">
        <v>0</v>
      </c>
      <c r="AR944" t="s">
        <v>1</v>
      </c>
      <c r="AT944" s="2" t="s">
        <v>0</v>
      </c>
      <c r="AU944" s="1">
        <f t="shared" si="123"/>
        <v>3.1869058903930791</v>
      </c>
      <c r="AV944" s="1">
        <f t="shared" si="124"/>
        <v>2.3715633841424033</v>
      </c>
      <c r="AW944" s="1">
        <f t="shared" si="125"/>
        <v>1.5562208778917275</v>
      </c>
    </row>
    <row r="945" spans="1:49" x14ac:dyDescent="0.2">
      <c r="A945">
        <v>943</v>
      </c>
      <c r="B945" t="s">
        <v>49213</v>
      </c>
      <c r="C945" t="s">
        <v>49212</v>
      </c>
      <c r="F945" t="s">
        <v>49211</v>
      </c>
      <c r="G945" t="s">
        <v>14</v>
      </c>
      <c r="H945" t="s">
        <v>13</v>
      </c>
      <c r="I945" t="s">
        <v>49210</v>
      </c>
      <c r="J945" t="s">
        <v>49209</v>
      </c>
      <c r="K945" t="s">
        <v>49208</v>
      </c>
      <c r="L945" t="s">
        <v>49207</v>
      </c>
      <c r="M945" t="s">
        <v>454</v>
      </c>
      <c r="N945">
        <v>2</v>
      </c>
      <c r="O945" t="s">
        <v>49206</v>
      </c>
      <c r="P945" t="s">
        <v>49205</v>
      </c>
      <c r="Q945" t="s">
        <v>49204</v>
      </c>
      <c r="R945" s="7">
        <v>42856</v>
      </c>
      <c r="S945" s="8">
        <f t="shared" si="120"/>
        <v>2017</v>
      </c>
      <c r="T945" s="8">
        <v>2017</v>
      </c>
      <c r="U945" s="8">
        <f t="shared" si="121"/>
        <v>5</v>
      </c>
      <c r="V945" s="7">
        <v>42856</v>
      </c>
      <c r="W945" t="s">
        <v>3108</v>
      </c>
      <c r="X945" s="2">
        <v>1.6519999999999999</v>
      </c>
      <c r="Y945" s="6">
        <f t="shared" si="118"/>
        <v>4.409919649769093E-2</v>
      </c>
      <c r="AA945" t="s">
        <v>3107</v>
      </c>
      <c r="AB945">
        <v>17337</v>
      </c>
      <c r="AD945" t="s">
        <v>6</v>
      </c>
      <c r="AE945">
        <v>65</v>
      </c>
      <c r="AF945">
        <v>5</v>
      </c>
      <c r="AG945">
        <v>7880575</v>
      </c>
      <c r="AH945" t="s">
        <v>49203</v>
      </c>
      <c r="AI945" t="s">
        <v>49202</v>
      </c>
      <c r="AJ945" t="s">
        <v>49201</v>
      </c>
      <c r="AK945" t="s">
        <v>49200</v>
      </c>
      <c r="AL945">
        <v>2</v>
      </c>
      <c r="AM945" s="5">
        <f t="shared" si="122"/>
        <v>0.4</v>
      </c>
      <c r="AN945" s="4">
        <f t="shared" si="119"/>
        <v>6.0583112457402507E-4</v>
      </c>
      <c r="AO945" s="3"/>
      <c r="AP945">
        <v>0</v>
      </c>
      <c r="AQ945" t="s">
        <v>3005</v>
      </c>
      <c r="AR945" t="s">
        <v>49199</v>
      </c>
      <c r="AS945" t="s">
        <v>3003</v>
      </c>
      <c r="AT945" s="2" t="s">
        <v>0</v>
      </c>
      <c r="AU945" s="1">
        <f t="shared" si="123"/>
        <v>3.1051186885755859</v>
      </c>
      <c r="AV945" s="1">
        <f t="shared" si="124"/>
        <v>2.2352513811132479</v>
      </c>
      <c r="AW945" s="1">
        <f t="shared" si="125"/>
        <v>1.3653840736509095</v>
      </c>
    </row>
    <row r="946" spans="1:49" x14ac:dyDescent="0.2">
      <c r="A946">
        <v>944</v>
      </c>
      <c r="B946" t="s">
        <v>49198</v>
      </c>
      <c r="C946" t="s">
        <v>49197</v>
      </c>
      <c r="F946" t="s">
        <v>49196</v>
      </c>
      <c r="G946" t="s">
        <v>14</v>
      </c>
      <c r="H946" t="s">
        <v>13</v>
      </c>
      <c r="I946" t="s">
        <v>13828</v>
      </c>
      <c r="J946">
        <v>60016835</v>
      </c>
      <c r="K946" t="s">
        <v>1701</v>
      </c>
      <c r="L946" t="s">
        <v>363</v>
      </c>
      <c r="M946" t="s">
        <v>9</v>
      </c>
      <c r="N946">
        <v>5</v>
      </c>
      <c r="O946" t="s">
        <v>49195</v>
      </c>
      <c r="P946" t="s">
        <v>49194</v>
      </c>
      <c r="Q946" t="s">
        <v>1698</v>
      </c>
      <c r="R946" s="7">
        <v>42856</v>
      </c>
      <c r="S946" s="8">
        <f t="shared" si="120"/>
        <v>2017</v>
      </c>
      <c r="T946" s="8">
        <v>2017</v>
      </c>
      <c r="U946" s="8">
        <f t="shared" si="121"/>
        <v>5</v>
      </c>
      <c r="V946" s="7">
        <v>42856</v>
      </c>
      <c r="W946" t="s">
        <v>3108</v>
      </c>
      <c r="X946" s="2">
        <v>1.6519999999999999</v>
      </c>
      <c r="Y946" s="6">
        <f t="shared" si="118"/>
        <v>4.409919649769093E-2</v>
      </c>
      <c r="AA946" t="s">
        <v>3107</v>
      </c>
      <c r="AB946">
        <v>17337</v>
      </c>
      <c r="AD946" t="s">
        <v>6</v>
      </c>
      <c r="AE946">
        <v>65</v>
      </c>
      <c r="AF946">
        <v>5</v>
      </c>
      <c r="AG946">
        <v>7867755</v>
      </c>
      <c r="AH946" t="s">
        <v>49193</v>
      </c>
      <c r="AI946" t="s">
        <v>49192</v>
      </c>
      <c r="AJ946" t="s">
        <v>49191</v>
      </c>
      <c r="AK946" t="s">
        <v>49190</v>
      </c>
      <c r="AL946">
        <v>3</v>
      </c>
      <c r="AM946" s="5">
        <f t="shared" si="122"/>
        <v>0.6</v>
      </c>
      <c r="AN946" s="4">
        <f t="shared" si="119"/>
        <v>9.0874668686103744E-4</v>
      </c>
      <c r="AO946" s="3"/>
      <c r="AP946">
        <v>0</v>
      </c>
      <c r="AQ946" t="s">
        <v>76</v>
      </c>
      <c r="AR946">
        <v>61471040</v>
      </c>
      <c r="AS946" t="s">
        <v>75</v>
      </c>
      <c r="AT946" s="2" t="s">
        <v>0</v>
      </c>
      <c r="AU946" s="1">
        <f t="shared" si="123"/>
        <v>3.1142061554441964</v>
      </c>
      <c r="AV946" s="1">
        <f t="shared" si="124"/>
        <v>2.2503971592275982</v>
      </c>
      <c r="AW946" s="1">
        <f t="shared" si="125"/>
        <v>1.3865881630110004</v>
      </c>
    </row>
    <row r="947" spans="1:49" x14ac:dyDescent="0.2">
      <c r="A947">
        <v>945</v>
      </c>
      <c r="B947" t="s">
        <v>49189</v>
      </c>
      <c r="C947" t="s">
        <v>49188</v>
      </c>
      <c r="F947" t="s">
        <v>49187</v>
      </c>
      <c r="G947" t="s">
        <v>14</v>
      </c>
      <c r="H947" t="s">
        <v>13</v>
      </c>
      <c r="I947" t="s">
        <v>49186</v>
      </c>
      <c r="J947">
        <v>60103653</v>
      </c>
      <c r="K947" t="s">
        <v>5426</v>
      </c>
      <c r="L947" t="s">
        <v>5425</v>
      </c>
      <c r="M947" t="s">
        <v>1734</v>
      </c>
      <c r="N947">
        <v>4</v>
      </c>
      <c r="O947" t="s">
        <v>49185</v>
      </c>
      <c r="P947" t="s">
        <v>49184</v>
      </c>
      <c r="Q947" t="s">
        <v>9137</v>
      </c>
      <c r="R947" s="7">
        <v>42856</v>
      </c>
      <c r="S947" s="8">
        <f t="shared" si="120"/>
        <v>2017</v>
      </c>
      <c r="T947" s="8">
        <v>2017</v>
      </c>
      <c r="U947" s="8">
        <f t="shared" si="121"/>
        <v>5</v>
      </c>
      <c r="V947" s="7">
        <v>42856</v>
      </c>
      <c r="W947" t="s">
        <v>3108</v>
      </c>
      <c r="X947" s="2">
        <v>1.6519999999999999</v>
      </c>
      <c r="Y947" s="6">
        <f t="shared" si="118"/>
        <v>4.409919649769093E-2</v>
      </c>
      <c r="AA947" t="s">
        <v>3107</v>
      </c>
      <c r="AB947">
        <v>17337</v>
      </c>
      <c r="AD947" t="s">
        <v>6</v>
      </c>
      <c r="AE947">
        <v>65</v>
      </c>
      <c r="AF947">
        <v>5</v>
      </c>
      <c r="AG947">
        <v>7870620</v>
      </c>
      <c r="AH947" t="s">
        <v>49183</v>
      </c>
      <c r="AI947" t="s">
        <v>49182</v>
      </c>
      <c r="AJ947" t="s">
        <v>49181</v>
      </c>
      <c r="AK947" t="s">
        <v>49180</v>
      </c>
      <c r="AL947">
        <v>16</v>
      </c>
      <c r="AM947" s="5">
        <f t="shared" si="122"/>
        <v>3.2</v>
      </c>
      <c r="AN947" s="4">
        <f t="shared" si="119"/>
        <v>4.8466489965922005E-3</v>
      </c>
      <c r="AO947" s="3"/>
      <c r="AP947">
        <v>0</v>
      </c>
      <c r="AR947" t="s">
        <v>1</v>
      </c>
      <c r="AT947" s="2" t="s">
        <v>0</v>
      </c>
      <c r="AU947" s="1">
        <f t="shared" si="123"/>
        <v>3.2323432247361312</v>
      </c>
      <c r="AV947" s="1">
        <f t="shared" si="124"/>
        <v>2.4472922747141563</v>
      </c>
      <c r="AW947" s="1">
        <f t="shared" si="125"/>
        <v>1.6622413246921819</v>
      </c>
    </row>
    <row r="948" spans="1:49" x14ac:dyDescent="0.2">
      <c r="A948">
        <v>946</v>
      </c>
      <c r="B948" t="s">
        <v>49179</v>
      </c>
      <c r="C948" t="s">
        <v>49178</v>
      </c>
      <c r="E948">
        <v>28500716</v>
      </c>
      <c r="F948" t="s">
        <v>49177</v>
      </c>
      <c r="G948" t="s">
        <v>14</v>
      </c>
      <c r="H948" t="s">
        <v>13</v>
      </c>
      <c r="I948" t="s">
        <v>140</v>
      </c>
      <c r="J948" t="s">
        <v>49176</v>
      </c>
      <c r="K948" t="s">
        <v>49175</v>
      </c>
      <c r="L948" t="s">
        <v>49174</v>
      </c>
      <c r="M948" t="s">
        <v>43961</v>
      </c>
      <c r="N948">
        <v>5</v>
      </c>
      <c r="O948" t="s">
        <v>49173</v>
      </c>
      <c r="P948" t="s">
        <v>49172</v>
      </c>
      <c r="Q948" t="s">
        <v>49171</v>
      </c>
      <c r="R948" s="7">
        <v>42856</v>
      </c>
      <c r="S948" s="8">
        <f t="shared" si="120"/>
        <v>2017</v>
      </c>
      <c r="T948" s="8">
        <v>2017</v>
      </c>
      <c r="U948" s="8">
        <f t="shared" si="121"/>
        <v>5</v>
      </c>
      <c r="V948" s="7">
        <v>42856</v>
      </c>
      <c r="W948" t="s">
        <v>5613</v>
      </c>
      <c r="X948" s="2">
        <v>0.81799999999999995</v>
      </c>
      <c r="Y948" s="6">
        <f t="shared" si="118"/>
        <v>2.1836042817863912E-2</v>
      </c>
      <c r="AA948">
        <v>318655</v>
      </c>
      <c r="AB948">
        <v>27010</v>
      </c>
      <c r="AC948">
        <v>17511097</v>
      </c>
      <c r="AD948" t="s">
        <v>6</v>
      </c>
      <c r="AE948">
        <v>93</v>
      </c>
      <c r="AF948">
        <v>3</v>
      </c>
      <c r="AH948" t="s">
        <v>49170</v>
      </c>
      <c r="AI948" t="s">
        <v>49169</v>
      </c>
      <c r="AK948" t="s">
        <v>49168</v>
      </c>
      <c r="AL948">
        <v>6</v>
      </c>
      <c r="AM948" s="5">
        <f t="shared" si="122"/>
        <v>1.2</v>
      </c>
      <c r="AN948" s="4">
        <f t="shared" si="119"/>
        <v>1.8174933737220749E-3</v>
      </c>
      <c r="AO948" s="3"/>
      <c r="AP948">
        <v>0</v>
      </c>
      <c r="AQ948" t="s">
        <v>49167</v>
      </c>
      <c r="AR948" t="s">
        <v>49166</v>
      </c>
      <c r="AS948" t="s">
        <v>49165</v>
      </c>
      <c r="AT948" s="2">
        <v>3.4209999999999998</v>
      </c>
      <c r="AU948" s="1">
        <f t="shared" si="123"/>
        <v>1.5830477984621358</v>
      </c>
      <c r="AV948" s="1">
        <f t="shared" si="124"/>
        <v>1.1826768095792992</v>
      </c>
      <c r="AW948" s="1">
        <f t="shared" si="125"/>
        <v>0.78230582069646271</v>
      </c>
    </row>
    <row r="949" spans="1:49" x14ac:dyDescent="0.2">
      <c r="A949">
        <v>947</v>
      </c>
      <c r="B949" t="s">
        <v>49164</v>
      </c>
      <c r="C949" t="s">
        <v>49163</v>
      </c>
      <c r="F949" t="s">
        <v>49162</v>
      </c>
      <c r="G949" t="s">
        <v>14</v>
      </c>
      <c r="H949" t="s">
        <v>13</v>
      </c>
      <c r="I949" t="s">
        <v>7999</v>
      </c>
      <c r="J949">
        <v>60012392</v>
      </c>
      <c r="K949" t="s">
        <v>4916</v>
      </c>
      <c r="L949" t="s">
        <v>4915</v>
      </c>
      <c r="M949" t="s">
        <v>166</v>
      </c>
      <c r="N949">
        <v>2</v>
      </c>
      <c r="O949" t="s">
        <v>49161</v>
      </c>
      <c r="P949" t="s">
        <v>49160</v>
      </c>
      <c r="Q949" t="s">
        <v>49159</v>
      </c>
      <c r="R949" s="7">
        <v>42856</v>
      </c>
      <c r="S949" s="8">
        <f t="shared" si="120"/>
        <v>2017</v>
      </c>
      <c r="T949" s="8">
        <v>2017</v>
      </c>
      <c r="U949" s="8">
        <f t="shared" si="121"/>
        <v>5</v>
      </c>
      <c r="V949" s="7">
        <v>42856</v>
      </c>
      <c r="W949" t="s">
        <v>3108</v>
      </c>
      <c r="X949" s="2">
        <v>1.6519999999999999</v>
      </c>
      <c r="Y949" s="6">
        <f t="shared" si="118"/>
        <v>4.409919649769093E-2</v>
      </c>
      <c r="AA949" t="s">
        <v>3107</v>
      </c>
      <c r="AB949">
        <v>17337</v>
      </c>
      <c r="AD949" t="s">
        <v>6</v>
      </c>
      <c r="AE949">
        <v>65</v>
      </c>
      <c r="AF949">
        <v>5</v>
      </c>
      <c r="AG949">
        <v>7878548</v>
      </c>
      <c r="AH949" t="s">
        <v>49158</v>
      </c>
      <c r="AI949" t="s">
        <v>49157</v>
      </c>
      <c r="AJ949" t="s">
        <v>49156</v>
      </c>
      <c r="AK949" t="s">
        <v>49155</v>
      </c>
      <c r="AL949">
        <v>70</v>
      </c>
      <c r="AM949" s="5">
        <f t="shared" si="122"/>
        <v>14</v>
      </c>
      <c r="AN949" s="4">
        <f t="shared" si="119"/>
        <v>2.1204089360090876E-2</v>
      </c>
      <c r="AO949" s="3"/>
      <c r="AP949">
        <v>0</v>
      </c>
      <c r="AQ949" t="s">
        <v>6203</v>
      </c>
      <c r="AR949" t="s">
        <v>30454</v>
      </c>
      <c r="AS949" t="s">
        <v>6201</v>
      </c>
      <c r="AT949" s="2" t="s">
        <v>0</v>
      </c>
      <c r="AU949" s="1">
        <f t="shared" si="123"/>
        <v>3.723066435641091</v>
      </c>
      <c r="AV949" s="1">
        <f t="shared" si="124"/>
        <v>3.2651642928890903</v>
      </c>
      <c r="AW949" s="1">
        <f t="shared" si="125"/>
        <v>2.8072621501370887</v>
      </c>
    </row>
    <row r="950" spans="1:49" x14ac:dyDescent="0.2">
      <c r="A950">
        <v>948</v>
      </c>
      <c r="B950" t="s">
        <v>49154</v>
      </c>
      <c r="C950" t="s">
        <v>49153</v>
      </c>
      <c r="F950" t="s">
        <v>49152</v>
      </c>
      <c r="G950" t="s">
        <v>14</v>
      </c>
      <c r="H950" t="s">
        <v>13</v>
      </c>
      <c r="I950" t="s">
        <v>49151</v>
      </c>
      <c r="J950" t="s">
        <v>5860</v>
      </c>
      <c r="K950" t="s">
        <v>5859</v>
      </c>
      <c r="L950" t="s">
        <v>5858</v>
      </c>
      <c r="M950" t="s">
        <v>85</v>
      </c>
      <c r="N950">
        <v>3</v>
      </c>
      <c r="O950" t="s">
        <v>49150</v>
      </c>
      <c r="P950" t="s">
        <v>49149</v>
      </c>
      <c r="Q950" t="s">
        <v>49148</v>
      </c>
      <c r="R950" s="7">
        <v>42856</v>
      </c>
      <c r="S950" s="8">
        <f t="shared" si="120"/>
        <v>2017</v>
      </c>
      <c r="T950" s="8">
        <v>2017</v>
      </c>
      <c r="U950" s="8">
        <f t="shared" si="121"/>
        <v>5</v>
      </c>
      <c r="V950" s="7">
        <v>42856</v>
      </c>
      <c r="W950" t="s">
        <v>3108</v>
      </c>
      <c r="X950" s="2">
        <v>1.6519999999999999</v>
      </c>
      <c r="Y950" s="6">
        <f t="shared" si="118"/>
        <v>4.409919649769093E-2</v>
      </c>
      <c r="AA950" t="s">
        <v>3107</v>
      </c>
      <c r="AB950">
        <v>17337</v>
      </c>
      <c r="AD950" t="s">
        <v>6</v>
      </c>
      <c r="AE950">
        <v>65</v>
      </c>
      <c r="AF950">
        <v>5</v>
      </c>
      <c r="AG950">
        <v>7874157</v>
      </c>
      <c r="AH950" t="s">
        <v>49147</v>
      </c>
      <c r="AI950" t="s">
        <v>49146</v>
      </c>
      <c r="AJ950" t="s">
        <v>49145</v>
      </c>
      <c r="AK950" t="s">
        <v>49144</v>
      </c>
      <c r="AL950">
        <v>26</v>
      </c>
      <c r="AM950" s="5">
        <f t="shared" si="122"/>
        <v>5.2</v>
      </c>
      <c r="AN950" s="4">
        <f t="shared" si="119"/>
        <v>7.8758046194623253E-3</v>
      </c>
      <c r="AO950" s="3"/>
      <c r="AP950">
        <v>0</v>
      </c>
      <c r="AR950" t="s">
        <v>1</v>
      </c>
      <c r="AT950" s="2" t="s">
        <v>0</v>
      </c>
      <c r="AU950" s="1">
        <f t="shared" si="123"/>
        <v>3.3232178934222345</v>
      </c>
      <c r="AV950" s="1">
        <f t="shared" si="124"/>
        <v>2.5987500558576624</v>
      </c>
      <c r="AW950" s="1">
        <f t="shared" si="125"/>
        <v>1.8742822182930905</v>
      </c>
    </row>
    <row r="951" spans="1:49" x14ac:dyDescent="0.2">
      <c r="A951">
        <v>949</v>
      </c>
      <c r="B951" t="s">
        <v>49143</v>
      </c>
      <c r="C951" t="s">
        <v>49142</v>
      </c>
      <c r="F951" t="s">
        <v>49141</v>
      </c>
      <c r="G951" t="s">
        <v>14</v>
      </c>
      <c r="H951" t="s">
        <v>13</v>
      </c>
      <c r="I951" t="s">
        <v>49140</v>
      </c>
      <c r="J951">
        <v>60115295</v>
      </c>
      <c r="K951" t="s">
        <v>32698</v>
      </c>
      <c r="L951" t="s">
        <v>32697</v>
      </c>
      <c r="M951" t="s">
        <v>5220</v>
      </c>
      <c r="N951">
        <v>2</v>
      </c>
      <c r="O951" t="s">
        <v>49139</v>
      </c>
      <c r="P951" t="s">
        <v>49138</v>
      </c>
      <c r="Q951" t="s">
        <v>32694</v>
      </c>
      <c r="R951" s="7">
        <v>42856</v>
      </c>
      <c r="S951" s="8">
        <f t="shared" si="120"/>
        <v>2017</v>
      </c>
      <c r="T951" s="8">
        <v>2017</v>
      </c>
      <c r="U951" s="8">
        <f t="shared" si="121"/>
        <v>5</v>
      </c>
      <c r="V951" s="7">
        <v>42856</v>
      </c>
      <c r="W951" t="s">
        <v>3108</v>
      </c>
      <c r="X951" s="2">
        <v>1.6519999999999999</v>
      </c>
      <c r="Y951" s="6">
        <f t="shared" si="118"/>
        <v>4.409919649769093E-2</v>
      </c>
      <c r="AA951" t="s">
        <v>3107</v>
      </c>
      <c r="AB951">
        <v>17337</v>
      </c>
      <c r="AD951" t="s">
        <v>6</v>
      </c>
      <c r="AE951">
        <v>65</v>
      </c>
      <c r="AF951">
        <v>5</v>
      </c>
      <c r="AG951">
        <v>7857701</v>
      </c>
      <c r="AH951" t="s">
        <v>49137</v>
      </c>
      <c r="AI951" t="s">
        <v>49136</v>
      </c>
      <c r="AJ951" t="s">
        <v>49135</v>
      </c>
      <c r="AK951" t="s">
        <v>49134</v>
      </c>
      <c r="AL951">
        <v>0</v>
      </c>
      <c r="AM951" s="5">
        <f t="shared" si="122"/>
        <v>0</v>
      </c>
      <c r="AN951" s="4">
        <f t="shared" si="119"/>
        <v>0</v>
      </c>
      <c r="AO951" s="3"/>
      <c r="AP951">
        <v>0</v>
      </c>
      <c r="AR951" t="s">
        <v>1</v>
      </c>
      <c r="AT951" s="2" t="s">
        <v>0</v>
      </c>
      <c r="AU951" s="1">
        <f t="shared" si="123"/>
        <v>3.0869437548383649</v>
      </c>
      <c r="AV951" s="1">
        <f t="shared" si="124"/>
        <v>2.2049598248845466</v>
      </c>
      <c r="AW951" s="1">
        <f t="shared" si="125"/>
        <v>1.3229758949307278</v>
      </c>
    </row>
    <row r="952" spans="1:49" x14ac:dyDescent="0.2">
      <c r="A952">
        <v>950</v>
      </c>
      <c r="B952" t="s">
        <v>49133</v>
      </c>
      <c r="C952" t="s">
        <v>49132</v>
      </c>
      <c r="F952" t="s">
        <v>49131</v>
      </c>
      <c r="G952" t="s">
        <v>14</v>
      </c>
      <c r="H952" t="s">
        <v>13</v>
      </c>
      <c r="I952" t="s">
        <v>11320</v>
      </c>
      <c r="J952">
        <v>60069720</v>
      </c>
      <c r="K952" t="s">
        <v>11</v>
      </c>
      <c r="L952" t="s">
        <v>10</v>
      </c>
      <c r="M952" t="s">
        <v>9</v>
      </c>
      <c r="N952">
        <v>2</v>
      </c>
      <c r="O952" t="s">
        <v>49130</v>
      </c>
      <c r="P952" t="s">
        <v>49129</v>
      </c>
      <c r="Q952" t="s">
        <v>16767</v>
      </c>
      <c r="R952" s="7">
        <v>42856</v>
      </c>
      <c r="S952" s="8">
        <f t="shared" si="120"/>
        <v>2017</v>
      </c>
      <c r="T952" s="8">
        <v>2017</v>
      </c>
      <c r="U952" s="8">
        <f t="shared" si="121"/>
        <v>5</v>
      </c>
      <c r="V952" s="7">
        <v>42856</v>
      </c>
      <c r="W952" t="s">
        <v>3108</v>
      </c>
      <c r="X952" s="2">
        <v>1.6519999999999999</v>
      </c>
      <c r="Y952" s="6">
        <f t="shared" si="118"/>
        <v>4.409919649769093E-2</v>
      </c>
      <c r="AA952" t="s">
        <v>3107</v>
      </c>
      <c r="AB952">
        <v>17337</v>
      </c>
      <c r="AD952" t="s">
        <v>6</v>
      </c>
      <c r="AE952">
        <v>65</v>
      </c>
      <c r="AF952">
        <v>5</v>
      </c>
      <c r="AG952">
        <v>7874111</v>
      </c>
      <c r="AH952" t="s">
        <v>49128</v>
      </c>
      <c r="AI952" t="s">
        <v>49127</v>
      </c>
      <c r="AJ952" t="s">
        <v>49126</v>
      </c>
      <c r="AK952" t="s">
        <v>49125</v>
      </c>
      <c r="AL952">
        <v>13</v>
      </c>
      <c r="AM952" s="5">
        <f t="shared" si="122"/>
        <v>2.6</v>
      </c>
      <c r="AN952" s="4">
        <f t="shared" si="119"/>
        <v>3.9379023097311627E-3</v>
      </c>
      <c r="AO952" s="3"/>
      <c r="AP952">
        <v>0</v>
      </c>
      <c r="AQ952" t="s">
        <v>76</v>
      </c>
      <c r="AR952">
        <v>61172148</v>
      </c>
      <c r="AS952" t="s">
        <v>75</v>
      </c>
      <c r="AT952" s="2" t="s">
        <v>0</v>
      </c>
      <c r="AU952" s="1">
        <f t="shared" si="123"/>
        <v>3.2050808241302997</v>
      </c>
      <c r="AV952" s="1">
        <f t="shared" si="124"/>
        <v>2.4018549403711047</v>
      </c>
      <c r="AW952" s="1">
        <f t="shared" si="125"/>
        <v>1.5986290566119092</v>
      </c>
    </row>
    <row r="953" spans="1:49" x14ac:dyDescent="0.2">
      <c r="A953">
        <v>951</v>
      </c>
      <c r="B953" t="s">
        <v>49124</v>
      </c>
      <c r="C953" t="s">
        <v>49123</v>
      </c>
      <c r="F953" t="s">
        <v>49122</v>
      </c>
      <c r="G953" t="s">
        <v>14</v>
      </c>
      <c r="H953" t="s">
        <v>13</v>
      </c>
      <c r="I953" t="s">
        <v>10434</v>
      </c>
      <c r="J953" t="s">
        <v>10433</v>
      </c>
      <c r="K953" t="s">
        <v>10432</v>
      </c>
      <c r="L953" t="s">
        <v>10431</v>
      </c>
      <c r="M953" t="s">
        <v>10430</v>
      </c>
      <c r="N953">
        <v>3</v>
      </c>
      <c r="O953" t="s">
        <v>49121</v>
      </c>
      <c r="P953" t="s">
        <v>49120</v>
      </c>
      <c r="Q953" t="s">
        <v>10433</v>
      </c>
      <c r="R953" s="7">
        <v>42856</v>
      </c>
      <c r="S953" s="8">
        <f t="shared" si="120"/>
        <v>2017</v>
      </c>
      <c r="T953" s="8">
        <v>2017</v>
      </c>
      <c r="U953" s="8">
        <f t="shared" si="121"/>
        <v>5</v>
      </c>
      <c r="V953" s="7">
        <v>42856</v>
      </c>
      <c r="W953" t="s">
        <v>3108</v>
      </c>
      <c r="X953" s="2">
        <v>1.6519999999999999</v>
      </c>
      <c r="Y953" s="6">
        <f t="shared" si="118"/>
        <v>4.409919649769093E-2</v>
      </c>
      <c r="AA953" t="s">
        <v>3107</v>
      </c>
      <c r="AB953">
        <v>17337</v>
      </c>
      <c r="AD953" t="s">
        <v>6</v>
      </c>
      <c r="AE953">
        <v>65</v>
      </c>
      <c r="AF953">
        <v>5</v>
      </c>
      <c r="AG953">
        <v>7874085</v>
      </c>
      <c r="AH953" t="s">
        <v>49119</v>
      </c>
      <c r="AI953" t="s">
        <v>49118</v>
      </c>
      <c r="AJ953" t="s">
        <v>49117</v>
      </c>
      <c r="AK953" t="s">
        <v>49116</v>
      </c>
      <c r="AL953">
        <v>5</v>
      </c>
      <c r="AM953" s="5">
        <f t="shared" si="122"/>
        <v>1</v>
      </c>
      <c r="AN953" s="4">
        <f t="shared" si="119"/>
        <v>1.5145778114350624E-3</v>
      </c>
      <c r="AO953" s="3"/>
      <c r="AP953">
        <v>0</v>
      </c>
      <c r="AR953" t="s">
        <v>1</v>
      </c>
      <c r="AT953" s="2" t="s">
        <v>0</v>
      </c>
      <c r="AU953" s="1">
        <f t="shared" si="123"/>
        <v>3.132381089181417</v>
      </c>
      <c r="AV953" s="1">
        <f t="shared" si="124"/>
        <v>2.2806887154562996</v>
      </c>
      <c r="AW953" s="1">
        <f t="shared" si="125"/>
        <v>1.4289963417311822</v>
      </c>
    </row>
    <row r="954" spans="1:49" x14ac:dyDescent="0.2">
      <c r="A954">
        <v>952</v>
      </c>
      <c r="B954" t="s">
        <v>49115</v>
      </c>
      <c r="C954" t="s">
        <v>49114</v>
      </c>
      <c r="F954" t="s">
        <v>49113</v>
      </c>
      <c r="G954" t="s">
        <v>14</v>
      </c>
      <c r="H954" t="s">
        <v>13</v>
      </c>
      <c r="I954" t="s">
        <v>49112</v>
      </c>
      <c r="J954">
        <v>60020661</v>
      </c>
      <c r="K954" t="s">
        <v>49111</v>
      </c>
      <c r="L954" t="s">
        <v>49110</v>
      </c>
      <c r="M954" t="s">
        <v>3014</v>
      </c>
      <c r="N954">
        <v>5</v>
      </c>
      <c r="O954" t="s">
        <v>49109</v>
      </c>
      <c r="P954" t="s">
        <v>49108</v>
      </c>
      <c r="Q954" t="s">
        <v>49107</v>
      </c>
      <c r="R954" s="7">
        <v>42856</v>
      </c>
      <c r="S954" s="8">
        <f t="shared" si="120"/>
        <v>2017</v>
      </c>
      <c r="T954" s="8">
        <v>2017</v>
      </c>
      <c r="U954" s="8">
        <f t="shared" si="121"/>
        <v>5</v>
      </c>
      <c r="V954" s="7">
        <v>42856</v>
      </c>
      <c r="W954" t="s">
        <v>3108</v>
      </c>
      <c r="X954" s="2">
        <v>1.6519999999999999</v>
      </c>
      <c r="Y954" s="6">
        <f t="shared" si="118"/>
        <v>4.409919649769093E-2</v>
      </c>
      <c r="AA954" t="s">
        <v>3107</v>
      </c>
      <c r="AB954">
        <v>17337</v>
      </c>
      <c r="AD954" t="s">
        <v>6</v>
      </c>
      <c r="AE954">
        <v>65</v>
      </c>
      <c r="AF954">
        <v>5</v>
      </c>
      <c r="AG954">
        <v>7880594</v>
      </c>
      <c r="AH954" t="s">
        <v>49106</v>
      </c>
      <c r="AI954" t="s">
        <v>49105</v>
      </c>
      <c r="AJ954" t="s">
        <v>49104</v>
      </c>
      <c r="AK954" t="s">
        <v>49103</v>
      </c>
      <c r="AL954">
        <v>12</v>
      </c>
      <c r="AM954" s="5">
        <f t="shared" si="122"/>
        <v>2.4</v>
      </c>
      <c r="AN954" s="4">
        <f t="shared" si="119"/>
        <v>3.6349867474441497E-3</v>
      </c>
      <c r="AO954" s="3"/>
      <c r="AP954">
        <v>0</v>
      </c>
      <c r="AR954" t="s">
        <v>1</v>
      </c>
      <c r="AT954" s="2" t="s">
        <v>0</v>
      </c>
      <c r="AU954" s="1">
        <f t="shared" si="123"/>
        <v>3.1959933572616892</v>
      </c>
      <c r="AV954" s="1">
        <f t="shared" si="124"/>
        <v>2.386709162256754</v>
      </c>
      <c r="AW954" s="1">
        <f t="shared" si="125"/>
        <v>1.5774249672518184</v>
      </c>
    </row>
    <row r="955" spans="1:49" x14ac:dyDescent="0.2">
      <c r="A955">
        <v>953</v>
      </c>
      <c r="B955" t="s">
        <v>49102</v>
      </c>
      <c r="C955" t="s">
        <v>49101</v>
      </c>
      <c r="F955" t="s">
        <v>49100</v>
      </c>
      <c r="G955" t="s">
        <v>14</v>
      </c>
      <c r="H955" t="s">
        <v>13</v>
      </c>
      <c r="I955" t="s">
        <v>49099</v>
      </c>
      <c r="J955" t="s">
        <v>49098</v>
      </c>
      <c r="K955" t="s">
        <v>49097</v>
      </c>
      <c r="L955" t="s">
        <v>49096</v>
      </c>
      <c r="M955" t="s">
        <v>454</v>
      </c>
      <c r="N955">
        <v>4</v>
      </c>
      <c r="O955" t="s">
        <v>49095</v>
      </c>
      <c r="P955" t="s">
        <v>49094</v>
      </c>
      <c r="Q955" t="s">
        <v>49093</v>
      </c>
      <c r="R955" s="7">
        <v>42856</v>
      </c>
      <c r="S955" s="8">
        <f t="shared" si="120"/>
        <v>2017</v>
      </c>
      <c r="T955" s="8">
        <v>2017</v>
      </c>
      <c r="U955" s="8">
        <f t="shared" si="121"/>
        <v>5</v>
      </c>
      <c r="V955" s="7">
        <v>42856</v>
      </c>
      <c r="W955" t="s">
        <v>3108</v>
      </c>
      <c r="X955" s="2">
        <v>1.6519999999999999</v>
      </c>
      <c r="Y955" s="6">
        <f t="shared" si="118"/>
        <v>4.409919649769093E-2</v>
      </c>
      <c r="AA955" t="s">
        <v>3107</v>
      </c>
      <c r="AB955">
        <v>17337</v>
      </c>
      <c r="AD955" t="s">
        <v>6</v>
      </c>
      <c r="AE955">
        <v>65</v>
      </c>
      <c r="AF955">
        <v>5</v>
      </c>
      <c r="AG955">
        <v>7874102</v>
      </c>
      <c r="AH955" t="s">
        <v>49092</v>
      </c>
      <c r="AI955" t="s">
        <v>49091</v>
      </c>
      <c r="AJ955" t="s">
        <v>49090</v>
      </c>
      <c r="AK955" t="s">
        <v>49089</v>
      </c>
      <c r="AL955">
        <v>33</v>
      </c>
      <c r="AM955" s="5">
        <f t="shared" si="122"/>
        <v>6.6</v>
      </c>
      <c r="AN955" s="4">
        <f t="shared" si="119"/>
        <v>9.9962135554714122E-3</v>
      </c>
      <c r="AO955" s="3"/>
      <c r="AP955">
        <v>0</v>
      </c>
      <c r="AR955" t="s">
        <v>1</v>
      </c>
      <c r="AT955" s="2" t="s">
        <v>0</v>
      </c>
      <c r="AU955" s="1">
        <f t="shared" si="123"/>
        <v>3.3868301615025076</v>
      </c>
      <c r="AV955" s="1">
        <f t="shared" si="124"/>
        <v>2.7047705026581172</v>
      </c>
      <c r="AW955" s="1">
        <f t="shared" si="125"/>
        <v>2.0227108438137265</v>
      </c>
    </row>
    <row r="956" spans="1:49" x14ac:dyDescent="0.2">
      <c r="A956">
        <v>954</v>
      </c>
      <c r="B956" t="s">
        <v>49088</v>
      </c>
      <c r="C956" t="s">
        <v>49087</v>
      </c>
      <c r="F956" t="s">
        <v>49086</v>
      </c>
      <c r="G956" t="s">
        <v>14</v>
      </c>
      <c r="H956" t="s">
        <v>13</v>
      </c>
      <c r="I956" t="s">
        <v>4797</v>
      </c>
      <c r="J956" t="s">
        <v>12552</v>
      </c>
      <c r="K956" t="s">
        <v>12551</v>
      </c>
      <c r="L956" t="s">
        <v>10674</v>
      </c>
      <c r="M956" t="s">
        <v>85</v>
      </c>
      <c r="N956">
        <v>7</v>
      </c>
      <c r="O956" t="s">
        <v>49085</v>
      </c>
      <c r="P956" t="s">
        <v>49084</v>
      </c>
      <c r="Q956" t="s">
        <v>49083</v>
      </c>
      <c r="R956" s="7">
        <v>42856</v>
      </c>
      <c r="S956" s="8">
        <f t="shared" si="120"/>
        <v>2017</v>
      </c>
      <c r="T956" s="8">
        <v>2017</v>
      </c>
      <c r="U956" s="8">
        <f t="shared" si="121"/>
        <v>5</v>
      </c>
      <c r="V956" s="7">
        <v>42856</v>
      </c>
      <c r="W956" t="s">
        <v>3108</v>
      </c>
      <c r="X956" s="2">
        <v>1.6519999999999999</v>
      </c>
      <c r="Y956" s="6">
        <f t="shared" si="118"/>
        <v>4.409919649769093E-2</v>
      </c>
      <c r="AA956" t="s">
        <v>3107</v>
      </c>
      <c r="AB956">
        <v>17337</v>
      </c>
      <c r="AD956" t="s">
        <v>6</v>
      </c>
      <c r="AE956">
        <v>65</v>
      </c>
      <c r="AF956">
        <v>5</v>
      </c>
      <c r="AG956">
        <v>7878547</v>
      </c>
      <c r="AH956" t="s">
        <v>49082</v>
      </c>
      <c r="AI956" t="s">
        <v>49081</v>
      </c>
      <c r="AJ956" t="s">
        <v>49080</v>
      </c>
      <c r="AK956" t="s">
        <v>49079</v>
      </c>
      <c r="AL956">
        <v>6</v>
      </c>
      <c r="AM956" s="5">
        <f t="shared" si="122"/>
        <v>1.2</v>
      </c>
      <c r="AN956" s="4">
        <f t="shared" si="119"/>
        <v>1.8174933737220749E-3</v>
      </c>
      <c r="AO956" s="3"/>
      <c r="AP956">
        <v>0</v>
      </c>
      <c r="AR956" t="s">
        <v>1</v>
      </c>
      <c r="AT956" s="2" t="s">
        <v>0</v>
      </c>
      <c r="AU956" s="1">
        <f t="shared" si="123"/>
        <v>3.1414685560500275</v>
      </c>
      <c r="AV956" s="1">
        <f t="shared" si="124"/>
        <v>2.2958344935706503</v>
      </c>
      <c r="AW956" s="1">
        <f t="shared" si="125"/>
        <v>1.4502004310912731</v>
      </c>
    </row>
    <row r="957" spans="1:49" x14ac:dyDescent="0.2">
      <c r="A957">
        <v>955</v>
      </c>
      <c r="B957" t="s">
        <v>49078</v>
      </c>
      <c r="C957" t="s">
        <v>49077</v>
      </c>
      <c r="F957" t="s">
        <v>49076</v>
      </c>
      <c r="G957" t="s">
        <v>14</v>
      </c>
      <c r="H957" t="s">
        <v>13</v>
      </c>
      <c r="I957" t="s">
        <v>4253</v>
      </c>
      <c r="J957">
        <v>60013983</v>
      </c>
      <c r="K957" t="s">
        <v>3535</v>
      </c>
      <c r="L957" t="s">
        <v>3534</v>
      </c>
      <c r="M957" t="s">
        <v>3533</v>
      </c>
      <c r="N957">
        <v>2</v>
      </c>
      <c r="O957" t="s">
        <v>49075</v>
      </c>
      <c r="P957" t="s">
        <v>49074</v>
      </c>
      <c r="Q957" t="s">
        <v>3530</v>
      </c>
      <c r="R957" s="7">
        <v>42856</v>
      </c>
      <c r="S957" s="8">
        <f t="shared" si="120"/>
        <v>2017</v>
      </c>
      <c r="T957" s="8">
        <v>2017</v>
      </c>
      <c r="U957" s="8">
        <f t="shared" si="121"/>
        <v>5</v>
      </c>
      <c r="V957" s="7">
        <v>42856</v>
      </c>
      <c r="W957" t="s">
        <v>3108</v>
      </c>
      <c r="X957" s="2">
        <v>1.6519999999999999</v>
      </c>
      <c r="Y957" s="6">
        <f t="shared" si="118"/>
        <v>4.409919649769093E-2</v>
      </c>
      <c r="AA957" t="s">
        <v>3107</v>
      </c>
      <c r="AB957">
        <v>17337</v>
      </c>
      <c r="AD957" t="s">
        <v>6</v>
      </c>
      <c r="AE957">
        <v>65</v>
      </c>
      <c r="AF957">
        <v>5</v>
      </c>
      <c r="AG957">
        <v>7867777</v>
      </c>
      <c r="AH957" t="s">
        <v>49073</v>
      </c>
      <c r="AI957" t="s">
        <v>49072</v>
      </c>
      <c r="AJ957" t="s">
        <v>49071</v>
      </c>
      <c r="AK957" t="s">
        <v>49070</v>
      </c>
      <c r="AL957">
        <v>46</v>
      </c>
      <c r="AM957" s="5">
        <f t="shared" si="122"/>
        <v>9.1999999999999993</v>
      </c>
      <c r="AN957" s="4">
        <f t="shared" si="119"/>
        <v>1.3934115865202573E-2</v>
      </c>
      <c r="AO957" s="3"/>
      <c r="AP957">
        <v>0</v>
      </c>
      <c r="AR957" t="s">
        <v>1</v>
      </c>
      <c r="AT957" s="2" t="s">
        <v>0</v>
      </c>
      <c r="AU957" s="1">
        <f t="shared" si="123"/>
        <v>3.5049672307944424</v>
      </c>
      <c r="AV957" s="1">
        <f t="shared" si="124"/>
        <v>2.9016656181446754</v>
      </c>
      <c r="AW957" s="1">
        <f t="shared" si="125"/>
        <v>2.2983640054949079</v>
      </c>
    </row>
    <row r="958" spans="1:49" x14ac:dyDescent="0.2">
      <c r="A958">
        <v>956</v>
      </c>
      <c r="B958" t="s">
        <v>49069</v>
      </c>
      <c r="C958" t="s">
        <v>49068</v>
      </c>
      <c r="F958" t="s">
        <v>49067</v>
      </c>
      <c r="G958" t="s">
        <v>14</v>
      </c>
      <c r="H958" t="s">
        <v>13</v>
      </c>
      <c r="I958" t="s">
        <v>365</v>
      </c>
      <c r="J958" t="s">
        <v>42163</v>
      </c>
      <c r="K958" t="s">
        <v>42162</v>
      </c>
      <c r="L958" t="s">
        <v>42161</v>
      </c>
      <c r="M958" t="s">
        <v>8539</v>
      </c>
      <c r="N958">
        <v>5</v>
      </c>
      <c r="O958" t="s">
        <v>49066</v>
      </c>
      <c r="P958" t="s">
        <v>49065</v>
      </c>
      <c r="Q958" t="s">
        <v>49064</v>
      </c>
      <c r="R958" s="7">
        <v>42856</v>
      </c>
      <c r="S958" s="8">
        <f t="shared" si="120"/>
        <v>2017</v>
      </c>
      <c r="T958" s="8">
        <v>2017</v>
      </c>
      <c r="U958" s="8">
        <f t="shared" si="121"/>
        <v>5</v>
      </c>
      <c r="V958" s="7">
        <v>42856</v>
      </c>
      <c r="W958" t="s">
        <v>3108</v>
      </c>
      <c r="X958" s="2">
        <v>1.6519999999999999</v>
      </c>
      <c r="Y958" s="6">
        <f t="shared" si="118"/>
        <v>4.409919649769093E-2</v>
      </c>
      <c r="AA958" t="s">
        <v>3107</v>
      </c>
      <c r="AB958">
        <v>17337</v>
      </c>
      <c r="AD958" t="s">
        <v>6</v>
      </c>
      <c r="AE958">
        <v>65</v>
      </c>
      <c r="AF958">
        <v>5</v>
      </c>
      <c r="AG958">
        <v>7875156</v>
      </c>
      <c r="AH958" t="s">
        <v>49063</v>
      </c>
      <c r="AI958" t="s">
        <v>49062</v>
      </c>
      <c r="AJ958" t="s">
        <v>49061</v>
      </c>
      <c r="AK958" t="s">
        <v>49060</v>
      </c>
      <c r="AL958">
        <v>35</v>
      </c>
      <c r="AM958" s="5">
        <f t="shared" si="122"/>
        <v>7</v>
      </c>
      <c r="AN958" s="4">
        <f t="shared" si="119"/>
        <v>1.0602044680045438E-2</v>
      </c>
      <c r="AO958" s="3"/>
      <c r="AP958">
        <v>0</v>
      </c>
      <c r="AR958" t="s">
        <v>1</v>
      </c>
      <c r="AT958" s="2" t="s">
        <v>0</v>
      </c>
      <c r="AU958" s="1">
        <f t="shared" si="123"/>
        <v>3.4050050952397286</v>
      </c>
      <c r="AV958" s="1">
        <f t="shared" si="124"/>
        <v>2.7350620588868182</v>
      </c>
      <c r="AW958" s="1">
        <f t="shared" si="125"/>
        <v>2.0651190225339082</v>
      </c>
    </row>
    <row r="959" spans="1:49" x14ac:dyDescent="0.2">
      <c r="A959">
        <v>957</v>
      </c>
      <c r="B959" t="s">
        <v>49059</v>
      </c>
      <c r="C959" t="s">
        <v>49058</v>
      </c>
      <c r="F959" t="s">
        <v>49057</v>
      </c>
      <c r="G959" t="s">
        <v>14</v>
      </c>
      <c r="H959" t="s">
        <v>13</v>
      </c>
      <c r="I959" t="s">
        <v>49056</v>
      </c>
      <c r="J959">
        <v>60022415</v>
      </c>
      <c r="K959" t="s">
        <v>49055</v>
      </c>
      <c r="L959" t="s">
        <v>49054</v>
      </c>
      <c r="M959" t="s">
        <v>2996</v>
      </c>
      <c r="N959">
        <v>4</v>
      </c>
      <c r="O959" t="s">
        <v>49053</v>
      </c>
      <c r="P959" t="s">
        <v>49052</v>
      </c>
      <c r="Q959" t="s">
        <v>49051</v>
      </c>
      <c r="R959" s="7">
        <v>42856</v>
      </c>
      <c r="S959" s="8">
        <f t="shared" si="120"/>
        <v>2017</v>
      </c>
      <c r="T959" s="8">
        <v>2017</v>
      </c>
      <c r="U959" s="8">
        <f t="shared" si="121"/>
        <v>5</v>
      </c>
      <c r="V959" s="7">
        <v>42856</v>
      </c>
      <c r="W959" t="s">
        <v>3108</v>
      </c>
      <c r="X959" s="2">
        <v>1.6519999999999999</v>
      </c>
      <c r="Y959" s="6">
        <f t="shared" si="118"/>
        <v>4.409919649769093E-2</v>
      </c>
      <c r="AA959" t="s">
        <v>3107</v>
      </c>
      <c r="AB959">
        <v>17337</v>
      </c>
      <c r="AD959" t="s">
        <v>6</v>
      </c>
      <c r="AE959">
        <v>65</v>
      </c>
      <c r="AF959">
        <v>5</v>
      </c>
      <c r="AG959">
        <v>7875416</v>
      </c>
      <c r="AH959" t="s">
        <v>49050</v>
      </c>
      <c r="AI959" t="s">
        <v>49049</v>
      </c>
      <c r="AJ959" t="s">
        <v>49048</v>
      </c>
      <c r="AK959" t="s">
        <v>49047</v>
      </c>
      <c r="AL959">
        <v>3</v>
      </c>
      <c r="AM959" s="5">
        <f t="shared" si="122"/>
        <v>0.6</v>
      </c>
      <c r="AN959" s="4">
        <f t="shared" si="119"/>
        <v>9.0874668686103744E-4</v>
      </c>
      <c r="AO959" s="3"/>
      <c r="AP959">
        <v>0</v>
      </c>
      <c r="AQ959" t="s">
        <v>2048</v>
      </c>
      <c r="AR959">
        <v>645771</v>
      </c>
      <c r="AS959" t="s">
        <v>2047</v>
      </c>
      <c r="AT959" s="2" t="s">
        <v>0</v>
      </c>
      <c r="AU959" s="1">
        <f t="shared" si="123"/>
        <v>3.1142061554441964</v>
      </c>
      <c r="AV959" s="1">
        <f t="shared" si="124"/>
        <v>2.2503971592275982</v>
      </c>
      <c r="AW959" s="1">
        <f t="shared" si="125"/>
        <v>1.3865881630110004</v>
      </c>
    </row>
    <row r="960" spans="1:49" x14ac:dyDescent="0.2">
      <c r="A960">
        <v>958</v>
      </c>
      <c r="B960" t="s">
        <v>49046</v>
      </c>
      <c r="C960" t="s">
        <v>49045</v>
      </c>
      <c r="F960" t="s">
        <v>49044</v>
      </c>
      <c r="G960" t="s">
        <v>14</v>
      </c>
      <c r="H960" t="s">
        <v>13</v>
      </c>
      <c r="I960" t="s">
        <v>49043</v>
      </c>
      <c r="J960">
        <v>60022148</v>
      </c>
      <c r="K960" t="s">
        <v>3846</v>
      </c>
      <c r="L960" t="s">
        <v>3845</v>
      </c>
      <c r="M960" t="s">
        <v>3014</v>
      </c>
      <c r="N960">
        <v>1</v>
      </c>
      <c r="O960" t="s">
        <v>49042</v>
      </c>
      <c r="P960">
        <v>42661869600</v>
      </c>
      <c r="Q960">
        <v>60022148</v>
      </c>
      <c r="R960" s="7">
        <v>42856</v>
      </c>
      <c r="S960" s="8">
        <f t="shared" si="120"/>
        <v>2017</v>
      </c>
      <c r="T960" s="8">
        <v>2017</v>
      </c>
      <c r="U960" s="8">
        <f t="shared" si="121"/>
        <v>5</v>
      </c>
      <c r="V960" s="7">
        <v>42856</v>
      </c>
      <c r="W960" t="s">
        <v>3108</v>
      </c>
      <c r="X960" s="2">
        <v>1.6519999999999999</v>
      </c>
      <c r="Y960" s="6">
        <f t="shared" si="118"/>
        <v>4.409919649769093E-2</v>
      </c>
      <c r="AA960" t="s">
        <v>3107</v>
      </c>
      <c r="AB960">
        <v>17337</v>
      </c>
      <c r="AD960" t="s">
        <v>6</v>
      </c>
      <c r="AE960">
        <v>65</v>
      </c>
      <c r="AF960">
        <v>5</v>
      </c>
      <c r="AG960">
        <v>7878543</v>
      </c>
      <c r="AH960" t="s">
        <v>49041</v>
      </c>
      <c r="AI960" t="s">
        <v>49040</v>
      </c>
      <c r="AJ960" t="s">
        <v>49039</v>
      </c>
      <c r="AK960" t="s">
        <v>49038</v>
      </c>
      <c r="AL960">
        <v>9</v>
      </c>
      <c r="AM960" s="5">
        <f t="shared" si="122"/>
        <v>1.8</v>
      </c>
      <c r="AN960" s="4">
        <f t="shared" si="119"/>
        <v>2.7262400605831123E-3</v>
      </c>
      <c r="AO960" s="3"/>
      <c r="AP960">
        <v>0</v>
      </c>
      <c r="AR960" t="s">
        <v>1</v>
      </c>
      <c r="AT960" s="2" t="s">
        <v>0</v>
      </c>
      <c r="AU960" s="1">
        <f t="shared" si="123"/>
        <v>3.1687309566558581</v>
      </c>
      <c r="AV960" s="1">
        <f t="shared" si="124"/>
        <v>2.3412718279137024</v>
      </c>
      <c r="AW960" s="1">
        <f t="shared" si="125"/>
        <v>1.5138126991715457</v>
      </c>
    </row>
    <row r="961" spans="1:49" x14ac:dyDescent="0.2">
      <c r="A961">
        <v>959</v>
      </c>
      <c r="B961" t="s">
        <v>49037</v>
      </c>
      <c r="C961" t="s">
        <v>49036</v>
      </c>
      <c r="F961" t="s">
        <v>49035</v>
      </c>
      <c r="G961" t="s">
        <v>14</v>
      </c>
      <c r="H961" t="s">
        <v>13</v>
      </c>
      <c r="I961" t="s">
        <v>10197</v>
      </c>
      <c r="J961" t="s">
        <v>49034</v>
      </c>
      <c r="K961" t="s">
        <v>49033</v>
      </c>
      <c r="L961" t="s">
        <v>49032</v>
      </c>
      <c r="M961" t="s">
        <v>49031</v>
      </c>
      <c r="N961">
        <v>4</v>
      </c>
      <c r="O961" t="s">
        <v>49030</v>
      </c>
      <c r="P961" t="s">
        <v>49029</v>
      </c>
      <c r="Q961" t="s">
        <v>49028</v>
      </c>
      <c r="R961" s="7">
        <v>42856</v>
      </c>
      <c r="S961" s="8">
        <f t="shared" si="120"/>
        <v>2017</v>
      </c>
      <c r="T961" s="8">
        <v>2017</v>
      </c>
      <c r="U961" s="8">
        <f t="shared" si="121"/>
        <v>5</v>
      </c>
      <c r="V961" s="7">
        <v>42856</v>
      </c>
      <c r="W961" t="s">
        <v>3108</v>
      </c>
      <c r="X961" s="2">
        <v>1.6519999999999999</v>
      </c>
      <c r="Y961" s="6">
        <f t="shared" si="118"/>
        <v>4.409919649769093E-2</v>
      </c>
      <c r="AA961" t="s">
        <v>3107</v>
      </c>
      <c r="AB961">
        <v>17337</v>
      </c>
      <c r="AD961" t="s">
        <v>6</v>
      </c>
      <c r="AE961">
        <v>65</v>
      </c>
      <c r="AF961">
        <v>5</v>
      </c>
      <c r="AG961">
        <v>7875446</v>
      </c>
      <c r="AH961" t="s">
        <v>49027</v>
      </c>
      <c r="AI961" t="s">
        <v>49026</v>
      </c>
      <c r="AJ961" t="s">
        <v>49025</v>
      </c>
      <c r="AK961" t="s">
        <v>49024</v>
      </c>
      <c r="AL961">
        <v>48</v>
      </c>
      <c r="AM961" s="5">
        <f t="shared" si="122"/>
        <v>9.6</v>
      </c>
      <c r="AN961" s="4">
        <f t="shared" si="119"/>
        <v>1.4539946989776599E-2</v>
      </c>
      <c r="AO961" s="3"/>
      <c r="AP961">
        <v>0</v>
      </c>
      <c r="AQ961" t="s">
        <v>76</v>
      </c>
      <c r="AR961" t="s">
        <v>20314</v>
      </c>
      <c r="AS961" t="s">
        <v>75</v>
      </c>
      <c r="AT961" s="2" t="s">
        <v>0</v>
      </c>
      <c r="AU961" s="1">
        <f t="shared" si="123"/>
        <v>3.5231421645316634</v>
      </c>
      <c r="AV961" s="1">
        <f t="shared" si="124"/>
        <v>2.9319571743733763</v>
      </c>
      <c r="AW961" s="1">
        <f t="shared" si="125"/>
        <v>2.3407721842150897</v>
      </c>
    </row>
    <row r="962" spans="1:49" x14ac:dyDescent="0.2">
      <c r="A962">
        <v>960</v>
      </c>
      <c r="B962" t="s">
        <v>49023</v>
      </c>
      <c r="C962" t="s">
        <v>49022</v>
      </c>
      <c r="F962" t="s">
        <v>49021</v>
      </c>
      <c r="G962" t="s">
        <v>14</v>
      </c>
      <c r="H962" t="s">
        <v>13</v>
      </c>
      <c r="I962" t="s">
        <v>10772</v>
      </c>
      <c r="J962" t="s">
        <v>18659</v>
      </c>
      <c r="K962" t="s">
        <v>18658</v>
      </c>
      <c r="L962" t="s">
        <v>18657</v>
      </c>
      <c r="M962" t="s">
        <v>18158</v>
      </c>
      <c r="N962">
        <v>2</v>
      </c>
      <c r="O962" t="s">
        <v>10771</v>
      </c>
      <c r="P962" t="s">
        <v>10770</v>
      </c>
      <c r="Q962" t="s">
        <v>18659</v>
      </c>
      <c r="R962" s="7">
        <v>42856</v>
      </c>
      <c r="S962" s="8">
        <f t="shared" si="120"/>
        <v>2017</v>
      </c>
      <c r="T962" s="8">
        <v>2017</v>
      </c>
      <c r="U962" s="8">
        <f t="shared" si="121"/>
        <v>5</v>
      </c>
      <c r="V962" s="7">
        <v>42856</v>
      </c>
      <c r="W962" t="s">
        <v>3026</v>
      </c>
      <c r="X962" s="2">
        <v>0.371</v>
      </c>
      <c r="Y962" s="6">
        <f t="shared" si="118"/>
        <v>9.9036331117695747E-3</v>
      </c>
      <c r="AA962">
        <v>486604</v>
      </c>
      <c r="AB962">
        <v>28580</v>
      </c>
      <c r="AC962" t="s">
        <v>3025</v>
      </c>
      <c r="AD962" t="s">
        <v>6</v>
      </c>
      <c r="AE962">
        <v>52</v>
      </c>
      <c r="AF962">
        <v>5</v>
      </c>
      <c r="AH962" t="s">
        <v>35788</v>
      </c>
      <c r="AI962" t="s">
        <v>49020</v>
      </c>
      <c r="AJ962" t="s">
        <v>49019</v>
      </c>
      <c r="AK962" t="s">
        <v>49018</v>
      </c>
      <c r="AL962">
        <v>12</v>
      </c>
      <c r="AM962" s="5">
        <f t="shared" si="122"/>
        <v>2.4</v>
      </c>
      <c r="AN962" s="4">
        <f t="shared" si="119"/>
        <v>3.6349867474441497E-3</v>
      </c>
      <c r="AO962" s="3"/>
      <c r="AP962">
        <v>0</v>
      </c>
      <c r="AQ962" t="s">
        <v>29112</v>
      </c>
      <c r="AR962">
        <v>20164030201380</v>
      </c>
      <c r="AS962" t="s">
        <v>17833</v>
      </c>
      <c r="AT962" s="2">
        <v>1.431</v>
      </c>
      <c r="AU962" s="1">
        <f t="shared" si="123"/>
        <v>0.80230392024719466</v>
      </c>
      <c r="AV962" s="1">
        <f t="shared" si="124"/>
        <v>0.67693099296068626</v>
      </c>
      <c r="AW962" s="1">
        <f t="shared" si="125"/>
        <v>0.55155806567417776</v>
      </c>
    </row>
    <row r="963" spans="1:49" x14ac:dyDescent="0.2">
      <c r="A963">
        <v>961</v>
      </c>
      <c r="B963" t="s">
        <v>49017</v>
      </c>
      <c r="C963" t="s">
        <v>49016</v>
      </c>
      <c r="F963" t="s">
        <v>49015</v>
      </c>
      <c r="G963" t="s">
        <v>14</v>
      </c>
      <c r="H963" t="s">
        <v>13</v>
      </c>
      <c r="I963" t="s">
        <v>37148</v>
      </c>
      <c r="J963" t="s">
        <v>9937</v>
      </c>
      <c r="K963" t="s">
        <v>9941</v>
      </c>
      <c r="L963" t="s">
        <v>9940</v>
      </c>
      <c r="M963" t="s">
        <v>183</v>
      </c>
      <c r="N963">
        <v>2</v>
      </c>
      <c r="O963" t="s">
        <v>49014</v>
      </c>
      <c r="P963" t="s">
        <v>49013</v>
      </c>
      <c r="Q963" t="s">
        <v>49012</v>
      </c>
      <c r="R963" s="7">
        <v>42856</v>
      </c>
      <c r="S963" s="8">
        <f t="shared" si="120"/>
        <v>2017</v>
      </c>
      <c r="T963" s="8">
        <v>2017</v>
      </c>
      <c r="U963" s="8">
        <f t="shared" si="121"/>
        <v>5</v>
      </c>
      <c r="V963" s="7">
        <v>42856</v>
      </c>
      <c r="W963" t="s">
        <v>3108</v>
      </c>
      <c r="X963" s="2">
        <v>1.6519999999999999</v>
      </c>
      <c r="Y963" s="6">
        <f t="shared" ref="Y963:Y1026" si="126">(X963-$Z$3)/($Z$2-$Z$3)</f>
        <v>4.409919649769093E-2</v>
      </c>
      <c r="AA963" t="s">
        <v>3107</v>
      </c>
      <c r="AB963">
        <v>17337</v>
      </c>
      <c r="AD963" t="s">
        <v>6</v>
      </c>
      <c r="AE963">
        <v>65</v>
      </c>
      <c r="AF963">
        <v>5</v>
      </c>
      <c r="AG963">
        <v>7870576</v>
      </c>
      <c r="AH963" t="s">
        <v>49011</v>
      </c>
      <c r="AI963" t="s">
        <v>49010</v>
      </c>
      <c r="AJ963" t="s">
        <v>49009</v>
      </c>
      <c r="AK963" t="s">
        <v>49008</v>
      </c>
      <c r="AL963">
        <v>28</v>
      </c>
      <c r="AM963" s="5">
        <f t="shared" si="122"/>
        <v>5.6</v>
      </c>
      <c r="AN963" s="4">
        <f t="shared" ref="AN963:AN1026" si="127">(AM963-$AO$3)/($AO$2-$AO$3)</f>
        <v>8.4816357440363494E-3</v>
      </c>
      <c r="AO963" s="3"/>
      <c r="AP963">
        <v>0</v>
      </c>
      <c r="AQ963" t="s">
        <v>795</v>
      </c>
      <c r="AR963">
        <v>1609371</v>
      </c>
      <c r="AS963" t="s">
        <v>794</v>
      </c>
      <c r="AT963" s="2" t="s">
        <v>0</v>
      </c>
      <c r="AU963" s="1">
        <f t="shared" si="123"/>
        <v>3.3413928271594555</v>
      </c>
      <c r="AV963" s="1">
        <f t="shared" si="124"/>
        <v>2.6290416120863638</v>
      </c>
      <c r="AW963" s="1">
        <f t="shared" si="125"/>
        <v>1.9166903970132723</v>
      </c>
    </row>
    <row r="964" spans="1:49" x14ac:dyDescent="0.2">
      <c r="A964">
        <v>962</v>
      </c>
      <c r="B964" t="s">
        <v>49007</v>
      </c>
      <c r="C964" t="s">
        <v>49006</v>
      </c>
      <c r="F964" t="s">
        <v>49005</v>
      </c>
      <c r="G964" t="s">
        <v>14</v>
      </c>
      <c r="H964" t="s">
        <v>13</v>
      </c>
      <c r="I964" t="s">
        <v>49004</v>
      </c>
      <c r="J964">
        <v>60002014</v>
      </c>
      <c r="K964" t="s">
        <v>23285</v>
      </c>
      <c r="L964" t="s">
        <v>23284</v>
      </c>
      <c r="M964" t="s">
        <v>1152</v>
      </c>
      <c r="N964">
        <v>2</v>
      </c>
      <c r="O964" t="s">
        <v>49003</v>
      </c>
      <c r="P964" t="s">
        <v>49002</v>
      </c>
      <c r="Q964" t="s">
        <v>49001</v>
      </c>
      <c r="R964" s="7">
        <v>42856</v>
      </c>
      <c r="S964" s="8">
        <f t="shared" si="120"/>
        <v>2017</v>
      </c>
      <c r="T964" s="8">
        <v>2017</v>
      </c>
      <c r="U964" s="8">
        <f t="shared" si="121"/>
        <v>5</v>
      </c>
      <c r="V964" s="7">
        <v>42856</v>
      </c>
      <c r="W964" t="s">
        <v>3108</v>
      </c>
      <c r="X964" s="2">
        <v>1.6519999999999999</v>
      </c>
      <c r="Y964" s="6">
        <f t="shared" si="126"/>
        <v>4.409919649769093E-2</v>
      </c>
      <c r="AA964" t="s">
        <v>3107</v>
      </c>
      <c r="AB964">
        <v>17337</v>
      </c>
      <c r="AD964" t="s">
        <v>6</v>
      </c>
      <c r="AE964">
        <v>65</v>
      </c>
      <c r="AF964">
        <v>5</v>
      </c>
      <c r="AG964">
        <v>7874121</v>
      </c>
      <c r="AH964" t="s">
        <v>49000</v>
      </c>
      <c r="AI964" t="s">
        <v>48999</v>
      </c>
      <c r="AJ964" t="s">
        <v>48998</v>
      </c>
      <c r="AK964" t="s">
        <v>48997</v>
      </c>
      <c r="AL964">
        <v>39</v>
      </c>
      <c r="AM964" s="5">
        <f t="shared" si="122"/>
        <v>7.8</v>
      </c>
      <c r="AN964" s="4">
        <f t="shared" si="127"/>
        <v>1.1813706929193486E-2</v>
      </c>
      <c r="AO964" s="3"/>
      <c r="AP964">
        <v>0</v>
      </c>
      <c r="AR964" t="s">
        <v>1</v>
      </c>
      <c r="AT964" s="2" t="s">
        <v>0</v>
      </c>
      <c r="AU964" s="1">
        <f t="shared" si="123"/>
        <v>3.4413549627141693</v>
      </c>
      <c r="AV964" s="1">
        <f t="shared" si="124"/>
        <v>2.795645171344221</v>
      </c>
      <c r="AW964" s="1">
        <f t="shared" si="125"/>
        <v>2.1499353799742718</v>
      </c>
    </row>
    <row r="965" spans="1:49" x14ac:dyDescent="0.2">
      <c r="A965">
        <v>963</v>
      </c>
      <c r="B965" t="s">
        <v>48996</v>
      </c>
      <c r="C965" t="s">
        <v>48995</v>
      </c>
      <c r="F965" t="s">
        <v>48994</v>
      </c>
      <c r="G965" t="s">
        <v>14</v>
      </c>
      <c r="H965" t="s">
        <v>13</v>
      </c>
      <c r="I965" t="s">
        <v>19366</v>
      </c>
      <c r="J965" t="s">
        <v>43848</v>
      </c>
      <c r="K965" t="s">
        <v>43847</v>
      </c>
      <c r="L965" t="s">
        <v>43846</v>
      </c>
      <c r="M965" t="s">
        <v>43845</v>
      </c>
      <c r="N965">
        <v>4</v>
      </c>
      <c r="O965" t="s">
        <v>43844</v>
      </c>
      <c r="P965" t="s">
        <v>43843</v>
      </c>
      <c r="Q965" t="s">
        <v>43842</v>
      </c>
      <c r="R965" s="7">
        <v>42856</v>
      </c>
      <c r="S965" s="8">
        <f t="shared" si="120"/>
        <v>2017</v>
      </c>
      <c r="T965" s="8">
        <v>2017</v>
      </c>
      <c r="U965" s="8">
        <f t="shared" si="121"/>
        <v>5</v>
      </c>
      <c r="V965" s="7">
        <v>42856</v>
      </c>
      <c r="W965" t="s">
        <v>3108</v>
      </c>
      <c r="X965" s="2">
        <v>1.6519999999999999</v>
      </c>
      <c r="Y965" s="6">
        <f t="shared" si="126"/>
        <v>4.409919649769093E-2</v>
      </c>
      <c r="AA965" t="s">
        <v>3107</v>
      </c>
      <c r="AB965">
        <v>17337</v>
      </c>
      <c r="AD965" t="s">
        <v>6</v>
      </c>
      <c r="AE965">
        <v>65</v>
      </c>
      <c r="AF965">
        <v>5</v>
      </c>
      <c r="AG965">
        <v>7873316</v>
      </c>
      <c r="AH965" t="s">
        <v>48993</v>
      </c>
      <c r="AI965" t="s">
        <v>48992</v>
      </c>
      <c r="AJ965" t="s">
        <v>48991</v>
      </c>
      <c r="AK965" t="s">
        <v>48990</v>
      </c>
      <c r="AL965">
        <v>10</v>
      </c>
      <c r="AM965" s="5">
        <f t="shared" si="122"/>
        <v>2</v>
      </c>
      <c r="AN965" s="4">
        <f t="shared" si="127"/>
        <v>3.0291556228701248E-3</v>
      </c>
      <c r="AO965" s="3"/>
      <c r="AP965">
        <v>0</v>
      </c>
      <c r="AR965" t="s">
        <v>1</v>
      </c>
      <c r="AT965" s="2" t="s">
        <v>0</v>
      </c>
      <c r="AU965" s="1">
        <f t="shared" si="123"/>
        <v>3.1778184235244686</v>
      </c>
      <c r="AV965" s="1">
        <f t="shared" si="124"/>
        <v>2.3564176060280526</v>
      </c>
      <c r="AW965" s="1">
        <f t="shared" si="125"/>
        <v>1.5350167885316366</v>
      </c>
    </row>
    <row r="966" spans="1:49" x14ac:dyDescent="0.2">
      <c r="A966">
        <v>964</v>
      </c>
      <c r="B966" t="s">
        <v>48989</v>
      </c>
      <c r="C966" t="s">
        <v>48988</v>
      </c>
      <c r="F966" t="s">
        <v>48987</v>
      </c>
      <c r="G966" t="s">
        <v>14</v>
      </c>
      <c r="H966" t="s">
        <v>13</v>
      </c>
      <c r="I966" t="s">
        <v>48986</v>
      </c>
      <c r="J966">
        <v>60024872</v>
      </c>
      <c r="K966" t="s">
        <v>19833</v>
      </c>
      <c r="L966" t="s">
        <v>3194</v>
      </c>
      <c r="M966" t="s">
        <v>3193</v>
      </c>
      <c r="N966">
        <v>4</v>
      </c>
      <c r="O966" t="s">
        <v>48985</v>
      </c>
      <c r="P966" t="s">
        <v>48984</v>
      </c>
      <c r="Q966" t="s">
        <v>45581</v>
      </c>
      <c r="R966" s="7">
        <v>42856</v>
      </c>
      <c r="S966" s="8">
        <f t="shared" si="120"/>
        <v>2017</v>
      </c>
      <c r="T966" s="8">
        <v>2017</v>
      </c>
      <c r="U966" s="8">
        <f t="shared" si="121"/>
        <v>5</v>
      </c>
      <c r="V966" s="7">
        <v>42856</v>
      </c>
      <c r="W966" t="s">
        <v>4291</v>
      </c>
      <c r="X966" s="2">
        <v>0.75</v>
      </c>
      <c r="Y966" s="6">
        <f t="shared" si="126"/>
        <v>2.0020821654520703E-2</v>
      </c>
      <c r="AA966" t="s">
        <v>4290</v>
      </c>
      <c r="AB966">
        <v>29221</v>
      </c>
      <c r="AC966">
        <v>10897674</v>
      </c>
      <c r="AD966" t="s">
        <v>6</v>
      </c>
      <c r="AE966">
        <v>24</v>
      </c>
      <c r="AF966">
        <v>5</v>
      </c>
      <c r="AG966">
        <v>53510</v>
      </c>
      <c r="AI966" t="s">
        <v>48983</v>
      </c>
      <c r="AK966" t="s">
        <v>48982</v>
      </c>
      <c r="AL966">
        <v>4</v>
      </c>
      <c r="AM966" s="5">
        <f t="shared" si="122"/>
        <v>0.8</v>
      </c>
      <c r="AN966" s="4">
        <f t="shared" si="127"/>
        <v>1.2116622491480501E-3</v>
      </c>
      <c r="AO966" s="3"/>
      <c r="AP966">
        <v>0</v>
      </c>
      <c r="AQ966" t="s">
        <v>29112</v>
      </c>
      <c r="AR966" t="s">
        <v>48981</v>
      </c>
      <c r="AS966" t="s">
        <v>17833</v>
      </c>
      <c r="AT966" s="2">
        <v>2.0230000000000001</v>
      </c>
      <c r="AU966" s="1">
        <f t="shared" si="123"/>
        <v>1.4378073832908906</v>
      </c>
      <c r="AV966" s="1">
        <f t="shared" si="124"/>
        <v>1.0616241951834378</v>
      </c>
      <c r="AW966" s="1">
        <f t="shared" si="125"/>
        <v>0.68544100707598454</v>
      </c>
    </row>
    <row r="967" spans="1:49" x14ac:dyDescent="0.2">
      <c r="A967">
        <v>965</v>
      </c>
      <c r="B967" t="s">
        <v>48980</v>
      </c>
      <c r="C967" t="s">
        <v>48979</v>
      </c>
      <c r="F967" t="s">
        <v>48978</v>
      </c>
      <c r="G967" t="s">
        <v>14</v>
      </c>
      <c r="H967" t="s">
        <v>13</v>
      </c>
      <c r="I967" t="s">
        <v>9604</v>
      </c>
      <c r="J967">
        <v>60071140</v>
      </c>
      <c r="K967" t="s">
        <v>21373</v>
      </c>
      <c r="L967" t="s">
        <v>21372</v>
      </c>
      <c r="M967" t="s">
        <v>21371</v>
      </c>
      <c r="N967">
        <v>2</v>
      </c>
      <c r="O967" t="s">
        <v>15972</v>
      </c>
      <c r="P967" t="s">
        <v>15971</v>
      </c>
      <c r="Q967" t="s">
        <v>21369</v>
      </c>
      <c r="R967" s="7">
        <v>42856</v>
      </c>
      <c r="S967" s="8">
        <f t="shared" si="120"/>
        <v>2017</v>
      </c>
      <c r="T967" s="8">
        <v>2017</v>
      </c>
      <c r="U967" s="8">
        <f t="shared" si="121"/>
        <v>5</v>
      </c>
      <c r="V967" s="7">
        <v>42856</v>
      </c>
      <c r="W967" t="s">
        <v>450</v>
      </c>
      <c r="X967" s="2">
        <v>0.33500000000000002</v>
      </c>
      <c r="Y967" s="6">
        <f t="shared" si="126"/>
        <v>8.94263367235258E-3</v>
      </c>
      <c r="AA967">
        <v>10964290</v>
      </c>
      <c r="AB967">
        <v>18201</v>
      </c>
      <c r="AC967" t="s">
        <v>449</v>
      </c>
      <c r="AD967" t="s">
        <v>6</v>
      </c>
      <c r="AE967">
        <v>27</v>
      </c>
      <c r="AF967">
        <v>4</v>
      </c>
      <c r="AG967" t="s">
        <v>48977</v>
      </c>
      <c r="AI967" t="s">
        <v>48976</v>
      </c>
      <c r="AJ967" t="s">
        <v>48975</v>
      </c>
      <c r="AK967" t="s">
        <v>48974</v>
      </c>
      <c r="AL967">
        <v>11</v>
      </c>
      <c r="AM967" s="5">
        <f t="shared" si="122"/>
        <v>2.2000000000000002</v>
      </c>
      <c r="AN967" s="4">
        <f t="shared" si="127"/>
        <v>3.3320711851571377E-3</v>
      </c>
      <c r="AO967" s="3"/>
      <c r="AP967">
        <v>0</v>
      </c>
      <c r="AQ967" t="s">
        <v>17402</v>
      </c>
      <c r="AR967">
        <v>141272051</v>
      </c>
      <c r="AS967" t="s">
        <v>17401</v>
      </c>
      <c r="AT967" s="2">
        <v>1.694</v>
      </c>
      <c r="AU967" s="1">
        <f t="shared" si="123"/>
        <v>0.7259464926193947</v>
      </c>
      <c r="AV967" s="1">
        <f t="shared" si="124"/>
        <v>0.61373524287548586</v>
      </c>
      <c r="AW967" s="1">
        <f t="shared" si="125"/>
        <v>0.50152399313157703</v>
      </c>
    </row>
    <row r="968" spans="1:49" x14ac:dyDescent="0.2">
      <c r="A968">
        <v>966</v>
      </c>
      <c r="B968" t="s">
        <v>48973</v>
      </c>
      <c r="C968" t="s">
        <v>48972</v>
      </c>
      <c r="F968" t="s">
        <v>48971</v>
      </c>
      <c r="G968" t="s">
        <v>14</v>
      </c>
      <c r="H968" t="s">
        <v>13</v>
      </c>
      <c r="I968" t="s">
        <v>1053</v>
      </c>
      <c r="J968">
        <v>60029859</v>
      </c>
      <c r="K968" t="s">
        <v>48970</v>
      </c>
      <c r="L968" t="s">
        <v>8867</v>
      </c>
      <c r="M968" t="s">
        <v>1260</v>
      </c>
      <c r="N968">
        <v>2</v>
      </c>
      <c r="O968" t="s">
        <v>48969</v>
      </c>
      <c r="P968" t="s">
        <v>48968</v>
      </c>
      <c r="Q968" t="s">
        <v>48967</v>
      </c>
      <c r="R968" s="7">
        <v>42856</v>
      </c>
      <c r="S968" s="8">
        <f t="shared" si="120"/>
        <v>2017</v>
      </c>
      <c r="T968" s="8">
        <v>2017</v>
      </c>
      <c r="U968" s="8">
        <f t="shared" si="121"/>
        <v>5</v>
      </c>
      <c r="V968" s="7">
        <v>42856</v>
      </c>
      <c r="W968" t="s">
        <v>2965</v>
      </c>
      <c r="X968" s="2">
        <v>1.218</v>
      </c>
      <c r="Y968" s="6">
        <f t="shared" si="126"/>
        <v>3.2513814366941618E-2</v>
      </c>
      <c r="AA968">
        <v>189448</v>
      </c>
      <c r="AB968">
        <v>15107</v>
      </c>
      <c r="AD968" t="s">
        <v>6</v>
      </c>
      <c r="AE968">
        <v>63</v>
      </c>
      <c r="AF968">
        <v>5</v>
      </c>
      <c r="AG968">
        <v>7864374</v>
      </c>
      <c r="AH968" t="s">
        <v>48966</v>
      </c>
      <c r="AI968" t="s">
        <v>48965</v>
      </c>
      <c r="AJ968" t="s">
        <v>48964</v>
      </c>
      <c r="AK968" t="s">
        <v>48963</v>
      </c>
      <c r="AL968">
        <v>56</v>
      </c>
      <c r="AM968" s="5">
        <f t="shared" si="122"/>
        <v>11.2</v>
      </c>
      <c r="AN968" s="4">
        <f t="shared" si="127"/>
        <v>1.6963271488072699E-2</v>
      </c>
      <c r="AO968" s="3"/>
      <c r="AP968">
        <v>0</v>
      </c>
      <c r="AQ968" t="s">
        <v>2048</v>
      </c>
      <c r="AR968">
        <v>725929</v>
      </c>
      <c r="AS968" t="s">
        <v>2047</v>
      </c>
      <c r="AT968" s="2" t="s">
        <v>0</v>
      </c>
      <c r="AU968" s="1">
        <f t="shared" si="123"/>
        <v>2.7848651503280939</v>
      </c>
      <c r="AV968" s="1">
        <f t="shared" si="124"/>
        <v>2.4738542927507154</v>
      </c>
      <c r="AW968" s="1">
        <f t="shared" si="125"/>
        <v>2.1628434351733374</v>
      </c>
    </row>
    <row r="969" spans="1:49" x14ac:dyDescent="0.2">
      <c r="A969">
        <v>967</v>
      </c>
      <c r="B969" t="s">
        <v>48962</v>
      </c>
      <c r="C969" t="s">
        <v>48961</v>
      </c>
      <c r="E969">
        <v>28467500</v>
      </c>
      <c r="F969" t="s">
        <v>48960</v>
      </c>
      <c r="G969" t="s">
        <v>14</v>
      </c>
      <c r="H969" t="s">
        <v>13</v>
      </c>
      <c r="I969" t="s">
        <v>48959</v>
      </c>
      <c r="J969" t="s">
        <v>48958</v>
      </c>
      <c r="K969" t="s">
        <v>48957</v>
      </c>
      <c r="L969" t="s">
        <v>48956</v>
      </c>
      <c r="M969" t="s">
        <v>48955</v>
      </c>
      <c r="N969">
        <v>4</v>
      </c>
      <c r="O969" t="s">
        <v>48954</v>
      </c>
      <c r="P969" t="s">
        <v>48953</v>
      </c>
      <c r="Q969" t="s">
        <v>48952</v>
      </c>
      <c r="R969" s="7">
        <v>42856</v>
      </c>
      <c r="S969" s="8">
        <f t="shared" si="120"/>
        <v>2017</v>
      </c>
      <c r="T969" s="8">
        <v>2017</v>
      </c>
      <c r="U969" s="8">
        <f t="shared" si="121"/>
        <v>5</v>
      </c>
      <c r="V969" s="7">
        <v>42856</v>
      </c>
      <c r="W969" t="s">
        <v>2936</v>
      </c>
      <c r="X969" s="2">
        <v>0.99</v>
      </c>
      <c r="Y969" s="6">
        <f t="shared" si="126"/>
        <v>2.6427484583967327E-2</v>
      </c>
      <c r="AB969">
        <v>10600153309</v>
      </c>
      <c r="AC969">
        <v>19326203</v>
      </c>
      <c r="AD969" t="s">
        <v>6</v>
      </c>
      <c r="AE969">
        <v>12</v>
      </c>
      <c r="AF969">
        <v>5</v>
      </c>
      <c r="AG969" t="s">
        <v>48951</v>
      </c>
      <c r="AI969" t="s">
        <v>48950</v>
      </c>
      <c r="AK969" t="s">
        <v>48949</v>
      </c>
      <c r="AL969">
        <v>8</v>
      </c>
      <c r="AM969" s="5">
        <f t="shared" si="122"/>
        <v>1.6</v>
      </c>
      <c r="AN969" s="4">
        <f t="shared" si="127"/>
        <v>2.4233244982961003E-3</v>
      </c>
      <c r="AO969" s="3"/>
      <c r="AP969">
        <v>1</v>
      </c>
      <c r="AR969" t="s">
        <v>1</v>
      </c>
      <c r="AT969" s="2">
        <v>3.24</v>
      </c>
      <c r="AU969" s="1">
        <f t="shared" si="123"/>
        <v>1.9226236558265959</v>
      </c>
      <c r="AV969" s="1">
        <f t="shared" si="124"/>
        <v>1.4425404541131714</v>
      </c>
      <c r="AW969" s="1">
        <f t="shared" si="125"/>
        <v>0.96245725239974667</v>
      </c>
    </row>
    <row r="970" spans="1:49" x14ac:dyDescent="0.2">
      <c r="A970">
        <v>968</v>
      </c>
      <c r="B970" t="s">
        <v>48948</v>
      </c>
      <c r="C970" t="s">
        <v>48947</v>
      </c>
      <c r="F970" t="s">
        <v>48946</v>
      </c>
      <c r="G970" t="s">
        <v>14</v>
      </c>
      <c r="H970" t="s">
        <v>13</v>
      </c>
      <c r="I970" t="s">
        <v>48945</v>
      </c>
      <c r="J970">
        <v>60093232</v>
      </c>
      <c r="K970" t="s">
        <v>17732</v>
      </c>
      <c r="L970" t="s">
        <v>17731</v>
      </c>
      <c r="M970" t="s">
        <v>39</v>
      </c>
      <c r="N970">
        <v>3</v>
      </c>
      <c r="O970" t="s">
        <v>48944</v>
      </c>
      <c r="P970" t="s">
        <v>48943</v>
      </c>
      <c r="Q970" t="s">
        <v>48057</v>
      </c>
      <c r="R970" s="7">
        <v>42856</v>
      </c>
      <c r="S970" s="8">
        <f t="shared" si="120"/>
        <v>2017</v>
      </c>
      <c r="T970" s="8">
        <v>2017</v>
      </c>
      <c r="U970" s="8">
        <f t="shared" si="121"/>
        <v>5</v>
      </c>
      <c r="V970" s="7">
        <v>42856</v>
      </c>
      <c r="W970" t="s">
        <v>1978</v>
      </c>
      <c r="X970" s="2">
        <v>0.496</v>
      </c>
      <c r="Y970" s="6">
        <f t="shared" si="126"/>
        <v>1.3240436720856359E-2</v>
      </c>
      <c r="AA970">
        <v>21563950</v>
      </c>
      <c r="AB970">
        <v>21100199777</v>
      </c>
      <c r="AD970" t="s">
        <v>6</v>
      </c>
      <c r="AE970">
        <v>7</v>
      </c>
      <c r="AF970">
        <v>5</v>
      </c>
      <c r="AG970">
        <v>7904677</v>
      </c>
      <c r="AH970" t="s">
        <v>48942</v>
      </c>
      <c r="AI970" t="s">
        <v>48941</v>
      </c>
      <c r="AJ970" t="s">
        <v>48940</v>
      </c>
      <c r="AK970" t="s">
        <v>48939</v>
      </c>
      <c r="AL970">
        <v>18</v>
      </c>
      <c r="AM970" s="5">
        <f t="shared" si="122"/>
        <v>3.6</v>
      </c>
      <c r="AN970" s="4">
        <f t="shared" si="127"/>
        <v>5.4524801211662246E-3</v>
      </c>
      <c r="AO970" s="3"/>
      <c r="AP970">
        <v>0</v>
      </c>
      <c r="AR970" t="s">
        <v>1</v>
      </c>
      <c r="AT970" s="2" t="s">
        <v>0</v>
      </c>
      <c r="AU970" s="1">
        <f t="shared" si="123"/>
        <v>1.0904049740949318</v>
      </c>
      <c r="AV970" s="1">
        <f t="shared" si="124"/>
        <v>0.93464584210112922</v>
      </c>
      <c r="AW970" s="1">
        <f t="shared" si="125"/>
        <v>0.77888671010732635</v>
      </c>
    </row>
    <row r="971" spans="1:49" x14ac:dyDescent="0.2">
      <c r="A971">
        <v>969</v>
      </c>
      <c r="B971" t="s">
        <v>48938</v>
      </c>
      <c r="C971" t="s">
        <v>48937</v>
      </c>
      <c r="F971" t="s">
        <v>48936</v>
      </c>
      <c r="G971" t="s">
        <v>14</v>
      </c>
      <c r="H971" t="s">
        <v>13</v>
      </c>
      <c r="I971" t="s">
        <v>48935</v>
      </c>
      <c r="J971">
        <v>60025555</v>
      </c>
      <c r="K971" t="s">
        <v>40730</v>
      </c>
      <c r="L971" t="s">
        <v>1799</v>
      </c>
      <c r="M971" t="s">
        <v>647</v>
      </c>
      <c r="N971">
        <v>4</v>
      </c>
      <c r="O971" t="s">
        <v>48934</v>
      </c>
      <c r="P971" t="s">
        <v>48933</v>
      </c>
      <c r="Q971" t="s">
        <v>48932</v>
      </c>
      <c r="R971" s="7">
        <v>42856</v>
      </c>
      <c r="S971" s="8">
        <f t="shared" si="120"/>
        <v>2017</v>
      </c>
      <c r="T971" s="8">
        <v>2017</v>
      </c>
      <c r="U971" s="8">
        <f t="shared" si="121"/>
        <v>5</v>
      </c>
      <c r="V971" s="7">
        <v>42856</v>
      </c>
      <c r="W971" t="s">
        <v>2641</v>
      </c>
      <c r="X971" s="2">
        <v>0.94</v>
      </c>
      <c r="Y971" s="6">
        <f t="shared" si="126"/>
        <v>2.5092763140332611E-2</v>
      </c>
      <c r="AA971">
        <v>15311309</v>
      </c>
      <c r="AB971">
        <v>17295</v>
      </c>
      <c r="AD971" t="s">
        <v>6</v>
      </c>
      <c r="AE971">
        <v>27</v>
      </c>
      <c r="AF971">
        <v>5</v>
      </c>
      <c r="AG971">
        <v>7906546</v>
      </c>
      <c r="AH971" t="s">
        <v>48931</v>
      </c>
      <c r="AI971" t="s">
        <v>48930</v>
      </c>
      <c r="AJ971" t="s">
        <v>48929</v>
      </c>
      <c r="AK971" t="s">
        <v>48928</v>
      </c>
      <c r="AL971">
        <v>5</v>
      </c>
      <c r="AM971" s="5">
        <f t="shared" si="122"/>
        <v>1</v>
      </c>
      <c r="AN971" s="4">
        <f t="shared" si="127"/>
        <v>1.5145778114350624E-3</v>
      </c>
      <c r="AO971" s="3"/>
      <c r="AP971">
        <v>0</v>
      </c>
      <c r="AQ971" t="s">
        <v>16926</v>
      </c>
      <c r="AR971" t="s">
        <v>1</v>
      </c>
      <c r="AS971" t="s">
        <v>16925</v>
      </c>
      <c r="AT971" s="2" t="s">
        <v>0</v>
      </c>
      <c r="AU971" s="1">
        <f t="shared" si="123"/>
        <v>1.8019307541663345</v>
      </c>
      <c r="AV971" s="1">
        <f t="shared" si="124"/>
        <v>1.3303670475883835</v>
      </c>
      <c r="AW971" s="1">
        <f t="shared" si="125"/>
        <v>0.85880334101043276</v>
      </c>
    </row>
    <row r="972" spans="1:49" x14ac:dyDescent="0.2">
      <c r="A972">
        <v>970</v>
      </c>
      <c r="B972" t="s">
        <v>48927</v>
      </c>
      <c r="C972" t="s">
        <v>48926</v>
      </c>
      <c r="D972" t="s">
        <v>48925</v>
      </c>
      <c r="E972">
        <v>28366786</v>
      </c>
      <c r="F972" t="s">
        <v>48924</v>
      </c>
      <c r="G972" t="s">
        <v>14</v>
      </c>
      <c r="H972" t="s">
        <v>13</v>
      </c>
      <c r="I972" t="s">
        <v>48923</v>
      </c>
      <c r="J972" t="s">
        <v>48922</v>
      </c>
      <c r="K972" t="s">
        <v>48921</v>
      </c>
      <c r="L972" t="s">
        <v>48920</v>
      </c>
      <c r="M972" t="s">
        <v>85</v>
      </c>
      <c r="N972">
        <v>4</v>
      </c>
      <c r="O972" t="s">
        <v>48919</v>
      </c>
      <c r="P972" t="s">
        <v>48918</v>
      </c>
      <c r="Q972" t="s">
        <v>48917</v>
      </c>
      <c r="R972" s="7">
        <v>42856</v>
      </c>
      <c r="S972" s="8">
        <f t="shared" si="120"/>
        <v>2017</v>
      </c>
      <c r="T972" s="8">
        <v>2017</v>
      </c>
      <c r="U972" s="8">
        <f t="shared" si="121"/>
        <v>5</v>
      </c>
      <c r="V972" s="7">
        <v>42856</v>
      </c>
      <c r="W972" t="s">
        <v>1933</v>
      </c>
      <c r="X972" s="2">
        <v>1.718</v>
      </c>
      <c r="Y972" s="6">
        <f t="shared" si="126"/>
        <v>4.5861028803288753E-2</v>
      </c>
      <c r="AA972">
        <v>9651748</v>
      </c>
      <c r="AB972">
        <v>20384</v>
      </c>
      <c r="AC972">
        <v>18790240</v>
      </c>
      <c r="AD972" t="s">
        <v>6</v>
      </c>
      <c r="AE972">
        <v>84</v>
      </c>
      <c r="AH972" t="s">
        <v>48916</v>
      </c>
      <c r="AI972" t="s">
        <v>48915</v>
      </c>
      <c r="AJ972" t="s">
        <v>48914</v>
      </c>
      <c r="AK972" t="s">
        <v>48913</v>
      </c>
      <c r="AL972">
        <v>23</v>
      </c>
      <c r="AM972" s="5">
        <f t="shared" si="122"/>
        <v>4.5999999999999996</v>
      </c>
      <c r="AN972" s="4">
        <f t="shared" si="127"/>
        <v>6.9670579326012866E-3</v>
      </c>
      <c r="AO972" s="3"/>
      <c r="AP972">
        <v>0</v>
      </c>
      <c r="AQ972" t="s">
        <v>76</v>
      </c>
      <c r="AR972">
        <v>31471777</v>
      </c>
      <c r="AS972" t="s">
        <v>75</v>
      </c>
      <c r="AT972" s="2" t="s">
        <v>0</v>
      </c>
      <c r="AU972" s="1">
        <f t="shared" si="123"/>
        <v>3.4192837542082506</v>
      </c>
      <c r="AV972" s="1">
        <f t="shared" si="124"/>
        <v>2.6414043367945022</v>
      </c>
      <c r="AW972" s="1">
        <f t="shared" si="125"/>
        <v>1.8635249193807526</v>
      </c>
    </row>
    <row r="973" spans="1:49" x14ac:dyDescent="0.2">
      <c r="A973">
        <v>971</v>
      </c>
      <c r="B973" t="s">
        <v>48912</v>
      </c>
      <c r="C973" t="s">
        <v>48911</v>
      </c>
      <c r="F973" t="s">
        <v>48910</v>
      </c>
      <c r="G973" t="s">
        <v>14</v>
      </c>
      <c r="H973" t="s">
        <v>13</v>
      </c>
      <c r="I973" t="s">
        <v>48909</v>
      </c>
      <c r="J973" t="s">
        <v>48908</v>
      </c>
      <c r="K973" t="s">
        <v>48907</v>
      </c>
      <c r="L973" t="s">
        <v>3676</v>
      </c>
      <c r="M973" t="s">
        <v>2771</v>
      </c>
      <c r="N973">
        <v>3</v>
      </c>
      <c r="O973" t="s">
        <v>48906</v>
      </c>
      <c r="P973" t="s">
        <v>48905</v>
      </c>
      <c r="Q973" t="s">
        <v>48904</v>
      </c>
      <c r="R973" s="7">
        <v>42856</v>
      </c>
      <c r="S973" s="8">
        <f t="shared" si="120"/>
        <v>2017</v>
      </c>
      <c r="T973" s="8">
        <v>2017</v>
      </c>
      <c r="U973" s="8">
        <f t="shared" si="121"/>
        <v>5</v>
      </c>
      <c r="V973" s="7">
        <v>42856</v>
      </c>
      <c r="W973" t="s">
        <v>733</v>
      </c>
      <c r="X973" s="2">
        <v>1.3720000000000001</v>
      </c>
      <c r="Y973" s="6">
        <f t="shared" si="126"/>
        <v>3.662475641333654E-2</v>
      </c>
      <c r="AA973">
        <v>189480</v>
      </c>
      <c r="AB973">
        <v>17366</v>
      </c>
      <c r="AD973" t="s">
        <v>6</v>
      </c>
      <c r="AE973">
        <v>65</v>
      </c>
      <c r="AF973">
        <v>5</v>
      </c>
      <c r="AG973">
        <v>7900341</v>
      </c>
      <c r="AH973" t="s">
        <v>48903</v>
      </c>
      <c r="AI973" t="s">
        <v>48902</v>
      </c>
      <c r="AJ973" t="s">
        <v>48901</v>
      </c>
      <c r="AK973" t="s">
        <v>48900</v>
      </c>
      <c r="AL973">
        <v>14</v>
      </c>
      <c r="AM973" s="5">
        <f t="shared" si="122"/>
        <v>2.8</v>
      </c>
      <c r="AN973" s="4">
        <f t="shared" si="127"/>
        <v>4.2408178720181747E-3</v>
      </c>
      <c r="AO973" s="3"/>
      <c r="AP973">
        <v>0</v>
      </c>
      <c r="AR973" t="s">
        <v>1</v>
      </c>
      <c r="AT973" s="2" t="s">
        <v>0</v>
      </c>
      <c r="AU973" s="1">
        <f t="shared" si="123"/>
        <v>2.6909574850941027</v>
      </c>
      <c r="AV973" s="1">
        <f t="shared" si="124"/>
        <v>2.0432787142677356</v>
      </c>
      <c r="AW973" s="1">
        <f t="shared" si="125"/>
        <v>1.3955999434413684</v>
      </c>
    </row>
    <row r="974" spans="1:49" x14ac:dyDescent="0.2">
      <c r="A974">
        <v>972</v>
      </c>
      <c r="B974" t="s">
        <v>48899</v>
      </c>
      <c r="C974" t="s">
        <v>48898</v>
      </c>
      <c r="F974" t="s">
        <v>48897</v>
      </c>
      <c r="G974" t="s">
        <v>14</v>
      </c>
      <c r="H974" t="s">
        <v>13</v>
      </c>
      <c r="I974" t="s">
        <v>48896</v>
      </c>
      <c r="J974">
        <v>60025578</v>
      </c>
      <c r="K974" t="s">
        <v>200</v>
      </c>
      <c r="L974" t="s">
        <v>10</v>
      </c>
      <c r="M974" t="s">
        <v>9</v>
      </c>
      <c r="N974">
        <v>5</v>
      </c>
      <c r="O974" t="s">
        <v>48895</v>
      </c>
      <c r="P974" t="s">
        <v>48894</v>
      </c>
      <c r="Q974" t="s">
        <v>197</v>
      </c>
      <c r="R974" s="7">
        <v>42856</v>
      </c>
      <c r="S974" s="8">
        <f t="shared" si="120"/>
        <v>2017</v>
      </c>
      <c r="T974" s="8">
        <v>2017</v>
      </c>
      <c r="U974" s="8">
        <f t="shared" si="121"/>
        <v>5</v>
      </c>
      <c r="V974" s="7">
        <v>42856</v>
      </c>
      <c r="W974" t="s">
        <v>2188</v>
      </c>
      <c r="X974" s="2">
        <v>0.48499999999999999</v>
      </c>
      <c r="Y974" s="6">
        <f t="shared" si="126"/>
        <v>1.294679800325672E-2</v>
      </c>
      <c r="AA974">
        <v>9478396</v>
      </c>
      <c r="AB974">
        <v>27027</v>
      </c>
      <c r="AC974">
        <v>14320630</v>
      </c>
      <c r="AD974" t="s">
        <v>6</v>
      </c>
      <c r="AE974">
        <v>123</v>
      </c>
      <c r="AF974">
        <v>5</v>
      </c>
      <c r="AG974">
        <v>361</v>
      </c>
      <c r="AI974" t="s">
        <v>48893</v>
      </c>
      <c r="AK974" t="s">
        <v>48892</v>
      </c>
      <c r="AL974">
        <v>2</v>
      </c>
      <c r="AM974" s="5">
        <f t="shared" si="122"/>
        <v>0.4</v>
      </c>
      <c r="AN974" s="4">
        <f t="shared" si="127"/>
        <v>6.0583112457402507E-4</v>
      </c>
      <c r="AO974" s="3"/>
      <c r="AP974">
        <v>0</v>
      </c>
      <c r="AQ974" t="s">
        <v>76</v>
      </c>
      <c r="AR974">
        <v>51477126</v>
      </c>
      <c r="AS974" t="s">
        <v>75</v>
      </c>
      <c r="AT974" s="2" t="s">
        <v>0</v>
      </c>
      <c r="AU974" s="1">
        <f t="shared" si="123"/>
        <v>0.92445079396519114</v>
      </c>
      <c r="AV974" s="1">
        <f t="shared" si="124"/>
        <v>0.67763145639153732</v>
      </c>
      <c r="AW974" s="1">
        <f t="shared" si="125"/>
        <v>0.43081211881788334</v>
      </c>
    </row>
    <row r="975" spans="1:49" x14ac:dyDescent="0.2">
      <c r="A975">
        <v>973</v>
      </c>
      <c r="B975" t="s">
        <v>48891</v>
      </c>
      <c r="C975" t="s">
        <v>48890</v>
      </c>
      <c r="F975" t="s">
        <v>48889</v>
      </c>
      <c r="G975" t="s">
        <v>14</v>
      </c>
      <c r="H975" t="s">
        <v>13</v>
      </c>
      <c r="I975" t="s">
        <v>48888</v>
      </c>
      <c r="J975" t="s">
        <v>48887</v>
      </c>
      <c r="K975" t="s">
        <v>48886</v>
      </c>
      <c r="L975" t="s">
        <v>48885</v>
      </c>
      <c r="M975" t="s">
        <v>13458</v>
      </c>
      <c r="N975">
        <v>3</v>
      </c>
      <c r="O975" t="s">
        <v>48884</v>
      </c>
      <c r="P975" t="s">
        <v>48883</v>
      </c>
      <c r="Q975" t="s">
        <v>48882</v>
      </c>
      <c r="R975" s="7">
        <v>42856</v>
      </c>
      <c r="S975" s="8">
        <f t="shared" si="120"/>
        <v>2017</v>
      </c>
      <c r="T975" s="8">
        <v>2017</v>
      </c>
      <c r="U975" s="8">
        <f t="shared" si="121"/>
        <v>5</v>
      </c>
      <c r="V975" s="7">
        <v>42856</v>
      </c>
      <c r="W975" t="s">
        <v>31787</v>
      </c>
      <c r="X975" s="2">
        <v>0.46300000000000002</v>
      </c>
      <c r="Y975" s="6">
        <f t="shared" si="126"/>
        <v>1.2359520568057447E-2</v>
      </c>
      <c r="AA975">
        <v>36862</v>
      </c>
      <c r="AB975">
        <v>19141</v>
      </c>
      <c r="AC975" t="s">
        <v>31786</v>
      </c>
      <c r="AD975" t="s">
        <v>6</v>
      </c>
      <c r="AE975">
        <v>52</v>
      </c>
      <c r="AF975">
        <v>2</v>
      </c>
      <c r="AH975" t="s">
        <v>48881</v>
      </c>
      <c r="AI975" t="s">
        <v>48880</v>
      </c>
      <c r="AJ975" t="s">
        <v>48879</v>
      </c>
      <c r="AK975" t="s">
        <v>48878</v>
      </c>
      <c r="AL975">
        <v>1</v>
      </c>
      <c r="AM975" s="5">
        <f t="shared" si="122"/>
        <v>0.2</v>
      </c>
      <c r="AN975" s="4">
        <f t="shared" si="127"/>
        <v>3.0291556228701253E-4</v>
      </c>
      <c r="AO975" s="3"/>
      <c r="AP975">
        <v>0</v>
      </c>
      <c r="AQ975" t="s">
        <v>261</v>
      </c>
      <c r="AR975" t="s">
        <v>48877</v>
      </c>
      <c r="AS975" t="s">
        <v>259</v>
      </c>
      <c r="AT975" s="2">
        <v>1.403</v>
      </c>
      <c r="AU975" s="1">
        <f t="shared" si="123"/>
        <v>0.87425390663263169</v>
      </c>
      <c r="AV975" s="1">
        <f t="shared" si="124"/>
        <v>0.63312180651722305</v>
      </c>
      <c r="AW975" s="1">
        <f t="shared" si="125"/>
        <v>0.39198970640181424</v>
      </c>
    </row>
    <row r="976" spans="1:49" x14ac:dyDescent="0.2">
      <c r="A976">
        <v>974</v>
      </c>
      <c r="B976" t="s">
        <v>48876</v>
      </c>
      <c r="C976" t="s">
        <v>48875</v>
      </c>
      <c r="F976" t="s">
        <v>48874</v>
      </c>
      <c r="G976" t="s">
        <v>14</v>
      </c>
      <c r="H976" t="s">
        <v>13</v>
      </c>
      <c r="I976" t="s">
        <v>48873</v>
      </c>
      <c r="J976" t="s">
        <v>48872</v>
      </c>
      <c r="K976" t="s">
        <v>48871</v>
      </c>
      <c r="L976" t="s">
        <v>48870</v>
      </c>
      <c r="M976" t="s">
        <v>13458</v>
      </c>
      <c r="N976">
        <v>3</v>
      </c>
      <c r="O976" t="s">
        <v>48869</v>
      </c>
      <c r="P976" t="s">
        <v>48868</v>
      </c>
      <c r="Q976" t="s">
        <v>48867</v>
      </c>
      <c r="R976" s="7">
        <v>42856</v>
      </c>
      <c r="S976" s="8">
        <f t="shared" si="120"/>
        <v>2017</v>
      </c>
      <c r="T976" s="8">
        <v>2017</v>
      </c>
      <c r="U976" s="8">
        <f t="shared" si="121"/>
        <v>5</v>
      </c>
      <c r="V976" s="7">
        <v>42856</v>
      </c>
      <c r="W976" t="s">
        <v>31787</v>
      </c>
      <c r="X976" s="2">
        <v>0.46300000000000002</v>
      </c>
      <c r="Y976" s="6">
        <f t="shared" si="126"/>
        <v>1.2359520568057447E-2</v>
      </c>
      <c r="AA976">
        <v>36862</v>
      </c>
      <c r="AB976">
        <v>19141</v>
      </c>
      <c r="AC976" t="s">
        <v>31786</v>
      </c>
      <c r="AD976" t="s">
        <v>6</v>
      </c>
      <c r="AE976">
        <v>52</v>
      </c>
      <c r="AF976">
        <v>2</v>
      </c>
      <c r="AH976" t="s">
        <v>48866</v>
      </c>
      <c r="AI976" t="s">
        <v>48865</v>
      </c>
      <c r="AJ976" t="s">
        <v>48864</v>
      </c>
      <c r="AK976" t="s">
        <v>48863</v>
      </c>
      <c r="AL976">
        <v>7</v>
      </c>
      <c r="AM976" s="5">
        <f t="shared" si="122"/>
        <v>1.4</v>
      </c>
      <c r="AN976" s="4">
        <f t="shared" si="127"/>
        <v>2.1204089360090874E-3</v>
      </c>
      <c r="AO976" s="3"/>
      <c r="AP976">
        <v>0</v>
      </c>
      <c r="AQ976" t="s">
        <v>261</v>
      </c>
      <c r="AR976">
        <v>25292034</v>
      </c>
      <c r="AS976" t="s">
        <v>259</v>
      </c>
      <c r="AT976" s="2">
        <v>1.403</v>
      </c>
      <c r="AU976" s="1">
        <f t="shared" si="123"/>
        <v>0.92877870784429384</v>
      </c>
      <c r="AV976" s="1">
        <f t="shared" si="124"/>
        <v>0.72399647520332666</v>
      </c>
      <c r="AW976" s="1">
        <f t="shared" si="125"/>
        <v>0.51921424256235948</v>
      </c>
    </row>
    <row r="977" spans="1:49" x14ac:dyDescent="0.2">
      <c r="A977">
        <v>975</v>
      </c>
      <c r="B977" t="s">
        <v>48862</v>
      </c>
      <c r="C977" t="s">
        <v>48861</v>
      </c>
      <c r="F977" t="s">
        <v>48860</v>
      </c>
      <c r="G977" t="s">
        <v>14</v>
      </c>
      <c r="H977" t="s">
        <v>13</v>
      </c>
      <c r="I977" t="s">
        <v>3993</v>
      </c>
      <c r="J977" t="s">
        <v>3992</v>
      </c>
      <c r="K977" t="s">
        <v>3991</v>
      </c>
      <c r="L977" t="s">
        <v>3990</v>
      </c>
      <c r="M977" t="s">
        <v>3989</v>
      </c>
      <c r="N977">
        <v>7</v>
      </c>
      <c r="O977" t="s">
        <v>48859</v>
      </c>
      <c r="P977" t="s">
        <v>48858</v>
      </c>
      <c r="Q977" t="s">
        <v>48857</v>
      </c>
      <c r="R977" s="7">
        <v>42856</v>
      </c>
      <c r="S977" s="8">
        <f t="shared" si="120"/>
        <v>2017</v>
      </c>
      <c r="T977" s="8">
        <v>2017</v>
      </c>
      <c r="U977" s="8">
        <f t="shared" si="121"/>
        <v>5</v>
      </c>
      <c r="V977" s="7">
        <v>42856</v>
      </c>
      <c r="W977" t="s">
        <v>3985</v>
      </c>
      <c r="X977" s="2">
        <v>0.28699999999999998</v>
      </c>
      <c r="Y977" s="6">
        <f t="shared" si="126"/>
        <v>7.6613010864632547E-3</v>
      </c>
      <c r="AA977" t="s">
        <v>3984</v>
      </c>
      <c r="AB977">
        <v>84222</v>
      </c>
      <c r="AD977" t="s">
        <v>6</v>
      </c>
      <c r="AE977">
        <v>24</v>
      </c>
      <c r="AF977">
        <v>3</v>
      </c>
      <c r="AH977" t="s">
        <v>48856</v>
      </c>
      <c r="AI977" t="s">
        <v>48855</v>
      </c>
      <c r="AJ977" t="s">
        <v>48854</v>
      </c>
      <c r="AK977" t="s">
        <v>48853</v>
      </c>
      <c r="AL977">
        <v>0</v>
      </c>
      <c r="AM977" s="5">
        <f t="shared" si="122"/>
        <v>0</v>
      </c>
      <c r="AN977" s="4">
        <f t="shared" si="127"/>
        <v>0</v>
      </c>
      <c r="AO977" s="3"/>
      <c r="AP977">
        <v>1</v>
      </c>
      <c r="AQ977" t="s">
        <v>12033</v>
      </c>
      <c r="AR977" t="s">
        <v>48852</v>
      </c>
      <c r="AS977" t="s">
        <v>12031</v>
      </c>
      <c r="AT977" s="2" t="s">
        <v>0</v>
      </c>
      <c r="AU977" s="1">
        <f t="shared" si="123"/>
        <v>0.53629107605242787</v>
      </c>
      <c r="AV977" s="1">
        <f t="shared" si="124"/>
        <v>0.38306505432316273</v>
      </c>
      <c r="AW977" s="1">
        <f t="shared" si="125"/>
        <v>0.22983903259389762</v>
      </c>
    </row>
    <row r="978" spans="1:49" x14ac:dyDescent="0.2">
      <c r="A978">
        <v>976</v>
      </c>
      <c r="B978" t="s">
        <v>48851</v>
      </c>
      <c r="C978" t="s">
        <v>48850</v>
      </c>
      <c r="F978" t="s">
        <v>48849</v>
      </c>
      <c r="G978" t="s">
        <v>14</v>
      </c>
      <c r="H978" t="s">
        <v>13</v>
      </c>
      <c r="I978" t="s">
        <v>48848</v>
      </c>
      <c r="J978">
        <v>60032873</v>
      </c>
      <c r="K978" t="s">
        <v>13474</v>
      </c>
      <c r="L978" t="s">
        <v>377</v>
      </c>
      <c r="M978" t="s">
        <v>376</v>
      </c>
      <c r="N978">
        <v>2</v>
      </c>
      <c r="O978" t="s">
        <v>48847</v>
      </c>
      <c r="P978" t="s">
        <v>48846</v>
      </c>
      <c r="Q978" t="s">
        <v>13471</v>
      </c>
      <c r="R978" s="7">
        <v>42856</v>
      </c>
      <c r="S978" s="8">
        <f t="shared" si="120"/>
        <v>2017</v>
      </c>
      <c r="T978" s="8">
        <v>2017</v>
      </c>
      <c r="U978" s="8">
        <f t="shared" si="121"/>
        <v>5</v>
      </c>
      <c r="V978" s="7">
        <v>42856</v>
      </c>
      <c r="W978" t="s">
        <v>4291</v>
      </c>
      <c r="X978" s="2">
        <v>0.75</v>
      </c>
      <c r="Y978" s="6">
        <f t="shared" si="126"/>
        <v>2.0020821654520703E-2</v>
      </c>
      <c r="AA978" t="s">
        <v>4290</v>
      </c>
      <c r="AB978">
        <v>29221</v>
      </c>
      <c r="AC978">
        <v>10897674</v>
      </c>
      <c r="AD978" t="s">
        <v>6</v>
      </c>
      <c r="AE978">
        <v>24</v>
      </c>
      <c r="AF978">
        <v>5</v>
      </c>
      <c r="AG978">
        <v>53511</v>
      </c>
      <c r="AI978" t="s">
        <v>48845</v>
      </c>
      <c r="AK978" t="s">
        <v>48844</v>
      </c>
      <c r="AL978">
        <v>3</v>
      </c>
      <c r="AM978" s="5">
        <f t="shared" si="122"/>
        <v>0.6</v>
      </c>
      <c r="AN978" s="4">
        <f t="shared" si="127"/>
        <v>9.0874668686103744E-4</v>
      </c>
      <c r="AO978" s="3"/>
      <c r="AP978">
        <v>0</v>
      </c>
      <c r="AR978" t="s">
        <v>1</v>
      </c>
      <c r="AT978" s="2">
        <v>2.0230000000000001</v>
      </c>
      <c r="AU978" s="1">
        <f t="shared" si="123"/>
        <v>1.4287199164222804</v>
      </c>
      <c r="AV978" s="1">
        <f t="shared" si="124"/>
        <v>1.0464784170690871</v>
      </c>
      <c r="AW978" s="1">
        <f t="shared" si="125"/>
        <v>0.66423691771589366</v>
      </c>
    </row>
    <row r="979" spans="1:49" x14ac:dyDescent="0.2">
      <c r="A979">
        <v>977</v>
      </c>
      <c r="B979" t="s">
        <v>48843</v>
      </c>
      <c r="C979" t="s">
        <v>48842</v>
      </c>
      <c r="E979">
        <v>28468252</v>
      </c>
      <c r="F979" t="s">
        <v>48841</v>
      </c>
      <c r="G979" t="s">
        <v>14</v>
      </c>
      <c r="H979" t="s">
        <v>13</v>
      </c>
      <c r="I979" t="s">
        <v>48840</v>
      </c>
      <c r="J979" t="s">
        <v>48839</v>
      </c>
      <c r="K979" t="s">
        <v>48838</v>
      </c>
      <c r="L979" t="s">
        <v>48837</v>
      </c>
      <c r="M979" t="s">
        <v>48836</v>
      </c>
      <c r="N979">
        <v>5</v>
      </c>
      <c r="O979" t="s">
        <v>48835</v>
      </c>
      <c r="P979" t="s">
        <v>48834</v>
      </c>
      <c r="Q979" t="s">
        <v>48833</v>
      </c>
      <c r="R979" s="7">
        <v>42856</v>
      </c>
      <c r="S979" s="8">
        <f t="shared" si="120"/>
        <v>2017</v>
      </c>
      <c r="T979" s="8">
        <v>2017</v>
      </c>
      <c r="U979" s="8">
        <f t="shared" si="121"/>
        <v>5</v>
      </c>
      <c r="V979" s="7">
        <v>42856</v>
      </c>
      <c r="W979" t="s">
        <v>7774</v>
      </c>
      <c r="X979" s="2">
        <v>0.63600000000000001</v>
      </c>
      <c r="Y979" s="6">
        <f t="shared" si="126"/>
        <v>1.6977656763033557E-2</v>
      </c>
      <c r="AA979">
        <v>14248220</v>
      </c>
      <c r="AB979">
        <v>130124</v>
      </c>
      <c r="AD979" t="s">
        <v>6</v>
      </c>
      <c r="AE979">
        <v>17</v>
      </c>
      <c r="AF979">
        <v>5</v>
      </c>
      <c r="AG979">
        <v>987</v>
      </c>
      <c r="AI979" t="s">
        <v>48832</v>
      </c>
      <c r="AJ979" t="s">
        <v>48831</v>
      </c>
      <c r="AK979" t="s">
        <v>48830</v>
      </c>
      <c r="AL979">
        <v>14</v>
      </c>
      <c r="AM979" s="5">
        <f t="shared" si="122"/>
        <v>2.8</v>
      </c>
      <c r="AN979" s="4">
        <f t="shared" si="127"/>
        <v>4.2408178720181747E-3</v>
      </c>
      <c r="AO979" s="3"/>
      <c r="AP979">
        <v>1</v>
      </c>
      <c r="AR979" t="s">
        <v>1</v>
      </c>
      <c r="AT979" s="2" t="s">
        <v>0</v>
      </c>
      <c r="AU979" s="1">
        <f t="shared" si="123"/>
        <v>1.3156605095728942</v>
      </c>
      <c r="AV979" s="1">
        <f t="shared" si="124"/>
        <v>1.0609237317525866</v>
      </c>
      <c r="AW979" s="1">
        <f t="shared" si="125"/>
        <v>0.8061869539322789</v>
      </c>
    </row>
    <row r="980" spans="1:49" x14ac:dyDescent="0.2">
      <c r="A980">
        <v>978</v>
      </c>
      <c r="B980" t="s">
        <v>48829</v>
      </c>
      <c r="C980" t="s">
        <v>48828</v>
      </c>
      <c r="F980" t="s">
        <v>48827</v>
      </c>
      <c r="G980" t="s">
        <v>14</v>
      </c>
      <c r="H980" t="s">
        <v>13</v>
      </c>
      <c r="I980" t="s">
        <v>48826</v>
      </c>
      <c r="J980" t="s">
        <v>48825</v>
      </c>
      <c r="K980" t="s">
        <v>48824</v>
      </c>
      <c r="L980" t="s">
        <v>48823</v>
      </c>
      <c r="M980" t="s">
        <v>48822</v>
      </c>
      <c r="N980">
        <v>3</v>
      </c>
      <c r="O980" t="s">
        <v>48821</v>
      </c>
      <c r="P980" t="s">
        <v>48820</v>
      </c>
      <c r="Q980" t="s">
        <v>48819</v>
      </c>
      <c r="R980" s="7">
        <v>42856</v>
      </c>
      <c r="S980" s="8">
        <f t="shared" si="120"/>
        <v>2017</v>
      </c>
      <c r="T980" s="8">
        <v>2017</v>
      </c>
      <c r="U980" s="8">
        <f t="shared" si="121"/>
        <v>5</v>
      </c>
      <c r="V980" s="7">
        <v>42856</v>
      </c>
      <c r="W980" t="s">
        <v>29438</v>
      </c>
      <c r="X980" s="2">
        <v>0.621</v>
      </c>
      <c r="Y980" s="6">
        <f t="shared" si="126"/>
        <v>1.6577240329943142E-2</v>
      </c>
      <c r="AA980">
        <v>11755326</v>
      </c>
      <c r="AB980">
        <v>4700151916</v>
      </c>
      <c r="AC980">
        <v>11755334</v>
      </c>
      <c r="AD980" t="s">
        <v>6</v>
      </c>
      <c r="AE980">
        <v>4258</v>
      </c>
      <c r="AF980">
        <v>4</v>
      </c>
      <c r="AH980" t="s">
        <v>48818</v>
      </c>
      <c r="AI980" t="s">
        <v>48817</v>
      </c>
      <c r="AJ980" t="s">
        <v>48816</v>
      </c>
      <c r="AK980" t="s">
        <v>48815</v>
      </c>
      <c r="AL980">
        <v>3</v>
      </c>
      <c r="AM980" s="5">
        <f t="shared" si="122"/>
        <v>0.6</v>
      </c>
      <c r="AN980" s="4">
        <f t="shared" si="127"/>
        <v>9.0874668686103744E-4</v>
      </c>
      <c r="AO980" s="3"/>
      <c r="AP980">
        <v>0</v>
      </c>
      <c r="AR980" t="s">
        <v>1</v>
      </c>
      <c r="AT980" s="2">
        <v>1.091</v>
      </c>
      <c r="AU980" s="1">
        <f t="shared" si="123"/>
        <v>1.1876692237018509</v>
      </c>
      <c r="AV980" s="1">
        <f t="shared" si="124"/>
        <v>0.87429935084020904</v>
      </c>
      <c r="AW980" s="1">
        <f t="shared" si="125"/>
        <v>0.56092947797856685</v>
      </c>
    </row>
    <row r="981" spans="1:49" x14ac:dyDescent="0.2">
      <c r="A981">
        <v>979</v>
      </c>
      <c r="B981" t="s">
        <v>48814</v>
      </c>
      <c r="C981" t="s">
        <v>48813</v>
      </c>
      <c r="F981" t="s">
        <v>48812</v>
      </c>
      <c r="G981" t="s">
        <v>14</v>
      </c>
      <c r="H981" t="s">
        <v>13</v>
      </c>
      <c r="I981" t="s">
        <v>38302</v>
      </c>
      <c r="J981">
        <v>60078086</v>
      </c>
      <c r="K981" t="s">
        <v>8257</v>
      </c>
      <c r="L981" t="s">
        <v>8268</v>
      </c>
      <c r="M981" t="s">
        <v>2231</v>
      </c>
      <c r="N981">
        <v>3</v>
      </c>
      <c r="O981" t="s">
        <v>48811</v>
      </c>
      <c r="P981" t="s">
        <v>48810</v>
      </c>
      <c r="Q981" t="s">
        <v>14150</v>
      </c>
      <c r="R981" s="7">
        <v>42856</v>
      </c>
      <c r="S981" s="8">
        <f t="shared" si="120"/>
        <v>2017</v>
      </c>
      <c r="T981" s="8">
        <v>2017</v>
      </c>
      <c r="U981" s="8">
        <f t="shared" si="121"/>
        <v>5</v>
      </c>
      <c r="V981" s="7">
        <v>42856</v>
      </c>
      <c r="W981" t="s">
        <v>48809</v>
      </c>
      <c r="X981" s="2" t="s">
        <v>0</v>
      </c>
      <c r="Y981" s="6" t="e">
        <f t="shared" si="126"/>
        <v>#VALUE!</v>
      </c>
      <c r="AA981">
        <v>1279696</v>
      </c>
      <c r="AB981">
        <v>21100220470</v>
      </c>
      <c r="AD981" t="s">
        <v>6</v>
      </c>
      <c r="AE981">
        <v>79</v>
      </c>
      <c r="AF981">
        <v>4</v>
      </c>
      <c r="AH981" t="s">
        <v>48808</v>
      </c>
      <c r="AI981" t="s">
        <v>48807</v>
      </c>
      <c r="AJ981" t="s">
        <v>48806</v>
      </c>
      <c r="AK981" t="s">
        <v>48805</v>
      </c>
      <c r="AL981">
        <v>5</v>
      </c>
      <c r="AM981" s="5">
        <f t="shared" si="122"/>
        <v>1</v>
      </c>
      <c r="AN981" s="4">
        <f t="shared" si="127"/>
        <v>1.5145778114350624E-3</v>
      </c>
      <c r="AO981" s="3"/>
      <c r="AP981">
        <v>0</v>
      </c>
      <c r="AQ981" t="s">
        <v>17968</v>
      </c>
      <c r="AR981" t="s">
        <v>48804</v>
      </c>
      <c r="AS981" t="s">
        <v>17966</v>
      </c>
      <c r="AT981" s="2" t="s">
        <v>0</v>
      </c>
      <c r="AU981" s="1" t="e">
        <f t="shared" si="123"/>
        <v>#VALUE!</v>
      </c>
      <c r="AV981" s="1" t="e">
        <f t="shared" si="124"/>
        <v>#VALUE!</v>
      </c>
      <c r="AW981" s="1" t="e">
        <f t="shared" si="125"/>
        <v>#VALUE!</v>
      </c>
    </row>
    <row r="982" spans="1:49" x14ac:dyDescent="0.2">
      <c r="A982">
        <v>980</v>
      </c>
      <c r="B982" t="s">
        <v>48803</v>
      </c>
      <c r="C982" t="s">
        <v>48802</v>
      </c>
      <c r="F982" t="s">
        <v>48801</v>
      </c>
      <c r="G982" t="s">
        <v>14</v>
      </c>
      <c r="H982" t="s">
        <v>13</v>
      </c>
      <c r="I982" t="s">
        <v>48800</v>
      </c>
      <c r="J982" t="s">
        <v>48799</v>
      </c>
      <c r="K982" t="s">
        <v>48798</v>
      </c>
      <c r="L982" t="s">
        <v>48797</v>
      </c>
      <c r="M982" t="s">
        <v>48796</v>
      </c>
      <c r="N982">
        <v>5</v>
      </c>
      <c r="O982" t="s">
        <v>48795</v>
      </c>
      <c r="P982" t="s">
        <v>48794</v>
      </c>
      <c r="Q982" t="s">
        <v>48793</v>
      </c>
      <c r="R982" s="7">
        <v>42856</v>
      </c>
      <c r="S982" s="8">
        <f t="shared" si="120"/>
        <v>2017</v>
      </c>
      <c r="T982" s="8">
        <v>2017</v>
      </c>
      <c r="U982" s="8">
        <f t="shared" si="121"/>
        <v>5</v>
      </c>
      <c r="V982" s="7">
        <v>42856</v>
      </c>
      <c r="W982" t="s">
        <v>3687</v>
      </c>
      <c r="X982" s="2">
        <v>2.137</v>
      </c>
      <c r="Y982" s="6">
        <f t="shared" si="126"/>
        <v>5.7045994500947654E-2</v>
      </c>
      <c r="AA982">
        <v>46361</v>
      </c>
      <c r="AB982">
        <v>26750</v>
      </c>
      <c r="AC982">
        <v>14320746</v>
      </c>
      <c r="AD982" t="s">
        <v>6</v>
      </c>
      <c r="AE982">
        <v>601</v>
      </c>
      <c r="AG982" t="s">
        <v>48792</v>
      </c>
      <c r="AI982" t="s">
        <v>48791</v>
      </c>
      <c r="AJ982" t="s">
        <v>48790</v>
      </c>
      <c r="AK982" t="s">
        <v>48789</v>
      </c>
      <c r="AL982">
        <v>17</v>
      </c>
      <c r="AM982" s="5">
        <f t="shared" si="122"/>
        <v>3.4</v>
      </c>
      <c r="AN982" s="4">
        <f t="shared" si="127"/>
        <v>5.1495645588792126E-3</v>
      </c>
      <c r="AO982" s="3"/>
      <c r="AP982">
        <v>1</v>
      </c>
      <c r="AQ982" t="s">
        <v>795</v>
      </c>
      <c r="AR982">
        <v>1250374</v>
      </c>
      <c r="AS982" t="s">
        <v>794</v>
      </c>
      <c r="AT982" s="2" t="s">
        <v>0</v>
      </c>
      <c r="AU982" s="1">
        <f t="shared" si="123"/>
        <v>4.1477065518327114</v>
      </c>
      <c r="AV982" s="1">
        <f t="shared" si="124"/>
        <v>3.109777952991343</v>
      </c>
      <c r="AW982" s="1">
        <f t="shared" si="125"/>
        <v>2.0718493541499741</v>
      </c>
    </row>
    <row r="983" spans="1:49" x14ac:dyDescent="0.2">
      <c r="A983">
        <v>981</v>
      </c>
      <c r="B983" t="s">
        <v>48788</v>
      </c>
      <c r="C983" t="s">
        <v>48787</v>
      </c>
      <c r="F983" t="s">
        <v>48786</v>
      </c>
      <c r="G983" t="s">
        <v>14</v>
      </c>
      <c r="H983" t="s">
        <v>13</v>
      </c>
      <c r="I983" t="s">
        <v>48785</v>
      </c>
      <c r="J983" t="s">
        <v>48784</v>
      </c>
      <c r="K983" t="s">
        <v>48783</v>
      </c>
      <c r="L983" t="s">
        <v>48782</v>
      </c>
      <c r="M983" t="s">
        <v>48781</v>
      </c>
      <c r="N983">
        <v>3</v>
      </c>
      <c r="O983" t="s">
        <v>48780</v>
      </c>
      <c r="P983" t="s">
        <v>48779</v>
      </c>
      <c r="Q983" t="s">
        <v>48778</v>
      </c>
      <c r="R983" s="7">
        <v>42856</v>
      </c>
      <c r="S983" s="8">
        <f t="shared" si="120"/>
        <v>2017</v>
      </c>
      <c r="T983" s="8">
        <v>2017</v>
      </c>
      <c r="U983" s="8">
        <f t="shared" si="121"/>
        <v>5</v>
      </c>
      <c r="V983" s="7">
        <v>42856</v>
      </c>
      <c r="W983" t="s">
        <v>8436</v>
      </c>
      <c r="X983" s="2">
        <v>0.48899999999999999</v>
      </c>
      <c r="Y983" s="6">
        <f t="shared" si="126"/>
        <v>1.3053575718747497E-2</v>
      </c>
      <c r="AA983">
        <v>17518784</v>
      </c>
      <c r="AB983">
        <v>5700165202</v>
      </c>
      <c r="AD983" t="s">
        <v>6</v>
      </c>
      <c r="AE983">
        <v>11</v>
      </c>
      <c r="AF983">
        <v>5</v>
      </c>
      <c r="AH983" t="s">
        <v>48777</v>
      </c>
      <c r="AI983" t="s">
        <v>48776</v>
      </c>
      <c r="AK983" t="s">
        <v>48775</v>
      </c>
      <c r="AL983">
        <v>9</v>
      </c>
      <c r="AM983" s="5">
        <f t="shared" si="122"/>
        <v>1.8</v>
      </c>
      <c r="AN983" s="4">
        <f t="shared" si="127"/>
        <v>2.7262400605831123E-3</v>
      </c>
      <c r="AO983" s="3"/>
      <c r="AP983">
        <v>0</v>
      </c>
      <c r="AR983" t="s">
        <v>1</v>
      </c>
      <c r="AT983" s="2" t="s">
        <v>0</v>
      </c>
      <c r="AU983" s="1">
        <f t="shared" si="123"/>
        <v>0.99553750212981806</v>
      </c>
      <c r="AV983" s="1">
        <f t="shared" si="124"/>
        <v>0.78899078896653052</v>
      </c>
      <c r="AW983" s="1">
        <f t="shared" si="125"/>
        <v>0.58244407580324264</v>
      </c>
    </row>
    <row r="984" spans="1:49" x14ac:dyDescent="0.2">
      <c r="A984">
        <v>982</v>
      </c>
      <c r="B984" t="s">
        <v>48774</v>
      </c>
      <c r="C984" t="s">
        <v>48773</v>
      </c>
      <c r="F984" t="s">
        <v>48772</v>
      </c>
      <c r="G984" t="s">
        <v>14</v>
      </c>
      <c r="H984" t="s">
        <v>13</v>
      </c>
      <c r="I984" t="s">
        <v>48771</v>
      </c>
      <c r="J984">
        <v>60005398</v>
      </c>
      <c r="K984" t="s">
        <v>48770</v>
      </c>
      <c r="L984" t="s">
        <v>1118</v>
      </c>
      <c r="M984" t="s">
        <v>1117</v>
      </c>
      <c r="N984">
        <v>4</v>
      </c>
      <c r="O984" t="s">
        <v>48769</v>
      </c>
      <c r="P984" t="s">
        <v>48768</v>
      </c>
      <c r="Q984" t="s">
        <v>48767</v>
      </c>
      <c r="R984" s="7">
        <v>42856</v>
      </c>
      <c r="S984" s="8">
        <f t="shared" si="120"/>
        <v>2017</v>
      </c>
      <c r="T984" s="8">
        <v>2017</v>
      </c>
      <c r="U984" s="8">
        <f t="shared" si="121"/>
        <v>5</v>
      </c>
      <c r="V984" s="7">
        <v>42856</v>
      </c>
      <c r="W984" t="s">
        <v>48766</v>
      </c>
      <c r="X984" s="2">
        <v>3.778</v>
      </c>
      <c r="Y984" s="6">
        <f t="shared" si="126"/>
        <v>0.10085155228103895</v>
      </c>
      <c r="AA984">
        <v>18638880</v>
      </c>
      <c r="AB984">
        <v>7500153133</v>
      </c>
      <c r="AC984">
        <v>18638899</v>
      </c>
      <c r="AD984" t="s">
        <v>6</v>
      </c>
      <c r="AE984">
        <v>11</v>
      </c>
      <c r="AF984">
        <v>3</v>
      </c>
      <c r="AG984">
        <v>1600235</v>
      </c>
      <c r="AI984" t="s">
        <v>48765</v>
      </c>
      <c r="AJ984" t="s">
        <v>48764</v>
      </c>
      <c r="AK984" t="s">
        <v>48763</v>
      </c>
      <c r="AL984">
        <v>12</v>
      </c>
      <c r="AM984" s="5">
        <f t="shared" si="122"/>
        <v>2.4</v>
      </c>
      <c r="AN984" s="4">
        <f t="shared" si="127"/>
        <v>3.6349867474441497E-3</v>
      </c>
      <c r="AO984" s="3"/>
      <c r="AP984">
        <v>0</v>
      </c>
      <c r="AQ984" t="s">
        <v>865</v>
      </c>
      <c r="AR984">
        <v>12754</v>
      </c>
      <c r="AS984" t="s">
        <v>48762</v>
      </c>
      <c r="AT984" s="2" t="s">
        <v>0</v>
      </c>
      <c r="AU984" s="1">
        <f t="shared" si="123"/>
        <v>7.1686582620960522</v>
      </c>
      <c r="AV984" s="1">
        <f t="shared" si="124"/>
        <v>5.224326951424155</v>
      </c>
      <c r="AW984" s="1">
        <f t="shared" si="125"/>
        <v>3.2799956407522588</v>
      </c>
    </row>
    <row r="985" spans="1:49" x14ac:dyDescent="0.2">
      <c r="A985">
        <v>983</v>
      </c>
      <c r="B985" t="s">
        <v>48761</v>
      </c>
      <c r="C985" t="s">
        <v>48760</v>
      </c>
      <c r="E985">
        <v>28441330</v>
      </c>
      <c r="F985" t="s">
        <v>48759</v>
      </c>
      <c r="G985" t="s">
        <v>14</v>
      </c>
      <c r="H985" t="s">
        <v>13</v>
      </c>
      <c r="I985" t="s">
        <v>48758</v>
      </c>
      <c r="J985" t="s">
        <v>48757</v>
      </c>
      <c r="K985" t="s">
        <v>48756</v>
      </c>
      <c r="L985" t="s">
        <v>48755</v>
      </c>
      <c r="M985" t="s">
        <v>5543</v>
      </c>
      <c r="N985">
        <v>3</v>
      </c>
      <c r="O985" t="s">
        <v>48754</v>
      </c>
      <c r="P985" t="s">
        <v>48753</v>
      </c>
      <c r="Q985" t="s">
        <v>48752</v>
      </c>
      <c r="R985" s="7">
        <v>42856</v>
      </c>
      <c r="S985" s="8">
        <f t="shared" si="120"/>
        <v>2017</v>
      </c>
      <c r="T985" s="8">
        <v>2017</v>
      </c>
      <c r="U985" s="8">
        <f t="shared" si="121"/>
        <v>5</v>
      </c>
      <c r="V985" s="7">
        <v>42856</v>
      </c>
      <c r="W985" t="s">
        <v>7774</v>
      </c>
      <c r="X985" s="2">
        <v>0.63600000000000001</v>
      </c>
      <c r="Y985" s="6">
        <f t="shared" si="126"/>
        <v>1.6977656763033557E-2</v>
      </c>
      <c r="AA985">
        <v>14248220</v>
      </c>
      <c r="AB985">
        <v>130124</v>
      </c>
      <c r="AD985" t="s">
        <v>6</v>
      </c>
      <c r="AE985">
        <v>17</v>
      </c>
      <c r="AF985">
        <v>5</v>
      </c>
      <c r="AG985">
        <v>948</v>
      </c>
      <c r="AI985" t="s">
        <v>48751</v>
      </c>
      <c r="AJ985" t="s">
        <v>48750</v>
      </c>
      <c r="AK985" t="s">
        <v>48749</v>
      </c>
      <c r="AL985">
        <v>8</v>
      </c>
      <c r="AM985" s="5">
        <f t="shared" si="122"/>
        <v>1.6</v>
      </c>
      <c r="AN985" s="4">
        <f t="shared" si="127"/>
        <v>2.4233244982961003E-3</v>
      </c>
      <c r="AO985" s="3"/>
      <c r="AP985">
        <v>1</v>
      </c>
      <c r="AR985" t="s">
        <v>1</v>
      </c>
      <c r="AT985" s="2" t="s">
        <v>0</v>
      </c>
      <c r="AU985" s="1">
        <f t="shared" si="123"/>
        <v>1.261135708361232</v>
      </c>
      <c r="AV985" s="1">
        <f t="shared" si="124"/>
        <v>0.97004906306648286</v>
      </c>
      <c r="AW985" s="1">
        <f t="shared" si="125"/>
        <v>0.67896241777173372</v>
      </c>
    </row>
    <row r="986" spans="1:49" x14ac:dyDescent="0.2">
      <c r="A986">
        <v>984</v>
      </c>
      <c r="B986" t="s">
        <v>48748</v>
      </c>
      <c r="C986" t="s">
        <v>48747</v>
      </c>
      <c r="F986" t="s">
        <v>48746</v>
      </c>
      <c r="G986" t="s">
        <v>14</v>
      </c>
      <c r="H986" t="s">
        <v>13</v>
      </c>
      <c r="I986" t="s">
        <v>29930</v>
      </c>
      <c r="J986">
        <v>60069720</v>
      </c>
      <c r="K986" t="s">
        <v>11</v>
      </c>
      <c r="L986" t="s">
        <v>10</v>
      </c>
      <c r="M986" t="s">
        <v>9</v>
      </c>
      <c r="N986">
        <v>5</v>
      </c>
      <c r="O986" t="s">
        <v>48745</v>
      </c>
      <c r="P986" t="s">
        <v>48744</v>
      </c>
      <c r="Q986" t="s">
        <v>2404</v>
      </c>
      <c r="R986" s="7">
        <v>42856</v>
      </c>
      <c r="S986" s="8">
        <f t="shared" si="120"/>
        <v>2017</v>
      </c>
      <c r="T986" s="8">
        <v>2017</v>
      </c>
      <c r="U986" s="8">
        <f t="shared" si="121"/>
        <v>5</v>
      </c>
      <c r="V986" s="7">
        <v>42856</v>
      </c>
      <c r="W986" t="s">
        <v>8436</v>
      </c>
      <c r="X986" s="2">
        <v>0.48899999999999999</v>
      </c>
      <c r="Y986" s="6">
        <f t="shared" si="126"/>
        <v>1.3053575718747497E-2</v>
      </c>
      <c r="AA986">
        <v>17518784</v>
      </c>
      <c r="AB986">
        <v>5700165202</v>
      </c>
      <c r="AD986" t="s">
        <v>6</v>
      </c>
      <c r="AE986">
        <v>11</v>
      </c>
      <c r="AF986">
        <v>5</v>
      </c>
      <c r="AH986" t="s">
        <v>48743</v>
      </c>
      <c r="AI986" t="s">
        <v>48742</v>
      </c>
      <c r="AK986" t="s">
        <v>48741</v>
      </c>
      <c r="AL986">
        <v>13</v>
      </c>
      <c r="AM986" s="5">
        <f t="shared" si="122"/>
        <v>2.6</v>
      </c>
      <c r="AN986" s="4">
        <f t="shared" si="127"/>
        <v>3.9379023097311627E-3</v>
      </c>
      <c r="AO986" s="3"/>
      <c r="AP986">
        <v>0</v>
      </c>
      <c r="AQ986" t="s">
        <v>76</v>
      </c>
      <c r="AR986">
        <v>61372166</v>
      </c>
      <c r="AS986" t="s">
        <v>75</v>
      </c>
      <c r="AT986" s="2" t="s">
        <v>0</v>
      </c>
      <c r="AU986" s="1">
        <f t="shared" si="123"/>
        <v>1.0318873696042594</v>
      </c>
      <c r="AV986" s="1">
        <f t="shared" si="124"/>
        <v>0.84957390142393308</v>
      </c>
      <c r="AW986" s="1">
        <f t="shared" si="125"/>
        <v>0.66726043324360629</v>
      </c>
    </row>
    <row r="987" spans="1:49" x14ac:dyDescent="0.2">
      <c r="A987">
        <v>985</v>
      </c>
      <c r="B987" t="s">
        <v>48740</v>
      </c>
      <c r="C987" t="s">
        <v>48739</v>
      </c>
      <c r="E987">
        <v>28468399</v>
      </c>
      <c r="F987" t="s">
        <v>48738</v>
      </c>
      <c r="G987" t="s">
        <v>14</v>
      </c>
      <c r="H987" t="s">
        <v>13</v>
      </c>
      <c r="I987" t="s">
        <v>365</v>
      </c>
      <c r="J987" t="s">
        <v>48737</v>
      </c>
      <c r="K987" t="s">
        <v>48736</v>
      </c>
      <c r="L987" t="s">
        <v>48735</v>
      </c>
      <c r="M987" t="s">
        <v>5339</v>
      </c>
      <c r="N987">
        <v>7</v>
      </c>
      <c r="O987" t="s">
        <v>48734</v>
      </c>
      <c r="P987" t="s">
        <v>48733</v>
      </c>
      <c r="Q987" t="s">
        <v>48732</v>
      </c>
      <c r="R987" s="7">
        <v>42856</v>
      </c>
      <c r="S987" s="8">
        <f t="shared" si="120"/>
        <v>2017</v>
      </c>
      <c r="T987" s="8">
        <v>2017</v>
      </c>
      <c r="U987" s="8">
        <f t="shared" si="121"/>
        <v>5</v>
      </c>
      <c r="V987" s="7">
        <v>42856</v>
      </c>
      <c r="W987" t="s">
        <v>6829</v>
      </c>
      <c r="X987" s="2">
        <v>1.3939999999999999</v>
      </c>
      <c r="Y987" s="6">
        <f t="shared" si="126"/>
        <v>3.721203384853581E-2</v>
      </c>
      <c r="AB987">
        <v>12862</v>
      </c>
      <c r="AC987">
        <v>10944087</v>
      </c>
      <c r="AD987" t="s">
        <v>6</v>
      </c>
      <c r="AE987">
        <v>25</v>
      </c>
      <c r="AF987">
        <v>9</v>
      </c>
      <c r="AH987" t="s">
        <v>48731</v>
      </c>
      <c r="AI987" t="s">
        <v>48730</v>
      </c>
      <c r="AK987" t="s">
        <v>48729</v>
      </c>
      <c r="AL987">
        <v>1</v>
      </c>
      <c r="AM987" s="5">
        <f t="shared" si="122"/>
        <v>0.2</v>
      </c>
      <c r="AN987" s="4">
        <f t="shared" si="127"/>
        <v>3.0291556228701253E-4</v>
      </c>
      <c r="AO987" s="3"/>
      <c r="AP987">
        <v>1</v>
      </c>
      <c r="AQ987" t="s">
        <v>795</v>
      </c>
      <c r="AR987" t="s">
        <v>48728</v>
      </c>
      <c r="AS987" t="s">
        <v>794</v>
      </c>
      <c r="AT987" s="2">
        <v>3.8940000000000001</v>
      </c>
      <c r="AU987" s="1">
        <f t="shared" si="123"/>
        <v>2.613929836266117</v>
      </c>
      <c r="AV987" s="1">
        <f t="shared" si="124"/>
        <v>1.875747470541141</v>
      </c>
      <c r="AW987" s="1">
        <f t="shared" si="125"/>
        <v>1.137565104816165</v>
      </c>
    </row>
    <row r="988" spans="1:49" x14ac:dyDescent="0.2">
      <c r="A988">
        <v>986</v>
      </c>
      <c r="B988" t="s">
        <v>48727</v>
      </c>
      <c r="C988" t="s">
        <v>48726</v>
      </c>
      <c r="F988" t="s">
        <v>48725</v>
      </c>
      <c r="G988" t="s">
        <v>14</v>
      </c>
      <c r="H988" t="s">
        <v>13</v>
      </c>
      <c r="I988" t="s">
        <v>48724</v>
      </c>
      <c r="J988" t="s">
        <v>48723</v>
      </c>
      <c r="K988" t="s">
        <v>48722</v>
      </c>
      <c r="L988" t="s">
        <v>48721</v>
      </c>
      <c r="M988" t="s">
        <v>1503</v>
      </c>
      <c r="N988">
        <v>4</v>
      </c>
      <c r="O988" t="s">
        <v>48720</v>
      </c>
      <c r="P988" t="s">
        <v>48719</v>
      </c>
      <c r="Q988" t="s">
        <v>48718</v>
      </c>
      <c r="R988" s="7">
        <v>42856</v>
      </c>
      <c r="S988" s="8">
        <f t="shared" si="120"/>
        <v>2017</v>
      </c>
      <c r="T988" s="8">
        <v>2017</v>
      </c>
      <c r="U988" s="8">
        <f t="shared" si="121"/>
        <v>5</v>
      </c>
      <c r="V988" s="7">
        <v>42856</v>
      </c>
      <c r="W988" t="s">
        <v>8436</v>
      </c>
      <c r="X988" s="2">
        <v>0.48899999999999999</v>
      </c>
      <c r="Y988" s="6">
        <f t="shared" si="126"/>
        <v>1.3053575718747497E-2</v>
      </c>
      <c r="AA988">
        <v>17518784</v>
      </c>
      <c r="AB988">
        <v>5700165202</v>
      </c>
      <c r="AD988" t="s">
        <v>6</v>
      </c>
      <c r="AE988">
        <v>11</v>
      </c>
      <c r="AF988">
        <v>5</v>
      </c>
      <c r="AH988" t="s">
        <v>48717</v>
      </c>
      <c r="AI988" t="s">
        <v>48716</v>
      </c>
      <c r="AK988" t="s">
        <v>48715</v>
      </c>
      <c r="AL988">
        <v>4</v>
      </c>
      <c r="AM988" s="5">
        <f t="shared" si="122"/>
        <v>0.8</v>
      </c>
      <c r="AN988" s="4">
        <f t="shared" si="127"/>
        <v>1.2116622491480501E-3</v>
      </c>
      <c r="AO988" s="3"/>
      <c r="AP988">
        <v>0</v>
      </c>
      <c r="AQ988" t="s">
        <v>76</v>
      </c>
      <c r="AR988">
        <v>61271327</v>
      </c>
      <c r="AS988" t="s">
        <v>75</v>
      </c>
      <c r="AT988" s="2" t="s">
        <v>0</v>
      </c>
      <c r="AU988" s="1">
        <f t="shared" si="123"/>
        <v>0.9501001677867662</v>
      </c>
      <c r="AV988" s="1">
        <f t="shared" si="124"/>
        <v>0.71326189839477738</v>
      </c>
      <c r="AW988" s="1">
        <f t="shared" si="125"/>
        <v>0.47642362900278834</v>
      </c>
    </row>
    <row r="989" spans="1:49" x14ac:dyDescent="0.2">
      <c r="A989">
        <v>987</v>
      </c>
      <c r="B989" t="s">
        <v>48714</v>
      </c>
      <c r="C989" t="s">
        <v>48713</v>
      </c>
      <c r="F989" t="s">
        <v>48712</v>
      </c>
      <c r="G989" t="s">
        <v>14</v>
      </c>
      <c r="H989" t="s">
        <v>13</v>
      </c>
      <c r="I989" t="s">
        <v>48711</v>
      </c>
      <c r="J989">
        <v>60024260</v>
      </c>
      <c r="K989" t="s">
        <v>48710</v>
      </c>
      <c r="L989" t="s">
        <v>48709</v>
      </c>
      <c r="M989" t="s">
        <v>5220</v>
      </c>
      <c r="N989">
        <v>2</v>
      </c>
      <c r="O989" t="s">
        <v>48708</v>
      </c>
      <c r="P989" t="s">
        <v>48707</v>
      </c>
      <c r="Q989" t="s">
        <v>48706</v>
      </c>
      <c r="R989" s="7">
        <v>42856</v>
      </c>
      <c r="S989" s="8">
        <f t="shared" si="120"/>
        <v>2017</v>
      </c>
      <c r="T989" s="8">
        <v>2017</v>
      </c>
      <c r="U989" s="8">
        <f t="shared" si="121"/>
        <v>5</v>
      </c>
      <c r="V989" s="7">
        <v>42856</v>
      </c>
      <c r="W989" t="s">
        <v>2838</v>
      </c>
      <c r="X989" s="2">
        <v>0.39600000000000002</v>
      </c>
      <c r="Y989" s="6">
        <f t="shared" si="126"/>
        <v>1.0570993833586931E-2</v>
      </c>
      <c r="AA989">
        <v>3068919</v>
      </c>
      <c r="AB989">
        <v>12313</v>
      </c>
      <c r="AC989" t="s">
        <v>2837</v>
      </c>
      <c r="AD989" t="s">
        <v>6</v>
      </c>
      <c r="AE989">
        <v>49</v>
      </c>
      <c r="AF989">
        <v>5</v>
      </c>
      <c r="AG989">
        <v>187</v>
      </c>
      <c r="AI989" t="s">
        <v>48705</v>
      </c>
      <c r="AJ989" t="s">
        <v>48704</v>
      </c>
      <c r="AK989" t="s">
        <v>48703</v>
      </c>
      <c r="AL989">
        <v>1</v>
      </c>
      <c r="AM989" s="5">
        <f t="shared" si="122"/>
        <v>0.2</v>
      </c>
      <c r="AN989" s="4">
        <f t="shared" si="127"/>
        <v>3.0291556228701253E-4</v>
      </c>
      <c r="AO989" s="3"/>
      <c r="AP989">
        <v>1</v>
      </c>
      <c r="AR989" t="s">
        <v>1</v>
      </c>
      <c r="AT989" s="2">
        <v>2.0840000000000001</v>
      </c>
      <c r="AU989" s="1">
        <f t="shared" si="123"/>
        <v>0.74905703521969547</v>
      </c>
      <c r="AV989" s="1">
        <f t="shared" si="124"/>
        <v>0.54369546979369721</v>
      </c>
      <c r="AW989" s="1">
        <f t="shared" si="125"/>
        <v>0.33833390436769878</v>
      </c>
    </row>
    <row r="990" spans="1:49" x14ac:dyDescent="0.2">
      <c r="A990">
        <v>988</v>
      </c>
      <c r="B990" t="s">
        <v>48702</v>
      </c>
      <c r="C990" t="s">
        <v>48701</v>
      </c>
      <c r="F990" t="s">
        <v>48700</v>
      </c>
      <c r="G990" t="s">
        <v>14</v>
      </c>
      <c r="H990" t="s">
        <v>13</v>
      </c>
      <c r="I990" t="s">
        <v>48699</v>
      </c>
      <c r="J990">
        <v>60028868</v>
      </c>
      <c r="K990" t="s">
        <v>41092</v>
      </c>
      <c r="L990" t="s">
        <v>41091</v>
      </c>
      <c r="M990" t="s">
        <v>415</v>
      </c>
      <c r="N990">
        <v>2</v>
      </c>
      <c r="O990" t="s">
        <v>48698</v>
      </c>
      <c r="P990" t="s">
        <v>48697</v>
      </c>
      <c r="Q990" t="s">
        <v>48696</v>
      </c>
      <c r="R990" s="7">
        <v>42856</v>
      </c>
      <c r="S990" s="8">
        <f t="shared" si="120"/>
        <v>2017</v>
      </c>
      <c r="T990" s="8">
        <v>2017</v>
      </c>
      <c r="U990" s="8">
        <f t="shared" si="121"/>
        <v>5</v>
      </c>
      <c r="V990" s="7">
        <v>42856</v>
      </c>
      <c r="W990" t="s">
        <v>2318</v>
      </c>
      <c r="X990" s="2">
        <v>0.68100000000000005</v>
      </c>
      <c r="Y990" s="6">
        <f t="shared" si="126"/>
        <v>1.8178906062304798E-2</v>
      </c>
      <c r="AA990" t="s">
        <v>2317</v>
      </c>
      <c r="AB990">
        <v>15047</v>
      </c>
      <c r="AD990" t="s">
        <v>6</v>
      </c>
      <c r="AE990">
        <v>17</v>
      </c>
      <c r="AF990">
        <v>9</v>
      </c>
      <c r="AG990">
        <v>7875076</v>
      </c>
      <c r="AH990" t="s">
        <v>48695</v>
      </c>
      <c r="AI990" t="s">
        <v>48694</v>
      </c>
      <c r="AJ990" t="s">
        <v>48693</v>
      </c>
      <c r="AK990" t="s">
        <v>48692</v>
      </c>
      <c r="AL990">
        <v>21</v>
      </c>
      <c r="AM990" s="5">
        <f t="shared" si="122"/>
        <v>4.2</v>
      </c>
      <c r="AN990" s="4">
        <f t="shared" si="127"/>
        <v>6.3612268080272625E-3</v>
      </c>
      <c r="AO990" s="3"/>
      <c r="AP990">
        <v>0</v>
      </c>
      <c r="AR990" t="s">
        <v>1</v>
      </c>
      <c r="AT990" s="2">
        <v>3.3010000000000002</v>
      </c>
      <c r="AU990" s="1">
        <f t="shared" si="123"/>
        <v>1.4633602286021536</v>
      </c>
      <c r="AV990" s="1">
        <f t="shared" si="124"/>
        <v>1.2270066435166032</v>
      </c>
      <c r="AW990" s="1">
        <f t="shared" si="125"/>
        <v>0.99065305843105234</v>
      </c>
    </row>
    <row r="991" spans="1:49" x14ac:dyDescent="0.2">
      <c r="A991">
        <v>989</v>
      </c>
      <c r="B991" t="s">
        <v>48691</v>
      </c>
      <c r="C991" t="s">
        <v>48690</v>
      </c>
      <c r="F991" t="s">
        <v>48689</v>
      </c>
      <c r="G991" t="s">
        <v>14</v>
      </c>
      <c r="H991" t="s">
        <v>13</v>
      </c>
      <c r="I991" t="s">
        <v>48688</v>
      </c>
      <c r="J991">
        <v>60000401</v>
      </c>
      <c r="K991" t="s">
        <v>48687</v>
      </c>
      <c r="L991" t="s">
        <v>48686</v>
      </c>
      <c r="M991" t="s">
        <v>5220</v>
      </c>
      <c r="N991">
        <v>5</v>
      </c>
      <c r="O991" t="s">
        <v>48685</v>
      </c>
      <c r="P991" t="s">
        <v>48684</v>
      </c>
      <c r="Q991" t="s">
        <v>48683</v>
      </c>
      <c r="R991" s="7">
        <v>42856</v>
      </c>
      <c r="S991" s="8">
        <f t="shared" si="120"/>
        <v>2017</v>
      </c>
      <c r="T991" s="8">
        <v>2017</v>
      </c>
      <c r="U991" s="8">
        <f t="shared" si="121"/>
        <v>5</v>
      </c>
      <c r="V991" s="7">
        <v>42856</v>
      </c>
      <c r="W991" t="s">
        <v>48682</v>
      </c>
      <c r="X991" s="2">
        <v>0.59099999999999997</v>
      </c>
      <c r="Y991" s="6">
        <f t="shared" si="126"/>
        <v>1.5776407463762313E-2</v>
      </c>
      <c r="AA991">
        <v>9462171</v>
      </c>
      <c r="AB991">
        <v>27029</v>
      </c>
      <c r="AD991" t="s">
        <v>6</v>
      </c>
      <c r="AE991">
        <v>123</v>
      </c>
      <c r="AF991">
        <v>5</v>
      </c>
      <c r="AG991">
        <v>150</v>
      </c>
      <c r="AI991" t="s">
        <v>48681</v>
      </c>
      <c r="AK991" t="s">
        <v>48680</v>
      </c>
      <c r="AL991">
        <v>0</v>
      </c>
      <c r="AM991" s="5">
        <f t="shared" si="122"/>
        <v>0</v>
      </c>
      <c r="AN991" s="4">
        <f t="shared" si="127"/>
        <v>0</v>
      </c>
      <c r="AO991" s="3"/>
      <c r="AP991">
        <v>0</v>
      </c>
      <c r="AQ991" t="s">
        <v>2716</v>
      </c>
      <c r="AR991" t="s">
        <v>48679</v>
      </c>
      <c r="AS991" t="s">
        <v>2714</v>
      </c>
      <c r="AT991" s="2" t="s">
        <v>0</v>
      </c>
      <c r="AU991" s="1">
        <f t="shared" si="123"/>
        <v>1.1043485224633618</v>
      </c>
      <c r="AV991" s="1">
        <f t="shared" si="124"/>
        <v>0.7888203731881156</v>
      </c>
      <c r="AW991" s="1">
        <f t="shared" si="125"/>
        <v>0.4732922239128694</v>
      </c>
    </row>
    <row r="992" spans="1:49" x14ac:dyDescent="0.2">
      <c r="A992">
        <v>990</v>
      </c>
      <c r="B992" t="s">
        <v>48678</v>
      </c>
      <c r="C992" t="s">
        <v>48677</v>
      </c>
      <c r="F992" t="s">
        <v>48676</v>
      </c>
      <c r="G992" t="s">
        <v>14</v>
      </c>
      <c r="H992" t="s">
        <v>13</v>
      </c>
      <c r="I992" t="s">
        <v>2212</v>
      </c>
      <c r="J992" t="s">
        <v>48675</v>
      </c>
      <c r="K992" t="s">
        <v>48674</v>
      </c>
      <c r="L992" t="s">
        <v>48673</v>
      </c>
      <c r="M992" t="s">
        <v>48672</v>
      </c>
      <c r="N992">
        <v>6</v>
      </c>
      <c r="O992" t="s">
        <v>48671</v>
      </c>
      <c r="P992" t="s">
        <v>48670</v>
      </c>
      <c r="Q992" t="s">
        <v>48669</v>
      </c>
      <c r="R992" s="7">
        <v>42856</v>
      </c>
      <c r="S992" s="8">
        <f t="shared" si="120"/>
        <v>2017</v>
      </c>
      <c r="T992" s="8">
        <v>2017</v>
      </c>
      <c r="U992" s="8">
        <f t="shared" si="121"/>
        <v>5</v>
      </c>
      <c r="V992" s="7">
        <v>42856</v>
      </c>
      <c r="W992" t="s">
        <v>2414</v>
      </c>
      <c r="X992" s="2">
        <v>0.44400000000000001</v>
      </c>
      <c r="Y992" s="6">
        <f t="shared" si="126"/>
        <v>1.1852326419476256E-2</v>
      </c>
      <c r="AA992">
        <v>15273342</v>
      </c>
      <c r="AB992">
        <v>17296</v>
      </c>
      <c r="AD992" t="s">
        <v>6</v>
      </c>
      <c r="AE992">
        <v>18</v>
      </c>
      <c r="AF992">
        <v>3</v>
      </c>
      <c r="AG992">
        <v>7893084</v>
      </c>
      <c r="AH992" t="s">
        <v>48668</v>
      </c>
      <c r="AI992" t="s">
        <v>48667</v>
      </c>
      <c r="AK992" t="s">
        <v>48666</v>
      </c>
      <c r="AL992">
        <v>41</v>
      </c>
      <c r="AM992" s="5">
        <f t="shared" si="122"/>
        <v>8.1999999999999993</v>
      </c>
      <c r="AN992" s="4">
        <f t="shared" si="127"/>
        <v>1.2419538053767512E-2</v>
      </c>
      <c r="AO992" s="3"/>
      <c r="AP992">
        <v>0</v>
      </c>
      <c r="AR992" t="s">
        <v>1</v>
      </c>
      <c r="AT992" s="2">
        <v>2.714</v>
      </c>
      <c r="AU992" s="1">
        <f t="shared" si="123"/>
        <v>1.2022489909763632</v>
      </c>
      <c r="AV992" s="1">
        <f t="shared" si="124"/>
        <v>1.2135932236621885</v>
      </c>
      <c r="AW992" s="1">
        <f t="shared" si="125"/>
        <v>1.2249374563480135</v>
      </c>
    </row>
    <row r="993" spans="1:49" x14ac:dyDescent="0.2">
      <c r="A993">
        <v>991</v>
      </c>
      <c r="B993" t="s">
        <v>48665</v>
      </c>
      <c r="C993" t="s">
        <v>48664</v>
      </c>
      <c r="F993" t="s">
        <v>48663</v>
      </c>
      <c r="G993" t="s">
        <v>14</v>
      </c>
      <c r="H993" t="s">
        <v>13</v>
      </c>
      <c r="I993" t="s">
        <v>48662</v>
      </c>
      <c r="J993">
        <v>60104653</v>
      </c>
      <c r="K993" t="s">
        <v>46759</v>
      </c>
      <c r="L993" t="s">
        <v>46758</v>
      </c>
      <c r="M993" t="s">
        <v>1260</v>
      </c>
      <c r="N993">
        <v>2</v>
      </c>
      <c r="O993" t="s">
        <v>48661</v>
      </c>
      <c r="P993" t="s">
        <v>48660</v>
      </c>
      <c r="Q993" t="s">
        <v>48659</v>
      </c>
      <c r="R993" s="7">
        <v>42856</v>
      </c>
      <c r="S993" s="8">
        <f t="shared" si="120"/>
        <v>2017</v>
      </c>
      <c r="T993" s="8">
        <v>2017</v>
      </c>
      <c r="U993" s="8">
        <f t="shared" si="121"/>
        <v>5</v>
      </c>
      <c r="V993" s="7">
        <v>42856</v>
      </c>
      <c r="W993" t="s">
        <v>7105</v>
      </c>
      <c r="X993" s="2">
        <v>0.81499999999999995</v>
      </c>
      <c r="Y993" s="6">
        <f t="shared" si="126"/>
        <v>2.1755959531245827E-2</v>
      </c>
      <c r="AA993">
        <v>10709908</v>
      </c>
      <c r="AB993">
        <v>17316</v>
      </c>
      <c r="AD993" t="s">
        <v>6</v>
      </c>
      <c r="AE993">
        <v>24</v>
      </c>
      <c r="AF993">
        <v>5</v>
      </c>
      <c r="AG993">
        <v>7883934</v>
      </c>
      <c r="AH993" t="s">
        <v>48658</v>
      </c>
      <c r="AI993" t="s">
        <v>48657</v>
      </c>
      <c r="AJ993" t="s">
        <v>48656</v>
      </c>
      <c r="AK993" t="s">
        <v>48655</v>
      </c>
      <c r="AL993">
        <v>8</v>
      </c>
      <c r="AM993" s="5">
        <f t="shared" si="122"/>
        <v>1.6</v>
      </c>
      <c r="AN993" s="4">
        <f t="shared" si="127"/>
        <v>2.4233244982961003E-3</v>
      </c>
      <c r="AO993" s="3"/>
      <c r="AP993">
        <v>0</v>
      </c>
      <c r="AQ993" t="s">
        <v>503</v>
      </c>
      <c r="AR993" t="s">
        <v>48654</v>
      </c>
      <c r="AS993" t="s">
        <v>502</v>
      </c>
      <c r="AT993" s="2">
        <v>3.109</v>
      </c>
      <c r="AU993" s="1">
        <f t="shared" si="123"/>
        <v>1.5956169021360909</v>
      </c>
      <c r="AV993" s="1">
        <f t="shared" si="124"/>
        <v>1.2089642014770963</v>
      </c>
      <c r="AW993" s="1">
        <f t="shared" si="125"/>
        <v>0.82231150081810178</v>
      </c>
    </row>
    <row r="994" spans="1:49" x14ac:dyDescent="0.2">
      <c r="A994">
        <v>992</v>
      </c>
      <c r="B994" t="s">
        <v>48653</v>
      </c>
      <c r="C994" t="s">
        <v>48652</v>
      </c>
      <c r="F994" t="s">
        <v>48651</v>
      </c>
      <c r="G994" t="s">
        <v>14</v>
      </c>
      <c r="H994" t="s">
        <v>13</v>
      </c>
      <c r="I994" t="s">
        <v>48650</v>
      </c>
      <c r="J994" t="s">
        <v>48649</v>
      </c>
      <c r="K994" t="s">
        <v>48648</v>
      </c>
      <c r="L994" t="s">
        <v>48647</v>
      </c>
      <c r="M994" t="s">
        <v>48646</v>
      </c>
      <c r="N994">
        <v>5</v>
      </c>
      <c r="O994" t="s">
        <v>48645</v>
      </c>
      <c r="P994" t="s">
        <v>48644</v>
      </c>
      <c r="Q994" t="s">
        <v>48643</v>
      </c>
      <c r="R994" s="7">
        <v>42856</v>
      </c>
      <c r="S994" s="8">
        <f t="shared" si="120"/>
        <v>2017</v>
      </c>
      <c r="T994" s="8">
        <v>2017</v>
      </c>
      <c r="U994" s="8">
        <f t="shared" si="121"/>
        <v>5</v>
      </c>
      <c r="V994" s="7">
        <v>42856</v>
      </c>
      <c r="W994" t="s">
        <v>31497</v>
      </c>
      <c r="X994" s="2">
        <v>0.55700000000000005</v>
      </c>
      <c r="Y994" s="6">
        <f t="shared" si="126"/>
        <v>1.486879688209071E-2</v>
      </c>
      <c r="AA994">
        <v>496979</v>
      </c>
      <c r="AB994">
        <v>24554</v>
      </c>
      <c r="AC994">
        <v>15732932</v>
      </c>
      <c r="AD994" t="s">
        <v>6</v>
      </c>
      <c r="AE994">
        <v>228</v>
      </c>
      <c r="AF994">
        <v>5</v>
      </c>
      <c r="AG994">
        <v>182</v>
      </c>
      <c r="AI994" t="s">
        <v>48642</v>
      </c>
      <c r="AJ994" t="s">
        <v>48641</v>
      </c>
      <c r="AK994" t="s">
        <v>48640</v>
      </c>
      <c r="AL994">
        <v>3</v>
      </c>
      <c r="AM994" s="5">
        <f t="shared" si="122"/>
        <v>0.6</v>
      </c>
      <c r="AN994" s="4">
        <f t="shared" si="127"/>
        <v>9.0874668686103744E-4</v>
      </c>
      <c r="AO994" s="3"/>
      <c r="AP994">
        <v>0</v>
      </c>
      <c r="AQ994" t="s">
        <v>35414</v>
      </c>
      <c r="AR994" t="s">
        <v>48639</v>
      </c>
      <c r="AS994" t="s">
        <v>35413</v>
      </c>
      <c r="AT994" s="2" t="s">
        <v>0</v>
      </c>
      <c r="AU994" s="1">
        <f t="shared" si="123"/>
        <v>1.0680781823521808</v>
      </c>
      <c r="AV994" s="1">
        <f t="shared" si="124"/>
        <v>0.78887717844758742</v>
      </c>
      <c r="AW994" s="1">
        <f t="shared" si="125"/>
        <v>0.50967617454299396</v>
      </c>
    </row>
    <row r="995" spans="1:49" x14ac:dyDescent="0.2">
      <c r="A995">
        <v>993</v>
      </c>
      <c r="B995" t="s">
        <v>48638</v>
      </c>
      <c r="C995" t="s">
        <v>48637</v>
      </c>
      <c r="F995" t="s">
        <v>48636</v>
      </c>
      <c r="G995" t="s">
        <v>14</v>
      </c>
      <c r="H995" t="s">
        <v>13</v>
      </c>
      <c r="I995" t="s">
        <v>48635</v>
      </c>
      <c r="J995" t="s">
        <v>48634</v>
      </c>
      <c r="K995" t="s">
        <v>48633</v>
      </c>
      <c r="L995" t="s">
        <v>3815</v>
      </c>
      <c r="M995" t="s">
        <v>3048</v>
      </c>
      <c r="N995">
        <v>4</v>
      </c>
      <c r="O995" t="s">
        <v>48632</v>
      </c>
      <c r="P995" t="s">
        <v>48631</v>
      </c>
      <c r="Q995" t="s">
        <v>48630</v>
      </c>
      <c r="R995" s="7">
        <v>42856</v>
      </c>
      <c r="S995" s="8">
        <f t="shared" si="120"/>
        <v>2017</v>
      </c>
      <c r="T995" s="8">
        <v>2017</v>
      </c>
      <c r="U995" s="8">
        <f t="shared" si="121"/>
        <v>5</v>
      </c>
      <c r="V995" s="7">
        <v>42856</v>
      </c>
      <c r="W995" t="s">
        <v>2087</v>
      </c>
      <c r="X995" s="2">
        <v>0.22600000000000001</v>
      </c>
      <c r="Y995" s="6">
        <f t="shared" si="126"/>
        <v>6.0329409252289053E-3</v>
      </c>
      <c r="AA995">
        <v>19750102</v>
      </c>
      <c r="AB995">
        <v>17200154707</v>
      </c>
      <c r="AC995">
        <v>20937423</v>
      </c>
      <c r="AD995" t="s">
        <v>6</v>
      </c>
      <c r="AE995">
        <v>12</v>
      </c>
      <c r="AF995">
        <v>3</v>
      </c>
      <c r="AH995" t="s">
        <v>48629</v>
      </c>
      <c r="AI995" t="s">
        <v>48628</v>
      </c>
      <c r="AJ995" t="s">
        <v>48627</v>
      </c>
      <c r="AK995" t="s">
        <v>48626</v>
      </c>
      <c r="AL995">
        <v>1</v>
      </c>
      <c r="AM995" s="5">
        <f t="shared" si="122"/>
        <v>0.2</v>
      </c>
      <c r="AN995" s="4">
        <f t="shared" si="127"/>
        <v>3.0291556228701253E-4</v>
      </c>
      <c r="AO995" s="3"/>
      <c r="AP995">
        <v>1</v>
      </c>
      <c r="AQ995" t="s">
        <v>16226</v>
      </c>
      <c r="AR995" t="s">
        <v>1</v>
      </c>
      <c r="AS995" t="s">
        <v>16224</v>
      </c>
      <c r="AT995" s="2" t="s">
        <v>0</v>
      </c>
      <c r="AU995" s="1">
        <f t="shared" si="123"/>
        <v>0.43139333163463367</v>
      </c>
      <c r="AV995" s="1">
        <f t="shared" si="124"/>
        <v>0.31679282437579592</v>
      </c>
      <c r="AW995" s="1">
        <f t="shared" si="125"/>
        <v>0.20219231711695804</v>
      </c>
    </row>
    <row r="996" spans="1:49" x14ac:dyDescent="0.2">
      <c r="A996">
        <v>994</v>
      </c>
      <c r="B996" t="s">
        <v>48625</v>
      </c>
      <c r="C996" t="s">
        <v>48624</v>
      </c>
      <c r="D996" t="s">
        <v>48623</v>
      </c>
      <c r="F996" t="s">
        <v>48622</v>
      </c>
      <c r="G996" t="s">
        <v>14</v>
      </c>
      <c r="H996" t="s">
        <v>13</v>
      </c>
      <c r="I996" t="s">
        <v>48621</v>
      </c>
      <c r="J996">
        <v>60031041</v>
      </c>
      <c r="K996" t="s">
        <v>48620</v>
      </c>
      <c r="L996" t="s">
        <v>48619</v>
      </c>
      <c r="M996" t="s">
        <v>9</v>
      </c>
      <c r="N996">
        <v>2</v>
      </c>
      <c r="O996" t="s">
        <v>48618</v>
      </c>
      <c r="P996" t="s">
        <v>48617</v>
      </c>
      <c r="Q996" t="s">
        <v>48616</v>
      </c>
      <c r="R996" s="7">
        <v>42856</v>
      </c>
      <c r="S996" s="8">
        <f t="shared" si="120"/>
        <v>2017</v>
      </c>
      <c r="T996" s="8">
        <v>2017</v>
      </c>
      <c r="U996" s="8">
        <f t="shared" si="121"/>
        <v>5</v>
      </c>
      <c r="V996" s="7">
        <v>42856</v>
      </c>
      <c r="W996" t="s">
        <v>1062</v>
      </c>
      <c r="X996" s="2">
        <v>0.65600000000000003</v>
      </c>
      <c r="Y996" s="6">
        <f t="shared" si="126"/>
        <v>1.751154534048744E-2</v>
      </c>
      <c r="AA996">
        <v>445231</v>
      </c>
      <c r="AB996">
        <v>24584</v>
      </c>
      <c r="AD996" t="s">
        <v>6</v>
      </c>
      <c r="AE996">
        <v>268</v>
      </c>
      <c r="AH996" t="s">
        <v>48615</v>
      </c>
      <c r="AI996" t="s">
        <v>48614</v>
      </c>
      <c r="AJ996" t="s">
        <v>48613</v>
      </c>
      <c r="AK996" t="s">
        <v>48612</v>
      </c>
      <c r="AL996">
        <v>5</v>
      </c>
      <c r="AM996" s="5">
        <f t="shared" si="122"/>
        <v>1</v>
      </c>
      <c r="AN996" s="4">
        <f t="shared" si="127"/>
        <v>1.5145778114350624E-3</v>
      </c>
      <c r="AO996" s="3"/>
      <c r="AP996">
        <v>0</v>
      </c>
      <c r="AQ996" t="s">
        <v>48611</v>
      </c>
      <c r="AR996">
        <v>31672340</v>
      </c>
      <c r="AS996" t="s">
        <v>48610</v>
      </c>
      <c r="AT996" s="2">
        <v>1.5209999999999999</v>
      </c>
      <c r="AU996" s="1">
        <f t="shared" si="123"/>
        <v>1.2712455081771727</v>
      </c>
      <c r="AV996" s="1">
        <f t="shared" si="124"/>
        <v>0.95130615759612502</v>
      </c>
      <c r="AW996" s="1">
        <f t="shared" si="125"/>
        <v>0.63136680701507752</v>
      </c>
    </row>
    <row r="997" spans="1:49" x14ac:dyDescent="0.2">
      <c r="A997">
        <v>995</v>
      </c>
      <c r="B997" t="s">
        <v>48609</v>
      </c>
      <c r="C997" t="s">
        <v>48608</v>
      </c>
      <c r="D997" t="s">
        <v>48607</v>
      </c>
      <c r="F997" t="s">
        <v>48606</v>
      </c>
      <c r="G997" t="s">
        <v>14</v>
      </c>
      <c r="H997" t="s">
        <v>13</v>
      </c>
      <c r="I997" t="s">
        <v>48605</v>
      </c>
      <c r="J997" t="s">
        <v>48604</v>
      </c>
      <c r="K997" t="s">
        <v>48603</v>
      </c>
      <c r="L997" t="s">
        <v>11439</v>
      </c>
      <c r="M997" t="s">
        <v>1277</v>
      </c>
      <c r="N997">
        <v>6</v>
      </c>
      <c r="O997" t="s">
        <v>48602</v>
      </c>
      <c r="P997" t="s">
        <v>48601</v>
      </c>
      <c r="Q997" t="s">
        <v>48600</v>
      </c>
      <c r="R997" s="7">
        <v>42856</v>
      </c>
      <c r="S997" s="8">
        <f t="shared" si="120"/>
        <v>2017</v>
      </c>
      <c r="T997" s="8">
        <v>2017</v>
      </c>
      <c r="U997" s="8">
        <f t="shared" si="121"/>
        <v>5</v>
      </c>
      <c r="V997" s="7">
        <v>42856</v>
      </c>
      <c r="W997" t="s">
        <v>1289</v>
      </c>
      <c r="X997" s="2">
        <v>0.627</v>
      </c>
      <c r="Y997" s="6">
        <f t="shared" si="126"/>
        <v>1.6737406903179305E-2</v>
      </c>
      <c r="AA997">
        <v>9269851</v>
      </c>
      <c r="AB997">
        <v>28435</v>
      </c>
      <c r="AD997" t="s">
        <v>6</v>
      </c>
      <c r="AE997">
        <v>140</v>
      </c>
      <c r="AH997" t="s">
        <v>48599</v>
      </c>
      <c r="AI997" t="s">
        <v>48598</v>
      </c>
      <c r="AJ997" t="s">
        <v>48597</v>
      </c>
      <c r="AK997" t="s">
        <v>48596</v>
      </c>
      <c r="AL997">
        <v>11</v>
      </c>
      <c r="AM997" s="5">
        <f t="shared" si="122"/>
        <v>2.2000000000000002</v>
      </c>
      <c r="AN997" s="4">
        <f t="shared" si="127"/>
        <v>3.3320711851571377E-3</v>
      </c>
      <c r="AO997" s="3"/>
      <c r="AP997">
        <v>0</v>
      </c>
      <c r="AR997" t="s">
        <v>1</v>
      </c>
      <c r="AT997" s="2">
        <v>2.121</v>
      </c>
      <c r="AU997" s="1">
        <f t="shared" si="123"/>
        <v>1.2715806187772656</v>
      </c>
      <c r="AV997" s="1">
        <f t="shared" si="124"/>
        <v>1.0034739044168222</v>
      </c>
      <c r="AW997" s="1">
        <f t="shared" si="125"/>
        <v>0.73536719005637874</v>
      </c>
    </row>
    <row r="998" spans="1:49" x14ac:dyDescent="0.2">
      <c r="A998">
        <v>996</v>
      </c>
      <c r="B998" t="s">
        <v>48595</v>
      </c>
      <c r="C998" t="s">
        <v>48594</v>
      </c>
      <c r="F998" t="s">
        <v>48593</v>
      </c>
      <c r="G998" t="s">
        <v>14</v>
      </c>
      <c r="H998" t="s">
        <v>13</v>
      </c>
      <c r="I998" t="s">
        <v>48592</v>
      </c>
      <c r="J998" t="s">
        <v>48591</v>
      </c>
      <c r="K998" t="s">
        <v>48590</v>
      </c>
      <c r="L998" t="s">
        <v>48589</v>
      </c>
      <c r="M998" t="s">
        <v>2322</v>
      </c>
      <c r="N998">
        <v>5</v>
      </c>
      <c r="O998" t="s">
        <v>48588</v>
      </c>
      <c r="P998" t="s">
        <v>48587</v>
      </c>
      <c r="Q998" t="s">
        <v>48586</v>
      </c>
      <c r="R998" s="7">
        <v>42856</v>
      </c>
      <c r="S998" s="8">
        <f t="shared" si="120"/>
        <v>2017</v>
      </c>
      <c r="T998" s="8">
        <v>2017</v>
      </c>
      <c r="U998" s="8">
        <f t="shared" si="121"/>
        <v>5</v>
      </c>
      <c r="V998" s="7">
        <v>42856</v>
      </c>
      <c r="W998" t="s">
        <v>30146</v>
      </c>
      <c r="X998" s="2">
        <v>0.55700000000000005</v>
      </c>
      <c r="Y998" s="6">
        <f t="shared" si="126"/>
        <v>1.486879688209071E-2</v>
      </c>
      <c r="AA998" t="s">
        <v>30145</v>
      </c>
      <c r="AB998">
        <v>19600161832</v>
      </c>
      <c r="AD998" t="s">
        <v>6</v>
      </c>
      <c r="AE998">
        <v>60</v>
      </c>
      <c r="AF998">
        <v>5</v>
      </c>
      <c r="AG998">
        <v>50203</v>
      </c>
      <c r="AI998" t="s">
        <v>48585</v>
      </c>
      <c r="AJ998" t="s">
        <v>48584</v>
      </c>
      <c r="AK998" t="s">
        <v>48583</v>
      </c>
      <c r="AL998">
        <v>10</v>
      </c>
      <c r="AM998" s="5">
        <f t="shared" si="122"/>
        <v>2</v>
      </c>
      <c r="AN998" s="4">
        <f t="shared" si="127"/>
        <v>3.0291556228701248E-3</v>
      </c>
      <c r="AO998" s="3"/>
      <c r="AP998">
        <v>0</v>
      </c>
      <c r="AR998" t="s">
        <v>1</v>
      </c>
      <c r="AT998" s="2" t="s">
        <v>0</v>
      </c>
      <c r="AU998" s="1">
        <f t="shared" si="123"/>
        <v>1.1316904504324532</v>
      </c>
      <c r="AV998" s="1">
        <f t="shared" si="124"/>
        <v>0.89489762524804173</v>
      </c>
      <c r="AW998" s="1">
        <f t="shared" si="125"/>
        <v>0.65810480006363004</v>
      </c>
    </row>
    <row r="999" spans="1:49" x14ac:dyDescent="0.2">
      <c r="A999">
        <v>997</v>
      </c>
      <c r="B999" t="s">
        <v>48582</v>
      </c>
      <c r="C999" t="s">
        <v>48581</v>
      </c>
      <c r="D999" t="s">
        <v>48580</v>
      </c>
      <c r="E999">
        <v>28377097</v>
      </c>
      <c r="F999" t="s">
        <v>48579</v>
      </c>
      <c r="G999" t="s">
        <v>14</v>
      </c>
      <c r="H999" t="s">
        <v>13</v>
      </c>
      <c r="I999" t="s">
        <v>48578</v>
      </c>
      <c r="J999" t="s">
        <v>1940</v>
      </c>
      <c r="K999" t="s">
        <v>1939</v>
      </c>
      <c r="L999" t="s">
        <v>1938</v>
      </c>
      <c r="M999" t="s">
        <v>1937</v>
      </c>
      <c r="N999">
        <v>6</v>
      </c>
      <c r="O999" t="s">
        <v>48577</v>
      </c>
      <c r="P999" t="s">
        <v>48576</v>
      </c>
      <c r="Q999" t="s">
        <v>48575</v>
      </c>
      <c r="R999" s="7">
        <v>42856</v>
      </c>
      <c r="S999" s="8">
        <f t="shared" si="120"/>
        <v>2017</v>
      </c>
      <c r="T999" s="8">
        <v>2017</v>
      </c>
      <c r="U999" s="8">
        <f t="shared" si="121"/>
        <v>5</v>
      </c>
      <c r="V999" s="7">
        <v>42856</v>
      </c>
      <c r="W999" t="s">
        <v>41184</v>
      </c>
      <c r="X999" s="2">
        <v>0.89900000000000002</v>
      </c>
      <c r="Y999" s="6">
        <f t="shared" si="126"/>
        <v>2.399829155655215E-2</v>
      </c>
      <c r="AA999">
        <v>221910</v>
      </c>
      <c r="AB999">
        <v>20487</v>
      </c>
      <c r="AD999" t="s">
        <v>6</v>
      </c>
      <c r="AE999">
        <v>99</v>
      </c>
      <c r="AH999" t="s">
        <v>48574</v>
      </c>
      <c r="AI999" t="s">
        <v>48573</v>
      </c>
      <c r="AJ999" t="s">
        <v>48572</v>
      </c>
      <c r="AK999" t="s">
        <v>48571</v>
      </c>
      <c r="AL999">
        <v>17</v>
      </c>
      <c r="AM999" s="5">
        <f t="shared" si="122"/>
        <v>3.4</v>
      </c>
      <c r="AN999" s="4">
        <f t="shared" si="127"/>
        <v>5.1495645588792126E-3</v>
      </c>
      <c r="AO999" s="3"/>
      <c r="AP999">
        <v>0</v>
      </c>
      <c r="AQ999" t="s">
        <v>76</v>
      </c>
      <c r="AR999" t="s">
        <v>48570</v>
      </c>
      <c r="AS999" t="s">
        <v>75</v>
      </c>
      <c r="AT999" s="2">
        <v>2.3540000000000001</v>
      </c>
      <c r="AU999" s="1">
        <f t="shared" si="123"/>
        <v>1.8343673457250267</v>
      </c>
      <c r="AV999" s="1">
        <f t="shared" si="124"/>
        <v>1.4573928057715682</v>
      </c>
      <c r="AW999" s="1">
        <f t="shared" si="125"/>
        <v>1.0804182658181092</v>
      </c>
    </row>
    <row r="1000" spans="1:49" x14ac:dyDescent="0.2">
      <c r="A1000">
        <v>998</v>
      </c>
      <c r="B1000" t="s">
        <v>48569</v>
      </c>
      <c r="C1000" t="s">
        <v>48568</v>
      </c>
      <c r="F1000" t="s">
        <v>48567</v>
      </c>
      <c r="G1000" t="s">
        <v>14</v>
      </c>
      <c r="H1000" t="s">
        <v>13</v>
      </c>
      <c r="I1000" t="s">
        <v>48566</v>
      </c>
      <c r="J1000">
        <v>60070309</v>
      </c>
      <c r="K1000" t="s">
        <v>48565</v>
      </c>
      <c r="L1000" t="s">
        <v>48564</v>
      </c>
      <c r="M1000" t="s">
        <v>6577</v>
      </c>
      <c r="N1000">
        <v>3</v>
      </c>
      <c r="O1000" t="s">
        <v>48563</v>
      </c>
      <c r="P1000" t="s">
        <v>48562</v>
      </c>
      <c r="Q1000" t="s">
        <v>48561</v>
      </c>
      <c r="R1000" s="7">
        <v>42856</v>
      </c>
      <c r="S1000" s="8">
        <f t="shared" si="120"/>
        <v>2017</v>
      </c>
      <c r="T1000" s="8">
        <v>2017</v>
      </c>
      <c r="U1000" s="8">
        <f t="shared" si="121"/>
        <v>5</v>
      </c>
      <c r="V1000" s="7">
        <v>42856</v>
      </c>
      <c r="W1000" t="s">
        <v>2188</v>
      </c>
      <c r="X1000" s="2">
        <v>0.48499999999999999</v>
      </c>
      <c r="Y1000" s="6">
        <f t="shared" si="126"/>
        <v>1.294679800325672E-2</v>
      </c>
      <c r="AA1000">
        <v>9478396</v>
      </c>
      <c r="AB1000">
        <v>27027</v>
      </c>
      <c r="AC1000">
        <v>14320630</v>
      </c>
      <c r="AD1000" t="s">
        <v>6</v>
      </c>
      <c r="AE1000">
        <v>123</v>
      </c>
      <c r="AF1000">
        <v>5</v>
      </c>
      <c r="AG1000">
        <v>313</v>
      </c>
      <c r="AI1000" t="s">
        <v>48560</v>
      </c>
      <c r="AK1000" t="s">
        <v>48559</v>
      </c>
      <c r="AL1000">
        <v>11</v>
      </c>
      <c r="AM1000" s="5">
        <f t="shared" si="122"/>
        <v>2.2000000000000002</v>
      </c>
      <c r="AN1000" s="4">
        <f t="shared" si="127"/>
        <v>3.3320711851571377E-3</v>
      </c>
      <c r="AO1000" s="3"/>
      <c r="AP1000">
        <v>0</v>
      </c>
      <c r="AR1000" t="s">
        <v>1</v>
      </c>
      <c r="AT1000" s="2" t="s">
        <v>0</v>
      </c>
      <c r="AU1000" s="1">
        <f t="shared" si="123"/>
        <v>1.0062379957826846</v>
      </c>
      <c r="AV1000" s="1">
        <f t="shared" si="124"/>
        <v>0.81394345942069291</v>
      </c>
      <c r="AW1000" s="1">
        <f t="shared" si="125"/>
        <v>0.62164892305870112</v>
      </c>
    </row>
    <row r="1001" spans="1:49" x14ac:dyDescent="0.2">
      <c r="A1001">
        <v>999</v>
      </c>
      <c r="B1001" t="s">
        <v>48558</v>
      </c>
      <c r="C1001" t="s">
        <v>48557</v>
      </c>
      <c r="F1001" t="s">
        <v>48556</v>
      </c>
      <c r="G1001" t="s">
        <v>14</v>
      </c>
      <c r="H1001" t="s">
        <v>13</v>
      </c>
      <c r="I1001" t="s">
        <v>48555</v>
      </c>
      <c r="J1001">
        <v>60027021</v>
      </c>
      <c r="K1001" t="s">
        <v>16442</v>
      </c>
      <c r="L1001" t="s">
        <v>363</v>
      </c>
      <c r="M1001" t="s">
        <v>9</v>
      </c>
      <c r="N1001">
        <v>6</v>
      </c>
      <c r="O1001" t="s">
        <v>48554</v>
      </c>
      <c r="P1001" t="s">
        <v>48553</v>
      </c>
      <c r="Q1001" t="s">
        <v>48552</v>
      </c>
      <c r="R1001" s="7">
        <v>42856</v>
      </c>
      <c r="S1001" s="8">
        <f t="shared" ref="S1001:S1064" si="128">YEAR(R1001)</f>
        <v>2017</v>
      </c>
      <c r="T1001" s="8">
        <v>2017</v>
      </c>
      <c r="U1001" s="8">
        <f t="shared" ref="U1001:U1064" si="129">2022-T1001</f>
        <v>5</v>
      </c>
      <c r="V1001" s="7">
        <v>42856</v>
      </c>
      <c r="W1001" t="s">
        <v>29834</v>
      </c>
      <c r="X1001" s="2">
        <v>1.246</v>
      </c>
      <c r="Y1001" s="6">
        <f t="shared" si="126"/>
        <v>3.3261258375377058E-2</v>
      </c>
      <c r="AA1001">
        <v>19391404</v>
      </c>
      <c r="AB1001">
        <v>17700155033</v>
      </c>
      <c r="AC1001">
        <v>21511535</v>
      </c>
      <c r="AD1001" t="s">
        <v>6</v>
      </c>
      <c r="AE1001">
        <v>10</v>
      </c>
      <c r="AF1001">
        <v>5</v>
      </c>
      <c r="AG1001">
        <v>7892963</v>
      </c>
      <c r="AH1001" t="s">
        <v>48551</v>
      </c>
      <c r="AI1001" t="s">
        <v>48550</v>
      </c>
      <c r="AJ1001" t="s">
        <v>48549</v>
      </c>
      <c r="AK1001" t="s">
        <v>48548</v>
      </c>
      <c r="AL1001">
        <v>5</v>
      </c>
      <c r="AM1001" s="5">
        <f t="shared" ref="AM1001:AM1064" si="130">AL1001/U1001</f>
        <v>1</v>
      </c>
      <c r="AN1001" s="4">
        <f t="shared" si="127"/>
        <v>1.5145778114350624E-3</v>
      </c>
      <c r="AO1001" s="3"/>
      <c r="AP1001">
        <v>0</v>
      </c>
      <c r="AR1001" t="s">
        <v>1</v>
      </c>
      <c r="AT1001" s="2" t="s">
        <v>0</v>
      </c>
      <c r="AU1001" s="1">
        <f t="shared" ref="AU1001:AU1064" si="131">(Y1001*0.7+AN1001*0.3)*100</f>
        <v>2.3737254206194458</v>
      </c>
      <c r="AV1001" s="1">
        <f t="shared" ref="AV1001:AV1064" si="132">(Y1001*0.5+AN1001*0.5)*100</f>
        <v>1.7387918093406058</v>
      </c>
      <c r="AW1001" s="1">
        <f t="shared" ref="AW1001:AW1064" si="133">(Y1001*0.3+AN1001*0.7)*100</f>
        <v>1.1038581980617661</v>
      </c>
    </row>
    <row r="1002" spans="1:49" x14ac:dyDescent="0.2">
      <c r="A1002">
        <v>1000</v>
      </c>
      <c r="B1002" t="s">
        <v>48547</v>
      </c>
      <c r="C1002" t="s">
        <v>48546</v>
      </c>
      <c r="F1002" t="s">
        <v>48545</v>
      </c>
      <c r="G1002" t="s">
        <v>14</v>
      </c>
      <c r="H1002" t="s">
        <v>13</v>
      </c>
      <c r="I1002" t="s">
        <v>12119</v>
      </c>
      <c r="J1002">
        <v>60019533</v>
      </c>
      <c r="K1002" t="s">
        <v>22560</v>
      </c>
      <c r="L1002" t="s">
        <v>5310</v>
      </c>
      <c r="M1002" t="s">
        <v>9</v>
      </c>
      <c r="N1002">
        <v>4</v>
      </c>
      <c r="O1002" t="s">
        <v>48544</v>
      </c>
      <c r="P1002" t="s">
        <v>48543</v>
      </c>
      <c r="Q1002" t="s">
        <v>48542</v>
      </c>
      <c r="R1002" s="7">
        <v>42856</v>
      </c>
      <c r="S1002" s="8">
        <f t="shared" si="128"/>
        <v>2017</v>
      </c>
      <c r="T1002" s="8">
        <v>2017</v>
      </c>
      <c r="U1002" s="8">
        <f t="shared" si="129"/>
        <v>5</v>
      </c>
      <c r="V1002" s="7">
        <v>42856</v>
      </c>
      <c r="W1002" t="s">
        <v>2188</v>
      </c>
      <c r="X1002" s="2">
        <v>0.48499999999999999</v>
      </c>
      <c r="Y1002" s="6">
        <f t="shared" si="126"/>
        <v>1.294679800325672E-2</v>
      </c>
      <c r="AA1002">
        <v>9478396</v>
      </c>
      <c r="AB1002">
        <v>27027</v>
      </c>
      <c r="AC1002">
        <v>14320630</v>
      </c>
      <c r="AD1002" t="s">
        <v>6</v>
      </c>
      <c r="AE1002">
        <v>123</v>
      </c>
      <c r="AF1002">
        <v>5</v>
      </c>
      <c r="AG1002">
        <v>319</v>
      </c>
      <c r="AI1002" t="s">
        <v>48541</v>
      </c>
      <c r="AK1002" t="s">
        <v>48540</v>
      </c>
      <c r="AL1002">
        <v>1</v>
      </c>
      <c r="AM1002" s="5">
        <f t="shared" si="130"/>
        <v>0.2</v>
      </c>
      <c r="AN1002" s="4">
        <f t="shared" si="127"/>
        <v>3.0291556228701253E-4</v>
      </c>
      <c r="AO1002" s="3"/>
      <c r="AP1002">
        <v>0</v>
      </c>
      <c r="AR1002" t="s">
        <v>48539</v>
      </c>
      <c r="AS1002" t="s">
        <v>48538</v>
      </c>
      <c r="AT1002" s="2" t="s">
        <v>0</v>
      </c>
      <c r="AU1002" s="1">
        <f t="shared" si="131"/>
        <v>0.91536332709658086</v>
      </c>
      <c r="AV1002" s="1">
        <f t="shared" si="132"/>
        <v>0.66248567827718663</v>
      </c>
      <c r="AW1002" s="1">
        <f t="shared" si="133"/>
        <v>0.40960802945779246</v>
      </c>
    </row>
    <row r="1003" spans="1:49" x14ac:dyDescent="0.2">
      <c r="A1003">
        <v>1001</v>
      </c>
      <c r="B1003" t="s">
        <v>48537</v>
      </c>
      <c r="C1003" t="s">
        <v>48536</v>
      </c>
      <c r="F1003" t="s">
        <v>48535</v>
      </c>
      <c r="G1003" t="s">
        <v>14</v>
      </c>
      <c r="H1003" t="s">
        <v>13</v>
      </c>
      <c r="I1003" t="s">
        <v>48534</v>
      </c>
      <c r="J1003" t="s">
        <v>48533</v>
      </c>
      <c r="K1003" t="s">
        <v>48532</v>
      </c>
      <c r="L1003" t="s">
        <v>48531</v>
      </c>
      <c r="M1003" t="s">
        <v>48530</v>
      </c>
      <c r="N1003">
        <v>8</v>
      </c>
      <c r="O1003" t="s">
        <v>48529</v>
      </c>
      <c r="P1003" t="s">
        <v>48528</v>
      </c>
      <c r="Q1003" t="s">
        <v>48527</v>
      </c>
      <c r="R1003" s="7">
        <v>42856</v>
      </c>
      <c r="S1003" s="8">
        <f t="shared" si="128"/>
        <v>2017</v>
      </c>
      <c r="T1003" s="8">
        <v>2017</v>
      </c>
      <c r="U1003" s="8">
        <f t="shared" si="129"/>
        <v>5</v>
      </c>
      <c r="V1003" s="7">
        <v>42856</v>
      </c>
      <c r="W1003" t="s">
        <v>30648</v>
      </c>
      <c r="X1003" s="2">
        <v>2.5710000000000002</v>
      </c>
      <c r="Y1003" s="6">
        <f t="shared" si="126"/>
        <v>6.8631376631696966E-2</v>
      </c>
      <c r="AA1003">
        <v>189200</v>
      </c>
      <c r="AB1003">
        <v>17278</v>
      </c>
      <c r="AD1003" t="s">
        <v>6</v>
      </c>
      <c r="AE1003">
        <v>52</v>
      </c>
      <c r="AF1003">
        <v>5</v>
      </c>
      <c r="AG1003">
        <v>7890392</v>
      </c>
      <c r="AH1003" t="s">
        <v>48526</v>
      </c>
      <c r="AI1003" t="s">
        <v>48525</v>
      </c>
      <c r="AJ1003" t="s">
        <v>48524</v>
      </c>
      <c r="AK1003" t="s">
        <v>48523</v>
      </c>
      <c r="AL1003">
        <v>48</v>
      </c>
      <c r="AM1003" s="5">
        <f t="shared" si="130"/>
        <v>9.6</v>
      </c>
      <c r="AN1003" s="4">
        <f t="shared" si="127"/>
        <v>1.4539946989776599E-2</v>
      </c>
      <c r="AO1003" s="3"/>
      <c r="AP1003">
        <v>1</v>
      </c>
      <c r="AQ1003" t="s">
        <v>795</v>
      </c>
      <c r="AR1003">
        <v>1547440</v>
      </c>
      <c r="AS1003" t="s">
        <v>794</v>
      </c>
      <c r="AT1003" s="2">
        <v>5.0129999999999999</v>
      </c>
      <c r="AU1003" s="1">
        <f t="shared" si="131"/>
        <v>5.2403947739120857</v>
      </c>
      <c r="AV1003" s="1">
        <f t="shared" si="132"/>
        <v>4.1585661810736783</v>
      </c>
      <c r="AW1003" s="1">
        <f t="shared" si="133"/>
        <v>3.0767375882352712</v>
      </c>
    </row>
    <row r="1004" spans="1:49" x14ac:dyDescent="0.2">
      <c r="A1004">
        <v>1002</v>
      </c>
      <c r="B1004" t="s">
        <v>48522</v>
      </c>
      <c r="C1004" t="s">
        <v>48521</v>
      </c>
      <c r="F1004" t="s">
        <v>48520</v>
      </c>
      <c r="G1004" t="s">
        <v>14</v>
      </c>
      <c r="H1004" t="s">
        <v>13</v>
      </c>
      <c r="I1004" t="s">
        <v>48519</v>
      </c>
      <c r="J1004" t="s">
        <v>48518</v>
      </c>
      <c r="K1004" t="s">
        <v>48517</v>
      </c>
      <c r="L1004" t="s">
        <v>48516</v>
      </c>
      <c r="M1004" t="s">
        <v>681</v>
      </c>
      <c r="N1004">
        <v>7</v>
      </c>
      <c r="O1004" t="s">
        <v>48515</v>
      </c>
      <c r="P1004" t="s">
        <v>48514</v>
      </c>
      <c r="Q1004" t="s">
        <v>48513</v>
      </c>
      <c r="R1004" s="7">
        <v>42856</v>
      </c>
      <c r="S1004" s="8">
        <f t="shared" si="128"/>
        <v>2017</v>
      </c>
      <c r="T1004" s="8">
        <v>2017</v>
      </c>
      <c r="U1004" s="8">
        <f t="shared" si="129"/>
        <v>5</v>
      </c>
      <c r="V1004" s="7">
        <v>42856</v>
      </c>
      <c r="W1004" t="s">
        <v>1978</v>
      </c>
      <c r="X1004" s="2">
        <v>0.496</v>
      </c>
      <c r="Y1004" s="6">
        <f t="shared" si="126"/>
        <v>1.3240436720856359E-2</v>
      </c>
      <c r="AA1004">
        <v>21563950</v>
      </c>
      <c r="AB1004">
        <v>21100199777</v>
      </c>
      <c r="AD1004" t="s">
        <v>6</v>
      </c>
      <c r="AE1004">
        <v>7</v>
      </c>
      <c r="AF1004">
        <v>5</v>
      </c>
      <c r="AG1004">
        <v>7891940</v>
      </c>
      <c r="AH1004" t="s">
        <v>48512</v>
      </c>
      <c r="AI1004" t="s">
        <v>48511</v>
      </c>
      <c r="AJ1004" t="s">
        <v>48510</v>
      </c>
      <c r="AK1004" t="s">
        <v>48509</v>
      </c>
      <c r="AL1004">
        <v>24</v>
      </c>
      <c r="AM1004" s="5">
        <f t="shared" si="130"/>
        <v>4.8</v>
      </c>
      <c r="AN1004" s="4">
        <f t="shared" si="127"/>
        <v>7.2699734948882995E-3</v>
      </c>
      <c r="AO1004" s="3"/>
      <c r="AP1004">
        <v>0</v>
      </c>
      <c r="AQ1004" t="s">
        <v>2716</v>
      </c>
      <c r="AR1004">
        <v>61501275</v>
      </c>
      <c r="AS1004" t="s">
        <v>2714</v>
      </c>
      <c r="AT1004" s="2" t="s">
        <v>0</v>
      </c>
      <c r="AU1004" s="1">
        <f t="shared" si="131"/>
        <v>1.1449297753065939</v>
      </c>
      <c r="AV1004" s="1">
        <f t="shared" si="132"/>
        <v>1.0255205107872329</v>
      </c>
      <c r="AW1004" s="1">
        <f t="shared" si="133"/>
        <v>0.90611124626787176</v>
      </c>
    </row>
    <row r="1005" spans="1:49" x14ac:dyDescent="0.2">
      <c r="A1005">
        <v>1003</v>
      </c>
      <c r="B1005" t="s">
        <v>48508</v>
      </c>
      <c r="C1005" t="s">
        <v>48507</v>
      </c>
      <c r="F1005" t="s">
        <v>48506</v>
      </c>
      <c r="G1005" t="s">
        <v>14</v>
      </c>
      <c r="H1005" t="s">
        <v>13</v>
      </c>
      <c r="I1005" t="s">
        <v>48505</v>
      </c>
      <c r="J1005" t="s">
        <v>48504</v>
      </c>
      <c r="K1005" t="s">
        <v>48503</v>
      </c>
      <c r="L1005" t="s">
        <v>48502</v>
      </c>
      <c r="M1005" t="s">
        <v>4560</v>
      </c>
      <c r="N1005">
        <v>7</v>
      </c>
      <c r="O1005" t="s">
        <v>48501</v>
      </c>
      <c r="P1005" t="s">
        <v>48500</v>
      </c>
      <c r="Q1005" t="s">
        <v>48499</v>
      </c>
      <c r="R1005" s="7">
        <v>42856</v>
      </c>
      <c r="S1005" s="8">
        <f t="shared" si="128"/>
        <v>2017</v>
      </c>
      <c r="T1005" s="8">
        <v>2017</v>
      </c>
      <c r="U1005" s="8">
        <f t="shared" si="129"/>
        <v>5</v>
      </c>
      <c r="V1005" s="7">
        <v>42856</v>
      </c>
      <c r="W1005" t="s">
        <v>1763</v>
      </c>
      <c r="X1005" s="2">
        <v>1.087</v>
      </c>
      <c r="Y1005" s="6">
        <f t="shared" si="126"/>
        <v>2.9016844184618671E-2</v>
      </c>
      <c r="AA1005" t="s">
        <v>1762</v>
      </c>
      <c r="AB1005">
        <v>19800188022</v>
      </c>
      <c r="AD1005" t="s">
        <v>6</v>
      </c>
      <c r="AE1005">
        <v>7</v>
      </c>
      <c r="AF1005">
        <v>3</v>
      </c>
      <c r="AG1005">
        <v>7892038</v>
      </c>
      <c r="AH1005" t="s">
        <v>48498</v>
      </c>
      <c r="AI1005" t="s">
        <v>48497</v>
      </c>
      <c r="AJ1005" t="s">
        <v>48496</v>
      </c>
      <c r="AK1005" t="s">
        <v>48495</v>
      </c>
      <c r="AL1005">
        <v>17</v>
      </c>
      <c r="AM1005" s="5">
        <f t="shared" si="130"/>
        <v>3.4</v>
      </c>
      <c r="AN1005" s="4">
        <f t="shared" si="127"/>
        <v>5.1495645588792126E-3</v>
      </c>
      <c r="AO1005" s="3"/>
      <c r="AP1005">
        <v>1</v>
      </c>
      <c r="AR1005" t="s">
        <v>1</v>
      </c>
      <c r="AT1005" s="2">
        <v>3.274</v>
      </c>
      <c r="AU1005" s="1">
        <f t="shared" si="131"/>
        <v>2.1856660296896835</v>
      </c>
      <c r="AV1005" s="1">
        <f t="shared" si="132"/>
        <v>1.7083204371748941</v>
      </c>
      <c r="AW1005" s="1">
        <f t="shared" si="133"/>
        <v>1.230974844660105</v>
      </c>
    </row>
    <row r="1006" spans="1:49" x14ac:dyDescent="0.2">
      <c r="A1006">
        <v>1004</v>
      </c>
      <c r="B1006" t="s">
        <v>48494</v>
      </c>
      <c r="C1006" t="s">
        <v>48493</v>
      </c>
      <c r="F1006" t="s">
        <v>48492</v>
      </c>
      <c r="G1006" t="s">
        <v>14</v>
      </c>
      <c r="H1006" t="s">
        <v>13</v>
      </c>
      <c r="I1006" t="s">
        <v>3790</v>
      </c>
      <c r="J1006">
        <v>108356072</v>
      </c>
      <c r="K1006" t="s">
        <v>48491</v>
      </c>
      <c r="L1006" t="s">
        <v>10</v>
      </c>
      <c r="M1006" t="s">
        <v>9</v>
      </c>
      <c r="N1006">
        <v>3</v>
      </c>
      <c r="O1006" t="s">
        <v>48490</v>
      </c>
      <c r="P1006" t="s">
        <v>48489</v>
      </c>
      <c r="Q1006" t="s">
        <v>48488</v>
      </c>
      <c r="R1006" s="7">
        <v>42856</v>
      </c>
      <c r="S1006" s="8">
        <f t="shared" si="128"/>
        <v>2017</v>
      </c>
      <c r="T1006" s="8">
        <v>2017</v>
      </c>
      <c r="U1006" s="8">
        <f t="shared" si="129"/>
        <v>5</v>
      </c>
      <c r="V1006" s="7">
        <v>42856</v>
      </c>
      <c r="W1006" t="s">
        <v>48487</v>
      </c>
      <c r="X1006" s="2">
        <v>0.254</v>
      </c>
      <c r="Y1006" s="6">
        <f t="shared" si="126"/>
        <v>6.780384933664345E-3</v>
      </c>
      <c r="AA1006">
        <v>19314973</v>
      </c>
      <c r="AB1006">
        <v>5300152212</v>
      </c>
      <c r="AC1006">
        <v>19314981</v>
      </c>
      <c r="AD1006" t="s">
        <v>6</v>
      </c>
      <c r="AE1006">
        <v>12</v>
      </c>
      <c r="AF1006">
        <v>3</v>
      </c>
      <c r="AH1006" t="s">
        <v>48486</v>
      </c>
      <c r="AI1006" t="s">
        <v>48485</v>
      </c>
      <c r="AJ1006" t="s">
        <v>48484</v>
      </c>
      <c r="AK1006" t="s">
        <v>48483</v>
      </c>
      <c r="AL1006">
        <v>2</v>
      </c>
      <c r="AM1006" s="5">
        <f t="shared" si="130"/>
        <v>0.4</v>
      </c>
      <c r="AN1006" s="4">
        <f t="shared" si="127"/>
        <v>6.0583112457402507E-4</v>
      </c>
      <c r="AO1006" s="3"/>
      <c r="AP1006">
        <v>1</v>
      </c>
      <c r="AR1006">
        <v>51333020201</v>
      </c>
      <c r="AT1006" s="2" t="s">
        <v>0</v>
      </c>
      <c r="AU1006" s="1">
        <f t="shared" si="131"/>
        <v>0.49280187909372491</v>
      </c>
      <c r="AV1006" s="1">
        <f t="shared" si="132"/>
        <v>0.36931080291191848</v>
      </c>
      <c r="AW1006" s="1">
        <f t="shared" si="133"/>
        <v>0.2458197267301121</v>
      </c>
    </row>
    <row r="1007" spans="1:49" x14ac:dyDescent="0.2">
      <c r="A1007">
        <v>1005</v>
      </c>
      <c r="B1007" t="s">
        <v>48482</v>
      </c>
      <c r="C1007" t="s">
        <v>48481</v>
      </c>
      <c r="D1007" t="s">
        <v>48480</v>
      </c>
      <c r="F1007" t="s">
        <v>48479</v>
      </c>
      <c r="G1007" t="s">
        <v>14</v>
      </c>
      <c r="H1007" t="s">
        <v>13</v>
      </c>
      <c r="I1007" t="s">
        <v>48478</v>
      </c>
      <c r="J1007">
        <v>60012477</v>
      </c>
      <c r="K1007" t="s">
        <v>48477</v>
      </c>
      <c r="L1007" t="s">
        <v>22922</v>
      </c>
      <c r="M1007" t="s">
        <v>543</v>
      </c>
      <c r="N1007">
        <v>4</v>
      </c>
      <c r="O1007" t="s">
        <v>48476</v>
      </c>
      <c r="P1007" t="s">
        <v>48475</v>
      </c>
      <c r="Q1007" t="s">
        <v>48474</v>
      </c>
      <c r="R1007" s="7">
        <v>42856</v>
      </c>
      <c r="S1007" s="8">
        <f t="shared" si="128"/>
        <v>2017</v>
      </c>
      <c r="T1007" s="8">
        <v>2017</v>
      </c>
      <c r="U1007" s="8">
        <f t="shared" si="129"/>
        <v>5</v>
      </c>
      <c r="V1007" s="7">
        <v>42856</v>
      </c>
      <c r="W1007" t="s">
        <v>1047</v>
      </c>
      <c r="X1007" s="2">
        <v>0.54700000000000004</v>
      </c>
      <c r="Y1007" s="6">
        <f t="shared" si="126"/>
        <v>1.4601852593363766E-2</v>
      </c>
      <c r="AA1007">
        <v>14348411</v>
      </c>
      <c r="AB1007">
        <v>17683</v>
      </c>
      <c r="AC1007">
        <v>16180399</v>
      </c>
      <c r="AD1007" t="s">
        <v>6</v>
      </c>
      <c r="AE1007">
        <v>75</v>
      </c>
      <c r="AH1007" t="s">
        <v>33378</v>
      </c>
      <c r="AI1007" t="s">
        <v>48473</v>
      </c>
      <c r="AJ1007" t="s">
        <v>48472</v>
      </c>
      <c r="AK1007" t="s">
        <v>48471</v>
      </c>
      <c r="AL1007">
        <v>1</v>
      </c>
      <c r="AM1007" s="5">
        <f t="shared" si="130"/>
        <v>0.2</v>
      </c>
      <c r="AN1007" s="4">
        <f t="shared" si="127"/>
        <v>3.0291556228701253E-4</v>
      </c>
      <c r="AO1007" s="3"/>
      <c r="AP1007">
        <v>0</v>
      </c>
      <c r="AR1007" t="s">
        <v>1</v>
      </c>
      <c r="AT1007" s="2" t="s">
        <v>0</v>
      </c>
      <c r="AU1007" s="1">
        <f t="shared" si="131"/>
        <v>1.031217148404074</v>
      </c>
      <c r="AV1007" s="1">
        <f t="shared" si="132"/>
        <v>0.74523840778253891</v>
      </c>
      <c r="AW1007" s="1">
        <f t="shared" si="133"/>
        <v>0.45925966716100386</v>
      </c>
    </row>
    <row r="1008" spans="1:49" x14ac:dyDescent="0.2">
      <c r="A1008">
        <v>1006</v>
      </c>
      <c r="B1008" t="s">
        <v>48470</v>
      </c>
      <c r="C1008" t="s">
        <v>48469</v>
      </c>
      <c r="F1008" t="s">
        <v>48468</v>
      </c>
      <c r="G1008" t="s">
        <v>14</v>
      </c>
      <c r="H1008" t="s">
        <v>13</v>
      </c>
      <c r="I1008" t="s">
        <v>10621</v>
      </c>
      <c r="J1008">
        <v>60026610</v>
      </c>
      <c r="K1008" t="s">
        <v>48467</v>
      </c>
      <c r="L1008" t="s">
        <v>48466</v>
      </c>
      <c r="M1008" t="s">
        <v>137</v>
      </c>
      <c r="N1008">
        <v>4</v>
      </c>
      <c r="O1008" t="s">
        <v>48465</v>
      </c>
      <c r="P1008" t="s">
        <v>48464</v>
      </c>
      <c r="Q1008" t="s">
        <v>48463</v>
      </c>
      <c r="R1008" s="7">
        <v>42856</v>
      </c>
      <c r="S1008" s="8">
        <f t="shared" si="128"/>
        <v>2017</v>
      </c>
      <c r="T1008" s="8">
        <v>2017</v>
      </c>
      <c r="U1008" s="8">
        <f t="shared" si="129"/>
        <v>5</v>
      </c>
      <c r="V1008" s="7">
        <v>42856</v>
      </c>
      <c r="W1008" t="s">
        <v>48462</v>
      </c>
      <c r="X1008" s="2">
        <v>0.93600000000000005</v>
      </c>
      <c r="Y1008" s="6">
        <f t="shared" si="126"/>
        <v>2.4985985424841838E-2</v>
      </c>
      <c r="AA1008">
        <v>8873801</v>
      </c>
      <c r="AB1008">
        <v>18643</v>
      </c>
      <c r="AD1008" t="s">
        <v>6</v>
      </c>
      <c r="AE1008">
        <v>31</v>
      </c>
      <c r="AF1008">
        <v>3</v>
      </c>
      <c r="AG1008">
        <v>4016072</v>
      </c>
      <c r="AI1008" t="s">
        <v>48461</v>
      </c>
      <c r="AJ1008" t="s">
        <v>48460</v>
      </c>
      <c r="AK1008" t="s">
        <v>48459</v>
      </c>
      <c r="AL1008">
        <v>14</v>
      </c>
      <c r="AM1008" s="5">
        <f t="shared" si="130"/>
        <v>2.8</v>
      </c>
      <c r="AN1008" s="4">
        <f t="shared" si="127"/>
        <v>4.2408178720181747E-3</v>
      </c>
      <c r="AO1008" s="3"/>
      <c r="AP1008">
        <v>0</v>
      </c>
      <c r="AR1008" t="s">
        <v>1</v>
      </c>
      <c r="AT1008" s="2" t="s">
        <v>0</v>
      </c>
      <c r="AU1008" s="1">
        <f t="shared" si="131"/>
        <v>1.8762435158994739</v>
      </c>
      <c r="AV1008" s="1">
        <f t="shared" si="132"/>
        <v>1.4613401648430007</v>
      </c>
      <c r="AW1008" s="1">
        <f t="shared" si="133"/>
        <v>1.0464368137865272</v>
      </c>
    </row>
    <row r="1009" spans="1:49" x14ac:dyDescent="0.2">
      <c r="A1009">
        <v>1007</v>
      </c>
      <c r="B1009" t="s">
        <v>48458</v>
      </c>
      <c r="C1009" t="s">
        <v>48457</v>
      </c>
      <c r="D1009" t="s">
        <v>48456</v>
      </c>
      <c r="F1009" t="s">
        <v>48455</v>
      </c>
      <c r="G1009" t="s">
        <v>14</v>
      </c>
      <c r="H1009" t="s">
        <v>13</v>
      </c>
      <c r="I1009" t="s">
        <v>48454</v>
      </c>
      <c r="J1009" t="s">
        <v>48449</v>
      </c>
      <c r="K1009" t="s">
        <v>48453</v>
      </c>
      <c r="L1009" t="s">
        <v>48452</v>
      </c>
      <c r="M1009" t="s">
        <v>68</v>
      </c>
      <c r="N1009">
        <v>2</v>
      </c>
      <c r="O1009" t="s">
        <v>48451</v>
      </c>
      <c r="P1009" t="s">
        <v>48450</v>
      </c>
      <c r="Q1009" t="s">
        <v>48449</v>
      </c>
      <c r="R1009" s="7">
        <v>42856</v>
      </c>
      <c r="S1009" s="8">
        <f t="shared" si="128"/>
        <v>2017</v>
      </c>
      <c r="T1009" s="8">
        <v>2017</v>
      </c>
      <c r="U1009" s="8">
        <f t="shared" si="129"/>
        <v>5</v>
      </c>
      <c r="V1009" s="7">
        <v>42856</v>
      </c>
      <c r="W1009" t="s">
        <v>1047</v>
      </c>
      <c r="X1009" s="2">
        <v>0.54700000000000004</v>
      </c>
      <c r="Y1009" s="6">
        <f t="shared" si="126"/>
        <v>1.4601852593363766E-2</v>
      </c>
      <c r="AA1009">
        <v>14348411</v>
      </c>
      <c r="AB1009">
        <v>17683</v>
      </c>
      <c r="AC1009">
        <v>16180399</v>
      </c>
      <c r="AD1009" t="s">
        <v>6</v>
      </c>
      <c r="AE1009">
        <v>75</v>
      </c>
      <c r="AH1009" t="s">
        <v>48448</v>
      </c>
      <c r="AI1009" t="s">
        <v>48447</v>
      </c>
      <c r="AJ1009" t="s">
        <v>48446</v>
      </c>
      <c r="AK1009" t="s">
        <v>48445</v>
      </c>
      <c r="AL1009">
        <v>11</v>
      </c>
      <c r="AM1009" s="5">
        <f t="shared" si="130"/>
        <v>2.2000000000000002</v>
      </c>
      <c r="AN1009" s="4">
        <f t="shared" si="127"/>
        <v>3.3320711851571377E-3</v>
      </c>
      <c r="AO1009" s="3"/>
      <c r="AP1009">
        <v>0</v>
      </c>
      <c r="AQ1009" t="s">
        <v>27815</v>
      </c>
      <c r="AR1009" t="s">
        <v>1</v>
      </c>
      <c r="AS1009" t="s">
        <v>27814</v>
      </c>
      <c r="AT1009" s="2" t="s">
        <v>0</v>
      </c>
      <c r="AU1009" s="1">
        <f t="shared" si="131"/>
        <v>1.1220918170901777</v>
      </c>
      <c r="AV1009" s="1">
        <f t="shared" si="132"/>
        <v>0.89669618892604519</v>
      </c>
      <c r="AW1009" s="1">
        <f t="shared" si="133"/>
        <v>0.67130056076191258</v>
      </c>
    </row>
    <row r="1010" spans="1:49" x14ac:dyDescent="0.2">
      <c r="A1010">
        <v>1008</v>
      </c>
      <c r="B1010" t="s">
        <v>48444</v>
      </c>
      <c r="C1010" t="s">
        <v>48443</v>
      </c>
      <c r="D1010" t="s">
        <v>48442</v>
      </c>
      <c r="F1010" t="s">
        <v>48441</v>
      </c>
      <c r="G1010" t="s">
        <v>14</v>
      </c>
      <c r="H1010" t="s">
        <v>13</v>
      </c>
      <c r="I1010" t="s">
        <v>48440</v>
      </c>
      <c r="J1010">
        <v>60013614</v>
      </c>
      <c r="K1010" t="s">
        <v>8128</v>
      </c>
      <c r="L1010" t="s">
        <v>5921</v>
      </c>
      <c r="M1010" t="s">
        <v>9</v>
      </c>
      <c r="N1010">
        <v>3</v>
      </c>
      <c r="O1010" t="s">
        <v>48439</v>
      </c>
      <c r="P1010" t="s">
        <v>48438</v>
      </c>
      <c r="Q1010" t="s">
        <v>8125</v>
      </c>
      <c r="R1010" s="7">
        <v>42856</v>
      </c>
      <c r="S1010" s="8">
        <f t="shared" si="128"/>
        <v>2017</v>
      </c>
      <c r="T1010" s="8">
        <v>2017</v>
      </c>
      <c r="U1010" s="8">
        <f t="shared" si="129"/>
        <v>5</v>
      </c>
      <c r="V1010" s="7">
        <v>42856</v>
      </c>
      <c r="W1010" t="s">
        <v>1047</v>
      </c>
      <c r="X1010" s="2">
        <v>0.54700000000000004</v>
      </c>
      <c r="Y1010" s="6">
        <f t="shared" si="126"/>
        <v>1.4601852593363766E-2</v>
      </c>
      <c r="AA1010">
        <v>14348411</v>
      </c>
      <c r="AB1010">
        <v>17683</v>
      </c>
      <c r="AC1010">
        <v>16180399</v>
      </c>
      <c r="AD1010" t="s">
        <v>6</v>
      </c>
      <c r="AE1010">
        <v>75</v>
      </c>
      <c r="AH1010" t="s">
        <v>33837</v>
      </c>
      <c r="AI1010" t="s">
        <v>48437</v>
      </c>
      <c r="AJ1010" t="s">
        <v>48436</v>
      </c>
      <c r="AK1010" t="s">
        <v>48435</v>
      </c>
      <c r="AL1010">
        <v>9</v>
      </c>
      <c r="AM1010" s="5">
        <f t="shared" si="130"/>
        <v>1.8</v>
      </c>
      <c r="AN1010" s="4">
        <f t="shared" si="127"/>
        <v>2.7262400605831123E-3</v>
      </c>
      <c r="AO1010" s="3"/>
      <c r="AP1010">
        <v>0</v>
      </c>
      <c r="AR1010" t="s">
        <v>1</v>
      </c>
      <c r="AT1010" s="2" t="s">
        <v>0</v>
      </c>
      <c r="AU1010" s="1">
        <f t="shared" si="131"/>
        <v>1.1039168833529571</v>
      </c>
      <c r="AV1010" s="1">
        <f t="shared" si="132"/>
        <v>0.86640463269734391</v>
      </c>
      <c r="AW1010" s="1">
        <f t="shared" si="133"/>
        <v>0.62889238204173081</v>
      </c>
    </row>
    <row r="1011" spans="1:49" x14ac:dyDescent="0.2">
      <c r="A1011">
        <v>1009</v>
      </c>
      <c r="B1011" t="s">
        <v>48434</v>
      </c>
      <c r="C1011" t="s">
        <v>48433</v>
      </c>
      <c r="D1011" t="s">
        <v>48432</v>
      </c>
      <c r="F1011" t="s">
        <v>48431</v>
      </c>
      <c r="G1011" t="s">
        <v>14</v>
      </c>
      <c r="H1011" t="s">
        <v>13</v>
      </c>
      <c r="I1011" t="s">
        <v>48430</v>
      </c>
      <c r="J1011">
        <v>60027666</v>
      </c>
      <c r="K1011" t="s">
        <v>8653</v>
      </c>
      <c r="L1011" t="s">
        <v>377</v>
      </c>
      <c r="M1011" t="s">
        <v>376</v>
      </c>
      <c r="N1011">
        <v>2</v>
      </c>
      <c r="O1011" t="s">
        <v>48429</v>
      </c>
      <c r="P1011" t="s">
        <v>48428</v>
      </c>
      <c r="Q1011" t="s">
        <v>8650</v>
      </c>
      <c r="R1011" s="7">
        <v>42856</v>
      </c>
      <c r="S1011" s="8">
        <f t="shared" si="128"/>
        <v>2017</v>
      </c>
      <c r="T1011" s="8">
        <v>2017</v>
      </c>
      <c r="U1011" s="8">
        <f t="shared" si="129"/>
        <v>5</v>
      </c>
      <c r="V1011" s="7">
        <v>42856</v>
      </c>
      <c r="W1011" t="s">
        <v>1047</v>
      </c>
      <c r="X1011" s="2">
        <v>0.54700000000000004</v>
      </c>
      <c r="Y1011" s="6">
        <f t="shared" si="126"/>
        <v>1.4601852593363766E-2</v>
      </c>
      <c r="AA1011">
        <v>14348411</v>
      </c>
      <c r="AB1011">
        <v>17683</v>
      </c>
      <c r="AC1011">
        <v>16180399</v>
      </c>
      <c r="AD1011" t="s">
        <v>6</v>
      </c>
      <c r="AE1011">
        <v>75</v>
      </c>
      <c r="AH1011" t="s">
        <v>48427</v>
      </c>
      <c r="AI1011" t="s">
        <v>48426</v>
      </c>
      <c r="AJ1011" t="s">
        <v>48425</v>
      </c>
      <c r="AK1011" t="s">
        <v>48424</v>
      </c>
      <c r="AL1011">
        <v>16</v>
      </c>
      <c r="AM1011" s="5">
        <f t="shared" si="130"/>
        <v>3.2</v>
      </c>
      <c r="AN1011" s="4">
        <f t="shared" si="127"/>
        <v>4.8466489965922005E-3</v>
      </c>
      <c r="AO1011" s="3"/>
      <c r="AP1011">
        <v>0</v>
      </c>
      <c r="AR1011" t="s">
        <v>1</v>
      </c>
      <c r="AT1011" s="2" t="s">
        <v>0</v>
      </c>
      <c r="AU1011" s="1">
        <f t="shared" si="131"/>
        <v>1.1675291514332296</v>
      </c>
      <c r="AV1011" s="1">
        <f t="shared" si="132"/>
        <v>0.97242507949779833</v>
      </c>
      <c r="AW1011" s="1">
        <f t="shared" si="133"/>
        <v>0.77732100756236699</v>
      </c>
    </row>
    <row r="1012" spans="1:49" x14ac:dyDescent="0.2">
      <c r="A1012">
        <v>1010</v>
      </c>
      <c r="B1012" t="s">
        <v>48423</v>
      </c>
      <c r="C1012" t="s">
        <v>48422</v>
      </c>
      <c r="D1012" t="s">
        <v>48421</v>
      </c>
      <c r="F1012" t="s">
        <v>48420</v>
      </c>
      <c r="G1012" t="s">
        <v>14</v>
      </c>
      <c r="H1012" t="s">
        <v>13</v>
      </c>
      <c r="I1012" t="s">
        <v>48419</v>
      </c>
      <c r="J1012">
        <v>60005630</v>
      </c>
      <c r="K1012" t="s">
        <v>23327</v>
      </c>
      <c r="L1012" t="s">
        <v>11280</v>
      </c>
      <c r="M1012" t="s">
        <v>39</v>
      </c>
      <c r="N1012">
        <v>3</v>
      </c>
      <c r="O1012" t="s">
        <v>48418</v>
      </c>
      <c r="P1012" t="s">
        <v>48417</v>
      </c>
      <c r="Q1012" t="s">
        <v>23324</v>
      </c>
      <c r="R1012" s="7">
        <v>42856</v>
      </c>
      <c r="S1012" s="8">
        <f t="shared" si="128"/>
        <v>2017</v>
      </c>
      <c r="T1012" s="8">
        <v>2017</v>
      </c>
      <c r="U1012" s="8">
        <f t="shared" si="129"/>
        <v>5</v>
      </c>
      <c r="V1012" s="7">
        <v>42856</v>
      </c>
      <c r="W1012" t="s">
        <v>1047</v>
      </c>
      <c r="X1012" s="2">
        <v>0.54700000000000004</v>
      </c>
      <c r="Y1012" s="6">
        <f t="shared" si="126"/>
        <v>1.4601852593363766E-2</v>
      </c>
      <c r="AA1012">
        <v>14348411</v>
      </c>
      <c r="AB1012">
        <v>17683</v>
      </c>
      <c r="AC1012">
        <v>16180399</v>
      </c>
      <c r="AD1012" t="s">
        <v>6</v>
      </c>
      <c r="AE1012">
        <v>75</v>
      </c>
      <c r="AH1012" s="9">
        <v>41852</v>
      </c>
      <c r="AI1012" t="s">
        <v>48416</v>
      </c>
      <c r="AJ1012" t="s">
        <v>48415</v>
      </c>
      <c r="AK1012" t="s">
        <v>48414</v>
      </c>
      <c r="AL1012">
        <v>37</v>
      </c>
      <c r="AM1012" s="5">
        <f t="shared" si="130"/>
        <v>7.4</v>
      </c>
      <c r="AN1012" s="4">
        <f t="shared" si="127"/>
        <v>1.1207875804619462E-2</v>
      </c>
      <c r="AO1012" s="3"/>
      <c r="AP1012">
        <v>0</v>
      </c>
      <c r="AR1012" t="s">
        <v>1</v>
      </c>
      <c r="AT1012" s="2" t="s">
        <v>0</v>
      </c>
      <c r="AU1012" s="1">
        <f t="shared" si="131"/>
        <v>1.3583659556740475</v>
      </c>
      <c r="AV1012" s="1">
        <f t="shared" si="132"/>
        <v>1.2904864198991612</v>
      </c>
      <c r="AW1012" s="1">
        <f t="shared" si="133"/>
        <v>1.2226068841242752</v>
      </c>
    </row>
    <row r="1013" spans="1:49" x14ac:dyDescent="0.2">
      <c r="A1013">
        <v>1011</v>
      </c>
      <c r="B1013" t="s">
        <v>48413</v>
      </c>
      <c r="C1013" t="s">
        <v>48412</v>
      </c>
      <c r="D1013" t="s">
        <v>48411</v>
      </c>
      <c r="F1013" t="s">
        <v>48410</v>
      </c>
      <c r="G1013" t="s">
        <v>14</v>
      </c>
      <c r="H1013" t="s">
        <v>13</v>
      </c>
      <c r="I1013" t="s">
        <v>7705</v>
      </c>
      <c r="J1013" t="s">
        <v>48409</v>
      </c>
      <c r="K1013" t="s">
        <v>48408</v>
      </c>
      <c r="L1013" t="s">
        <v>48407</v>
      </c>
      <c r="M1013" t="s">
        <v>85</v>
      </c>
      <c r="N1013">
        <v>3</v>
      </c>
      <c r="O1013" t="s">
        <v>48406</v>
      </c>
      <c r="P1013" t="s">
        <v>48405</v>
      </c>
      <c r="Q1013" t="s">
        <v>48404</v>
      </c>
      <c r="R1013" s="7">
        <v>42856</v>
      </c>
      <c r="S1013" s="8">
        <f t="shared" si="128"/>
        <v>2017</v>
      </c>
      <c r="T1013" s="8">
        <v>2017</v>
      </c>
      <c r="U1013" s="8">
        <f t="shared" si="129"/>
        <v>5</v>
      </c>
      <c r="V1013" s="7">
        <v>42856</v>
      </c>
      <c r="W1013" t="s">
        <v>1047</v>
      </c>
      <c r="X1013" s="2">
        <v>0.54700000000000004</v>
      </c>
      <c r="Y1013" s="6">
        <f t="shared" si="126"/>
        <v>1.4601852593363766E-2</v>
      </c>
      <c r="AA1013">
        <v>14348411</v>
      </c>
      <c r="AB1013">
        <v>17683</v>
      </c>
      <c r="AC1013">
        <v>16180399</v>
      </c>
      <c r="AD1013" t="s">
        <v>6</v>
      </c>
      <c r="AE1013">
        <v>75</v>
      </c>
      <c r="AH1013" t="s">
        <v>48403</v>
      </c>
      <c r="AI1013" t="s">
        <v>48402</v>
      </c>
      <c r="AJ1013" t="s">
        <v>48401</v>
      </c>
      <c r="AK1013" t="s">
        <v>48400</v>
      </c>
      <c r="AL1013">
        <v>3</v>
      </c>
      <c r="AM1013" s="5">
        <f t="shared" si="130"/>
        <v>0.6</v>
      </c>
      <c r="AN1013" s="4">
        <f t="shared" si="127"/>
        <v>9.0874668686103744E-4</v>
      </c>
      <c r="AO1013" s="3"/>
      <c r="AP1013">
        <v>0</v>
      </c>
      <c r="AR1013" t="s">
        <v>1</v>
      </c>
      <c r="AT1013" s="2" t="s">
        <v>0</v>
      </c>
      <c r="AU1013" s="1">
        <f t="shared" si="131"/>
        <v>1.0493920821412948</v>
      </c>
      <c r="AV1013" s="1">
        <f t="shared" si="132"/>
        <v>0.77552996401124019</v>
      </c>
      <c r="AW1013" s="1">
        <f t="shared" si="133"/>
        <v>0.50166784588118563</v>
      </c>
    </row>
    <row r="1014" spans="1:49" x14ac:dyDescent="0.2">
      <c r="A1014">
        <v>1012</v>
      </c>
      <c r="B1014" t="s">
        <v>48399</v>
      </c>
      <c r="C1014" t="s">
        <v>48398</v>
      </c>
      <c r="F1014" t="s">
        <v>48397</v>
      </c>
      <c r="G1014" t="s">
        <v>14</v>
      </c>
      <c r="H1014" t="s">
        <v>13</v>
      </c>
      <c r="I1014" t="s">
        <v>15946</v>
      </c>
      <c r="J1014" t="s">
        <v>48396</v>
      </c>
      <c r="K1014" t="s">
        <v>19628</v>
      </c>
      <c r="L1014" t="s">
        <v>4927</v>
      </c>
      <c r="M1014" t="s">
        <v>85</v>
      </c>
      <c r="N1014">
        <v>4</v>
      </c>
      <c r="O1014" t="s">
        <v>48395</v>
      </c>
      <c r="P1014" t="s">
        <v>48394</v>
      </c>
      <c r="Q1014" t="s">
        <v>48393</v>
      </c>
      <c r="R1014" s="7">
        <v>42856</v>
      </c>
      <c r="S1014" s="8">
        <f t="shared" si="128"/>
        <v>2017</v>
      </c>
      <c r="T1014" s="8">
        <v>2017</v>
      </c>
      <c r="U1014" s="8">
        <f t="shared" si="129"/>
        <v>5</v>
      </c>
      <c r="V1014" s="7">
        <v>42856</v>
      </c>
      <c r="W1014" t="s">
        <v>48392</v>
      </c>
      <c r="X1014" s="2">
        <v>0.52100000000000002</v>
      </c>
      <c r="Y1014" s="6">
        <f t="shared" si="126"/>
        <v>1.3907797442673715E-2</v>
      </c>
      <c r="AA1014">
        <v>8931321</v>
      </c>
      <c r="AB1014">
        <v>16252</v>
      </c>
      <c r="AD1014" t="s">
        <v>6</v>
      </c>
      <c r="AE1014">
        <v>30</v>
      </c>
      <c r="AF1014">
        <v>3</v>
      </c>
      <c r="AG1014">
        <v>4016101</v>
      </c>
      <c r="AI1014" t="s">
        <v>48391</v>
      </c>
      <c r="AJ1014" t="s">
        <v>48390</v>
      </c>
      <c r="AK1014" t="s">
        <v>48389</v>
      </c>
      <c r="AL1014">
        <v>10</v>
      </c>
      <c r="AM1014" s="5">
        <f t="shared" si="130"/>
        <v>2</v>
      </c>
      <c r="AN1014" s="4">
        <f t="shared" si="127"/>
        <v>3.0291556228701248E-3</v>
      </c>
      <c r="AO1014" s="3"/>
      <c r="AP1014">
        <v>0</v>
      </c>
      <c r="AQ1014" t="s">
        <v>76</v>
      </c>
      <c r="AR1014">
        <v>51375360</v>
      </c>
      <c r="AS1014" t="s">
        <v>75</v>
      </c>
      <c r="AT1014" s="2">
        <v>1.9039999999999999</v>
      </c>
      <c r="AU1014" s="1">
        <f t="shared" si="131"/>
        <v>1.0644204896732636</v>
      </c>
      <c r="AV1014" s="1">
        <f t="shared" si="132"/>
        <v>0.84684765327719191</v>
      </c>
      <c r="AW1014" s="1">
        <f t="shared" si="133"/>
        <v>0.62927481688112019</v>
      </c>
    </row>
    <row r="1015" spans="1:49" x14ac:dyDescent="0.2">
      <c r="A1015">
        <v>1013</v>
      </c>
      <c r="B1015" t="s">
        <v>48388</v>
      </c>
      <c r="C1015" t="s">
        <v>48387</v>
      </c>
      <c r="D1015" t="s">
        <v>48386</v>
      </c>
      <c r="F1015" t="s">
        <v>48385</v>
      </c>
      <c r="G1015" t="s">
        <v>14</v>
      </c>
      <c r="H1015" t="s">
        <v>13</v>
      </c>
      <c r="I1015" t="s">
        <v>48384</v>
      </c>
      <c r="J1015">
        <v>60032873</v>
      </c>
      <c r="K1015" t="s">
        <v>13474</v>
      </c>
      <c r="L1015" t="s">
        <v>377</v>
      </c>
      <c r="M1015" t="s">
        <v>376</v>
      </c>
      <c r="N1015">
        <v>1</v>
      </c>
      <c r="O1015" t="s">
        <v>48383</v>
      </c>
      <c r="P1015">
        <v>26422895900</v>
      </c>
      <c r="Q1015">
        <v>60032873</v>
      </c>
      <c r="R1015" s="7">
        <v>42856</v>
      </c>
      <c r="S1015" s="8">
        <f t="shared" si="128"/>
        <v>2017</v>
      </c>
      <c r="T1015" s="8">
        <v>2017</v>
      </c>
      <c r="U1015" s="8">
        <f t="shared" si="129"/>
        <v>5</v>
      </c>
      <c r="V1015" s="7">
        <v>42856</v>
      </c>
      <c r="W1015" t="s">
        <v>1047</v>
      </c>
      <c r="X1015" s="2">
        <v>0.54700000000000004</v>
      </c>
      <c r="Y1015" s="6">
        <f t="shared" si="126"/>
        <v>1.4601852593363766E-2</v>
      </c>
      <c r="AA1015">
        <v>14348411</v>
      </c>
      <c r="AB1015">
        <v>17683</v>
      </c>
      <c r="AC1015">
        <v>16180399</v>
      </c>
      <c r="AD1015" t="s">
        <v>6</v>
      </c>
      <c r="AE1015">
        <v>75</v>
      </c>
      <c r="AH1015" s="10">
        <v>44378</v>
      </c>
      <c r="AI1015" t="s">
        <v>48382</v>
      </c>
      <c r="AJ1015" t="s">
        <v>48381</v>
      </c>
      <c r="AK1015" t="s">
        <v>48380</v>
      </c>
      <c r="AL1015">
        <v>9</v>
      </c>
      <c r="AM1015" s="5">
        <f t="shared" si="130"/>
        <v>1.8</v>
      </c>
      <c r="AN1015" s="4">
        <f t="shared" si="127"/>
        <v>2.7262400605831123E-3</v>
      </c>
      <c r="AO1015" s="3"/>
      <c r="AP1015">
        <v>0</v>
      </c>
      <c r="AR1015" t="s">
        <v>1</v>
      </c>
      <c r="AT1015" s="2" t="s">
        <v>0</v>
      </c>
      <c r="AU1015" s="1">
        <f t="shared" si="131"/>
        <v>1.1039168833529571</v>
      </c>
      <c r="AV1015" s="1">
        <f t="shared" si="132"/>
        <v>0.86640463269734391</v>
      </c>
      <c r="AW1015" s="1">
        <f t="shared" si="133"/>
        <v>0.62889238204173081</v>
      </c>
    </row>
    <row r="1016" spans="1:49" x14ac:dyDescent="0.2">
      <c r="A1016">
        <v>1014</v>
      </c>
      <c r="B1016" t="s">
        <v>48379</v>
      </c>
      <c r="C1016" t="s">
        <v>48378</v>
      </c>
      <c r="F1016" t="s">
        <v>48377</v>
      </c>
      <c r="G1016" t="s">
        <v>14</v>
      </c>
      <c r="H1016" t="s">
        <v>13</v>
      </c>
      <c r="I1016" t="s">
        <v>48376</v>
      </c>
      <c r="J1016">
        <v>60000765</v>
      </c>
      <c r="K1016" t="s">
        <v>48375</v>
      </c>
      <c r="L1016" t="s">
        <v>48374</v>
      </c>
      <c r="M1016" t="s">
        <v>5220</v>
      </c>
      <c r="N1016">
        <v>9</v>
      </c>
      <c r="O1016" t="s">
        <v>48373</v>
      </c>
      <c r="P1016" t="s">
        <v>48372</v>
      </c>
      <c r="Q1016" t="s">
        <v>48371</v>
      </c>
      <c r="R1016" s="7">
        <v>42856</v>
      </c>
      <c r="S1016" s="8">
        <f t="shared" si="128"/>
        <v>2017</v>
      </c>
      <c r="T1016" s="8">
        <v>2017</v>
      </c>
      <c r="U1016" s="8">
        <f t="shared" si="129"/>
        <v>5</v>
      </c>
      <c r="V1016" s="7">
        <v>42856</v>
      </c>
      <c r="W1016" t="s">
        <v>733</v>
      </c>
      <c r="X1016" s="2">
        <v>1.3720000000000001</v>
      </c>
      <c r="Y1016" s="6">
        <f t="shared" si="126"/>
        <v>3.662475641333654E-2</v>
      </c>
      <c r="AA1016">
        <v>189480</v>
      </c>
      <c r="AB1016">
        <v>17366</v>
      </c>
      <c r="AD1016" t="s">
        <v>6</v>
      </c>
      <c r="AE1016">
        <v>65</v>
      </c>
      <c r="AF1016">
        <v>5</v>
      </c>
      <c r="AG1016">
        <v>7867061</v>
      </c>
      <c r="AH1016" t="s">
        <v>48370</v>
      </c>
      <c r="AI1016" t="s">
        <v>48369</v>
      </c>
      <c r="AJ1016" t="s">
        <v>48368</v>
      </c>
      <c r="AK1016" t="s">
        <v>48367</v>
      </c>
      <c r="AL1016">
        <v>16</v>
      </c>
      <c r="AM1016" s="5">
        <f t="shared" si="130"/>
        <v>3.2</v>
      </c>
      <c r="AN1016" s="4">
        <f t="shared" si="127"/>
        <v>4.8466489965922005E-3</v>
      </c>
      <c r="AO1016" s="3"/>
      <c r="AP1016">
        <v>0</v>
      </c>
      <c r="AR1016" t="s">
        <v>1</v>
      </c>
      <c r="AT1016" s="2" t="s">
        <v>0</v>
      </c>
      <c r="AU1016" s="1">
        <f t="shared" si="131"/>
        <v>2.7091324188313237</v>
      </c>
      <c r="AV1016" s="1">
        <f t="shared" si="132"/>
        <v>2.0735702704964369</v>
      </c>
      <c r="AW1016" s="1">
        <f t="shared" si="133"/>
        <v>1.4380081221615504</v>
      </c>
    </row>
    <row r="1017" spans="1:49" x14ac:dyDescent="0.2">
      <c r="A1017">
        <v>1015</v>
      </c>
      <c r="B1017" t="s">
        <v>48366</v>
      </c>
      <c r="C1017" t="s">
        <v>48365</v>
      </c>
      <c r="F1017" t="s">
        <v>48364</v>
      </c>
      <c r="G1017" t="s">
        <v>14</v>
      </c>
      <c r="H1017" t="s">
        <v>13</v>
      </c>
      <c r="I1017" t="s">
        <v>21430</v>
      </c>
      <c r="J1017">
        <v>60024666</v>
      </c>
      <c r="K1017" t="s">
        <v>8956</v>
      </c>
      <c r="L1017" t="s">
        <v>8955</v>
      </c>
      <c r="M1017" t="s">
        <v>166</v>
      </c>
      <c r="N1017">
        <v>2</v>
      </c>
      <c r="O1017" t="s">
        <v>48363</v>
      </c>
      <c r="P1017" t="s">
        <v>48362</v>
      </c>
      <c r="Q1017" t="s">
        <v>48361</v>
      </c>
      <c r="R1017" s="7">
        <v>42856</v>
      </c>
      <c r="S1017" s="8">
        <f t="shared" si="128"/>
        <v>2017</v>
      </c>
      <c r="T1017" s="8">
        <v>2017</v>
      </c>
      <c r="U1017" s="8">
        <f t="shared" si="129"/>
        <v>5</v>
      </c>
      <c r="V1017" s="7">
        <v>42856</v>
      </c>
      <c r="W1017" t="s">
        <v>1763</v>
      </c>
      <c r="X1017" s="2">
        <v>1.087</v>
      </c>
      <c r="Y1017" s="6">
        <f t="shared" si="126"/>
        <v>2.9016844184618671E-2</v>
      </c>
      <c r="AA1017" t="s">
        <v>1762</v>
      </c>
      <c r="AB1017">
        <v>19800188022</v>
      </c>
      <c r="AD1017" t="s">
        <v>6</v>
      </c>
      <c r="AE1017">
        <v>7</v>
      </c>
      <c r="AF1017">
        <v>3</v>
      </c>
      <c r="AG1017">
        <v>7867068</v>
      </c>
      <c r="AH1017" t="s">
        <v>48360</v>
      </c>
      <c r="AI1017" t="s">
        <v>48359</v>
      </c>
      <c r="AJ1017" t="s">
        <v>48358</v>
      </c>
      <c r="AK1017" t="s">
        <v>48357</v>
      </c>
      <c r="AL1017">
        <v>52</v>
      </c>
      <c r="AM1017" s="5">
        <f t="shared" si="130"/>
        <v>10.4</v>
      </c>
      <c r="AN1017" s="4">
        <f t="shared" si="127"/>
        <v>1.5751609238924651E-2</v>
      </c>
      <c r="AO1017" s="3"/>
      <c r="AP1017">
        <v>0</v>
      </c>
      <c r="AR1017" t="s">
        <v>1</v>
      </c>
      <c r="AT1017" s="2">
        <v>3.274</v>
      </c>
      <c r="AU1017" s="1">
        <f t="shared" si="131"/>
        <v>2.5037273700910463</v>
      </c>
      <c r="AV1017" s="1">
        <f t="shared" si="132"/>
        <v>2.2384226711771662</v>
      </c>
      <c r="AW1017" s="1">
        <f t="shared" si="133"/>
        <v>1.9731179722632857</v>
      </c>
    </row>
    <row r="1018" spans="1:49" x14ac:dyDescent="0.2">
      <c r="A1018">
        <v>1016</v>
      </c>
      <c r="B1018" t="s">
        <v>48356</v>
      </c>
      <c r="C1018" t="s">
        <v>48355</v>
      </c>
      <c r="F1018" t="s">
        <v>48354</v>
      </c>
      <c r="G1018" t="s">
        <v>14</v>
      </c>
      <c r="H1018" t="s">
        <v>13</v>
      </c>
      <c r="I1018" t="s">
        <v>48353</v>
      </c>
      <c r="J1018" t="s">
        <v>48352</v>
      </c>
      <c r="K1018" t="s">
        <v>48351</v>
      </c>
      <c r="L1018" t="s">
        <v>48350</v>
      </c>
      <c r="M1018" t="s">
        <v>183</v>
      </c>
      <c r="N1018">
        <v>3</v>
      </c>
      <c r="O1018" t="s">
        <v>48349</v>
      </c>
      <c r="P1018" t="s">
        <v>48348</v>
      </c>
      <c r="Q1018" t="s">
        <v>48347</v>
      </c>
      <c r="R1018" s="7">
        <v>42856</v>
      </c>
      <c r="S1018" s="8">
        <f t="shared" si="128"/>
        <v>2017</v>
      </c>
      <c r="T1018" s="8">
        <v>2017</v>
      </c>
      <c r="U1018" s="8">
        <f t="shared" si="129"/>
        <v>5</v>
      </c>
      <c r="V1018" s="7">
        <v>42856</v>
      </c>
      <c r="W1018" t="s">
        <v>30648</v>
      </c>
      <c r="X1018" s="2">
        <v>2.5710000000000002</v>
      </c>
      <c r="Y1018" s="6">
        <f t="shared" si="126"/>
        <v>6.8631376631696966E-2</v>
      </c>
      <c r="AA1018">
        <v>189200</v>
      </c>
      <c r="AB1018">
        <v>17278</v>
      </c>
      <c r="AD1018" t="s">
        <v>6</v>
      </c>
      <c r="AE1018">
        <v>52</v>
      </c>
      <c r="AF1018">
        <v>5</v>
      </c>
      <c r="AG1018">
        <v>7866009</v>
      </c>
      <c r="AH1018" t="s">
        <v>48346</v>
      </c>
      <c r="AI1018" t="s">
        <v>48345</v>
      </c>
      <c r="AJ1018" t="s">
        <v>48344</v>
      </c>
      <c r="AK1018" t="s">
        <v>48343</v>
      </c>
      <c r="AL1018">
        <v>91</v>
      </c>
      <c r="AM1018" s="5">
        <f t="shared" si="130"/>
        <v>18.2</v>
      </c>
      <c r="AN1018" s="4">
        <f t="shared" si="127"/>
        <v>2.7565316168118137E-2</v>
      </c>
      <c r="AO1018" s="3"/>
      <c r="AP1018">
        <v>0</v>
      </c>
      <c r="AQ1018" t="s">
        <v>795</v>
      </c>
      <c r="AR1018">
        <v>1547406</v>
      </c>
      <c r="AS1018" t="s">
        <v>794</v>
      </c>
      <c r="AT1018" s="2">
        <v>5.0129999999999999</v>
      </c>
      <c r="AU1018" s="1">
        <f t="shared" si="131"/>
        <v>5.6311558492623313</v>
      </c>
      <c r="AV1018" s="1">
        <f t="shared" si="132"/>
        <v>4.809834639990755</v>
      </c>
      <c r="AW1018" s="1">
        <f t="shared" si="133"/>
        <v>3.9885134307191787</v>
      </c>
    </row>
    <row r="1019" spans="1:49" x14ac:dyDescent="0.2">
      <c r="A1019">
        <v>1017</v>
      </c>
      <c r="B1019" t="s">
        <v>48342</v>
      </c>
      <c r="C1019" t="s">
        <v>48341</v>
      </c>
      <c r="E1019">
        <v>28161893</v>
      </c>
      <c r="F1019" t="s">
        <v>48340</v>
      </c>
      <c r="G1019" t="s">
        <v>14</v>
      </c>
      <c r="H1019" t="s">
        <v>13</v>
      </c>
      <c r="I1019" t="s">
        <v>48339</v>
      </c>
      <c r="J1019" t="s">
        <v>48338</v>
      </c>
      <c r="K1019" t="s">
        <v>48337</v>
      </c>
      <c r="L1019" t="s">
        <v>48336</v>
      </c>
      <c r="M1019" t="s">
        <v>36406</v>
      </c>
      <c r="N1019">
        <v>8</v>
      </c>
      <c r="O1019" t="s">
        <v>48335</v>
      </c>
      <c r="P1019" t="s">
        <v>48334</v>
      </c>
      <c r="Q1019" t="s">
        <v>48333</v>
      </c>
      <c r="R1019" s="7">
        <v>42856</v>
      </c>
      <c r="S1019" s="8">
        <f t="shared" si="128"/>
        <v>2017</v>
      </c>
      <c r="T1019" s="8">
        <v>2017</v>
      </c>
      <c r="U1019" s="8">
        <f t="shared" si="129"/>
        <v>5</v>
      </c>
      <c r="V1019" s="7">
        <v>42856</v>
      </c>
      <c r="W1019" t="s">
        <v>889</v>
      </c>
      <c r="X1019" s="2">
        <v>3.0579999999999998</v>
      </c>
      <c r="Y1019" s="6">
        <f t="shared" si="126"/>
        <v>8.1631563492699066E-2</v>
      </c>
      <c r="AA1019">
        <v>9607412</v>
      </c>
      <c r="AB1019">
        <v>16612</v>
      </c>
      <c r="AC1019" t="s">
        <v>888</v>
      </c>
      <c r="AD1019" t="s">
        <v>6</v>
      </c>
      <c r="AE1019">
        <v>90</v>
      </c>
      <c r="AF1019">
        <v>3</v>
      </c>
      <c r="AH1019" t="s">
        <v>48332</v>
      </c>
      <c r="AI1019" t="s">
        <v>48331</v>
      </c>
      <c r="AJ1019" t="s">
        <v>48330</v>
      </c>
      <c r="AK1019" t="s">
        <v>48329</v>
      </c>
      <c r="AL1019">
        <v>11</v>
      </c>
      <c r="AM1019" s="5">
        <f t="shared" si="130"/>
        <v>2.2000000000000002</v>
      </c>
      <c r="AN1019" s="4">
        <f t="shared" si="127"/>
        <v>3.3320711851571377E-3</v>
      </c>
      <c r="AO1019" s="3"/>
      <c r="AP1019">
        <v>1</v>
      </c>
      <c r="AQ1019" t="s">
        <v>2716</v>
      </c>
      <c r="AR1019" t="s">
        <v>33873</v>
      </c>
      <c r="AS1019" t="s">
        <v>34639</v>
      </c>
      <c r="AT1019" s="2">
        <v>6.4169999999999998</v>
      </c>
      <c r="AU1019" s="1">
        <f t="shared" si="131"/>
        <v>5.8141715800436486</v>
      </c>
      <c r="AV1019" s="1">
        <f t="shared" si="132"/>
        <v>4.2481817338928103</v>
      </c>
      <c r="AW1019" s="1">
        <f t="shared" si="133"/>
        <v>2.6821918877419715</v>
      </c>
    </row>
    <row r="1020" spans="1:49" x14ac:dyDescent="0.2">
      <c r="A1020">
        <v>1018</v>
      </c>
      <c r="B1020" t="s">
        <v>48328</v>
      </c>
      <c r="C1020" t="s">
        <v>48327</v>
      </c>
      <c r="F1020" t="s">
        <v>48326</v>
      </c>
      <c r="G1020" t="s">
        <v>14</v>
      </c>
      <c r="H1020" t="s">
        <v>13</v>
      </c>
      <c r="I1020" t="s">
        <v>48325</v>
      </c>
      <c r="J1020" t="s">
        <v>48324</v>
      </c>
      <c r="K1020" t="s">
        <v>48323</v>
      </c>
      <c r="L1020" t="s">
        <v>48322</v>
      </c>
      <c r="M1020" t="s">
        <v>13499</v>
      </c>
      <c r="N1020">
        <v>7</v>
      </c>
      <c r="O1020" t="s">
        <v>48321</v>
      </c>
      <c r="P1020" t="s">
        <v>48320</v>
      </c>
      <c r="Q1020" t="s">
        <v>48319</v>
      </c>
      <c r="R1020" s="7">
        <v>42856</v>
      </c>
      <c r="S1020" s="8">
        <f t="shared" si="128"/>
        <v>2017</v>
      </c>
      <c r="T1020" s="8">
        <v>2017</v>
      </c>
      <c r="U1020" s="8">
        <f t="shared" si="129"/>
        <v>5</v>
      </c>
      <c r="V1020" s="7">
        <v>42856</v>
      </c>
      <c r="W1020" t="s">
        <v>733</v>
      </c>
      <c r="X1020" s="2">
        <v>1.3720000000000001</v>
      </c>
      <c r="Y1020" s="6">
        <f t="shared" si="126"/>
        <v>3.662475641333654E-2</v>
      </c>
      <c r="AA1020">
        <v>189480</v>
      </c>
      <c r="AB1020">
        <v>17366</v>
      </c>
      <c r="AD1020" t="s">
        <v>6</v>
      </c>
      <c r="AE1020">
        <v>65</v>
      </c>
      <c r="AF1020">
        <v>5</v>
      </c>
      <c r="AG1020">
        <v>7885501</v>
      </c>
      <c r="AH1020" t="s">
        <v>48318</v>
      </c>
      <c r="AI1020" t="s">
        <v>48317</v>
      </c>
      <c r="AJ1020" t="s">
        <v>48316</v>
      </c>
      <c r="AK1020" t="s">
        <v>48315</v>
      </c>
      <c r="AL1020">
        <v>46</v>
      </c>
      <c r="AM1020" s="5">
        <f t="shared" si="130"/>
        <v>9.1999999999999993</v>
      </c>
      <c r="AN1020" s="4">
        <f t="shared" si="127"/>
        <v>1.3934115865202573E-2</v>
      </c>
      <c r="AO1020" s="3"/>
      <c r="AP1020">
        <v>0</v>
      </c>
      <c r="AR1020" t="s">
        <v>1</v>
      </c>
      <c r="AT1020" s="2" t="s">
        <v>0</v>
      </c>
      <c r="AU1020" s="1">
        <f t="shared" si="131"/>
        <v>2.9817564248896344</v>
      </c>
      <c r="AV1020" s="1">
        <f t="shared" si="132"/>
        <v>2.5279436139269555</v>
      </c>
      <c r="AW1020" s="1">
        <f t="shared" si="133"/>
        <v>2.0741308029642762</v>
      </c>
    </row>
    <row r="1021" spans="1:49" x14ac:dyDescent="0.2">
      <c r="A1021">
        <v>1019</v>
      </c>
      <c r="B1021" t="s">
        <v>48314</v>
      </c>
      <c r="C1021" t="s">
        <v>48313</v>
      </c>
      <c r="F1021" t="s">
        <v>48312</v>
      </c>
      <c r="G1021" t="s">
        <v>14</v>
      </c>
      <c r="H1021" t="s">
        <v>13</v>
      </c>
      <c r="I1021" t="s">
        <v>41935</v>
      </c>
      <c r="J1021" t="s">
        <v>41934</v>
      </c>
      <c r="K1021" t="s">
        <v>41933</v>
      </c>
      <c r="L1021" t="s">
        <v>41932</v>
      </c>
      <c r="M1021" t="s">
        <v>68</v>
      </c>
      <c r="N1021">
        <v>2</v>
      </c>
      <c r="O1021" t="s">
        <v>48311</v>
      </c>
      <c r="P1021" t="s">
        <v>48310</v>
      </c>
      <c r="Q1021" t="s">
        <v>48309</v>
      </c>
      <c r="R1021" s="7">
        <v>42856</v>
      </c>
      <c r="S1021" s="8">
        <f t="shared" si="128"/>
        <v>2017</v>
      </c>
      <c r="T1021" s="8">
        <v>2017</v>
      </c>
      <c r="U1021" s="8">
        <f t="shared" si="129"/>
        <v>5</v>
      </c>
      <c r="V1021" s="7">
        <v>42856</v>
      </c>
      <c r="W1021" t="s">
        <v>1306</v>
      </c>
      <c r="X1021" s="2">
        <v>0.30399999999999999</v>
      </c>
      <c r="Y1021" s="6">
        <f t="shared" si="126"/>
        <v>8.115106377299057E-3</v>
      </c>
      <c r="AA1021">
        <v>8952477</v>
      </c>
      <c r="AB1021">
        <v>12250</v>
      </c>
      <c r="AC1021">
        <v>10982760</v>
      </c>
      <c r="AD1021" t="s">
        <v>6</v>
      </c>
      <c r="AE1021">
        <v>59</v>
      </c>
      <c r="AF1021">
        <v>5</v>
      </c>
      <c r="AH1021" t="s">
        <v>48308</v>
      </c>
      <c r="AI1021" t="s">
        <v>48307</v>
      </c>
      <c r="AJ1021" t="s">
        <v>48306</v>
      </c>
      <c r="AK1021" t="s">
        <v>48305</v>
      </c>
      <c r="AL1021">
        <v>4</v>
      </c>
      <c r="AM1021" s="5">
        <f t="shared" si="130"/>
        <v>0.8</v>
      </c>
      <c r="AN1021" s="4">
        <f t="shared" si="127"/>
        <v>1.2116622491480501E-3</v>
      </c>
      <c r="AO1021" s="3"/>
      <c r="AP1021">
        <v>0</v>
      </c>
      <c r="AR1021" t="s">
        <v>1</v>
      </c>
      <c r="AT1021" s="2" t="s">
        <v>0</v>
      </c>
      <c r="AU1021" s="1">
        <f t="shared" si="131"/>
        <v>0.6044073138853755</v>
      </c>
      <c r="AV1021" s="1">
        <f t="shared" si="132"/>
        <v>0.46633843132235536</v>
      </c>
      <c r="AW1021" s="1">
        <f t="shared" si="133"/>
        <v>0.32826954875933523</v>
      </c>
    </row>
    <row r="1022" spans="1:49" x14ac:dyDescent="0.2">
      <c r="A1022">
        <v>1020</v>
      </c>
      <c r="B1022" t="s">
        <v>48304</v>
      </c>
      <c r="C1022" t="s">
        <v>48303</v>
      </c>
      <c r="F1022" t="s">
        <v>48302</v>
      </c>
      <c r="G1022" t="s">
        <v>14</v>
      </c>
      <c r="H1022" t="s">
        <v>13</v>
      </c>
      <c r="I1022" t="s">
        <v>48301</v>
      </c>
      <c r="J1022" t="s">
        <v>2211</v>
      </c>
      <c r="K1022" t="s">
        <v>2210</v>
      </c>
      <c r="L1022" t="s">
        <v>2209</v>
      </c>
      <c r="M1022" t="s">
        <v>2208</v>
      </c>
      <c r="N1022">
        <v>4</v>
      </c>
      <c r="O1022" t="s">
        <v>48300</v>
      </c>
      <c r="P1022" t="s">
        <v>48299</v>
      </c>
      <c r="Q1022" t="s">
        <v>48298</v>
      </c>
      <c r="R1022" s="7">
        <v>42856</v>
      </c>
      <c r="S1022" s="8">
        <f t="shared" si="128"/>
        <v>2017</v>
      </c>
      <c r="T1022" s="8">
        <v>2017</v>
      </c>
      <c r="U1022" s="8">
        <f t="shared" si="129"/>
        <v>5</v>
      </c>
      <c r="V1022" s="7">
        <v>42856</v>
      </c>
      <c r="W1022" t="s">
        <v>1306</v>
      </c>
      <c r="X1022" s="2">
        <v>0.30399999999999999</v>
      </c>
      <c r="Y1022" s="6">
        <f t="shared" si="126"/>
        <v>8.115106377299057E-3</v>
      </c>
      <c r="AA1022">
        <v>8952477</v>
      </c>
      <c r="AB1022">
        <v>12250</v>
      </c>
      <c r="AC1022">
        <v>10982760</v>
      </c>
      <c r="AD1022" t="s">
        <v>6</v>
      </c>
      <c r="AE1022">
        <v>59</v>
      </c>
      <c r="AF1022">
        <v>5</v>
      </c>
      <c r="AH1022" t="s">
        <v>48297</v>
      </c>
      <c r="AI1022" t="s">
        <v>48296</v>
      </c>
      <c r="AJ1022" t="s">
        <v>48295</v>
      </c>
      <c r="AK1022" t="s">
        <v>48294</v>
      </c>
      <c r="AL1022">
        <v>20</v>
      </c>
      <c r="AM1022" s="5">
        <f t="shared" si="130"/>
        <v>4</v>
      </c>
      <c r="AN1022" s="4">
        <f t="shared" si="127"/>
        <v>6.0583112457402496E-3</v>
      </c>
      <c r="AO1022" s="3"/>
      <c r="AP1022">
        <v>0</v>
      </c>
      <c r="AR1022" t="s">
        <v>1</v>
      </c>
      <c r="AT1022" s="2" t="s">
        <v>0</v>
      </c>
      <c r="AU1022" s="1">
        <f t="shared" si="131"/>
        <v>0.74980678378314147</v>
      </c>
      <c r="AV1022" s="1">
        <f t="shared" si="132"/>
        <v>0.7086708811519653</v>
      </c>
      <c r="AW1022" s="1">
        <f t="shared" si="133"/>
        <v>0.66753497852078925</v>
      </c>
    </row>
    <row r="1023" spans="1:49" x14ac:dyDescent="0.2">
      <c r="A1023">
        <v>1021</v>
      </c>
      <c r="B1023" t="s">
        <v>48293</v>
      </c>
      <c r="C1023" t="s">
        <v>48292</v>
      </c>
      <c r="F1023" t="s">
        <v>48291</v>
      </c>
      <c r="G1023" t="s">
        <v>14</v>
      </c>
      <c r="H1023" t="s">
        <v>13</v>
      </c>
      <c r="I1023" t="s">
        <v>7438</v>
      </c>
      <c r="J1023">
        <v>60114052</v>
      </c>
      <c r="K1023" t="s">
        <v>7437</v>
      </c>
      <c r="L1023" t="s">
        <v>7436</v>
      </c>
      <c r="M1023" t="s">
        <v>39</v>
      </c>
      <c r="N1023">
        <v>2</v>
      </c>
      <c r="O1023" t="s">
        <v>7435</v>
      </c>
      <c r="P1023" t="s">
        <v>7434</v>
      </c>
      <c r="Q1023" t="s">
        <v>7433</v>
      </c>
      <c r="R1023" s="7">
        <v>42856</v>
      </c>
      <c r="S1023" s="8">
        <f t="shared" si="128"/>
        <v>2017</v>
      </c>
      <c r="T1023" s="8">
        <v>2017</v>
      </c>
      <c r="U1023" s="8">
        <f t="shared" si="129"/>
        <v>5</v>
      </c>
      <c r="V1023" s="7">
        <v>42856</v>
      </c>
      <c r="W1023" t="s">
        <v>1306</v>
      </c>
      <c r="X1023" s="2">
        <v>0.30399999999999999</v>
      </c>
      <c r="Y1023" s="6">
        <f t="shared" si="126"/>
        <v>8.115106377299057E-3</v>
      </c>
      <c r="AA1023">
        <v>8952477</v>
      </c>
      <c r="AB1023">
        <v>12250</v>
      </c>
      <c r="AC1023">
        <v>10982760</v>
      </c>
      <c r="AD1023" t="s">
        <v>6</v>
      </c>
      <c r="AE1023">
        <v>59</v>
      </c>
      <c r="AF1023">
        <v>5</v>
      </c>
      <c r="AH1023" t="s">
        <v>48290</v>
      </c>
      <c r="AI1023" t="s">
        <v>48289</v>
      </c>
      <c r="AJ1023" t="s">
        <v>48288</v>
      </c>
      <c r="AK1023" t="s">
        <v>48287</v>
      </c>
      <c r="AL1023">
        <v>48</v>
      </c>
      <c r="AM1023" s="5">
        <f t="shared" si="130"/>
        <v>9.6</v>
      </c>
      <c r="AN1023" s="4">
        <f t="shared" si="127"/>
        <v>1.4539946989776599E-2</v>
      </c>
      <c r="AO1023" s="3"/>
      <c r="AP1023">
        <v>0</v>
      </c>
      <c r="AR1023" t="s">
        <v>1</v>
      </c>
      <c r="AT1023" s="2" t="s">
        <v>0</v>
      </c>
      <c r="AU1023" s="1">
        <f t="shared" si="131"/>
        <v>1.0042558561042318</v>
      </c>
      <c r="AV1023" s="1">
        <f t="shared" si="132"/>
        <v>1.1327526683537827</v>
      </c>
      <c r="AW1023" s="1">
        <f t="shared" si="133"/>
        <v>1.2612494806033336</v>
      </c>
    </row>
    <row r="1024" spans="1:49" x14ac:dyDescent="0.2">
      <c r="A1024">
        <v>1022</v>
      </c>
      <c r="B1024" t="s">
        <v>48286</v>
      </c>
      <c r="C1024" t="s">
        <v>48285</v>
      </c>
      <c r="F1024" t="s">
        <v>48284</v>
      </c>
      <c r="G1024" t="s">
        <v>14</v>
      </c>
      <c r="H1024" t="s">
        <v>13</v>
      </c>
      <c r="I1024" t="s">
        <v>18704</v>
      </c>
      <c r="J1024">
        <v>60088583</v>
      </c>
      <c r="K1024" t="s">
        <v>17292</v>
      </c>
      <c r="L1024" t="s">
        <v>1168</v>
      </c>
      <c r="M1024" t="s">
        <v>9</v>
      </c>
      <c r="N1024">
        <v>4</v>
      </c>
      <c r="O1024" t="s">
        <v>48283</v>
      </c>
      <c r="P1024" t="s">
        <v>48282</v>
      </c>
      <c r="Q1024" t="s">
        <v>21945</v>
      </c>
      <c r="R1024" s="7">
        <v>42856</v>
      </c>
      <c r="S1024" s="8">
        <f t="shared" si="128"/>
        <v>2017</v>
      </c>
      <c r="T1024" s="8">
        <v>2017</v>
      </c>
      <c r="U1024" s="8">
        <f t="shared" si="129"/>
        <v>5</v>
      </c>
      <c r="V1024" s="7">
        <v>42856</v>
      </c>
      <c r="W1024" t="s">
        <v>1306</v>
      </c>
      <c r="X1024" s="2">
        <v>0.30399999999999999</v>
      </c>
      <c r="Y1024" s="6">
        <f t="shared" si="126"/>
        <v>8.115106377299057E-3</v>
      </c>
      <c r="AA1024">
        <v>8952477</v>
      </c>
      <c r="AB1024">
        <v>12250</v>
      </c>
      <c r="AC1024">
        <v>10982760</v>
      </c>
      <c r="AD1024" t="s">
        <v>6</v>
      </c>
      <c r="AE1024">
        <v>59</v>
      </c>
      <c r="AF1024">
        <v>5</v>
      </c>
      <c r="AH1024" t="s">
        <v>48281</v>
      </c>
      <c r="AI1024" t="s">
        <v>48280</v>
      </c>
      <c r="AJ1024" t="s">
        <v>48279</v>
      </c>
      <c r="AK1024" t="s">
        <v>48278</v>
      </c>
      <c r="AL1024">
        <v>2</v>
      </c>
      <c r="AM1024" s="5">
        <f t="shared" si="130"/>
        <v>0.4</v>
      </c>
      <c r="AN1024" s="4">
        <f t="shared" si="127"/>
        <v>6.0583112457402507E-4</v>
      </c>
      <c r="AO1024" s="3"/>
      <c r="AP1024">
        <v>0</v>
      </c>
      <c r="AQ1024" t="s">
        <v>76</v>
      </c>
      <c r="AR1024" t="s">
        <v>27524</v>
      </c>
      <c r="AS1024" t="s">
        <v>75</v>
      </c>
      <c r="AT1024" s="2" t="s">
        <v>0</v>
      </c>
      <c r="AU1024" s="1">
        <f t="shared" si="131"/>
        <v>0.58623238014815471</v>
      </c>
      <c r="AV1024" s="1">
        <f t="shared" si="132"/>
        <v>0.43604687509365414</v>
      </c>
      <c r="AW1024" s="1">
        <f t="shared" si="133"/>
        <v>0.28586137003915346</v>
      </c>
    </row>
    <row r="1025" spans="1:49" x14ac:dyDescent="0.2">
      <c r="A1025">
        <v>1023</v>
      </c>
      <c r="B1025" t="s">
        <v>48277</v>
      </c>
      <c r="C1025" t="s">
        <v>48276</v>
      </c>
      <c r="F1025" t="s">
        <v>48275</v>
      </c>
      <c r="G1025" t="s">
        <v>14</v>
      </c>
      <c r="H1025" t="s">
        <v>13</v>
      </c>
      <c r="I1025" t="s">
        <v>36255</v>
      </c>
      <c r="J1025">
        <v>60024872</v>
      </c>
      <c r="K1025" t="s">
        <v>19833</v>
      </c>
      <c r="L1025" t="s">
        <v>3194</v>
      </c>
      <c r="M1025" t="s">
        <v>3193</v>
      </c>
      <c r="N1025">
        <v>2</v>
      </c>
      <c r="O1025" t="s">
        <v>48274</v>
      </c>
      <c r="P1025" t="s">
        <v>48273</v>
      </c>
      <c r="Q1025" t="s">
        <v>27904</v>
      </c>
      <c r="R1025" s="7">
        <v>42856</v>
      </c>
      <c r="S1025" s="8">
        <f t="shared" si="128"/>
        <v>2017</v>
      </c>
      <c r="T1025" s="8">
        <v>2017</v>
      </c>
      <c r="U1025" s="8">
        <f t="shared" si="129"/>
        <v>5</v>
      </c>
      <c r="V1025" s="7">
        <v>42856</v>
      </c>
      <c r="W1025" t="s">
        <v>1306</v>
      </c>
      <c r="X1025" s="2">
        <v>0.30399999999999999</v>
      </c>
      <c r="Y1025" s="6">
        <f t="shared" si="126"/>
        <v>8.115106377299057E-3</v>
      </c>
      <c r="AA1025">
        <v>8952477</v>
      </c>
      <c r="AB1025">
        <v>12250</v>
      </c>
      <c r="AC1025">
        <v>10982760</v>
      </c>
      <c r="AD1025" t="s">
        <v>6</v>
      </c>
      <c r="AE1025">
        <v>59</v>
      </c>
      <c r="AF1025">
        <v>5</v>
      </c>
      <c r="AH1025" t="s">
        <v>48272</v>
      </c>
      <c r="AI1025" t="s">
        <v>48271</v>
      </c>
      <c r="AJ1025" t="s">
        <v>48270</v>
      </c>
      <c r="AK1025" t="s">
        <v>48269</v>
      </c>
      <c r="AL1025">
        <v>6</v>
      </c>
      <c r="AM1025" s="5">
        <f t="shared" si="130"/>
        <v>1.2</v>
      </c>
      <c r="AN1025" s="4">
        <f t="shared" si="127"/>
        <v>1.8174933737220749E-3</v>
      </c>
      <c r="AO1025" s="3"/>
      <c r="AP1025">
        <v>0</v>
      </c>
      <c r="AR1025" t="s">
        <v>1</v>
      </c>
      <c r="AT1025" s="2" t="s">
        <v>0</v>
      </c>
      <c r="AU1025" s="1">
        <f t="shared" si="131"/>
        <v>0.62258224762259617</v>
      </c>
      <c r="AV1025" s="1">
        <f t="shared" si="132"/>
        <v>0.49662998755105653</v>
      </c>
      <c r="AW1025" s="1">
        <f t="shared" si="133"/>
        <v>0.37067772747951699</v>
      </c>
    </row>
    <row r="1026" spans="1:49" x14ac:dyDescent="0.2">
      <c r="A1026">
        <v>1024</v>
      </c>
      <c r="B1026" t="s">
        <v>48268</v>
      </c>
      <c r="C1026" t="s">
        <v>48267</v>
      </c>
      <c r="F1026" t="s">
        <v>48266</v>
      </c>
      <c r="G1026" t="s">
        <v>14</v>
      </c>
      <c r="H1026" t="s">
        <v>13</v>
      </c>
      <c r="I1026" t="s">
        <v>48265</v>
      </c>
      <c r="J1026" t="s">
        <v>41162</v>
      </c>
      <c r="K1026" t="s">
        <v>41161</v>
      </c>
      <c r="L1026" t="s">
        <v>41160</v>
      </c>
      <c r="M1026" t="s">
        <v>41159</v>
      </c>
      <c r="N1026">
        <v>5</v>
      </c>
      <c r="O1026" t="s">
        <v>48264</v>
      </c>
      <c r="P1026" t="s">
        <v>48263</v>
      </c>
      <c r="Q1026" t="s">
        <v>48262</v>
      </c>
      <c r="R1026" s="7">
        <v>42856</v>
      </c>
      <c r="S1026" s="8">
        <f t="shared" si="128"/>
        <v>2017</v>
      </c>
      <c r="T1026" s="8">
        <v>2017</v>
      </c>
      <c r="U1026" s="8">
        <f t="shared" si="129"/>
        <v>5</v>
      </c>
      <c r="V1026" s="7">
        <v>42856</v>
      </c>
      <c r="W1026" t="s">
        <v>1306</v>
      </c>
      <c r="X1026" s="2">
        <v>0.30399999999999999</v>
      </c>
      <c r="Y1026" s="6">
        <f t="shared" si="126"/>
        <v>8.115106377299057E-3</v>
      </c>
      <c r="AA1026">
        <v>8952477</v>
      </c>
      <c r="AB1026">
        <v>12250</v>
      </c>
      <c r="AC1026">
        <v>10982760</v>
      </c>
      <c r="AD1026" t="s">
        <v>6</v>
      </c>
      <c r="AE1026">
        <v>59</v>
      </c>
      <c r="AF1026">
        <v>5</v>
      </c>
      <c r="AH1026" t="s">
        <v>48261</v>
      </c>
      <c r="AI1026" t="s">
        <v>48260</v>
      </c>
      <c r="AJ1026" t="s">
        <v>48259</v>
      </c>
      <c r="AK1026" t="s">
        <v>48258</v>
      </c>
      <c r="AL1026">
        <v>2</v>
      </c>
      <c r="AM1026" s="5">
        <f t="shared" si="130"/>
        <v>0.4</v>
      </c>
      <c r="AN1026" s="4">
        <f t="shared" si="127"/>
        <v>6.0583112457402507E-4</v>
      </c>
      <c r="AO1026" s="3"/>
      <c r="AP1026">
        <v>0</v>
      </c>
      <c r="AQ1026" t="s">
        <v>2048</v>
      </c>
      <c r="AR1026">
        <v>675683</v>
      </c>
      <c r="AS1026" t="s">
        <v>2047</v>
      </c>
      <c r="AT1026" s="2" t="s">
        <v>0</v>
      </c>
      <c r="AU1026" s="1">
        <f t="shared" si="131"/>
        <v>0.58623238014815471</v>
      </c>
      <c r="AV1026" s="1">
        <f t="shared" si="132"/>
        <v>0.43604687509365414</v>
      </c>
      <c r="AW1026" s="1">
        <f t="shared" si="133"/>
        <v>0.28586137003915346</v>
      </c>
    </row>
    <row r="1027" spans="1:49" x14ac:dyDescent="0.2">
      <c r="A1027">
        <v>1025</v>
      </c>
      <c r="B1027" t="s">
        <v>48257</v>
      </c>
      <c r="C1027" t="s">
        <v>48256</v>
      </c>
      <c r="F1027" t="s">
        <v>48255</v>
      </c>
      <c r="G1027" t="s">
        <v>14</v>
      </c>
      <c r="H1027" t="s">
        <v>13</v>
      </c>
      <c r="I1027" t="s">
        <v>48254</v>
      </c>
      <c r="J1027" t="s">
        <v>48253</v>
      </c>
      <c r="K1027" t="s">
        <v>48252</v>
      </c>
      <c r="L1027" t="s">
        <v>48251</v>
      </c>
      <c r="M1027" t="s">
        <v>5352</v>
      </c>
      <c r="N1027">
        <v>4</v>
      </c>
      <c r="O1027" t="s">
        <v>48250</v>
      </c>
      <c r="P1027" t="s">
        <v>48249</v>
      </c>
      <c r="Q1027" t="s">
        <v>48248</v>
      </c>
      <c r="R1027" s="7">
        <v>42856</v>
      </c>
      <c r="S1027" s="8">
        <f t="shared" si="128"/>
        <v>2017</v>
      </c>
      <c r="T1027" s="8">
        <v>2017</v>
      </c>
      <c r="U1027" s="8">
        <f t="shared" si="129"/>
        <v>5</v>
      </c>
      <c r="V1027" s="7">
        <v>42856</v>
      </c>
      <c r="W1027" t="s">
        <v>1306</v>
      </c>
      <c r="X1027" s="2">
        <v>0.30399999999999999</v>
      </c>
      <c r="Y1027" s="6">
        <f t="shared" ref="Y1027:Y1090" si="134">(X1027-$Z$3)/($Z$2-$Z$3)</f>
        <v>8.115106377299057E-3</v>
      </c>
      <c r="AA1027">
        <v>8952477</v>
      </c>
      <c r="AB1027">
        <v>12250</v>
      </c>
      <c r="AC1027">
        <v>10982760</v>
      </c>
      <c r="AD1027" t="s">
        <v>6</v>
      </c>
      <c r="AE1027">
        <v>59</v>
      </c>
      <c r="AF1027">
        <v>5</v>
      </c>
      <c r="AH1027" t="s">
        <v>48247</v>
      </c>
      <c r="AI1027" t="s">
        <v>48246</v>
      </c>
      <c r="AJ1027" t="s">
        <v>48245</v>
      </c>
      <c r="AK1027" t="s">
        <v>48244</v>
      </c>
      <c r="AL1027">
        <v>3</v>
      </c>
      <c r="AM1027" s="5">
        <f t="shared" si="130"/>
        <v>0.6</v>
      </c>
      <c r="AN1027" s="4">
        <f t="shared" ref="AN1027:AN1090" si="135">(AM1027-$AO$3)/($AO$2-$AO$3)</f>
        <v>9.0874668686103744E-4</v>
      </c>
      <c r="AO1027" s="3"/>
      <c r="AP1027">
        <v>0</v>
      </c>
      <c r="AR1027" t="s">
        <v>1</v>
      </c>
      <c r="AT1027" s="2" t="s">
        <v>0</v>
      </c>
      <c r="AU1027" s="1">
        <f t="shared" si="131"/>
        <v>0.59531984701676499</v>
      </c>
      <c r="AV1027" s="1">
        <f t="shared" si="132"/>
        <v>0.45119265320800472</v>
      </c>
      <c r="AW1027" s="1">
        <f t="shared" si="133"/>
        <v>0.30706545939924434</v>
      </c>
    </row>
    <row r="1028" spans="1:49" x14ac:dyDescent="0.2">
      <c r="A1028">
        <v>1026</v>
      </c>
      <c r="B1028" t="s">
        <v>48243</v>
      </c>
      <c r="C1028" t="s">
        <v>48242</v>
      </c>
      <c r="F1028" t="s">
        <v>48241</v>
      </c>
      <c r="G1028" t="s">
        <v>14</v>
      </c>
      <c r="H1028" t="s">
        <v>13</v>
      </c>
      <c r="I1028" t="s">
        <v>1787</v>
      </c>
      <c r="J1028">
        <v>60005465</v>
      </c>
      <c r="K1028" t="s">
        <v>3521</v>
      </c>
      <c r="L1028" t="s">
        <v>3520</v>
      </c>
      <c r="M1028" t="s">
        <v>9</v>
      </c>
      <c r="N1028">
        <v>3</v>
      </c>
      <c r="O1028" t="s">
        <v>48240</v>
      </c>
      <c r="P1028" t="s">
        <v>48239</v>
      </c>
      <c r="Q1028" t="s">
        <v>4437</v>
      </c>
      <c r="R1028" s="7">
        <v>42856</v>
      </c>
      <c r="S1028" s="8">
        <f t="shared" si="128"/>
        <v>2017</v>
      </c>
      <c r="T1028" s="8">
        <v>2017</v>
      </c>
      <c r="U1028" s="8">
        <f t="shared" si="129"/>
        <v>5</v>
      </c>
      <c r="V1028" s="7">
        <v>42856</v>
      </c>
      <c r="W1028" t="s">
        <v>1306</v>
      </c>
      <c r="X1028" s="2">
        <v>0.30399999999999999</v>
      </c>
      <c r="Y1028" s="6">
        <f t="shared" si="134"/>
        <v>8.115106377299057E-3</v>
      </c>
      <c r="AA1028">
        <v>8952477</v>
      </c>
      <c r="AB1028">
        <v>12250</v>
      </c>
      <c r="AC1028">
        <v>10982760</v>
      </c>
      <c r="AD1028" t="s">
        <v>6</v>
      </c>
      <c r="AE1028">
        <v>59</v>
      </c>
      <c r="AF1028">
        <v>5</v>
      </c>
      <c r="AH1028" t="s">
        <v>48238</v>
      </c>
      <c r="AI1028" t="s">
        <v>48237</v>
      </c>
      <c r="AJ1028" t="s">
        <v>48236</v>
      </c>
      <c r="AK1028" t="s">
        <v>48235</v>
      </c>
      <c r="AL1028">
        <v>3</v>
      </c>
      <c r="AM1028" s="5">
        <f t="shared" si="130"/>
        <v>0.6</v>
      </c>
      <c r="AN1028" s="4">
        <f t="shared" si="135"/>
        <v>9.0874668686103744E-4</v>
      </c>
      <c r="AO1028" s="3"/>
      <c r="AP1028">
        <v>0</v>
      </c>
      <c r="AR1028" t="s">
        <v>1</v>
      </c>
      <c r="AT1028" s="2" t="s">
        <v>0</v>
      </c>
      <c r="AU1028" s="1">
        <f t="shared" si="131"/>
        <v>0.59531984701676499</v>
      </c>
      <c r="AV1028" s="1">
        <f t="shared" si="132"/>
        <v>0.45119265320800472</v>
      </c>
      <c r="AW1028" s="1">
        <f t="shared" si="133"/>
        <v>0.30706545939924434</v>
      </c>
    </row>
    <row r="1029" spans="1:49" x14ac:dyDescent="0.2">
      <c r="A1029">
        <v>1027</v>
      </c>
      <c r="B1029" t="s">
        <v>48234</v>
      </c>
      <c r="C1029" t="s">
        <v>48233</v>
      </c>
      <c r="F1029" t="s">
        <v>48232</v>
      </c>
      <c r="G1029" t="s">
        <v>14</v>
      </c>
      <c r="H1029" t="s">
        <v>13</v>
      </c>
      <c r="I1029" t="s">
        <v>48231</v>
      </c>
      <c r="J1029">
        <v>60009506</v>
      </c>
      <c r="K1029" t="s">
        <v>12717</v>
      </c>
      <c r="L1029" t="s">
        <v>12716</v>
      </c>
      <c r="M1029" t="s">
        <v>3594</v>
      </c>
      <c r="N1029">
        <v>3</v>
      </c>
      <c r="O1029" t="s">
        <v>48230</v>
      </c>
      <c r="P1029" t="s">
        <v>48229</v>
      </c>
      <c r="Q1029" t="s">
        <v>48228</v>
      </c>
      <c r="R1029" s="7">
        <v>42856</v>
      </c>
      <c r="S1029" s="8">
        <f t="shared" si="128"/>
        <v>2017</v>
      </c>
      <c r="T1029" s="8">
        <v>2017</v>
      </c>
      <c r="U1029" s="8">
        <f t="shared" si="129"/>
        <v>5</v>
      </c>
      <c r="V1029" s="7">
        <v>42856</v>
      </c>
      <c r="W1029" t="s">
        <v>1306</v>
      </c>
      <c r="X1029" s="2">
        <v>0.30399999999999999</v>
      </c>
      <c r="Y1029" s="6">
        <f t="shared" si="134"/>
        <v>8.115106377299057E-3</v>
      </c>
      <c r="AA1029">
        <v>8952477</v>
      </c>
      <c r="AB1029">
        <v>12250</v>
      </c>
      <c r="AC1029">
        <v>10982760</v>
      </c>
      <c r="AD1029" t="s">
        <v>6</v>
      </c>
      <c r="AE1029">
        <v>59</v>
      </c>
      <c r="AF1029">
        <v>5</v>
      </c>
      <c r="AH1029" t="s">
        <v>48227</v>
      </c>
      <c r="AI1029" t="s">
        <v>48226</v>
      </c>
      <c r="AJ1029" t="s">
        <v>48225</v>
      </c>
      <c r="AK1029" t="s">
        <v>48224</v>
      </c>
      <c r="AL1029">
        <v>6</v>
      </c>
      <c r="AM1029" s="5">
        <f t="shared" si="130"/>
        <v>1.2</v>
      </c>
      <c r="AN1029" s="4">
        <f t="shared" si="135"/>
        <v>1.8174933737220749E-3</v>
      </c>
      <c r="AO1029" s="3"/>
      <c r="AP1029">
        <v>0</v>
      </c>
      <c r="AR1029" t="s">
        <v>1</v>
      </c>
      <c r="AT1029" s="2" t="s">
        <v>0</v>
      </c>
      <c r="AU1029" s="1">
        <f t="shared" si="131"/>
        <v>0.62258224762259617</v>
      </c>
      <c r="AV1029" s="1">
        <f t="shared" si="132"/>
        <v>0.49662998755105653</v>
      </c>
      <c r="AW1029" s="1">
        <f t="shared" si="133"/>
        <v>0.37067772747951699</v>
      </c>
    </row>
    <row r="1030" spans="1:49" x14ac:dyDescent="0.2">
      <c r="A1030">
        <v>1028</v>
      </c>
      <c r="B1030" t="s">
        <v>48223</v>
      </c>
      <c r="C1030" t="s">
        <v>48222</v>
      </c>
      <c r="F1030" t="s">
        <v>48221</v>
      </c>
      <c r="G1030" t="s">
        <v>14</v>
      </c>
      <c r="H1030" t="s">
        <v>13</v>
      </c>
      <c r="I1030" t="s">
        <v>48220</v>
      </c>
      <c r="J1030" t="s">
        <v>48219</v>
      </c>
      <c r="K1030" t="s">
        <v>48218</v>
      </c>
      <c r="L1030" t="s">
        <v>48217</v>
      </c>
      <c r="M1030" t="s">
        <v>183</v>
      </c>
      <c r="N1030">
        <v>5</v>
      </c>
      <c r="O1030" t="s">
        <v>48216</v>
      </c>
      <c r="P1030" t="s">
        <v>48215</v>
      </c>
      <c r="Q1030" t="s">
        <v>48214</v>
      </c>
      <c r="R1030" s="7">
        <v>42856</v>
      </c>
      <c r="S1030" s="8">
        <f t="shared" si="128"/>
        <v>2017</v>
      </c>
      <c r="T1030" s="8">
        <v>2017</v>
      </c>
      <c r="U1030" s="8">
        <f t="shared" si="129"/>
        <v>5</v>
      </c>
      <c r="V1030" s="7">
        <v>42856</v>
      </c>
      <c r="W1030" t="s">
        <v>1306</v>
      </c>
      <c r="X1030" s="2">
        <v>0.30399999999999999</v>
      </c>
      <c r="Y1030" s="6">
        <f t="shared" si="134"/>
        <v>8.115106377299057E-3</v>
      </c>
      <c r="AA1030">
        <v>8952477</v>
      </c>
      <c r="AB1030">
        <v>12250</v>
      </c>
      <c r="AC1030">
        <v>10982760</v>
      </c>
      <c r="AD1030" t="s">
        <v>6</v>
      </c>
      <c r="AE1030">
        <v>59</v>
      </c>
      <c r="AF1030">
        <v>5</v>
      </c>
      <c r="AH1030" t="s">
        <v>48213</v>
      </c>
      <c r="AI1030" t="s">
        <v>48212</v>
      </c>
      <c r="AJ1030" t="s">
        <v>48211</v>
      </c>
      <c r="AK1030" t="s">
        <v>48210</v>
      </c>
      <c r="AL1030">
        <v>1</v>
      </c>
      <c r="AM1030" s="5">
        <f t="shared" si="130"/>
        <v>0.2</v>
      </c>
      <c r="AN1030" s="4">
        <f t="shared" si="135"/>
        <v>3.0291556228701253E-4</v>
      </c>
      <c r="AO1030" s="3"/>
      <c r="AP1030">
        <v>0</v>
      </c>
      <c r="AR1030" t="s">
        <v>1</v>
      </c>
      <c r="AT1030" s="2" t="s">
        <v>0</v>
      </c>
      <c r="AU1030" s="1">
        <f t="shared" si="131"/>
        <v>0.57714491327954431</v>
      </c>
      <c r="AV1030" s="1">
        <f t="shared" si="132"/>
        <v>0.4209010969793035</v>
      </c>
      <c r="AW1030" s="1">
        <f t="shared" si="133"/>
        <v>0.26465728067906258</v>
      </c>
    </row>
    <row r="1031" spans="1:49" x14ac:dyDescent="0.2">
      <c r="A1031">
        <v>1029</v>
      </c>
      <c r="B1031" t="s">
        <v>48209</v>
      </c>
      <c r="C1031" t="s">
        <v>48208</v>
      </c>
      <c r="F1031" t="s">
        <v>48207</v>
      </c>
      <c r="G1031" t="s">
        <v>14</v>
      </c>
      <c r="H1031" t="s">
        <v>13</v>
      </c>
      <c r="I1031" t="s">
        <v>48206</v>
      </c>
      <c r="J1031" t="s">
        <v>16550</v>
      </c>
      <c r="K1031" t="s">
        <v>16549</v>
      </c>
      <c r="L1031" t="s">
        <v>16548</v>
      </c>
      <c r="M1031" t="s">
        <v>16547</v>
      </c>
      <c r="N1031">
        <v>5</v>
      </c>
      <c r="O1031" t="s">
        <v>48205</v>
      </c>
      <c r="P1031" t="s">
        <v>48204</v>
      </c>
      <c r="Q1031" t="s">
        <v>16544</v>
      </c>
      <c r="R1031" s="7">
        <v>42856</v>
      </c>
      <c r="S1031" s="8">
        <f t="shared" si="128"/>
        <v>2017</v>
      </c>
      <c r="T1031" s="8">
        <v>2017</v>
      </c>
      <c r="U1031" s="8">
        <f t="shared" si="129"/>
        <v>5</v>
      </c>
      <c r="V1031" s="7">
        <v>42856</v>
      </c>
      <c r="W1031" t="s">
        <v>1306</v>
      </c>
      <c r="X1031" s="2">
        <v>0.30399999999999999</v>
      </c>
      <c r="Y1031" s="6">
        <f t="shared" si="134"/>
        <v>8.115106377299057E-3</v>
      </c>
      <c r="AA1031">
        <v>8952477</v>
      </c>
      <c r="AB1031">
        <v>12250</v>
      </c>
      <c r="AC1031">
        <v>10982760</v>
      </c>
      <c r="AD1031" t="s">
        <v>6</v>
      </c>
      <c r="AE1031">
        <v>59</v>
      </c>
      <c r="AF1031">
        <v>5</v>
      </c>
      <c r="AH1031" t="s">
        <v>48203</v>
      </c>
      <c r="AI1031" t="s">
        <v>48202</v>
      </c>
      <c r="AJ1031" t="s">
        <v>48201</v>
      </c>
      <c r="AK1031" t="s">
        <v>48200</v>
      </c>
      <c r="AL1031">
        <v>1</v>
      </c>
      <c r="AM1031" s="5">
        <f t="shared" si="130"/>
        <v>0.2</v>
      </c>
      <c r="AN1031" s="4">
        <f t="shared" si="135"/>
        <v>3.0291556228701253E-4</v>
      </c>
      <c r="AO1031" s="3"/>
      <c r="AP1031">
        <v>0</v>
      </c>
      <c r="AR1031" t="s">
        <v>1</v>
      </c>
      <c r="AT1031" s="2" t="s">
        <v>0</v>
      </c>
      <c r="AU1031" s="1">
        <f t="shared" si="131"/>
        <v>0.57714491327954431</v>
      </c>
      <c r="AV1031" s="1">
        <f t="shared" si="132"/>
        <v>0.4209010969793035</v>
      </c>
      <c r="AW1031" s="1">
        <f t="shared" si="133"/>
        <v>0.26465728067906258</v>
      </c>
    </row>
    <row r="1032" spans="1:49" x14ac:dyDescent="0.2">
      <c r="A1032">
        <v>1030</v>
      </c>
      <c r="B1032" t="s">
        <v>48199</v>
      </c>
      <c r="C1032" t="s">
        <v>48198</v>
      </c>
      <c r="F1032" t="s">
        <v>48197</v>
      </c>
      <c r="G1032" t="s">
        <v>14</v>
      </c>
      <c r="H1032" t="s">
        <v>13</v>
      </c>
      <c r="I1032" t="s">
        <v>12913</v>
      </c>
      <c r="J1032">
        <v>60013183</v>
      </c>
      <c r="K1032" t="s">
        <v>293</v>
      </c>
      <c r="L1032" t="s">
        <v>12912</v>
      </c>
      <c r="M1032" t="s">
        <v>3594</v>
      </c>
      <c r="N1032">
        <v>2</v>
      </c>
      <c r="O1032" t="s">
        <v>48196</v>
      </c>
      <c r="P1032" t="s">
        <v>12910</v>
      </c>
      <c r="Q1032" t="s">
        <v>12909</v>
      </c>
      <c r="R1032" s="7">
        <v>42856</v>
      </c>
      <c r="S1032" s="8">
        <f t="shared" si="128"/>
        <v>2017</v>
      </c>
      <c r="T1032" s="8">
        <v>2017</v>
      </c>
      <c r="U1032" s="8">
        <f t="shared" si="129"/>
        <v>5</v>
      </c>
      <c r="V1032" s="7">
        <v>42856</v>
      </c>
      <c r="W1032" t="s">
        <v>1306</v>
      </c>
      <c r="X1032" s="2">
        <v>0.30399999999999999</v>
      </c>
      <c r="Y1032" s="6">
        <f t="shared" si="134"/>
        <v>8.115106377299057E-3</v>
      </c>
      <c r="AA1032">
        <v>8952477</v>
      </c>
      <c r="AB1032">
        <v>12250</v>
      </c>
      <c r="AC1032">
        <v>10982760</v>
      </c>
      <c r="AD1032" t="s">
        <v>6</v>
      </c>
      <c r="AE1032">
        <v>59</v>
      </c>
      <c r="AF1032">
        <v>5</v>
      </c>
      <c r="AH1032" t="s">
        <v>48195</v>
      </c>
      <c r="AI1032" t="s">
        <v>48194</v>
      </c>
      <c r="AJ1032" t="s">
        <v>48193</v>
      </c>
      <c r="AK1032" t="s">
        <v>48192</v>
      </c>
      <c r="AL1032">
        <v>0</v>
      </c>
      <c r="AM1032" s="5">
        <f t="shared" si="130"/>
        <v>0</v>
      </c>
      <c r="AN1032" s="4">
        <f t="shared" si="135"/>
        <v>0</v>
      </c>
      <c r="AO1032" s="3"/>
      <c r="AP1032">
        <v>0</v>
      </c>
      <c r="AR1032" t="s">
        <v>1</v>
      </c>
      <c r="AT1032" s="2" t="s">
        <v>0</v>
      </c>
      <c r="AU1032" s="1">
        <f t="shared" si="131"/>
        <v>0.56805744641093392</v>
      </c>
      <c r="AV1032" s="1">
        <f t="shared" si="132"/>
        <v>0.40575531886495286</v>
      </c>
      <c r="AW1032" s="1">
        <f t="shared" si="133"/>
        <v>0.24345319131897172</v>
      </c>
    </row>
    <row r="1033" spans="1:49" x14ac:dyDescent="0.2">
      <c r="A1033">
        <v>1031</v>
      </c>
      <c r="B1033" t="s">
        <v>48191</v>
      </c>
      <c r="C1033" t="s">
        <v>48190</v>
      </c>
      <c r="F1033" t="s">
        <v>48189</v>
      </c>
      <c r="G1033" t="s">
        <v>14</v>
      </c>
      <c r="H1033" t="s">
        <v>13</v>
      </c>
      <c r="I1033" t="s">
        <v>16245</v>
      </c>
      <c r="J1033" t="s">
        <v>48188</v>
      </c>
      <c r="K1033" t="s">
        <v>48187</v>
      </c>
      <c r="L1033" t="s">
        <v>48186</v>
      </c>
      <c r="M1033" t="s">
        <v>85</v>
      </c>
      <c r="N1033">
        <v>4</v>
      </c>
      <c r="O1033" t="s">
        <v>48185</v>
      </c>
      <c r="P1033" t="s">
        <v>48184</v>
      </c>
      <c r="Q1033" t="s">
        <v>48183</v>
      </c>
      <c r="R1033" s="7">
        <v>42856</v>
      </c>
      <c r="S1033" s="8">
        <f t="shared" si="128"/>
        <v>2017</v>
      </c>
      <c r="T1033" s="8">
        <v>2017</v>
      </c>
      <c r="U1033" s="8">
        <f t="shared" si="129"/>
        <v>5</v>
      </c>
      <c r="V1033" s="7">
        <v>42856</v>
      </c>
      <c r="W1033" t="s">
        <v>1306</v>
      </c>
      <c r="X1033" s="2">
        <v>0.30399999999999999</v>
      </c>
      <c r="Y1033" s="6">
        <f t="shared" si="134"/>
        <v>8.115106377299057E-3</v>
      </c>
      <c r="AA1033">
        <v>8952477</v>
      </c>
      <c r="AB1033">
        <v>12250</v>
      </c>
      <c r="AC1033">
        <v>10982760</v>
      </c>
      <c r="AD1033" t="s">
        <v>6</v>
      </c>
      <c r="AE1033">
        <v>59</v>
      </c>
      <c r="AF1033">
        <v>5</v>
      </c>
      <c r="AH1033" t="s">
        <v>11408</v>
      </c>
      <c r="AI1033" t="s">
        <v>48182</v>
      </c>
      <c r="AJ1033" t="s">
        <v>48181</v>
      </c>
      <c r="AK1033" t="s">
        <v>48180</v>
      </c>
      <c r="AL1033">
        <v>1</v>
      </c>
      <c r="AM1033" s="5">
        <f t="shared" si="130"/>
        <v>0.2</v>
      </c>
      <c r="AN1033" s="4">
        <f t="shared" si="135"/>
        <v>3.0291556228701253E-4</v>
      </c>
      <c r="AO1033" s="3"/>
      <c r="AP1033">
        <v>0</v>
      </c>
      <c r="AQ1033" t="s">
        <v>76</v>
      </c>
      <c r="AR1033">
        <v>5167083019</v>
      </c>
      <c r="AS1033" t="s">
        <v>75</v>
      </c>
      <c r="AT1033" s="2" t="s">
        <v>0</v>
      </c>
      <c r="AU1033" s="1">
        <f t="shared" si="131"/>
        <v>0.57714491327954431</v>
      </c>
      <c r="AV1033" s="1">
        <f t="shared" si="132"/>
        <v>0.4209010969793035</v>
      </c>
      <c r="AW1033" s="1">
        <f t="shared" si="133"/>
        <v>0.26465728067906258</v>
      </c>
    </row>
    <row r="1034" spans="1:49" x14ac:dyDescent="0.2">
      <c r="A1034">
        <v>1032</v>
      </c>
      <c r="B1034" t="s">
        <v>48179</v>
      </c>
      <c r="C1034" t="s">
        <v>48178</v>
      </c>
      <c r="F1034" t="s">
        <v>48177</v>
      </c>
      <c r="G1034" t="s">
        <v>14</v>
      </c>
      <c r="H1034" t="s">
        <v>13</v>
      </c>
      <c r="I1034" t="s">
        <v>4201</v>
      </c>
      <c r="J1034">
        <v>60025578</v>
      </c>
      <c r="K1034" t="s">
        <v>200</v>
      </c>
      <c r="L1034" t="s">
        <v>10</v>
      </c>
      <c r="M1034" t="s">
        <v>9</v>
      </c>
      <c r="N1034">
        <v>4</v>
      </c>
      <c r="O1034" t="s">
        <v>48176</v>
      </c>
      <c r="P1034" t="s">
        <v>48175</v>
      </c>
      <c r="Q1034" t="s">
        <v>1375</v>
      </c>
      <c r="R1034" s="7">
        <v>42856</v>
      </c>
      <c r="S1034" s="8">
        <f t="shared" si="128"/>
        <v>2017</v>
      </c>
      <c r="T1034" s="8">
        <v>2017</v>
      </c>
      <c r="U1034" s="8">
        <f t="shared" si="129"/>
        <v>5</v>
      </c>
      <c r="V1034" s="7">
        <v>42856</v>
      </c>
      <c r="W1034" t="s">
        <v>1306</v>
      </c>
      <c r="X1034" s="2">
        <v>0.30399999999999999</v>
      </c>
      <c r="Y1034" s="6">
        <f t="shared" si="134"/>
        <v>8.115106377299057E-3</v>
      </c>
      <c r="AA1034">
        <v>8952477</v>
      </c>
      <c r="AB1034">
        <v>12250</v>
      </c>
      <c r="AC1034">
        <v>10982760</v>
      </c>
      <c r="AD1034" t="s">
        <v>6</v>
      </c>
      <c r="AE1034">
        <v>59</v>
      </c>
      <c r="AF1034">
        <v>5</v>
      </c>
      <c r="AH1034" t="s">
        <v>48174</v>
      </c>
      <c r="AI1034" t="s">
        <v>48173</v>
      </c>
      <c r="AJ1034" t="s">
        <v>48172</v>
      </c>
      <c r="AK1034" t="s">
        <v>48171</v>
      </c>
      <c r="AL1034">
        <v>8</v>
      </c>
      <c r="AM1034" s="5">
        <f t="shared" si="130"/>
        <v>1.6</v>
      </c>
      <c r="AN1034" s="4">
        <f t="shared" si="135"/>
        <v>2.4233244982961003E-3</v>
      </c>
      <c r="AO1034" s="3"/>
      <c r="AP1034">
        <v>0</v>
      </c>
      <c r="AR1034" t="s">
        <v>1</v>
      </c>
      <c r="AT1034" s="2" t="s">
        <v>0</v>
      </c>
      <c r="AU1034" s="1">
        <f t="shared" si="131"/>
        <v>0.64075718135981696</v>
      </c>
      <c r="AV1034" s="1">
        <f t="shared" si="132"/>
        <v>0.52692154377975786</v>
      </c>
      <c r="AW1034" s="1">
        <f t="shared" si="133"/>
        <v>0.4130859061996987</v>
      </c>
    </row>
    <row r="1035" spans="1:49" x14ac:dyDescent="0.2">
      <c r="A1035">
        <v>1033</v>
      </c>
      <c r="B1035" t="s">
        <v>48170</v>
      </c>
      <c r="C1035" t="s">
        <v>48169</v>
      </c>
      <c r="F1035" t="s">
        <v>48168</v>
      </c>
      <c r="G1035" t="s">
        <v>14</v>
      </c>
      <c r="H1035" t="s">
        <v>13</v>
      </c>
      <c r="I1035" t="s">
        <v>48167</v>
      </c>
      <c r="J1035" t="s">
        <v>48166</v>
      </c>
      <c r="K1035" t="s">
        <v>48165</v>
      </c>
      <c r="L1035" t="s">
        <v>48164</v>
      </c>
      <c r="M1035" t="s">
        <v>48163</v>
      </c>
      <c r="N1035">
        <v>5</v>
      </c>
      <c r="O1035" t="s">
        <v>48162</v>
      </c>
      <c r="P1035" t="s">
        <v>48161</v>
      </c>
      <c r="Q1035" t="s">
        <v>48160</v>
      </c>
      <c r="R1035" s="7">
        <v>42856</v>
      </c>
      <c r="S1035" s="8">
        <f t="shared" si="128"/>
        <v>2017</v>
      </c>
      <c r="T1035" s="8">
        <v>2017</v>
      </c>
      <c r="U1035" s="8">
        <f t="shared" si="129"/>
        <v>5</v>
      </c>
      <c r="V1035" s="7">
        <v>42856</v>
      </c>
      <c r="W1035" t="s">
        <v>1306</v>
      </c>
      <c r="X1035" s="2">
        <v>0.30399999999999999</v>
      </c>
      <c r="Y1035" s="6">
        <f t="shared" si="134"/>
        <v>8.115106377299057E-3</v>
      </c>
      <c r="AA1035">
        <v>8952477</v>
      </c>
      <c r="AB1035">
        <v>12250</v>
      </c>
      <c r="AC1035">
        <v>10982760</v>
      </c>
      <c r="AD1035" t="s">
        <v>6</v>
      </c>
      <c r="AE1035">
        <v>59</v>
      </c>
      <c r="AF1035">
        <v>5</v>
      </c>
      <c r="AH1035" t="s">
        <v>48159</v>
      </c>
      <c r="AI1035" t="s">
        <v>48158</v>
      </c>
      <c r="AJ1035" t="s">
        <v>48157</v>
      </c>
      <c r="AK1035" t="s">
        <v>48156</v>
      </c>
      <c r="AL1035">
        <v>27</v>
      </c>
      <c r="AM1035" s="5">
        <f t="shared" si="130"/>
        <v>5.4</v>
      </c>
      <c r="AN1035" s="4">
        <f t="shared" si="135"/>
        <v>8.1787201817493382E-3</v>
      </c>
      <c r="AO1035" s="3"/>
      <c r="AP1035">
        <v>0</v>
      </c>
      <c r="AR1035" t="s">
        <v>1</v>
      </c>
      <c r="AT1035" s="2" t="s">
        <v>0</v>
      </c>
      <c r="AU1035" s="1">
        <f t="shared" si="131"/>
        <v>0.81341905186341401</v>
      </c>
      <c r="AV1035" s="1">
        <f t="shared" si="132"/>
        <v>0.81469132795241972</v>
      </c>
      <c r="AW1035" s="1">
        <f t="shared" si="133"/>
        <v>0.81596360404142532</v>
      </c>
    </row>
    <row r="1036" spans="1:49" x14ac:dyDescent="0.2">
      <c r="A1036">
        <v>1034</v>
      </c>
      <c r="B1036" t="s">
        <v>48155</v>
      </c>
      <c r="C1036" t="s">
        <v>48154</v>
      </c>
      <c r="F1036" t="s">
        <v>48153</v>
      </c>
      <c r="G1036" t="s">
        <v>14</v>
      </c>
      <c r="H1036" t="s">
        <v>13</v>
      </c>
      <c r="I1036" t="s">
        <v>48152</v>
      </c>
      <c r="J1036" t="s">
        <v>48151</v>
      </c>
      <c r="K1036" t="s">
        <v>48150</v>
      </c>
      <c r="L1036" t="s">
        <v>48149</v>
      </c>
      <c r="M1036" t="s">
        <v>48148</v>
      </c>
      <c r="N1036">
        <v>5</v>
      </c>
      <c r="O1036" t="s">
        <v>48147</v>
      </c>
      <c r="P1036" t="s">
        <v>48146</v>
      </c>
      <c r="Q1036" t="s">
        <v>48145</v>
      </c>
      <c r="R1036" s="7">
        <v>42856</v>
      </c>
      <c r="S1036" s="8">
        <f t="shared" si="128"/>
        <v>2017</v>
      </c>
      <c r="T1036" s="8">
        <v>2017</v>
      </c>
      <c r="U1036" s="8">
        <f t="shared" si="129"/>
        <v>5</v>
      </c>
      <c r="V1036" s="7">
        <v>42856</v>
      </c>
      <c r="W1036" t="s">
        <v>1306</v>
      </c>
      <c r="X1036" s="2">
        <v>0.30399999999999999</v>
      </c>
      <c r="Y1036" s="6">
        <f t="shared" si="134"/>
        <v>8.115106377299057E-3</v>
      </c>
      <c r="AA1036">
        <v>8952477</v>
      </c>
      <c r="AB1036">
        <v>12250</v>
      </c>
      <c r="AC1036">
        <v>10982760</v>
      </c>
      <c r="AD1036" t="s">
        <v>6</v>
      </c>
      <c r="AE1036">
        <v>59</v>
      </c>
      <c r="AF1036">
        <v>5</v>
      </c>
      <c r="AH1036" t="s">
        <v>48144</v>
      </c>
      <c r="AI1036" t="s">
        <v>48143</v>
      </c>
      <c r="AJ1036" t="s">
        <v>48142</v>
      </c>
      <c r="AK1036" t="s">
        <v>48141</v>
      </c>
      <c r="AL1036">
        <v>20</v>
      </c>
      <c r="AM1036" s="5">
        <f t="shared" si="130"/>
        <v>4</v>
      </c>
      <c r="AN1036" s="4">
        <f t="shared" si="135"/>
        <v>6.0583112457402496E-3</v>
      </c>
      <c r="AO1036" s="3"/>
      <c r="AP1036">
        <v>0</v>
      </c>
      <c r="AR1036" t="s">
        <v>1</v>
      </c>
      <c r="AT1036" s="2" t="s">
        <v>0</v>
      </c>
      <c r="AU1036" s="1">
        <f t="shared" si="131"/>
        <v>0.74980678378314147</v>
      </c>
      <c r="AV1036" s="1">
        <f t="shared" si="132"/>
        <v>0.7086708811519653</v>
      </c>
      <c r="AW1036" s="1">
        <f t="shared" si="133"/>
        <v>0.66753497852078925</v>
      </c>
    </row>
    <row r="1037" spans="1:49" x14ac:dyDescent="0.2">
      <c r="A1037">
        <v>1035</v>
      </c>
      <c r="B1037" t="s">
        <v>48140</v>
      </c>
      <c r="C1037" t="s">
        <v>48139</v>
      </c>
      <c r="F1037" t="s">
        <v>48138</v>
      </c>
      <c r="G1037" t="s">
        <v>14</v>
      </c>
      <c r="H1037" t="s">
        <v>13</v>
      </c>
      <c r="I1037" t="s">
        <v>10035</v>
      </c>
      <c r="J1037">
        <v>60021859</v>
      </c>
      <c r="K1037" t="s">
        <v>737</v>
      </c>
      <c r="L1037" t="s">
        <v>416</v>
      </c>
      <c r="M1037" t="s">
        <v>415</v>
      </c>
      <c r="N1037">
        <v>4</v>
      </c>
      <c r="O1037" t="s">
        <v>11328</v>
      </c>
      <c r="P1037" t="s">
        <v>11327</v>
      </c>
      <c r="Q1037" t="s">
        <v>11326</v>
      </c>
      <c r="R1037" s="7">
        <v>42856</v>
      </c>
      <c r="S1037" s="8">
        <f t="shared" si="128"/>
        <v>2017</v>
      </c>
      <c r="T1037" s="8">
        <v>2017</v>
      </c>
      <c r="U1037" s="8">
        <f t="shared" si="129"/>
        <v>5</v>
      </c>
      <c r="V1037" s="7">
        <v>42856</v>
      </c>
      <c r="W1037" t="s">
        <v>1306</v>
      </c>
      <c r="X1037" s="2">
        <v>0.30399999999999999</v>
      </c>
      <c r="Y1037" s="6">
        <f t="shared" si="134"/>
        <v>8.115106377299057E-3</v>
      </c>
      <c r="AA1037">
        <v>8952477</v>
      </c>
      <c r="AB1037">
        <v>12250</v>
      </c>
      <c r="AC1037">
        <v>10982760</v>
      </c>
      <c r="AD1037" t="s">
        <v>6</v>
      </c>
      <c r="AE1037">
        <v>59</v>
      </c>
      <c r="AF1037">
        <v>5</v>
      </c>
      <c r="AH1037" t="s">
        <v>48137</v>
      </c>
      <c r="AI1037" t="s">
        <v>48136</v>
      </c>
      <c r="AJ1037" t="s">
        <v>48135</v>
      </c>
      <c r="AK1037" t="s">
        <v>48134</v>
      </c>
      <c r="AL1037">
        <v>8</v>
      </c>
      <c r="AM1037" s="5">
        <f t="shared" si="130"/>
        <v>1.6</v>
      </c>
      <c r="AN1037" s="4">
        <f t="shared" si="135"/>
        <v>2.4233244982961003E-3</v>
      </c>
      <c r="AO1037" s="3"/>
      <c r="AP1037">
        <v>0</v>
      </c>
      <c r="AR1037" t="s">
        <v>1</v>
      </c>
      <c r="AT1037" s="2" t="s">
        <v>0</v>
      </c>
      <c r="AU1037" s="1">
        <f t="shared" si="131"/>
        <v>0.64075718135981696</v>
      </c>
      <c r="AV1037" s="1">
        <f t="shared" si="132"/>
        <v>0.52692154377975786</v>
      </c>
      <c r="AW1037" s="1">
        <f t="shared" si="133"/>
        <v>0.4130859061996987</v>
      </c>
    </row>
    <row r="1038" spans="1:49" x14ac:dyDescent="0.2">
      <c r="A1038">
        <v>1036</v>
      </c>
      <c r="B1038" t="s">
        <v>48133</v>
      </c>
      <c r="C1038" t="s">
        <v>48132</v>
      </c>
      <c r="F1038" t="s">
        <v>48131</v>
      </c>
      <c r="G1038" t="s">
        <v>14</v>
      </c>
      <c r="H1038" t="s">
        <v>13</v>
      </c>
      <c r="I1038" t="s">
        <v>5289</v>
      </c>
      <c r="J1038" t="s">
        <v>5288</v>
      </c>
      <c r="K1038" t="s">
        <v>5287</v>
      </c>
      <c r="L1038" t="s">
        <v>5286</v>
      </c>
      <c r="M1038" t="s">
        <v>85</v>
      </c>
      <c r="N1038">
        <v>5</v>
      </c>
      <c r="O1038" t="s">
        <v>48130</v>
      </c>
      <c r="P1038" t="s">
        <v>48129</v>
      </c>
      <c r="Q1038" t="s">
        <v>48128</v>
      </c>
      <c r="R1038" s="7">
        <v>42856</v>
      </c>
      <c r="S1038" s="8">
        <f t="shared" si="128"/>
        <v>2017</v>
      </c>
      <c r="T1038" s="8">
        <v>2017</v>
      </c>
      <c r="U1038" s="8">
        <f t="shared" si="129"/>
        <v>5</v>
      </c>
      <c r="V1038" s="7">
        <v>42856</v>
      </c>
      <c r="W1038" t="s">
        <v>1306</v>
      </c>
      <c r="X1038" s="2">
        <v>0.30399999999999999</v>
      </c>
      <c r="Y1038" s="6">
        <f t="shared" si="134"/>
        <v>8.115106377299057E-3</v>
      </c>
      <c r="AA1038">
        <v>8952477</v>
      </c>
      <c r="AB1038">
        <v>12250</v>
      </c>
      <c r="AC1038">
        <v>10982760</v>
      </c>
      <c r="AD1038" t="s">
        <v>6</v>
      </c>
      <c r="AE1038">
        <v>59</v>
      </c>
      <c r="AF1038">
        <v>5</v>
      </c>
      <c r="AH1038" t="s">
        <v>48127</v>
      </c>
      <c r="AI1038" t="s">
        <v>48126</v>
      </c>
      <c r="AJ1038" t="s">
        <v>48125</v>
      </c>
      <c r="AK1038" t="s">
        <v>48124</v>
      </c>
      <c r="AL1038">
        <v>15</v>
      </c>
      <c r="AM1038" s="5">
        <f t="shared" si="130"/>
        <v>3</v>
      </c>
      <c r="AN1038" s="4">
        <f t="shared" si="135"/>
        <v>4.5437334343051876E-3</v>
      </c>
      <c r="AO1038" s="3"/>
      <c r="AP1038">
        <v>0</v>
      </c>
      <c r="AQ1038" t="s">
        <v>76</v>
      </c>
      <c r="AR1038" t="s">
        <v>5278</v>
      </c>
      <c r="AS1038" t="s">
        <v>75</v>
      </c>
      <c r="AT1038" s="2" t="s">
        <v>0</v>
      </c>
      <c r="AU1038" s="1">
        <f t="shared" si="131"/>
        <v>0.70436944944008961</v>
      </c>
      <c r="AV1038" s="1">
        <f t="shared" si="132"/>
        <v>0.63294199058021217</v>
      </c>
      <c r="AW1038" s="1">
        <f t="shared" si="133"/>
        <v>0.56151453172033494</v>
      </c>
    </row>
    <row r="1039" spans="1:49" x14ac:dyDescent="0.2">
      <c r="A1039">
        <v>1037</v>
      </c>
      <c r="B1039" t="s">
        <v>48123</v>
      </c>
      <c r="C1039" t="s">
        <v>48122</v>
      </c>
      <c r="F1039" t="s">
        <v>48121</v>
      </c>
      <c r="G1039" t="s">
        <v>14</v>
      </c>
      <c r="H1039" t="s">
        <v>13</v>
      </c>
      <c r="I1039" t="s">
        <v>5082</v>
      </c>
      <c r="N1039">
        <v>5</v>
      </c>
      <c r="O1039" t="s">
        <v>48120</v>
      </c>
      <c r="P1039" t="s">
        <v>48119</v>
      </c>
      <c r="Q1039" t="s">
        <v>603</v>
      </c>
      <c r="R1039" s="7">
        <v>42856</v>
      </c>
      <c r="S1039" s="8">
        <f t="shared" si="128"/>
        <v>2017</v>
      </c>
      <c r="T1039" s="8">
        <v>2017</v>
      </c>
      <c r="U1039" s="8">
        <f t="shared" si="129"/>
        <v>5</v>
      </c>
      <c r="V1039" s="7">
        <v>42856</v>
      </c>
      <c r="W1039" t="s">
        <v>1306</v>
      </c>
      <c r="X1039" s="2">
        <v>0.30399999999999999</v>
      </c>
      <c r="Y1039" s="6">
        <f t="shared" si="134"/>
        <v>8.115106377299057E-3</v>
      </c>
      <c r="AA1039">
        <v>8952477</v>
      </c>
      <c r="AB1039">
        <v>12250</v>
      </c>
      <c r="AC1039">
        <v>10982760</v>
      </c>
      <c r="AD1039" t="s">
        <v>6</v>
      </c>
      <c r="AE1039">
        <v>59</v>
      </c>
      <c r="AF1039">
        <v>5</v>
      </c>
      <c r="AH1039" t="s">
        <v>48118</v>
      </c>
      <c r="AI1039" t="s">
        <v>48117</v>
      </c>
      <c r="AJ1039" t="s">
        <v>48116</v>
      </c>
      <c r="AK1039" t="s">
        <v>48115</v>
      </c>
      <c r="AL1039">
        <v>2</v>
      </c>
      <c r="AM1039" s="5">
        <f t="shared" si="130"/>
        <v>0.4</v>
      </c>
      <c r="AN1039" s="4">
        <f t="shared" si="135"/>
        <v>6.0583112457402507E-4</v>
      </c>
      <c r="AO1039" s="3"/>
      <c r="AP1039">
        <v>0</v>
      </c>
      <c r="AR1039" t="s">
        <v>1</v>
      </c>
      <c r="AT1039" s="2" t="s">
        <v>0</v>
      </c>
      <c r="AU1039" s="1">
        <f t="shared" si="131"/>
        <v>0.58623238014815471</v>
      </c>
      <c r="AV1039" s="1">
        <f t="shared" si="132"/>
        <v>0.43604687509365414</v>
      </c>
      <c r="AW1039" s="1">
        <f t="shared" si="133"/>
        <v>0.28586137003915346</v>
      </c>
    </row>
    <row r="1040" spans="1:49" x14ac:dyDescent="0.2">
      <c r="A1040">
        <v>1038</v>
      </c>
      <c r="B1040" t="s">
        <v>48114</v>
      </c>
      <c r="C1040" t="s">
        <v>48113</v>
      </c>
      <c r="F1040" t="s">
        <v>48112</v>
      </c>
      <c r="G1040" t="s">
        <v>14</v>
      </c>
      <c r="H1040" t="s">
        <v>13</v>
      </c>
      <c r="I1040" t="s">
        <v>925</v>
      </c>
      <c r="J1040">
        <v>60021474</v>
      </c>
      <c r="K1040" t="s">
        <v>48111</v>
      </c>
      <c r="L1040" t="s">
        <v>17250</v>
      </c>
      <c r="M1040" t="s">
        <v>9</v>
      </c>
      <c r="N1040">
        <v>3</v>
      </c>
      <c r="O1040" t="s">
        <v>48110</v>
      </c>
      <c r="P1040" t="s">
        <v>48109</v>
      </c>
      <c r="Q1040" t="s">
        <v>48108</v>
      </c>
      <c r="R1040" s="7">
        <v>42856</v>
      </c>
      <c r="S1040" s="8">
        <f t="shared" si="128"/>
        <v>2017</v>
      </c>
      <c r="T1040" s="8">
        <v>2017</v>
      </c>
      <c r="U1040" s="8">
        <f t="shared" si="129"/>
        <v>5</v>
      </c>
      <c r="V1040" s="7">
        <v>42856</v>
      </c>
      <c r="W1040" t="s">
        <v>1306</v>
      </c>
      <c r="X1040" s="2">
        <v>0.30399999999999999</v>
      </c>
      <c r="Y1040" s="6">
        <f t="shared" si="134"/>
        <v>8.115106377299057E-3</v>
      </c>
      <c r="AA1040">
        <v>8952477</v>
      </c>
      <c r="AB1040">
        <v>12250</v>
      </c>
      <c r="AC1040">
        <v>10982760</v>
      </c>
      <c r="AD1040" t="s">
        <v>6</v>
      </c>
      <c r="AE1040">
        <v>59</v>
      </c>
      <c r="AF1040">
        <v>5</v>
      </c>
      <c r="AH1040" t="s">
        <v>48107</v>
      </c>
      <c r="AI1040" t="s">
        <v>48106</v>
      </c>
      <c r="AJ1040" t="s">
        <v>48105</v>
      </c>
      <c r="AK1040" t="s">
        <v>48104</v>
      </c>
      <c r="AL1040">
        <v>0</v>
      </c>
      <c r="AM1040" s="5">
        <f t="shared" si="130"/>
        <v>0</v>
      </c>
      <c r="AN1040" s="4">
        <f t="shared" si="135"/>
        <v>0</v>
      </c>
      <c r="AO1040" s="3"/>
      <c r="AP1040">
        <v>0</v>
      </c>
      <c r="AR1040" t="s">
        <v>1</v>
      </c>
      <c r="AT1040" s="2" t="s">
        <v>0</v>
      </c>
      <c r="AU1040" s="1">
        <f t="shared" si="131"/>
        <v>0.56805744641093392</v>
      </c>
      <c r="AV1040" s="1">
        <f t="shared" si="132"/>
        <v>0.40575531886495286</v>
      </c>
      <c r="AW1040" s="1">
        <f t="shared" si="133"/>
        <v>0.24345319131897172</v>
      </c>
    </row>
    <row r="1041" spans="1:49" x14ac:dyDescent="0.2">
      <c r="A1041">
        <v>1039</v>
      </c>
      <c r="B1041" t="s">
        <v>48103</v>
      </c>
      <c r="C1041" t="s">
        <v>48102</v>
      </c>
      <c r="F1041" t="s">
        <v>48101</v>
      </c>
      <c r="G1041" t="s">
        <v>14</v>
      </c>
      <c r="H1041" t="s">
        <v>13</v>
      </c>
      <c r="I1041" t="s">
        <v>48100</v>
      </c>
      <c r="J1041">
        <v>60040861</v>
      </c>
      <c r="K1041" t="s">
        <v>48099</v>
      </c>
      <c r="L1041" t="s">
        <v>6361</v>
      </c>
      <c r="M1041" t="s">
        <v>39</v>
      </c>
      <c r="N1041">
        <v>2</v>
      </c>
      <c r="O1041" t="s">
        <v>48098</v>
      </c>
      <c r="P1041" t="s">
        <v>48097</v>
      </c>
      <c r="Q1041" t="s">
        <v>48096</v>
      </c>
      <c r="R1041" s="7">
        <v>42856</v>
      </c>
      <c r="S1041" s="8">
        <f t="shared" si="128"/>
        <v>2017</v>
      </c>
      <c r="T1041" s="8">
        <v>2017</v>
      </c>
      <c r="U1041" s="8">
        <f t="shared" si="129"/>
        <v>5</v>
      </c>
      <c r="V1041" s="7">
        <v>42856</v>
      </c>
      <c r="W1041" t="s">
        <v>1306</v>
      </c>
      <c r="X1041" s="2">
        <v>0.30399999999999999</v>
      </c>
      <c r="Y1041" s="6">
        <f t="shared" si="134"/>
        <v>8.115106377299057E-3</v>
      </c>
      <c r="AA1041">
        <v>8952477</v>
      </c>
      <c r="AB1041">
        <v>12250</v>
      </c>
      <c r="AC1041">
        <v>10982760</v>
      </c>
      <c r="AD1041" t="s">
        <v>6</v>
      </c>
      <c r="AE1041">
        <v>59</v>
      </c>
      <c r="AF1041">
        <v>5</v>
      </c>
      <c r="AH1041" t="s">
        <v>48095</v>
      </c>
      <c r="AI1041" t="s">
        <v>48094</v>
      </c>
      <c r="AJ1041" t="s">
        <v>48093</v>
      </c>
      <c r="AK1041" t="s">
        <v>48092</v>
      </c>
      <c r="AL1041">
        <v>3</v>
      </c>
      <c r="AM1041" s="5">
        <f t="shared" si="130"/>
        <v>0.6</v>
      </c>
      <c r="AN1041" s="4">
        <f t="shared" si="135"/>
        <v>9.0874668686103744E-4</v>
      </c>
      <c r="AO1041" s="3"/>
      <c r="AP1041">
        <v>0</v>
      </c>
      <c r="AR1041" t="s">
        <v>1</v>
      </c>
      <c r="AT1041" s="2" t="s">
        <v>0</v>
      </c>
      <c r="AU1041" s="1">
        <f t="shared" si="131"/>
        <v>0.59531984701676499</v>
      </c>
      <c r="AV1041" s="1">
        <f t="shared" si="132"/>
        <v>0.45119265320800472</v>
      </c>
      <c r="AW1041" s="1">
        <f t="shared" si="133"/>
        <v>0.30706545939924434</v>
      </c>
    </row>
    <row r="1042" spans="1:49" x14ac:dyDescent="0.2">
      <c r="A1042">
        <v>1040</v>
      </c>
      <c r="B1042" t="s">
        <v>48091</v>
      </c>
      <c r="C1042" t="s">
        <v>48090</v>
      </c>
      <c r="F1042" t="s">
        <v>48089</v>
      </c>
      <c r="G1042" t="s">
        <v>14</v>
      </c>
      <c r="H1042" t="s">
        <v>13</v>
      </c>
      <c r="I1042" t="s">
        <v>48088</v>
      </c>
      <c r="J1042">
        <v>60068694</v>
      </c>
      <c r="K1042" t="s">
        <v>30804</v>
      </c>
      <c r="L1042" t="s">
        <v>9824</v>
      </c>
      <c r="M1042" t="s">
        <v>3193</v>
      </c>
      <c r="N1042">
        <v>1</v>
      </c>
      <c r="O1042" t="s">
        <v>48087</v>
      </c>
      <c r="P1042">
        <v>35194468600</v>
      </c>
      <c r="Q1042">
        <v>60068694</v>
      </c>
      <c r="R1042" s="7">
        <v>42856</v>
      </c>
      <c r="S1042" s="8">
        <f t="shared" si="128"/>
        <v>2017</v>
      </c>
      <c r="T1042" s="8">
        <v>2017</v>
      </c>
      <c r="U1042" s="8">
        <f t="shared" si="129"/>
        <v>5</v>
      </c>
      <c r="V1042" s="7">
        <v>42856</v>
      </c>
      <c r="W1042" t="s">
        <v>1306</v>
      </c>
      <c r="X1042" s="2">
        <v>0.30399999999999999</v>
      </c>
      <c r="Y1042" s="6">
        <f t="shared" si="134"/>
        <v>8.115106377299057E-3</v>
      </c>
      <c r="AA1042">
        <v>8952477</v>
      </c>
      <c r="AB1042">
        <v>12250</v>
      </c>
      <c r="AC1042">
        <v>10982760</v>
      </c>
      <c r="AD1042" t="s">
        <v>6</v>
      </c>
      <c r="AE1042">
        <v>59</v>
      </c>
      <c r="AF1042">
        <v>5</v>
      </c>
      <c r="AH1042" t="s">
        <v>48086</v>
      </c>
      <c r="AI1042" t="s">
        <v>48085</v>
      </c>
      <c r="AJ1042" t="s">
        <v>48084</v>
      </c>
      <c r="AK1042" t="s">
        <v>48083</v>
      </c>
      <c r="AL1042">
        <v>8</v>
      </c>
      <c r="AM1042" s="5">
        <f t="shared" si="130"/>
        <v>1.6</v>
      </c>
      <c r="AN1042" s="4">
        <f t="shared" si="135"/>
        <v>2.4233244982961003E-3</v>
      </c>
      <c r="AO1042" s="3"/>
      <c r="AP1042">
        <v>0</v>
      </c>
      <c r="AR1042" t="s">
        <v>1</v>
      </c>
      <c r="AT1042" s="2" t="s">
        <v>0</v>
      </c>
      <c r="AU1042" s="1">
        <f t="shared" si="131"/>
        <v>0.64075718135981696</v>
      </c>
      <c r="AV1042" s="1">
        <f t="shared" si="132"/>
        <v>0.52692154377975786</v>
      </c>
      <c r="AW1042" s="1">
        <f t="shared" si="133"/>
        <v>0.4130859061996987</v>
      </c>
    </row>
    <row r="1043" spans="1:49" x14ac:dyDescent="0.2">
      <c r="A1043">
        <v>1041</v>
      </c>
      <c r="B1043" t="s">
        <v>48082</v>
      </c>
      <c r="C1043" t="s">
        <v>48081</v>
      </c>
      <c r="F1043" t="s">
        <v>48080</v>
      </c>
      <c r="G1043" t="s">
        <v>14</v>
      </c>
      <c r="H1043" t="s">
        <v>13</v>
      </c>
      <c r="I1043" t="s">
        <v>36033</v>
      </c>
      <c r="J1043">
        <v>60088583</v>
      </c>
      <c r="K1043" t="s">
        <v>17292</v>
      </c>
      <c r="L1043" t="s">
        <v>1168</v>
      </c>
      <c r="M1043" t="s">
        <v>9</v>
      </c>
      <c r="N1043">
        <v>4</v>
      </c>
      <c r="O1043" t="s">
        <v>48079</v>
      </c>
      <c r="P1043" t="s">
        <v>48078</v>
      </c>
      <c r="Q1043" t="s">
        <v>21945</v>
      </c>
      <c r="R1043" s="7">
        <v>42856</v>
      </c>
      <c r="S1043" s="8">
        <f t="shared" si="128"/>
        <v>2017</v>
      </c>
      <c r="T1043" s="8">
        <v>2017</v>
      </c>
      <c r="U1043" s="8">
        <f t="shared" si="129"/>
        <v>5</v>
      </c>
      <c r="V1043" s="7">
        <v>42856</v>
      </c>
      <c r="W1043" t="s">
        <v>1306</v>
      </c>
      <c r="X1043" s="2">
        <v>0.30399999999999999</v>
      </c>
      <c r="Y1043" s="6">
        <f t="shared" si="134"/>
        <v>8.115106377299057E-3</v>
      </c>
      <c r="AA1043">
        <v>8952477</v>
      </c>
      <c r="AB1043">
        <v>12250</v>
      </c>
      <c r="AC1043">
        <v>10982760</v>
      </c>
      <c r="AD1043" t="s">
        <v>6</v>
      </c>
      <c r="AE1043">
        <v>59</v>
      </c>
      <c r="AF1043">
        <v>5</v>
      </c>
      <c r="AH1043" t="s">
        <v>48077</v>
      </c>
      <c r="AI1043" t="s">
        <v>48076</v>
      </c>
      <c r="AJ1043" t="s">
        <v>48075</v>
      </c>
      <c r="AK1043" t="s">
        <v>48074</v>
      </c>
      <c r="AL1043">
        <v>0</v>
      </c>
      <c r="AM1043" s="5">
        <f t="shared" si="130"/>
        <v>0</v>
      </c>
      <c r="AN1043" s="4">
        <f t="shared" si="135"/>
        <v>0</v>
      </c>
      <c r="AO1043" s="3"/>
      <c r="AP1043">
        <v>0</v>
      </c>
      <c r="AR1043" t="s">
        <v>1</v>
      </c>
      <c r="AT1043" s="2" t="s">
        <v>0</v>
      </c>
      <c r="AU1043" s="1">
        <f t="shared" si="131"/>
        <v>0.56805744641093392</v>
      </c>
      <c r="AV1043" s="1">
        <f t="shared" si="132"/>
        <v>0.40575531886495286</v>
      </c>
      <c r="AW1043" s="1">
        <f t="shared" si="133"/>
        <v>0.24345319131897172</v>
      </c>
    </row>
    <row r="1044" spans="1:49" x14ac:dyDescent="0.2">
      <c r="A1044">
        <v>1042</v>
      </c>
      <c r="B1044" t="s">
        <v>48073</v>
      </c>
      <c r="C1044" t="s">
        <v>48072</v>
      </c>
      <c r="F1044" t="s">
        <v>48071</v>
      </c>
      <c r="G1044" t="s">
        <v>14</v>
      </c>
      <c r="H1044" t="s">
        <v>13</v>
      </c>
      <c r="I1044" t="s">
        <v>48070</v>
      </c>
      <c r="J1044">
        <v>60008898</v>
      </c>
      <c r="K1044" t="s">
        <v>1341</v>
      </c>
      <c r="L1044" t="s">
        <v>1340</v>
      </c>
      <c r="M1044" t="s">
        <v>39</v>
      </c>
      <c r="N1044">
        <v>2</v>
      </c>
      <c r="O1044" t="s">
        <v>48069</v>
      </c>
      <c r="P1044" t="s">
        <v>48068</v>
      </c>
      <c r="Q1044" t="s">
        <v>6969</v>
      </c>
      <c r="R1044" s="7">
        <v>42856</v>
      </c>
      <c r="S1044" s="8">
        <f t="shared" si="128"/>
        <v>2017</v>
      </c>
      <c r="T1044" s="8">
        <v>2017</v>
      </c>
      <c r="U1044" s="8">
        <f t="shared" si="129"/>
        <v>5</v>
      </c>
      <c r="V1044" s="7">
        <v>42856</v>
      </c>
      <c r="W1044" t="s">
        <v>1306</v>
      </c>
      <c r="X1044" s="2">
        <v>0.30399999999999999</v>
      </c>
      <c r="Y1044" s="6">
        <f t="shared" si="134"/>
        <v>8.115106377299057E-3</v>
      </c>
      <c r="AA1044">
        <v>8952477</v>
      </c>
      <c r="AB1044">
        <v>12250</v>
      </c>
      <c r="AC1044">
        <v>10982760</v>
      </c>
      <c r="AD1044" t="s">
        <v>6</v>
      </c>
      <c r="AE1044">
        <v>59</v>
      </c>
      <c r="AF1044">
        <v>5</v>
      </c>
      <c r="AH1044" t="s">
        <v>48067</v>
      </c>
      <c r="AI1044" t="s">
        <v>48066</v>
      </c>
      <c r="AJ1044" t="s">
        <v>48065</v>
      </c>
      <c r="AK1044" t="s">
        <v>48064</v>
      </c>
      <c r="AL1044">
        <v>7</v>
      </c>
      <c r="AM1044" s="5">
        <f t="shared" si="130"/>
        <v>1.4</v>
      </c>
      <c r="AN1044" s="4">
        <f t="shared" si="135"/>
        <v>2.1204089360090874E-3</v>
      </c>
      <c r="AO1044" s="3"/>
      <c r="AP1044">
        <v>0</v>
      </c>
      <c r="AR1044" t="s">
        <v>1</v>
      </c>
      <c r="AT1044" s="2" t="s">
        <v>0</v>
      </c>
      <c r="AU1044" s="1">
        <f t="shared" si="131"/>
        <v>0.63166971449120657</v>
      </c>
      <c r="AV1044" s="1">
        <f t="shared" si="132"/>
        <v>0.51177576566540717</v>
      </c>
      <c r="AW1044" s="1">
        <f t="shared" si="133"/>
        <v>0.39188181683960782</v>
      </c>
    </row>
    <row r="1045" spans="1:49" x14ac:dyDescent="0.2">
      <c r="A1045">
        <v>1043</v>
      </c>
      <c r="B1045" t="s">
        <v>48063</v>
      </c>
      <c r="C1045" t="s">
        <v>48062</v>
      </c>
      <c r="F1045" t="s">
        <v>48061</v>
      </c>
      <c r="G1045" t="s">
        <v>14</v>
      </c>
      <c r="H1045" t="s">
        <v>13</v>
      </c>
      <c r="I1045" t="s">
        <v>48060</v>
      </c>
      <c r="J1045">
        <v>60093232</v>
      </c>
      <c r="K1045" t="s">
        <v>17732</v>
      </c>
      <c r="L1045" t="s">
        <v>17731</v>
      </c>
      <c r="M1045" t="s">
        <v>39</v>
      </c>
      <c r="N1045">
        <v>3</v>
      </c>
      <c r="O1045" t="s">
        <v>48059</v>
      </c>
      <c r="P1045" t="s">
        <v>48058</v>
      </c>
      <c r="Q1045" t="s">
        <v>48057</v>
      </c>
      <c r="R1045" s="7">
        <v>42856</v>
      </c>
      <c r="S1045" s="8">
        <f t="shared" si="128"/>
        <v>2017</v>
      </c>
      <c r="T1045" s="8">
        <v>2017</v>
      </c>
      <c r="U1045" s="8">
        <f t="shared" si="129"/>
        <v>5</v>
      </c>
      <c r="V1045" s="7">
        <v>42856</v>
      </c>
      <c r="W1045" t="s">
        <v>1306</v>
      </c>
      <c r="X1045" s="2">
        <v>0.30399999999999999</v>
      </c>
      <c r="Y1045" s="6">
        <f t="shared" si="134"/>
        <v>8.115106377299057E-3</v>
      </c>
      <c r="AA1045">
        <v>8952477</v>
      </c>
      <c r="AB1045">
        <v>12250</v>
      </c>
      <c r="AC1045">
        <v>10982760</v>
      </c>
      <c r="AD1045" t="s">
        <v>6</v>
      </c>
      <c r="AE1045">
        <v>59</v>
      </c>
      <c r="AF1045">
        <v>5</v>
      </c>
      <c r="AH1045" t="s">
        <v>48056</v>
      </c>
      <c r="AI1045" t="s">
        <v>48055</v>
      </c>
      <c r="AJ1045" t="s">
        <v>48054</v>
      </c>
      <c r="AK1045" t="s">
        <v>48053</v>
      </c>
      <c r="AL1045">
        <v>17</v>
      </c>
      <c r="AM1045" s="5">
        <f t="shared" si="130"/>
        <v>3.4</v>
      </c>
      <c r="AN1045" s="4">
        <f t="shared" si="135"/>
        <v>5.1495645588792126E-3</v>
      </c>
      <c r="AO1045" s="3"/>
      <c r="AP1045">
        <v>0</v>
      </c>
      <c r="AR1045" t="s">
        <v>1</v>
      </c>
      <c r="AT1045" s="2" t="s">
        <v>0</v>
      </c>
      <c r="AU1045" s="1">
        <f t="shared" si="131"/>
        <v>0.72254438317731029</v>
      </c>
      <c r="AV1045" s="1">
        <f t="shared" si="132"/>
        <v>0.66323354680891344</v>
      </c>
      <c r="AW1045" s="1">
        <f t="shared" si="133"/>
        <v>0.6039227104405166</v>
      </c>
    </row>
    <row r="1046" spans="1:49" x14ac:dyDescent="0.2">
      <c r="A1046">
        <v>1044</v>
      </c>
      <c r="B1046" t="s">
        <v>48052</v>
      </c>
      <c r="C1046" t="s">
        <v>48051</v>
      </c>
      <c r="F1046" t="s">
        <v>48050</v>
      </c>
      <c r="G1046" t="s">
        <v>14</v>
      </c>
      <c r="H1046" t="s">
        <v>13</v>
      </c>
      <c r="I1046" t="s">
        <v>1787</v>
      </c>
      <c r="J1046" t="s">
        <v>48049</v>
      </c>
      <c r="K1046" t="s">
        <v>48048</v>
      </c>
      <c r="L1046" t="s">
        <v>41840</v>
      </c>
      <c r="M1046" t="s">
        <v>3048</v>
      </c>
      <c r="N1046">
        <v>4</v>
      </c>
      <c r="O1046" t="s">
        <v>48047</v>
      </c>
      <c r="P1046" t="s">
        <v>48046</v>
      </c>
      <c r="Q1046" t="s">
        <v>48045</v>
      </c>
      <c r="R1046" s="7">
        <v>42856</v>
      </c>
      <c r="S1046" s="8">
        <f t="shared" si="128"/>
        <v>2017</v>
      </c>
      <c r="T1046" s="8">
        <v>2017</v>
      </c>
      <c r="U1046" s="8">
        <f t="shared" si="129"/>
        <v>5</v>
      </c>
      <c r="V1046" s="7">
        <v>42856</v>
      </c>
      <c r="W1046" t="s">
        <v>1306</v>
      </c>
      <c r="X1046" s="2">
        <v>0.30399999999999999</v>
      </c>
      <c r="Y1046" s="6">
        <f t="shared" si="134"/>
        <v>8.115106377299057E-3</v>
      </c>
      <c r="AA1046">
        <v>8952477</v>
      </c>
      <c r="AB1046">
        <v>12250</v>
      </c>
      <c r="AC1046">
        <v>10982760</v>
      </c>
      <c r="AD1046" t="s">
        <v>6</v>
      </c>
      <c r="AE1046">
        <v>59</v>
      </c>
      <c r="AF1046">
        <v>5</v>
      </c>
      <c r="AH1046" t="s">
        <v>48044</v>
      </c>
      <c r="AI1046" t="s">
        <v>48043</v>
      </c>
      <c r="AJ1046" t="s">
        <v>48042</v>
      </c>
      <c r="AK1046" t="s">
        <v>48041</v>
      </c>
      <c r="AL1046">
        <v>0</v>
      </c>
      <c r="AM1046" s="5">
        <f t="shared" si="130"/>
        <v>0</v>
      </c>
      <c r="AN1046" s="4">
        <f t="shared" si="135"/>
        <v>0</v>
      </c>
      <c r="AO1046" s="3"/>
      <c r="AP1046">
        <v>0</v>
      </c>
      <c r="AR1046" t="s">
        <v>1</v>
      </c>
      <c r="AT1046" s="2" t="s">
        <v>0</v>
      </c>
      <c r="AU1046" s="1">
        <f t="shared" si="131"/>
        <v>0.56805744641093392</v>
      </c>
      <c r="AV1046" s="1">
        <f t="shared" si="132"/>
        <v>0.40575531886495286</v>
      </c>
      <c r="AW1046" s="1">
        <f t="shared" si="133"/>
        <v>0.24345319131897172</v>
      </c>
    </row>
    <row r="1047" spans="1:49" x14ac:dyDescent="0.2">
      <c r="A1047">
        <v>1045</v>
      </c>
      <c r="B1047" t="s">
        <v>48040</v>
      </c>
      <c r="C1047" t="s">
        <v>48039</v>
      </c>
      <c r="F1047" t="s">
        <v>48038</v>
      </c>
      <c r="G1047" t="s">
        <v>14</v>
      </c>
      <c r="H1047" t="s">
        <v>13</v>
      </c>
      <c r="I1047" t="s">
        <v>48037</v>
      </c>
      <c r="J1047" t="s">
        <v>48036</v>
      </c>
      <c r="K1047" t="s">
        <v>48035</v>
      </c>
      <c r="L1047" t="s">
        <v>48034</v>
      </c>
      <c r="M1047" t="s">
        <v>68</v>
      </c>
      <c r="N1047">
        <v>3</v>
      </c>
      <c r="O1047" t="s">
        <v>48033</v>
      </c>
      <c r="P1047" t="s">
        <v>48032</v>
      </c>
      <c r="Q1047" t="s">
        <v>48031</v>
      </c>
      <c r="R1047" s="7">
        <v>42856</v>
      </c>
      <c r="S1047" s="8">
        <f t="shared" si="128"/>
        <v>2017</v>
      </c>
      <c r="T1047" s="8">
        <v>2017</v>
      </c>
      <c r="U1047" s="8">
        <f t="shared" si="129"/>
        <v>5</v>
      </c>
      <c r="V1047" s="7">
        <v>42856</v>
      </c>
      <c r="W1047" t="s">
        <v>1306</v>
      </c>
      <c r="X1047" s="2">
        <v>0.30399999999999999</v>
      </c>
      <c r="Y1047" s="6">
        <f t="shared" si="134"/>
        <v>8.115106377299057E-3</v>
      </c>
      <c r="AA1047">
        <v>8952477</v>
      </c>
      <c r="AB1047">
        <v>12250</v>
      </c>
      <c r="AC1047">
        <v>10982760</v>
      </c>
      <c r="AD1047" t="s">
        <v>6</v>
      </c>
      <c r="AE1047">
        <v>59</v>
      </c>
      <c r="AF1047">
        <v>5</v>
      </c>
      <c r="AH1047" t="s">
        <v>48030</v>
      </c>
      <c r="AI1047" t="s">
        <v>48029</v>
      </c>
      <c r="AJ1047" t="s">
        <v>48028</v>
      </c>
      <c r="AK1047" t="s">
        <v>48027</v>
      </c>
      <c r="AL1047">
        <v>5</v>
      </c>
      <c r="AM1047" s="5">
        <f t="shared" si="130"/>
        <v>1</v>
      </c>
      <c r="AN1047" s="4">
        <f t="shared" si="135"/>
        <v>1.5145778114350624E-3</v>
      </c>
      <c r="AO1047" s="3"/>
      <c r="AP1047">
        <v>0</v>
      </c>
      <c r="AR1047" t="s">
        <v>1</v>
      </c>
      <c r="AT1047" s="2" t="s">
        <v>0</v>
      </c>
      <c r="AU1047" s="1">
        <f t="shared" si="131"/>
        <v>0.61349478075398578</v>
      </c>
      <c r="AV1047" s="1">
        <f t="shared" si="132"/>
        <v>0.481484209436706</v>
      </c>
      <c r="AW1047" s="1">
        <f t="shared" si="133"/>
        <v>0.34947363811942611</v>
      </c>
    </row>
    <row r="1048" spans="1:49" x14ac:dyDescent="0.2">
      <c r="A1048">
        <v>1046</v>
      </c>
      <c r="B1048" t="s">
        <v>48026</v>
      </c>
      <c r="C1048" t="s">
        <v>48025</v>
      </c>
      <c r="F1048" t="s">
        <v>48024</v>
      </c>
      <c r="G1048" t="s">
        <v>14</v>
      </c>
      <c r="H1048" t="s">
        <v>13</v>
      </c>
      <c r="I1048" t="s">
        <v>48023</v>
      </c>
      <c r="J1048" t="s">
        <v>48022</v>
      </c>
      <c r="K1048" t="s">
        <v>48021</v>
      </c>
      <c r="L1048" t="s">
        <v>48020</v>
      </c>
      <c r="M1048" t="s">
        <v>68</v>
      </c>
      <c r="N1048">
        <v>3</v>
      </c>
      <c r="O1048" t="s">
        <v>48019</v>
      </c>
      <c r="P1048" t="s">
        <v>48018</v>
      </c>
      <c r="Q1048" t="s">
        <v>48017</v>
      </c>
      <c r="R1048" s="7">
        <v>42856</v>
      </c>
      <c r="S1048" s="8">
        <f t="shared" si="128"/>
        <v>2017</v>
      </c>
      <c r="T1048" s="8">
        <v>2017</v>
      </c>
      <c r="U1048" s="8">
        <f t="shared" si="129"/>
        <v>5</v>
      </c>
      <c r="V1048" s="7">
        <v>42856</v>
      </c>
      <c r="W1048" t="s">
        <v>1306</v>
      </c>
      <c r="X1048" s="2">
        <v>0.30399999999999999</v>
      </c>
      <c r="Y1048" s="6">
        <f t="shared" si="134"/>
        <v>8.115106377299057E-3</v>
      </c>
      <c r="AA1048">
        <v>8952477</v>
      </c>
      <c r="AB1048">
        <v>12250</v>
      </c>
      <c r="AC1048">
        <v>10982760</v>
      </c>
      <c r="AD1048" t="s">
        <v>6</v>
      </c>
      <c r="AE1048">
        <v>59</v>
      </c>
      <c r="AF1048">
        <v>5</v>
      </c>
      <c r="AH1048" t="s">
        <v>48016</v>
      </c>
      <c r="AI1048" t="s">
        <v>48015</v>
      </c>
      <c r="AJ1048" t="s">
        <v>48014</v>
      </c>
      <c r="AK1048" t="s">
        <v>48013</v>
      </c>
      <c r="AL1048">
        <v>4</v>
      </c>
      <c r="AM1048" s="5">
        <f t="shared" si="130"/>
        <v>0.8</v>
      </c>
      <c r="AN1048" s="4">
        <f t="shared" si="135"/>
        <v>1.2116622491480501E-3</v>
      </c>
      <c r="AO1048" s="3"/>
      <c r="AP1048">
        <v>0</v>
      </c>
      <c r="AR1048" t="s">
        <v>1</v>
      </c>
      <c r="AT1048" s="2" t="s">
        <v>0</v>
      </c>
      <c r="AU1048" s="1">
        <f t="shared" si="131"/>
        <v>0.6044073138853755</v>
      </c>
      <c r="AV1048" s="1">
        <f t="shared" si="132"/>
        <v>0.46633843132235536</v>
      </c>
      <c r="AW1048" s="1">
        <f t="shared" si="133"/>
        <v>0.32826954875933523</v>
      </c>
    </row>
    <row r="1049" spans="1:49" x14ac:dyDescent="0.2">
      <c r="A1049">
        <v>1047</v>
      </c>
      <c r="B1049" t="s">
        <v>48012</v>
      </c>
      <c r="C1049" t="s">
        <v>48011</v>
      </c>
      <c r="F1049" t="s">
        <v>48010</v>
      </c>
      <c r="G1049" t="s">
        <v>14</v>
      </c>
      <c r="H1049" t="s">
        <v>13</v>
      </c>
      <c r="I1049" t="s">
        <v>48009</v>
      </c>
      <c r="J1049">
        <v>60014001</v>
      </c>
      <c r="K1049" t="s">
        <v>38244</v>
      </c>
      <c r="L1049" t="s">
        <v>14334</v>
      </c>
      <c r="M1049" t="s">
        <v>2231</v>
      </c>
      <c r="N1049">
        <v>2</v>
      </c>
      <c r="O1049" t="s">
        <v>48008</v>
      </c>
      <c r="P1049" t="s">
        <v>48007</v>
      </c>
      <c r="Q1049" t="s">
        <v>48006</v>
      </c>
      <c r="R1049" s="7">
        <v>42856</v>
      </c>
      <c r="S1049" s="8">
        <f t="shared" si="128"/>
        <v>2017</v>
      </c>
      <c r="T1049" s="8">
        <v>2017</v>
      </c>
      <c r="U1049" s="8">
        <f t="shared" si="129"/>
        <v>5</v>
      </c>
      <c r="V1049" s="7">
        <v>42856</v>
      </c>
      <c r="W1049" t="s">
        <v>1306</v>
      </c>
      <c r="X1049" s="2">
        <v>0.30399999999999999</v>
      </c>
      <c r="Y1049" s="6">
        <f t="shared" si="134"/>
        <v>8.115106377299057E-3</v>
      </c>
      <c r="AA1049">
        <v>8952477</v>
      </c>
      <c r="AB1049">
        <v>12250</v>
      </c>
      <c r="AC1049">
        <v>10982760</v>
      </c>
      <c r="AD1049" t="s">
        <v>6</v>
      </c>
      <c r="AE1049">
        <v>59</v>
      </c>
      <c r="AF1049">
        <v>5</v>
      </c>
      <c r="AH1049" t="s">
        <v>48005</v>
      </c>
      <c r="AI1049" t="s">
        <v>48004</v>
      </c>
      <c r="AJ1049" t="s">
        <v>48003</v>
      </c>
      <c r="AK1049" t="s">
        <v>48002</v>
      </c>
      <c r="AL1049">
        <v>8</v>
      </c>
      <c r="AM1049" s="5">
        <f t="shared" si="130"/>
        <v>1.6</v>
      </c>
      <c r="AN1049" s="4">
        <f t="shared" si="135"/>
        <v>2.4233244982961003E-3</v>
      </c>
      <c r="AO1049" s="3"/>
      <c r="AP1049">
        <v>0</v>
      </c>
      <c r="AR1049" t="s">
        <v>1</v>
      </c>
      <c r="AT1049" s="2" t="s">
        <v>0</v>
      </c>
      <c r="AU1049" s="1">
        <f t="shared" si="131"/>
        <v>0.64075718135981696</v>
      </c>
      <c r="AV1049" s="1">
        <f t="shared" si="132"/>
        <v>0.52692154377975786</v>
      </c>
      <c r="AW1049" s="1">
        <f t="shared" si="133"/>
        <v>0.4130859061996987</v>
      </c>
    </row>
    <row r="1050" spans="1:49" x14ac:dyDescent="0.2">
      <c r="A1050">
        <v>1048</v>
      </c>
      <c r="B1050" t="s">
        <v>48001</v>
      </c>
      <c r="C1050" t="s">
        <v>48000</v>
      </c>
      <c r="F1050" t="s">
        <v>47999</v>
      </c>
      <c r="G1050" t="s">
        <v>14</v>
      </c>
      <c r="H1050" t="s">
        <v>13</v>
      </c>
      <c r="I1050" t="s">
        <v>47998</v>
      </c>
      <c r="J1050">
        <v>60028218</v>
      </c>
      <c r="K1050" t="s">
        <v>47997</v>
      </c>
      <c r="L1050" t="s">
        <v>47996</v>
      </c>
      <c r="M1050" t="s">
        <v>415</v>
      </c>
      <c r="N1050">
        <v>4</v>
      </c>
      <c r="O1050" t="s">
        <v>47995</v>
      </c>
      <c r="P1050" t="s">
        <v>47994</v>
      </c>
      <c r="Q1050" t="s">
        <v>47993</v>
      </c>
      <c r="R1050" s="7">
        <v>42856</v>
      </c>
      <c r="S1050" s="8">
        <f t="shared" si="128"/>
        <v>2017</v>
      </c>
      <c r="T1050" s="8">
        <v>2017</v>
      </c>
      <c r="U1050" s="8">
        <f t="shared" si="129"/>
        <v>5</v>
      </c>
      <c r="V1050" s="7">
        <v>42856</v>
      </c>
      <c r="W1050" t="s">
        <v>733</v>
      </c>
      <c r="X1050" s="2">
        <v>1.3720000000000001</v>
      </c>
      <c r="Y1050" s="6">
        <f t="shared" si="134"/>
        <v>3.662475641333654E-2</v>
      </c>
      <c r="AA1050">
        <v>189480</v>
      </c>
      <c r="AB1050">
        <v>17366</v>
      </c>
      <c r="AD1050" t="s">
        <v>6</v>
      </c>
      <c r="AE1050">
        <v>65</v>
      </c>
      <c r="AF1050">
        <v>5</v>
      </c>
      <c r="AG1050">
        <v>7882618</v>
      </c>
      <c r="AH1050" t="s">
        <v>47992</v>
      </c>
      <c r="AI1050" t="s">
        <v>47991</v>
      </c>
      <c r="AJ1050" t="s">
        <v>47990</v>
      </c>
      <c r="AK1050" t="s">
        <v>47989</v>
      </c>
      <c r="AL1050">
        <v>17</v>
      </c>
      <c r="AM1050" s="5">
        <f t="shared" si="130"/>
        <v>3.4</v>
      </c>
      <c r="AN1050" s="4">
        <f t="shared" si="135"/>
        <v>5.1495645588792126E-3</v>
      </c>
      <c r="AO1050" s="3"/>
      <c r="AP1050">
        <v>0</v>
      </c>
      <c r="AR1050" t="s">
        <v>1</v>
      </c>
      <c r="AT1050" s="2" t="s">
        <v>0</v>
      </c>
      <c r="AU1050" s="1">
        <f t="shared" si="131"/>
        <v>2.7182198856999342</v>
      </c>
      <c r="AV1050" s="1">
        <f t="shared" si="132"/>
        <v>2.0887160486107876</v>
      </c>
      <c r="AW1050" s="1">
        <f t="shared" si="133"/>
        <v>1.4592122115216413</v>
      </c>
    </row>
    <row r="1051" spans="1:49" x14ac:dyDescent="0.2">
      <c r="A1051">
        <v>1049</v>
      </c>
      <c r="B1051" t="s">
        <v>47988</v>
      </c>
      <c r="C1051" t="s">
        <v>47987</v>
      </c>
      <c r="F1051" t="s">
        <v>47986</v>
      </c>
      <c r="G1051" t="s">
        <v>14</v>
      </c>
      <c r="H1051" t="s">
        <v>13</v>
      </c>
      <c r="I1051" t="s">
        <v>47985</v>
      </c>
      <c r="J1051" t="s">
        <v>47984</v>
      </c>
      <c r="K1051" t="s">
        <v>47983</v>
      </c>
      <c r="L1051" t="s">
        <v>47982</v>
      </c>
      <c r="M1051" t="s">
        <v>2583</v>
      </c>
      <c r="N1051">
        <v>14</v>
      </c>
      <c r="O1051" t="s">
        <v>47981</v>
      </c>
      <c r="P1051" t="s">
        <v>47980</v>
      </c>
      <c r="Q1051" t="s">
        <v>47979</v>
      </c>
      <c r="R1051" s="7">
        <v>42856</v>
      </c>
      <c r="S1051" s="8">
        <f t="shared" si="128"/>
        <v>2017</v>
      </c>
      <c r="T1051" s="8">
        <v>2017</v>
      </c>
      <c r="U1051" s="8">
        <f t="shared" si="129"/>
        <v>5</v>
      </c>
      <c r="V1051" s="7">
        <v>42856</v>
      </c>
      <c r="W1051" t="s">
        <v>733</v>
      </c>
      <c r="X1051" s="2">
        <v>1.3720000000000001</v>
      </c>
      <c r="Y1051" s="6">
        <f t="shared" si="134"/>
        <v>3.662475641333654E-2</v>
      </c>
      <c r="AA1051">
        <v>189480</v>
      </c>
      <c r="AB1051">
        <v>17366</v>
      </c>
      <c r="AD1051" t="s">
        <v>6</v>
      </c>
      <c r="AE1051">
        <v>65</v>
      </c>
      <c r="AF1051">
        <v>5</v>
      </c>
      <c r="AG1051">
        <v>7879871</v>
      </c>
      <c r="AH1051" t="s">
        <v>47978</v>
      </c>
      <c r="AI1051" t="s">
        <v>47977</v>
      </c>
      <c r="AJ1051" t="s">
        <v>47976</v>
      </c>
      <c r="AK1051" t="s">
        <v>47975</v>
      </c>
      <c r="AL1051">
        <v>48</v>
      </c>
      <c r="AM1051" s="5">
        <f t="shared" si="130"/>
        <v>9.6</v>
      </c>
      <c r="AN1051" s="4">
        <f t="shared" si="135"/>
        <v>1.4539946989776599E-2</v>
      </c>
      <c r="AO1051" s="3"/>
      <c r="AP1051">
        <v>0</v>
      </c>
      <c r="AR1051" t="s">
        <v>1</v>
      </c>
      <c r="AT1051" s="2" t="s">
        <v>0</v>
      </c>
      <c r="AU1051" s="1">
        <f t="shared" si="131"/>
        <v>2.9999313586268554</v>
      </c>
      <c r="AV1051" s="1">
        <f t="shared" si="132"/>
        <v>2.5582351701556569</v>
      </c>
      <c r="AW1051" s="1">
        <f t="shared" si="133"/>
        <v>2.116538981684458</v>
      </c>
    </row>
    <row r="1052" spans="1:49" x14ac:dyDescent="0.2">
      <c r="A1052">
        <v>1050</v>
      </c>
      <c r="B1052" t="s">
        <v>47974</v>
      </c>
      <c r="C1052" t="s">
        <v>47973</v>
      </c>
      <c r="F1052" t="s">
        <v>47972</v>
      </c>
      <c r="G1052" t="s">
        <v>14</v>
      </c>
      <c r="H1052" t="s">
        <v>13</v>
      </c>
      <c r="I1052" t="s">
        <v>4797</v>
      </c>
      <c r="J1052">
        <v>60025761</v>
      </c>
      <c r="K1052" t="s">
        <v>3098</v>
      </c>
      <c r="L1052" t="s">
        <v>3097</v>
      </c>
      <c r="M1052" t="s">
        <v>9</v>
      </c>
      <c r="N1052">
        <v>3</v>
      </c>
      <c r="O1052" t="s">
        <v>47971</v>
      </c>
      <c r="P1052" t="s">
        <v>47970</v>
      </c>
      <c r="Q1052" t="s">
        <v>42644</v>
      </c>
      <c r="R1052" s="7">
        <v>42856</v>
      </c>
      <c r="S1052" s="8">
        <f t="shared" si="128"/>
        <v>2017</v>
      </c>
      <c r="T1052" s="8">
        <v>2017</v>
      </c>
      <c r="U1052" s="8">
        <f t="shared" si="129"/>
        <v>5</v>
      </c>
      <c r="V1052" s="7">
        <v>42856</v>
      </c>
      <c r="W1052" t="s">
        <v>31395</v>
      </c>
      <c r="X1052" s="2">
        <v>1.3720000000000001</v>
      </c>
      <c r="Y1052" s="6">
        <f t="shared" si="134"/>
        <v>3.662475641333654E-2</v>
      </c>
      <c r="AA1052" t="s">
        <v>31394</v>
      </c>
      <c r="AB1052">
        <v>17259</v>
      </c>
      <c r="AD1052" t="s">
        <v>6</v>
      </c>
      <c r="AE1052">
        <v>14</v>
      </c>
      <c r="AF1052">
        <v>5</v>
      </c>
      <c r="AG1052">
        <v>7879250</v>
      </c>
      <c r="AH1052" t="s">
        <v>47969</v>
      </c>
      <c r="AI1052" t="s">
        <v>47968</v>
      </c>
      <c r="AJ1052" t="s">
        <v>47967</v>
      </c>
      <c r="AK1052" t="s">
        <v>47966</v>
      </c>
      <c r="AL1052">
        <v>7</v>
      </c>
      <c r="AM1052" s="5">
        <f t="shared" si="130"/>
        <v>1.4</v>
      </c>
      <c r="AN1052" s="4">
        <f t="shared" si="135"/>
        <v>2.1204089360090874E-3</v>
      </c>
      <c r="AO1052" s="3"/>
      <c r="AP1052">
        <v>0</v>
      </c>
      <c r="AQ1052" t="s">
        <v>76</v>
      </c>
      <c r="AR1052">
        <v>41176156</v>
      </c>
      <c r="AS1052" t="s">
        <v>75</v>
      </c>
      <c r="AT1052" s="2">
        <v>3.9660000000000002</v>
      </c>
      <c r="AU1052" s="1">
        <f t="shared" si="131"/>
        <v>2.6273452170138301</v>
      </c>
      <c r="AV1052" s="1">
        <f t="shared" si="132"/>
        <v>1.9372582674672814</v>
      </c>
      <c r="AW1052" s="1">
        <f t="shared" si="133"/>
        <v>1.2471713179207322</v>
      </c>
    </row>
    <row r="1053" spans="1:49" x14ac:dyDescent="0.2">
      <c r="A1053">
        <v>1051</v>
      </c>
      <c r="B1053" t="s">
        <v>47965</v>
      </c>
      <c r="C1053" t="s">
        <v>47964</v>
      </c>
      <c r="F1053" t="s">
        <v>47963</v>
      </c>
      <c r="G1053" t="s">
        <v>14</v>
      </c>
      <c r="H1053" t="s">
        <v>13</v>
      </c>
      <c r="I1053" t="s">
        <v>47962</v>
      </c>
      <c r="J1053">
        <v>60010338</v>
      </c>
      <c r="K1053" t="s">
        <v>19573</v>
      </c>
      <c r="L1053" t="s">
        <v>19572</v>
      </c>
      <c r="M1053" t="s">
        <v>5220</v>
      </c>
      <c r="N1053">
        <v>6</v>
      </c>
      <c r="O1053" t="s">
        <v>47961</v>
      </c>
      <c r="P1053" t="s">
        <v>47960</v>
      </c>
      <c r="Q1053" t="s">
        <v>47959</v>
      </c>
      <c r="R1053" s="7">
        <v>42856</v>
      </c>
      <c r="S1053" s="8">
        <f t="shared" si="128"/>
        <v>2017</v>
      </c>
      <c r="T1053" s="8">
        <v>2017</v>
      </c>
      <c r="U1053" s="8">
        <f t="shared" si="129"/>
        <v>5</v>
      </c>
      <c r="V1053" s="7">
        <v>42856</v>
      </c>
      <c r="W1053" t="s">
        <v>733</v>
      </c>
      <c r="X1053" s="2">
        <v>1.3720000000000001</v>
      </c>
      <c r="Y1053" s="6">
        <f t="shared" si="134"/>
        <v>3.662475641333654E-2</v>
      </c>
      <c r="AA1053">
        <v>189480</v>
      </c>
      <c r="AB1053">
        <v>17366</v>
      </c>
      <c r="AD1053" t="s">
        <v>6</v>
      </c>
      <c r="AE1053">
        <v>65</v>
      </c>
      <c r="AF1053">
        <v>5</v>
      </c>
      <c r="AG1053">
        <v>7876751</v>
      </c>
      <c r="AH1053" t="s">
        <v>47958</v>
      </c>
      <c r="AI1053" t="s">
        <v>47957</v>
      </c>
      <c r="AJ1053" t="s">
        <v>47956</v>
      </c>
      <c r="AK1053" t="s">
        <v>47955</v>
      </c>
      <c r="AL1053">
        <v>11</v>
      </c>
      <c r="AM1053" s="5">
        <f t="shared" si="130"/>
        <v>2.2000000000000002</v>
      </c>
      <c r="AN1053" s="4">
        <f t="shared" si="135"/>
        <v>3.3320711851571377E-3</v>
      </c>
      <c r="AO1053" s="3"/>
      <c r="AP1053">
        <v>0</v>
      </c>
      <c r="AR1053" t="s">
        <v>1</v>
      </c>
      <c r="AT1053" s="2" t="s">
        <v>0</v>
      </c>
      <c r="AU1053" s="1">
        <f t="shared" si="131"/>
        <v>2.6636950844882721</v>
      </c>
      <c r="AV1053" s="1">
        <f t="shared" si="132"/>
        <v>1.9978413799246839</v>
      </c>
      <c r="AW1053" s="1">
        <f t="shared" si="133"/>
        <v>1.3319876753610957</v>
      </c>
    </row>
    <row r="1054" spans="1:49" x14ac:dyDescent="0.2">
      <c r="A1054">
        <v>1052</v>
      </c>
      <c r="B1054" t="s">
        <v>47954</v>
      </c>
      <c r="C1054" t="s">
        <v>47953</v>
      </c>
      <c r="F1054" t="s">
        <v>47952</v>
      </c>
      <c r="G1054" t="s">
        <v>14</v>
      </c>
      <c r="H1054" t="s">
        <v>13</v>
      </c>
      <c r="I1054" t="s">
        <v>47951</v>
      </c>
      <c r="J1054">
        <v>60007798</v>
      </c>
      <c r="K1054" t="s">
        <v>9415</v>
      </c>
      <c r="L1054" t="s">
        <v>9414</v>
      </c>
      <c r="M1054" t="s">
        <v>5220</v>
      </c>
      <c r="N1054">
        <v>10</v>
      </c>
      <c r="O1054" t="s">
        <v>47950</v>
      </c>
      <c r="P1054" t="s">
        <v>47949</v>
      </c>
      <c r="Q1054" t="s">
        <v>47948</v>
      </c>
      <c r="R1054" s="7">
        <v>42856</v>
      </c>
      <c r="S1054" s="8">
        <f t="shared" si="128"/>
        <v>2017</v>
      </c>
      <c r="T1054" s="8">
        <v>2017</v>
      </c>
      <c r="U1054" s="8">
        <f t="shared" si="129"/>
        <v>5</v>
      </c>
      <c r="V1054" s="7">
        <v>42856</v>
      </c>
      <c r="W1054" t="s">
        <v>29834</v>
      </c>
      <c r="X1054" s="2">
        <v>1.246</v>
      </c>
      <c r="Y1054" s="6">
        <f t="shared" si="134"/>
        <v>3.3261258375377058E-2</v>
      </c>
      <c r="AA1054">
        <v>19391404</v>
      </c>
      <c r="AB1054">
        <v>17700155033</v>
      </c>
      <c r="AC1054">
        <v>21511535</v>
      </c>
      <c r="AD1054" t="s">
        <v>6</v>
      </c>
      <c r="AE1054">
        <v>10</v>
      </c>
      <c r="AF1054">
        <v>5</v>
      </c>
      <c r="AG1054">
        <v>7879167</v>
      </c>
      <c r="AH1054" t="s">
        <v>47947</v>
      </c>
      <c r="AI1054" t="s">
        <v>47946</v>
      </c>
      <c r="AJ1054" t="s">
        <v>47945</v>
      </c>
      <c r="AK1054" t="s">
        <v>47944</v>
      </c>
      <c r="AL1054">
        <v>8</v>
      </c>
      <c r="AM1054" s="5">
        <f t="shared" si="130"/>
        <v>1.6</v>
      </c>
      <c r="AN1054" s="4">
        <f t="shared" si="135"/>
        <v>2.4233244982961003E-3</v>
      </c>
      <c r="AO1054" s="3"/>
      <c r="AP1054">
        <v>0</v>
      </c>
      <c r="AR1054" t="s">
        <v>1</v>
      </c>
      <c r="AT1054" s="2" t="s">
        <v>0</v>
      </c>
      <c r="AU1054" s="1">
        <f t="shared" si="131"/>
        <v>2.4009878212252769</v>
      </c>
      <c r="AV1054" s="1">
        <f t="shared" si="132"/>
        <v>1.7842291436836581</v>
      </c>
      <c r="AW1054" s="1">
        <f t="shared" si="133"/>
        <v>1.1674704661420388</v>
      </c>
    </row>
    <row r="1055" spans="1:49" x14ac:dyDescent="0.2">
      <c r="A1055">
        <v>1053</v>
      </c>
      <c r="B1055" t="s">
        <v>47943</v>
      </c>
      <c r="C1055" t="s">
        <v>47942</v>
      </c>
      <c r="F1055" t="s">
        <v>47941</v>
      </c>
      <c r="G1055" t="s">
        <v>14</v>
      </c>
      <c r="H1055" t="s">
        <v>13</v>
      </c>
      <c r="I1055" t="s">
        <v>47940</v>
      </c>
      <c r="J1055">
        <v>60014171</v>
      </c>
      <c r="K1055" t="s">
        <v>41884</v>
      </c>
      <c r="L1055" t="s">
        <v>41883</v>
      </c>
      <c r="M1055" t="s">
        <v>1530</v>
      </c>
      <c r="N1055">
        <v>3</v>
      </c>
      <c r="O1055" t="s">
        <v>47939</v>
      </c>
      <c r="P1055" t="s">
        <v>47938</v>
      </c>
      <c r="Q1055" t="s">
        <v>47937</v>
      </c>
      <c r="R1055" s="7">
        <v>42856</v>
      </c>
      <c r="S1055" s="8">
        <f t="shared" si="128"/>
        <v>2017</v>
      </c>
      <c r="T1055" s="8">
        <v>2017</v>
      </c>
      <c r="U1055" s="8">
        <f t="shared" si="129"/>
        <v>5</v>
      </c>
      <c r="V1055" s="7">
        <v>42856</v>
      </c>
      <c r="W1055" t="s">
        <v>733</v>
      </c>
      <c r="X1055" s="2">
        <v>1.3720000000000001</v>
      </c>
      <c r="Y1055" s="6">
        <f t="shared" si="134"/>
        <v>3.662475641333654E-2</v>
      </c>
      <c r="AA1055">
        <v>189480</v>
      </c>
      <c r="AB1055">
        <v>17366</v>
      </c>
      <c r="AD1055" t="s">
        <v>6</v>
      </c>
      <c r="AE1055">
        <v>65</v>
      </c>
      <c r="AF1055">
        <v>5</v>
      </c>
      <c r="AG1055">
        <v>7878683</v>
      </c>
      <c r="AH1055" t="s">
        <v>47936</v>
      </c>
      <c r="AI1055" t="s">
        <v>47935</v>
      </c>
      <c r="AJ1055" t="s">
        <v>47934</v>
      </c>
      <c r="AK1055" t="s">
        <v>47933</v>
      </c>
      <c r="AL1055">
        <v>25</v>
      </c>
      <c r="AM1055" s="5">
        <f t="shared" si="130"/>
        <v>5</v>
      </c>
      <c r="AN1055" s="4">
        <f t="shared" si="135"/>
        <v>7.5728890571753124E-3</v>
      </c>
      <c r="AO1055" s="3"/>
      <c r="AP1055">
        <v>0</v>
      </c>
      <c r="AR1055" t="s">
        <v>1</v>
      </c>
      <c r="AT1055" s="2" t="s">
        <v>0</v>
      </c>
      <c r="AU1055" s="1">
        <f t="shared" si="131"/>
        <v>2.7909196206488169</v>
      </c>
      <c r="AV1055" s="1">
        <f t="shared" si="132"/>
        <v>2.2098822735255927</v>
      </c>
      <c r="AW1055" s="1">
        <f t="shared" si="133"/>
        <v>1.6288449264023681</v>
      </c>
    </row>
    <row r="1056" spans="1:49" x14ac:dyDescent="0.2">
      <c r="A1056">
        <v>1054</v>
      </c>
      <c r="B1056" t="s">
        <v>47932</v>
      </c>
      <c r="C1056" t="s">
        <v>47931</v>
      </c>
      <c r="F1056" t="s">
        <v>47930</v>
      </c>
      <c r="G1056" t="s">
        <v>14</v>
      </c>
      <c r="H1056" t="s">
        <v>13</v>
      </c>
      <c r="I1056" t="s">
        <v>47929</v>
      </c>
      <c r="J1056" t="s">
        <v>42205</v>
      </c>
      <c r="K1056" t="s">
        <v>42204</v>
      </c>
      <c r="L1056" t="s">
        <v>42203</v>
      </c>
      <c r="M1056" t="s">
        <v>42202</v>
      </c>
      <c r="N1056">
        <v>5</v>
      </c>
      <c r="O1056" t="s">
        <v>47928</v>
      </c>
      <c r="P1056" t="s">
        <v>47927</v>
      </c>
      <c r="Q1056" t="s">
        <v>47926</v>
      </c>
      <c r="R1056" s="7">
        <v>42856</v>
      </c>
      <c r="S1056" s="8">
        <f t="shared" si="128"/>
        <v>2017</v>
      </c>
      <c r="T1056" s="8">
        <v>2017</v>
      </c>
      <c r="U1056" s="8">
        <f t="shared" si="129"/>
        <v>5</v>
      </c>
      <c r="V1056" s="7">
        <v>42856</v>
      </c>
      <c r="W1056" t="s">
        <v>733</v>
      </c>
      <c r="X1056" s="2">
        <v>1.3720000000000001</v>
      </c>
      <c r="Y1056" s="6">
        <f t="shared" si="134"/>
        <v>3.662475641333654E-2</v>
      </c>
      <c r="AA1056">
        <v>189480</v>
      </c>
      <c r="AB1056">
        <v>17366</v>
      </c>
      <c r="AD1056" t="s">
        <v>6</v>
      </c>
      <c r="AE1056">
        <v>65</v>
      </c>
      <c r="AF1056">
        <v>5</v>
      </c>
      <c r="AG1056">
        <v>7879293</v>
      </c>
      <c r="AH1056" t="s">
        <v>47925</v>
      </c>
      <c r="AI1056" t="s">
        <v>47924</v>
      </c>
      <c r="AJ1056" t="s">
        <v>47923</v>
      </c>
      <c r="AK1056" t="s">
        <v>47922</v>
      </c>
      <c r="AL1056">
        <v>13</v>
      </c>
      <c r="AM1056" s="5">
        <f t="shared" si="130"/>
        <v>2.6</v>
      </c>
      <c r="AN1056" s="4">
        <f t="shared" si="135"/>
        <v>3.9379023097311627E-3</v>
      </c>
      <c r="AO1056" s="3"/>
      <c r="AP1056">
        <v>0</v>
      </c>
      <c r="AQ1056" t="s">
        <v>1724</v>
      </c>
      <c r="AR1056">
        <v>307624</v>
      </c>
      <c r="AS1056" t="s">
        <v>4392</v>
      </c>
      <c r="AT1056" s="2" t="s">
        <v>0</v>
      </c>
      <c r="AU1056" s="1">
        <f t="shared" si="131"/>
        <v>2.6818700182254922</v>
      </c>
      <c r="AV1056" s="1">
        <f t="shared" si="132"/>
        <v>2.0281329361533853</v>
      </c>
      <c r="AW1056" s="1">
        <f t="shared" si="133"/>
        <v>1.3743958540812777</v>
      </c>
    </row>
    <row r="1057" spans="1:49" x14ac:dyDescent="0.2">
      <c r="A1057">
        <v>1055</v>
      </c>
      <c r="B1057" t="s">
        <v>47921</v>
      </c>
      <c r="C1057" t="s">
        <v>47920</v>
      </c>
      <c r="F1057" t="s">
        <v>47919</v>
      </c>
      <c r="G1057" t="s">
        <v>14</v>
      </c>
      <c r="H1057" t="s">
        <v>13</v>
      </c>
      <c r="I1057" t="s">
        <v>47918</v>
      </c>
      <c r="J1057" t="s">
        <v>47917</v>
      </c>
      <c r="K1057" t="s">
        <v>47916</v>
      </c>
      <c r="L1057" t="s">
        <v>47915</v>
      </c>
      <c r="M1057" t="s">
        <v>47914</v>
      </c>
      <c r="N1057">
        <v>4</v>
      </c>
      <c r="O1057" t="s">
        <v>47913</v>
      </c>
      <c r="P1057" t="s">
        <v>47912</v>
      </c>
      <c r="Q1057" t="s">
        <v>47911</v>
      </c>
      <c r="R1057" s="7">
        <v>42856</v>
      </c>
      <c r="S1057" s="8">
        <f t="shared" si="128"/>
        <v>2017</v>
      </c>
      <c r="T1057" s="8">
        <v>2017</v>
      </c>
      <c r="U1057" s="8">
        <f t="shared" si="129"/>
        <v>5</v>
      </c>
      <c r="V1057" s="7">
        <v>42856</v>
      </c>
      <c r="W1057" t="s">
        <v>1241</v>
      </c>
      <c r="X1057" s="2">
        <v>1.6379999999999999</v>
      </c>
      <c r="Y1057" s="6">
        <f t="shared" si="134"/>
        <v>4.3725474493473214E-2</v>
      </c>
      <c r="AA1057" t="s">
        <v>1240</v>
      </c>
      <c r="AB1057">
        <v>17391</v>
      </c>
      <c r="AD1057" t="s">
        <v>6</v>
      </c>
      <c r="AE1057">
        <v>65</v>
      </c>
      <c r="AF1057">
        <v>9</v>
      </c>
      <c r="AG1057">
        <v>7829402</v>
      </c>
      <c r="AH1057" t="s">
        <v>47910</v>
      </c>
      <c r="AI1057" t="s">
        <v>47909</v>
      </c>
      <c r="AJ1057" t="s">
        <v>47908</v>
      </c>
      <c r="AK1057" t="s">
        <v>47907</v>
      </c>
      <c r="AL1057">
        <v>18</v>
      </c>
      <c r="AM1057" s="5">
        <f t="shared" si="130"/>
        <v>3.6</v>
      </c>
      <c r="AN1057" s="4">
        <f t="shared" si="135"/>
        <v>5.4524801211662246E-3</v>
      </c>
      <c r="AO1057" s="3"/>
      <c r="AP1057">
        <v>0</v>
      </c>
      <c r="AQ1057" t="s">
        <v>503</v>
      </c>
      <c r="AR1057" t="s">
        <v>47906</v>
      </c>
      <c r="AS1057" t="s">
        <v>502</v>
      </c>
      <c r="AT1057" s="2">
        <v>4.931</v>
      </c>
      <c r="AU1057" s="1">
        <f t="shared" si="131"/>
        <v>3.2243576181781113</v>
      </c>
      <c r="AV1057" s="1">
        <f t="shared" si="132"/>
        <v>2.4588977307319722</v>
      </c>
      <c r="AW1057" s="1">
        <f t="shared" si="133"/>
        <v>1.6934378432858321</v>
      </c>
    </row>
    <row r="1058" spans="1:49" x14ac:dyDescent="0.2">
      <c r="A1058">
        <v>1056</v>
      </c>
      <c r="B1058" t="s">
        <v>47905</v>
      </c>
      <c r="C1058" t="s">
        <v>47904</v>
      </c>
      <c r="F1058" t="s">
        <v>47903</v>
      </c>
      <c r="G1058" t="s">
        <v>14</v>
      </c>
      <c r="H1058" t="s">
        <v>13</v>
      </c>
      <c r="I1058" t="s">
        <v>47902</v>
      </c>
      <c r="J1058">
        <v>60001881</v>
      </c>
      <c r="K1058" t="s">
        <v>21542</v>
      </c>
      <c r="L1058" t="s">
        <v>21541</v>
      </c>
      <c r="M1058" t="s">
        <v>3014</v>
      </c>
      <c r="N1058">
        <v>3</v>
      </c>
      <c r="O1058" t="s">
        <v>47901</v>
      </c>
      <c r="P1058" t="s">
        <v>47900</v>
      </c>
      <c r="Q1058" t="s">
        <v>21538</v>
      </c>
      <c r="R1058" s="7">
        <v>42856</v>
      </c>
      <c r="S1058" s="8">
        <f t="shared" si="128"/>
        <v>2017</v>
      </c>
      <c r="T1058" s="8">
        <v>2017</v>
      </c>
      <c r="U1058" s="8">
        <f t="shared" si="129"/>
        <v>5</v>
      </c>
      <c r="V1058" s="7">
        <v>42856</v>
      </c>
      <c r="W1058" t="s">
        <v>1241</v>
      </c>
      <c r="X1058" s="2">
        <v>1.6379999999999999</v>
      </c>
      <c r="Y1058" s="6">
        <f t="shared" si="134"/>
        <v>4.3725474493473214E-2</v>
      </c>
      <c r="AA1058" t="s">
        <v>1240</v>
      </c>
      <c r="AB1058">
        <v>17391</v>
      </c>
      <c r="AD1058" t="s">
        <v>6</v>
      </c>
      <c r="AE1058">
        <v>65</v>
      </c>
      <c r="AF1058">
        <v>9</v>
      </c>
      <c r="AG1058">
        <v>7827011</v>
      </c>
      <c r="AH1058" t="s">
        <v>47899</v>
      </c>
      <c r="AI1058" t="s">
        <v>47898</v>
      </c>
      <c r="AJ1058" t="s">
        <v>47897</v>
      </c>
      <c r="AK1058" t="s">
        <v>47896</v>
      </c>
      <c r="AL1058">
        <v>5</v>
      </c>
      <c r="AM1058" s="5">
        <f t="shared" si="130"/>
        <v>1</v>
      </c>
      <c r="AN1058" s="4">
        <f t="shared" si="135"/>
        <v>1.5145778114350624E-3</v>
      </c>
      <c r="AO1058" s="3"/>
      <c r="AP1058">
        <v>0</v>
      </c>
      <c r="AR1058" t="s">
        <v>1</v>
      </c>
      <c r="AT1058" s="2">
        <v>4.931</v>
      </c>
      <c r="AU1058" s="1">
        <f t="shared" si="131"/>
        <v>3.1062205488861765</v>
      </c>
      <c r="AV1058" s="1">
        <f t="shared" si="132"/>
        <v>2.2620026152454136</v>
      </c>
      <c r="AW1058" s="1">
        <f t="shared" si="133"/>
        <v>1.4177846816046507</v>
      </c>
    </row>
    <row r="1059" spans="1:49" x14ac:dyDescent="0.2">
      <c r="A1059">
        <v>1057</v>
      </c>
      <c r="B1059" t="s">
        <v>47895</v>
      </c>
      <c r="C1059" t="s">
        <v>47894</v>
      </c>
      <c r="D1059" t="s">
        <v>47893</v>
      </c>
      <c r="F1059" t="s">
        <v>47892</v>
      </c>
      <c r="G1059" t="s">
        <v>14</v>
      </c>
      <c r="H1059" t="s">
        <v>13</v>
      </c>
      <c r="I1059" t="s">
        <v>5237</v>
      </c>
      <c r="J1059" t="s">
        <v>47886</v>
      </c>
      <c r="K1059" t="s">
        <v>47891</v>
      </c>
      <c r="L1059" t="s">
        <v>47890</v>
      </c>
      <c r="M1059" t="s">
        <v>47889</v>
      </c>
      <c r="N1059">
        <v>2</v>
      </c>
      <c r="O1059" t="s">
        <v>47888</v>
      </c>
      <c r="P1059" t="s">
        <v>47887</v>
      </c>
      <c r="Q1059" t="s">
        <v>47886</v>
      </c>
      <c r="R1059" s="7">
        <v>42856</v>
      </c>
      <c r="S1059" s="8">
        <f t="shared" si="128"/>
        <v>2017</v>
      </c>
      <c r="T1059" s="8">
        <v>2017</v>
      </c>
      <c r="U1059" s="8">
        <f t="shared" si="129"/>
        <v>5</v>
      </c>
      <c r="V1059" s="7">
        <v>42856</v>
      </c>
      <c r="W1059" t="s">
        <v>30345</v>
      </c>
      <c r="X1059" s="2">
        <v>0.48199999999999998</v>
      </c>
      <c r="Y1059" s="6">
        <f t="shared" si="134"/>
        <v>1.2866714716638637E-2</v>
      </c>
      <c r="AA1059">
        <v>304026</v>
      </c>
      <c r="AB1059">
        <v>110152</v>
      </c>
      <c r="AD1059" t="s">
        <v>6</v>
      </c>
      <c r="AE1059">
        <v>137</v>
      </c>
      <c r="AH1059" t="s">
        <v>7825</v>
      </c>
      <c r="AI1059" t="s">
        <v>47885</v>
      </c>
      <c r="AJ1059" t="s">
        <v>47884</v>
      </c>
      <c r="AK1059" t="s">
        <v>47883</v>
      </c>
      <c r="AL1059">
        <v>1</v>
      </c>
      <c r="AM1059" s="5">
        <f t="shared" si="130"/>
        <v>0.2</v>
      </c>
      <c r="AN1059" s="4">
        <f t="shared" si="135"/>
        <v>3.0291556228701253E-4</v>
      </c>
      <c r="AO1059" s="3"/>
      <c r="AP1059">
        <v>0</v>
      </c>
      <c r="AR1059" t="s">
        <v>1</v>
      </c>
      <c r="AT1059" s="2">
        <v>2.4430000000000001</v>
      </c>
      <c r="AU1059" s="1">
        <f t="shared" si="131"/>
        <v>0.90975749703331499</v>
      </c>
      <c r="AV1059" s="1">
        <f t="shared" si="132"/>
        <v>0.65848151394628252</v>
      </c>
      <c r="AW1059" s="1">
        <f t="shared" si="133"/>
        <v>0.40720553085924993</v>
      </c>
    </row>
    <row r="1060" spans="1:49" x14ac:dyDescent="0.2">
      <c r="A1060">
        <v>1058</v>
      </c>
      <c r="B1060" t="s">
        <v>47882</v>
      </c>
      <c r="C1060" t="s">
        <v>47881</v>
      </c>
      <c r="D1060" t="s">
        <v>47880</v>
      </c>
      <c r="F1060" t="s">
        <v>47879</v>
      </c>
      <c r="G1060" t="s">
        <v>14</v>
      </c>
      <c r="H1060" t="s">
        <v>13</v>
      </c>
      <c r="I1060" t="s">
        <v>47878</v>
      </c>
      <c r="J1060">
        <v>60105159</v>
      </c>
      <c r="K1060" t="s">
        <v>47877</v>
      </c>
      <c r="L1060" t="s">
        <v>47876</v>
      </c>
      <c r="M1060" t="s">
        <v>647</v>
      </c>
      <c r="N1060">
        <v>3</v>
      </c>
      <c r="O1060" t="s">
        <v>47875</v>
      </c>
      <c r="P1060" t="s">
        <v>47874</v>
      </c>
      <c r="Q1060" t="s">
        <v>47873</v>
      </c>
      <c r="R1060" s="7">
        <v>42856</v>
      </c>
      <c r="S1060" s="8">
        <f t="shared" si="128"/>
        <v>2017</v>
      </c>
      <c r="T1060" s="8">
        <v>2017</v>
      </c>
      <c r="U1060" s="8">
        <f t="shared" si="129"/>
        <v>5</v>
      </c>
      <c r="V1060" s="7">
        <v>42856</v>
      </c>
      <c r="W1060" t="s">
        <v>28443</v>
      </c>
      <c r="X1060" s="2">
        <v>0.71399999999999997</v>
      </c>
      <c r="Y1060" s="6">
        <f t="shared" si="134"/>
        <v>1.9059822215103706E-2</v>
      </c>
      <c r="AA1060">
        <v>10106030</v>
      </c>
      <c r="AB1060">
        <v>26966</v>
      </c>
      <c r="AD1060" t="s">
        <v>6</v>
      </c>
      <c r="AE1060">
        <v>340</v>
      </c>
      <c r="AH1060" t="s">
        <v>13901</v>
      </c>
      <c r="AI1060" t="s">
        <v>47872</v>
      </c>
      <c r="AJ1060" t="s">
        <v>47871</v>
      </c>
      <c r="AK1060" t="s">
        <v>47870</v>
      </c>
      <c r="AL1060">
        <v>5</v>
      </c>
      <c r="AM1060" s="5">
        <f t="shared" si="130"/>
        <v>1</v>
      </c>
      <c r="AN1060" s="4">
        <f t="shared" si="135"/>
        <v>1.5145778114350624E-3</v>
      </c>
      <c r="AO1060" s="3"/>
      <c r="AP1060">
        <v>0</v>
      </c>
      <c r="AR1060" t="s">
        <v>1</v>
      </c>
      <c r="AT1060" s="2" t="s">
        <v>0</v>
      </c>
      <c r="AU1060" s="1">
        <f t="shared" si="131"/>
        <v>1.3796248894003114</v>
      </c>
      <c r="AV1060" s="1">
        <f t="shared" si="132"/>
        <v>1.0287200013269384</v>
      </c>
      <c r="AW1060" s="1">
        <f t="shared" si="133"/>
        <v>0.67781511325356547</v>
      </c>
    </row>
    <row r="1061" spans="1:49" x14ac:dyDescent="0.2">
      <c r="A1061">
        <v>1059</v>
      </c>
      <c r="B1061" t="s">
        <v>47869</v>
      </c>
      <c r="C1061" t="s">
        <v>47868</v>
      </c>
      <c r="D1061" t="s">
        <v>47867</v>
      </c>
      <c r="F1061" t="s">
        <v>47866</v>
      </c>
      <c r="G1061" t="s">
        <v>14</v>
      </c>
      <c r="H1061" t="s">
        <v>13</v>
      </c>
      <c r="I1061" t="s">
        <v>47865</v>
      </c>
      <c r="J1061" t="s">
        <v>47864</v>
      </c>
      <c r="K1061" t="s">
        <v>47863</v>
      </c>
      <c r="L1061" t="s">
        <v>47862</v>
      </c>
      <c r="M1061" t="s">
        <v>24394</v>
      </c>
      <c r="N1061">
        <v>4</v>
      </c>
      <c r="O1061" t="s">
        <v>47861</v>
      </c>
      <c r="P1061" t="s">
        <v>47860</v>
      </c>
      <c r="Q1061" t="s">
        <v>47859</v>
      </c>
      <c r="R1061" s="7">
        <v>42856</v>
      </c>
      <c r="S1061" s="8">
        <f t="shared" si="128"/>
        <v>2017</v>
      </c>
      <c r="T1061" s="8">
        <v>2017</v>
      </c>
      <c r="U1061" s="8">
        <f t="shared" si="129"/>
        <v>5</v>
      </c>
      <c r="V1061" s="7">
        <v>42856</v>
      </c>
      <c r="W1061" t="s">
        <v>746</v>
      </c>
      <c r="X1061" s="2">
        <v>0.76400000000000001</v>
      </c>
      <c r="Y1061" s="6">
        <f t="shared" si="134"/>
        <v>2.0394543658738423E-2</v>
      </c>
      <c r="AA1061">
        <v>2540584</v>
      </c>
      <c r="AB1061">
        <v>17800</v>
      </c>
      <c r="AD1061" t="s">
        <v>6</v>
      </c>
      <c r="AE1061">
        <v>192</v>
      </c>
      <c r="AH1061" t="s">
        <v>47858</v>
      </c>
      <c r="AI1061" t="s">
        <v>47857</v>
      </c>
      <c r="AJ1061" t="s">
        <v>47856</v>
      </c>
      <c r="AK1061" t="s">
        <v>47855</v>
      </c>
      <c r="AL1061">
        <v>6</v>
      </c>
      <c r="AM1061" s="5">
        <f t="shared" si="130"/>
        <v>1.2</v>
      </c>
      <c r="AN1061" s="4">
        <f t="shared" si="135"/>
        <v>1.8174933737220749E-3</v>
      </c>
      <c r="AO1061" s="3"/>
      <c r="AP1061">
        <v>0</v>
      </c>
      <c r="AQ1061" t="s">
        <v>39841</v>
      </c>
      <c r="AR1061" t="s">
        <v>47854</v>
      </c>
      <c r="AS1061" t="s">
        <v>39840</v>
      </c>
      <c r="AT1061" s="2">
        <v>4.0940000000000003</v>
      </c>
      <c r="AU1061" s="1">
        <f t="shared" si="131"/>
        <v>1.4821428573233517</v>
      </c>
      <c r="AV1061" s="1">
        <f t="shared" si="132"/>
        <v>1.1106018516230249</v>
      </c>
      <c r="AW1061" s="1">
        <f t="shared" si="133"/>
        <v>0.73906084592269783</v>
      </c>
    </row>
    <row r="1062" spans="1:49" x14ac:dyDescent="0.2">
      <c r="A1062">
        <v>1060</v>
      </c>
      <c r="B1062" t="s">
        <v>47853</v>
      </c>
      <c r="C1062" t="s">
        <v>47852</v>
      </c>
      <c r="D1062" t="s">
        <v>47851</v>
      </c>
      <c r="F1062" t="s">
        <v>47850</v>
      </c>
      <c r="G1062" t="s">
        <v>14</v>
      </c>
      <c r="H1062" t="s">
        <v>13</v>
      </c>
      <c r="I1062" t="s">
        <v>7986</v>
      </c>
      <c r="J1062" t="s">
        <v>47849</v>
      </c>
      <c r="K1062" t="s">
        <v>47848</v>
      </c>
      <c r="L1062" t="s">
        <v>47847</v>
      </c>
      <c r="M1062" t="s">
        <v>11168</v>
      </c>
      <c r="N1062">
        <v>4</v>
      </c>
      <c r="O1062" t="s">
        <v>47846</v>
      </c>
      <c r="P1062" t="s">
        <v>47845</v>
      </c>
      <c r="Q1062" t="s">
        <v>47844</v>
      </c>
      <c r="R1062" s="7">
        <v>42856</v>
      </c>
      <c r="S1062" s="8">
        <f t="shared" si="128"/>
        <v>2017</v>
      </c>
      <c r="T1062" s="8">
        <v>2017</v>
      </c>
      <c r="U1062" s="8">
        <f t="shared" si="129"/>
        <v>5</v>
      </c>
      <c r="V1062" s="7">
        <v>42856</v>
      </c>
      <c r="W1062" t="s">
        <v>47843</v>
      </c>
      <c r="X1062" s="2">
        <v>3.3220000000000001</v>
      </c>
      <c r="Y1062" s="6">
        <f t="shared" si="134"/>
        <v>8.8678892715090371E-2</v>
      </c>
      <c r="AA1062">
        <v>13596454</v>
      </c>
      <c r="AB1062">
        <v>28583</v>
      </c>
      <c r="AD1062" t="s">
        <v>6</v>
      </c>
      <c r="AE1062">
        <v>129</v>
      </c>
      <c r="AH1062" t="s">
        <v>47842</v>
      </c>
      <c r="AI1062" t="s">
        <v>47841</v>
      </c>
      <c r="AJ1062" t="s">
        <v>47840</v>
      </c>
      <c r="AK1062" t="s">
        <v>47839</v>
      </c>
      <c r="AL1062">
        <v>35</v>
      </c>
      <c r="AM1062" s="5">
        <f t="shared" si="130"/>
        <v>7</v>
      </c>
      <c r="AN1062" s="4">
        <f t="shared" si="135"/>
        <v>1.0602044680045438E-2</v>
      </c>
      <c r="AO1062" s="3"/>
      <c r="AP1062">
        <v>0</v>
      </c>
      <c r="AQ1062" t="s">
        <v>76</v>
      </c>
      <c r="AR1062">
        <v>51001104</v>
      </c>
      <c r="AS1062" t="s">
        <v>34639</v>
      </c>
      <c r="AT1062" s="2">
        <v>8.2029999999999994</v>
      </c>
      <c r="AU1062" s="1">
        <f t="shared" si="131"/>
        <v>6.5255838304576885</v>
      </c>
      <c r="AV1062" s="1">
        <f t="shared" si="132"/>
        <v>4.9640468697567908</v>
      </c>
      <c r="AW1062" s="1">
        <f t="shared" si="133"/>
        <v>3.4025099090558917</v>
      </c>
    </row>
    <row r="1063" spans="1:49" x14ac:dyDescent="0.2">
      <c r="A1063">
        <v>1061</v>
      </c>
      <c r="B1063" t="s">
        <v>47838</v>
      </c>
      <c r="C1063" t="s">
        <v>47837</v>
      </c>
      <c r="F1063" t="s">
        <v>47836</v>
      </c>
      <c r="G1063" t="s">
        <v>14</v>
      </c>
      <c r="H1063" t="s">
        <v>13</v>
      </c>
      <c r="I1063" t="s">
        <v>47835</v>
      </c>
      <c r="J1063" t="s">
        <v>47834</v>
      </c>
      <c r="K1063" t="s">
        <v>47833</v>
      </c>
      <c r="L1063" t="s">
        <v>47832</v>
      </c>
      <c r="M1063" t="s">
        <v>47831</v>
      </c>
      <c r="N1063">
        <v>4</v>
      </c>
      <c r="O1063" t="s">
        <v>47830</v>
      </c>
      <c r="P1063" t="s">
        <v>47829</v>
      </c>
      <c r="Q1063" t="s">
        <v>47828</v>
      </c>
      <c r="R1063" s="7">
        <v>42856</v>
      </c>
      <c r="S1063" s="8">
        <f t="shared" si="128"/>
        <v>2017</v>
      </c>
      <c r="T1063" s="8">
        <v>2017</v>
      </c>
      <c r="U1063" s="8">
        <f t="shared" si="129"/>
        <v>5</v>
      </c>
      <c r="V1063" s="7">
        <v>42856</v>
      </c>
      <c r="W1063" t="s">
        <v>47728</v>
      </c>
      <c r="X1063" s="2">
        <v>1.1779999999999999</v>
      </c>
      <c r="Y1063" s="6">
        <f t="shared" si="134"/>
        <v>3.1446037212033845E-2</v>
      </c>
      <c r="AA1063">
        <v>168033</v>
      </c>
      <c r="AB1063">
        <v>27965</v>
      </c>
      <c r="AC1063">
        <v>19422156</v>
      </c>
      <c r="AD1063" t="s">
        <v>6</v>
      </c>
      <c r="AE1063">
        <v>82</v>
      </c>
      <c r="AF1063">
        <v>3</v>
      </c>
      <c r="AH1063" t="s">
        <v>47827</v>
      </c>
      <c r="AI1063" t="s">
        <v>47826</v>
      </c>
      <c r="AK1063" t="s">
        <v>47825</v>
      </c>
      <c r="AL1063">
        <v>17</v>
      </c>
      <c r="AM1063" s="5">
        <f t="shared" si="130"/>
        <v>3.4</v>
      </c>
      <c r="AN1063" s="4">
        <f t="shared" si="135"/>
        <v>5.1495645588792126E-3</v>
      </c>
      <c r="AO1063" s="3"/>
      <c r="AP1063">
        <v>0</v>
      </c>
      <c r="AR1063" t="s">
        <v>1</v>
      </c>
      <c r="AT1063" s="2">
        <v>2.9279999999999999</v>
      </c>
      <c r="AU1063" s="1">
        <f t="shared" si="131"/>
        <v>2.3557095416087455</v>
      </c>
      <c r="AV1063" s="1">
        <f t="shared" si="132"/>
        <v>1.829780088545653</v>
      </c>
      <c r="AW1063" s="1">
        <f t="shared" si="133"/>
        <v>1.3038506354825601</v>
      </c>
    </row>
    <row r="1064" spans="1:49" x14ac:dyDescent="0.2">
      <c r="A1064">
        <v>1062</v>
      </c>
      <c r="B1064" t="s">
        <v>47824</v>
      </c>
      <c r="C1064" t="s">
        <v>47823</v>
      </c>
      <c r="F1064" t="s">
        <v>47822</v>
      </c>
      <c r="G1064" t="s">
        <v>14</v>
      </c>
      <c r="H1064" t="s">
        <v>13</v>
      </c>
      <c r="I1064" t="s">
        <v>7986</v>
      </c>
      <c r="J1064" t="s">
        <v>33312</v>
      </c>
      <c r="K1064" t="s">
        <v>33311</v>
      </c>
      <c r="L1064" t="s">
        <v>33310</v>
      </c>
      <c r="M1064" t="s">
        <v>85</v>
      </c>
      <c r="N1064">
        <v>6</v>
      </c>
      <c r="O1064" t="s">
        <v>33309</v>
      </c>
      <c r="P1064" t="s">
        <v>33308</v>
      </c>
      <c r="Q1064" t="s">
        <v>33307</v>
      </c>
      <c r="R1064" s="7">
        <v>42856</v>
      </c>
      <c r="S1064" s="8">
        <f t="shared" si="128"/>
        <v>2017</v>
      </c>
      <c r="T1064" s="8">
        <v>2017</v>
      </c>
      <c r="U1064" s="8">
        <f t="shared" si="129"/>
        <v>5</v>
      </c>
      <c r="V1064" s="7">
        <v>42856</v>
      </c>
      <c r="W1064" t="s">
        <v>3093</v>
      </c>
      <c r="X1064" s="2">
        <v>0.41799999999999998</v>
      </c>
      <c r="Y1064" s="6">
        <f t="shared" si="134"/>
        <v>1.1158271268786204E-2</v>
      </c>
      <c r="AA1064">
        <v>17518822</v>
      </c>
      <c r="AB1064">
        <v>5300152720</v>
      </c>
      <c r="AD1064" t="s">
        <v>6</v>
      </c>
      <c r="AE1064">
        <v>11</v>
      </c>
      <c r="AF1064">
        <v>3</v>
      </c>
      <c r="AH1064" t="s">
        <v>47821</v>
      </c>
      <c r="AI1064" t="s">
        <v>47820</v>
      </c>
      <c r="AK1064" t="s">
        <v>47819</v>
      </c>
      <c r="AL1064">
        <v>18</v>
      </c>
      <c r="AM1064" s="5">
        <f t="shared" si="130"/>
        <v>3.6</v>
      </c>
      <c r="AN1064" s="4">
        <f t="shared" si="135"/>
        <v>5.4524801211662246E-3</v>
      </c>
      <c r="AO1064" s="3"/>
      <c r="AP1064">
        <v>0</v>
      </c>
      <c r="AR1064" t="s">
        <v>1</v>
      </c>
      <c r="AT1064" s="2" t="s">
        <v>0</v>
      </c>
      <c r="AU1064" s="1">
        <f t="shared" si="131"/>
        <v>0.94465339245002089</v>
      </c>
      <c r="AV1064" s="1">
        <f t="shared" si="132"/>
        <v>0.83053756949762136</v>
      </c>
      <c r="AW1064" s="1">
        <f t="shared" si="133"/>
        <v>0.71642174654522184</v>
      </c>
    </row>
    <row r="1065" spans="1:49" x14ac:dyDescent="0.2">
      <c r="A1065">
        <v>1063</v>
      </c>
      <c r="B1065" t="s">
        <v>47818</v>
      </c>
      <c r="C1065" t="s">
        <v>47817</v>
      </c>
      <c r="D1065" t="s">
        <v>47816</v>
      </c>
      <c r="F1065" t="s">
        <v>47815</v>
      </c>
      <c r="G1065" t="s">
        <v>14</v>
      </c>
      <c r="H1065" t="s">
        <v>13</v>
      </c>
      <c r="I1065" t="s">
        <v>47814</v>
      </c>
      <c r="J1065">
        <v>60021508</v>
      </c>
      <c r="K1065" t="s">
        <v>47813</v>
      </c>
      <c r="L1065" t="s">
        <v>47812</v>
      </c>
      <c r="M1065" t="s">
        <v>137</v>
      </c>
      <c r="N1065">
        <v>4</v>
      </c>
      <c r="O1065" t="s">
        <v>47811</v>
      </c>
      <c r="P1065" t="s">
        <v>47810</v>
      </c>
      <c r="Q1065" t="s">
        <v>47809</v>
      </c>
      <c r="R1065" s="7">
        <v>42856</v>
      </c>
      <c r="S1065" s="8">
        <f t="shared" ref="S1065:S1128" si="136">YEAR(R1065)</f>
        <v>2017</v>
      </c>
      <c r="T1065" s="8">
        <v>2017</v>
      </c>
      <c r="U1065" s="8">
        <f t="shared" ref="U1065:U1128" si="137">2022-T1065</f>
        <v>5</v>
      </c>
      <c r="V1065" s="7">
        <v>42856</v>
      </c>
      <c r="W1065" t="s">
        <v>47808</v>
      </c>
      <c r="X1065" s="2">
        <v>0.54200000000000004</v>
      </c>
      <c r="Y1065" s="6">
        <f t="shared" si="134"/>
        <v>1.4468380449000295E-2</v>
      </c>
      <c r="AA1065">
        <v>13504495</v>
      </c>
      <c r="AB1065">
        <v>12121</v>
      </c>
      <c r="AD1065" t="s">
        <v>6</v>
      </c>
      <c r="AE1065">
        <v>82</v>
      </c>
      <c r="AH1065" t="s">
        <v>1459</v>
      </c>
      <c r="AI1065" t="s">
        <v>47807</v>
      </c>
      <c r="AJ1065" t="s">
        <v>47806</v>
      </c>
      <c r="AK1065" t="s">
        <v>47805</v>
      </c>
      <c r="AL1065">
        <v>5</v>
      </c>
      <c r="AM1065" s="5">
        <f t="shared" ref="AM1065:AM1128" si="138">AL1065/U1065</f>
        <v>1</v>
      </c>
      <c r="AN1065" s="4">
        <f t="shared" si="135"/>
        <v>1.5145778114350624E-3</v>
      </c>
      <c r="AO1065" s="3"/>
      <c r="AP1065">
        <v>0</v>
      </c>
      <c r="AR1065" t="s">
        <v>1</v>
      </c>
      <c r="AT1065" s="2" t="s">
        <v>0</v>
      </c>
      <c r="AU1065" s="1">
        <f t="shared" ref="AU1065:AU1128" si="139">(Y1065*0.7+AN1065*0.3)*100</f>
        <v>1.0582239657730725</v>
      </c>
      <c r="AV1065" s="1">
        <f t="shared" ref="AV1065:AV1128" si="140">(Y1065*0.5+AN1065*0.5)*100</f>
        <v>0.7991479130217678</v>
      </c>
      <c r="AW1065" s="1">
        <f t="shared" ref="AW1065:AW1128" si="141">(Y1065*0.3+AN1065*0.7)*100</f>
        <v>0.54007186027046317</v>
      </c>
    </row>
    <row r="1066" spans="1:49" x14ac:dyDescent="0.2">
      <c r="A1066">
        <v>1064</v>
      </c>
      <c r="B1066" t="s">
        <v>47804</v>
      </c>
      <c r="C1066" t="s">
        <v>47803</v>
      </c>
      <c r="D1066" t="s">
        <v>47802</v>
      </c>
      <c r="E1066">
        <v>28237494</v>
      </c>
      <c r="F1066" t="s">
        <v>47801</v>
      </c>
      <c r="G1066" t="s">
        <v>14</v>
      </c>
      <c r="H1066" t="s">
        <v>13</v>
      </c>
      <c r="I1066" t="s">
        <v>47800</v>
      </c>
      <c r="J1066" t="s">
        <v>47799</v>
      </c>
      <c r="K1066" t="s">
        <v>47798</v>
      </c>
      <c r="L1066" t="s">
        <v>47797</v>
      </c>
      <c r="M1066" t="s">
        <v>47796</v>
      </c>
      <c r="N1066">
        <v>8</v>
      </c>
      <c r="O1066" t="s">
        <v>47795</v>
      </c>
      <c r="P1066" t="s">
        <v>47794</v>
      </c>
      <c r="Q1066" t="s">
        <v>47793</v>
      </c>
      <c r="R1066" s="7">
        <v>42856</v>
      </c>
      <c r="S1066" s="8">
        <f t="shared" si="136"/>
        <v>2017</v>
      </c>
      <c r="T1066" s="8">
        <v>2017</v>
      </c>
      <c r="U1066" s="8">
        <f t="shared" si="137"/>
        <v>5</v>
      </c>
      <c r="V1066" s="7">
        <v>42856</v>
      </c>
      <c r="W1066" t="s">
        <v>869</v>
      </c>
      <c r="X1066" s="2">
        <v>1.59</v>
      </c>
      <c r="Y1066" s="6">
        <f t="shared" si="134"/>
        <v>4.2444141907583888E-2</v>
      </c>
      <c r="AA1066">
        <v>52728</v>
      </c>
      <c r="AB1066">
        <v>16791</v>
      </c>
      <c r="AC1066">
        <v>18792650</v>
      </c>
      <c r="AD1066" t="s">
        <v>6</v>
      </c>
      <c r="AE1066">
        <v>1858</v>
      </c>
      <c r="AF1066">
        <v>5</v>
      </c>
      <c r="AH1066" t="s">
        <v>47792</v>
      </c>
      <c r="AI1066" t="s">
        <v>47791</v>
      </c>
      <c r="AJ1066" t="s">
        <v>47790</v>
      </c>
      <c r="AK1066" t="s">
        <v>47789</v>
      </c>
      <c r="AL1066">
        <v>29</v>
      </c>
      <c r="AM1066" s="5">
        <f t="shared" si="138"/>
        <v>5.8</v>
      </c>
      <c r="AN1066" s="4">
        <f t="shared" si="135"/>
        <v>8.7845513063233623E-3</v>
      </c>
      <c r="AO1066" s="3"/>
      <c r="AP1066">
        <v>1</v>
      </c>
      <c r="AQ1066" t="s">
        <v>2065</v>
      </c>
      <c r="AR1066" t="s">
        <v>47788</v>
      </c>
      <c r="AS1066" t="s">
        <v>2064</v>
      </c>
      <c r="AT1066" s="2" t="s">
        <v>0</v>
      </c>
      <c r="AU1066" s="1">
        <f t="shared" si="139"/>
        <v>3.2346264727205725</v>
      </c>
      <c r="AV1066" s="1">
        <f t="shared" si="140"/>
        <v>2.5614346606953626</v>
      </c>
      <c r="AW1066" s="1">
        <f t="shared" si="141"/>
        <v>1.8882428486701519</v>
      </c>
    </row>
    <row r="1067" spans="1:49" x14ac:dyDescent="0.2">
      <c r="A1067">
        <v>1065</v>
      </c>
      <c r="B1067" t="s">
        <v>47787</v>
      </c>
      <c r="C1067" t="s">
        <v>47786</v>
      </c>
      <c r="F1067" t="s">
        <v>47785</v>
      </c>
      <c r="G1067" t="s">
        <v>14</v>
      </c>
      <c r="H1067" t="s">
        <v>13</v>
      </c>
      <c r="I1067" t="s">
        <v>7354</v>
      </c>
      <c r="J1067" t="s">
        <v>47784</v>
      </c>
      <c r="K1067" t="s">
        <v>47783</v>
      </c>
      <c r="L1067" t="s">
        <v>47782</v>
      </c>
      <c r="M1067" t="s">
        <v>28813</v>
      </c>
      <c r="N1067">
        <v>3</v>
      </c>
      <c r="O1067" t="s">
        <v>47781</v>
      </c>
      <c r="P1067" t="s">
        <v>47780</v>
      </c>
      <c r="Q1067" t="s">
        <v>47779</v>
      </c>
      <c r="R1067" s="7">
        <v>42856</v>
      </c>
      <c r="S1067" s="8">
        <f t="shared" si="136"/>
        <v>2017</v>
      </c>
      <c r="T1067" s="8">
        <v>2017</v>
      </c>
      <c r="U1067" s="8">
        <f t="shared" si="137"/>
        <v>5</v>
      </c>
      <c r="V1067" s="7">
        <v>42856</v>
      </c>
      <c r="W1067" t="s">
        <v>5202</v>
      </c>
      <c r="X1067" s="2">
        <v>1.613</v>
      </c>
      <c r="Y1067" s="6">
        <f t="shared" si="134"/>
        <v>4.3058113771655859E-2</v>
      </c>
      <c r="AA1067">
        <v>15566013</v>
      </c>
      <c r="AB1067">
        <v>4000149002</v>
      </c>
      <c r="AD1067" t="s">
        <v>6</v>
      </c>
      <c r="AE1067">
        <v>12</v>
      </c>
      <c r="AF1067">
        <v>5</v>
      </c>
      <c r="AG1067">
        <v>7828097</v>
      </c>
      <c r="AH1067" t="s">
        <v>47778</v>
      </c>
      <c r="AI1067" t="s">
        <v>47777</v>
      </c>
      <c r="AJ1067" t="s">
        <v>47776</v>
      </c>
      <c r="AK1067" t="s">
        <v>47775</v>
      </c>
      <c r="AL1067">
        <v>64</v>
      </c>
      <c r="AM1067" s="5">
        <f t="shared" si="138"/>
        <v>12.8</v>
      </c>
      <c r="AN1067" s="4">
        <f t="shared" si="135"/>
        <v>1.9386595986368802E-2</v>
      </c>
      <c r="AO1067" s="3"/>
      <c r="AP1067">
        <v>0</v>
      </c>
      <c r="AQ1067" t="s">
        <v>3005</v>
      </c>
      <c r="AR1067" t="s">
        <v>47774</v>
      </c>
      <c r="AS1067" t="s">
        <v>3003</v>
      </c>
      <c r="AT1067" s="2" t="s">
        <v>0</v>
      </c>
      <c r="AU1067" s="1">
        <f t="shared" si="139"/>
        <v>3.5956658436069739</v>
      </c>
      <c r="AV1067" s="1">
        <f t="shared" si="140"/>
        <v>3.1222354879012331</v>
      </c>
      <c r="AW1067" s="1">
        <f t="shared" si="141"/>
        <v>2.6488051321954922</v>
      </c>
    </row>
    <row r="1068" spans="1:49" x14ac:dyDescent="0.2">
      <c r="A1068">
        <v>1066</v>
      </c>
      <c r="B1068" t="s">
        <v>47773</v>
      </c>
      <c r="C1068" t="s">
        <v>47772</v>
      </c>
      <c r="E1068">
        <v>28251694</v>
      </c>
      <c r="F1068" t="s">
        <v>47771</v>
      </c>
      <c r="G1068" t="s">
        <v>14</v>
      </c>
      <c r="H1068" t="s">
        <v>13</v>
      </c>
      <c r="I1068" t="s">
        <v>41342</v>
      </c>
      <c r="J1068" t="s">
        <v>47770</v>
      </c>
      <c r="K1068" t="s">
        <v>47769</v>
      </c>
      <c r="L1068" t="s">
        <v>37497</v>
      </c>
      <c r="M1068" t="s">
        <v>85</v>
      </c>
      <c r="N1068">
        <v>6</v>
      </c>
      <c r="O1068" t="s">
        <v>47768</v>
      </c>
      <c r="P1068" t="s">
        <v>47767</v>
      </c>
      <c r="Q1068" t="s">
        <v>47766</v>
      </c>
      <c r="R1068" s="7">
        <v>42856</v>
      </c>
      <c r="S1068" s="8">
        <f t="shared" si="136"/>
        <v>2017</v>
      </c>
      <c r="T1068" s="8">
        <v>2017</v>
      </c>
      <c r="U1068" s="8">
        <f t="shared" si="137"/>
        <v>5</v>
      </c>
      <c r="V1068" s="7">
        <v>42856</v>
      </c>
      <c r="W1068" t="s">
        <v>2824</v>
      </c>
      <c r="X1068" s="2">
        <v>0.57599999999999996</v>
      </c>
      <c r="Y1068" s="6">
        <f t="shared" si="134"/>
        <v>1.5375991030671898E-2</v>
      </c>
      <c r="AA1068">
        <v>7394462</v>
      </c>
      <c r="AB1068">
        <v>19155</v>
      </c>
      <c r="AC1068">
        <v>15206327</v>
      </c>
      <c r="AD1068" t="s">
        <v>6</v>
      </c>
      <c r="AE1068">
        <v>95</v>
      </c>
      <c r="AF1068">
        <v>1</v>
      </c>
      <c r="AI1068" t="s">
        <v>47765</v>
      </c>
      <c r="AJ1068" t="s">
        <v>47764</v>
      </c>
      <c r="AK1068" t="s">
        <v>47763</v>
      </c>
      <c r="AL1068">
        <v>2</v>
      </c>
      <c r="AM1068" s="5">
        <f t="shared" si="138"/>
        <v>0.4</v>
      </c>
      <c r="AN1068" s="4">
        <f t="shared" si="135"/>
        <v>6.0583112457402507E-4</v>
      </c>
      <c r="AO1068" s="3"/>
      <c r="AP1068">
        <v>0</v>
      </c>
      <c r="AQ1068" t="s">
        <v>76</v>
      </c>
      <c r="AR1068" t="s">
        <v>47762</v>
      </c>
      <c r="AS1068" t="s">
        <v>75</v>
      </c>
      <c r="AT1068" s="2" t="s">
        <v>0</v>
      </c>
      <c r="AU1068" s="1">
        <f t="shared" si="139"/>
        <v>1.0944943058842533</v>
      </c>
      <c r="AV1068" s="1">
        <f t="shared" si="140"/>
        <v>0.79909110776229619</v>
      </c>
      <c r="AW1068" s="1">
        <f t="shared" si="141"/>
        <v>0.5036879096403386</v>
      </c>
    </row>
    <row r="1069" spans="1:49" x14ac:dyDescent="0.2">
      <c r="A1069">
        <v>1067</v>
      </c>
      <c r="B1069" t="s">
        <v>47761</v>
      </c>
      <c r="C1069" t="s">
        <v>47760</v>
      </c>
      <c r="F1069" t="s">
        <v>47759</v>
      </c>
      <c r="G1069" t="s">
        <v>14</v>
      </c>
      <c r="H1069" t="s">
        <v>13</v>
      </c>
      <c r="I1069" t="s">
        <v>8807</v>
      </c>
      <c r="J1069">
        <v>60073652</v>
      </c>
      <c r="K1069" t="s">
        <v>15563</v>
      </c>
      <c r="L1069" t="s">
        <v>2123</v>
      </c>
      <c r="M1069" t="s">
        <v>9</v>
      </c>
      <c r="N1069">
        <v>5</v>
      </c>
      <c r="O1069" t="s">
        <v>47758</v>
      </c>
      <c r="P1069" t="s">
        <v>47757</v>
      </c>
      <c r="Q1069" t="s">
        <v>47756</v>
      </c>
      <c r="R1069" s="7">
        <v>42856</v>
      </c>
      <c r="S1069" s="8">
        <f t="shared" si="136"/>
        <v>2017</v>
      </c>
      <c r="T1069" s="8">
        <v>2017</v>
      </c>
      <c r="U1069" s="8">
        <f t="shared" si="137"/>
        <v>5</v>
      </c>
      <c r="V1069" s="7">
        <v>42856</v>
      </c>
      <c r="W1069" t="s">
        <v>47728</v>
      </c>
      <c r="X1069" s="2">
        <v>1.1779999999999999</v>
      </c>
      <c r="Y1069" s="6">
        <f t="shared" si="134"/>
        <v>3.1446037212033845E-2</v>
      </c>
      <c r="AA1069">
        <v>168033</v>
      </c>
      <c r="AB1069">
        <v>27965</v>
      </c>
      <c r="AC1069">
        <v>19422156</v>
      </c>
      <c r="AD1069" t="s">
        <v>6</v>
      </c>
      <c r="AE1069">
        <v>82</v>
      </c>
      <c r="AF1069">
        <v>3</v>
      </c>
      <c r="AH1069" t="s">
        <v>47755</v>
      </c>
      <c r="AI1069" t="s">
        <v>47754</v>
      </c>
      <c r="AK1069" t="s">
        <v>47753</v>
      </c>
      <c r="AL1069">
        <v>3</v>
      </c>
      <c r="AM1069" s="5">
        <f t="shared" si="138"/>
        <v>0.6</v>
      </c>
      <c r="AN1069" s="4">
        <f t="shared" si="135"/>
        <v>9.0874668686103744E-4</v>
      </c>
      <c r="AO1069" s="3"/>
      <c r="AP1069">
        <v>0</v>
      </c>
      <c r="AR1069" t="s">
        <v>1</v>
      </c>
      <c r="AT1069" s="2">
        <v>2.9279999999999999</v>
      </c>
      <c r="AU1069" s="1">
        <f t="shared" si="139"/>
        <v>2.2284850054482006</v>
      </c>
      <c r="AV1069" s="1">
        <f t="shared" si="140"/>
        <v>1.6177391949447439</v>
      </c>
      <c r="AW1069" s="1">
        <f t="shared" si="141"/>
        <v>1.0069933844412879</v>
      </c>
    </row>
    <row r="1070" spans="1:49" x14ac:dyDescent="0.2">
      <c r="A1070">
        <v>1068</v>
      </c>
      <c r="B1070" t="s">
        <v>47752</v>
      </c>
      <c r="C1070" t="s">
        <v>47751</v>
      </c>
      <c r="D1070" t="s">
        <v>47750</v>
      </c>
      <c r="F1070" t="s">
        <v>47749</v>
      </c>
      <c r="G1070" t="s">
        <v>14</v>
      </c>
      <c r="H1070" t="s">
        <v>13</v>
      </c>
      <c r="I1070" t="s">
        <v>46616</v>
      </c>
      <c r="J1070" t="s">
        <v>47748</v>
      </c>
      <c r="K1070" t="s">
        <v>47747</v>
      </c>
      <c r="L1070" t="s">
        <v>47746</v>
      </c>
      <c r="M1070" t="s">
        <v>1503</v>
      </c>
      <c r="N1070">
        <v>8</v>
      </c>
      <c r="O1070" t="s">
        <v>47745</v>
      </c>
      <c r="P1070" t="s">
        <v>47744</v>
      </c>
      <c r="Q1070" t="s">
        <v>47743</v>
      </c>
      <c r="R1070" s="7">
        <v>42856</v>
      </c>
      <c r="S1070" s="8">
        <f t="shared" si="136"/>
        <v>2017</v>
      </c>
      <c r="T1070" s="8">
        <v>2017</v>
      </c>
      <c r="U1070" s="8">
        <f t="shared" si="137"/>
        <v>5</v>
      </c>
      <c r="V1070" s="7">
        <v>42856</v>
      </c>
      <c r="W1070" t="s">
        <v>47365</v>
      </c>
      <c r="X1070" s="2">
        <v>2.25</v>
      </c>
      <c r="Y1070" s="6">
        <f t="shared" si="134"/>
        <v>6.0062464963562108E-2</v>
      </c>
      <c r="AA1070">
        <v>86223</v>
      </c>
      <c r="AB1070">
        <v>25806</v>
      </c>
      <c r="AD1070" t="s">
        <v>6</v>
      </c>
      <c r="AE1070">
        <v>116</v>
      </c>
      <c r="AH1070" t="s">
        <v>47742</v>
      </c>
      <c r="AI1070" t="s">
        <v>47741</v>
      </c>
      <c r="AK1070" t="s">
        <v>47740</v>
      </c>
      <c r="AL1070">
        <v>45</v>
      </c>
      <c r="AM1070" s="5">
        <f t="shared" si="138"/>
        <v>9</v>
      </c>
      <c r="AN1070" s="4">
        <f t="shared" si="135"/>
        <v>1.3631200302915562E-2</v>
      </c>
      <c r="AO1070" s="3"/>
      <c r="AP1070">
        <v>0</v>
      </c>
      <c r="AR1070" t="s">
        <v>1</v>
      </c>
      <c r="AT1070" s="2">
        <v>9.5939999999999994</v>
      </c>
      <c r="AU1070" s="1">
        <f t="shared" si="139"/>
        <v>4.6133085565368148</v>
      </c>
      <c r="AV1070" s="1">
        <f t="shared" si="140"/>
        <v>3.6846832633238833</v>
      </c>
      <c r="AW1070" s="1">
        <f t="shared" si="141"/>
        <v>2.7560579701109527</v>
      </c>
    </row>
    <row r="1071" spans="1:49" x14ac:dyDescent="0.2">
      <c r="A1071">
        <v>1069</v>
      </c>
      <c r="B1071" t="s">
        <v>47739</v>
      </c>
      <c r="C1071" t="s">
        <v>47738</v>
      </c>
      <c r="F1071" t="s">
        <v>47737</v>
      </c>
      <c r="G1071" t="s">
        <v>14</v>
      </c>
      <c r="H1071" t="s">
        <v>13</v>
      </c>
      <c r="I1071" t="s">
        <v>47736</v>
      </c>
      <c r="J1071" t="s">
        <v>47735</v>
      </c>
      <c r="K1071" t="s">
        <v>47734</v>
      </c>
      <c r="L1071" t="s">
        <v>47733</v>
      </c>
      <c r="M1071" t="s">
        <v>47732</v>
      </c>
      <c r="N1071">
        <v>3</v>
      </c>
      <c r="O1071" t="s">
        <v>47731</v>
      </c>
      <c r="P1071" t="s">
        <v>47730</v>
      </c>
      <c r="Q1071" t="s">
        <v>47729</v>
      </c>
      <c r="R1071" s="7">
        <v>42856</v>
      </c>
      <c r="S1071" s="8">
        <f t="shared" si="136"/>
        <v>2017</v>
      </c>
      <c r="T1071" s="8">
        <v>2017</v>
      </c>
      <c r="U1071" s="8">
        <f t="shared" si="137"/>
        <v>5</v>
      </c>
      <c r="V1071" s="7">
        <v>42856</v>
      </c>
      <c r="W1071" t="s">
        <v>47728</v>
      </c>
      <c r="X1071" s="2">
        <v>1.1779999999999999</v>
      </c>
      <c r="Y1071" s="6">
        <f t="shared" si="134"/>
        <v>3.1446037212033845E-2</v>
      </c>
      <c r="AA1071">
        <v>168033</v>
      </c>
      <c r="AB1071">
        <v>27965</v>
      </c>
      <c r="AC1071">
        <v>19422156</v>
      </c>
      <c r="AD1071" t="s">
        <v>6</v>
      </c>
      <c r="AE1071">
        <v>82</v>
      </c>
      <c r="AF1071">
        <v>3</v>
      </c>
      <c r="AH1071" t="s">
        <v>47727</v>
      </c>
      <c r="AI1071" t="s">
        <v>47726</v>
      </c>
      <c r="AK1071" t="s">
        <v>47725</v>
      </c>
      <c r="AL1071">
        <v>13</v>
      </c>
      <c r="AM1071" s="5">
        <f t="shared" si="138"/>
        <v>2.6</v>
      </c>
      <c r="AN1071" s="4">
        <f t="shared" si="135"/>
        <v>3.9379023097311627E-3</v>
      </c>
      <c r="AO1071" s="3"/>
      <c r="AP1071">
        <v>0</v>
      </c>
      <c r="AQ1071" t="s">
        <v>2048</v>
      </c>
      <c r="AR1071">
        <v>644202</v>
      </c>
      <c r="AS1071" t="s">
        <v>2047</v>
      </c>
      <c r="AT1071" s="2">
        <v>2.9279999999999999</v>
      </c>
      <c r="AU1071" s="1">
        <f t="shared" si="139"/>
        <v>2.3193596741343039</v>
      </c>
      <c r="AV1071" s="1">
        <f t="shared" si="140"/>
        <v>1.7691969760882504</v>
      </c>
      <c r="AW1071" s="1">
        <f t="shared" si="141"/>
        <v>1.2190342780421966</v>
      </c>
    </row>
    <row r="1072" spans="1:49" x14ac:dyDescent="0.2">
      <c r="A1072">
        <v>1070</v>
      </c>
      <c r="B1072" t="s">
        <v>47724</v>
      </c>
      <c r="C1072" t="s">
        <v>47723</v>
      </c>
      <c r="F1072" t="s">
        <v>47722</v>
      </c>
      <c r="G1072" t="s">
        <v>14</v>
      </c>
      <c r="H1072" t="s">
        <v>13</v>
      </c>
      <c r="I1072" t="s">
        <v>47721</v>
      </c>
      <c r="J1072" t="s">
        <v>47720</v>
      </c>
      <c r="K1072" t="s">
        <v>47719</v>
      </c>
      <c r="L1072" t="s">
        <v>47718</v>
      </c>
      <c r="M1072" t="s">
        <v>183</v>
      </c>
      <c r="N1072">
        <v>4</v>
      </c>
      <c r="O1072" t="s">
        <v>47717</v>
      </c>
      <c r="P1072" t="s">
        <v>47716</v>
      </c>
      <c r="Q1072" t="s">
        <v>47715</v>
      </c>
      <c r="R1072" s="7">
        <v>42856</v>
      </c>
      <c r="S1072" s="8">
        <f t="shared" si="136"/>
        <v>2017</v>
      </c>
      <c r="T1072" s="8">
        <v>2017</v>
      </c>
      <c r="U1072" s="8">
        <f t="shared" si="137"/>
        <v>5</v>
      </c>
      <c r="V1072" s="7">
        <v>42856</v>
      </c>
      <c r="W1072" t="s">
        <v>35821</v>
      </c>
      <c r="X1072" s="2">
        <v>0.24</v>
      </c>
      <c r="Y1072" s="6">
        <f t="shared" si="134"/>
        <v>6.4066629294466243E-3</v>
      </c>
      <c r="AA1072">
        <v>9251030</v>
      </c>
      <c r="AB1072">
        <v>25569</v>
      </c>
      <c r="AC1072">
        <v>15731979</v>
      </c>
      <c r="AD1072" t="s">
        <v>6</v>
      </c>
      <c r="AE1072">
        <v>91</v>
      </c>
      <c r="AF1072">
        <v>2</v>
      </c>
      <c r="AH1072" t="s">
        <v>47714</v>
      </c>
      <c r="AI1072" t="s">
        <v>47713</v>
      </c>
      <c r="AJ1072" t="s">
        <v>47712</v>
      </c>
      <c r="AK1072" t="s">
        <v>47711</v>
      </c>
      <c r="AL1072">
        <v>1</v>
      </c>
      <c r="AM1072" s="5">
        <f t="shared" si="138"/>
        <v>0.2</v>
      </c>
      <c r="AN1072" s="4">
        <f t="shared" si="135"/>
        <v>3.0291556228701253E-4</v>
      </c>
      <c r="AO1072" s="3"/>
      <c r="AP1072">
        <v>0</v>
      </c>
      <c r="AR1072" t="s">
        <v>1</v>
      </c>
      <c r="AT1072" s="2" t="s">
        <v>0</v>
      </c>
      <c r="AU1072" s="1">
        <f t="shared" si="139"/>
        <v>0.45755387192987401</v>
      </c>
      <c r="AV1072" s="1">
        <f t="shared" si="140"/>
        <v>0.33547892458668188</v>
      </c>
      <c r="AW1072" s="1">
        <f t="shared" si="141"/>
        <v>0.21340397724348958</v>
      </c>
    </row>
    <row r="1073" spans="1:49" x14ac:dyDescent="0.2">
      <c r="A1073">
        <v>1071</v>
      </c>
      <c r="B1073" t="s">
        <v>47710</v>
      </c>
      <c r="C1073" t="s">
        <v>47709</v>
      </c>
      <c r="D1073" t="s">
        <v>47708</v>
      </c>
      <c r="F1073" t="s">
        <v>47707</v>
      </c>
      <c r="G1073" t="s">
        <v>14</v>
      </c>
      <c r="H1073" t="s">
        <v>13</v>
      </c>
      <c r="I1073" t="s">
        <v>47706</v>
      </c>
      <c r="J1073" t="s">
        <v>1564</v>
      </c>
      <c r="K1073" t="s">
        <v>1563</v>
      </c>
      <c r="L1073" t="s">
        <v>1562</v>
      </c>
      <c r="M1073" t="s">
        <v>347</v>
      </c>
      <c r="N1073">
        <v>3</v>
      </c>
      <c r="O1073" t="s">
        <v>47705</v>
      </c>
      <c r="P1073" t="s">
        <v>47704</v>
      </c>
      <c r="Q1073" t="s">
        <v>8640</v>
      </c>
      <c r="R1073" s="7">
        <v>42856</v>
      </c>
      <c r="S1073" s="8">
        <f t="shared" si="136"/>
        <v>2017</v>
      </c>
      <c r="T1073" s="8">
        <v>2017</v>
      </c>
      <c r="U1073" s="8">
        <f t="shared" si="137"/>
        <v>5</v>
      </c>
      <c r="V1073" s="7">
        <v>42856</v>
      </c>
      <c r="W1073" t="s">
        <v>30345</v>
      </c>
      <c r="X1073" s="2">
        <v>0.48199999999999998</v>
      </c>
      <c r="Y1073" s="6">
        <f t="shared" si="134"/>
        <v>1.2866714716638637E-2</v>
      </c>
      <c r="AA1073">
        <v>304026</v>
      </c>
      <c r="AB1073">
        <v>110152</v>
      </c>
      <c r="AD1073" t="s">
        <v>6</v>
      </c>
      <c r="AE1073">
        <v>136</v>
      </c>
      <c r="AH1073" t="s">
        <v>47703</v>
      </c>
      <c r="AI1073" t="s">
        <v>47702</v>
      </c>
      <c r="AJ1073" t="s">
        <v>47701</v>
      </c>
      <c r="AK1073" t="s">
        <v>47700</v>
      </c>
      <c r="AL1073">
        <v>9</v>
      </c>
      <c r="AM1073" s="5">
        <f t="shared" si="138"/>
        <v>1.8</v>
      </c>
      <c r="AN1073" s="4">
        <f t="shared" si="135"/>
        <v>2.7262400605831123E-3</v>
      </c>
      <c r="AO1073" s="3"/>
      <c r="AP1073">
        <v>0</v>
      </c>
      <c r="AR1073" t="s">
        <v>1</v>
      </c>
      <c r="AT1073" s="2">
        <v>2.4430000000000001</v>
      </c>
      <c r="AU1073" s="1">
        <f t="shared" si="139"/>
        <v>0.98245723198219781</v>
      </c>
      <c r="AV1073" s="1">
        <f t="shared" si="140"/>
        <v>0.77964773886108751</v>
      </c>
      <c r="AW1073" s="1">
        <f t="shared" si="141"/>
        <v>0.57683824573997688</v>
      </c>
    </row>
    <row r="1074" spans="1:49" x14ac:dyDescent="0.2">
      <c r="A1074">
        <v>1072</v>
      </c>
      <c r="B1074" t="s">
        <v>47699</v>
      </c>
      <c r="C1074" t="s">
        <v>47698</v>
      </c>
      <c r="D1074" t="s">
        <v>47697</v>
      </c>
      <c r="F1074" t="s">
        <v>47696</v>
      </c>
      <c r="G1074" t="s">
        <v>14</v>
      </c>
      <c r="H1074" t="s">
        <v>13</v>
      </c>
      <c r="I1074" t="s">
        <v>47695</v>
      </c>
      <c r="J1074">
        <v>60025084</v>
      </c>
      <c r="K1074" t="s">
        <v>5518</v>
      </c>
      <c r="L1074" t="s">
        <v>2123</v>
      </c>
      <c r="M1074" t="s">
        <v>9</v>
      </c>
      <c r="N1074">
        <v>4</v>
      </c>
      <c r="O1074" t="s">
        <v>47694</v>
      </c>
      <c r="P1074" t="s">
        <v>47693</v>
      </c>
      <c r="Q1074" t="s">
        <v>5515</v>
      </c>
      <c r="R1074" s="7">
        <v>42856</v>
      </c>
      <c r="S1074" s="8">
        <f t="shared" si="136"/>
        <v>2017</v>
      </c>
      <c r="T1074" s="8">
        <v>2017</v>
      </c>
      <c r="U1074" s="8">
        <f t="shared" si="137"/>
        <v>5</v>
      </c>
      <c r="V1074" s="7">
        <v>42856</v>
      </c>
      <c r="W1074" t="s">
        <v>30564</v>
      </c>
      <c r="X1074" s="2">
        <v>1.2769999999999999</v>
      </c>
      <c r="Y1074" s="6">
        <f t="shared" si="134"/>
        <v>3.4088785670430582E-2</v>
      </c>
      <c r="AA1074">
        <v>12709638</v>
      </c>
      <c r="AB1074">
        <v>12507</v>
      </c>
      <c r="AD1074" t="s">
        <v>6</v>
      </c>
      <c r="AE1074">
        <v>64</v>
      </c>
      <c r="AH1074" t="s">
        <v>47692</v>
      </c>
      <c r="AI1074" t="s">
        <v>47691</v>
      </c>
      <c r="AJ1074" t="s">
        <v>47690</v>
      </c>
      <c r="AK1074" t="s">
        <v>47689</v>
      </c>
      <c r="AL1074">
        <v>14</v>
      </c>
      <c r="AM1074" s="5">
        <f t="shared" si="138"/>
        <v>2.8</v>
      </c>
      <c r="AN1074" s="4">
        <f t="shared" si="135"/>
        <v>4.2408178720181747E-3</v>
      </c>
      <c r="AO1074" s="3"/>
      <c r="AP1074">
        <v>0</v>
      </c>
      <c r="AQ1074" t="s">
        <v>13022</v>
      </c>
      <c r="AR1074">
        <v>62501040303</v>
      </c>
      <c r="AS1074" t="s">
        <v>47688</v>
      </c>
      <c r="AT1074" s="2">
        <v>5.1070000000000002</v>
      </c>
      <c r="AU1074" s="1">
        <f t="shared" si="139"/>
        <v>2.5134395330906858</v>
      </c>
      <c r="AV1074" s="1">
        <f t="shared" si="140"/>
        <v>1.9164801771224378</v>
      </c>
      <c r="AW1074" s="1">
        <f t="shared" si="141"/>
        <v>1.3195208211541898</v>
      </c>
    </row>
    <row r="1075" spans="1:49" x14ac:dyDescent="0.2">
      <c r="A1075">
        <v>1073</v>
      </c>
      <c r="B1075" t="s">
        <v>47687</v>
      </c>
      <c r="C1075" t="s">
        <v>47686</v>
      </c>
      <c r="E1075">
        <v>28186652</v>
      </c>
      <c r="F1075" t="s">
        <v>47685</v>
      </c>
      <c r="G1075" t="s">
        <v>14</v>
      </c>
      <c r="H1075" t="s">
        <v>13</v>
      </c>
      <c r="I1075" t="s">
        <v>47684</v>
      </c>
      <c r="J1075" t="s">
        <v>47683</v>
      </c>
      <c r="K1075" t="s">
        <v>47682</v>
      </c>
      <c r="L1075" t="s">
        <v>47681</v>
      </c>
      <c r="M1075" t="s">
        <v>3280</v>
      </c>
      <c r="N1075">
        <v>2</v>
      </c>
      <c r="O1075" t="s">
        <v>47680</v>
      </c>
      <c r="P1075" t="s">
        <v>47679</v>
      </c>
      <c r="Q1075" t="s">
        <v>47678</v>
      </c>
      <c r="R1075" s="7">
        <v>42856</v>
      </c>
      <c r="S1075" s="8">
        <f t="shared" si="136"/>
        <v>2017</v>
      </c>
      <c r="T1075" s="8">
        <v>2017</v>
      </c>
      <c r="U1075" s="8">
        <f t="shared" si="137"/>
        <v>5</v>
      </c>
      <c r="V1075" s="7">
        <v>42856</v>
      </c>
      <c r="W1075" t="s">
        <v>47677</v>
      </c>
      <c r="X1075" s="2">
        <v>1.278</v>
      </c>
      <c r="Y1075" s="6">
        <f t="shared" si="134"/>
        <v>3.4115480099303278E-2</v>
      </c>
      <c r="AA1075">
        <v>9523480</v>
      </c>
      <c r="AB1075">
        <v>17304</v>
      </c>
      <c r="AC1075">
        <v>10991492</v>
      </c>
      <c r="AD1075" t="s">
        <v>6</v>
      </c>
      <c r="AE1075">
        <v>30</v>
      </c>
      <c r="AF1075">
        <v>5</v>
      </c>
      <c r="AG1075" t="s">
        <v>47676</v>
      </c>
      <c r="AI1075" t="s">
        <v>47675</v>
      </c>
      <c r="AJ1075" t="s">
        <v>47674</v>
      </c>
      <c r="AK1075" t="s">
        <v>47673</v>
      </c>
      <c r="AL1075">
        <v>11</v>
      </c>
      <c r="AM1075" s="5">
        <f t="shared" si="138"/>
        <v>2.2000000000000002</v>
      </c>
      <c r="AN1075" s="4">
        <f t="shared" si="135"/>
        <v>3.3320711851571377E-3</v>
      </c>
      <c r="AO1075" s="3"/>
      <c r="AP1075">
        <v>0</v>
      </c>
      <c r="AR1075" t="s">
        <v>1</v>
      </c>
      <c r="AT1075" s="2">
        <v>4.0439999999999996</v>
      </c>
      <c r="AU1075" s="1">
        <f t="shared" si="139"/>
        <v>2.4880457425059435</v>
      </c>
      <c r="AV1075" s="1">
        <f t="shared" si="140"/>
        <v>1.8723775642230207</v>
      </c>
      <c r="AW1075" s="1">
        <f t="shared" si="141"/>
        <v>1.256709385940098</v>
      </c>
    </row>
    <row r="1076" spans="1:49" x14ac:dyDescent="0.2">
      <c r="A1076">
        <v>1074</v>
      </c>
      <c r="B1076" t="s">
        <v>47672</v>
      </c>
      <c r="C1076" t="s">
        <v>47671</v>
      </c>
      <c r="F1076" t="s">
        <v>47670</v>
      </c>
      <c r="G1076" t="s">
        <v>14</v>
      </c>
      <c r="H1076" t="s">
        <v>13</v>
      </c>
      <c r="I1076" t="s">
        <v>47669</v>
      </c>
      <c r="J1076">
        <v>60030931</v>
      </c>
      <c r="K1076" t="s">
        <v>6157</v>
      </c>
      <c r="L1076" t="s">
        <v>6156</v>
      </c>
      <c r="M1076" t="s">
        <v>137</v>
      </c>
      <c r="N1076">
        <v>16</v>
      </c>
      <c r="O1076" t="s">
        <v>47668</v>
      </c>
      <c r="P1076" t="s">
        <v>47667</v>
      </c>
      <c r="Q1076" t="s">
        <v>47666</v>
      </c>
      <c r="R1076" s="7">
        <v>42856</v>
      </c>
      <c r="S1076" s="8">
        <f t="shared" si="136"/>
        <v>2017</v>
      </c>
      <c r="T1076" s="8">
        <v>2017</v>
      </c>
      <c r="U1076" s="8">
        <f t="shared" si="137"/>
        <v>5</v>
      </c>
      <c r="V1076" s="7">
        <v>42856</v>
      </c>
      <c r="W1076" t="s">
        <v>697</v>
      </c>
      <c r="X1076" s="2">
        <v>2.141</v>
      </c>
      <c r="Y1076" s="6">
        <f t="shared" si="134"/>
        <v>5.7152772216438434E-2</v>
      </c>
      <c r="AA1076">
        <v>1962892</v>
      </c>
      <c r="AB1076">
        <v>17360</v>
      </c>
      <c r="AD1076" t="s">
        <v>6</v>
      </c>
      <c r="AE1076">
        <v>55</v>
      </c>
      <c r="AF1076">
        <v>5</v>
      </c>
      <c r="AG1076">
        <v>7851048</v>
      </c>
      <c r="AH1076" t="s">
        <v>47665</v>
      </c>
      <c r="AI1076" t="s">
        <v>47664</v>
      </c>
      <c r="AJ1076" t="s">
        <v>47663</v>
      </c>
      <c r="AK1076" t="s">
        <v>47662</v>
      </c>
      <c r="AL1076">
        <v>31</v>
      </c>
      <c r="AM1076" s="5">
        <f t="shared" si="138"/>
        <v>6.2</v>
      </c>
      <c r="AN1076" s="4">
        <f t="shared" si="135"/>
        <v>9.3903824308973882E-3</v>
      </c>
      <c r="AO1076" s="3"/>
      <c r="AP1076">
        <v>0</v>
      </c>
      <c r="AR1076" t="s">
        <v>1</v>
      </c>
      <c r="AT1076" s="2" t="s">
        <v>0</v>
      </c>
      <c r="AU1076" s="1">
        <f t="shared" si="139"/>
        <v>4.2824055280776117</v>
      </c>
      <c r="AV1076" s="1">
        <f t="shared" si="140"/>
        <v>3.3271577323667909</v>
      </c>
      <c r="AW1076" s="1">
        <f t="shared" si="141"/>
        <v>2.3719099366559702</v>
      </c>
    </row>
    <row r="1077" spans="1:49" x14ac:dyDescent="0.2">
      <c r="A1077">
        <v>1075</v>
      </c>
      <c r="B1077" t="s">
        <v>47661</v>
      </c>
      <c r="C1077" t="s">
        <v>47660</v>
      </c>
      <c r="F1077" t="s">
        <v>47659</v>
      </c>
      <c r="G1077" t="s">
        <v>14</v>
      </c>
      <c r="H1077" t="s">
        <v>13</v>
      </c>
      <c r="I1077" t="s">
        <v>47658</v>
      </c>
      <c r="J1077" t="s">
        <v>47657</v>
      </c>
      <c r="K1077" t="s">
        <v>47656</v>
      </c>
      <c r="L1077" t="s">
        <v>47655</v>
      </c>
      <c r="M1077" t="s">
        <v>2338</v>
      </c>
      <c r="N1077">
        <v>6</v>
      </c>
      <c r="O1077" t="s">
        <v>47654</v>
      </c>
      <c r="P1077" t="s">
        <v>47653</v>
      </c>
      <c r="Q1077" t="s">
        <v>47652</v>
      </c>
      <c r="R1077" s="7">
        <v>42856</v>
      </c>
      <c r="S1077" s="8">
        <f t="shared" si="136"/>
        <v>2017</v>
      </c>
      <c r="T1077" s="8">
        <v>2017</v>
      </c>
      <c r="U1077" s="8">
        <f t="shared" si="137"/>
        <v>5</v>
      </c>
      <c r="V1077" s="7">
        <v>42856</v>
      </c>
      <c r="W1077" t="s">
        <v>733</v>
      </c>
      <c r="X1077" s="2">
        <v>1.3720000000000001</v>
      </c>
      <c r="Y1077" s="6">
        <f t="shared" si="134"/>
        <v>3.662475641333654E-2</v>
      </c>
      <c r="AA1077">
        <v>189480</v>
      </c>
      <c r="AB1077">
        <v>17366</v>
      </c>
      <c r="AD1077" t="s">
        <v>6</v>
      </c>
      <c r="AE1077">
        <v>65</v>
      </c>
      <c r="AF1077">
        <v>5</v>
      </c>
      <c r="AG1077">
        <v>7857107</v>
      </c>
      <c r="AH1077" t="s">
        <v>47651</v>
      </c>
      <c r="AI1077" t="s">
        <v>47650</v>
      </c>
      <c r="AJ1077" t="s">
        <v>47649</v>
      </c>
      <c r="AK1077" t="s">
        <v>47648</v>
      </c>
      <c r="AL1077">
        <v>74</v>
      </c>
      <c r="AM1077" s="5">
        <f t="shared" si="138"/>
        <v>14.8</v>
      </c>
      <c r="AN1077" s="4">
        <f t="shared" si="135"/>
        <v>2.2415751609238924E-2</v>
      </c>
      <c r="AO1077" s="3"/>
      <c r="AP1077">
        <v>1</v>
      </c>
      <c r="AR1077" t="s">
        <v>1</v>
      </c>
      <c r="AT1077" s="2" t="s">
        <v>0</v>
      </c>
      <c r="AU1077" s="1">
        <f t="shared" si="139"/>
        <v>3.236205497210725</v>
      </c>
      <c r="AV1077" s="1">
        <f t="shared" si="140"/>
        <v>2.9520254011287732</v>
      </c>
      <c r="AW1077" s="1">
        <f t="shared" si="141"/>
        <v>2.6678453050468209</v>
      </c>
    </row>
    <row r="1078" spans="1:49" x14ac:dyDescent="0.2">
      <c r="A1078">
        <v>1076</v>
      </c>
      <c r="B1078" t="s">
        <v>47647</v>
      </c>
      <c r="C1078" t="s">
        <v>47646</v>
      </c>
      <c r="F1078" t="s">
        <v>47645</v>
      </c>
      <c r="G1078" t="s">
        <v>14</v>
      </c>
      <c r="H1078" t="s">
        <v>13</v>
      </c>
      <c r="I1078" t="s">
        <v>47644</v>
      </c>
      <c r="J1078">
        <v>60009037</v>
      </c>
      <c r="K1078" t="s">
        <v>22473</v>
      </c>
      <c r="L1078" t="s">
        <v>22472</v>
      </c>
      <c r="M1078" t="s">
        <v>137</v>
      </c>
      <c r="N1078">
        <v>2</v>
      </c>
      <c r="O1078" t="s">
        <v>47643</v>
      </c>
      <c r="P1078" t="s">
        <v>47642</v>
      </c>
      <c r="Q1078" t="s">
        <v>47641</v>
      </c>
      <c r="R1078" s="7">
        <v>42856</v>
      </c>
      <c r="S1078" s="8">
        <f t="shared" si="136"/>
        <v>2017</v>
      </c>
      <c r="T1078" s="8">
        <v>2017</v>
      </c>
      <c r="U1078" s="8">
        <f t="shared" si="137"/>
        <v>5</v>
      </c>
      <c r="V1078" s="7">
        <v>42856</v>
      </c>
      <c r="W1078" t="s">
        <v>697</v>
      </c>
      <c r="X1078" s="2">
        <v>2.141</v>
      </c>
      <c r="Y1078" s="6">
        <f t="shared" si="134"/>
        <v>5.7152772216438434E-2</v>
      </c>
      <c r="AA1078">
        <v>1962892</v>
      </c>
      <c r="AB1078">
        <v>17360</v>
      </c>
      <c r="AD1078" t="s">
        <v>6</v>
      </c>
      <c r="AE1078">
        <v>55</v>
      </c>
      <c r="AF1078">
        <v>5</v>
      </c>
      <c r="AG1078">
        <v>7855729</v>
      </c>
      <c r="AH1078" t="s">
        <v>47640</v>
      </c>
      <c r="AI1078" t="s">
        <v>47639</v>
      </c>
      <c r="AJ1078" t="s">
        <v>47638</v>
      </c>
      <c r="AK1078" t="s">
        <v>47637</v>
      </c>
      <c r="AL1078">
        <v>2</v>
      </c>
      <c r="AM1078" s="5">
        <f t="shared" si="138"/>
        <v>0.4</v>
      </c>
      <c r="AN1078" s="4">
        <f t="shared" si="135"/>
        <v>6.0583112457402507E-4</v>
      </c>
      <c r="AO1078" s="3"/>
      <c r="AP1078">
        <v>0</v>
      </c>
      <c r="AQ1078" t="s">
        <v>4301</v>
      </c>
      <c r="AR1078" t="s">
        <v>1</v>
      </c>
      <c r="AS1078" t="s">
        <v>4299</v>
      </c>
      <c r="AT1078" s="2" t="s">
        <v>0</v>
      </c>
      <c r="AU1078" s="1">
        <f t="shared" si="139"/>
        <v>4.0188689888879106</v>
      </c>
      <c r="AV1078" s="1">
        <f t="shared" si="140"/>
        <v>2.887930167050623</v>
      </c>
      <c r="AW1078" s="1">
        <f t="shared" si="141"/>
        <v>1.7569913452133348</v>
      </c>
    </row>
    <row r="1079" spans="1:49" x14ac:dyDescent="0.2">
      <c r="A1079">
        <v>1077</v>
      </c>
      <c r="B1079" t="s">
        <v>47636</v>
      </c>
      <c r="C1079" t="s">
        <v>47635</v>
      </c>
      <c r="F1079" t="s">
        <v>47634</v>
      </c>
      <c r="G1079" t="s">
        <v>14</v>
      </c>
      <c r="H1079" t="s">
        <v>13</v>
      </c>
      <c r="I1079" t="s">
        <v>38588</v>
      </c>
      <c r="J1079" t="s">
        <v>38587</v>
      </c>
      <c r="K1079" t="s">
        <v>38586</v>
      </c>
      <c r="L1079" t="s">
        <v>38585</v>
      </c>
      <c r="M1079" t="s">
        <v>38584</v>
      </c>
      <c r="N1079">
        <v>3</v>
      </c>
      <c r="O1079" t="s">
        <v>47633</v>
      </c>
      <c r="P1079" t="s">
        <v>38582</v>
      </c>
      <c r="Q1079" t="s">
        <v>38581</v>
      </c>
      <c r="R1079" s="7">
        <v>42856</v>
      </c>
      <c r="S1079" s="8">
        <f t="shared" si="136"/>
        <v>2017</v>
      </c>
      <c r="T1079" s="8">
        <v>2017</v>
      </c>
      <c r="U1079" s="8">
        <f t="shared" si="137"/>
        <v>5</v>
      </c>
      <c r="V1079" s="7">
        <v>42856</v>
      </c>
      <c r="W1079" t="s">
        <v>697</v>
      </c>
      <c r="X1079" s="2">
        <v>2.141</v>
      </c>
      <c r="Y1079" s="6">
        <f t="shared" si="134"/>
        <v>5.7152772216438434E-2</v>
      </c>
      <c r="AA1079">
        <v>1962892</v>
      </c>
      <c r="AB1079">
        <v>17360</v>
      </c>
      <c r="AD1079" t="s">
        <v>6</v>
      </c>
      <c r="AE1079">
        <v>55</v>
      </c>
      <c r="AF1079">
        <v>5</v>
      </c>
      <c r="AG1079">
        <v>7850957</v>
      </c>
      <c r="AH1079" t="s">
        <v>47632</v>
      </c>
      <c r="AI1079" t="s">
        <v>47631</v>
      </c>
      <c r="AJ1079" t="s">
        <v>47630</v>
      </c>
      <c r="AK1079" t="s">
        <v>47629</v>
      </c>
      <c r="AL1079">
        <v>14</v>
      </c>
      <c r="AM1079" s="5">
        <f t="shared" si="138"/>
        <v>2.8</v>
      </c>
      <c r="AN1079" s="4">
        <f t="shared" si="135"/>
        <v>4.2408178720181747E-3</v>
      </c>
      <c r="AO1079" s="3"/>
      <c r="AP1079">
        <v>0</v>
      </c>
      <c r="AR1079" t="s">
        <v>1</v>
      </c>
      <c r="AT1079" s="2" t="s">
        <v>0</v>
      </c>
      <c r="AU1079" s="1">
        <f t="shared" si="139"/>
        <v>4.1279185913112348</v>
      </c>
      <c r="AV1079" s="1">
        <f t="shared" si="140"/>
        <v>3.0696795044228304</v>
      </c>
      <c r="AW1079" s="1">
        <f t="shared" si="141"/>
        <v>2.0114404175344252</v>
      </c>
    </row>
    <row r="1080" spans="1:49" x14ac:dyDescent="0.2">
      <c r="A1080">
        <v>1078</v>
      </c>
      <c r="B1080" t="s">
        <v>47628</v>
      </c>
      <c r="C1080" t="s">
        <v>47627</v>
      </c>
      <c r="D1080" t="s">
        <v>47626</v>
      </c>
      <c r="E1080">
        <v>28214751</v>
      </c>
      <c r="F1080" t="s">
        <v>47625</v>
      </c>
      <c r="G1080" t="s">
        <v>14</v>
      </c>
      <c r="H1080" t="s">
        <v>13</v>
      </c>
      <c r="I1080" t="s">
        <v>47624</v>
      </c>
      <c r="J1080">
        <v>60000964</v>
      </c>
      <c r="K1080" t="s">
        <v>288</v>
      </c>
      <c r="L1080" t="s">
        <v>287</v>
      </c>
      <c r="M1080" t="s">
        <v>286</v>
      </c>
      <c r="N1080">
        <v>7</v>
      </c>
      <c r="O1080" t="s">
        <v>47623</v>
      </c>
      <c r="P1080" t="s">
        <v>47622</v>
      </c>
      <c r="Q1080" t="s">
        <v>47621</v>
      </c>
      <c r="R1080" s="7">
        <v>42856</v>
      </c>
      <c r="S1080" s="8">
        <f t="shared" si="136"/>
        <v>2017</v>
      </c>
      <c r="T1080" s="8">
        <v>2017</v>
      </c>
      <c r="U1080" s="8">
        <f t="shared" si="137"/>
        <v>5</v>
      </c>
      <c r="V1080" s="7">
        <v>42856</v>
      </c>
      <c r="W1080" t="s">
        <v>47620</v>
      </c>
      <c r="X1080" s="2">
        <v>0.51100000000000001</v>
      </c>
      <c r="Y1080" s="6">
        <f t="shared" si="134"/>
        <v>1.3640853153946772E-2</v>
      </c>
      <c r="AA1080">
        <v>9684328</v>
      </c>
      <c r="AB1080">
        <v>110086</v>
      </c>
      <c r="AD1080" t="s">
        <v>6</v>
      </c>
      <c r="AE1080">
        <v>96</v>
      </c>
      <c r="AH1080" t="s">
        <v>47619</v>
      </c>
      <c r="AI1080" t="s">
        <v>47618</v>
      </c>
      <c r="AJ1080" t="s">
        <v>47617</v>
      </c>
      <c r="AK1080" t="s">
        <v>47616</v>
      </c>
      <c r="AL1080">
        <v>17</v>
      </c>
      <c r="AM1080" s="5">
        <f t="shared" si="138"/>
        <v>3.4</v>
      </c>
      <c r="AN1080" s="4">
        <f t="shared" si="135"/>
        <v>5.1495645588792126E-3</v>
      </c>
      <c r="AO1080" s="3"/>
      <c r="AP1080">
        <v>0</v>
      </c>
      <c r="AR1080" t="s">
        <v>1</v>
      </c>
      <c r="AT1080" s="2">
        <v>2.2509999999999999</v>
      </c>
      <c r="AU1080" s="1">
        <f t="shared" si="139"/>
        <v>1.1093466575426503</v>
      </c>
      <c r="AV1080" s="1">
        <f t="shared" si="140"/>
        <v>0.9395208856412991</v>
      </c>
      <c r="AW1080" s="1">
        <f t="shared" si="141"/>
        <v>0.76969511373994803</v>
      </c>
    </row>
    <row r="1081" spans="1:49" x14ac:dyDescent="0.2">
      <c r="A1081">
        <v>1079</v>
      </c>
      <c r="B1081" t="s">
        <v>47615</v>
      </c>
      <c r="C1081" t="s">
        <v>47614</v>
      </c>
      <c r="D1081" t="s">
        <v>47613</v>
      </c>
      <c r="E1081">
        <v>28209426</v>
      </c>
      <c r="F1081" t="s">
        <v>47612</v>
      </c>
      <c r="G1081" t="s">
        <v>14</v>
      </c>
      <c r="H1081" t="s">
        <v>13</v>
      </c>
      <c r="I1081" t="s">
        <v>47611</v>
      </c>
      <c r="J1081" t="s">
        <v>47610</v>
      </c>
      <c r="K1081" t="s">
        <v>47609</v>
      </c>
      <c r="L1081" t="s">
        <v>47608</v>
      </c>
      <c r="M1081" t="s">
        <v>47607</v>
      </c>
      <c r="N1081">
        <v>4</v>
      </c>
      <c r="O1081" t="s">
        <v>47606</v>
      </c>
      <c r="P1081" t="s">
        <v>47605</v>
      </c>
      <c r="Q1081" t="s">
        <v>47604</v>
      </c>
      <c r="R1081" s="7">
        <v>42856</v>
      </c>
      <c r="S1081" s="8">
        <f t="shared" si="136"/>
        <v>2017</v>
      </c>
      <c r="T1081" s="8">
        <v>2017</v>
      </c>
      <c r="U1081" s="8">
        <f t="shared" si="137"/>
        <v>5</v>
      </c>
      <c r="V1081" s="7">
        <v>42856</v>
      </c>
      <c r="W1081" t="s">
        <v>1178</v>
      </c>
      <c r="X1081" s="2">
        <v>1.147</v>
      </c>
      <c r="Y1081" s="6">
        <f t="shared" si="134"/>
        <v>3.0618509916980327E-2</v>
      </c>
      <c r="AA1081">
        <v>190578</v>
      </c>
      <c r="AB1081">
        <v>29805</v>
      </c>
      <c r="AD1081" t="s">
        <v>6</v>
      </c>
      <c r="AE1081">
        <v>68</v>
      </c>
      <c r="AH1081" t="s">
        <v>47603</v>
      </c>
      <c r="AI1081" t="s">
        <v>47602</v>
      </c>
      <c r="AJ1081" t="s">
        <v>47601</v>
      </c>
      <c r="AK1081" t="s">
        <v>47600</v>
      </c>
      <c r="AL1081">
        <v>51</v>
      </c>
      <c r="AM1081" s="5">
        <f t="shared" si="138"/>
        <v>10.199999999999999</v>
      </c>
      <c r="AN1081" s="4">
        <f t="shared" si="135"/>
        <v>1.5448693676637636E-2</v>
      </c>
      <c r="AO1081" s="3"/>
      <c r="AP1081">
        <v>0</v>
      </c>
      <c r="AR1081" t="s">
        <v>1</v>
      </c>
      <c r="AT1081" s="2">
        <v>5.468</v>
      </c>
      <c r="AU1081" s="1">
        <f t="shared" si="139"/>
        <v>2.6067565044877519</v>
      </c>
      <c r="AV1081" s="1">
        <f t="shared" si="140"/>
        <v>2.3033601796808982</v>
      </c>
      <c r="AW1081" s="1">
        <f t="shared" si="141"/>
        <v>1.9999638548740442</v>
      </c>
    </row>
    <row r="1082" spans="1:49" x14ac:dyDescent="0.2">
      <c r="A1082">
        <v>1080</v>
      </c>
      <c r="B1082" t="s">
        <v>47599</v>
      </c>
      <c r="C1082" t="s">
        <v>47598</v>
      </c>
      <c r="F1082" t="s">
        <v>47597</v>
      </c>
      <c r="G1082" t="s">
        <v>14</v>
      </c>
      <c r="H1082" t="s">
        <v>13</v>
      </c>
      <c r="I1082" t="s">
        <v>47596</v>
      </c>
      <c r="J1082">
        <v>60010065</v>
      </c>
      <c r="K1082" t="s">
        <v>33217</v>
      </c>
      <c r="L1082" t="s">
        <v>33216</v>
      </c>
      <c r="M1082" t="s">
        <v>137</v>
      </c>
      <c r="N1082">
        <v>3</v>
      </c>
      <c r="O1082" t="s">
        <v>47595</v>
      </c>
      <c r="P1082" t="s">
        <v>47594</v>
      </c>
      <c r="Q1082" t="s">
        <v>33213</v>
      </c>
      <c r="R1082" s="7">
        <v>42856</v>
      </c>
      <c r="S1082" s="8">
        <f t="shared" si="136"/>
        <v>2017</v>
      </c>
      <c r="T1082" s="8">
        <v>2017</v>
      </c>
      <c r="U1082" s="8">
        <f t="shared" si="137"/>
        <v>5</v>
      </c>
      <c r="V1082" s="7">
        <v>42856</v>
      </c>
      <c r="W1082" t="s">
        <v>35821</v>
      </c>
      <c r="X1082" s="2">
        <v>0.24</v>
      </c>
      <c r="Y1082" s="6">
        <f t="shared" si="134"/>
        <v>6.4066629294466243E-3</v>
      </c>
      <c r="AA1082">
        <v>9251030</v>
      </c>
      <c r="AB1082">
        <v>25569</v>
      </c>
      <c r="AC1082">
        <v>15731979</v>
      </c>
      <c r="AD1082" t="s">
        <v>6</v>
      </c>
      <c r="AE1082">
        <v>91</v>
      </c>
      <c r="AF1082">
        <v>2</v>
      </c>
      <c r="AH1082" t="s">
        <v>47593</v>
      </c>
      <c r="AI1082" t="s">
        <v>47592</v>
      </c>
      <c r="AJ1082" t="s">
        <v>47591</v>
      </c>
      <c r="AK1082" t="s">
        <v>47590</v>
      </c>
      <c r="AL1082">
        <v>17</v>
      </c>
      <c r="AM1082" s="5">
        <f t="shared" si="138"/>
        <v>3.4</v>
      </c>
      <c r="AN1082" s="4">
        <f t="shared" si="135"/>
        <v>5.1495645588792126E-3</v>
      </c>
      <c r="AO1082" s="3"/>
      <c r="AP1082">
        <v>0</v>
      </c>
      <c r="AR1082" t="s">
        <v>1</v>
      </c>
      <c r="AT1082" s="2" t="s">
        <v>0</v>
      </c>
      <c r="AU1082" s="1">
        <f t="shared" si="139"/>
        <v>0.60295334182764004</v>
      </c>
      <c r="AV1082" s="1">
        <f t="shared" si="140"/>
        <v>0.57781137441629182</v>
      </c>
      <c r="AW1082" s="1">
        <f t="shared" si="141"/>
        <v>0.55266940700494349</v>
      </c>
    </row>
    <row r="1083" spans="1:49" x14ac:dyDescent="0.2">
      <c r="A1083">
        <v>1081</v>
      </c>
      <c r="B1083" t="s">
        <v>47589</v>
      </c>
      <c r="C1083" t="s">
        <v>47588</v>
      </c>
      <c r="F1083" t="s">
        <v>47587</v>
      </c>
      <c r="G1083" t="s">
        <v>14</v>
      </c>
      <c r="H1083" t="s">
        <v>13</v>
      </c>
      <c r="I1083" t="s">
        <v>47586</v>
      </c>
      <c r="J1083">
        <v>60025997</v>
      </c>
      <c r="K1083" t="s">
        <v>47585</v>
      </c>
      <c r="L1083" t="s">
        <v>1799</v>
      </c>
      <c r="M1083" t="s">
        <v>647</v>
      </c>
      <c r="N1083">
        <v>3</v>
      </c>
      <c r="O1083" t="s">
        <v>47584</v>
      </c>
      <c r="P1083" t="s">
        <v>47583</v>
      </c>
      <c r="Q1083" t="s">
        <v>47582</v>
      </c>
      <c r="R1083" s="7">
        <v>42856</v>
      </c>
      <c r="S1083" s="8">
        <f t="shared" si="136"/>
        <v>2017</v>
      </c>
      <c r="T1083" s="8">
        <v>2017</v>
      </c>
      <c r="U1083" s="8">
        <f t="shared" si="137"/>
        <v>5</v>
      </c>
      <c r="V1083" s="7">
        <v>42856</v>
      </c>
      <c r="W1083" t="s">
        <v>47581</v>
      </c>
      <c r="X1083" s="2">
        <v>0.44800000000000001</v>
      </c>
      <c r="Y1083" s="6">
        <f t="shared" si="134"/>
        <v>1.1959104134967032E-2</v>
      </c>
      <c r="AA1083">
        <v>9280707</v>
      </c>
      <c r="AB1083">
        <v>21188</v>
      </c>
      <c r="AC1083">
        <v>15734846</v>
      </c>
      <c r="AD1083" t="s">
        <v>6</v>
      </c>
      <c r="AE1083">
        <v>82</v>
      </c>
      <c r="AF1083">
        <v>2</v>
      </c>
      <c r="AH1083" t="s">
        <v>47580</v>
      </c>
      <c r="AI1083" t="s">
        <v>47579</v>
      </c>
      <c r="AJ1083" t="s">
        <v>47578</v>
      </c>
      <c r="AK1083" t="s">
        <v>47577</v>
      </c>
      <c r="AL1083">
        <v>2</v>
      </c>
      <c r="AM1083" s="5">
        <f t="shared" si="138"/>
        <v>0.4</v>
      </c>
      <c r="AN1083" s="4">
        <f t="shared" si="135"/>
        <v>6.0583112457402507E-4</v>
      </c>
      <c r="AO1083" s="3"/>
      <c r="AP1083">
        <v>0</v>
      </c>
      <c r="AQ1083" t="s">
        <v>261</v>
      </c>
      <c r="AR1083">
        <v>25420715</v>
      </c>
      <c r="AS1083" t="s">
        <v>259</v>
      </c>
      <c r="AT1083" s="2" t="s">
        <v>0</v>
      </c>
      <c r="AU1083" s="1">
        <f t="shared" si="139"/>
        <v>0.85531222318491285</v>
      </c>
      <c r="AV1083" s="1">
        <f t="shared" si="140"/>
        <v>0.62824676297705295</v>
      </c>
      <c r="AW1083" s="1">
        <f t="shared" si="141"/>
        <v>0.40118130276919273</v>
      </c>
    </row>
    <row r="1084" spans="1:49" x14ac:dyDescent="0.2">
      <c r="A1084">
        <v>1082</v>
      </c>
      <c r="B1084" t="s">
        <v>47576</v>
      </c>
      <c r="C1084" t="s">
        <v>47575</v>
      </c>
      <c r="D1084" t="s">
        <v>47574</v>
      </c>
      <c r="F1084" t="s">
        <v>47573</v>
      </c>
      <c r="G1084" t="s">
        <v>14</v>
      </c>
      <c r="H1084" t="s">
        <v>13</v>
      </c>
      <c r="I1084" t="s">
        <v>35659</v>
      </c>
      <c r="J1084" t="s">
        <v>47572</v>
      </c>
      <c r="K1084" t="s">
        <v>47571</v>
      </c>
      <c r="L1084" t="s">
        <v>47570</v>
      </c>
      <c r="M1084" t="s">
        <v>251</v>
      </c>
      <c r="N1084">
        <v>5</v>
      </c>
      <c r="O1084" t="s">
        <v>47569</v>
      </c>
      <c r="P1084" t="s">
        <v>47568</v>
      </c>
      <c r="Q1084" t="s">
        <v>47567</v>
      </c>
      <c r="R1084" s="7">
        <v>42856</v>
      </c>
      <c r="S1084" s="8">
        <f t="shared" si="136"/>
        <v>2017</v>
      </c>
      <c r="T1084" s="8">
        <v>2017</v>
      </c>
      <c r="U1084" s="8">
        <f t="shared" si="137"/>
        <v>5</v>
      </c>
      <c r="V1084" s="7">
        <v>42856</v>
      </c>
      <c r="W1084" t="s">
        <v>47330</v>
      </c>
      <c r="X1084" s="2">
        <v>1.3149999999999999</v>
      </c>
      <c r="Y1084" s="6">
        <f t="shared" si="134"/>
        <v>3.5103173967592965E-2</v>
      </c>
      <c r="AA1084" t="s">
        <v>47329</v>
      </c>
      <c r="AB1084">
        <v>20292</v>
      </c>
      <c r="AD1084" t="s">
        <v>6</v>
      </c>
      <c r="AE1084">
        <v>76</v>
      </c>
      <c r="AH1084" t="s">
        <v>13046</v>
      </c>
      <c r="AI1084" t="s">
        <v>47566</v>
      </c>
      <c r="AJ1084" t="s">
        <v>47565</v>
      </c>
      <c r="AK1084" t="s">
        <v>47564</v>
      </c>
      <c r="AL1084">
        <v>20</v>
      </c>
      <c r="AM1084" s="5">
        <f t="shared" si="138"/>
        <v>4</v>
      </c>
      <c r="AN1084" s="4">
        <f t="shared" si="135"/>
        <v>6.0583112457402496E-3</v>
      </c>
      <c r="AO1084" s="3"/>
      <c r="AP1084">
        <v>0</v>
      </c>
      <c r="AR1084" t="s">
        <v>1</v>
      </c>
      <c r="AT1084" s="2">
        <v>4.9580000000000002</v>
      </c>
      <c r="AU1084" s="1">
        <f t="shared" si="139"/>
        <v>2.638971515103715</v>
      </c>
      <c r="AV1084" s="1">
        <f t="shared" si="140"/>
        <v>2.0580742606666607</v>
      </c>
      <c r="AW1084" s="1">
        <f t="shared" si="141"/>
        <v>1.4771770062296063</v>
      </c>
    </row>
    <row r="1085" spans="1:49" x14ac:dyDescent="0.2">
      <c r="A1085">
        <v>1083</v>
      </c>
      <c r="B1085" t="s">
        <v>47563</v>
      </c>
      <c r="C1085" t="s">
        <v>47562</v>
      </c>
      <c r="D1085" t="s">
        <v>47561</v>
      </c>
      <c r="E1085">
        <v>28167372</v>
      </c>
      <c r="F1085" t="s">
        <v>47560</v>
      </c>
      <c r="G1085" t="s">
        <v>14</v>
      </c>
      <c r="H1085" t="s">
        <v>13</v>
      </c>
      <c r="I1085" t="s">
        <v>47559</v>
      </c>
      <c r="J1085" t="s">
        <v>47558</v>
      </c>
      <c r="K1085" t="s">
        <v>47557</v>
      </c>
      <c r="L1085" t="s">
        <v>47556</v>
      </c>
      <c r="M1085" t="s">
        <v>6702</v>
      </c>
      <c r="N1085">
        <v>4</v>
      </c>
      <c r="O1085" t="s">
        <v>47555</v>
      </c>
      <c r="P1085" t="s">
        <v>47554</v>
      </c>
      <c r="Q1085" t="s">
        <v>47553</v>
      </c>
      <c r="R1085" s="7">
        <v>42856</v>
      </c>
      <c r="S1085" s="8">
        <f t="shared" si="136"/>
        <v>2017</v>
      </c>
      <c r="T1085" s="8">
        <v>2017</v>
      </c>
      <c r="U1085" s="8">
        <f t="shared" si="137"/>
        <v>5</v>
      </c>
      <c r="V1085" s="7">
        <v>42856</v>
      </c>
      <c r="W1085" t="s">
        <v>47552</v>
      </c>
      <c r="X1085" s="2">
        <v>0.81799999999999995</v>
      </c>
      <c r="Y1085" s="6">
        <f t="shared" si="134"/>
        <v>2.1836042817863912E-2</v>
      </c>
      <c r="AA1085" t="s">
        <v>47551</v>
      </c>
      <c r="AB1085">
        <v>23388</v>
      </c>
      <c r="AC1085">
        <v>18791700</v>
      </c>
      <c r="AD1085" t="s">
        <v>6</v>
      </c>
      <c r="AE1085">
        <v>171</v>
      </c>
      <c r="AH1085" s="9">
        <v>44075</v>
      </c>
      <c r="AI1085" t="s">
        <v>47550</v>
      </c>
      <c r="AJ1085" t="s">
        <v>47549</v>
      </c>
      <c r="AK1085" t="s">
        <v>47548</v>
      </c>
      <c r="AL1085">
        <v>12</v>
      </c>
      <c r="AM1085" s="5">
        <f t="shared" si="138"/>
        <v>2.4</v>
      </c>
      <c r="AN1085" s="4">
        <f t="shared" si="135"/>
        <v>3.6349867474441497E-3</v>
      </c>
      <c r="AO1085" s="3"/>
      <c r="AP1085">
        <v>1</v>
      </c>
      <c r="AQ1085" t="s">
        <v>19175</v>
      </c>
      <c r="AR1085" t="s">
        <v>47547</v>
      </c>
      <c r="AS1085" t="s">
        <v>19173</v>
      </c>
      <c r="AT1085" s="2" t="s">
        <v>0</v>
      </c>
      <c r="AU1085" s="1">
        <f t="shared" si="139"/>
        <v>1.6375725996737982</v>
      </c>
      <c r="AV1085" s="1">
        <f t="shared" si="140"/>
        <v>1.2735514782654032</v>
      </c>
      <c r="AW1085" s="1">
        <f t="shared" si="141"/>
        <v>0.90953035685700789</v>
      </c>
    </row>
    <row r="1086" spans="1:49" x14ac:dyDescent="0.2">
      <c r="A1086">
        <v>1084</v>
      </c>
      <c r="B1086" t="s">
        <v>47546</v>
      </c>
      <c r="C1086" t="s">
        <v>47545</v>
      </c>
      <c r="D1086" t="s">
        <v>47544</v>
      </c>
      <c r="F1086" t="s">
        <v>47543</v>
      </c>
      <c r="G1086" t="s">
        <v>14</v>
      </c>
      <c r="H1086" t="s">
        <v>13</v>
      </c>
      <c r="I1086" t="s">
        <v>41488</v>
      </c>
      <c r="J1086" t="s">
        <v>47542</v>
      </c>
      <c r="K1086" t="s">
        <v>47541</v>
      </c>
      <c r="L1086" t="s">
        <v>47540</v>
      </c>
      <c r="M1086" t="s">
        <v>47539</v>
      </c>
      <c r="N1086">
        <v>9</v>
      </c>
      <c r="O1086" t="s">
        <v>47538</v>
      </c>
      <c r="P1086" t="s">
        <v>47537</v>
      </c>
      <c r="Q1086" t="s">
        <v>47536</v>
      </c>
      <c r="R1086" s="7">
        <v>42856</v>
      </c>
      <c r="S1086" s="8">
        <f t="shared" si="136"/>
        <v>2017</v>
      </c>
      <c r="T1086" s="8">
        <v>2017</v>
      </c>
      <c r="U1086" s="8">
        <f t="shared" si="137"/>
        <v>5</v>
      </c>
      <c r="V1086" s="7">
        <v>42856</v>
      </c>
      <c r="W1086" t="s">
        <v>1779</v>
      </c>
      <c r="X1086" s="2">
        <v>1.1339999999999999</v>
      </c>
      <c r="Y1086" s="6">
        <f t="shared" si="134"/>
        <v>3.0271482341635299E-2</v>
      </c>
      <c r="AA1086">
        <v>945765</v>
      </c>
      <c r="AB1086">
        <v>12372</v>
      </c>
      <c r="AD1086" t="s">
        <v>6</v>
      </c>
      <c r="AE1086">
        <v>134</v>
      </c>
      <c r="AH1086" t="s">
        <v>4504</v>
      </c>
      <c r="AI1086" t="s">
        <v>47535</v>
      </c>
      <c r="AJ1086" t="s">
        <v>47534</v>
      </c>
      <c r="AK1086" t="s">
        <v>47533</v>
      </c>
      <c r="AL1086">
        <v>31</v>
      </c>
      <c r="AM1086" s="5">
        <f t="shared" si="138"/>
        <v>6.2</v>
      </c>
      <c r="AN1086" s="4">
        <f t="shared" si="135"/>
        <v>9.3903824308973882E-3</v>
      </c>
      <c r="AO1086" s="3"/>
      <c r="AP1086">
        <v>0</v>
      </c>
      <c r="AR1086" t="s">
        <v>1</v>
      </c>
      <c r="AT1086" s="2">
        <v>2.4129999999999998</v>
      </c>
      <c r="AU1086" s="1">
        <f t="shared" si="139"/>
        <v>2.4007152368413927</v>
      </c>
      <c r="AV1086" s="1">
        <f t="shared" si="140"/>
        <v>1.9830932386266344</v>
      </c>
      <c r="AW1086" s="1">
        <f t="shared" si="141"/>
        <v>1.565471240411876</v>
      </c>
    </row>
    <row r="1087" spans="1:49" x14ac:dyDescent="0.2">
      <c r="A1087">
        <v>1085</v>
      </c>
      <c r="B1087" t="s">
        <v>47532</v>
      </c>
      <c r="C1087" t="s">
        <v>47531</v>
      </c>
      <c r="F1087" t="s">
        <v>47530</v>
      </c>
      <c r="G1087" t="s">
        <v>14</v>
      </c>
      <c r="H1087" t="s">
        <v>13</v>
      </c>
      <c r="I1087" t="s">
        <v>47529</v>
      </c>
      <c r="J1087" t="s">
        <v>47528</v>
      </c>
      <c r="K1087" t="s">
        <v>47527</v>
      </c>
      <c r="L1087" t="s">
        <v>47526</v>
      </c>
      <c r="M1087" t="s">
        <v>47525</v>
      </c>
      <c r="N1087">
        <v>7</v>
      </c>
      <c r="O1087" t="s">
        <v>47524</v>
      </c>
      <c r="P1087" t="s">
        <v>47523</v>
      </c>
      <c r="Q1087" t="s">
        <v>47522</v>
      </c>
      <c r="R1087" s="7">
        <v>42856</v>
      </c>
      <c r="S1087" s="8">
        <f t="shared" si="136"/>
        <v>2017</v>
      </c>
      <c r="T1087" s="8">
        <v>2017</v>
      </c>
      <c r="U1087" s="8">
        <f t="shared" si="137"/>
        <v>5</v>
      </c>
      <c r="V1087" s="7">
        <v>42856</v>
      </c>
      <c r="W1087" t="s">
        <v>733</v>
      </c>
      <c r="X1087" s="2">
        <v>1.3720000000000001</v>
      </c>
      <c r="Y1087" s="6">
        <f t="shared" si="134"/>
        <v>3.662475641333654E-2</v>
      </c>
      <c r="AA1087">
        <v>189480</v>
      </c>
      <c r="AB1087">
        <v>17366</v>
      </c>
      <c r="AD1087" t="s">
        <v>6</v>
      </c>
      <c r="AE1087">
        <v>65</v>
      </c>
      <c r="AF1087">
        <v>5</v>
      </c>
      <c r="AG1087">
        <v>7845617</v>
      </c>
      <c r="AH1087" t="s">
        <v>47521</v>
      </c>
      <c r="AI1087" t="s">
        <v>47520</v>
      </c>
      <c r="AJ1087" t="s">
        <v>47519</v>
      </c>
      <c r="AK1087" t="s">
        <v>47518</v>
      </c>
      <c r="AL1087">
        <v>29</v>
      </c>
      <c r="AM1087" s="5">
        <f t="shared" si="138"/>
        <v>5.8</v>
      </c>
      <c r="AN1087" s="4">
        <f t="shared" si="135"/>
        <v>8.7845513063233623E-3</v>
      </c>
      <c r="AO1087" s="3"/>
      <c r="AP1087">
        <v>0</v>
      </c>
      <c r="AR1087" t="s">
        <v>1</v>
      </c>
      <c r="AT1087" s="2" t="s">
        <v>0</v>
      </c>
      <c r="AU1087" s="1">
        <f t="shared" si="139"/>
        <v>2.8272694881232585</v>
      </c>
      <c r="AV1087" s="1">
        <f t="shared" si="140"/>
        <v>2.2704653859829951</v>
      </c>
      <c r="AW1087" s="1">
        <f t="shared" si="141"/>
        <v>1.7136612838427316</v>
      </c>
    </row>
    <row r="1088" spans="1:49" x14ac:dyDescent="0.2">
      <c r="A1088">
        <v>1086</v>
      </c>
      <c r="B1088" t="s">
        <v>47517</v>
      </c>
      <c r="C1088" t="s">
        <v>47516</v>
      </c>
      <c r="E1088">
        <v>28188423</v>
      </c>
      <c r="F1088" t="s">
        <v>47515</v>
      </c>
      <c r="G1088" t="s">
        <v>14</v>
      </c>
      <c r="H1088" t="s">
        <v>13</v>
      </c>
      <c r="I1088" t="s">
        <v>47514</v>
      </c>
      <c r="J1088" t="s">
        <v>47513</v>
      </c>
      <c r="K1088" t="s">
        <v>47512</v>
      </c>
      <c r="L1088" t="s">
        <v>47511</v>
      </c>
      <c r="M1088" t="s">
        <v>4560</v>
      </c>
      <c r="N1088">
        <v>5</v>
      </c>
      <c r="O1088" t="s">
        <v>47510</v>
      </c>
      <c r="P1088" t="s">
        <v>47509</v>
      </c>
      <c r="Q1088" t="s">
        <v>47508</v>
      </c>
      <c r="R1088" s="7">
        <v>42856</v>
      </c>
      <c r="S1088" s="8">
        <f t="shared" si="136"/>
        <v>2017</v>
      </c>
      <c r="T1088" s="8">
        <v>2017</v>
      </c>
      <c r="U1088" s="8">
        <f t="shared" si="137"/>
        <v>5</v>
      </c>
      <c r="V1088" s="7">
        <v>42856</v>
      </c>
      <c r="W1088" t="s">
        <v>47507</v>
      </c>
      <c r="X1088" s="2">
        <v>1.2529999999999999</v>
      </c>
      <c r="Y1088" s="6">
        <f t="shared" si="134"/>
        <v>3.3448119377485916E-2</v>
      </c>
      <c r="AA1088">
        <v>320935</v>
      </c>
      <c r="AB1088">
        <v>16646</v>
      </c>
      <c r="AC1088">
        <v>14322048</v>
      </c>
      <c r="AD1088" t="s">
        <v>6</v>
      </c>
      <c r="AE1088">
        <v>245</v>
      </c>
      <c r="AF1088">
        <v>5</v>
      </c>
      <c r="AH1088" t="s">
        <v>47506</v>
      </c>
      <c r="AI1088" t="s">
        <v>47505</v>
      </c>
      <c r="AJ1088" t="s">
        <v>47504</v>
      </c>
      <c r="AK1088" t="s">
        <v>47503</v>
      </c>
      <c r="AL1088">
        <v>50</v>
      </c>
      <c r="AM1088" s="5">
        <f t="shared" si="138"/>
        <v>10</v>
      </c>
      <c r="AN1088" s="4">
        <f t="shared" si="135"/>
        <v>1.5145778114350625E-2</v>
      </c>
      <c r="AO1088" s="3"/>
      <c r="AP1088">
        <v>0</v>
      </c>
      <c r="AQ1088" t="s">
        <v>47502</v>
      </c>
      <c r="AR1088" t="s">
        <v>47501</v>
      </c>
      <c r="AS1088" t="s">
        <v>47500</v>
      </c>
      <c r="AT1088" s="2">
        <v>4.1159999999999997</v>
      </c>
      <c r="AU1088" s="1">
        <f t="shared" si="139"/>
        <v>2.7957416998545326</v>
      </c>
      <c r="AV1088" s="1">
        <f t="shared" si="140"/>
        <v>2.429694874591827</v>
      </c>
      <c r="AW1088" s="1">
        <f t="shared" si="141"/>
        <v>2.0636480493291214</v>
      </c>
    </row>
    <row r="1089" spans="1:49" x14ac:dyDescent="0.2">
      <c r="A1089">
        <v>1087</v>
      </c>
      <c r="B1089" t="s">
        <v>47499</v>
      </c>
      <c r="C1089" t="s">
        <v>47498</v>
      </c>
      <c r="F1089" t="s">
        <v>47497</v>
      </c>
      <c r="G1089" t="s">
        <v>14</v>
      </c>
      <c r="H1089" t="s">
        <v>13</v>
      </c>
      <c r="I1089" t="s">
        <v>47496</v>
      </c>
      <c r="J1089" t="s">
        <v>47495</v>
      </c>
      <c r="K1089" t="s">
        <v>47494</v>
      </c>
      <c r="L1089" t="s">
        <v>47493</v>
      </c>
      <c r="M1089" t="s">
        <v>47492</v>
      </c>
      <c r="N1089">
        <v>8</v>
      </c>
      <c r="O1089" t="s">
        <v>47491</v>
      </c>
      <c r="P1089" t="s">
        <v>47490</v>
      </c>
      <c r="Q1089" t="s">
        <v>47489</v>
      </c>
      <c r="R1089" s="7">
        <v>42856</v>
      </c>
      <c r="S1089" s="8">
        <f t="shared" si="136"/>
        <v>2017</v>
      </c>
      <c r="T1089" s="8">
        <v>2017</v>
      </c>
      <c r="U1089" s="8">
        <f t="shared" si="137"/>
        <v>5</v>
      </c>
      <c r="V1089" s="7">
        <v>42856</v>
      </c>
      <c r="W1089" t="s">
        <v>697</v>
      </c>
      <c r="X1089" s="2">
        <v>2.141</v>
      </c>
      <c r="Y1089" s="6">
        <f t="shared" si="134"/>
        <v>5.7152772216438434E-2</v>
      </c>
      <c r="AA1089">
        <v>1962892</v>
      </c>
      <c r="AB1089">
        <v>17360</v>
      </c>
      <c r="AD1089" t="s">
        <v>6</v>
      </c>
      <c r="AE1089">
        <v>55</v>
      </c>
      <c r="AF1089">
        <v>5</v>
      </c>
      <c r="AG1089">
        <v>7847386</v>
      </c>
      <c r="AH1089" t="s">
        <v>47488</v>
      </c>
      <c r="AI1089" t="s">
        <v>47487</v>
      </c>
      <c r="AJ1089" t="s">
        <v>47486</v>
      </c>
      <c r="AK1089" t="s">
        <v>47485</v>
      </c>
      <c r="AL1089">
        <v>5</v>
      </c>
      <c r="AM1089" s="5">
        <f t="shared" si="138"/>
        <v>1</v>
      </c>
      <c r="AN1089" s="4">
        <f t="shared" si="135"/>
        <v>1.5145778114350624E-3</v>
      </c>
      <c r="AO1089" s="3"/>
      <c r="AP1089">
        <v>0</v>
      </c>
      <c r="AQ1089" t="s">
        <v>1757</v>
      </c>
      <c r="AR1089" t="s">
        <v>47484</v>
      </c>
      <c r="AS1089" t="s">
        <v>259</v>
      </c>
      <c r="AT1089" s="2" t="s">
        <v>0</v>
      </c>
      <c r="AU1089" s="1">
        <f t="shared" si="139"/>
        <v>4.0461313894937421</v>
      </c>
      <c r="AV1089" s="1">
        <f t="shared" si="140"/>
        <v>2.9333675013936746</v>
      </c>
      <c r="AW1089" s="1">
        <f t="shared" si="141"/>
        <v>1.8206036132936074</v>
      </c>
    </row>
    <row r="1090" spans="1:49" x14ac:dyDescent="0.2">
      <c r="A1090">
        <v>1088</v>
      </c>
      <c r="B1090" t="s">
        <v>47483</v>
      </c>
      <c r="C1090" t="s">
        <v>47482</v>
      </c>
      <c r="F1090" t="s">
        <v>47481</v>
      </c>
      <c r="G1090" t="s">
        <v>14</v>
      </c>
      <c r="H1090" t="s">
        <v>13</v>
      </c>
      <c r="I1090" t="s">
        <v>47480</v>
      </c>
      <c r="J1090" t="s">
        <v>47479</v>
      </c>
      <c r="K1090" t="s">
        <v>47478</v>
      </c>
      <c r="L1090" t="s">
        <v>47477</v>
      </c>
      <c r="M1090" t="s">
        <v>43961</v>
      </c>
      <c r="N1090">
        <v>4</v>
      </c>
      <c r="O1090" t="s">
        <v>47476</v>
      </c>
      <c r="P1090" t="s">
        <v>47475</v>
      </c>
      <c r="Q1090" t="s">
        <v>47474</v>
      </c>
      <c r="R1090" s="7">
        <v>42856</v>
      </c>
      <c r="S1090" s="8">
        <f t="shared" si="136"/>
        <v>2017</v>
      </c>
      <c r="T1090" s="8">
        <v>2017</v>
      </c>
      <c r="U1090" s="8">
        <f t="shared" si="137"/>
        <v>5</v>
      </c>
      <c r="V1090" s="7">
        <v>42856</v>
      </c>
      <c r="W1090" t="s">
        <v>35789</v>
      </c>
      <c r="X1090" s="2">
        <v>0.86099999999999999</v>
      </c>
      <c r="Y1090" s="6">
        <f t="shared" si="134"/>
        <v>2.2983903259389767E-2</v>
      </c>
      <c r="AA1090">
        <v>15498328</v>
      </c>
      <c r="AB1090">
        <v>11000153733</v>
      </c>
      <c r="AC1090">
        <v>15580806</v>
      </c>
      <c r="AD1090" t="s">
        <v>6</v>
      </c>
      <c r="AE1090">
        <v>64</v>
      </c>
      <c r="AF1090">
        <v>5</v>
      </c>
      <c r="AG1090">
        <v>7839909</v>
      </c>
      <c r="AH1090" t="s">
        <v>47473</v>
      </c>
      <c r="AI1090" t="s">
        <v>47472</v>
      </c>
      <c r="AJ1090" t="s">
        <v>47471</v>
      </c>
      <c r="AK1090" t="s">
        <v>47470</v>
      </c>
      <c r="AL1090">
        <v>3</v>
      </c>
      <c r="AM1090" s="5">
        <f t="shared" si="138"/>
        <v>0.6</v>
      </c>
      <c r="AN1090" s="4">
        <f t="shared" si="135"/>
        <v>9.0874668686103744E-4</v>
      </c>
      <c r="AO1090" s="3"/>
      <c r="AP1090">
        <v>0</v>
      </c>
      <c r="AR1090" t="s">
        <v>1</v>
      </c>
      <c r="AT1090" s="2" t="s">
        <v>0</v>
      </c>
      <c r="AU1090" s="1">
        <f t="shared" si="139"/>
        <v>1.6361356287631148</v>
      </c>
      <c r="AV1090" s="1">
        <f t="shared" si="140"/>
        <v>1.1946324973125402</v>
      </c>
      <c r="AW1090" s="1">
        <f t="shared" si="141"/>
        <v>0.75312936586196555</v>
      </c>
    </row>
    <row r="1091" spans="1:49" x14ac:dyDescent="0.2">
      <c r="A1091">
        <v>1089</v>
      </c>
      <c r="B1091" t="s">
        <v>47469</v>
      </c>
      <c r="C1091" t="s">
        <v>47468</v>
      </c>
      <c r="E1091">
        <v>28001299</v>
      </c>
      <c r="F1091" t="s">
        <v>47467</v>
      </c>
      <c r="G1091" t="s">
        <v>14</v>
      </c>
      <c r="H1091" t="s">
        <v>13</v>
      </c>
      <c r="I1091" t="s">
        <v>47466</v>
      </c>
      <c r="J1091" t="s">
        <v>2755</v>
      </c>
      <c r="K1091" t="s">
        <v>2754</v>
      </c>
      <c r="L1091" t="s">
        <v>2753</v>
      </c>
      <c r="M1091" t="s">
        <v>1669</v>
      </c>
      <c r="N1091">
        <v>4</v>
      </c>
      <c r="O1091" t="s">
        <v>47465</v>
      </c>
      <c r="P1091" t="s">
        <v>47464</v>
      </c>
      <c r="Q1091" t="s">
        <v>47463</v>
      </c>
      <c r="R1091" s="7">
        <v>42856</v>
      </c>
      <c r="S1091" s="8">
        <f t="shared" si="136"/>
        <v>2017</v>
      </c>
      <c r="T1091" s="8">
        <v>2017</v>
      </c>
      <c r="U1091" s="8">
        <f t="shared" si="137"/>
        <v>5</v>
      </c>
      <c r="V1091" s="7">
        <v>42856</v>
      </c>
      <c r="W1091" t="s">
        <v>35317</v>
      </c>
      <c r="X1091" s="2">
        <v>1.855</v>
      </c>
      <c r="Y1091" s="6">
        <f t="shared" ref="Y1091:Y1154" si="142">(X1091-$Z$3)/($Z$2-$Z$3)</f>
        <v>4.9518165558847867E-2</v>
      </c>
      <c r="AA1091">
        <v>219967</v>
      </c>
      <c r="AB1091">
        <v>16689</v>
      </c>
      <c r="AC1091">
        <v>10969861</v>
      </c>
      <c r="AD1091" t="s">
        <v>6</v>
      </c>
      <c r="AE1091">
        <v>525</v>
      </c>
      <c r="AF1091">
        <v>7</v>
      </c>
      <c r="AH1091" t="s">
        <v>47462</v>
      </c>
      <c r="AI1091" t="s">
        <v>47461</v>
      </c>
      <c r="AJ1091" t="s">
        <v>47460</v>
      </c>
      <c r="AK1091" t="s">
        <v>47459</v>
      </c>
      <c r="AL1091">
        <v>5</v>
      </c>
      <c r="AM1091" s="5">
        <f t="shared" si="138"/>
        <v>1</v>
      </c>
      <c r="AN1091" s="4">
        <f t="shared" ref="AN1091:AN1154" si="143">(AM1091-$AO$3)/($AO$2-$AO$3)</f>
        <v>1.5145778114350624E-3</v>
      </c>
      <c r="AO1091" s="3"/>
      <c r="AP1091">
        <v>0</v>
      </c>
      <c r="AQ1091" t="s">
        <v>1757</v>
      </c>
      <c r="AR1091" t="s">
        <v>47458</v>
      </c>
      <c r="AS1091" t="s">
        <v>47457</v>
      </c>
      <c r="AT1091" s="2">
        <v>3.2149999999999999</v>
      </c>
      <c r="AU1091" s="1">
        <f t="shared" si="139"/>
        <v>3.5117089234624026</v>
      </c>
      <c r="AV1091" s="1">
        <f t="shared" si="140"/>
        <v>2.5516371685141466</v>
      </c>
      <c r="AW1091" s="1">
        <f t="shared" si="141"/>
        <v>1.5915654135658901</v>
      </c>
    </row>
    <row r="1092" spans="1:49" x14ac:dyDescent="0.2">
      <c r="A1092">
        <v>1090</v>
      </c>
      <c r="B1092" t="s">
        <v>47456</v>
      </c>
      <c r="C1092" t="s">
        <v>47455</v>
      </c>
      <c r="D1092" t="s">
        <v>47454</v>
      </c>
      <c r="F1092" t="s">
        <v>47453</v>
      </c>
      <c r="G1092" t="s">
        <v>14</v>
      </c>
      <c r="H1092" t="s">
        <v>13</v>
      </c>
      <c r="I1092" t="s">
        <v>47452</v>
      </c>
      <c r="J1092">
        <v>60019209</v>
      </c>
      <c r="K1092" t="s">
        <v>47451</v>
      </c>
      <c r="L1092" t="s">
        <v>47450</v>
      </c>
      <c r="M1092" t="s">
        <v>3193</v>
      </c>
      <c r="N1092">
        <v>2</v>
      </c>
      <c r="O1092" t="s">
        <v>47449</v>
      </c>
      <c r="P1092" t="s">
        <v>47448</v>
      </c>
      <c r="Q1092" t="s">
        <v>47447</v>
      </c>
      <c r="R1092" s="7">
        <v>42856</v>
      </c>
      <c r="S1092" s="8">
        <f t="shared" si="136"/>
        <v>2017</v>
      </c>
      <c r="T1092" s="8">
        <v>2017</v>
      </c>
      <c r="U1092" s="8">
        <f t="shared" si="137"/>
        <v>5</v>
      </c>
      <c r="V1092" s="7">
        <v>42856</v>
      </c>
      <c r="W1092" t="s">
        <v>555</v>
      </c>
      <c r="X1092" s="2">
        <v>0.63100000000000001</v>
      </c>
      <c r="Y1092" s="6">
        <f t="shared" si="142"/>
        <v>1.6844184618670086E-2</v>
      </c>
      <c r="AA1092">
        <v>10512004</v>
      </c>
      <c r="AB1092">
        <v>24306</v>
      </c>
      <c r="AD1092" t="s">
        <v>6</v>
      </c>
      <c r="AE1092">
        <v>64</v>
      </c>
      <c r="AH1092" s="10">
        <v>44378</v>
      </c>
      <c r="AI1092" t="s">
        <v>47446</v>
      </c>
      <c r="AJ1092" t="s">
        <v>47445</v>
      </c>
      <c r="AK1092" t="s">
        <v>47444</v>
      </c>
      <c r="AL1092">
        <v>5</v>
      </c>
      <c r="AM1092" s="5">
        <f t="shared" si="138"/>
        <v>1</v>
      </c>
      <c r="AN1092" s="4">
        <f t="shared" si="143"/>
        <v>1.5145778114350624E-3</v>
      </c>
      <c r="AO1092" s="3"/>
      <c r="AP1092">
        <v>0</v>
      </c>
      <c r="AQ1092" t="s">
        <v>3040</v>
      </c>
      <c r="AR1092" t="s">
        <v>47443</v>
      </c>
      <c r="AS1092" t="s">
        <v>3038</v>
      </c>
      <c r="AT1092" s="2" t="s">
        <v>0</v>
      </c>
      <c r="AU1092" s="1">
        <f t="shared" si="139"/>
        <v>1.2245302576499579</v>
      </c>
      <c r="AV1092" s="1">
        <f t="shared" si="140"/>
        <v>0.91793812150525733</v>
      </c>
      <c r="AW1092" s="1">
        <f t="shared" si="141"/>
        <v>0.61134598536055684</v>
      </c>
    </row>
    <row r="1093" spans="1:49" x14ac:dyDescent="0.2">
      <c r="A1093">
        <v>1091</v>
      </c>
      <c r="B1093" t="s">
        <v>47442</v>
      </c>
      <c r="C1093" t="s">
        <v>47441</v>
      </c>
      <c r="F1093" t="s">
        <v>47440</v>
      </c>
      <c r="G1093" t="s">
        <v>14</v>
      </c>
      <c r="H1093" t="s">
        <v>13</v>
      </c>
      <c r="I1093" t="s">
        <v>47439</v>
      </c>
      <c r="J1093">
        <v>60026134</v>
      </c>
      <c r="K1093" t="s">
        <v>20157</v>
      </c>
      <c r="L1093" t="s">
        <v>20156</v>
      </c>
      <c r="M1093" t="s">
        <v>2996</v>
      </c>
      <c r="N1093">
        <v>3</v>
      </c>
      <c r="O1093" t="s">
        <v>47438</v>
      </c>
      <c r="P1093" t="s">
        <v>47437</v>
      </c>
      <c r="Q1093" t="s">
        <v>47436</v>
      </c>
      <c r="R1093" s="7">
        <v>42856</v>
      </c>
      <c r="S1093" s="8">
        <f t="shared" si="136"/>
        <v>2017</v>
      </c>
      <c r="T1093" s="8">
        <v>2017</v>
      </c>
      <c r="U1093" s="8">
        <f t="shared" si="137"/>
        <v>5</v>
      </c>
      <c r="V1093" s="7">
        <v>42856</v>
      </c>
      <c r="W1093" t="s">
        <v>697</v>
      </c>
      <c r="X1093" s="2">
        <v>2.141</v>
      </c>
      <c r="Y1093" s="6">
        <f t="shared" si="142"/>
        <v>5.7152772216438434E-2</v>
      </c>
      <c r="AA1093">
        <v>1962892</v>
      </c>
      <c r="AB1093">
        <v>17360</v>
      </c>
      <c r="AD1093" t="s">
        <v>6</v>
      </c>
      <c r="AE1093">
        <v>55</v>
      </c>
      <c r="AF1093">
        <v>5</v>
      </c>
      <c r="AG1093">
        <v>7839961</v>
      </c>
      <c r="AH1093" t="s">
        <v>47435</v>
      </c>
      <c r="AI1093" t="s">
        <v>47434</v>
      </c>
      <c r="AJ1093" t="s">
        <v>47433</v>
      </c>
      <c r="AK1093" t="s">
        <v>47432</v>
      </c>
      <c r="AL1093">
        <v>3</v>
      </c>
      <c r="AM1093" s="5">
        <f t="shared" si="138"/>
        <v>0.6</v>
      </c>
      <c r="AN1093" s="4">
        <f t="shared" si="143"/>
        <v>9.0874668686103744E-4</v>
      </c>
      <c r="AO1093" s="3"/>
      <c r="AP1093">
        <v>0</v>
      </c>
      <c r="AR1093" t="s">
        <v>1</v>
      </c>
      <c r="AT1093" s="2" t="s">
        <v>0</v>
      </c>
      <c r="AU1093" s="1">
        <f t="shared" si="139"/>
        <v>4.0279564557565211</v>
      </c>
      <c r="AV1093" s="1">
        <f t="shared" si="140"/>
        <v>2.9030759451649732</v>
      </c>
      <c r="AW1093" s="1">
        <f t="shared" si="141"/>
        <v>1.7781954345734257</v>
      </c>
    </row>
    <row r="1094" spans="1:49" x14ac:dyDescent="0.2">
      <c r="A1094">
        <v>1092</v>
      </c>
      <c r="B1094" t="s">
        <v>47431</v>
      </c>
      <c r="C1094" t="s">
        <v>47430</v>
      </c>
      <c r="F1094" t="s">
        <v>47429</v>
      </c>
      <c r="G1094" t="s">
        <v>14</v>
      </c>
      <c r="H1094" t="s">
        <v>13</v>
      </c>
      <c r="I1094" t="s">
        <v>47428</v>
      </c>
      <c r="J1094" t="s">
        <v>47427</v>
      </c>
      <c r="K1094" t="s">
        <v>47426</v>
      </c>
      <c r="L1094" t="s">
        <v>47425</v>
      </c>
      <c r="M1094" t="s">
        <v>47424</v>
      </c>
      <c r="N1094">
        <v>6</v>
      </c>
      <c r="O1094" t="s">
        <v>47423</v>
      </c>
      <c r="P1094" t="s">
        <v>47422</v>
      </c>
      <c r="Q1094" t="s">
        <v>47421</v>
      </c>
      <c r="R1094" s="7">
        <v>42856</v>
      </c>
      <c r="S1094" s="8">
        <f t="shared" si="136"/>
        <v>2017</v>
      </c>
      <c r="T1094" s="8">
        <v>2017</v>
      </c>
      <c r="U1094" s="8">
        <f t="shared" si="137"/>
        <v>5</v>
      </c>
      <c r="V1094" s="7">
        <v>42856</v>
      </c>
      <c r="W1094" t="s">
        <v>733</v>
      </c>
      <c r="X1094" s="2">
        <v>1.3720000000000001</v>
      </c>
      <c r="Y1094" s="6">
        <f t="shared" si="142"/>
        <v>3.662475641333654E-2</v>
      </c>
      <c r="AA1094">
        <v>189480</v>
      </c>
      <c r="AB1094">
        <v>17366</v>
      </c>
      <c r="AD1094" t="s">
        <v>6</v>
      </c>
      <c r="AE1094">
        <v>65</v>
      </c>
      <c r="AF1094">
        <v>5</v>
      </c>
      <c r="AG1094">
        <v>7836317</v>
      </c>
      <c r="AH1094" t="s">
        <v>47420</v>
      </c>
      <c r="AI1094" t="s">
        <v>47419</v>
      </c>
      <c r="AJ1094" t="s">
        <v>47418</v>
      </c>
      <c r="AK1094" t="s">
        <v>47417</v>
      </c>
      <c r="AL1094">
        <v>40</v>
      </c>
      <c r="AM1094" s="5">
        <f t="shared" si="138"/>
        <v>8</v>
      </c>
      <c r="AN1094" s="4">
        <f t="shared" si="143"/>
        <v>1.2116622491480499E-2</v>
      </c>
      <c r="AO1094" s="3"/>
      <c r="AP1094">
        <v>0</v>
      </c>
      <c r="AR1094" t="s">
        <v>1</v>
      </c>
      <c r="AT1094" s="2" t="s">
        <v>0</v>
      </c>
      <c r="AU1094" s="1">
        <f t="shared" si="139"/>
        <v>2.9272316236779727</v>
      </c>
      <c r="AV1094" s="1">
        <f t="shared" si="140"/>
        <v>2.4370689452408523</v>
      </c>
      <c r="AW1094" s="1">
        <f t="shared" si="141"/>
        <v>1.9469062668037311</v>
      </c>
    </row>
    <row r="1095" spans="1:49" x14ac:dyDescent="0.2">
      <c r="A1095">
        <v>1093</v>
      </c>
      <c r="B1095" t="s">
        <v>47416</v>
      </c>
      <c r="C1095" t="s">
        <v>47415</v>
      </c>
      <c r="F1095" t="s">
        <v>47414</v>
      </c>
      <c r="G1095" t="s">
        <v>14</v>
      </c>
      <c r="H1095" t="s">
        <v>13</v>
      </c>
      <c r="I1095" t="s">
        <v>47413</v>
      </c>
      <c r="J1095" t="s">
        <v>47412</v>
      </c>
      <c r="K1095" t="s">
        <v>47411</v>
      </c>
      <c r="L1095" t="s">
        <v>47410</v>
      </c>
      <c r="M1095" t="s">
        <v>47409</v>
      </c>
      <c r="N1095">
        <v>6</v>
      </c>
      <c r="O1095" t="s">
        <v>47408</v>
      </c>
      <c r="P1095" t="s">
        <v>47407</v>
      </c>
      <c r="Q1095" t="s">
        <v>47406</v>
      </c>
      <c r="R1095" s="7">
        <v>42856</v>
      </c>
      <c r="S1095" s="8">
        <f t="shared" si="136"/>
        <v>2017</v>
      </c>
      <c r="T1095" s="8">
        <v>2017</v>
      </c>
      <c r="U1095" s="8">
        <f t="shared" si="137"/>
        <v>5</v>
      </c>
      <c r="V1095" s="7">
        <v>42856</v>
      </c>
      <c r="W1095" t="s">
        <v>29834</v>
      </c>
      <c r="X1095" s="2">
        <v>1.246</v>
      </c>
      <c r="Y1095" s="6">
        <f t="shared" si="142"/>
        <v>3.3261258375377058E-2</v>
      </c>
      <c r="AA1095">
        <v>19391404</v>
      </c>
      <c r="AB1095">
        <v>17700155033</v>
      </c>
      <c r="AC1095">
        <v>21511535</v>
      </c>
      <c r="AD1095" t="s">
        <v>6</v>
      </c>
      <c r="AE1095">
        <v>10</v>
      </c>
      <c r="AF1095">
        <v>5</v>
      </c>
      <c r="AG1095">
        <v>7839297</v>
      </c>
      <c r="AH1095" t="s">
        <v>47405</v>
      </c>
      <c r="AI1095" t="s">
        <v>47404</v>
      </c>
      <c r="AJ1095" t="s">
        <v>47403</v>
      </c>
      <c r="AK1095" t="s">
        <v>47402</v>
      </c>
      <c r="AL1095">
        <v>12</v>
      </c>
      <c r="AM1095" s="5">
        <f t="shared" si="138"/>
        <v>2.4</v>
      </c>
      <c r="AN1095" s="4">
        <f t="shared" si="143"/>
        <v>3.6349867474441497E-3</v>
      </c>
      <c r="AO1095" s="3"/>
      <c r="AP1095">
        <v>0</v>
      </c>
      <c r="AR1095" t="s">
        <v>1</v>
      </c>
      <c r="AT1095" s="2" t="s">
        <v>0</v>
      </c>
      <c r="AU1095" s="1">
        <f t="shared" si="139"/>
        <v>2.4373376886997185</v>
      </c>
      <c r="AV1095" s="1">
        <f t="shared" si="140"/>
        <v>1.8448122561410603</v>
      </c>
      <c r="AW1095" s="1">
        <f t="shared" si="141"/>
        <v>1.2522868235824021</v>
      </c>
    </row>
    <row r="1096" spans="1:49" x14ac:dyDescent="0.2">
      <c r="A1096">
        <v>1094</v>
      </c>
      <c r="B1096" t="s">
        <v>47401</v>
      </c>
      <c r="C1096" t="s">
        <v>47400</v>
      </c>
      <c r="F1096" t="s">
        <v>47399</v>
      </c>
      <c r="G1096" t="s">
        <v>14</v>
      </c>
      <c r="H1096" t="s">
        <v>13</v>
      </c>
      <c r="I1096" t="s">
        <v>47398</v>
      </c>
      <c r="J1096" t="s">
        <v>31817</v>
      </c>
      <c r="K1096" t="s">
        <v>31816</v>
      </c>
      <c r="L1096" t="s">
        <v>31815</v>
      </c>
      <c r="M1096" t="s">
        <v>6702</v>
      </c>
      <c r="N1096">
        <v>6</v>
      </c>
      <c r="O1096" t="s">
        <v>47397</v>
      </c>
      <c r="P1096" t="s">
        <v>47396</v>
      </c>
      <c r="Q1096" t="s">
        <v>47395</v>
      </c>
      <c r="R1096" s="7">
        <v>42856</v>
      </c>
      <c r="S1096" s="8">
        <f t="shared" si="136"/>
        <v>2017</v>
      </c>
      <c r="T1096" s="8">
        <v>2017</v>
      </c>
      <c r="U1096" s="8">
        <f t="shared" si="137"/>
        <v>5</v>
      </c>
      <c r="V1096" s="7">
        <v>42856</v>
      </c>
      <c r="W1096" t="s">
        <v>3108</v>
      </c>
      <c r="X1096" s="2">
        <v>1.6519999999999999</v>
      </c>
      <c r="Y1096" s="6">
        <f t="shared" si="142"/>
        <v>4.409919649769093E-2</v>
      </c>
      <c r="AA1096" t="s">
        <v>3107</v>
      </c>
      <c r="AB1096">
        <v>17337</v>
      </c>
      <c r="AD1096" t="s">
        <v>6</v>
      </c>
      <c r="AE1096">
        <v>65</v>
      </c>
      <c r="AF1096">
        <v>5</v>
      </c>
      <c r="AG1096">
        <v>7873229</v>
      </c>
      <c r="AH1096" t="s">
        <v>47394</v>
      </c>
      <c r="AI1096" t="s">
        <v>47393</v>
      </c>
      <c r="AJ1096" t="s">
        <v>47392</v>
      </c>
      <c r="AK1096" t="s">
        <v>47391</v>
      </c>
      <c r="AL1096">
        <v>22</v>
      </c>
      <c r="AM1096" s="5">
        <f t="shared" si="138"/>
        <v>4.4000000000000004</v>
      </c>
      <c r="AN1096" s="4">
        <f t="shared" si="143"/>
        <v>6.6641423703142754E-3</v>
      </c>
      <c r="AO1096" s="3"/>
      <c r="AP1096">
        <v>0</v>
      </c>
      <c r="AR1096" t="s">
        <v>1</v>
      </c>
      <c r="AT1096" s="2" t="s">
        <v>0</v>
      </c>
      <c r="AU1096" s="1">
        <f t="shared" si="139"/>
        <v>3.2868680259477938</v>
      </c>
      <c r="AV1096" s="1">
        <f t="shared" si="140"/>
        <v>2.5381669434002605</v>
      </c>
      <c r="AW1096" s="1">
        <f t="shared" si="141"/>
        <v>1.7894658608527272</v>
      </c>
    </row>
    <row r="1097" spans="1:49" x14ac:dyDescent="0.2">
      <c r="A1097">
        <v>1095</v>
      </c>
      <c r="B1097" t="s">
        <v>47390</v>
      </c>
      <c r="C1097" t="s">
        <v>47389</v>
      </c>
      <c r="F1097" t="s">
        <v>47388</v>
      </c>
      <c r="G1097" t="s">
        <v>14</v>
      </c>
      <c r="H1097" t="s">
        <v>13</v>
      </c>
      <c r="I1097" t="s">
        <v>47387</v>
      </c>
      <c r="J1097" t="s">
        <v>47386</v>
      </c>
      <c r="K1097" t="s">
        <v>47385</v>
      </c>
      <c r="L1097" t="s">
        <v>47384</v>
      </c>
      <c r="M1097" t="s">
        <v>47383</v>
      </c>
      <c r="N1097">
        <v>4</v>
      </c>
      <c r="O1097" t="s">
        <v>47382</v>
      </c>
      <c r="P1097" t="s">
        <v>47381</v>
      </c>
      <c r="Q1097" t="s">
        <v>47380</v>
      </c>
      <c r="R1097" s="7">
        <v>42856</v>
      </c>
      <c r="S1097" s="8">
        <f t="shared" si="136"/>
        <v>2017</v>
      </c>
      <c r="T1097" s="8">
        <v>2017</v>
      </c>
      <c r="U1097" s="8">
        <f t="shared" si="137"/>
        <v>5</v>
      </c>
      <c r="V1097" s="7">
        <v>42856</v>
      </c>
      <c r="W1097" t="s">
        <v>33079</v>
      </c>
      <c r="X1097" s="2">
        <v>0.42099999999999999</v>
      </c>
      <c r="Y1097" s="6">
        <f t="shared" si="142"/>
        <v>1.1238354555404288E-2</v>
      </c>
      <c r="AB1097">
        <v>19900193962</v>
      </c>
      <c r="AC1097">
        <v>21583226</v>
      </c>
      <c r="AD1097" t="s">
        <v>6</v>
      </c>
      <c r="AE1097">
        <v>7</v>
      </c>
      <c r="AF1097">
        <v>5</v>
      </c>
      <c r="AG1097">
        <v>56016</v>
      </c>
      <c r="AI1097" t="s">
        <v>47379</v>
      </c>
      <c r="AK1097" t="s">
        <v>47378</v>
      </c>
      <c r="AL1097">
        <v>6</v>
      </c>
      <c r="AM1097" s="5">
        <f t="shared" si="138"/>
        <v>1.2</v>
      </c>
      <c r="AN1097" s="4">
        <f t="shared" si="143"/>
        <v>1.8174933737220749E-3</v>
      </c>
      <c r="AO1097" s="3"/>
      <c r="AP1097">
        <v>1</v>
      </c>
      <c r="AR1097" t="s">
        <v>1</v>
      </c>
      <c r="AT1097" s="2">
        <v>1.548</v>
      </c>
      <c r="AU1097" s="1">
        <f t="shared" si="139"/>
        <v>0.84120962008996225</v>
      </c>
      <c r="AV1097" s="1">
        <f t="shared" si="140"/>
        <v>0.65279239645631804</v>
      </c>
      <c r="AW1097" s="1">
        <f t="shared" si="141"/>
        <v>0.46437517282267382</v>
      </c>
    </row>
    <row r="1098" spans="1:49" x14ac:dyDescent="0.2">
      <c r="A1098">
        <v>1096</v>
      </c>
      <c r="B1098" t="s">
        <v>47377</v>
      </c>
      <c r="C1098" t="s">
        <v>47376</v>
      </c>
      <c r="D1098" t="s">
        <v>47375</v>
      </c>
      <c r="F1098" t="s">
        <v>47374</v>
      </c>
      <c r="G1098" t="s">
        <v>14</v>
      </c>
      <c r="H1098" t="s">
        <v>13</v>
      </c>
      <c r="I1098" t="s">
        <v>47373</v>
      </c>
      <c r="J1098" t="s">
        <v>47372</v>
      </c>
      <c r="K1098" t="s">
        <v>47371</v>
      </c>
      <c r="L1098" t="s">
        <v>47370</v>
      </c>
      <c r="M1098" t="s">
        <v>47369</v>
      </c>
      <c r="N1098">
        <v>4</v>
      </c>
      <c r="O1098" t="s">
        <v>47368</v>
      </c>
      <c r="P1098" t="s">
        <v>47367</v>
      </c>
      <c r="Q1098" t="s">
        <v>47366</v>
      </c>
      <c r="R1098" s="7">
        <v>42856</v>
      </c>
      <c r="S1098" s="8">
        <f t="shared" si="136"/>
        <v>2017</v>
      </c>
      <c r="T1098" s="8">
        <v>2017</v>
      </c>
      <c r="U1098" s="8">
        <f t="shared" si="137"/>
        <v>5</v>
      </c>
      <c r="V1098" s="7">
        <v>42856</v>
      </c>
      <c r="W1098" t="s">
        <v>47365</v>
      </c>
      <c r="X1098" s="2">
        <v>2.25</v>
      </c>
      <c r="Y1098" s="6">
        <f t="shared" si="142"/>
        <v>6.0062464963562108E-2</v>
      </c>
      <c r="AA1098">
        <v>86223</v>
      </c>
      <c r="AB1098">
        <v>25806</v>
      </c>
      <c r="AD1098" t="s">
        <v>6</v>
      </c>
      <c r="AE1098">
        <v>115</v>
      </c>
      <c r="AH1098" t="s">
        <v>47364</v>
      </c>
      <c r="AI1098" t="s">
        <v>47363</v>
      </c>
      <c r="AK1098" t="s">
        <v>47362</v>
      </c>
      <c r="AL1098">
        <v>20</v>
      </c>
      <c r="AM1098" s="5">
        <f t="shared" si="138"/>
        <v>4</v>
      </c>
      <c r="AN1098" s="4">
        <f t="shared" si="143"/>
        <v>6.0583112457402496E-3</v>
      </c>
      <c r="AO1098" s="3"/>
      <c r="AP1098">
        <v>0</v>
      </c>
      <c r="AQ1098" t="s">
        <v>11814</v>
      </c>
      <c r="AR1098" t="s">
        <v>47361</v>
      </c>
      <c r="AS1098" t="s">
        <v>11813</v>
      </c>
      <c r="AT1098" s="2">
        <v>9.5939999999999994</v>
      </c>
      <c r="AU1098" s="1">
        <f t="shared" si="139"/>
        <v>4.3861218848215557</v>
      </c>
      <c r="AV1098" s="1">
        <f t="shared" si="140"/>
        <v>3.3060388104651182</v>
      </c>
      <c r="AW1098" s="1">
        <f t="shared" si="141"/>
        <v>2.2259557361086806</v>
      </c>
    </row>
    <row r="1099" spans="1:49" x14ac:dyDescent="0.2">
      <c r="A1099">
        <v>1097</v>
      </c>
      <c r="B1099" t="s">
        <v>47360</v>
      </c>
      <c r="C1099" t="s">
        <v>47359</v>
      </c>
      <c r="D1099" t="s">
        <v>47358</v>
      </c>
      <c r="F1099" t="s">
        <v>47357</v>
      </c>
      <c r="G1099" t="s">
        <v>14</v>
      </c>
      <c r="H1099" t="s">
        <v>13</v>
      </c>
      <c r="I1099" t="s">
        <v>47356</v>
      </c>
      <c r="J1099" t="s">
        <v>47355</v>
      </c>
      <c r="K1099" t="s">
        <v>47354</v>
      </c>
      <c r="L1099" t="s">
        <v>47353</v>
      </c>
      <c r="M1099" t="s">
        <v>47352</v>
      </c>
      <c r="N1099">
        <v>11</v>
      </c>
      <c r="O1099" t="s">
        <v>47351</v>
      </c>
      <c r="P1099" t="s">
        <v>47350</v>
      </c>
      <c r="Q1099" t="s">
        <v>47349</v>
      </c>
      <c r="R1099" s="7">
        <v>42856</v>
      </c>
      <c r="S1099" s="8">
        <f t="shared" si="136"/>
        <v>2017</v>
      </c>
      <c r="T1099" s="8">
        <v>2017</v>
      </c>
      <c r="U1099" s="8">
        <f t="shared" si="137"/>
        <v>5</v>
      </c>
      <c r="V1099" s="7">
        <v>42856</v>
      </c>
      <c r="W1099" t="s">
        <v>47348</v>
      </c>
      <c r="X1099" s="2">
        <v>1.204</v>
      </c>
      <c r="Y1099" s="6">
        <f t="shared" si="142"/>
        <v>3.2140092362723902E-2</v>
      </c>
      <c r="AA1099">
        <v>9552219</v>
      </c>
      <c r="AB1099">
        <v>21548</v>
      </c>
      <c r="AC1099" t="s">
        <v>47347</v>
      </c>
      <c r="AD1099" t="s">
        <v>6</v>
      </c>
      <c r="AE1099">
        <v>37</v>
      </c>
      <c r="AF1099">
        <v>5</v>
      </c>
      <c r="AH1099" t="s">
        <v>47346</v>
      </c>
      <c r="AI1099" t="s">
        <v>47345</v>
      </c>
      <c r="AJ1099" t="s">
        <v>47344</v>
      </c>
      <c r="AK1099" t="s">
        <v>47343</v>
      </c>
      <c r="AL1099">
        <v>9</v>
      </c>
      <c r="AM1099" s="5">
        <f t="shared" si="138"/>
        <v>1.8</v>
      </c>
      <c r="AN1099" s="4">
        <f t="shared" si="143"/>
        <v>2.7262400605831123E-3</v>
      </c>
      <c r="AO1099" s="3"/>
      <c r="AP1099">
        <v>0</v>
      </c>
      <c r="AQ1099" t="s">
        <v>3005</v>
      </c>
      <c r="AR1099" t="s">
        <v>47342</v>
      </c>
      <c r="AS1099" t="s">
        <v>3003</v>
      </c>
      <c r="AT1099" s="2" t="s">
        <v>0</v>
      </c>
      <c r="AU1099" s="1">
        <f t="shared" si="139"/>
        <v>2.3315936672081663</v>
      </c>
      <c r="AV1099" s="1">
        <f t="shared" si="140"/>
        <v>1.7433166211653508</v>
      </c>
      <c r="AW1099" s="1">
        <f t="shared" si="141"/>
        <v>1.1550395751225349</v>
      </c>
    </row>
    <row r="1100" spans="1:49" x14ac:dyDescent="0.2">
      <c r="A1100">
        <v>1098</v>
      </c>
      <c r="B1100" t="s">
        <v>47341</v>
      </c>
      <c r="C1100" t="s">
        <v>47340</v>
      </c>
      <c r="D1100" t="s">
        <v>47339</v>
      </c>
      <c r="F1100" t="s">
        <v>47338</v>
      </c>
      <c r="G1100" t="s">
        <v>14</v>
      </c>
      <c r="H1100" t="s">
        <v>13</v>
      </c>
      <c r="I1100" t="s">
        <v>47337</v>
      </c>
      <c r="J1100" t="s">
        <v>47336</v>
      </c>
      <c r="K1100" t="s">
        <v>47335</v>
      </c>
      <c r="L1100" t="s">
        <v>47334</v>
      </c>
      <c r="M1100" t="s">
        <v>4560</v>
      </c>
      <c r="N1100">
        <v>4</v>
      </c>
      <c r="O1100" t="s">
        <v>47333</v>
      </c>
      <c r="P1100" t="s">
        <v>47332</v>
      </c>
      <c r="Q1100" t="s">
        <v>47331</v>
      </c>
      <c r="R1100" s="7">
        <v>42856</v>
      </c>
      <c r="S1100" s="8">
        <f t="shared" si="136"/>
        <v>2017</v>
      </c>
      <c r="T1100" s="8">
        <v>2017</v>
      </c>
      <c r="U1100" s="8">
        <f t="shared" si="137"/>
        <v>5</v>
      </c>
      <c r="V1100" s="7">
        <v>42856</v>
      </c>
      <c r="W1100" t="s">
        <v>47330</v>
      </c>
      <c r="X1100" s="2">
        <v>1.3149999999999999</v>
      </c>
      <c r="Y1100" s="6">
        <f t="shared" si="142"/>
        <v>3.5103173967592965E-2</v>
      </c>
      <c r="AA1100" t="s">
        <v>47329</v>
      </c>
      <c r="AB1100">
        <v>20292</v>
      </c>
      <c r="AD1100" t="s">
        <v>6</v>
      </c>
      <c r="AE1100">
        <v>76</v>
      </c>
      <c r="AH1100" t="s">
        <v>47328</v>
      </c>
      <c r="AI1100" t="s">
        <v>47327</v>
      </c>
      <c r="AJ1100" t="s">
        <v>47326</v>
      </c>
      <c r="AK1100" t="s">
        <v>47325</v>
      </c>
      <c r="AL1100">
        <v>5</v>
      </c>
      <c r="AM1100" s="5">
        <f t="shared" si="138"/>
        <v>1</v>
      </c>
      <c r="AN1100" s="4">
        <f t="shared" si="143"/>
        <v>1.5145778114350624E-3</v>
      </c>
      <c r="AO1100" s="3"/>
      <c r="AP1100">
        <v>0</v>
      </c>
      <c r="AR1100" t="s">
        <v>1</v>
      </c>
      <c r="AT1100" s="2">
        <v>4.9580000000000002</v>
      </c>
      <c r="AU1100" s="1">
        <f t="shared" si="139"/>
        <v>2.5026595120745592</v>
      </c>
      <c r="AV1100" s="1">
        <f t="shared" si="140"/>
        <v>1.8308875889514014</v>
      </c>
      <c r="AW1100" s="1">
        <f t="shared" si="141"/>
        <v>1.1591156658282431</v>
      </c>
    </row>
    <row r="1101" spans="1:49" x14ac:dyDescent="0.2">
      <c r="A1101">
        <v>1099</v>
      </c>
      <c r="B1101" t="s">
        <v>47324</v>
      </c>
      <c r="C1101" t="s">
        <v>47323</v>
      </c>
      <c r="F1101" t="s">
        <v>47322</v>
      </c>
      <c r="G1101" t="s">
        <v>14</v>
      </c>
      <c r="H1101" t="s">
        <v>13</v>
      </c>
      <c r="I1101" t="s">
        <v>2957</v>
      </c>
      <c r="J1101">
        <v>60087534</v>
      </c>
      <c r="K1101" t="s">
        <v>2956</v>
      </c>
      <c r="L1101" t="s">
        <v>2955</v>
      </c>
      <c r="M1101" t="s">
        <v>9</v>
      </c>
      <c r="N1101">
        <v>5</v>
      </c>
      <c r="O1101" t="s">
        <v>47321</v>
      </c>
      <c r="P1101" t="s">
        <v>47320</v>
      </c>
      <c r="Q1101" t="s">
        <v>2952</v>
      </c>
      <c r="R1101" s="7">
        <v>42856</v>
      </c>
      <c r="S1101" s="8">
        <f t="shared" si="136"/>
        <v>2017</v>
      </c>
      <c r="T1101" s="8">
        <v>2017</v>
      </c>
      <c r="U1101" s="8">
        <f t="shared" si="137"/>
        <v>5</v>
      </c>
      <c r="V1101" s="7">
        <v>42856</v>
      </c>
      <c r="W1101" t="s">
        <v>47319</v>
      </c>
      <c r="X1101" s="2">
        <v>0.50600000000000001</v>
      </c>
      <c r="Y1101" s="6">
        <f t="shared" si="142"/>
        <v>1.35073810095833E-2</v>
      </c>
      <c r="AA1101">
        <v>10638210</v>
      </c>
      <c r="AB1101">
        <v>12300</v>
      </c>
      <c r="AD1101" t="s">
        <v>6</v>
      </c>
      <c r="AE1101">
        <v>25</v>
      </c>
      <c r="AF1101">
        <v>5</v>
      </c>
      <c r="AG1101">
        <v>7817895</v>
      </c>
      <c r="AH1101" t="s">
        <v>47318</v>
      </c>
      <c r="AI1101" t="s">
        <v>47317</v>
      </c>
      <c r="AJ1101" t="s">
        <v>47316</v>
      </c>
      <c r="AK1101" t="s">
        <v>47315</v>
      </c>
      <c r="AL1101">
        <v>5</v>
      </c>
      <c r="AM1101" s="5">
        <f t="shared" si="138"/>
        <v>1</v>
      </c>
      <c r="AN1101" s="4">
        <f t="shared" si="143"/>
        <v>1.5145778114350624E-3</v>
      </c>
      <c r="AO1101" s="3"/>
      <c r="AP1101">
        <v>0</v>
      </c>
      <c r="AQ1101" t="s">
        <v>76</v>
      </c>
      <c r="AR1101">
        <v>61170083</v>
      </c>
      <c r="AS1101" t="s">
        <v>75</v>
      </c>
      <c r="AT1101" s="2" t="s">
        <v>0</v>
      </c>
      <c r="AU1101" s="1">
        <f t="shared" si="139"/>
        <v>0.99095400501388287</v>
      </c>
      <c r="AV1101" s="1">
        <f t="shared" si="140"/>
        <v>0.75109794105091809</v>
      </c>
      <c r="AW1101" s="1">
        <f t="shared" si="141"/>
        <v>0.51124187708795332</v>
      </c>
    </row>
    <row r="1102" spans="1:49" x14ac:dyDescent="0.2">
      <c r="A1102">
        <v>1100</v>
      </c>
      <c r="B1102" t="s">
        <v>47314</v>
      </c>
      <c r="C1102" t="s">
        <v>47313</v>
      </c>
      <c r="D1102" t="s">
        <v>47312</v>
      </c>
      <c r="F1102" t="s">
        <v>47311</v>
      </c>
      <c r="G1102" t="s">
        <v>14</v>
      </c>
      <c r="H1102" t="s">
        <v>13</v>
      </c>
      <c r="I1102" t="s">
        <v>47310</v>
      </c>
      <c r="J1102">
        <v>60079728</v>
      </c>
      <c r="K1102" t="s">
        <v>18173</v>
      </c>
      <c r="L1102" t="s">
        <v>18172</v>
      </c>
      <c r="M1102" t="s">
        <v>39</v>
      </c>
      <c r="N1102">
        <v>2</v>
      </c>
      <c r="O1102" t="s">
        <v>47309</v>
      </c>
      <c r="P1102" t="s">
        <v>47308</v>
      </c>
      <c r="Q1102" t="s">
        <v>47307</v>
      </c>
      <c r="R1102" s="7">
        <v>42856</v>
      </c>
      <c r="S1102" s="8">
        <f t="shared" si="136"/>
        <v>2017</v>
      </c>
      <c r="T1102" s="8">
        <v>2017</v>
      </c>
      <c r="U1102" s="8">
        <f t="shared" si="137"/>
        <v>5</v>
      </c>
      <c r="V1102" s="7">
        <v>42856</v>
      </c>
      <c r="W1102" t="s">
        <v>2334</v>
      </c>
      <c r="X1102" s="2">
        <v>0.63</v>
      </c>
      <c r="Y1102" s="6">
        <f t="shared" si="142"/>
        <v>1.6817490189797391E-2</v>
      </c>
      <c r="AA1102">
        <v>457906</v>
      </c>
      <c r="AB1102">
        <v>18159</v>
      </c>
      <c r="AD1102" t="s">
        <v>6</v>
      </c>
      <c r="AE1102">
        <v>60</v>
      </c>
      <c r="AH1102" t="s">
        <v>47306</v>
      </c>
      <c r="AI1102" t="s">
        <v>47305</v>
      </c>
      <c r="AJ1102" t="s">
        <v>47304</v>
      </c>
      <c r="AK1102" t="s">
        <v>47303</v>
      </c>
      <c r="AL1102">
        <v>2</v>
      </c>
      <c r="AM1102" s="5">
        <f t="shared" si="138"/>
        <v>0.4</v>
      </c>
      <c r="AN1102" s="4">
        <f t="shared" si="143"/>
        <v>6.0583112457402507E-4</v>
      </c>
      <c r="AO1102" s="3"/>
      <c r="AP1102">
        <v>0</v>
      </c>
      <c r="AR1102" t="s">
        <v>1</v>
      </c>
      <c r="AT1102" s="2" t="s">
        <v>0</v>
      </c>
      <c r="AU1102" s="1">
        <f t="shared" si="139"/>
        <v>1.1953992470230379</v>
      </c>
      <c r="AV1102" s="1">
        <f t="shared" si="140"/>
        <v>0.8711660657185708</v>
      </c>
      <c r="AW1102" s="1">
        <f t="shared" si="141"/>
        <v>0.54693288441410348</v>
      </c>
    </row>
    <row r="1103" spans="1:49" x14ac:dyDescent="0.2">
      <c r="A1103">
        <v>1101</v>
      </c>
      <c r="B1103" t="s">
        <v>47302</v>
      </c>
      <c r="C1103" t="s">
        <v>47301</v>
      </c>
      <c r="F1103" t="s">
        <v>47300</v>
      </c>
      <c r="G1103" t="s">
        <v>14</v>
      </c>
      <c r="H1103" t="s">
        <v>13</v>
      </c>
      <c r="I1103" t="s">
        <v>47299</v>
      </c>
      <c r="J1103" t="s">
        <v>47298</v>
      </c>
      <c r="K1103" t="s">
        <v>47297</v>
      </c>
      <c r="L1103" t="s">
        <v>47296</v>
      </c>
      <c r="M1103" t="s">
        <v>47295</v>
      </c>
      <c r="N1103">
        <v>6</v>
      </c>
      <c r="O1103" t="s">
        <v>47294</v>
      </c>
      <c r="P1103" t="s">
        <v>47293</v>
      </c>
      <c r="Q1103" t="s">
        <v>47292</v>
      </c>
      <c r="R1103" s="7">
        <v>42856</v>
      </c>
      <c r="S1103" s="8">
        <f t="shared" si="136"/>
        <v>2017</v>
      </c>
      <c r="T1103" s="8">
        <v>2017</v>
      </c>
      <c r="U1103" s="8">
        <f t="shared" si="137"/>
        <v>5</v>
      </c>
      <c r="V1103" s="7">
        <v>42856</v>
      </c>
      <c r="W1103" t="s">
        <v>33079</v>
      </c>
      <c r="X1103" s="2">
        <v>0.42099999999999999</v>
      </c>
      <c r="Y1103" s="6">
        <f t="shared" si="142"/>
        <v>1.1238354555404288E-2</v>
      </c>
      <c r="AB1103">
        <v>19900193962</v>
      </c>
      <c r="AC1103">
        <v>21583226</v>
      </c>
      <c r="AD1103" t="s">
        <v>6</v>
      </c>
      <c r="AE1103">
        <v>7</v>
      </c>
      <c r="AF1103">
        <v>5</v>
      </c>
      <c r="AG1103">
        <v>56633</v>
      </c>
      <c r="AI1103" t="s">
        <v>47291</v>
      </c>
      <c r="AK1103" t="s">
        <v>47290</v>
      </c>
      <c r="AL1103">
        <v>5</v>
      </c>
      <c r="AM1103" s="5">
        <f t="shared" si="138"/>
        <v>1</v>
      </c>
      <c r="AN1103" s="4">
        <f t="shared" si="143"/>
        <v>1.5145778114350624E-3</v>
      </c>
      <c r="AO1103" s="3"/>
      <c r="AP1103">
        <v>1</v>
      </c>
      <c r="AQ1103" t="s">
        <v>2065</v>
      </c>
      <c r="AR1103" t="s">
        <v>47289</v>
      </c>
      <c r="AS1103" t="s">
        <v>2064</v>
      </c>
      <c r="AT1103" s="2">
        <v>1.548</v>
      </c>
      <c r="AU1103" s="1">
        <f t="shared" si="139"/>
        <v>0.83212215322135197</v>
      </c>
      <c r="AV1103" s="1">
        <f t="shared" si="140"/>
        <v>0.63764661834196756</v>
      </c>
      <c r="AW1103" s="1">
        <f t="shared" si="141"/>
        <v>0.44317108346258294</v>
      </c>
    </row>
    <row r="1104" spans="1:49" x14ac:dyDescent="0.2">
      <c r="A1104">
        <v>1102</v>
      </c>
      <c r="B1104" t="s">
        <v>47288</v>
      </c>
      <c r="C1104" t="s">
        <v>47287</v>
      </c>
      <c r="D1104" t="s">
        <v>47286</v>
      </c>
      <c r="F1104" t="s">
        <v>47285</v>
      </c>
      <c r="G1104" t="s">
        <v>14</v>
      </c>
      <c r="H1104" t="s">
        <v>13</v>
      </c>
      <c r="I1104" t="s">
        <v>47284</v>
      </c>
      <c r="J1104" t="s">
        <v>47283</v>
      </c>
      <c r="K1104" t="s">
        <v>47282</v>
      </c>
      <c r="L1104" t="s">
        <v>47281</v>
      </c>
      <c r="M1104" t="s">
        <v>47280</v>
      </c>
      <c r="N1104">
        <v>3</v>
      </c>
      <c r="O1104" t="s">
        <v>47279</v>
      </c>
      <c r="P1104" t="s">
        <v>47278</v>
      </c>
      <c r="Q1104" t="s">
        <v>47277</v>
      </c>
      <c r="R1104" s="7">
        <v>42856</v>
      </c>
      <c r="S1104" s="8">
        <f t="shared" si="136"/>
        <v>2017</v>
      </c>
      <c r="T1104" s="8">
        <v>2017</v>
      </c>
      <c r="U1104" s="8">
        <f t="shared" si="137"/>
        <v>5</v>
      </c>
      <c r="V1104" s="7">
        <v>42856</v>
      </c>
      <c r="W1104" t="s">
        <v>47276</v>
      </c>
      <c r="X1104" s="2">
        <v>0.92500000000000004</v>
      </c>
      <c r="Y1104" s="6">
        <f t="shared" si="142"/>
        <v>2.4692346707242199E-2</v>
      </c>
      <c r="AA1104">
        <v>1657836</v>
      </c>
      <c r="AB1104">
        <v>12781</v>
      </c>
      <c r="AD1104" t="s">
        <v>6</v>
      </c>
      <c r="AE1104">
        <v>189</v>
      </c>
      <c r="AH1104" t="s">
        <v>47275</v>
      </c>
      <c r="AI1104" t="s">
        <v>47274</v>
      </c>
      <c r="AJ1104" t="s">
        <v>47273</v>
      </c>
      <c r="AK1104" t="s">
        <v>47272</v>
      </c>
      <c r="AL1104">
        <v>2</v>
      </c>
      <c r="AM1104" s="5">
        <f t="shared" si="138"/>
        <v>0.4</v>
      </c>
      <c r="AN1104" s="4">
        <f t="shared" si="143"/>
        <v>6.0583112457402507E-4</v>
      </c>
      <c r="AO1104" s="3"/>
      <c r="AP1104">
        <v>0</v>
      </c>
      <c r="AQ1104" t="s">
        <v>47271</v>
      </c>
      <c r="AR1104" t="s">
        <v>1</v>
      </c>
      <c r="AS1104" t="s">
        <v>47270</v>
      </c>
      <c r="AT1104" s="2">
        <v>2.4220000000000002</v>
      </c>
      <c r="AU1104" s="1">
        <f t="shared" si="139"/>
        <v>1.7466392032441749</v>
      </c>
      <c r="AV1104" s="1">
        <f t="shared" si="140"/>
        <v>1.2649088915908113</v>
      </c>
      <c r="AW1104" s="1">
        <f t="shared" si="141"/>
        <v>0.78317857993744777</v>
      </c>
    </row>
    <row r="1105" spans="1:49" x14ac:dyDescent="0.2">
      <c r="A1105">
        <v>1103</v>
      </c>
      <c r="B1105" t="s">
        <v>47269</v>
      </c>
      <c r="C1105" t="s">
        <v>47268</v>
      </c>
      <c r="D1105" t="s">
        <v>47267</v>
      </c>
      <c r="F1105" t="s">
        <v>47266</v>
      </c>
      <c r="G1105" t="s">
        <v>14</v>
      </c>
      <c r="H1105" t="s">
        <v>13</v>
      </c>
      <c r="I1105" t="s">
        <v>5082</v>
      </c>
      <c r="J1105" t="s">
        <v>47265</v>
      </c>
      <c r="K1105" t="s">
        <v>47264</v>
      </c>
      <c r="L1105" t="s">
        <v>47263</v>
      </c>
      <c r="M1105" t="s">
        <v>8539</v>
      </c>
      <c r="N1105">
        <v>5</v>
      </c>
      <c r="O1105" t="s">
        <v>47262</v>
      </c>
      <c r="P1105" t="s">
        <v>47261</v>
      </c>
      <c r="Q1105" t="s">
        <v>47260</v>
      </c>
      <c r="R1105" s="7">
        <v>42856</v>
      </c>
      <c r="S1105" s="8">
        <f t="shared" si="136"/>
        <v>2017</v>
      </c>
      <c r="T1105" s="8">
        <v>2017</v>
      </c>
      <c r="U1105" s="8">
        <f t="shared" si="137"/>
        <v>5</v>
      </c>
      <c r="V1105" s="7">
        <v>42856</v>
      </c>
      <c r="W1105" t="s">
        <v>2334</v>
      </c>
      <c r="X1105" s="2">
        <v>0.63</v>
      </c>
      <c r="Y1105" s="6">
        <f t="shared" si="142"/>
        <v>1.6817490189797391E-2</v>
      </c>
      <c r="AA1105">
        <v>457906</v>
      </c>
      <c r="AB1105">
        <v>18159</v>
      </c>
      <c r="AD1105" t="s">
        <v>6</v>
      </c>
      <c r="AE1105">
        <v>60</v>
      </c>
      <c r="AH1105" t="s">
        <v>47259</v>
      </c>
      <c r="AI1105" t="s">
        <v>47258</v>
      </c>
      <c r="AJ1105" t="s">
        <v>47257</v>
      </c>
      <c r="AK1105" t="s">
        <v>47256</v>
      </c>
      <c r="AL1105">
        <v>18</v>
      </c>
      <c r="AM1105" s="5">
        <f t="shared" si="138"/>
        <v>3.6</v>
      </c>
      <c r="AN1105" s="4">
        <f t="shared" si="143"/>
        <v>5.4524801211662246E-3</v>
      </c>
      <c r="AO1105" s="3"/>
      <c r="AP1105">
        <v>0</v>
      </c>
      <c r="AQ1105" t="s">
        <v>76</v>
      </c>
      <c r="AR1105" t="s">
        <v>47255</v>
      </c>
      <c r="AS1105" t="s">
        <v>75</v>
      </c>
      <c r="AT1105" s="2" t="s">
        <v>0</v>
      </c>
      <c r="AU1105" s="1">
        <f t="shared" si="139"/>
        <v>1.340798716920804</v>
      </c>
      <c r="AV1105" s="1">
        <f t="shared" si="140"/>
        <v>1.1134985155481809</v>
      </c>
      <c r="AW1105" s="1">
        <f t="shared" si="141"/>
        <v>0.8861983141755575</v>
      </c>
    </row>
    <row r="1106" spans="1:49" x14ac:dyDescent="0.2">
      <c r="A1106">
        <v>1104</v>
      </c>
      <c r="B1106" t="s">
        <v>47254</v>
      </c>
      <c r="C1106" t="s">
        <v>47253</v>
      </c>
      <c r="D1106" t="s">
        <v>47252</v>
      </c>
      <c r="F1106" t="s">
        <v>47251</v>
      </c>
      <c r="G1106" t="s">
        <v>14</v>
      </c>
      <c r="H1106" t="s">
        <v>13</v>
      </c>
      <c r="I1106" t="s">
        <v>1848</v>
      </c>
      <c r="J1106">
        <v>60116671</v>
      </c>
      <c r="K1106" t="s">
        <v>47250</v>
      </c>
      <c r="L1106" t="s">
        <v>47249</v>
      </c>
      <c r="M1106" t="s">
        <v>1260</v>
      </c>
      <c r="N1106">
        <v>5</v>
      </c>
      <c r="O1106" t="s">
        <v>47248</v>
      </c>
      <c r="P1106" t="s">
        <v>47247</v>
      </c>
      <c r="Q1106" t="s">
        <v>47246</v>
      </c>
      <c r="R1106" s="7">
        <v>42856</v>
      </c>
      <c r="S1106" s="8">
        <f t="shared" si="136"/>
        <v>2017</v>
      </c>
      <c r="T1106" s="8">
        <v>2017</v>
      </c>
      <c r="U1106" s="8">
        <f t="shared" si="137"/>
        <v>5</v>
      </c>
      <c r="V1106" s="7">
        <v>42856</v>
      </c>
      <c r="W1106" t="s">
        <v>1840</v>
      </c>
      <c r="X1106" s="2">
        <v>0.65100000000000002</v>
      </c>
      <c r="Y1106" s="6">
        <f t="shared" si="142"/>
        <v>1.7378073196123969E-2</v>
      </c>
      <c r="AA1106">
        <v>9259635</v>
      </c>
      <c r="AB1106">
        <v>24680</v>
      </c>
      <c r="AD1106" t="s">
        <v>6</v>
      </c>
      <c r="AE1106">
        <v>75</v>
      </c>
      <c r="AH1106" t="s">
        <v>2069</v>
      </c>
      <c r="AI1106" t="s">
        <v>47245</v>
      </c>
      <c r="AJ1106" t="s">
        <v>47244</v>
      </c>
      <c r="AK1106" t="s">
        <v>47243</v>
      </c>
      <c r="AL1106">
        <v>16</v>
      </c>
      <c r="AM1106" s="5">
        <f t="shared" si="138"/>
        <v>3.2</v>
      </c>
      <c r="AN1106" s="4">
        <f t="shared" si="143"/>
        <v>4.8466489965922005E-3</v>
      </c>
      <c r="AO1106" s="3"/>
      <c r="AP1106">
        <v>0</v>
      </c>
      <c r="AR1106" t="s">
        <v>1</v>
      </c>
      <c r="AT1106" s="2">
        <v>3.3149999999999999</v>
      </c>
      <c r="AU1106" s="1">
        <f t="shared" si="139"/>
        <v>1.3618645936264437</v>
      </c>
      <c r="AV1106" s="1">
        <f t="shared" si="140"/>
        <v>1.1112361096358083</v>
      </c>
      <c r="AW1106" s="1">
        <f t="shared" si="141"/>
        <v>0.86060762564517301</v>
      </c>
    </row>
    <row r="1107" spans="1:49" x14ac:dyDescent="0.2">
      <c r="A1107">
        <v>1105</v>
      </c>
      <c r="B1107" t="s">
        <v>47242</v>
      </c>
      <c r="C1107" t="s">
        <v>47241</v>
      </c>
      <c r="D1107" t="s">
        <v>47240</v>
      </c>
      <c r="E1107">
        <v>28063758</v>
      </c>
      <c r="F1107" t="s">
        <v>47239</v>
      </c>
      <c r="G1107" t="s">
        <v>14</v>
      </c>
      <c r="H1107" t="s">
        <v>13</v>
      </c>
      <c r="I1107" t="s">
        <v>47238</v>
      </c>
      <c r="J1107">
        <v>60025371</v>
      </c>
      <c r="K1107" t="s">
        <v>47237</v>
      </c>
      <c r="L1107" t="s">
        <v>47236</v>
      </c>
      <c r="M1107" t="s">
        <v>137</v>
      </c>
      <c r="N1107">
        <v>5</v>
      </c>
      <c r="O1107" t="s">
        <v>47235</v>
      </c>
      <c r="P1107" t="s">
        <v>47234</v>
      </c>
      <c r="Q1107" t="s">
        <v>47233</v>
      </c>
      <c r="R1107" s="7">
        <v>42856</v>
      </c>
      <c r="S1107" s="8">
        <f t="shared" si="136"/>
        <v>2017</v>
      </c>
      <c r="T1107" s="8">
        <v>2017</v>
      </c>
      <c r="U1107" s="8">
        <f t="shared" si="137"/>
        <v>5</v>
      </c>
      <c r="V1107" s="7">
        <v>42856</v>
      </c>
      <c r="W1107" t="s">
        <v>47232</v>
      </c>
      <c r="X1107" s="2">
        <v>0.65700000000000003</v>
      </c>
      <c r="Y1107" s="6">
        <f t="shared" si="142"/>
        <v>1.7538239769360135E-2</v>
      </c>
      <c r="AA1107">
        <v>13891723</v>
      </c>
      <c r="AB1107">
        <v>16337</v>
      </c>
      <c r="AC1107">
        <v>13474421</v>
      </c>
      <c r="AD1107" t="s">
        <v>6</v>
      </c>
      <c r="AE1107">
        <v>123</v>
      </c>
      <c r="AF1107">
        <v>5</v>
      </c>
      <c r="AH1107" t="s">
        <v>46258</v>
      </c>
      <c r="AI1107" t="s">
        <v>47231</v>
      </c>
      <c r="AJ1107" t="s">
        <v>47230</v>
      </c>
      <c r="AK1107" t="s">
        <v>47229</v>
      </c>
      <c r="AL1107">
        <v>3</v>
      </c>
      <c r="AM1107" s="5">
        <f t="shared" si="138"/>
        <v>0.6</v>
      </c>
      <c r="AN1107" s="4">
        <f t="shared" si="143"/>
        <v>9.0874668686103744E-4</v>
      </c>
      <c r="AO1107" s="3"/>
      <c r="AP1107">
        <v>1</v>
      </c>
      <c r="AQ1107" t="s">
        <v>795</v>
      </c>
      <c r="AR1107">
        <v>1604677</v>
      </c>
      <c r="AS1107" t="s">
        <v>794</v>
      </c>
      <c r="AT1107" s="2" t="s">
        <v>0</v>
      </c>
      <c r="AU1107" s="1">
        <f t="shared" si="139"/>
        <v>1.2549391844610405</v>
      </c>
      <c r="AV1107" s="1">
        <f t="shared" si="140"/>
        <v>0.92234932281105875</v>
      </c>
      <c r="AW1107" s="1">
        <f t="shared" si="141"/>
        <v>0.58975946116107658</v>
      </c>
    </row>
    <row r="1108" spans="1:49" x14ac:dyDescent="0.2">
      <c r="A1108">
        <v>1106</v>
      </c>
      <c r="B1108" t="s">
        <v>47228</v>
      </c>
      <c r="C1108" t="s">
        <v>47227</v>
      </c>
      <c r="F1108" t="s">
        <v>47226</v>
      </c>
      <c r="G1108" t="s">
        <v>14</v>
      </c>
      <c r="H1108" t="s">
        <v>13</v>
      </c>
      <c r="I1108" t="s">
        <v>47225</v>
      </c>
      <c r="J1108" t="s">
        <v>47224</v>
      </c>
      <c r="K1108" t="s">
        <v>47223</v>
      </c>
      <c r="L1108" t="s">
        <v>47222</v>
      </c>
      <c r="M1108" t="s">
        <v>5352</v>
      </c>
      <c r="N1108">
        <v>5</v>
      </c>
      <c r="O1108" t="s">
        <v>47221</v>
      </c>
      <c r="P1108" t="s">
        <v>47220</v>
      </c>
      <c r="Q1108" t="s">
        <v>47219</v>
      </c>
      <c r="R1108" s="7">
        <v>42856</v>
      </c>
      <c r="S1108" s="8">
        <f t="shared" si="136"/>
        <v>2017</v>
      </c>
      <c r="T1108" s="8">
        <v>2017</v>
      </c>
      <c r="U1108" s="8">
        <f t="shared" si="137"/>
        <v>5</v>
      </c>
      <c r="V1108" s="7">
        <v>42856</v>
      </c>
      <c r="W1108" t="s">
        <v>47218</v>
      </c>
      <c r="X1108" s="2">
        <v>0.53200000000000003</v>
      </c>
      <c r="Y1108" s="6">
        <f t="shared" si="142"/>
        <v>1.4201436160273351E-2</v>
      </c>
      <c r="AA1108">
        <v>18626300</v>
      </c>
      <c r="AB1108">
        <v>5800179580</v>
      </c>
      <c r="AC1108">
        <v>18626319</v>
      </c>
      <c r="AD1108" t="s">
        <v>6</v>
      </c>
      <c r="AE1108">
        <v>214</v>
      </c>
      <c r="AF1108">
        <v>5</v>
      </c>
      <c r="AG1108">
        <v>1600635</v>
      </c>
      <c r="AI1108" t="s">
        <v>47217</v>
      </c>
      <c r="AJ1108" t="s">
        <v>47216</v>
      </c>
      <c r="AK1108" t="s">
        <v>47215</v>
      </c>
      <c r="AL1108">
        <v>0</v>
      </c>
      <c r="AM1108" s="5">
        <f t="shared" si="138"/>
        <v>0</v>
      </c>
      <c r="AN1108" s="4">
        <f t="shared" si="143"/>
        <v>0</v>
      </c>
      <c r="AO1108" s="3"/>
      <c r="AP1108">
        <v>0</v>
      </c>
      <c r="AR1108" t="s">
        <v>1</v>
      </c>
      <c r="AT1108" s="2" t="s">
        <v>0</v>
      </c>
      <c r="AU1108" s="1">
        <f t="shared" si="139"/>
        <v>0.99410053121913444</v>
      </c>
      <c r="AV1108" s="1">
        <f t="shared" si="140"/>
        <v>0.71007180801366754</v>
      </c>
      <c r="AW1108" s="1">
        <f t="shared" si="141"/>
        <v>0.42604308480820058</v>
      </c>
    </row>
    <row r="1109" spans="1:49" x14ac:dyDescent="0.2">
      <c r="A1109">
        <v>1107</v>
      </c>
      <c r="B1109" t="s">
        <v>47214</v>
      </c>
      <c r="C1109" t="s">
        <v>47213</v>
      </c>
      <c r="F1109" t="s">
        <v>47212</v>
      </c>
      <c r="G1109" t="s">
        <v>14</v>
      </c>
      <c r="H1109" t="s">
        <v>13</v>
      </c>
      <c r="I1109" t="s">
        <v>30943</v>
      </c>
      <c r="J1109" t="s">
        <v>47211</v>
      </c>
      <c r="K1109" t="s">
        <v>47210</v>
      </c>
      <c r="L1109" t="s">
        <v>47209</v>
      </c>
      <c r="M1109" t="s">
        <v>47208</v>
      </c>
      <c r="N1109">
        <v>6</v>
      </c>
      <c r="O1109" t="s">
        <v>47207</v>
      </c>
      <c r="P1109" t="s">
        <v>47206</v>
      </c>
      <c r="Q1109" t="s">
        <v>47205</v>
      </c>
      <c r="R1109" s="7">
        <v>42856</v>
      </c>
      <c r="S1109" s="8">
        <f t="shared" si="136"/>
        <v>2017</v>
      </c>
      <c r="T1109" s="8">
        <v>2017</v>
      </c>
      <c r="U1109" s="8">
        <f t="shared" si="137"/>
        <v>5</v>
      </c>
      <c r="V1109" s="7">
        <v>42856</v>
      </c>
      <c r="W1109" t="s">
        <v>573</v>
      </c>
      <c r="X1109" s="2">
        <v>0.61499999999999999</v>
      </c>
      <c r="Y1109" s="6">
        <f t="shared" si="142"/>
        <v>1.6417073756706976E-2</v>
      </c>
      <c r="AA1109">
        <v>18666892</v>
      </c>
      <c r="AB1109">
        <v>18500162200</v>
      </c>
      <c r="AC1109">
        <v>18666906</v>
      </c>
      <c r="AD1109" t="s">
        <v>6</v>
      </c>
      <c r="AE1109">
        <v>38</v>
      </c>
      <c r="AF1109">
        <v>5</v>
      </c>
      <c r="AH1109" t="s">
        <v>47204</v>
      </c>
      <c r="AI1109" t="s">
        <v>47203</v>
      </c>
      <c r="AJ1109" t="s">
        <v>47202</v>
      </c>
      <c r="AK1109" t="s">
        <v>47201</v>
      </c>
      <c r="AL1109">
        <v>4</v>
      </c>
      <c r="AM1109" s="5">
        <f t="shared" si="138"/>
        <v>0.8</v>
      </c>
      <c r="AN1109" s="4">
        <f t="shared" si="143"/>
        <v>1.2116622491480501E-3</v>
      </c>
      <c r="AO1109" s="3"/>
      <c r="AP1109">
        <v>0</v>
      </c>
      <c r="AR1109" t="s">
        <v>1</v>
      </c>
      <c r="AT1109" s="2" t="s">
        <v>0</v>
      </c>
      <c r="AU1109" s="1">
        <f t="shared" si="139"/>
        <v>1.1855450304439297</v>
      </c>
      <c r="AV1109" s="1">
        <f t="shared" si="140"/>
        <v>0.8814368002927514</v>
      </c>
      <c r="AW1109" s="1">
        <f t="shared" si="141"/>
        <v>0.57732857014157268</v>
      </c>
    </row>
    <row r="1110" spans="1:49" x14ac:dyDescent="0.2">
      <c r="A1110">
        <v>1108</v>
      </c>
      <c r="B1110" t="s">
        <v>47200</v>
      </c>
      <c r="C1110" t="s">
        <v>47199</v>
      </c>
      <c r="F1110" t="s">
        <v>47198</v>
      </c>
      <c r="G1110" t="s">
        <v>14</v>
      </c>
      <c r="H1110" t="s">
        <v>13</v>
      </c>
      <c r="I1110" t="s">
        <v>26385</v>
      </c>
      <c r="J1110" t="s">
        <v>47197</v>
      </c>
      <c r="K1110" t="s">
        <v>47196</v>
      </c>
      <c r="L1110" t="s">
        <v>47195</v>
      </c>
      <c r="M1110" t="s">
        <v>2322</v>
      </c>
      <c r="N1110">
        <v>5</v>
      </c>
      <c r="O1110" t="s">
        <v>47194</v>
      </c>
      <c r="P1110" t="s">
        <v>47193</v>
      </c>
      <c r="Q1110" t="s">
        <v>47192</v>
      </c>
      <c r="R1110" s="7">
        <v>42856</v>
      </c>
      <c r="S1110" s="8">
        <f t="shared" si="136"/>
        <v>2017</v>
      </c>
      <c r="T1110" s="8">
        <v>2017</v>
      </c>
      <c r="U1110" s="8">
        <f t="shared" si="137"/>
        <v>5</v>
      </c>
      <c r="V1110" s="7">
        <v>42856</v>
      </c>
      <c r="W1110" t="s">
        <v>33079</v>
      </c>
      <c r="X1110" s="2">
        <v>0.42099999999999999</v>
      </c>
      <c r="Y1110" s="6">
        <f t="shared" si="142"/>
        <v>1.1238354555404288E-2</v>
      </c>
      <c r="AB1110">
        <v>19900193962</v>
      </c>
      <c r="AC1110">
        <v>21583226</v>
      </c>
      <c r="AD1110" t="s">
        <v>6</v>
      </c>
      <c r="AE1110">
        <v>7</v>
      </c>
      <c r="AF1110">
        <v>5</v>
      </c>
      <c r="AG1110">
        <v>56408</v>
      </c>
      <c r="AI1110" t="s">
        <v>47191</v>
      </c>
      <c r="AK1110" t="s">
        <v>47190</v>
      </c>
      <c r="AL1110">
        <v>2</v>
      </c>
      <c r="AM1110" s="5">
        <f t="shared" si="138"/>
        <v>0.4</v>
      </c>
      <c r="AN1110" s="4">
        <f t="shared" si="143"/>
        <v>6.0583112457402507E-4</v>
      </c>
      <c r="AO1110" s="3"/>
      <c r="AP1110">
        <v>1</v>
      </c>
      <c r="AQ1110" t="s">
        <v>76</v>
      </c>
      <c r="AR1110">
        <v>11674187</v>
      </c>
      <c r="AS1110" t="s">
        <v>75</v>
      </c>
      <c r="AT1110" s="2">
        <v>1.548</v>
      </c>
      <c r="AU1110" s="1">
        <f t="shared" si="139"/>
        <v>0.80485975261552078</v>
      </c>
      <c r="AV1110" s="1">
        <f t="shared" si="140"/>
        <v>0.5922092839989157</v>
      </c>
      <c r="AW1110" s="1">
        <f t="shared" si="141"/>
        <v>0.37955881538231034</v>
      </c>
    </row>
    <row r="1111" spans="1:49" x14ac:dyDescent="0.2">
      <c r="A1111">
        <v>1109</v>
      </c>
      <c r="B1111" t="s">
        <v>47189</v>
      </c>
      <c r="C1111" t="s">
        <v>47188</v>
      </c>
      <c r="D1111" t="s">
        <v>47187</v>
      </c>
      <c r="F1111" t="s">
        <v>47186</v>
      </c>
      <c r="G1111" t="s">
        <v>14</v>
      </c>
      <c r="H1111" t="s">
        <v>13</v>
      </c>
      <c r="I1111" t="s">
        <v>47185</v>
      </c>
      <c r="J1111" t="s">
        <v>47184</v>
      </c>
      <c r="K1111" t="s">
        <v>47183</v>
      </c>
      <c r="L1111" t="s">
        <v>27604</v>
      </c>
      <c r="M1111" t="s">
        <v>3280</v>
      </c>
      <c r="N1111">
        <v>6</v>
      </c>
      <c r="O1111" t="s">
        <v>47182</v>
      </c>
      <c r="P1111" t="s">
        <v>47181</v>
      </c>
      <c r="Q1111" t="s">
        <v>47180</v>
      </c>
      <c r="R1111" s="7">
        <v>42856</v>
      </c>
      <c r="S1111" s="8">
        <f t="shared" si="136"/>
        <v>2017</v>
      </c>
      <c r="T1111" s="8">
        <v>2017</v>
      </c>
      <c r="U1111" s="8">
        <f t="shared" si="137"/>
        <v>5</v>
      </c>
      <c r="V1111" s="7">
        <v>42856</v>
      </c>
      <c r="W1111" t="s">
        <v>47179</v>
      </c>
      <c r="X1111" s="2">
        <v>0.59799999999999998</v>
      </c>
      <c r="Y1111" s="6">
        <f t="shared" si="142"/>
        <v>1.5963268465871174E-2</v>
      </c>
      <c r="AA1111">
        <v>13837621</v>
      </c>
      <c r="AB1111">
        <v>12398</v>
      </c>
      <c r="AD1111" t="s">
        <v>6</v>
      </c>
      <c r="AE1111">
        <v>76</v>
      </c>
      <c r="AH1111" t="s">
        <v>47178</v>
      </c>
      <c r="AI1111" t="s">
        <v>47177</v>
      </c>
      <c r="AJ1111" t="s">
        <v>47176</v>
      </c>
      <c r="AK1111" t="s">
        <v>47175</v>
      </c>
      <c r="AL1111">
        <v>2</v>
      </c>
      <c r="AM1111" s="5">
        <f t="shared" si="138"/>
        <v>0.4</v>
      </c>
      <c r="AN1111" s="4">
        <f t="shared" si="143"/>
        <v>6.0583112457402507E-4</v>
      </c>
      <c r="AO1111" s="3"/>
      <c r="AP1111">
        <v>0</v>
      </c>
      <c r="AR1111" t="s">
        <v>1</v>
      </c>
      <c r="AT1111" s="2">
        <v>3.7770000000000001</v>
      </c>
      <c r="AU1111" s="1">
        <f t="shared" si="139"/>
        <v>1.1356037263482026</v>
      </c>
      <c r="AV1111" s="1">
        <f t="shared" si="140"/>
        <v>0.82845497952225999</v>
      </c>
      <c r="AW1111" s="1">
        <f t="shared" si="141"/>
        <v>0.52130623269631693</v>
      </c>
    </row>
    <row r="1112" spans="1:49" x14ac:dyDescent="0.2">
      <c r="A1112">
        <v>1110</v>
      </c>
      <c r="B1112" t="s">
        <v>47174</v>
      </c>
      <c r="C1112" t="s">
        <v>47173</v>
      </c>
      <c r="F1112" t="s">
        <v>47172</v>
      </c>
      <c r="G1112" t="s">
        <v>14</v>
      </c>
      <c r="H1112" t="s">
        <v>13</v>
      </c>
      <c r="I1112" t="s">
        <v>4201</v>
      </c>
      <c r="J1112">
        <v>60025578</v>
      </c>
      <c r="K1112" t="s">
        <v>200</v>
      </c>
      <c r="L1112" t="s">
        <v>10</v>
      </c>
      <c r="M1112" t="s">
        <v>9</v>
      </c>
      <c r="N1112">
        <v>5</v>
      </c>
      <c r="O1112" t="s">
        <v>47171</v>
      </c>
      <c r="P1112" t="s">
        <v>47170</v>
      </c>
      <c r="Q1112" t="s">
        <v>197</v>
      </c>
      <c r="R1112" s="7">
        <v>42856</v>
      </c>
      <c r="S1112" s="8">
        <f t="shared" si="136"/>
        <v>2017</v>
      </c>
      <c r="T1112" s="8">
        <v>2017</v>
      </c>
      <c r="U1112" s="8">
        <f t="shared" si="137"/>
        <v>5</v>
      </c>
      <c r="V1112" s="7">
        <v>42856</v>
      </c>
      <c r="W1112" t="s">
        <v>450</v>
      </c>
      <c r="X1112" s="2">
        <v>0.33500000000000002</v>
      </c>
      <c r="Y1112" s="6">
        <f t="shared" si="142"/>
        <v>8.94263367235258E-3</v>
      </c>
      <c r="AA1112">
        <v>10964290</v>
      </c>
      <c r="AB1112">
        <v>18201</v>
      </c>
      <c r="AC1112" t="s">
        <v>449</v>
      </c>
      <c r="AD1112" t="s">
        <v>6</v>
      </c>
      <c r="AE1112">
        <v>27</v>
      </c>
      <c r="AF1112">
        <v>4</v>
      </c>
      <c r="AG1112" t="s">
        <v>47169</v>
      </c>
      <c r="AI1112" t="s">
        <v>47168</v>
      </c>
      <c r="AJ1112" t="s">
        <v>47167</v>
      </c>
      <c r="AK1112" t="s">
        <v>47166</v>
      </c>
      <c r="AL1112">
        <v>5</v>
      </c>
      <c r="AM1112" s="5">
        <f t="shared" si="138"/>
        <v>1</v>
      </c>
      <c r="AN1112" s="4">
        <f t="shared" si="143"/>
        <v>1.5145778114350624E-3</v>
      </c>
      <c r="AO1112" s="3"/>
      <c r="AP1112">
        <v>0</v>
      </c>
      <c r="AQ1112" t="s">
        <v>76</v>
      </c>
      <c r="AR1112">
        <v>61601351</v>
      </c>
      <c r="AS1112" t="s">
        <v>75</v>
      </c>
      <c r="AT1112" s="2">
        <v>1.694</v>
      </c>
      <c r="AU1112" s="1">
        <f t="shared" si="139"/>
        <v>0.67142169140773245</v>
      </c>
      <c r="AV1112" s="1">
        <f t="shared" si="140"/>
        <v>0.52286057418938214</v>
      </c>
      <c r="AW1112" s="1">
        <f t="shared" si="141"/>
        <v>0.37429945697103173</v>
      </c>
    </row>
    <row r="1113" spans="1:49" x14ac:dyDescent="0.2">
      <c r="A1113">
        <v>1111</v>
      </c>
      <c r="B1113" t="s">
        <v>47165</v>
      </c>
      <c r="C1113" t="s">
        <v>47164</v>
      </c>
      <c r="F1113" t="s">
        <v>47163</v>
      </c>
      <c r="G1113" t="s">
        <v>14</v>
      </c>
      <c r="H1113" t="s">
        <v>13</v>
      </c>
      <c r="I1113" t="s">
        <v>47162</v>
      </c>
      <c r="J1113">
        <v>60000912</v>
      </c>
      <c r="K1113" t="s">
        <v>4787</v>
      </c>
      <c r="L1113" t="s">
        <v>4786</v>
      </c>
      <c r="M1113" t="s">
        <v>39</v>
      </c>
      <c r="N1113">
        <v>3</v>
      </c>
      <c r="O1113" t="s">
        <v>47161</v>
      </c>
      <c r="P1113" t="s">
        <v>47160</v>
      </c>
      <c r="Q1113" t="s">
        <v>4783</v>
      </c>
      <c r="R1113" s="7">
        <v>42856</v>
      </c>
      <c r="S1113" s="8">
        <f t="shared" si="136"/>
        <v>2017</v>
      </c>
      <c r="T1113" s="8">
        <v>2017</v>
      </c>
      <c r="U1113" s="8">
        <f t="shared" si="137"/>
        <v>5</v>
      </c>
      <c r="V1113" s="7">
        <v>42856</v>
      </c>
      <c r="W1113" t="s">
        <v>450</v>
      </c>
      <c r="X1113" s="2">
        <v>0.33500000000000002</v>
      </c>
      <c r="Y1113" s="6">
        <f t="shared" si="142"/>
        <v>8.94263367235258E-3</v>
      </c>
      <c r="AA1113">
        <v>10964290</v>
      </c>
      <c r="AB1113">
        <v>18201</v>
      </c>
      <c r="AC1113" t="s">
        <v>449</v>
      </c>
      <c r="AD1113" t="s">
        <v>6</v>
      </c>
      <c r="AE1113">
        <v>27</v>
      </c>
      <c r="AF1113">
        <v>4</v>
      </c>
      <c r="AG1113" t="s">
        <v>47159</v>
      </c>
      <c r="AI1113" t="s">
        <v>47158</v>
      </c>
      <c r="AJ1113" t="s">
        <v>47157</v>
      </c>
      <c r="AK1113" t="s">
        <v>47156</v>
      </c>
      <c r="AL1113">
        <v>15</v>
      </c>
      <c r="AM1113" s="5">
        <f t="shared" si="138"/>
        <v>3</v>
      </c>
      <c r="AN1113" s="4">
        <f t="shared" si="143"/>
        <v>4.5437334343051876E-3</v>
      </c>
      <c r="AO1113" s="3"/>
      <c r="AP1113">
        <v>0</v>
      </c>
      <c r="AR1113" t="s">
        <v>1</v>
      </c>
      <c r="AT1113" s="2">
        <v>1.694</v>
      </c>
      <c r="AU1113" s="1">
        <f t="shared" si="139"/>
        <v>0.76229636009383628</v>
      </c>
      <c r="AV1113" s="1">
        <f t="shared" si="140"/>
        <v>0.67431835533288842</v>
      </c>
      <c r="AW1113" s="1">
        <f t="shared" si="141"/>
        <v>0.58634035057194056</v>
      </c>
    </row>
    <row r="1114" spans="1:49" x14ac:dyDescent="0.2">
      <c r="A1114">
        <v>1112</v>
      </c>
      <c r="B1114" t="s">
        <v>47155</v>
      </c>
      <c r="C1114" t="s">
        <v>47154</v>
      </c>
      <c r="F1114" t="s">
        <v>47153</v>
      </c>
      <c r="G1114" t="s">
        <v>14</v>
      </c>
      <c r="H1114" t="s">
        <v>13</v>
      </c>
      <c r="I1114" t="s">
        <v>47152</v>
      </c>
      <c r="J1114" t="s">
        <v>47151</v>
      </c>
      <c r="K1114" t="s">
        <v>47150</v>
      </c>
      <c r="L1114" t="s">
        <v>47149</v>
      </c>
      <c r="M1114" t="s">
        <v>18471</v>
      </c>
      <c r="N1114">
        <v>4</v>
      </c>
      <c r="O1114" t="s">
        <v>47148</v>
      </c>
      <c r="P1114" t="s">
        <v>47147</v>
      </c>
      <c r="Q1114" t="s">
        <v>47146</v>
      </c>
      <c r="R1114" s="7">
        <v>42856</v>
      </c>
      <c r="S1114" s="8">
        <f t="shared" si="136"/>
        <v>2017</v>
      </c>
      <c r="T1114" s="8">
        <v>2017</v>
      </c>
      <c r="U1114" s="8">
        <f t="shared" si="137"/>
        <v>5</v>
      </c>
      <c r="V1114" s="7">
        <v>42856</v>
      </c>
      <c r="W1114" t="s">
        <v>450</v>
      </c>
      <c r="X1114" s="2">
        <v>0.33500000000000002</v>
      </c>
      <c r="Y1114" s="6">
        <f t="shared" si="142"/>
        <v>8.94263367235258E-3</v>
      </c>
      <c r="AA1114">
        <v>10964290</v>
      </c>
      <c r="AB1114">
        <v>18201</v>
      </c>
      <c r="AC1114" t="s">
        <v>449</v>
      </c>
      <c r="AD1114" t="s">
        <v>6</v>
      </c>
      <c r="AE1114">
        <v>27</v>
      </c>
      <c r="AF1114">
        <v>4</v>
      </c>
      <c r="AG1114" t="s">
        <v>29064</v>
      </c>
      <c r="AI1114" t="s">
        <v>47145</v>
      </c>
      <c r="AJ1114" t="s">
        <v>47144</v>
      </c>
      <c r="AK1114" t="s">
        <v>47143</v>
      </c>
      <c r="AL1114">
        <v>1</v>
      </c>
      <c r="AM1114" s="5">
        <f t="shared" si="138"/>
        <v>0.2</v>
      </c>
      <c r="AN1114" s="4">
        <f t="shared" si="143"/>
        <v>3.0291556228701253E-4</v>
      </c>
      <c r="AO1114" s="3"/>
      <c r="AP1114">
        <v>0</v>
      </c>
      <c r="AR1114" t="s">
        <v>1</v>
      </c>
      <c r="AT1114" s="2">
        <v>1.694</v>
      </c>
      <c r="AU1114" s="1">
        <f t="shared" si="139"/>
        <v>0.63507182393329098</v>
      </c>
      <c r="AV1114" s="1">
        <f t="shared" si="140"/>
        <v>0.46227746173197964</v>
      </c>
      <c r="AW1114" s="1">
        <f t="shared" si="141"/>
        <v>0.28948309953066825</v>
      </c>
    </row>
    <row r="1115" spans="1:49" x14ac:dyDescent="0.2">
      <c r="A1115">
        <v>1113</v>
      </c>
      <c r="B1115" t="s">
        <v>47142</v>
      </c>
      <c r="C1115" t="s">
        <v>47141</v>
      </c>
      <c r="D1115" t="s">
        <v>47140</v>
      </c>
      <c r="F1115" t="s">
        <v>47139</v>
      </c>
      <c r="G1115" t="s">
        <v>14</v>
      </c>
      <c r="H1115" t="s">
        <v>13</v>
      </c>
      <c r="I1115" t="s">
        <v>38396</v>
      </c>
      <c r="J1115" t="s">
        <v>47138</v>
      </c>
      <c r="K1115" t="s">
        <v>47137</v>
      </c>
      <c r="L1115" t="s">
        <v>47136</v>
      </c>
      <c r="M1115" t="s">
        <v>38392</v>
      </c>
      <c r="N1115">
        <v>3</v>
      </c>
      <c r="O1115" t="s">
        <v>47135</v>
      </c>
      <c r="P1115" t="s">
        <v>47134</v>
      </c>
      <c r="Q1115" t="s">
        <v>47133</v>
      </c>
      <c r="R1115" s="7">
        <v>42856</v>
      </c>
      <c r="S1115" s="8">
        <f t="shared" si="136"/>
        <v>2017</v>
      </c>
      <c r="T1115" s="8">
        <v>2017</v>
      </c>
      <c r="U1115" s="8">
        <f t="shared" si="137"/>
        <v>5</v>
      </c>
      <c r="V1115" s="7">
        <v>42856</v>
      </c>
      <c r="W1115" t="s">
        <v>29927</v>
      </c>
      <c r="X1115" s="2">
        <v>0.90700000000000003</v>
      </c>
      <c r="Y1115" s="6">
        <f t="shared" si="142"/>
        <v>2.4211846987533703E-2</v>
      </c>
      <c r="AA1115">
        <v>1651684</v>
      </c>
      <c r="AB1115">
        <v>25548</v>
      </c>
      <c r="AD1115" t="s">
        <v>6</v>
      </c>
      <c r="AE1115">
        <v>134</v>
      </c>
      <c r="AH1115" t="s">
        <v>47132</v>
      </c>
      <c r="AI1115" t="s">
        <v>47131</v>
      </c>
      <c r="AJ1115" t="s">
        <v>47130</v>
      </c>
      <c r="AK1115" t="s">
        <v>47129</v>
      </c>
      <c r="AL1115">
        <v>10</v>
      </c>
      <c r="AM1115" s="5">
        <f t="shared" si="138"/>
        <v>2</v>
      </c>
      <c r="AN1115" s="4">
        <f t="shared" si="143"/>
        <v>3.0291556228701248E-3</v>
      </c>
      <c r="AO1115" s="3"/>
      <c r="AP1115">
        <v>0</v>
      </c>
      <c r="AQ1115" t="s">
        <v>2716</v>
      </c>
      <c r="AR1115" t="s">
        <v>47128</v>
      </c>
      <c r="AS1115" t="s">
        <v>2714</v>
      </c>
      <c r="AT1115" s="2">
        <v>4.6619999999999999</v>
      </c>
      <c r="AU1115" s="1">
        <f t="shared" si="139"/>
        <v>1.7857039578134628</v>
      </c>
      <c r="AV1115" s="1">
        <f t="shared" si="140"/>
        <v>1.3620501305201915</v>
      </c>
      <c r="AW1115" s="1">
        <f t="shared" si="141"/>
        <v>0.9383963032269198</v>
      </c>
    </row>
    <row r="1116" spans="1:49" x14ac:dyDescent="0.2">
      <c r="A1116">
        <v>1114</v>
      </c>
      <c r="B1116" t="s">
        <v>47127</v>
      </c>
      <c r="C1116" t="s">
        <v>47126</v>
      </c>
      <c r="F1116" t="s">
        <v>47125</v>
      </c>
      <c r="G1116" t="s">
        <v>14</v>
      </c>
      <c r="H1116" t="s">
        <v>13</v>
      </c>
      <c r="I1116" t="s">
        <v>47124</v>
      </c>
      <c r="J1116" t="s">
        <v>47123</v>
      </c>
      <c r="K1116" t="s">
        <v>47122</v>
      </c>
      <c r="L1116" t="s">
        <v>47121</v>
      </c>
      <c r="M1116" t="s">
        <v>47120</v>
      </c>
      <c r="N1116">
        <v>3</v>
      </c>
      <c r="O1116" t="s">
        <v>47119</v>
      </c>
      <c r="P1116" t="s">
        <v>47118</v>
      </c>
      <c r="Q1116" t="s">
        <v>47117</v>
      </c>
      <c r="R1116" s="7">
        <v>42856</v>
      </c>
      <c r="S1116" s="8">
        <f t="shared" si="136"/>
        <v>2017</v>
      </c>
      <c r="T1116" s="8">
        <v>2017</v>
      </c>
      <c r="U1116" s="8">
        <f t="shared" si="137"/>
        <v>5</v>
      </c>
      <c r="V1116" s="7">
        <v>42856</v>
      </c>
      <c r="W1116" t="s">
        <v>450</v>
      </c>
      <c r="X1116" s="2">
        <v>0.33500000000000002</v>
      </c>
      <c r="Y1116" s="6">
        <f t="shared" si="142"/>
        <v>8.94263367235258E-3</v>
      </c>
      <c r="AA1116">
        <v>10964290</v>
      </c>
      <c r="AB1116">
        <v>18201</v>
      </c>
      <c r="AC1116" t="s">
        <v>449</v>
      </c>
      <c r="AD1116" t="s">
        <v>6</v>
      </c>
      <c r="AE1116">
        <v>27</v>
      </c>
      <c r="AF1116">
        <v>4</v>
      </c>
      <c r="AG1116" t="s">
        <v>47116</v>
      </c>
      <c r="AI1116" t="s">
        <v>47115</v>
      </c>
      <c r="AJ1116" t="s">
        <v>47114</v>
      </c>
      <c r="AK1116" t="s">
        <v>47113</v>
      </c>
      <c r="AL1116">
        <v>7</v>
      </c>
      <c r="AM1116" s="5">
        <f t="shared" si="138"/>
        <v>1.4</v>
      </c>
      <c r="AN1116" s="4">
        <f t="shared" si="143"/>
        <v>2.1204089360090874E-3</v>
      </c>
      <c r="AO1116" s="3"/>
      <c r="AP1116">
        <v>0</v>
      </c>
      <c r="AR1116" t="s">
        <v>1</v>
      </c>
      <c r="AT1116" s="2">
        <v>1.694</v>
      </c>
      <c r="AU1116" s="1">
        <f t="shared" si="139"/>
        <v>0.68959662514495323</v>
      </c>
      <c r="AV1116" s="1">
        <f t="shared" si="140"/>
        <v>0.55315213041808331</v>
      </c>
      <c r="AW1116" s="1">
        <f t="shared" si="141"/>
        <v>0.4167076356912135</v>
      </c>
    </row>
    <row r="1117" spans="1:49" x14ac:dyDescent="0.2">
      <c r="A1117">
        <v>1115</v>
      </c>
      <c r="B1117" t="s">
        <v>47112</v>
      </c>
      <c r="C1117" t="s">
        <v>47111</v>
      </c>
      <c r="D1117" t="s">
        <v>47110</v>
      </c>
      <c r="F1117" t="s">
        <v>47109</v>
      </c>
      <c r="G1117" t="s">
        <v>14</v>
      </c>
      <c r="H1117" t="s">
        <v>13</v>
      </c>
      <c r="I1117" t="s">
        <v>47108</v>
      </c>
      <c r="J1117" t="s">
        <v>47107</v>
      </c>
      <c r="K1117" t="s">
        <v>47106</v>
      </c>
      <c r="L1117" t="s">
        <v>47105</v>
      </c>
      <c r="M1117" t="s">
        <v>2583</v>
      </c>
      <c r="N1117">
        <v>8</v>
      </c>
      <c r="O1117" t="s">
        <v>47104</v>
      </c>
      <c r="P1117" t="s">
        <v>47103</v>
      </c>
      <c r="Q1117" t="s">
        <v>47102</v>
      </c>
      <c r="R1117" s="7">
        <v>42856</v>
      </c>
      <c r="S1117" s="8">
        <f t="shared" si="136"/>
        <v>2017</v>
      </c>
      <c r="T1117" s="8">
        <v>2017</v>
      </c>
      <c r="U1117" s="8">
        <f t="shared" si="137"/>
        <v>5</v>
      </c>
      <c r="V1117" s="7">
        <v>42856</v>
      </c>
      <c r="W1117" t="s">
        <v>47101</v>
      </c>
      <c r="X1117" s="2">
        <v>0.91900000000000004</v>
      </c>
      <c r="Y1117" s="6">
        <f t="shared" si="142"/>
        <v>2.4532180134006036E-2</v>
      </c>
      <c r="AA1117">
        <v>3009440</v>
      </c>
      <c r="AB1117">
        <v>13261</v>
      </c>
      <c r="AD1117" t="s">
        <v>6</v>
      </c>
      <c r="AE1117">
        <v>106</v>
      </c>
      <c r="AH1117" t="s">
        <v>47100</v>
      </c>
      <c r="AI1117" t="s">
        <v>47099</v>
      </c>
      <c r="AJ1117" t="s">
        <v>47098</v>
      </c>
      <c r="AK1117" t="s">
        <v>47097</v>
      </c>
      <c r="AL1117">
        <v>6</v>
      </c>
      <c r="AM1117" s="5">
        <f t="shared" si="138"/>
        <v>1.2</v>
      </c>
      <c r="AN1117" s="4">
        <f t="shared" si="143"/>
        <v>1.8174933737220749E-3</v>
      </c>
      <c r="AO1117" s="3"/>
      <c r="AP1117">
        <v>0</v>
      </c>
      <c r="AR1117" t="s">
        <v>1</v>
      </c>
      <c r="AT1117" s="2">
        <v>5.1609999999999996</v>
      </c>
      <c r="AU1117" s="1">
        <f t="shared" si="139"/>
        <v>1.7717774105920847</v>
      </c>
      <c r="AV1117" s="1">
        <f t="shared" si="140"/>
        <v>1.3174836753864054</v>
      </c>
      <c r="AW1117" s="1">
        <f t="shared" si="141"/>
        <v>0.86318994018072626</v>
      </c>
    </row>
    <row r="1118" spans="1:49" x14ac:dyDescent="0.2">
      <c r="A1118">
        <v>1116</v>
      </c>
      <c r="B1118" t="s">
        <v>47096</v>
      </c>
      <c r="C1118" t="s">
        <v>47095</v>
      </c>
      <c r="F1118" t="s">
        <v>47094</v>
      </c>
      <c r="G1118" t="s">
        <v>14</v>
      </c>
      <c r="H1118" t="s">
        <v>13</v>
      </c>
      <c r="I1118" t="s">
        <v>42115</v>
      </c>
      <c r="J1118">
        <v>60019702</v>
      </c>
      <c r="K1118" t="s">
        <v>12331</v>
      </c>
      <c r="L1118" t="s">
        <v>12330</v>
      </c>
      <c r="M1118" t="s">
        <v>3014</v>
      </c>
      <c r="N1118">
        <v>2</v>
      </c>
      <c r="O1118" t="s">
        <v>18294</v>
      </c>
      <c r="P1118" t="s">
        <v>12328</v>
      </c>
      <c r="Q1118" t="s">
        <v>12327</v>
      </c>
      <c r="R1118" s="7">
        <v>42856</v>
      </c>
      <c r="S1118" s="8">
        <f t="shared" si="136"/>
        <v>2017</v>
      </c>
      <c r="T1118" s="8">
        <v>2017</v>
      </c>
      <c r="U1118" s="8">
        <f t="shared" si="137"/>
        <v>5</v>
      </c>
      <c r="V1118" s="7">
        <v>42856</v>
      </c>
      <c r="W1118" t="s">
        <v>573</v>
      </c>
      <c r="X1118" s="2">
        <v>0.61499999999999999</v>
      </c>
      <c r="Y1118" s="6">
        <f t="shared" si="142"/>
        <v>1.6417073756706976E-2</v>
      </c>
      <c r="AA1118">
        <v>18666892</v>
      </c>
      <c r="AB1118">
        <v>18500162200</v>
      </c>
      <c r="AC1118">
        <v>18666906</v>
      </c>
      <c r="AD1118" t="s">
        <v>6</v>
      </c>
      <c r="AE1118">
        <v>38</v>
      </c>
      <c r="AF1118">
        <v>5</v>
      </c>
      <c r="AH1118" t="s">
        <v>47093</v>
      </c>
      <c r="AI1118" t="s">
        <v>47092</v>
      </c>
      <c r="AJ1118" t="s">
        <v>47091</v>
      </c>
      <c r="AK1118" t="s">
        <v>47090</v>
      </c>
      <c r="AL1118">
        <v>20</v>
      </c>
      <c r="AM1118" s="5">
        <f t="shared" si="138"/>
        <v>4</v>
      </c>
      <c r="AN1118" s="4">
        <f t="shared" si="143"/>
        <v>6.0583112457402496E-3</v>
      </c>
      <c r="AO1118" s="3"/>
      <c r="AP1118">
        <v>1</v>
      </c>
      <c r="AR1118" t="s">
        <v>1</v>
      </c>
      <c r="AS1118" t="s">
        <v>12331</v>
      </c>
      <c r="AT1118" s="2" t="s">
        <v>0</v>
      </c>
      <c r="AU1118" s="1">
        <f t="shared" si="139"/>
        <v>1.3309445003416958</v>
      </c>
      <c r="AV1118" s="1">
        <f t="shared" si="140"/>
        <v>1.1237692501223613</v>
      </c>
      <c r="AW1118" s="1">
        <f t="shared" si="141"/>
        <v>0.91659399990302659</v>
      </c>
    </row>
    <row r="1119" spans="1:49" x14ac:dyDescent="0.2">
      <c r="A1119">
        <v>1117</v>
      </c>
      <c r="B1119" t="s">
        <v>47089</v>
      </c>
      <c r="C1119" t="s">
        <v>47088</v>
      </c>
      <c r="E1119">
        <v>27861880</v>
      </c>
      <c r="F1119" t="s">
        <v>47087</v>
      </c>
      <c r="G1119" t="s">
        <v>14</v>
      </c>
      <c r="H1119" t="s">
        <v>13</v>
      </c>
      <c r="I1119" t="s">
        <v>47086</v>
      </c>
      <c r="J1119" t="s">
        <v>47085</v>
      </c>
      <c r="K1119" t="s">
        <v>47084</v>
      </c>
      <c r="L1119" t="s">
        <v>47083</v>
      </c>
      <c r="M1119" t="s">
        <v>85</v>
      </c>
      <c r="N1119">
        <v>2</v>
      </c>
      <c r="O1119" t="s">
        <v>47082</v>
      </c>
      <c r="P1119" t="s">
        <v>47081</v>
      </c>
      <c r="Q1119" t="s">
        <v>47080</v>
      </c>
      <c r="R1119" s="7">
        <v>42856</v>
      </c>
      <c r="S1119" s="8">
        <f t="shared" si="136"/>
        <v>2017</v>
      </c>
      <c r="T1119" s="8">
        <v>2017</v>
      </c>
      <c r="U1119" s="8">
        <f t="shared" si="137"/>
        <v>5</v>
      </c>
      <c r="V1119" s="7">
        <v>42856</v>
      </c>
      <c r="W1119" t="s">
        <v>47079</v>
      </c>
      <c r="X1119" s="2">
        <v>1.5289999999999999</v>
      </c>
      <c r="Y1119" s="6">
        <f t="shared" si="142"/>
        <v>4.0815781746349533E-2</v>
      </c>
      <c r="AA1119">
        <v>219541</v>
      </c>
      <c r="AB1119">
        <v>23455</v>
      </c>
      <c r="AC1119">
        <v>10974652</v>
      </c>
      <c r="AD1119" t="s">
        <v>6</v>
      </c>
      <c r="AE1119">
        <v>232</v>
      </c>
      <c r="AF1119">
        <v>5</v>
      </c>
      <c r="AH1119" t="s">
        <v>47078</v>
      </c>
      <c r="AI1119" t="s">
        <v>47077</v>
      </c>
      <c r="AK1119" t="s">
        <v>47076</v>
      </c>
      <c r="AL1119">
        <v>9</v>
      </c>
      <c r="AM1119" s="5">
        <f t="shared" si="138"/>
        <v>1.8</v>
      </c>
      <c r="AN1119" s="4">
        <f t="shared" si="143"/>
        <v>2.7262400605831123E-3</v>
      </c>
      <c r="AO1119" s="3"/>
      <c r="AP1119">
        <v>0</v>
      </c>
      <c r="AQ1119" t="s">
        <v>76</v>
      </c>
      <c r="AR1119">
        <v>31471262</v>
      </c>
      <c r="AS1119" t="s">
        <v>75</v>
      </c>
      <c r="AT1119" s="2">
        <v>6.3840000000000003</v>
      </c>
      <c r="AU1119" s="1">
        <f t="shared" si="139"/>
        <v>2.9388919240619606</v>
      </c>
      <c r="AV1119" s="1">
        <f t="shared" si="140"/>
        <v>2.1771010903466324</v>
      </c>
      <c r="AW1119" s="1">
        <f t="shared" si="141"/>
        <v>1.4153102566313036</v>
      </c>
    </row>
    <row r="1120" spans="1:49" x14ac:dyDescent="0.2">
      <c r="A1120">
        <v>1118</v>
      </c>
      <c r="B1120" t="s">
        <v>47075</v>
      </c>
      <c r="C1120" t="s">
        <v>47074</v>
      </c>
      <c r="F1120" t="s">
        <v>47073</v>
      </c>
      <c r="G1120" t="s">
        <v>14</v>
      </c>
      <c r="H1120" t="s">
        <v>13</v>
      </c>
      <c r="I1120" t="s">
        <v>47072</v>
      </c>
      <c r="J1120" t="s">
        <v>47071</v>
      </c>
      <c r="K1120" t="s">
        <v>47070</v>
      </c>
      <c r="L1120" t="s">
        <v>86</v>
      </c>
      <c r="M1120" t="s">
        <v>85</v>
      </c>
      <c r="N1120">
        <v>2</v>
      </c>
      <c r="O1120" t="s">
        <v>47069</v>
      </c>
      <c r="P1120" t="s">
        <v>47068</v>
      </c>
      <c r="Q1120" t="s">
        <v>47067</v>
      </c>
      <c r="R1120" s="7">
        <v>42856</v>
      </c>
      <c r="S1120" s="8">
        <f t="shared" si="136"/>
        <v>2017</v>
      </c>
      <c r="T1120" s="8">
        <v>2017</v>
      </c>
      <c r="U1120" s="8">
        <f t="shared" si="137"/>
        <v>5</v>
      </c>
      <c r="V1120" s="7">
        <v>42856</v>
      </c>
      <c r="W1120" t="s">
        <v>47066</v>
      </c>
      <c r="X1120" s="2">
        <v>0.443</v>
      </c>
      <c r="Y1120" s="6">
        <f t="shared" si="142"/>
        <v>1.1825631990603562E-2</v>
      </c>
      <c r="AA1120">
        <v>13807501</v>
      </c>
      <c r="AB1120">
        <v>25627</v>
      </c>
      <c r="AC1120">
        <v>15737721</v>
      </c>
      <c r="AD1120" t="s">
        <v>6</v>
      </c>
      <c r="AE1120">
        <v>76</v>
      </c>
      <c r="AF1120">
        <v>9</v>
      </c>
      <c r="AH1120" t="s">
        <v>47065</v>
      </c>
      <c r="AI1120" t="s">
        <v>47064</v>
      </c>
      <c r="AJ1120" t="s">
        <v>47063</v>
      </c>
      <c r="AK1120" t="s">
        <v>47062</v>
      </c>
      <c r="AL1120">
        <v>1</v>
      </c>
      <c r="AM1120" s="5">
        <f t="shared" si="138"/>
        <v>0.2</v>
      </c>
      <c r="AN1120" s="4">
        <f t="shared" si="143"/>
        <v>3.0291556228701253E-4</v>
      </c>
      <c r="AO1120" s="3"/>
      <c r="AP1120">
        <v>0</v>
      </c>
      <c r="AR1120" t="s">
        <v>1</v>
      </c>
      <c r="AT1120" s="2">
        <v>2.7570000000000001</v>
      </c>
      <c r="AU1120" s="1">
        <f t="shared" si="139"/>
        <v>0.83688170621085967</v>
      </c>
      <c r="AV1120" s="1">
        <f t="shared" si="140"/>
        <v>0.60642737764452881</v>
      </c>
      <c r="AW1120" s="1">
        <f t="shared" si="141"/>
        <v>0.37597304907819773</v>
      </c>
    </row>
    <row r="1121" spans="1:49" x14ac:dyDescent="0.2">
      <c r="A1121">
        <v>1119</v>
      </c>
      <c r="B1121" t="s">
        <v>47061</v>
      </c>
      <c r="C1121" t="s">
        <v>47060</v>
      </c>
      <c r="D1121" t="s">
        <v>47059</v>
      </c>
      <c r="F1121" t="s">
        <v>47058</v>
      </c>
      <c r="G1121" t="s">
        <v>14</v>
      </c>
      <c r="H1121" t="s">
        <v>13</v>
      </c>
      <c r="I1121" t="s">
        <v>9249</v>
      </c>
      <c r="J1121">
        <v>60030553</v>
      </c>
      <c r="K1121" t="s">
        <v>7925</v>
      </c>
      <c r="L1121" t="s">
        <v>4613</v>
      </c>
      <c r="M1121" t="s">
        <v>1260</v>
      </c>
      <c r="N1121">
        <v>4</v>
      </c>
      <c r="O1121" t="s">
        <v>47057</v>
      </c>
      <c r="P1121" t="s">
        <v>47056</v>
      </c>
      <c r="Q1121" t="s">
        <v>7922</v>
      </c>
      <c r="R1121" s="7">
        <v>42856</v>
      </c>
      <c r="S1121" s="8">
        <f t="shared" si="136"/>
        <v>2017</v>
      </c>
      <c r="T1121" s="8">
        <v>2017</v>
      </c>
      <c r="U1121" s="8">
        <f t="shared" si="137"/>
        <v>5</v>
      </c>
      <c r="V1121" s="7">
        <v>42856</v>
      </c>
      <c r="W1121" t="s">
        <v>147</v>
      </c>
      <c r="X1121" s="2">
        <v>0.26</v>
      </c>
      <c r="Y1121" s="6">
        <f t="shared" si="142"/>
        <v>6.9405515069005099E-3</v>
      </c>
      <c r="AA1121">
        <v>17590787</v>
      </c>
      <c r="AB1121">
        <v>19700186823</v>
      </c>
      <c r="AC1121">
        <v>17590795</v>
      </c>
      <c r="AD1121" t="s">
        <v>6</v>
      </c>
      <c r="AE1121">
        <v>9</v>
      </c>
      <c r="AF1121">
        <v>4</v>
      </c>
      <c r="AH1121" t="s">
        <v>47055</v>
      </c>
      <c r="AI1121" t="s">
        <v>47054</v>
      </c>
      <c r="AJ1121" t="s">
        <v>47053</v>
      </c>
      <c r="AK1121" t="s">
        <v>47052</v>
      </c>
      <c r="AL1121">
        <v>2</v>
      </c>
      <c r="AM1121" s="5">
        <f t="shared" si="138"/>
        <v>0.4</v>
      </c>
      <c r="AN1121" s="4">
        <f t="shared" si="143"/>
        <v>6.0583112457402507E-4</v>
      </c>
      <c r="AO1121" s="3"/>
      <c r="AP1121">
        <v>0</v>
      </c>
      <c r="AR1121" t="s">
        <v>1</v>
      </c>
      <c r="AT1121" s="2" t="s">
        <v>0</v>
      </c>
      <c r="AU1121" s="1">
        <f t="shared" si="139"/>
        <v>0.50401353922025638</v>
      </c>
      <c r="AV1121" s="1">
        <f t="shared" si="140"/>
        <v>0.37731913157372676</v>
      </c>
      <c r="AW1121" s="1">
        <f t="shared" si="141"/>
        <v>0.25062472392719704</v>
      </c>
    </row>
    <row r="1122" spans="1:49" x14ac:dyDescent="0.2">
      <c r="A1122">
        <v>1120</v>
      </c>
      <c r="B1122" t="s">
        <v>47051</v>
      </c>
      <c r="C1122" t="s">
        <v>47050</v>
      </c>
      <c r="D1122" t="s">
        <v>47049</v>
      </c>
      <c r="F1122" t="s">
        <v>47048</v>
      </c>
      <c r="G1122" t="s">
        <v>14</v>
      </c>
      <c r="H1122" t="s">
        <v>13</v>
      </c>
      <c r="I1122" t="s">
        <v>20144</v>
      </c>
      <c r="J1122" t="s">
        <v>47047</v>
      </c>
      <c r="K1122" t="s">
        <v>47046</v>
      </c>
      <c r="L1122" t="s">
        <v>47045</v>
      </c>
      <c r="M1122" t="s">
        <v>8567</v>
      </c>
      <c r="N1122">
        <v>3</v>
      </c>
      <c r="O1122" t="s">
        <v>47044</v>
      </c>
      <c r="P1122" t="s">
        <v>47043</v>
      </c>
      <c r="Q1122" t="s">
        <v>47042</v>
      </c>
      <c r="R1122" s="7">
        <v>42856</v>
      </c>
      <c r="S1122" s="8">
        <f t="shared" si="136"/>
        <v>2017</v>
      </c>
      <c r="T1122" s="8">
        <v>2017</v>
      </c>
      <c r="U1122" s="8">
        <f t="shared" si="137"/>
        <v>5</v>
      </c>
      <c r="V1122" s="7">
        <v>42856</v>
      </c>
      <c r="W1122" t="s">
        <v>147</v>
      </c>
      <c r="X1122" s="2">
        <v>0.26</v>
      </c>
      <c r="Y1122" s="6">
        <f t="shared" si="142"/>
        <v>6.9405515069005099E-3</v>
      </c>
      <c r="AA1122">
        <v>17590787</v>
      </c>
      <c r="AB1122">
        <v>19700186823</v>
      </c>
      <c r="AC1122">
        <v>17590795</v>
      </c>
      <c r="AD1122" t="s">
        <v>6</v>
      </c>
      <c r="AE1122">
        <v>9</v>
      </c>
      <c r="AF1122">
        <v>4</v>
      </c>
      <c r="AH1122" t="s">
        <v>47041</v>
      </c>
      <c r="AI1122" t="s">
        <v>47040</v>
      </c>
      <c r="AJ1122" t="s">
        <v>47039</v>
      </c>
      <c r="AK1122" t="s">
        <v>47038</v>
      </c>
      <c r="AL1122">
        <v>0</v>
      </c>
      <c r="AM1122" s="5">
        <f t="shared" si="138"/>
        <v>0</v>
      </c>
      <c r="AN1122" s="4">
        <f t="shared" si="143"/>
        <v>0</v>
      </c>
      <c r="AO1122" s="3"/>
      <c r="AP1122">
        <v>0</v>
      </c>
      <c r="AR1122" t="s">
        <v>1</v>
      </c>
      <c r="AT1122" s="2" t="s">
        <v>0</v>
      </c>
      <c r="AU1122" s="1">
        <f t="shared" si="139"/>
        <v>0.48583860548303565</v>
      </c>
      <c r="AV1122" s="1">
        <f t="shared" si="140"/>
        <v>0.34702757534502549</v>
      </c>
      <c r="AW1122" s="1">
        <f t="shared" si="141"/>
        <v>0.2082165452070153</v>
      </c>
    </row>
    <row r="1123" spans="1:49" x14ac:dyDescent="0.2">
      <c r="A1123">
        <v>1121</v>
      </c>
      <c r="B1123" t="s">
        <v>47037</v>
      </c>
      <c r="C1123" t="s">
        <v>47036</v>
      </c>
      <c r="D1123" t="s">
        <v>47035</v>
      </c>
      <c r="F1123" t="s">
        <v>47034</v>
      </c>
      <c r="G1123" t="s">
        <v>14</v>
      </c>
      <c r="H1123" t="s">
        <v>13</v>
      </c>
      <c r="I1123" t="s">
        <v>35175</v>
      </c>
      <c r="J1123">
        <v>60013614</v>
      </c>
      <c r="K1123" t="s">
        <v>8128</v>
      </c>
      <c r="L1123" t="s">
        <v>5921</v>
      </c>
      <c r="M1123" t="s">
        <v>9</v>
      </c>
      <c r="N1123">
        <v>3</v>
      </c>
      <c r="O1123" t="s">
        <v>47033</v>
      </c>
      <c r="P1123" t="s">
        <v>47032</v>
      </c>
      <c r="Q1123" t="s">
        <v>8125</v>
      </c>
      <c r="R1123" s="7">
        <v>42856</v>
      </c>
      <c r="S1123" s="8">
        <f t="shared" si="136"/>
        <v>2017</v>
      </c>
      <c r="T1123" s="8">
        <v>2017</v>
      </c>
      <c r="U1123" s="8">
        <f t="shared" si="137"/>
        <v>5</v>
      </c>
      <c r="V1123" s="7">
        <v>42856</v>
      </c>
      <c r="W1123" t="s">
        <v>147</v>
      </c>
      <c r="X1123" s="2">
        <v>0.26</v>
      </c>
      <c r="Y1123" s="6">
        <f t="shared" si="142"/>
        <v>6.9405515069005099E-3</v>
      </c>
      <c r="AA1123">
        <v>17590787</v>
      </c>
      <c r="AB1123">
        <v>19700186823</v>
      </c>
      <c r="AC1123">
        <v>17590795</v>
      </c>
      <c r="AD1123" t="s">
        <v>6</v>
      </c>
      <c r="AE1123">
        <v>9</v>
      </c>
      <c r="AF1123">
        <v>4</v>
      </c>
      <c r="AH1123" t="s">
        <v>47031</v>
      </c>
      <c r="AI1123" t="s">
        <v>47030</v>
      </c>
      <c r="AJ1123" t="s">
        <v>47029</v>
      </c>
      <c r="AK1123" t="s">
        <v>47028</v>
      </c>
      <c r="AL1123">
        <v>0</v>
      </c>
      <c r="AM1123" s="5">
        <f t="shared" si="138"/>
        <v>0</v>
      </c>
      <c r="AN1123" s="4">
        <f t="shared" si="143"/>
        <v>0</v>
      </c>
      <c r="AO1123" s="3"/>
      <c r="AP1123">
        <v>0</v>
      </c>
      <c r="AQ1123" t="s">
        <v>76</v>
      </c>
      <c r="AR1123">
        <v>61501153</v>
      </c>
      <c r="AS1123" t="s">
        <v>75</v>
      </c>
      <c r="AT1123" s="2" t="s">
        <v>0</v>
      </c>
      <c r="AU1123" s="1">
        <f t="shared" si="139"/>
        <v>0.48583860548303565</v>
      </c>
      <c r="AV1123" s="1">
        <f t="shared" si="140"/>
        <v>0.34702757534502549</v>
      </c>
      <c r="AW1123" s="1">
        <f t="shared" si="141"/>
        <v>0.2082165452070153</v>
      </c>
    </row>
    <row r="1124" spans="1:49" x14ac:dyDescent="0.2">
      <c r="A1124">
        <v>1122</v>
      </c>
      <c r="B1124" t="s">
        <v>47027</v>
      </c>
      <c r="C1124" t="s">
        <v>47026</v>
      </c>
      <c r="F1124" t="s">
        <v>47025</v>
      </c>
      <c r="G1124" t="s">
        <v>14</v>
      </c>
      <c r="H1124" t="s">
        <v>13</v>
      </c>
      <c r="I1124" t="s">
        <v>47024</v>
      </c>
      <c r="J1124" t="s">
        <v>1407</v>
      </c>
      <c r="K1124" t="s">
        <v>1406</v>
      </c>
      <c r="L1124" t="s">
        <v>1405</v>
      </c>
      <c r="M1124" t="s">
        <v>1404</v>
      </c>
      <c r="N1124">
        <v>4</v>
      </c>
      <c r="O1124" t="s">
        <v>47023</v>
      </c>
      <c r="P1124" t="s">
        <v>47022</v>
      </c>
      <c r="Q1124" t="s">
        <v>47021</v>
      </c>
      <c r="R1124" s="7">
        <v>42856</v>
      </c>
      <c r="S1124" s="8">
        <f t="shared" si="136"/>
        <v>2017</v>
      </c>
      <c r="T1124" s="8">
        <v>2017</v>
      </c>
      <c r="U1124" s="8">
        <f t="shared" si="137"/>
        <v>5</v>
      </c>
      <c r="V1124" s="7">
        <v>42856</v>
      </c>
      <c r="W1124" t="s">
        <v>31449</v>
      </c>
      <c r="X1124" s="2">
        <v>0.36399999999999999</v>
      </c>
      <c r="Y1124" s="6">
        <f t="shared" si="142"/>
        <v>9.7167721096607148E-3</v>
      </c>
      <c r="AA1124">
        <v>10184864</v>
      </c>
      <c r="AB1124">
        <v>21916</v>
      </c>
      <c r="AC1124">
        <v>15729451</v>
      </c>
      <c r="AD1124" t="s">
        <v>6</v>
      </c>
      <c r="AE1124">
        <v>65</v>
      </c>
      <c r="AF1124">
        <v>1</v>
      </c>
      <c r="AH1124" t="s">
        <v>31210</v>
      </c>
      <c r="AI1124" t="s">
        <v>47020</v>
      </c>
      <c r="AJ1124" t="s">
        <v>47019</v>
      </c>
      <c r="AK1124" t="s">
        <v>47018</v>
      </c>
      <c r="AL1124">
        <v>4</v>
      </c>
      <c r="AM1124" s="5">
        <f t="shared" si="138"/>
        <v>0.8</v>
      </c>
      <c r="AN1124" s="4">
        <f t="shared" si="143"/>
        <v>1.2116622491480501E-3</v>
      </c>
      <c r="AO1124" s="3"/>
      <c r="AP1124">
        <v>0</v>
      </c>
      <c r="AQ1124" t="s">
        <v>19404</v>
      </c>
      <c r="AR1124" t="s">
        <v>28320</v>
      </c>
      <c r="AS1124" t="s">
        <v>14335</v>
      </c>
      <c r="AT1124" s="2">
        <v>2.3140000000000001</v>
      </c>
      <c r="AU1124" s="1">
        <f t="shared" si="139"/>
        <v>0.71652391515069147</v>
      </c>
      <c r="AV1124" s="1">
        <f t="shared" si="140"/>
        <v>0.54642171794043826</v>
      </c>
      <c r="AW1124" s="1">
        <f t="shared" si="141"/>
        <v>0.37631952073018499</v>
      </c>
    </row>
    <row r="1125" spans="1:49" x14ac:dyDescent="0.2">
      <c r="A1125">
        <v>1123</v>
      </c>
      <c r="B1125" t="s">
        <v>47017</v>
      </c>
      <c r="C1125" t="s">
        <v>47016</v>
      </c>
      <c r="D1125" t="s">
        <v>47015</v>
      </c>
      <c r="F1125" t="s">
        <v>47014</v>
      </c>
      <c r="G1125" t="s">
        <v>14</v>
      </c>
      <c r="H1125" t="s">
        <v>13</v>
      </c>
      <c r="I1125" t="s">
        <v>47013</v>
      </c>
      <c r="J1125">
        <v>60116768</v>
      </c>
      <c r="K1125" t="s">
        <v>168</v>
      </c>
      <c r="L1125" t="s">
        <v>167</v>
      </c>
      <c r="M1125" t="s">
        <v>166</v>
      </c>
      <c r="N1125">
        <v>4</v>
      </c>
      <c r="O1125" t="s">
        <v>47012</v>
      </c>
      <c r="P1125" t="s">
        <v>47011</v>
      </c>
      <c r="Q1125" t="s">
        <v>47010</v>
      </c>
      <c r="R1125" s="7">
        <v>42856</v>
      </c>
      <c r="S1125" s="8">
        <f t="shared" si="136"/>
        <v>2017</v>
      </c>
      <c r="T1125" s="8">
        <v>2017</v>
      </c>
      <c r="U1125" s="8">
        <f t="shared" si="137"/>
        <v>5</v>
      </c>
      <c r="V1125" s="7">
        <v>42856</v>
      </c>
      <c r="W1125" t="s">
        <v>147</v>
      </c>
      <c r="X1125" s="2">
        <v>0.26</v>
      </c>
      <c r="Y1125" s="6">
        <f t="shared" si="142"/>
        <v>6.9405515069005099E-3</v>
      </c>
      <c r="AA1125">
        <v>17590787</v>
      </c>
      <c r="AB1125">
        <v>19700186823</v>
      </c>
      <c r="AC1125">
        <v>17590795</v>
      </c>
      <c r="AD1125" t="s">
        <v>6</v>
      </c>
      <c r="AE1125">
        <v>9</v>
      </c>
      <c r="AF1125">
        <v>4</v>
      </c>
      <c r="AH1125" t="s">
        <v>47009</v>
      </c>
      <c r="AI1125" t="s">
        <v>47008</v>
      </c>
      <c r="AJ1125" t="s">
        <v>47007</v>
      </c>
      <c r="AK1125" t="s">
        <v>47006</v>
      </c>
      <c r="AL1125">
        <v>2</v>
      </c>
      <c r="AM1125" s="5">
        <f t="shared" si="138"/>
        <v>0.4</v>
      </c>
      <c r="AN1125" s="4">
        <f t="shared" si="143"/>
        <v>6.0583112457402507E-4</v>
      </c>
      <c r="AO1125" s="3"/>
      <c r="AP1125">
        <v>0</v>
      </c>
      <c r="AR1125" t="s">
        <v>1</v>
      </c>
      <c r="AT1125" s="2" t="s">
        <v>0</v>
      </c>
      <c r="AU1125" s="1">
        <f t="shared" si="139"/>
        <v>0.50401353922025638</v>
      </c>
      <c r="AV1125" s="1">
        <f t="shared" si="140"/>
        <v>0.37731913157372676</v>
      </c>
      <c r="AW1125" s="1">
        <f t="shared" si="141"/>
        <v>0.25062472392719704</v>
      </c>
    </row>
    <row r="1126" spans="1:49" x14ac:dyDescent="0.2">
      <c r="A1126">
        <v>1124</v>
      </c>
      <c r="B1126" t="s">
        <v>47005</v>
      </c>
      <c r="C1126" t="s">
        <v>47004</v>
      </c>
      <c r="D1126" t="s">
        <v>47003</v>
      </c>
      <c r="F1126" t="s">
        <v>47002</v>
      </c>
      <c r="G1126" t="s">
        <v>14</v>
      </c>
      <c r="H1126" t="s">
        <v>13</v>
      </c>
      <c r="I1126" t="s">
        <v>10784</v>
      </c>
      <c r="J1126">
        <v>60032618</v>
      </c>
      <c r="K1126" t="s">
        <v>10783</v>
      </c>
      <c r="L1126" t="s">
        <v>10782</v>
      </c>
      <c r="M1126" t="s">
        <v>39</v>
      </c>
      <c r="N1126">
        <v>2</v>
      </c>
      <c r="O1126" t="s">
        <v>47001</v>
      </c>
      <c r="P1126" t="s">
        <v>10780</v>
      </c>
      <c r="Q1126" t="s">
        <v>10779</v>
      </c>
      <c r="R1126" s="7">
        <v>42856</v>
      </c>
      <c r="S1126" s="8">
        <f t="shared" si="136"/>
        <v>2017</v>
      </c>
      <c r="T1126" s="8">
        <v>2017</v>
      </c>
      <c r="U1126" s="8">
        <f t="shared" si="137"/>
        <v>5</v>
      </c>
      <c r="V1126" s="7">
        <v>42856</v>
      </c>
      <c r="W1126" t="s">
        <v>147</v>
      </c>
      <c r="X1126" s="2">
        <v>0.26</v>
      </c>
      <c r="Y1126" s="6">
        <f t="shared" si="142"/>
        <v>6.9405515069005099E-3</v>
      </c>
      <c r="AA1126">
        <v>17590787</v>
      </c>
      <c r="AB1126">
        <v>19700186823</v>
      </c>
      <c r="AC1126">
        <v>17590795</v>
      </c>
      <c r="AD1126" t="s">
        <v>6</v>
      </c>
      <c r="AE1126">
        <v>9</v>
      </c>
      <c r="AF1126">
        <v>4</v>
      </c>
      <c r="AH1126" t="s">
        <v>28336</v>
      </c>
      <c r="AI1126" t="s">
        <v>47000</v>
      </c>
      <c r="AJ1126" t="s">
        <v>46999</v>
      </c>
      <c r="AK1126" t="s">
        <v>46998</v>
      </c>
      <c r="AL1126">
        <v>11</v>
      </c>
      <c r="AM1126" s="5">
        <f t="shared" si="138"/>
        <v>2.2000000000000002</v>
      </c>
      <c r="AN1126" s="4">
        <f t="shared" si="143"/>
        <v>3.3320711851571377E-3</v>
      </c>
      <c r="AO1126" s="3"/>
      <c r="AP1126">
        <v>1</v>
      </c>
      <c r="AR1126" t="s">
        <v>1</v>
      </c>
      <c r="AT1126" s="2" t="s">
        <v>0</v>
      </c>
      <c r="AU1126" s="1">
        <f t="shared" si="139"/>
        <v>0.58580074103774982</v>
      </c>
      <c r="AV1126" s="1">
        <f t="shared" si="140"/>
        <v>0.51363113460288234</v>
      </c>
      <c r="AW1126" s="1">
        <f t="shared" si="141"/>
        <v>0.44146152816801493</v>
      </c>
    </row>
    <row r="1127" spans="1:49" x14ac:dyDescent="0.2">
      <c r="A1127">
        <v>1125</v>
      </c>
      <c r="B1127" t="s">
        <v>46997</v>
      </c>
      <c r="C1127" t="s">
        <v>46996</v>
      </c>
      <c r="D1127" t="s">
        <v>46995</v>
      </c>
      <c r="F1127" t="s">
        <v>46994</v>
      </c>
      <c r="G1127" t="s">
        <v>14</v>
      </c>
      <c r="H1127" t="s">
        <v>13</v>
      </c>
      <c r="I1127" t="s">
        <v>46993</v>
      </c>
      <c r="J1127">
        <v>60117496</v>
      </c>
      <c r="K1127" t="s">
        <v>46992</v>
      </c>
      <c r="L1127" t="s">
        <v>5272</v>
      </c>
      <c r="M1127" t="s">
        <v>1463</v>
      </c>
      <c r="N1127">
        <v>3</v>
      </c>
      <c r="O1127" t="s">
        <v>46991</v>
      </c>
      <c r="P1127" t="s">
        <v>46990</v>
      </c>
      <c r="Q1127" t="s">
        <v>46989</v>
      </c>
      <c r="R1127" s="7">
        <v>42856</v>
      </c>
      <c r="S1127" s="8">
        <f t="shared" si="136"/>
        <v>2017</v>
      </c>
      <c r="T1127" s="8">
        <v>2017</v>
      </c>
      <c r="U1127" s="8">
        <f t="shared" si="137"/>
        <v>5</v>
      </c>
      <c r="V1127" s="7">
        <v>42856</v>
      </c>
      <c r="W1127" t="s">
        <v>147</v>
      </c>
      <c r="X1127" s="2">
        <v>0.26</v>
      </c>
      <c r="Y1127" s="6">
        <f t="shared" si="142"/>
        <v>6.9405515069005099E-3</v>
      </c>
      <c r="AA1127">
        <v>17590787</v>
      </c>
      <c r="AB1127">
        <v>19700186823</v>
      </c>
      <c r="AC1127">
        <v>17590795</v>
      </c>
      <c r="AD1127" t="s">
        <v>6</v>
      </c>
      <c r="AE1127">
        <v>9</v>
      </c>
      <c r="AF1127">
        <v>4</v>
      </c>
      <c r="AH1127" t="s">
        <v>46988</v>
      </c>
      <c r="AI1127" t="s">
        <v>46987</v>
      </c>
      <c r="AJ1127" t="s">
        <v>46986</v>
      </c>
      <c r="AK1127" t="s">
        <v>46985</v>
      </c>
      <c r="AL1127">
        <v>5</v>
      </c>
      <c r="AM1127" s="5">
        <f t="shared" si="138"/>
        <v>1</v>
      </c>
      <c r="AN1127" s="4">
        <f t="shared" si="143"/>
        <v>1.5145778114350624E-3</v>
      </c>
      <c r="AO1127" s="3"/>
      <c r="AP1127">
        <v>0</v>
      </c>
      <c r="AR1127" t="s">
        <v>1</v>
      </c>
      <c r="AT1127" s="2" t="s">
        <v>0</v>
      </c>
      <c r="AU1127" s="1">
        <f t="shared" si="139"/>
        <v>0.53127593982608745</v>
      </c>
      <c r="AV1127" s="1">
        <f t="shared" si="140"/>
        <v>0.42275646591677862</v>
      </c>
      <c r="AW1127" s="1">
        <f t="shared" si="141"/>
        <v>0.31423699200746968</v>
      </c>
    </row>
    <row r="1128" spans="1:49" x14ac:dyDescent="0.2">
      <c r="A1128">
        <v>1126</v>
      </c>
      <c r="B1128" t="s">
        <v>46984</v>
      </c>
      <c r="C1128" t="s">
        <v>46983</v>
      </c>
      <c r="D1128" t="s">
        <v>46982</v>
      </c>
      <c r="F1128" t="s">
        <v>46981</v>
      </c>
      <c r="G1128" t="s">
        <v>14</v>
      </c>
      <c r="H1128" t="s">
        <v>13</v>
      </c>
      <c r="I1128" t="s">
        <v>46980</v>
      </c>
      <c r="J1128">
        <v>60032618</v>
      </c>
      <c r="K1128" t="s">
        <v>10783</v>
      </c>
      <c r="L1128" t="s">
        <v>10782</v>
      </c>
      <c r="M1128" t="s">
        <v>39</v>
      </c>
      <c r="N1128">
        <v>4</v>
      </c>
      <c r="O1128" t="s">
        <v>46979</v>
      </c>
      <c r="P1128" t="s">
        <v>46978</v>
      </c>
      <c r="Q1128" t="s">
        <v>46977</v>
      </c>
      <c r="R1128" s="7">
        <v>42856</v>
      </c>
      <c r="S1128" s="8">
        <f t="shared" si="136"/>
        <v>2017</v>
      </c>
      <c r="T1128" s="8">
        <v>2017</v>
      </c>
      <c r="U1128" s="8">
        <f t="shared" si="137"/>
        <v>5</v>
      </c>
      <c r="V1128" s="7">
        <v>42856</v>
      </c>
      <c r="W1128" t="s">
        <v>147</v>
      </c>
      <c r="X1128" s="2">
        <v>0.26</v>
      </c>
      <c r="Y1128" s="6">
        <f t="shared" si="142"/>
        <v>6.9405515069005099E-3</v>
      </c>
      <c r="AA1128">
        <v>17590787</v>
      </c>
      <c r="AB1128">
        <v>19700186823</v>
      </c>
      <c r="AC1128">
        <v>17590795</v>
      </c>
      <c r="AD1128" t="s">
        <v>6</v>
      </c>
      <c r="AE1128">
        <v>9</v>
      </c>
      <c r="AF1128">
        <v>4</v>
      </c>
      <c r="AH1128" t="s">
        <v>46976</v>
      </c>
      <c r="AI1128" t="s">
        <v>46975</v>
      </c>
      <c r="AJ1128" t="s">
        <v>46974</v>
      </c>
      <c r="AK1128" t="s">
        <v>46973</v>
      </c>
      <c r="AL1128">
        <v>6</v>
      </c>
      <c r="AM1128" s="5">
        <f t="shared" si="138"/>
        <v>1.2</v>
      </c>
      <c r="AN1128" s="4">
        <f t="shared" si="143"/>
        <v>1.8174933737220749E-3</v>
      </c>
      <c r="AO1128" s="3"/>
      <c r="AP1128">
        <v>0</v>
      </c>
      <c r="AR1128" t="s">
        <v>1</v>
      </c>
      <c r="AT1128" s="2" t="s">
        <v>0</v>
      </c>
      <c r="AU1128" s="1">
        <f t="shared" si="139"/>
        <v>0.54036340669469796</v>
      </c>
      <c r="AV1128" s="1">
        <f t="shared" si="140"/>
        <v>0.43790224403112926</v>
      </c>
      <c r="AW1128" s="1">
        <f t="shared" si="141"/>
        <v>0.33544108136756057</v>
      </c>
    </row>
    <row r="1129" spans="1:49" x14ac:dyDescent="0.2">
      <c r="A1129">
        <v>1127</v>
      </c>
      <c r="B1129" t="s">
        <v>46972</v>
      </c>
      <c r="C1129" t="s">
        <v>46971</v>
      </c>
      <c r="F1129" t="s">
        <v>46970</v>
      </c>
      <c r="G1129" t="s">
        <v>14</v>
      </c>
      <c r="H1129" t="s">
        <v>13</v>
      </c>
      <c r="I1129" t="s">
        <v>46969</v>
      </c>
      <c r="J1129" t="s">
        <v>46968</v>
      </c>
      <c r="K1129" t="s">
        <v>46967</v>
      </c>
      <c r="L1129" t="s">
        <v>46966</v>
      </c>
      <c r="M1129" t="s">
        <v>46965</v>
      </c>
      <c r="N1129">
        <v>9</v>
      </c>
      <c r="O1129" t="s">
        <v>46964</v>
      </c>
      <c r="P1129" t="s">
        <v>46963</v>
      </c>
      <c r="Q1129" t="s">
        <v>46962</v>
      </c>
      <c r="R1129" s="7">
        <v>42856</v>
      </c>
      <c r="S1129" s="8">
        <f t="shared" ref="S1129:S1192" si="144">YEAR(R1129)</f>
        <v>2017</v>
      </c>
      <c r="T1129" s="8">
        <v>2017</v>
      </c>
      <c r="U1129" s="8">
        <f t="shared" ref="U1129:U1192" si="145">2022-T1129</f>
        <v>5</v>
      </c>
      <c r="V1129" s="7">
        <v>42856</v>
      </c>
      <c r="W1129" t="s">
        <v>46961</v>
      </c>
      <c r="X1129" s="2">
        <v>1.1519999999999999</v>
      </c>
      <c r="Y1129" s="6">
        <f t="shared" si="142"/>
        <v>3.0751982061343795E-2</v>
      </c>
      <c r="AA1129">
        <v>15564959</v>
      </c>
      <c r="AB1129">
        <v>4700152301</v>
      </c>
      <c r="AC1129">
        <v>15564967</v>
      </c>
      <c r="AD1129" t="s">
        <v>6</v>
      </c>
      <c r="AE1129">
        <v>34</v>
      </c>
      <c r="AF1129">
        <v>3</v>
      </c>
      <c r="AH1129" t="s">
        <v>46960</v>
      </c>
      <c r="AI1129" t="s">
        <v>46959</v>
      </c>
      <c r="AK1129" t="s">
        <v>46958</v>
      </c>
      <c r="AL1129">
        <v>33</v>
      </c>
      <c r="AM1129" s="5">
        <f t="shared" ref="AM1129:AM1192" si="146">AL1129/U1129</f>
        <v>6.6</v>
      </c>
      <c r="AN1129" s="4">
        <f t="shared" si="143"/>
        <v>9.9962135554714122E-3</v>
      </c>
      <c r="AO1129" s="3"/>
      <c r="AP1129">
        <v>0</v>
      </c>
      <c r="AQ1129" t="s">
        <v>503</v>
      </c>
      <c r="AR1129">
        <v>285417</v>
      </c>
      <c r="AS1129" t="s">
        <v>502</v>
      </c>
      <c r="AT1129" s="2">
        <v>3.7669999999999999</v>
      </c>
      <c r="AU1129" s="1">
        <f t="shared" ref="AU1129:AU1192" si="147">(Y1129*0.7+AN1129*0.3)*100</f>
        <v>2.4525251509582078</v>
      </c>
      <c r="AV1129" s="1">
        <f t="shared" ref="AV1129:AV1192" si="148">(Y1129*0.5+AN1129*0.5)*100</f>
        <v>2.0374097808407607</v>
      </c>
      <c r="AW1129" s="1">
        <f t="shared" ref="AW1129:AW1192" si="149">(Y1129*0.3+AN1129*0.7)*100</f>
        <v>1.6222944107233124</v>
      </c>
    </row>
    <row r="1130" spans="1:49" x14ac:dyDescent="0.2">
      <c r="A1130">
        <v>1128</v>
      </c>
      <c r="B1130" t="s">
        <v>46957</v>
      </c>
      <c r="C1130" t="s">
        <v>46956</v>
      </c>
      <c r="D1130" t="s">
        <v>46955</v>
      </c>
      <c r="F1130" t="s">
        <v>46954</v>
      </c>
      <c r="G1130" t="s">
        <v>14</v>
      </c>
      <c r="H1130" t="s">
        <v>13</v>
      </c>
      <c r="I1130" t="s">
        <v>30992</v>
      </c>
      <c r="J1130">
        <v>60079728</v>
      </c>
      <c r="K1130" t="s">
        <v>18173</v>
      </c>
      <c r="L1130" t="s">
        <v>18172</v>
      </c>
      <c r="M1130" t="s">
        <v>39</v>
      </c>
      <c r="N1130">
        <v>4</v>
      </c>
      <c r="O1130" t="s">
        <v>30991</v>
      </c>
      <c r="P1130" t="s">
        <v>30990</v>
      </c>
      <c r="Q1130" t="s">
        <v>20766</v>
      </c>
      <c r="R1130" s="7">
        <v>42856</v>
      </c>
      <c r="S1130" s="8">
        <f t="shared" si="144"/>
        <v>2017</v>
      </c>
      <c r="T1130" s="8">
        <v>2017</v>
      </c>
      <c r="U1130" s="8">
        <f t="shared" si="145"/>
        <v>5</v>
      </c>
      <c r="V1130" s="7">
        <v>42856</v>
      </c>
      <c r="W1130" t="s">
        <v>147</v>
      </c>
      <c r="X1130" s="2">
        <v>0.26</v>
      </c>
      <c r="Y1130" s="6">
        <f t="shared" si="142"/>
        <v>6.9405515069005099E-3</v>
      </c>
      <c r="AA1130">
        <v>17590787</v>
      </c>
      <c r="AB1130">
        <v>19700186823</v>
      </c>
      <c r="AC1130">
        <v>17590795</v>
      </c>
      <c r="AD1130" t="s">
        <v>6</v>
      </c>
      <c r="AE1130">
        <v>9</v>
      </c>
      <c r="AF1130">
        <v>4</v>
      </c>
      <c r="AH1130" t="s">
        <v>46953</v>
      </c>
      <c r="AI1130" t="s">
        <v>46952</v>
      </c>
      <c r="AJ1130" t="s">
        <v>46951</v>
      </c>
      <c r="AK1130" t="s">
        <v>46950</v>
      </c>
      <c r="AL1130">
        <v>3</v>
      </c>
      <c r="AM1130" s="5">
        <f t="shared" si="146"/>
        <v>0.6</v>
      </c>
      <c r="AN1130" s="4">
        <f t="shared" si="143"/>
        <v>9.0874668686103744E-4</v>
      </c>
      <c r="AO1130" s="3"/>
      <c r="AP1130">
        <v>0</v>
      </c>
      <c r="AR1130" t="s">
        <v>1</v>
      </c>
      <c r="AT1130" s="2" t="s">
        <v>0</v>
      </c>
      <c r="AU1130" s="1">
        <f t="shared" si="147"/>
        <v>0.51310100608886677</v>
      </c>
      <c r="AV1130" s="1">
        <f t="shared" si="148"/>
        <v>0.3924649096880774</v>
      </c>
      <c r="AW1130" s="1">
        <f t="shared" si="149"/>
        <v>0.27182881328728792</v>
      </c>
    </row>
    <row r="1131" spans="1:49" x14ac:dyDescent="0.2">
      <c r="A1131">
        <v>1129</v>
      </c>
      <c r="B1131" t="s">
        <v>46949</v>
      </c>
      <c r="C1131" t="s">
        <v>46948</v>
      </c>
      <c r="D1131" t="s">
        <v>46947</v>
      </c>
      <c r="F1131" t="s">
        <v>46946</v>
      </c>
      <c r="G1131" t="s">
        <v>14</v>
      </c>
      <c r="H1131" t="s">
        <v>13</v>
      </c>
      <c r="I1131" t="s">
        <v>1897</v>
      </c>
      <c r="J1131">
        <v>112656504</v>
      </c>
      <c r="K1131" t="s">
        <v>46945</v>
      </c>
      <c r="L1131" t="s">
        <v>46944</v>
      </c>
      <c r="M1131" t="s">
        <v>39</v>
      </c>
      <c r="N1131">
        <v>2</v>
      </c>
      <c r="O1131" t="s">
        <v>46943</v>
      </c>
      <c r="P1131" t="s">
        <v>46942</v>
      </c>
      <c r="Q1131" t="s">
        <v>46941</v>
      </c>
      <c r="R1131" s="7">
        <v>42856</v>
      </c>
      <c r="S1131" s="8">
        <f t="shared" si="144"/>
        <v>2017</v>
      </c>
      <c r="T1131" s="8">
        <v>2017</v>
      </c>
      <c r="U1131" s="8">
        <f t="shared" si="145"/>
        <v>5</v>
      </c>
      <c r="V1131" s="7">
        <v>42856</v>
      </c>
      <c r="W1131" t="s">
        <v>147</v>
      </c>
      <c r="X1131" s="2">
        <v>0.26</v>
      </c>
      <c r="Y1131" s="6">
        <f t="shared" si="142"/>
        <v>6.9405515069005099E-3</v>
      </c>
      <c r="AA1131">
        <v>17590787</v>
      </c>
      <c r="AB1131">
        <v>19700186823</v>
      </c>
      <c r="AC1131">
        <v>17590795</v>
      </c>
      <c r="AD1131" t="s">
        <v>6</v>
      </c>
      <c r="AE1131">
        <v>9</v>
      </c>
      <c r="AF1131">
        <v>4</v>
      </c>
      <c r="AH1131" t="s">
        <v>46940</v>
      </c>
      <c r="AI1131" t="s">
        <v>46939</v>
      </c>
      <c r="AJ1131" t="s">
        <v>46938</v>
      </c>
      <c r="AK1131" t="s">
        <v>46937</v>
      </c>
      <c r="AL1131">
        <v>12</v>
      </c>
      <c r="AM1131" s="5">
        <f t="shared" si="146"/>
        <v>2.4</v>
      </c>
      <c r="AN1131" s="4">
        <f t="shared" si="143"/>
        <v>3.6349867474441497E-3</v>
      </c>
      <c r="AO1131" s="3"/>
      <c r="AP1131">
        <v>0</v>
      </c>
      <c r="AR1131" t="s">
        <v>1</v>
      </c>
      <c r="AT1131" s="2" t="s">
        <v>0</v>
      </c>
      <c r="AU1131" s="1">
        <f t="shared" si="147"/>
        <v>0.5948882079063601</v>
      </c>
      <c r="AV1131" s="1">
        <f t="shared" si="148"/>
        <v>0.52877691271723293</v>
      </c>
      <c r="AW1131" s="1">
        <f t="shared" si="149"/>
        <v>0.46266561752810575</v>
      </c>
    </row>
    <row r="1132" spans="1:49" x14ac:dyDescent="0.2">
      <c r="A1132">
        <v>1130</v>
      </c>
      <c r="B1132" t="s">
        <v>46936</v>
      </c>
      <c r="C1132" t="s">
        <v>46935</v>
      </c>
      <c r="D1132" t="s">
        <v>46934</v>
      </c>
      <c r="F1132" t="s">
        <v>46933</v>
      </c>
      <c r="G1132" t="s">
        <v>14</v>
      </c>
      <c r="H1132" t="s">
        <v>13</v>
      </c>
      <c r="I1132" t="s">
        <v>5395</v>
      </c>
      <c r="J1132" t="s">
        <v>46932</v>
      </c>
      <c r="K1132" t="s">
        <v>46931</v>
      </c>
      <c r="L1132" t="s">
        <v>46930</v>
      </c>
      <c r="M1132" t="s">
        <v>85</v>
      </c>
      <c r="N1132">
        <v>4</v>
      </c>
      <c r="O1132" t="s">
        <v>46929</v>
      </c>
      <c r="P1132" t="s">
        <v>46928</v>
      </c>
      <c r="Q1132" t="s">
        <v>46927</v>
      </c>
      <c r="R1132" s="7">
        <v>42856</v>
      </c>
      <c r="S1132" s="8">
        <f t="shared" si="144"/>
        <v>2017</v>
      </c>
      <c r="T1132" s="8">
        <v>2017</v>
      </c>
      <c r="U1132" s="8">
        <f t="shared" si="145"/>
        <v>5</v>
      </c>
      <c r="V1132" s="7">
        <v>42856</v>
      </c>
      <c r="W1132" t="s">
        <v>147</v>
      </c>
      <c r="X1132" s="2">
        <v>0.26</v>
      </c>
      <c r="Y1132" s="6">
        <f t="shared" si="142"/>
        <v>6.9405515069005099E-3</v>
      </c>
      <c r="AA1132">
        <v>17590787</v>
      </c>
      <c r="AB1132">
        <v>19700186823</v>
      </c>
      <c r="AC1132">
        <v>17590795</v>
      </c>
      <c r="AD1132" t="s">
        <v>6</v>
      </c>
      <c r="AE1132">
        <v>9</v>
      </c>
      <c r="AF1132">
        <v>4</v>
      </c>
      <c r="AH1132" t="s">
        <v>46926</v>
      </c>
      <c r="AI1132" t="s">
        <v>46925</v>
      </c>
      <c r="AJ1132" t="s">
        <v>46924</v>
      </c>
      <c r="AK1132" t="s">
        <v>46923</v>
      </c>
      <c r="AL1132">
        <v>6</v>
      </c>
      <c r="AM1132" s="5">
        <f t="shared" si="146"/>
        <v>1.2</v>
      </c>
      <c r="AN1132" s="4">
        <f t="shared" si="143"/>
        <v>1.8174933737220749E-3</v>
      </c>
      <c r="AO1132" s="3"/>
      <c r="AP1132">
        <v>0</v>
      </c>
      <c r="AR1132" t="s">
        <v>1</v>
      </c>
      <c r="AT1132" s="2" t="s">
        <v>0</v>
      </c>
      <c r="AU1132" s="1">
        <f t="shared" si="147"/>
        <v>0.54036340669469796</v>
      </c>
      <c r="AV1132" s="1">
        <f t="shared" si="148"/>
        <v>0.43790224403112926</v>
      </c>
      <c r="AW1132" s="1">
        <f t="shared" si="149"/>
        <v>0.33544108136756057</v>
      </c>
    </row>
    <row r="1133" spans="1:49" x14ac:dyDescent="0.2">
      <c r="A1133">
        <v>1131</v>
      </c>
      <c r="B1133" t="s">
        <v>46922</v>
      </c>
      <c r="C1133" t="s">
        <v>46921</v>
      </c>
      <c r="D1133" t="s">
        <v>46920</v>
      </c>
      <c r="F1133" t="s">
        <v>46919</v>
      </c>
      <c r="G1133" t="s">
        <v>14</v>
      </c>
      <c r="H1133" t="s">
        <v>13</v>
      </c>
      <c r="I1133" t="s">
        <v>30929</v>
      </c>
      <c r="J1133">
        <v>112578758</v>
      </c>
      <c r="K1133" t="s">
        <v>46918</v>
      </c>
      <c r="L1133" t="s">
        <v>30927</v>
      </c>
      <c r="M1133" t="s">
        <v>4992</v>
      </c>
      <c r="N1133">
        <v>4</v>
      </c>
      <c r="O1133" t="s">
        <v>46917</v>
      </c>
      <c r="P1133" t="s">
        <v>46916</v>
      </c>
      <c r="Q1133" t="s">
        <v>46915</v>
      </c>
      <c r="R1133" s="7">
        <v>42856</v>
      </c>
      <c r="S1133" s="8">
        <f t="shared" si="144"/>
        <v>2017</v>
      </c>
      <c r="T1133" s="8">
        <v>2017</v>
      </c>
      <c r="U1133" s="8">
        <f t="shared" si="145"/>
        <v>5</v>
      </c>
      <c r="V1133" s="7">
        <v>42856</v>
      </c>
      <c r="W1133" t="s">
        <v>147</v>
      </c>
      <c r="X1133" s="2">
        <v>0.26</v>
      </c>
      <c r="Y1133" s="6">
        <f t="shared" si="142"/>
        <v>6.9405515069005099E-3</v>
      </c>
      <c r="AA1133">
        <v>17590787</v>
      </c>
      <c r="AB1133">
        <v>19700186823</v>
      </c>
      <c r="AC1133">
        <v>17590795</v>
      </c>
      <c r="AD1133" t="s">
        <v>6</v>
      </c>
      <c r="AE1133">
        <v>9</v>
      </c>
      <c r="AF1133">
        <v>4</v>
      </c>
      <c r="AH1133" t="s">
        <v>46914</v>
      </c>
      <c r="AI1133" t="s">
        <v>46913</v>
      </c>
      <c r="AJ1133" t="s">
        <v>46912</v>
      </c>
      <c r="AK1133" t="s">
        <v>46911</v>
      </c>
      <c r="AL1133">
        <v>6</v>
      </c>
      <c r="AM1133" s="5">
        <f t="shared" si="146"/>
        <v>1.2</v>
      </c>
      <c r="AN1133" s="4">
        <f t="shared" si="143"/>
        <v>1.8174933737220749E-3</v>
      </c>
      <c r="AO1133" s="3"/>
      <c r="AP1133">
        <v>0</v>
      </c>
      <c r="AR1133" t="s">
        <v>1</v>
      </c>
      <c r="AT1133" s="2" t="s">
        <v>0</v>
      </c>
      <c r="AU1133" s="1">
        <f t="shared" si="147"/>
        <v>0.54036340669469796</v>
      </c>
      <c r="AV1133" s="1">
        <f t="shared" si="148"/>
        <v>0.43790224403112926</v>
      </c>
      <c r="AW1133" s="1">
        <f t="shared" si="149"/>
        <v>0.33544108136756057</v>
      </c>
    </row>
    <row r="1134" spans="1:49" x14ac:dyDescent="0.2">
      <c r="A1134">
        <v>1132</v>
      </c>
      <c r="B1134" t="s">
        <v>46910</v>
      </c>
      <c r="C1134" t="s">
        <v>46909</v>
      </c>
      <c r="D1134" t="s">
        <v>46908</v>
      </c>
      <c r="F1134" t="s">
        <v>46907</v>
      </c>
      <c r="G1134" t="s">
        <v>14</v>
      </c>
      <c r="H1134" t="s">
        <v>13</v>
      </c>
      <c r="I1134" t="s">
        <v>46906</v>
      </c>
      <c r="J1134">
        <v>60008898</v>
      </c>
      <c r="K1134" t="s">
        <v>1341</v>
      </c>
      <c r="L1134" t="s">
        <v>1340</v>
      </c>
      <c r="M1134" t="s">
        <v>39</v>
      </c>
      <c r="N1134">
        <v>2</v>
      </c>
      <c r="O1134" t="s">
        <v>46905</v>
      </c>
      <c r="P1134" t="s">
        <v>46904</v>
      </c>
      <c r="Q1134" t="s">
        <v>6969</v>
      </c>
      <c r="R1134" s="7">
        <v>42856</v>
      </c>
      <c r="S1134" s="8">
        <f t="shared" si="144"/>
        <v>2017</v>
      </c>
      <c r="T1134" s="8">
        <v>2017</v>
      </c>
      <c r="U1134" s="8">
        <f t="shared" si="145"/>
        <v>5</v>
      </c>
      <c r="V1134" s="7">
        <v>42856</v>
      </c>
      <c r="W1134" t="s">
        <v>147</v>
      </c>
      <c r="X1134" s="2">
        <v>0.26</v>
      </c>
      <c r="Y1134" s="6">
        <f t="shared" si="142"/>
        <v>6.9405515069005099E-3</v>
      </c>
      <c r="AA1134">
        <v>17590787</v>
      </c>
      <c r="AB1134">
        <v>19700186823</v>
      </c>
      <c r="AC1134">
        <v>17590795</v>
      </c>
      <c r="AD1134" t="s">
        <v>6</v>
      </c>
      <c r="AE1134">
        <v>9</v>
      </c>
      <c r="AF1134">
        <v>4</v>
      </c>
      <c r="AH1134" t="s">
        <v>46903</v>
      </c>
      <c r="AI1134" t="s">
        <v>46902</v>
      </c>
      <c r="AJ1134" t="s">
        <v>46901</v>
      </c>
      <c r="AK1134" t="s">
        <v>46900</v>
      </c>
      <c r="AL1134">
        <v>2</v>
      </c>
      <c r="AM1134" s="5">
        <f t="shared" si="146"/>
        <v>0.4</v>
      </c>
      <c r="AN1134" s="4">
        <f t="shared" si="143"/>
        <v>6.0583112457402507E-4</v>
      </c>
      <c r="AO1134" s="3"/>
      <c r="AP1134">
        <v>0</v>
      </c>
      <c r="AR1134" t="s">
        <v>1</v>
      </c>
      <c r="AT1134" s="2" t="s">
        <v>0</v>
      </c>
      <c r="AU1134" s="1">
        <f t="shared" si="147"/>
        <v>0.50401353922025638</v>
      </c>
      <c r="AV1134" s="1">
        <f t="shared" si="148"/>
        <v>0.37731913157372676</v>
      </c>
      <c r="AW1134" s="1">
        <f t="shared" si="149"/>
        <v>0.25062472392719704</v>
      </c>
    </row>
    <row r="1135" spans="1:49" x14ac:dyDescent="0.2">
      <c r="A1135">
        <v>1133</v>
      </c>
      <c r="B1135" t="s">
        <v>46899</v>
      </c>
      <c r="C1135" t="s">
        <v>46898</v>
      </c>
      <c r="D1135" t="s">
        <v>46897</v>
      </c>
      <c r="F1135" t="s">
        <v>46896</v>
      </c>
      <c r="G1135" t="s">
        <v>14</v>
      </c>
      <c r="H1135" t="s">
        <v>13</v>
      </c>
      <c r="I1135" t="s">
        <v>46895</v>
      </c>
      <c r="J1135" t="s">
        <v>5094</v>
      </c>
      <c r="K1135" t="s">
        <v>5093</v>
      </c>
      <c r="L1135" t="s">
        <v>5092</v>
      </c>
      <c r="M1135" t="s">
        <v>347</v>
      </c>
      <c r="N1135">
        <v>3</v>
      </c>
      <c r="O1135" t="s">
        <v>46894</v>
      </c>
      <c r="P1135" t="s">
        <v>46893</v>
      </c>
      <c r="Q1135" t="s">
        <v>30173</v>
      </c>
      <c r="R1135" s="7">
        <v>42856</v>
      </c>
      <c r="S1135" s="8">
        <f t="shared" si="144"/>
        <v>2017</v>
      </c>
      <c r="T1135" s="8">
        <v>2017</v>
      </c>
      <c r="U1135" s="8">
        <f t="shared" si="145"/>
        <v>5</v>
      </c>
      <c r="V1135" s="7">
        <v>42856</v>
      </c>
      <c r="W1135" t="s">
        <v>147</v>
      </c>
      <c r="X1135" s="2">
        <v>0.26</v>
      </c>
      <c r="Y1135" s="6">
        <f t="shared" si="142"/>
        <v>6.9405515069005099E-3</v>
      </c>
      <c r="AA1135">
        <v>17590787</v>
      </c>
      <c r="AB1135">
        <v>19700186823</v>
      </c>
      <c r="AC1135">
        <v>17590795</v>
      </c>
      <c r="AD1135" t="s">
        <v>6</v>
      </c>
      <c r="AE1135">
        <v>9</v>
      </c>
      <c r="AF1135">
        <v>4</v>
      </c>
      <c r="AH1135" t="s">
        <v>46892</v>
      </c>
      <c r="AI1135" t="s">
        <v>46891</v>
      </c>
      <c r="AJ1135" t="s">
        <v>46890</v>
      </c>
      <c r="AK1135" t="s">
        <v>46889</v>
      </c>
      <c r="AL1135">
        <v>14</v>
      </c>
      <c r="AM1135" s="5">
        <f t="shared" si="146"/>
        <v>2.8</v>
      </c>
      <c r="AN1135" s="4">
        <f t="shared" si="143"/>
        <v>4.2408178720181747E-3</v>
      </c>
      <c r="AO1135" s="3"/>
      <c r="AP1135">
        <v>0</v>
      </c>
      <c r="AR1135" t="s">
        <v>1</v>
      </c>
      <c r="AT1135" s="2" t="s">
        <v>0</v>
      </c>
      <c r="AU1135" s="1">
        <f t="shared" si="147"/>
        <v>0.61306314164358089</v>
      </c>
      <c r="AV1135" s="1">
        <f t="shared" si="148"/>
        <v>0.5590684689459342</v>
      </c>
      <c r="AW1135" s="1">
        <f t="shared" si="149"/>
        <v>0.50507379624828752</v>
      </c>
    </row>
    <row r="1136" spans="1:49" x14ac:dyDescent="0.2">
      <c r="A1136">
        <v>1134</v>
      </c>
      <c r="B1136" t="s">
        <v>46888</v>
      </c>
      <c r="C1136" t="s">
        <v>46887</v>
      </c>
      <c r="D1136" t="s">
        <v>46886</v>
      </c>
      <c r="F1136" t="s">
        <v>46885</v>
      </c>
      <c r="G1136" t="s">
        <v>14</v>
      </c>
      <c r="H1136" t="s">
        <v>13</v>
      </c>
      <c r="I1136" t="s">
        <v>8981</v>
      </c>
      <c r="J1136" t="s">
        <v>46884</v>
      </c>
      <c r="K1136" t="s">
        <v>46883</v>
      </c>
      <c r="L1136" t="s">
        <v>46882</v>
      </c>
      <c r="M1136" t="s">
        <v>46881</v>
      </c>
      <c r="N1136">
        <v>3</v>
      </c>
      <c r="O1136" t="s">
        <v>46880</v>
      </c>
      <c r="P1136" t="s">
        <v>46879</v>
      </c>
      <c r="Q1136" t="s">
        <v>46878</v>
      </c>
      <c r="R1136" s="7">
        <v>42856</v>
      </c>
      <c r="S1136" s="8">
        <f t="shared" si="144"/>
        <v>2017</v>
      </c>
      <c r="T1136" s="8">
        <v>2017</v>
      </c>
      <c r="U1136" s="8">
        <f t="shared" si="145"/>
        <v>5</v>
      </c>
      <c r="V1136" s="7">
        <v>42856</v>
      </c>
      <c r="W1136" t="s">
        <v>147</v>
      </c>
      <c r="X1136" s="2">
        <v>0.26</v>
      </c>
      <c r="Y1136" s="6">
        <f t="shared" si="142"/>
        <v>6.9405515069005099E-3</v>
      </c>
      <c r="AA1136">
        <v>17590787</v>
      </c>
      <c r="AB1136">
        <v>19700186823</v>
      </c>
      <c r="AC1136">
        <v>17590795</v>
      </c>
      <c r="AD1136" t="s">
        <v>6</v>
      </c>
      <c r="AE1136">
        <v>9</v>
      </c>
      <c r="AF1136">
        <v>4</v>
      </c>
      <c r="AH1136" t="s">
        <v>46877</v>
      </c>
      <c r="AI1136" t="s">
        <v>46876</v>
      </c>
      <c r="AJ1136" t="s">
        <v>46875</v>
      </c>
      <c r="AK1136" t="s">
        <v>46874</v>
      </c>
      <c r="AL1136">
        <v>12</v>
      </c>
      <c r="AM1136" s="5">
        <f t="shared" si="146"/>
        <v>2.4</v>
      </c>
      <c r="AN1136" s="4">
        <f t="shared" si="143"/>
        <v>3.6349867474441497E-3</v>
      </c>
      <c r="AO1136" s="3"/>
      <c r="AP1136">
        <v>0</v>
      </c>
      <c r="AQ1136" t="s">
        <v>3005</v>
      </c>
      <c r="AR1136" t="s">
        <v>46873</v>
      </c>
      <c r="AS1136" t="s">
        <v>3003</v>
      </c>
      <c r="AT1136" s="2" t="s">
        <v>0</v>
      </c>
      <c r="AU1136" s="1">
        <f t="shared" si="147"/>
        <v>0.5948882079063601</v>
      </c>
      <c r="AV1136" s="1">
        <f t="shared" si="148"/>
        <v>0.52877691271723293</v>
      </c>
      <c r="AW1136" s="1">
        <f t="shared" si="149"/>
        <v>0.46266561752810575</v>
      </c>
    </row>
    <row r="1137" spans="1:49" x14ac:dyDescent="0.2">
      <c r="A1137">
        <v>1135</v>
      </c>
      <c r="B1137" t="s">
        <v>46872</v>
      </c>
      <c r="C1137" t="s">
        <v>46871</v>
      </c>
      <c r="D1137" t="s">
        <v>46870</v>
      </c>
      <c r="F1137" t="s">
        <v>46869</v>
      </c>
      <c r="G1137" t="s">
        <v>14</v>
      </c>
      <c r="H1137" t="s">
        <v>13</v>
      </c>
      <c r="I1137" t="s">
        <v>46868</v>
      </c>
      <c r="J1137" t="s">
        <v>46867</v>
      </c>
      <c r="K1137" t="s">
        <v>46866</v>
      </c>
      <c r="L1137" t="s">
        <v>46865</v>
      </c>
      <c r="M1137" t="s">
        <v>25128</v>
      </c>
      <c r="N1137">
        <v>6</v>
      </c>
      <c r="O1137" t="s">
        <v>46864</v>
      </c>
      <c r="P1137" t="s">
        <v>46863</v>
      </c>
      <c r="Q1137" t="s">
        <v>46862</v>
      </c>
      <c r="R1137" s="7">
        <v>42856</v>
      </c>
      <c r="S1137" s="8">
        <f t="shared" si="144"/>
        <v>2017</v>
      </c>
      <c r="T1137" s="8">
        <v>2017</v>
      </c>
      <c r="U1137" s="8">
        <f t="shared" si="145"/>
        <v>5</v>
      </c>
      <c r="V1137" s="7">
        <v>42856</v>
      </c>
      <c r="W1137" t="s">
        <v>147</v>
      </c>
      <c r="X1137" s="2">
        <v>0.26</v>
      </c>
      <c r="Y1137" s="6">
        <f t="shared" si="142"/>
        <v>6.9405515069005099E-3</v>
      </c>
      <c r="AA1137">
        <v>17590787</v>
      </c>
      <c r="AB1137">
        <v>19700186823</v>
      </c>
      <c r="AC1137">
        <v>17590795</v>
      </c>
      <c r="AD1137" t="s">
        <v>6</v>
      </c>
      <c r="AE1137">
        <v>9</v>
      </c>
      <c r="AF1137">
        <v>4</v>
      </c>
      <c r="AH1137" t="s">
        <v>46861</v>
      </c>
      <c r="AI1137" t="s">
        <v>46860</v>
      </c>
      <c r="AJ1137" t="s">
        <v>46859</v>
      </c>
      <c r="AK1137" t="s">
        <v>46858</v>
      </c>
      <c r="AL1137">
        <v>4</v>
      </c>
      <c r="AM1137" s="5">
        <f t="shared" si="146"/>
        <v>0.8</v>
      </c>
      <c r="AN1137" s="4">
        <f t="shared" si="143"/>
        <v>1.2116622491480501E-3</v>
      </c>
      <c r="AO1137" s="3"/>
      <c r="AP1137">
        <v>0</v>
      </c>
      <c r="AR1137" t="s">
        <v>1</v>
      </c>
      <c r="AT1137" s="2" t="s">
        <v>0</v>
      </c>
      <c r="AU1137" s="1">
        <f t="shared" si="147"/>
        <v>0.52218847295747717</v>
      </c>
      <c r="AV1137" s="1">
        <f t="shared" si="148"/>
        <v>0.40761068780242804</v>
      </c>
      <c r="AW1137" s="1">
        <f t="shared" si="149"/>
        <v>0.2930329026473788</v>
      </c>
    </row>
    <row r="1138" spans="1:49" x14ac:dyDescent="0.2">
      <c r="A1138">
        <v>1136</v>
      </c>
      <c r="B1138" t="s">
        <v>46857</v>
      </c>
      <c r="C1138" t="s">
        <v>46856</v>
      </c>
      <c r="D1138" t="s">
        <v>46855</v>
      </c>
      <c r="F1138" t="s">
        <v>46854</v>
      </c>
      <c r="G1138" t="s">
        <v>14</v>
      </c>
      <c r="H1138" t="s">
        <v>13</v>
      </c>
      <c r="I1138" t="s">
        <v>46853</v>
      </c>
      <c r="J1138" t="s">
        <v>46852</v>
      </c>
      <c r="K1138" t="s">
        <v>46851</v>
      </c>
      <c r="L1138" t="s">
        <v>12488</v>
      </c>
      <c r="M1138" t="s">
        <v>85</v>
      </c>
      <c r="N1138">
        <v>4</v>
      </c>
      <c r="O1138" t="s">
        <v>46850</v>
      </c>
      <c r="P1138" t="s">
        <v>46849</v>
      </c>
      <c r="Q1138" t="s">
        <v>46848</v>
      </c>
      <c r="R1138" s="7">
        <v>42856</v>
      </c>
      <c r="S1138" s="8">
        <f t="shared" si="144"/>
        <v>2017</v>
      </c>
      <c r="T1138" s="8">
        <v>2017</v>
      </c>
      <c r="U1138" s="8">
        <f t="shared" si="145"/>
        <v>5</v>
      </c>
      <c r="V1138" s="7">
        <v>42856</v>
      </c>
      <c r="W1138" t="s">
        <v>147</v>
      </c>
      <c r="X1138" s="2">
        <v>0.26</v>
      </c>
      <c r="Y1138" s="6">
        <f t="shared" si="142"/>
        <v>6.9405515069005099E-3</v>
      </c>
      <c r="AA1138">
        <v>17590787</v>
      </c>
      <c r="AB1138">
        <v>19700186823</v>
      </c>
      <c r="AC1138">
        <v>17590795</v>
      </c>
      <c r="AD1138" t="s">
        <v>6</v>
      </c>
      <c r="AE1138">
        <v>9</v>
      </c>
      <c r="AF1138">
        <v>4</v>
      </c>
      <c r="AH1138" t="s">
        <v>46847</v>
      </c>
      <c r="AI1138" t="s">
        <v>46846</v>
      </c>
      <c r="AJ1138" t="s">
        <v>46845</v>
      </c>
      <c r="AK1138" t="s">
        <v>46844</v>
      </c>
      <c r="AL1138">
        <v>11</v>
      </c>
      <c r="AM1138" s="5">
        <f t="shared" si="146"/>
        <v>2.2000000000000002</v>
      </c>
      <c r="AN1138" s="4">
        <f t="shared" si="143"/>
        <v>3.3320711851571377E-3</v>
      </c>
      <c r="AO1138" s="3"/>
      <c r="AP1138">
        <v>0</v>
      </c>
      <c r="AR1138" t="s">
        <v>1</v>
      </c>
      <c r="AT1138" s="2" t="s">
        <v>0</v>
      </c>
      <c r="AU1138" s="1">
        <f t="shared" si="147"/>
        <v>0.58580074103774982</v>
      </c>
      <c r="AV1138" s="1">
        <f t="shared" si="148"/>
        <v>0.51363113460288234</v>
      </c>
      <c r="AW1138" s="1">
        <f t="shared" si="149"/>
        <v>0.44146152816801493</v>
      </c>
    </row>
    <row r="1139" spans="1:49" x14ac:dyDescent="0.2">
      <c r="A1139">
        <v>1137</v>
      </c>
      <c r="B1139" t="s">
        <v>46843</v>
      </c>
      <c r="C1139" t="s">
        <v>46842</v>
      </c>
      <c r="D1139" t="s">
        <v>46841</v>
      </c>
      <c r="F1139" t="s">
        <v>46840</v>
      </c>
      <c r="G1139" t="s">
        <v>14</v>
      </c>
      <c r="H1139" t="s">
        <v>13</v>
      </c>
      <c r="I1139" t="s">
        <v>46839</v>
      </c>
      <c r="J1139" t="s">
        <v>46838</v>
      </c>
      <c r="K1139" t="s">
        <v>46837</v>
      </c>
      <c r="L1139" t="s">
        <v>46836</v>
      </c>
      <c r="M1139" t="s">
        <v>5352</v>
      </c>
      <c r="N1139">
        <v>5</v>
      </c>
      <c r="O1139" t="s">
        <v>46835</v>
      </c>
      <c r="P1139" t="s">
        <v>46834</v>
      </c>
      <c r="Q1139" t="s">
        <v>46833</v>
      </c>
      <c r="R1139" s="7">
        <v>42856</v>
      </c>
      <c r="S1139" s="8">
        <f t="shared" si="144"/>
        <v>2017</v>
      </c>
      <c r="T1139" s="8">
        <v>2017</v>
      </c>
      <c r="U1139" s="8">
        <f t="shared" si="145"/>
        <v>5</v>
      </c>
      <c r="V1139" s="7">
        <v>42856</v>
      </c>
      <c r="W1139" t="s">
        <v>147</v>
      </c>
      <c r="X1139" s="2">
        <v>0.26</v>
      </c>
      <c r="Y1139" s="6">
        <f t="shared" si="142"/>
        <v>6.9405515069005099E-3</v>
      </c>
      <c r="AA1139">
        <v>17590787</v>
      </c>
      <c r="AB1139">
        <v>19700186823</v>
      </c>
      <c r="AC1139">
        <v>17590795</v>
      </c>
      <c r="AD1139" t="s">
        <v>6</v>
      </c>
      <c r="AE1139">
        <v>9</v>
      </c>
      <c r="AF1139">
        <v>4</v>
      </c>
      <c r="AH1139" t="s">
        <v>46832</v>
      </c>
      <c r="AI1139" t="s">
        <v>46831</v>
      </c>
      <c r="AJ1139" t="s">
        <v>29476</v>
      </c>
      <c r="AK1139" t="s">
        <v>46830</v>
      </c>
      <c r="AL1139">
        <v>10</v>
      </c>
      <c r="AM1139" s="5">
        <f t="shared" si="146"/>
        <v>2</v>
      </c>
      <c r="AN1139" s="4">
        <f t="shared" si="143"/>
        <v>3.0291556228701248E-3</v>
      </c>
      <c r="AO1139" s="3"/>
      <c r="AP1139">
        <v>0</v>
      </c>
      <c r="AR1139" t="s">
        <v>1</v>
      </c>
      <c r="AT1139" s="2" t="s">
        <v>0</v>
      </c>
      <c r="AU1139" s="1">
        <f t="shared" si="147"/>
        <v>0.57671327416913931</v>
      </c>
      <c r="AV1139" s="1">
        <f t="shared" si="148"/>
        <v>0.49848535648853176</v>
      </c>
      <c r="AW1139" s="1">
        <f t="shared" si="149"/>
        <v>0.42025743880792404</v>
      </c>
    </row>
    <row r="1140" spans="1:49" x14ac:dyDescent="0.2">
      <c r="A1140">
        <v>1138</v>
      </c>
      <c r="B1140" t="s">
        <v>46829</v>
      </c>
      <c r="C1140" t="s">
        <v>46828</v>
      </c>
      <c r="D1140" t="s">
        <v>46827</v>
      </c>
      <c r="F1140" t="s">
        <v>46826</v>
      </c>
      <c r="G1140" t="s">
        <v>14</v>
      </c>
      <c r="H1140" t="s">
        <v>13</v>
      </c>
      <c r="I1140" t="s">
        <v>46825</v>
      </c>
      <c r="J1140">
        <v>60032053</v>
      </c>
      <c r="K1140" t="s">
        <v>46824</v>
      </c>
      <c r="L1140" t="s">
        <v>377</v>
      </c>
      <c r="M1140" t="s">
        <v>376</v>
      </c>
      <c r="N1140">
        <v>2</v>
      </c>
      <c r="O1140" t="s">
        <v>46823</v>
      </c>
      <c r="P1140" t="s">
        <v>46822</v>
      </c>
      <c r="Q1140" t="s">
        <v>46821</v>
      </c>
      <c r="R1140" s="7">
        <v>42856</v>
      </c>
      <c r="S1140" s="8">
        <f t="shared" si="144"/>
        <v>2017</v>
      </c>
      <c r="T1140" s="8">
        <v>2017</v>
      </c>
      <c r="U1140" s="8">
        <f t="shared" si="145"/>
        <v>5</v>
      </c>
      <c r="V1140" s="7">
        <v>42856</v>
      </c>
      <c r="W1140" t="s">
        <v>147</v>
      </c>
      <c r="X1140" s="2">
        <v>0.26</v>
      </c>
      <c r="Y1140" s="6">
        <f t="shared" si="142"/>
        <v>6.9405515069005099E-3</v>
      </c>
      <c r="AA1140">
        <v>17590787</v>
      </c>
      <c r="AB1140">
        <v>19700186823</v>
      </c>
      <c r="AC1140">
        <v>17590795</v>
      </c>
      <c r="AD1140" t="s">
        <v>6</v>
      </c>
      <c r="AE1140">
        <v>9</v>
      </c>
      <c r="AF1140">
        <v>4</v>
      </c>
      <c r="AH1140" t="s">
        <v>46820</v>
      </c>
      <c r="AI1140" t="s">
        <v>46819</v>
      </c>
      <c r="AJ1140" t="s">
        <v>46818</v>
      </c>
      <c r="AK1140" t="s">
        <v>46817</v>
      </c>
      <c r="AL1140">
        <v>6</v>
      </c>
      <c r="AM1140" s="5">
        <f t="shared" si="146"/>
        <v>1.2</v>
      </c>
      <c r="AN1140" s="4">
        <f t="shared" si="143"/>
        <v>1.8174933737220749E-3</v>
      </c>
      <c r="AO1140" s="3"/>
      <c r="AP1140">
        <v>0</v>
      </c>
      <c r="AR1140" t="s">
        <v>1</v>
      </c>
      <c r="AT1140" s="2" t="s">
        <v>0</v>
      </c>
      <c r="AU1140" s="1">
        <f t="shared" si="147"/>
        <v>0.54036340669469796</v>
      </c>
      <c r="AV1140" s="1">
        <f t="shared" si="148"/>
        <v>0.43790224403112926</v>
      </c>
      <c r="AW1140" s="1">
        <f t="shared" si="149"/>
        <v>0.33544108136756057</v>
      </c>
    </row>
    <row r="1141" spans="1:49" x14ac:dyDescent="0.2">
      <c r="A1141">
        <v>1139</v>
      </c>
      <c r="B1141" t="s">
        <v>46816</v>
      </c>
      <c r="C1141" t="s">
        <v>46815</v>
      </c>
      <c r="F1141" t="s">
        <v>46814</v>
      </c>
      <c r="G1141" t="s">
        <v>14</v>
      </c>
      <c r="H1141" t="s">
        <v>13</v>
      </c>
      <c r="I1141" t="s">
        <v>46813</v>
      </c>
      <c r="J1141">
        <v>60022002</v>
      </c>
      <c r="K1141" t="s">
        <v>8361</v>
      </c>
      <c r="L1141" t="s">
        <v>6869</v>
      </c>
      <c r="M1141" t="s">
        <v>543</v>
      </c>
      <c r="N1141">
        <v>1</v>
      </c>
      <c r="O1141" t="s">
        <v>46812</v>
      </c>
      <c r="P1141">
        <v>23398593800</v>
      </c>
      <c r="Q1141">
        <v>60022002</v>
      </c>
      <c r="R1141" s="7">
        <v>42856</v>
      </c>
      <c r="S1141" s="8">
        <f t="shared" si="144"/>
        <v>2017</v>
      </c>
      <c r="T1141" s="8">
        <v>2017</v>
      </c>
      <c r="U1141" s="8">
        <f t="shared" si="145"/>
        <v>5</v>
      </c>
      <c r="V1141" s="7">
        <v>42856</v>
      </c>
      <c r="W1141" t="s">
        <v>46783</v>
      </c>
      <c r="X1141" s="2">
        <v>0.249</v>
      </c>
      <c r="Y1141" s="6">
        <f t="shared" si="142"/>
        <v>6.6469127893008734E-3</v>
      </c>
      <c r="AA1141">
        <v>8943370</v>
      </c>
      <c r="AB1141">
        <v>18200</v>
      </c>
      <c r="AC1141">
        <v>10991204</v>
      </c>
      <c r="AD1141" t="s">
        <v>6</v>
      </c>
      <c r="AE1141">
        <v>30</v>
      </c>
      <c r="AF1141" s="10">
        <v>44289</v>
      </c>
      <c r="AG1141" t="s">
        <v>46811</v>
      </c>
      <c r="AI1141" t="s">
        <v>46810</v>
      </c>
      <c r="AJ1141" t="s">
        <v>46809</v>
      </c>
      <c r="AK1141" t="s">
        <v>46808</v>
      </c>
      <c r="AL1141">
        <v>5</v>
      </c>
      <c r="AM1141" s="5">
        <f t="shared" si="146"/>
        <v>1</v>
      </c>
      <c r="AN1141" s="4">
        <f t="shared" si="143"/>
        <v>1.5145778114350624E-3</v>
      </c>
      <c r="AO1141" s="3"/>
      <c r="AP1141">
        <v>0</v>
      </c>
      <c r="AR1141" t="s">
        <v>1</v>
      </c>
      <c r="AT1141" s="2" t="s">
        <v>0</v>
      </c>
      <c r="AU1141" s="1">
        <f t="shared" si="147"/>
        <v>0.51072122959411304</v>
      </c>
      <c r="AV1141" s="1">
        <f t="shared" si="148"/>
        <v>0.40807453003679678</v>
      </c>
      <c r="AW1141" s="1">
        <f t="shared" si="149"/>
        <v>0.30542783047948052</v>
      </c>
    </row>
    <row r="1142" spans="1:49" x14ac:dyDescent="0.2">
      <c r="A1142">
        <v>1140</v>
      </c>
      <c r="B1142" t="s">
        <v>46807</v>
      </c>
      <c r="C1142" t="s">
        <v>46806</v>
      </c>
      <c r="F1142" t="s">
        <v>46805</v>
      </c>
      <c r="G1142" t="s">
        <v>14</v>
      </c>
      <c r="H1142" t="s">
        <v>13</v>
      </c>
      <c r="I1142" t="s">
        <v>46804</v>
      </c>
      <c r="J1142" t="s">
        <v>46803</v>
      </c>
      <c r="K1142" t="s">
        <v>46802</v>
      </c>
      <c r="L1142" t="s">
        <v>46801</v>
      </c>
      <c r="M1142" t="s">
        <v>11197</v>
      </c>
      <c r="N1142">
        <v>3</v>
      </c>
      <c r="O1142" t="s">
        <v>46800</v>
      </c>
      <c r="P1142" t="s">
        <v>46799</v>
      </c>
      <c r="Q1142" t="s">
        <v>46798</v>
      </c>
      <c r="R1142" s="7">
        <v>42856</v>
      </c>
      <c r="S1142" s="8">
        <f t="shared" si="144"/>
        <v>2017</v>
      </c>
      <c r="T1142" s="8">
        <v>2017</v>
      </c>
      <c r="U1142" s="8">
        <f t="shared" si="145"/>
        <v>5</v>
      </c>
      <c r="V1142" s="7">
        <v>42856</v>
      </c>
      <c r="W1142" t="s">
        <v>46783</v>
      </c>
      <c r="X1142" s="2">
        <v>0.249</v>
      </c>
      <c r="Y1142" s="6">
        <f t="shared" si="142"/>
        <v>6.6469127893008734E-3</v>
      </c>
      <c r="AA1142">
        <v>8943370</v>
      </c>
      <c r="AB1142">
        <v>18200</v>
      </c>
      <c r="AC1142">
        <v>10991204</v>
      </c>
      <c r="AD1142" t="s">
        <v>6</v>
      </c>
      <c r="AE1142">
        <v>30</v>
      </c>
      <c r="AF1142" s="10">
        <v>44289</v>
      </c>
      <c r="AG1142" t="s">
        <v>46797</v>
      </c>
      <c r="AI1142" t="s">
        <v>46796</v>
      </c>
      <c r="AJ1142" t="s">
        <v>46795</v>
      </c>
      <c r="AK1142" t="s">
        <v>46794</v>
      </c>
      <c r="AL1142">
        <v>6</v>
      </c>
      <c r="AM1142" s="5">
        <f t="shared" si="146"/>
        <v>1.2</v>
      </c>
      <c r="AN1142" s="4">
        <f t="shared" si="143"/>
        <v>1.8174933737220749E-3</v>
      </c>
      <c r="AO1142" s="3"/>
      <c r="AP1142">
        <v>0</v>
      </c>
      <c r="AR1142" t="s">
        <v>1</v>
      </c>
      <c r="AT1142" s="2" t="s">
        <v>0</v>
      </c>
      <c r="AU1142" s="1">
        <f t="shared" si="147"/>
        <v>0.51980869646272343</v>
      </c>
      <c r="AV1142" s="1">
        <f t="shared" si="148"/>
        <v>0.42322030815114742</v>
      </c>
      <c r="AW1142" s="1">
        <f t="shared" si="149"/>
        <v>0.32663191983957141</v>
      </c>
    </row>
    <row r="1143" spans="1:49" x14ac:dyDescent="0.2">
      <c r="A1143">
        <v>1141</v>
      </c>
      <c r="B1143" t="s">
        <v>46793</v>
      </c>
      <c r="C1143" t="s">
        <v>46792</v>
      </c>
      <c r="F1143" t="s">
        <v>46791</v>
      </c>
      <c r="G1143" t="s">
        <v>14</v>
      </c>
      <c r="H1143" t="s">
        <v>13</v>
      </c>
      <c r="I1143" t="s">
        <v>29545</v>
      </c>
      <c r="J1143">
        <v>60103561</v>
      </c>
      <c r="K1143" t="s">
        <v>17780</v>
      </c>
      <c r="L1143" t="s">
        <v>17779</v>
      </c>
      <c r="M1143" t="s">
        <v>39</v>
      </c>
      <c r="N1143">
        <v>4</v>
      </c>
      <c r="O1143" t="s">
        <v>29544</v>
      </c>
      <c r="P1143" t="s">
        <v>29543</v>
      </c>
      <c r="Q1143" t="s">
        <v>29542</v>
      </c>
      <c r="R1143" s="7">
        <v>42856</v>
      </c>
      <c r="S1143" s="8">
        <f t="shared" si="144"/>
        <v>2017</v>
      </c>
      <c r="T1143" s="8">
        <v>2017</v>
      </c>
      <c r="U1143" s="8">
        <f t="shared" si="145"/>
        <v>5</v>
      </c>
      <c r="V1143" s="7">
        <v>42856</v>
      </c>
      <c r="W1143" t="s">
        <v>46783</v>
      </c>
      <c r="X1143" s="2">
        <v>0.249</v>
      </c>
      <c r="Y1143" s="6">
        <f t="shared" si="142"/>
        <v>6.6469127893008734E-3</v>
      </c>
      <c r="AA1143">
        <v>8943370</v>
      </c>
      <c r="AB1143">
        <v>18200</v>
      </c>
      <c r="AC1143">
        <v>10991204</v>
      </c>
      <c r="AD1143" t="s">
        <v>6</v>
      </c>
      <c r="AE1143">
        <v>30</v>
      </c>
      <c r="AF1143" s="10">
        <v>44289</v>
      </c>
      <c r="AG1143" t="s">
        <v>46790</v>
      </c>
      <c r="AI1143" t="s">
        <v>46789</v>
      </c>
      <c r="AJ1143" t="s">
        <v>46788</v>
      </c>
      <c r="AK1143" t="s">
        <v>46787</v>
      </c>
      <c r="AL1143">
        <v>8</v>
      </c>
      <c r="AM1143" s="5">
        <f t="shared" si="146"/>
        <v>1.6</v>
      </c>
      <c r="AN1143" s="4">
        <f t="shared" si="143"/>
        <v>2.4233244982961003E-3</v>
      </c>
      <c r="AO1143" s="3"/>
      <c r="AP1143">
        <v>0</v>
      </c>
      <c r="AQ1143" t="s">
        <v>5317</v>
      </c>
      <c r="AR1143" t="s">
        <v>28965</v>
      </c>
      <c r="AS1143" t="s">
        <v>5316</v>
      </c>
      <c r="AT1143" s="2" t="s">
        <v>0</v>
      </c>
      <c r="AU1143" s="1">
        <f t="shared" si="147"/>
        <v>0.53798363019994422</v>
      </c>
      <c r="AV1143" s="1">
        <f t="shared" si="148"/>
        <v>0.45351186437984869</v>
      </c>
      <c r="AW1143" s="1">
        <f t="shared" si="149"/>
        <v>0.36904009855975323</v>
      </c>
    </row>
    <row r="1144" spans="1:49" x14ac:dyDescent="0.2">
      <c r="A1144">
        <v>1142</v>
      </c>
      <c r="B1144" t="s">
        <v>46786</v>
      </c>
      <c r="C1144" t="s">
        <v>46785</v>
      </c>
      <c r="F1144" t="s">
        <v>46784</v>
      </c>
      <c r="G1144" t="s">
        <v>14</v>
      </c>
      <c r="H1144" t="s">
        <v>13</v>
      </c>
      <c r="I1144" t="s">
        <v>29545</v>
      </c>
      <c r="J1144">
        <v>60103561</v>
      </c>
      <c r="K1144" t="s">
        <v>17780</v>
      </c>
      <c r="L1144" t="s">
        <v>17779</v>
      </c>
      <c r="M1144" t="s">
        <v>39</v>
      </c>
      <c r="N1144">
        <v>4</v>
      </c>
      <c r="O1144" t="s">
        <v>29544</v>
      </c>
      <c r="P1144" t="s">
        <v>29543</v>
      </c>
      <c r="Q1144" t="s">
        <v>29542</v>
      </c>
      <c r="R1144" s="7">
        <v>42856</v>
      </c>
      <c r="S1144" s="8">
        <f t="shared" si="144"/>
        <v>2017</v>
      </c>
      <c r="T1144" s="8">
        <v>2017</v>
      </c>
      <c r="U1144" s="8">
        <f t="shared" si="145"/>
        <v>5</v>
      </c>
      <c r="V1144" s="7">
        <v>42856</v>
      </c>
      <c r="W1144" t="s">
        <v>46783</v>
      </c>
      <c r="X1144" s="2">
        <v>0.249</v>
      </c>
      <c r="Y1144" s="6">
        <f t="shared" si="142"/>
        <v>6.6469127893008734E-3</v>
      </c>
      <c r="AA1144">
        <v>8943370</v>
      </c>
      <c r="AB1144">
        <v>18200</v>
      </c>
      <c r="AC1144">
        <v>10991204</v>
      </c>
      <c r="AD1144" t="s">
        <v>6</v>
      </c>
      <c r="AE1144">
        <v>30</v>
      </c>
      <c r="AF1144" s="10">
        <v>44289</v>
      </c>
      <c r="AG1144" t="s">
        <v>46782</v>
      </c>
      <c r="AI1144" t="s">
        <v>46781</v>
      </c>
      <c r="AJ1144" t="s">
        <v>46780</v>
      </c>
      <c r="AK1144" t="s">
        <v>46779</v>
      </c>
      <c r="AL1144">
        <v>6</v>
      </c>
      <c r="AM1144" s="5">
        <f t="shared" si="146"/>
        <v>1.2</v>
      </c>
      <c r="AN1144" s="4">
        <f t="shared" si="143"/>
        <v>1.8174933737220749E-3</v>
      </c>
      <c r="AO1144" s="3"/>
      <c r="AP1144">
        <v>0</v>
      </c>
      <c r="AR1144" t="s">
        <v>1</v>
      </c>
      <c r="AT1144" s="2" t="s">
        <v>0</v>
      </c>
      <c r="AU1144" s="1">
        <f t="shared" si="147"/>
        <v>0.51980869646272343</v>
      </c>
      <c r="AV1144" s="1">
        <f t="shared" si="148"/>
        <v>0.42322030815114742</v>
      </c>
      <c r="AW1144" s="1">
        <f t="shared" si="149"/>
        <v>0.32663191983957141</v>
      </c>
    </row>
    <row r="1145" spans="1:49" x14ac:dyDescent="0.2">
      <c r="A1145">
        <v>1143</v>
      </c>
      <c r="B1145" t="s">
        <v>46778</v>
      </c>
      <c r="C1145" t="s">
        <v>46777</v>
      </c>
      <c r="F1145" t="s">
        <v>46776</v>
      </c>
      <c r="G1145" t="s">
        <v>14</v>
      </c>
      <c r="H1145" t="s">
        <v>13</v>
      </c>
      <c r="I1145" t="s">
        <v>46775</v>
      </c>
      <c r="J1145" t="s">
        <v>46774</v>
      </c>
      <c r="K1145" t="s">
        <v>46773</v>
      </c>
      <c r="L1145" t="s">
        <v>46772</v>
      </c>
      <c r="M1145" t="s">
        <v>46771</v>
      </c>
      <c r="N1145">
        <v>28</v>
      </c>
      <c r="O1145" t="s">
        <v>46770</v>
      </c>
      <c r="P1145" t="s">
        <v>46769</v>
      </c>
      <c r="Q1145" t="s">
        <v>46768</v>
      </c>
      <c r="R1145" s="7">
        <v>42853</v>
      </c>
      <c r="S1145" s="8">
        <f t="shared" si="144"/>
        <v>2017</v>
      </c>
      <c r="T1145" s="8">
        <v>2017</v>
      </c>
      <c r="U1145" s="8">
        <f t="shared" si="145"/>
        <v>5</v>
      </c>
      <c r="V1145" s="7">
        <v>42853</v>
      </c>
      <c r="W1145" t="s">
        <v>34845</v>
      </c>
      <c r="X1145" s="2">
        <v>1.774</v>
      </c>
      <c r="Y1145" s="6">
        <f t="shared" si="142"/>
        <v>4.7355916820159633E-2</v>
      </c>
      <c r="AA1145">
        <v>295515</v>
      </c>
      <c r="AB1145">
        <v>29066</v>
      </c>
      <c r="AC1145">
        <v>17414326</v>
      </c>
      <c r="AD1145" t="s">
        <v>6</v>
      </c>
      <c r="AE1145">
        <v>57</v>
      </c>
      <c r="AF1145">
        <v>6</v>
      </c>
      <c r="AG1145">
        <v>66030</v>
      </c>
      <c r="AI1145" t="s">
        <v>46767</v>
      </c>
      <c r="AJ1145" t="s">
        <v>46766</v>
      </c>
      <c r="AK1145" t="s">
        <v>46765</v>
      </c>
      <c r="AL1145">
        <v>18</v>
      </c>
      <c r="AM1145" s="5">
        <f t="shared" si="146"/>
        <v>3.6</v>
      </c>
      <c r="AN1145" s="4">
        <f t="shared" si="143"/>
        <v>5.4524801211662246E-3</v>
      </c>
      <c r="AO1145" s="3"/>
      <c r="AP1145">
        <v>0</v>
      </c>
      <c r="AQ1145" t="s">
        <v>2065</v>
      </c>
      <c r="AR1145" t="s">
        <v>46764</v>
      </c>
      <c r="AS1145" t="s">
        <v>2064</v>
      </c>
      <c r="AT1145" s="2">
        <v>3.1789999999999998</v>
      </c>
      <c r="AU1145" s="1">
        <f t="shared" si="147"/>
        <v>3.478488581046161</v>
      </c>
      <c r="AV1145" s="1">
        <f t="shared" si="148"/>
        <v>2.6404198470662927</v>
      </c>
      <c r="AW1145" s="1">
        <f t="shared" si="149"/>
        <v>1.8023511130864245</v>
      </c>
    </row>
    <row r="1146" spans="1:49" x14ac:dyDescent="0.2">
      <c r="A1146">
        <v>1144</v>
      </c>
      <c r="B1146" t="s">
        <v>46763</v>
      </c>
      <c r="C1146" t="s">
        <v>46762</v>
      </c>
      <c r="F1146" t="s">
        <v>46761</v>
      </c>
      <c r="G1146" t="s">
        <v>14</v>
      </c>
      <c r="H1146" t="s">
        <v>13</v>
      </c>
      <c r="I1146" t="s">
        <v>46760</v>
      </c>
      <c r="J1146">
        <v>60104653</v>
      </c>
      <c r="K1146" t="s">
        <v>46759</v>
      </c>
      <c r="L1146" t="s">
        <v>46758</v>
      </c>
      <c r="M1146" t="s">
        <v>1260</v>
      </c>
      <c r="N1146">
        <v>1</v>
      </c>
      <c r="O1146" t="s">
        <v>46757</v>
      </c>
      <c r="P1146">
        <v>8214633900</v>
      </c>
      <c r="Q1146">
        <v>60104653</v>
      </c>
      <c r="R1146" s="7">
        <v>42853</v>
      </c>
      <c r="S1146" s="8">
        <f t="shared" si="144"/>
        <v>2017</v>
      </c>
      <c r="T1146" s="8">
        <v>2017</v>
      </c>
      <c r="U1146" s="8">
        <f t="shared" si="145"/>
        <v>5</v>
      </c>
      <c r="V1146" s="7">
        <v>42853</v>
      </c>
      <c r="W1146" t="s">
        <v>27804</v>
      </c>
      <c r="X1146" s="2">
        <v>1.391</v>
      </c>
      <c r="Y1146" s="6">
        <f t="shared" si="142"/>
        <v>3.7131950561917731E-2</v>
      </c>
      <c r="AA1146">
        <v>24699926</v>
      </c>
      <c r="AB1146">
        <v>21100874237</v>
      </c>
      <c r="AC1146">
        <v>24699934</v>
      </c>
      <c r="AD1146" t="s">
        <v>6</v>
      </c>
      <c r="AE1146">
        <v>95</v>
      </c>
      <c r="AF1146">
        <v>4</v>
      </c>
      <c r="AG1146">
        <v>43844</v>
      </c>
      <c r="AI1146" t="s">
        <v>46756</v>
      </c>
      <c r="AK1146" t="s">
        <v>46755</v>
      </c>
      <c r="AL1146">
        <v>3</v>
      </c>
      <c r="AM1146" s="5">
        <f t="shared" si="146"/>
        <v>0.6</v>
      </c>
      <c r="AN1146" s="4">
        <f t="shared" si="143"/>
        <v>9.0874668686103744E-4</v>
      </c>
      <c r="AO1146" s="3"/>
      <c r="AP1146">
        <v>0</v>
      </c>
      <c r="AQ1146" t="s">
        <v>27968</v>
      </c>
      <c r="AR1146" t="s">
        <v>46754</v>
      </c>
      <c r="AS1146" t="s">
        <v>27966</v>
      </c>
      <c r="AT1146" s="2">
        <v>3.14</v>
      </c>
      <c r="AU1146" s="1">
        <f t="shared" si="147"/>
        <v>2.6264989399400722</v>
      </c>
      <c r="AV1146" s="1">
        <f t="shared" si="148"/>
        <v>1.9020348624389383</v>
      </c>
      <c r="AW1146" s="1">
        <f t="shared" si="149"/>
        <v>1.1775707849378045</v>
      </c>
    </row>
    <row r="1147" spans="1:49" x14ac:dyDescent="0.2">
      <c r="A1147">
        <v>1145</v>
      </c>
      <c r="B1147" t="s">
        <v>46753</v>
      </c>
      <c r="C1147" t="s">
        <v>46752</v>
      </c>
      <c r="E1147">
        <v>28452931</v>
      </c>
      <c r="F1147" t="s">
        <v>46751</v>
      </c>
      <c r="G1147" t="s">
        <v>14</v>
      </c>
      <c r="H1147" t="s">
        <v>13</v>
      </c>
      <c r="I1147" t="s">
        <v>3484</v>
      </c>
      <c r="J1147" t="s">
        <v>46750</v>
      </c>
      <c r="K1147" t="s">
        <v>46749</v>
      </c>
      <c r="L1147" t="s">
        <v>86</v>
      </c>
      <c r="M1147" t="s">
        <v>85</v>
      </c>
      <c r="N1147">
        <v>5</v>
      </c>
      <c r="O1147" t="s">
        <v>46748</v>
      </c>
      <c r="P1147" t="s">
        <v>46747</v>
      </c>
      <c r="Q1147" t="s">
        <v>46746</v>
      </c>
      <c r="R1147" s="7">
        <v>42853</v>
      </c>
      <c r="S1147" s="8">
        <f t="shared" si="144"/>
        <v>2017</v>
      </c>
      <c r="T1147" s="8">
        <v>2017</v>
      </c>
      <c r="U1147" s="8">
        <f t="shared" si="145"/>
        <v>5</v>
      </c>
      <c r="V1147" s="7">
        <v>42853</v>
      </c>
      <c r="W1147" t="s">
        <v>7774</v>
      </c>
      <c r="X1147" s="2">
        <v>0.63600000000000001</v>
      </c>
      <c r="Y1147" s="6">
        <f t="shared" si="142"/>
        <v>1.6977656763033557E-2</v>
      </c>
      <c r="AA1147">
        <v>14248220</v>
      </c>
      <c r="AB1147">
        <v>130124</v>
      </c>
      <c r="AD1147" t="s">
        <v>6</v>
      </c>
      <c r="AE1147">
        <v>17</v>
      </c>
      <c r="AF1147">
        <v>5</v>
      </c>
      <c r="AG1147">
        <v>978</v>
      </c>
      <c r="AI1147" t="s">
        <v>46745</v>
      </c>
      <c r="AJ1147" t="s">
        <v>46744</v>
      </c>
      <c r="AK1147" t="s">
        <v>46743</v>
      </c>
      <c r="AL1147">
        <v>9</v>
      </c>
      <c r="AM1147" s="5">
        <f t="shared" si="146"/>
        <v>1.8</v>
      </c>
      <c r="AN1147" s="4">
        <f t="shared" si="143"/>
        <v>2.7262400605831123E-3</v>
      </c>
      <c r="AO1147" s="3"/>
      <c r="AP1147">
        <v>1</v>
      </c>
      <c r="AQ1147" t="s">
        <v>76</v>
      </c>
      <c r="AR1147">
        <v>61233005</v>
      </c>
      <c r="AS1147" t="s">
        <v>75</v>
      </c>
      <c r="AT1147" s="2" t="s">
        <v>0</v>
      </c>
      <c r="AU1147" s="1">
        <f t="shared" si="147"/>
        <v>1.2702231752298423</v>
      </c>
      <c r="AV1147" s="1">
        <f t="shared" si="148"/>
        <v>0.98519484118083345</v>
      </c>
      <c r="AW1147" s="1">
        <f t="shared" si="149"/>
        <v>0.70016650713182449</v>
      </c>
    </row>
    <row r="1148" spans="1:49" x14ac:dyDescent="0.2">
      <c r="A1148">
        <v>1146</v>
      </c>
      <c r="B1148" t="s">
        <v>46742</v>
      </c>
      <c r="C1148" t="s">
        <v>46741</v>
      </c>
      <c r="D1148" t="s">
        <v>46740</v>
      </c>
      <c r="F1148" t="s">
        <v>46739</v>
      </c>
      <c r="G1148" t="s">
        <v>14</v>
      </c>
      <c r="H1148" t="s">
        <v>13</v>
      </c>
      <c r="I1148" t="s">
        <v>46738</v>
      </c>
      <c r="J1148">
        <v>60002014</v>
      </c>
      <c r="K1148" t="s">
        <v>23285</v>
      </c>
      <c r="L1148" t="s">
        <v>23284</v>
      </c>
      <c r="M1148" t="s">
        <v>1152</v>
      </c>
      <c r="N1148">
        <v>3</v>
      </c>
      <c r="O1148" t="s">
        <v>46737</v>
      </c>
      <c r="P1148" t="s">
        <v>46736</v>
      </c>
      <c r="Q1148" t="s">
        <v>46735</v>
      </c>
      <c r="R1148" s="7">
        <v>42853</v>
      </c>
      <c r="S1148" s="8">
        <f t="shared" si="144"/>
        <v>2017</v>
      </c>
      <c r="T1148" s="8">
        <v>2017</v>
      </c>
      <c r="U1148" s="8">
        <f t="shared" si="145"/>
        <v>5</v>
      </c>
      <c r="V1148" s="7">
        <v>42853</v>
      </c>
      <c r="W1148" t="s">
        <v>46734</v>
      </c>
      <c r="X1148" s="2">
        <v>1.3149999999999999</v>
      </c>
      <c r="Y1148" s="6">
        <f t="shared" si="142"/>
        <v>3.5103173967592965E-2</v>
      </c>
      <c r="AA1148" t="s">
        <v>46733</v>
      </c>
      <c r="AB1148">
        <v>13030</v>
      </c>
      <c r="AC1148">
        <v>10958568</v>
      </c>
      <c r="AD1148" t="s">
        <v>6</v>
      </c>
      <c r="AE1148">
        <v>394</v>
      </c>
      <c r="AH1148" t="s">
        <v>46732</v>
      </c>
      <c r="AI1148" t="s">
        <v>46731</v>
      </c>
      <c r="AJ1148" t="s">
        <v>46730</v>
      </c>
      <c r="AK1148" t="s">
        <v>46729</v>
      </c>
      <c r="AL1148">
        <v>11</v>
      </c>
      <c r="AM1148" s="5">
        <f t="shared" si="146"/>
        <v>2.2000000000000002</v>
      </c>
      <c r="AN1148" s="4">
        <f t="shared" si="143"/>
        <v>3.3320711851571377E-3</v>
      </c>
      <c r="AO1148" s="3"/>
      <c r="AP1148">
        <v>0</v>
      </c>
      <c r="AR1148" t="s">
        <v>1</v>
      </c>
      <c r="AT1148" s="2">
        <v>3.6549999999999998</v>
      </c>
      <c r="AU1148" s="1">
        <f t="shared" si="147"/>
        <v>2.5571843132862218</v>
      </c>
      <c r="AV1148" s="1">
        <f t="shared" si="148"/>
        <v>1.9217622576375053</v>
      </c>
      <c r="AW1148" s="1">
        <f t="shared" si="149"/>
        <v>1.2863402019887884</v>
      </c>
    </row>
    <row r="1149" spans="1:49" x14ac:dyDescent="0.2">
      <c r="A1149">
        <v>1147</v>
      </c>
      <c r="B1149" t="s">
        <v>46728</v>
      </c>
      <c r="C1149" t="s">
        <v>46727</v>
      </c>
      <c r="F1149" t="s">
        <v>46726</v>
      </c>
      <c r="G1149" t="s">
        <v>14</v>
      </c>
      <c r="H1149" t="s">
        <v>13</v>
      </c>
      <c r="I1149" t="s">
        <v>46725</v>
      </c>
      <c r="J1149" t="s">
        <v>46724</v>
      </c>
      <c r="K1149" t="s">
        <v>46723</v>
      </c>
      <c r="L1149" t="s">
        <v>46722</v>
      </c>
      <c r="M1149" t="s">
        <v>45808</v>
      </c>
      <c r="N1149">
        <v>2</v>
      </c>
      <c r="O1149" t="s">
        <v>46721</v>
      </c>
      <c r="P1149" t="s">
        <v>46720</v>
      </c>
      <c r="Q1149" t="s">
        <v>46719</v>
      </c>
      <c r="R1149" s="7">
        <v>42852</v>
      </c>
      <c r="S1149" s="8">
        <f t="shared" si="144"/>
        <v>2017</v>
      </c>
      <c r="T1149" s="8">
        <v>2017</v>
      </c>
      <c r="U1149" s="8">
        <f t="shared" si="145"/>
        <v>5</v>
      </c>
      <c r="V1149" s="7">
        <v>42852</v>
      </c>
      <c r="W1149" t="s">
        <v>13509</v>
      </c>
      <c r="X1149" s="2">
        <v>1.887</v>
      </c>
      <c r="Y1149" s="6">
        <f t="shared" si="142"/>
        <v>5.0372387282774087E-2</v>
      </c>
      <c r="AA1149">
        <v>24700010</v>
      </c>
      <c r="AB1149">
        <v>21100779241</v>
      </c>
      <c r="AC1149">
        <v>24700029</v>
      </c>
      <c r="AD1149" t="s">
        <v>6</v>
      </c>
      <c r="AE1149">
        <v>95</v>
      </c>
      <c r="AF1149">
        <v>8</v>
      </c>
      <c r="AG1149">
        <v>83525</v>
      </c>
      <c r="AI1149" t="s">
        <v>46718</v>
      </c>
      <c r="AK1149" t="s">
        <v>46717</v>
      </c>
      <c r="AL1149">
        <v>25</v>
      </c>
      <c r="AM1149" s="5">
        <f t="shared" si="146"/>
        <v>5</v>
      </c>
      <c r="AN1149" s="4">
        <f t="shared" si="143"/>
        <v>7.5728890571753124E-3</v>
      </c>
      <c r="AO1149" s="3"/>
      <c r="AP1149">
        <v>1</v>
      </c>
      <c r="AQ1149" t="s">
        <v>795</v>
      </c>
      <c r="AR1149" t="s">
        <v>46716</v>
      </c>
      <c r="AS1149" t="s">
        <v>794</v>
      </c>
      <c r="AT1149" s="2">
        <v>5.2960000000000003</v>
      </c>
      <c r="AU1149" s="1">
        <f t="shared" si="147"/>
        <v>3.7532537815094447</v>
      </c>
      <c r="AV1149" s="1">
        <f t="shared" si="148"/>
        <v>2.8972638169974698</v>
      </c>
      <c r="AW1149" s="1">
        <f t="shared" si="149"/>
        <v>2.0412738524854945</v>
      </c>
    </row>
    <row r="1150" spans="1:49" x14ac:dyDescent="0.2">
      <c r="A1150">
        <v>1148</v>
      </c>
      <c r="B1150" t="s">
        <v>46715</v>
      </c>
      <c r="C1150" t="s">
        <v>46714</v>
      </c>
      <c r="F1150" t="s">
        <v>46713</v>
      </c>
      <c r="G1150" t="s">
        <v>14</v>
      </c>
      <c r="H1150" t="s">
        <v>13</v>
      </c>
      <c r="I1150" t="s">
        <v>6920</v>
      </c>
      <c r="J1150">
        <v>60030931</v>
      </c>
      <c r="K1150" t="s">
        <v>6157</v>
      </c>
      <c r="L1150" t="s">
        <v>6156</v>
      </c>
      <c r="M1150" t="s">
        <v>137</v>
      </c>
      <c r="N1150">
        <v>2</v>
      </c>
      <c r="O1150" t="s">
        <v>46712</v>
      </c>
      <c r="P1150" t="s">
        <v>6918</v>
      </c>
      <c r="Q1150" t="s">
        <v>6917</v>
      </c>
      <c r="R1150" s="7">
        <v>42852</v>
      </c>
      <c r="S1150" s="8">
        <f t="shared" si="144"/>
        <v>2017</v>
      </c>
      <c r="T1150" s="8">
        <v>2017</v>
      </c>
      <c r="U1150" s="8">
        <f t="shared" si="145"/>
        <v>5</v>
      </c>
      <c r="V1150" s="7">
        <v>42852</v>
      </c>
      <c r="W1150" t="s">
        <v>12304</v>
      </c>
      <c r="X1150" s="2">
        <v>0.375</v>
      </c>
      <c r="Y1150" s="6">
        <f t="shared" si="142"/>
        <v>1.0010410827260351E-2</v>
      </c>
      <c r="AA1150">
        <v>135194</v>
      </c>
      <c r="AB1150">
        <v>24918</v>
      </c>
      <c r="AD1150" t="s">
        <v>6</v>
      </c>
      <c r="AE1150">
        <v>53</v>
      </c>
      <c r="AF1150">
        <v>9</v>
      </c>
      <c r="AH1150" t="s">
        <v>46711</v>
      </c>
      <c r="AI1150" t="s">
        <v>46710</v>
      </c>
      <c r="AK1150" t="s">
        <v>46709</v>
      </c>
      <c r="AL1150">
        <v>9</v>
      </c>
      <c r="AM1150" s="5">
        <f t="shared" si="146"/>
        <v>1.8</v>
      </c>
      <c r="AN1150" s="4">
        <f t="shared" si="143"/>
        <v>2.7262400605831123E-3</v>
      </c>
      <c r="AO1150" s="3"/>
      <c r="AP1150">
        <v>0</v>
      </c>
      <c r="AQ1150" t="s">
        <v>692</v>
      </c>
      <c r="AR1150" t="s">
        <v>46708</v>
      </c>
      <c r="AS1150" t="s">
        <v>690</v>
      </c>
      <c r="AT1150" s="2">
        <v>1.3140000000000001</v>
      </c>
      <c r="AU1150" s="1">
        <f t="shared" si="147"/>
        <v>0.78251595972571797</v>
      </c>
      <c r="AV1150" s="1">
        <f t="shared" si="148"/>
        <v>0.63683254439217318</v>
      </c>
      <c r="AW1150" s="1">
        <f t="shared" si="149"/>
        <v>0.4911491290586284</v>
      </c>
    </row>
    <row r="1151" spans="1:49" x14ac:dyDescent="0.2">
      <c r="A1151">
        <v>1149</v>
      </c>
      <c r="B1151" t="s">
        <v>46707</v>
      </c>
      <c r="C1151" t="s">
        <v>46706</v>
      </c>
      <c r="F1151" t="s">
        <v>46705</v>
      </c>
      <c r="G1151" t="s">
        <v>14</v>
      </c>
      <c r="H1151" t="s">
        <v>13</v>
      </c>
      <c r="I1151" t="s">
        <v>46704</v>
      </c>
      <c r="J1151">
        <v>60014237</v>
      </c>
      <c r="K1151" t="s">
        <v>18819</v>
      </c>
      <c r="L1151" t="s">
        <v>3194</v>
      </c>
      <c r="M1151" t="s">
        <v>3193</v>
      </c>
      <c r="N1151">
        <v>1</v>
      </c>
      <c r="O1151" t="s">
        <v>46703</v>
      </c>
      <c r="P1151">
        <v>16203150600</v>
      </c>
      <c r="Q1151">
        <v>60014237</v>
      </c>
      <c r="R1151" s="7">
        <v>42852</v>
      </c>
      <c r="S1151" s="8">
        <f t="shared" si="144"/>
        <v>2017</v>
      </c>
      <c r="T1151" s="8">
        <v>2017</v>
      </c>
      <c r="U1151" s="8">
        <f t="shared" si="145"/>
        <v>5</v>
      </c>
      <c r="V1151" s="7">
        <v>42852</v>
      </c>
      <c r="W1151" t="s">
        <v>12304</v>
      </c>
      <c r="X1151" s="2">
        <v>0.375</v>
      </c>
      <c r="Y1151" s="6">
        <f t="shared" si="142"/>
        <v>1.0010410827260351E-2</v>
      </c>
      <c r="AA1151">
        <v>135194</v>
      </c>
      <c r="AB1151">
        <v>24918</v>
      </c>
      <c r="AD1151" t="s">
        <v>6</v>
      </c>
      <c r="AE1151">
        <v>53</v>
      </c>
      <c r="AF1151">
        <v>9</v>
      </c>
      <c r="AH1151" t="s">
        <v>46702</v>
      </c>
      <c r="AI1151" t="s">
        <v>46701</v>
      </c>
      <c r="AK1151" t="s">
        <v>46700</v>
      </c>
      <c r="AL1151">
        <v>5</v>
      </c>
      <c r="AM1151" s="5">
        <f t="shared" si="146"/>
        <v>1</v>
      </c>
      <c r="AN1151" s="4">
        <f t="shared" si="143"/>
        <v>1.5145778114350624E-3</v>
      </c>
      <c r="AO1151" s="3"/>
      <c r="AP1151">
        <v>0</v>
      </c>
      <c r="AQ1151" t="s">
        <v>3040</v>
      </c>
      <c r="AR1151" t="s">
        <v>46699</v>
      </c>
      <c r="AS1151" t="s">
        <v>3038</v>
      </c>
      <c r="AT1151" s="2">
        <v>1.3140000000000001</v>
      </c>
      <c r="AU1151" s="1">
        <f t="shared" si="147"/>
        <v>0.74616609225127639</v>
      </c>
      <c r="AV1151" s="1">
        <f t="shared" si="148"/>
        <v>0.57624943193477074</v>
      </c>
      <c r="AW1151" s="1">
        <f t="shared" si="149"/>
        <v>0.40633277161826492</v>
      </c>
    </row>
    <row r="1152" spans="1:49" x14ac:dyDescent="0.2">
      <c r="A1152">
        <v>1150</v>
      </c>
      <c r="B1152" t="s">
        <v>46698</v>
      </c>
      <c r="C1152" t="s">
        <v>46697</v>
      </c>
      <c r="E1152">
        <v>28366004</v>
      </c>
      <c r="F1152" t="s">
        <v>46696</v>
      </c>
      <c r="G1152" t="s">
        <v>14</v>
      </c>
      <c r="H1152" t="s">
        <v>13</v>
      </c>
      <c r="I1152" t="s">
        <v>5082</v>
      </c>
      <c r="J1152" t="s">
        <v>46695</v>
      </c>
      <c r="K1152" t="s">
        <v>46694</v>
      </c>
      <c r="L1152" t="s">
        <v>46693</v>
      </c>
      <c r="M1152" t="s">
        <v>85</v>
      </c>
      <c r="N1152">
        <v>8</v>
      </c>
      <c r="O1152" t="s">
        <v>46692</v>
      </c>
      <c r="P1152" t="s">
        <v>46691</v>
      </c>
      <c r="Q1152" t="s">
        <v>46690</v>
      </c>
      <c r="R1152" s="7">
        <v>42851</v>
      </c>
      <c r="S1152" s="8">
        <f t="shared" si="144"/>
        <v>2017</v>
      </c>
      <c r="T1152" s="8">
        <v>2017</v>
      </c>
      <c r="U1152" s="8">
        <f t="shared" si="145"/>
        <v>5</v>
      </c>
      <c r="V1152" s="7">
        <v>42851</v>
      </c>
      <c r="W1152" t="s">
        <v>46689</v>
      </c>
      <c r="X1152" s="2">
        <v>1.2030000000000001</v>
      </c>
      <c r="Y1152" s="6">
        <f t="shared" si="142"/>
        <v>3.2113397933851207E-2</v>
      </c>
      <c r="AA1152">
        <v>218561</v>
      </c>
      <c r="AB1152">
        <v>33722</v>
      </c>
      <c r="AC1152">
        <v>15205118</v>
      </c>
      <c r="AD1152" t="s">
        <v>6</v>
      </c>
      <c r="AE1152">
        <v>65</v>
      </c>
      <c r="AF1152">
        <v>16</v>
      </c>
      <c r="AH1152" t="s">
        <v>46688</v>
      </c>
      <c r="AI1152" t="s">
        <v>46687</v>
      </c>
      <c r="AJ1152" t="s">
        <v>46686</v>
      </c>
      <c r="AK1152" t="s">
        <v>46685</v>
      </c>
      <c r="AL1152">
        <v>9</v>
      </c>
      <c r="AM1152" s="5">
        <f t="shared" si="146"/>
        <v>1.8</v>
      </c>
      <c r="AN1152" s="4">
        <f t="shared" si="143"/>
        <v>2.7262400605831123E-3</v>
      </c>
      <c r="AO1152" s="3"/>
      <c r="AP1152">
        <v>0</v>
      </c>
      <c r="AQ1152" t="s">
        <v>76</v>
      </c>
      <c r="AR1152" t="s">
        <v>46684</v>
      </c>
      <c r="AS1152" t="s">
        <v>75</v>
      </c>
      <c r="AT1152" s="2" t="s">
        <v>0</v>
      </c>
      <c r="AU1152" s="1">
        <f t="shared" si="147"/>
        <v>2.329725057187078</v>
      </c>
      <c r="AV1152" s="1">
        <f t="shared" si="148"/>
        <v>1.741981899721716</v>
      </c>
      <c r="AW1152" s="1">
        <f t="shared" si="149"/>
        <v>1.1542387422563538</v>
      </c>
    </row>
    <row r="1153" spans="1:49" x14ac:dyDescent="0.2">
      <c r="A1153">
        <v>1151</v>
      </c>
      <c r="B1153" t="s">
        <v>46683</v>
      </c>
      <c r="C1153" t="s">
        <v>46682</v>
      </c>
      <c r="E1153">
        <v>28388066</v>
      </c>
      <c r="F1153" t="s">
        <v>46681</v>
      </c>
      <c r="G1153" t="s">
        <v>14</v>
      </c>
      <c r="H1153" t="s">
        <v>13</v>
      </c>
      <c r="I1153" t="s">
        <v>46680</v>
      </c>
      <c r="J1153">
        <v>60023238</v>
      </c>
      <c r="K1153" t="s">
        <v>46679</v>
      </c>
      <c r="L1153" t="s">
        <v>1153</v>
      </c>
      <c r="M1153" t="s">
        <v>1152</v>
      </c>
      <c r="N1153">
        <v>6</v>
      </c>
      <c r="O1153" t="s">
        <v>46678</v>
      </c>
      <c r="P1153" t="s">
        <v>46677</v>
      </c>
      <c r="Q1153" t="s">
        <v>46676</v>
      </c>
      <c r="R1153" s="7">
        <v>42851</v>
      </c>
      <c r="S1153" s="8">
        <f t="shared" si="144"/>
        <v>2017</v>
      </c>
      <c r="T1153" s="8">
        <v>2017</v>
      </c>
      <c r="U1153" s="8">
        <f t="shared" si="145"/>
        <v>5</v>
      </c>
      <c r="V1153" s="7">
        <v>42851</v>
      </c>
      <c r="W1153" t="s">
        <v>28674</v>
      </c>
      <c r="X1153" s="2">
        <v>7.1150000000000002</v>
      </c>
      <c r="Y1153" s="6">
        <f t="shared" si="142"/>
        <v>0.18993086142921972</v>
      </c>
      <c r="AA1153">
        <v>27863</v>
      </c>
      <c r="AB1153">
        <v>22680</v>
      </c>
      <c r="AC1153">
        <v>15205126</v>
      </c>
      <c r="AD1153" t="s">
        <v>6</v>
      </c>
      <c r="AE1153">
        <v>139</v>
      </c>
      <c r="AF1153">
        <v>16</v>
      </c>
      <c r="AH1153" t="s">
        <v>46675</v>
      </c>
      <c r="AI1153" t="s">
        <v>46674</v>
      </c>
      <c r="AK1153" t="s">
        <v>46673</v>
      </c>
      <c r="AL1153">
        <v>72</v>
      </c>
      <c r="AM1153" s="5">
        <f t="shared" si="146"/>
        <v>14.4</v>
      </c>
      <c r="AN1153" s="4">
        <f t="shared" si="143"/>
        <v>2.1809920484664898E-2</v>
      </c>
      <c r="AO1153" s="3"/>
      <c r="AP1153">
        <v>0</v>
      </c>
      <c r="AR1153" t="s">
        <v>1</v>
      </c>
      <c r="AT1153" s="2" t="s">
        <v>0</v>
      </c>
      <c r="AU1153" s="1">
        <f t="shared" si="147"/>
        <v>13.949457914585327</v>
      </c>
      <c r="AV1153" s="1">
        <f t="shared" si="148"/>
        <v>10.587039095694232</v>
      </c>
      <c r="AW1153" s="1">
        <f t="shared" si="149"/>
        <v>7.224620276803134</v>
      </c>
    </row>
    <row r="1154" spans="1:49" x14ac:dyDescent="0.2">
      <c r="A1154">
        <v>1152</v>
      </c>
      <c r="B1154" t="s">
        <v>46672</v>
      </c>
      <c r="C1154" t="s">
        <v>46671</v>
      </c>
      <c r="E1154">
        <v>28498710</v>
      </c>
      <c r="F1154" t="s">
        <v>46670</v>
      </c>
      <c r="G1154" t="s">
        <v>14</v>
      </c>
      <c r="H1154" t="s">
        <v>13</v>
      </c>
      <c r="I1154" t="s">
        <v>46669</v>
      </c>
      <c r="J1154" t="s">
        <v>46668</v>
      </c>
      <c r="K1154" t="s">
        <v>46667</v>
      </c>
      <c r="L1154" t="s">
        <v>46666</v>
      </c>
      <c r="M1154" t="s">
        <v>46665</v>
      </c>
      <c r="N1154">
        <v>95</v>
      </c>
      <c r="O1154" t="s">
        <v>46664</v>
      </c>
      <c r="P1154" t="s">
        <v>46663</v>
      </c>
      <c r="Q1154" t="s">
        <v>46662</v>
      </c>
      <c r="R1154" s="7">
        <v>42851</v>
      </c>
      <c r="S1154" s="8">
        <f t="shared" si="144"/>
        <v>2017</v>
      </c>
      <c r="T1154" s="8">
        <v>2017</v>
      </c>
      <c r="U1154" s="8">
        <f t="shared" si="145"/>
        <v>5</v>
      </c>
      <c r="V1154" s="7">
        <v>42851</v>
      </c>
      <c r="W1154" t="s">
        <v>40166</v>
      </c>
      <c r="X1154" s="2">
        <v>3.6880000000000002</v>
      </c>
      <c r="Y1154" s="6">
        <f t="shared" si="142"/>
        <v>9.8449053682496471E-2</v>
      </c>
      <c r="AA1154">
        <v>319007</v>
      </c>
      <c r="AB1154">
        <v>29150</v>
      </c>
      <c r="AC1154">
        <v>10797114</v>
      </c>
      <c r="AD1154" t="s">
        <v>6</v>
      </c>
      <c r="AE1154">
        <v>118</v>
      </c>
      <c r="AF1154">
        <v>17</v>
      </c>
      <c r="AG1154">
        <v>171101</v>
      </c>
      <c r="AI1154" t="s">
        <v>46661</v>
      </c>
      <c r="AK1154" t="s">
        <v>46660</v>
      </c>
      <c r="AL1154">
        <v>0</v>
      </c>
      <c r="AM1154" s="5">
        <f t="shared" si="146"/>
        <v>0</v>
      </c>
      <c r="AN1154" s="4">
        <f t="shared" si="143"/>
        <v>0</v>
      </c>
      <c r="AO1154" s="3"/>
      <c r="AP1154">
        <v>1</v>
      </c>
      <c r="AQ1154" t="s">
        <v>34877</v>
      </c>
      <c r="AR1154">
        <v>159922</v>
      </c>
      <c r="AS1154" t="s">
        <v>46659</v>
      </c>
      <c r="AT1154" s="2">
        <v>9.1609999999999996</v>
      </c>
      <c r="AU1154" s="1">
        <f t="shared" si="147"/>
        <v>6.8914337577747524</v>
      </c>
      <c r="AV1154" s="1">
        <f t="shared" si="148"/>
        <v>4.9224526841248233</v>
      </c>
      <c r="AW1154" s="1">
        <f t="shared" si="149"/>
        <v>2.9534716104748941</v>
      </c>
    </row>
    <row r="1155" spans="1:49" x14ac:dyDescent="0.2">
      <c r="A1155">
        <v>1153</v>
      </c>
      <c r="B1155" t="s">
        <v>46658</v>
      </c>
      <c r="C1155" t="s">
        <v>46657</v>
      </c>
      <c r="F1155" t="s">
        <v>46656</v>
      </c>
      <c r="G1155" t="s">
        <v>14</v>
      </c>
      <c r="H1155" t="s">
        <v>13</v>
      </c>
      <c r="I1155" t="s">
        <v>46655</v>
      </c>
      <c r="J1155">
        <v>60005058</v>
      </c>
      <c r="K1155" t="s">
        <v>46654</v>
      </c>
      <c r="L1155" t="s">
        <v>46653</v>
      </c>
      <c r="M1155" t="s">
        <v>11482</v>
      </c>
      <c r="N1155">
        <v>4</v>
      </c>
      <c r="O1155" t="s">
        <v>46652</v>
      </c>
      <c r="P1155" t="s">
        <v>46651</v>
      </c>
      <c r="Q1155" t="s">
        <v>46650</v>
      </c>
      <c r="R1155" s="7">
        <v>42851</v>
      </c>
      <c r="S1155" s="8">
        <f t="shared" si="144"/>
        <v>2017</v>
      </c>
      <c r="T1155" s="8">
        <v>2017</v>
      </c>
      <c r="U1155" s="8">
        <f t="shared" si="145"/>
        <v>5</v>
      </c>
      <c r="V1155" s="7">
        <v>42851</v>
      </c>
      <c r="W1155" t="s">
        <v>46649</v>
      </c>
      <c r="X1155" s="2">
        <v>0.51100000000000001</v>
      </c>
      <c r="Y1155" s="6">
        <f t="shared" ref="Y1155:Y1218" si="150">(X1155-$Z$3)/($Z$2-$Z$3)</f>
        <v>1.3640853153946772E-2</v>
      </c>
      <c r="AA1155">
        <v>222933</v>
      </c>
      <c r="AB1155">
        <v>29630</v>
      </c>
      <c r="AC1155">
        <v>14645262</v>
      </c>
      <c r="AD1155" t="s">
        <v>6</v>
      </c>
      <c r="AE1155">
        <v>51</v>
      </c>
      <c r="AF1155" t="s">
        <v>46648</v>
      </c>
      <c r="AH1155" t="s">
        <v>46647</v>
      </c>
      <c r="AI1155" t="s">
        <v>46646</v>
      </c>
      <c r="AJ1155" t="s">
        <v>46645</v>
      </c>
      <c r="AK1155" t="s">
        <v>46644</v>
      </c>
      <c r="AL1155">
        <v>2</v>
      </c>
      <c r="AM1155" s="5">
        <f t="shared" si="146"/>
        <v>0.4</v>
      </c>
      <c r="AN1155" s="4">
        <f t="shared" ref="AN1155:AN1218" si="151">(AM1155-$AO$3)/($AO$2-$AO$3)</f>
        <v>6.0583112457402507E-4</v>
      </c>
      <c r="AO1155" s="3"/>
      <c r="AP1155">
        <v>0</v>
      </c>
      <c r="AR1155" t="s">
        <v>1</v>
      </c>
      <c r="AT1155" s="2">
        <v>1.016</v>
      </c>
      <c r="AU1155" s="1">
        <f t="shared" si="147"/>
        <v>0.97303465451349469</v>
      </c>
      <c r="AV1155" s="1">
        <f t="shared" si="148"/>
        <v>0.71233421392603991</v>
      </c>
      <c r="AW1155" s="1">
        <f t="shared" si="149"/>
        <v>0.4516337733385849</v>
      </c>
    </row>
    <row r="1156" spans="1:49" x14ac:dyDescent="0.2">
      <c r="A1156">
        <v>1154</v>
      </c>
      <c r="B1156" t="s">
        <v>46643</v>
      </c>
      <c r="C1156" t="s">
        <v>46642</v>
      </c>
      <c r="F1156" t="s">
        <v>46641</v>
      </c>
      <c r="G1156" t="s">
        <v>14</v>
      </c>
      <c r="H1156" t="s">
        <v>13</v>
      </c>
      <c r="I1156" t="s">
        <v>46640</v>
      </c>
      <c r="J1156" t="s">
        <v>46639</v>
      </c>
      <c r="K1156" t="s">
        <v>46638</v>
      </c>
      <c r="L1156" t="s">
        <v>46637</v>
      </c>
      <c r="M1156" t="s">
        <v>46636</v>
      </c>
      <c r="N1156">
        <v>14</v>
      </c>
      <c r="O1156" t="s">
        <v>46635</v>
      </c>
      <c r="P1156" t="s">
        <v>46634</v>
      </c>
      <c r="Q1156" t="s">
        <v>46633</v>
      </c>
      <c r="R1156" s="7">
        <v>42850</v>
      </c>
      <c r="S1156" s="8">
        <f t="shared" si="144"/>
        <v>2017</v>
      </c>
      <c r="T1156" s="8">
        <v>2017</v>
      </c>
      <c r="U1156" s="8">
        <f t="shared" si="145"/>
        <v>5</v>
      </c>
      <c r="V1156" s="7">
        <v>42850</v>
      </c>
      <c r="W1156" t="s">
        <v>34845</v>
      </c>
      <c r="X1156" s="2">
        <v>1.774</v>
      </c>
      <c r="Y1156" s="6">
        <f t="shared" si="150"/>
        <v>4.7355916820159633E-2</v>
      </c>
      <c r="AA1156">
        <v>295515</v>
      </c>
      <c r="AB1156">
        <v>29066</v>
      </c>
      <c r="AC1156">
        <v>17414326</v>
      </c>
      <c r="AD1156" t="s">
        <v>6</v>
      </c>
      <c r="AE1156">
        <v>57</v>
      </c>
      <c r="AF1156">
        <v>6</v>
      </c>
      <c r="AG1156">
        <v>66023</v>
      </c>
      <c r="AI1156" t="s">
        <v>46632</v>
      </c>
      <c r="AJ1156" t="s">
        <v>46631</v>
      </c>
      <c r="AK1156" t="s">
        <v>46630</v>
      </c>
      <c r="AL1156">
        <v>18</v>
      </c>
      <c r="AM1156" s="5">
        <f t="shared" si="146"/>
        <v>3.6</v>
      </c>
      <c r="AN1156" s="4">
        <f t="shared" si="151"/>
        <v>5.4524801211662246E-3</v>
      </c>
      <c r="AO1156" s="3"/>
      <c r="AP1156">
        <v>0</v>
      </c>
      <c r="AQ1156" t="s">
        <v>2048</v>
      </c>
      <c r="AR1156">
        <v>633053</v>
      </c>
      <c r="AS1156" t="s">
        <v>2047</v>
      </c>
      <c r="AT1156" s="2">
        <v>3.1789999999999998</v>
      </c>
      <c r="AU1156" s="1">
        <f t="shared" si="147"/>
        <v>3.478488581046161</v>
      </c>
      <c r="AV1156" s="1">
        <f t="shared" si="148"/>
        <v>2.6404198470662927</v>
      </c>
      <c r="AW1156" s="1">
        <f t="shared" si="149"/>
        <v>1.8023511130864245</v>
      </c>
    </row>
    <row r="1157" spans="1:49" x14ac:dyDescent="0.2">
      <c r="A1157">
        <v>1155</v>
      </c>
      <c r="B1157" t="s">
        <v>46629</v>
      </c>
      <c r="C1157" t="s">
        <v>46628</v>
      </c>
      <c r="E1157">
        <v>28290663</v>
      </c>
      <c r="F1157" t="s">
        <v>46627</v>
      </c>
      <c r="G1157" t="s">
        <v>14</v>
      </c>
      <c r="H1157" t="s">
        <v>13</v>
      </c>
      <c r="I1157" t="s">
        <v>39580</v>
      </c>
      <c r="J1157">
        <v>60028186</v>
      </c>
      <c r="K1157" t="s">
        <v>26909</v>
      </c>
      <c r="L1157" t="s">
        <v>26908</v>
      </c>
      <c r="M1157" t="s">
        <v>26514</v>
      </c>
      <c r="N1157">
        <v>6</v>
      </c>
      <c r="O1157" t="s">
        <v>46626</v>
      </c>
      <c r="P1157" t="s">
        <v>46625</v>
      </c>
      <c r="Q1157" t="s">
        <v>46624</v>
      </c>
      <c r="R1157" s="7">
        <v>42850</v>
      </c>
      <c r="S1157" s="8">
        <f t="shared" si="144"/>
        <v>2017</v>
      </c>
      <c r="T1157" s="8">
        <v>2017</v>
      </c>
      <c r="U1157" s="8">
        <f t="shared" si="145"/>
        <v>5</v>
      </c>
      <c r="V1157" s="7">
        <v>42850</v>
      </c>
      <c r="W1157" t="s">
        <v>29080</v>
      </c>
      <c r="X1157" s="2">
        <v>5.5540000000000003</v>
      </c>
      <c r="Y1157" s="6">
        <f t="shared" si="150"/>
        <v>0.14826085795894398</v>
      </c>
      <c r="AA1157">
        <v>19360851</v>
      </c>
      <c r="AB1157">
        <v>11500153511</v>
      </c>
      <c r="AC1157" t="s">
        <v>29079</v>
      </c>
      <c r="AD1157" t="s">
        <v>6</v>
      </c>
      <c r="AE1157">
        <v>11</v>
      </c>
      <c r="AF1157">
        <v>4</v>
      </c>
      <c r="AH1157" t="s">
        <v>46623</v>
      </c>
      <c r="AI1157" t="s">
        <v>46622</v>
      </c>
      <c r="AJ1157" t="s">
        <v>46621</v>
      </c>
      <c r="AK1157" t="s">
        <v>46620</v>
      </c>
      <c r="AL1157">
        <v>25</v>
      </c>
      <c r="AM1157" s="5">
        <f t="shared" si="146"/>
        <v>5</v>
      </c>
      <c r="AN1157" s="4">
        <f t="shared" si="151"/>
        <v>7.5728890571753124E-3</v>
      </c>
      <c r="AO1157" s="3"/>
      <c r="AP1157">
        <v>0</v>
      </c>
      <c r="AQ1157" t="s">
        <v>2048</v>
      </c>
      <c r="AR1157">
        <v>695206</v>
      </c>
      <c r="AS1157" t="s">
        <v>2047</v>
      </c>
      <c r="AT1157" s="2">
        <v>15.881</v>
      </c>
      <c r="AU1157" s="1">
        <f t="shared" si="147"/>
        <v>10.605446728841338</v>
      </c>
      <c r="AV1157" s="1">
        <f t="shared" si="148"/>
        <v>7.7916873508059652</v>
      </c>
      <c r="AW1157" s="1">
        <f t="shared" si="149"/>
        <v>4.9779279727705914</v>
      </c>
    </row>
    <row r="1158" spans="1:49" x14ac:dyDescent="0.2">
      <c r="A1158">
        <v>1156</v>
      </c>
      <c r="B1158" t="s">
        <v>46619</v>
      </c>
      <c r="C1158" t="s">
        <v>46618</v>
      </c>
      <c r="F1158" t="s">
        <v>46617</v>
      </c>
      <c r="G1158" t="s">
        <v>14</v>
      </c>
      <c r="H1158" t="s">
        <v>13</v>
      </c>
      <c r="I1158" t="s">
        <v>46616</v>
      </c>
      <c r="J1158" t="s">
        <v>46615</v>
      </c>
      <c r="K1158" t="s">
        <v>46614</v>
      </c>
      <c r="L1158" t="s">
        <v>46613</v>
      </c>
      <c r="M1158" t="s">
        <v>7939</v>
      </c>
      <c r="N1158">
        <v>8</v>
      </c>
      <c r="O1158" t="s">
        <v>46612</v>
      </c>
      <c r="P1158" t="s">
        <v>46611</v>
      </c>
      <c r="Q1158" t="s">
        <v>46610</v>
      </c>
      <c r="R1158" s="7">
        <v>42849</v>
      </c>
      <c r="S1158" s="8">
        <f t="shared" si="144"/>
        <v>2017</v>
      </c>
      <c r="T1158" s="8">
        <v>2017</v>
      </c>
      <c r="U1158" s="8">
        <f t="shared" si="145"/>
        <v>5</v>
      </c>
      <c r="V1158" s="7">
        <v>42849</v>
      </c>
      <c r="W1158" t="s">
        <v>29007</v>
      </c>
      <c r="X1158" s="2">
        <v>1.1819999999999999</v>
      </c>
      <c r="Y1158" s="6">
        <f t="shared" si="150"/>
        <v>3.1552814927524625E-2</v>
      </c>
      <c r="AA1158">
        <v>36951</v>
      </c>
      <c r="AB1158">
        <v>27030</v>
      </c>
      <c r="AD1158" t="s">
        <v>6</v>
      </c>
      <c r="AE1158">
        <v>110</v>
      </c>
      <c r="AF1158">
        <v>17</v>
      </c>
      <c r="AG1158">
        <v>171109</v>
      </c>
      <c r="AI1158" t="s">
        <v>46609</v>
      </c>
      <c r="AK1158" t="s">
        <v>46608</v>
      </c>
      <c r="AL1158">
        <v>32</v>
      </c>
      <c r="AM1158" s="5">
        <f t="shared" si="146"/>
        <v>6.4</v>
      </c>
      <c r="AN1158" s="4">
        <f t="shared" si="151"/>
        <v>9.6932979931844011E-3</v>
      </c>
      <c r="AO1158" s="3"/>
      <c r="AP1158">
        <v>0</v>
      </c>
      <c r="AQ1158" t="s">
        <v>76</v>
      </c>
      <c r="AR1158" t="s">
        <v>46607</v>
      </c>
      <c r="AS1158" t="s">
        <v>75</v>
      </c>
      <c r="AT1158" s="2">
        <v>3.7909999999999999</v>
      </c>
      <c r="AU1158" s="1">
        <f t="shared" si="147"/>
        <v>2.4994959847222558</v>
      </c>
      <c r="AV1158" s="1">
        <f t="shared" si="148"/>
        <v>2.0623056460354512</v>
      </c>
      <c r="AW1158" s="1">
        <f t="shared" si="149"/>
        <v>1.6251153073486468</v>
      </c>
    </row>
    <row r="1159" spans="1:49" x14ac:dyDescent="0.2">
      <c r="A1159">
        <v>1157</v>
      </c>
      <c r="B1159" t="s">
        <v>46606</v>
      </c>
      <c r="C1159" t="s">
        <v>46605</v>
      </c>
      <c r="F1159" t="s">
        <v>46604</v>
      </c>
      <c r="G1159" t="s">
        <v>14</v>
      </c>
      <c r="H1159" t="s">
        <v>13</v>
      </c>
      <c r="I1159" t="s">
        <v>43293</v>
      </c>
      <c r="J1159">
        <v>60002445</v>
      </c>
      <c r="K1159" t="s">
        <v>9261</v>
      </c>
      <c r="L1159" t="s">
        <v>9260</v>
      </c>
      <c r="M1159" t="s">
        <v>3193</v>
      </c>
      <c r="N1159">
        <v>5</v>
      </c>
      <c r="O1159" t="s">
        <v>46603</v>
      </c>
      <c r="P1159" t="s">
        <v>46602</v>
      </c>
      <c r="Q1159" t="s">
        <v>46601</v>
      </c>
      <c r="R1159" s="7">
        <v>42849</v>
      </c>
      <c r="S1159" s="8">
        <f t="shared" si="144"/>
        <v>2017</v>
      </c>
      <c r="T1159" s="8">
        <v>2017</v>
      </c>
      <c r="U1159" s="8">
        <f t="shared" si="145"/>
        <v>5</v>
      </c>
      <c r="V1159" s="7">
        <v>42849</v>
      </c>
      <c r="W1159" t="s">
        <v>7091</v>
      </c>
      <c r="X1159" s="2">
        <v>0.92500000000000004</v>
      </c>
      <c r="Y1159" s="6">
        <f t="shared" si="150"/>
        <v>2.4692346707242199E-2</v>
      </c>
      <c r="AB1159">
        <v>21100203705</v>
      </c>
      <c r="AC1159">
        <v>21593930</v>
      </c>
      <c r="AD1159" t="s">
        <v>6</v>
      </c>
      <c r="AE1159">
        <v>7</v>
      </c>
      <c r="AF1159">
        <v>5</v>
      </c>
      <c r="AH1159" t="s">
        <v>46600</v>
      </c>
      <c r="AI1159" t="s">
        <v>46599</v>
      </c>
      <c r="AK1159" t="s">
        <v>46598</v>
      </c>
      <c r="AL1159">
        <v>7</v>
      </c>
      <c r="AM1159" s="5">
        <f t="shared" si="146"/>
        <v>1.4</v>
      </c>
      <c r="AN1159" s="4">
        <f t="shared" si="151"/>
        <v>2.1204089360090874E-3</v>
      </c>
      <c r="AO1159" s="3"/>
      <c r="AP1159">
        <v>1</v>
      </c>
      <c r="AR1159" t="s">
        <v>1</v>
      </c>
      <c r="AT1159" s="2">
        <v>3.4420000000000002</v>
      </c>
      <c r="AU1159" s="1">
        <f t="shared" si="147"/>
        <v>1.7920765375872265</v>
      </c>
      <c r="AV1159" s="1">
        <f t="shared" si="148"/>
        <v>1.3406377821625644</v>
      </c>
      <c r="AW1159" s="1">
        <f t="shared" si="149"/>
        <v>0.88919902673790208</v>
      </c>
    </row>
    <row r="1160" spans="1:49" x14ac:dyDescent="0.2">
      <c r="A1160">
        <v>1158</v>
      </c>
      <c r="B1160" t="s">
        <v>46597</v>
      </c>
      <c r="C1160" t="s">
        <v>46596</v>
      </c>
      <c r="D1160" t="s">
        <v>46595</v>
      </c>
      <c r="E1160">
        <v>28416113</v>
      </c>
      <c r="F1160" t="s">
        <v>46594</v>
      </c>
      <c r="G1160" t="s">
        <v>14</v>
      </c>
      <c r="H1160" t="s">
        <v>13</v>
      </c>
      <c r="I1160" t="s">
        <v>46593</v>
      </c>
      <c r="J1160" t="s">
        <v>46592</v>
      </c>
      <c r="K1160" t="s">
        <v>46591</v>
      </c>
      <c r="L1160" t="s">
        <v>46590</v>
      </c>
      <c r="M1160" t="s">
        <v>33503</v>
      </c>
      <c r="N1160">
        <v>5</v>
      </c>
      <c r="O1160" t="s">
        <v>46589</v>
      </c>
      <c r="P1160" t="s">
        <v>46588</v>
      </c>
      <c r="Q1160" t="s">
        <v>46587</v>
      </c>
      <c r="R1160" s="7">
        <v>42849</v>
      </c>
      <c r="S1160" s="8">
        <f t="shared" si="144"/>
        <v>2017</v>
      </c>
      <c r="T1160" s="8">
        <v>2017</v>
      </c>
      <c r="U1160" s="8">
        <f t="shared" si="145"/>
        <v>5</v>
      </c>
      <c r="V1160" s="7">
        <v>42849</v>
      </c>
      <c r="W1160" t="s">
        <v>46586</v>
      </c>
      <c r="X1160" s="2">
        <v>3.8220000000000001</v>
      </c>
      <c r="Y1160" s="6">
        <f t="shared" si="150"/>
        <v>0.10202610715143751</v>
      </c>
      <c r="AA1160">
        <v>9609822</v>
      </c>
      <c r="AB1160">
        <v>15537</v>
      </c>
      <c r="AD1160" t="s">
        <v>6</v>
      </c>
      <c r="AE1160">
        <v>27</v>
      </c>
      <c r="AF1160">
        <v>8</v>
      </c>
      <c r="AH1160" t="s">
        <v>46585</v>
      </c>
      <c r="AI1160" t="s">
        <v>46584</v>
      </c>
      <c r="AJ1160" t="s">
        <v>46583</v>
      </c>
      <c r="AK1160" t="s">
        <v>46582</v>
      </c>
      <c r="AL1160">
        <v>23</v>
      </c>
      <c r="AM1160" s="5">
        <f t="shared" si="146"/>
        <v>4.5999999999999996</v>
      </c>
      <c r="AN1160" s="4">
        <f t="shared" si="151"/>
        <v>6.9670579326012866E-3</v>
      </c>
      <c r="AO1160" s="3"/>
      <c r="AP1160">
        <v>1</v>
      </c>
      <c r="AR1160" t="s">
        <v>1</v>
      </c>
      <c r="AT1160" s="2">
        <v>10.834</v>
      </c>
      <c r="AU1160" s="1">
        <f t="shared" si="147"/>
        <v>7.3508392385786641</v>
      </c>
      <c r="AV1160" s="1">
        <f t="shared" si="148"/>
        <v>5.4496582542019398</v>
      </c>
      <c r="AW1160" s="1">
        <f t="shared" si="149"/>
        <v>3.5484772698252147</v>
      </c>
    </row>
    <row r="1161" spans="1:49" x14ac:dyDescent="0.2">
      <c r="A1161">
        <v>1159</v>
      </c>
      <c r="B1161" t="s">
        <v>46581</v>
      </c>
      <c r="C1161" t="s">
        <v>46580</v>
      </c>
      <c r="F1161" t="s">
        <v>46579</v>
      </c>
      <c r="G1161" t="s">
        <v>14</v>
      </c>
      <c r="H1161" t="s">
        <v>13</v>
      </c>
      <c r="I1161" t="s">
        <v>46578</v>
      </c>
      <c r="J1161" t="s">
        <v>46577</v>
      </c>
      <c r="K1161" t="s">
        <v>46576</v>
      </c>
      <c r="L1161" t="s">
        <v>46575</v>
      </c>
      <c r="M1161" t="s">
        <v>4560</v>
      </c>
      <c r="N1161">
        <v>6</v>
      </c>
      <c r="O1161" t="s">
        <v>46574</v>
      </c>
      <c r="P1161" t="s">
        <v>46573</v>
      </c>
      <c r="Q1161" t="s">
        <v>46572</v>
      </c>
      <c r="R1161" s="7">
        <v>42846</v>
      </c>
      <c r="S1161" s="8">
        <f t="shared" si="144"/>
        <v>2017</v>
      </c>
      <c r="T1161" s="8">
        <v>2017</v>
      </c>
      <c r="U1161" s="8">
        <f t="shared" si="145"/>
        <v>5</v>
      </c>
      <c r="V1161" s="7">
        <v>42846</v>
      </c>
      <c r="W1161" t="s">
        <v>13509</v>
      </c>
      <c r="X1161" s="2">
        <v>1.887</v>
      </c>
      <c r="Y1161" s="6">
        <f t="shared" si="150"/>
        <v>5.0372387282774087E-2</v>
      </c>
      <c r="AA1161">
        <v>24700010</v>
      </c>
      <c r="AB1161">
        <v>21100779241</v>
      </c>
      <c r="AC1161">
        <v>24700029</v>
      </c>
      <c r="AD1161" t="s">
        <v>6</v>
      </c>
      <c r="AE1161">
        <v>95</v>
      </c>
      <c r="AF1161">
        <v>8</v>
      </c>
      <c r="AG1161">
        <v>83011</v>
      </c>
      <c r="AI1161" t="s">
        <v>46571</v>
      </c>
      <c r="AK1161" t="s">
        <v>46570</v>
      </c>
      <c r="AL1161">
        <v>7</v>
      </c>
      <c r="AM1161" s="5">
        <f t="shared" si="146"/>
        <v>1.4</v>
      </c>
      <c r="AN1161" s="4">
        <f t="shared" si="151"/>
        <v>2.1204089360090874E-3</v>
      </c>
      <c r="AO1161" s="3"/>
      <c r="AP1161">
        <v>1</v>
      </c>
      <c r="AR1161" t="s">
        <v>1</v>
      </c>
      <c r="AT1161" s="2">
        <v>5.2960000000000003</v>
      </c>
      <c r="AU1161" s="1">
        <f t="shared" si="147"/>
        <v>3.5896793778744587</v>
      </c>
      <c r="AV1161" s="1">
        <f t="shared" si="148"/>
        <v>2.6246398109391587</v>
      </c>
      <c r="AW1161" s="1">
        <f t="shared" si="149"/>
        <v>1.6596002440038586</v>
      </c>
    </row>
    <row r="1162" spans="1:49" x14ac:dyDescent="0.2">
      <c r="A1162">
        <v>1160</v>
      </c>
      <c r="B1162" t="s">
        <v>46569</v>
      </c>
      <c r="C1162" t="s">
        <v>46568</v>
      </c>
      <c r="E1162">
        <v>28425443</v>
      </c>
      <c r="F1162" t="s">
        <v>46567</v>
      </c>
      <c r="G1162" t="s">
        <v>14</v>
      </c>
      <c r="H1162" t="s">
        <v>13</v>
      </c>
      <c r="I1162" t="s">
        <v>46566</v>
      </c>
      <c r="J1162" t="s">
        <v>46565</v>
      </c>
      <c r="K1162" t="s">
        <v>46564</v>
      </c>
      <c r="L1162" t="s">
        <v>46563</v>
      </c>
      <c r="M1162" t="s">
        <v>46562</v>
      </c>
      <c r="N1162">
        <v>5</v>
      </c>
      <c r="O1162" t="s">
        <v>46561</v>
      </c>
      <c r="P1162" t="s">
        <v>46560</v>
      </c>
      <c r="Q1162" t="s">
        <v>46559</v>
      </c>
      <c r="R1162" s="7">
        <v>42845</v>
      </c>
      <c r="S1162" s="8">
        <f t="shared" si="144"/>
        <v>2017</v>
      </c>
      <c r="T1162" s="8">
        <v>2017</v>
      </c>
      <c r="U1162" s="8">
        <f t="shared" si="145"/>
        <v>5</v>
      </c>
      <c r="V1162" s="7">
        <v>42845</v>
      </c>
      <c r="W1162" t="s">
        <v>16202</v>
      </c>
      <c r="X1162" s="2">
        <v>1.24</v>
      </c>
      <c r="Y1162" s="6">
        <f t="shared" si="150"/>
        <v>3.3101091802140895E-2</v>
      </c>
      <c r="AB1162">
        <v>21100200805</v>
      </c>
      <c r="AC1162">
        <v>20452322</v>
      </c>
      <c r="AD1162" t="s">
        <v>6</v>
      </c>
      <c r="AE1162">
        <v>7</v>
      </c>
      <c r="AG1162">
        <v>46521</v>
      </c>
      <c r="AI1162" t="s">
        <v>46558</v>
      </c>
      <c r="AK1162" t="s">
        <v>46557</v>
      </c>
      <c r="AL1162">
        <v>4</v>
      </c>
      <c r="AM1162" s="5">
        <f t="shared" si="146"/>
        <v>0.8</v>
      </c>
      <c r="AN1162" s="4">
        <f t="shared" si="151"/>
        <v>1.2116622491480501E-3</v>
      </c>
      <c r="AO1162" s="3"/>
      <c r="AP1162">
        <v>1</v>
      </c>
      <c r="AR1162" t="s">
        <v>1</v>
      </c>
      <c r="AT1162" s="2">
        <v>4.3789999999999996</v>
      </c>
      <c r="AU1162" s="1">
        <f t="shared" si="147"/>
        <v>2.3534262936243038</v>
      </c>
      <c r="AV1162" s="1">
        <f t="shared" si="148"/>
        <v>1.7156377025644474</v>
      </c>
      <c r="AW1162" s="1">
        <f t="shared" si="149"/>
        <v>1.0778491115045903</v>
      </c>
    </row>
    <row r="1163" spans="1:49" x14ac:dyDescent="0.2">
      <c r="A1163">
        <v>1161</v>
      </c>
      <c r="B1163" t="s">
        <v>46556</v>
      </c>
      <c r="C1163" t="s">
        <v>46555</v>
      </c>
      <c r="E1163">
        <v>27600626</v>
      </c>
      <c r="F1163" t="s">
        <v>46554</v>
      </c>
      <c r="G1163" t="s">
        <v>14</v>
      </c>
      <c r="H1163" t="s">
        <v>13</v>
      </c>
      <c r="I1163" t="s">
        <v>46553</v>
      </c>
      <c r="J1163">
        <v>60016458</v>
      </c>
      <c r="K1163" t="s">
        <v>46552</v>
      </c>
      <c r="L1163" t="s">
        <v>46551</v>
      </c>
      <c r="M1163" t="s">
        <v>5220</v>
      </c>
      <c r="N1163">
        <v>3</v>
      </c>
      <c r="O1163" t="s">
        <v>46550</v>
      </c>
      <c r="P1163" t="s">
        <v>46549</v>
      </c>
      <c r="Q1163" t="s">
        <v>46548</v>
      </c>
      <c r="R1163" s="7">
        <v>42845</v>
      </c>
      <c r="S1163" s="8">
        <f t="shared" si="144"/>
        <v>2017</v>
      </c>
      <c r="T1163" s="8">
        <v>2017</v>
      </c>
      <c r="U1163" s="8">
        <f t="shared" si="145"/>
        <v>5</v>
      </c>
      <c r="V1163" s="7">
        <v>42845</v>
      </c>
      <c r="W1163" t="s">
        <v>34643</v>
      </c>
      <c r="X1163" s="2">
        <v>0.86399999999999999</v>
      </c>
      <c r="Y1163" s="6">
        <f t="shared" si="150"/>
        <v>2.3063986546007848E-2</v>
      </c>
      <c r="AA1163">
        <v>15206106</v>
      </c>
      <c r="AB1163">
        <v>26970</v>
      </c>
      <c r="AC1163">
        <v>15205207</v>
      </c>
      <c r="AD1163" t="s">
        <v>6</v>
      </c>
      <c r="AE1163">
        <v>121</v>
      </c>
      <c r="AF1163">
        <v>15</v>
      </c>
      <c r="AH1163" t="s">
        <v>46547</v>
      </c>
      <c r="AI1163" t="s">
        <v>46546</v>
      </c>
      <c r="AK1163" t="s">
        <v>46545</v>
      </c>
      <c r="AL1163">
        <v>10</v>
      </c>
      <c r="AM1163" s="5">
        <f t="shared" si="146"/>
        <v>2</v>
      </c>
      <c r="AN1163" s="4">
        <f t="shared" si="151"/>
        <v>3.0291556228701248E-3</v>
      </c>
      <c r="AO1163" s="3"/>
      <c r="AP1163">
        <v>0</v>
      </c>
      <c r="AQ1163" t="s">
        <v>18869</v>
      </c>
      <c r="AR1163" t="s">
        <v>1</v>
      </c>
      <c r="AS1163" t="s">
        <v>18868</v>
      </c>
      <c r="AT1163" s="2">
        <v>2.9910000000000001</v>
      </c>
      <c r="AU1163" s="1">
        <f t="shared" si="147"/>
        <v>1.705353726906653</v>
      </c>
      <c r="AV1163" s="1">
        <f t="shared" si="148"/>
        <v>1.3046571084438987</v>
      </c>
      <c r="AW1163" s="1">
        <f t="shared" si="149"/>
        <v>0.9039604899811442</v>
      </c>
    </row>
    <row r="1164" spans="1:49" x14ac:dyDescent="0.2">
      <c r="A1164">
        <v>1162</v>
      </c>
      <c r="B1164" t="s">
        <v>46544</v>
      </c>
      <c r="C1164" t="s">
        <v>46543</v>
      </c>
      <c r="F1164" t="s">
        <v>46542</v>
      </c>
      <c r="G1164" t="s">
        <v>14</v>
      </c>
      <c r="H1164" t="s">
        <v>13</v>
      </c>
      <c r="I1164" t="s">
        <v>3946</v>
      </c>
      <c r="J1164">
        <v>60016209</v>
      </c>
      <c r="K1164" t="s">
        <v>46541</v>
      </c>
      <c r="L1164" t="s">
        <v>39287</v>
      </c>
      <c r="M1164" t="s">
        <v>3193</v>
      </c>
      <c r="N1164">
        <v>1</v>
      </c>
      <c r="O1164" t="s">
        <v>46540</v>
      </c>
      <c r="P1164">
        <v>57007267100</v>
      </c>
      <c r="Q1164">
        <v>60016209</v>
      </c>
      <c r="R1164" s="7">
        <v>42845</v>
      </c>
      <c r="S1164" s="8">
        <f t="shared" si="144"/>
        <v>2017</v>
      </c>
      <c r="T1164" s="8">
        <v>2017</v>
      </c>
      <c r="U1164" s="8">
        <f t="shared" si="145"/>
        <v>5</v>
      </c>
      <c r="V1164" s="7">
        <v>42845</v>
      </c>
      <c r="W1164" t="s">
        <v>27696</v>
      </c>
      <c r="X1164" s="2">
        <v>0.35499999999999998</v>
      </c>
      <c r="Y1164" s="6">
        <f t="shared" si="150"/>
        <v>9.4765222498064648E-3</v>
      </c>
      <c r="AA1164">
        <v>17518628</v>
      </c>
      <c r="AB1164">
        <v>5300152202</v>
      </c>
      <c r="AD1164" t="s">
        <v>6</v>
      </c>
      <c r="AE1164">
        <v>11</v>
      </c>
      <c r="AF1164">
        <v>6</v>
      </c>
      <c r="AH1164" t="s">
        <v>46539</v>
      </c>
      <c r="AI1164" t="s">
        <v>46538</v>
      </c>
      <c r="AK1164" t="s">
        <v>46537</v>
      </c>
      <c r="AL1164">
        <v>4</v>
      </c>
      <c r="AM1164" s="5">
        <f t="shared" si="146"/>
        <v>0.8</v>
      </c>
      <c r="AN1164" s="4">
        <f t="shared" si="151"/>
        <v>1.2116622491480501E-3</v>
      </c>
      <c r="AO1164" s="3"/>
      <c r="AP1164">
        <v>0</v>
      </c>
      <c r="AQ1164" t="s">
        <v>3040</v>
      </c>
      <c r="AR1164" t="s">
        <v>46536</v>
      </c>
      <c r="AS1164" t="s">
        <v>3038</v>
      </c>
      <c r="AT1164" s="2">
        <v>1.542</v>
      </c>
      <c r="AU1164" s="1">
        <f t="shared" si="147"/>
        <v>0.69970642496089397</v>
      </c>
      <c r="AV1164" s="1">
        <f t="shared" si="148"/>
        <v>0.53440922494772569</v>
      </c>
      <c r="AW1164" s="1">
        <f t="shared" si="149"/>
        <v>0.36911202493455747</v>
      </c>
    </row>
    <row r="1165" spans="1:49" x14ac:dyDescent="0.2">
      <c r="A1165">
        <v>1163</v>
      </c>
      <c r="B1165" t="s">
        <v>46535</v>
      </c>
      <c r="C1165" t="s">
        <v>46534</v>
      </c>
      <c r="F1165" t="s">
        <v>46533</v>
      </c>
      <c r="G1165" t="s">
        <v>14</v>
      </c>
      <c r="H1165" t="s">
        <v>13</v>
      </c>
      <c r="I1165" t="s">
        <v>89</v>
      </c>
      <c r="J1165" t="s">
        <v>46532</v>
      </c>
      <c r="K1165" t="s">
        <v>46531</v>
      </c>
      <c r="L1165" t="s">
        <v>46530</v>
      </c>
      <c r="M1165" t="s">
        <v>183</v>
      </c>
      <c r="N1165">
        <v>7</v>
      </c>
      <c r="O1165" t="s">
        <v>46529</v>
      </c>
      <c r="P1165" t="s">
        <v>46528</v>
      </c>
      <c r="Q1165" t="s">
        <v>46527</v>
      </c>
      <c r="R1165" s="7">
        <v>42845</v>
      </c>
      <c r="S1165" s="8">
        <f t="shared" si="144"/>
        <v>2017</v>
      </c>
      <c r="T1165" s="8">
        <v>2017</v>
      </c>
      <c r="U1165" s="8">
        <f t="shared" si="145"/>
        <v>5</v>
      </c>
      <c r="V1165" s="7">
        <v>42845</v>
      </c>
      <c r="W1165" t="s">
        <v>46495</v>
      </c>
      <c r="X1165" s="2">
        <v>5.0739999999999998</v>
      </c>
      <c r="Y1165" s="6">
        <f t="shared" si="150"/>
        <v>0.13544753210005073</v>
      </c>
      <c r="AA1165">
        <v>23342536</v>
      </c>
      <c r="AB1165">
        <v>21100407195</v>
      </c>
      <c r="AD1165" t="s">
        <v>6</v>
      </c>
      <c r="AE1165">
        <v>4</v>
      </c>
      <c r="AF1165">
        <v>4</v>
      </c>
      <c r="AH1165" t="s">
        <v>46526</v>
      </c>
      <c r="AI1165" t="s">
        <v>46525</v>
      </c>
      <c r="AJ1165" t="s">
        <v>46524</v>
      </c>
      <c r="AK1165" t="s">
        <v>46523</v>
      </c>
      <c r="AL1165">
        <v>20</v>
      </c>
      <c r="AM1165" s="5">
        <f t="shared" si="146"/>
        <v>4</v>
      </c>
      <c r="AN1165" s="4">
        <f t="shared" si="151"/>
        <v>6.0583112457402496E-3</v>
      </c>
      <c r="AO1165" s="3"/>
      <c r="AP1165">
        <v>1</v>
      </c>
      <c r="AQ1165" t="s">
        <v>795</v>
      </c>
      <c r="AR1165">
        <v>1150071</v>
      </c>
      <c r="AS1165" t="s">
        <v>794</v>
      </c>
      <c r="AT1165" s="2">
        <v>11.103999999999999</v>
      </c>
      <c r="AU1165" s="1">
        <f t="shared" si="147"/>
        <v>9.6630765843757569</v>
      </c>
      <c r="AV1165" s="1">
        <f t="shared" si="148"/>
        <v>7.0752921672895486</v>
      </c>
      <c r="AW1165" s="1">
        <f t="shared" si="149"/>
        <v>4.4875077502033394</v>
      </c>
    </row>
    <row r="1166" spans="1:49" x14ac:dyDescent="0.2">
      <c r="A1166">
        <v>1164</v>
      </c>
      <c r="B1166" t="s">
        <v>46522</v>
      </c>
      <c r="C1166" t="s">
        <v>46521</v>
      </c>
      <c r="F1166" t="s">
        <v>46520</v>
      </c>
      <c r="G1166" t="s">
        <v>14</v>
      </c>
      <c r="H1166" t="s">
        <v>13</v>
      </c>
      <c r="I1166" t="s">
        <v>19603</v>
      </c>
      <c r="J1166" t="s">
        <v>46519</v>
      </c>
      <c r="K1166" t="s">
        <v>46518</v>
      </c>
      <c r="L1166" t="s">
        <v>46517</v>
      </c>
      <c r="M1166" t="s">
        <v>1576</v>
      </c>
      <c r="N1166">
        <v>3</v>
      </c>
      <c r="O1166" t="s">
        <v>46516</v>
      </c>
      <c r="P1166" t="s">
        <v>46515</v>
      </c>
      <c r="Q1166" t="s">
        <v>46514</v>
      </c>
      <c r="R1166" s="7">
        <v>42845</v>
      </c>
      <c r="S1166" s="8">
        <f t="shared" si="144"/>
        <v>2017</v>
      </c>
      <c r="T1166" s="8">
        <v>2017</v>
      </c>
      <c r="U1166" s="8">
        <f t="shared" si="145"/>
        <v>5</v>
      </c>
      <c r="V1166" s="7">
        <v>42845</v>
      </c>
      <c r="W1166" t="s">
        <v>27696</v>
      </c>
      <c r="X1166" s="2">
        <v>0.35499999999999998</v>
      </c>
      <c r="Y1166" s="6">
        <f t="shared" si="150"/>
        <v>9.4765222498064648E-3</v>
      </c>
      <c r="AA1166">
        <v>17518628</v>
      </c>
      <c r="AB1166">
        <v>5300152202</v>
      </c>
      <c r="AD1166" t="s">
        <v>6</v>
      </c>
      <c r="AE1166">
        <v>11</v>
      </c>
      <c r="AF1166">
        <v>6</v>
      </c>
      <c r="AH1166" t="s">
        <v>46513</v>
      </c>
      <c r="AI1166" t="s">
        <v>46512</v>
      </c>
      <c r="AK1166" t="s">
        <v>46511</v>
      </c>
      <c r="AL1166">
        <v>9</v>
      </c>
      <c r="AM1166" s="5">
        <f t="shared" si="146"/>
        <v>1.8</v>
      </c>
      <c r="AN1166" s="4">
        <f t="shared" si="151"/>
        <v>2.7262400605831123E-3</v>
      </c>
      <c r="AO1166" s="3"/>
      <c r="AP1166">
        <v>0</v>
      </c>
      <c r="AR1166" t="s">
        <v>1</v>
      </c>
      <c r="AT1166" s="2">
        <v>1.542</v>
      </c>
      <c r="AU1166" s="1">
        <f t="shared" si="147"/>
        <v>0.74514375930394583</v>
      </c>
      <c r="AV1166" s="1">
        <f t="shared" si="148"/>
        <v>0.61013811551947883</v>
      </c>
      <c r="AW1166" s="1">
        <f t="shared" si="149"/>
        <v>0.47513247173501183</v>
      </c>
    </row>
    <row r="1167" spans="1:49" x14ac:dyDescent="0.2">
      <c r="A1167">
        <v>1165</v>
      </c>
      <c r="B1167" t="s">
        <v>46510</v>
      </c>
      <c r="C1167" t="s">
        <v>46509</v>
      </c>
      <c r="F1167" t="s">
        <v>46508</v>
      </c>
      <c r="G1167" t="s">
        <v>14</v>
      </c>
      <c r="H1167" t="s">
        <v>13</v>
      </c>
      <c r="I1167" t="s">
        <v>46507</v>
      </c>
      <c r="J1167">
        <v>60016972</v>
      </c>
      <c r="K1167" t="s">
        <v>1518</v>
      </c>
      <c r="L1167" t="s">
        <v>377</v>
      </c>
      <c r="M1167" t="s">
        <v>376</v>
      </c>
      <c r="N1167">
        <v>3</v>
      </c>
      <c r="O1167" t="s">
        <v>46506</v>
      </c>
      <c r="P1167" t="s">
        <v>46505</v>
      </c>
      <c r="Q1167" t="s">
        <v>8698</v>
      </c>
      <c r="R1167" s="7">
        <v>42845</v>
      </c>
      <c r="S1167" s="8">
        <f t="shared" si="144"/>
        <v>2017</v>
      </c>
      <c r="T1167" s="8">
        <v>2017</v>
      </c>
      <c r="U1167" s="8">
        <f t="shared" si="145"/>
        <v>5</v>
      </c>
      <c r="V1167" s="7">
        <v>42845</v>
      </c>
      <c r="W1167" t="s">
        <v>27696</v>
      </c>
      <c r="X1167" s="2">
        <v>0.35499999999999998</v>
      </c>
      <c r="Y1167" s="6">
        <f t="shared" si="150"/>
        <v>9.4765222498064648E-3</v>
      </c>
      <c r="AA1167">
        <v>17518628</v>
      </c>
      <c r="AB1167">
        <v>5300152202</v>
      </c>
      <c r="AD1167" t="s">
        <v>6</v>
      </c>
      <c r="AE1167">
        <v>11</v>
      </c>
      <c r="AF1167">
        <v>6</v>
      </c>
      <c r="AH1167" t="s">
        <v>46504</v>
      </c>
      <c r="AI1167" t="s">
        <v>46503</v>
      </c>
      <c r="AK1167" t="s">
        <v>46502</v>
      </c>
      <c r="AL1167">
        <v>4</v>
      </c>
      <c r="AM1167" s="5">
        <f t="shared" si="146"/>
        <v>0.8</v>
      </c>
      <c r="AN1167" s="4">
        <f t="shared" si="151"/>
        <v>1.2116622491480501E-3</v>
      </c>
      <c r="AO1167" s="3"/>
      <c r="AP1167">
        <v>0</v>
      </c>
      <c r="AR1167" t="s">
        <v>1</v>
      </c>
      <c r="AT1167" s="2">
        <v>1.542</v>
      </c>
      <c r="AU1167" s="1">
        <f t="shared" si="147"/>
        <v>0.69970642496089397</v>
      </c>
      <c r="AV1167" s="1">
        <f t="shared" si="148"/>
        <v>0.53440922494772569</v>
      </c>
      <c r="AW1167" s="1">
        <f t="shared" si="149"/>
        <v>0.36911202493455747</v>
      </c>
    </row>
    <row r="1168" spans="1:49" x14ac:dyDescent="0.2">
      <c r="A1168">
        <v>1166</v>
      </c>
      <c r="B1168" t="s">
        <v>46501</v>
      </c>
      <c r="C1168" t="s">
        <v>46500</v>
      </c>
      <c r="F1168" t="s">
        <v>46499</v>
      </c>
      <c r="G1168" t="s">
        <v>14</v>
      </c>
      <c r="H1168" t="s">
        <v>13</v>
      </c>
      <c r="I1168" t="s">
        <v>3620</v>
      </c>
      <c r="J1168">
        <v>60025709</v>
      </c>
      <c r="K1168" t="s">
        <v>36894</v>
      </c>
      <c r="L1168" t="s">
        <v>31385</v>
      </c>
      <c r="M1168" t="s">
        <v>5872</v>
      </c>
      <c r="N1168">
        <v>4</v>
      </c>
      <c r="O1168" t="s">
        <v>46498</v>
      </c>
      <c r="P1168" t="s">
        <v>46497</v>
      </c>
      <c r="Q1168" t="s">
        <v>46496</v>
      </c>
      <c r="R1168" s="7">
        <v>42845</v>
      </c>
      <c r="S1168" s="8">
        <f t="shared" si="144"/>
        <v>2017</v>
      </c>
      <c r="T1168" s="8">
        <v>2017</v>
      </c>
      <c r="U1168" s="8">
        <f t="shared" si="145"/>
        <v>5</v>
      </c>
      <c r="V1168" s="7">
        <v>42845</v>
      </c>
      <c r="W1168" t="s">
        <v>46495</v>
      </c>
      <c r="X1168" s="2">
        <v>5.0739999999999998</v>
      </c>
      <c r="Y1168" s="6">
        <f t="shared" si="150"/>
        <v>0.13544753210005073</v>
      </c>
      <c r="AA1168">
        <v>23342536</v>
      </c>
      <c r="AB1168">
        <v>21100407195</v>
      </c>
      <c r="AD1168" t="s">
        <v>6</v>
      </c>
      <c r="AE1168">
        <v>4</v>
      </c>
      <c r="AF1168">
        <v>4</v>
      </c>
      <c r="AH1168" t="s">
        <v>46494</v>
      </c>
      <c r="AI1168" t="s">
        <v>46493</v>
      </c>
      <c r="AJ1168" t="s">
        <v>46492</v>
      </c>
      <c r="AK1168" t="s">
        <v>46491</v>
      </c>
      <c r="AL1168">
        <v>0</v>
      </c>
      <c r="AM1168" s="5">
        <f t="shared" si="146"/>
        <v>0</v>
      </c>
      <c r="AN1168" s="4">
        <f t="shared" si="151"/>
        <v>0</v>
      </c>
      <c r="AO1168" s="3"/>
      <c r="AP1168">
        <v>1</v>
      </c>
      <c r="AQ1168" t="s">
        <v>4013</v>
      </c>
      <c r="AR1168" t="s">
        <v>46490</v>
      </c>
      <c r="AS1168" t="s">
        <v>4011</v>
      </c>
      <c r="AT1168" s="2">
        <v>11.103999999999999</v>
      </c>
      <c r="AU1168" s="1">
        <f t="shared" si="147"/>
        <v>9.4813272470035503</v>
      </c>
      <c r="AV1168" s="1">
        <f t="shared" si="148"/>
        <v>6.7723766050025365</v>
      </c>
      <c r="AW1168" s="1">
        <f t="shared" si="149"/>
        <v>4.0634259630015217</v>
      </c>
    </row>
    <row r="1169" spans="1:49" x14ac:dyDescent="0.2">
      <c r="A1169">
        <v>1167</v>
      </c>
      <c r="B1169" t="s">
        <v>46489</v>
      </c>
      <c r="C1169" t="s">
        <v>46488</v>
      </c>
      <c r="F1169" t="s">
        <v>46487</v>
      </c>
      <c r="G1169" t="s">
        <v>14</v>
      </c>
      <c r="H1169" t="s">
        <v>13</v>
      </c>
      <c r="I1169" t="s">
        <v>46486</v>
      </c>
      <c r="J1169">
        <v>116681632</v>
      </c>
      <c r="K1169" t="s">
        <v>46485</v>
      </c>
      <c r="L1169" t="s">
        <v>4613</v>
      </c>
      <c r="M1169" t="s">
        <v>1260</v>
      </c>
      <c r="N1169">
        <v>3</v>
      </c>
      <c r="O1169" t="s">
        <v>46484</v>
      </c>
      <c r="P1169" t="s">
        <v>46483</v>
      </c>
      <c r="Q1169" t="s">
        <v>46482</v>
      </c>
      <c r="R1169" s="7">
        <v>42845</v>
      </c>
      <c r="S1169" s="8">
        <f t="shared" si="144"/>
        <v>2017</v>
      </c>
      <c r="T1169" s="8">
        <v>2017</v>
      </c>
      <c r="U1169" s="8">
        <f t="shared" si="145"/>
        <v>5</v>
      </c>
      <c r="V1169" s="7">
        <v>42845</v>
      </c>
      <c r="W1169" t="s">
        <v>27696</v>
      </c>
      <c r="X1169" s="2">
        <v>0.35499999999999998</v>
      </c>
      <c r="Y1169" s="6">
        <f t="shared" si="150"/>
        <v>9.4765222498064648E-3</v>
      </c>
      <c r="AA1169">
        <v>17518628</v>
      </c>
      <c r="AB1169">
        <v>5300152202</v>
      </c>
      <c r="AD1169" t="s">
        <v>6</v>
      </c>
      <c r="AE1169">
        <v>11</v>
      </c>
      <c r="AF1169">
        <v>6</v>
      </c>
      <c r="AH1169" t="s">
        <v>46481</v>
      </c>
      <c r="AI1169" t="s">
        <v>46480</v>
      </c>
      <c r="AK1169" t="s">
        <v>46479</v>
      </c>
      <c r="AL1169">
        <v>5</v>
      </c>
      <c r="AM1169" s="5">
        <f t="shared" si="146"/>
        <v>1</v>
      </c>
      <c r="AN1169" s="4">
        <f t="shared" si="151"/>
        <v>1.5145778114350624E-3</v>
      </c>
      <c r="AO1169" s="3"/>
      <c r="AP1169">
        <v>0</v>
      </c>
      <c r="AR1169" t="s">
        <v>1</v>
      </c>
      <c r="AT1169" s="2">
        <v>1.542</v>
      </c>
      <c r="AU1169" s="1">
        <f t="shared" si="147"/>
        <v>0.70879389182950436</v>
      </c>
      <c r="AV1169" s="1">
        <f t="shared" si="148"/>
        <v>0.54955500306207639</v>
      </c>
      <c r="AW1169" s="1">
        <f t="shared" si="149"/>
        <v>0.3903161142946483</v>
      </c>
    </row>
    <row r="1170" spans="1:49" x14ac:dyDescent="0.2">
      <c r="A1170">
        <v>1168</v>
      </c>
      <c r="B1170" t="s">
        <v>46478</v>
      </c>
      <c r="C1170" t="s">
        <v>46477</v>
      </c>
      <c r="F1170" t="s">
        <v>46476</v>
      </c>
      <c r="G1170" t="s">
        <v>14</v>
      </c>
      <c r="H1170" t="s">
        <v>13</v>
      </c>
      <c r="I1170" t="s">
        <v>4067</v>
      </c>
      <c r="J1170" t="s">
        <v>46475</v>
      </c>
      <c r="K1170" t="s">
        <v>46474</v>
      </c>
      <c r="L1170" t="s">
        <v>46473</v>
      </c>
      <c r="M1170" t="s">
        <v>68</v>
      </c>
      <c r="N1170">
        <v>2</v>
      </c>
      <c r="O1170" t="s">
        <v>46472</v>
      </c>
      <c r="P1170" t="s">
        <v>46471</v>
      </c>
      <c r="Q1170" t="s">
        <v>46470</v>
      </c>
      <c r="R1170" s="7">
        <v>42845</v>
      </c>
      <c r="S1170" s="8">
        <f t="shared" si="144"/>
        <v>2017</v>
      </c>
      <c r="T1170" s="8">
        <v>2017</v>
      </c>
      <c r="U1170" s="8">
        <f t="shared" si="145"/>
        <v>5</v>
      </c>
      <c r="V1170" s="7">
        <v>42845</v>
      </c>
      <c r="W1170" t="s">
        <v>27696</v>
      </c>
      <c r="X1170" s="2">
        <v>0.35499999999999998</v>
      </c>
      <c r="Y1170" s="6">
        <f t="shared" si="150"/>
        <v>9.4765222498064648E-3</v>
      </c>
      <c r="AA1170">
        <v>17518628</v>
      </c>
      <c r="AB1170">
        <v>5300152202</v>
      </c>
      <c r="AD1170" t="s">
        <v>6</v>
      </c>
      <c r="AE1170">
        <v>11</v>
      </c>
      <c r="AF1170">
        <v>6</v>
      </c>
      <c r="AH1170" t="s">
        <v>46469</v>
      </c>
      <c r="AI1170" t="s">
        <v>46468</v>
      </c>
      <c r="AK1170" t="s">
        <v>46467</v>
      </c>
      <c r="AL1170">
        <v>5</v>
      </c>
      <c r="AM1170" s="5">
        <f t="shared" si="146"/>
        <v>1</v>
      </c>
      <c r="AN1170" s="4">
        <f t="shared" si="151"/>
        <v>1.5145778114350624E-3</v>
      </c>
      <c r="AO1170" s="3"/>
      <c r="AP1170">
        <v>0</v>
      </c>
      <c r="AR1170" t="s">
        <v>1</v>
      </c>
      <c r="AT1170" s="2">
        <v>1.542</v>
      </c>
      <c r="AU1170" s="1">
        <f t="shared" si="147"/>
        <v>0.70879389182950436</v>
      </c>
      <c r="AV1170" s="1">
        <f t="shared" si="148"/>
        <v>0.54955500306207639</v>
      </c>
      <c r="AW1170" s="1">
        <f t="shared" si="149"/>
        <v>0.3903161142946483</v>
      </c>
    </row>
    <row r="1171" spans="1:49" x14ac:dyDescent="0.2">
      <c r="A1171">
        <v>1169</v>
      </c>
      <c r="B1171" t="s">
        <v>46466</v>
      </c>
      <c r="C1171" t="s">
        <v>46465</v>
      </c>
      <c r="D1171" t="s">
        <v>46464</v>
      </c>
      <c r="F1171" t="s">
        <v>46463</v>
      </c>
      <c r="G1171" t="s">
        <v>14</v>
      </c>
      <c r="H1171" t="s">
        <v>13</v>
      </c>
      <c r="I1171" t="s">
        <v>46462</v>
      </c>
      <c r="J1171" t="s">
        <v>46461</v>
      </c>
      <c r="K1171" t="s">
        <v>46460</v>
      </c>
      <c r="L1171" t="s">
        <v>46459</v>
      </c>
      <c r="M1171" t="s">
        <v>46458</v>
      </c>
      <c r="N1171">
        <v>4</v>
      </c>
      <c r="O1171" t="s">
        <v>46457</v>
      </c>
      <c r="P1171" t="s">
        <v>46456</v>
      </c>
      <c r="Q1171" t="s">
        <v>46455</v>
      </c>
      <c r="R1171" s="7">
        <v>42845</v>
      </c>
      <c r="S1171" s="8">
        <f t="shared" si="144"/>
        <v>2017</v>
      </c>
      <c r="T1171" s="8">
        <v>2017</v>
      </c>
      <c r="U1171" s="8">
        <f t="shared" si="145"/>
        <v>5</v>
      </c>
      <c r="V1171" s="7">
        <v>42845</v>
      </c>
      <c r="W1171" t="s">
        <v>46454</v>
      </c>
      <c r="X1171" s="2">
        <v>0.76200000000000001</v>
      </c>
      <c r="Y1171" s="6">
        <f t="shared" si="150"/>
        <v>2.0341154800993032E-2</v>
      </c>
      <c r="AA1171">
        <v>9277757</v>
      </c>
      <c r="AB1171">
        <v>26589</v>
      </c>
      <c r="AC1171">
        <v>18734359</v>
      </c>
      <c r="AD1171" t="s">
        <v>6</v>
      </c>
      <c r="AE1171">
        <v>519</v>
      </c>
      <c r="AH1171" t="s">
        <v>46453</v>
      </c>
      <c r="AI1171" t="s">
        <v>46452</v>
      </c>
      <c r="AJ1171" t="s">
        <v>46451</v>
      </c>
      <c r="AK1171" t="s">
        <v>46450</v>
      </c>
      <c r="AL1171">
        <v>4</v>
      </c>
      <c r="AM1171" s="5">
        <f t="shared" si="146"/>
        <v>0.8</v>
      </c>
      <c r="AN1171" s="4">
        <f t="shared" si="151"/>
        <v>1.2116622491480501E-3</v>
      </c>
      <c r="AO1171" s="3"/>
      <c r="AP1171">
        <v>0</v>
      </c>
      <c r="AR1171" t="s">
        <v>1</v>
      </c>
      <c r="AT1171" s="2" t="s">
        <v>0</v>
      </c>
      <c r="AU1171" s="1">
        <f t="shared" si="147"/>
        <v>1.4602307035439537</v>
      </c>
      <c r="AV1171" s="1">
        <f t="shared" si="148"/>
        <v>1.0776408525070542</v>
      </c>
      <c r="AW1171" s="1">
        <f t="shared" si="149"/>
        <v>0.69505100147015442</v>
      </c>
    </row>
    <row r="1172" spans="1:49" x14ac:dyDescent="0.2">
      <c r="A1172">
        <v>1170</v>
      </c>
      <c r="B1172" t="s">
        <v>46449</v>
      </c>
      <c r="C1172" t="s">
        <v>46448</v>
      </c>
      <c r="F1172" t="s">
        <v>46447</v>
      </c>
      <c r="G1172" t="s">
        <v>14</v>
      </c>
      <c r="H1172" t="s">
        <v>13</v>
      </c>
      <c r="I1172" t="s">
        <v>46446</v>
      </c>
      <c r="J1172">
        <v>60105228</v>
      </c>
      <c r="K1172" t="s">
        <v>46445</v>
      </c>
      <c r="L1172" t="s">
        <v>46444</v>
      </c>
      <c r="M1172" t="s">
        <v>3014</v>
      </c>
      <c r="N1172">
        <v>1</v>
      </c>
      <c r="O1172" t="s">
        <v>46443</v>
      </c>
      <c r="P1172">
        <v>6602798905</v>
      </c>
      <c r="Q1172">
        <v>60105228</v>
      </c>
      <c r="R1172" s="7">
        <v>42844</v>
      </c>
      <c r="S1172" s="8">
        <f t="shared" si="144"/>
        <v>2017</v>
      </c>
      <c r="T1172" s="8">
        <v>2017</v>
      </c>
      <c r="U1172" s="8">
        <f t="shared" si="145"/>
        <v>5</v>
      </c>
      <c r="V1172" s="7">
        <v>42844</v>
      </c>
      <c r="W1172" t="s">
        <v>46442</v>
      </c>
      <c r="X1172" s="2">
        <v>0.39</v>
      </c>
      <c r="Y1172" s="6">
        <f t="shared" si="150"/>
        <v>1.0410827260350766E-2</v>
      </c>
      <c r="AB1172">
        <v>21100833833</v>
      </c>
      <c r="AC1172">
        <v>22186581</v>
      </c>
      <c r="AD1172" t="s">
        <v>6</v>
      </c>
      <c r="AE1172">
        <v>6</v>
      </c>
      <c r="AF1172">
        <v>2</v>
      </c>
      <c r="AG1172">
        <v>10</v>
      </c>
      <c r="AI1172" t="s">
        <v>46441</v>
      </c>
      <c r="AJ1172" t="s">
        <v>46440</v>
      </c>
      <c r="AK1172" t="s">
        <v>46439</v>
      </c>
      <c r="AL1172">
        <v>2</v>
      </c>
      <c r="AM1172" s="5">
        <f t="shared" si="146"/>
        <v>0.4</v>
      </c>
      <c r="AN1172" s="4">
        <f t="shared" si="151"/>
        <v>6.0583112457402507E-4</v>
      </c>
      <c r="AO1172" s="3"/>
      <c r="AP1172">
        <v>1</v>
      </c>
      <c r="AR1172" t="s">
        <v>1</v>
      </c>
      <c r="AT1172" s="2" t="s">
        <v>0</v>
      </c>
      <c r="AU1172" s="1">
        <f t="shared" si="147"/>
        <v>0.74693284196177434</v>
      </c>
      <c r="AV1172" s="1">
        <f t="shared" si="148"/>
        <v>0.55083291924623956</v>
      </c>
      <c r="AW1172" s="1">
        <f t="shared" si="149"/>
        <v>0.35473299653070473</v>
      </c>
    </row>
    <row r="1173" spans="1:49" x14ac:dyDescent="0.2">
      <c r="A1173">
        <v>1171</v>
      </c>
      <c r="B1173" t="s">
        <v>46438</v>
      </c>
      <c r="C1173" t="s">
        <v>46437</v>
      </c>
      <c r="F1173" t="s">
        <v>46436</v>
      </c>
      <c r="G1173" t="s">
        <v>14</v>
      </c>
      <c r="H1173" t="s">
        <v>13</v>
      </c>
      <c r="I1173" t="s">
        <v>46435</v>
      </c>
      <c r="J1173" t="s">
        <v>41146</v>
      </c>
      <c r="K1173" t="s">
        <v>41145</v>
      </c>
      <c r="L1173" t="s">
        <v>41144</v>
      </c>
      <c r="M1173" t="s">
        <v>151</v>
      </c>
      <c r="N1173">
        <v>4</v>
      </c>
      <c r="O1173" t="s">
        <v>46434</v>
      </c>
      <c r="P1173" t="s">
        <v>46433</v>
      </c>
      <c r="Q1173" t="s">
        <v>46432</v>
      </c>
      <c r="R1173" s="7">
        <v>42844</v>
      </c>
      <c r="S1173" s="8">
        <f t="shared" si="144"/>
        <v>2017</v>
      </c>
      <c r="T1173" s="8">
        <v>2017</v>
      </c>
      <c r="U1173" s="8">
        <f t="shared" si="145"/>
        <v>5</v>
      </c>
      <c r="V1173" s="7">
        <v>42844</v>
      </c>
      <c r="W1173" t="s">
        <v>28658</v>
      </c>
      <c r="X1173" s="2">
        <v>2.7349999999999999</v>
      </c>
      <c r="Y1173" s="6">
        <f t="shared" si="150"/>
        <v>7.3009262966818825E-2</v>
      </c>
      <c r="AB1173">
        <v>21100368207</v>
      </c>
      <c r="AC1173">
        <v>23304022</v>
      </c>
      <c r="AD1173" t="s">
        <v>6</v>
      </c>
      <c r="AE1173">
        <v>4</v>
      </c>
      <c r="AF1173">
        <v>4</v>
      </c>
      <c r="AH1173" t="s">
        <v>46431</v>
      </c>
      <c r="AI1173" t="s">
        <v>46430</v>
      </c>
      <c r="AJ1173" t="s">
        <v>46429</v>
      </c>
      <c r="AK1173" t="s">
        <v>46428</v>
      </c>
      <c r="AL1173">
        <v>2</v>
      </c>
      <c r="AM1173" s="5">
        <f t="shared" si="146"/>
        <v>0.4</v>
      </c>
      <c r="AN1173" s="4">
        <f t="shared" si="151"/>
        <v>6.0583112457402507E-4</v>
      </c>
      <c r="AO1173" s="3"/>
      <c r="AP1173">
        <v>0</v>
      </c>
      <c r="AR1173" t="s">
        <v>1</v>
      </c>
      <c r="AT1173" s="2">
        <v>7.5289999999999999</v>
      </c>
      <c r="AU1173" s="1">
        <f t="shared" si="147"/>
        <v>5.1288233414145381</v>
      </c>
      <c r="AV1173" s="1">
        <f t="shared" si="148"/>
        <v>3.680754704569642</v>
      </c>
      <c r="AW1173" s="1">
        <f t="shared" si="149"/>
        <v>2.2326860677247464</v>
      </c>
    </row>
    <row r="1174" spans="1:49" x14ac:dyDescent="0.2">
      <c r="A1174">
        <v>1172</v>
      </c>
      <c r="B1174" t="s">
        <v>46427</v>
      </c>
      <c r="C1174" t="s">
        <v>46426</v>
      </c>
      <c r="F1174" t="s">
        <v>46425</v>
      </c>
      <c r="G1174" t="s">
        <v>14</v>
      </c>
      <c r="H1174" t="s">
        <v>13</v>
      </c>
      <c r="I1174" t="s">
        <v>46424</v>
      </c>
      <c r="J1174" t="s">
        <v>46423</v>
      </c>
      <c r="K1174" t="s">
        <v>46422</v>
      </c>
      <c r="L1174" t="s">
        <v>46421</v>
      </c>
      <c r="M1174" t="s">
        <v>46420</v>
      </c>
      <c r="N1174">
        <v>5</v>
      </c>
      <c r="O1174" t="s">
        <v>46419</v>
      </c>
      <c r="P1174" t="s">
        <v>46418</v>
      </c>
      <c r="Q1174" t="s">
        <v>46417</v>
      </c>
      <c r="R1174" s="7">
        <v>42844</v>
      </c>
      <c r="S1174" s="8">
        <f t="shared" si="144"/>
        <v>2017</v>
      </c>
      <c r="T1174" s="8">
        <v>2017</v>
      </c>
      <c r="U1174" s="8">
        <f t="shared" si="145"/>
        <v>5</v>
      </c>
      <c r="V1174" s="7">
        <v>42844</v>
      </c>
      <c r="W1174" t="s">
        <v>28658</v>
      </c>
      <c r="X1174" s="2">
        <v>2.7349999999999999</v>
      </c>
      <c r="Y1174" s="6">
        <f t="shared" si="150"/>
        <v>7.3009262966818825E-2</v>
      </c>
      <c r="AB1174">
        <v>21100368207</v>
      </c>
      <c r="AC1174">
        <v>23304022</v>
      </c>
      <c r="AD1174" t="s">
        <v>6</v>
      </c>
      <c r="AE1174">
        <v>4</v>
      </c>
      <c r="AF1174">
        <v>4</v>
      </c>
      <c r="AH1174" t="s">
        <v>46416</v>
      </c>
      <c r="AI1174" t="s">
        <v>46415</v>
      </c>
      <c r="AJ1174" t="s">
        <v>46414</v>
      </c>
      <c r="AK1174" t="s">
        <v>46413</v>
      </c>
      <c r="AL1174">
        <v>23</v>
      </c>
      <c r="AM1174" s="5">
        <f t="shared" si="146"/>
        <v>4.5999999999999996</v>
      </c>
      <c r="AN1174" s="4">
        <f t="shared" si="151"/>
        <v>6.9670579326012866E-3</v>
      </c>
      <c r="AO1174" s="3"/>
      <c r="AP1174">
        <v>0</v>
      </c>
      <c r="AQ1174" t="s">
        <v>3005</v>
      </c>
      <c r="AR1174">
        <v>1580548</v>
      </c>
      <c r="AS1174" t="s">
        <v>3003</v>
      </c>
      <c r="AT1174" s="2">
        <v>7.5289999999999999</v>
      </c>
      <c r="AU1174" s="1">
        <f t="shared" si="147"/>
        <v>5.3196601456553552</v>
      </c>
      <c r="AV1174" s="1">
        <f t="shared" si="148"/>
        <v>3.9988160449710057</v>
      </c>
      <c r="AW1174" s="1">
        <f t="shared" si="149"/>
        <v>2.6779719442866545</v>
      </c>
    </row>
    <row r="1175" spans="1:49" x14ac:dyDescent="0.2">
      <c r="A1175">
        <v>1173</v>
      </c>
      <c r="B1175" t="s">
        <v>46412</v>
      </c>
      <c r="C1175" t="s">
        <v>46411</v>
      </c>
      <c r="F1175" t="s">
        <v>46410</v>
      </c>
      <c r="G1175" t="s">
        <v>14</v>
      </c>
      <c r="H1175" t="s">
        <v>13</v>
      </c>
      <c r="I1175" t="s">
        <v>46409</v>
      </c>
      <c r="J1175" t="s">
        <v>46408</v>
      </c>
      <c r="K1175" t="s">
        <v>46407</v>
      </c>
      <c r="L1175" t="s">
        <v>46406</v>
      </c>
      <c r="M1175" t="s">
        <v>183</v>
      </c>
      <c r="N1175">
        <v>8</v>
      </c>
      <c r="O1175" t="s">
        <v>46405</v>
      </c>
      <c r="P1175" t="s">
        <v>46404</v>
      </c>
      <c r="Q1175" t="s">
        <v>46403</v>
      </c>
      <c r="R1175" s="7">
        <v>42844</v>
      </c>
      <c r="S1175" s="8">
        <f t="shared" si="144"/>
        <v>2017</v>
      </c>
      <c r="T1175" s="8">
        <v>2017</v>
      </c>
      <c r="U1175" s="8">
        <f t="shared" si="145"/>
        <v>5</v>
      </c>
      <c r="V1175" s="7">
        <v>42844</v>
      </c>
      <c r="W1175" t="s">
        <v>28658</v>
      </c>
      <c r="X1175" s="2">
        <v>2.7349999999999999</v>
      </c>
      <c r="Y1175" s="6">
        <f t="shared" si="150"/>
        <v>7.3009262966818825E-2</v>
      </c>
      <c r="AB1175">
        <v>21100368207</v>
      </c>
      <c r="AC1175">
        <v>23304022</v>
      </c>
      <c r="AD1175" t="s">
        <v>6</v>
      </c>
      <c r="AE1175">
        <v>4</v>
      </c>
      <c r="AF1175">
        <v>4</v>
      </c>
      <c r="AH1175" t="s">
        <v>46402</v>
      </c>
      <c r="AI1175" t="s">
        <v>46401</v>
      </c>
      <c r="AJ1175" t="s">
        <v>46400</v>
      </c>
      <c r="AK1175" t="s">
        <v>46399</v>
      </c>
      <c r="AL1175">
        <v>4</v>
      </c>
      <c r="AM1175" s="5">
        <f t="shared" si="146"/>
        <v>0.8</v>
      </c>
      <c r="AN1175" s="4">
        <f t="shared" si="151"/>
        <v>1.2116622491480501E-3</v>
      </c>
      <c r="AO1175" s="3"/>
      <c r="AP1175">
        <v>0</v>
      </c>
      <c r="AR1175" t="s">
        <v>46398</v>
      </c>
      <c r="AT1175" s="2">
        <v>7.5289999999999999</v>
      </c>
      <c r="AU1175" s="1">
        <f t="shared" si="147"/>
        <v>5.1469982751517591</v>
      </c>
      <c r="AV1175" s="1">
        <f t="shared" si="148"/>
        <v>3.7110462607983439</v>
      </c>
      <c r="AW1175" s="1">
        <f t="shared" si="149"/>
        <v>2.2750942464449282</v>
      </c>
    </row>
    <row r="1176" spans="1:49" x14ac:dyDescent="0.2">
      <c r="A1176">
        <v>1174</v>
      </c>
      <c r="B1176" t="s">
        <v>46397</v>
      </c>
      <c r="C1176" t="s">
        <v>46396</v>
      </c>
      <c r="F1176" t="s">
        <v>46395</v>
      </c>
      <c r="G1176" t="s">
        <v>14</v>
      </c>
      <c r="H1176" t="s">
        <v>13</v>
      </c>
      <c r="I1176" t="s">
        <v>46394</v>
      </c>
      <c r="J1176" t="s">
        <v>46393</v>
      </c>
      <c r="K1176" t="s">
        <v>46392</v>
      </c>
      <c r="L1176" t="s">
        <v>46391</v>
      </c>
      <c r="M1176" t="s">
        <v>3048</v>
      </c>
      <c r="N1176">
        <v>3</v>
      </c>
      <c r="O1176" t="s">
        <v>46390</v>
      </c>
      <c r="P1176" t="s">
        <v>46389</v>
      </c>
      <c r="Q1176" t="s">
        <v>46388</v>
      </c>
      <c r="R1176" s="7">
        <v>42844</v>
      </c>
      <c r="S1176" s="8">
        <f t="shared" si="144"/>
        <v>2017</v>
      </c>
      <c r="T1176" s="8">
        <v>2017</v>
      </c>
      <c r="U1176" s="8">
        <f t="shared" si="145"/>
        <v>5</v>
      </c>
      <c r="V1176" s="7">
        <v>42844</v>
      </c>
      <c r="W1176" t="s">
        <v>28658</v>
      </c>
      <c r="X1176" s="2">
        <v>2.7349999999999999</v>
      </c>
      <c r="Y1176" s="6">
        <f t="shared" si="150"/>
        <v>7.3009262966818825E-2</v>
      </c>
      <c r="AB1176">
        <v>21100368207</v>
      </c>
      <c r="AC1176">
        <v>23304022</v>
      </c>
      <c r="AD1176" t="s">
        <v>6</v>
      </c>
      <c r="AE1176">
        <v>4</v>
      </c>
      <c r="AF1176">
        <v>4</v>
      </c>
      <c r="AH1176" t="s">
        <v>46387</v>
      </c>
      <c r="AI1176" t="s">
        <v>46386</v>
      </c>
      <c r="AJ1176" t="s">
        <v>46385</v>
      </c>
      <c r="AK1176" t="s">
        <v>46384</v>
      </c>
      <c r="AL1176">
        <v>3</v>
      </c>
      <c r="AM1176" s="5">
        <f t="shared" si="146"/>
        <v>0.6</v>
      </c>
      <c r="AN1176" s="4">
        <f t="shared" si="151"/>
        <v>9.0874668686103744E-4</v>
      </c>
      <c r="AO1176" s="3"/>
      <c r="AP1176">
        <v>0</v>
      </c>
      <c r="AR1176" t="s">
        <v>1</v>
      </c>
      <c r="AT1176" s="2">
        <v>7.5289999999999999</v>
      </c>
      <c r="AU1176" s="1">
        <f t="shared" si="147"/>
        <v>5.1379108082831486</v>
      </c>
      <c r="AV1176" s="1">
        <f t="shared" si="148"/>
        <v>3.6959004826839932</v>
      </c>
      <c r="AW1176" s="1">
        <f t="shared" si="149"/>
        <v>2.2538901570848373</v>
      </c>
    </row>
    <row r="1177" spans="1:49" x14ac:dyDescent="0.2">
      <c r="A1177">
        <v>1175</v>
      </c>
      <c r="B1177" t="s">
        <v>46383</v>
      </c>
      <c r="C1177" t="s">
        <v>46382</v>
      </c>
      <c r="F1177" t="s">
        <v>46381</v>
      </c>
      <c r="G1177" t="s">
        <v>14</v>
      </c>
      <c r="H1177" t="s">
        <v>13</v>
      </c>
      <c r="I1177" t="s">
        <v>46380</v>
      </c>
      <c r="J1177" t="s">
        <v>46379</v>
      </c>
      <c r="K1177" t="s">
        <v>46378</v>
      </c>
      <c r="L1177" t="s">
        <v>46377</v>
      </c>
      <c r="M1177" t="s">
        <v>46376</v>
      </c>
      <c r="N1177">
        <v>2</v>
      </c>
      <c r="O1177" t="s">
        <v>46375</v>
      </c>
      <c r="P1177" t="s">
        <v>46374</v>
      </c>
      <c r="Q1177" t="s">
        <v>46373</v>
      </c>
      <c r="R1177" s="7">
        <v>42843</v>
      </c>
      <c r="S1177" s="8">
        <f t="shared" si="144"/>
        <v>2017</v>
      </c>
      <c r="T1177" s="8">
        <v>2017</v>
      </c>
      <c r="U1177" s="8">
        <f t="shared" si="145"/>
        <v>5</v>
      </c>
      <c r="V1177" s="7">
        <v>42843</v>
      </c>
      <c r="W1177" t="s">
        <v>7091</v>
      </c>
      <c r="X1177" s="2">
        <v>0.92500000000000004</v>
      </c>
      <c r="Y1177" s="6">
        <f t="shared" si="150"/>
        <v>2.4692346707242199E-2</v>
      </c>
      <c r="AB1177">
        <v>21100203705</v>
      </c>
      <c r="AC1177">
        <v>21593930</v>
      </c>
      <c r="AD1177" t="s">
        <v>6</v>
      </c>
      <c r="AE1177">
        <v>7</v>
      </c>
      <c r="AF1177">
        <v>5</v>
      </c>
      <c r="AH1177" t="s">
        <v>46372</v>
      </c>
      <c r="AI1177" t="s">
        <v>46371</v>
      </c>
      <c r="AK1177" t="s">
        <v>46370</v>
      </c>
      <c r="AL1177">
        <v>19</v>
      </c>
      <c r="AM1177" s="5">
        <f t="shared" si="146"/>
        <v>3.8</v>
      </c>
      <c r="AN1177" s="4">
        <f t="shared" si="151"/>
        <v>5.7553956834532375E-3</v>
      </c>
      <c r="AO1177" s="3"/>
      <c r="AP1177">
        <v>1</v>
      </c>
      <c r="AR1177" t="s">
        <v>1</v>
      </c>
      <c r="AT1177" s="2">
        <v>3.4420000000000002</v>
      </c>
      <c r="AU1177" s="1">
        <f t="shared" si="147"/>
        <v>1.901126140010551</v>
      </c>
      <c r="AV1177" s="1">
        <f t="shared" si="148"/>
        <v>1.5223871195347718</v>
      </c>
      <c r="AW1177" s="1">
        <f t="shared" si="149"/>
        <v>1.1436480990589926</v>
      </c>
    </row>
    <row r="1178" spans="1:49" x14ac:dyDescent="0.2">
      <c r="A1178">
        <v>1176</v>
      </c>
      <c r="B1178" t="s">
        <v>46369</v>
      </c>
      <c r="C1178" t="s">
        <v>46368</v>
      </c>
      <c r="F1178" t="s">
        <v>46367</v>
      </c>
      <c r="G1178" t="s">
        <v>14</v>
      </c>
      <c r="H1178" t="s">
        <v>13</v>
      </c>
      <c r="I1178" t="s">
        <v>46366</v>
      </c>
      <c r="J1178" t="s">
        <v>46365</v>
      </c>
      <c r="K1178" t="s">
        <v>46364</v>
      </c>
      <c r="L1178" t="s">
        <v>46363</v>
      </c>
      <c r="M1178" t="s">
        <v>46362</v>
      </c>
      <c r="N1178">
        <v>17</v>
      </c>
      <c r="O1178" t="s">
        <v>46361</v>
      </c>
      <c r="P1178" t="s">
        <v>46360</v>
      </c>
      <c r="Q1178" t="s">
        <v>46359</v>
      </c>
      <c r="R1178" s="7">
        <v>42843</v>
      </c>
      <c r="S1178" s="8">
        <f t="shared" si="144"/>
        <v>2017</v>
      </c>
      <c r="T1178" s="8">
        <v>2017</v>
      </c>
      <c r="U1178" s="8">
        <f t="shared" si="145"/>
        <v>5</v>
      </c>
      <c r="V1178" s="7">
        <v>42843</v>
      </c>
      <c r="W1178" t="s">
        <v>28626</v>
      </c>
      <c r="X1178" s="2">
        <v>2.89</v>
      </c>
      <c r="Y1178" s="6">
        <f t="shared" si="150"/>
        <v>7.7146899442086442E-2</v>
      </c>
      <c r="AB1178">
        <v>21100255548</v>
      </c>
      <c r="AC1178">
        <v>21951071</v>
      </c>
      <c r="AD1178" t="s">
        <v>6</v>
      </c>
      <c r="AE1178">
        <v>5</v>
      </c>
      <c r="AF1178">
        <v>8</v>
      </c>
      <c r="AG1178">
        <v>1601103</v>
      </c>
      <c r="AI1178" t="s">
        <v>46358</v>
      </c>
      <c r="AJ1178" t="s">
        <v>46357</v>
      </c>
      <c r="AK1178" t="s">
        <v>46356</v>
      </c>
      <c r="AL1178">
        <v>75</v>
      </c>
      <c r="AM1178" s="5">
        <f t="shared" si="146"/>
        <v>15</v>
      </c>
      <c r="AN1178" s="4">
        <f t="shared" si="151"/>
        <v>2.2718667171525937E-2</v>
      </c>
      <c r="AO1178" s="3"/>
      <c r="AP1178">
        <v>0</v>
      </c>
      <c r="AQ1178" t="s">
        <v>3040</v>
      </c>
      <c r="AR1178" t="s">
        <v>46355</v>
      </c>
      <c r="AS1178" t="s">
        <v>14993</v>
      </c>
      <c r="AT1178" s="2">
        <v>9.9260000000000002</v>
      </c>
      <c r="AU1178" s="1">
        <f t="shared" si="147"/>
        <v>6.0818429760918287</v>
      </c>
      <c r="AV1178" s="1">
        <f t="shared" si="148"/>
        <v>4.993278330680619</v>
      </c>
      <c r="AW1178" s="1">
        <f t="shared" si="149"/>
        <v>3.9047136852694093</v>
      </c>
    </row>
    <row r="1179" spans="1:49" x14ac:dyDescent="0.2">
      <c r="A1179">
        <v>1177</v>
      </c>
      <c r="B1179" t="s">
        <v>46354</v>
      </c>
      <c r="C1179" t="s">
        <v>46353</v>
      </c>
      <c r="E1179">
        <v>28198059</v>
      </c>
      <c r="F1179" t="s">
        <v>46352</v>
      </c>
      <c r="G1179" t="s">
        <v>14</v>
      </c>
      <c r="H1179" t="s">
        <v>13</v>
      </c>
      <c r="I1179" t="s">
        <v>46351</v>
      </c>
      <c r="J1179">
        <v>60077572</v>
      </c>
      <c r="K1179" t="s">
        <v>46350</v>
      </c>
      <c r="L1179" t="s">
        <v>46349</v>
      </c>
      <c r="M1179" t="s">
        <v>137</v>
      </c>
      <c r="N1179">
        <v>4</v>
      </c>
      <c r="O1179" t="s">
        <v>46348</v>
      </c>
      <c r="P1179" t="s">
        <v>46347</v>
      </c>
      <c r="Q1179" t="s">
        <v>46346</v>
      </c>
      <c r="R1179" s="7">
        <v>42843</v>
      </c>
      <c r="S1179" s="8">
        <f t="shared" si="144"/>
        <v>2017</v>
      </c>
      <c r="T1179" s="8">
        <v>2017</v>
      </c>
      <c r="U1179" s="8">
        <f t="shared" si="145"/>
        <v>5</v>
      </c>
      <c r="V1179" s="7">
        <v>42843</v>
      </c>
      <c r="W1179" t="s">
        <v>39732</v>
      </c>
      <c r="X1179" s="2">
        <v>10.707000000000001</v>
      </c>
      <c r="Y1179" s="6">
        <f t="shared" si="150"/>
        <v>0.28581724993993757</v>
      </c>
      <c r="AA1179">
        <v>9359648</v>
      </c>
      <c r="AB1179">
        <v>19881</v>
      </c>
      <c r="AC1179">
        <v>15214095</v>
      </c>
      <c r="AD1179" t="s">
        <v>6</v>
      </c>
      <c r="AE1179">
        <v>29</v>
      </c>
      <c r="AF1179">
        <v>15</v>
      </c>
      <c r="AG1179">
        <v>1605198</v>
      </c>
      <c r="AI1179" t="s">
        <v>46345</v>
      </c>
      <c r="AJ1179" t="s">
        <v>46344</v>
      </c>
      <c r="AK1179" t="s">
        <v>46343</v>
      </c>
      <c r="AL1179">
        <v>62</v>
      </c>
      <c r="AM1179" s="5">
        <f t="shared" si="146"/>
        <v>12.4</v>
      </c>
      <c r="AN1179" s="4">
        <f t="shared" si="151"/>
        <v>1.8780764861794776E-2</v>
      </c>
      <c r="AO1179" s="3"/>
      <c r="AP1179">
        <v>1</v>
      </c>
      <c r="AQ1179" t="s">
        <v>2065</v>
      </c>
      <c r="AR1179" t="s">
        <v>3937</v>
      </c>
      <c r="AS1179" t="s">
        <v>2064</v>
      </c>
      <c r="AT1179" s="2">
        <v>30.849</v>
      </c>
      <c r="AU1179" s="1">
        <f t="shared" si="147"/>
        <v>20.57063044164947</v>
      </c>
      <c r="AV1179" s="1">
        <f t="shared" si="148"/>
        <v>15.229900740086617</v>
      </c>
      <c r="AW1179" s="1">
        <f t="shared" si="149"/>
        <v>9.8891710385237612</v>
      </c>
    </row>
    <row r="1180" spans="1:49" x14ac:dyDescent="0.2">
      <c r="A1180">
        <v>1178</v>
      </c>
      <c r="B1180" t="s">
        <v>46342</v>
      </c>
      <c r="C1180" t="s">
        <v>46341</v>
      </c>
      <c r="E1180">
        <v>28437972</v>
      </c>
      <c r="F1180" t="s">
        <v>46340</v>
      </c>
      <c r="G1180" t="s">
        <v>14</v>
      </c>
      <c r="H1180" t="s">
        <v>13</v>
      </c>
      <c r="I1180" t="s">
        <v>46339</v>
      </c>
      <c r="J1180" t="s">
        <v>46338</v>
      </c>
      <c r="K1180" t="s">
        <v>46337</v>
      </c>
      <c r="L1180" t="s">
        <v>46336</v>
      </c>
      <c r="M1180" t="s">
        <v>46335</v>
      </c>
      <c r="N1180">
        <v>9</v>
      </c>
      <c r="O1180" t="s">
        <v>46334</v>
      </c>
      <c r="P1180" t="s">
        <v>46333</v>
      </c>
      <c r="Q1180" t="s">
        <v>46332</v>
      </c>
      <c r="R1180" s="7">
        <v>42842</v>
      </c>
      <c r="S1180" s="8">
        <f t="shared" si="144"/>
        <v>2017</v>
      </c>
      <c r="T1180" s="8">
        <v>2017</v>
      </c>
      <c r="U1180" s="8">
        <f t="shared" si="145"/>
        <v>5</v>
      </c>
      <c r="V1180" s="7">
        <v>42842</v>
      </c>
      <c r="W1180" t="s">
        <v>6829</v>
      </c>
      <c r="X1180" s="2">
        <v>1.3939999999999999</v>
      </c>
      <c r="Y1180" s="6">
        <f t="shared" si="150"/>
        <v>3.721203384853581E-2</v>
      </c>
      <c r="AB1180">
        <v>12862</v>
      </c>
      <c r="AC1180">
        <v>10944087</v>
      </c>
      <c r="AD1180" t="s">
        <v>6</v>
      </c>
      <c r="AE1180">
        <v>25</v>
      </c>
      <c r="AF1180">
        <v>8</v>
      </c>
      <c r="AH1180" t="s">
        <v>46331</v>
      </c>
      <c r="AI1180" t="s">
        <v>46330</v>
      </c>
      <c r="AK1180" t="s">
        <v>46329</v>
      </c>
      <c r="AL1180">
        <v>19</v>
      </c>
      <c r="AM1180" s="5">
        <f t="shared" si="146"/>
        <v>3.8</v>
      </c>
      <c r="AN1180" s="4">
        <f t="shared" si="151"/>
        <v>5.7553956834532375E-3</v>
      </c>
      <c r="AO1180" s="3"/>
      <c r="AP1180">
        <v>1</v>
      </c>
      <c r="AQ1180" t="s">
        <v>111</v>
      </c>
      <c r="AR1180" t="s">
        <v>46328</v>
      </c>
      <c r="AS1180" t="s">
        <v>46327</v>
      </c>
      <c r="AT1180" s="2">
        <v>3.8940000000000001</v>
      </c>
      <c r="AU1180" s="1">
        <f t="shared" si="147"/>
        <v>2.7775042399011034</v>
      </c>
      <c r="AV1180" s="1">
        <f t="shared" si="148"/>
        <v>2.1483714765994524</v>
      </c>
      <c r="AW1180" s="1">
        <f t="shared" si="149"/>
        <v>1.5192387132978009</v>
      </c>
    </row>
    <row r="1181" spans="1:49" x14ac:dyDescent="0.2">
      <c r="A1181">
        <v>1179</v>
      </c>
      <c r="B1181" t="s">
        <v>46326</v>
      </c>
      <c r="C1181" t="s">
        <v>46325</v>
      </c>
      <c r="F1181" t="s">
        <v>46324</v>
      </c>
      <c r="G1181" t="s">
        <v>14</v>
      </c>
      <c r="H1181" t="s">
        <v>13</v>
      </c>
      <c r="I1181" t="s">
        <v>46323</v>
      </c>
      <c r="J1181" t="s">
        <v>46317</v>
      </c>
      <c r="K1181" t="s">
        <v>46322</v>
      </c>
      <c r="L1181" t="s">
        <v>46321</v>
      </c>
      <c r="M1181" t="s">
        <v>46320</v>
      </c>
      <c r="N1181">
        <v>2</v>
      </c>
      <c r="O1181" t="s">
        <v>46319</v>
      </c>
      <c r="P1181" t="s">
        <v>46318</v>
      </c>
      <c r="Q1181" t="s">
        <v>46317</v>
      </c>
      <c r="R1181" s="7">
        <v>42841</v>
      </c>
      <c r="S1181" s="8">
        <f t="shared" si="144"/>
        <v>2017</v>
      </c>
      <c r="T1181" s="8">
        <v>2017</v>
      </c>
      <c r="U1181" s="8">
        <f t="shared" si="145"/>
        <v>5</v>
      </c>
      <c r="V1181" s="7">
        <v>42841</v>
      </c>
      <c r="W1181" t="s">
        <v>28600</v>
      </c>
      <c r="X1181" s="2">
        <v>2.0070000000000001</v>
      </c>
      <c r="Y1181" s="6">
        <f t="shared" si="150"/>
        <v>5.3575718747497406E-2</v>
      </c>
      <c r="AA1181">
        <v>948276</v>
      </c>
      <c r="AB1181">
        <v>27962</v>
      </c>
      <c r="AC1181">
        <v>19448007</v>
      </c>
      <c r="AD1181" t="s">
        <v>6</v>
      </c>
      <c r="AE1181">
        <v>44</v>
      </c>
      <c r="AF1181">
        <v>7</v>
      </c>
      <c r="AH1181" t="s">
        <v>46316</v>
      </c>
      <c r="AI1181" t="s">
        <v>46315</v>
      </c>
      <c r="AJ1181" t="s">
        <v>46314</v>
      </c>
      <c r="AK1181" t="s">
        <v>46313</v>
      </c>
      <c r="AL1181">
        <v>5</v>
      </c>
      <c r="AM1181" s="5">
        <f t="shared" si="146"/>
        <v>1</v>
      </c>
      <c r="AN1181" s="4">
        <f t="shared" si="151"/>
        <v>1.5145778114350624E-3</v>
      </c>
      <c r="AO1181" s="3"/>
      <c r="AP1181">
        <v>0</v>
      </c>
      <c r="AQ1181" t="s">
        <v>46312</v>
      </c>
      <c r="AR1181" t="s">
        <v>1</v>
      </c>
      <c r="AS1181" t="s">
        <v>46311</v>
      </c>
      <c r="AT1181" s="2">
        <v>4.72</v>
      </c>
      <c r="AU1181" s="1">
        <f t="shared" si="147"/>
        <v>3.7957376466678703</v>
      </c>
      <c r="AV1181" s="1">
        <f t="shared" si="148"/>
        <v>2.7545148279466232</v>
      </c>
      <c r="AW1181" s="1">
        <f t="shared" si="149"/>
        <v>1.7132920092253763</v>
      </c>
    </row>
    <row r="1182" spans="1:49" x14ac:dyDescent="0.2">
      <c r="A1182">
        <v>1180</v>
      </c>
      <c r="B1182" t="s">
        <v>46310</v>
      </c>
      <c r="C1182" t="s">
        <v>46309</v>
      </c>
      <c r="E1182">
        <v>28183868</v>
      </c>
      <c r="F1182" t="s">
        <v>46308</v>
      </c>
      <c r="G1182" t="s">
        <v>14</v>
      </c>
      <c r="H1182" t="s">
        <v>13</v>
      </c>
      <c r="I1182" t="s">
        <v>46307</v>
      </c>
      <c r="J1182">
        <v>60012689</v>
      </c>
      <c r="K1182" t="s">
        <v>41216</v>
      </c>
      <c r="L1182" t="s">
        <v>41215</v>
      </c>
      <c r="M1182" t="s">
        <v>5220</v>
      </c>
      <c r="N1182">
        <v>5</v>
      </c>
      <c r="O1182" t="s">
        <v>46306</v>
      </c>
      <c r="P1182" t="s">
        <v>46305</v>
      </c>
      <c r="Q1182" t="s">
        <v>46304</v>
      </c>
      <c r="R1182" s="7">
        <v>42840</v>
      </c>
      <c r="S1182" s="8">
        <f t="shared" si="144"/>
        <v>2017</v>
      </c>
      <c r="T1182" s="8">
        <v>2017</v>
      </c>
      <c r="U1182" s="8">
        <f t="shared" si="145"/>
        <v>5</v>
      </c>
      <c r="V1182" s="7">
        <v>42840</v>
      </c>
      <c r="W1182" t="s">
        <v>36866</v>
      </c>
      <c r="X1182" s="2">
        <v>1.367</v>
      </c>
      <c r="Y1182" s="6">
        <f t="shared" si="150"/>
        <v>3.6491284268973065E-2</v>
      </c>
      <c r="AA1182">
        <v>220949</v>
      </c>
      <c r="AB1182">
        <v>29605</v>
      </c>
      <c r="AD1182" t="s">
        <v>6</v>
      </c>
      <c r="AE1182">
        <v>220</v>
      </c>
      <c r="AF1182">
        <v>8</v>
      </c>
      <c r="AH1182" t="s">
        <v>46303</v>
      </c>
      <c r="AI1182" t="s">
        <v>46302</v>
      </c>
      <c r="AJ1182" t="s">
        <v>46301</v>
      </c>
      <c r="AK1182" t="s">
        <v>46300</v>
      </c>
      <c r="AL1182">
        <v>2</v>
      </c>
      <c r="AM1182" s="5">
        <f t="shared" si="146"/>
        <v>0.4</v>
      </c>
      <c r="AN1182" s="4">
        <f t="shared" si="151"/>
        <v>6.0583112457402507E-4</v>
      </c>
      <c r="AO1182" s="3"/>
      <c r="AP1182">
        <v>1</v>
      </c>
      <c r="AR1182" t="s">
        <v>1</v>
      </c>
      <c r="AT1182" s="2">
        <v>3.3119999999999998</v>
      </c>
      <c r="AU1182" s="1">
        <f t="shared" si="147"/>
        <v>2.5725648325653352</v>
      </c>
      <c r="AV1182" s="1">
        <f t="shared" si="148"/>
        <v>1.8548557696773544</v>
      </c>
      <c r="AW1182" s="1">
        <f t="shared" si="149"/>
        <v>1.1371467067893737</v>
      </c>
    </row>
    <row r="1183" spans="1:49" x14ac:dyDescent="0.2">
      <c r="A1183">
        <v>1181</v>
      </c>
      <c r="B1183" t="s">
        <v>46299</v>
      </c>
      <c r="C1183" t="s">
        <v>46298</v>
      </c>
      <c r="F1183" t="s">
        <v>46297</v>
      </c>
      <c r="G1183" t="s">
        <v>14</v>
      </c>
      <c r="H1183" t="s">
        <v>13</v>
      </c>
      <c r="I1183" t="s">
        <v>46296</v>
      </c>
      <c r="J1183" t="s">
        <v>27928</v>
      </c>
      <c r="K1183" t="s">
        <v>27927</v>
      </c>
      <c r="L1183" t="s">
        <v>27926</v>
      </c>
      <c r="M1183" t="s">
        <v>3048</v>
      </c>
      <c r="N1183">
        <v>3</v>
      </c>
      <c r="O1183" t="s">
        <v>46295</v>
      </c>
      <c r="P1183" t="s">
        <v>46294</v>
      </c>
      <c r="Q1183" t="s">
        <v>46293</v>
      </c>
      <c r="R1183" s="7">
        <v>42840</v>
      </c>
      <c r="S1183" s="8">
        <f t="shared" si="144"/>
        <v>2017</v>
      </c>
      <c r="T1183" s="8">
        <v>2017</v>
      </c>
      <c r="U1183" s="8">
        <f t="shared" si="145"/>
        <v>5</v>
      </c>
      <c r="V1183" s="7">
        <v>42840</v>
      </c>
      <c r="W1183" t="s">
        <v>1795</v>
      </c>
      <c r="X1183" s="2">
        <v>0.55500000000000005</v>
      </c>
      <c r="Y1183" s="6">
        <f t="shared" si="150"/>
        <v>1.4815408024345321E-2</v>
      </c>
      <c r="AA1183">
        <v>17518725</v>
      </c>
      <c r="AB1183">
        <v>6100153023</v>
      </c>
      <c r="AC1183">
        <v>17518733</v>
      </c>
      <c r="AD1183" t="s">
        <v>6</v>
      </c>
      <c r="AE1183">
        <v>11</v>
      </c>
      <c r="AF1183">
        <v>5</v>
      </c>
      <c r="AH1183" t="s">
        <v>30007</v>
      </c>
      <c r="AI1183" t="s">
        <v>46292</v>
      </c>
      <c r="AK1183" t="s">
        <v>46291</v>
      </c>
      <c r="AL1183">
        <v>20</v>
      </c>
      <c r="AM1183" s="5">
        <f t="shared" si="146"/>
        <v>4</v>
      </c>
      <c r="AN1183" s="4">
        <f t="shared" si="151"/>
        <v>6.0583112457402496E-3</v>
      </c>
      <c r="AO1183" s="3"/>
      <c r="AP1183">
        <v>0</v>
      </c>
      <c r="AR1183" t="s">
        <v>1</v>
      </c>
      <c r="AT1183" s="2" t="s">
        <v>0</v>
      </c>
      <c r="AU1183" s="1">
        <f t="shared" si="147"/>
        <v>1.2188278990763797</v>
      </c>
      <c r="AV1183" s="1">
        <f t="shared" si="148"/>
        <v>1.0436859635042786</v>
      </c>
      <c r="AW1183" s="1">
        <f t="shared" si="149"/>
        <v>0.868544027932177</v>
      </c>
    </row>
    <row r="1184" spans="1:49" x14ac:dyDescent="0.2">
      <c r="A1184">
        <v>1182</v>
      </c>
      <c r="B1184" t="s">
        <v>46290</v>
      </c>
      <c r="C1184" t="s">
        <v>46289</v>
      </c>
      <c r="F1184" t="s">
        <v>46288</v>
      </c>
      <c r="G1184" t="s">
        <v>14</v>
      </c>
      <c r="H1184" t="s">
        <v>13</v>
      </c>
      <c r="I1184" t="s">
        <v>11051</v>
      </c>
      <c r="J1184">
        <v>60025578</v>
      </c>
      <c r="K1184" t="s">
        <v>200</v>
      </c>
      <c r="L1184" t="s">
        <v>10</v>
      </c>
      <c r="M1184" t="s">
        <v>9</v>
      </c>
      <c r="N1184">
        <v>3</v>
      </c>
      <c r="O1184" t="s">
        <v>46287</v>
      </c>
      <c r="P1184" t="s">
        <v>11049</v>
      </c>
      <c r="Q1184" t="s">
        <v>2642</v>
      </c>
      <c r="R1184" s="7">
        <v>42840</v>
      </c>
      <c r="S1184" s="8">
        <f t="shared" si="144"/>
        <v>2017</v>
      </c>
      <c r="T1184" s="8">
        <v>2017</v>
      </c>
      <c r="U1184" s="8">
        <f t="shared" si="145"/>
        <v>5</v>
      </c>
      <c r="V1184" s="7">
        <v>42840</v>
      </c>
      <c r="W1184" t="s">
        <v>1795</v>
      </c>
      <c r="X1184" s="2">
        <v>0.55500000000000005</v>
      </c>
      <c r="Y1184" s="6">
        <f t="shared" si="150"/>
        <v>1.4815408024345321E-2</v>
      </c>
      <c r="AA1184">
        <v>17518725</v>
      </c>
      <c r="AB1184">
        <v>6100153023</v>
      </c>
      <c r="AC1184">
        <v>17518733</v>
      </c>
      <c r="AD1184" t="s">
        <v>6</v>
      </c>
      <c r="AE1184">
        <v>11</v>
      </c>
      <c r="AF1184">
        <v>5</v>
      </c>
      <c r="AH1184" t="s">
        <v>46286</v>
      </c>
      <c r="AI1184" t="s">
        <v>46285</v>
      </c>
      <c r="AK1184" t="s">
        <v>46284</v>
      </c>
      <c r="AL1184">
        <v>10</v>
      </c>
      <c r="AM1184" s="5">
        <f t="shared" si="146"/>
        <v>2</v>
      </c>
      <c r="AN1184" s="4">
        <f t="shared" si="151"/>
        <v>3.0291556228701248E-3</v>
      </c>
      <c r="AO1184" s="3"/>
      <c r="AP1184">
        <v>0</v>
      </c>
      <c r="AQ1184" t="s">
        <v>5778</v>
      </c>
      <c r="AR1184" t="s">
        <v>46283</v>
      </c>
      <c r="AS1184" t="s">
        <v>30382</v>
      </c>
      <c r="AT1184" s="2" t="s">
        <v>0</v>
      </c>
      <c r="AU1184" s="1">
        <f t="shared" si="147"/>
        <v>1.1279532303902762</v>
      </c>
      <c r="AV1184" s="1">
        <f t="shared" si="148"/>
        <v>0.89222818236077228</v>
      </c>
      <c r="AW1184" s="1">
        <f t="shared" si="149"/>
        <v>0.65650313433126828</v>
      </c>
    </row>
    <row r="1185" spans="1:49" x14ac:dyDescent="0.2">
      <c r="A1185">
        <v>1183</v>
      </c>
      <c r="B1185" t="s">
        <v>46282</v>
      </c>
      <c r="C1185" t="s">
        <v>46281</v>
      </c>
      <c r="F1185" t="s">
        <v>46280</v>
      </c>
      <c r="G1185" t="s">
        <v>14</v>
      </c>
      <c r="H1185" t="s">
        <v>13</v>
      </c>
      <c r="I1185" t="s">
        <v>46279</v>
      </c>
      <c r="J1185" t="s">
        <v>46278</v>
      </c>
      <c r="K1185" t="s">
        <v>46277</v>
      </c>
      <c r="L1185" t="s">
        <v>46276</v>
      </c>
      <c r="M1185" t="s">
        <v>46275</v>
      </c>
      <c r="N1185">
        <v>3</v>
      </c>
      <c r="O1185" t="s">
        <v>46274</v>
      </c>
      <c r="P1185" t="s">
        <v>46273</v>
      </c>
      <c r="Q1185" t="s">
        <v>46272</v>
      </c>
      <c r="R1185" s="7">
        <v>42840</v>
      </c>
      <c r="S1185" s="8">
        <f t="shared" si="144"/>
        <v>2017</v>
      </c>
      <c r="T1185" s="8">
        <v>2017</v>
      </c>
      <c r="U1185" s="8">
        <f t="shared" si="145"/>
        <v>5</v>
      </c>
      <c r="V1185" s="7">
        <v>42840</v>
      </c>
      <c r="W1185" t="s">
        <v>1795</v>
      </c>
      <c r="X1185" s="2">
        <v>0.55500000000000005</v>
      </c>
      <c r="Y1185" s="6">
        <f t="shared" si="150"/>
        <v>1.4815408024345321E-2</v>
      </c>
      <c r="AA1185">
        <v>17518725</v>
      </c>
      <c r="AB1185">
        <v>6100153023</v>
      </c>
      <c r="AC1185">
        <v>17518733</v>
      </c>
      <c r="AD1185" t="s">
        <v>6</v>
      </c>
      <c r="AE1185">
        <v>11</v>
      </c>
      <c r="AF1185">
        <v>5</v>
      </c>
      <c r="AH1185" t="s">
        <v>46271</v>
      </c>
      <c r="AI1185" t="s">
        <v>46270</v>
      </c>
      <c r="AK1185" t="s">
        <v>46269</v>
      </c>
      <c r="AL1185">
        <v>5</v>
      </c>
      <c r="AM1185" s="5">
        <f t="shared" si="146"/>
        <v>1</v>
      </c>
      <c r="AN1185" s="4">
        <f t="shared" si="151"/>
        <v>1.5145778114350624E-3</v>
      </c>
      <c r="AO1185" s="3"/>
      <c r="AP1185">
        <v>0</v>
      </c>
      <c r="AR1185" t="s">
        <v>1</v>
      </c>
      <c r="AT1185" s="2" t="s">
        <v>0</v>
      </c>
      <c r="AU1185" s="1">
        <f t="shared" si="147"/>
        <v>1.0825158960472243</v>
      </c>
      <c r="AV1185" s="1">
        <f t="shared" si="148"/>
        <v>0.81649929178901925</v>
      </c>
      <c r="AW1185" s="1">
        <f t="shared" si="149"/>
        <v>0.55048268753081397</v>
      </c>
    </row>
    <row r="1186" spans="1:49" x14ac:dyDescent="0.2">
      <c r="A1186">
        <v>1184</v>
      </c>
      <c r="B1186" t="s">
        <v>46268</v>
      </c>
      <c r="C1186" t="s">
        <v>46267</v>
      </c>
      <c r="F1186" t="s">
        <v>46266</v>
      </c>
      <c r="G1186" t="s">
        <v>14</v>
      </c>
      <c r="H1186" t="s">
        <v>13</v>
      </c>
      <c r="I1186" t="s">
        <v>46265</v>
      </c>
      <c r="J1186" t="s">
        <v>46264</v>
      </c>
      <c r="K1186" t="s">
        <v>46263</v>
      </c>
      <c r="L1186" t="s">
        <v>46262</v>
      </c>
      <c r="M1186" t="s">
        <v>7400</v>
      </c>
      <c r="N1186">
        <v>3</v>
      </c>
      <c r="O1186" t="s">
        <v>46261</v>
      </c>
      <c r="P1186" t="s">
        <v>46260</v>
      </c>
      <c r="Q1186" t="s">
        <v>46259</v>
      </c>
      <c r="R1186" s="7">
        <v>42840</v>
      </c>
      <c r="S1186" s="8">
        <f t="shared" si="144"/>
        <v>2017</v>
      </c>
      <c r="T1186" s="8">
        <v>2017</v>
      </c>
      <c r="U1186" s="8">
        <f t="shared" si="145"/>
        <v>5</v>
      </c>
      <c r="V1186" s="7">
        <v>42840</v>
      </c>
      <c r="W1186" t="s">
        <v>1795</v>
      </c>
      <c r="X1186" s="2">
        <v>0.55500000000000005</v>
      </c>
      <c r="Y1186" s="6">
        <f t="shared" si="150"/>
        <v>1.4815408024345321E-2</v>
      </c>
      <c r="AA1186">
        <v>17518725</v>
      </c>
      <c r="AB1186">
        <v>6100153023</v>
      </c>
      <c r="AC1186">
        <v>17518733</v>
      </c>
      <c r="AD1186" t="s">
        <v>6</v>
      </c>
      <c r="AE1186">
        <v>11</v>
      </c>
      <c r="AF1186">
        <v>5</v>
      </c>
      <c r="AH1186" t="s">
        <v>46258</v>
      </c>
      <c r="AI1186" t="s">
        <v>46257</v>
      </c>
      <c r="AK1186" t="s">
        <v>46256</v>
      </c>
      <c r="AL1186">
        <v>19</v>
      </c>
      <c r="AM1186" s="5">
        <f t="shared" si="146"/>
        <v>3.8</v>
      </c>
      <c r="AN1186" s="4">
        <f t="shared" si="151"/>
        <v>5.7553956834532375E-3</v>
      </c>
      <c r="AO1186" s="3"/>
      <c r="AP1186">
        <v>0</v>
      </c>
      <c r="AR1186" t="s">
        <v>1</v>
      </c>
      <c r="AT1186" s="2" t="s">
        <v>0</v>
      </c>
      <c r="AU1186" s="1">
        <f t="shared" si="147"/>
        <v>1.2097404322077696</v>
      </c>
      <c r="AV1186" s="1">
        <f t="shared" si="148"/>
        <v>1.0285401853899279</v>
      </c>
      <c r="AW1186" s="1">
        <f t="shared" si="149"/>
        <v>0.84733993857208612</v>
      </c>
    </row>
    <row r="1187" spans="1:49" x14ac:dyDescent="0.2">
      <c r="A1187">
        <v>1185</v>
      </c>
      <c r="B1187" t="s">
        <v>46255</v>
      </c>
      <c r="C1187" t="s">
        <v>46254</v>
      </c>
      <c r="F1187" t="s">
        <v>46253</v>
      </c>
      <c r="G1187" t="s">
        <v>14</v>
      </c>
      <c r="H1187" t="s">
        <v>13</v>
      </c>
      <c r="I1187" t="s">
        <v>46252</v>
      </c>
      <c r="J1187" t="s">
        <v>46251</v>
      </c>
      <c r="K1187" t="s">
        <v>46250</v>
      </c>
      <c r="L1187" t="s">
        <v>46249</v>
      </c>
      <c r="M1187" t="s">
        <v>15819</v>
      </c>
      <c r="N1187">
        <v>6</v>
      </c>
      <c r="O1187" t="s">
        <v>46248</v>
      </c>
      <c r="P1187" t="s">
        <v>46247</v>
      </c>
      <c r="Q1187" t="s">
        <v>46246</v>
      </c>
      <c r="R1187" s="7">
        <v>42840</v>
      </c>
      <c r="S1187" s="8">
        <f t="shared" si="144"/>
        <v>2017</v>
      </c>
      <c r="T1187" s="8">
        <v>2017</v>
      </c>
      <c r="U1187" s="8">
        <f t="shared" si="145"/>
        <v>5</v>
      </c>
      <c r="V1187" s="7">
        <v>42840</v>
      </c>
      <c r="W1187" t="s">
        <v>1795</v>
      </c>
      <c r="X1187" s="2">
        <v>0.55500000000000005</v>
      </c>
      <c r="Y1187" s="6">
        <f t="shared" si="150"/>
        <v>1.4815408024345321E-2</v>
      </c>
      <c r="AA1187">
        <v>17518725</v>
      </c>
      <c r="AB1187">
        <v>6100153023</v>
      </c>
      <c r="AC1187">
        <v>17518733</v>
      </c>
      <c r="AD1187" t="s">
        <v>6</v>
      </c>
      <c r="AE1187">
        <v>11</v>
      </c>
      <c r="AF1187">
        <v>5</v>
      </c>
      <c r="AH1187" t="s">
        <v>46245</v>
      </c>
      <c r="AI1187" t="s">
        <v>46244</v>
      </c>
      <c r="AK1187" t="s">
        <v>46243</v>
      </c>
      <c r="AL1187">
        <v>16</v>
      </c>
      <c r="AM1187" s="5">
        <f t="shared" si="146"/>
        <v>3.2</v>
      </c>
      <c r="AN1187" s="4">
        <f t="shared" si="151"/>
        <v>4.8466489965922005E-3</v>
      </c>
      <c r="AO1187" s="3"/>
      <c r="AP1187">
        <v>0</v>
      </c>
      <c r="AQ1187" t="s">
        <v>76</v>
      </c>
      <c r="AR1187">
        <v>61601338</v>
      </c>
      <c r="AS1187" t="s">
        <v>75</v>
      </c>
      <c r="AT1187" s="2" t="s">
        <v>0</v>
      </c>
      <c r="AU1187" s="1">
        <f t="shared" si="147"/>
        <v>1.1824780316019385</v>
      </c>
      <c r="AV1187" s="1">
        <f t="shared" si="148"/>
        <v>0.98310285104687611</v>
      </c>
      <c r="AW1187" s="1">
        <f t="shared" si="149"/>
        <v>0.78372767049181369</v>
      </c>
    </row>
    <row r="1188" spans="1:49" x14ac:dyDescent="0.2">
      <c r="A1188">
        <v>1186</v>
      </c>
      <c r="B1188" t="s">
        <v>46242</v>
      </c>
      <c r="C1188" t="s">
        <v>46241</v>
      </c>
      <c r="F1188" t="s">
        <v>46240</v>
      </c>
      <c r="G1188" t="s">
        <v>14</v>
      </c>
      <c r="H1188" t="s">
        <v>13</v>
      </c>
      <c r="I1188" t="s">
        <v>46239</v>
      </c>
      <c r="J1188" t="s">
        <v>6847</v>
      </c>
      <c r="K1188" t="s">
        <v>6846</v>
      </c>
      <c r="L1188" t="s">
        <v>6845</v>
      </c>
      <c r="M1188" t="s">
        <v>6844</v>
      </c>
      <c r="N1188">
        <v>3</v>
      </c>
      <c r="O1188" t="s">
        <v>46238</v>
      </c>
      <c r="P1188" t="s">
        <v>46237</v>
      </c>
      <c r="Q1188" t="s">
        <v>19026</v>
      </c>
      <c r="R1188" s="7">
        <v>42840</v>
      </c>
      <c r="S1188" s="8">
        <f t="shared" si="144"/>
        <v>2017</v>
      </c>
      <c r="T1188" s="8">
        <v>2017</v>
      </c>
      <c r="U1188" s="8">
        <f t="shared" si="145"/>
        <v>5</v>
      </c>
      <c r="V1188" s="7">
        <v>42840</v>
      </c>
      <c r="W1188" t="s">
        <v>1795</v>
      </c>
      <c r="X1188" s="2">
        <v>0.55500000000000005</v>
      </c>
      <c r="Y1188" s="6">
        <f t="shared" si="150"/>
        <v>1.4815408024345321E-2</v>
      </c>
      <c r="AA1188">
        <v>17518725</v>
      </c>
      <c r="AB1188">
        <v>6100153023</v>
      </c>
      <c r="AC1188">
        <v>17518733</v>
      </c>
      <c r="AD1188" t="s">
        <v>6</v>
      </c>
      <c r="AE1188">
        <v>11</v>
      </c>
      <c r="AF1188">
        <v>5</v>
      </c>
      <c r="AH1188" t="s">
        <v>46236</v>
      </c>
      <c r="AI1188" t="s">
        <v>46235</v>
      </c>
      <c r="AK1188" t="s">
        <v>46234</v>
      </c>
      <c r="AL1188">
        <v>14</v>
      </c>
      <c r="AM1188" s="5">
        <f t="shared" si="146"/>
        <v>2.8</v>
      </c>
      <c r="AN1188" s="4">
        <f t="shared" si="151"/>
        <v>4.2408178720181747E-3</v>
      </c>
      <c r="AO1188" s="3"/>
      <c r="AP1188">
        <v>0</v>
      </c>
      <c r="AR1188" t="s">
        <v>1</v>
      </c>
      <c r="AT1188" s="2" t="s">
        <v>0</v>
      </c>
      <c r="AU1188" s="1">
        <f t="shared" si="147"/>
        <v>1.1643030978647175</v>
      </c>
      <c r="AV1188" s="1">
        <f t="shared" si="148"/>
        <v>0.95281129481817484</v>
      </c>
      <c r="AW1188" s="1">
        <f t="shared" si="149"/>
        <v>0.7413194917716317</v>
      </c>
    </row>
    <row r="1189" spans="1:49" x14ac:dyDescent="0.2">
      <c r="A1189">
        <v>1187</v>
      </c>
      <c r="B1189" t="s">
        <v>46233</v>
      </c>
      <c r="C1189" t="s">
        <v>46232</v>
      </c>
      <c r="F1189" t="s">
        <v>46231</v>
      </c>
      <c r="G1189" t="s">
        <v>14</v>
      </c>
      <c r="H1189" t="s">
        <v>13</v>
      </c>
      <c r="I1189" t="s">
        <v>46230</v>
      </c>
      <c r="J1189">
        <v>60104500</v>
      </c>
      <c r="K1189" t="s">
        <v>45058</v>
      </c>
      <c r="L1189" t="s">
        <v>45057</v>
      </c>
      <c r="M1189" t="s">
        <v>543</v>
      </c>
      <c r="N1189">
        <v>1</v>
      </c>
      <c r="O1189" t="s">
        <v>46229</v>
      </c>
      <c r="P1189">
        <v>36705310900</v>
      </c>
      <c r="Q1189">
        <v>60104500</v>
      </c>
      <c r="R1189" s="7">
        <v>42840</v>
      </c>
      <c r="S1189" s="8">
        <f t="shared" si="144"/>
        <v>2017</v>
      </c>
      <c r="T1189" s="8">
        <v>2017</v>
      </c>
      <c r="U1189" s="8">
        <f t="shared" si="145"/>
        <v>5</v>
      </c>
      <c r="V1189" s="7">
        <v>42840</v>
      </c>
      <c r="W1189" t="s">
        <v>1795</v>
      </c>
      <c r="X1189" s="2">
        <v>0.55500000000000005</v>
      </c>
      <c r="Y1189" s="6">
        <f t="shared" si="150"/>
        <v>1.4815408024345321E-2</v>
      </c>
      <c r="AA1189">
        <v>17518725</v>
      </c>
      <c r="AB1189">
        <v>6100153023</v>
      </c>
      <c r="AC1189">
        <v>17518733</v>
      </c>
      <c r="AD1189" t="s">
        <v>6</v>
      </c>
      <c r="AE1189">
        <v>11</v>
      </c>
      <c r="AF1189">
        <v>5</v>
      </c>
      <c r="AH1189" t="s">
        <v>46228</v>
      </c>
      <c r="AI1189" t="s">
        <v>46227</v>
      </c>
      <c r="AK1189" t="s">
        <v>46226</v>
      </c>
      <c r="AL1189">
        <v>49</v>
      </c>
      <c r="AM1189" s="5">
        <f t="shared" si="146"/>
        <v>9.8000000000000007</v>
      </c>
      <c r="AN1189" s="4">
        <f t="shared" si="151"/>
        <v>1.4842862552063614E-2</v>
      </c>
      <c r="AO1189" s="3"/>
      <c r="AP1189">
        <v>0</v>
      </c>
      <c r="AR1189" t="s">
        <v>1</v>
      </c>
      <c r="AT1189" s="2" t="s">
        <v>0</v>
      </c>
      <c r="AU1189" s="1">
        <f t="shared" si="147"/>
        <v>1.4823644382660808</v>
      </c>
      <c r="AV1189" s="1">
        <f t="shared" si="148"/>
        <v>1.4829135288204467</v>
      </c>
      <c r="AW1189" s="1">
        <f t="shared" si="149"/>
        <v>1.4834626193748126</v>
      </c>
    </row>
    <row r="1190" spans="1:49" x14ac:dyDescent="0.2">
      <c r="A1190">
        <v>1188</v>
      </c>
      <c r="B1190" t="s">
        <v>46225</v>
      </c>
      <c r="C1190" t="s">
        <v>46224</v>
      </c>
      <c r="F1190" t="s">
        <v>46223</v>
      </c>
      <c r="G1190" t="s">
        <v>14</v>
      </c>
      <c r="H1190" t="s">
        <v>13</v>
      </c>
      <c r="I1190" t="s">
        <v>46222</v>
      </c>
      <c r="J1190">
        <v>60105104</v>
      </c>
      <c r="K1190" t="s">
        <v>46221</v>
      </c>
      <c r="L1190" t="s">
        <v>46220</v>
      </c>
      <c r="M1190" t="s">
        <v>1260</v>
      </c>
      <c r="N1190">
        <v>1</v>
      </c>
      <c r="O1190" t="s">
        <v>46219</v>
      </c>
      <c r="P1190">
        <v>22036080600</v>
      </c>
      <c r="Q1190">
        <v>60105104</v>
      </c>
      <c r="R1190" s="7">
        <v>42840</v>
      </c>
      <c r="S1190" s="8">
        <f t="shared" si="144"/>
        <v>2017</v>
      </c>
      <c r="T1190" s="8">
        <v>2017</v>
      </c>
      <c r="U1190" s="8">
        <f t="shared" si="145"/>
        <v>5</v>
      </c>
      <c r="V1190" s="7">
        <v>42840</v>
      </c>
      <c r="W1190" t="s">
        <v>1795</v>
      </c>
      <c r="X1190" s="2">
        <v>0.55500000000000005</v>
      </c>
      <c r="Y1190" s="6">
        <f t="shared" si="150"/>
        <v>1.4815408024345321E-2</v>
      </c>
      <c r="AA1190">
        <v>17518725</v>
      </c>
      <c r="AB1190">
        <v>6100153023</v>
      </c>
      <c r="AC1190">
        <v>17518733</v>
      </c>
      <c r="AD1190" t="s">
        <v>6</v>
      </c>
      <c r="AE1190">
        <v>11</v>
      </c>
      <c r="AF1190">
        <v>5</v>
      </c>
      <c r="AH1190" t="s">
        <v>32686</v>
      </c>
      <c r="AI1190" t="s">
        <v>46218</v>
      </c>
      <c r="AK1190" t="s">
        <v>46217</v>
      </c>
      <c r="AL1190">
        <v>2</v>
      </c>
      <c r="AM1190" s="5">
        <f t="shared" si="146"/>
        <v>0.4</v>
      </c>
      <c r="AN1190" s="4">
        <f t="shared" si="151"/>
        <v>6.0583112457402507E-4</v>
      </c>
      <c r="AO1190" s="3"/>
      <c r="AP1190">
        <v>0</v>
      </c>
      <c r="AR1190" t="s">
        <v>1</v>
      </c>
      <c r="AT1190" s="2" t="s">
        <v>0</v>
      </c>
      <c r="AU1190" s="1">
        <f t="shared" si="147"/>
        <v>1.055253495441393</v>
      </c>
      <c r="AV1190" s="1">
        <f t="shared" si="148"/>
        <v>0.77106195744596739</v>
      </c>
      <c r="AW1190" s="1">
        <f t="shared" si="149"/>
        <v>0.48687041945054133</v>
      </c>
    </row>
    <row r="1191" spans="1:49" x14ac:dyDescent="0.2">
      <c r="A1191">
        <v>1189</v>
      </c>
      <c r="B1191" t="s">
        <v>46216</v>
      </c>
      <c r="C1191" t="s">
        <v>46215</v>
      </c>
      <c r="F1191" t="s">
        <v>46214</v>
      </c>
      <c r="G1191" t="s">
        <v>14</v>
      </c>
      <c r="H1191" t="s">
        <v>13</v>
      </c>
      <c r="I1191" t="s">
        <v>46213</v>
      </c>
      <c r="J1191">
        <v>60024350</v>
      </c>
      <c r="K1191" t="s">
        <v>6135</v>
      </c>
      <c r="L1191" t="s">
        <v>2955</v>
      </c>
      <c r="M1191" t="s">
        <v>9</v>
      </c>
      <c r="N1191">
        <v>4</v>
      </c>
      <c r="O1191" t="s">
        <v>46212</v>
      </c>
      <c r="P1191" t="s">
        <v>46211</v>
      </c>
      <c r="Q1191" t="s">
        <v>6132</v>
      </c>
      <c r="R1191" s="7">
        <v>42840</v>
      </c>
      <c r="S1191" s="8">
        <f t="shared" si="144"/>
        <v>2017</v>
      </c>
      <c r="T1191" s="8">
        <v>2017</v>
      </c>
      <c r="U1191" s="8">
        <f t="shared" si="145"/>
        <v>5</v>
      </c>
      <c r="V1191" s="7">
        <v>42840</v>
      </c>
      <c r="W1191" t="s">
        <v>1795</v>
      </c>
      <c r="X1191" s="2">
        <v>0.55500000000000005</v>
      </c>
      <c r="Y1191" s="6">
        <f t="shared" si="150"/>
        <v>1.4815408024345321E-2</v>
      </c>
      <c r="AA1191">
        <v>17518725</v>
      </c>
      <c r="AB1191">
        <v>6100153023</v>
      </c>
      <c r="AC1191">
        <v>17518733</v>
      </c>
      <c r="AD1191" t="s">
        <v>6</v>
      </c>
      <c r="AE1191">
        <v>11</v>
      </c>
      <c r="AF1191">
        <v>5</v>
      </c>
      <c r="AH1191" t="s">
        <v>46210</v>
      </c>
      <c r="AI1191" t="s">
        <v>46209</v>
      </c>
      <c r="AK1191" t="s">
        <v>46208</v>
      </c>
      <c r="AL1191">
        <v>11</v>
      </c>
      <c r="AM1191" s="5">
        <f t="shared" si="146"/>
        <v>2.2000000000000002</v>
      </c>
      <c r="AN1191" s="4">
        <f t="shared" si="151"/>
        <v>3.3320711851571377E-3</v>
      </c>
      <c r="AO1191" s="3"/>
      <c r="AP1191">
        <v>0</v>
      </c>
      <c r="AQ1191" t="s">
        <v>76</v>
      </c>
      <c r="AR1191">
        <v>61401485</v>
      </c>
      <c r="AS1191" t="s">
        <v>75</v>
      </c>
      <c r="AT1191" s="2" t="s">
        <v>0</v>
      </c>
      <c r="AU1191" s="1">
        <f t="shared" si="147"/>
        <v>1.1370406972588865</v>
      </c>
      <c r="AV1191" s="1">
        <f t="shared" si="148"/>
        <v>0.90737396047512286</v>
      </c>
      <c r="AW1191" s="1">
        <f t="shared" si="149"/>
        <v>0.67770722369135916</v>
      </c>
    </row>
    <row r="1192" spans="1:49" x14ac:dyDescent="0.2">
      <c r="A1192">
        <v>1190</v>
      </c>
      <c r="B1192" t="s">
        <v>46207</v>
      </c>
      <c r="C1192" t="s">
        <v>46206</v>
      </c>
      <c r="F1192" t="s">
        <v>46205</v>
      </c>
      <c r="G1192" t="s">
        <v>14</v>
      </c>
      <c r="H1192" t="s">
        <v>13</v>
      </c>
      <c r="I1192" t="s">
        <v>46204</v>
      </c>
      <c r="J1192">
        <v>60009697</v>
      </c>
      <c r="K1192" t="s">
        <v>17547</v>
      </c>
      <c r="L1192" t="s">
        <v>17546</v>
      </c>
      <c r="M1192" t="s">
        <v>1530</v>
      </c>
      <c r="N1192">
        <v>2</v>
      </c>
      <c r="O1192" t="s">
        <v>46203</v>
      </c>
      <c r="P1192" t="s">
        <v>46202</v>
      </c>
      <c r="Q1192" t="s">
        <v>17543</v>
      </c>
      <c r="R1192" s="7">
        <v>42840</v>
      </c>
      <c r="S1192" s="8">
        <f t="shared" si="144"/>
        <v>2017</v>
      </c>
      <c r="T1192" s="8">
        <v>2017</v>
      </c>
      <c r="U1192" s="8">
        <f t="shared" si="145"/>
        <v>5</v>
      </c>
      <c r="V1192" s="7">
        <v>42840</v>
      </c>
      <c r="W1192" t="s">
        <v>1795</v>
      </c>
      <c r="X1192" s="2">
        <v>0.55500000000000005</v>
      </c>
      <c r="Y1192" s="6">
        <f t="shared" si="150"/>
        <v>1.4815408024345321E-2</v>
      </c>
      <c r="AA1192">
        <v>17518725</v>
      </c>
      <c r="AB1192">
        <v>6100153023</v>
      </c>
      <c r="AC1192">
        <v>17518733</v>
      </c>
      <c r="AD1192" t="s">
        <v>6</v>
      </c>
      <c r="AE1192">
        <v>11</v>
      </c>
      <c r="AF1192">
        <v>5</v>
      </c>
      <c r="AH1192" t="s">
        <v>46201</v>
      </c>
      <c r="AI1192" t="s">
        <v>46200</v>
      </c>
      <c r="AK1192" t="s">
        <v>46199</v>
      </c>
      <c r="AL1192">
        <v>4</v>
      </c>
      <c r="AM1192" s="5">
        <f t="shared" si="146"/>
        <v>0.8</v>
      </c>
      <c r="AN1192" s="4">
        <f t="shared" si="151"/>
        <v>1.2116622491480501E-3</v>
      </c>
      <c r="AO1192" s="3"/>
      <c r="AP1192">
        <v>0</v>
      </c>
      <c r="AR1192" t="s">
        <v>1</v>
      </c>
      <c r="AT1192" s="2" t="s">
        <v>0</v>
      </c>
      <c r="AU1192" s="1">
        <f t="shared" si="147"/>
        <v>1.0734284291786138</v>
      </c>
      <c r="AV1192" s="1">
        <f t="shared" si="148"/>
        <v>0.80135351367466856</v>
      </c>
      <c r="AW1192" s="1">
        <f t="shared" si="149"/>
        <v>0.52927859817072309</v>
      </c>
    </row>
    <row r="1193" spans="1:49" x14ac:dyDescent="0.2">
      <c r="A1193">
        <v>1191</v>
      </c>
      <c r="B1193" t="s">
        <v>46198</v>
      </c>
      <c r="C1193" t="s">
        <v>46197</v>
      </c>
      <c r="F1193" t="s">
        <v>46196</v>
      </c>
      <c r="G1193" t="s">
        <v>14</v>
      </c>
      <c r="H1193" t="s">
        <v>13</v>
      </c>
      <c r="I1193" t="s">
        <v>46195</v>
      </c>
      <c r="J1193">
        <v>60019616</v>
      </c>
      <c r="K1193" t="s">
        <v>3746</v>
      </c>
      <c r="L1193" t="s">
        <v>3745</v>
      </c>
      <c r="M1193" t="s">
        <v>9</v>
      </c>
      <c r="N1193">
        <v>5</v>
      </c>
      <c r="O1193" t="s">
        <v>46194</v>
      </c>
      <c r="P1193" t="s">
        <v>46193</v>
      </c>
      <c r="Q1193" t="s">
        <v>46192</v>
      </c>
      <c r="R1193" s="7">
        <v>42840</v>
      </c>
      <c r="S1193" s="8">
        <f t="shared" ref="S1193:S1256" si="152">YEAR(R1193)</f>
        <v>2017</v>
      </c>
      <c r="T1193" s="8">
        <v>2017</v>
      </c>
      <c r="U1193" s="8">
        <f t="shared" ref="U1193:U1256" si="153">2022-T1193</f>
        <v>5</v>
      </c>
      <c r="V1193" s="7">
        <v>42840</v>
      </c>
      <c r="W1193" t="s">
        <v>1795</v>
      </c>
      <c r="X1193" s="2">
        <v>0.55500000000000005</v>
      </c>
      <c r="Y1193" s="6">
        <f t="shared" si="150"/>
        <v>1.4815408024345321E-2</v>
      </c>
      <c r="AA1193">
        <v>17518725</v>
      </c>
      <c r="AB1193">
        <v>6100153023</v>
      </c>
      <c r="AC1193">
        <v>17518733</v>
      </c>
      <c r="AD1193" t="s">
        <v>6</v>
      </c>
      <c r="AE1193">
        <v>11</v>
      </c>
      <c r="AF1193">
        <v>5</v>
      </c>
      <c r="AH1193" t="s">
        <v>46191</v>
      </c>
      <c r="AI1193" t="s">
        <v>46190</v>
      </c>
      <c r="AK1193" t="s">
        <v>46189</v>
      </c>
      <c r="AL1193">
        <v>7</v>
      </c>
      <c r="AM1193" s="5">
        <f t="shared" ref="AM1193:AM1256" si="154">AL1193/U1193</f>
        <v>1.4</v>
      </c>
      <c r="AN1193" s="4">
        <f t="shared" si="151"/>
        <v>2.1204089360090874E-3</v>
      </c>
      <c r="AO1193" s="3"/>
      <c r="AP1193">
        <v>1</v>
      </c>
      <c r="AQ1193" t="s">
        <v>76</v>
      </c>
      <c r="AR1193">
        <v>61301203</v>
      </c>
      <c r="AS1193" t="s">
        <v>75</v>
      </c>
      <c r="AT1193" s="2" t="s">
        <v>0</v>
      </c>
      <c r="AU1193" s="1">
        <f t="shared" ref="AU1193:AU1256" si="155">(Y1193*0.7+AN1193*0.3)*100</f>
        <v>1.1006908297844449</v>
      </c>
      <c r="AV1193" s="1">
        <f t="shared" ref="AV1193:AV1256" si="156">(Y1193*0.5+AN1193*0.5)*100</f>
        <v>0.84679084801772053</v>
      </c>
      <c r="AW1193" s="1">
        <f t="shared" ref="AW1193:AW1256" si="157">(Y1193*0.3+AN1193*0.7)*100</f>
        <v>0.59289086625099563</v>
      </c>
    </row>
    <row r="1194" spans="1:49" x14ac:dyDescent="0.2">
      <c r="A1194">
        <v>1192</v>
      </c>
      <c r="B1194" t="s">
        <v>46188</v>
      </c>
      <c r="C1194" t="s">
        <v>46187</v>
      </c>
      <c r="F1194" t="s">
        <v>46186</v>
      </c>
      <c r="G1194" t="s">
        <v>14</v>
      </c>
      <c r="H1194" t="s">
        <v>13</v>
      </c>
      <c r="I1194" t="s">
        <v>46185</v>
      </c>
      <c r="J1194">
        <v>60031818</v>
      </c>
      <c r="K1194" t="s">
        <v>22255</v>
      </c>
      <c r="L1194" t="s">
        <v>22254</v>
      </c>
      <c r="M1194" t="s">
        <v>39</v>
      </c>
      <c r="N1194">
        <v>2</v>
      </c>
      <c r="O1194" t="s">
        <v>46184</v>
      </c>
      <c r="P1194" t="s">
        <v>46183</v>
      </c>
      <c r="Q1194" t="s">
        <v>46182</v>
      </c>
      <c r="R1194" s="7">
        <v>42840</v>
      </c>
      <c r="S1194" s="8">
        <f t="shared" si="152"/>
        <v>2017</v>
      </c>
      <c r="T1194" s="8">
        <v>2017</v>
      </c>
      <c r="U1194" s="8">
        <f t="shared" si="153"/>
        <v>5</v>
      </c>
      <c r="V1194" s="7">
        <v>42840</v>
      </c>
      <c r="W1194" t="s">
        <v>1795</v>
      </c>
      <c r="X1194" s="2">
        <v>0.55500000000000005</v>
      </c>
      <c r="Y1194" s="6">
        <f t="shared" si="150"/>
        <v>1.4815408024345321E-2</v>
      </c>
      <c r="AA1194">
        <v>17518725</v>
      </c>
      <c r="AB1194">
        <v>6100153023</v>
      </c>
      <c r="AC1194">
        <v>17518733</v>
      </c>
      <c r="AD1194" t="s">
        <v>6</v>
      </c>
      <c r="AE1194">
        <v>11</v>
      </c>
      <c r="AF1194">
        <v>5</v>
      </c>
      <c r="AH1194" t="s">
        <v>46181</v>
      </c>
      <c r="AI1194" t="s">
        <v>46180</v>
      </c>
      <c r="AK1194" t="s">
        <v>46179</v>
      </c>
      <c r="AL1194">
        <v>13</v>
      </c>
      <c r="AM1194" s="5">
        <f t="shared" si="154"/>
        <v>2.6</v>
      </c>
      <c r="AN1194" s="4">
        <f t="shared" si="151"/>
        <v>3.9379023097311627E-3</v>
      </c>
      <c r="AO1194" s="3"/>
      <c r="AP1194">
        <v>0</v>
      </c>
      <c r="AR1194" t="s">
        <v>1</v>
      </c>
      <c r="AT1194" s="2" t="s">
        <v>0</v>
      </c>
      <c r="AU1194" s="1">
        <f t="shared" si="155"/>
        <v>1.1552156309961072</v>
      </c>
      <c r="AV1194" s="1">
        <f t="shared" si="156"/>
        <v>0.93766551670382414</v>
      </c>
      <c r="AW1194" s="1">
        <f t="shared" si="157"/>
        <v>0.72011540241154093</v>
      </c>
    </row>
    <row r="1195" spans="1:49" x14ac:dyDescent="0.2">
      <c r="A1195">
        <v>1193</v>
      </c>
      <c r="B1195" t="s">
        <v>46178</v>
      </c>
      <c r="C1195" t="s">
        <v>46177</v>
      </c>
      <c r="F1195" t="s">
        <v>46176</v>
      </c>
      <c r="G1195" t="s">
        <v>14</v>
      </c>
      <c r="H1195" t="s">
        <v>13</v>
      </c>
      <c r="I1195" t="s">
        <v>46175</v>
      </c>
      <c r="J1195" t="s">
        <v>46174</v>
      </c>
      <c r="K1195" t="s">
        <v>46173</v>
      </c>
      <c r="L1195" t="s">
        <v>46172</v>
      </c>
      <c r="M1195" t="s">
        <v>151</v>
      </c>
      <c r="N1195">
        <v>4</v>
      </c>
      <c r="O1195" t="s">
        <v>46171</v>
      </c>
      <c r="P1195" t="s">
        <v>46170</v>
      </c>
      <c r="Q1195" t="s">
        <v>46169</v>
      </c>
      <c r="R1195" s="7">
        <v>42840</v>
      </c>
      <c r="S1195" s="8">
        <f t="shared" si="152"/>
        <v>2017</v>
      </c>
      <c r="T1195" s="8">
        <v>2017</v>
      </c>
      <c r="U1195" s="8">
        <f t="shared" si="153"/>
        <v>5</v>
      </c>
      <c r="V1195" s="7">
        <v>42840</v>
      </c>
      <c r="W1195" t="s">
        <v>1795</v>
      </c>
      <c r="X1195" s="2">
        <v>0.55500000000000005</v>
      </c>
      <c r="Y1195" s="6">
        <f t="shared" si="150"/>
        <v>1.4815408024345321E-2</v>
      </c>
      <c r="AA1195">
        <v>17518725</v>
      </c>
      <c r="AB1195">
        <v>6100153023</v>
      </c>
      <c r="AC1195">
        <v>17518733</v>
      </c>
      <c r="AD1195" t="s">
        <v>6</v>
      </c>
      <c r="AE1195">
        <v>11</v>
      </c>
      <c r="AF1195">
        <v>5</v>
      </c>
      <c r="AH1195" t="s">
        <v>46168</v>
      </c>
      <c r="AI1195" t="s">
        <v>46167</v>
      </c>
      <c r="AK1195" t="s">
        <v>46166</v>
      </c>
      <c r="AL1195">
        <v>8</v>
      </c>
      <c r="AM1195" s="5">
        <f t="shared" si="154"/>
        <v>1.6</v>
      </c>
      <c r="AN1195" s="4">
        <f t="shared" si="151"/>
        <v>2.4233244982961003E-3</v>
      </c>
      <c r="AO1195" s="3"/>
      <c r="AP1195">
        <v>0</v>
      </c>
      <c r="AR1195" t="s">
        <v>1</v>
      </c>
      <c r="AT1195" s="2" t="s">
        <v>0</v>
      </c>
      <c r="AU1195" s="1">
        <f t="shared" si="155"/>
        <v>1.1097782966530554</v>
      </c>
      <c r="AV1195" s="1">
        <f t="shared" si="156"/>
        <v>0.86193662613207112</v>
      </c>
      <c r="AW1195" s="1">
        <f t="shared" si="157"/>
        <v>0.61409495561108662</v>
      </c>
    </row>
    <row r="1196" spans="1:49" x14ac:dyDescent="0.2">
      <c r="A1196">
        <v>1194</v>
      </c>
      <c r="B1196" t="s">
        <v>46165</v>
      </c>
      <c r="C1196" t="s">
        <v>46164</v>
      </c>
      <c r="F1196" t="s">
        <v>46163</v>
      </c>
      <c r="G1196" t="s">
        <v>14</v>
      </c>
      <c r="H1196" t="s">
        <v>13</v>
      </c>
      <c r="I1196" t="s">
        <v>6642</v>
      </c>
      <c r="J1196" t="s">
        <v>46162</v>
      </c>
      <c r="K1196" t="s">
        <v>46161</v>
      </c>
      <c r="L1196" t="s">
        <v>46160</v>
      </c>
      <c r="M1196" t="s">
        <v>1503</v>
      </c>
      <c r="N1196">
        <v>4</v>
      </c>
      <c r="O1196" t="s">
        <v>46159</v>
      </c>
      <c r="P1196" t="s">
        <v>46158</v>
      </c>
      <c r="Q1196" t="s">
        <v>46157</v>
      </c>
      <c r="R1196" s="7">
        <v>42840</v>
      </c>
      <c r="S1196" s="8">
        <f t="shared" si="152"/>
        <v>2017</v>
      </c>
      <c r="T1196" s="8">
        <v>2017</v>
      </c>
      <c r="U1196" s="8">
        <f t="shared" si="153"/>
        <v>5</v>
      </c>
      <c r="V1196" s="7">
        <v>42840</v>
      </c>
      <c r="W1196" t="s">
        <v>1795</v>
      </c>
      <c r="X1196" s="2">
        <v>0.55500000000000005</v>
      </c>
      <c r="Y1196" s="6">
        <f t="shared" si="150"/>
        <v>1.4815408024345321E-2</v>
      </c>
      <c r="AA1196">
        <v>17518725</v>
      </c>
      <c r="AB1196">
        <v>6100153023</v>
      </c>
      <c r="AC1196">
        <v>17518733</v>
      </c>
      <c r="AD1196" t="s">
        <v>6</v>
      </c>
      <c r="AE1196">
        <v>11</v>
      </c>
      <c r="AF1196">
        <v>5</v>
      </c>
      <c r="AH1196" t="s">
        <v>46156</v>
      </c>
      <c r="AI1196" t="s">
        <v>46155</v>
      </c>
      <c r="AK1196" t="s">
        <v>46154</v>
      </c>
      <c r="AL1196">
        <v>7</v>
      </c>
      <c r="AM1196" s="5">
        <f t="shared" si="154"/>
        <v>1.4</v>
      </c>
      <c r="AN1196" s="4">
        <f t="shared" si="151"/>
        <v>2.1204089360090874E-3</v>
      </c>
      <c r="AO1196" s="3"/>
      <c r="AP1196">
        <v>0</v>
      </c>
      <c r="AQ1196" t="s">
        <v>76</v>
      </c>
      <c r="AR1196">
        <v>61501179</v>
      </c>
      <c r="AS1196" t="s">
        <v>75</v>
      </c>
      <c r="AT1196" s="2" t="s">
        <v>0</v>
      </c>
      <c r="AU1196" s="1">
        <f t="shared" si="155"/>
        <v>1.1006908297844449</v>
      </c>
      <c r="AV1196" s="1">
        <f t="shared" si="156"/>
        <v>0.84679084801772053</v>
      </c>
      <c r="AW1196" s="1">
        <f t="shared" si="157"/>
        <v>0.59289086625099563</v>
      </c>
    </row>
    <row r="1197" spans="1:49" x14ac:dyDescent="0.2">
      <c r="A1197">
        <v>1195</v>
      </c>
      <c r="B1197" t="s">
        <v>46153</v>
      </c>
      <c r="C1197" t="s">
        <v>46152</v>
      </c>
      <c r="F1197" t="s">
        <v>46151</v>
      </c>
      <c r="G1197" t="s">
        <v>14</v>
      </c>
      <c r="H1197" t="s">
        <v>13</v>
      </c>
      <c r="I1197" t="s">
        <v>46150</v>
      </c>
      <c r="J1197" t="s">
        <v>46149</v>
      </c>
      <c r="K1197" t="s">
        <v>46148</v>
      </c>
      <c r="L1197" t="s">
        <v>46147</v>
      </c>
      <c r="M1197" t="s">
        <v>4021</v>
      </c>
      <c r="N1197">
        <v>5</v>
      </c>
      <c r="O1197" t="s">
        <v>46146</v>
      </c>
      <c r="P1197" t="s">
        <v>46145</v>
      </c>
      <c r="Q1197" t="s">
        <v>46144</v>
      </c>
      <c r="R1197" s="7">
        <v>42840</v>
      </c>
      <c r="S1197" s="8">
        <f t="shared" si="152"/>
        <v>2017</v>
      </c>
      <c r="T1197" s="8">
        <v>2017</v>
      </c>
      <c r="U1197" s="8">
        <f t="shared" si="153"/>
        <v>5</v>
      </c>
      <c r="V1197" s="7">
        <v>42840</v>
      </c>
      <c r="W1197" t="s">
        <v>46143</v>
      </c>
      <c r="X1197" s="2">
        <v>0.81</v>
      </c>
      <c r="Y1197" s="6">
        <f t="shared" si="150"/>
        <v>2.1622487386882359E-2</v>
      </c>
      <c r="AA1197">
        <v>10411135</v>
      </c>
      <c r="AB1197">
        <v>12116</v>
      </c>
      <c r="AD1197" t="s">
        <v>6</v>
      </c>
      <c r="AE1197">
        <v>29</v>
      </c>
      <c r="AF1197">
        <v>8</v>
      </c>
      <c r="AG1197">
        <v>7872480</v>
      </c>
      <c r="AH1197" t="s">
        <v>46142</v>
      </c>
      <c r="AI1197" t="s">
        <v>46141</v>
      </c>
      <c r="AJ1197" t="s">
        <v>46140</v>
      </c>
      <c r="AK1197" t="s">
        <v>46139</v>
      </c>
      <c r="AL1197">
        <v>4</v>
      </c>
      <c r="AM1197" s="5">
        <f t="shared" si="154"/>
        <v>0.8</v>
      </c>
      <c r="AN1197" s="4">
        <f t="shared" si="151"/>
        <v>1.2116622491480501E-3</v>
      </c>
      <c r="AO1197" s="3"/>
      <c r="AP1197">
        <v>0</v>
      </c>
      <c r="AR1197" t="s">
        <v>1</v>
      </c>
      <c r="AT1197" s="2">
        <v>2.468</v>
      </c>
      <c r="AU1197" s="1">
        <f t="shared" si="155"/>
        <v>1.5499239845562065</v>
      </c>
      <c r="AV1197" s="1">
        <f t="shared" si="156"/>
        <v>1.1417074818015205</v>
      </c>
      <c r="AW1197" s="1">
        <f t="shared" si="157"/>
        <v>0.73349097904683425</v>
      </c>
    </row>
    <row r="1198" spans="1:49" x14ac:dyDescent="0.2">
      <c r="A1198">
        <v>1196</v>
      </c>
      <c r="B1198" t="s">
        <v>46138</v>
      </c>
      <c r="C1198" t="s">
        <v>46137</v>
      </c>
      <c r="D1198" t="s">
        <v>46136</v>
      </c>
      <c r="F1198" t="s">
        <v>46135</v>
      </c>
      <c r="G1198" t="s">
        <v>14</v>
      </c>
      <c r="H1198" t="s">
        <v>13</v>
      </c>
      <c r="I1198" t="s">
        <v>46134</v>
      </c>
      <c r="J1198" t="s">
        <v>46133</v>
      </c>
      <c r="K1198" t="s">
        <v>46132</v>
      </c>
      <c r="L1198" t="s">
        <v>46131</v>
      </c>
      <c r="M1198" t="s">
        <v>2771</v>
      </c>
      <c r="N1198">
        <v>4</v>
      </c>
      <c r="O1198" t="s">
        <v>46130</v>
      </c>
      <c r="P1198" t="s">
        <v>46129</v>
      </c>
      <c r="Q1198" t="s">
        <v>46128</v>
      </c>
      <c r="R1198" s="7">
        <v>42840</v>
      </c>
      <c r="S1198" s="8">
        <f t="shared" si="152"/>
        <v>2017</v>
      </c>
      <c r="T1198" s="8">
        <v>2017</v>
      </c>
      <c r="U1198" s="8">
        <f t="shared" si="153"/>
        <v>5</v>
      </c>
      <c r="V1198" s="7">
        <v>42840</v>
      </c>
      <c r="W1198" t="s">
        <v>46127</v>
      </c>
      <c r="X1198" s="2">
        <v>1.208</v>
      </c>
      <c r="Y1198" s="6">
        <f t="shared" si="150"/>
        <v>3.2246870078214675E-2</v>
      </c>
      <c r="AA1198">
        <v>1681699</v>
      </c>
      <c r="AB1198">
        <v>30441</v>
      </c>
      <c r="AD1198" t="s">
        <v>6</v>
      </c>
      <c r="AE1198">
        <v>136</v>
      </c>
      <c r="AH1198" t="s">
        <v>46126</v>
      </c>
      <c r="AI1198" t="s">
        <v>46125</v>
      </c>
      <c r="AJ1198" t="s">
        <v>46124</v>
      </c>
      <c r="AK1198" t="s">
        <v>46123</v>
      </c>
      <c r="AL1198">
        <v>15</v>
      </c>
      <c r="AM1198" s="5">
        <f t="shared" si="154"/>
        <v>3</v>
      </c>
      <c r="AN1198" s="4">
        <f t="shared" si="151"/>
        <v>4.5437334343051876E-3</v>
      </c>
      <c r="AO1198" s="3"/>
      <c r="AP1198">
        <v>0</v>
      </c>
      <c r="AR1198" t="s">
        <v>1</v>
      </c>
      <c r="AT1198" s="2" t="s">
        <v>0</v>
      </c>
      <c r="AU1198" s="1">
        <f t="shared" si="155"/>
        <v>2.3935929085041825</v>
      </c>
      <c r="AV1198" s="1">
        <f t="shared" si="156"/>
        <v>1.8395301756259932</v>
      </c>
      <c r="AW1198" s="1">
        <f t="shared" si="157"/>
        <v>1.2854674427478032</v>
      </c>
    </row>
    <row r="1199" spans="1:49" x14ac:dyDescent="0.2">
      <c r="A1199">
        <v>1197</v>
      </c>
      <c r="B1199" t="s">
        <v>46122</v>
      </c>
      <c r="C1199" t="s">
        <v>46121</v>
      </c>
      <c r="F1199" t="s">
        <v>46120</v>
      </c>
      <c r="G1199" t="s">
        <v>14</v>
      </c>
      <c r="H1199" t="s">
        <v>13</v>
      </c>
      <c r="I1199" t="s">
        <v>46119</v>
      </c>
      <c r="J1199">
        <v>60020547</v>
      </c>
      <c r="K1199" t="s">
        <v>46118</v>
      </c>
      <c r="L1199" t="s">
        <v>1475</v>
      </c>
      <c r="M1199" t="s">
        <v>137</v>
      </c>
      <c r="N1199">
        <v>6</v>
      </c>
      <c r="O1199" t="s">
        <v>46117</v>
      </c>
      <c r="P1199" t="s">
        <v>46116</v>
      </c>
      <c r="Q1199" t="s">
        <v>46115</v>
      </c>
      <c r="R1199" s="7">
        <v>42840</v>
      </c>
      <c r="S1199" s="8">
        <f t="shared" si="152"/>
        <v>2017</v>
      </c>
      <c r="T1199" s="8">
        <v>2017</v>
      </c>
      <c r="U1199" s="8">
        <f t="shared" si="153"/>
        <v>5</v>
      </c>
      <c r="V1199" s="7">
        <v>42840</v>
      </c>
      <c r="W1199" t="s">
        <v>1241</v>
      </c>
      <c r="X1199" s="2">
        <v>1.6379999999999999</v>
      </c>
      <c r="Y1199" s="6">
        <f t="shared" si="150"/>
        <v>4.3725474493473214E-2</v>
      </c>
      <c r="AA1199" t="s">
        <v>1240</v>
      </c>
      <c r="AB1199">
        <v>17391</v>
      </c>
      <c r="AD1199" t="s">
        <v>6</v>
      </c>
      <c r="AE1199">
        <v>65</v>
      </c>
      <c r="AF1199">
        <v>8</v>
      </c>
      <c r="AG1199">
        <v>7809158</v>
      </c>
      <c r="AH1199" t="s">
        <v>46114</v>
      </c>
      <c r="AI1199" t="s">
        <v>46113</v>
      </c>
      <c r="AJ1199" t="s">
        <v>46112</v>
      </c>
      <c r="AK1199" t="s">
        <v>46111</v>
      </c>
      <c r="AL1199">
        <v>3</v>
      </c>
      <c r="AM1199" s="5">
        <f t="shared" si="154"/>
        <v>0.6</v>
      </c>
      <c r="AN1199" s="4">
        <f t="shared" si="151"/>
        <v>9.0874668686103744E-4</v>
      </c>
      <c r="AO1199" s="3"/>
      <c r="AP1199">
        <v>1</v>
      </c>
      <c r="AQ1199" t="s">
        <v>795</v>
      </c>
      <c r="AR1199">
        <v>1619085</v>
      </c>
      <c r="AS1199" t="s">
        <v>794</v>
      </c>
      <c r="AT1199" s="2">
        <v>4.931</v>
      </c>
      <c r="AU1199" s="1">
        <f t="shared" si="155"/>
        <v>3.0880456151489559</v>
      </c>
      <c r="AV1199" s="1">
        <f t="shared" si="156"/>
        <v>2.2317110590167126</v>
      </c>
      <c r="AW1199" s="1">
        <f t="shared" si="157"/>
        <v>1.3753765028844689</v>
      </c>
    </row>
    <row r="1200" spans="1:49" x14ac:dyDescent="0.2">
      <c r="A1200">
        <v>1198</v>
      </c>
      <c r="B1200" t="s">
        <v>46110</v>
      </c>
      <c r="C1200" t="s">
        <v>46109</v>
      </c>
      <c r="F1200" t="s">
        <v>46108</v>
      </c>
      <c r="G1200" t="s">
        <v>14</v>
      </c>
      <c r="H1200" t="s">
        <v>13</v>
      </c>
      <c r="I1200" t="s">
        <v>46107</v>
      </c>
      <c r="J1200" t="s">
        <v>46106</v>
      </c>
      <c r="K1200" t="s">
        <v>46105</v>
      </c>
      <c r="L1200" t="s">
        <v>46104</v>
      </c>
      <c r="M1200" t="s">
        <v>6546</v>
      </c>
      <c r="N1200">
        <v>4</v>
      </c>
      <c r="O1200" t="s">
        <v>46103</v>
      </c>
      <c r="P1200" t="s">
        <v>46102</v>
      </c>
      <c r="Q1200" t="s">
        <v>46101</v>
      </c>
      <c r="R1200" s="7">
        <v>42840</v>
      </c>
      <c r="S1200" s="8">
        <f t="shared" si="152"/>
        <v>2017</v>
      </c>
      <c r="T1200" s="8">
        <v>2017</v>
      </c>
      <c r="U1200" s="8">
        <f t="shared" si="153"/>
        <v>5</v>
      </c>
      <c r="V1200" s="7">
        <v>42840</v>
      </c>
      <c r="W1200" t="s">
        <v>1241</v>
      </c>
      <c r="X1200" s="2">
        <v>1.6379999999999999</v>
      </c>
      <c r="Y1200" s="6">
        <f t="shared" si="150"/>
        <v>4.3725474493473214E-2</v>
      </c>
      <c r="AA1200" t="s">
        <v>1240</v>
      </c>
      <c r="AB1200">
        <v>17391</v>
      </c>
      <c r="AD1200" t="s">
        <v>6</v>
      </c>
      <c r="AE1200">
        <v>65</v>
      </c>
      <c r="AF1200">
        <v>8</v>
      </c>
      <c r="AG1200">
        <v>7829401</v>
      </c>
      <c r="AH1200" t="s">
        <v>46100</v>
      </c>
      <c r="AI1200" t="s">
        <v>46099</v>
      </c>
      <c r="AJ1200" t="s">
        <v>46098</v>
      </c>
      <c r="AK1200" t="s">
        <v>46097</v>
      </c>
      <c r="AL1200">
        <v>23</v>
      </c>
      <c r="AM1200" s="5">
        <f t="shared" si="154"/>
        <v>4.5999999999999996</v>
      </c>
      <c r="AN1200" s="4">
        <f t="shared" si="151"/>
        <v>6.9670579326012866E-3</v>
      </c>
      <c r="AO1200" s="3"/>
      <c r="AP1200">
        <v>0</v>
      </c>
      <c r="AQ1200" t="s">
        <v>3586</v>
      </c>
      <c r="AR1200" t="s">
        <v>46096</v>
      </c>
      <c r="AS1200" t="s">
        <v>3585</v>
      </c>
      <c r="AT1200" s="2">
        <v>4.931</v>
      </c>
      <c r="AU1200" s="1">
        <f t="shared" si="155"/>
        <v>3.2697949525211634</v>
      </c>
      <c r="AV1200" s="1">
        <f t="shared" si="156"/>
        <v>2.5346266213037252</v>
      </c>
      <c r="AW1200" s="1">
        <f t="shared" si="157"/>
        <v>1.7994582900862865</v>
      </c>
    </row>
    <row r="1201" spans="1:49" x14ac:dyDescent="0.2">
      <c r="A1201">
        <v>1199</v>
      </c>
      <c r="B1201" t="s">
        <v>46095</v>
      </c>
      <c r="C1201" t="s">
        <v>46094</v>
      </c>
      <c r="D1201" t="s">
        <v>46093</v>
      </c>
      <c r="F1201" t="s">
        <v>46092</v>
      </c>
      <c r="G1201" t="s">
        <v>14</v>
      </c>
      <c r="H1201" t="s">
        <v>13</v>
      </c>
      <c r="I1201" t="s">
        <v>5416</v>
      </c>
      <c r="J1201" t="s">
        <v>46091</v>
      </c>
      <c r="K1201" t="s">
        <v>46090</v>
      </c>
      <c r="L1201" t="s">
        <v>46089</v>
      </c>
      <c r="M1201" t="s">
        <v>46088</v>
      </c>
      <c r="N1201">
        <v>5</v>
      </c>
      <c r="O1201" t="s">
        <v>46087</v>
      </c>
      <c r="P1201" t="s">
        <v>46086</v>
      </c>
      <c r="Q1201" t="s">
        <v>46085</v>
      </c>
      <c r="R1201" s="7">
        <v>42840</v>
      </c>
      <c r="S1201" s="8">
        <f t="shared" si="152"/>
        <v>2017</v>
      </c>
      <c r="T1201" s="8">
        <v>2017</v>
      </c>
      <c r="U1201" s="8">
        <f t="shared" si="153"/>
        <v>5</v>
      </c>
      <c r="V1201" s="7">
        <v>42840</v>
      </c>
      <c r="W1201" t="s">
        <v>35945</v>
      </c>
      <c r="X1201" s="2">
        <v>0.69899999999999995</v>
      </c>
      <c r="Y1201" s="6">
        <f t="shared" si="150"/>
        <v>1.8659405782013295E-2</v>
      </c>
      <c r="AA1201">
        <v>9244247</v>
      </c>
      <c r="AB1201">
        <v>13660</v>
      </c>
      <c r="AD1201" t="s">
        <v>6</v>
      </c>
      <c r="AE1201">
        <v>257</v>
      </c>
      <c r="AH1201" t="s">
        <v>46084</v>
      </c>
      <c r="AI1201" t="s">
        <v>46083</v>
      </c>
      <c r="AJ1201" t="s">
        <v>46082</v>
      </c>
      <c r="AK1201" t="s">
        <v>46081</v>
      </c>
      <c r="AL1201">
        <v>15</v>
      </c>
      <c r="AM1201" s="5">
        <f t="shared" si="154"/>
        <v>3</v>
      </c>
      <c r="AN1201" s="4">
        <f t="shared" si="151"/>
        <v>4.5437334343051876E-3</v>
      </c>
      <c r="AO1201" s="3"/>
      <c r="AP1201">
        <v>0</v>
      </c>
      <c r="AR1201" t="s">
        <v>1</v>
      </c>
      <c r="AT1201" s="2" t="s">
        <v>0</v>
      </c>
      <c r="AU1201" s="1">
        <f t="shared" si="155"/>
        <v>1.4424704077700861</v>
      </c>
      <c r="AV1201" s="1">
        <f t="shared" si="156"/>
        <v>1.1601569608159241</v>
      </c>
      <c r="AW1201" s="1">
        <f t="shared" si="157"/>
        <v>0.87784351386176185</v>
      </c>
    </row>
    <row r="1202" spans="1:49" x14ac:dyDescent="0.2">
      <c r="A1202">
        <v>1200</v>
      </c>
      <c r="B1202" t="s">
        <v>46080</v>
      </c>
      <c r="C1202" t="s">
        <v>46079</v>
      </c>
      <c r="D1202" t="s">
        <v>46078</v>
      </c>
      <c r="F1202" t="s">
        <v>46077</v>
      </c>
      <c r="G1202" t="s">
        <v>14</v>
      </c>
      <c r="H1202" t="s">
        <v>13</v>
      </c>
      <c r="I1202" t="s">
        <v>46076</v>
      </c>
      <c r="J1202" t="s">
        <v>46075</v>
      </c>
      <c r="K1202" t="s">
        <v>46074</v>
      </c>
      <c r="L1202" t="s">
        <v>46073</v>
      </c>
      <c r="M1202" t="s">
        <v>68</v>
      </c>
      <c r="N1202">
        <v>5</v>
      </c>
      <c r="O1202" t="s">
        <v>46072</v>
      </c>
      <c r="P1202" t="s">
        <v>46071</v>
      </c>
      <c r="Q1202" t="s">
        <v>46070</v>
      </c>
      <c r="R1202" s="7">
        <v>42840</v>
      </c>
      <c r="S1202" s="8">
        <f t="shared" si="152"/>
        <v>2017</v>
      </c>
      <c r="T1202" s="8">
        <v>2017</v>
      </c>
      <c r="U1202" s="8">
        <f t="shared" si="153"/>
        <v>5</v>
      </c>
      <c r="V1202" s="7">
        <v>42840</v>
      </c>
      <c r="W1202" t="s">
        <v>28493</v>
      </c>
      <c r="X1202" s="2">
        <v>0.68200000000000005</v>
      </c>
      <c r="Y1202" s="6">
        <f t="shared" si="150"/>
        <v>1.8205600491177493E-2</v>
      </c>
      <c r="AA1202">
        <v>2731177</v>
      </c>
      <c r="AB1202">
        <v>12375</v>
      </c>
      <c r="AC1202">
        <v>18791948</v>
      </c>
      <c r="AD1202" t="s">
        <v>6</v>
      </c>
      <c r="AE1202">
        <v>59</v>
      </c>
      <c r="AF1202">
        <v>8</v>
      </c>
      <c r="AH1202" t="s">
        <v>46069</v>
      </c>
      <c r="AI1202" t="s">
        <v>46068</v>
      </c>
      <c r="AJ1202" t="s">
        <v>46067</v>
      </c>
      <c r="AK1202" t="s">
        <v>46066</v>
      </c>
      <c r="AL1202">
        <v>1</v>
      </c>
      <c r="AM1202" s="5">
        <f t="shared" si="154"/>
        <v>0.2</v>
      </c>
      <c r="AN1202" s="4">
        <f t="shared" si="151"/>
        <v>3.0291556228701253E-4</v>
      </c>
      <c r="AO1202" s="3"/>
      <c r="AP1202">
        <v>0</v>
      </c>
      <c r="AR1202" t="s">
        <v>1</v>
      </c>
      <c r="AT1202" s="2">
        <v>2.1520000000000001</v>
      </c>
      <c r="AU1202" s="1">
        <f t="shared" si="155"/>
        <v>1.2834795012510347</v>
      </c>
      <c r="AV1202" s="1">
        <f t="shared" si="156"/>
        <v>0.92542580267322527</v>
      </c>
      <c r="AW1202" s="1">
        <f t="shared" si="157"/>
        <v>0.56737210409541561</v>
      </c>
    </row>
    <row r="1203" spans="1:49" x14ac:dyDescent="0.2">
      <c r="A1203">
        <v>1201</v>
      </c>
      <c r="B1203" t="s">
        <v>46065</v>
      </c>
      <c r="C1203" t="s">
        <v>46064</v>
      </c>
      <c r="D1203" t="s">
        <v>46063</v>
      </c>
      <c r="E1203">
        <v>28131936</v>
      </c>
      <c r="F1203" t="s">
        <v>46062</v>
      </c>
      <c r="G1203" t="s">
        <v>14</v>
      </c>
      <c r="H1203" t="s">
        <v>13</v>
      </c>
      <c r="I1203" t="s">
        <v>46061</v>
      </c>
      <c r="J1203" t="s">
        <v>46060</v>
      </c>
      <c r="K1203" t="s">
        <v>46059</v>
      </c>
      <c r="L1203" t="s">
        <v>46058</v>
      </c>
      <c r="M1203" t="s">
        <v>46057</v>
      </c>
      <c r="N1203">
        <v>7</v>
      </c>
      <c r="O1203" t="s">
        <v>46056</v>
      </c>
      <c r="P1203" t="s">
        <v>46055</v>
      </c>
      <c r="Q1203" t="s">
        <v>46054</v>
      </c>
      <c r="R1203" s="7">
        <v>42840</v>
      </c>
      <c r="S1203" s="8">
        <f t="shared" si="152"/>
        <v>2017</v>
      </c>
      <c r="T1203" s="8">
        <v>2017</v>
      </c>
      <c r="U1203" s="8">
        <f t="shared" si="153"/>
        <v>5</v>
      </c>
      <c r="V1203" s="7">
        <v>42840</v>
      </c>
      <c r="W1203" t="s">
        <v>838</v>
      </c>
      <c r="X1203" s="2">
        <v>1.7949999999999999</v>
      </c>
      <c r="Y1203" s="6">
        <f t="shared" si="150"/>
        <v>4.7916499826486214E-2</v>
      </c>
      <c r="AA1203">
        <v>489697</v>
      </c>
      <c r="AB1203">
        <v>25349</v>
      </c>
      <c r="AC1203">
        <v>18791026</v>
      </c>
      <c r="AD1203" t="s">
        <v>6</v>
      </c>
      <c r="AE1203" t="s">
        <v>46053</v>
      </c>
      <c r="AH1203" s="9">
        <v>43405</v>
      </c>
      <c r="AI1203" t="s">
        <v>46052</v>
      </c>
      <c r="AJ1203" t="s">
        <v>46051</v>
      </c>
      <c r="AK1203" t="s">
        <v>46050</v>
      </c>
      <c r="AL1203">
        <v>20</v>
      </c>
      <c r="AM1203" s="5">
        <f t="shared" si="154"/>
        <v>4</v>
      </c>
      <c r="AN1203" s="4">
        <f t="shared" si="151"/>
        <v>6.0583112457402496E-3</v>
      </c>
      <c r="AO1203" s="3"/>
      <c r="AP1203">
        <v>0</v>
      </c>
      <c r="AR1203" t="s">
        <v>1</v>
      </c>
      <c r="AT1203" s="2">
        <v>7.9630000000000001</v>
      </c>
      <c r="AU1203" s="1">
        <f t="shared" si="155"/>
        <v>3.5359043252262428</v>
      </c>
      <c r="AV1203" s="1">
        <f t="shared" si="156"/>
        <v>2.6987405536113234</v>
      </c>
      <c r="AW1203" s="1">
        <f t="shared" si="157"/>
        <v>1.861576781996404</v>
      </c>
    </row>
    <row r="1204" spans="1:49" x14ac:dyDescent="0.2">
      <c r="A1204">
        <v>1202</v>
      </c>
      <c r="B1204" t="s">
        <v>46049</v>
      </c>
      <c r="C1204" t="s">
        <v>46048</v>
      </c>
      <c r="D1204" t="s">
        <v>46047</v>
      </c>
      <c r="F1204" t="s">
        <v>46046</v>
      </c>
      <c r="G1204" t="s">
        <v>14</v>
      </c>
      <c r="H1204" t="s">
        <v>13</v>
      </c>
      <c r="I1204" t="s">
        <v>46045</v>
      </c>
      <c r="J1204" t="s">
        <v>46044</v>
      </c>
      <c r="K1204" t="s">
        <v>46043</v>
      </c>
      <c r="L1204" t="s">
        <v>46042</v>
      </c>
      <c r="M1204" t="s">
        <v>42555</v>
      </c>
      <c r="N1204">
        <v>14</v>
      </c>
      <c r="O1204" t="s">
        <v>46041</v>
      </c>
      <c r="P1204" t="s">
        <v>46040</v>
      </c>
      <c r="Q1204" t="s">
        <v>46039</v>
      </c>
      <c r="R1204" s="7">
        <v>42840</v>
      </c>
      <c r="S1204" s="8">
        <f t="shared" si="152"/>
        <v>2017</v>
      </c>
      <c r="T1204" s="8">
        <v>2017</v>
      </c>
      <c r="U1204" s="8">
        <f t="shared" si="153"/>
        <v>5</v>
      </c>
      <c r="V1204" s="7">
        <v>42840</v>
      </c>
      <c r="W1204" t="s">
        <v>30172</v>
      </c>
      <c r="X1204" s="2">
        <v>0.66500000000000004</v>
      </c>
      <c r="Y1204" s="6">
        <f t="shared" si="150"/>
        <v>1.7751795200341692E-2</v>
      </c>
      <c r="AA1204">
        <v>3048853</v>
      </c>
      <c r="AB1204">
        <v>28526</v>
      </c>
      <c r="AD1204" t="s">
        <v>6</v>
      </c>
      <c r="AE1204">
        <v>428</v>
      </c>
      <c r="AH1204" t="s">
        <v>46038</v>
      </c>
      <c r="AI1204" t="s">
        <v>46037</v>
      </c>
      <c r="AK1204" t="s">
        <v>46036</v>
      </c>
      <c r="AL1204">
        <v>5</v>
      </c>
      <c r="AM1204" s="5">
        <f t="shared" si="154"/>
        <v>1</v>
      </c>
      <c r="AN1204" s="4">
        <f t="shared" si="151"/>
        <v>1.5145778114350624E-3</v>
      </c>
      <c r="AO1204" s="3"/>
      <c r="AP1204">
        <v>1</v>
      </c>
      <c r="AQ1204" t="s">
        <v>795</v>
      </c>
      <c r="AR1204">
        <v>1433395</v>
      </c>
      <c r="AS1204" t="s">
        <v>794</v>
      </c>
      <c r="AT1204" s="2" t="s">
        <v>0</v>
      </c>
      <c r="AU1204" s="1">
        <f t="shared" si="155"/>
        <v>1.2880629983669702</v>
      </c>
      <c r="AV1204" s="1">
        <f t="shared" si="156"/>
        <v>0.9633186505888377</v>
      </c>
      <c r="AW1204" s="1">
        <f t="shared" si="157"/>
        <v>0.63857430281070504</v>
      </c>
    </row>
    <row r="1205" spans="1:49" x14ac:dyDescent="0.2">
      <c r="A1205">
        <v>1203</v>
      </c>
      <c r="B1205" t="s">
        <v>46035</v>
      </c>
      <c r="C1205" t="s">
        <v>46034</v>
      </c>
      <c r="F1205" t="s">
        <v>46033</v>
      </c>
      <c r="G1205" t="s">
        <v>14</v>
      </c>
      <c r="H1205" t="s">
        <v>13</v>
      </c>
      <c r="I1205" t="s">
        <v>46032</v>
      </c>
      <c r="J1205" t="s">
        <v>46031</v>
      </c>
      <c r="K1205" t="s">
        <v>46030</v>
      </c>
      <c r="L1205" t="s">
        <v>46029</v>
      </c>
      <c r="M1205" t="s">
        <v>13458</v>
      </c>
      <c r="N1205">
        <v>7</v>
      </c>
      <c r="O1205" t="s">
        <v>46028</v>
      </c>
      <c r="P1205" t="s">
        <v>46027</v>
      </c>
      <c r="Q1205" t="s">
        <v>46026</v>
      </c>
      <c r="R1205" s="7">
        <v>42838</v>
      </c>
      <c r="S1205" s="8">
        <f t="shared" si="152"/>
        <v>2017</v>
      </c>
      <c r="T1205" s="8">
        <v>2017</v>
      </c>
      <c r="U1205" s="8">
        <f t="shared" si="153"/>
        <v>5</v>
      </c>
      <c r="V1205" s="7">
        <v>42838</v>
      </c>
      <c r="W1205" t="s">
        <v>13509</v>
      </c>
      <c r="X1205" s="2">
        <v>1.887</v>
      </c>
      <c r="Y1205" s="6">
        <f t="shared" si="150"/>
        <v>5.0372387282774087E-2</v>
      </c>
      <c r="AA1205">
        <v>24700010</v>
      </c>
      <c r="AB1205">
        <v>21100779241</v>
      </c>
      <c r="AC1205">
        <v>24700029</v>
      </c>
      <c r="AD1205" t="s">
        <v>6</v>
      </c>
      <c r="AE1205">
        <v>95</v>
      </c>
      <c r="AF1205">
        <v>8</v>
      </c>
      <c r="AG1205">
        <v>82004</v>
      </c>
      <c r="AI1205" t="s">
        <v>46025</v>
      </c>
      <c r="AK1205" t="s">
        <v>46024</v>
      </c>
      <c r="AL1205">
        <v>12</v>
      </c>
      <c r="AM1205" s="5">
        <f t="shared" si="154"/>
        <v>2.4</v>
      </c>
      <c r="AN1205" s="4">
        <f t="shared" si="151"/>
        <v>3.6349867474441497E-3</v>
      </c>
      <c r="AO1205" s="3"/>
      <c r="AP1205">
        <v>0</v>
      </c>
      <c r="AQ1205" t="s">
        <v>261</v>
      </c>
      <c r="AR1205" t="s">
        <v>46023</v>
      </c>
      <c r="AS1205" t="s">
        <v>259</v>
      </c>
      <c r="AT1205" s="2">
        <v>5.2960000000000003</v>
      </c>
      <c r="AU1205" s="1">
        <f t="shared" si="155"/>
        <v>3.6351167122175099</v>
      </c>
      <c r="AV1205" s="1">
        <f t="shared" si="156"/>
        <v>2.7003687015109117</v>
      </c>
      <c r="AW1205" s="1">
        <f t="shared" si="157"/>
        <v>1.7656206908043131</v>
      </c>
    </row>
    <row r="1206" spans="1:49" x14ac:dyDescent="0.2">
      <c r="A1206">
        <v>1204</v>
      </c>
      <c r="B1206" t="s">
        <v>46022</v>
      </c>
      <c r="C1206" t="s">
        <v>46021</v>
      </c>
      <c r="F1206" t="s">
        <v>46020</v>
      </c>
      <c r="G1206" t="s">
        <v>14</v>
      </c>
      <c r="H1206" t="s">
        <v>13</v>
      </c>
      <c r="I1206" t="s">
        <v>1170</v>
      </c>
      <c r="J1206">
        <v>60030434</v>
      </c>
      <c r="K1206" t="s">
        <v>42429</v>
      </c>
      <c r="L1206" t="s">
        <v>28743</v>
      </c>
      <c r="M1206" t="s">
        <v>9</v>
      </c>
      <c r="N1206">
        <v>1</v>
      </c>
      <c r="O1206" t="s">
        <v>46019</v>
      </c>
      <c r="P1206">
        <v>56926838500</v>
      </c>
      <c r="Q1206">
        <v>60030434</v>
      </c>
      <c r="R1206" s="7">
        <v>42838</v>
      </c>
      <c r="S1206" s="8">
        <f t="shared" si="152"/>
        <v>2017</v>
      </c>
      <c r="T1206" s="8">
        <v>2017</v>
      </c>
      <c r="U1206" s="8">
        <f t="shared" si="153"/>
        <v>5</v>
      </c>
      <c r="V1206" s="7">
        <v>42838</v>
      </c>
      <c r="W1206" t="s">
        <v>46018</v>
      </c>
      <c r="X1206" s="2">
        <v>0.434</v>
      </c>
      <c r="Y1206" s="6">
        <f t="shared" si="150"/>
        <v>1.1585382130749312E-2</v>
      </c>
      <c r="AB1206">
        <v>21100409311</v>
      </c>
      <c r="AC1206">
        <v>19995903</v>
      </c>
      <c r="AD1206" t="s">
        <v>6</v>
      </c>
      <c r="AE1206">
        <v>9</v>
      </c>
      <c r="AF1206">
        <v>2</v>
      </c>
      <c r="AG1206">
        <v>12</v>
      </c>
      <c r="AI1206" t="s">
        <v>46017</v>
      </c>
      <c r="AJ1206" t="s">
        <v>46016</v>
      </c>
      <c r="AK1206" t="s">
        <v>46015</v>
      </c>
      <c r="AL1206">
        <v>2</v>
      </c>
      <c r="AM1206" s="5">
        <f t="shared" si="154"/>
        <v>0.4</v>
      </c>
      <c r="AN1206" s="4">
        <f t="shared" si="151"/>
        <v>6.0583112457402507E-4</v>
      </c>
      <c r="AO1206" s="3"/>
      <c r="AP1206">
        <v>1</v>
      </c>
      <c r="AR1206" t="s">
        <v>1</v>
      </c>
      <c r="AT1206" s="2" t="s">
        <v>0</v>
      </c>
      <c r="AU1206" s="1">
        <f t="shared" si="155"/>
        <v>0.82915168288967245</v>
      </c>
      <c r="AV1206" s="1">
        <f t="shared" si="156"/>
        <v>0.60956066276616694</v>
      </c>
      <c r="AW1206" s="1">
        <f t="shared" si="157"/>
        <v>0.3899696426426611</v>
      </c>
    </row>
    <row r="1207" spans="1:49" x14ac:dyDescent="0.2">
      <c r="A1207">
        <v>1205</v>
      </c>
      <c r="B1207" t="s">
        <v>46014</v>
      </c>
      <c r="C1207" t="s">
        <v>46013</v>
      </c>
      <c r="F1207" t="s">
        <v>46012</v>
      </c>
      <c r="G1207" t="s">
        <v>14</v>
      </c>
      <c r="H1207" t="s">
        <v>13</v>
      </c>
      <c r="I1207" t="s">
        <v>33124</v>
      </c>
      <c r="J1207">
        <v>60069720</v>
      </c>
      <c r="K1207" t="s">
        <v>11</v>
      </c>
      <c r="L1207" t="s">
        <v>10</v>
      </c>
      <c r="M1207" t="s">
        <v>9</v>
      </c>
      <c r="N1207">
        <v>4</v>
      </c>
      <c r="O1207" t="s">
        <v>46011</v>
      </c>
      <c r="P1207" t="s">
        <v>46010</v>
      </c>
      <c r="Q1207" t="s">
        <v>35579</v>
      </c>
      <c r="R1207" s="7">
        <v>42838</v>
      </c>
      <c r="S1207" s="8">
        <f t="shared" si="152"/>
        <v>2017</v>
      </c>
      <c r="T1207" s="8">
        <v>2017</v>
      </c>
      <c r="U1207" s="8">
        <f t="shared" si="153"/>
        <v>5</v>
      </c>
      <c r="V1207" s="7">
        <v>42838</v>
      </c>
      <c r="W1207" t="s">
        <v>28229</v>
      </c>
      <c r="X1207" s="2">
        <v>0.85699999999999998</v>
      </c>
      <c r="Y1207" s="6">
        <f t="shared" si="150"/>
        <v>2.287712554389899E-2</v>
      </c>
      <c r="AA1207">
        <v>223727</v>
      </c>
      <c r="AB1207">
        <v>28570</v>
      </c>
      <c r="AC1207">
        <v>13616463</v>
      </c>
      <c r="AD1207" t="s">
        <v>6</v>
      </c>
      <c r="AE1207">
        <v>50</v>
      </c>
      <c r="AF1207">
        <v>18</v>
      </c>
      <c r="AG1207">
        <v>185104</v>
      </c>
      <c r="AI1207" t="s">
        <v>46009</v>
      </c>
      <c r="AJ1207" t="s">
        <v>46008</v>
      </c>
      <c r="AK1207" t="s">
        <v>46007</v>
      </c>
      <c r="AL1207">
        <v>5</v>
      </c>
      <c r="AM1207" s="5">
        <f t="shared" si="154"/>
        <v>1</v>
      </c>
      <c r="AN1207" s="4">
        <f t="shared" si="151"/>
        <v>1.5145778114350624E-3</v>
      </c>
      <c r="AO1207" s="3"/>
      <c r="AP1207">
        <v>0</v>
      </c>
      <c r="AQ1207" t="s">
        <v>76</v>
      </c>
      <c r="AR1207">
        <v>61372034</v>
      </c>
      <c r="AS1207" t="s">
        <v>75</v>
      </c>
      <c r="AT1207" s="2" t="s">
        <v>0</v>
      </c>
      <c r="AU1207" s="1">
        <f t="shared" si="155"/>
        <v>1.6468361224159809</v>
      </c>
      <c r="AV1207" s="1">
        <f t="shared" si="156"/>
        <v>1.2195851677667024</v>
      </c>
      <c r="AW1207" s="1">
        <f t="shared" si="157"/>
        <v>0.79233421311742414</v>
      </c>
    </row>
    <row r="1208" spans="1:49" x14ac:dyDescent="0.2">
      <c r="A1208">
        <v>1206</v>
      </c>
      <c r="B1208" t="s">
        <v>46006</v>
      </c>
      <c r="C1208" t="s">
        <v>46005</v>
      </c>
      <c r="F1208" t="s">
        <v>46004</v>
      </c>
      <c r="G1208" t="s">
        <v>14</v>
      </c>
      <c r="H1208" t="s">
        <v>13</v>
      </c>
      <c r="I1208" t="s">
        <v>46003</v>
      </c>
      <c r="J1208" t="s">
        <v>46002</v>
      </c>
      <c r="K1208" t="s">
        <v>46001</v>
      </c>
      <c r="L1208" t="s">
        <v>46000</v>
      </c>
      <c r="M1208" t="s">
        <v>45999</v>
      </c>
      <c r="N1208">
        <v>11</v>
      </c>
      <c r="O1208" t="s">
        <v>45998</v>
      </c>
      <c r="P1208" t="s">
        <v>45997</v>
      </c>
      <c r="Q1208" t="s">
        <v>45996</v>
      </c>
      <c r="R1208" s="7">
        <v>42838</v>
      </c>
      <c r="S1208" s="8">
        <f t="shared" si="152"/>
        <v>2017</v>
      </c>
      <c r="T1208" s="8">
        <v>2017</v>
      </c>
      <c r="U1208" s="8">
        <f t="shared" si="153"/>
        <v>5</v>
      </c>
      <c r="V1208" s="7">
        <v>42838</v>
      </c>
      <c r="W1208" t="s">
        <v>45995</v>
      </c>
      <c r="X1208" s="2">
        <v>0.93500000000000005</v>
      </c>
      <c r="Y1208" s="6">
        <f t="shared" si="150"/>
        <v>2.4959290995969143E-2</v>
      </c>
      <c r="AB1208">
        <v>21100810702</v>
      </c>
      <c r="AC1208">
        <v>20503385</v>
      </c>
      <c r="AD1208" t="s">
        <v>6</v>
      </c>
      <c r="AE1208">
        <v>5</v>
      </c>
      <c r="AF1208">
        <v>1</v>
      </c>
      <c r="AG1208">
        <v>9</v>
      </c>
      <c r="AI1208" t="s">
        <v>45994</v>
      </c>
      <c r="AJ1208" t="s">
        <v>45993</v>
      </c>
      <c r="AK1208" t="s">
        <v>45992</v>
      </c>
      <c r="AL1208">
        <v>1</v>
      </c>
      <c r="AM1208" s="5">
        <f t="shared" si="154"/>
        <v>0.2</v>
      </c>
      <c r="AN1208" s="4">
        <f t="shared" si="151"/>
        <v>3.0291556228701253E-4</v>
      </c>
      <c r="AO1208" s="3"/>
      <c r="AP1208">
        <v>1</v>
      </c>
      <c r="AR1208" t="s">
        <v>1</v>
      </c>
      <c r="AT1208" s="2" t="s">
        <v>0</v>
      </c>
      <c r="AU1208" s="1">
        <f t="shared" si="155"/>
        <v>1.7562378365864502</v>
      </c>
      <c r="AV1208" s="1">
        <f t="shared" si="156"/>
        <v>1.2631103279128078</v>
      </c>
      <c r="AW1208" s="1">
        <f t="shared" si="157"/>
        <v>0.76998281923916512</v>
      </c>
    </row>
    <row r="1209" spans="1:49" x14ac:dyDescent="0.2">
      <c r="A1209">
        <v>1207</v>
      </c>
      <c r="B1209" t="s">
        <v>45991</v>
      </c>
      <c r="C1209" t="s">
        <v>45990</v>
      </c>
      <c r="E1209">
        <v>28406449</v>
      </c>
      <c r="F1209" t="s">
        <v>45989</v>
      </c>
      <c r="G1209" t="s">
        <v>14</v>
      </c>
      <c r="H1209" t="s">
        <v>13</v>
      </c>
      <c r="I1209" t="s">
        <v>45988</v>
      </c>
      <c r="J1209" t="s">
        <v>45987</v>
      </c>
      <c r="K1209" t="s">
        <v>45986</v>
      </c>
      <c r="L1209" t="s">
        <v>45985</v>
      </c>
      <c r="M1209" t="s">
        <v>45984</v>
      </c>
      <c r="N1209">
        <v>3</v>
      </c>
      <c r="O1209" t="s">
        <v>45983</v>
      </c>
      <c r="P1209" t="s">
        <v>45982</v>
      </c>
      <c r="Q1209" t="s">
        <v>45981</v>
      </c>
      <c r="R1209" s="7">
        <v>42838</v>
      </c>
      <c r="S1209" s="8">
        <f t="shared" si="152"/>
        <v>2017</v>
      </c>
      <c r="T1209" s="8">
        <v>2017</v>
      </c>
      <c r="U1209" s="8">
        <f t="shared" si="153"/>
        <v>5</v>
      </c>
      <c r="V1209" s="7">
        <v>42838</v>
      </c>
      <c r="W1209" t="s">
        <v>7774</v>
      </c>
      <c r="X1209" s="2">
        <v>0.63600000000000001</v>
      </c>
      <c r="Y1209" s="6">
        <f t="shared" si="150"/>
        <v>1.6977656763033557E-2</v>
      </c>
      <c r="AA1209">
        <v>14248220</v>
      </c>
      <c r="AB1209">
        <v>130124</v>
      </c>
      <c r="AD1209" t="s">
        <v>6</v>
      </c>
      <c r="AE1209">
        <v>17</v>
      </c>
      <c r="AF1209">
        <v>4</v>
      </c>
      <c r="AG1209">
        <v>852</v>
      </c>
      <c r="AI1209" t="s">
        <v>45980</v>
      </c>
      <c r="AJ1209" t="s">
        <v>45979</v>
      </c>
      <c r="AK1209" t="s">
        <v>45978</v>
      </c>
      <c r="AL1209">
        <v>8</v>
      </c>
      <c r="AM1209" s="5">
        <f t="shared" si="154"/>
        <v>1.6</v>
      </c>
      <c r="AN1209" s="4">
        <f t="shared" si="151"/>
        <v>2.4233244982961003E-3</v>
      </c>
      <c r="AO1209" s="3"/>
      <c r="AP1209">
        <v>1</v>
      </c>
      <c r="AQ1209" t="s">
        <v>931</v>
      </c>
      <c r="AR1209" t="s">
        <v>45977</v>
      </c>
      <c r="AS1209" t="s">
        <v>929</v>
      </c>
      <c r="AT1209" s="2" t="s">
        <v>0</v>
      </c>
      <c r="AU1209" s="1">
        <f t="shared" si="155"/>
        <v>1.261135708361232</v>
      </c>
      <c r="AV1209" s="1">
        <f t="shared" si="156"/>
        <v>0.97004906306648286</v>
      </c>
      <c r="AW1209" s="1">
        <f t="shared" si="157"/>
        <v>0.67896241777173372</v>
      </c>
    </row>
    <row r="1210" spans="1:49" x14ac:dyDescent="0.2">
      <c r="A1210">
        <v>1208</v>
      </c>
      <c r="B1210" t="s">
        <v>45976</v>
      </c>
      <c r="C1210" t="s">
        <v>45975</v>
      </c>
      <c r="F1210" t="s">
        <v>45974</v>
      </c>
      <c r="G1210" t="s">
        <v>14</v>
      </c>
      <c r="H1210" t="s">
        <v>13</v>
      </c>
      <c r="I1210" t="s">
        <v>45973</v>
      </c>
      <c r="J1210">
        <v>60008991</v>
      </c>
      <c r="K1210" t="s">
        <v>45972</v>
      </c>
      <c r="L1210" t="s">
        <v>3084</v>
      </c>
      <c r="M1210" t="s">
        <v>543</v>
      </c>
      <c r="N1210">
        <v>2</v>
      </c>
      <c r="O1210" t="s">
        <v>45971</v>
      </c>
      <c r="P1210" t="s">
        <v>45970</v>
      </c>
      <c r="Q1210" t="s">
        <v>45969</v>
      </c>
      <c r="R1210" s="7">
        <v>42838</v>
      </c>
      <c r="S1210" s="8">
        <f t="shared" si="152"/>
        <v>2017</v>
      </c>
      <c r="T1210" s="8">
        <v>2017</v>
      </c>
      <c r="U1210" s="8">
        <f t="shared" si="153"/>
        <v>5</v>
      </c>
      <c r="V1210" s="7">
        <v>42838</v>
      </c>
      <c r="W1210" t="s">
        <v>12304</v>
      </c>
      <c r="X1210" s="2">
        <v>0.375</v>
      </c>
      <c r="Y1210" s="6">
        <f t="shared" si="150"/>
        <v>1.0010410827260351E-2</v>
      </c>
      <c r="AA1210">
        <v>135194</v>
      </c>
      <c r="AB1210">
        <v>24918</v>
      </c>
      <c r="AD1210" t="s">
        <v>6</v>
      </c>
      <c r="AE1210">
        <v>53</v>
      </c>
      <c r="AF1210">
        <v>8</v>
      </c>
      <c r="AH1210" t="s">
        <v>45968</v>
      </c>
      <c r="AI1210" t="s">
        <v>45967</v>
      </c>
      <c r="AK1210" t="s">
        <v>45966</v>
      </c>
      <c r="AL1210">
        <v>6</v>
      </c>
      <c r="AM1210" s="5">
        <f t="shared" si="154"/>
        <v>1.2</v>
      </c>
      <c r="AN1210" s="4">
        <f t="shared" si="151"/>
        <v>1.8174933737220749E-3</v>
      </c>
      <c r="AO1210" s="3"/>
      <c r="AP1210">
        <v>0</v>
      </c>
      <c r="AQ1210" t="s">
        <v>1854</v>
      </c>
      <c r="AR1210" s="11" t="s">
        <v>45965</v>
      </c>
      <c r="AS1210" t="s">
        <v>1853</v>
      </c>
      <c r="AT1210" s="2">
        <v>1.3140000000000001</v>
      </c>
      <c r="AU1210" s="1">
        <f t="shared" si="155"/>
        <v>0.7552535591198869</v>
      </c>
      <c r="AV1210" s="1">
        <f t="shared" si="156"/>
        <v>0.59139521004912132</v>
      </c>
      <c r="AW1210" s="1">
        <f t="shared" si="157"/>
        <v>0.42753686097835575</v>
      </c>
    </row>
    <row r="1211" spans="1:49" x14ac:dyDescent="0.2">
      <c r="A1211">
        <v>1209</v>
      </c>
      <c r="B1211" t="s">
        <v>45964</v>
      </c>
      <c r="C1211" t="s">
        <v>45963</v>
      </c>
      <c r="F1211" t="s">
        <v>45962</v>
      </c>
      <c r="G1211" t="s">
        <v>14</v>
      </c>
      <c r="H1211" t="s">
        <v>13</v>
      </c>
      <c r="I1211" t="s">
        <v>45961</v>
      </c>
      <c r="J1211" t="s">
        <v>45960</v>
      </c>
      <c r="K1211" t="s">
        <v>45959</v>
      </c>
      <c r="L1211" t="s">
        <v>25542</v>
      </c>
      <c r="M1211" t="s">
        <v>85</v>
      </c>
      <c r="N1211">
        <v>3</v>
      </c>
      <c r="O1211" t="s">
        <v>45958</v>
      </c>
      <c r="P1211" t="s">
        <v>45957</v>
      </c>
      <c r="Q1211" t="s">
        <v>45956</v>
      </c>
      <c r="R1211" s="7">
        <v>42838</v>
      </c>
      <c r="S1211" s="8">
        <f t="shared" si="152"/>
        <v>2017</v>
      </c>
      <c r="T1211" s="8">
        <v>2017</v>
      </c>
      <c r="U1211" s="8">
        <f t="shared" si="153"/>
        <v>5</v>
      </c>
      <c r="V1211" s="7">
        <v>42838</v>
      </c>
      <c r="W1211" t="s">
        <v>12304</v>
      </c>
      <c r="X1211" s="2">
        <v>0.375</v>
      </c>
      <c r="Y1211" s="6">
        <f t="shared" si="150"/>
        <v>1.0010410827260351E-2</v>
      </c>
      <c r="AA1211">
        <v>135194</v>
      </c>
      <c r="AB1211">
        <v>24918</v>
      </c>
      <c r="AD1211" t="s">
        <v>6</v>
      </c>
      <c r="AE1211">
        <v>53</v>
      </c>
      <c r="AF1211">
        <v>8</v>
      </c>
      <c r="AH1211" t="s">
        <v>45955</v>
      </c>
      <c r="AI1211" t="s">
        <v>45954</v>
      </c>
      <c r="AK1211" t="s">
        <v>45953</v>
      </c>
      <c r="AL1211">
        <v>16</v>
      </c>
      <c r="AM1211" s="5">
        <f t="shared" si="154"/>
        <v>3.2</v>
      </c>
      <c r="AN1211" s="4">
        <f t="shared" si="151"/>
        <v>4.8466489965922005E-3</v>
      </c>
      <c r="AO1211" s="3"/>
      <c r="AP1211">
        <v>0</v>
      </c>
      <c r="AQ1211" t="s">
        <v>76</v>
      </c>
      <c r="AR1211">
        <v>51507180</v>
      </c>
      <c r="AS1211" t="s">
        <v>75</v>
      </c>
      <c r="AT1211" s="2">
        <v>1.3140000000000001</v>
      </c>
      <c r="AU1211" s="1">
        <f t="shared" si="155"/>
        <v>0.84612822780599051</v>
      </c>
      <c r="AV1211" s="1">
        <f t="shared" si="156"/>
        <v>0.7428529911926276</v>
      </c>
      <c r="AW1211" s="1">
        <f t="shared" si="157"/>
        <v>0.63957775457926458</v>
      </c>
    </row>
    <row r="1212" spans="1:49" x14ac:dyDescent="0.2">
      <c r="A1212">
        <v>1210</v>
      </c>
      <c r="B1212" t="s">
        <v>45952</v>
      </c>
      <c r="C1212" t="s">
        <v>45951</v>
      </c>
      <c r="F1212" t="s">
        <v>45950</v>
      </c>
      <c r="G1212" t="s">
        <v>14</v>
      </c>
      <c r="H1212" t="s">
        <v>13</v>
      </c>
      <c r="I1212" t="s">
        <v>45949</v>
      </c>
      <c r="J1212" t="s">
        <v>45948</v>
      </c>
      <c r="K1212" t="s">
        <v>45947</v>
      </c>
      <c r="L1212" t="s">
        <v>45946</v>
      </c>
      <c r="M1212" t="s">
        <v>8539</v>
      </c>
      <c r="N1212">
        <v>5</v>
      </c>
      <c r="O1212" t="s">
        <v>45945</v>
      </c>
      <c r="P1212" t="s">
        <v>45944</v>
      </c>
      <c r="Q1212" t="s">
        <v>45943</v>
      </c>
      <c r="R1212" s="7">
        <v>42838</v>
      </c>
      <c r="S1212" s="8">
        <f t="shared" si="152"/>
        <v>2017</v>
      </c>
      <c r="T1212" s="8">
        <v>2017</v>
      </c>
      <c r="U1212" s="8">
        <f t="shared" si="153"/>
        <v>5</v>
      </c>
      <c r="V1212" s="7">
        <v>42838</v>
      </c>
      <c r="W1212" t="s">
        <v>12304</v>
      </c>
      <c r="X1212" s="2">
        <v>0.375</v>
      </c>
      <c r="Y1212" s="6">
        <f t="shared" si="150"/>
        <v>1.0010410827260351E-2</v>
      </c>
      <c r="AA1212">
        <v>135194</v>
      </c>
      <c r="AB1212">
        <v>24918</v>
      </c>
      <c r="AD1212" t="s">
        <v>6</v>
      </c>
      <c r="AE1212">
        <v>53</v>
      </c>
      <c r="AF1212">
        <v>8</v>
      </c>
      <c r="AH1212" t="s">
        <v>45942</v>
      </c>
      <c r="AI1212" t="s">
        <v>45941</v>
      </c>
      <c r="AK1212" t="s">
        <v>45940</v>
      </c>
      <c r="AL1212">
        <v>19</v>
      </c>
      <c r="AM1212" s="5">
        <f t="shared" si="154"/>
        <v>3.8</v>
      </c>
      <c r="AN1212" s="4">
        <f t="shared" si="151"/>
        <v>5.7553956834532375E-3</v>
      </c>
      <c r="AO1212" s="3"/>
      <c r="AP1212">
        <v>0</v>
      </c>
      <c r="AQ1212" t="s">
        <v>76</v>
      </c>
      <c r="AR1212" t="s">
        <v>45939</v>
      </c>
      <c r="AS1212" t="s">
        <v>75</v>
      </c>
      <c r="AT1212" s="2">
        <v>1.3140000000000001</v>
      </c>
      <c r="AU1212" s="1">
        <f t="shared" si="155"/>
        <v>0.87339062841182169</v>
      </c>
      <c r="AV1212" s="1">
        <f t="shared" si="156"/>
        <v>0.78829032553567946</v>
      </c>
      <c r="AW1212" s="1">
        <f t="shared" si="157"/>
        <v>0.70319002265953712</v>
      </c>
    </row>
    <row r="1213" spans="1:49" x14ac:dyDescent="0.2">
      <c r="A1213">
        <v>1211</v>
      </c>
      <c r="B1213" t="s">
        <v>45938</v>
      </c>
      <c r="C1213" t="s">
        <v>45937</v>
      </c>
      <c r="F1213" t="s">
        <v>45936</v>
      </c>
      <c r="G1213" t="s">
        <v>14</v>
      </c>
      <c r="H1213" t="s">
        <v>13</v>
      </c>
      <c r="I1213" t="s">
        <v>40186</v>
      </c>
      <c r="J1213" t="s">
        <v>45935</v>
      </c>
      <c r="K1213" t="s">
        <v>45934</v>
      </c>
      <c r="L1213" t="s">
        <v>45933</v>
      </c>
      <c r="M1213" t="s">
        <v>5907</v>
      </c>
      <c r="N1213">
        <v>3</v>
      </c>
      <c r="O1213" t="s">
        <v>45932</v>
      </c>
      <c r="P1213" t="s">
        <v>45931</v>
      </c>
      <c r="Q1213" t="s">
        <v>45930</v>
      </c>
      <c r="R1213" s="7">
        <v>42838</v>
      </c>
      <c r="S1213" s="8">
        <f t="shared" si="152"/>
        <v>2017</v>
      </c>
      <c r="T1213" s="8">
        <v>2017</v>
      </c>
      <c r="U1213" s="8">
        <f t="shared" si="153"/>
        <v>5</v>
      </c>
      <c r="V1213" s="7">
        <v>42838</v>
      </c>
      <c r="W1213" t="s">
        <v>12304</v>
      </c>
      <c r="X1213" s="2">
        <v>0.375</v>
      </c>
      <c r="Y1213" s="6">
        <f t="shared" si="150"/>
        <v>1.0010410827260351E-2</v>
      </c>
      <c r="AA1213">
        <v>135194</v>
      </c>
      <c r="AB1213">
        <v>24918</v>
      </c>
      <c r="AD1213" t="s">
        <v>6</v>
      </c>
      <c r="AE1213">
        <v>53</v>
      </c>
      <c r="AF1213">
        <v>8</v>
      </c>
      <c r="AH1213" t="s">
        <v>45929</v>
      </c>
      <c r="AI1213" t="s">
        <v>45928</v>
      </c>
      <c r="AK1213" t="s">
        <v>45927</v>
      </c>
      <c r="AL1213">
        <v>4</v>
      </c>
      <c r="AM1213" s="5">
        <f t="shared" si="154"/>
        <v>0.8</v>
      </c>
      <c r="AN1213" s="4">
        <f t="shared" si="151"/>
        <v>1.2116622491480501E-3</v>
      </c>
      <c r="AO1213" s="3"/>
      <c r="AP1213">
        <v>0</v>
      </c>
      <c r="AR1213" t="s">
        <v>1</v>
      </c>
      <c r="AT1213" s="2">
        <v>1.3140000000000001</v>
      </c>
      <c r="AU1213" s="1">
        <f t="shared" si="155"/>
        <v>0.73707862538266611</v>
      </c>
      <c r="AV1213" s="1">
        <f t="shared" si="156"/>
        <v>0.56110365382042005</v>
      </c>
      <c r="AW1213" s="1">
        <f t="shared" si="157"/>
        <v>0.38512868225817404</v>
      </c>
    </row>
    <row r="1214" spans="1:49" x14ac:dyDescent="0.2">
      <c r="A1214">
        <v>1212</v>
      </c>
      <c r="B1214" t="s">
        <v>45926</v>
      </c>
      <c r="C1214" t="s">
        <v>45925</v>
      </c>
      <c r="F1214" t="s">
        <v>45924</v>
      </c>
      <c r="G1214" t="s">
        <v>14</v>
      </c>
      <c r="H1214" t="s">
        <v>13</v>
      </c>
      <c r="I1214" t="s">
        <v>9118</v>
      </c>
      <c r="J1214">
        <v>60013682</v>
      </c>
      <c r="K1214" t="s">
        <v>4240</v>
      </c>
      <c r="L1214" t="s">
        <v>3194</v>
      </c>
      <c r="M1214" t="s">
        <v>3193</v>
      </c>
      <c r="N1214">
        <v>2</v>
      </c>
      <c r="O1214" t="s">
        <v>45923</v>
      </c>
      <c r="P1214" t="s">
        <v>9116</v>
      </c>
      <c r="Q1214" t="s">
        <v>9115</v>
      </c>
      <c r="R1214" s="7">
        <v>42838</v>
      </c>
      <c r="S1214" s="8">
        <f t="shared" si="152"/>
        <v>2017</v>
      </c>
      <c r="T1214" s="8">
        <v>2017</v>
      </c>
      <c r="U1214" s="8">
        <f t="shared" si="153"/>
        <v>5</v>
      </c>
      <c r="V1214" s="7">
        <v>42838</v>
      </c>
      <c r="W1214" t="s">
        <v>12304</v>
      </c>
      <c r="X1214" s="2">
        <v>0.375</v>
      </c>
      <c r="Y1214" s="6">
        <f t="shared" si="150"/>
        <v>1.0010410827260351E-2</v>
      </c>
      <c r="AA1214">
        <v>135194</v>
      </c>
      <c r="AB1214">
        <v>24918</v>
      </c>
      <c r="AD1214" t="s">
        <v>6</v>
      </c>
      <c r="AE1214">
        <v>53</v>
      </c>
      <c r="AF1214">
        <v>8</v>
      </c>
      <c r="AH1214" t="s">
        <v>45922</v>
      </c>
      <c r="AI1214" t="s">
        <v>45921</v>
      </c>
      <c r="AK1214" t="s">
        <v>45920</v>
      </c>
      <c r="AL1214">
        <v>6</v>
      </c>
      <c r="AM1214" s="5">
        <f t="shared" si="154"/>
        <v>1.2</v>
      </c>
      <c r="AN1214" s="4">
        <f t="shared" si="151"/>
        <v>1.8174933737220749E-3</v>
      </c>
      <c r="AO1214" s="3"/>
      <c r="AP1214">
        <v>0</v>
      </c>
      <c r="AQ1214" t="s">
        <v>944</v>
      </c>
      <c r="AR1214" t="s">
        <v>45919</v>
      </c>
      <c r="AS1214" t="s">
        <v>942</v>
      </c>
      <c r="AT1214" s="2">
        <v>1.3140000000000001</v>
      </c>
      <c r="AU1214" s="1">
        <f t="shared" si="155"/>
        <v>0.7552535591198869</v>
      </c>
      <c r="AV1214" s="1">
        <f t="shared" si="156"/>
        <v>0.59139521004912132</v>
      </c>
      <c r="AW1214" s="1">
        <f t="shared" si="157"/>
        <v>0.42753686097835575</v>
      </c>
    </row>
    <row r="1215" spans="1:49" x14ac:dyDescent="0.2">
      <c r="A1215">
        <v>1213</v>
      </c>
      <c r="B1215" t="s">
        <v>45918</v>
      </c>
      <c r="C1215" t="s">
        <v>45917</v>
      </c>
      <c r="F1215" t="s">
        <v>45916</v>
      </c>
      <c r="G1215" t="s">
        <v>14</v>
      </c>
      <c r="H1215" t="s">
        <v>13</v>
      </c>
      <c r="I1215" t="s">
        <v>40784</v>
      </c>
      <c r="J1215">
        <v>60016835</v>
      </c>
      <c r="K1215" t="s">
        <v>1701</v>
      </c>
      <c r="L1215" t="s">
        <v>363</v>
      </c>
      <c r="M1215" t="s">
        <v>9</v>
      </c>
      <c r="N1215">
        <v>5</v>
      </c>
      <c r="O1215" t="s">
        <v>45915</v>
      </c>
      <c r="P1215" t="s">
        <v>45914</v>
      </c>
      <c r="Q1215" t="s">
        <v>1698</v>
      </c>
      <c r="R1215" s="7">
        <v>42838</v>
      </c>
      <c r="S1215" s="8">
        <f t="shared" si="152"/>
        <v>2017</v>
      </c>
      <c r="T1215" s="8">
        <v>2017</v>
      </c>
      <c r="U1215" s="8">
        <f t="shared" si="153"/>
        <v>5</v>
      </c>
      <c r="V1215" s="7">
        <v>42838</v>
      </c>
      <c r="W1215" t="s">
        <v>12304</v>
      </c>
      <c r="X1215" s="2">
        <v>0.375</v>
      </c>
      <c r="Y1215" s="6">
        <f t="shared" si="150"/>
        <v>1.0010410827260351E-2</v>
      </c>
      <c r="AA1215">
        <v>135194</v>
      </c>
      <c r="AB1215">
        <v>24918</v>
      </c>
      <c r="AD1215" t="s">
        <v>6</v>
      </c>
      <c r="AE1215">
        <v>53</v>
      </c>
      <c r="AF1215">
        <v>8</v>
      </c>
      <c r="AH1215" t="s">
        <v>45913</v>
      </c>
      <c r="AI1215" t="s">
        <v>45912</v>
      </c>
      <c r="AK1215" t="s">
        <v>45911</v>
      </c>
      <c r="AL1215">
        <v>4</v>
      </c>
      <c r="AM1215" s="5">
        <f t="shared" si="154"/>
        <v>0.8</v>
      </c>
      <c r="AN1215" s="4">
        <f t="shared" si="151"/>
        <v>1.2116622491480501E-3</v>
      </c>
      <c r="AO1215" s="3"/>
      <c r="AP1215">
        <v>0</v>
      </c>
      <c r="AQ1215" t="s">
        <v>76</v>
      </c>
      <c r="AR1215">
        <v>61527805</v>
      </c>
      <c r="AS1215" t="s">
        <v>75</v>
      </c>
      <c r="AT1215" s="2">
        <v>1.3140000000000001</v>
      </c>
      <c r="AU1215" s="1">
        <f t="shared" si="155"/>
        <v>0.73707862538266611</v>
      </c>
      <c r="AV1215" s="1">
        <f t="shared" si="156"/>
        <v>0.56110365382042005</v>
      </c>
      <c r="AW1215" s="1">
        <f t="shared" si="157"/>
        <v>0.38512868225817404</v>
      </c>
    </row>
    <row r="1216" spans="1:49" x14ac:dyDescent="0.2">
      <c r="A1216">
        <v>1214</v>
      </c>
      <c r="B1216" t="s">
        <v>45910</v>
      </c>
      <c r="C1216" t="s">
        <v>45909</v>
      </c>
      <c r="F1216" t="s">
        <v>45908</v>
      </c>
      <c r="G1216" t="s">
        <v>14</v>
      </c>
      <c r="H1216" t="s">
        <v>13</v>
      </c>
      <c r="I1216" t="s">
        <v>622</v>
      </c>
      <c r="J1216" t="s">
        <v>18053</v>
      </c>
      <c r="K1216" t="s">
        <v>18052</v>
      </c>
      <c r="L1216" t="s">
        <v>18051</v>
      </c>
      <c r="M1216" t="s">
        <v>2771</v>
      </c>
      <c r="N1216">
        <v>5</v>
      </c>
      <c r="O1216" t="s">
        <v>45907</v>
      </c>
      <c r="P1216" t="s">
        <v>45906</v>
      </c>
      <c r="Q1216" t="s">
        <v>18048</v>
      </c>
      <c r="R1216" s="7">
        <v>42838</v>
      </c>
      <c r="S1216" s="8">
        <f t="shared" si="152"/>
        <v>2017</v>
      </c>
      <c r="T1216" s="8">
        <v>2017</v>
      </c>
      <c r="U1216" s="8">
        <f t="shared" si="153"/>
        <v>5</v>
      </c>
      <c r="V1216" s="7">
        <v>42838</v>
      </c>
      <c r="W1216" t="s">
        <v>12304</v>
      </c>
      <c r="X1216" s="2">
        <v>0.375</v>
      </c>
      <c r="Y1216" s="6">
        <f t="shared" si="150"/>
        <v>1.0010410827260351E-2</v>
      </c>
      <c r="AA1216">
        <v>135194</v>
      </c>
      <c r="AB1216">
        <v>24918</v>
      </c>
      <c r="AD1216" t="s">
        <v>6</v>
      </c>
      <c r="AE1216">
        <v>53</v>
      </c>
      <c r="AF1216">
        <v>8</v>
      </c>
      <c r="AH1216" t="s">
        <v>45905</v>
      </c>
      <c r="AI1216" t="s">
        <v>45904</v>
      </c>
      <c r="AK1216" t="s">
        <v>45903</v>
      </c>
      <c r="AL1216">
        <v>19</v>
      </c>
      <c r="AM1216" s="5">
        <f t="shared" si="154"/>
        <v>3.8</v>
      </c>
      <c r="AN1216" s="4">
        <f t="shared" si="151"/>
        <v>5.7553956834532375E-3</v>
      </c>
      <c r="AO1216" s="3"/>
      <c r="AP1216">
        <v>0</v>
      </c>
      <c r="AR1216" t="s">
        <v>1</v>
      </c>
      <c r="AT1216" s="2">
        <v>1.3140000000000001</v>
      </c>
      <c r="AU1216" s="1">
        <f t="shared" si="155"/>
        <v>0.87339062841182169</v>
      </c>
      <c r="AV1216" s="1">
        <f t="shared" si="156"/>
        <v>0.78829032553567946</v>
      </c>
      <c r="AW1216" s="1">
        <f t="shared" si="157"/>
        <v>0.70319002265953712</v>
      </c>
    </row>
    <row r="1217" spans="1:49" x14ac:dyDescent="0.2">
      <c r="A1217">
        <v>1215</v>
      </c>
      <c r="B1217" t="s">
        <v>45902</v>
      </c>
      <c r="C1217" t="s">
        <v>45901</v>
      </c>
      <c r="F1217" t="s">
        <v>45900</v>
      </c>
      <c r="G1217" t="s">
        <v>14</v>
      </c>
      <c r="H1217" t="s">
        <v>13</v>
      </c>
      <c r="I1217" t="s">
        <v>45899</v>
      </c>
      <c r="J1217" t="s">
        <v>45898</v>
      </c>
      <c r="K1217" t="s">
        <v>45897</v>
      </c>
      <c r="L1217" t="s">
        <v>592</v>
      </c>
      <c r="M1217" t="s">
        <v>85</v>
      </c>
      <c r="N1217">
        <v>7</v>
      </c>
      <c r="O1217" t="s">
        <v>45896</v>
      </c>
      <c r="P1217" t="s">
        <v>45895</v>
      </c>
      <c r="Q1217" t="s">
        <v>45894</v>
      </c>
      <c r="R1217" s="7">
        <v>42838</v>
      </c>
      <c r="S1217" s="8">
        <f t="shared" si="152"/>
        <v>2017</v>
      </c>
      <c r="T1217" s="8">
        <v>2017</v>
      </c>
      <c r="U1217" s="8">
        <f t="shared" si="153"/>
        <v>5</v>
      </c>
      <c r="V1217" s="7">
        <v>42838</v>
      </c>
      <c r="W1217" t="s">
        <v>12304</v>
      </c>
      <c r="X1217" s="2">
        <v>0.375</v>
      </c>
      <c r="Y1217" s="6">
        <f t="shared" si="150"/>
        <v>1.0010410827260351E-2</v>
      </c>
      <c r="AA1217">
        <v>135194</v>
      </c>
      <c r="AB1217">
        <v>24918</v>
      </c>
      <c r="AD1217" t="s">
        <v>6</v>
      </c>
      <c r="AE1217">
        <v>53</v>
      </c>
      <c r="AF1217">
        <v>8</v>
      </c>
      <c r="AH1217" t="s">
        <v>45893</v>
      </c>
      <c r="AI1217" t="s">
        <v>45892</v>
      </c>
      <c r="AK1217" t="s">
        <v>45891</v>
      </c>
      <c r="AL1217">
        <v>6</v>
      </c>
      <c r="AM1217" s="5">
        <f t="shared" si="154"/>
        <v>1.2</v>
      </c>
      <c r="AN1217" s="4">
        <f t="shared" si="151"/>
        <v>1.8174933737220749E-3</v>
      </c>
      <c r="AO1217" s="3"/>
      <c r="AP1217">
        <v>0</v>
      </c>
      <c r="AQ1217" t="s">
        <v>76</v>
      </c>
      <c r="AR1217">
        <v>61271297</v>
      </c>
      <c r="AS1217" t="s">
        <v>75</v>
      </c>
      <c r="AT1217" s="2">
        <v>1.3140000000000001</v>
      </c>
      <c r="AU1217" s="1">
        <f t="shared" si="155"/>
        <v>0.7552535591198869</v>
      </c>
      <c r="AV1217" s="1">
        <f t="shared" si="156"/>
        <v>0.59139521004912132</v>
      </c>
      <c r="AW1217" s="1">
        <f t="shared" si="157"/>
        <v>0.42753686097835575</v>
      </c>
    </row>
    <row r="1218" spans="1:49" x14ac:dyDescent="0.2">
      <c r="A1218">
        <v>1216</v>
      </c>
      <c r="B1218" t="s">
        <v>45890</v>
      </c>
      <c r="C1218" t="s">
        <v>45889</v>
      </c>
      <c r="F1218" t="s">
        <v>45888</v>
      </c>
      <c r="G1218" t="s">
        <v>14</v>
      </c>
      <c r="H1218" t="s">
        <v>13</v>
      </c>
      <c r="I1218" t="s">
        <v>45887</v>
      </c>
      <c r="J1218" t="s">
        <v>45886</v>
      </c>
      <c r="K1218" t="s">
        <v>45885</v>
      </c>
      <c r="L1218" t="s">
        <v>45884</v>
      </c>
      <c r="M1218" t="s">
        <v>45883</v>
      </c>
      <c r="N1218">
        <v>5</v>
      </c>
      <c r="O1218" t="s">
        <v>45882</v>
      </c>
      <c r="P1218" t="s">
        <v>45881</v>
      </c>
      <c r="Q1218" t="s">
        <v>45880</v>
      </c>
      <c r="R1218" s="7">
        <v>42838</v>
      </c>
      <c r="S1218" s="8">
        <f t="shared" si="152"/>
        <v>2017</v>
      </c>
      <c r="T1218" s="8">
        <v>2017</v>
      </c>
      <c r="U1218" s="8">
        <f t="shared" si="153"/>
        <v>5</v>
      </c>
      <c r="V1218" s="7">
        <v>42838</v>
      </c>
      <c r="W1218" t="s">
        <v>27426</v>
      </c>
      <c r="X1218" s="2">
        <v>0.28599999999999998</v>
      </c>
      <c r="Y1218" s="6">
        <f t="shared" si="150"/>
        <v>7.6346066575905605E-3</v>
      </c>
      <c r="AA1218">
        <v>9205071</v>
      </c>
      <c r="AB1218">
        <v>28139</v>
      </c>
      <c r="AC1218">
        <v>15693937</v>
      </c>
      <c r="AD1218" t="s">
        <v>6</v>
      </c>
      <c r="AE1218">
        <v>31</v>
      </c>
      <c r="AF1218">
        <v>6</v>
      </c>
      <c r="AH1218" t="s">
        <v>45879</v>
      </c>
      <c r="AI1218" t="s">
        <v>45878</v>
      </c>
      <c r="AJ1218" t="s">
        <v>45877</v>
      </c>
      <c r="AK1218" t="s">
        <v>45876</v>
      </c>
      <c r="AL1218">
        <v>6</v>
      </c>
      <c r="AM1218" s="5">
        <f t="shared" si="154"/>
        <v>1.2</v>
      </c>
      <c r="AN1218" s="4">
        <f t="shared" si="151"/>
        <v>1.8174933737220749E-3</v>
      </c>
      <c r="AO1218" s="3"/>
      <c r="AP1218">
        <v>0</v>
      </c>
      <c r="AQ1218" t="s">
        <v>28889</v>
      </c>
      <c r="AR1218" t="s">
        <v>45875</v>
      </c>
      <c r="AS1218" t="s">
        <v>28888</v>
      </c>
      <c r="AT1218" s="2" t="s">
        <v>0</v>
      </c>
      <c r="AU1218" s="1">
        <f t="shared" si="155"/>
        <v>0.5889472672430015</v>
      </c>
      <c r="AV1218" s="1">
        <f t="shared" si="156"/>
        <v>0.47260500156563173</v>
      </c>
      <c r="AW1218" s="1">
        <f t="shared" si="157"/>
        <v>0.35626273588826202</v>
      </c>
    </row>
    <row r="1219" spans="1:49" x14ac:dyDescent="0.2">
      <c r="A1219">
        <v>1217</v>
      </c>
      <c r="B1219" t="s">
        <v>45874</v>
      </c>
      <c r="C1219" t="s">
        <v>45873</v>
      </c>
      <c r="F1219" t="s">
        <v>45872</v>
      </c>
      <c r="G1219" t="s">
        <v>14</v>
      </c>
      <c r="H1219" t="s">
        <v>13</v>
      </c>
      <c r="I1219" t="s">
        <v>45871</v>
      </c>
      <c r="J1219">
        <v>60032442</v>
      </c>
      <c r="K1219" t="s">
        <v>11484</v>
      </c>
      <c r="L1219" t="s">
        <v>11483</v>
      </c>
      <c r="M1219" t="s">
        <v>11482</v>
      </c>
      <c r="N1219">
        <v>4</v>
      </c>
      <c r="O1219" t="s">
        <v>45870</v>
      </c>
      <c r="P1219" t="s">
        <v>45869</v>
      </c>
      <c r="Q1219" t="s">
        <v>45868</v>
      </c>
      <c r="R1219" s="7">
        <v>42838</v>
      </c>
      <c r="S1219" s="8">
        <f t="shared" si="152"/>
        <v>2017</v>
      </c>
      <c r="T1219" s="8">
        <v>2017</v>
      </c>
      <c r="U1219" s="8">
        <f t="shared" si="153"/>
        <v>5</v>
      </c>
      <c r="V1219" s="7">
        <v>42838</v>
      </c>
      <c r="W1219" t="s">
        <v>27426</v>
      </c>
      <c r="X1219" s="2">
        <v>0.28599999999999998</v>
      </c>
      <c r="Y1219" s="6">
        <f t="shared" ref="Y1219:Y1282" si="158">(X1219-$Z$3)/($Z$2-$Z$3)</f>
        <v>7.6346066575905605E-3</v>
      </c>
      <c r="AA1219">
        <v>9205071</v>
      </c>
      <c r="AB1219">
        <v>28139</v>
      </c>
      <c r="AC1219">
        <v>15693937</v>
      </c>
      <c r="AD1219" t="s">
        <v>6</v>
      </c>
      <c r="AE1219">
        <v>31</v>
      </c>
      <c r="AF1219">
        <v>6</v>
      </c>
      <c r="AH1219" t="s">
        <v>45867</v>
      </c>
      <c r="AI1219" t="s">
        <v>45866</v>
      </c>
      <c r="AJ1219" t="s">
        <v>45865</v>
      </c>
      <c r="AK1219" t="s">
        <v>45864</v>
      </c>
      <c r="AL1219">
        <v>0</v>
      </c>
      <c r="AM1219" s="5">
        <f t="shared" si="154"/>
        <v>0</v>
      </c>
      <c r="AN1219" s="4">
        <f t="shared" ref="AN1219:AN1282" si="159">(AM1219-$AO$3)/($AO$2-$AO$3)</f>
        <v>0</v>
      </c>
      <c r="AO1219" s="3"/>
      <c r="AP1219">
        <v>0</v>
      </c>
      <c r="AQ1219" t="s">
        <v>11474</v>
      </c>
      <c r="AR1219" t="s">
        <v>11473</v>
      </c>
      <c r="AS1219" t="s">
        <v>11472</v>
      </c>
      <c r="AT1219" s="2" t="s">
        <v>0</v>
      </c>
      <c r="AU1219" s="1">
        <f t="shared" si="155"/>
        <v>0.53442246603133925</v>
      </c>
      <c r="AV1219" s="1">
        <f t="shared" si="156"/>
        <v>0.38173033287952801</v>
      </c>
      <c r="AW1219" s="1">
        <f t="shared" si="157"/>
        <v>0.22903819972771683</v>
      </c>
    </row>
    <row r="1220" spans="1:49" x14ac:dyDescent="0.2">
      <c r="A1220">
        <v>1218</v>
      </c>
      <c r="B1220" t="s">
        <v>45863</v>
      </c>
      <c r="C1220" t="s">
        <v>45862</v>
      </c>
      <c r="F1220" t="s">
        <v>45861</v>
      </c>
      <c r="G1220" t="s">
        <v>14</v>
      </c>
      <c r="H1220" t="s">
        <v>13</v>
      </c>
      <c r="I1220" t="s">
        <v>45860</v>
      </c>
      <c r="J1220" t="s">
        <v>45859</v>
      </c>
      <c r="K1220" t="s">
        <v>45858</v>
      </c>
      <c r="L1220" t="s">
        <v>45857</v>
      </c>
      <c r="M1220" t="s">
        <v>45856</v>
      </c>
      <c r="N1220">
        <v>4</v>
      </c>
      <c r="O1220" t="s">
        <v>45855</v>
      </c>
      <c r="P1220" t="s">
        <v>45854</v>
      </c>
      <c r="Q1220" t="s">
        <v>45853</v>
      </c>
      <c r="R1220" s="7">
        <v>42837</v>
      </c>
      <c r="S1220" s="8">
        <f t="shared" si="152"/>
        <v>2017</v>
      </c>
      <c r="T1220" s="8">
        <v>2017</v>
      </c>
      <c r="U1220" s="8">
        <f t="shared" si="153"/>
        <v>5</v>
      </c>
      <c r="V1220" s="7">
        <v>42837</v>
      </c>
      <c r="W1220" t="s">
        <v>34845</v>
      </c>
      <c r="X1220" s="2">
        <v>1.774</v>
      </c>
      <c r="Y1220" s="6">
        <f t="shared" si="158"/>
        <v>4.7355916820159633E-2</v>
      </c>
      <c r="AA1220">
        <v>295515</v>
      </c>
      <c r="AB1220">
        <v>29066</v>
      </c>
      <c r="AC1220">
        <v>17414326</v>
      </c>
      <c r="AD1220" t="s">
        <v>6</v>
      </c>
      <c r="AE1220">
        <v>57</v>
      </c>
      <c r="AF1220">
        <v>6</v>
      </c>
      <c r="AG1220">
        <v>66004</v>
      </c>
      <c r="AI1220" t="s">
        <v>45852</v>
      </c>
      <c r="AJ1220" t="s">
        <v>45851</v>
      </c>
      <c r="AK1220" t="s">
        <v>45850</v>
      </c>
      <c r="AL1220">
        <v>5</v>
      </c>
      <c r="AM1220" s="5">
        <f t="shared" si="154"/>
        <v>1</v>
      </c>
      <c r="AN1220" s="4">
        <f t="shared" si="159"/>
        <v>1.5145778114350624E-3</v>
      </c>
      <c r="AO1220" s="3"/>
      <c r="AP1220">
        <v>0</v>
      </c>
      <c r="AQ1220" t="s">
        <v>7744</v>
      </c>
      <c r="AR1220" t="s">
        <v>45849</v>
      </c>
      <c r="AS1220" t="s">
        <v>7743</v>
      </c>
      <c r="AT1220" s="2">
        <v>3.1789999999999998</v>
      </c>
      <c r="AU1220" s="1">
        <f t="shared" si="155"/>
        <v>3.3603515117542262</v>
      </c>
      <c r="AV1220" s="1">
        <f t="shared" si="156"/>
        <v>2.4435247315797346</v>
      </c>
      <c r="AW1220" s="1">
        <f t="shared" si="157"/>
        <v>1.5266979514052432</v>
      </c>
    </row>
    <row r="1221" spans="1:49" x14ac:dyDescent="0.2">
      <c r="A1221">
        <v>1219</v>
      </c>
      <c r="B1221" t="s">
        <v>45848</v>
      </c>
      <c r="C1221" t="s">
        <v>45847</v>
      </c>
      <c r="E1221">
        <v>28339208</v>
      </c>
      <c r="F1221" t="s">
        <v>45846</v>
      </c>
      <c r="G1221" t="s">
        <v>14</v>
      </c>
      <c r="H1221" t="s">
        <v>13</v>
      </c>
      <c r="I1221" t="s">
        <v>42768</v>
      </c>
      <c r="J1221">
        <v>60107436</v>
      </c>
      <c r="K1221" t="s">
        <v>7096</v>
      </c>
      <c r="L1221" t="s">
        <v>7095</v>
      </c>
      <c r="M1221" t="s">
        <v>1260</v>
      </c>
      <c r="N1221">
        <v>7</v>
      </c>
      <c r="O1221" t="s">
        <v>45845</v>
      </c>
      <c r="P1221" t="s">
        <v>45844</v>
      </c>
      <c r="Q1221" t="s">
        <v>45843</v>
      </c>
      <c r="R1221" s="7">
        <v>42837</v>
      </c>
      <c r="S1221" s="8">
        <f t="shared" si="152"/>
        <v>2017</v>
      </c>
      <c r="T1221" s="8">
        <v>2017</v>
      </c>
      <c r="U1221" s="8">
        <f t="shared" si="153"/>
        <v>5</v>
      </c>
      <c r="V1221" s="7">
        <v>42837</v>
      </c>
      <c r="W1221" t="s">
        <v>28251</v>
      </c>
      <c r="X1221" s="2">
        <v>4.8529999999999998</v>
      </c>
      <c r="Y1221" s="6">
        <f t="shared" si="158"/>
        <v>0.12954806331918528</v>
      </c>
      <c r="AA1221">
        <v>15306984</v>
      </c>
      <c r="AB1221">
        <v>17853</v>
      </c>
      <c r="AC1221">
        <v>15306992</v>
      </c>
      <c r="AD1221" t="s">
        <v>6</v>
      </c>
      <c r="AE1221">
        <v>17</v>
      </c>
      <c r="AF1221">
        <v>4</v>
      </c>
      <c r="AH1221" t="s">
        <v>45842</v>
      </c>
      <c r="AI1221" t="s">
        <v>45841</v>
      </c>
      <c r="AJ1221" t="s">
        <v>45840</v>
      </c>
      <c r="AK1221" t="s">
        <v>45839</v>
      </c>
      <c r="AL1221">
        <v>7</v>
      </c>
      <c r="AM1221" s="5">
        <f t="shared" si="154"/>
        <v>1.4</v>
      </c>
      <c r="AN1221" s="4">
        <f t="shared" si="159"/>
        <v>2.1204089360090874E-3</v>
      </c>
      <c r="AO1221" s="3"/>
      <c r="AP1221">
        <v>0</v>
      </c>
      <c r="AR1221" t="s">
        <v>1</v>
      </c>
      <c r="AT1221" s="2">
        <v>11.189</v>
      </c>
      <c r="AU1221" s="1">
        <f t="shared" si="155"/>
        <v>9.1319767004232411</v>
      </c>
      <c r="AV1221" s="1">
        <f t="shared" si="156"/>
        <v>6.5834236127597183</v>
      </c>
      <c r="AW1221" s="1">
        <f t="shared" si="157"/>
        <v>4.0348705250961947</v>
      </c>
    </row>
    <row r="1222" spans="1:49" x14ac:dyDescent="0.2">
      <c r="A1222">
        <v>1220</v>
      </c>
      <c r="B1222" t="s">
        <v>45838</v>
      </c>
      <c r="C1222" t="s">
        <v>45837</v>
      </c>
      <c r="E1222">
        <v>28306262</v>
      </c>
      <c r="F1222" t="s">
        <v>45836</v>
      </c>
      <c r="G1222" t="s">
        <v>14</v>
      </c>
      <c r="H1222" t="s">
        <v>13</v>
      </c>
      <c r="I1222" t="s">
        <v>45835</v>
      </c>
      <c r="J1222">
        <v>60028186</v>
      </c>
      <c r="K1222" t="s">
        <v>26909</v>
      </c>
      <c r="L1222" t="s">
        <v>26908</v>
      </c>
      <c r="M1222" t="s">
        <v>26514</v>
      </c>
      <c r="N1222">
        <v>4</v>
      </c>
      <c r="O1222" t="s">
        <v>45834</v>
      </c>
      <c r="P1222" t="s">
        <v>45833</v>
      </c>
      <c r="Q1222" t="s">
        <v>26905</v>
      </c>
      <c r="R1222" s="7">
        <v>42837</v>
      </c>
      <c r="S1222" s="8">
        <f t="shared" si="152"/>
        <v>2017</v>
      </c>
      <c r="T1222" s="8">
        <v>2017</v>
      </c>
      <c r="U1222" s="8">
        <f t="shared" si="153"/>
        <v>5</v>
      </c>
      <c r="V1222" s="7">
        <v>42837</v>
      </c>
      <c r="W1222" t="s">
        <v>28251</v>
      </c>
      <c r="X1222" s="2">
        <v>4.8529999999999998</v>
      </c>
      <c r="Y1222" s="6">
        <f t="shared" si="158"/>
        <v>0.12954806331918528</v>
      </c>
      <c r="AA1222">
        <v>15306984</v>
      </c>
      <c r="AB1222">
        <v>17853</v>
      </c>
      <c r="AC1222">
        <v>15306992</v>
      </c>
      <c r="AD1222" t="s">
        <v>6</v>
      </c>
      <c r="AE1222">
        <v>17</v>
      </c>
      <c r="AF1222">
        <v>4</v>
      </c>
      <c r="AH1222" t="s">
        <v>45832</v>
      </c>
      <c r="AI1222" t="s">
        <v>45831</v>
      </c>
      <c r="AJ1222" t="s">
        <v>45830</v>
      </c>
      <c r="AK1222" t="s">
        <v>45829</v>
      </c>
      <c r="AL1222">
        <v>19</v>
      </c>
      <c r="AM1222" s="5">
        <f t="shared" si="154"/>
        <v>3.8</v>
      </c>
      <c r="AN1222" s="4">
        <f t="shared" si="159"/>
        <v>5.7553956834532375E-3</v>
      </c>
      <c r="AO1222" s="3"/>
      <c r="AP1222">
        <v>0</v>
      </c>
      <c r="AQ1222" t="s">
        <v>2048</v>
      </c>
      <c r="AR1222">
        <v>695206</v>
      </c>
      <c r="AS1222" t="s">
        <v>2047</v>
      </c>
      <c r="AT1222" s="2">
        <v>11.189</v>
      </c>
      <c r="AU1222" s="1">
        <f t="shared" si="155"/>
        <v>9.2410263028465671</v>
      </c>
      <c r="AV1222" s="1">
        <f t="shared" si="156"/>
        <v>6.7651729501319258</v>
      </c>
      <c r="AW1222" s="1">
        <f t="shared" si="157"/>
        <v>4.2893195974172844</v>
      </c>
    </row>
    <row r="1223" spans="1:49" x14ac:dyDescent="0.2">
      <c r="A1223">
        <v>1221</v>
      </c>
      <c r="B1223" t="s">
        <v>45828</v>
      </c>
      <c r="C1223" t="s">
        <v>45827</v>
      </c>
      <c r="E1223">
        <v>28345858</v>
      </c>
      <c r="F1223" t="s">
        <v>45826</v>
      </c>
      <c r="G1223" t="s">
        <v>14</v>
      </c>
      <c r="H1223" t="s">
        <v>13</v>
      </c>
      <c r="I1223" t="s">
        <v>45825</v>
      </c>
      <c r="J1223">
        <v>60003666</v>
      </c>
      <c r="K1223" t="s">
        <v>45824</v>
      </c>
      <c r="L1223" t="s">
        <v>45823</v>
      </c>
      <c r="M1223" t="s">
        <v>376</v>
      </c>
      <c r="N1223">
        <v>3</v>
      </c>
      <c r="O1223" t="s">
        <v>45822</v>
      </c>
      <c r="P1223" t="s">
        <v>45821</v>
      </c>
      <c r="Q1223" t="s">
        <v>45820</v>
      </c>
      <c r="R1223" s="7">
        <v>42837</v>
      </c>
      <c r="S1223" s="8">
        <f t="shared" si="152"/>
        <v>2017</v>
      </c>
      <c r="T1223" s="8">
        <v>2017</v>
      </c>
      <c r="U1223" s="8">
        <f t="shared" si="153"/>
        <v>5</v>
      </c>
      <c r="V1223" s="7">
        <v>42837</v>
      </c>
      <c r="W1223" t="s">
        <v>28266</v>
      </c>
      <c r="X1223" s="2">
        <v>2.5350000000000001</v>
      </c>
      <c r="Y1223" s="6">
        <f t="shared" si="158"/>
        <v>6.7670377192279973E-2</v>
      </c>
      <c r="AA1223">
        <v>19448244</v>
      </c>
      <c r="AB1223">
        <v>19700171101</v>
      </c>
      <c r="AC1223">
        <v>19448252</v>
      </c>
      <c r="AD1223" t="s">
        <v>6</v>
      </c>
      <c r="AE1223">
        <v>9</v>
      </c>
      <c r="AF1223">
        <v>14</v>
      </c>
      <c r="AH1223" t="s">
        <v>45819</v>
      </c>
      <c r="AI1223" t="s">
        <v>45818</v>
      </c>
      <c r="AJ1223" t="s">
        <v>45817</v>
      </c>
      <c r="AK1223" t="s">
        <v>45816</v>
      </c>
      <c r="AL1223">
        <v>30</v>
      </c>
      <c r="AM1223" s="5">
        <f t="shared" si="154"/>
        <v>6</v>
      </c>
      <c r="AN1223" s="4">
        <f t="shared" si="159"/>
        <v>9.0874668686103752E-3</v>
      </c>
      <c r="AO1223" s="3"/>
      <c r="AP1223">
        <v>0</v>
      </c>
      <c r="AR1223" t="s">
        <v>1</v>
      </c>
      <c r="AT1223" s="2" t="s">
        <v>0</v>
      </c>
      <c r="AU1223" s="1">
        <f t="shared" si="155"/>
        <v>5.0095504095179093</v>
      </c>
      <c r="AV1223" s="1">
        <f t="shared" si="156"/>
        <v>3.8378922030445177</v>
      </c>
      <c r="AW1223" s="1">
        <f t="shared" si="157"/>
        <v>2.6662339965711253</v>
      </c>
    </row>
    <row r="1224" spans="1:49" x14ac:dyDescent="0.2">
      <c r="A1224">
        <v>1222</v>
      </c>
      <c r="B1224" t="s">
        <v>45815</v>
      </c>
      <c r="C1224" t="s">
        <v>45814</v>
      </c>
      <c r="E1224">
        <v>28401910</v>
      </c>
      <c r="F1224" t="s">
        <v>45813</v>
      </c>
      <c r="G1224" t="s">
        <v>14</v>
      </c>
      <c r="H1224" t="s">
        <v>13</v>
      </c>
      <c r="I1224" t="s">
        <v>45812</v>
      </c>
      <c r="J1224" t="s">
        <v>45811</v>
      </c>
      <c r="K1224" t="s">
        <v>45810</v>
      </c>
      <c r="L1224" t="s">
        <v>45809</v>
      </c>
      <c r="M1224" t="s">
        <v>45808</v>
      </c>
      <c r="N1224">
        <v>8</v>
      </c>
      <c r="O1224" t="s">
        <v>45807</v>
      </c>
      <c r="P1224" t="s">
        <v>45806</v>
      </c>
      <c r="Q1224" t="s">
        <v>45805</v>
      </c>
      <c r="R1224" s="7">
        <v>42837</v>
      </c>
      <c r="S1224" s="8">
        <f t="shared" si="152"/>
        <v>2017</v>
      </c>
      <c r="T1224" s="8">
        <v>2017</v>
      </c>
      <c r="U1224" s="8">
        <f t="shared" si="153"/>
        <v>5</v>
      </c>
      <c r="V1224" s="7">
        <v>42837</v>
      </c>
      <c r="W1224" t="s">
        <v>16202</v>
      </c>
      <c r="X1224" s="2">
        <v>1.24</v>
      </c>
      <c r="Y1224" s="6">
        <f t="shared" si="158"/>
        <v>3.3101091802140895E-2</v>
      </c>
      <c r="AB1224">
        <v>21100200805</v>
      </c>
      <c r="AC1224">
        <v>20452322</v>
      </c>
      <c r="AD1224" t="s">
        <v>6</v>
      </c>
      <c r="AE1224">
        <v>7</v>
      </c>
      <c r="AG1224">
        <v>46512</v>
      </c>
      <c r="AI1224" t="s">
        <v>45804</v>
      </c>
      <c r="AK1224" t="s">
        <v>45803</v>
      </c>
      <c r="AL1224">
        <v>20</v>
      </c>
      <c r="AM1224" s="5">
        <f t="shared" si="154"/>
        <v>4</v>
      </c>
      <c r="AN1224" s="4">
        <f t="shared" si="159"/>
        <v>6.0583112457402496E-3</v>
      </c>
      <c r="AO1224" s="3"/>
      <c r="AP1224">
        <v>1</v>
      </c>
      <c r="AQ1224" t="s">
        <v>1757</v>
      </c>
      <c r="AR1224" t="s">
        <v>45802</v>
      </c>
      <c r="AS1224" t="s">
        <v>259</v>
      </c>
      <c r="AT1224" s="2">
        <v>4.3789999999999996</v>
      </c>
      <c r="AU1224" s="1">
        <f t="shared" si="155"/>
        <v>2.4988257635220701</v>
      </c>
      <c r="AV1224" s="1">
        <f t="shared" si="156"/>
        <v>1.9579701523940574</v>
      </c>
      <c r="AW1224" s="1">
        <f t="shared" si="157"/>
        <v>1.4171145412660444</v>
      </c>
    </row>
    <row r="1225" spans="1:49" x14ac:dyDescent="0.2">
      <c r="A1225">
        <v>1223</v>
      </c>
      <c r="B1225" t="s">
        <v>45801</v>
      </c>
      <c r="C1225" t="s">
        <v>45800</v>
      </c>
      <c r="E1225">
        <v>28398256</v>
      </c>
      <c r="F1225" t="s">
        <v>45799</v>
      </c>
      <c r="G1225" t="s">
        <v>14</v>
      </c>
      <c r="H1225" t="s">
        <v>13</v>
      </c>
      <c r="I1225" t="s">
        <v>45798</v>
      </c>
      <c r="J1225" t="s">
        <v>45797</v>
      </c>
      <c r="K1225" t="s">
        <v>45796</v>
      </c>
      <c r="L1225" t="s">
        <v>45795</v>
      </c>
      <c r="M1225" t="s">
        <v>11168</v>
      </c>
      <c r="N1225">
        <v>7</v>
      </c>
      <c r="O1225" t="s">
        <v>45794</v>
      </c>
      <c r="P1225" t="s">
        <v>45793</v>
      </c>
      <c r="Q1225" t="s">
        <v>45792</v>
      </c>
      <c r="R1225" s="7">
        <v>42836</v>
      </c>
      <c r="S1225" s="8">
        <f t="shared" si="152"/>
        <v>2017</v>
      </c>
      <c r="T1225" s="8">
        <v>2017</v>
      </c>
      <c r="U1225" s="8">
        <f t="shared" si="153"/>
        <v>5</v>
      </c>
      <c r="V1225" s="7">
        <v>42836</v>
      </c>
      <c r="W1225" t="s">
        <v>7774</v>
      </c>
      <c r="X1225" s="2">
        <v>0.63600000000000001</v>
      </c>
      <c r="Y1225" s="6">
        <f t="shared" si="158"/>
        <v>1.6977656763033557E-2</v>
      </c>
      <c r="AA1225">
        <v>14248220</v>
      </c>
      <c r="AB1225">
        <v>130124</v>
      </c>
      <c r="AD1225" t="s">
        <v>6</v>
      </c>
      <c r="AE1225">
        <v>17</v>
      </c>
      <c r="AF1225">
        <v>4</v>
      </c>
      <c r="AG1225">
        <v>837</v>
      </c>
      <c r="AI1225" t="s">
        <v>45791</v>
      </c>
      <c r="AJ1225" t="s">
        <v>45790</v>
      </c>
      <c r="AK1225" t="s">
        <v>45789</v>
      </c>
      <c r="AL1225">
        <v>8</v>
      </c>
      <c r="AM1225" s="5">
        <f t="shared" si="154"/>
        <v>1.6</v>
      </c>
      <c r="AN1225" s="4">
        <f t="shared" si="159"/>
        <v>2.4233244982961003E-3</v>
      </c>
      <c r="AO1225" s="3"/>
      <c r="AP1225">
        <v>1</v>
      </c>
      <c r="AQ1225" t="s">
        <v>76</v>
      </c>
      <c r="AR1225">
        <v>41671451</v>
      </c>
      <c r="AS1225" t="s">
        <v>75</v>
      </c>
      <c r="AT1225" s="2" t="s">
        <v>0</v>
      </c>
      <c r="AU1225" s="1">
        <f t="shared" si="155"/>
        <v>1.261135708361232</v>
      </c>
      <c r="AV1225" s="1">
        <f t="shared" si="156"/>
        <v>0.97004906306648286</v>
      </c>
      <c r="AW1225" s="1">
        <f t="shared" si="157"/>
        <v>0.67896241777173372</v>
      </c>
    </row>
    <row r="1226" spans="1:49" x14ac:dyDescent="0.2">
      <c r="A1226">
        <v>1224</v>
      </c>
      <c r="B1226" t="s">
        <v>45788</v>
      </c>
      <c r="C1226" t="s">
        <v>45787</v>
      </c>
      <c r="F1226" t="s">
        <v>45786</v>
      </c>
      <c r="G1226" t="s">
        <v>14</v>
      </c>
      <c r="H1226" t="s">
        <v>13</v>
      </c>
      <c r="I1226" t="s">
        <v>45785</v>
      </c>
      <c r="J1226">
        <v>60028897</v>
      </c>
      <c r="K1226" t="s">
        <v>45784</v>
      </c>
      <c r="L1226" t="s">
        <v>39050</v>
      </c>
      <c r="M1226" t="s">
        <v>1530</v>
      </c>
      <c r="N1226">
        <v>3</v>
      </c>
      <c r="O1226" t="s">
        <v>45783</v>
      </c>
      <c r="P1226" t="s">
        <v>45782</v>
      </c>
      <c r="Q1226" t="s">
        <v>45781</v>
      </c>
      <c r="R1226" s="7">
        <v>42836</v>
      </c>
      <c r="S1226" s="8">
        <f t="shared" si="152"/>
        <v>2017</v>
      </c>
      <c r="T1226" s="8">
        <v>2017</v>
      </c>
      <c r="U1226" s="8">
        <f t="shared" si="153"/>
        <v>5</v>
      </c>
      <c r="V1226" s="7">
        <v>42836</v>
      </c>
      <c r="W1226" t="s">
        <v>7091</v>
      </c>
      <c r="X1226" s="2">
        <v>0.92500000000000004</v>
      </c>
      <c r="Y1226" s="6">
        <f t="shared" si="158"/>
        <v>2.4692346707242199E-2</v>
      </c>
      <c r="AB1226">
        <v>21100203705</v>
      </c>
      <c r="AC1226">
        <v>21593930</v>
      </c>
      <c r="AD1226" t="s">
        <v>6</v>
      </c>
      <c r="AE1226">
        <v>7</v>
      </c>
      <c r="AF1226">
        <v>5</v>
      </c>
      <c r="AH1226" t="s">
        <v>45780</v>
      </c>
      <c r="AI1226" t="s">
        <v>45779</v>
      </c>
      <c r="AK1226" t="s">
        <v>45778</v>
      </c>
      <c r="AL1226">
        <v>14</v>
      </c>
      <c r="AM1226" s="5">
        <f t="shared" si="154"/>
        <v>2.8</v>
      </c>
      <c r="AN1226" s="4">
        <f t="shared" si="159"/>
        <v>4.2408178720181747E-3</v>
      </c>
      <c r="AO1226" s="3"/>
      <c r="AP1226">
        <v>1</v>
      </c>
      <c r="AR1226" t="s">
        <v>1</v>
      </c>
      <c r="AT1226" s="2">
        <v>3.4420000000000002</v>
      </c>
      <c r="AU1226" s="1">
        <f t="shared" si="155"/>
        <v>1.8556888056674992</v>
      </c>
      <c r="AV1226" s="1">
        <f t="shared" si="156"/>
        <v>1.4466582289630185</v>
      </c>
      <c r="AW1226" s="1">
        <f t="shared" si="157"/>
        <v>1.0376276522585381</v>
      </c>
    </row>
    <row r="1227" spans="1:49" x14ac:dyDescent="0.2">
      <c r="A1227">
        <v>1225</v>
      </c>
      <c r="B1227" t="s">
        <v>45777</v>
      </c>
      <c r="C1227" t="s">
        <v>45776</v>
      </c>
      <c r="E1227">
        <v>28150590</v>
      </c>
      <c r="F1227" t="s">
        <v>45775</v>
      </c>
      <c r="G1227" t="s">
        <v>14</v>
      </c>
      <c r="H1227" t="s">
        <v>13</v>
      </c>
      <c r="I1227" t="s">
        <v>45774</v>
      </c>
      <c r="J1227" t="s">
        <v>45773</v>
      </c>
      <c r="K1227" t="s">
        <v>45772</v>
      </c>
      <c r="L1227" t="s">
        <v>45771</v>
      </c>
      <c r="M1227" t="s">
        <v>4280</v>
      </c>
      <c r="N1227">
        <v>2</v>
      </c>
      <c r="O1227" t="s">
        <v>45770</v>
      </c>
      <c r="P1227" t="s">
        <v>45769</v>
      </c>
      <c r="Q1227" t="s">
        <v>45768</v>
      </c>
      <c r="R1227" s="7">
        <v>42836</v>
      </c>
      <c r="S1227" s="8">
        <f t="shared" si="152"/>
        <v>2017</v>
      </c>
      <c r="T1227" s="8">
        <v>2017</v>
      </c>
      <c r="U1227" s="8">
        <f t="shared" si="153"/>
        <v>5</v>
      </c>
      <c r="V1227" s="7">
        <v>42836</v>
      </c>
      <c r="W1227" t="s">
        <v>34140</v>
      </c>
      <c r="X1227" s="2">
        <v>1.3120000000000001</v>
      </c>
      <c r="Y1227" s="6">
        <f t="shared" si="158"/>
        <v>3.502309068097488E-2</v>
      </c>
      <c r="AA1227">
        <v>319155</v>
      </c>
      <c r="AB1227">
        <v>29203</v>
      </c>
      <c r="AC1227">
        <v>13616560</v>
      </c>
      <c r="AD1227" t="s">
        <v>6</v>
      </c>
      <c r="AE1227">
        <v>62</v>
      </c>
      <c r="AF1227">
        <v>9</v>
      </c>
      <c r="AH1227" t="s">
        <v>45767</v>
      </c>
      <c r="AI1227" t="s">
        <v>45766</v>
      </c>
      <c r="AJ1227" t="s">
        <v>45765</v>
      </c>
      <c r="AK1227" t="s">
        <v>45764</v>
      </c>
      <c r="AL1227">
        <v>6</v>
      </c>
      <c r="AM1227" s="5">
        <f t="shared" si="154"/>
        <v>1.2</v>
      </c>
      <c r="AN1227" s="4">
        <f t="shared" si="159"/>
        <v>1.8174933737220749E-3</v>
      </c>
      <c r="AO1227" s="3"/>
      <c r="AP1227">
        <v>0</v>
      </c>
      <c r="AR1227" t="s">
        <v>1</v>
      </c>
      <c r="AT1227" s="2">
        <v>3.609</v>
      </c>
      <c r="AU1227" s="1">
        <f t="shared" si="155"/>
        <v>2.5061411488799039</v>
      </c>
      <c r="AV1227" s="1">
        <f t="shared" si="156"/>
        <v>1.8420292027348479</v>
      </c>
      <c r="AW1227" s="1">
        <f t="shared" si="157"/>
        <v>1.1779172565897915</v>
      </c>
    </row>
    <row r="1228" spans="1:49" x14ac:dyDescent="0.2">
      <c r="A1228">
        <v>1226</v>
      </c>
      <c r="B1228" t="s">
        <v>45763</v>
      </c>
      <c r="C1228" t="s">
        <v>45762</v>
      </c>
      <c r="E1228">
        <v>28394290</v>
      </c>
      <c r="F1228" t="s">
        <v>45761</v>
      </c>
      <c r="G1228" t="s">
        <v>14</v>
      </c>
      <c r="H1228" t="s">
        <v>13</v>
      </c>
      <c r="I1228" t="s">
        <v>5885</v>
      </c>
      <c r="J1228">
        <v>60003353</v>
      </c>
      <c r="K1228" t="s">
        <v>4903</v>
      </c>
      <c r="L1228" t="s">
        <v>3745</v>
      </c>
      <c r="M1228" t="s">
        <v>9</v>
      </c>
      <c r="N1228">
        <v>2</v>
      </c>
      <c r="O1228" t="s">
        <v>5884</v>
      </c>
      <c r="P1228" t="s">
        <v>5883</v>
      </c>
      <c r="Q1228" t="s">
        <v>5882</v>
      </c>
      <c r="R1228" s="7">
        <v>42835</v>
      </c>
      <c r="S1228" s="8">
        <f t="shared" si="152"/>
        <v>2017</v>
      </c>
      <c r="T1228" s="8">
        <v>2017</v>
      </c>
      <c r="U1228" s="8">
        <f t="shared" si="153"/>
        <v>5</v>
      </c>
      <c r="V1228" s="7">
        <v>42835</v>
      </c>
      <c r="W1228" t="s">
        <v>7774</v>
      </c>
      <c r="X1228" s="2">
        <v>0.63600000000000001</v>
      </c>
      <c r="Y1228" s="6">
        <f t="shared" si="158"/>
        <v>1.6977656763033557E-2</v>
      </c>
      <c r="AA1228">
        <v>14248220</v>
      </c>
      <c r="AB1228">
        <v>130124</v>
      </c>
      <c r="AD1228" t="s">
        <v>6</v>
      </c>
      <c r="AE1228">
        <v>17</v>
      </c>
      <c r="AF1228">
        <v>4</v>
      </c>
      <c r="AG1228">
        <v>813</v>
      </c>
      <c r="AI1228" t="s">
        <v>45760</v>
      </c>
      <c r="AJ1228" t="s">
        <v>45759</v>
      </c>
      <c r="AK1228" t="s">
        <v>45758</v>
      </c>
      <c r="AL1228">
        <v>1</v>
      </c>
      <c r="AM1228" s="5">
        <f t="shared" si="154"/>
        <v>0.2</v>
      </c>
      <c r="AN1228" s="4">
        <f t="shared" si="159"/>
        <v>3.0291556228701253E-4</v>
      </c>
      <c r="AO1228" s="3"/>
      <c r="AP1228">
        <v>1</v>
      </c>
      <c r="AQ1228" t="s">
        <v>76</v>
      </c>
      <c r="AR1228" t="s">
        <v>45757</v>
      </c>
      <c r="AS1228" t="s">
        <v>75</v>
      </c>
      <c r="AT1228" s="2" t="s">
        <v>0</v>
      </c>
      <c r="AU1228" s="1">
        <f t="shared" si="155"/>
        <v>1.1975234402809594</v>
      </c>
      <c r="AV1228" s="1">
        <f t="shared" si="156"/>
        <v>0.86402861626602845</v>
      </c>
      <c r="AW1228" s="1">
        <f t="shared" si="157"/>
        <v>0.53053379225109754</v>
      </c>
    </row>
    <row r="1229" spans="1:49" x14ac:dyDescent="0.2">
      <c r="A1229">
        <v>1227</v>
      </c>
      <c r="B1229" t="s">
        <v>45756</v>
      </c>
      <c r="C1229" t="s">
        <v>45755</v>
      </c>
      <c r="E1229">
        <v>28394312</v>
      </c>
      <c r="F1229" t="s">
        <v>45754</v>
      </c>
      <c r="G1229" t="s">
        <v>14</v>
      </c>
      <c r="H1229" t="s">
        <v>13</v>
      </c>
      <c r="I1229" t="s">
        <v>45753</v>
      </c>
      <c r="J1229" t="s">
        <v>45752</v>
      </c>
      <c r="K1229" t="s">
        <v>45751</v>
      </c>
      <c r="L1229" t="s">
        <v>45750</v>
      </c>
      <c r="M1229" t="s">
        <v>45749</v>
      </c>
      <c r="N1229">
        <v>9</v>
      </c>
      <c r="O1229" t="s">
        <v>45748</v>
      </c>
      <c r="P1229" t="s">
        <v>45747</v>
      </c>
      <c r="Q1229" t="s">
        <v>45746</v>
      </c>
      <c r="R1229" s="7">
        <v>42835</v>
      </c>
      <c r="S1229" s="8">
        <f t="shared" si="152"/>
        <v>2017</v>
      </c>
      <c r="T1229" s="8">
        <v>2017</v>
      </c>
      <c r="U1229" s="8">
        <f t="shared" si="153"/>
        <v>5</v>
      </c>
      <c r="V1229" s="7">
        <v>42835</v>
      </c>
      <c r="W1229" t="s">
        <v>29401</v>
      </c>
      <c r="X1229" s="2">
        <v>5.38</v>
      </c>
      <c r="Y1229" s="6">
        <f t="shared" si="158"/>
        <v>0.14361602733509518</v>
      </c>
      <c r="AB1229">
        <v>21100416121</v>
      </c>
      <c r="AC1229">
        <v>20550278</v>
      </c>
      <c r="AD1229" t="s">
        <v>6</v>
      </c>
      <c r="AE1229">
        <v>3</v>
      </c>
      <c r="AG1229">
        <v>17033</v>
      </c>
      <c r="AI1229" t="s">
        <v>45745</v>
      </c>
      <c r="AK1229" t="s">
        <v>45744</v>
      </c>
      <c r="AL1229">
        <v>87</v>
      </c>
      <c r="AM1229" s="5">
        <f t="shared" si="154"/>
        <v>17.399999999999999</v>
      </c>
      <c r="AN1229" s="4">
        <f t="shared" si="159"/>
        <v>2.6353653918970085E-2</v>
      </c>
      <c r="AO1229" s="3"/>
      <c r="AP1229">
        <v>0</v>
      </c>
      <c r="AQ1229" t="s">
        <v>45743</v>
      </c>
      <c r="AR1229" t="s">
        <v>45742</v>
      </c>
      <c r="AS1229" t="s">
        <v>45741</v>
      </c>
      <c r="AT1229" s="2">
        <v>15.792999999999999</v>
      </c>
      <c r="AU1229" s="1">
        <f t="shared" si="155"/>
        <v>10.843731531025766</v>
      </c>
      <c r="AV1229" s="1">
        <f t="shared" si="156"/>
        <v>8.4984840627032625</v>
      </c>
      <c r="AW1229" s="1">
        <f t="shared" si="157"/>
        <v>6.1532365943807612</v>
      </c>
    </row>
    <row r="1230" spans="1:49" x14ac:dyDescent="0.2">
      <c r="A1230">
        <v>1228</v>
      </c>
      <c r="B1230" t="s">
        <v>45740</v>
      </c>
      <c r="C1230" t="s">
        <v>45739</v>
      </c>
      <c r="E1230">
        <v>28609993</v>
      </c>
      <c r="F1230" t="s">
        <v>45738</v>
      </c>
      <c r="G1230" t="s">
        <v>14</v>
      </c>
      <c r="H1230" t="s">
        <v>13</v>
      </c>
      <c r="I1230" t="s">
        <v>45737</v>
      </c>
      <c r="J1230">
        <v>60006822</v>
      </c>
      <c r="K1230" t="s">
        <v>45736</v>
      </c>
      <c r="L1230" t="s">
        <v>45735</v>
      </c>
      <c r="M1230" t="s">
        <v>40619</v>
      </c>
      <c r="N1230">
        <v>1</v>
      </c>
      <c r="O1230" t="s">
        <v>45734</v>
      </c>
      <c r="P1230">
        <v>35850216900</v>
      </c>
      <c r="Q1230">
        <v>60006822</v>
      </c>
      <c r="R1230" s="7">
        <v>42835</v>
      </c>
      <c r="S1230" s="8">
        <f t="shared" si="152"/>
        <v>2017</v>
      </c>
      <c r="T1230" s="8">
        <v>2017</v>
      </c>
      <c r="U1230" s="8">
        <f t="shared" si="153"/>
        <v>5</v>
      </c>
      <c r="V1230" s="7">
        <v>42835</v>
      </c>
      <c r="W1230" t="s">
        <v>29438</v>
      </c>
      <c r="X1230" s="2">
        <v>0.621</v>
      </c>
      <c r="Y1230" s="6">
        <f t="shared" si="158"/>
        <v>1.6577240329943142E-2</v>
      </c>
      <c r="AA1230">
        <v>11755326</v>
      </c>
      <c r="AB1230">
        <v>4700151916</v>
      </c>
      <c r="AC1230">
        <v>11755334</v>
      </c>
      <c r="AD1230" t="s">
        <v>6</v>
      </c>
      <c r="AE1230">
        <v>4250</v>
      </c>
      <c r="AF1230">
        <v>6</v>
      </c>
      <c r="AH1230" t="s">
        <v>32219</v>
      </c>
      <c r="AI1230" t="s">
        <v>45733</v>
      </c>
      <c r="AJ1230" t="s">
        <v>45732</v>
      </c>
      <c r="AK1230" t="s">
        <v>45731</v>
      </c>
      <c r="AL1230">
        <v>7</v>
      </c>
      <c r="AM1230" s="5">
        <f t="shared" si="154"/>
        <v>1.4</v>
      </c>
      <c r="AN1230" s="4">
        <f t="shared" si="159"/>
        <v>2.1204089360090874E-3</v>
      </c>
      <c r="AO1230" s="3"/>
      <c r="AP1230">
        <v>0</v>
      </c>
      <c r="AR1230" t="s">
        <v>1</v>
      </c>
      <c r="AT1230" s="2">
        <v>1.091</v>
      </c>
      <c r="AU1230" s="1">
        <f t="shared" si="155"/>
        <v>1.2240190911762925</v>
      </c>
      <c r="AV1230" s="1">
        <f t="shared" si="156"/>
        <v>0.93488246329761149</v>
      </c>
      <c r="AW1230" s="1">
        <f t="shared" si="157"/>
        <v>0.64574583541893027</v>
      </c>
    </row>
    <row r="1231" spans="1:49" x14ac:dyDescent="0.2">
      <c r="A1231">
        <v>1229</v>
      </c>
      <c r="B1231" t="s">
        <v>45730</v>
      </c>
      <c r="C1231" t="s">
        <v>45729</v>
      </c>
      <c r="D1231" t="s">
        <v>45728</v>
      </c>
      <c r="E1231">
        <v>28393855</v>
      </c>
      <c r="F1231" t="s">
        <v>45727</v>
      </c>
      <c r="G1231" t="s">
        <v>14</v>
      </c>
      <c r="H1231" t="s">
        <v>13</v>
      </c>
      <c r="I1231" t="s">
        <v>45726</v>
      </c>
      <c r="J1231" t="s">
        <v>45725</v>
      </c>
      <c r="K1231" t="s">
        <v>45724</v>
      </c>
      <c r="L1231" t="s">
        <v>45723</v>
      </c>
      <c r="M1231" t="s">
        <v>45722</v>
      </c>
      <c r="N1231">
        <v>7</v>
      </c>
      <c r="O1231" t="s">
        <v>45721</v>
      </c>
      <c r="P1231" t="s">
        <v>45720</v>
      </c>
      <c r="Q1231" t="s">
        <v>45719</v>
      </c>
      <c r="R1231" s="7">
        <v>42835</v>
      </c>
      <c r="S1231" s="8">
        <f t="shared" si="152"/>
        <v>2017</v>
      </c>
      <c r="T1231" s="8">
        <v>2017</v>
      </c>
      <c r="U1231" s="8">
        <f t="shared" si="153"/>
        <v>5</v>
      </c>
      <c r="V1231" s="7">
        <v>42835</v>
      </c>
      <c r="W1231" t="s">
        <v>16202</v>
      </c>
      <c r="X1231" s="2">
        <v>1.24</v>
      </c>
      <c r="Y1231" s="6">
        <f t="shared" si="158"/>
        <v>3.3101091802140895E-2</v>
      </c>
      <c r="AB1231">
        <v>21100200805</v>
      </c>
      <c r="AC1231">
        <v>20452322</v>
      </c>
      <c r="AD1231" t="s">
        <v>6</v>
      </c>
      <c r="AE1231">
        <v>7</v>
      </c>
      <c r="AG1231">
        <v>46261</v>
      </c>
      <c r="AI1231" t="s">
        <v>45718</v>
      </c>
      <c r="AK1231" t="s">
        <v>45717</v>
      </c>
      <c r="AL1231">
        <v>6</v>
      </c>
      <c r="AM1231" s="5">
        <f t="shared" si="154"/>
        <v>1.2</v>
      </c>
      <c r="AN1231" s="4">
        <f t="shared" si="159"/>
        <v>1.8174933737220749E-3</v>
      </c>
      <c r="AO1231" s="3"/>
      <c r="AP1231">
        <v>1</v>
      </c>
      <c r="AQ1231" t="s">
        <v>207</v>
      </c>
      <c r="AR1231" t="s">
        <v>1</v>
      </c>
      <c r="AS1231" t="s">
        <v>205</v>
      </c>
      <c r="AT1231" s="2">
        <v>4.3789999999999996</v>
      </c>
      <c r="AU1231" s="1">
        <f t="shared" si="155"/>
        <v>2.3716012273615248</v>
      </c>
      <c r="AV1231" s="1">
        <f t="shared" si="156"/>
        <v>1.7459292587931485</v>
      </c>
      <c r="AW1231" s="1">
        <f t="shared" si="157"/>
        <v>1.1202572902247721</v>
      </c>
    </row>
    <row r="1232" spans="1:49" x14ac:dyDescent="0.2">
      <c r="A1232">
        <v>1230</v>
      </c>
      <c r="B1232" t="s">
        <v>45716</v>
      </c>
      <c r="C1232" t="s">
        <v>45715</v>
      </c>
      <c r="D1232" t="s">
        <v>45714</v>
      </c>
      <c r="E1232">
        <v>28393888</v>
      </c>
      <c r="F1232" t="s">
        <v>45713</v>
      </c>
      <c r="G1232" t="s">
        <v>14</v>
      </c>
      <c r="H1232" t="s">
        <v>13</v>
      </c>
      <c r="I1232" t="s">
        <v>45712</v>
      </c>
      <c r="J1232" t="s">
        <v>45711</v>
      </c>
      <c r="K1232" t="s">
        <v>45710</v>
      </c>
      <c r="L1232" t="s">
        <v>45709</v>
      </c>
      <c r="M1232" t="s">
        <v>45708</v>
      </c>
      <c r="N1232">
        <v>10</v>
      </c>
      <c r="O1232" t="s">
        <v>45707</v>
      </c>
      <c r="P1232" t="s">
        <v>45706</v>
      </c>
      <c r="Q1232" t="s">
        <v>45705</v>
      </c>
      <c r="R1232" s="7">
        <v>42835</v>
      </c>
      <c r="S1232" s="8">
        <f t="shared" si="152"/>
        <v>2017</v>
      </c>
      <c r="T1232" s="8">
        <v>2017</v>
      </c>
      <c r="U1232" s="8">
        <f t="shared" si="153"/>
        <v>5</v>
      </c>
      <c r="V1232" s="7">
        <v>42835</v>
      </c>
      <c r="W1232" t="s">
        <v>16202</v>
      </c>
      <c r="X1232" s="2">
        <v>1.24</v>
      </c>
      <c r="Y1232" s="6">
        <f t="shared" si="158"/>
        <v>3.3101091802140895E-2</v>
      </c>
      <c r="AB1232">
        <v>21100200805</v>
      </c>
      <c r="AC1232">
        <v>20452322</v>
      </c>
      <c r="AD1232" t="s">
        <v>6</v>
      </c>
      <c r="AE1232">
        <v>7</v>
      </c>
      <c r="AG1232">
        <v>46188</v>
      </c>
      <c r="AI1232" t="s">
        <v>45704</v>
      </c>
      <c r="AK1232" t="s">
        <v>45703</v>
      </c>
      <c r="AL1232">
        <v>25</v>
      </c>
      <c r="AM1232" s="5">
        <f t="shared" si="154"/>
        <v>5</v>
      </c>
      <c r="AN1232" s="4">
        <f t="shared" si="159"/>
        <v>7.5728890571753124E-3</v>
      </c>
      <c r="AO1232" s="3"/>
      <c r="AP1232">
        <v>1</v>
      </c>
      <c r="AR1232" t="s">
        <v>1</v>
      </c>
      <c r="AT1232" s="2">
        <v>4.3789999999999996</v>
      </c>
      <c r="AU1232" s="1">
        <f t="shared" si="155"/>
        <v>2.5442630978651222</v>
      </c>
      <c r="AV1232" s="1">
        <f t="shared" si="156"/>
        <v>2.0336990429658104</v>
      </c>
      <c r="AW1232" s="1">
        <f t="shared" si="157"/>
        <v>1.5231349880664986</v>
      </c>
    </row>
    <row r="1233" spans="1:49" x14ac:dyDescent="0.2">
      <c r="A1233">
        <v>1231</v>
      </c>
      <c r="B1233" t="s">
        <v>45702</v>
      </c>
      <c r="C1233" t="s">
        <v>45701</v>
      </c>
      <c r="E1233">
        <v>28397765</v>
      </c>
      <c r="F1233" t="s">
        <v>45700</v>
      </c>
      <c r="G1233" t="s">
        <v>14</v>
      </c>
      <c r="H1233" t="s">
        <v>13</v>
      </c>
      <c r="I1233" t="s">
        <v>4295</v>
      </c>
      <c r="J1233">
        <v>60003970</v>
      </c>
      <c r="K1233" t="s">
        <v>45699</v>
      </c>
      <c r="L1233" t="s">
        <v>5921</v>
      </c>
      <c r="M1233" t="s">
        <v>9</v>
      </c>
      <c r="N1233">
        <v>3</v>
      </c>
      <c r="O1233" t="s">
        <v>45698</v>
      </c>
      <c r="P1233" t="s">
        <v>45697</v>
      </c>
      <c r="Q1233" t="s">
        <v>45696</v>
      </c>
      <c r="R1233" s="7">
        <v>42833</v>
      </c>
      <c r="S1233" s="8">
        <f t="shared" si="152"/>
        <v>2017</v>
      </c>
      <c r="T1233" s="8">
        <v>2017</v>
      </c>
      <c r="U1233" s="8">
        <f t="shared" si="153"/>
        <v>5</v>
      </c>
      <c r="V1233" s="7">
        <v>42833</v>
      </c>
      <c r="W1233" t="s">
        <v>7774</v>
      </c>
      <c r="X1233" s="2">
        <v>0.63600000000000001</v>
      </c>
      <c r="Y1233" s="6">
        <f t="shared" si="158"/>
        <v>1.6977656763033557E-2</v>
      </c>
      <c r="AA1233">
        <v>14248220</v>
      </c>
      <c r="AB1233">
        <v>130124</v>
      </c>
      <c r="AD1233" t="s">
        <v>6</v>
      </c>
      <c r="AE1233">
        <v>17</v>
      </c>
      <c r="AF1233">
        <v>4</v>
      </c>
      <c r="AG1233">
        <v>806</v>
      </c>
      <c r="AI1233" t="s">
        <v>45695</v>
      </c>
      <c r="AJ1233" t="s">
        <v>45694</v>
      </c>
      <c r="AK1233" t="s">
        <v>45693</v>
      </c>
      <c r="AL1233">
        <v>1</v>
      </c>
      <c r="AM1233" s="5">
        <f t="shared" si="154"/>
        <v>0.2</v>
      </c>
      <c r="AN1233" s="4">
        <f t="shared" si="159"/>
        <v>3.0291556228701253E-4</v>
      </c>
      <c r="AO1233" s="3"/>
      <c r="AP1233">
        <v>1</v>
      </c>
      <c r="AQ1233" t="s">
        <v>76</v>
      </c>
      <c r="AR1233">
        <v>61379067</v>
      </c>
      <c r="AS1233" t="s">
        <v>75</v>
      </c>
      <c r="AT1233" s="2" t="s">
        <v>0</v>
      </c>
      <c r="AU1233" s="1">
        <f t="shared" si="155"/>
        <v>1.1975234402809594</v>
      </c>
      <c r="AV1233" s="1">
        <f t="shared" si="156"/>
        <v>0.86402861626602845</v>
      </c>
      <c r="AW1233" s="1">
        <f t="shared" si="157"/>
        <v>0.53053379225109754</v>
      </c>
    </row>
    <row r="1234" spans="1:49" x14ac:dyDescent="0.2">
      <c r="A1234">
        <v>1232</v>
      </c>
      <c r="B1234" t="s">
        <v>45692</v>
      </c>
      <c r="C1234" t="s">
        <v>45691</v>
      </c>
      <c r="E1234">
        <v>28323251</v>
      </c>
      <c r="F1234" t="s">
        <v>45690</v>
      </c>
      <c r="G1234" t="s">
        <v>14</v>
      </c>
      <c r="H1234" t="s">
        <v>13</v>
      </c>
      <c r="I1234" t="s">
        <v>45689</v>
      </c>
      <c r="J1234" t="s">
        <v>45688</v>
      </c>
      <c r="K1234" t="s">
        <v>45687</v>
      </c>
      <c r="L1234" t="s">
        <v>45686</v>
      </c>
      <c r="M1234" t="s">
        <v>45685</v>
      </c>
      <c r="N1234">
        <v>4</v>
      </c>
      <c r="O1234" t="s">
        <v>45684</v>
      </c>
      <c r="P1234" t="s">
        <v>45683</v>
      </c>
      <c r="Q1234" t="s">
        <v>45682</v>
      </c>
      <c r="R1234" s="7">
        <v>42832</v>
      </c>
      <c r="S1234" s="8">
        <f t="shared" si="152"/>
        <v>2017</v>
      </c>
      <c r="T1234" s="8">
        <v>2017</v>
      </c>
      <c r="U1234" s="8">
        <f t="shared" si="153"/>
        <v>5</v>
      </c>
      <c r="V1234" s="7">
        <v>42832</v>
      </c>
      <c r="W1234" t="s">
        <v>28640</v>
      </c>
      <c r="X1234" s="2">
        <v>0.92600000000000005</v>
      </c>
      <c r="Y1234" s="6">
        <f t="shared" si="158"/>
        <v>2.4719041136114894E-2</v>
      </c>
      <c r="AA1234">
        <v>9574484</v>
      </c>
      <c r="AB1234">
        <v>110040</v>
      </c>
      <c r="AC1234">
        <v>13616528</v>
      </c>
      <c r="AD1234" t="s">
        <v>6</v>
      </c>
      <c r="AE1234">
        <v>28</v>
      </c>
      <c r="AF1234">
        <v>18</v>
      </c>
      <c r="AG1234">
        <v>185201</v>
      </c>
      <c r="AI1234" t="s">
        <v>45681</v>
      </c>
      <c r="AJ1234" t="s">
        <v>45680</v>
      </c>
      <c r="AK1234" t="s">
        <v>45679</v>
      </c>
      <c r="AL1234">
        <v>3</v>
      </c>
      <c r="AM1234" s="5">
        <f t="shared" si="154"/>
        <v>0.6</v>
      </c>
      <c r="AN1234" s="4">
        <f t="shared" si="159"/>
        <v>9.0874668686103744E-4</v>
      </c>
      <c r="AO1234" s="3"/>
      <c r="AP1234">
        <v>0</v>
      </c>
      <c r="AR1234" t="s">
        <v>1</v>
      </c>
      <c r="AT1234" s="2">
        <v>3.8740000000000001</v>
      </c>
      <c r="AU1234" s="1">
        <f t="shared" si="155"/>
        <v>1.7575952801338737</v>
      </c>
      <c r="AV1234" s="1">
        <f t="shared" si="156"/>
        <v>1.2813893911487966</v>
      </c>
      <c r="AW1234" s="1">
        <f t="shared" si="157"/>
        <v>0.80518350216371937</v>
      </c>
    </row>
    <row r="1235" spans="1:49" x14ac:dyDescent="0.2">
      <c r="A1235">
        <v>1233</v>
      </c>
      <c r="B1235" t="s">
        <v>45678</v>
      </c>
      <c r="C1235" t="s">
        <v>45677</v>
      </c>
      <c r="F1235" t="s">
        <v>45676</v>
      </c>
      <c r="G1235" t="s">
        <v>14</v>
      </c>
      <c r="H1235" t="s">
        <v>13</v>
      </c>
      <c r="I1235" t="s">
        <v>9887</v>
      </c>
      <c r="J1235" t="s">
        <v>45675</v>
      </c>
      <c r="K1235" t="s">
        <v>45674</v>
      </c>
      <c r="L1235" t="s">
        <v>45673</v>
      </c>
      <c r="M1235" t="s">
        <v>45672</v>
      </c>
      <c r="N1235">
        <v>14</v>
      </c>
      <c r="O1235" t="s">
        <v>45671</v>
      </c>
      <c r="P1235" t="s">
        <v>45670</v>
      </c>
      <c r="Q1235" t="s">
        <v>45669</v>
      </c>
      <c r="R1235" s="7">
        <v>42832</v>
      </c>
      <c r="S1235" s="8">
        <f t="shared" si="152"/>
        <v>2017</v>
      </c>
      <c r="T1235" s="8">
        <v>2017</v>
      </c>
      <c r="U1235" s="8">
        <f t="shared" si="153"/>
        <v>5</v>
      </c>
      <c r="V1235" s="7">
        <v>42832</v>
      </c>
      <c r="W1235" t="s">
        <v>34845</v>
      </c>
      <c r="X1235" s="2">
        <v>1.774</v>
      </c>
      <c r="Y1235" s="6">
        <f t="shared" si="158"/>
        <v>4.7355916820159633E-2</v>
      </c>
      <c r="AA1235">
        <v>295515</v>
      </c>
      <c r="AB1235">
        <v>29066</v>
      </c>
      <c r="AC1235">
        <v>17414326</v>
      </c>
      <c r="AD1235" t="s">
        <v>6</v>
      </c>
      <c r="AE1235">
        <v>57</v>
      </c>
      <c r="AF1235">
        <v>5</v>
      </c>
      <c r="AG1235">
        <v>56042</v>
      </c>
      <c r="AI1235" t="s">
        <v>45668</v>
      </c>
      <c r="AJ1235" t="s">
        <v>45667</v>
      </c>
      <c r="AK1235" t="s">
        <v>45666</v>
      </c>
      <c r="AL1235">
        <v>12</v>
      </c>
      <c r="AM1235" s="5">
        <f t="shared" si="154"/>
        <v>2.4</v>
      </c>
      <c r="AN1235" s="4">
        <f t="shared" si="159"/>
        <v>3.6349867474441497E-3</v>
      </c>
      <c r="AO1235" s="3"/>
      <c r="AP1235">
        <v>0</v>
      </c>
      <c r="AQ1235" t="s">
        <v>2048</v>
      </c>
      <c r="AR1235">
        <v>633053</v>
      </c>
      <c r="AS1235" t="s">
        <v>2047</v>
      </c>
      <c r="AT1235" s="2">
        <v>3.1789999999999998</v>
      </c>
      <c r="AU1235" s="1">
        <f t="shared" si="155"/>
        <v>3.4239637798344984</v>
      </c>
      <c r="AV1235" s="1">
        <f t="shared" si="156"/>
        <v>2.549545178380189</v>
      </c>
      <c r="AW1235" s="1">
        <f t="shared" si="157"/>
        <v>1.6751265769258794</v>
      </c>
    </row>
    <row r="1236" spans="1:49" x14ac:dyDescent="0.2">
      <c r="A1236">
        <v>1234</v>
      </c>
      <c r="B1236" t="s">
        <v>45665</v>
      </c>
      <c r="C1236" t="s">
        <v>45664</v>
      </c>
      <c r="F1236" t="s">
        <v>45663</v>
      </c>
      <c r="G1236" t="s">
        <v>14</v>
      </c>
      <c r="H1236" t="s">
        <v>13</v>
      </c>
      <c r="I1236" t="s">
        <v>45662</v>
      </c>
      <c r="J1236" t="s">
        <v>45661</v>
      </c>
      <c r="K1236" t="s">
        <v>45660</v>
      </c>
      <c r="L1236" t="s">
        <v>45659</v>
      </c>
      <c r="M1236" t="s">
        <v>45658</v>
      </c>
      <c r="N1236">
        <v>5</v>
      </c>
      <c r="O1236" t="s">
        <v>45657</v>
      </c>
      <c r="P1236" t="s">
        <v>45656</v>
      </c>
      <c r="Q1236" t="s">
        <v>45655</v>
      </c>
      <c r="R1236" s="7">
        <v>42832</v>
      </c>
      <c r="S1236" s="8">
        <f t="shared" si="152"/>
        <v>2017</v>
      </c>
      <c r="T1236" s="8">
        <v>2017</v>
      </c>
      <c r="U1236" s="8">
        <f t="shared" si="153"/>
        <v>5</v>
      </c>
      <c r="V1236" s="7">
        <v>42832</v>
      </c>
      <c r="W1236" t="s">
        <v>5268</v>
      </c>
      <c r="X1236" s="2">
        <v>0.435</v>
      </c>
      <c r="Y1236" s="6">
        <f t="shared" si="158"/>
        <v>1.1612076559622007E-2</v>
      </c>
      <c r="AB1236">
        <v>21100829268</v>
      </c>
      <c r="AC1236">
        <v>20763417</v>
      </c>
      <c r="AD1236" t="s">
        <v>6</v>
      </c>
      <c r="AE1236">
        <v>7</v>
      </c>
      <c r="AF1236">
        <v>4</v>
      </c>
      <c r="AG1236">
        <v>368</v>
      </c>
      <c r="AI1236" t="s">
        <v>45654</v>
      </c>
      <c r="AJ1236" t="s">
        <v>45653</v>
      </c>
      <c r="AK1236" t="s">
        <v>45652</v>
      </c>
      <c r="AL1236">
        <v>5</v>
      </c>
      <c r="AM1236" s="5">
        <f t="shared" si="154"/>
        <v>1</v>
      </c>
      <c r="AN1236" s="4">
        <f t="shared" si="159"/>
        <v>1.5145778114350624E-3</v>
      </c>
      <c r="AO1236" s="3"/>
      <c r="AP1236">
        <v>1</v>
      </c>
      <c r="AR1236" t="s">
        <v>1</v>
      </c>
      <c r="AT1236" s="2" t="s">
        <v>0</v>
      </c>
      <c r="AU1236" s="1">
        <f t="shared" si="155"/>
        <v>0.85828269351659237</v>
      </c>
      <c r="AV1236" s="1">
        <f t="shared" si="156"/>
        <v>0.65633271855285347</v>
      </c>
      <c r="AW1236" s="1">
        <f t="shared" si="157"/>
        <v>0.45438274358911457</v>
      </c>
    </row>
    <row r="1237" spans="1:49" x14ac:dyDescent="0.2">
      <c r="A1237">
        <v>1235</v>
      </c>
      <c r="B1237" t="s">
        <v>45651</v>
      </c>
      <c r="C1237" t="s">
        <v>45650</v>
      </c>
      <c r="F1237" t="s">
        <v>45649</v>
      </c>
      <c r="G1237" t="s">
        <v>14</v>
      </c>
      <c r="H1237" t="s">
        <v>13</v>
      </c>
      <c r="I1237" t="s">
        <v>45648</v>
      </c>
      <c r="J1237" t="s">
        <v>45647</v>
      </c>
      <c r="K1237" t="s">
        <v>45646</v>
      </c>
      <c r="L1237" t="s">
        <v>45645</v>
      </c>
      <c r="M1237" t="s">
        <v>3295</v>
      </c>
      <c r="N1237">
        <v>5</v>
      </c>
      <c r="O1237" t="s">
        <v>45644</v>
      </c>
      <c r="P1237" t="s">
        <v>45643</v>
      </c>
      <c r="Q1237" t="s">
        <v>45642</v>
      </c>
      <c r="R1237" s="7">
        <v>42832</v>
      </c>
      <c r="S1237" s="8">
        <f t="shared" si="152"/>
        <v>2017</v>
      </c>
      <c r="T1237" s="8">
        <v>2017</v>
      </c>
      <c r="U1237" s="8">
        <f t="shared" si="153"/>
        <v>5</v>
      </c>
      <c r="V1237" s="7">
        <v>42832</v>
      </c>
      <c r="W1237" t="s">
        <v>27637</v>
      </c>
      <c r="X1237" s="2">
        <v>1.78</v>
      </c>
      <c r="Y1237" s="6">
        <f t="shared" si="158"/>
        <v>4.7516083393395803E-2</v>
      </c>
      <c r="AA1237">
        <v>24699950</v>
      </c>
      <c r="AB1237">
        <v>21100874236</v>
      </c>
      <c r="AC1237">
        <v>24699969</v>
      </c>
      <c r="AD1237" t="s">
        <v>6</v>
      </c>
      <c r="AE1237">
        <v>95</v>
      </c>
      <c r="AF1237">
        <v>15</v>
      </c>
      <c r="AG1237">
        <v>155306</v>
      </c>
      <c r="AI1237" t="s">
        <v>45641</v>
      </c>
      <c r="AK1237" t="s">
        <v>45640</v>
      </c>
      <c r="AL1237">
        <v>4</v>
      </c>
      <c r="AM1237" s="5">
        <f t="shared" si="154"/>
        <v>0.8</v>
      </c>
      <c r="AN1237" s="4">
        <f t="shared" si="159"/>
        <v>1.2116622491480501E-3</v>
      </c>
      <c r="AO1237" s="3"/>
      <c r="AP1237">
        <v>0</v>
      </c>
      <c r="AR1237" t="s">
        <v>1</v>
      </c>
      <c r="AT1237" s="2">
        <v>4.0359999999999996</v>
      </c>
      <c r="AU1237" s="1">
        <f t="shared" si="155"/>
        <v>3.3624757050121477</v>
      </c>
      <c r="AV1237" s="1">
        <f t="shared" si="156"/>
        <v>2.4363872821271926</v>
      </c>
      <c r="AW1237" s="1">
        <f t="shared" si="157"/>
        <v>1.5102988592422375</v>
      </c>
    </row>
    <row r="1238" spans="1:49" x14ac:dyDescent="0.2">
      <c r="A1238">
        <v>1236</v>
      </c>
      <c r="B1238" t="s">
        <v>45639</v>
      </c>
      <c r="C1238" t="s">
        <v>45638</v>
      </c>
      <c r="F1238" t="s">
        <v>45637</v>
      </c>
      <c r="G1238" t="s">
        <v>14</v>
      </c>
      <c r="H1238" t="s">
        <v>13</v>
      </c>
      <c r="I1238" t="s">
        <v>45636</v>
      </c>
      <c r="J1238">
        <v>60026708</v>
      </c>
      <c r="K1238" t="s">
        <v>45635</v>
      </c>
      <c r="L1238" t="s">
        <v>28233</v>
      </c>
      <c r="M1238" t="s">
        <v>5872</v>
      </c>
      <c r="N1238">
        <v>3</v>
      </c>
      <c r="O1238" t="s">
        <v>45634</v>
      </c>
      <c r="P1238" t="s">
        <v>45633</v>
      </c>
      <c r="Q1238" t="s">
        <v>45632</v>
      </c>
      <c r="R1238" s="7">
        <v>42832</v>
      </c>
      <c r="S1238" s="8">
        <f t="shared" si="152"/>
        <v>2017</v>
      </c>
      <c r="T1238" s="8">
        <v>2017</v>
      </c>
      <c r="U1238" s="8">
        <f t="shared" si="153"/>
        <v>5</v>
      </c>
      <c r="V1238" s="7">
        <v>42832</v>
      </c>
      <c r="W1238" t="s">
        <v>27831</v>
      </c>
      <c r="X1238" s="2">
        <v>0.69899999999999995</v>
      </c>
      <c r="Y1238" s="6">
        <f t="shared" si="158"/>
        <v>1.8659405782013295E-2</v>
      </c>
      <c r="AA1238">
        <v>218979</v>
      </c>
      <c r="AB1238">
        <v>28132</v>
      </c>
      <c r="AC1238">
        <v>10897550</v>
      </c>
      <c r="AD1238" t="s">
        <v>6</v>
      </c>
      <c r="AE1238">
        <v>121</v>
      </c>
      <c r="AF1238">
        <v>13</v>
      </c>
      <c r="AG1238">
        <v>133106</v>
      </c>
      <c r="AI1238" t="s">
        <v>45631</v>
      </c>
      <c r="AK1238" t="s">
        <v>45630</v>
      </c>
      <c r="AL1238">
        <v>9</v>
      </c>
      <c r="AM1238" s="5">
        <f t="shared" si="154"/>
        <v>1.8</v>
      </c>
      <c r="AN1238" s="4">
        <f t="shared" si="159"/>
        <v>2.7262400605831123E-3</v>
      </c>
      <c r="AO1238" s="3"/>
      <c r="AP1238">
        <v>0</v>
      </c>
      <c r="AQ1238" t="s">
        <v>42733</v>
      </c>
      <c r="AR1238" t="s">
        <v>45629</v>
      </c>
      <c r="AS1238" t="s">
        <v>18312</v>
      </c>
      <c r="AT1238" s="2">
        <v>2.5459999999999998</v>
      </c>
      <c r="AU1238" s="1">
        <f t="shared" si="155"/>
        <v>1.3879456065584237</v>
      </c>
      <c r="AV1238" s="1">
        <f t="shared" si="156"/>
        <v>1.0692822921298204</v>
      </c>
      <c r="AW1238" s="1">
        <f t="shared" si="157"/>
        <v>0.75061897770121666</v>
      </c>
    </row>
    <row r="1239" spans="1:49" x14ac:dyDescent="0.2">
      <c r="A1239">
        <v>1237</v>
      </c>
      <c r="B1239" t="s">
        <v>45628</v>
      </c>
      <c r="C1239" t="s">
        <v>45627</v>
      </c>
      <c r="D1239" t="s">
        <v>45626</v>
      </c>
      <c r="E1239">
        <v>28387332</v>
      </c>
      <c r="F1239" t="s">
        <v>45625</v>
      </c>
      <c r="G1239" t="s">
        <v>14</v>
      </c>
      <c r="H1239" t="s">
        <v>13</v>
      </c>
      <c r="I1239" t="s">
        <v>45624</v>
      </c>
      <c r="J1239" t="s">
        <v>45623</v>
      </c>
      <c r="K1239" t="s">
        <v>45622</v>
      </c>
      <c r="L1239" t="s">
        <v>29367</v>
      </c>
      <c r="M1239" t="s">
        <v>2771</v>
      </c>
      <c r="N1239">
        <v>4</v>
      </c>
      <c r="O1239" t="s">
        <v>45621</v>
      </c>
      <c r="P1239" t="s">
        <v>45620</v>
      </c>
      <c r="Q1239" t="s">
        <v>45619</v>
      </c>
      <c r="R1239" s="7">
        <v>42832</v>
      </c>
      <c r="S1239" s="8">
        <f t="shared" si="152"/>
        <v>2017</v>
      </c>
      <c r="T1239" s="8">
        <v>2017</v>
      </c>
      <c r="U1239" s="8">
        <f t="shared" si="153"/>
        <v>5</v>
      </c>
      <c r="V1239" s="7">
        <v>42832</v>
      </c>
      <c r="W1239" t="s">
        <v>16202</v>
      </c>
      <c r="X1239" s="2">
        <v>1.24</v>
      </c>
      <c r="Y1239" s="6">
        <f t="shared" si="158"/>
        <v>3.3101091802140895E-2</v>
      </c>
      <c r="AB1239">
        <v>21100200805</v>
      </c>
      <c r="AC1239">
        <v>20452322</v>
      </c>
      <c r="AD1239" t="s">
        <v>6</v>
      </c>
      <c r="AE1239">
        <v>7</v>
      </c>
      <c r="AG1239">
        <v>46171</v>
      </c>
      <c r="AI1239" t="s">
        <v>45618</v>
      </c>
      <c r="AK1239" t="s">
        <v>45617</v>
      </c>
      <c r="AL1239">
        <v>9</v>
      </c>
      <c r="AM1239" s="5">
        <f t="shared" si="154"/>
        <v>1.8</v>
      </c>
      <c r="AN1239" s="4">
        <f t="shared" si="159"/>
        <v>2.7262400605831123E-3</v>
      </c>
      <c r="AO1239" s="3"/>
      <c r="AP1239">
        <v>1</v>
      </c>
      <c r="AR1239" t="s">
        <v>1</v>
      </c>
      <c r="AT1239" s="2">
        <v>4.3789999999999996</v>
      </c>
      <c r="AU1239" s="1">
        <f t="shared" si="155"/>
        <v>2.3988636279673559</v>
      </c>
      <c r="AV1239" s="1">
        <f t="shared" si="156"/>
        <v>1.7913665931362004</v>
      </c>
      <c r="AW1239" s="1">
        <f t="shared" si="157"/>
        <v>1.1838695583050447</v>
      </c>
    </row>
    <row r="1240" spans="1:49" x14ac:dyDescent="0.2">
      <c r="A1240">
        <v>1238</v>
      </c>
      <c r="B1240" t="s">
        <v>45616</v>
      </c>
      <c r="C1240" t="s">
        <v>45615</v>
      </c>
      <c r="F1240" t="s">
        <v>45614</v>
      </c>
      <c r="G1240" t="s">
        <v>14</v>
      </c>
      <c r="H1240" t="s">
        <v>13</v>
      </c>
      <c r="I1240" t="s">
        <v>45613</v>
      </c>
      <c r="J1240" t="s">
        <v>45612</v>
      </c>
      <c r="K1240" t="s">
        <v>45611</v>
      </c>
      <c r="L1240" t="s">
        <v>45610</v>
      </c>
      <c r="M1240" t="s">
        <v>45609</v>
      </c>
      <c r="N1240">
        <v>10</v>
      </c>
      <c r="O1240" t="s">
        <v>45608</v>
      </c>
      <c r="P1240" t="s">
        <v>45607</v>
      </c>
      <c r="Q1240" t="s">
        <v>45606</v>
      </c>
      <c r="R1240" s="7">
        <v>42832</v>
      </c>
      <c r="S1240" s="8">
        <f t="shared" si="152"/>
        <v>2017</v>
      </c>
      <c r="T1240" s="8">
        <v>2017</v>
      </c>
      <c r="U1240" s="8">
        <f t="shared" si="153"/>
        <v>5</v>
      </c>
      <c r="V1240" s="7">
        <v>42832</v>
      </c>
      <c r="W1240" t="s">
        <v>45605</v>
      </c>
      <c r="X1240" s="2">
        <v>6.1040000000000001</v>
      </c>
      <c r="Y1240" s="6">
        <f t="shared" si="158"/>
        <v>0.16294279383892582</v>
      </c>
      <c r="AB1240">
        <v>21100278313</v>
      </c>
      <c r="AC1240">
        <v>20477538</v>
      </c>
      <c r="AD1240" t="s">
        <v>6</v>
      </c>
      <c r="AE1240">
        <v>6</v>
      </c>
      <c r="AF1240">
        <v>4</v>
      </c>
      <c r="AG1240" t="s">
        <v>45604</v>
      </c>
      <c r="AI1240" t="s">
        <v>45603</v>
      </c>
      <c r="AJ1240" t="s">
        <v>45602</v>
      </c>
      <c r="AK1240" t="s">
        <v>45601</v>
      </c>
      <c r="AL1240">
        <v>34</v>
      </c>
      <c r="AM1240" s="5">
        <f t="shared" si="154"/>
        <v>6.8</v>
      </c>
      <c r="AN1240" s="4">
        <f t="shared" si="159"/>
        <v>1.0299129117758425E-2</v>
      </c>
      <c r="AO1240" s="3"/>
      <c r="AP1240">
        <v>1</v>
      </c>
      <c r="AR1240" t="s">
        <v>1</v>
      </c>
      <c r="AT1240" s="2" t="s">
        <v>0</v>
      </c>
      <c r="AU1240" s="1">
        <f t="shared" si="155"/>
        <v>11.71496944225756</v>
      </c>
      <c r="AV1240" s="1">
        <f t="shared" si="156"/>
        <v>8.6620961478342124</v>
      </c>
      <c r="AW1240" s="1">
        <f t="shared" si="157"/>
        <v>5.6092228534108637</v>
      </c>
    </row>
    <row r="1241" spans="1:49" x14ac:dyDescent="0.2">
      <c r="A1241">
        <v>1239</v>
      </c>
      <c r="B1241" t="s">
        <v>45600</v>
      </c>
      <c r="C1241" t="s">
        <v>45599</v>
      </c>
      <c r="F1241" t="s">
        <v>45598</v>
      </c>
      <c r="G1241" t="s">
        <v>14</v>
      </c>
      <c r="H1241" t="s">
        <v>13</v>
      </c>
      <c r="I1241" t="s">
        <v>45597</v>
      </c>
      <c r="J1241" t="s">
        <v>45596</v>
      </c>
      <c r="K1241" t="s">
        <v>45595</v>
      </c>
      <c r="L1241" t="s">
        <v>45594</v>
      </c>
      <c r="M1241" t="s">
        <v>12079</v>
      </c>
      <c r="N1241">
        <v>9</v>
      </c>
      <c r="O1241" t="s">
        <v>45593</v>
      </c>
      <c r="P1241" t="s">
        <v>45592</v>
      </c>
      <c r="Q1241" t="s">
        <v>45591</v>
      </c>
      <c r="R1241" s="7">
        <v>42831</v>
      </c>
      <c r="S1241" s="8">
        <f t="shared" si="152"/>
        <v>2017</v>
      </c>
      <c r="T1241" s="8">
        <v>2017</v>
      </c>
      <c r="U1241" s="8">
        <f t="shared" si="153"/>
        <v>5</v>
      </c>
      <c r="V1241" s="7">
        <v>42831</v>
      </c>
      <c r="W1241" t="s">
        <v>22594</v>
      </c>
      <c r="X1241" s="2">
        <v>1.401</v>
      </c>
      <c r="Y1241" s="6">
        <f t="shared" si="158"/>
        <v>3.7398894850644675E-2</v>
      </c>
      <c r="AA1241">
        <v>19327447</v>
      </c>
      <c r="AB1241">
        <v>5200153123</v>
      </c>
      <c r="AC1241">
        <v>19327455</v>
      </c>
      <c r="AD1241" t="s">
        <v>6</v>
      </c>
      <c r="AE1241">
        <v>121</v>
      </c>
      <c r="AF1241">
        <v>13</v>
      </c>
      <c r="AH1241" t="s">
        <v>45590</v>
      </c>
      <c r="AI1241" t="s">
        <v>45589</v>
      </c>
      <c r="AK1241" t="s">
        <v>45588</v>
      </c>
      <c r="AL1241">
        <v>55</v>
      </c>
      <c r="AM1241" s="5">
        <f t="shared" si="154"/>
        <v>11</v>
      </c>
      <c r="AN1241" s="4">
        <f t="shared" si="159"/>
        <v>1.6660355925785686E-2</v>
      </c>
      <c r="AO1241" s="3"/>
      <c r="AP1241">
        <v>0</v>
      </c>
      <c r="AQ1241" t="s">
        <v>76</v>
      </c>
      <c r="AR1241">
        <v>51172131</v>
      </c>
      <c r="AS1241" t="s">
        <v>75</v>
      </c>
      <c r="AT1241" s="2">
        <v>4.1260000000000003</v>
      </c>
      <c r="AU1241" s="1">
        <f t="shared" si="155"/>
        <v>3.1177333173186978</v>
      </c>
      <c r="AV1241" s="1">
        <f t="shared" si="156"/>
        <v>2.7029625388215179</v>
      </c>
      <c r="AW1241" s="1">
        <f t="shared" si="157"/>
        <v>2.288191760324338</v>
      </c>
    </row>
    <row r="1242" spans="1:49" x14ac:dyDescent="0.2">
      <c r="A1242">
        <v>1240</v>
      </c>
      <c r="B1242" t="s">
        <v>45587</v>
      </c>
      <c r="C1242" t="s">
        <v>45586</v>
      </c>
      <c r="F1242" t="s">
        <v>45585</v>
      </c>
      <c r="G1242" t="s">
        <v>14</v>
      </c>
      <c r="H1242" t="s">
        <v>13</v>
      </c>
      <c r="I1242" t="s">
        <v>45584</v>
      </c>
      <c r="J1242">
        <v>60024872</v>
      </c>
      <c r="K1242" t="s">
        <v>19833</v>
      </c>
      <c r="L1242" t="s">
        <v>3194</v>
      </c>
      <c r="M1242" t="s">
        <v>3193</v>
      </c>
      <c r="N1242">
        <v>4</v>
      </c>
      <c r="O1242" t="s">
        <v>45583</v>
      </c>
      <c r="P1242" t="s">
        <v>45582</v>
      </c>
      <c r="Q1242" t="s">
        <v>45581</v>
      </c>
      <c r="R1242" s="7">
        <v>42830</v>
      </c>
      <c r="S1242" s="8">
        <f t="shared" si="152"/>
        <v>2017</v>
      </c>
      <c r="T1242" s="8">
        <v>2017</v>
      </c>
      <c r="U1242" s="8">
        <f t="shared" si="153"/>
        <v>5</v>
      </c>
      <c r="V1242" s="7">
        <v>42830</v>
      </c>
      <c r="W1242" t="s">
        <v>2782</v>
      </c>
      <c r="X1242" s="2">
        <v>0.9</v>
      </c>
      <c r="Y1242" s="6">
        <f t="shared" si="158"/>
        <v>2.4024985985424845E-2</v>
      </c>
      <c r="AA1242">
        <v>9630252</v>
      </c>
      <c r="AB1242">
        <v>29614</v>
      </c>
      <c r="AC1242">
        <v>13616595</v>
      </c>
      <c r="AD1242" t="s">
        <v>6</v>
      </c>
      <c r="AE1242">
        <v>26</v>
      </c>
      <c r="AF1242">
        <v>5</v>
      </c>
      <c r="AG1242">
        <v>55016</v>
      </c>
      <c r="AI1242" t="s">
        <v>45580</v>
      </c>
      <c r="AJ1242" t="s">
        <v>45579</v>
      </c>
      <c r="AK1242" t="s">
        <v>45578</v>
      </c>
      <c r="AL1242">
        <v>8</v>
      </c>
      <c r="AM1242" s="5">
        <f t="shared" si="154"/>
        <v>1.6</v>
      </c>
      <c r="AN1242" s="4">
        <f t="shared" si="159"/>
        <v>2.4233244982961003E-3</v>
      </c>
      <c r="AO1242" s="3"/>
      <c r="AP1242">
        <v>0</v>
      </c>
      <c r="AQ1242" t="s">
        <v>29112</v>
      </c>
      <c r="AR1242">
        <v>10052861</v>
      </c>
      <c r="AS1242" t="s">
        <v>17833</v>
      </c>
      <c r="AT1242" s="2" t="s">
        <v>0</v>
      </c>
      <c r="AU1242" s="1">
        <f t="shared" si="155"/>
        <v>1.754448753928622</v>
      </c>
      <c r="AV1242" s="1">
        <f t="shared" si="156"/>
        <v>1.3224155241860471</v>
      </c>
      <c r="AW1242" s="1">
        <f t="shared" si="157"/>
        <v>0.89038229444347239</v>
      </c>
    </row>
    <row r="1243" spans="1:49" x14ac:dyDescent="0.2">
      <c r="A1243">
        <v>1241</v>
      </c>
      <c r="B1243" t="s">
        <v>45577</v>
      </c>
      <c r="C1243" t="s">
        <v>45576</v>
      </c>
      <c r="E1243">
        <v>28382980</v>
      </c>
      <c r="F1243" t="s">
        <v>45575</v>
      </c>
      <c r="G1243" t="s">
        <v>14</v>
      </c>
      <c r="H1243" t="s">
        <v>13</v>
      </c>
      <c r="I1243" t="s">
        <v>45574</v>
      </c>
      <c r="J1243" t="s">
        <v>45573</v>
      </c>
      <c r="K1243" t="s">
        <v>45572</v>
      </c>
      <c r="L1243" t="s">
        <v>45571</v>
      </c>
      <c r="M1243" t="s">
        <v>45570</v>
      </c>
      <c r="N1243">
        <v>100</v>
      </c>
      <c r="O1243" t="s">
        <v>45569</v>
      </c>
      <c r="P1243" t="s">
        <v>45568</v>
      </c>
      <c r="Q1243" t="s">
        <v>45567</v>
      </c>
      <c r="R1243" s="7">
        <v>42830</v>
      </c>
      <c r="S1243" s="8">
        <f t="shared" si="152"/>
        <v>2017</v>
      </c>
      <c r="T1243" s="8">
        <v>2017</v>
      </c>
      <c r="U1243" s="8">
        <f t="shared" si="153"/>
        <v>5</v>
      </c>
      <c r="V1243" s="7">
        <v>42830</v>
      </c>
      <c r="W1243" t="s">
        <v>45566</v>
      </c>
      <c r="X1243" s="2">
        <v>15.993</v>
      </c>
      <c r="Y1243" s="6">
        <f t="shared" si="158"/>
        <v>0.42692400096099947</v>
      </c>
      <c r="AA1243">
        <v>280836</v>
      </c>
      <c r="AB1243">
        <v>21206</v>
      </c>
      <c r="AC1243">
        <v>14764687</v>
      </c>
      <c r="AD1243" t="s">
        <v>6</v>
      </c>
      <c r="AE1243">
        <v>544</v>
      </c>
      <c r="AF1243">
        <v>7648</v>
      </c>
      <c r="AH1243" t="s">
        <v>45565</v>
      </c>
      <c r="AI1243" t="s">
        <v>45564</v>
      </c>
      <c r="AK1243" t="s">
        <v>45563</v>
      </c>
      <c r="AL1243">
        <v>129</v>
      </c>
      <c r="AM1243" s="5">
        <f t="shared" si="154"/>
        <v>25.8</v>
      </c>
      <c r="AN1243" s="4">
        <f t="shared" si="159"/>
        <v>3.9076107535024614E-2</v>
      </c>
      <c r="AO1243" s="3"/>
      <c r="AP1243">
        <v>0</v>
      </c>
      <c r="AR1243" t="s">
        <v>1</v>
      </c>
      <c r="AT1243" s="2">
        <v>49.962000000000003</v>
      </c>
      <c r="AU1243" s="1">
        <f t="shared" si="155"/>
        <v>31.056963293320699</v>
      </c>
      <c r="AV1243" s="1">
        <f t="shared" si="156"/>
        <v>23.300005424801203</v>
      </c>
      <c r="AW1243" s="1">
        <f t="shared" si="157"/>
        <v>15.543047556281705</v>
      </c>
    </row>
    <row r="1244" spans="1:49" x14ac:dyDescent="0.2">
      <c r="A1244">
        <v>1242</v>
      </c>
      <c r="B1244" t="s">
        <v>45562</v>
      </c>
      <c r="C1244" t="s">
        <v>45561</v>
      </c>
      <c r="D1244" t="s">
        <v>45560</v>
      </c>
      <c r="F1244" t="s">
        <v>45559</v>
      </c>
      <c r="G1244" t="s">
        <v>14</v>
      </c>
      <c r="H1244" t="s">
        <v>13</v>
      </c>
      <c r="I1244" t="s">
        <v>9887</v>
      </c>
      <c r="J1244" t="s">
        <v>45558</v>
      </c>
      <c r="K1244" t="s">
        <v>45557</v>
      </c>
      <c r="L1244" t="s">
        <v>45556</v>
      </c>
      <c r="M1244" t="s">
        <v>1503</v>
      </c>
      <c r="N1244">
        <v>7</v>
      </c>
      <c r="O1244" t="s">
        <v>45555</v>
      </c>
      <c r="P1244" t="s">
        <v>45554</v>
      </c>
      <c r="Q1244" t="s">
        <v>45553</v>
      </c>
      <c r="R1244" s="7">
        <v>42830</v>
      </c>
      <c r="S1244" s="8">
        <f t="shared" si="152"/>
        <v>2017</v>
      </c>
      <c r="T1244" s="8">
        <v>2017</v>
      </c>
      <c r="U1244" s="8">
        <f t="shared" si="153"/>
        <v>5</v>
      </c>
      <c r="V1244" s="7">
        <v>42830</v>
      </c>
      <c r="W1244" t="s">
        <v>28526</v>
      </c>
      <c r="X1244" s="2">
        <v>1.8420000000000001</v>
      </c>
      <c r="Y1244" s="6">
        <f t="shared" si="158"/>
        <v>4.9171137983502845E-2</v>
      </c>
      <c r="AA1244">
        <v>2641275</v>
      </c>
      <c r="AB1244">
        <v>17797</v>
      </c>
      <c r="AC1244">
        <v>18734197</v>
      </c>
      <c r="AD1244" t="s">
        <v>6</v>
      </c>
      <c r="AE1244">
        <v>119</v>
      </c>
      <c r="AH1244" t="s">
        <v>45552</v>
      </c>
      <c r="AI1244" t="s">
        <v>45551</v>
      </c>
      <c r="AJ1244" t="s">
        <v>45550</v>
      </c>
      <c r="AK1244" t="s">
        <v>45549</v>
      </c>
      <c r="AL1244">
        <v>8</v>
      </c>
      <c r="AM1244" s="5">
        <f t="shared" si="154"/>
        <v>1.6</v>
      </c>
      <c r="AN1244" s="4">
        <f t="shared" si="159"/>
        <v>2.4233244982961003E-3</v>
      </c>
      <c r="AO1244" s="3"/>
      <c r="AP1244">
        <v>0</v>
      </c>
      <c r="AR1244" t="s">
        <v>1</v>
      </c>
      <c r="AT1244" s="2" t="s">
        <v>0</v>
      </c>
      <c r="AU1244" s="1">
        <f t="shared" si="155"/>
        <v>3.5146793937940819</v>
      </c>
      <c r="AV1244" s="1">
        <f t="shared" si="156"/>
        <v>2.5797231240899476</v>
      </c>
      <c r="AW1244" s="1">
        <f t="shared" si="157"/>
        <v>1.6447668543858125</v>
      </c>
    </row>
    <row r="1245" spans="1:49" x14ac:dyDescent="0.2">
      <c r="A1245">
        <v>1243</v>
      </c>
      <c r="B1245" t="s">
        <v>45548</v>
      </c>
      <c r="C1245" t="s">
        <v>45547</v>
      </c>
      <c r="F1245" t="s">
        <v>45546</v>
      </c>
      <c r="G1245" t="s">
        <v>14</v>
      </c>
      <c r="H1245" t="s">
        <v>13</v>
      </c>
      <c r="I1245" t="s">
        <v>2957</v>
      </c>
      <c r="J1245" t="s">
        <v>45545</v>
      </c>
      <c r="K1245" t="s">
        <v>45544</v>
      </c>
      <c r="L1245" t="s">
        <v>45543</v>
      </c>
      <c r="M1245" t="s">
        <v>45542</v>
      </c>
      <c r="N1245">
        <v>7</v>
      </c>
      <c r="O1245" t="s">
        <v>45541</v>
      </c>
      <c r="P1245" t="s">
        <v>45540</v>
      </c>
      <c r="Q1245" t="s">
        <v>45539</v>
      </c>
      <c r="R1245" s="7">
        <v>42829</v>
      </c>
      <c r="S1245" s="8">
        <f t="shared" si="152"/>
        <v>2017</v>
      </c>
      <c r="T1245" s="8">
        <v>2017</v>
      </c>
      <c r="U1245" s="8">
        <f t="shared" si="153"/>
        <v>5</v>
      </c>
      <c r="V1245" s="7">
        <v>42829</v>
      </c>
      <c r="W1245" t="s">
        <v>28127</v>
      </c>
      <c r="X1245" s="2">
        <v>1.752</v>
      </c>
      <c r="Y1245" s="6">
        <f t="shared" si="158"/>
        <v>4.6768639384960363E-2</v>
      </c>
      <c r="AB1245">
        <v>21100313905</v>
      </c>
      <c r="AC1245" t="s">
        <v>28126</v>
      </c>
      <c r="AD1245" t="s">
        <v>6</v>
      </c>
      <c r="AE1245">
        <v>8</v>
      </c>
      <c r="AG1245">
        <v>489</v>
      </c>
      <c r="AI1245" t="s">
        <v>45538</v>
      </c>
      <c r="AJ1245" t="s">
        <v>45537</v>
      </c>
      <c r="AK1245" t="s">
        <v>45536</v>
      </c>
      <c r="AL1245">
        <v>6</v>
      </c>
      <c r="AM1245" s="5">
        <f t="shared" si="154"/>
        <v>1.2</v>
      </c>
      <c r="AN1245" s="4">
        <f t="shared" si="159"/>
        <v>1.8174933737220749E-3</v>
      </c>
      <c r="AO1245" s="3"/>
      <c r="AP1245">
        <v>1</v>
      </c>
      <c r="AQ1245" t="s">
        <v>76</v>
      </c>
      <c r="AR1245">
        <v>31470621</v>
      </c>
      <c r="AS1245" t="s">
        <v>75</v>
      </c>
      <c r="AT1245" s="2">
        <v>5.7530000000000001</v>
      </c>
      <c r="AU1245" s="1">
        <f t="shared" si="155"/>
        <v>3.3283295581588881</v>
      </c>
      <c r="AV1245" s="1">
        <f t="shared" si="156"/>
        <v>2.4293066379341219</v>
      </c>
      <c r="AW1245" s="1">
        <f t="shared" si="157"/>
        <v>1.530283717709356</v>
      </c>
    </row>
    <row r="1246" spans="1:49" x14ac:dyDescent="0.2">
      <c r="A1246">
        <v>1244</v>
      </c>
      <c r="B1246" t="s">
        <v>45535</v>
      </c>
      <c r="C1246" t="s">
        <v>45534</v>
      </c>
      <c r="F1246" t="s">
        <v>45533</v>
      </c>
      <c r="G1246" t="s">
        <v>14</v>
      </c>
      <c r="H1246" t="s">
        <v>13</v>
      </c>
      <c r="I1246" t="s">
        <v>45532</v>
      </c>
      <c r="J1246">
        <v>60107357</v>
      </c>
      <c r="K1246" t="s">
        <v>29700</v>
      </c>
      <c r="L1246" t="s">
        <v>6890</v>
      </c>
      <c r="M1246" t="s">
        <v>376</v>
      </c>
      <c r="N1246">
        <v>2</v>
      </c>
      <c r="O1246" t="s">
        <v>45531</v>
      </c>
      <c r="P1246" t="s">
        <v>45530</v>
      </c>
      <c r="Q1246" t="s">
        <v>29697</v>
      </c>
      <c r="R1246" s="7">
        <v>42828</v>
      </c>
      <c r="S1246" s="8">
        <f t="shared" si="152"/>
        <v>2017</v>
      </c>
      <c r="T1246" s="8">
        <v>2017</v>
      </c>
      <c r="U1246" s="8">
        <f t="shared" si="153"/>
        <v>5</v>
      </c>
      <c r="V1246" s="7">
        <v>42828</v>
      </c>
      <c r="W1246" t="s">
        <v>45529</v>
      </c>
      <c r="X1246" s="2">
        <v>0.14099999999999999</v>
      </c>
      <c r="Y1246" s="6">
        <f t="shared" si="158"/>
        <v>3.7639144710498915E-3</v>
      </c>
      <c r="AA1246" t="s">
        <v>45528</v>
      </c>
      <c r="AB1246">
        <v>82643</v>
      </c>
      <c r="AD1246" t="s">
        <v>6</v>
      </c>
      <c r="AE1246">
        <v>14</v>
      </c>
      <c r="AF1246" s="10">
        <v>44228</v>
      </c>
      <c r="AH1246" s="9">
        <v>43800</v>
      </c>
      <c r="AI1246" t="s">
        <v>45527</v>
      </c>
      <c r="AJ1246" t="s">
        <v>45526</v>
      </c>
      <c r="AK1246" t="s">
        <v>45525</v>
      </c>
      <c r="AL1246">
        <v>1</v>
      </c>
      <c r="AM1246" s="5">
        <f t="shared" si="154"/>
        <v>0.2</v>
      </c>
      <c r="AN1246" s="4">
        <f t="shared" si="159"/>
        <v>3.0291556228701253E-4</v>
      </c>
      <c r="AO1246" s="3"/>
      <c r="AP1246">
        <v>0</v>
      </c>
      <c r="AR1246" t="s">
        <v>1</v>
      </c>
      <c r="AT1246" s="2" t="s">
        <v>0</v>
      </c>
      <c r="AU1246" s="1">
        <f t="shared" si="155"/>
        <v>0.27256147984210277</v>
      </c>
      <c r="AV1246" s="1">
        <f t="shared" si="156"/>
        <v>0.2033415016668452</v>
      </c>
      <c r="AW1246" s="1">
        <f t="shared" si="157"/>
        <v>0.1341215234915876</v>
      </c>
    </row>
    <row r="1247" spans="1:49" x14ac:dyDescent="0.2">
      <c r="A1247">
        <v>1245</v>
      </c>
      <c r="B1247" t="s">
        <v>45524</v>
      </c>
      <c r="C1247" t="s">
        <v>45523</v>
      </c>
      <c r="F1247" t="s">
        <v>45522</v>
      </c>
      <c r="G1247" t="s">
        <v>14</v>
      </c>
      <c r="H1247" t="s">
        <v>13</v>
      </c>
      <c r="I1247" t="s">
        <v>595</v>
      </c>
      <c r="J1247" t="s">
        <v>594</v>
      </c>
      <c r="K1247" t="s">
        <v>593</v>
      </c>
      <c r="L1247" t="s">
        <v>592</v>
      </c>
      <c r="M1247" t="s">
        <v>85</v>
      </c>
      <c r="N1247">
        <v>5</v>
      </c>
      <c r="O1247" t="s">
        <v>45521</v>
      </c>
      <c r="P1247" t="s">
        <v>45520</v>
      </c>
      <c r="Q1247" t="s">
        <v>45519</v>
      </c>
      <c r="R1247" s="7">
        <v>42828</v>
      </c>
      <c r="S1247" s="8">
        <f t="shared" si="152"/>
        <v>2017</v>
      </c>
      <c r="T1247" s="8">
        <v>2017</v>
      </c>
      <c r="U1247" s="8">
        <f t="shared" si="153"/>
        <v>5</v>
      </c>
      <c r="V1247" s="7">
        <v>42828</v>
      </c>
      <c r="W1247" t="s">
        <v>27436</v>
      </c>
      <c r="X1247" s="2">
        <v>0.22500000000000001</v>
      </c>
      <c r="Y1247" s="6">
        <f t="shared" si="158"/>
        <v>6.0062464963562111E-3</v>
      </c>
      <c r="AA1247">
        <v>2726343</v>
      </c>
      <c r="AB1247">
        <v>16128</v>
      </c>
      <c r="AC1247" t="s">
        <v>27435</v>
      </c>
      <c r="AD1247" t="s">
        <v>6</v>
      </c>
      <c r="AE1247">
        <v>37</v>
      </c>
      <c r="AF1247">
        <v>3</v>
      </c>
      <c r="AH1247" t="s">
        <v>42915</v>
      </c>
      <c r="AI1247" t="s">
        <v>45518</v>
      </c>
      <c r="AJ1247" t="s">
        <v>45517</v>
      </c>
      <c r="AK1247" t="s">
        <v>45516</v>
      </c>
      <c r="AL1247">
        <v>5</v>
      </c>
      <c r="AM1247" s="5">
        <f t="shared" si="154"/>
        <v>1</v>
      </c>
      <c r="AN1247" s="4">
        <f t="shared" si="159"/>
        <v>1.5145778114350624E-3</v>
      </c>
      <c r="AO1247" s="3"/>
      <c r="AP1247">
        <v>0</v>
      </c>
      <c r="AQ1247" t="s">
        <v>76</v>
      </c>
      <c r="AR1247">
        <v>61501340</v>
      </c>
      <c r="AS1247" t="s">
        <v>75</v>
      </c>
      <c r="AT1247" s="2">
        <v>1.099</v>
      </c>
      <c r="AU1247" s="1">
        <f t="shared" si="155"/>
        <v>0.46587458908798662</v>
      </c>
      <c r="AV1247" s="1">
        <f t="shared" si="156"/>
        <v>0.3760412153895637</v>
      </c>
      <c r="AW1247" s="1">
        <f t="shared" si="157"/>
        <v>0.28620784169114072</v>
      </c>
    </row>
    <row r="1248" spans="1:49" x14ac:dyDescent="0.2">
      <c r="A1248">
        <v>1246</v>
      </c>
      <c r="B1248" t="s">
        <v>45515</v>
      </c>
      <c r="C1248" t="s">
        <v>45514</v>
      </c>
      <c r="F1248" t="s">
        <v>45513</v>
      </c>
      <c r="G1248" t="s">
        <v>14</v>
      </c>
      <c r="H1248" t="s">
        <v>13</v>
      </c>
      <c r="I1248" t="s">
        <v>45512</v>
      </c>
      <c r="J1248">
        <v>60023345</v>
      </c>
      <c r="K1248" t="s">
        <v>19861</v>
      </c>
      <c r="L1248" t="s">
        <v>7436</v>
      </c>
      <c r="M1248" t="s">
        <v>39</v>
      </c>
      <c r="N1248">
        <v>1</v>
      </c>
      <c r="O1248" t="s">
        <v>45511</v>
      </c>
      <c r="P1248">
        <v>24824182200</v>
      </c>
      <c r="Q1248">
        <v>60023345</v>
      </c>
      <c r="R1248" s="7">
        <v>42828</v>
      </c>
      <c r="S1248" s="8">
        <f t="shared" si="152"/>
        <v>2017</v>
      </c>
      <c r="T1248" s="8">
        <v>2017</v>
      </c>
      <c r="U1248" s="8">
        <f t="shared" si="153"/>
        <v>5</v>
      </c>
      <c r="V1248" s="7">
        <v>42828</v>
      </c>
      <c r="W1248" t="s">
        <v>27436</v>
      </c>
      <c r="X1248" s="2">
        <v>0.22500000000000001</v>
      </c>
      <c r="Y1248" s="6">
        <f t="shared" si="158"/>
        <v>6.0062464963562111E-3</v>
      </c>
      <c r="AA1248">
        <v>2726343</v>
      </c>
      <c r="AB1248">
        <v>16128</v>
      </c>
      <c r="AC1248" t="s">
        <v>27435</v>
      </c>
      <c r="AD1248" t="s">
        <v>6</v>
      </c>
      <c r="AE1248">
        <v>37</v>
      </c>
      <c r="AF1248">
        <v>3</v>
      </c>
      <c r="AH1248" t="s">
        <v>33790</v>
      </c>
      <c r="AI1248" t="s">
        <v>45510</v>
      </c>
      <c r="AJ1248" t="s">
        <v>45509</v>
      </c>
      <c r="AK1248" t="s">
        <v>45508</v>
      </c>
      <c r="AL1248">
        <v>3</v>
      </c>
      <c r="AM1248" s="5">
        <f t="shared" si="154"/>
        <v>0.6</v>
      </c>
      <c r="AN1248" s="4">
        <f t="shared" si="159"/>
        <v>9.0874668686103744E-4</v>
      </c>
      <c r="AO1248" s="3"/>
      <c r="AP1248">
        <v>0</v>
      </c>
      <c r="AR1248" t="s">
        <v>1</v>
      </c>
      <c r="AT1248" s="2">
        <v>1.099</v>
      </c>
      <c r="AU1248" s="1">
        <f t="shared" si="155"/>
        <v>0.44769965535076583</v>
      </c>
      <c r="AV1248" s="1">
        <f t="shared" si="156"/>
        <v>0.34574965916086242</v>
      </c>
      <c r="AW1248" s="1">
        <f t="shared" si="157"/>
        <v>0.24379966297095895</v>
      </c>
    </row>
    <row r="1249" spans="1:49" x14ac:dyDescent="0.2">
      <c r="A1249">
        <v>1247</v>
      </c>
      <c r="B1249" t="s">
        <v>45507</v>
      </c>
      <c r="C1249" t="s">
        <v>45506</v>
      </c>
      <c r="F1249" t="s">
        <v>45505</v>
      </c>
      <c r="G1249" t="s">
        <v>14</v>
      </c>
      <c r="H1249" t="s">
        <v>13</v>
      </c>
      <c r="I1249" t="s">
        <v>45504</v>
      </c>
      <c r="J1249">
        <v>60014761</v>
      </c>
      <c r="K1249" t="s">
        <v>45503</v>
      </c>
      <c r="L1249" t="s">
        <v>29281</v>
      </c>
      <c r="M1249" t="s">
        <v>39</v>
      </c>
      <c r="N1249">
        <v>4</v>
      </c>
      <c r="O1249" t="s">
        <v>45502</v>
      </c>
      <c r="P1249" t="s">
        <v>45501</v>
      </c>
      <c r="Q1249" t="s">
        <v>45500</v>
      </c>
      <c r="R1249" s="7">
        <v>42828</v>
      </c>
      <c r="S1249" s="8">
        <f t="shared" si="152"/>
        <v>2017</v>
      </c>
      <c r="T1249" s="8">
        <v>2017</v>
      </c>
      <c r="U1249" s="8">
        <f t="shared" si="153"/>
        <v>5</v>
      </c>
      <c r="V1249" s="7">
        <v>42828</v>
      </c>
      <c r="W1249" t="s">
        <v>45499</v>
      </c>
      <c r="X1249" s="2">
        <v>1.8779999999999999</v>
      </c>
      <c r="Y1249" s="6">
        <f t="shared" si="158"/>
        <v>5.0132137422919838E-2</v>
      </c>
      <c r="AB1249">
        <v>21100248891</v>
      </c>
      <c r="AC1249">
        <v>21680485</v>
      </c>
      <c r="AD1249" t="s">
        <v>6</v>
      </c>
      <c r="AE1249">
        <v>5</v>
      </c>
      <c r="AF1249">
        <v>4</v>
      </c>
      <c r="AH1249" t="s">
        <v>45498</v>
      </c>
      <c r="AI1249" t="s">
        <v>45497</v>
      </c>
      <c r="AJ1249" t="s">
        <v>45496</v>
      </c>
      <c r="AK1249" t="s">
        <v>45495</v>
      </c>
      <c r="AL1249">
        <v>20</v>
      </c>
      <c r="AM1249" s="5">
        <f t="shared" si="154"/>
        <v>4</v>
      </c>
      <c r="AN1249" s="4">
        <f t="shared" si="159"/>
        <v>6.0583112457402496E-3</v>
      </c>
      <c r="AO1249" s="3"/>
      <c r="AP1249">
        <v>0</v>
      </c>
      <c r="AQ1249" t="s">
        <v>29028</v>
      </c>
      <c r="AR1249" t="s">
        <v>1</v>
      </c>
      <c r="AS1249" t="s">
        <v>45494</v>
      </c>
      <c r="AT1249" s="2" t="s">
        <v>0</v>
      </c>
      <c r="AU1249" s="1">
        <f t="shared" si="155"/>
        <v>3.6909989569765962</v>
      </c>
      <c r="AV1249" s="1">
        <f t="shared" si="156"/>
        <v>2.8095224334330045</v>
      </c>
      <c r="AW1249" s="1">
        <f t="shared" si="157"/>
        <v>1.9280459098894125</v>
      </c>
    </row>
    <row r="1250" spans="1:49" x14ac:dyDescent="0.2">
      <c r="A1250">
        <v>1248</v>
      </c>
      <c r="B1250" t="s">
        <v>45493</v>
      </c>
      <c r="C1250" t="s">
        <v>45492</v>
      </c>
      <c r="E1250">
        <v>28380859</v>
      </c>
      <c r="F1250" t="s">
        <v>45491</v>
      </c>
      <c r="G1250" t="s">
        <v>14</v>
      </c>
      <c r="H1250" t="s">
        <v>13</v>
      </c>
      <c r="I1250" t="s">
        <v>5036</v>
      </c>
      <c r="J1250">
        <v>60014966</v>
      </c>
      <c r="K1250" t="s">
        <v>45490</v>
      </c>
      <c r="L1250" t="s">
        <v>363</v>
      </c>
      <c r="M1250" t="s">
        <v>9</v>
      </c>
      <c r="N1250">
        <v>2</v>
      </c>
      <c r="O1250" t="s">
        <v>45489</v>
      </c>
      <c r="P1250" t="s">
        <v>45488</v>
      </c>
      <c r="Q1250" t="s">
        <v>45487</v>
      </c>
      <c r="R1250" s="7">
        <v>42828</v>
      </c>
      <c r="S1250" s="8">
        <f t="shared" si="152"/>
        <v>2017</v>
      </c>
      <c r="T1250" s="8">
        <v>2017</v>
      </c>
      <c r="U1250" s="8">
        <f t="shared" si="153"/>
        <v>5</v>
      </c>
      <c r="V1250" s="7">
        <v>42828</v>
      </c>
      <c r="W1250" t="s">
        <v>6829</v>
      </c>
      <c r="X1250" s="2">
        <v>1.3939999999999999</v>
      </c>
      <c r="Y1250" s="6">
        <f t="shared" si="158"/>
        <v>3.721203384853581E-2</v>
      </c>
      <c r="AB1250">
        <v>12862</v>
      </c>
      <c r="AC1250">
        <v>10944087</v>
      </c>
      <c r="AD1250" t="s">
        <v>6</v>
      </c>
      <c r="AE1250">
        <v>25</v>
      </c>
      <c r="AF1250">
        <v>7</v>
      </c>
      <c r="AH1250" t="s">
        <v>45486</v>
      </c>
      <c r="AI1250" t="s">
        <v>45485</v>
      </c>
      <c r="AK1250" t="s">
        <v>45484</v>
      </c>
      <c r="AL1250">
        <v>7</v>
      </c>
      <c r="AM1250" s="5">
        <f t="shared" si="154"/>
        <v>1.4</v>
      </c>
      <c r="AN1250" s="4">
        <f t="shared" si="159"/>
        <v>2.1204089360090874E-3</v>
      </c>
      <c r="AO1250" s="3"/>
      <c r="AP1250">
        <v>1</v>
      </c>
      <c r="AQ1250" t="s">
        <v>76</v>
      </c>
      <c r="AR1250">
        <v>61178047</v>
      </c>
      <c r="AS1250" t="s">
        <v>75</v>
      </c>
      <c r="AT1250" s="2">
        <v>3.8940000000000001</v>
      </c>
      <c r="AU1250" s="1">
        <f t="shared" si="155"/>
        <v>2.6684546374777791</v>
      </c>
      <c r="AV1250" s="1">
        <f t="shared" si="156"/>
        <v>1.9666221392272449</v>
      </c>
      <c r="AW1250" s="1">
        <f t="shared" si="157"/>
        <v>1.2647896409767103</v>
      </c>
    </row>
    <row r="1251" spans="1:49" x14ac:dyDescent="0.2">
      <c r="A1251">
        <v>1249</v>
      </c>
      <c r="B1251" t="s">
        <v>45483</v>
      </c>
      <c r="C1251" t="s">
        <v>45482</v>
      </c>
      <c r="F1251" t="s">
        <v>45481</v>
      </c>
      <c r="G1251" t="s">
        <v>14</v>
      </c>
      <c r="H1251" t="s">
        <v>13</v>
      </c>
      <c r="I1251" t="s">
        <v>45480</v>
      </c>
      <c r="J1251">
        <v>60027152</v>
      </c>
      <c r="K1251" t="s">
        <v>11768</v>
      </c>
      <c r="L1251" t="s">
        <v>1153</v>
      </c>
      <c r="M1251" t="s">
        <v>1152</v>
      </c>
      <c r="N1251">
        <v>6</v>
      </c>
      <c r="O1251" t="s">
        <v>45479</v>
      </c>
      <c r="P1251" t="s">
        <v>45478</v>
      </c>
      <c r="Q1251" t="s">
        <v>45477</v>
      </c>
      <c r="R1251" s="7">
        <v>42828</v>
      </c>
      <c r="S1251" s="8">
        <f t="shared" si="152"/>
        <v>2017</v>
      </c>
      <c r="T1251" s="8">
        <v>2017</v>
      </c>
      <c r="U1251" s="8">
        <f t="shared" si="153"/>
        <v>5</v>
      </c>
      <c r="V1251" s="7">
        <v>42828</v>
      </c>
      <c r="W1251" t="s">
        <v>34584</v>
      </c>
      <c r="X1251" s="2">
        <v>0.91800000000000004</v>
      </c>
      <c r="Y1251" s="6">
        <f t="shared" si="158"/>
        <v>2.4505485705133341E-2</v>
      </c>
      <c r="AA1251">
        <v>1431161</v>
      </c>
      <c r="AB1251">
        <v>22674</v>
      </c>
      <c r="AC1251">
        <v>13665901</v>
      </c>
      <c r="AD1251" t="s">
        <v>6</v>
      </c>
      <c r="AE1251">
        <v>38</v>
      </c>
      <c r="AF1251">
        <v>7</v>
      </c>
      <c r="AH1251" t="s">
        <v>45476</v>
      </c>
      <c r="AI1251" t="s">
        <v>45475</v>
      </c>
      <c r="AK1251" t="s">
        <v>45474</v>
      </c>
      <c r="AL1251">
        <v>13</v>
      </c>
      <c r="AM1251" s="5">
        <f t="shared" si="154"/>
        <v>2.6</v>
      </c>
      <c r="AN1251" s="4">
        <f t="shared" si="159"/>
        <v>3.9379023097311627E-3</v>
      </c>
      <c r="AO1251" s="3"/>
      <c r="AP1251">
        <v>1</v>
      </c>
      <c r="AR1251" t="s">
        <v>45473</v>
      </c>
      <c r="AS1251" t="s">
        <v>45472</v>
      </c>
      <c r="AT1251" s="2" t="s">
        <v>0</v>
      </c>
      <c r="AU1251" s="1">
        <f t="shared" si="155"/>
        <v>1.8335210686512684</v>
      </c>
      <c r="AV1251" s="1">
        <f t="shared" si="156"/>
        <v>1.4221694007432253</v>
      </c>
      <c r="AW1251" s="1">
        <f t="shared" si="157"/>
        <v>1.0108177328351815</v>
      </c>
    </row>
    <row r="1252" spans="1:49" x14ac:dyDescent="0.2">
      <c r="A1252">
        <v>1250</v>
      </c>
      <c r="B1252" t="s">
        <v>45471</v>
      </c>
      <c r="C1252" t="s">
        <v>45470</v>
      </c>
      <c r="F1252" t="s">
        <v>45469</v>
      </c>
      <c r="G1252" t="s">
        <v>14</v>
      </c>
      <c r="H1252" t="s">
        <v>13</v>
      </c>
      <c r="I1252" t="s">
        <v>45468</v>
      </c>
      <c r="J1252" t="s">
        <v>45463</v>
      </c>
      <c r="K1252" t="s">
        <v>45467</v>
      </c>
      <c r="L1252" t="s">
        <v>45466</v>
      </c>
      <c r="M1252" t="s">
        <v>68</v>
      </c>
      <c r="N1252">
        <v>2</v>
      </c>
      <c r="O1252" t="s">
        <v>45465</v>
      </c>
      <c r="P1252" t="s">
        <v>45464</v>
      </c>
      <c r="Q1252" t="s">
        <v>45463</v>
      </c>
      <c r="R1252" s="7">
        <v>42828</v>
      </c>
      <c r="S1252" s="8">
        <f t="shared" si="152"/>
        <v>2017</v>
      </c>
      <c r="T1252" s="8">
        <v>2017</v>
      </c>
      <c r="U1252" s="8">
        <f t="shared" si="153"/>
        <v>5</v>
      </c>
      <c r="V1252" s="7">
        <v>42828</v>
      </c>
      <c r="W1252" t="s">
        <v>29848</v>
      </c>
      <c r="X1252" s="2">
        <v>0.251</v>
      </c>
      <c r="Y1252" s="6">
        <f t="shared" si="158"/>
        <v>6.7003016470462617E-3</v>
      </c>
      <c r="AA1252">
        <v>207217</v>
      </c>
      <c r="AB1252">
        <v>26145</v>
      </c>
      <c r="AC1252">
        <v>13623060</v>
      </c>
      <c r="AD1252" t="s">
        <v>6</v>
      </c>
      <c r="AE1252">
        <v>104</v>
      </c>
      <c r="AF1252">
        <v>4</v>
      </c>
      <c r="AH1252" t="s">
        <v>45462</v>
      </c>
      <c r="AI1252" t="s">
        <v>45461</v>
      </c>
      <c r="AJ1252" t="s">
        <v>45460</v>
      </c>
      <c r="AK1252" t="s">
        <v>45459</v>
      </c>
      <c r="AL1252">
        <v>4</v>
      </c>
      <c r="AM1252" s="5">
        <f t="shared" si="154"/>
        <v>0.8</v>
      </c>
      <c r="AN1252" s="4">
        <f t="shared" si="159"/>
        <v>1.2116622491480501E-3</v>
      </c>
      <c r="AO1252" s="3"/>
      <c r="AP1252">
        <v>0</v>
      </c>
      <c r="AR1252" t="s">
        <v>1</v>
      </c>
      <c r="AT1252" s="2">
        <v>1.3360000000000001</v>
      </c>
      <c r="AU1252" s="1">
        <f t="shared" si="155"/>
        <v>0.50537098276767978</v>
      </c>
      <c r="AV1252" s="1">
        <f t="shared" si="156"/>
        <v>0.39559819480971564</v>
      </c>
      <c r="AW1252" s="1">
        <f t="shared" si="157"/>
        <v>0.28582540685175134</v>
      </c>
    </row>
    <row r="1253" spans="1:49" x14ac:dyDescent="0.2">
      <c r="A1253">
        <v>1251</v>
      </c>
      <c r="B1253" t="s">
        <v>45458</v>
      </c>
      <c r="C1253" t="s">
        <v>45457</v>
      </c>
      <c r="E1253">
        <v>27463094</v>
      </c>
      <c r="F1253" t="s">
        <v>45456</v>
      </c>
      <c r="G1253" t="s">
        <v>14</v>
      </c>
      <c r="H1253" t="s">
        <v>13</v>
      </c>
      <c r="I1253" t="s">
        <v>45455</v>
      </c>
      <c r="J1253">
        <v>60079638</v>
      </c>
      <c r="K1253" t="s">
        <v>45454</v>
      </c>
      <c r="L1253" t="s">
        <v>45453</v>
      </c>
      <c r="M1253" t="s">
        <v>543</v>
      </c>
      <c r="N1253">
        <v>2</v>
      </c>
      <c r="O1253" t="s">
        <v>45452</v>
      </c>
      <c r="P1253" t="s">
        <v>45451</v>
      </c>
      <c r="Q1253" t="s">
        <v>45450</v>
      </c>
      <c r="R1253" s="7">
        <v>42828</v>
      </c>
      <c r="S1253" s="8">
        <f t="shared" si="152"/>
        <v>2017</v>
      </c>
      <c r="T1253" s="8">
        <v>2017</v>
      </c>
      <c r="U1253" s="8">
        <f t="shared" si="153"/>
        <v>5</v>
      </c>
      <c r="V1253" s="7">
        <v>42828</v>
      </c>
      <c r="W1253" t="s">
        <v>27334</v>
      </c>
      <c r="X1253" s="2">
        <v>0.41599999999999998</v>
      </c>
      <c r="Y1253" s="6">
        <f t="shared" si="158"/>
        <v>1.1104882411040816E-2</v>
      </c>
      <c r="AA1253">
        <v>15368378</v>
      </c>
      <c r="AB1253">
        <v>14876</v>
      </c>
      <c r="AC1253">
        <v>15368386</v>
      </c>
      <c r="AD1253" t="s">
        <v>6</v>
      </c>
      <c r="AE1253">
        <v>36</v>
      </c>
      <c r="AF1253">
        <v>2</v>
      </c>
      <c r="AH1253" t="s">
        <v>45449</v>
      </c>
      <c r="AI1253" t="s">
        <v>45448</v>
      </c>
      <c r="AJ1253" t="s">
        <v>45447</v>
      </c>
      <c r="AK1253" t="s">
        <v>45446</v>
      </c>
      <c r="AL1253">
        <v>4</v>
      </c>
      <c r="AM1253" s="5">
        <f t="shared" si="154"/>
        <v>0.8</v>
      </c>
      <c r="AN1253" s="4">
        <f t="shared" si="159"/>
        <v>1.2116622491480501E-3</v>
      </c>
      <c r="AO1253" s="3"/>
      <c r="AP1253">
        <v>0</v>
      </c>
      <c r="AR1253" t="s">
        <v>1</v>
      </c>
      <c r="AT1253" s="2">
        <v>2.8820000000000001</v>
      </c>
      <c r="AU1253" s="1">
        <f t="shared" si="155"/>
        <v>0.81369163624729846</v>
      </c>
      <c r="AV1253" s="1">
        <f t="shared" si="156"/>
        <v>0.61582723300944331</v>
      </c>
      <c r="AW1253" s="1">
        <f t="shared" si="157"/>
        <v>0.417962829771588</v>
      </c>
    </row>
    <row r="1254" spans="1:49" x14ac:dyDescent="0.2">
      <c r="A1254">
        <v>1252</v>
      </c>
      <c r="B1254" t="s">
        <v>45445</v>
      </c>
      <c r="C1254" t="s">
        <v>45444</v>
      </c>
      <c r="F1254" t="s">
        <v>45443</v>
      </c>
      <c r="G1254" t="s">
        <v>14</v>
      </c>
      <c r="H1254" t="s">
        <v>13</v>
      </c>
      <c r="I1254" t="s">
        <v>45442</v>
      </c>
      <c r="J1254">
        <v>60012614</v>
      </c>
      <c r="K1254" t="s">
        <v>26516</v>
      </c>
      <c r="L1254" t="s">
        <v>26515</v>
      </c>
      <c r="M1254" t="s">
        <v>26514</v>
      </c>
      <c r="N1254">
        <v>4</v>
      </c>
      <c r="O1254" t="s">
        <v>45441</v>
      </c>
      <c r="P1254" t="s">
        <v>45440</v>
      </c>
      <c r="Q1254" t="s">
        <v>45439</v>
      </c>
      <c r="R1254" s="7">
        <v>42826</v>
      </c>
      <c r="S1254" s="8">
        <f t="shared" si="152"/>
        <v>2017</v>
      </c>
      <c r="T1254" s="8">
        <v>2017</v>
      </c>
      <c r="U1254" s="8">
        <f t="shared" si="153"/>
        <v>5</v>
      </c>
      <c r="V1254" s="7">
        <v>42826</v>
      </c>
      <c r="W1254" t="s">
        <v>26904</v>
      </c>
      <c r="X1254" s="2">
        <v>1.123</v>
      </c>
      <c r="Y1254" s="6">
        <f t="shared" si="158"/>
        <v>2.9977843624035664E-2</v>
      </c>
      <c r="AB1254">
        <v>21100900379</v>
      </c>
      <c r="AC1254">
        <v>23773766</v>
      </c>
      <c r="AD1254" t="s">
        <v>6</v>
      </c>
      <c r="AE1254">
        <v>2</v>
      </c>
      <c r="AF1254">
        <v>2</v>
      </c>
      <c r="AG1254">
        <v>7812671</v>
      </c>
      <c r="AH1254" t="s">
        <v>45438</v>
      </c>
      <c r="AI1254" t="s">
        <v>45437</v>
      </c>
      <c r="AJ1254" t="s">
        <v>45436</v>
      </c>
      <c r="AK1254" t="s">
        <v>45435</v>
      </c>
      <c r="AL1254">
        <v>56</v>
      </c>
      <c r="AM1254" s="5">
        <f t="shared" si="154"/>
        <v>11.2</v>
      </c>
      <c r="AN1254" s="4">
        <f t="shared" si="159"/>
        <v>1.6963271488072699E-2</v>
      </c>
      <c r="AO1254" s="3"/>
      <c r="AP1254">
        <v>0</v>
      </c>
      <c r="AR1254" t="s">
        <v>1</v>
      </c>
      <c r="AT1254" s="2">
        <v>3.7410000000000001</v>
      </c>
      <c r="AU1254" s="1">
        <f t="shared" si="155"/>
        <v>2.6073471983246774</v>
      </c>
      <c r="AV1254" s="1">
        <f t="shared" si="156"/>
        <v>2.3470557556054183</v>
      </c>
      <c r="AW1254" s="1">
        <f t="shared" si="157"/>
        <v>2.0867643128861588</v>
      </c>
    </row>
    <row r="1255" spans="1:49" x14ac:dyDescent="0.2">
      <c r="A1255">
        <v>1253</v>
      </c>
      <c r="B1255" t="s">
        <v>45434</v>
      </c>
      <c r="C1255" t="s">
        <v>45433</v>
      </c>
      <c r="F1255" t="s">
        <v>45432</v>
      </c>
      <c r="G1255" t="s">
        <v>14</v>
      </c>
      <c r="H1255" t="s">
        <v>13</v>
      </c>
      <c r="I1255" t="s">
        <v>45431</v>
      </c>
      <c r="J1255">
        <v>60011832</v>
      </c>
      <c r="K1255" t="s">
        <v>45430</v>
      </c>
      <c r="L1255" t="s">
        <v>45429</v>
      </c>
      <c r="M1255" t="s">
        <v>1530</v>
      </c>
      <c r="N1255">
        <v>3</v>
      </c>
      <c r="O1255" t="s">
        <v>45428</v>
      </c>
      <c r="P1255" t="s">
        <v>45427</v>
      </c>
      <c r="Q1255" t="s">
        <v>45426</v>
      </c>
      <c r="R1255" s="7">
        <v>42826</v>
      </c>
      <c r="S1255" s="8">
        <f t="shared" si="152"/>
        <v>2017</v>
      </c>
      <c r="T1255" s="8">
        <v>2017</v>
      </c>
      <c r="U1255" s="8">
        <f t="shared" si="153"/>
        <v>5</v>
      </c>
      <c r="V1255" s="7">
        <v>42826</v>
      </c>
      <c r="W1255" t="s">
        <v>26904</v>
      </c>
      <c r="X1255" s="2">
        <v>1.123</v>
      </c>
      <c r="Y1255" s="6">
        <f t="shared" si="158"/>
        <v>2.9977843624035664E-2</v>
      </c>
      <c r="AB1255">
        <v>21100900379</v>
      </c>
      <c r="AC1255">
        <v>23773766</v>
      </c>
      <c r="AD1255" t="s">
        <v>6</v>
      </c>
      <c r="AE1255">
        <v>2</v>
      </c>
      <c r="AF1255">
        <v>2</v>
      </c>
      <c r="AG1255">
        <v>7762760</v>
      </c>
      <c r="AH1255" t="s">
        <v>45425</v>
      </c>
      <c r="AI1255" t="s">
        <v>45424</v>
      </c>
      <c r="AJ1255" t="s">
        <v>45423</v>
      </c>
      <c r="AK1255" t="s">
        <v>45422</v>
      </c>
      <c r="AL1255">
        <v>16</v>
      </c>
      <c r="AM1255" s="5">
        <f t="shared" si="154"/>
        <v>3.2</v>
      </c>
      <c r="AN1255" s="4">
        <f t="shared" si="159"/>
        <v>4.8466489965922005E-3</v>
      </c>
      <c r="AO1255" s="3"/>
      <c r="AP1255">
        <v>0</v>
      </c>
      <c r="AR1255" t="s">
        <v>1</v>
      </c>
      <c r="AT1255" s="2">
        <v>3.7410000000000001</v>
      </c>
      <c r="AU1255" s="1">
        <f t="shared" si="155"/>
        <v>2.2438485235802625</v>
      </c>
      <c r="AV1255" s="1">
        <f t="shared" si="156"/>
        <v>1.7412246310313932</v>
      </c>
      <c r="AW1255" s="1">
        <f t="shared" si="157"/>
        <v>1.2386007384825239</v>
      </c>
    </row>
    <row r="1256" spans="1:49" x14ac:dyDescent="0.2">
      <c r="A1256">
        <v>1254</v>
      </c>
      <c r="B1256" t="s">
        <v>45421</v>
      </c>
      <c r="C1256" t="s">
        <v>45420</v>
      </c>
      <c r="F1256" t="s">
        <v>45419</v>
      </c>
      <c r="G1256" t="s">
        <v>14</v>
      </c>
      <c r="H1256" t="s">
        <v>13</v>
      </c>
      <c r="I1256" t="s">
        <v>45418</v>
      </c>
      <c r="J1256" t="s">
        <v>45417</v>
      </c>
      <c r="K1256" t="s">
        <v>45416</v>
      </c>
      <c r="L1256" t="s">
        <v>45415</v>
      </c>
      <c r="M1256" t="s">
        <v>24021</v>
      </c>
      <c r="N1256">
        <v>4</v>
      </c>
      <c r="O1256" t="s">
        <v>45414</v>
      </c>
      <c r="P1256" t="s">
        <v>45413</v>
      </c>
      <c r="Q1256" t="s">
        <v>45412</v>
      </c>
      <c r="R1256" s="7">
        <v>42826</v>
      </c>
      <c r="S1256" s="8">
        <f t="shared" si="152"/>
        <v>2017</v>
      </c>
      <c r="T1256" s="8">
        <v>2017</v>
      </c>
      <c r="U1256" s="8">
        <f t="shared" si="153"/>
        <v>5</v>
      </c>
      <c r="V1256" s="7">
        <v>42826</v>
      </c>
      <c r="W1256" t="s">
        <v>26904</v>
      </c>
      <c r="X1256" s="2">
        <v>1.123</v>
      </c>
      <c r="Y1256" s="6">
        <f t="shared" si="158"/>
        <v>2.9977843624035664E-2</v>
      </c>
      <c r="AB1256">
        <v>21100900379</v>
      </c>
      <c r="AC1256">
        <v>23773766</v>
      </c>
      <c r="AD1256" t="s">
        <v>6</v>
      </c>
      <c r="AE1256">
        <v>2</v>
      </c>
      <c r="AF1256">
        <v>2</v>
      </c>
      <c r="AG1256">
        <v>7762762</v>
      </c>
      <c r="AH1256" t="s">
        <v>45411</v>
      </c>
      <c r="AI1256" t="s">
        <v>45410</v>
      </c>
      <c r="AJ1256" t="s">
        <v>45409</v>
      </c>
      <c r="AK1256" t="s">
        <v>45408</v>
      </c>
      <c r="AL1256">
        <v>0</v>
      </c>
      <c r="AM1256" s="5">
        <f t="shared" si="154"/>
        <v>0</v>
      </c>
      <c r="AN1256" s="4">
        <f t="shared" si="159"/>
        <v>0</v>
      </c>
      <c r="AO1256" s="3"/>
      <c r="AP1256">
        <v>0</v>
      </c>
      <c r="AQ1256" t="s">
        <v>2048</v>
      </c>
      <c r="AR1256">
        <v>644271</v>
      </c>
      <c r="AS1256" t="s">
        <v>2047</v>
      </c>
      <c r="AT1256" s="2">
        <v>3.7410000000000001</v>
      </c>
      <c r="AU1256" s="1">
        <f t="shared" si="155"/>
        <v>2.0984490536824962</v>
      </c>
      <c r="AV1256" s="1">
        <f t="shared" si="156"/>
        <v>1.4988921812017832</v>
      </c>
      <c r="AW1256" s="1">
        <f t="shared" si="157"/>
        <v>0.89933530872106993</v>
      </c>
    </row>
    <row r="1257" spans="1:49" x14ac:dyDescent="0.2">
      <c r="A1257">
        <v>1255</v>
      </c>
      <c r="B1257" t="s">
        <v>45407</v>
      </c>
      <c r="C1257" t="s">
        <v>45406</v>
      </c>
      <c r="F1257" t="s">
        <v>45405</v>
      </c>
      <c r="G1257" t="s">
        <v>14</v>
      </c>
      <c r="H1257" t="s">
        <v>13</v>
      </c>
      <c r="I1257" t="s">
        <v>45404</v>
      </c>
      <c r="J1257" t="s">
        <v>45403</v>
      </c>
      <c r="K1257" t="s">
        <v>45402</v>
      </c>
      <c r="L1257" t="s">
        <v>45401</v>
      </c>
      <c r="M1257" t="s">
        <v>45400</v>
      </c>
      <c r="N1257">
        <v>6</v>
      </c>
      <c r="O1257" t="s">
        <v>45399</v>
      </c>
      <c r="P1257" t="s">
        <v>45398</v>
      </c>
      <c r="Q1257" t="s">
        <v>45397</v>
      </c>
      <c r="R1257" s="7">
        <v>42826</v>
      </c>
      <c r="S1257" s="8">
        <f t="shared" ref="S1257:S1320" si="160">YEAR(R1257)</f>
        <v>2017</v>
      </c>
      <c r="T1257" s="8">
        <v>2017</v>
      </c>
      <c r="U1257" s="8">
        <f t="shared" ref="U1257:U1320" si="161">2022-T1257</f>
        <v>5</v>
      </c>
      <c r="V1257" s="7">
        <v>42826</v>
      </c>
      <c r="W1257" t="s">
        <v>26904</v>
      </c>
      <c r="X1257" s="2">
        <v>1.123</v>
      </c>
      <c r="Y1257" s="6">
        <f t="shared" si="158"/>
        <v>2.9977843624035664E-2</v>
      </c>
      <c r="AB1257">
        <v>21100900379</v>
      </c>
      <c r="AC1257">
        <v>23773766</v>
      </c>
      <c r="AD1257" t="s">
        <v>6</v>
      </c>
      <c r="AE1257">
        <v>2</v>
      </c>
      <c r="AF1257">
        <v>2</v>
      </c>
      <c r="AG1257">
        <v>7837691</v>
      </c>
      <c r="AH1257" t="s">
        <v>45396</v>
      </c>
      <c r="AI1257" t="s">
        <v>45395</v>
      </c>
      <c r="AJ1257" t="s">
        <v>45394</v>
      </c>
      <c r="AK1257" t="s">
        <v>45393</v>
      </c>
      <c r="AL1257">
        <v>9</v>
      </c>
      <c r="AM1257" s="5">
        <f t="shared" ref="AM1257:AM1320" si="162">AL1257/U1257</f>
        <v>1.8</v>
      </c>
      <c r="AN1257" s="4">
        <f t="shared" si="159"/>
        <v>2.7262400605831123E-3</v>
      </c>
      <c r="AO1257" s="3"/>
      <c r="AP1257">
        <v>0</v>
      </c>
      <c r="AQ1257" t="s">
        <v>2048</v>
      </c>
      <c r="AR1257">
        <v>645101</v>
      </c>
      <c r="AS1257" t="s">
        <v>2047</v>
      </c>
      <c r="AT1257" s="2">
        <v>3.7410000000000001</v>
      </c>
      <c r="AU1257" s="1">
        <f t="shared" ref="AU1257:AU1320" si="163">(Y1257*0.7+AN1257*0.3)*100</f>
        <v>2.1802362554999899</v>
      </c>
      <c r="AV1257" s="1">
        <f t="shared" ref="AV1257:AV1320" si="164">(Y1257*0.5+AN1257*0.5)*100</f>
        <v>1.6352041842309386</v>
      </c>
      <c r="AW1257" s="1">
        <f t="shared" ref="AW1257:AW1320" si="165">(Y1257*0.3+AN1257*0.7)*100</f>
        <v>1.0901721129618878</v>
      </c>
    </row>
    <row r="1258" spans="1:49" x14ac:dyDescent="0.2">
      <c r="A1258">
        <v>1256</v>
      </c>
      <c r="B1258" t="s">
        <v>45392</v>
      </c>
      <c r="C1258" t="s">
        <v>45391</v>
      </c>
      <c r="F1258" t="s">
        <v>45390</v>
      </c>
      <c r="G1258" t="s">
        <v>14</v>
      </c>
      <c r="H1258" t="s">
        <v>13</v>
      </c>
      <c r="I1258" t="s">
        <v>45389</v>
      </c>
      <c r="J1258">
        <v>60016775</v>
      </c>
      <c r="K1258" t="s">
        <v>24731</v>
      </c>
      <c r="L1258" t="s">
        <v>8456</v>
      </c>
      <c r="M1258" t="s">
        <v>2231</v>
      </c>
      <c r="N1258">
        <v>4</v>
      </c>
      <c r="O1258" t="s">
        <v>45388</v>
      </c>
      <c r="P1258" t="s">
        <v>45387</v>
      </c>
      <c r="Q1258" t="s">
        <v>45116</v>
      </c>
      <c r="R1258" s="7">
        <v>42826</v>
      </c>
      <c r="S1258" s="8">
        <f t="shared" si="160"/>
        <v>2017</v>
      </c>
      <c r="T1258" s="8">
        <v>2017</v>
      </c>
      <c r="U1258" s="8">
        <f t="shared" si="161"/>
        <v>5</v>
      </c>
      <c r="V1258" s="7">
        <v>42826</v>
      </c>
      <c r="W1258" t="s">
        <v>12508</v>
      </c>
      <c r="X1258" s="2">
        <v>0.24099999999999999</v>
      </c>
      <c r="Y1258" s="6">
        <f t="shared" si="158"/>
        <v>6.4333573583193185E-3</v>
      </c>
      <c r="AA1258">
        <v>25024752</v>
      </c>
      <c r="AB1258">
        <v>21100799500</v>
      </c>
      <c r="AC1258">
        <v>25024760</v>
      </c>
      <c r="AD1258" t="s">
        <v>6</v>
      </c>
      <c r="AE1258">
        <v>6</v>
      </c>
      <c r="AF1258">
        <v>1</v>
      </c>
      <c r="AH1258" t="s">
        <v>45386</v>
      </c>
      <c r="AI1258" t="s">
        <v>45385</v>
      </c>
      <c r="AJ1258" t="s">
        <v>45384</v>
      </c>
      <c r="AK1258" t="s">
        <v>45383</v>
      </c>
      <c r="AL1258">
        <v>3</v>
      </c>
      <c r="AM1258" s="5">
        <f t="shared" si="162"/>
        <v>0.6</v>
      </c>
      <c r="AN1258" s="4">
        <f t="shared" si="159"/>
        <v>9.0874668686103744E-4</v>
      </c>
      <c r="AO1258" s="3"/>
      <c r="AP1258">
        <v>1</v>
      </c>
      <c r="AQ1258" t="s">
        <v>45112</v>
      </c>
      <c r="AR1258" t="s">
        <v>45382</v>
      </c>
      <c r="AS1258" t="s">
        <v>24731</v>
      </c>
      <c r="AT1258" s="2" t="s">
        <v>0</v>
      </c>
      <c r="AU1258" s="1">
        <f t="shared" si="163"/>
        <v>0.47759741568818337</v>
      </c>
      <c r="AV1258" s="1">
        <f t="shared" si="164"/>
        <v>0.36710520225901783</v>
      </c>
      <c r="AW1258" s="1">
        <f t="shared" si="165"/>
        <v>0.25661298882985212</v>
      </c>
    </row>
    <row r="1259" spans="1:49" x14ac:dyDescent="0.2">
      <c r="A1259">
        <v>1257</v>
      </c>
      <c r="B1259" t="s">
        <v>45381</v>
      </c>
      <c r="C1259" t="s">
        <v>45380</v>
      </c>
      <c r="D1259" t="s">
        <v>45379</v>
      </c>
      <c r="F1259" t="s">
        <v>45378</v>
      </c>
      <c r="G1259" t="s">
        <v>14</v>
      </c>
      <c r="H1259" t="s">
        <v>13</v>
      </c>
      <c r="I1259" t="s">
        <v>45377</v>
      </c>
      <c r="J1259" t="s">
        <v>45376</v>
      </c>
      <c r="K1259" t="s">
        <v>45375</v>
      </c>
      <c r="L1259" t="s">
        <v>45374</v>
      </c>
      <c r="M1259" t="s">
        <v>5543</v>
      </c>
      <c r="N1259">
        <v>4</v>
      </c>
      <c r="O1259" t="s">
        <v>45373</v>
      </c>
      <c r="P1259" t="s">
        <v>45372</v>
      </c>
      <c r="Q1259" t="s">
        <v>45371</v>
      </c>
      <c r="R1259" s="7">
        <v>42826</v>
      </c>
      <c r="S1259" s="8">
        <f t="shared" si="160"/>
        <v>2017</v>
      </c>
      <c r="T1259" s="8">
        <v>2017</v>
      </c>
      <c r="U1259" s="8">
        <f t="shared" si="161"/>
        <v>5</v>
      </c>
      <c r="V1259" s="7">
        <v>42826</v>
      </c>
      <c r="W1259" t="s">
        <v>45370</v>
      </c>
      <c r="X1259" s="2">
        <v>0.67600000000000005</v>
      </c>
      <c r="Y1259" s="6">
        <f t="shared" si="158"/>
        <v>1.8045433917941327E-2</v>
      </c>
      <c r="AB1259">
        <v>21100842867</v>
      </c>
      <c r="AC1259">
        <v>24680672</v>
      </c>
      <c r="AD1259" t="s">
        <v>6</v>
      </c>
      <c r="AE1259">
        <v>1</v>
      </c>
      <c r="AH1259" t="s">
        <v>45369</v>
      </c>
      <c r="AI1259" t="s">
        <v>45368</v>
      </c>
      <c r="AJ1259" t="s">
        <v>45367</v>
      </c>
      <c r="AK1259" t="s">
        <v>45366</v>
      </c>
      <c r="AL1259">
        <v>1</v>
      </c>
      <c r="AM1259" s="5">
        <f t="shared" si="162"/>
        <v>0.2</v>
      </c>
      <c r="AN1259" s="4">
        <f t="shared" si="159"/>
        <v>3.0291556228701253E-4</v>
      </c>
      <c r="AO1259" s="3"/>
      <c r="AP1259">
        <v>1</v>
      </c>
      <c r="AQ1259" t="s">
        <v>207</v>
      </c>
      <c r="AR1259" t="s">
        <v>45365</v>
      </c>
      <c r="AS1259" t="s">
        <v>205</v>
      </c>
      <c r="AT1259" s="2" t="s">
        <v>0</v>
      </c>
      <c r="AU1259" s="1">
        <f t="shared" si="163"/>
        <v>1.2722678411245032</v>
      </c>
      <c r="AV1259" s="1">
        <f t="shared" si="164"/>
        <v>0.91741747401141693</v>
      </c>
      <c r="AW1259" s="1">
        <f t="shared" si="165"/>
        <v>0.56256710689833067</v>
      </c>
    </row>
    <row r="1260" spans="1:49" x14ac:dyDescent="0.2">
      <c r="A1260">
        <v>1258</v>
      </c>
      <c r="B1260" t="s">
        <v>45364</v>
      </c>
      <c r="F1260" t="s">
        <v>45363</v>
      </c>
      <c r="G1260" t="s">
        <v>14</v>
      </c>
      <c r="H1260" t="s">
        <v>13</v>
      </c>
      <c r="I1260" t="s">
        <v>45362</v>
      </c>
      <c r="J1260" t="s">
        <v>45361</v>
      </c>
      <c r="K1260" t="s">
        <v>45360</v>
      </c>
      <c r="L1260" t="s">
        <v>45359</v>
      </c>
      <c r="M1260" t="s">
        <v>68</v>
      </c>
      <c r="N1260">
        <v>3</v>
      </c>
      <c r="O1260" t="s">
        <v>45358</v>
      </c>
      <c r="P1260" t="s">
        <v>45357</v>
      </c>
      <c r="Q1260" t="s">
        <v>45356</v>
      </c>
      <c r="R1260" s="7">
        <v>42826</v>
      </c>
      <c r="S1260" s="8">
        <f t="shared" si="160"/>
        <v>2017</v>
      </c>
      <c r="T1260" s="8">
        <v>2017</v>
      </c>
      <c r="U1260" s="8">
        <f t="shared" si="161"/>
        <v>5</v>
      </c>
      <c r="V1260" s="7">
        <v>42826</v>
      </c>
      <c r="W1260" t="s">
        <v>45343</v>
      </c>
      <c r="X1260" s="2">
        <v>0.17100000000000001</v>
      </c>
      <c r="Y1260" s="6">
        <f t="shared" si="158"/>
        <v>4.5647473372307209E-3</v>
      </c>
      <c r="AB1260">
        <v>21100838789</v>
      </c>
      <c r="AC1260">
        <v>23192518</v>
      </c>
      <c r="AD1260" t="s">
        <v>6</v>
      </c>
      <c r="AE1260">
        <v>6</v>
      </c>
      <c r="AF1260">
        <v>2</v>
      </c>
      <c r="AH1260" t="s">
        <v>45355</v>
      </c>
      <c r="AI1260" t="s">
        <v>45354</v>
      </c>
      <c r="AJ1260" t="s">
        <v>45353</v>
      </c>
      <c r="AK1260" t="s">
        <v>45352</v>
      </c>
      <c r="AL1260">
        <v>1</v>
      </c>
      <c r="AM1260" s="5">
        <f t="shared" si="162"/>
        <v>0.2</v>
      </c>
      <c r="AN1260" s="4">
        <f t="shared" si="159"/>
        <v>3.0291556228701253E-4</v>
      </c>
      <c r="AO1260" s="3"/>
      <c r="AP1260">
        <v>0</v>
      </c>
      <c r="AR1260" t="s">
        <v>1</v>
      </c>
      <c r="AT1260" s="2" t="s">
        <v>0</v>
      </c>
      <c r="AU1260" s="1">
        <f t="shared" si="163"/>
        <v>0.32861978047476081</v>
      </c>
      <c r="AV1260" s="1">
        <f t="shared" si="164"/>
        <v>0.2433831449758867</v>
      </c>
      <c r="AW1260" s="1">
        <f t="shared" si="165"/>
        <v>0.1581465094770125</v>
      </c>
    </row>
    <row r="1261" spans="1:49" x14ac:dyDescent="0.2">
      <c r="A1261">
        <v>1259</v>
      </c>
      <c r="B1261" t="s">
        <v>45351</v>
      </c>
      <c r="F1261" t="s">
        <v>45350</v>
      </c>
      <c r="G1261" t="s">
        <v>14</v>
      </c>
      <c r="H1261" t="s">
        <v>13</v>
      </c>
      <c r="I1261" t="s">
        <v>45349</v>
      </c>
      <c r="J1261" t="s">
        <v>45344</v>
      </c>
      <c r="K1261" t="s">
        <v>45348</v>
      </c>
      <c r="L1261" t="s">
        <v>45347</v>
      </c>
      <c r="M1261" t="s">
        <v>68</v>
      </c>
      <c r="N1261">
        <v>2</v>
      </c>
      <c r="O1261" t="s">
        <v>45346</v>
      </c>
      <c r="P1261" t="s">
        <v>45345</v>
      </c>
      <c r="Q1261" t="s">
        <v>45344</v>
      </c>
      <c r="R1261" s="7">
        <v>42826</v>
      </c>
      <c r="S1261" s="8">
        <f t="shared" si="160"/>
        <v>2017</v>
      </c>
      <c r="T1261" s="8">
        <v>2017</v>
      </c>
      <c r="U1261" s="8">
        <f t="shared" si="161"/>
        <v>5</v>
      </c>
      <c r="V1261" s="7">
        <v>42826</v>
      </c>
      <c r="W1261" t="s">
        <v>45343</v>
      </c>
      <c r="X1261" s="2">
        <v>0.17100000000000001</v>
      </c>
      <c r="Y1261" s="6">
        <f t="shared" si="158"/>
        <v>4.5647473372307209E-3</v>
      </c>
      <c r="AB1261">
        <v>21100838789</v>
      </c>
      <c r="AC1261">
        <v>23192518</v>
      </c>
      <c r="AD1261" t="s">
        <v>6</v>
      </c>
      <c r="AE1261">
        <v>6</v>
      </c>
      <c r="AF1261">
        <v>2</v>
      </c>
      <c r="AH1261" t="s">
        <v>27143</v>
      </c>
      <c r="AI1261" t="s">
        <v>45342</v>
      </c>
      <c r="AJ1261" t="s">
        <v>45341</v>
      </c>
      <c r="AK1261" t="s">
        <v>45340</v>
      </c>
      <c r="AL1261">
        <v>1</v>
      </c>
      <c r="AM1261" s="5">
        <f t="shared" si="162"/>
        <v>0.2</v>
      </c>
      <c r="AN1261" s="4">
        <f t="shared" si="159"/>
        <v>3.0291556228701253E-4</v>
      </c>
      <c r="AO1261" s="3"/>
      <c r="AP1261">
        <v>0</v>
      </c>
      <c r="AR1261" t="s">
        <v>1</v>
      </c>
      <c r="AT1261" s="2" t="s">
        <v>0</v>
      </c>
      <c r="AU1261" s="1">
        <f t="shared" si="163"/>
        <v>0.32861978047476081</v>
      </c>
      <c r="AV1261" s="1">
        <f t="shared" si="164"/>
        <v>0.2433831449758867</v>
      </c>
      <c r="AW1261" s="1">
        <f t="shared" si="165"/>
        <v>0.1581465094770125</v>
      </c>
    </row>
    <row r="1262" spans="1:49" x14ac:dyDescent="0.2">
      <c r="A1262">
        <v>1260</v>
      </c>
      <c r="B1262" t="s">
        <v>45339</v>
      </c>
      <c r="C1262" t="s">
        <v>45338</v>
      </c>
      <c r="F1262" t="s">
        <v>45337</v>
      </c>
      <c r="G1262" t="s">
        <v>14</v>
      </c>
      <c r="H1262" t="s">
        <v>13</v>
      </c>
      <c r="I1262" t="s">
        <v>201</v>
      </c>
      <c r="J1262">
        <v>60009400</v>
      </c>
      <c r="K1262" t="s">
        <v>19673</v>
      </c>
      <c r="L1262" t="s">
        <v>1168</v>
      </c>
      <c r="M1262" t="s">
        <v>9</v>
      </c>
      <c r="N1262">
        <v>3</v>
      </c>
      <c r="O1262" t="s">
        <v>45336</v>
      </c>
      <c r="P1262" t="s">
        <v>45335</v>
      </c>
      <c r="Q1262" t="s">
        <v>45334</v>
      </c>
      <c r="R1262" s="7">
        <v>42826</v>
      </c>
      <c r="S1262" s="8">
        <f t="shared" si="160"/>
        <v>2017</v>
      </c>
      <c r="T1262" s="8">
        <v>2017</v>
      </c>
      <c r="U1262" s="8">
        <f t="shared" si="161"/>
        <v>5</v>
      </c>
      <c r="V1262" s="7">
        <v>42826</v>
      </c>
      <c r="W1262" t="s">
        <v>43562</v>
      </c>
      <c r="X1262" s="2">
        <v>0.32400000000000001</v>
      </c>
      <c r="Y1262" s="6">
        <f t="shared" si="158"/>
        <v>8.6489949547529435E-3</v>
      </c>
      <c r="AA1262">
        <v>15501329</v>
      </c>
      <c r="AB1262">
        <v>5800173381</v>
      </c>
      <c r="AC1262">
        <v>15501477</v>
      </c>
      <c r="AD1262" t="s">
        <v>6</v>
      </c>
      <c r="AE1262">
        <v>13</v>
      </c>
      <c r="AF1262">
        <v>4</v>
      </c>
      <c r="AI1262" t="s">
        <v>45333</v>
      </c>
      <c r="AJ1262" t="s">
        <v>45332</v>
      </c>
      <c r="AK1262" t="s">
        <v>45331</v>
      </c>
      <c r="AL1262">
        <v>1</v>
      </c>
      <c r="AM1262" s="5">
        <f t="shared" si="162"/>
        <v>0.2</v>
      </c>
      <c r="AN1262" s="4">
        <f t="shared" si="159"/>
        <v>3.0291556228701253E-4</v>
      </c>
      <c r="AO1262" s="3"/>
      <c r="AP1262">
        <v>1</v>
      </c>
      <c r="AQ1262" t="s">
        <v>76</v>
      </c>
      <c r="AR1262">
        <v>214007</v>
      </c>
      <c r="AS1262" t="s">
        <v>75</v>
      </c>
      <c r="AT1262" s="2">
        <v>1.64</v>
      </c>
      <c r="AU1262" s="1">
        <f t="shared" si="163"/>
        <v>0.61451711370131634</v>
      </c>
      <c r="AV1262" s="1">
        <f t="shared" si="164"/>
        <v>0.4475955258519978</v>
      </c>
      <c r="AW1262" s="1">
        <f t="shared" si="165"/>
        <v>0.28067393800267915</v>
      </c>
    </row>
    <row r="1263" spans="1:49" x14ac:dyDescent="0.2">
      <c r="A1263">
        <v>1261</v>
      </c>
      <c r="B1263" t="s">
        <v>45330</v>
      </c>
      <c r="C1263" t="s">
        <v>45329</v>
      </c>
      <c r="F1263" t="s">
        <v>45328</v>
      </c>
      <c r="G1263" t="s">
        <v>14</v>
      </c>
      <c r="H1263" t="s">
        <v>13</v>
      </c>
      <c r="I1263" t="s">
        <v>45327</v>
      </c>
      <c r="J1263" t="s">
        <v>45326</v>
      </c>
      <c r="K1263" t="s">
        <v>45325</v>
      </c>
      <c r="L1263" t="s">
        <v>45324</v>
      </c>
      <c r="M1263" t="s">
        <v>45323</v>
      </c>
      <c r="N1263">
        <v>5</v>
      </c>
      <c r="O1263" t="s">
        <v>45322</v>
      </c>
      <c r="P1263" t="s">
        <v>45321</v>
      </c>
      <c r="Q1263" t="s">
        <v>45320</v>
      </c>
      <c r="R1263" s="7">
        <v>42826</v>
      </c>
      <c r="S1263" s="8">
        <f t="shared" si="160"/>
        <v>2017</v>
      </c>
      <c r="T1263" s="8">
        <v>2017</v>
      </c>
      <c r="U1263" s="8">
        <f t="shared" si="161"/>
        <v>5</v>
      </c>
      <c r="V1263" s="7">
        <v>42826</v>
      </c>
      <c r="W1263" t="s">
        <v>26904</v>
      </c>
      <c r="X1263" s="2">
        <v>1.123</v>
      </c>
      <c r="Y1263" s="6">
        <f t="shared" si="158"/>
        <v>2.9977843624035664E-2</v>
      </c>
      <c r="AB1263">
        <v>21100900379</v>
      </c>
      <c r="AC1263">
        <v>23773766</v>
      </c>
      <c r="AD1263" t="s">
        <v>6</v>
      </c>
      <c r="AE1263">
        <v>2</v>
      </c>
      <c r="AF1263">
        <v>2</v>
      </c>
      <c r="AG1263">
        <v>783306</v>
      </c>
      <c r="AH1263" t="s">
        <v>45319</v>
      </c>
      <c r="AI1263" t="s">
        <v>45318</v>
      </c>
      <c r="AJ1263" t="s">
        <v>45317</v>
      </c>
      <c r="AK1263" t="s">
        <v>45316</v>
      </c>
      <c r="AL1263">
        <v>94</v>
      </c>
      <c r="AM1263" s="5">
        <f t="shared" si="162"/>
        <v>18.8</v>
      </c>
      <c r="AN1263" s="4">
        <f t="shared" si="159"/>
        <v>2.8474062854979176E-2</v>
      </c>
      <c r="AO1263" s="3"/>
      <c r="AP1263">
        <v>0</v>
      </c>
      <c r="AR1263" t="s">
        <v>1</v>
      </c>
      <c r="AT1263" s="2">
        <v>3.7410000000000001</v>
      </c>
      <c r="AU1263" s="1">
        <f t="shared" si="163"/>
        <v>2.9526709393318717</v>
      </c>
      <c r="AV1263" s="1">
        <f t="shared" si="164"/>
        <v>2.9225953239507421</v>
      </c>
      <c r="AW1263" s="1">
        <f t="shared" si="165"/>
        <v>2.8925197085696119</v>
      </c>
    </row>
    <row r="1264" spans="1:49" x14ac:dyDescent="0.2">
      <c r="A1264">
        <v>1262</v>
      </c>
      <c r="B1264" t="s">
        <v>45315</v>
      </c>
      <c r="C1264" t="s">
        <v>45314</v>
      </c>
      <c r="F1264" t="s">
        <v>45313</v>
      </c>
      <c r="G1264" t="s">
        <v>14</v>
      </c>
      <c r="H1264" t="s">
        <v>13</v>
      </c>
      <c r="I1264" t="s">
        <v>45312</v>
      </c>
      <c r="J1264" t="s">
        <v>45311</v>
      </c>
      <c r="K1264" t="s">
        <v>45310</v>
      </c>
      <c r="L1264" t="s">
        <v>45309</v>
      </c>
      <c r="M1264" t="s">
        <v>45308</v>
      </c>
      <c r="N1264">
        <v>3</v>
      </c>
      <c r="O1264" t="s">
        <v>45307</v>
      </c>
      <c r="P1264" t="s">
        <v>45306</v>
      </c>
      <c r="Q1264" t="s">
        <v>45305</v>
      </c>
      <c r="R1264" s="7">
        <v>42826</v>
      </c>
      <c r="S1264" s="8">
        <f t="shared" si="160"/>
        <v>2017</v>
      </c>
      <c r="T1264" s="8">
        <v>2017</v>
      </c>
      <c r="U1264" s="8">
        <f t="shared" si="161"/>
        <v>5</v>
      </c>
      <c r="V1264" s="7">
        <v>42826</v>
      </c>
      <c r="W1264" t="s">
        <v>17955</v>
      </c>
      <c r="X1264" s="2">
        <v>0.44800000000000001</v>
      </c>
      <c r="Y1264" s="6">
        <f t="shared" si="158"/>
        <v>1.1959104134967032E-2</v>
      </c>
      <c r="AA1264">
        <v>23013850</v>
      </c>
      <c r="AB1264">
        <v>21100827839</v>
      </c>
      <c r="AC1264">
        <v>23013869</v>
      </c>
      <c r="AD1264" t="s">
        <v>6</v>
      </c>
      <c r="AE1264">
        <v>5</v>
      </c>
      <c r="AF1264">
        <v>2</v>
      </c>
      <c r="AH1264" t="s">
        <v>45304</v>
      </c>
      <c r="AI1264" t="s">
        <v>45303</v>
      </c>
      <c r="AJ1264" t="s">
        <v>45302</v>
      </c>
      <c r="AK1264" t="s">
        <v>45301</v>
      </c>
      <c r="AL1264">
        <v>0</v>
      </c>
      <c r="AM1264" s="5">
        <f t="shared" si="162"/>
        <v>0</v>
      </c>
      <c r="AN1264" s="4">
        <f t="shared" si="159"/>
        <v>0</v>
      </c>
      <c r="AO1264" s="3"/>
      <c r="AP1264">
        <v>0</v>
      </c>
      <c r="AR1264" t="s">
        <v>1</v>
      </c>
      <c r="AS1264" t="s">
        <v>45300</v>
      </c>
      <c r="AT1264" s="2" t="s">
        <v>0</v>
      </c>
      <c r="AU1264" s="1">
        <f t="shared" si="163"/>
        <v>0.83713728944769217</v>
      </c>
      <c r="AV1264" s="1">
        <f t="shared" si="164"/>
        <v>0.59795520674835156</v>
      </c>
      <c r="AW1264" s="1">
        <f t="shared" si="165"/>
        <v>0.35877312404901096</v>
      </c>
    </row>
    <row r="1265" spans="1:49" x14ac:dyDescent="0.2">
      <c r="A1265">
        <v>1263</v>
      </c>
      <c r="B1265" t="s">
        <v>45299</v>
      </c>
      <c r="C1265" t="s">
        <v>45298</v>
      </c>
      <c r="F1265" t="s">
        <v>45297</v>
      </c>
      <c r="G1265" t="s">
        <v>14</v>
      </c>
      <c r="H1265" t="s">
        <v>13</v>
      </c>
      <c r="I1265" t="s">
        <v>45296</v>
      </c>
      <c r="J1265">
        <v>60017161</v>
      </c>
      <c r="K1265" t="s">
        <v>9437</v>
      </c>
      <c r="L1265" t="s">
        <v>55</v>
      </c>
      <c r="M1265" t="s">
        <v>54</v>
      </c>
      <c r="N1265">
        <v>3</v>
      </c>
      <c r="O1265" t="s">
        <v>45295</v>
      </c>
      <c r="P1265" t="s">
        <v>45294</v>
      </c>
      <c r="Q1265" t="s">
        <v>9434</v>
      </c>
      <c r="R1265" s="7">
        <v>42826</v>
      </c>
      <c r="S1265" s="8">
        <f t="shared" si="160"/>
        <v>2017</v>
      </c>
      <c r="T1265" s="8">
        <v>2017</v>
      </c>
      <c r="U1265" s="8">
        <f t="shared" si="161"/>
        <v>5</v>
      </c>
      <c r="V1265" s="7">
        <v>42826</v>
      </c>
      <c r="W1265" t="s">
        <v>17955</v>
      </c>
      <c r="X1265" s="2">
        <v>0.44800000000000001</v>
      </c>
      <c r="Y1265" s="6">
        <f t="shared" si="158"/>
        <v>1.1959104134967032E-2</v>
      </c>
      <c r="AA1265">
        <v>23013850</v>
      </c>
      <c r="AB1265">
        <v>21100827839</v>
      </c>
      <c r="AC1265">
        <v>23013869</v>
      </c>
      <c r="AD1265" t="s">
        <v>6</v>
      </c>
      <c r="AE1265">
        <v>5</v>
      </c>
      <c r="AF1265">
        <v>2</v>
      </c>
      <c r="AH1265" t="s">
        <v>23348</v>
      </c>
      <c r="AI1265" t="s">
        <v>45293</v>
      </c>
      <c r="AJ1265" t="s">
        <v>45292</v>
      </c>
      <c r="AK1265" t="s">
        <v>45291</v>
      </c>
      <c r="AL1265">
        <v>0</v>
      </c>
      <c r="AM1265" s="5">
        <f t="shared" si="162"/>
        <v>0</v>
      </c>
      <c r="AN1265" s="4">
        <f t="shared" si="159"/>
        <v>0</v>
      </c>
      <c r="AO1265" s="3"/>
      <c r="AP1265">
        <v>0</v>
      </c>
      <c r="AR1265" t="s">
        <v>1</v>
      </c>
      <c r="AT1265" s="2" t="s">
        <v>0</v>
      </c>
      <c r="AU1265" s="1">
        <f t="shared" si="163"/>
        <v>0.83713728944769217</v>
      </c>
      <c r="AV1265" s="1">
        <f t="shared" si="164"/>
        <v>0.59795520674835156</v>
      </c>
      <c r="AW1265" s="1">
        <f t="shared" si="165"/>
        <v>0.35877312404901096</v>
      </c>
    </row>
    <row r="1266" spans="1:49" x14ac:dyDescent="0.2">
      <c r="A1266">
        <v>1264</v>
      </c>
      <c r="B1266" t="s">
        <v>45290</v>
      </c>
      <c r="C1266" t="s">
        <v>45289</v>
      </c>
      <c r="F1266" t="s">
        <v>45288</v>
      </c>
      <c r="G1266" t="s">
        <v>14</v>
      </c>
      <c r="H1266" t="s">
        <v>13</v>
      </c>
      <c r="I1266" t="s">
        <v>45287</v>
      </c>
      <c r="J1266">
        <v>60106090</v>
      </c>
      <c r="K1266" t="s">
        <v>16130</v>
      </c>
      <c r="L1266" t="s">
        <v>8165</v>
      </c>
      <c r="M1266" t="s">
        <v>39</v>
      </c>
      <c r="N1266">
        <v>2</v>
      </c>
      <c r="O1266" t="s">
        <v>45286</v>
      </c>
      <c r="P1266" t="s">
        <v>45285</v>
      </c>
      <c r="Q1266" t="s">
        <v>16127</v>
      </c>
      <c r="R1266" s="7">
        <v>42826</v>
      </c>
      <c r="S1266" s="8">
        <f t="shared" si="160"/>
        <v>2017</v>
      </c>
      <c r="T1266" s="8">
        <v>2017</v>
      </c>
      <c r="U1266" s="8">
        <f t="shared" si="161"/>
        <v>5</v>
      </c>
      <c r="V1266" s="7">
        <v>42826</v>
      </c>
      <c r="W1266" t="s">
        <v>45284</v>
      </c>
      <c r="X1266" s="2" t="s">
        <v>0</v>
      </c>
      <c r="Y1266" s="6" t="e">
        <f t="shared" si="158"/>
        <v>#VALUE!</v>
      </c>
      <c r="AA1266">
        <v>9742441</v>
      </c>
      <c r="AB1266">
        <v>19700174904</v>
      </c>
      <c r="AC1266">
        <v>24553891</v>
      </c>
      <c r="AD1266" t="s">
        <v>6</v>
      </c>
      <c r="AE1266">
        <v>10</v>
      </c>
      <c r="AH1266" t="s">
        <v>45283</v>
      </c>
      <c r="AI1266" t="s">
        <v>45282</v>
      </c>
      <c r="AJ1266" t="s">
        <v>45281</v>
      </c>
      <c r="AK1266" t="s">
        <v>45280</v>
      </c>
      <c r="AL1266">
        <v>0</v>
      </c>
      <c r="AM1266" s="5">
        <f t="shared" si="162"/>
        <v>0</v>
      </c>
      <c r="AN1266" s="4">
        <f t="shared" si="159"/>
        <v>0</v>
      </c>
      <c r="AO1266" s="3"/>
      <c r="AP1266">
        <v>1</v>
      </c>
      <c r="AR1266" t="s">
        <v>1</v>
      </c>
      <c r="AT1266" s="2" t="s">
        <v>0</v>
      </c>
      <c r="AU1266" s="1" t="e">
        <f t="shared" si="163"/>
        <v>#VALUE!</v>
      </c>
      <c r="AV1266" s="1" t="e">
        <f t="shared" si="164"/>
        <v>#VALUE!</v>
      </c>
      <c r="AW1266" s="1" t="e">
        <f t="shared" si="165"/>
        <v>#VALUE!</v>
      </c>
    </row>
    <row r="1267" spans="1:49" x14ac:dyDescent="0.2">
      <c r="A1267">
        <v>1265</v>
      </c>
      <c r="B1267" t="s">
        <v>45279</v>
      </c>
      <c r="C1267" t="s">
        <v>45278</v>
      </c>
      <c r="D1267" t="s">
        <v>45277</v>
      </c>
      <c r="F1267" t="s">
        <v>45276</v>
      </c>
      <c r="G1267" t="s">
        <v>14</v>
      </c>
      <c r="H1267" t="s">
        <v>13</v>
      </c>
      <c r="I1267" t="s">
        <v>45275</v>
      </c>
      <c r="J1267">
        <v>60025578</v>
      </c>
      <c r="K1267" t="s">
        <v>200</v>
      </c>
      <c r="L1267" t="s">
        <v>10</v>
      </c>
      <c r="M1267" t="s">
        <v>9</v>
      </c>
      <c r="N1267">
        <v>2</v>
      </c>
      <c r="O1267" t="s">
        <v>45274</v>
      </c>
      <c r="P1267" t="s">
        <v>45273</v>
      </c>
      <c r="Q1267" t="s">
        <v>11362</v>
      </c>
      <c r="R1267" s="7">
        <v>42826</v>
      </c>
      <c r="S1267" s="8">
        <f t="shared" si="160"/>
        <v>2017</v>
      </c>
      <c r="T1267" s="8">
        <v>2017</v>
      </c>
      <c r="U1267" s="8">
        <f t="shared" si="161"/>
        <v>5</v>
      </c>
      <c r="V1267" s="7">
        <v>42826</v>
      </c>
      <c r="W1267" t="s">
        <v>33754</v>
      </c>
      <c r="X1267" s="2">
        <v>0.13300000000000001</v>
      </c>
      <c r="Y1267" s="6">
        <f t="shared" si="158"/>
        <v>3.5503590400683379E-3</v>
      </c>
      <c r="AA1267">
        <v>10058885</v>
      </c>
      <c r="AB1267">
        <v>4700153604</v>
      </c>
      <c r="AC1267">
        <v>22105123</v>
      </c>
      <c r="AD1267" t="s">
        <v>6</v>
      </c>
      <c r="AE1267">
        <v>24</v>
      </c>
      <c r="AF1267">
        <v>2</v>
      </c>
      <c r="AH1267" t="s">
        <v>28589</v>
      </c>
      <c r="AI1267" t="s">
        <v>45272</v>
      </c>
      <c r="AJ1267" t="s">
        <v>45271</v>
      </c>
      <c r="AK1267" t="s">
        <v>45270</v>
      </c>
      <c r="AL1267">
        <v>0</v>
      </c>
      <c r="AM1267" s="5">
        <f t="shared" si="162"/>
        <v>0</v>
      </c>
      <c r="AN1267" s="4">
        <f t="shared" si="159"/>
        <v>0</v>
      </c>
      <c r="AO1267" s="3"/>
      <c r="AP1267">
        <v>0</v>
      </c>
      <c r="AR1267" t="s">
        <v>1</v>
      </c>
      <c r="AT1267" s="2" t="s">
        <v>0</v>
      </c>
      <c r="AU1267" s="1">
        <f t="shared" si="163"/>
        <v>0.24852513280478361</v>
      </c>
      <c r="AV1267" s="1">
        <f t="shared" si="164"/>
        <v>0.17751795200341688</v>
      </c>
      <c r="AW1267" s="1">
        <f t="shared" si="165"/>
        <v>0.10651077120205014</v>
      </c>
    </row>
    <row r="1268" spans="1:49" x14ac:dyDescent="0.2">
      <c r="A1268">
        <v>1266</v>
      </c>
      <c r="B1268" t="s">
        <v>45269</v>
      </c>
      <c r="C1268" t="s">
        <v>45268</v>
      </c>
      <c r="F1268" t="s">
        <v>45267</v>
      </c>
      <c r="G1268" t="s">
        <v>14</v>
      </c>
      <c r="H1268" t="s">
        <v>13</v>
      </c>
      <c r="I1268" t="s">
        <v>45266</v>
      </c>
      <c r="J1268" t="s">
        <v>45265</v>
      </c>
      <c r="K1268" t="s">
        <v>45264</v>
      </c>
      <c r="L1268" t="s">
        <v>45263</v>
      </c>
      <c r="M1268" t="s">
        <v>45262</v>
      </c>
      <c r="N1268">
        <v>3</v>
      </c>
      <c r="O1268" t="s">
        <v>45261</v>
      </c>
      <c r="P1268" t="s">
        <v>45260</v>
      </c>
      <c r="Q1268" t="s">
        <v>45259</v>
      </c>
      <c r="R1268" s="7">
        <v>42826</v>
      </c>
      <c r="S1268" s="8">
        <f t="shared" si="160"/>
        <v>2017</v>
      </c>
      <c r="T1268" s="8">
        <v>2017</v>
      </c>
      <c r="U1268" s="8">
        <f t="shared" si="161"/>
        <v>5</v>
      </c>
      <c r="V1268" s="7">
        <v>42826</v>
      </c>
      <c r="W1268" t="s">
        <v>3730</v>
      </c>
      <c r="X1268" s="2">
        <v>0.47099999999999997</v>
      </c>
      <c r="Y1268" s="6">
        <f t="shared" si="158"/>
        <v>1.2573075999039E-2</v>
      </c>
      <c r="AB1268">
        <v>9500154105</v>
      </c>
      <c r="AC1268">
        <v>19313195</v>
      </c>
      <c r="AD1268" t="s">
        <v>6</v>
      </c>
      <c r="AE1268">
        <v>11</v>
      </c>
      <c r="AF1268">
        <v>2</v>
      </c>
      <c r="AG1268">
        <v>25015</v>
      </c>
      <c r="AI1268" t="s">
        <v>45258</v>
      </c>
      <c r="AJ1268" t="s">
        <v>45257</v>
      </c>
      <c r="AK1268" t="s">
        <v>45256</v>
      </c>
      <c r="AL1268">
        <v>9</v>
      </c>
      <c r="AM1268" s="5">
        <f t="shared" si="162"/>
        <v>1.8</v>
      </c>
      <c r="AN1268" s="4">
        <f t="shared" si="159"/>
        <v>2.7262400605831123E-3</v>
      </c>
      <c r="AO1268" s="3"/>
      <c r="AP1268">
        <v>0</v>
      </c>
      <c r="AQ1268" t="s">
        <v>931</v>
      </c>
      <c r="AR1268" t="s">
        <v>45255</v>
      </c>
      <c r="AS1268" t="s">
        <v>929</v>
      </c>
      <c r="AT1268" s="2">
        <v>1.53</v>
      </c>
      <c r="AU1268" s="1">
        <f t="shared" si="163"/>
        <v>0.9619025217502235</v>
      </c>
      <c r="AV1268" s="1">
        <f t="shared" si="164"/>
        <v>0.76496580298110561</v>
      </c>
      <c r="AW1268" s="1">
        <f t="shared" si="165"/>
        <v>0.56802908421198783</v>
      </c>
    </row>
    <row r="1269" spans="1:49" x14ac:dyDescent="0.2">
      <c r="A1269">
        <v>1267</v>
      </c>
      <c r="B1269" t="s">
        <v>45254</v>
      </c>
      <c r="C1269" t="s">
        <v>45253</v>
      </c>
      <c r="F1269" t="s">
        <v>45252</v>
      </c>
      <c r="G1269" t="s">
        <v>14</v>
      </c>
      <c r="H1269" t="s">
        <v>13</v>
      </c>
      <c r="I1269" t="s">
        <v>45251</v>
      </c>
      <c r="J1269" t="s">
        <v>45250</v>
      </c>
      <c r="K1269" t="s">
        <v>45249</v>
      </c>
      <c r="L1269" t="s">
        <v>45248</v>
      </c>
      <c r="M1269" t="s">
        <v>183</v>
      </c>
      <c r="N1269">
        <v>4</v>
      </c>
      <c r="O1269" t="s">
        <v>45247</v>
      </c>
      <c r="P1269" t="s">
        <v>45246</v>
      </c>
      <c r="Q1269" t="s">
        <v>45245</v>
      </c>
      <c r="R1269" s="7">
        <v>42826</v>
      </c>
      <c r="S1269" s="8">
        <f t="shared" si="160"/>
        <v>2017</v>
      </c>
      <c r="T1269" s="8">
        <v>2017</v>
      </c>
      <c r="U1269" s="8">
        <f t="shared" si="161"/>
        <v>5</v>
      </c>
      <c r="V1269" s="7">
        <v>42826</v>
      </c>
      <c r="W1269" t="s">
        <v>3730</v>
      </c>
      <c r="X1269" s="2">
        <v>0.47099999999999997</v>
      </c>
      <c r="Y1269" s="6">
        <f t="shared" si="158"/>
        <v>1.2573075999039E-2</v>
      </c>
      <c r="AB1269">
        <v>9500154105</v>
      </c>
      <c r="AC1269">
        <v>19313195</v>
      </c>
      <c r="AD1269" t="s">
        <v>6</v>
      </c>
      <c r="AE1269">
        <v>11</v>
      </c>
      <c r="AF1269">
        <v>2</v>
      </c>
      <c r="AG1269">
        <v>26040</v>
      </c>
      <c r="AI1269" t="s">
        <v>45244</v>
      </c>
      <c r="AJ1269" t="s">
        <v>45243</v>
      </c>
      <c r="AK1269" t="s">
        <v>45242</v>
      </c>
      <c r="AL1269">
        <v>3</v>
      </c>
      <c r="AM1269" s="5">
        <f t="shared" si="162"/>
        <v>0.6</v>
      </c>
      <c r="AN1269" s="4">
        <f t="shared" si="159"/>
        <v>9.0874668686103744E-4</v>
      </c>
      <c r="AO1269" s="3"/>
      <c r="AP1269">
        <v>0</v>
      </c>
      <c r="AR1269" t="s">
        <v>1</v>
      </c>
      <c r="AT1269" s="2">
        <v>1.53</v>
      </c>
      <c r="AU1269" s="1">
        <f t="shared" si="163"/>
        <v>0.90737772053856114</v>
      </c>
      <c r="AV1269" s="1">
        <f t="shared" si="164"/>
        <v>0.67409113429500189</v>
      </c>
      <c r="AW1269" s="1">
        <f t="shared" si="165"/>
        <v>0.44080454805144265</v>
      </c>
    </row>
    <row r="1270" spans="1:49" x14ac:dyDescent="0.2">
      <c r="A1270">
        <v>1268</v>
      </c>
      <c r="B1270" t="s">
        <v>45241</v>
      </c>
      <c r="C1270" t="s">
        <v>45240</v>
      </c>
      <c r="F1270" t="s">
        <v>45239</v>
      </c>
      <c r="G1270" t="s">
        <v>14</v>
      </c>
      <c r="H1270" t="s">
        <v>13</v>
      </c>
      <c r="I1270" t="s">
        <v>45238</v>
      </c>
      <c r="J1270" t="s">
        <v>45237</v>
      </c>
      <c r="K1270" t="s">
        <v>45236</v>
      </c>
      <c r="L1270" t="s">
        <v>45235</v>
      </c>
      <c r="M1270" t="s">
        <v>5352</v>
      </c>
      <c r="N1270">
        <v>5</v>
      </c>
      <c r="O1270" t="s">
        <v>45234</v>
      </c>
      <c r="P1270" t="s">
        <v>45233</v>
      </c>
      <c r="Q1270" t="s">
        <v>45232</v>
      </c>
      <c r="R1270" s="7">
        <v>42826</v>
      </c>
      <c r="S1270" s="8">
        <f t="shared" si="160"/>
        <v>2017</v>
      </c>
      <c r="T1270" s="8">
        <v>2017</v>
      </c>
      <c r="U1270" s="8">
        <f t="shared" si="161"/>
        <v>5</v>
      </c>
      <c r="V1270" s="7">
        <v>42826</v>
      </c>
      <c r="W1270" t="s">
        <v>45231</v>
      </c>
      <c r="X1270" s="2" t="s">
        <v>0</v>
      </c>
      <c r="Y1270" s="6" t="e">
        <f t="shared" si="158"/>
        <v>#VALUE!</v>
      </c>
      <c r="AA1270">
        <v>2955075</v>
      </c>
      <c r="AB1270">
        <v>27551</v>
      </c>
      <c r="AC1270">
        <v>12864854</v>
      </c>
      <c r="AD1270" t="s">
        <v>6</v>
      </c>
      <c r="AE1270">
        <v>118</v>
      </c>
      <c r="AF1270">
        <v>2</v>
      </c>
      <c r="AG1270">
        <v>24002</v>
      </c>
      <c r="AI1270" t="s">
        <v>45230</v>
      </c>
      <c r="AK1270" t="s">
        <v>45229</v>
      </c>
      <c r="AL1270">
        <v>3</v>
      </c>
      <c r="AM1270" s="5">
        <f t="shared" si="162"/>
        <v>0.6</v>
      </c>
      <c r="AN1270" s="4">
        <f t="shared" si="159"/>
        <v>9.0874668686103744E-4</v>
      </c>
      <c r="AO1270" s="3"/>
      <c r="AP1270">
        <v>0</v>
      </c>
      <c r="AR1270" t="s">
        <v>1</v>
      </c>
      <c r="AT1270" s="2">
        <v>1.9470000000000001</v>
      </c>
      <c r="AU1270" s="1" t="e">
        <f t="shared" si="163"/>
        <v>#VALUE!</v>
      </c>
      <c r="AV1270" s="1" t="e">
        <f t="shared" si="164"/>
        <v>#VALUE!</v>
      </c>
      <c r="AW1270" s="1" t="e">
        <f t="shared" si="165"/>
        <v>#VALUE!</v>
      </c>
    </row>
    <row r="1271" spans="1:49" x14ac:dyDescent="0.2">
      <c r="A1271">
        <v>1269</v>
      </c>
      <c r="B1271" t="s">
        <v>45228</v>
      </c>
      <c r="C1271" t="s">
        <v>45227</v>
      </c>
      <c r="F1271" t="s">
        <v>45226</v>
      </c>
      <c r="G1271" t="s">
        <v>14</v>
      </c>
      <c r="H1271" t="s">
        <v>13</v>
      </c>
      <c r="I1271" t="s">
        <v>45225</v>
      </c>
      <c r="J1271" t="s">
        <v>45224</v>
      </c>
      <c r="K1271" t="s">
        <v>45223</v>
      </c>
      <c r="L1271" t="s">
        <v>45222</v>
      </c>
      <c r="M1271" t="s">
        <v>6702</v>
      </c>
      <c r="N1271">
        <v>6</v>
      </c>
      <c r="O1271" t="s">
        <v>45221</v>
      </c>
      <c r="P1271" t="s">
        <v>45220</v>
      </c>
      <c r="Q1271" t="s">
        <v>45219</v>
      </c>
      <c r="R1271" s="7">
        <v>42826</v>
      </c>
      <c r="S1271" s="8">
        <f t="shared" si="160"/>
        <v>2017</v>
      </c>
      <c r="T1271" s="8">
        <v>2017</v>
      </c>
      <c r="U1271" s="8">
        <f t="shared" si="161"/>
        <v>5</v>
      </c>
      <c r="V1271" s="7">
        <v>42826</v>
      </c>
      <c r="W1271" t="s">
        <v>3730</v>
      </c>
      <c r="X1271" s="2">
        <v>0.47099999999999997</v>
      </c>
      <c r="Y1271" s="6">
        <f t="shared" si="158"/>
        <v>1.2573075999039E-2</v>
      </c>
      <c r="AB1271">
        <v>9500154105</v>
      </c>
      <c r="AC1271">
        <v>19313195</v>
      </c>
      <c r="AD1271" t="s">
        <v>6</v>
      </c>
      <c r="AE1271">
        <v>11</v>
      </c>
      <c r="AF1271">
        <v>2</v>
      </c>
      <c r="AG1271">
        <v>26026</v>
      </c>
      <c r="AI1271" t="s">
        <v>45218</v>
      </c>
      <c r="AJ1271" t="s">
        <v>45217</v>
      </c>
      <c r="AK1271" t="s">
        <v>45216</v>
      </c>
      <c r="AL1271">
        <v>7</v>
      </c>
      <c r="AM1271" s="5">
        <f t="shared" si="162"/>
        <v>1.4</v>
      </c>
      <c r="AN1271" s="4">
        <f t="shared" si="159"/>
        <v>2.1204089360090874E-3</v>
      </c>
      <c r="AO1271" s="3"/>
      <c r="AP1271">
        <v>0</v>
      </c>
      <c r="AQ1271" t="s">
        <v>795</v>
      </c>
      <c r="AR1271">
        <v>1440596</v>
      </c>
      <c r="AS1271" t="s">
        <v>794</v>
      </c>
      <c r="AT1271" s="2">
        <v>1.53</v>
      </c>
      <c r="AU1271" s="1">
        <f t="shared" si="163"/>
        <v>0.94372758801300261</v>
      </c>
      <c r="AV1271" s="1">
        <f t="shared" si="164"/>
        <v>0.73467424675240434</v>
      </c>
      <c r="AW1271" s="1">
        <f t="shared" si="165"/>
        <v>0.52562090549180607</v>
      </c>
    </row>
    <row r="1272" spans="1:49" x14ac:dyDescent="0.2">
      <c r="A1272">
        <v>1270</v>
      </c>
      <c r="B1272" t="s">
        <v>45215</v>
      </c>
      <c r="C1272" t="s">
        <v>45214</v>
      </c>
      <c r="F1272" t="s">
        <v>45213</v>
      </c>
      <c r="G1272" t="s">
        <v>14</v>
      </c>
      <c r="H1272" t="s">
        <v>13</v>
      </c>
      <c r="I1272" t="s">
        <v>45212</v>
      </c>
      <c r="J1272" t="s">
        <v>45211</v>
      </c>
      <c r="K1272" t="s">
        <v>45210</v>
      </c>
      <c r="L1272" t="s">
        <v>40781</v>
      </c>
      <c r="M1272" t="s">
        <v>1503</v>
      </c>
      <c r="N1272">
        <v>5</v>
      </c>
      <c r="O1272" t="s">
        <v>45209</v>
      </c>
      <c r="P1272" t="s">
        <v>45208</v>
      </c>
      <c r="Q1272" t="s">
        <v>45207</v>
      </c>
      <c r="R1272" s="7">
        <v>42826</v>
      </c>
      <c r="S1272" s="8">
        <f t="shared" si="160"/>
        <v>2017</v>
      </c>
      <c r="T1272" s="8">
        <v>2017</v>
      </c>
      <c r="U1272" s="8">
        <f t="shared" si="161"/>
        <v>5</v>
      </c>
      <c r="V1272" s="7">
        <v>42826</v>
      </c>
      <c r="W1272" t="s">
        <v>3730</v>
      </c>
      <c r="X1272" s="2">
        <v>0.47099999999999997</v>
      </c>
      <c r="Y1272" s="6">
        <f t="shared" si="158"/>
        <v>1.2573075999039E-2</v>
      </c>
      <c r="AB1272">
        <v>9500154105</v>
      </c>
      <c r="AC1272">
        <v>19313195</v>
      </c>
      <c r="AD1272" t="s">
        <v>6</v>
      </c>
      <c r="AE1272">
        <v>11</v>
      </c>
      <c r="AF1272">
        <v>2</v>
      </c>
      <c r="AG1272">
        <v>25014</v>
      </c>
      <c r="AI1272" t="s">
        <v>45206</v>
      </c>
      <c r="AJ1272" t="s">
        <v>45205</v>
      </c>
      <c r="AK1272" t="s">
        <v>45204</v>
      </c>
      <c r="AL1272">
        <v>0</v>
      </c>
      <c r="AM1272" s="5">
        <f t="shared" si="162"/>
        <v>0</v>
      </c>
      <c r="AN1272" s="4">
        <f t="shared" si="159"/>
        <v>0</v>
      </c>
      <c r="AO1272" s="3"/>
      <c r="AP1272">
        <v>0</v>
      </c>
      <c r="AQ1272" t="s">
        <v>76</v>
      </c>
      <c r="AR1272" t="s">
        <v>45203</v>
      </c>
      <c r="AS1272" t="s">
        <v>45202</v>
      </c>
      <c r="AT1272" s="2">
        <v>1.53</v>
      </c>
      <c r="AU1272" s="1">
        <f t="shared" si="163"/>
        <v>0.88011531993273007</v>
      </c>
      <c r="AV1272" s="1">
        <f t="shared" si="164"/>
        <v>0.62865379995195003</v>
      </c>
      <c r="AW1272" s="1">
        <f t="shared" si="165"/>
        <v>0.37719227997117</v>
      </c>
    </row>
    <row r="1273" spans="1:49" x14ac:dyDescent="0.2">
      <c r="A1273">
        <v>1271</v>
      </c>
      <c r="B1273" t="s">
        <v>45201</v>
      </c>
      <c r="C1273" t="s">
        <v>45200</v>
      </c>
      <c r="F1273" t="s">
        <v>45199</v>
      </c>
      <c r="G1273" t="s">
        <v>14</v>
      </c>
      <c r="H1273" t="s">
        <v>13</v>
      </c>
      <c r="I1273" t="s">
        <v>3484</v>
      </c>
      <c r="J1273" t="s">
        <v>45198</v>
      </c>
      <c r="K1273" t="s">
        <v>45197</v>
      </c>
      <c r="L1273" t="s">
        <v>592</v>
      </c>
      <c r="M1273" t="s">
        <v>85</v>
      </c>
      <c r="N1273">
        <v>4</v>
      </c>
      <c r="O1273" t="s">
        <v>45196</v>
      </c>
      <c r="P1273" t="s">
        <v>45195</v>
      </c>
      <c r="Q1273" t="s">
        <v>45194</v>
      </c>
      <c r="R1273" s="7">
        <v>42826</v>
      </c>
      <c r="S1273" s="8">
        <f t="shared" si="160"/>
        <v>2017</v>
      </c>
      <c r="T1273" s="8">
        <v>2017</v>
      </c>
      <c r="U1273" s="8">
        <f t="shared" si="161"/>
        <v>5</v>
      </c>
      <c r="V1273" s="7">
        <v>42826</v>
      </c>
      <c r="W1273" t="s">
        <v>3730</v>
      </c>
      <c r="X1273" s="2">
        <v>0.47099999999999997</v>
      </c>
      <c r="Y1273" s="6">
        <f t="shared" si="158"/>
        <v>1.2573075999039E-2</v>
      </c>
      <c r="AB1273">
        <v>9500154105</v>
      </c>
      <c r="AC1273">
        <v>19313195</v>
      </c>
      <c r="AD1273" t="s">
        <v>6</v>
      </c>
      <c r="AE1273">
        <v>11</v>
      </c>
      <c r="AF1273">
        <v>2</v>
      </c>
      <c r="AG1273">
        <v>26028</v>
      </c>
      <c r="AI1273" t="s">
        <v>45193</v>
      </c>
      <c r="AJ1273" t="s">
        <v>45192</v>
      </c>
      <c r="AK1273" t="s">
        <v>45191</v>
      </c>
      <c r="AL1273">
        <v>3</v>
      </c>
      <c r="AM1273" s="5">
        <f t="shared" si="162"/>
        <v>0.6</v>
      </c>
      <c r="AN1273" s="4">
        <f t="shared" si="159"/>
        <v>9.0874668686103744E-4</v>
      </c>
      <c r="AO1273" s="3"/>
      <c r="AP1273">
        <v>0</v>
      </c>
      <c r="AR1273" t="s">
        <v>1</v>
      </c>
      <c r="AT1273" s="2">
        <v>1.53</v>
      </c>
      <c r="AU1273" s="1">
        <f t="shared" si="163"/>
        <v>0.90737772053856114</v>
      </c>
      <c r="AV1273" s="1">
        <f t="shared" si="164"/>
        <v>0.67409113429500189</v>
      </c>
      <c r="AW1273" s="1">
        <f t="shared" si="165"/>
        <v>0.44080454805144265</v>
      </c>
    </row>
    <row r="1274" spans="1:49" x14ac:dyDescent="0.2">
      <c r="A1274">
        <v>1272</v>
      </c>
      <c r="B1274" t="s">
        <v>45190</v>
      </c>
      <c r="C1274" t="s">
        <v>45189</v>
      </c>
      <c r="F1274" t="s">
        <v>45188</v>
      </c>
      <c r="G1274" t="s">
        <v>14</v>
      </c>
      <c r="H1274" t="s">
        <v>13</v>
      </c>
      <c r="I1274" t="s">
        <v>45187</v>
      </c>
      <c r="J1274" t="s">
        <v>45186</v>
      </c>
      <c r="K1274" t="s">
        <v>45185</v>
      </c>
      <c r="L1274" t="s">
        <v>45184</v>
      </c>
      <c r="M1274" t="s">
        <v>6322</v>
      </c>
      <c r="N1274">
        <v>4</v>
      </c>
      <c r="O1274" t="s">
        <v>45183</v>
      </c>
      <c r="P1274" t="s">
        <v>45182</v>
      </c>
      <c r="Q1274" t="s">
        <v>45181</v>
      </c>
      <c r="R1274" s="7">
        <v>42826</v>
      </c>
      <c r="S1274" s="8">
        <f t="shared" si="160"/>
        <v>2017</v>
      </c>
      <c r="T1274" s="8">
        <v>2017</v>
      </c>
      <c r="U1274" s="8">
        <f t="shared" si="161"/>
        <v>5</v>
      </c>
      <c r="V1274" s="7">
        <v>42826</v>
      </c>
      <c r="W1274" t="s">
        <v>10629</v>
      </c>
      <c r="X1274" s="2">
        <v>0.371</v>
      </c>
      <c r="Y1274" s="6">
        <f t="shared" si="158"/>
        <v>9.9036331117695747E-3</v>
      </c>
      <c r="AA1274">
        <v>10618309</v>
      </c>
      <c r="AB1274">
        <v>17903</v>
      </c>
      <c r="AC1274">
        <v>16083385</v>
      </c>
      <c r="AD1274" t="s">
        <v>6</v>
      </c>
      <c r="AE1274">
        <v>53</v>
      </c>
      <c r="AF1274">
        <v>4</v>
      </c>
      <c r="AH1274" t="s">
        <v>45180</v>
      </c>
      <c r="AI1274" t="s">
        <v>45179</v>
      </c>
      <c r="AJ1274" t="s">
        <v>45178</v>
      </c>
      <c r="AK1274" t="s">
        <v>45177</v>
      </c>
      <c r="AL1274">
        <v>0</v>
      </c>
      <c r="AM1274" s="5">
        <f t="shared" si="162"/>
        <v>0</v>
      </c>
      <c r="AN1274" s="4">
        <f t="shared" si="159"/>
        <v>0</v>
      </c>
      <c r="AO1274" s="3"/>
      <c r="AP1274">
        <v>0</v>
      </c>
      <c r="AR1274" t="s">
        <v>1</v>
      </c>
      <c r="AT1274" s="2" t="s">
        <v>0</v>
      </c>
      <c r="AU1274" s="1">
        <f t="shared" si="163"/>
        <v>0.69325431782387015</v>
      </c>
      <c r="AV1274" s="1">
        <f t="shared" si="164"/>
        <v>0.49518165558847871</v>
      </c>
      <c r="AW1274" s="1">
        <f t="shared" si="165"/>
        <v>0.29710899335308727</v>
      </c>
    </row>
    <row r="1275" spans="1:49" x14ac:dyDescent="0.2">
      <c r="A1275">
        <v>1273</v>
      </c>
      <c r="B1275" t="s">
        <v>45176</v>
      </c>
      <c r="C1275" t="s">
        <v>45175</v>
      </c>
      <c r="D1275" t="s">
        <v>45174</v>
      </c>
      <c r="F1275" t="s">
        <v>45173</v>
      </c>
      <c r="G1275" t="s">
        <v>14</v>
      </c>
      <c r="H1275" t="s">
        <v>13</v>
      </c>
      <c r="I1275" t="s">
        <v>45172</v>
      </c>
      <c r="J1275" t="s">
        <v>12133</v>
      </c>
      <c r="K1275" t="s">
        <v>12132</v>
      </c>
      <c r="L1275" t="s">
        <v>12131</v>
      </c>
      <c r="M1275" t="s">
        <v>12130</v>
      </c>
      <c r="N1275">
        <v>4</v>
      </c>
      <c r="O1275" t="s">
        <v>45171</v>
      </c>
      <c r="P1275" t="s">
        <v>45170</v>
      </c>
      <c r="Q1275" t="s">
        <v>45169</v>
      </c>
      <c r="R1275" s="7">
        <v>42826</v>
      </c>
      <c r="S1275" s="8">
        <f t="shared" si="160"/>
        <v>2017</v>
      </c>
      <c r="T1275" s="8">
        <v>2017</v>
      </c>
      <c r="U1275" s="8">
        <f t="shared" si="161"/>
        <v>5</v>
      </c>
      <c r="V1275" s="7">
        <v>42826</v>
      </c>
      <c r="W1275" t="s">
        <v>45168</v>
      </c>
      <c r="X1275" s="2" t="s">
        <v>0</v>
      </c>
      <c r="Y1275" s="6" t="e">
        <f t="shared" si="158"/>
        <v>#VALUE!</v>
      </c>
      <c r="AA1275">
        <v>10183639</v>
      </c>
      <c r="AB1275">
        <v>30286</v>
      </c>
      <c r="AD1275" t="s">
        <v>6</v>
      </c>
      <c r="AE1275">
        <v>29</v>
      </c>
      <c r="AF1275">
        <v>2</v>
      </c>
      <c r="AH1275" t="s">
        <v>45167</v>
      </c>
      <c r="AI1275" t="s">
        <v>45166</v>
      </c>
      <c r="AJ1275" t="s">
        <v>45165</v>
      </c>
      <c r="AK1275" t="s">
        <v>45164</v>
      </c>
      <c r="AL1275">
        <v>12</v>
      </c>
      <c r="AM1275" s="5">
        <f t="shared" si="162"/>
        <v>2.4</v>
      </c>
      <c r="AN1275" s="4">
        <f t="shared" si="159"/>
        <v>3.6349867474441497E-3</v>
      </c>
      <c r="AO1275" s="3"/>
      <c r="AP1275">
        <v>1</v>
      </c>
      <c r="AR1275" t="s">
        <v>1</v>
      </c>
      <c r="AT1275" s="2" t="s">
        <v>0</v>
      </c>
      <c r="AU1275" s="1" t="e">
        <f t="shared" si="163"/>
        <v>#VALUE!</v>
      </c>
      <c r="AV1275" s="1" t="e">
        <f t="shared" si="164"/>
        <v>#VALUE!</v>
      </c>
      <c r="AW1275" s="1" t="e">
        <f t="shared" si="165"/>
        <v>#VALUE!</v>
      </c>
    </row>
    <row r="1276" spans="1:49" x14ac:dyDescent="0.2">
      <c r="A1276">
        <v>1274</v>
      </c>
      <c r="B1276" t="s">
        <v>45163</v>
      </c>
      <c r="C1276" t="s">
        <v>45162</v>
      </c>
      <c r="D1276" t="s">
        <v>45161</v>
      </c>
      <c r="F1276" t="s">
        <v>45160</v>
      </c>
      <c r="G1276" t="s">
        <v>14</v>
      </c>
      <c r="H1276" t="s">
        <v>13</v>
      </c>
      <c r="I1276" t="s">
        <v>9764</v>
      </c>
      <c r="J1276" t="s">
        <v>45159</v>
      </c>
      <c r="K1276" t="s">
        <v>45158</v>
      </c>
      <c r="L1276" t="s">
        <v>45157</v>
      </c>
      <c r="M1276" t="s">
        <v>45156</v>
      </c>
      <c r="N1276">
        <v>3</v>
      </c>
      <c r="O1276" t="s">
        <v>45155</v>
      </c>
      <c r="P1276" t="s">
        <v>45154</v>
      </c>
      <c r="Q1276" t="s">
        <v>45153</v>
      </c>
      <c r="R1276" s="7">
        <v>42826</v>
      </c>
      <c r="S1276" s="8">
        <f t="shared" si="160"/>
        <v>2017</v>
      </c>
      <c r="T1276" s="8">
        <v>2017</v>
      </c>
      <c r="U1276" s="8">
        <f t="shared" si="161"/>
        <v>5</v>
      </c>
      <c r="V1276" s="7">
        <v>42826</v>
      </c>
      <c r="W1276" t="s">
        <v>45152</v>
      </c>
      <c r="X1276" s="2">
        <v>0.76400000000000001</v>
      </c>
      <c r="Y1276" s="6">
        <f t="shared" si="158"/>
        <v>2.0394543658738423E-2</v>
      </c>
      <c r="AA1276">
        <v>22884300</v>
      </c>
      <c r="AB1276">
        <v>21100820602</v>
      </c>
      <c r="AC1276">
        <v>22885048</v>
      </c>
      <c r="AD1276" t="s">
        <v>6</v>
      </c>
      <c r="AE1276">
        <v>4</v>
      </c>
      <c r="AF1276">
        <v>2</v>
      </c>
      <c r="AH1276" t="s">
        <v>45151</v>
      </c>
      <c r="AI1276" t="s">
        <v>45150</v>
      </c>
      <c r="AJ1276" t="s">
        <v>45149</v>
      </c>
      <c r="AK1276" t="s">
        <v>45148</v>
      </c>
      <c r="AL1276">
        <v>16</v>
      </c>
      <c r="AM1276" s="5">
        <f t="shared" si="162"/>
        <v>3.2</v>
      </c>
      <c r="AN1276" s="4">
        <f t="shared" si="159"/>
        <v>4.8466489965922005E-3</v>
      </c>
      <c r="AO1276" s="3"/>
      <c r="AP1276">
        <v>1</v>
      </c>
      <c r="AR1276" t="s">
        <v>1</v>
      </c>
      <c r="AT1276" s="2">
        <v>5.86</v>
      </c>
      <c r="AU1276" s="1">
        <f t="shared" si="163"/>
        <v>1.5730175260094557</v>
      </c>
      <c r="AV1276" s="1">
        <f t="shared" si="164"/>
        <v>1.2620596327665312</v>
      </c>
      <c r="AW1276" s="1">
        <f t="shared" si="165"/>
        <v>0.95110173952360666</v>
      </c>
    </row>
    <row r="1277" spans="1:49" x14ac:dyDescent="0.2">
      <c r="A1277">
        <v>1275</v>
      </c>
      <c r="B1277" t="s">
        <v>45147</v>
      </c>
      <c r="C1277" t="s">
        <v>45146</v>
      </c>
      <c r="F1277" t="s">
        <v>45145</v>
      </c>
      <c r="G1277" t="s">
        <v>14</v>
      </c>
      <c r="H1277" t="s">
        <v>13</v>
      </c>
      <c r="I1277" t="s">
        <v>45144</v>
      </c>
      <c r="J1277">
        <v>60016809</v>
      </c>
      <c r="K1277" t="s">
        <v>25003</v>
      </c>
      <c r="L1277" t="s">
        <v>25002</v>
      </c>
      <c r="M1277" t="s">
        <v>2996</v>
      </c>
      <c r="N1277">
        <v>2</v>
      </c>
      <c r="O1277" t="s">
        <v>45143</v>
      </c>
      <c r="P1277" t="s">
        <v>45142</v>
      </c>
      <c r="Q1277" t="s">
        <v>45141</v>
      </c>
      <c r="R1277" s="7">
        <v>42826</v>
      </c>
      <c r="S1277" s="8">
        <f t="shared" si="160"/>
        <v>2017</v>
      </c>
      <c r="T1277" s="8">
        <v>2017</v>
      </c>
      <c r="U1277" s="8">
        <f t="shared" si="161"/>
        <v>5</v>
      </c>
      <c r="V1277" s="7">
        <v>42826</v>
      </c>
      <c r="W1277" t="s">
        <v>26904</v>
      </c>
      <c r="X1277" s="2">
        <v>1.123</v>
      </c>
      <c r="Y1277" s="6">
        <f t="shared" si="158"/>
        <v>2.9977843624035664E-2</v>
      </c>
      <c r="AB1277">
        <v>21100900379</v>
      </c>
      <c r="AC1277">
        <v>23773766</v>
      </c>
      <c r="AD1277" t="s">
        <v>6</v>
      </c>
      <c r="AE1277">
        <v>2</v>
      </c>
      <c r="AF1277">
        <v>2</v>
      </c>
      <c r="AG1277">
        <v>7817784</v>
      </c>
      <c r="AH1277" t="s">
        <v>45140</v>
      </c>
      <c r="AI1277" t="s">
        <v>45139</v>
      </c>
      <c r="AJ1277" t="s">
        <v>45138</v>
      </c>
      <c r="AK1277" t="s">
        <v>45137</v>
      </c>
      <c r="AL1277">
        <v>344</v>
      </c>
      <c r="AM1277" s="5">
        <f t="shared" si="162"/>
        <v>68.8</v>
      </c>
      <c r="AN1277" s="4">
        <f t="shared" si="159"/>
        <v>0.10420295342673229</v>
      </c>
      <c r="AO1277" s="3"/>
      <c r="AP1277">
        <v>0</v>
      </c>
      <c r="AR1277" t="s">
        <v>1</v>
      </c>
      <c r="AT1277" s="2">
        <v>3.7410000000000001</v>
      </c>
      <c r="AU1277" s="1">
        <f t="shared" si="163"/>
        <v>5.2245376564844657</v>
      </c>
      <c r="AV1277" s="1">
        <f t="shared" si="164"/>
        <v>6.7090398525383979</v>
      </c>
      <c r="AW1277" s="1">
        <f t="shared" si="165"/>
        <v>8.1935420485923309</v>
      </c>
    </row>
    <row r="1278" spans="1:49" x14ac:dyDescent="0.2">
      <c r="A1278">
        <v>1276</v>
      </c>
      <c r="B1278" t="s">
        <v>45136</v>
      </c>
      <c r="C1278" t="s">
        <v>45135</v>
      </c>
      <c r="F1278" t="s">
        <v>45134</v>
      </c>
      <c r="G1278" t="s">
        <v>14</v>
      </c>
      <c r="H1278" t="s">
        <v>13</v>
      </c>
      <c r="I1278" t="s">
        <v>45133</v>
      </c>
      <c r="J1278" t="s">
        <v>45132</v>
      </c>
      <c r="K1278" t="s">
        <v>45131</v>
      </c>
      <c r="L1278" t="s">
        <v>45130</v>
      </c>
      <c r="M1278" t="s">
        <v>45129</v>
      </c>
      <c r="N1278">
        <v>4</v>
      </c>
      <c r="O1278" t="s">
        <v>45128</v>
      </c>
      <c r="P1278" t="s">
        <v>45127</v>
      </c>
      <c r="Q1278" t="s">
        <v>45126</v>
      </c>
      <c r="R1278" s="7">
        <v>42826</v>
      </c>
      <c r="S1278" s="8">
        <f t="shared" si="160"/>
        <v>2017</v>
      </c>
      <c r="T1278" s="8">
        <v>2017</v>
      </c>
      <c r="U1278" s="8">
        <f t="shared" si="161"/>
        <v>5</v>
      </c>
      <c r="V1278" s="7">
        <v>42826</v>
      </c>
      <c r="W1278" t="s">
        <v>45125</v>
      </c>
      <c r="X1278" s="2">
        <v>0.63900000000000001</v>
      </c>
      <c r="Y1278" s="6">
        <f t="shared" si="158"/>
        <v>1.7057740049651639E-2</v>
      </c>
      <c r="AA1278">
        <v>15694445</v>
      </c>
      <c r="AB1278">
        <v>4000151803</v>
      </c>
      <c r="AD1278" t="s">
        <v>6</v>
      </c>
      <c r="AE1278">
        <v>15</v>
      </c>
      <c r="AF1278">
        <v>2</v>
      </c>
      <c r="AH1278" t="s">
        <v>45124</v>
      </c>
      <c r="AI1278" t="s">
        <v>45123</v>
      </c>
      <c r="AK1278" t="s">
        <v>45122</v>
      </c>
      <c r="AL1278">
        <v>3</v>
      </c>
      <c r="AM1278" s="5">
        <f t="shared" si="162"/>
        <v>0.6</v>
      </c>
      <c r="AN1278" s="4">
        <f t="shared" si="159"/>
        <v>9.0874668686103744E-4</v>
      </c>
      <c r="AO1278" s="3"/>
      <c r="AP1278">
        <v>0</v>
      </c>
      <c r="AR1278" t="s">
        <v>1</v>
      </c>
      <c r="AT1278" s="2">
        <v>2.0329999999999999</v>
      </c>
      <c r="AU1278" s="1">
        <f t="shared" si="163"/>
        <v>1.2213042040814459</v>
      </c>
      <c r="AV1278" s="1">
        <f t="shared" si="164"/>
        <v>0.89832433682563384</v>
      </c>
      <c r="AW1278" s="1">
        <f t="shared" si="165"/>
        <v>0.57534446956982177</v>
      </c>
    </row>
    <row r="1279" spans="1:49" x14ac:dyDescent="0.2">
      <c r="A1279">
        <v>1277</v>
      </c>
      <c r="B1279" t="s">
        <v>45121</v>
      </c>
      <c r="F1279" t="s">
        <v>45120</v>
      </c>
      <c r="G1279" t="s">
        <v>14</v>
      </c>
      <c r="H1279" t="s">
        <v>13</v>
      </c>
      <c r="I1279" t="s">
        <v>45119</v>
      </c>
      <c r="J1279">
        <v>60016775</v>
      </c>
      <c r="K1279" t="s">
        <v>24731</v>
      </c>
      <c r="L1279" t="s">
        <v>8456</v>
      </c>
      <c r="M1279" t="s">
        <v>2231</v>
      </c>
      <c r="N1279">
        <v>4</v>
      </c>
      <c r="O1279" t="s">
        <v>45118</v>
      </c>
      <c r="P1279" t="s">
        <v>45117</v>
      </c>
      <c r="Q1279" t="s">
        <v>45116</v>
      </c>
      <c r="R1279" s="7">
        <v>42826</v>
      </c>
      <c r="S1279" s="8">
        <f t="shared" si="160"/>
        <v>2017</v>
      </c>
      <c r="T1279" s="8">
        <v>2017</v>
      </c>
      <c r="U1279" s="8">
        <f t="shared" si="161"/>
        <v>5</v>
      </c>
      <c r="V1279" s="7" t="s">
        <v>44456</v>
      </c>
      <c r="W1279" t="s">
        <v>5659</v>
      </c>
      <c r="X1279" s="2">
        <v>0.152</v>
      </c>
      <c r="Y1279" s="6">
        <f t="shared" si="158"/>
        <v>4.0575531886495285E-3</v>
      </c>
      <c r="AA1279">
        <v>21801843</v>
      </c>
      <c r="AB1279">
        <v>21100332206</v>
      </c>
      <c r="AC1279">
        <v>22898131</v>
      </c>
      <c r="AD1279" t="s">
        <v>6</v>
      </c>
      <c r="AE1279">
        <v>9</v>
      </c>
      <c r="AF1279">
        <v>2</v>
      </c>
      <c r="AH1279" t="s">
        <v>1543</v>
      </c>
      <c r="AI1279" t="s">
        <v>45115</v>
      </c>
      <c r="AJ1279" t="s">
        <v>45114</v>
      </c>
      <c r="AK1279" t="s">
        <v>45113</v>
      </c>
      <c r="AL1279">
        <v>0</v>
      </c>
      <c r="AM1279" s="5">
        <f t="shared" si="162"/>
        <v>0</v>
      </c>
      <c r="AN1279" s="4">
        <f t="shared" si="159"/>
        <v>0</v>
      </c>
      <c r="AO1279" s="3"/>
      <c r="AP1279">
        <v>0</v>
      </c>
      <c r="AQ1279" t="s">
        <v>45112</v>
      </c>
      <c r="AR1279" t="s">
        <v>45111</v>
      </c>
      <c r="AS1279" t="s">
        <v>24731</v>
      </c>
      <c r="AT1279" s="2" t="s">
        <v>0</v>
      </c>
      <c r="AU1279" s="1">
        <f t="shared" si="163"/>
        <v>0.28402872320546696</v>
      </c>
      <c r="AV1279" s="1">
        <f t="shared" si="164"/>
        <v>0.20287765943247643</v>
      </c>
      <c r="AW1279" s="1">
        <f t="shared" si="165"/>
        <v>0.12172659565948586</v>
      </c>
    </row>
    <row r="1280" spans="1:49" x14ac:dyDescent="0.2">
      <c r="A1280">
        <v>1278</v>
      </c>
      <c r="B1280" t="s">
        <v>45110</v>
      </c>
      <c r="C1280" t="s">
        <v>45109</v>
      </c>
      <c r="F1280" t="s">
        <v>45108</v>
      </c>
      <c r="G1280" t="s">
        <v>14</v>
      </c>
      <c r="H1280" t="s">
        <v>13</v>
      </c>
      <c r="I1280" t="s">
        <v>45107</v>
      </c>
      <c r="J1280" t="s">
        <v>45106</v>
      </c>
      <c r="K1280" t="s">
        <v>45105</v>
      </c>
      <c r="L1280" t="s">
        <v>45104</v>
      </c>
      <c r="M1280" t="s">
        <v>45103</v>
      </c>
      <c r="N1280">
        <v>26</v>
      </c>
      <c r="O1280" t="s">
        <v>45102</v>
      </c>
      <c r="P1280" t="s">
        <v>45101</v>
      </c>
      <c r="Q1280" t="s">
        <v>45100</v>
      </c>
      <c r="R1280" s="7">
        <v>42826</v>
      </c>
      <c r="S1280" s="8">
        <f t="shared" si="160"/>
        <v>2017</v>
      </c>
      <c r="T1280" s="8">
        <v>2017</v>
      </c>
      <c r="U1280" s="8">
        <f t="shared" si="161"/>
        <v>5</v>
      </c>
      <c r="V1280" s="7">
        <v>42826</v>
      </c>
      <c r="W1280" t="s">
        <v>45099</v>
      </c>
      <c r="X1280" s="2">
        <v>0.22600000000000001</v>
      </c>
      <c r="Y1280" s="6">
        <f t="shared" si="158"/>
        <v>6.0329409252289053E-3</v>
      </c>
      <c r="AA1280">
        <v>10628738</v>
      </c>
      <c r="AB1280">
        <v>3900148203</v>
      </c>
      <c r="AD1280" t="s">
        <v>6</v>
      </c>
      <c r="AE1280">
        <v>81</v>
      </c>
      <c r="AF1280">
        <v>4</v>
      </c>
      <c r="AH1280" t="s">
        <v>45098</v>
      </c>
      <c r="AI1280" t="s">
        <v>45097</v>
      </c>
      <c r="AK1280" t="s">
        <v>45096</v>
      </c>
      <c r="AL1280">
        <v>0</v>
      </c>
      <c r="AM1280" s="5">
        <f t="shared" si="162"/>
        <v>0</v>
      </c>
      <c r="AN1280" s="4">
        <f t="shared" si="159"/>
        <v>0</v>
      </c>
      <c r="AO1280" s="3"/>
      <c r="AP1280">
        <v>0</v>
      </c>
      <c r="AR1280" t="s">
        <v>1</v>
      </c>
      <c r="AT1280" s="2" t="s">
        <v>0</v>
      </c>
      <c r="AU1280" s="1">
        <f t="shared" si="163"/>
        <v>0.42230586476602339</v>
      </c>
      <c r="AV1280" s="1">
        <f t="shared" si="164"/>
        <v>0.30164704626144528</v>
      </c>
      <c r="AW1280" s="1">
        <f t="shared" si="165"/>
        <v>0.18098822775686715</v>
      </c>
    </row>
    <row r="1281" spans="1:49" x14ac:dyDescent="0.2">
      <c r="A1281">
        <v>1279</v>
      </c>
      <c r="B1281" t="s">
        <v>45095</v>
      </c>
      <c r="C1281" t="s">
        <v>45094</v>
      </c>
      <c r="F1281" t="s">
        <v>45093</v>
      </c>
      <c r="G1281" t="s">
        <v>14</v>
      </c>
      <c r="H1281" t="s">
        <v>13</v>
      </c>
      <c r="I1281" t="s">
        <v>45092</v>
      </c>
      <c r="J1281">
        <v>60021005</v>
      </c>
      <c r="K1281" t="s">
        <v>14335</v>
      </c>
      <c r="L1281" t="s">
        <v>14334</v>
      </c>
      <c r="M1281" t="s">
        <v>2231</v>
      </c>
      <c r="N1281">
        <v>2</v>
      </c>
      <c r="O1281" t="s">
        <v>45091</v>
      </c>
      <c r="P1281" t="s">
        <v>45090</v>
      </c>
      <c r="Q1281" t="s">
        <v>14331</v>
      </c>
      <c r="R1281" s="7">
        <v>42826</v>
      </c>
      <c r="S1281" s="8">
        <f t="shared" si="160"/>
        <v>2017</v>
      </c>
      <c r="T1281" s="8">
        <v>2017</v>
      </c>
      <c r="U1281" s="8">
        <f t="shared" si="161"/>
        <v>5</v>
      </c>
      <c r="V1281" s="7">
        <v>42826</v>
      </c>
      <c r="W1281" t="s">
        <v>12508</v>
      </c>
      <c r="X1281" s="2">
        <v>0.24099999999999999</v>
      </c>
      <c r="Y1281" s="6">
        <f t="shared" si="158"/>
        <v>6.4333573583193185E-3</v>
      </c>
      <c r="AA1281">
        <v>25024752</v>
      </c>
      <c r="AB1281">
        <v>21100799500</v>
      </c>
      <c r="AC1281">
        <v>25024760</v>
      </c>
      <c r="AD1281" t="s">
        <v>6</v>
      </c>
      <c r="AE1281">
        <v>6</v>
      </c>
      <c r="AF1281">
        <v>1</v>
      </c>
      <c r="AH1281" t="s">
        <v>45089</v>
      </c>
      <c r="AI1281" t="s">
        <v>45088</v>
      </c>
      <c r="AJ1281" t="s">
        <v>45087</v>
      </c>
      <c r="AK1281" t="s">
        <v>45086</v>
      </c>
      <c r="AL1281">
        <v>1</v>
      </c>
      <c r="AM1281" s="5">
        <f t="shared" si="162"/>
        <v>0.2</v>
      </c>
      <c r="AN1281" s="4">
        <f t="shared" si="159"/>
        <v>3.0291556228701253E-4</v>
      </c>
      <c r="AO1281" s="3"/>
      <c r="AP1281">
        <v>1</v>
      </c>
      <c r="AR1281" t="s">
        <v>1</v>
      </c>
      <c r="AT1281" s="2" t="s">
        <v>0</v>
      </c>
      <c r="AU1281" s="1">
        <f t="shared" si="163"/>
        <v>0.45942248195096258</v>
      </c>
      <c r="AV1281" s="1">
        <f t="shared" si="164"/>
        <v>0.33681364603031655</v>
      </c>
      <c r="AW1281" s="1">
        <f t="shared" si="165"/>
        <v>0.21420481010967041</v>
      </c>
    </row>
    <row r="1282" spans="1:49" x14ac:dyDescent="0.2">
      <c r="A1282">
        <v>1280</v>
      </c>
      <c r="B1282" t="s">
        <v>45085</v>
      </c>
      <c r="C1282" t="s">
        <v>45084</v>
      </c>
      <c r="F1282" t="s">
        <v>45083</v>
      </c>
      <c r="G1282" t="s">
        <v>14</v>
      </c>
      <c r="H1282" t="s">
        <v>13</v>
      </c>
      <c r="I1282" t="s">
        <v>3620</v>
      </c>
      <c r="J1282" t="s">
        <v>45082</v>
      </c>
      <c r="K1282" t="s">
        <v>45081</v>
      </c>
      <c r="L1282" t="s">
        <v>11879</v>
      </c>
      <c r="M1282" t="s">
        <v>85</v>
      </c>
      <c r="N1282">
        <v>3</v>
      </c>
      <c r="O1282" t="s">
        <v>45080</v>
      </c>
      <c r="P1282" t="s">
        <v>45079</v>
      </c>
      <c r="Q1282" t="s">
        <v>45078</v>
      </c>
      <c r="R1282" s="7">
        <v>42826</v>
      </c>
      <c r="S1282" s="8">
        <f t="shared" si="160"/>
        <v>2017</v>
      </c>
      <c r="T1282" s="8">
        <v>2017</v>
      </c>
      <c r="U1282" s="8">
        <f t="shared" si="161"/>
        <v>5</v>
      </c>
      <c r="V1282" s="7">
        <v>42826</v>
      </c>
      <c r="W1282" t="s">
        <v>33733</v>
      </c>
      <c r="X1282" s="2">
        <v>0.20599999999999999</v>
      </c>
      <c r="Y1282" s="6">
        <f t="shared" si="158"/>
        <v>5.4990523477750197E-3</v>
      </c>
      <c r="AA1282">
        <v>10019014</v>
      </c>
      <c r="AB1282">
        <v>29725</v>
      </c>
      <c r="AD1282" t="s">
        <v>6</v>
      </c>
      <c r="AE1282">
        <v>36</v>
      </c>
      <c r="AF1282">
        <v>2</v>
      </c>
      <c r="AH1282" t="s">
        <v>45077</v>
      </c>
      <c r="AI1282" t="s">
        <v>45076</v>
      </c>
      <c r="AJ1282" t="s">
        <v>45075</v>
      </c>
      <c r="AK1282" t="s">
        <v>45074</v>
      </c>
      <c r="AL1282">
        <v>2</v>
      </c>
      <c r="AM1282" s="5">
        <f t="shared" si="162"/>
        <v>0.4</v>
      </c>
      <c r="AN1282" s="4">
        <f t="shared" si="159"/>
        <v>6.0583112457402507E-4</v>
      </c>
      <c r="AO1282" s="3"/>
      <c r="AP1282">
        <v>0</v>
      </c>
      <c r="AQ1282" t="s">
        <v>76</v>
      </c>
      <c r="AR1282">
        <v>61271034</v>
      </c>
      <c r="AS1282" t="s">
        <v>75</v>
      </c>
      <c r="AT1282" s="2" t="s">
        <v>0</v>
      </c>
      <c r="AU1282" s="1">
        <f t="shared" si="163"/>
        <v>0.40310859808147204</v>
      </c>
      <c r="AV1282" s="1">
        <f t="shared" si="164"/>
        <v>0.30524417361745221</v>
      </c>
      <c r="AW1282" s="1">
        <f t="shared" si="165"/>
        <v>0.20737974915343232</v>
      </c>
    </row>
    <row r="1283" spans="1:49" x14ac:dyDescent="0.2">
      <c r="A1283">
        <v>1281</v>
      </c>
      <c r="B1283" t="s">
        <v>45073</v>
      </c>
      <c r="C1283" t="s">
        <v>45072</v>
      </c>
      <c r="F1283" t="s">
        <v>45071</v>
      </c>
      <c r="G1283" t="s">
        <v>14</v>
      </c>
      <c r="H1283" t="s">
        <v>13</v>
      </c>
      <c r="I1283" t="s">
        <v>45070</v>
      </c>
      <c r="J1283">
        <v>60115148</v>
      </c>
      <c r="K1283" t="s">
        <v>45069</v>
      </c>
      <c r="L1283" t="s">
        <v>45068</v>
      </c>
      <c r="M1283" t="s">
        <v>2365</v>
      </c>
      <c r="N1283">
        <v>3</v>
      </c>
      <c r="O1283" t="s">
        <v>45067</v>
      </c>
      <c r="P1283" t="s">
        <v>45066</v>
      </c>
      <c r="Q1283" t="s">
        <v>45065</v>
      </c>
      <c r="R1283" s="7">
        <v>42826</v>
      </c>
      <c r="S1283" s="8">
        <f t="shared" si="160"/>
        <v>2017</v>
      </c>
      <c r="T1283" s="8">
        <v>2017</v>
      </c>
      <c r="U1283" s="8">
        <f t="shared" si="161"/>
        <v>5</v>
      </c>
      <c r="V1283" s="7">
        <v>42826</v>
      </c>
      <c r="W1283" t="s">
        <v>6557</v>
      </c>
      <c r="X1283" s="2">
        <v>0.318</v>
      </c>
      <c r="Y1283" s="6">
        <f t="shared" ref="Y1283:Y1346" si="166">(X1283-$Z$3)/($Z$2-$Z$3)</f>
        <v>8.4888283815167786E-3</v>
      </c>
      <c r="AA1283">
        <v>338443</v>
      </c>
      <c r="AB1283">
        <v>27160</v>
      </c>
      <c r="AC1283">
        <v>15739120</v>
      </c>
      <c r="AD1283" t="s">
        <v>6</v>
      </c>
      <c r="AE1283">
        <v>59</v>
      </c>
      <c r="AF1283">
        <v>11</v>
      </c>
      <c r="AH1283" t="s">
        <v>45064</v>
      </c>
      <c r="AI1283" t="s">
        <v>45063</v>
      </c>
      <c r="AK1283" t="s">
        <v>45062</v>
      </c>
      <c r="AL1283">
        <v>8</v>
      </c>
      <c r="AM1283" s="5">
        <f t="shared" si="162"/>
        <v>1.6</v>
      </c>
      <c r="AN1283" s="4">
        <f t="shared" ref="AN1283:AN1346" si="167">(AM1283-$AO$3)/($AO$2-$AO$3)</f>
        <v>2.4233244982961003E-3</v>
      </c>
      <c r="AO1283" s="3"/>
      <c r="AP1283">
        <v>0</v>
      </c>
      <c r="AR1283" t="s">
        <v>1</v>
      </c>
      <c r="AT1283" s="2">
        <v>0.77</v>
      </c>
      <c r="AU1283" s="1">
        <f t="shared" si="163"/>
        <v>0.66691772165505758</v>
      </c>
      <c r="AV1283" s="1">
        <f t="shared" si="164"/>
        <v>0.54560764399064388</v>
      </c>
      <c r="AW1283" s="1">
        <f t="shared" si="165"/>
        <v>0.42429756632623039</v>
      </c>
    </row>
    <row r="1284" spans="1:49" x14ac:dyDescent="0.2">
      <c r="A1284">
        <v>1282</v>
      </c>
      <c r="B1284" t="s">
        <v>45061</v>
      </c>
      <c r="F1284" t="s">
        <v>45060</v>
      </c>
      <c r="G1284" t="s">
        <v>14</v>
      </c>
      <c r="H1284" t="s">
        <v>13</v>
      </c>
      <c r="I1284" t="s">
        <v>45059</v>
      </c>
      <c r="J1284">
        <v>60104500</v>
      </c>
      <c r="K1284" t="s">
        <v>45058</v>
      </c>
      <c r="L1284" t="s">
        <v>45057</v>
      </c>
      <c r="M1284" t="s">
        <v>543</v>
      </c>
      <c r="N1284">
        <v>4</v>
      </c>
      <c r="O1284" t="s">
        <v>45056</v>
      </c>
      <c r="P1284" t="s">
        <v>45055</v>
      </c>
      <c r="Q1284" t="s">
        <v>45054</v>
      </c>
      <c r="R1284" s="7">
        <v>42826</v>
      </c>
      <c r="S1284" s="8">
        <f t="shared" si="160"/>
        <v>2017</v>
      </c>
      <c r="T1284" s="8">
        <v>2017</v>
      </c>
      <c r="U1284" s="8">
        <f t="shared" si="161"/>
        <v>5</v>
      </c>
      <c r="V1284" s="7">
        <v>42826</v>
      </c>
      <c r="W1284" t="s">
        <v>6815</v>
      </c>
      <c r="X1284" s="2">
        <v>0.216</v>
      </c>
      <c r="Y1284" s="6">
        <f t="shared" si="166"/>
        <v>5.765996636501962E-3</v>
      </c>
      <c r="AA1284">
        <v>10544887</v>
      </c>
      <c r="AB1284">
        <v>13200</v>
      </c>
      <c r="AD1284" t="s">
        <v>6</v>
      </c>
      <c r="AE1284">
        <v>32</v>
      </c>
      <c r="AF1284">
        <v>4</v>
      </c>
      <c r="AH1284" t="s">
        <v>45053</v>
      </c>
      <c r="AI1284" t="s">
        <v>45052</v>
      </c>
      <c r="AJ1284" t="s">
        <v>45051</v>
      </c>
      <c r="AK1284" t="s">
        <v>45050</v>
      </c>
      <c r="AL1284">
        <v>2</v>
      </c>
      <c r="AM1284" s="5">
        <f t="shared" si="162"/>
        <v>0.4</v>
      </c>
      <c r="AN1284" s="4">
        <f t="shared" si="167"/>
        <v>6.0583112457402507E-4</v>
      </c>
      <c r="AO1284" s="3"/>
      <c r="AP1284">
        <v>0</v>
      </c>
      <c r="AR1284" t="s">
        <v>1</v>
      </c>
      <c r="AT1284" s="2" t="s">
        <v>0</v>
      </c>
      <c r="AU1284" s="1">
        <f t="shared" si="163"/>
        <v>0.42179469829235805</v>
      </c>
      <c r="AV1284" s="1">
        <f t="shared" si="164"/>
        <v>0.31859138805379933</v>
      </c>
      <c r="AW1284" s="1">
        <f t="shared" si="165"/>
        <v>0.21538807781524061</v>
      </c>
    </row>
    <row r="1285" spans="1:49" x14ac:dyDescent="0.2">
      <c r="A1285">
        <v>1283</v>
      </c>
      <c r="B1285" t="s">
        <v>45049</v>
      </c>
      <c r="F1285" t="s">
        <v>45048</v>
      </c>
      <c r="G1285" t="s">
        <v>14</v>
      </c>
      <c r="H1285" t="s">
        <v>13</v>
      </c>
      <c r="I1285" t="s">
        <v>45047</v>
      </c>
      <c r="J1285">
        <v>60107357</v>
      </c>
      <c r="K1285" t="s">
        <v>29700</v>
      </c>
      <c r="L1285" t="s">
        <v>6890</v>
      </c>
      <c r="M1285" t="s">
        <v>376</v>
      </c>
      <c r="N1285">
        <v>3</v>
      </c>
      <c r="O1285" t="s">
        <v>45046</v>
      </c>
      <c r="P1285" t="s">
        <v>45045</v>
      </c>
      <c r="Q1285" t="s">
        <v>45044</v>
      </c>
      <c r="R1285" s="7">
        <v>42826</v>
      </c>
      <c r="S1285" s="8">
        <f t="shared" si="160"/>
        <v>2017</v>
      </c>
      <c r="T1285" s="8">
        <v>2017</v>
      </c>
      <c r="U1285" s="8">
        <f t="shared" si="161"/>
        <v>5</v>
      </c>
      <c r="V1285" s="7">
        <v>42826</v>
      </c>
      <c r="W1285" t="s">
        <v>6815</v>
      </c>
      <c r="X1285" s="2">
        <v>0.216</v>
      </c>
      <c r="Y1285" s="6">
        <f t="shared" si="166"/>
        <v>5.765996636501962E-3</v>
      </c>
      <c r="AA1285">
        <v>10544887</v>
      </c>
      <c r="AB1285">
        <v>13200</v>
      </c>
      <c r="AD1285" t="s">
        <v>6</v>
      </c>
      <c r="AE1285">
        <v>32</v>
      </c>
      <c r="AF1285">
        <v>4</v>
      </c>
      <c r="AH1285" t="s">
        <v>45043</v>
      </c>
      <c r="AI1285" t="s">
        <v>45042</v>
      </c>
      <c r="AJ1285" t="s">
        <v>45041</v>
      </c>
      <c r="AK1285" t="s">
        <v>45040</v>
      </c>
      <c r="AL1285">
        <v>3</v>
      </c>
      <c r="AM1285" s="5">
        <f t="shared" si="162"/>
        <v>0.6</v>
      </c>
      <c r="AN1285" s="4">
        <f t="shared" si="167"/>
        <v>9.0874668686103744E-4</v>
      </c>
      <c r="AO1285" s="3"/>
      <c r="AP1285">
        <v>0</v>
      </c>
      <c r="AR1285" t="s">
        <v>1</v>
      </c>
      <c r="AT1285" s="2" t="s">
        <v>0</v>
      </c>
      <c r="AU1285" s="1">
        <f t="shared" si="163"/>
        <v>0.43088216516096839</v>
      </c>
      <c r="AV1285" s="1">
        <f t="shared" si="164"/>
        <v>0.33373716616814997</v>
      </c>
      <c r="AW1285" s="1">
        <f t="shared" si="165"/>
        <v>0.23659216717533149</v>
      </c>
    </row>
    <row r="1286" spans="1:49" x14ac:dyDescent="0.2">
      <c r="A1286">
        <v>1284</v>
      </c>
      <c r="B1286" t="s">
        <v>45039</v>
      </c>
      <c r="F1286" t="s">
        <v>45038</v>
      </c>
      <c r="G1286" t="s">
        <v>14</v>
      </c>
      <c r="H1286" t="s">
        <v>13</v>
      </c>
      <c r="I1286" t="s">
        <v>45037</v>
      </c>
      <c r="J1286">
        <v>60014340</v>
      </c>
      <c r="K1286" t="s">
        <v>11781</v>
      </c>
      <c r="L1286" t="s">
        <v>8165</v>
      </c>
      <c r="M1286" t="s">
        <v>39</v>
      </c>
      <c r="N1286">
        <v>2</v>
      </c>
      <c r="O1286" t="s">
        <v>45036</v>
      </c>
      <c r="P1286" t="s">
        <v>45035</v>
      </c>
      <c r="Q1286" t="s">
        <v>45034</v>
      </c>
      <c r="R1286" s="7">
        <v>42826</v>
      </c>
      <c r="S1286" s="8">
        <f t="shared" si="160"/>
        <v>2017</v>
      </c>
      <c r="T1286" s="8">
        <v>2017</v>
      </c>
      <c r="U1286" s="8">
        <f t="shared" si="161"/>
        <v>5</v>
      </c>
      <c r="V1286" s="7">
        <v>42826</v>
      </c>
      <c r="W1286" t="s">
        <v>6815</v>
      </c>
      <c r="X1286" s="2">
        <v>0.216</v>
      </c>
      <c r="Y1286" s="6">
        <f t="shared" si="166"/>
        <v>5.765996636501962E-3</v>
      </c>
      <c r="AA1286">
        <v>10544887</v>
      </c>
      <c r="AB1286">
        <v>13200</v>
      </c>
      <c r="AD1286" t="s">
        <v>6</v>
      </c>
      <c r="AE1286">
        <v>32</v>
      </c>
      <c r="AF1286">
        <v>4</v>
      </c>
      <c r="AH1286" t="s">
        <v>45033</v>
      </c>
      <c r="AI1286" t="s">
        <v>45032</v>
      </c>
      <c r="AJ1286" t="s">
        <v>45031</v>
      </c>
      <c r="AK1286" t="s">
        <v>45030</v>
      </c>
      <c r="AL1286">
        <v>1</v>
      </c>
      <c r="AM1286" s="5">
        <f t="shared" si="162"/>
        <v>0.2</v>
      </c>
      <c r="AN1286" s="4">
        <f t="shared" si="167"/>
        <v>3.0291556228701253E-4</v>
      </c>
      <c r="AO1286" s="3"/>
      <c r="AP1286">
        <v>0</v>
      </c>
      <c r="AR1286" t="s">
        <v>1</v>
      </c>
      <c r="AT1286" s="2" t="s">
        <v>0</v>
      </c>
      <c r="AU1286" s="1">
        <f t="shared" si="163"/>
        <v>0.4127072314237476</v>
      </c>
      <c r="AV1286" s="1">
        <f t="shared" si="164"/>
        <v>0.30344560993944875</v>
      </c>
      <c r="AW1286" s="1">
        <f t="shared" si="165"/>
        <v>0.19418398845514973</v>
      </c>
    </row>
    <row r="1287" spans="1:49" x14ac:dyDescent="0.2">
      <c r="A1287">
        <v>1285</v>
      </c>
      <c r="B1287" t="s">
        <v>45029</v>
      </c>
      <c r="F1287" t="s">
        <v>45028</v>
      </c>
      <c r="G1287" t="s">
        <v>14</v>
      </c>
      <c r="H1287" t="s">
        <v>13</v>
      </c>
      <c r="I1287" t="s">
        <v>45027</v>
      </c>
      <c r="J1287" t="s">
        <v>45026</v>
      </c>
      <c r="K1287" t="s">
        <v>45025</v>
      </c>
      <c r="L1287" t="s">
        <v>45024</v>
      </c>
      <c r="M1287" t="s">
        <v>33503</v>
      </c>
      <c r="N1287">
        <v>4</v>
      </c>
      <c r="O1287" t="s">
        <v>45023</v>
      </c>
      <c r="P1287" t="s">
        <v>45022</v>
      </c>
      <c r="Q1287" t="s">
        <v>45021</v>
      </c>
      <c r="R1287" s="7">
        <v>42826</v>
      </c>
      <c r="S1287" s="8">
        <f t="shared" si="160"/>
        <v>2017</v>
      </c>
      <c r="T1287" s="8">
        <v>2017</v>
      </c>
      <c r="U1287" s="8">
        <f t="shared" si="161"/>
        <v>5</v>
      </c>
      <c r="V1287" s="7">
        <v>42826</v>
      </c>
      <c r="W1287" t="s">
        <v>6815</v>
      </c>
      <c r="X1287" s="2">
        <v>0.216</v>
      </c>
      <c r="Y1287" s="6">
        <f t="shared" si="166"/>
        <v>5.765996636501962E-3</v>
      </c>
      <c r="AA1287">
        <v>10544887</v>
      </c>
      <c r="AB1287">
        <v>13200</v>
      </c>
      <c r="AD1287" t="s">
        <v>6</v>
      </c>
      <c r="AE1287">
        <v>32</v>
      </c>
      <c r="AF1287">
        <v>4</v>
      </c>
      <c r="AH1287" t="s">
        <v>45020</v>
      </c>
      <c r="AI1287" t="s">
        <v>45019</v>
      </c>
      <c r="AJ1287" t="s">
        <v>45018</v>
      </c>
      <c r="AK1287" t="s">
        <v>45017</v>
      </c>
      <c r="AL1287">
        <v>0</v>
      </c>
      <c r="AM1287" s="5">
        <f t="shared" si="162"/>
        <v>0</v>
      </c>
      <c r="AN1287" s="4">
        <f t="shared" si="167"/>
        <v>0</v>
      </c>
      <c r="AO1287" s="3"/>
      <c r="AP1287">
        <v>0</v>
      </c>
      <c r="AR1287" t="s">
        <v>1</v>
      </c>
      <c r="AT1287" s="2" t="s">
        <v>0</v>
      </c>
      <c r="AU1287" s="1">
        <f t="shared" si="163"/>
        <v>0.40361976455513726</v>
      </c>
      <c r="AV1287" s="1">
        <f t="shared" si="164"/>
        <v>0.28829983182509811</v>
      </c>
      <c r="AW1287" s="1">
        <f t="shared" si="165"/>
        <v>0.17297989909505887</v>
      </c>
    </row>
    <row r="1288" spans="1:49" x14ac:dyDescent="0.2">
      <c r="A1288">
        <v>1286</v>
      </c>
      <c r="B1288" t="s">
        <v>45016</v>
      </c>
      <c r="F1288" t="s">
        <v>45015</v>
      </c>
      <c r="G1288" t="s">
        <v>14</v>
      </c>
      <c r="H1288" t="s">
        <v>13</v>
      </c>
      <c r="I1288" t="s">
        <v>14401</v>
      </c>
      <c r="J1288">
        <v>60025948</v>
      </c>
      <c r="K1288" t="s">
        <v>9151</v>
      </c>
      <c r="L1288" t="s">
        <v>9150</v>
      </c>
      <c r="M1288" t="s">
        <v>376</v>
      </c>
      <c r="N1288">
        <v>2</v>
      </c>
      <c r="O1288" t="s">
        <v>14400</v>
      </c>
      <c r="P1288" t="s">
        <v>14399</v>
      </c>
      <c r="Q1288" t="s">
        <v>9147</v>
      </c>
      <c r="R1288" s="7">
        <v>42826</v>
      </c>
      <c r="S1288" s="8">
        <f t="shared" si="160"/>
        <v>2017</v>
      </c>
      <c r="T1288" s="8">
        <v>2017</v>
      </c>
      <c r="U1288" s="8">
        <f t="shared" si="161"/>
        <v>5</v>
      </c>
      <c r="V1288" s="7">
        <v>42826</v>
      </c>
      <c r="W1288" t="s">
        <v>6815</v>
      </c>
      <c r="X1288" s="2">
        <v>0.216</v>
      </c>
      <c r="Y1288" s="6">
        <f t="shared" si="166"/>
        <v>5.765996636501962E-3</v>
      </c>
      <c r="AA1288">
        <v>10544887</v>
      </c>
      <c r="AB1288">
        <v>13200</v>
      </c>
      <c r="AD1288" t="s">
        <v>6</v>
      </c>
      <c r="AE1288">
        <v>32</v>
      </c>
      <c r="AF1288">
        <v>4</v>
      </c>
      <c r="AH1288" t="s">
        <v>45014</v>
      </c>
      <c r="AI1288" t="s">
        <v>45013</v>
      </c>
      <c r="AJ1288" t="s">
        <v>45012</v>
      </c>
      <c r="AK1288" t="s">
        <v>45011</v>
      </c>
      <c r="AL1288">
        <v>3</v>
      </c>
      <c r="AM1288" s="5">
        <f t="shared" si="162"/>
        <v>0.6</v>
      </c>
      <c r="AN1288" s="4">
        <f t="shared" si="167"/>
        <v>9.0874668686103744E-4</v>
      </c>
      <c r="AO1288" s="3"/>
      <c r="AP1288">
        <v>0</v>
      </c>
      <c r="AR1288" t="s">
        <v>1</v>
      </c>
      <c r="AT1288" s="2" t="s">
        <v>0</v>
      </c>
      <c r="AU1288" s="1">
        <f t="shared" si="163"/>
        <v>0.43088216516096839</v>
      </c>
      <c r="AV1288" s="1">
        <f t="shared" si="164"/>
        <v>0.33373716616814997</v>
      </c>
      <c r="AW1288" s="1">
        <f t="shared" si="165"/>
        <v>0.23659216717533149</v>
      </c>
    </row>
    <row r="1289" spans="1:49" x14ac:dyDescent="0.2">
      <c r="A1289">
        <v>1287</v>
      </c>
      <c r="B1289" t="s">
        <v>45010</v>
      </c>
      <c r="F1289" t="s">
        <v>45009</v>
      </c>
      <c r="G1289" t="s">
        <v>14</v>
      </c>
      <c r="H1289" t="s">
        <v>13</v>
      </c>
      <c r="I1289" t="s">
        <v>45008</v>
      </c>
      <c r="J1289" t="s">
        <v>45007</v>
      </c>
      <c r="K1289" t="s">
        <v>45006</v>
      </c>
      <c r="L1289" t="s">
        <v>45005</v>
      </c>
      <c r="M1289" t="s">
        <v>2208</v>
      </c>
      <c r="N1289">
        <v>2</v>
      </c>
      <c r="O1289" t="s">
        <v>45004</v>
      </c>
      <c r="P1289" t="s">
        <v>45003</v>
      </c>
      <c r="Q1289" t="s">
        <v>45002</v>
      </c>
      <c r="R1289" s="7">
        <v>42826</v>
      </c>
      <c r="S1289" s="8">
        <f t="shared" si="160"/>
        <v>2017</v>
      </c>
      <c r="T1289" s="8">
        <v>2017</v>
      </c>
      <c r="U1289" s="8">
        <f t="shared" si="161"/>
        <v>5</v>
      </c>
      <c r="V1289" s="7">
        <v>42826</v>
      </c>
      <c r="W1289" t="s">
        <v>6815</v>
      </c>
      <c r="X1289" s="2">
        <v>0.216</v>
      </c>
      <c r="Y1289" s="6">
        <f t="shared" si="166"/>
        <v>5.765996636501962E-3</v>
      </c>
      <c r="AA1289">
        <v>10544887</v>
      </c>
      <c r="AB1289">
        <v>13200</v>
      </c>
      <c r="AD1289" t="s">
        <v>6</v>
      </c>
      <c r="AE1289">
        <v>32</v>
      </c>
      <c r="AF1289">
        <v>4</v>
      </c>
      <c r="AH1289" t="s">
        <v>45001</v>
      </c>
      <c r="AI1289" t="s">
        <v>45000</v>
      </c>
      <c r="AJ1289" t="s">
        <v>44999</v>
      </c>
      <c r="AK1289" t="s">
        <v>44998</v>
      </c>
      <c r="AL1289">
        <v>4</v>
      </c>
      <c r="AM1289" s="5">
        <f t="shared" si="162"/>
        <v>0.8</v>
      </c>
      <c r="AN1289" s="4">
        <f t="shared" si="167"/>
        <v>1.2116622491480501E-3</v>
      </c>
      <c r="AO1289" s="3"/>
      <c r="AP1289">
        <v>0</v>
      </c>
      <c r="AR1289" t="s">
        <v>1</v>
      </c>
      <c r="AT1289" s="2" t="s">
        <v>0</v>
      </c>
      <c r="AU1289" s="1">
        <f t="shared" si="163"/>
        <v>0.43996963202957878</v>
      </c>
      <c r="AV1289" s="1">
        <f t="shared" si="164"/>
        <v>0.34888294428250061</v>
      </c>
      <c r="AW1289" s="1">
        <f t="shared" si="165"/>
        <v>0.25779625653542237</v>
      </c>
    </row>
    <row r="1290" spans="1:49" x14ac:dyDescent="0.2">
      <c r="A1290">
        <v>1288</v>
      </c>
      <c r="B1290" t="s">
        <v>44997</v>
      </c>
      <c r="F1290" t="s">
        <v>44996</v>
      </c>
      <c r="G1290" t="s">
        <v>14</v>
      </c>
      <c r="H1290" t="s">
        <v>13</v>
      </c>
      <c r="I1290" t="s">
        <v>14351</v>
      </c>
      <c r="J1290">
        <v>60021005</v>
      </c>
      <c r="K1290" t="s">
        <v>14335</v>
      </c>
      <c r="L1290" t="s">
        <v>14334</v>
      </c>
      <c r="M1290" t="s">
        <v>2231</v>
      </c>
      <c r="N1290">
        <v>8</v>
      </c>
      <c r="O1290" t="s">
        <v>44995</v>
      </c>
      <c r="P1290" t="s">
        <v>44994</v>
      </c>
      <c r="Q1290" t="s">
        <v>44993</v>
      </c>
      <c r="R1290" s="7">
        <v>42826</v>
      </c>
      <c r="S1290" s="8">
        <f t="shared" si="160"/>
        <v>2017</v>
      </c>
      <c r="T1290" s="8">
        <v>2017</v>
      </c>
      <c r="U1290" s="8">
        <f t="shared" si="161"/>
        <v>5</v>
      </c>
      <c r="V1290" s="7">
        <v>42826</v>
      </c>
      <c r="W1290" t="s">
        <v>6815</v>
      </c>
      <c r="X1290" s="2">
        <v>0.216</v>
      </c>
      <c r="Y1290" s="6">
        <f t="shared" si="166"/>
        <v>5.765996636501962E-3</v>
      </c>
      <c r="AA1290">
        <v>10544887</v>
      </c>
      <c r="AB1290">
        <v>13200</v>
      </c>
      <c r="AD1290" t="s">
        <v>6</v>
      </c>
      <c r="AE1290">
        <v>32</v>
      </c>
      <c r="AF1290">
        <v>4</v>
      </c>
      <c r="AH1290" t="s">
        <v>26903</v>
      </c>
      <c r="AI1290" t="s">
        <v>44992</v>
      </c>
      <c r="AJ1290" t="s">
        <v>44991</v>
      </c>
      <c r="AK1290" t="s">
        <v>44990</v>
      </c>
      <c r="AL1290">
        <v>0</v>
      </c>
      <c r="AM1290" s="5">
        <f t="shared" si="162"/>
        <v>0</v>
      </c>
      <c r="AN1290" s="4">
        <f t="shared" si="167"/>
        <v>0</v>
      </c>
      <c r="AO1290" s="3"/>
      <c r="AP1290">
        <v>0</v>
      </c>
      <c r="AR1290" t="s">
        <v>1</v>
      </c>
      <c r="AT1290" s="2" t="s">
        <v>0</v>
      </c>
      <c r="AU1290" s="1">
        <f t="shared" si="163"/>
        <v>0.40361976455513726</v>
      </c>
      <c r="AV1290" s="1">
        <f t="shared" si="164"/>
        <v>0.28829983182509811</v>
      </c>
      <c r="AW1290" s="1">
        <f t="shared" si="165"/>
        <v>0.17297989909505887</v>
      </c>
    </row>
    <row r="1291" spans="1:49" x14ac:dyDescent="0.2">
      <c r="A1291">
        <v>1289</v>
      </c>
      <c r="B1291" t="s">
        <v>44989</v>
      </c>
      <c r="C1291" t="s">
        <v>44988</v>
      </c>
      <c r="F1291" t="s">
        <v>44987</v>
      </c>
      <c r="G1291" t="s">
        <v>14</v>
      </c>
      <c r="H1291" t="s">
        <v>13</v>
      </c>
      <c r="I1291" t="s">
        <v>44986</v>
      </c>
      <c r="J1291" t="s">
        <v>44985</v>
      </c>
      <c r="K1291" t="s">
        <v>44984</v>
      </c>
      <c r="L1291" t="s">
        <v>44983</v>
      </c>
      <c r="M1291" t="s">
        <v>44982</v>
      </c>
      <c r="N1291">
        <v>6</v>
      </c>
      <c r="O1291" t="s">
        <v>44981</v>
      </c>
      <c r="P1291" t="s">
        <v>44980</v>
      </c>
      <c r="Q1291" t="s">
        <v>44979</v>
      </c>
      <c r="R1291" s="7">
        <v>42826</v>
      </c>
      <c r="S1291" s="8">
        <f t="shared" si="160"/>
        <v>2017</v>
      </c>
      <c r="T1291" s="8">
        <v>2017</v>
      </c>
      <c r="U1291" s="8">
        <f t="shared" si="161"/>
        <v>5</v>
      </c>
      <c r="V1291" s="7">
        <v>42826</v>
      </c>
      <c r="W1291" t="s">
        <v>12508</v>
      </c>
      <c r="X1291" s="2">
        <v>0.24099999999999999</v>
      </c>
      <c r="Y1291" s="6">
        <f t="shared" si="166"/>
        <v>6.4333573583193185E-3</v>
      </c>
      <c r="AA1291">
        <v>25024752</v>
      </c>
      <c r="AB1291">
        <v>21100799500</v>
      </c>
      <c r="AC1291">
        <v>25024760</v>
      </c>
      <c r="AD1291" t="s">
        <v>6</v>
      </c>
      <c r="AE1291">
        <v>6</v>
      </c>
      <c r="AF1291">
        <v>1</v>
      </c>
      <c r="AH1291" t="s">
        <v>44978</v>
      </c>
      <c r="AI1291" t="s">
        <v>44977</v>
      </c>
      <c r="AJ1291" t="s">
        <v>44976</v>
      </c>
      <c r="AK1291" t="s">
        <v>44975</v>
      </c>
      <c r="AL1291">
        <v>4</v>
      </c>
      <c r="AM1291" s="5">
        <f t="shared" si="162"/>
        <v>0.8</v>
      </c>
      <c r="AN1291" s="4">
        <f t="shared" si="167"/>
        <v>1.2116622491480501E-3</v>
      </c>
      <c r="AO1291" s="3"/>
      <c r="AP1291">
        <v>1</v>
      </c>
      <c r="AQ1291" t="s">
        <v>2202</v>
      </c>
      <c r="AR1291" t="s">
        <v>44974</v>
      </c>
      <c r="AS1291" t="s">
        <v>2200</v>
      </c>
      <c r="AT1291" s="2" t="s">
        <v>0</v>
      </c>
      <c r="AU1291" s="1">
        <f t="shared" si="163"/>
        <v>0.48668488255679376</v>
      </c>
      <c r="AV1291" s="1">
        <f t="shared" si="164"/>
        <v>0.38225098037336841</v>
      </c>
      <c r="AW1291" s="1">
        <f t="shared" si="165"/>
        <v>0.27781707818994306</v>
      </c>
    </row>
    <row r="1292" spans="1:49" x14ac:dyDescent="0.2">
      <c r="A1292">
        <v>1290</v>
      </c>
      <c r="B1292" t="s">
        <v>44973</v>
      </c>
      <c r="C1292" t="s">
        <v>44972</v>
      </c>
      <c r="F1292" t="s">
        <v>44971</v>
      </c>
      <c r="G1292" t="s">
        <v>14</v>
      </c>
      <c r="H1292" t="s">
        <v>13</v>
      </c>
      <c r="I1292" t="s">
        <v>44970</v>
      </c>
      <c r="J1292" t="s">
        <v>2246</v>
      </c>
      <c r="K1292" t="s">
        <v>2245</v>
      </c>
      <c r="L1292" t="s">
        <v>2244</v>
      </c>
      <c r="M1292" t="s">
        <v>2208</v>
      </c>
      <c r="N1292">
        <v>5</v>
      </c>
      <c r="O1292" t="s">
        <v>44969</v>
      </c>
      <c r="P1292" t="s">
        <v>44968</v>
      </c>
      <c r="Q1292" t="s">
        <v>44967</v>
      </c>
      <c r="R1292" s="7">
        <v>42826</v>
      </c>
      <c r="S1292" s="8">
        <f t="shared" si="160"/>
        <v>2017</v>
      </c>
      <c r="T1292" s="8">
        <v>2017</v>
      </c>
      <c r="U1292" s="8">
        <f t="shared" si="161"/>
        <v>5</v>
      </c>
      <c r="V1292" s="7">
        <v>42826</v>
      </c>
      <c r="W1292" t="s">
        <v>12508</v>
      </c>
      <c r="X1292" s="2">
        <v>0.24099999999999999</v>
      </c>
      <c r="Y1292" s="6">
        <f t="shared" si="166"/>
        <v>6.4333573583193185E-3</v>
      </c>
      <c r="AA1292">
        <v>25024752</v>
      </c>
      <c r="AB1292">
        <v>21100799500</v>
      </c>
      <c r="AC1292">
        <v>25024760</v>
      </c>
      <c r="AD1292" t="s">
        <v>6</v>
      </c>
      <c r="AE1292">
        <v>6</v>
      </c>
      <c r="AF1292">
        <v>1</v>
      </c>
      <c r="AH1292" t="s">
        <v>44966</v>
      </c>
      <c r="AI1292" t="s">
        <v>44965</v>
      </c>
      <c r="AJ1292" t="s">
        <v>44964</v>
      </c>
      <c r="AK1292" t="s">
        <v>44963</v>
      </c>
      <c r="AL1292">
        <v>4</v>
      </c>
      <c r="AM1292" s="5">
        <f t="shared" si="162"/>
        <v>0.8</v>
      </c>
      <c r="AN1292" s="4">
        <f t="shared" si="167"/>
        <v>1.2116622491480501E-3</v>
      </c>
      <c r="AO1292" s="3"/>
      <c r="AP1292">
        <v>1</v>
      </c>
      <c r="AR1292" t="s">
        <v>1</v>
      </c>
      <c r="AT1292" s="2" t="s">
        <v>0</v>
      </c>
      <c r="AU1292" s="1">
        <f t="shared" si="163"/>
        <v>0.48668488255679376</v>
      </c>
      <c r="AV1292" s="1">
        <f t="shared" si="164"/>
        <v>0.38225098037336841</v>
      </c>
      <c r="AW1292" s="1">
        <f t="shared" si="165"/>
        <v>0.27781707818994306</v>
      </c>
    </row>
    <row r="1293" spans="1:49" x14ac:dyDescent="0.2">
      <c r="A1293">
        <v>1291</v>
      </c>
      <c r="B1293" t="s">
        <v>44962</v>
      </c>
      <c r="C1293" t="s">
        <v>44961</v>
      </c>
      <c r="F1293" t="s">
        <v>44960</v>
      </c>
      <c r="G1293" t="s">
        <v>14</v>
      </c>
      <c r="H1293" t="s">
        <v>13</v>
      </c>
      <c r="I1293" t="s">
        <v>44959</v>
      </c>
      <c r="J1293" t="s">
        <v>44958</v>
      </c>
      <c r="K1293" t="s">
        <v>44957</v>
      </c>
      <c r="L1293" t="s">
        <v>44956</v>
      </c>
      <c r="M1293" t="s">
        <v>44955</v>
      </c>
      <c r="N1293">
        <v>4</v>
      </c>
      <c r="O1293" t="s">
        <v>44954</v>
      </c>
      <c r="P1293" t="s">
        <v>44953</v>
      </c>
      <c r="Q1293" t="s">
        <v>44952</v>
      </c>
      <c r="R1293" s="7">
        <v>42826</v>
      </c>
      <c r="S1293" s="8">
        <f t="shared" si="160"/>
        <v>2017</v>
      </c>
      <c r="T1293" s="8">
        <v>2017</v>
      </c>
      <c r="U1293" s="8">
        <f t="shared" si="161"/>
        <v>5</v>
      </c>
      <c r="V1293" s="7">
        <v>42826</v>
      </c>
      <c r="W1293" t="s">
        <v>44951</v>
      </c>
      <c r="X1293" s="2">
        <v>1.744</v>
      </c>
      <c r="Y1293" s="6">
        <f t="shared" si="166"/>
        <v>4.655508395397881E-2</v>
      </c>
      <c r="AA1293">
        <v>359009</v>
      </c>
      <c r="AB1293">
        <v>14082</v>
      </c>
      <c r="AC1293" t="s">
        <v>44950</v>
      </c>
      <c r="AD1293" t="s">
        <v>6</v>
      </c>
      <c r="AE1293">
        <v>143</v>
      </c>
      <c r="AF1293">
        <v>704</v>
      </c>
      <c r="AH1293" t="s">
        <v>44949</v>
      </c>
      <c r="AI1293" t="s">
        <v>44948</v>
      </c>
      <c r="AJ1293" t="s">
        <v>44947</v>
      </c>
      <c r="AK1293" t="s">
        <v>44946</v>
      </c>
      <c r="AL1293">
        <v>20</v>
      </c>
      <c r="AM1293" s="5">
        <f t="shared" si="162"/>
        <v>4</v>
      </c>
      <c r="AN1293" s="4">
        <f t="shared" si="167"/>
        <v>6.0583112457402496E-3</v>
      </c>
      <c r="AO1293" s="3"/>
      <c r="AP1293">
        <v>1</v>
      </c>
      <c r="AQ1293" t="s">
        <v>35385</v>
      </c>
      <c r="AR1293" t="s">
        <v>44945</v>
      </c>
      <c r="AS1293" t="s">
        <v>35383</v>
      </c>
      <c r="AT1293" s="2" t="s">
        <v>0</v>
      </c>
      <c r="AU1293" s="1">
        <f t="shared" si="163"/>
        <v>3.4406052141507244</v>
      </c>
      <c r="AV1293" s="1">
        <f t="shared" si="164"/>
        <v>2.630669759985953</v>
      </c>
      <c r="AW1293" s="1">
        <f t="shared" si="165"/>
        <v>1.8207343058211818</v>
      </c>
    </row>
    <row r="1294" spans="1:49" x14ac:dyDescent="0.2">
      <c r="A1294">
        <v>1292</v>
      </c>
      <c r="B1294" t="s">
        <v>44944</v>
      </c>
      <c r="C1294" t="s">
        <v>44943</v>
      </c>
      <c r="F1294" t="s">
        <v>44942</v>
      </c>
      <c r="G1294" t="s">
        <v>14</v>
      </c>
      <c r="H1294" t="s">
        <v>13</v>
      </c>
      <c r="I1294" t="s">
        <v>44941</v>
      </c>
      <c r="J1294" t="s">
        <v>44940</v>
      </c>
      <c r="K1294" t="s">
        <v>44939</v>
      </c>
      <c r="L1294" t="s">
        <v>44938</v>
      </c>
      <c r="M1294" t="s">
        <v>44937</v>
      </c>
      <c r="N1294">
        <v>3</v>
      </c>
      <c r="O1294" t="s">
        <v>44936</v>
      </c>
      <c r="P1294" t="s">
        <v>44935</v>
      </c>
      <c r="Q1294" t="s">
        <v>44934</v>
      </c>
      <c r="R1294" s="7">
        <v>42826</v>
      </c>
      <c r="S1294" s="8">
        <f t="shared" si="160"/>
        <v>2017</v>
      </c>
      <c r="T1294" s="8">
        <v>2017</v>
      </c>
      <c r="U1294" s="8">
        <f t="shared" si="161"/>
        <v>5</v>
      </c>
      <c r="V1294" s="7">
        <v>42826</v>
      </c>
      <c r="W1294" t="s">
        <v>33522</v>
      </c>
      <c r="X1294" s="2">
        <v>0.50800000000000001</v>
      </c>
      <c r="Y1294" s="6">
        <f t="shared" si="166"/>
        <v>1.356076986732869E-2</v>
      </c>
      <c r="AA1294">
        <v>16735447</v>
      </c>
      <c r="AB1294">
        <v>19700177325</v>
      </c>
      <c r="AD1294" t="s">
        <v>6</v>
      </c>
      <c r="AE1294">
        <v>14</v>
      </c>
      <c r="AF1294">
        <v>4</v>
      </c>
      <c r="AG1294">
        <v>7927577</v>
      </c>
      <c r="AH1294" t="s">
        <v>7559</v>
      </c>
      <c r="AI1294" t="s">
        <v>44933</v>
      </c>
      <c r="AJ1294" t="s">
        <v>44932</v>
      </c>
      <c r="AK1294" t="s">
        <v>44931</v>
      </c>
      <c r="AL1294">
        <v>5</v>
      </c>
      <c r="AM1294" s="5">
        <f t="shared" si="162"/>
        <v>1</v>
      </c>
      <c r="AN1294" s="4">
        <f t="shared" si="167"/>
        <v>1.5145778114350624E-3</v>
      </c>
      <c r="AO1294" s="3"/>
      <c r="AP1294">
        <v>0</v>
      </c>
      <c r="AR1294" t="s">
        <v>44930</v>
      </c>
      <c r="AS1294" t="s">
        <v>75</v>
      </c>
      <c r="AT1294" s="2">
        <v>2.6880000000000002</v>
      </c>
      <c r="AU1294" s="1">
        <f t="shared" si="163"/>
        <v>0.99469122505606022</v>
      </c>
      <c r="AV1294" s="1">
        <f t="shared" si="164"/>
        <v>0.75376738393818765</v>
      </c>
      <c r="AW1294" s="1">
        <f t="shared" si="165"/>
        <v>0.51284354282031508</v>
      </c>
    </row>
    <row r="1295" spans="1:49" x14ac:dyDescent="0.2">
      <c r="A1295">
        <v>1293</v>
      </c>
      <c r="B1295" t="s">
        <v>44929</v>
      </c>
      <c r="C1295" t="s">
        <v>44928</v>
      </c>
      <c r="F1295" t="s">
        <v>44927</v>
      </c>
      <c r="G1295" t="s">
        <v>14</v>
      </c>
      <c r="H1295" t="s">
        <v>13</v>
      </c>
      <c r="I1295" t="s">
        <v>3611</v>
      </c>
      <c r="J1295">
        <v>60019118</v>
      </c>
      <c r="K1295" t="s">
        <v>4252</v>
      </c>
      <c r="L1295" t="s">
        <v>1628</v>
      </c>
      <c r="M1295" t="s">
        <v>9</v>
      </c>
      <c r="N1295">
        <v>4</v>
      </c>
      <c r="O1295" t="s">
        <v>44926</v>
      </c>
      <c r="P1295" t="s">
        <v>44925</v>
      </c>
      <c r="Q1295" t="s">
        <v>44924</v>
      </c>
      <c r="R1295" s="7">
        <v>42826</v>
      </c>
      <c r="S1295" s="8">
        <f t="shared" si="160"/>
        <v>2017</v>
      </c>
      <c r="T1295" s="8">
        <v>2017</v>
      </c>
      <c r="U1295" s="8">
        <f t="shared" si="161"/>
        <v>5</v>
      </c>
      <c r="V1295" s="7">
        <v>42826</v>
      </c>
      <c r="W1295" t="s">
        <v>44887</v>
      </c>
      <c r="X1295" s="2">
        <v>0.60899999999999999</v>
      </c>
      <c r="Y1295" s="6">
        <f t="shared" si="166"/>
        <v>1.6256907183470809E-2</v>
      </c>
      <c r="AA1295">
        <v>12292370</v>
      </c>
      <c r="AB1295">
        <v>4800154012</v>
      </c>
      <c r="AD1295" t="s">
        <v>6</v>
      </c>
      <c r="AE1295">
        <v>19</v>
      </c>
      <c r="AF1295">
        <v>2</v>
      </c>
      <c r="AG1295">
        <v>7919302</v>
      </c>
      <c r="AH1295" t="s">
        <v>44923</v>
      </c>
      <c r="AI1295" t="s">
        <v>44922</v>
      </c>
      <c r="AJ1295" t="s">
        <v>44921</v>
      </c>
      <c r="AK1295" t="s">
        <v>44920</v>
      </c>
      <c r="AL1295">
        <v>2</v>
      </c>
      <c r="AM1295" s="5">
        <f t="shared" si="162"/>
        <v>0.4</v>
      </c>
      <c r="AN1295" s="4">
        <f t="shared" si="167"/>
        <v>6.0583112457402507E-4</v>
      </c>
      <c r="AO1295" s="3"/>
      <c r="AP1295">
        <v>0</v>
      </c>
      <c r="AQ1295" t="s">
        <v>76</v>
      </c>
      <c r="AR1295">
        <v>61601432</v>
      </c>
      <c r="AS1295" t="s">
        <v>75</v>
      </c>
      <c r="AT1295" s="2" t="s">
        <v>0</v>
      </c>
      <c r="AU1295" s="1">
        <f t="shared" si="163"/>
        <v>1.1561584365801771</v>
      </c>
      <c r="AV1295" s="1">
        <f t="shared" si="164"/>
        <v>0.84313691540224178</v>
      </c>
      <c r="AW1295" s="1">
        <f t="shared" si="165"/>
        <v>0.53011539422430598</v>
      </c>
    </row>
    <row r="1296" spans="1:49" x14ac:dyDescent="0.2">
      <c r="A1296">
        <v>1294</v>
      </c>
      <c r="B1296" t="s">
        <v>44919</v>
      </c>
      <c r="C1296" t="s">
        <v>44918</v>
      </c>
      <c r="F1296" t="s">
        <v>44917</v>
      </c>
      <c r="G1296" t="s">
        <v>14</v>
      </c>
      <c r="H1296" t="s">
        <v>13</v>
      </c>
      <c r="I1296" t="s">
        <v>4201</v>
      </c>
      <c r="J1296">
        <v>60013789</v>
      </c>
      <c r="K1296" t="s">
        <v>13327</v>
      </c>
      <c r="L1296" t="s">
        <v>363</v>
      </c>
      <c r="M1296" t="s">
        <v>9</v>
      </c>
      <c r="N1296">
        <v>4</v>
      </c>
      <c r="O1296" t="s">
        <v>44916</v>
      </c>
      <c r="P1296" t="s">
        <v>44915</v>
      </c>
      <c r="Q1296" t="s">
        <v>17238</v>
      </c>
      <c r="R1296" s="7">
        <v>42826</v>
      </c>
      <c r="S1296" s="8">
        <f t="shared" si="160"/>
        <v>2017</v>
      </c>
      <c r="T1296" s="8">
        <v>2017</v>
      </c>
      <c r="U1296" s="8">
        <f t="shared" si="161"/>
        <v>5</v>
      </c>
      <c r="V1296" s="7">
        <v>42826</v>
      </c>
      <c r="W1296" t="s">
        <v>16438</v>
      </c>
      <c r="X1296" s="2">
        <v>0.30099999999999999</v>
      </c>
      <c r="Y1296" s="6">
        <f t="shared" si="166"/>
        <v>8.0350230906809754E-3</v>
      </c>
      <c r="AA1296">
        <v>16711793</v>
      </c>
      <c r="AB1296">
        <v>58655</v>
      </c>
      <c r="AD1296" t="s">
        <v>6</v>
      </c>
      <c r="AE1296">
        <v>28</v>
      </c>
      <c r="AF1296">
        <v>2</v>
      </c>
      <c r="AG1296">
        <v>7921810</v>
      </c>
      <c r="AH1296" t="s">
        <v>44914</v>
      </c>
      <c r="AI1296" t="s">
        <v>44913</v>
      </c>
      <c r="AJ1296" t="s">
        <v>44912</v>
      </c>
      <c r="AK1296" t="s">
        <v>44911</v>
      </c>
      <c r="AL1296">
        <v>11</v>
      </c>
      <c r="AM1296" s="5">
        <f t="shared" si="162"/>
        <v>2.2000000000000002</v>
      </c>
      <c r="AN1296" s="4">
        <f t="shared" si="167"/>
        <v>3.3320711851571377E-3</v>
      </c>
      <c r="AO1296" s="3"/>
      <c r="AP1296">
        <v>0</v>
      </c>
      <c r="AR1296" t="s">
        <v>1</v>
      </c>
      <c r="AT1296" s="2">
        <v>1.1859999999999999</v>
      </c>
      <c r="AU1296" s="1">
        <f t="shared" si="163"/>
        <v>0.66241375190238239</v>
      </c>
      <c r="AV1296" s="1">
        <f t="shared" si="164"/>
        <v>0.56835471379190572</v>
      </c>
      <c r="AW1296" s="1">
        <f t="shared" si="165"/>
        <v>0.47429567568142889</v>
      </c>
    </row>
    <row r="1297" spans="1:49" x14ac:dyDescent="0.2">
      <c r="A1297">
        <v>1295</v>
      </c>
      <c r="B1297" t="s">
        <v>44910</v>
      </c>
      <c r="C1297" t="s">
        <v>44909</v>
      </c>
      <c r="F1297" t="s">
        <v>44908</v>
      </c>
      <c r="G1297" t="s">
        <v>14</v>
      </c>
      <c r="H1297" t="s">
        <v>13</v>
      </c>
      <c r="I1297" t="s">
        <v>44907</v>
      </c>
      <c r="J1297">
        <v>60027090</v>
      </c>
      <c r="K1297" t="s">
        <v>3508</v>
      </c>
      <c r="L1297" t="s">
        <v>3507</v>
      </c>
      <c r="M1297" t="s">
        <v>137</v>
      </c>
      <c r="N1297">
        <v>4</v>
      </c>
      <c r="O1297" t="s">
        <v>44906</v>
      </c>
      <c r="P1297" t="s">
        <v>44905</v>
      </c>
      <c r="Q1297" t="s">
        <v>44904</v>
      </c>
      <c r="R1297" s="7">
        <v>42826</v>
      </c>
      <c r="S1297" s="8">
        <f t="shared" si="160"/>
        <v>2017</v>
      </c>
      <c r="T1297" s="8">
        <v>2017</v>
      </c>
      <c r="U1297" s="8">
        <f t="shared" si="161"/>
        <v>5</v>
      </c>
      <c r="V1297" s="7">
        <v>42826</v>
      </c>
      <c r="W1297" t="s">
        <v>33891</v>
      </c>
      <c r="X1297" s="2">
        <v>1.137</v>
      </c>
      <c r="Y1297" s="6">
        <f t="shared" si="166"/>
        <v>3.0351565628253384E-2</v>
      </c>
      <c r="AA1297">
        <v>189251</v>
      </c>
      <c r="AB1297">
        <v>17336</v>
      </c>
      <c r="AD1297" t="s">
        <v>6</v>
      </c>
      <c r="AE1297">
        <v>53</v>
      </c>
      <c r="AF1297">
        <v>2</v>
      </c>
      <c r="AG1297">
        <v>7814210</v>
      </c>
      <c r="AH1297" t="s">
        <v>44903</v>
      </c>
      <c r="AI1297" t="s">
        <v>44902</v>
      </c>
      <c r="AJ1297" t="s">
        <v>44901</v>
      </c>
      <c r="AK1297" t="s">
        <v>44900</v>
      </c>
      <c r="AL1297">
        <v>61</v>
      </c>
      <c r="AM1297" s="5">
        <f t="shared" si="162"/>
        <v>12.2</v>
      </c>
      <c r="AN1297" s="4">
        <f t="shared" si="167"/>
        <v>1.847784929950776E-2</v>
      </c>
      <c r="AO1297" s="3"/>
      <c r="AP1297">
        <v>0</v>
      </c>
      <c r="AQ1297" t="s">
        <v>44899</v>
      </c>
      <c r="AR1297" t="s">
        <v>44898</v>
      </c>
      <c r="AS1297" t="s">
        <v>44897</v>
      </c>
      <c r="AT1297" s="2" t="s">
        <v>0</v>
      </c>
      <c r="AU1297" s="1">
        <f t="shared" si="163"/>
        <v>2.6789450729629696</v>
      </c>
      <c r="AV1297" s="1">
        <f t="shared" si="164"/>
        <v>2.4414707463880574</v>
      </c>
      <c r="AW1297" s="1">
        <f t="shared" si="165"/>
        <v>2.2039964198131448</v>
      </c>
    </row>
    <row r="1298" spans="1:49" x14ac:dyDescent="0.2">
      <c r="A1298">
        <v>1296</v>
      </c>
      <c r="B1298" t="s">
        <v>44896</v>
      </c>
      <c r="C1298" t="s">
        <v>44895</v>
      </c>
      <c r="F1298" t="s">
        <v>44894</v>
      </c>
      <c r="G1298" t="s">
        <v>14</v>
      </c>
      <c r="H1298" t="s">
        <v>13</v>
      </c>
      <c r="I1298" t="s">
        <v>43293</v>
      </c>
      <c r="J1298" t="s">
        <v>44893</v>
      </c>
      <c r="K1298" t="s">
        <v>44892</v>
      </c>
      <c r="L1298" t="s">
        <v>44891</v>
      </c>
      <c r="M1298" t="s">
        <v>3048</v>
      </c>
      <c r="N1298">
        <v>2</v>
      </c>
      <c r="O1298" t="s">
        <v>44890</v>
      </c>
      <c r="P1298" t="s">
        <v>44889</v>
      </c>
      <c r="Q1298" t="s">
        <v>44888</v>
      </c>
      <c r="R1298" s="7">
        <v>42826</v>
      </c>
      <c r="S1298" s="8">
        <f t="shared" si="160"/>
        <v>2017</v>
      </c>
      <c r="T1298" s="8">
        <v>2017</v>
      </c>
      <c r="U1298" s="8">
        <f t="shared" si="161"/>
        <v>5</v>
      </c>
      <c r="V1298" s="7">
        <v>42826</v>
      </c>
      <c r="W1298" t="s">
        <v>44887</v>
      </c>
      <c r="X1298" s="2">
        <v>0.60899999999999999</v>
      </c>
      <c r="Y1298" s="6">
        <f t="shared" si="166"/>
        <v>1.6256907183470809E-2</v>
      </c>
      <c r="AA1298">
        <v>12292370</v>
      </c>
      <c r="AB1298">
        <v>4800154012</v>
      </c>
      <c r="AD1298" t="s">
        <v>6</v>
      </c>
      <c r="AE1298">
        <v>19</v>
      </c>
      <c r="AF1298">
        <v>2</v>
      </c>
      <c r="AG1298">
        <v>7919299</v>
      </c>
      <c r="AH1298" t="s">
        <v>10951</v>
      </c>
      <c r="AI1298" t="s">
        <v>44886</v>
      </c>
      <c r="AJ1298" t="s">
        <v>44885</v>
      </c>
      <c r="AK1298" t="s">
        <v>44884</v>
      </c>
      <c r="AL1298">
        <v>0</v>
      </c>
      <c r="AM1298" s="5">
        <f t="shared" si="162"/>
        <v>0</v>
      </c>
      <c r="AN1298" s="4">
        <f t="shared" si="167"/>
        <v>0</v>
      </c>
      <c r="AO1298" s="3"/>
      <c r="AP1298">
        <v>0</v>
      </c>
      <c r="AR1298" t="s">
        <v>1</v>
      </c>
      <c r="AT1298" s="2" t="s">
        <v>0</v>
      </c>
      <c r="AU1298" s="1">
        <f t="shared" si="163"/>
        <v>1.1379835028429566</v>
      </c>
      <c r="AV1298" s="1">
        <f t="shared" si="164"/>
        <v>0.8128453591735405</v>
      </c>
      <c r="AW1298" s="1">
        <f t="shared" si="165"/>
        <v>0.48770721550412427</v>
      </c>
    </row>
    <row r="1299" spans="1:49" x14ac:dyDescent="0.2">
      <c r="A1299">
        <v>1297</v>
      </c>
      <c r="B1299" t="s">
        <v>44883</v>
      </c>
      <c r="C1299" t="s">
        <v>44882</v>
      </c>
      <c r="F1299" t="s">
        <v>44881</v>
      </c>
      <c r="G1299" t="s">
        <v>14</v>
      </c>
      <c r="H1299" t="s">
        <v>13</v>
      </c>
      <c r="I1299" t="s">
        <v>44880</v>
      </c>
      <c r="J1299">
        <v>60032730</v>
      </c>
      <c r="K1299" t="s">
        <v>9528</v>
      </c>
      <c r="L1299" t="s">
        <v>9527</v>
      </c>
      <c r="M1299" t="s">
        <v>39</v>
      </c>
      <c r="N1299">
        <v>2</v>
      </c>
      <c r="O1299" t="s">
        <v>44879</v>
      </c>
      <c r="P1299" t="s">
        <v>44878</v>
      </c>
      <c r="Q1299" t="s">
        <v>9524</v>
      </c>
      <c r="R1299" s="7">
        <v>42826</v>
      </c>
      <c r="S1299" s="8">
        <f t="shared" si="160"/>
        <v>2017</v>
      </c>
      <c r="T1299" s="8">
        <v>2017</v>
      </c>
      <c r="U1299" s="8">
        <f t="shared" si="161"/>
        <v>5</v>
      </c>
      <c r="V1299" s="7">
        <v>42826</v>
      </c>
      <c r="W1299" t="s">
        <v>4423</v>
      </c>
      <c r="X1299" s="2">
        <v>1.468</v>
      </c>
      <c r="Y1299" s="6">
        <f t="shared" si="166"/>
        <v>3.9187421585115186E-2</v>
      </c>
      <c r="AA1299">
        <v>906778</v>
      </c>
      <c r="AB1299">
        <v>18931</v>
      </c>
      <c r="AD1299" t="s">
        <v>6</v>
      </c>
      <c r="AE1299">
        <v>65</v>
      </c>
      <c r="AF1299">
        <v>4</v>
      </c>
      <c r="AG1299">
        <v>7831382</v>
      </c>
      <c r="AH1299" t="s">
        <v>44877</v>
      </c>
      <c r="AI1299" t="s">
        <v>44876</v>
      </c>
      <c r="AJ1299" t="s">
        <v>44875</v>
      </c>
      <c r="AK1299" t="s">
        <v>44874</v>
      </c>
      <c r="AL1299">
        <v>22</v>
      </c>
      <c r="AM1299" s="5">
        <f t="shared" si="162"/>
        <v>4.4000000000000004</v>
      </c>
      <c r="AN1299" s="4">
        <f t="shared" si="167"/>
        <v>6.6641423703142754E-3</v>
      </c>
      <c r="AO1299" s="3"/>
      <c r="AP1299">
        <v>0</v>
      </c>
      <c r="AR1299" t="s">
        <v>1</v>
      </c>
      <c r="AT1299" s="2">
        <v>5.0830000000000002</v>
      </c>
      <c r="AU1299" s="1">
        <f t="shared" si="163"/>
        <v>2.9430437820674911</v>
      </c>
      <c r="AV1299" s="1">
        <f t="shared" si="164"/>
        <v>2.2925781977714732</v>
      </c>
      <c r="AW1299" s="1">
        <f t="shared" si="165"/>
        <v>1.6421126134754549</v>
      </c>
    </row>
    <row r="1300" spans="1:49" x14ac:dyDescent="0.2">
      <c r="A1300">
        <v>1298</v>
      </c>
      <c r="B1300" t="s">
        <v>44873</v>
      </c>
      <c r="C1300" t="s">
        <v>44872</v>
      </c>
      <c r="F1300" t="s">
        <v>44871</v>
      </c>
      <c r="G1300" t="s">
        <v>14</v>
      </c>
      <c r="H1300" t="s">
        <v>13</v>
      </c>
      <c r="I1300" t="s">
        <v>44870</v>
      </c>
      <c r="J1300" t="s">
        <v>44869</v>
      </c>
      <c r="K1300" t="s">
        <v>44868</v>
      </c>
      <c r="L1300" t="s">
        <v>44867</v>
      </c>
      <c r="M1300" t="s">
        <v>13086</v>
      </c>
      <c r="N1300">
        <v>3</v>
      </c>
      <c r="O1300" t="s">
        <v>44866</v>
      </c>
      <c r="P1300" t="s">
        <v>44865</v>
      </c>
      <c r="Q1300" t="s">
        <v>44864</v>
      </c>
      <c r="R1300" s="7">
        <v>42826</v>
      </c>
      <c r="S1300" s="8">
        <f t="shared" si="160"/>
        <v>2017</v>
      </c>
      <c r="T1300" s="8">
        <v>2017</v>
      </c>
      <c r="U1300" s="8">
        <f t="shared" si="161"/>
        <v>5</v>
      </c>
      <c r="V1300" s="7">
        <v>42826</v>
      </c>
      <c r="W1300" t="s">
        <v>4423</v>
      </c>
      <c r="X1300" s="2">
        <v>1.468</v>
      </c>
      <c r="Y1300" s="6">
        <f t="shared" si="166"/>
        <v>3.9187421585115186E-2</v>
      </c>
      <c r="AA1300">
        <v>906778</v>
      </c>
      <c r="AB1300">
        <v>18931</v>
      </c>
      <c r="AD1300" t="s">
        <v>6</v>
      </c>
      <c r="AE1300">
        <v>65</v>
      </c>
      <c r="AF1300">
        <v>4</v>
      </c>
      <c r="AG1300">
        <v>7845674</v>
      </c>
      <c r="AH1300" t="s">
        <v>44863</v>
      </c>
      <c r="AI1300" t="s">
        <v>44862</v>
      </c>
      <c r="AJ1300" t="s">
        <v>44861</v>
      </c>
      <c r="AK1300" t="s">
        <v>44860</v>
      </c>
      <c r="AL1300">
        <v>67</v>
      </c>
      <c r="AM1300" s="5">
        <f t="shared" si="162"/>
        <v>13.4</v>
      </c>
      <c r="AN1300" s="4">
        <f t="shared" si="167"/>
        <v>2.0295342673229837E-2</v>
      </c>
      <c r="AO1300" s="3"/>
      <c r="AP1300">
        <v>1</v>
      </c>
      <c r="AQ1300" t="s">
        <v>795</v>
      </c>
      <c r="AR1300">
        <v>1642982</v>
      </c>
      <c r="AS1300" t="s">
        <v>794</v>
      </c>
      <c r="AT1300" s="2">
        <v>5.0830000000000002</v>
      </c>
      <c r="AU1300" s="1">
        <f t="shared" si="163"/>
        <v>3.3519797911549576</v>
      </c>
      <c r="AV1300" s="1">
        <f t="shared" si="164"/>
        <v>2.9741382129172509</v>
      </c>
      <c r="AW1300" s="1">
        <f t="shared" si="165"/>
        <v>2.5962966346795442</v>
      </c>
    </row>
    <row r="1301" spans="1:49" x14ac:dyDescent="0.2">
      <c r="A1301">
        <v>1299</v>
      </c>
      <c r="B1301" t="s">
        <v>44859</v>
      </c>
      <c r="C1301" t="s">
        <v>44858</v>
      </c>
      <c r="F1301" t="s">
        <v>44857</v>
      </c>
      <c r="G1301" t="s">
        <v>14</v>
      </c>
      <c r="H1301" t="s">
        <v>13</v>
      </c>
      <c r="I1301" t="s">
        <v>44856</v>
      </c>
      <c r="J1301" t="s">
        <v>44855</v>
      </c>
      <c r="K1301" t="s">
        <v>44854</v>
      </c>
      <c r="L1301" t="s">
        <v>44853</v>
      </c>
      <c r="M1301" t="s">
        <v>15055</v>
      </c>
      <c r="N1301">
        <v>2</v>
      </c>
      <c r="O1301" t="s">
        <v>44852</v>
      </c>
      <c r="P1301" t="s">
        <v>44851</v>
      </c>
      <c r="Q1301" t="s">
        <v>44850</v>
      </c>
      <c r="R1301" s="7">
        <v>42826</v>
      </c>
      <c r="S1301" s="8">
        <f t="shared" si="160"/>
        <v>2017</v>
      </c>
      <c r="T1301" s="8">
        <v>2017</v>
      </c>
      <c r="U1301" s="8">
        <f t="shared" si="161"/>
        <v>5</v>
      </c>
      <c r="V1301" s="7">
        <v>42826</v>
      </c>
      <c r="W1301" t="s">
        <v>4423</v>
      </c>
      <c r="X1301" s="2">
        <v>1.468</v>
      </c>
      <c r="Y1301" s="6">
        <f t="shared" si="166"/>
        <v>3.9187421585115186E-2</v>
      </c>
      <c r="AA1301">
        <v>906778</v>
      </c>
      <c r="AB1301">
        <v>18931</v>
      </c>
      <c r="AD1301" t="s">
        <v>6</v>
      </c>
      <c r="AE1301">
        <v>65</v>
      </c>
      <c r="AF1301">
        <v>4</v>
      </c>
      <c r="AG1301">
        <v>7801848</v>
      </c>
      <c r="AH1301" t="s">
        <v>44849</v>
      </c>
      <c r="AI1301" t="s">
        <v>44848</v>
      </c>
      <c r="AJ1301" t="s">
        <v>44847</v>
      </c>
      <c r="AK1301" t="s">
        <v>44846</v>
      </c>
      <c r="AL1301">
        <v>23</v>
      </c>
      <c r="AM1301" s="5">
        <f t="shared" si="162"/>
        <v>4.5999999999999996</v>
      </c>
      <c r="AN1301" s="4">
        <f t="shared" si="167"/>
        <v>6.9670579326012866E-3</v>
      </c>
      <c r="AO1301" s="3"/>
      <c r="AP1301">
        <v>0</v>
      </c>
      <c r="AR1301" t="s">
        <v>1</v>
      </c>
      <c r="AT1301" s="2">
        <v>5.0830000000000002</v>
      </c>
      <c r="AU1301" s="1">
        <f t="shared" si="163"/>
        <v>2.9521312489361016</v>
      </c>
      <c r="AV1301" s="1">
        <f t="shared" si="164"/>
        <v>2.3077239758858235</v>
      </c>
      <c r="AW1301" s="1">
        <f t="shared" si="165"/>
        <v>1.6633167028355453</v>
      </c>
    </row>
    <row r="1302" spans="1:49" x14ac:dyDescent="0.2">
      <c r="A1302">
        <v>1300</v>
      </c>
      <c r="B1302" t="s">
        <v>44845</v>
      </c>
      <c r="C1302" t="s">
        <v>44844</v>
      </c>
      <c r="F1302" t="s">
        <v>44843</v>
      </c>
      <c r="G1302" t="s">
        <v>14</v>
      </c>
      <c r="H1302" t="s">
        <v>13</v>
      </c>
      <c r="I1302" t="s">
        <v>44842</v>
      </c>
      <c r="J1302" t="s">
        <v>44841</v>
      </c>
      <c r="K1302" t="s">
        <v>44840</v>
      </c>
      <c r="L1302" t="s">
        <v>44839</v>
      </c>
      <c r="M1302" t="s">
        <v>7939</v>
      </c>
      <c r="N1302">
        <v>9</v>
      </c>
      <c r="O1302" t="s">
        <v>44838</v>
      </c>
      <c r="P1302" t="s">
        <v>44837</v>
      </c>
      <c r="Q1302" t="s">
        <v>44836</v>
      </c>
      <c r="R1302" s="7">
        <v>42826</v>
      </c>
      <c r="S1302" s="8">
        <f t="shared" si="160"/>
        <v>2017</v>
      </c>
      <c r="T1302" s="8">
        <v>2017</v>
      </c>
      <c r="U1302" s="8">
        <f t="shared" si="161"/>
        <v>5</v>
      </c>
      <c r="V1302" s="7">
        <v>42826</v>
      </c>
      <c r="W1302" t="s">
        <v>44835</v>
      </c>
      <c r="X1302" s="2">
        <v>0.51600000000000001</v>
      </c>
      <c r="Y1302" s="6">
        <f t="shared" si="166"/>
        <v>1.3774325298310243E-2</v>
      </c>
      <c r="AA1302">
        <v>16744527</v>
      </c>
      <c r="AB1302">
        <v>17800156777</v>
      </c>
      <c r="AD1302" t="s">
        <v>6</v>
      </c>
      <c r="AE1302">
        <v>17</v>
      </c>
      <c r="AF1302">
        <v>5</v>
      </c>
      <c r="AG1302">
        <v>43</v>
      </c>
      <c r="AI1302" t="s">
        <v>44834</v>
      </c>
      <c r="AJ1302" t="s">
        <v>44833</v>
      </c>
      <c r="AK1302" t="s">
        <v>44832</v>
      </c>
      <c r="AL1302">
        <v>9</v>
      </c>
      <c r="AM1302" s="5">
        <f t="shared" si="162"/>
        <v>1.8</v>
      </c>
      <c r="AN1302" s="4">
        <f t="shared" si="167"/>
        <v>2.7262400605831123E-3</v>
      </c>
      <c r="AO1302" s="3"/>
      <c r="AP1302">
        <v>1</v>
      </c>
      <c r="AQ1302" t="s">
        <v>76</v>
      </c>
      <c r="AR1302" t="s">
        <v>44831</v>
      </c>
      <c r="AS1302" t="s">
        <v>75</v>
      </c>
      <c r="AT1302" s="2">
        <v>1.4690000000000001</v>
      </c>
      <c r="AU1302" s="1">
        <f t="shared" si="163"/>
        <v>1.0459899726992103</v>
      </c>
      <c r="AV1302" s="1">
        <f t="shared" si="164"/>
        <v>0.82502826794466766</v>
      </c>
      <c r="AW1302" s="1">
        <f t="shared" si="165"/>
        <v>0.60406656319012508</v>
      </c>
    </row>
    <row r="1303" spans="1:49" x14ac:dyDescent="0.2">
      <c r="A1303">
        <v>1301</v>
      </c>
      <c r="B1303" t="s">
        <v>44830</v>
      </c>
      <c r="C1303" t="s">
        <v>44829</v>
      </c>
      <c r="F1303" t="s">
        <v>44828</v>
      </c>
      <c r="G1303" t="s">
        <v>14</v>
      </c>
      <c r="H1303" t="s">
        <v>13</v>
      </c>
      <c r="I1303" t="s">
        <v>44770</v>
      </c>
      <c r="J1303" t="s">
        <v>44827</v>
      </c>
      <c r="K1303" t="s">
        <v>44826</v>
      </c>
      <c r="L1303" t="s">
        <v>44825</v>
      </c>
      <c r="M1303" t="s">
        <v>44824</v>
      </c>
      <c r="N1303">
        <v>6</v>
      </c>
      <c r="O1303" t="s">
        <v>44823</v>
      </c>
      <c r="P1303" t="s">
        <v>44822</v>
      </c>
      <c r="Q1303" t="s">
        <v>44821</v>
      </c>
      <c r="R1303" s="7">
        <v>42826</v>
      </c>
      <c r="S1303" s="8">
        <f t="shared" si="160"/>
        <v>2017</v>
      </c>
      <c r="T1303" s="8">
        <v>2017</v>
      </c>
      <c r="U1303" s="8">
        <f t="shared" si="161"/>
        <v>5</v>
      </c>
      <c r="V1303" s="7">
        <v>42826</v>
      </c>
      <c r="W1303" t="s">
        <v>44763</v>
      </c>
      <c r="X1303" s="2" t="s">
        <v>0</v>
      </c>
      <c r="Y1303" s="6" t="e">
        <f t="shared" si="166"/>
        <v>#VALUE!</v>
      </c>
      <c r="AA1303">
        <v>19414900</v>
      </c>
      <c r="AB1303">
        <v>19700186885</v>
      </c>
      <c r="AC1303">
        <v>19414919</v>
      </c>
      <c r="AD1303" t="s">
        <v>6</v>
      </c>
      <c r="AE1303">
        <v>9</v>
      </c>
      <c r="AF1303">
        <v>4</v>
      </c>
      <c r="AH1303" t="s">
        <v>44820</v>
      </c>
      <c r="AI1303" t="s">
        <v>44819</v>
      </c>
      <c r="AJ1303" t="s">
        <v>44818</v>
      </c>
      <c r="AK1303" t="s">
        <v>44817</v>
      </c>
      <c r="AL1303">
        <v>7</v>
      </c>
      <c r="AM1303" s="5">
        <f t="shared" si="162"/>
        <v>1.4</v>
      </c>
      <c r="AN1303" s="4">
        <f t="shared" si="167"/>
        <v>2.1204089360090874E-3</v>
      </c>
      <c r="AO1303" s="3"/>
      <c r="AP1303">
        <v>0</v>
      </c>
      <c r="AQ1303" t="s">
        <v>76</v>
      </c>
      <c r="AR1303">
        <v>61305082</v>
      </c>
      <c r="AS1303" t="s">
        <v>75</v>
      </c>
      <c r="AT1303" s="2" t="s">
        <v>0</v>
      </c>
      <c r="AU1303" s="1" t="e">
        <f t="shared" si="163"/>
        <v>#VALUE!</v>
      </c>
      <c r="AV1303" s="1" t="e">
        <f t="shared" si="164"/>
        <v>#VALUE!</v>
      </c>
      <c r="AW1303" s="1" t="e">
        <f t="shared" si="165"/>
        <v>#VALUE!</v>
      </c>
    </row>
    <row r="1304" spans="1:49" x14ac:dyDescent="0.2">
      <c r="A1304">
        <v>1302</v>
      </c>
      <c r="B1304" t="s">
        <v>44816</v>
      </c>
      <c r="C1304" t="s">
        <v>44815</v>
      </c>
      <c r="F1304" t="s">
        <v>44814</v>
      </c>
      <c r="G1304" t="s">
        <v>14</v>
      </c>
      <c r="H1304" t="s">
        <v>13</v>
      </c>
      <c r="I1304" t="s">
        <v>9887</v>
      </c>
      <c r="J1304" t="s">
        <v>44813</v>
      </c>
      <c r="K1304" t="s">
        <v>44812</v>
      </c>
      <c r="L1304" t="s">
        <v>44811</v>
      </c>
      <c r="M1304" t="s">
        <v>2322</v>
      </c>
      <c r="N1304">
        <v>4</v>
      </c>
      <c r="O1304" t="s">
        <v>44810</v>
      </c>
      <c r="P1304" t="s">
        <v>44809</v>
      </c>
      <c r="Q1304" t="s">
        <v>44808</v>
      </c>
      <c r="R1304" s="7">
        <v>42826</v>
      </c>
      <c r="S1304" s="8">
        <f t="shared" si="160"/>
        <v>2017</v>
      </c>
      <c r="T1304" s="8">
        <v>2017</v>
      </c>
      <c r="U1304" s="8">
        <f t="shared" si="161"/>
        <v>5</v>
      </c>
      <c r="V1304" s="7">
        <v>42826</v>
      </c>
      <c r="W1304" t="s">
        <v>4423</v>
      </c>
      <c r="X1304" s="2">
        <v>1.468</v>
      </c>
      <c r="Y1304" s="6">
        <f t="shared" si="166"/>
        <v>3.9187421585115186E-2</v>
      </c>
      <c r="AA1304">
        <v>906778</v>
      </c>
      <c r="AB1304">
        <v>18931</v>
      </c>
      <c r="AD1304" t="s">
        <v>6</v>
      </c>
      <c r="AE1304">
        <v>65</v>
      </c>
      <c r="AF1304">
        <v>4</v>
      </c>
      <c r="AG1304">
        <v>7815298</v>
      </c>
      <c r="AH1304" t="s">
        <v>44807</v>
      </c>
      <c r="AI1304" t="s">
        <v>44806</v>
      </c>
      <c r="AJ1304" t="s">
        <v>44805</v>
      </c>
      <c r="AK1304" t="s">
        <v>44804</v>
      </c>
      <c r="AL1304">
        <v>18</v>
      </c>
      <c r="AM1304" s="5">
        <f t="shared" si="162"/>
        <v>3.6</v>
      </c>
      <c r="AN1304" s="4">
        <f t="shared" si="167"/>
        <v>5.4524801211662246E-3</v>
      </c>
      <c r="AO1304" s="3"/>
      <c r="AP1304">
        <v>0</v>
      </c>
      <c r="AQ1304" t="s">
        <v>76</v>
      </c>
      <c r="AR1304">
        <v>61302069</v>
      </c>
      <c r="AS1304" t="s">
        <v>75</v>
      </c>
      <c r="AT1304" s="2">
        <v>5.0830000000000002</v>
      </c>
      <c r="AU1304" s="1">
        <f t="shared" si="163"/>
        <v>2.9066939145930495</v>
      </c>
      <c r="AV1304" s="1">
        <f t="shared" si="164"/>
        <v>2.2319950853140704</v>
      </c>
      <c r="AW1304" s="1">
        <f t="shared" si="165"/>
        <v>1.5572962560350911</v>
      </c>
    </row>
    <row r="1305" spans="1:49" x14ac:dyDescent="0.2">
      <c r="A1305">
        <v>1303</v>
      </c>
      <c r="B1305" t="s">
        <v>44803</v>
      </c>
      <c r="C1305" t="s">
        <v>44802</v>
      </c>
      <c r="F1305" t="s">
        <v>44801</v>
      </c>
      <c r="G1305" t="s">
        <v>14</v>
      </c>
      <c r="H1305" t="s">
        <v>13</v>
      </c>
      <c r="I1305" t="s">
        <v>6184</v>
      </c>
      <c r="J1305" t="s">
        <v>44800</v>
      </c>
      <c r="K1305" t="s">
        <v>44799</v>
      </c>
      <c r="L1305" t="s">
        <v>44798</v>
      </c>
      <c r="M1305" t="s">
        <v>44797</v>
      </c>
      <c r="N1305">
        <v>5</v>
      </c>
      <c r="O1305" t="s">
        <v>44796</v>
      </c>
      <c r="P1305" t="s">
        <v>44795</v>
      </c>
      <c r="Q1305" t="s">
        <v>44794</v>
      </c>
      <c r="R1305" s="7">
        <v>42826</v>
      </c>
      <c r="S1305" s="8">
        <f t="shared" si="160"/>
        <v>2017</v>
      </c>
      <c r="T1305" s="8">
        <v>2017</v>
      </c>
      <c r="U1305" s="8">
        <f t="shared" si="161"/>
        <v>5</v>
      </c>
      <c r="V1305" s="7">
        <v>42826</v>
      </c>
      <c r="W1305" t="s">
        <v>4423</v>
      </c>
      <c r="X1305" s="2">
        <v>1.468</v>
      </c>
      <c r="Y1305" s="6">
        <f t="shared" si="166"/>
        <v>3.9187421585115186E-2</v>
      </c>
      <c r="AA1305">
        <v>906778</v>
      </c>
      <c r="AB1305">
        <v>18931</v>
      </c>
      <c r="AD1305" t="s">
        <v>6</v>
      </c>
      <c r="AE1305">
        <v>65</v>
      </c>
      <c r="AF1305">
        <v>4</v>
      </c>
      <c r="AG1305">
        <v>7801046</v>
      </c>
      <c r="AH1305" t="s">
        <v>44793</v>
      </c>
      <c r="AI1305" t="s">
        <v>44792</v>
      </c>
      <c r="AJ1305" t="s">
        <v>44791</v>
      </c>
      <c r="AK1305" t="s">
        <v>44790</v>
      </c>
      <c r="AL1305">
        <v>69</v>
      </c>
      <c r="AM1305" s="5">
        <f t="shared" si="162"/>
        <v>13.8</v>
      </c>
      <c r="AN1305" s="4">
        <f t="shared" si="167"/>
        <v>2.0901173797803863E-2</v>
      </c>
      <c r="AO1305" s="3"/>
      <c r="AP1305">
        <v>0</v>
      </c>
      <c r="AQ1305" t="s">
        <v>76</v>
      </c>
      <c r="AR1305" t="s">
        <v>44789</v>
      </c>
      <c r="AS1305" t="s">
        <v>75</v>
      </c>
      <c r="AT1305" s="2">
        <v>5.0830000000000002</v>
      </c>
      <c r="AU1305" s="1">
        <f t="shared" si="163"/>
        <v>3.3701547248921786</v>
      </c>
      <c r="AV1305" s="1">
        <f t="shared" si="164"/>
        <v>3.0044297691459527</v>
      </c>
      <c r="AW1305" s="1">
        <f t="shared" si="165"/>
        <v>2.638704813399726</v>
      </c>
    </row>
    <row r="1306" spans="1:49" x14ac:dyDescent="0.2">
      <c r="A1306">
        <v>1304</v>
      </c>
      <c r="B1306" t="s">
        <v>44788</v>
      </c>
      <c r="C1306" t="s">
        <v>44787</v>
      </c>
      <c r="F1306" t="s">
        <v>44786</v>
      </c>
      <c r="G1306" t="s">
        <v>14</v>
      </c>
      <c r="H1306" t="s">
        <v>13</v>
      </c>
      <c r="I1306" t="s">
        <v>44785</v>
      </c>
      <c r="J1306" t="s">
        <v>44784</v>
      </c>
      <c r="K1306" t="s">
        <v>44783</v>
      </c>
      <c r="L1306" t="s">
        <v>44782</v>
      </c>
      <c r="M1306" t="s">
        <v>44781</v>
      </c>
      <c r="N1306">
        <v>3</v>
      </c>
      <c r="O1306" t="s">
        <v>44780</v>
      </c>
      <c r="P1306" t="s">
        <v>44779</v>
      </c>
      <c r="Q1306" t="s">
        <v>44778</v>
      </c>
      <c r="R1306" s="7">
        <v>42826</v>
      </c>
      <c r="S1306" s="8">
        <f t="shared" si="160"/>
        <v>2017</v>
      </c>
      <c r="T1306" s="8">
        <v>2017</v>
      </c>
      <c r="U1306" s="8">
        <f t="shared" si="161"/>
        <v>5</v>
      </c>
      <c r="V1306" s="7">
        <v>42826</v>
      </c>
      <c r="W1306" t="s">
        <v>4423</v>
      </c>
      <c r="X1306" s="2">
        <v>1.468</v>
      </c>
      <c r="Y1306" s="6">
        <f t="shared" si="166"/>
        <v>3.9187421585115186E-2</v>
      </c>
      <c r="AA1306">
        <v>906778</v>
      </c>
      <c r="AB1306">
        <v>18931</v>
      </c>
      <c r="AD1306" t="s">
        <v>6</v>
      </c>
      <c r="AE1306">
        <v>65</v>
      </c>
      <c r="AF1306">
        <v>4</v>
      </c>
      <c r="AG1306">
        <v>7847309</v>
      </c>
      <c r="AH1306" t="s">
        <v>44777</v>
      </c>
      <c r="AI1306" t="s">
        <v>44776</v>
      </c>
      <c r="AJ1306" t="s">
        <v>44775</v>
      </c>
      <c r="AK1306" t="s">
        <v>44774</v>
      </c>
      <c r="AL1306">
        <v>22</v>
      </c>
      <c r="AM1306" s="5">
        <f t="shared" si="162"/>
        <v>4.4000000000000004</v>
      </c>
      <c r="AN1306" s="4">
        <f t="shared" si="167"/>
        <v>6.6641423703142754E-3</v>
      </c>
      <c r="AO1306" s="3"/>
      <c r="AP1306">
        <v>1</v>
      </c>
      <c r="AQ1306" t="s">
        <v>795</v>
      </c>
      <c r="AR1306">
        <v>1731424</v>
      </c>
      <c r="AS1306" t="s">
        <v>794</v>
      </c>
      <c r="AT1306" s="2">
        <v>5.0830000000000002</v>
      </c>
      <c r="AU1306" s="1">
        <f t="shared" si="163"/>
        <v>2.9430437820674911</v>
      </c>
      <c r="AV1306" s="1">
        <f t="shared" si="164"/>
        <v>2.2925781977714732</v>
      </c>
      <c r="AW1306" s="1">
        <f t="shared" si="165"/>
        <v>1.6421126134754549</v>
      </c>
    </row>
    <row r="1307" spans="1:49" x14ac:dyDescent="0.2">
      <c r="A1307">
        <v>1305</v>
      </c>
      <c r="B1307" t="s">
        <v>44773</v>
      </c>
      <c r="C1307" t="s">
        <v>44772</v>
      </c>
      <c r="F1307" t="s">
        <v>44771</v>
      </c>
      <c r="G1307" t="s">
        <v>14</v>
      </c>
      <c r="H1307" t="s">
        <v>13</v>
      </c>
      <c r="I1307" t="s">
        <v>44770</v>
      </c>
      <c r="J1307" t="s">
        <v>44769</v>
      </c>
      <c r="K1307" t="s">
        <v>44768</v>
      </c>
      <c r="L1307" t="s">
        <v>44767</v>
      </c>
      <c r="M1307" t="s">
        <v>2670</v>
      </c>
      <c r="N1307">
        <v>6</v>
      </c>
      <c r="O1307" t="s">
        <v>44766</v>
      </c>
      <c r="P1307" t="s">
        <v>44765</v>
      </c>
      <c r="Q1307" t="s">
        <v>44764</v>
      </c>
      <c r="R1307" s="7">
        <v>42826</v>
      </c>
      <c r="S1307" s="8">
        <f t="shared" si="160"/>
        <v>2017</v>
      </c>
      <c r="T1307" s="8">
        <v>2017</v>
      </c>
      <c r="U1307" s="8">
        <f t="shared" si="161"/>
        <v>5</v>
      </c>
      <c r="V1307" s="7">
        <v>42826</v>
      </c>
      <c r="W1307" t="s">
        <v>44763</v>
      </c>
      <c r="X1307" s="2" t="s">
        <v>0</v>
      </c>
      <c r="Y1307" s="6" t="e">
        <f t="shared" si="166"/>
        <v>#VALUE!</v>
      </c>
      <c r="AA1307">
        <v>19414900</v>
      </c>
      <c r="AB1307">
        <v>19700186885</v>
      </c>
      <c r="AC1307">
        <v>19414919</v>
      </c>
      <c r="AD1307" t="s">
        <v>6</v>
      </c>
      <c r="AE1307">
        <v>9</v>
      </c>
      <c r="AF1307">
        <v>4</v>
      </c>
      <c r="AH1307" t="s">
        <v>44762</v>
      </c>
      <c r="AI1307" t="s">
        <v>44761</v>
      </c>
      <c r="AJ1307" t="s">
        <v>44760</v>
      </c>
      <c r="AK1307" t="s">
        <v>44759</v>
      </c>
      <c r="AL1307">
        <v>3</v>
      </c>
      <c r="AM1307" s="5">
        <f t="shared" si="162"/>
        <v>0.6</v>
      </c>
      <c r="AN1307" s="4">
        <f t="shared" si="167"/>
        <v>9.0874668686103744E-4</v>
      </c>
      <c r="AO1307" s="3"/>
      <c r="AP1307">
        <v>0</v>
      </c>
      <c r="AQ1307" t="s">
        <v>76</v>
      </c>
      <c r="AR1307">
        <v>61305082</v>
      </c>
      <c r="AS1307" t="s">
        <v>75</v>
      </c>
      <c r="AT1307" s="2" t="s">
        <v>0</v>
      </c>
      <c r="AU1307" s="1" t="e">
        <f t="shared" si="163"/>
        <v>#VALUE!</v>
      </c>
      <c r="AV1307" s="1" t="e">
        <f t="shared" si="164"/>
        <v>#VALUE!</v>
      </c>
      <c r="AW1307" s="1" t="e">
        <f t="shared" si="165"/>
        <v>#VALUE!</v>
      </c>
    </row>
    <row r="1308" spans="1:49" x14ac:dyDescent="0.2">
      <c r="A1308">
        <v>1306</v>
      </c>
      <c r="B1308" t="s">
        <v>44758</v>
      </c>
      <c r="C1308" t="s">
        <v>44757</v>
      </c>
      <c r="F1308" t="s">
        <v>44756</v>
      </c>
      <c r="G1308" t="s">
        <v>14</v>
      </c>
      <c r="H1308" t="s">
        <v>13</v>
      </c>
      <c r="I1308" t="s">
        <v>33941</v>
      </c>
      <c r="J1308" t="s">
        <v>44755</v>
      </c>
      <c r="K1308" t="s">
        <v>44754</v>
      </c>
      <c r="L1308" t="s">
        <v>44753</v>
      </c>
      <c r="M1308" t="s">
        <v>44752</v>
      </c>
      <c r="N1308">
        <v>5</v>
      </c>
      <c r="O1308" t="s">
        <v>44751</v>
      </c>
      <c r="P1308" t="s">
        <v>44750</v>
      </c>
      <c r="Q1308" t="s">
        <v>44749</v>
      </c>
      <c r="R1308" s="7">
        <v>42826</v>
      </c>
      <c r="S1308" s="8">
        <f t="shared" si="160"/>
        <v>2017</v>
      </c>
      <c r="T1308" s="8">
        <v>2017</v>
      </c>
      <c r="U1308" s="8">
        <f t="shared" si="161"/>
        <v>5</v>
      </c>
      <c r="V1308" s="7">
        <v>42826</v>
      </c>
      <c r="W1308" t="s">
        <v>4423</v>
      </c>
      <c r="X1308" s="2">
        <v>1.468</v>
      </c>
      <c r="Y1308" s="6">
        <f t="shared" si="166"/>
        <v>3.9187421585115186E-2</v>
      </c>
      <c r="AA1308">
        <v>906778</v>
      </c>
      <c r="AB1308">
        <v>18931</v>
      </c>
      <c r="AD1308" t="s">
        <v>6</v>
      </c>
      <c r="AE1308">
        <v>65</v>
      </c>
      <c r="AF1308">
        <v>4</v>
      </c>
      <c r="AG1308">
        <v>7740912</v>
      </c>
      <c r="AH1308" t="s">
        <v>44748</v>
      </c>
      <c r="AI1308" t="s">
        <v>44747</v>
      </c>
      <c r="AJ1308" t="s">
        <v>44746</v>
      </c>
      <c r="AK1308" t="s">
        <v>44745</v>
      </c>
      <c r="AL1308">
        <v>10</v>
      </c>
      <c r="AM1308" s="5">
        <f t="shared" si="162"/>
        <v>2</v>
      </c>
      <c r="AN1308" s="4">
        <f t="shared" si="167"/>
        <v>3.0291556228701248E-3</v>
      </c>
      <c r="AO1308" s="3"/>
      <c r="AP1308">
        <v>0</v>
      </c>
      <c r="AR1308" t="s">
        <v>1</v>
      </c>
      <c r="AT1308" s="2">
        <v>5.0830000000000002</v>
      </c>
      <c r="AU1308" s="1">
        <f t="shared" si="163"/>
        <v>2.8339941796441668</v>
      </c>
      <c r="AV1308" s="1">
        <f t="shared" si="164"/>
        <v>2.1108288603992653</v>
      </c>
      <c r="AW1308" s="1">
        <f t="shared" si="165"/>
        <v>1.3876635411543643</v>
      </c>
    </row>
    <row r="1309" spans="1:49" x14ac:dyDescent="0.2">
      <c r="A1309">
        <v>1307</v>
      </c>
      <c r="B1309" t="s">
        <v>44744</v>
      </c>
      <c r="C1309" t="s">
        <v>44743</v>
      </c>
      <c r="F1309" t="s">
        <v>44742</v>
      </c>
      <c r="G1309" t="s">
        <v>14</v>
      </c>
      <c r="H1309" t="s">
        <v>13</v>
      </c>
      <c r="I1309" t="s">
        <v>17105</v>
      </c>
      <c r="J1309" t="s">
        <v>44741</v>
      </c>
      <c r="K1309" t="s">
        <v>44740</v>
      </c>
      <c r="L1309" t="s">
        <v>4927</v>
      </c>
      <c r="M1309" t="s">
        <v>85</v>
      </c>
      <c r="N1309">
        <v>7</v>
      </c>
      <c r="O1309" t="s">
        <v>44739</v>
      </c>
      <c r="P1309" t="s">
        <v>44738</v>
      </c>
      <c r="Q1309" t="s">
        <v>44737</v>
      </c>
      <c r="R1309" s="7">
        <v>42826</v>
      </c>
      <c r="S1309" s="8">
        <f t="shared" si="160"/>
        <v>2017</v>
      </c>
      <c r="T1309" s="8">
        <v>2017</v>
      </c>
      <c r="U1309" s="8">
        <f t="shared" si="161"/>
        <v>5</v>
      </c>
      <c r="V1309" s="7">
        <v>42826</v>
      </c>
      <c r="W1309" t="s">
        <v>33112</v>
      </c>
      <c r="X1309" s="2">
        <v>0.33400000000000002</v>
      </c>
      <c r="Y1309" s="6">
        <f t="shared" si="166"/>
        <v>8.9159392434798868E-3</v>
      </c>
      <c r="AA1309">
        <v>16741056</v>
      </c>
      <c r="AB1309">
        <v>11500153404</v>
      </c>
      <c r="AC1309">
        <v>20583834</v>
      </c>
      <c r="AD1309" t="s">
        <v>6</v>
      </c>
      <c r="AE1309">
        <v>26</v>
      </c>
      <c r="AF1309">
        <v>4</v>
      </c>
      <c r="AG1309">
        <v>47301</v>
      </c>
      <c r="AI1309" t="s">
        <v>44736</v>
      </c>
      <c r="AJ1309" t="s">
        <v>44735</v>
      </c>
      <c r="AK1309" t="s">
        <v>44734</v>
      </c>
      <c r="AL1309">
        <v>1</v>
      </c>
      <c r="AM1309" s="5">
        <f t="shared" si="162"/>
        <v>0.2</v>
      </c>
      <c r="AN1309" s="4">
        <f t="shared" si="167"/>
        <v>3.0291556228701253E-4</v>
      </c>
      <c r="AO1309" s="3"/>
      <c r="AP1309">
        <v>0</v>
      </c>
      <c r="AQ1309" t="s">
        <v>76</v>
      </c>
      <c r="AR1309">
        <v>11304393</v>
      </c>
      <c r="AS1309" t="s">
        <v>75</v>
      </c>
      <c r="AT1309" s="2">
        <v>1.494</v>
      </c>
      <c r="AU1309" s="1">
        <f t="shared" si="163"/>
        <v>0.63320321391220236</v>
      </c>
      <c r="AV1309" s="1">
        <f t="shared" si="164"/>
        <v>0.46094274028834498</v>
      </c>
      <c r="AW1309" s="1">
        <f t="shared" si="165"/>
        <v>0.28868226666448743</v>
      </c>
    </row>
    <row r="1310" spans="1:49" x14ac:dyDescent="0.2">
      <c r="A1310">
        <v>1308</v>
      </c>
      <c r="B1310" t="s">
        <v>44733</v>
      </c>
      <c r="C1310" t="s">
        <v>44732</v>
      </c>
      <c r="F1310" t="s">
        <v>44731</v>
      </c>
      <c r="G1310" t="s">
        <v>14</v>
      </c>
      <c r="H1310" t="s">
        <v>13</v>
      </c>
      <c r="I1310" t="s">
        <v>4904</v>
      </c>
      <c r="J1310" t="s">
        <v>44730</v>
      </c>
      <c r="K1310" t="s">
        <v>44729</v>
      </c>
      <c r="L1310" t="s">
        <v>44728</v>
      </c>
      <c r="M1310" t="s">
        <v>44727</v>
      </c>
      <c r="N1310">
        <v>8</v>
      </c>
      <c r="O1310" t="s">
        <v>44726</v>
      </c>
      <c r="P1310" t="s">
        <v>44725</v>
      </c>
      <c r="Q1310" t="s">
        <v>44724</v>
      </c>
      <c r="R1310" s="7">
        <v>42826</v>
      </c>
      <c r="S1310" s="8">
        <f t="shared" si="160"/>
        <v>2017</v>
      </c>
      <c r="T1310" s="8">
        <v>2017</v>
      </c>
      <c r="U1310" s="8">
        <f t="shared" si="161"/>
        <v>5</v>
      </c>
      <c r="V1310" s="7">
        <v>42826</v>
      </c>
      <c r="W1310" t="s">
        <v>4423</v>
      </c>
      <c r="X1310" s="2">
        <v>1.468</v>
      </c>
      <c r="Y1310" s="6">
        <f t="shared" si="166"/>
        <v>3.9187421585115186E-2</v>
      </c>
      <c r="AA1310">
        <v>906778</v>
      </c>
      <c r="AB1310">
        <v>18931</v>
      </c>
      <c r="AD1310" t="s">
        <v>6</v>
      </c>
      <c r="AE1310">
        <v>65</v>
      </c>
      <c r="AF1310">
        <v>4</v>
      </c>
      <c r="AG1310">
        <v>7833078</v>
      </c>
      <c r="AH1310" t="s">
        <v>44723</v>
      </c>
      <c r="AI1310" t="s">
        <v>44722</v>
      </c>
      <c r="AJ1310" t="s">
        <v>44721</v>
      </c>
      <c r="AK1310" t="s">
        <v>44720</v>
      </c>
      <c r="AL1310">
        <v>7</v>
      </c>
      <c r="AM1310" s="5">
        <f t="shared" si="162"/>
        <v>1.4</v>
      </c>
      <c r="AN1310" s="4">
        <f t="shared" si="167"/>
        <v>2.1204089360090874E-3</v>
      </c>
      <c r="AO1310" s="3"/>
      <c r="AP1310">
        <v>0</v>
      </c>
      <c r="AQ1310" t="s">
        <v>76</v>
      </c>
      <c r="AR1310">
        <v>15511102602</v>
      </c>
      <c r="AS1310" t="s">
        <v>3782</v>
      </c>
      <c r="AT1310" s="2">
        <v>5.0830000000000002</v>
      </c>
      <c r="AU1310" s="1">
        <f t="shared" si="163"/>
        <v>2.8067317790383353</v>
      </c>
      <c r="AV1310" s="1">
        <f t="shared" si="164"/>
        <v>2.0653915260562137</v>
      </c>
      <c r="AW1310" s="1">
        <f t="shared" si="165"/>
        <v>1.3240512730740917</v>
      </c>
    </row>
    <row r="1311" spans="1:49" x14ac:dyDescent="0.2">
      <c r="A1311">
        <v>1309</v>
      </c>
      <c r="B1311" t="s">
        <v>44719</v>
      </c>
      <c r="C1311" t="s">
        <v>44718</v>
      </c>
      <c r="F1311" t="s">
        <v>44717</v>
      </c>
      <c r="G1311" t="s">
        <v>14</v>
      </c>
      <c r="H1311" t="s">
        <v>13</v>
      </c>
      <c r="I1311" t="s">
        <v>44716</v>
      </c>
      <c r="J1311" t="s">
        <v>44715</v>
      </c>
      <c r="K1311" t="s">
        <v>44714</v>
      </c>
      <c r="L1311" t="s">
        <v>44713</v>
      </c>
      <c r="M1311" t="s">
        <v>20637</v>
      </c>
      <c r="N1311">
        <v>3</v>
      </c>
      <c r="O1311" t="s">
        <v>44712</v>
      </c>
      <c r="P1311" t="s">
        <v>44711</v>
      </c>
      <c r="Q1311" t="s">
        <v>44710</v>
      </c>
      <c r="R1311" s="7">
        <v>42826</v>
      </c>
      <c r="S1311" s="8">
        <f t="shared" si="160"/>
        <v>2017</v>
      </c>
      <c r="T1311" s="8">
        <v>2017</v>
      </c>
      <c r="U1311" s="8">
        <f t="shared" si="161"/>
        <v>5</v>
      </c>
      <c r="V1311" s="7">
        <v>42826</v>
      </c>
      <c r="W1311" t="s">
        <v>4423</v>
      </c>
      <c r="X1311" s="2">
        <v>1.468</v>
      </c>
      <c r="Y1311" s="6">
        <f t="shared" si="166"/>
        <v>3.9187421585115186E-2</v>
      </c>
      <c r="AA1311">
        <v>906778</v>
      </c>
      <c r="AB1311">
        <v>18931</v>
      </c>
      <c r="AD1311" t="s">
        <v>6</v>
      </c>
      <c r="AE1311">
        <v>65</v>
      </c>
      <c r="AF1311">
        <v>4</v>
      </c>
      <c r="AG1311">
        <v>7815376</v>
      </c>
      <c r="AH1311" t="s">
        <v>44709</v>
      </c>
      <c r="AI1311" t="s">
        <v>44708</v>
      </c>
      <c r="AJ1311" t="s">
        <v>44707</v>
      </c>
      <c r="AK1311" t="s">
        <v>44706</v>
      </c>
      <c r="AL1311">
        <v>38</v>
      </c>
      <c r="AM1311" s="5">
        <f t="shared" si="162"/>
        <v>7.6</v>
      </c>
      <c r="AN1311" s="4">
        <f t="shared" si="167"/>
        <v>1.1510791366906475E-2</v>
      </c>
      <c r="AO1311" s="3"/>
      <c r="AP1311">
        <v>0</v>
      </c>
      <c r="AQ1311" t="s">
        <v>3005</v>
      </c>
      <c r="AR1311" t="s">
        <v>44705</v>
      </c>
      <c r="AS1311" t="s">
        <v>3003</v>
      </c>
      <c r="AT1311" s="2">
        <v>5.0830000000000002</v>
      </c>
      <c r="AU1311" s="1">
        <f t="shared" si="163"/>
        <v>3.0884432519652569</v>
      </c>
      <c r="AV1311" s="1">
        <f t="shared" si="164"/>
        <v>2.534910647601083</v>
      </c>
      <c r="AW1311" s="1">
        <f t="shared" si="165"/>
        <v>1.9813780432369088</v>
      </c>
    </row>
    <row r="1312" spans="1:49" x14ac:dyDescent="0.2">
      <c r="A1312">
        <v>1310</v>
      </c>
      <c r="B1312" t="s">
        <v>44704</v>
      </c>
      <c r="C1312" t="s">
        <v>44703</v>
      </c>
      <c r="F1312" t="s">
        <v>44702</v>
      </c>
      <c r="G1312" t="s">
        <v>14</v>
      </c>
      <c r="H1312" t="s">
        <v>13</v>
      </c>
      <c r="I1312" t="s">
        <v>34417</v>
      </c>
      <c r="J1312" t="s">
        <v>44701</v>
      </c>
      <c r="K1312" t="s">
        <v>44700</v>
      </c>
      <c r="L1312" t="s">
        <v>44699</v>
      </c>
      <c r="M1312" t="s">
        <v>183</v>
      </c>
      <c r="N1312">
        <v>2</v>
      </c>
      <c r="O1312" t="s">
        <v>44698</v>
      </c>
      <c r="P1312" t="s">
        <v>44697</v>
      </c>
      <c r="Q1312" t="s">
        <v>44696</v>
      </c>
      <c r="R1312" s="7">
        <v>42826</v>
      </c>
      <c r="S1312" s="8">
        <f t="shared" si="160"/>
        <v>2017</v>
      </c>
      <c r="T1312" s="8">
        <v>2017</v>
      </c>
      <c r="U1312" s="8">
        <f t="shared" si="161"/>
        <v>5</v>
      </c>
      <c r="V1312" s="7">
        <v>42826</v>
      </c>
      <c r="W1312" t="s">
        <v>4423</v>
      </c>
      <c r="X1312" s="2">
        <v>1.468</v>
      </c>
      <c r="Y1312" s="6">
        <f t="shared" si="166"/>
        <v>3.9187421585115186E-2</v>
      </c>
      <c r="AA1312">
        <v>906778</v>
      </c>
      <c r="AB1312">
        <v>18931</v>
      </c>
      <c r="AD1312" t="s">
        <v>6</v>
      </c>
      <c r="AE1312">
        <v>65</v>
      </c>
      <c r="AF1312">
        <v>4</v>
      </c>
      <c r="AG1312">
        <v>7828088</v>
      </c>
      <c r="AH1312" t="s">
        <v>44695</v>
      </c>
      <c r="AI1312" t="s">
        <v>44694</v>
      </c>
      <c r="AJ1312" t="s">
        <v>44693</v>
      </c>
      <c r="AK1312" t="s">
        <v>44692</v>
      </c>
      <c r="AL1312">
        <v>4</v>
      </c>
      <c r="AM1312" s="5">
        <f t="shared" si="162"/>
        <v>0.8</v>
      </c>
      <c r="AN1312" s="4">
        <f t="shared" si="167"/>
        <v>1.2116622491480501E-3</v>
      </c>
      <c r="AO1312" s="3"/>
      <c r="AP1312">
        <v>1</v>
      </c>
      <c r="AR1312" t="s">
        <v>1</v>
      </c>
      <c r="AT1312" s="2">
        <v>5.0830000000000002</v>
      </c>
      <c r="AU1312" s="1">
        <f t="shared" si="163"/>
        <v>2.7794693784325042</v>
      </c>
      <c r="AV1312" s="1">
        <f t="shared" si="164"/>
        <v>2.019954191713162</v>
      </c>
      <c r="AW1312" s="1">
        <f t="shared" si="165"/>
        <v>1.260439004993819</v>
      </c>
    </row>
    <row r="1313" spans="1:49" x14ac:dyDescent="0.2">
      <c r="A1313">
        <v>1311</v>
      </c>
      <c r="B1313" t="s">
        <v>44691</v>
      </c>
      <c r="C1313" t="s">
        <v>44690</v>
      </c>
      <c r="F1313" t="s">
        <v>44689</v>
      </c>
      <c r="G1313" t="s">
        <v>14</v>
      </c>
      <c r="H1313" t="s">
        <v>13</v>
      </c>
      <c r="I1313" t="s">
        <v>44688</v>
      </c>
      <c r="J1313">
        <v>60001738</v>
      </c>
      <c r="K1313" t="s">
        <v>16520</v>
      </c>
      <c r="L1313" t="s">
        <v>1735</v>
      </c>
      <c r="M1313" t="s">
        <v>1734</v>
      </c>
      <c r="N1313">
        <v>4</v>
      </c>
      <c r="O1313" t="s">
        <v>44687</v>
      </c>
      <c r="P1313" t="s">
        <v>44686</v>
      </c>
      <c r="Q1313" t="s">
        <v>16517</v>
      </c>
      <c r="R1313" s="7">
        <v>42826</v>
      </c>
      <c r="S1313" s="8">
        <f t="shared" si="160"/>
        <v>2017</v>
      </c>
      <c r="T1313" s="8">
        <v>2017</v>
      </c>
      <c r="U1313" s="8">
        <f t="shared" si="161"/>
        <v>5</v>
      </c>
      <c r="V1313" s="7">
        <v>42826</v>
      </c>
      <c r="W1313" t="s">
        <v>4139</v>
      </c>
      <c r="X1313" s="2">
        <v>1.365</v>
      </c>
      <c r="Y1313" s="6">
        <f t="shared" si="166"/>
        <v>3.6437895411227675E-2</v>
      </c>
      <c r="AA1313">
        <v>189545</v>
      </c>
      <c r="AB1313">
        <v>17393</v>
      </c>
      <c r="AD1313" t="s">
        <v>6</v>
      </c>
      <c r="AE1313">
        <v>66</v>
      </c>
      <c r="AF1313">
        <v>4</v>
      </c>
      <c r="AG1313">
        <v>7501874</v>
      </c>
      <c r="AH1313" t="s">
        <v>44685</v>
      </c>
      <c r="AI1313" t="s">
        <v>44684</v>
      </c>
      <c r="AJ1313" t="s">
        <v>44683</v>
      </c>
      <c r="AK1313" t="s">
        <v>44682</v>
      </c>
      <c r="AL1313">
        <v>7</v>
      </c>
      <c r="AM1313" s="5">
        <f t="shared" si="162"/>
        <v>1.4</v>
      </c>
      <c r="AN1313" s="4">
        <f t="shared" si="167"/>
        <v>2.1204089360090874E-3</v>
      </c>
      <c r="AO1313" s="3"/>
      <c r="AP1313">
        <v>0</v>
      </c>
      <c r="AR1313" t="s">
        <v>1</v>
      </c>
      <c r="AT1313" s="2" t="s">
        <v>0</v>
      </c>
      <c r="AU1313" s="1">
        <f t="shared" si="163"/>
        <v>2.6142649468662094</v>
      </c>
      <c r="AV1313" s="1">
        <f t="shared" si="164"/>
        <v>1.9279152173618381</v>
      </c>
      <c r="AW1313" s="1">
        <f t="shared" si="165"/>
        <v>1.2415654878574662</v>
      </c>
    </row>
    <row r="1314" spans="1:49" x14ac:dyDescent="0.2">
      <c r="A1314">
        <v>1312</v>
      </c>
      <c r="B1314" t="s">
        <v>44681</v>
      </c>
      <c r="C1314" t="s">
        <v>44680</v>
      </c>
      <c r="F1314" t="s">
        <v>44679</v>
      </c>
      <c r="G1314" t="s">
        <v>14</v>
      </c>
      <c r="H1314" t="s">
        <v>13</v>
      </c>
      <c r="I1314" t="s">
        <v>15670</v>
      </c>
      <c r="J1314" t="s">
        <v>44678</v>
      </c>
      <c r="K1314" t="s">
        <v>44677</v>
      </c>
      <c r="L1314" t="s">
        <v>44676</v>
      </c>
      <c r="M1314" t="s">
        <v>1998</v>
      </c>
      <c r="N1314">
        <v>5</v>
      </c>
      <c r="O1314" t="s">
        <v>44675</v>
      </c>
      <c r="P1314" t="s">
        <v>44674</v>
      </c>
      <c r="Q1314" t="s">
        <v>44673</v>
      </c>
      <c r="R1314" s="7">
        <v>42826</v>
      </c>
      <c r="S1314" s="8">
        <f t="shared" si="160"/>
        <v>2017</v>
      </c>
      <c r="T1314" s="8">
        <v>2017</v>
      </c>
      <c r="U1314" s="8">
        <f t="shared" si="161"/>
        <v>5</v>
      </c>
      <c r="V1314" s="7">
        <v>42826</v>
      </c>
      <c r="W1314" t="s">
        <v>4139</v>
      </c>
      <c r="X1314" s="2">
        <v>1.365</v>
      </c>
      <c r="Y1314" s="6">
        <f t="shared" si="166"/>
        <v>3.6437895411227675E-2</v>
      </c>
      <c r="AA1314">
        <v>189545</v>
      </c>
      <c r="AB1314">
        <v>17393</v>
      </c>
      <c r="AD1314" t="s">
        <v>6</v>
      </c>
      <c r="AE1314">
        <v>66</v>
      </c>
      <c r="AF1314">
        <v>4</v>
      </c>
      <c r="AG1314">
        <v>7511745</v>
      </c>
      <c r="AH1314" t="s">
        <v>44672</v>
      </c>
      <c r="AI1314" t="s">
        <v>44671</v>
      </c>
      <c r="AJ1314" t="s">
        <v>44670</v>
      </c>
      <c r="AK1314" t="s">
        <v>44669</v>
      </c>
      <c r="AL1314">
        <v>13</v>
      </c>
      <c r="AM1314" s="5">
        <f t="shared" si="162"/>
        <v>2.6</v>
      </c>
      <c r="AN1314" s="4">
        <f t="shared" si="167"/>
        <v>3.9379023097311627E-3</v>
      </c>
      <c r="AO1314" s="3"/>
      <c r="AP1314">
        <v>0</v>
      </c>
      <c r="AQ1314" t="s">
        <v>76</v>
      </c>
      <c r="AR1314">
        <v>61201177</v>
      </c>
      <c r="AS1314" t="s">
        <v>75</v>
      </c>
      <c r="AT1314" s="2" t="s">
        <v>0</v>
      </c>
      <c r="AU1314" s="1">
        <f t="shared" si="163"/>
        <v>2.6687897480778719</v>
      </c>
      <c r="AV1314" s="1">
        <f t="shared" si="164"/>
        <v>2.0187898860479421</v>
      </c>
      <c r="AW1314" s="1">
        <f t="shared" si="165"/>
        <v>1.3687900240180115</v>
      </c>
    </row>
    <row r="1315" spans="1:49" x14ac:dyDescent="0.2">
      <c r="A1315">
        <v>1313</v>
      </c>
      <c r="B1315" t="s">
        <v>44668</v>
      </c>
      <c r="C1315" t="s">
        <v>44667</v>
      </c>
      <c r="F1315" t="s">
        <v>44666</v>
      </c>
      <c r="G1315" t="s">
        <v>14</v>
      </c>
      <c r="H1315" t="s">
        <v>13</v>
      </c>
      <c r="I1315" t="s">
        <v>9097</v>
      </c>
      <c r="J1315">
        <v>60025278</v>
      </c>
      <c r="K1315" t="s">
        <v>1591</v>
      </c>
      <c r="L1315" t="s">
        <v>363</v>
      </c>
      <c r="M1315" t="s">
        <v>9</v>
      </c>
      <c r="N1315">
        <v>5</v>
      </c>
      <c r="O1315" t="s">
        <v>44665</v>
      </c>
      <c r="P1315" t="s">
        <v>44664</v>
      </c>
      <c r="Q1315" t="s">
        <v>8769</v>
      </c>
      <c r="R1315" s="7">
        <v>42826</v>
      </c>
      <c r="S1315" s="8">
        <f t="shared" si="160"/>
        <v>2017</v>
      </c>
      <c r="T1315" s="8">
        <v>2017</v>
      </c>
      <c r="U1315" s="8">
        <f t="shared" si="161"/>
        <v>5</v>
      </c>
      <c r="V1315" s="7">
        <v>42826</v>
      </c>
      <c r="W1315" t="s">
        <v>4139</v>
      </c>
      <c r="X1315" s="2">
        <v>1.365</v>
      </c>
      <c r="Y1315" s="6">
        <f t="shared" si="166"/>
        <v>3.6437895411227675E-2</v>
      </c>
      <c r="AA1315">
        <v>189545</v>
      </c>
      <c r="AB1315">
        <v>17393</v>
      </c>
      <c r="AD1315" t="s">
        <v>6</v>
      </c>
      <c r="AE1315">
        <v>66</v>
      </c>
      <c r="AF1315">
        <v>4</v>
      </c>
      <c r="AG1315">
        <v>7516679</v>
      </c>
      <c r="AH1315" t="s">
        <v>44663</v>
      </c>
      <c r="AI1315" t="s">
        <v>44662</v>
      </c>
      <c r="AJ1315" t="s">
        <v>44661</v>
      </c>
      <c r="AK1315" t="s">
        <v>44660</v>
      </c>
      <c r="AL1315">
        <v>18</v>
      </c>
      <c r="AM1315" s="5">
        <f t="shared" si="162"/>
        <v>3.6</v>
      </c>
      <c r="AN1315" s="4">
        <f t="shared" si="167"/>
        <v>5.4524801211662246E-3</v>
      </c>
      <c r="AO1315" s="3"/>
      <c r="AP1315">
        <v>0</v>
      </c>
      <c r="AR1315" t="s">
        <v>1</v>
      </c>
      <c r="AT1315" s="2" t="s">
        <v>0</v>
      </c>
      <c r="AU1315" s="1">
        <f t="shared" si="163"/>
        <v>2.714227082420924</v>
      </c>
      <c r="AV1315" s="1">
        <f t="shared" si="164"/>
        <v>2.0945187766196951</v>
      </c>
      <c r="AW1315" s="1">
        <f t="shared" si="165"/>
        <v>1.4748104708184657</v>
      </c>
    </row>
    <row r="1316" spans="1:49" x14ac:dyDescent="0.2">
      <c r="A1316">
        <v>1314</v>
      </c>
      <c r="B1316" t="s">
        <v>44659</v>
      </c>
      <c r="C1316" t="s">
        <v>44658</v>
      </c>
      <c r="F1316" t="s">
        <v>44657</v>
      </c>
      <c r="G1316" t="s">
        <v>14</v>
      </c>
      <c r="H1316" t="s">
        <v>13</v>
      </c>
      <c r="I1316" t="s">
        <v>44656</v>
      </c>
      <c r="J1316" t="s">
        <v>44655</v>
      </c>
      <c r="K1316" t="s">
        <v>44654</v>
      </c>
      <c r="L1316" t="s">
        <v>39408</v>
      </c>
      <c r="M1316" t="s">
        <v>7150</v>
      </c>
      <c r="N1316">
        <v>5</v>
      </c>
      <c r="O1316" t="s">
        <v>44653</v>
      </c>
      <c r="P1316" t="s">
        <v>44652</v>
      </c>
      <c r="Q1316" t="s">
        <v>44651</v>
      </c>
      <c r="R1316" s="7">
        <v>42826</v>
      </c>
      <c r="S1316" s="8">
        <f t="shared" si="160"/>
        <v>2017</v>
      </c>
      <c r="T1316" s="8">
        <v>2017</v>
      </c>
      <c r="U1316" s="8">
        <f t="shared" si="161"/>
        <v>5</v>
      </c>
      <c r="V1316" s="7">
        <v>42826</v>
      </c>
      <c r="W1316" t="s">
        <v>6265</v>
      </c>
      <c r="X1316" s="2">
        <v>0.52800000000000002</v>
      </c>
      <c r="Y1316" s="6">
        <f t="shared" si="166"/>
        <v>1.4094658444782575E-2</v>
      </c>
      <c r="AA1316">
        <v>26717255</v>
      </c>
      <c r="AB1316">
        <v>21100774788</v>
      </c>
      <c r="AC1316">
        <v>26717263</v>
      </c>
      <c r="AD1316" t="s">
        <v>6</v>
      </c>
      <c r="AE1316">
        <v>17</v>
      </c>
      <c r="AF1316">
        <v>2</v>
      </c>
      <c r="AH1316" t="s">
        <v>44650</v>
      </c>
      <c r="AI1316" t="s">
        <v>44649</v>
      </c>
      <c r="AJ1316" t="s">
        <v>44648</v>
      </c>
      <c r="AK1316" t="s">
        <v>44647</v>
      </c>
      <c r="AL1316">
        <v>0</v>
      </c>
      <c r="AM1316" s="5">
        <f t="shared" si="162"/>
        <v>0</v>
      </c>
      <c r="AN1316" s="4">
        <f t="shared" si="167"/>
        <v>0</v>
      </c>
      <c r="AO1316" s="3"/>
      <c r="AP1316">
        <v>1</v>
      </c>
      <c r="AQ1316" t="s">
        <v>3040</v>
      </c>
      <c r="AR1316" t="s">
        <v>44646</v>
      </c>
      <c r="AS1316" t="s">
        <v>3038</v>
      </c>
      <c r="AT1316" s="2">
        <v>2.6960000000000002</v>
      </c>
      <c r="AU1316" s="1">
        <f t="shared" si="163"/>
        <v>0.98662609113478006</v>
      </c>
      <c r="AV1316" s="1">
        <f t="shared" si="164"/>
        <v>0.70473292223912876</v>
      </c>
      <c r="AW1316" s="1">
        <f t="shared" si="165"/>
        <v>0.42283975334347723</v>
      </c>
    </row>
    <row r="1317" spans="1:49" x14ac:dyDescent="0.2">
      <c r="A1317">
        <v>1315</v>
      </c>
      <c r="B1317" t="s">
        <v>44645</v>
      </c>
      <c r="C1317" t="s">
        <v>44644</v>
      </c>
      <c r="F1317" t="s">
        <v>44643</v>
      </c>
      <c r="G1317" t="s">
        <v>14</v>
      </c>
      <c r="H1317" t="s">
        <v>13</v>
      </c>
      <c r="I1317" t="s">
        <v>321</v>
      </c>
      <c r="J1317">
        <v>60024872</v>
      </c>
      <c r="K1317" t="s">
        <v>19833</v>
      </c>
      <c r="L1317" t="s">
        <v>3194</v>
      </c>
      <c r="M1317" t="s">
        <v>3193</v>
      </c>
      <c r="N1317">
        <v>3</v>
      </c>
      <c r="O1317" t="s">
        <v>44642</v>
      </c>
      <c r="P1317" t="s">
        <v>44641</v>
      </c>
      <c r="Q1317" t="s">
        <v>19830</v>
      </c>
      <c r="R1317" s="7">
        <v>42826</v>
      </c>
      <c r="S1317" s="8">
        <f t="shared" si="160"/>
        <v>2017</v>
      </c>
      <c r="T1317" s="8">
        <v>2017</v>
      </c>
      <c r="U1317" s="8">
        <f t="shared" si="161"/>
        <v>5</v>
      </c>
      <c r="V1317" s="7">
        <v>42826</v>
      </c>
      <c r="W1317" t="s">
        <v>6265</v>
      </c>
      <c r="X1317" s="2">
        <v>0.52800000000000002</v>
      </c>
      <c r="Y1317" s="6">
        <f t="shared" si="166"/>
        <v>1.4094658444782575E-2</v>
      </c>
      <c r="AA1317">
        <v>26717255</v>
      </c>
      <c r="AB1317">
        <v>21100774788</v>
      </c>
      <c r="AC1317">
        <v>26717263</v>
      </c>
      <c r="AD1317" t="s">
        <v>6</v>
      </c>
      <c r="AE1317">
        <v>17</v>
      </c>
      <c r="AF1317">
        <v>2</v>
      </c>
      <c r="AH1317" t="s">
        <v>44640</v>
      </c>
      <c r="AI1317" t="s">
        <v>44639</v>
      </c>
      <c r="AJ1317" t="s">
        <v>44638</v>
      </c>
      <c r="AK1317" t="s">
        <v>44637</v>
      </c>
      <c r="AL1317">
        <v>7</v>
      </c>
      <c r="AM1317" s="5">
        <f t="shared" si="162"/>
        <v>1.4</v>
      </c>
      <c r="AN1317" s="4">
        <f t="shared" si="167"/>
        <v>2.1204089360090874E-3</v>
      </c>
      <c r="AO1317" s="3"/>
      <c r="AP1317">
        <v>1</v>
      </c>
      <c r="AR1317" t="s">
        <v>1</v>
      </c>
      <c r="AT1317" s="2">
        <v>2.6960000000000002</v>
      </c>
      <c r="AU1317" s="1">
        <f t="shared" si="163"/>
        <v>1.0502383592150526</v>
      </c>
      <c r="AV1317" s="1">
        <f t="shared" si="164"/>
        <v>0.81075336903958306</v>
      </c>
      <c r="AW1317" s="1">
        <f t="shared" si="165"/>
        <v>0.5712683788641133</v>
      </c>
    </row>
    <row r="1318" spans="1:49" x14ac:dyDescent="0.2">
      <c r="A1318">
        <v>1316</v>
      </c>
      <c r="B1318" t="s">
        <v>44636</v>
      </c>
      <c r="C1318" t="s">
        <v>44635</v>
      </c>
      <c r="F1318" t="s">
        <v>44634</v>
      </c>
      <c r="G1318" t="s">
        <v>14</v>
      </c>
      <c r="H1318" t="s">
        <v>13</v>
      </c>
      <c r="I1318" t="s">
        <v>27907</v>
      </c>
      <c r="J1318">
        <v>60024872</v>
      </c>
      <c r="K1318" t="s">
        <v>19833</v>
      </c>
      <c r="L1318" t="s">
        <v>3194</v>
      </c>
      <c r="M1318" t="s">
        <v>3193</v>
      </c>
      <c r="N1318">
        <v>2</v>
      </c>
      <c r="O1318" t="s">
        <v>27906</v>
      </c>
      <c r="P1318" t="s">
        <v>27905</v>
      </c>
      <c r="Q1318" t="s">
        <v>27904</v>
      </c>
      <c r="R1318" s="7">
        <v>42826</v>
      </c>
      <c r="S1318" s="8">
        <f t="shared" si="160"/>
        <v>2017</v>
      </c>
      <c r="T1318" s="8">
        <v>2017</v>
      </c>
      <c r="U1318" s="8">
        <f t="shared" si="161"/>
        <v>5</v>
      </c>
      <c r="V1318" s="7">
        <v>42826</v>
      </c>
      <c r="W1318" t="s">
        <v>6265</v>
      </c>
      <c r="X1318" s="2">
        <v>0.52800000000000002</v>
      </c>
      <c r="Y1318" s="6">
        <f t="shared" si="166"/>
        <v>1.4094658444782575E-2</v>
      </c>
      <c r="AA1318">
        <v>26717255</v>
      </c>
      <c r="AB1318">
        <v>21100774788</v>
      </c>
      <c r="AC1318">
        <v>26717263</v>
      </c>
      <c r="AD1318" t="s">
        <v>6</v>
      </c>
      <c r="AE1318">
        <v>17</v>
      </c>
      <c r="AF1318">
        <v>2</v>
      </c>
      <c r="AH1318" t="s">
        <v>44633</v>
      </c>
      <c r="AI1318" t="s">
        <v>44632</v>
      </c>
      <c r="AJ1318" t="s">
        <v>44631</v>
      </c>
      <c r="AK1318" t="s">
        <v>44630</v>
      </c>
      <c r="AL1318">
        <v>5</v>
      </c>
      <c r="AM1318" s="5">
        <f t="shared" si="162"/>
        <v>1</v>
      </c>
      <c r="AN1318" s="4">
        <f t="shared" si="167"/>
        <v>1.5145778114350624E-3</v>
      </c>
      <c r="AO1318" s="3"/>
      <c r="AP1318">
        <v>1</v>
      </c>
      <c r="AQ1318" t="s">
        <v>944</v>
      </c>
      <c r="AR1318" t="s">
        <v>27901</v>
      </c>
      <c r="AS1318" t="s">
        <v>942</v>
      </c>
      <c r="AT1318" s="2">
        <v>2.6960000000000002</v>
      </c>
      <c r="AU1318" s="1">
        <f t="shared" si="163"/>
        <v>1.032063425477832</v>
      </c>
      <c r="AV1318" s="1">
        <f t="shared" si="164"/>
        <v>0.78046181281088189</v>
      </c>
      <c r="AW1318" s="1">
        <f t="shared" si="165"/>
        <v>0.52886020014393154</v>
      </c>
    </row>
    <row r="1319" spans="1:49" x14ac:dyDescent="0.2">
      <c r="A1319">
        <v>1317</v>
      </c>
      <c r="B1319" t="s">
        <v>44629</v>
      </c>
      <c r="C1319" t="s">
        <v>44628</v>
      </c>
      <c r="F1319" t="s">
        <v>44627</v>
      </c>
      <c r="G1319" t="s">
        <v>14</v>
      </c>
      <c r="H1319" t="s">
        <v>13</v>
      </c>
      <c r="I1319" t="s">
        <v>13828</v>
      </c>
      <c r="J1319" t="s">
        <v>44626</v>
      </c>
      <c r="K1319" t="s">
        <v>44625</v>
      </c>
      <c r="L1319" t="s">
        <v>44624</v>
      </c>
      <c r="M1319" t="s">
        <v>3324</v>
      </c>
      <c r="N1319">
        <v>3</v>
      </c>
      <c r="O1319" t="s">
        <v>44623</v>
      </c>
      <c r="P1319" t="s">
        <v>44622</v>
      </c>
      <c r="Q1319" t="s">
        <v>44621</v>
      </c>
      <c r="R1319" s="7">
        <v>42826</v>
      </c>
      <c r="S1319" s="8">
        <f t="shared" si="160"/>
        <v>2017</v>
      </c>
      <c r="T1319" s="8">
        <v>2017</v>
      </c>
      <c r="U1319" s="8">
        <f t="shared" si="161"/>
        <v>5</v>
      </c>
      <c r="V1319" s="7">
        <v>42826</v>
      </c>
      <c r="W1319" t="s">
        <v>4139</v>
      </c>
      <c r="X1319" s="2">
        <v>1.365</v>
      </c>
      <c r="Y1319" s="6">
        <f t="shared" si="166"/>
        <v>3.6437895411227675E-2</v>
      </c>
      <c r="AA1319">
        <v>189545</v>
      </c>
      <c r="AB1319">
        <v>17393</v>
      </c>
      <c r="AD1319" t="s">
        <v>6</v>
      </c>
      <c r="AE1319">
        <v>66</v>
      </c>
      <c r="AF1319">
        <v>4</v>
      </c>
      <c r="AG1319">
        <v>7506093</v>
      </c>
      <c r="AH1319" t="s">
        <v>44620</v>
      </c>
      <c r="AI1319" t="s">
        <v>44619</v>
      </c>
      <c r="AJ1319" t="s">
        <v>44618</v>
      </c>
      <c r="AK1319" t="s">
        <v>44617</v>
      </c>
      <c r="AL1319">
        <v>2</v>
      </c>
      <c r="AM1319" s="5">
        <f t="shared" si="162"/>
        <v>0.4</v>
      </c>
      <c r="AN1319" s="4">
        <f t="shared" si="167"/>
        <v>6.0583112457402507E-4</v>
      </c>
      <c r="AO1319" s="3"/>
      <c r="AP1319">
        <v>0</v>
      </c>
      <c r="AQ1319" t="s">
        <v>76</v>
      </c>
      <c r="AR1319">
        <v>60901060</v>
      </c>
      <c r="AS1319" t="s">
        <v>75</v>
      </c>
      <c r="AT1319" s="2" t="s">
        <v>0</v>
      </c>
      <c r="AU1319" s="1">
        <f t="shared" si="163"/>
        <v>2.5688276125231577</v>
      </c>
      <c r="AV1319" s="1">
        <f t="shared" si="164"/>
        <v>1.8521863267900851</v>
      </c>
      <c r="AW1319" s="1">
        <f t="shared" si="165"/>
        <v>1.1355450410570118</v>
      </c>
    </row>
    <row r="1320" spans="1:49" x14ac:dyDescent="0.2">
      <c r="A1320">
        <v>1318</v>
      </c>
      <c r="B1320" t="s">
        <v>44616</v>
      </c>
      <c r="C1320" t="s">
        <v>44615</v>
      </c>
      <c r="F1320" t="s">
        <v>44614</v>
      </c>
      <c r="G1320" t="s">
        <v>14</v>
      </c>
      <c r="H1320" t="s">
        <v>13</v>
      </c>
      <c r="I1320" t="s">
        <v>44613</v>
      </c>
      <c r="J1320" t="s">
        <v>44612</v>
      </c>
      <c r="K1320" t="s">
        <v>44611</v>
      </c>
      <c r="L1320" t="s">
        <v>44610</v>
      </c>
      <c r="M1320" t="s">
        <v>44609</v>
      </c>
      <c r="N1320">
        <v>3</v>
      </c>
      <c r="O1320" t="s">
        <v>44608</v>
      </c>
      <c r="P1320" t="s">
        <v>44607</v>
      </c>
      <c r="Q1320" t="s">
        <v>44606</v>
      </c>
      <c r="R1320" s="7">
        <v>42826</v>
      </c>
      <c r="S1320" s="8">
        <f t="shared" si="160"/>
        <v>2017</v>
      </c>
      <c r="T1320" s="8">
        <v>2017</v>
      </c>
      <c r="U1320" s="8">
        <f t="shared" si="161"/>
        <v>5</v>
      </c>
      <c r="V1320" s="7">
        <v>42826</v>
      </c>
      <c r="W1320" t="s">
        <v>4139</v>
      </c>
      <c r="X1320" s="2">
        <v>1.365</v>
      </c>
      <c r="Y1320" s="6">
        <f t="shared" si="166"/>
        <v>3.6437895411227675E-2</v>
      </c>
      <c r="AA1320">
        <v>189545</v>
      </c>
      <c r="AB1320">
        <v>17393</v>
      </c>
      <c r="AD1320" t="s">
        <v>6</v>
      </c>
      <c r="AE1320">
        <v>66</v>
      </c>
      <c r="AF1320">
        <v>4</v>
      </c>
      <c r="AG1320">
        <v>7519076</v>
      </c>
      <c r="AH1320" t="s">
        <v>44605</v>
      </c>
      <c r="AI1320" t="s">
        <v>44604</v>
      </c>
      <c r="AJ1320" t="s">
        <v>44603</v>
      </c>
      <c r="AK1320" t="s">
        <v>44602</v>
      </c>
      <c r="AL1320">
        <v>22</v>
      </c>
      <c r="AM1320" s="5">
        <f t="shared" si="162"/>
        <v>4.4000000000000004</v>
      </c>
      <c r="AN1320" s="4">
        <f t="shared" si="167"/>
        <v>6.6641423703142754E-3</v>
      </c>
      <c r="AO1320" s="3"/>
      <c r="AP1320">
        <v>0</v>
      </c>
      <c r="AQ1320" t="s">
        <v>503</v>
      </c>
      <c r="AR1320">
        <v>330806</v>
      </c>
      <c r="AS1320" t="s">
        <v>502</v>
      </c>
      <c r="AT1320" s="2" t="s">
        <v>0</v>
      </c>
      <c r="AU1320" s="1">
        <f t="shared" si="163"/>
        <v>2.7505769498953652</v>
      </c>
      <c r="AV1320" s="1">
        <f t="shared" si="164"/>
        <v>2.1551018890770974</v>
      </c>
      <c r="AW1320" s="1">
        <f t="shared" si="165"/>
        <v>1.5596268282588293</v>
      </c>
    </row>
    <row r="1321" spans="1:49" x14ac:dyDescent="0.2">
      <c r="A1321">
        <v>1319</v>
      </c>
      <c r="B1321" t="s">
        <v>44601</v>
      </c>
      <c r="C1321" t="s">
        <v>44600</v>
      </c>
      <c r="F1321" t="s">
        <v>44599</v>
      </c>
      <c r="G1321" t="s">
        <v>14</v>
      </c>
      <c r="H1321" t="s">
        <v>13</v>
      </c>
      <c r="I1321" t="s">
        <v>44598</v>
      </c>
      <c r="J1321" t="s">
        <v>44592</v>
      </c>
      <c r="K1321" t="s">
        <v>44597</v>
      </c>
      <c r="L1321" t="s">
        <v>44596</v>
      </c>
      <c r="M1321" t="s">
        <v>44595</v>
      </c>
      <c r="N1321">
        <v>2</v>
      </c>
      <c r="O1321" t="s">
        <v>44594</v>
      </c>
      <c r="P1321" t="s">
        <v>44593</v>
      </c>
      <c r="Q1321" t="s">
        <v>44592</v>
      </c>
      <c r="R1321" s="7">
        <v>42826</v>
      </c>
      <c r="S1321" s="8">
        <f t="shared" ref="S1321:S1384" si="168">YEAR(R1321)</f>
        <v>2017</v>
      </c>
      <c r="T1321" s="8">
        <v>2017</v>
      </c>
      <c r="U1321" s="8">
        <f t="shared" ref="U1321:U1384" si="169">2022-T1321</f>
        <v>5</v>
      </c>
      <c r="V1321" s="7">
        <v>42826</v>
      </c>
      <c r="W1321" t="s">
        <v>4139</v>
      </c>
      <c r="X1321" s="2">
        <v>1.365</v>
      </c>
      <c r="Y1321" s="6">
        <f t="shared" si="166"/>
        <v>3.6437895411227675E-2</v>
      </c>
      <c r="AA1321">
        <v>189545</v>
      </c>
      <c r="AB1321">
        <v>17393</v>
      </c>
      <c r="AD1321" t="s">
        <v>6</v>
      </c>
      <c r="AE1321">
        <v>66</v>
      </c>
      <c r="AF1321">
        <v>4</v>
      </c>
      <c r="AG1321">
        <v>7517229</v>
      </c>
      <c r="AH1321" t="s">
        <v>44591</v>
      </c>
      <c r="AI1321" t="s">
        <v>44590</v>
      </c>
      <c r="AJ1321" t="s">
        <v>44589</v>
      </c>
      <c r="AK1321" t="s">
        <v>44588</v>
      </c>
      <c r="AL1321">
        <v>11</v>
      </c>
      <c r="AM1321" s="5">
        <f t="shared" ref="AM1321:AM1384" si="170">AL1321/U1321</f>
        <v>2.2000000000000002</v>
      </c>
      <c r="AN1321" s="4">
        <f t="shared" si="167"/>
        <v>3.3320711851571377E-3</v>
      </c>
      <c r="AO1321" s="3"/>
      <c r="AP1321">
        <v>0</v>
      </c>
      <c r="AR1321" t="s">
        <v>1</v>
      </c>
      <c r="AT1321" s="2" t="s">
        <v>0</v>
      </c>
      <c r="AU1321" s="1">
        <f t="shared" ref="AU1321:AU1384" si="171">(Y1321*0.7+AN1321*0.3)*100</f>
        <v>2.6506148143406509</v>
      </c>
      <c r="AV1321" s="1">
        <f t="shared" ref="AV1321:AV1384" si="172">(Y1321*0.5+AN1321*0.5)*100</f>
        <v>1.9884983298192407</v>
      </c>
      <c r="AW1321" s="1">
        <f t="shared" ref="AW1321:AW1384" si="173">(Y1321*0.3+AN1321*0.7)*100</f>
        <v>1.3263818452978298</v>
      </c>
    </row>
    <row r="1322" spans="1:49" x14ac:dyDescent="0.2">
      <c r="A1322">
        <v>1320</v>
      </c>
      <c r="B1322" t="s">
        <v>44587</v>
      </c>
      <c r="C1322" t="s">
        <v>44586</v>
      </c>
      <c r="F1322" t="s">
        <v>44585</v>
      </c>
      <c r="G1322" t="s">
        <v>14</v>
      </c>
      <c r="H1322" t="s">
        <v>13</v>
      </c>
      <c r="I1322" t="s">
        <v>44584</v>
      </c>
      <c r="J1322" t="s">
        <v>44583</v>
      </c>
      <c r="K1322" t="s">
        <v>44582</v>
      </c>
      <c r="L1322" t="s">
        <v>44581</v>
      </c>
      <c r="M1322" t="s">
        <v>44580</v>
      </c>
      <c r="N1322">
        <v>4</v>
      </c>
      <c r="O1322" t="s">
        <v>44579</v>
      </c>
      <c r="P1322" t="s">
        <v>44578</v>
      </c>
      <c r="Q1322" t="s">
        <v>44577</v>
      </c>
      <c r="R1322" s="7">
        <v>42826</v>
      </c>
      <c r="S1322" s="8">
        <f t="shared" si="168"/>
        <v>2017</v>
      </c>
      <c r="T1322" s="8">
        <v>2017</v>
      </c>
      <c r="U1322" s="8">
        <f t="shared" si="169"/>
        <v>5</v>
      </c>
      <c r="V1322" s="7">
        <v>42826</v>
      </c>
      <c r="W1322" t="s">
        <v>4139</v>
      </c>
      <c r="X1322" s="2">
        <v>1.365</v>
      </c>
      <c r="Y1322" s="6">
        <f t="shared" si="166"/>
        <v>3.6437895411227675E-2</v>
      </c>
      <c r="AA1322">
        <v>189545</v>
      </c>
      <c r="AB1322">
        <v>17393</v>
      </c>
      <c r="AD1322" t="s">
        <v>6</v>
      </c>
      <c r="AE1322">
        <v>66</v>
      </c>
      <c r="AF1322">
        <v>4</v>
      </c>
      <c r="AG1322">
        <v>7506062</v>
      </c>
      <c r="AH1322" t="s">
        <v>44576</v>
      </c>
      <c r="AI1322" t="s">
        <v>44575</v>
      </c>
      <c r="AJ1322" t="s">
        <v>44574</v>
      </c>
      <c r="AK1322" t="s">
        <v>44573</v>
      </c>
      <c r="AL1322">
        <v>3</v>
      </c>
      <c r="AM1322" s="5">
        <f t="shared" si="170"/>
        <v>0.6</v>
      </c>
      <c r="AN1322" s="4">
        <f t="shared" si="167"/>
        <v>9.0874668686103744E-4</v>
      </c>
      <c r="AO1322" s="3"/>
      <c r="AP1322">
        <v>0</v>
      </c>
      <c r="AR1322" t="s">
        <v>1</v>
      </c>
      <c r="AT1322" s="2" t="s">
        <v>0</v>
      </c>
      <c r="AU1322" s="1">
        <f t="shared" si="171"/>
        <v>2.5779150793917682</v>
      </c>
      <c r="AV1322" s="1">
        <f t="shared" si="172"/>
        <v>1.8673321049044356</v>
      </c>
      <c r="AW1322" s="1">
        <f t="shared" si="173"/>
        <v>1.1567491304171027</v>
      </c>
    </row>
    <row r="1323" spans="1:49" x14ac:dyDescent="0.2">
      <c r="A1323">
        <v>1321</v>
      </c>
      <c r="B1323" t="s">
        <v>44572</v>
      </c>
      <c r="C1323" t="s">
        <v>44571</v>
      </c>
      <c r="F1323" t="s">
        <v>44570</v>
      </c>
      <c r="G1323" t="s">
        <v>14</v>
      </c>
      <c r="H1323" t="s">
        <v>13</v>
      </c>
      <c r="I1323" t="s">
        <v>44569</v>
      </c>
      <c r="J1323" t="s">
        <v>44568</v>
      </c>
      <c r="K1323" t="s">
        <v>44567</v>
      </c>
      <c r="L1323" t="s">
        <v>44566</v>
      </c>
      <c r="M1323" t="s">
        <v>1503</v>
      </c>
      <c r="N1323">
        <v>4</v>
      </c>
      <c r="O1323" t="s">
        <v>44565</v>
      </c>
      <c r="P1323" t="s">
        <v>44564</v>
      </c>
      <c r="Q1323" t="s">
        <v>44563</v>
      </c>
      <c r="R1323" s="7">
        <v>42826</v>
      </c>
      <c r="S1323" s="8">
        <f t="shared" si="168"/>
        <v>2017</v>
      </c>
      <c r="T1323" s="8">
        <v>2017</v>
      </c>
      <c r="U1323" s="8">
        <f t="shared" si="169"/>
        <v>5</v>
      </c>
      <c r="V1323" s="7">
        <v>42826</v>
      </c>
      <c r="W1323" t="s">
        <v>4139</v>
      </c>
      <c r="X1323" s="2">
        <v>1.365</v>
      </c>
      <c r="Y1323" s="6">
        <f t="shared" si="166"/>
        <v>3.6437895411227675E-2</v>
      </c>
      <c r="AA1323">
        <v>189545</v>
      </c>
      <c r="AB1323">
        <v>17393</v>
      </c>
      <c r="AD1323" t="s">
        <v>6</v>
      </c>
      <c r="AE1323">
        <v>66</v>
      </c>
      <c r="AF1323">
        <v>4</v>
      </c>
      <c r="AG1323">
        <v>7524027</v>
      </c>
      <c r="AH1323" t="s">
        <v>44562</v>
      </c>
      <c r="AI1323" t="s">
        <v>44561</v>
      </c>
      <c r="AJ1323" t="s">
        <v>44560</v>
      </c>
      <c r="AK1323" t="s">
        <v>44559</v>
      </c>
      <c r="AL1323">
        <v>281</v>
      </c>
      <c r="AM1323" s="5">
        <f t="shared" si="170"/>
        <v>56.2</v>
      </c>
      <c r="AN1323" s="4">
        <f t="shared" si="167"/>
        <v>8.5119273002650514E-2</v>
      </c>
      <c r="AO1323" s="3"/>
      <c r="AP1323">
        <v>0</v>
      </c>
      <c r="AR1323">
        <v>61422109</v>
      </c>
      <c r="AS1323" t="s">
        <v>75</v>
      </c>
      <c r="AT1323" s="2" t="s">
        <v>0</v>
      </c>
      <c r="AU1323" s="1">
        <f t="shared" si="171"/>
        <v>5.1042308688654527</v>
      </c>
      <c r="AV1323" s="1">
        <f t="shared" si="172"/>
        <v>6.077858420693909</v>
      </c>
      <c r="AW1323" s="1">
        <f t="shared" si="173"/>
        <v>7.0514859725223662</v>
      </c>
    </row>
    <row r="1324" spans="1:49" x14ac:dyDescent="0.2">
      <c r="A1324">
        <v>1322</v>
      </c>
      <c r="B1324" t="s">
        <v>44558</v>
      </c>
      <c r="C1324" t="s">
        <v>44557</v>
      </c>
      <c r="F1324" t="s">
        <v>44556</v>
      </c>
      <c r="G1324" t="s">
        <v>14</v>
      </c>
      <c r="H1324" t="s">
        <v>13</v>
      </c>
      <c r="I1324" t="s">
        <v>44555</v>
      </c>
      <c r="J1324" t="s">
        <v>44554</v>
      </c>
      <c r="K1324" t="s">
        <v>44553</v>
      </c>
      <c r="L1324" t="s">
        <v>44552</v>
      </c>
      <c r="M1324" t="s">
        <v>13086</v>
      </c>
      <c r="N1324">
        <v>4</v>
      </c>
      <c r="O1324" t="s">
        <v>44551</v>
      </c>
      <c r="P1324" t="s">
        <v>44550</v>
      </c>
      <c r="Q1324" t="s">
        <v>44549</v>
      </c>
      <c r="R1324" s="7">
        <v>42826</v>
      </c>
      <c r="S1324" s="8">
        <f t="shared" si="168"/>
        <v>2017</v>
      </c>
      <c r="T1324" s="8">
        <v>2017</v>
      </c>
      <c r="U1324" s="8">
        <f t="shared" si="169"/>
        <v>5</v>
      </c>
      <c r="V1324" s="7">
        <v>42826</v>
      </c>
      <c r="W1324" t="s">
        <v>6265</v>
      </c>
      <c r="X1324" s="2">
        <v>0.52800000000000002</v>
      </c>
      <c r="Y1324" s="6">
        <f t="shared" si="166"/>
        <v>1.4094658444782575E-2</v>
      </c>
      <c r="AA1324">
        <v>26717255</v>
      </c>
      <c r="AB1324">
        <v>21100774788</v>
      </c>
      <c r="AC1324">
        <v>26717263</v>
      </c>
      <c r="AD1324" t="s">
        <v>6</v>
      </c>
      <c r="AE1324">
        <v>17</v>
      </c>
      <c r="AF1324">
        <v>2</v>
      </c>
      <c r="AH1324" t="s">
        <v>16056</v>
      </c>
      <c r="AI1324" t="s">
        <v>44548</v>
      </c>
      <c r="AJ1324" t="s">
        <v>44547</v>
      </c>
      <c r="AK1324" t="s">
        <v>44546</v>
      </c>
      <c r="AL1324">
        <v>8</v>
      </c>
      <c r="AM1324" s="5">
        <f t="shared" si="170"/>
        <v>1.6</v>
      </c>
      <c r="AN1324" s="4">
        <f t="shared" si="167"/>
        <v>2.4233244982961003E-3</v>
      </c>
      <c r="AO1324" s="3"/>
      <c r="AP1324">
        <v>1</v>
      </c>
      <c r="AR1324" t="s">
        <v>1</v>
      </c>
      <c r="AT1324" s="2">
        <v>2.6960000000000002</v>
      </c>
      <c r="AU1324" s="1">
        <f t="shared" si="171"/>
        <v>1.0593258260836631</v>
      </c>
      <c r="AV1324" s="1">
        <f t="shared" si="172"/>
        <v>0.82589914715393375</v>
      </c>
      <c r="AW1324" s="1">
        <f t="shared" si="173"/>
        <v>0.5924724682242043</v>
      </c>
    </row>
    <row r="1325" spans="1:49" x14ac:dyDescent="0.2">
      <c r="A1325">
        <v>1323</v>
      </c>
      <c r="B1325" t="s">
        <v>44545</v>
      </c>
      <c r="C1325" t="s">
        <v>44544</v>
      </c>
      <c r="F1325" t="s">
        <v>44543</v>
      </c>
      <c r="G1325" t="s">
        <v>14</v>
      </c>
      <c r="H1325" t="s">
        <v>13</v>
      </c>
      <c r="I1325" t="s">
        <v>1630</v>
      </c>
      <c r="J1325" t="s">
        <v>39061</v>
      </c>
      <c r="K1325" t="s">
        <v>39066</v>
      </c>
      <c r="L1325" t="s">
        <v>39065</v>
      </c>
      <c r="M1325" t="s">
        <v>39064</v>
      </c>
      <c r="N1325">
        <v>3</v>
      </c>
      <c r="O1325" t="s">
        <v>39063</v>
      </c>
      <c r="P1325" t="s">
        <v>39062</v>
      </c>
      <c r="Q1325" t="s">
        <v>39061</v>
      </c>
      <c r="R1325" s="7">
        <v>42826</v>
      </c>
      <c r="S1325" s="8">
        <f t="shared" si="168"/>
        <v>2017</v>
      </c>
      <c r="T1325" s="8">
        <v>2017</v>
      </c>
      <c r="U1325" s="8">
        <f t="shared" si="169"/>
        <v>5</v>
      </c>
      <c r="V1325" s="7">
        <v>42826</v>
      </c>
      <c r="W1325" t="s">
        <v>33891</v>
      </c>
      <c r="X1325" s="2">
        <v>1.137</v>
      </c>
      <c r="Y1325" s="6">
        <f t="shared" si="166"/>
        <v>3.0351565628253384E-2</v>
      </c>
      <c r="AA1325">
        <v>189251</v>
      </c>
      <c r="AB1325">
        <v>17336</v>
      </c>
      <c r="AD1325" t="s">
        <v>6</v>
      </c>
      <c r="AE1325">
        <v>53</v>
      </c>
      <c r="AF1325">
        <v>2</v>
      </c>
      <c r="AG1325">
        <v>7809037</v>
      </c>
      <c r="AH1325" t="s">
        <v>44542</v>
      </c>
      <c r="AI1325" t="s">
        <v>44541</v>
      </c>
      <c r="AJ1325" t="s">
        <v>44540</v>
      </c>
      <c r="AK1325" t="s">
        <v>44539</v>
      </c>
      <c r="AL1325">
        <v>18</v>
      </c>
      <c r="AM1325" s="5">
        <f t="shared" si="170"/>
        <v>3.6</v>
      </c>
      <c r="AN1325" s="4">
        <f t="shared" si="167"/>
        <v>5.4524801211662246E-3</v>
      </c>
      <c r="AO1325" s="3"/>
      <c r="AP1325">
        <v>0</v>
      </c>
      <c r="AR1325" t="s">
        <v>1</v>
      </c>
      <c r="AT1325" s="2" t="s">
        <v>0</v>
      </c>
      <c r="AU1325" s="1">
        <f t="shared" si="171"/>
        <v>2.2881839976127236</v>
      </c>
      <c r="AV1325" s="1">
        <f t="shared" si="172"/>
        <v>1.7902022874709804</v>
      </c>
      <c r="AW1325" s="1">
        <f t="shared" si="173"/>
        <v>1.2922205773292372</v>
      </c>
    </row>
    <row r="1326" spans="1:49" x14ac:dyDescent="0.2">
      <c r="A1326">
        <v>1324</v>
      </c>
      <c r="B1326" t="s">
        <v>44538</v>
      </c>
      <c r="F1326" t="s">
        <v>44537</v>
      </c>
      <c r="G1326" t="s">
        <v>14</v>
      </c>
      <c r="H1326" t="s">
        <v>13</v>
      </c>
      <c r="I1326" t="s">
        <v>44536</v>
      </c>
      <c r="J1326">
        <v>60105237</v>
      </c>
      <c r="K1326" t="s">
        <v>44535</v>
      </c>
      <c r="L1326" t="s">
        <v>8165</v>
      </c>
      <c r="M1326" t="s">
        <v>39</v>
      </c>
      <c r="N1326">
        <v>5</v>
      </c>
      <c r="O1326" t="s">
        <v>44534</v>
      </c>
      <c r="P1326" t="s">
        <v>44533</v>
      </c>
      <c r="Q1326" t="s">
        <v>44532</v>
      </c>
      <c r="R1326" s="7">
        <v>42826</v>
      </c>
      <c r="S1326" s="8">
        <f t="shared" si="168"/>
        <v>2017</v>
      </c>
      <c r="T1326" s="8">
        <v>2017</v>
      </c>
      <c r="U1326" s="8">
        <f t="shared" si="169"/>
        <v>5</v>
      </c>
      <c r="V1326" s="7">
        <v>42826</v>
      </c>
      <c r="W1326" t="s">
        <v>4977</v>
      </c>
      <c r="X1326" s="2">
        <v>0.23799999999999999</v>
      </c>
      <c r="Y1326" s="6">
        <f t="shared" si="166"/>
        <v>6.353274071701236E-3</v>
      </c>
      <c r="AB1326">
        <v>21100200825</v>
      </c>
      <c r="AC1326">
        <v>18196608</v>
      </c>
      <c r="AD1326" t="s">
        <v>6</v>
      </c>
      <c r="AE1326">
        <v>12</v>
      </c>
      <c r="AF1326">
        <v>8</v>
      </c>
      <c r="AH1326" t="s">
        <v>44531</v>
      </c>
      <c r="AI1326" t="s">
        <v>44530</v>
      </c>
      <c r="AJ1326" t="s">
        <v>44529</v>
      </c>
      <c r="AK1326" t="s">
        <v>44528</v>
      </c>
      <c r="AL1326">
        <v>7</v>
      </c>
      <c r="AM1326" s="5">
        <f t="shared" si="170"/>
        <v>1.4</v>
      </c>
      <c r="AN1326" s="4">
        <f t="shared" si="167"/>
        <v>2.1204089360090874E-3</v>
      </c>
      <c r="AO1326" s="3"/>
      <c r="AP1326">
        <v>0</v>
      </c>
      <c r="AR1326" t="s">
        <v>1</v>
      </c>
      <c r="AT1326" s="2" t="s">
        <v>0</v>
      </c>
      <c r="AU1326" s="1">
        <f t="shared" si="171"/>
        <v>0.50834145309935908</v>
      </c>
      <c r="AV1326" s="1">
        <f t="shared" si="172"/>
        <v>0.42368415038551616</v>
      </c>
      <c r="AW1326" s="1">
        <f t="shared" si="173"/>
        <v>0.33902684767167318</v>
      </c>
    </row>
    <row r="1327" spans="1:49" x14ac:dyDescent="0.2">
      <c r="A1327">
        <v>1325</v>
      </c>
      <c r="B1327" t="s">
        <v>44527</v>
      </c>
      <c r="C1327" t="s">
        <v>44526</v>
      </c>
      <c r="F1327" t="s">
        <v>44525</v>
      </c>
      <c r="G1327" t="s">
        <v>14</v>
      </c>
      <c r="H1327" t="s">
        <v>13</v>
      </c>
      <c r="I1327" t="s">
        <v>44524</v>
      </c>
      <c r="J1327">
        <v>60001104</v>
      </c>
      <c r="K1327" t="s">
        <v>44523</v>
      </c>
      <c r="L1327" t="s">
        <v>5530</v>
      </c>
      <c r="M1327" t="s">
        <v>21491</v>
      </c>
      <c r="N1327">
        <v>3</v>
      </c>
      <c r="O1327" t="s">
        <v>44522</v>
      </c>
      <c r="P1327" t="s">
        <v>44521</v>
      </c>
      <c r="Q1327" t="s">
        <v>44520</v>
      </c>
      <c r="R1327" s="7">
        <v>42826</v>
      </c>
      <c r="S1327" s="8">
        <f t="shared" si="168"/>
        <v>2017</v>
      </c>
      <c r="T1327" s="8">
        <v>2017</v>
      </c>
      <c r="U1327" s="8">
        <f t="shared" si="169"/>
        <v>5</v>
      </c>
      <c r="V1327" s="7">
        <v>42826</v>
      </c>
      <c r="W1327" t="s">
        <v>44519</v>
      </c>
      <c r="X1327" s="2">
        <v>0.64400000000000002</v>
      </c>
      <c r="Y1327" s="6">
        <f t="shared" si="166"/>
        <v>1.719121219401511E-2</v>
      </c>
      <c r="AA1327">
        <v>16128850</v>
      </c>
      <c r="AB1327">
        <v>130075</v>
      </c>
      <c r="AC1327">
        <v>16128869</v>
      </c>
      <c r="AD1327" t="s">
        <v>6</v>
      </c>
      <c r="AE1327">
        <v>14</v>
      </c>
      <c r="AF1327" s="10">
        <v>44320</v>
      </c>
      <c r="AG1327">
        <v>1600107</v>
      </c>
      <c r="AI1327" t="s">
        <v>44518</v>
      </c>
      <c r="AJ1327" t="s">
        <v>44517</v>
      </c>
      <c r="AK1327" t="s">
        <v>44516</v>
      </c>
      <c r="AL1327">
        <v>5</v>
      </c>
      <c r="AM1327" s="5">
        <f t="shared" si="170"/>
        <v>1</v>
      </c>
      <c r="AN1327" s="4">
        <f t="shared" si="167"/>
        <v>1.5145778114350624E-3</v>
      </c>
      <c r="AO1327" s="3"/>
      <c r="AP1327">
        <v>0</v>
      </c>
      <c r="AR1327" t="s">
        <v>1</v>
      </c>
      <c r="AT1327" s="2">
        <v>3.8719999999999999</v>
      </c>
      <c r="AU1327" s="1">
        <f t="shared" si="171"/>
        <v>1.2488221879241095</v>
      </c>
      <c r="AV1327" s="1">
        <f t="shared" si="172"/>
        <v>0.93528950027250857</v>
      </c>
      <c r="AW1327" s="1">
        <f t="shared" si="173"/>
        <v>0.62175681262090765</v>
      </c>
    </row>
    <row r="1328" spans="1:49" x14ac:dyDescent="0.2">
      <c r="A1328">
        <v>1326</v>
      </c>
      <c r="B1328" t="s">
        <v>44515</v>
      </c>
      <c r="C1328" t="s">
        <v>44514</v>
      </c>
      <c r="F1328" t="s">
        <v>44513</v>
      </c>
      <c r="G1328" t="s">
        <v>14</v>
      </c>
      <c r="H1328" t="s">
        <v>13</v>
      </c>
      <c r="I1328" t="s">
        <v>44512</v>
      </c>
      <c r="J1328">
        <v>60008673</v>
      </c>
      <c r="K1328" t="s">
        <v>38689</v>
      </c>
      <c r="L1328" t="s">
        <v>33724</v>
      </c>
      <c r="M1328" t="s">
        <v>2365</v>
      </c>
      <c r="N1328">
        <v>1</v>
      </c>
      <c r="O1328" t="s">
        <v>44511</v>
      </c>
      <c r="P1328">
        <v>57194101523</v>
      </c>
      <c r="Q1328">
        <v>60008673</v>
      </c>
      <c r="R1328" s="7">
        <v>42826</v>
      </c>
      <c r="S1328" s="8">
        <f t="shared" si="168"/>
        <v>2017</v>
      </c>
      <c r="T1328" s="8">
        <v>2017</v>
      </c>
      <c r="U1328" s="8">
        <f t="shared" si="169"/>
        <v>5</v>
      </c>
      <c r="V1328" s="7">
        <v>42826</v>
      </c>
      <c r="W1328" t="s">
        <v>5739</v>
      </c>
      <c r="X1328" s="2">
        <v>0.29499999999999998</v>
      </c>
      <c r="Y1328" s="6">
        <f t="shared" si="166"/>
        <v>7.8748565174448087E-3</v>
      </c>
      <c r="AA1328">
        <v>10642269</v>
      </c>
      <c r="AB1328">
        <v>19554</v>
      </c>
      <c r="AD1328" t="s">
        <v>6</v>
      </c>
      <c r="AE1328">
        <v>62</v>
      </c>
      <c r="AF1328">
        <v>4</v>
      </c>
      <c r="AH1328" t="s">
        <v>44510</v>
      </c>
      <c r="AI1328" t="s">
        <v>44509</v>
      </c>
      <c r="AK1328" t="s">
        <v>44508</v>
      </c>
      <c r="AL1328">
        <v>1</v>
      </c>
      <c r="AM1328" s="5">
        <f t="shared" si="170"/>
        <v>0.2</v>
      </c>
      <c r="AN1328" s="4">
        <f t="shared" si="167"/>
        <v>3.0291556228701253E-4</v>
      </c>
      <c r="AO1328" s="3"/>
      <c r="AP1328">
        <v>0</v>
      </c>
      <c r="AR1328" t="s">
        <v>1</v>
      </c>
      <c r="AT1328" s="2" t="s">
        <v>0</v>
      </c>
      <c r="AU1328" s="1">
        <f t="shared" si="171"/>
        <v>0.56032742308974692</v>
      </c>
      <c r="AV1328" s="1">
        <f t="shared" si="172"/>
        <v>0.4088886039865911</v>
      </c>
      <c r="AW1328" s="1">
        <f t="shared" si="173"/>
        <v>0.25744978488343512</v>
      </c>
    </row>
    <row r="1329" spans="1:49" x14ac:dyDescent="0.2">
      <c r="A1329">
        <v>1327</v>
      </c>
      <c r="B1329" t="s">
        <v>44507</v>
      </c>
      <c r="C1329" t="s">
        <v>44506</v>
      </c>
      <c r="F1329" t="s">
        <v>44505</v>
      </c>
      <c r="G1329" t="s">
        <v>14</v>
      </c>
      <c r="H1329" t="s">
        <v>13</v>
      </c>
      <c r="I1329" t="s">
        <v>44504</v>
      </c>
      <c r="J1329">
        <v>60022414</v>
      </c>
      <c r="K1329" t="s">
        <v>44503</v>
      </c>
      <c r="L1329" t="s">
        <v>3097</v>
      </c>
      <c r="M1329" t="s">
        <v>9</v>
      </c>
      <c r="N1329">
        <v>6</v>
      </c>
      <c r="O1329" t="s">
        <v>44502</v>
      </c>
      <c r="P1329" t="s">
        <v>44501</v>
      </c>
      <c r="Q1329" t="s">
        <v>44500</v>
      </c>
      <c r="R1329" s="7">
        <v>42826</v>
      </c>
      <c r="S1329" s="8">
        <f t="shared" si="168"/>
        <v>2017</v>
      </c>
      <c r="T1329" s="8">
        <v>2017</v>
      </c>
      <c r="U1329" s="8">
        <f t="shared" si="169"/>
        <v>5</v>
      </c>
      <c r="V1329" s="7">
        <v>42826</v>
      </c>
      <c r="W1329" t="s">
        <v>44499</v>
      </c>
      <c r="X1329" s="2">
        <v>0.46100000000000002</v>
      </c>
      <c r="Y1329" s="6">
        <f t="shared" si="166"/>
        <v>1.2306131710312059E-2</v>
      </c>
      <c r="AA1329">
        <v>1423312</v>
      </c>
      <c r="AB1329">
        <v>15449</v>
      </c>
      <c r="AD1329" t="s">
        <v>6</v>
      </c>
      <c r="AE1329">
        <v>39</v>
      </c>
      <c r="AF1329">
        <v>4</v>
      </c>
      <c r="AH1329" t="s">
        <v>44498</v>
      </c>
      <c r="AI1329" t="s">
        <v>44497</v>
      </c>
      <c r="AJ1329" t="s">
        <v>44496</v>
      </c>
      <c r="AK1329" t="s">
        <v>44495</v>
      </c>
      <c r="AL1329">
        <v>0</v>
      </c>
      <c r="AM1329" s="5">
        <f t="shared" si="170"/>
        <v>0</v>
      </c>
      <c r="AN1329" s="4">
        <f t="shared" si="167"/>
        <v>0</v>
      </c>
      <c r="AO1329" s="3"/>
      <c r="AP1329">
        <v>0</v>
      </c>
      <c r="AR1329" t="s">
        <v>1</v>
      </c>
      <c r="AT1329" s="2" t="s">
        <v>0</v>
      </c>
      <c r="AU1329" s="1">
        <f t="shared" si="171"/>
        <v>0.86142921972184405</v>
      </c>
      <c r="AV1329" s="1">
        <f t="shared" si="172"/>
        <v>0.61530658551560291</v>
      </c>
      <c r="AW1329" s="1">
        <f t="shared" si="173"/>
        <v>0.36918395130936177</v>
      </c>
    </row>
    <row r="1330" spans="1:49" x14ac:dyDescent="0.2">
      <c r="A1330">
        <v>1328</v>
      </c>
      <c r="B1330" t="s">
        <v>44494</v>
      </c>
      <c r="F1330" t="s">
        <v>44493</v>
      </c>
      <c r="G1330" t="s">
        <v>14</v>
      </c>
      <c r="H1330" t="s">
        <v>13</v>
      </c>
      <c r="I1330" t="s">
        <v>44492</v>
      </c>
      <c r="J1330" t="s">
        <v>44491</v>
      </c>
      <c r="K1330" t="s">
        <v>44490</v>
      </c>
      <c r="L1330" t="s">
        <v>19992</v>
      </c>
      <c r="M1330" t="s">
        <v>68</v>
      </c>
      <c r="N1330">
        <v>4</v>
      </c>
      <c r="O1330" t="s">
        <v>44489</v>
      </c>
      <c r="P1330" t="s">
        <v>44488</v>
      </c>
      <c r="Q1330" t="s">
        <v>44487</v>
      </c>
      <c r="R1330" s="7">
        <v>42826</v>
      </c>
      <c r="S1330" s="8">
        <f t="shared" si="168"/>
        <v>2017</v>
      </c>
      <c r="T1330" s="8">
        <v>2017</v>
      </c>
      <c r="U1330" s="8">
        <f t="shared" si="169"/>
        <v>5</v>
      </c>
      <c r="V1330" s="7">
        <v>42826</v>
      </c>
      <c r="W1330" t="s">
        <v>16692</v>
      </c>
      <c r="X1330" s="2" t="s">
        <v>0</v>
      </c>
      <c r="Y1330" s="6" t="e">
        <f t="shared" si="166"/>
        <v>#VALUE!</v>
      </c>
      <c r="AA1330">
        <v>9766340</v>
      </c>
      <c r="AB1330">
        <v>21100808402</v>
      </c>
      <c r="AC1330">
        <v>9766359</v>
      </c>
      <c r="AD1330" t="s">
        <v>6</v>
      </c>
      <c r="AE1330">
        <v>8</v>
      </c>
      <c r="AF1330">
        <v>4</v>
      </c>
      <c r="AH1330" t="s">
        <v>44486</v>
      </c>
      <c r="AI1330" t="s">
        <v>44485</v>
      </c>
      <c r="AJ1330" t="s">
        <v>44484</v>
      </c>
      <c r="AK1330" t="s">
        <v>44483</v>
      </c>
      <c r="AL1330">
        <v>0</v>
      </c>
      <c r="AM1330" s="5">
        <f t="shared" si="170"/>
        <v>0</v>
      </c>
      <c r="AN1330" s="4">
        <f t="shared" si="167"/>
        <v>0</v>
      </c>
      <c r="AO1330" s="3"/>
      <c r="AP1330">
        <v>0</v>
      </c>
      <c r="AR1330" t="s">
        <v>1</v>
      </c>
      <c r="AT1330" s="2" t="s">
        <v>0</v>
      </c>
      <c r="AU1330" s="1" t="e">
        <f t="shared" si="171"/>
        <v>#VALUE!</v>
      </c>
      <c r="AV1330" s="1" t="e">
        <f t="shared" si="172"/>
        <v>#VALUE!</v>
      </c>
      <c r="AW1330" s="1" t="e">
        <f t="shared" si="173"/>
        <v>#VALUE!</v>
      </c>
    </row>
    <row r="1331" spans="1:49" x14ac:dyDescent="0.2">
      <c r="A1331">
        <v>1329</v>
      </c>
      <c r="B1331" t="s">
        <v>44482</v>
      </c>
      <c r="C1331" t="s">
        <v>44481</v>
      </c>
      <c r="F1331" t="s">
        <v>44480</v>
      </c>
      <c r="G1331" t="s">
        <v>14</v>
      </c>
      <c r="H1331" t="s">
        <v>13</v>
      </c>
      <c r="I1331" t="s">
        <v>44479</v>
      </c>
      <c r="J1331" t="s">
        <v>44478</v>
      </c>
      <c r="K1331" t="s">
        <v>44477</v>
      </c>
      <c r="L1331" t="s">
        <v>44476</v>
      </c>
      <c r="M1331" t="s">
        <v>44475</v>
      </c>
      <c r="N1331">
        <v>7</v>
      </c>
      <c r="O1331" t="s">
        <v>44474</v>
      </c>
      <c r="P1331" t="s">
        <v>44473</v>
      </c>
      <c r="Q1331" t="s">
        <v>44472</v>
      </c>
      <c r="R1331" s="7">
        <v>42826</v>
      </c>
      <c r="S1331" s="8">
        <f t="shared" si="168"/>
        <v>2017</v>
      </c>
      <c r="T1331" s="8">
        <v>2017</v>
      </c>
      <c r="U1331" s="8">
        <f t="shared" si="169"/>
        <v>5</v>
      </c>
      <c r="V1331" s="7" t="s">
        <v>44456</v>
      </c>
      <c r="W1331" t="s">
        <v>44471</v>
      </c>
      <c r="X1331" s="2">
        <v>0.56399999999999995</v>
      </c>
      <c r="Y1331" s="6">
        <f t="shared" si="166"/>
        <v>1.5055657884199566E-2</v>
      </c>
      <c r="AB1331">
        <v>21100206268</v>
      </c>
      <c r="AC1331">
        <v>19477988</v>
      </c>
      <c r="AD1331" t="s">
        <v>6</v>
      </c>
      <c r="AE1331">
        <v>7</v>
      </c>
      <c r="AF1331">
        <v>2</v>
      </c>
      <c r="AG1331">
        <v>25001</v>
      </c>
      <c r="AI1331" t="s">
        <v>44470</v>
      </c>
      <c r="AJ1331" t="s">
        <v>44469</v>
      </c>
      <c r="AK1331" t="s">
        <v>44468</v>
      </c>
      <c r="AL1331">
        <v>2</v>
      </c>
      <c r="AM1331" s="5">
        <f t="shared" si="170"/>
        <v>0.4</v>
      </c>
      <c r="AN1331" s="4">
        <f t="shared" si="167"/>
        <v>6.0583112457402507E-4</v>
      </c>
      <c r="AO1331" s="3"/>
      <c r="AP1331">
        <v>0</v>
      </c>
      <c r="AR1331" t="s">
        <v>44467</v>
      </c>
      <c r="AT1331" s="2">
        <v>1.8360000000000001</v>
      </c>
      <c r="AU1331" s="1">
        <f t="shared" si="171"/>
        <v>1.0720709856311901</v>
      </c>
      <c r="AV1331" s="1">
        <f t="shared" si="172"/>
        <v>0.78307445043867951</v>
      </c>
      <c r="AW1331" s="1">
        <f t="shared" si="173"/>
        <v>0.49407791524616868</v>
      </c>
    </row>
    <row r="1332" spans="1:49" x14ac:dyDescent="0.2">
      <c r="A1332">
        <v>1330</v>
      </c>
      <c r="B1332" t="s">
        <v>44466</v>
      </c>
      <c r="C1332" t="s">
        <v>44465</v>
      </c>
      <c r="F1332" t="s">
        <v>44464</v>
      </c>
      <c r="G1332" t="s">
        <v>14</v>
      </c>
      <c r="H1332" t="s">
        <v>13</v>
      </c>
      <c r="I1332" t="s">
        <v>44463</v>
      </c>
      <c r="J1332" t="s">
        <v>44462</v>
      </c>
      <c r="K1332" t="s">
        <v>44461</v>
      </c>
      <c r="L1332" t="s">
        <v>44460</v>
      </c>
      <c r="M1332" t="s">
        <v>4560</v>
      </c>
      <c r="N1332">
        <v>5</v>
      </c>
      <c r="O1332" t="s">
        <v>44459</v>
      </c>
      <c r="P1332" t="s">
        <v>44458</v>
      </c>
      <c r="Q1332" t="s">
        <v>44457</v>
      </c>
      <c r="R1332" s="7">
        <v>42826</v>
      </c>
      <c r="S1332" s="8">
        <f t="shared" si="168"/>
        <v>2017</v>
      </c>
      <c r="T1332" s="8">
        <v>2017</v>
      </c>
      <c r="U1332" s="8">
        <f t="shared" si="169"/>
        <v>5</v>
      </c>
      <c r="V1332" s="7" t="s">
        <v>44456</v>
      </c>
      <c r="W1332" t="s">
        <v>44455</v>
      </c>
      <c r="X1332" s="2">
        <v>0.39400000000000002</v>
      </c>
      <c r="Y1332" s="6">
        <f t="shared" si="166"/>
        <v>1.0517604975841543E-2</v>
      </c>
      <c r="AA1332">
        <v>19325150</v>
      </c>
      <c r="AB1332">
        <v>7000153211</v>
      </c>
      <c r="AC1332">
        <v>19325134</v>
      </c>
      <c r="AD1332" t="s">
        <v>6</v>
      </c>
      <c r="AE1332">
        <v>16</v>
      </c>
      <c r="AF1332">
        <v>2</v>
      </c>
      <c r="AG1332">
        <v>23501</v>
      </c>
      <c r="AI1332" t="s">
        <v>44454</v>
      </c>
      <c r="AJ1332" t="s">
        <v>44453</v>
      </c>
      <c r="AK1332" t="s">
        <v>44452</v>
      </c>
      <c r="AL1332">
        <v>3</v>
      </c>
      <c r="AM1332" s="5">
        <f t="shared" si="170"/>
        <v>0.6</v>
      </c>
      <c r="AN1332" s="4">
        <f t="shared" si="167"/>
        <v>9.0874668686103744E-4</v>
      </c>
      <c r="AO1332" s="3"/>
      <c r="AP1332">
        <v>0</v>
      </c>
      <c r="AQ1332" t="s">
        <v>2065</v>
      </c>
      <c r="AR1332" t="s">
        <v>44451</v>
      </c>
      <c r="AS1332" t="s">
        <v>2064</v>
      </c>
      <c r="AT1332" s="2" t="s">
        <v>0</v>
      </c>
      <c r="AU1332" s="1">
        <f t="shared" si="171"/>
        <v>0.76349474891473901</v>
      </c>
      <c r="AV1332" s="1">
        <f t="shared" si="172"/>
        <v>0.57131758313512904</v>
      </c>
      <c r="AW1332" s="1">
        <f t="shared" si="173"/>
        <v>0.3791404173555189</v>
      </c>
    </row>
    <row r="1333" spans="1:49" x14ac:dyDescent="0.2">
      <c r="A1333">
        <v>1331</v>
      </c>
      <c r="B1333" t="s">
        <v>44450</v>
      </c>
      <c r="F1333" t="s">
        <v>44449</v>
      </c>
      <c r="G1333" t="s">
        <v>14</v>
      </c>
      <c r="H1333" t="s">
        <v>13</v>
      </c>
      <c r="I1333" t="s">
        <v>44448</v>
      </c>
      <c r="J1333">
        <v>60029701</v>
      </c>
      <c r="K1333" t="s">
        <v>44447</v>
      </c>
      <c r="L1333" t="s">
        <v>44446</v>
      </c>
      <c r="M1333" t="s">
        <v>647</v>
      </c>
      <c r="N1333">
        <v>1</v>
      </c>
      <c r="O1333" t="s">
        <v>44445</v>
      </c>
      <c r="P1333">
        <v>23060134200</v>
      </c>
      <c r="Q1333">
        <v>60029701</v>
      </c>
      <c r="R1333" s="7">
        <v>42826</v>
      </c>
      <c r="S1333" s="8">
        <f t="shared" si="168"/>
        <v>2017</v>
      </c>
      <c r="T1333" s="8">
        <v>2017</v>
      </c>
      <c r="U1333" s="8">
        <f t="shared" si="169"/>
        <v>5</v>
      </c>
      <c r="V1333" s="7">
        <v>42826</v>
      </c>
      <c r="W1333" t="s">
        <v>44444</v>
      </c>
      <c r="X1333" s="2">
        <v>0.161</v>
      </c>
      <c r="Y1333" s="6">
        <f t="shared" si="166"/>
        <v>4.2978030485037776E-3</v>
      </c>
      <c r="AA1333">
        <v>162523</v>
      </c>
      <c r="AB1333">
        <v>16740</v>
      </c>
      <c r="AD1333" t="s">
        <v>6</v>
      </c>
      <c r="AE1333">
        <v>53</v>
      </c>
      <c r="AF1333">
        <v>3</v>
      </c>
      <c r="AH1333" s="9">
        <v>41883</v>
      </c>
      <c r="AI1333" t="s">
        <v>44443</v>
      </c>
      <c r="AK1333" t="s">
        <v>44442</v>
      </c>
      <c r="AL1333">
        <v>4</v>
      </c>
      <c r="AM1333" s="5">
        <f t="shared" si="170"/>
        <v>0.8</v>
      </c>
      <c r="AN1333" s="4">
        <f t="shared" si="167"/>
        <v>1.2116622491480501E-3</v>
      </c>
      <c r="AO1333" s="3"/>
      <c r="AP1333">
        <v>0</v>
      </c>
      <c r="AR1333" t="s">
        <v>1</v>
      </c>
      <c r="AT1333" s="2" t="s">
        <v>0</v>
      </c>
      <c r="AU1333" s="1">
        <f t="shared" si="171"/>
        <v>0.33719608086970593</v>
      </c>
      <c r="AV1333" s="1">
        <f t="shared" si="172"/>
        <v>0.27547326488259138</v>
      </c>
      <c r="AW1333" s="1">
        <f t="shared" si="173"/>
        <v>0.21375044889547684</v>
      </c>
    </row>
    <row r="1334" spans="1:49" x14ac:dyDescent="0.2">
      <c r="A1334">
        <v>1332</v>
      </c>
      <c r="B1334" t="s">
        <v>44441</v>
      </c>
      <c r="C1334" t="s">
        <v>44440</v>
      </c>
      <c r="F1334" t="s">
        <v>44439</v>
      </c>
      <c r="G1334" t="s">
        <v>14</v>
      </c>
      <c r="H1334" t="s">
        <v>13</v>
      </c>
      <c r="I1334" t="s">
        <v>9013</v>
      </c>
      <c r="J1334">
        <v>113357408</v>
      </c>
      <c r="K1334" t="s">
        <v>44438</v>
      </c>
      <c r="L1334" t="s">
        <v>3097</v>
      </c>
      <c r="M1334" t="s">
        <v>9</v>
      </c>
      <c r="N1334">
        <v>4</v>
      </c>
      <c r="O1334" t="s">
        <v>44437</v>
      </c>
      <c r="P1334" t="s">
        <v>44436</v>
      </c>
      <c r="Q1334" t="s">
        <v>44435</v>
      </c>
      <c r="R1334" s="7">
        <v>42826</v>
      </c>
      <c r="S1334" s="8">
        <f t="shared" si="168"/>
        <v>2017</v>
      </c>
      <c r="T1334" s="8">
        <v>2017</v>
      </c>
      <c r="U1334" s="8">
        <f t="shared" si="169"/>
        <v>5</v>
      </c>
      <c r="V1334" s="7">
        <v>42826</v>
      </c>
      <c r="W1334" t="s">
        <v>8436</v>
      </c>
      <c r="X1334" s="2">
        <v>0.48899999999999999</v>
      </c>
      <c r="Y1334" s="6">
        <f t="shared" si="166"/>
        <v>1.3053575718747497E-2</v>
      </c>
      <c r="AA1334">
        <v>17518784</v>
      </c>
      <c r="AB1334">
        <v>5700165202</v>
      </c>
      <c r="AD1334" t="s">
        <v>6</v>
      </c>
      <c r="AE1334">
        <v>11</v>
      </c>
      <c r="AF1334">
        <v>4</v>
      </c>
      <c r="AH1334" t="s">
        <v>4976</v>
      </c>
      <c r="AI1334" t="s">
        <v>44434</v>
      </c>
      <c r="AK1334" t="s">
        <v>44433</v>
      </c>
      <c r="AL1334">
        <v>12</v>
      </c>
      <c r="AM1334" s="5">
        <f t="shared" si="170"/>
        <v>2.4</v>
      </c>
      <c r="AN1334" s="4">
        <f t="shared" si="167"/>
        <v>3.6349867474441497E-3</v>
      </c>
      <c r="AO1334" s="3"/>
      <c r="AP1334">
        <v>0</v>
      </c>
      <c r="AQ1334" t="s">
        <v>76</v>
      </c>
      <c r="AR1334">
        <v>61501505</v>
      </c>
      <c r="AS1334" t="s">
        <v>75</v>
      </c>
      <c r="AT1334" s="2" t="s">
        <v>0</v>
      </c>
      <c r="AU1334" s="1">
        <f t="shared" si="171"/>
        <v>1.0227999027356491</v>
      </c>
      <c r="AV1334" s="1">
        <f t="shared" si="172"/>
        <v>0.83442812330958227</v>
      </c>
      <c r="AW1334" s="1">
        <f t="shared" si="173"/>
        <v>0.64605634388351529</v>
      </c>
    </row>
    <row r="1335" spans="1:49" x14ac:dyDescent="0.2">
      <c r="A1335">
        <v>1333</v>
      </c>
      <c r="B1335" t="s">
        <v>44432</v>
      </c>
      <c r="C1335" t="s">
        <v>44431</v>
      </c>
      <c r="E1335">
        <v>28456234</v>
      </c>
      <c r="F1335" t="s">
        <v>44430</v>
      </c>
      <c r="G1335" t="s">
        <v>14</v>
      </c>
      <c r="H1335" t="s">
        <v>13</v>
      </c>
      <c r="I1335" t="s">
        <v>44429</v>
      </c>
      <c r="J1335" t="s">
        <v>44428</v>
      </c>
      <c r="K1335" t="s">
        <v>44427</v>
      </c>
      <c r="L1335" t="s">
        <v>44426</v>
      </c>
      <c r="M1335" t="s">
        <v>3632</v>
      </c>
      <c r="N1335">
        <v>5</v>
      </c>
      <c r="O1335" t="s">
        <v>44425</v>
      </c>
      <c r="P1335" t="s">
        <v>44424</v>
      </c>
      <c r="Q1335" t="s">
        <v>44423</v>
      </c>
      <c r="R1335" s="7">
        <v>42826</v>
      </c>
      <c r="S1335" s="8">
        <f t="shared" si="168"/>
        <v>2017</v>
      </c>
      <c r="T1335" s="8">
        <v>2017</v>
      </c>
      <c r="U1335" s="8">
        <f t="shared" si="169"/>
        <v>5</v>
      </c>
      <c r="V1335" s="7">
        <v>42826</v>
      </c>
      <c r="W1335" t="s">
        <v>37709</v>
      </c>
      <c r="X1335" s="2">
        <v>0.60499999999999998</v>
      </c>
      <c r="Y1335" s="6">
        <f t="shared" si="166"/>
        <v>1.6150129467980032E-2</v>
      </c>
      <c r="AA1335">
        <v>346748</v>
      </c>
      <c r="AB1335">
        <v>15563</v>
      </c>
      <c r="AC1335">
        <v>10897623</v>
      </c>
      <c r="AD1335" t="s">
        <v>6</v>
      </c>
      <c r="AE1335">
        <v>88</v>
      </c>
      <c r="AF1335">
        <v>4</v>
      </c>
      <c r="AG1335">
        <v>44703</v>
      </c>
      <c r="AI1335" t="s">
        <v>44422</v>
      </c>
      <c r="AK1335" t="s">
        <v>44421</v>
      </c>
      <c r="AL1335">
        <v>7</v>
      </c>
      <c r="AM1335" s="5">
        <f t="shared" si="170"/>
        <v>1.4</v>
      </c>
      <c r="AN1335" s="4">
        <f t="shared" si="167"/>
        <v>2.1204089360090874E-3</v>
      </c>
      <c r="AO1335" s="3"/>
      <c r="AP1335">
        <v>0</v>
      </c>
      <c r="AQ1335" t="s">
        <v>261</v>
      </c>
      <c r="AR1335" t="s">
        <v>44420</v>
      </c>
      <c r="AS1335" t="s">
        <v>259</v>
      </c>
      <c r="AT1335" s="2">
        <v>1.5229999999999999</v>
      </c>
      <c r="AU1335" s="1">
        <f t="shared" si="171"/>
        <v>1.1941213308388747</v>
      </c>
      <c r="AV1335" s="1">
        <f t="shared" si="172"/>
        <v>0.91352692019945592</v>
      </c>
      <c r="AW1335" s="1">
        <f t="shared" si="173"/>
        <v>0.6329325095600371</v>
      </c>
    </row>
    <row r="1336" spans="1:49" x14ac:dyDescent="0.2">
      <c r="A1336">
        <v>1334</v>
      </c>
      <c r="B1336" t="s">
        <v>44419</v>
      </c>
      <c r="C1336" t="s">
        <v>44418</v>
      </c>
      <c r="F1336" t="s">
        <v>44417</v>
      </c>
      <c r="G1336" t="s">
        <v>14</v>
      </c>
      <c r="H1336" t="s">
        <v>13</v>
      </c>
      <c r="I1336" t="s">
        <v>3522</v>
      </c>
      <c r="J1336" t="s">
        <v>44416</v>
      </c>
      <c r="K1336" t="s">
        <v>44415</v>
      </c>
      <c r="L1336" t="s">
        <v>44414</v>
      </c>
      <c r="M1336" t="s">
        <v>183</v>
      </c>
      <c r="N1336">
        <v>2</v>
      </c>
      <c r="O1336" t="s">
        <v>44413</v>
      </c>
      <c r="P1336" t="s">
        <v>44412</v>
      </c>
      <c r="Q1336" t="s">
        <v>44411</v>
      </c>
      <c r="R1336" s="7">
        <v>42826</v>
      </c>
      <c r="S1336" s="8">
        <f t="shared" si="168"/>
        <v>2017</v>
      </c>
      <c r="T1336" s="8">
        <v>2017</v>
      </c>
      <c r="U1336" s="8">
        <f t="shared" si="169"/>
        <v>5</v>
      </c>
      <c r="V1336" s="7">
        <v>42826</v>
      </c>
      <c r="W1336" t="s">
        <v>3108</v>
      </c>
      <c r="X1336" s="2">
        <v>1.6519999999999999</v>
      </c>
      <c r="Y1336" s="6">
        <f t="shared" si="166"/>
        <v>4.409919649769093E-2</v>
      </c>
      <c r="AA1336" t="s">
        <v>3107</v>
      </c>
      <c r="AB1336">
        <v>17337</v>
      </c>
      <c r="AD1336" t="s">
        <v>6</v>
      </c>
      <c r="AE1336">
        <v>65</v>
      </c>
      <c r="AF1336">
        <v>4</v>
      </c>
      <c r="AG1336">
        <v>7857003</v>
      </c>
      <c r="AH1336" t="s">
        <v>44410</v>
      </c>
      <c r="AI1336" t="s">
        <v>44409</v>
      </c>
      <c r="AJ1336" t="s">
        <v>44408</v>
      </c>
      <c r="AK1336" t="s">
        <v>44407</v>
      </c>
      <c r="AL1336">
        <v>32</v>
      </c>
      <c r="AM1336" s="5">
        <f t="shared" si="170"/>
        <v>6.4</v>
      </c>
      <c r="AN1336" s="4">
        <f t="shared" si="167"/>
        <v>9.6932979931844011E-3</v>
      </c>
      <c r="AO1336" s="3"/>
      <c r="AP1336">
        <v>0</v>
      </c>
      <c r="AR1336" t="s">
        <v>1</v>
      </c>
      <c r="AT1336" s="2" t="s">
        <v>0</v>
      </c>
      <c r="AU1336" s="1">
        <f t="shared" si="171"/>
        <v>3.3777426946338971</v>
      </c>
      <c r="AV1336" s="1">
        <f t="shared" si="172"/>
        <v>2.6896247245437666</v>
      </c>
      <c r="AW1336" s="1">
        <f t="shared" si="173"/>
        <v>2.0015067544536356</v>
      </c>
    </row>
    <row r="1337" spans="1:49" x14ac:dyDescent="0.2">
      <c r="A1337">
        <v>1335</v>
      </c>
      <c r="B1337" t="s">
        <v>44406</v>
      </c>
      <c r="C1337" t="s">
        <v>44405</v>
      </c>
      <c r="F1337" t="s">
        <v>44404</v>
      </c>
      <c r="G1337" t="s">
        <v>14</v>
      </c>
      <c r="H1337" t="s">
        <v>13</v>
      </c>
      <c r="I1337" t="s">
        <v>15492</v>
      </c>
      <c r="J1337">
        <v>60005465</v>
      </c>
      <c r="K1337" t="s">
        <v>3521</v>
      </c>
      <c r="L1337" t="s">
        <v>3520</v>
      </c>
      <c r="M1337" t="s">
        <v>9</v>
      </c>
      <c r="N1337">
        <v>5</v>
      </c>
      <c r="O1337" t="s">
        <v>15491</v>
      </c>
      <c r="P1337" t="s">
        <v>15490</v>
      </c>
      <c r="Q1337" t="s">
        <v>3517</v>
      </c>
      <c r="R1337" s="7">
        <v>42826</v>
      </c>
      <c r="S1337" s="8">
        <f t="shared" si="168"/>
        <v>2017</v>
      </c>
      <c r="T1337" s="8">
        <v>2017</v>
      </c>
      <c r="U1337" s="8">
        <f t="shared" si="169"/>
        <v>5</v>
      </c>
      <c r="V1337" s="7">
        <v>42826</v>
      </c>
      <c r="W1337" t="s">
        <v>3108</v>
      </c>
      <c r="X1337" s="2">
        <v>1.6519999999999999</v>
      </c>
      <c r="Y1337" s="6">
        <f t="shared" si="166"/>
        <v>4.409919649769093E-2</v>
      </c>
      <c r="AA1337" t="s">
        <v>3107</v>
      </c>
      <c r="AB1337">
        <v>17337</v>
      </c>
      <c r="AD1337" t="s">
        <v>6</v>
      </c>
      <c r="AE1337">
        <v>65</v>
      </c>
      <c r="AF1337">
        <v>4</v>
      </c>
      <c r="AG1337">
        <v>7745942</v>
      </c>
      <c r="AH1337" t="s">
        <v>44403</v>
      </c>
      <c r="AI1337" t="s">
        <v>44402</v>
      </c>
      <c r="AJ1337" t="s">
        <v>44401</v>
      </c>
      <c r="AK1337" t="s">
        <v>44400</v>
      </c>
      <c r="AL1337">
        <v>22</v>
      </c>
      <c r="AM1337" s="5">
        <f t="shared" si="170"/>
        <v>4.4000000000000004</v>
      </c>
      <c r="AN1337" s="4">
        <f t="shared" si="167"/>
        <v>6.6641423703142754E-3</v>
      </c>
      <c r="AO1337" s="3"/>
      <c r="AP1337">
        <v>0</v>
      </c>
      <c r="AR1337" t="s">
        <v>1</v>
      </c>
      <c r="AT1337" s="2" t="s">
        <v>0</v>
      </c>
      <c r="AU1337" s="1">
        <f t="shared" si="171"/>
        <v>3.2868680259477938</v>
      </c>
      <c r="AV1337" s="1">
        <f t="shared" si="172"/>
        <v>2.5381669434002605</v>
      </c>
      <c r="AW1337" s="1">
        <f t="shared" si="173"/>
        <v>1.7894658608527272</v>
      </c>
    </row>
    <row r="1338" spans="1:49" x14ac:dyDescent="0.2">
      <c r="A1338">
        <v>1336</v>
      </c>
      <c r="B1338" t="s">
        <v>44399</v>
      </c>
      <c r="C1338" t="s">
        <v>44398</v>
      </c>
      <c r="F1338" t="s">
        <v>44397</v>
      </c>
      <c r="G1338" t="s">
        <v>14</v>
      </c>
      <c r="H1338" t="s">
        <v>13</v>
      </c>
      <c r="I1338" t="s">
        <v>7986</v>
      </c>
      <c r="J1338" t="s">
        <v>44396</v>
      </c>
      <c r="K1338" t="s">
        <v>44395</v>
      </c>
      <c r="L1338" t="s">
        <v>44394</v>
      </c>
      <c r="M1338" t="s">
        <v>44393</v>
      </c>
      <c r="N1338">
        <v>4</v>
      </c>
      <c r="O1338" t="s">
        <v>44392</v>
      </c>
      <c r="P1338" t="s">
        <v>44391</v>
      </c>
      <c r="Q1338" t="s">
        <v>44390</v>
      </c>
      <c r="R1338" s="7">
        <v>42826</v>
      </c>
      <c r="S1338" s="8">
        <f t="shared" si="168"/>
        <v>2017</v>
      </c>
      <c r="T1338" s="8">
        <v>2017</v>
      </c>
      <c r="U1338" s="8">
        <f t="shared" si="169"/>
        <v>5</v>
      </c>
      <c r="V1338" s="7">
        <v>42826</v>
      </c>
      <c r="W1338" t="s">
        <v>3108</v>
      </c>
      <c r="X1338" s="2">
        <v>1.6519999999999999</v>
      </c>
      <c r="Y1338" s="6">
        <f t="shared" si="166"/>
        <v>4.409919649769093E-2</v>
      </c>
      <c r="AA1338" t="s">
        <v>3107</v>
      </c>
      <c r="AB1338">
        <v>17337</v>
      </c>
      <c r="AD1338" t="s">
        <v>6</v>
      </c>
      <c r="AE1338">
        <v>65</v>
      </c>
      <c r="AF1338">
        <v>4</v>
      </c>
      <c r="AG1338">
        <v>7857699</v>
      </c>
      <c r="AH1338" t="s">
        <v>44389</v>
      </c>
      <c r="AI1338" t="s">
        <v>44388</v>
      </c>
      <c r="AJ1338" t="s">
        <v>44387</v>
      </c>
      <c r="AK1338" t="s">
        <v>44386</v>
      </c>
      <c r="AL1338">
        <v>16</v>
      </c>
      <c r="AM1338" s="5">
        <f t="shared" si="170"/>
        <v>3.2</v>
      </c>
      <c r="AN1338" s="4">
        <f t="shared" si="167"/>
        <v>4.8466489965922005E-3</v>
      </c>
      <c r="AO1338" s="3"/>
      <c r="AP1338">
        <v>0</v>
      </c>
      <c r="AR1338" t="s">
        <v>1</v>
      </c>
      <c r="AT1338" s="2" t="s">
        <v>0</v>
      </c>
      <c r="AU1338" s="1">
        <f t="shared" si="171"/>
        <v>3.2323432247361312</v>
      </c>
      <c r="AV1338" s="1">
        <f t="shared" si="172"/>
        <v>2.4472922747141563</v>
      </c>
      <c r="AW1338" s="1">
        <f t="shared" si="173"/>
        <v>1.6622413246921819</v>
      </c>
    </row>
    <row r="1339" spans="1:49" x14ac:dyDescent="0.2">
      <c r="A1339">
        <v>1337</v>
      </c>
      <c r="B1339" t="s">
        <v>44385</v>
      </c>
      <c r="C1339" t="s">
        <v>44384</v>
      </c>
      <c r="F1339" t="s">
        <v>44383</v>
      </c>
      <c r="G1339" t="s">
        <v>14</v>
      </c>
      <c r="H1339" t="s">
        <v>13</v>
      </c>
      <c r="I1339" t="s">
        <v>7112</v>
      </c>
      <c r="J1339">
        <v>60000990</v>
      </c>
      <c r="K1339" t="s">
        <v>8067</v>
      </c>
      <c r="L1339" t="s">
        <v>8066</v>
      </c>
      <c r="M1339" t="s">
        <v>1152</v>
      </c>
      <c r="N1339">
        <v>4</v>
      </c>
      <c r="O1339" t="s">
        <v>44382</v>
      </c>
      <c r="P1339" t="s">
        <v>44381</v>
      </c>
      <c r="Q1339" t="s">
        <v>44380</v>
      </c>
      <c r="R1339" s="7">
        <v>42826</v>
      </c>
      <c r="S1339" s="8">
        <f t="shared" si="168"/>
        <v>2017</v>
      </c>
      <c r="T1339" s="8">
        <v>2017</v>
      </c>
      <c r="U1339" s="8">
        <f t="shared" si="169"/>
        <v>5</v>
      </c>
      <c r="V1339" s="7">
        <v>42826</v>
      </c>
      <c r="W1339" t="s">
        <v>3108</v>
      </c>
      <c r="X1339" s="2">
        <v>1.6519999999999999</v>
      </c>
      <c r="Y1339" s="6">
        <f t="shared" si="166"/>
        <v>4.409919649769093E-2</v>
      </c>
      <c r="AA1339" t="s">
        <v>3107</v>
      </c>
      <c r="AB1339">
        <v>17337</v>
      </c>
      <c r="AD1339" t="s">
        <v>6</v>
      </c>
      <c r="AE1339">
        <v>65</v>
      </c>
      <c r="AF1339">
        <v>4</v>
      </c>
      <c r="AG1339">
        <v>7857735</v>
      </c>
      <c r="AH1339" t="s">
        <v>44379</v>
      </c>
      <c r="AI1339" t="s">
        <v>44378</v>
      </c>
      <c r="AJ1339" t="s">
        <v>44377</v>
      </c>
      <c r="AK1339" t="s">
        <v>44376</v>
      </c>
      <c r="AL1339">
        <v>70</v>
      </c>
      <c r="AM1339" s="5">
        <f t="shared" si="170"/>
        <v>14</v>
      </c>
      <c r="AN1339" s="4">
        <f t="shared" si="167"/>
        <v>2.1204089360090876E-2</v>
      </c>
      <c r="AO1339" s="3"/>
      <c r="AP1339">
        <v>0</v>
      </c>
      <c r="AQ1339" t="s">
        <v>1724</v>
      </c>
      <c r="AR1339">
        <v>3222804</v>
      </c>
      <c r="AS1339" t="s">
        <v>4392</v>
      </c>
      <c r="AT1339" s="2" t="s">
        <v>0</v>
      </c>
      <c r="AU1339" s="1">
        <f t="shared" si="171"/>
        <v>3.723066435641091</v>
      </c>
      <c r="AV1339" s="1">
        <f t="shared" si="172"/>
        <v>3.2651642928890903</v>
      </c>
      <c r="AW1339" s="1">
        <f t="shared" si="173"/>
        <v>2.8072621501370887</v>
      </c>
    </row>
    <row r="1340" spans="1:49" x14ac:dyDescent="0.2">
      <c r="A1340">
        <v>1338</v>
      </c>
      <c r="B1340" t="s">
        <v>44375</v>
      </c>
      <c r="C1340" t="s">
        <v>44374</v>
      </c>
      <c r="F1340" t="s">
        <v>44373</v>
      </c>
      <c r="G1340" t="s">
        <v>14</v>
      </c>
      <c r="H1340" t="s">
        <v>13</v>
      </c>
      <c r="I1340" t="s">
        <v>8668</v>
      </c>
      <c r="J1340" t="s">
        <v>8667</v>
      </c>
      <c r="K1340" t="s">
        <v>8666</v>
      </c>
      <c r="L1340" t="s">
        <v>8665</v>
      </c>
      <c r="M1340" t="s">
        <v>7400</v>
      </c>
      <c r="N1340">
        <v>6</v>
      </c>
      <c r="O1340" t="s">
        <v>44372</v>
      </c>
      <c r="P1340" t="s">
        <v>44371</v>
      </c>
      <c r="Q1340" t="s">
        <v>44370</v>
      </c>
      <c r="R1340" s="7">
        <v>42826</v>
      </c>
      <c r="S1340" s="8">
        <f t="shared" si="168"/>
        <v>2017</v>
      </c>
      <c r="T1340" s="8">
        <v>2017</v>
      </c>
      <c r="U1340" s="8">
        <f t="shared" si="169"/>
        <v>5</v>
      </c>
      <c r="V1340" s="7">
        <v>42826</v>
      </c>
      <c r="W1340" t="s">
        <v>3108</v>
      </c>
      <c r="X1340" s="2">
        <v>1.6519999999999999</v>
      </c>
      <c r="Y1340" s="6">
        <f t="shared" si="166"/>
        <v>4.409919649769093E-2</v>
      </c>
      <c r="AA1340" t="s">
        <v>3107</v>
      </c>
      <c r="AB1340">
        <v>17337</v>
      </c>
      <c r="AD1340" t="s">
        <v>6</v>
      </c>
      <c r="AE1340">
        <v>65</v>
      </c>
      <c r="AF1340">
        <v>4</v>
      </c>
      <c r="AG1340">
        <v>7744541</v>
      </c>
      <c r="AH1340" t="s">
        <v>44369</v>
      </c>
      <c r="AI1340" t="s">
        <v>44368</v>
      </c>
      <c r="AJ1340" t="s">
        <v>44367</v>
      </c>
      <c r="AK1340" t="s">
        <v>44366</v>
      </c>
      <c r="AL1340">
        <v>23</v>
      </c>
      <c r="AM1340" s="5">
        <f t="shared" si="170"/>
        <v>4.5999999999999996</v>
      </c>
      <c r="AN1340" s="4">
        <f t="shared" si="167"/>
        <v>6.9670579326012866E-3</v>
      </c>
      <c r="AO1340" s="3"/>
      <c r="AP1340">
        <v>0</v>
      </c>
      <c r="AR1340" t="s">
        <v>1</v>
      </c>
      <c r="AT1340" s="2" t="s">
        <v>0</v>
      </c>
      <c r="AU1340" s="1">
        <f t="shared" si="171"/>
        <v>3.2959554928164034</v>
      </c>
      <c r="AV1340" s="1">
        <f t="shared" si="172"/>
        <v>2.5533127215146108</v>
      </c>
      <c r="AW1340" s="1">
        <f t="shared" si="173"/>
        <v>1.8106699502128176</v>
      </c>
    </row>
    <row r="1341" spans="1:49" x14ac:dyDescent="0.2">
      <c r="A1341">
        <v>1339</v>
      </c>
      <c r="B1341" t="s">
        <v>44365</v>
      </c>
      <c r="C1341" t="s">
        <v>44364</v>
      </c>
      <c r="F1341" t="s">
        <v>44363</v>
      </c>
      <c r="G1341" t="s">
        <v>14</v>
      </c>
      <c r="H1341" t="s">
        <v>13</v>
      </c>
      <c r="I1341" t="s">
        <v>3385</v>
      </c>
      <c r="J1341">
        <v>60011357</v>
      </c>
      <c r="K1341" t="s">
        <v>3384</v>
      </c>
      <c r="L1341" t="s">
        <v>167</v>
      </c>
      <c r="M1341" t="s">
        <v>166</v>
      </c>
      <c r="N1341">
        <v>3</v>
      </c>
      <c r="O1341" t="s">
        <v>44362</v>
      </c>
      <c r="P1341" t="s">
        <v>44361</v>
      </c>
      <c r="Q1341" t="s">
        <v>23639</v>
      </c>
      <c r="R1341" s="7">
        <v>42826</v>
      </c>
      <c r="S1341" s="8">
        <f t="shared" si="168"/>
        <v>2017</v>
      </c>
      <c r="T1341" s="8">
        <v>2017</v>
      </c>
      <c r="U1341" s="8">
        <f t="shared" si="169"/>
        <v>5</v>
      </c>
      <c r="V1341" s="7">
        <v>42826</v>
      </c>
      <c r="W1341" t="s">
        <v>3108</v>
      </c>
      <c r="X1341" s="2">
        <v>1.6519999999999999</v>
      </c>
      <c r="Y1341" s="6">
        <f t="shared" si="166"/>
        <v>4.409919649769093E-2</v>
      </c>
      <c r="AA1341" t="s">
        <v>3107</v>
      </c>
      <c r="AB1341">
        <v>17337</v>
      </c>
      <c r="AD1341" t="s">
        <v>6</v>
      </c>
      <c r="AE1341">
        <v>65</v>
      </c>
      <c r="AF1341">
        <v>4</v>
      </c>
      <c r="AG1341">
        <v>7857709</v>
      </c>
      <c r="AH1341" t="s">
        <v>44360</v>
      </c>
      <c r="AI1341" t="s">
        <v>44359</v>
      </c>
      <c r="AJ1341" t="s">
        <v>44358</v>
      </c>
      <c r="AK1341" t="s">
        <v>44357</v>
      </c>
      <c r="AL1341">
        <v>155</v>
      </c>
      <c r="AM1341" s="5">
        <f t="shared" si="170"/>
        <v>31</v>
      </c>
      <c r="AN1341" s="4">
        <f t="shared" si="167"/>
        <v>4.6951912154486936E-2</v>
      </c>
      <c r="AO1341" s="3"/>
      <c r="AP1341">
        <v>0</v>
      </c>
      <c r="AR1341" t="s">
        <v>1</v>
      </c>
      <c r="AT1341" s="2" t="s">
        <v>0</v>
      </c>
      <c r="AU1341" s="1">
        <f t="shared" si="171"/>
        <v>4.4955011194729728</v>
      </c>
      <c r="AV1341" s="1">
        <f t="shared" si="172"/>
        <v>4.5525554326088926</v>
      </c>
      <c r="AW1341" s="1">
        <f t="shared" si="173"/>
        <v>4.6096097457448133</v>
      </c>
    </row>
    <row r="1342" spans="1:49" x14ac:dyDescent="0.2">
      <c r="A1342">
        <v>1340</v>
      </c>
      <c r="B1342" t="s">
        <v>44356</v>
      </c>
      <c r="C1342" t="s">
        <v>44355</v>
      </c>
      <c r="F1342" t="s">
        <v>44354</v>
      </c>
      <c r="G1342" t="s">
        <v>14</v>
      </c>
      <c r="H1342" t="s">
        <v>13</v>
      </c>
      <c r="I1342" t="s">
        <v>44353</v>
      </c>
      <c r="J1342" t="s">
        <v>1422</v>
      </c>
      <c r="K1342" t="s">
        <v>1421</v>
      </c>
      <c r="L1342" t="s">
        <v>1420</v>
      </c>
      <c r="M1342" t="s">
        <v>1419</v>
      </c>
      <c r="N1342">
        <v>4</v>
      </c>
      <c r="O1342" t="s">
        <v>44352</v>
      </c>
      <c r="P1342" t="s">
        <v>44351</v>
      </c>
      <c r="Q1342" t="s">
        <v>44350</v>
      </c>
      <c r="R1342" s="7">
        <v>42826</v>
      </c>
      <c r="S1342" s="8">
        <f t="shared" si="168"/>
        <v>2017</v>
      </c>
      <c r="T1342" s="8">
        <v>2017</v>
      </c>
      <c r="U1342" s="8">
        <f t="shared" si="169"/>
        <v>5</v>
      </c>
      <c r="V1342" s="7">
        <v>42826</v>
      </c>
      <c r="W1342" t="s">
        <v>3108</v>
      </c>
      <c r="X1342" s="2">
        <v>1.6519999999999999</v>
      </c>
      <c r="Y1342" s="6">
        <f t="shared" si="166"/>
        <v>4.409919649769093E-2</v>
      </c>
      <c r="AA1342" t="s">
        <v>3107</v>
      </c>
      <c r="AB1342">
        <v>17337</v>
      </c>
      <c r="AD1342" t="s">
        <v>6</v>
      </c>
      <c r="AE1342">
        <v>65</v>
      </c>
      <c r="AF1342">
        <v>4</v>
      </c>
      <c r="AG1342">
        <v>7856886</v>
      </c>
      <c r="AH1342" t="s">
        <v>44349</v>
      </c>
      <c r="AI1342" t="s">
        <v>44348</v>
      </c>
      <c r="AJ1342" t="s">
        <v>44347</v>
      </c>
      <c r="AK1342" t="s">
        <v>44346</v>
      </c>
      <c r="AL1342">
        <v>48</v>
      </c>
      <c r="AM1342" s="5">
        <f t="shared" si="170"/>
        <v>9.6</v>
      </c>
      <c r="AN1342" s="4">
        <f t="shared" si="167"/>
        <v>1.4539946989776599E-2</v>
      </c>
      <c r="AO1342" s="3"/>
      <c r="AP1342">
        <v>0</v>
      </c>
      <c r="AR1342" t="s">
        <v>1</v>
      </c>
      <c r="AT1342" s="2" t="s">
        <v>0</v>
      </c>
      <c r="AU1342" s="1">
        <f t="shared" si="171"/>
        <v>3.5231421645316634</v>
      </c>
      <c r="AV1342" s="1">
        <f t="shared" si="172"/>
        <v>2.9319571743733763</v>
      </c>
      <c r="AW1342" s="1">
        <f t="shared" si="173"/>
        <v>2.3407721842150897</v>
      </c>
    </row>
    <row r="1343" spans="1:49" x14ac:dyDescent="0.2">
      <c r="A1343">
        <v>1341</v>
      </c>
      <c r="B1343" t="s">
        <v>44345</v>
      </c>
      <c r="C1343" t="s">
        <v>44344</v>
      </c>
      <c r="F1343" t="s">
        <v>44343</v>
      </c>
      <c r="G1343" t="s">
        <v>14</v>
      </c>
      <c r="H1343" t="s">
        <v>13</v>
      </c>
      <c r="I1343" t="s">
        <v>18373</v>
      </c>
      <c r="J1343">
        <v>60005244</v>
      </c>
      <c r="K1343" t="s">
        <v>5975</v>
      </c>
      <c r="L1343" t="s">
        <v>1168</v>
      </c>
      <c r="M1343" t="s">
        <v>9</v>
      </c>
      <c r="N1343">
        <v>3</v>
      </c>
      <c r="O1343" t="s">
        <v>44342</v>
      </c>
      <c r="P1343" t="s">
        <v>44341</v>
      </c>
      <c r="Q1343" t="s">
        <v>15250</v>
      </c>
      <c r="R1343" s="7">
        <v>42826</v>
      </c>
      <c r="S1343" s="8">
        <f t="shared" si="168"/>
        <v>2017</v>
      </c>
      <c r="T1343" s="8">
        <v>2017</v>
      </c>
      <c r="U1343" s="8">
        <f t="shared" si="169"/>
        <v>5</v>
      </c>
      <c r="V1343" s="7">
        <v>42826</v>
      </c>
      <c r="W1343" t="s">
        <v>3108</v>
      </c>
      <c r="X1343" s="2">
        <v>1.6519999999999999</v>
      </c>
      <c r="Y1343" s="6">
        <f t="shared" si="166"/>
        <v>4.409919649769093E-2</v>
      </c>
      <c r="AA1343" t="s">
        <v>3107</v>
      </c>
      <c r="AB1343">
        <v>17337</v>
      </c>
      <c r="AD1343" t="s">
        <v>6</v>
      </c>
      <c r="AE1343">
        <v>65</v>
      </c>
      <c r="AF1343">
        <v>4</v>
      </c>
      <c r="AG1343">
        <v>7857028</v>
      </c>
      <c r="AH1343" t="s">
        <v>44340</v>
      </c>
      <c r="AI1343" t="s">
        <v>44339</v>
      </c>
      <c r="AJ1343" t="s">
        <v>44338</v>
      </c>
      <c r="AK1343" t="s">
        <v>44337</v>
      </c>
      <c r="AL1343">
        <v>30</v>
      </c>
      <c r="AM1343" s="5">
        <f t="shared" si="170"/>
        <v>6</v>
      </c>
      <c r="AN1343" s="4">
        <f t="shared" si="167"/>
        <v>9.0874668686103752E-3</v>
      </c>
      <c r="AO1343" s="3"/>
      <c r="AP1343">
        <v>0</v>
      </c>
      <c r="AQ1343" t="s">
        <v>76</v>
      </c>
      <c r="AR1343">
        <v>61471118</v>
      </c>
      <c r="AS1343" t="s">
        <v>75</v>
      </c>
      <c r="AT1343" s="2" t="s">
        <v>0</v>
      </c>
      <c r="AU1343" s="1">
        <f t="shared" si="171"/>
        <v>3.3595677608966765</v>
      </c>
      <c r="AV1343" s="1">
        <f t="shared" si="172"/>
        <v>2.6593331683150652</v>
      </c>
      <c r="AW1343" s="1">
        <f t="shared" si="173"/>
        <v>1.959098575733454</v>
      </c>
    </row>
    <row r="1344" spans="1:49" x14ac:dyDescent="0.2">
      <c r="A1344">
        <v>1342</v>
      </c>
      <c r="B1344" t="s">
        <v>44336</v>
      </c>
      <c r="C1344" t="s">
        <v>44335</v>
      </c>
      <c r="F1344" t="s">
        <v>44334</v>
      </c>
      <c r="G1344" t="s">
        <v>14</v>
      </c>
      <c r="H1344" t="s">
        <v>13</v>
      </c>
      <c r="I1344" t="s">
        <v>44333</v>
      </c>
      <c r="J1344" t="s">
        <v>44332</v>
      </c>
      <c r="K1344" t="s">
        <v>44331</v>
      </c>
      <c r="L1344" t="s">
        <v>44330</v>
      </c>
      <c r="M1344" t="s">
        <v>44329</v>
      </c>
      <c r="N1344">
        <v>4</v>
      </c>
      <c r="O1344" t="s">
        <v>44328</v>
      </c>
      <c r="P1344" t="s">
        <v>44327</v>
      </c>
      <c r="Q1344" t="s">
        <v>44326</v>
      </c>
      <c r="R1344" s="7">
        <v>42826</v>
      </c>
      <c r="S1344" s="8">
        <f t="shared" si="168"/>
        <v>2017</v>
      </c>
      <c r="T1344" s="8">
        <v>2017</v>
      </c>
      <c r="U1344" s="8">
        <f t="shared" si="169"/>
        <v>5</v>
      </c>
      <c r="V1344" s="7">
        <v>42826</v>
      </c>
      <c r="W1344" t="s">
        <v>3108</v>
      </c>
      <c r="X1344" s="2">
        <v>1.6519999999999999</v>
      </c>
      <c r="Y1344" s="6">
        <f t="shared" si="166"/>
        <v>4.409919649769093E-2</v>
      </c>
      <c r="AA1344" t="s">
        <v>3107</v>
      </c>
      <c r="AB1344">
        <v>17337</v>
      </c>
      <c r="AD1344" t="s">
        <v>6</v>
      </c>
      <c r="AE1344">
        <v>65</v>
      </c>
      <c r="AF1344">
        <v>4</v>
      </c>
      <c r="AG1344">
        <v>7857731</v>
      </c>
      <c r="AH1344" t="s">
        <v>44325</v>
      </c>
      <c r="AI1344" t="s">
        <v>44324</v>
      </c>
      <c r="AJ1344" t="s">
        <v>44323</v>
      </c>
      <c r="AK1344" t="s">
        <v>44322</v>
      </c>
      <c r="AL1344">
        <v>20</v>
      </c>
      <c r="AM1344" s="5">
        <f t="shared" si="170"/>
        <v>4</v>
      </c>
      <c r="AN1344" s="4">
        <f t="shared" si="167"/>
        <v>6.0583112457402496E-3</v>
      </c>
      <c r="AO1344" s="3"/>
      <c r="AP1344">
        <v>0</v>
      </c>
      <c r="AR1344" t="s">
        <v>1</v>
      </c>
      <c r="AT1344" s="2" t="s">
        <v>0</v>
      </c>
      <c r="AU1344" s="1">
        <f t="shared" si="171"/>
        <v>3.2686930922105728</v>
      </c>
      <c r="AV1344" s="1">
        <f t="shared" si="172"/>
        <v>2.5078753871715591</v>
      </c>
      <c r="AW1344" s="1">
        <f t="shared" si="173"/>
        <v>1.7470576821325454</v>
      </c>
    </row>
    <row r="1345" spans="1:49" x14ac:dyDescent="0.2">
      <c r="A1345">
        <v>1343</v>
      </c>
      <c r="B1345" t="s">
        <v>44321</v>
      </c>
      <c r="C1345" t="s">
        <v>44320</v>
      </c>
      <c r="F1345" t="s">
        <v>44319</v>
      </c>
      <c r="G1345" t="s">
        <v>14</v>
      </c>
      <c r="H1345" t="s">
        <v>13</v>
      </c>
      <c r="I1345" t="s">
        <v>4129</v>
      </c>
      <c r="J1345" t="s">
        <v>16030</v>
      </c>
      <c r="K1345" t="s">
        <v>16029</v>
      </c>
      <c r="L1345" t="s">
        <v>16028</v>
      </c>
      <c r="M1345" t="s">
        <v>16027</v>
      </c>
      <c r="N1345">
        <v>4</v>
      </c>
      <c r="O1345" t="s">
        <v>16026</v>
      </c>
      <c r="P1345" t="s">
        <v>16025</v>
      </c>
      <c r="Q1345" t="s">
        <v>16024</v>
      </c>
      <c r="R1345" s="7">
        <v>42826</v>
      </c>
      <c r="S1345" s="8">
        <f t="shared" si="168"/>
        <v>2017</v>
      </c>
      <c r="T1345" s="8">
        <v>2017</v>
      </c>
      <c r="U1345" s="8">
        <f t="shared" si="169"/>
        <v>5</v>
      </c>
      <c r="V1345" s="7">
        <v>42826</v>
      </c>
      <c r="W1345" t="s">
        <v>3108</v>
      </c>
      <c r="X1345" s="2">
        <v>1.6519999999999999</v>
      </c>
      <c r="Y1345" s="6">
        <f t="shared" si="166"/>
        <v>4.409919649769093E-2</v>
      </c>
      <c r="AA1345" t="s">
        <v>3107</v>
      </c>
      <c r="AB1345">
        <v>17337</v>
      </c>
      <c r="AD1345" t="s">
        <v>6</v>
      </c>
      <c r="AE1345">
        <v>65</v>
      </c>
      <c r="AF1345">
        <v>4</v>
      </c>
      <c r="AG1345">
        <v>7856987</v>
      </c>
      <c r="AH1345" t="s">
        <v>44318</v>
      </c>
      <c r="AI1345" t="s">
        <v>44317</v>
      </c>
      <c r="AJ1345" t="s">
        <v>44316</v>
      </c>
      <c r="AK1345" t="s">
        <v>44315</v>
      </c>
      <c r="AL1345">
        <v>24</v>
      </c>
      <c r="AM1345" s="5">
        <f t="shared" si="170"/>
        <v>4.8</v>
      </c>
      <c r="AN1345" s="4">
        <f t="shared" si="167"/>
        <v>7.2699734948882995E-3</v>
      </c>
      <c r="AO1345" s="3"/>
      <c r="AP1345">
        <v>0</v>
      </c>
      <c r="AR1345" t="s">
        <v>1</v>
      </c>
      <c r="AT1345" s="2" t="s">
        <v>0</v>
      </c>
      <c r="AU1345" s="1">
        <f t="shared" si="171"/>
        <v>3.3050429596850139</v>
      </c>
      <c r="AV1345" s="1">
        <f t="shared" si="172"/>
        <v>2.5684584996289619</v>
      </c>
      <c r="AW1345" s="1">
        <f t="shared" si="173"/>
        <v>1.831874039572909</v>
      </c>
    </row>
    <row r="1346" spans="1:49" x14ac:dyDescent="0.2">
      <c r="A1346">
        <v>1344</v>
      </c>
      <c r="B1346" t="s">
        <v>44314</v>
      </c>
      <c r="C1346" t="s">
        <v>44313</v>
      </c>
      <c r="F1346" t="s">
        <v>44312</v>
      </c>
      <c r="G1346" t="s">
        <v>14</v>
      </c>
      <c r="H1346" t="s">
        <v>13</v>
      </c>
      <c r="I1346" t="s">
        <v>44311</v>
      </c>
      <c r="J1346">
        <v>60027272</v>
      </c>
      <c r="K1346" t="s">
        <v>10418</v>
      </c>
      <c r="L1346" t="s">
        <v>10417</v>
      </c>
      <c r="M1346" t="s">
        <v>3014</v>
      </c>
      <c r="N1346">
        <v>3</v>
      </c>
      <c r="O1346" t="s">
        <v>44310</v>
      </c>
      <c r="P1346" t="s">
        <v>44309</v>
      </c>
      <c r="Q1346" t="s">
        <v>10414</v>
      </c>
      <c r="R1346" s="7">
        <v>42826</v>
      </c>
      <c r="S1346" s="8">
        <f t="shared" si="168"/>
        <v>2017</v>
      </c>
      <c r="T1346" s="8">
        <v>2017</v>
      </c>
      <c r="U1346" s="8">
        <f t="shared" si="169"/>
        <v>5</v>
      </c>
      <c r="V1346" s="7">
        <v>42826</v>
      </c>
      <c r="W1346" t="s">
        <v>3108</v>
      </c>
      <c r="X1346" s="2">
        <v>1.6519999999999999</v>
      </c>
      <c r="Y1346" s="6">
        <f t="shared" si="166"/>
        <v>4.409919649769093E-2</v>
      </c>
      <c r="AA1346" t="s">
        <v>3107</v>
      </c>
      <c r="AB1346">
        <v>17337</v>
      </c>
      <c r="AD1346" t="s">
        <v>6</v>
      </c>
      <c r="AE1346">
        <v>65</v>
      </c>
      <c r="AF1346">
        <v>4</v>
      </c>
      <c r="AG1346">
        <v>7857697</v>
      </c>
      <c r="AH1346" t="s">
        <v>44308</v>
      </c>
      <c r="AI1346" t="s">
        <v>44307</v>
      </c>
      <c r="AJ1346" t="s">
        <v>44306</v>
      </c>
      <c r="AK1346" t="s">
        <v>44305</v>
      </c>
      <c r="AL1346">
        <v>41</v>
      </c>
      <c r="AM1346" s="5">
        <f t="shared" si="170"/>
        <v>8.1999999999999993</v>
      </c>
      <c r="AN1346" s="4">
        <f t="shared" si="167"/>
        <v>1.2419538053767512E-2</v>
      </c>
      <c r="AO1346" s="3"/>
      <c r="AP1346">
        <v>0</v>
      </c>
      <c r="AQ1346" t="s">
        <v>3005</v>
      </c>
      <c r="AR1346" t="s">
        <v>44304</v>
      </c>
      <c r="AS1346" t="s">
        <v>3003</v>
      </c>
      <c r="AT1346" s="2" t="s">
        <v>0</v>
      </c>
      <c r="AU1346" s="1">
        <f t="shared" si="171"/>
        <v>3.4595298964513903</v>
      </c>
      <c r="AV1346" s="1">
        <f t="shared" si="172"/>
        <v>2.8259367275729219</v>
      </c>
      <c r="AW1346" s="1">
        <f t="shared" si="173"/>
        <v>2.1923435586944535</v>
      </c>
    </row>
    <row r="1347" spans="1:49" x14ac:dyDescent="0.2">
      <c r="A1347">
        <v>1345</v>
      </c>
      <c r="B1347" t="s">
        <v>44303</v>
      </c>
      <c r="C1347" t="s">
        <v>44302</v>
      </c>
      <c r="F1347" t="s">
        <v>44301</v>
      </c>
      <c r="G1347" t="s">
        <v>14</v>
      </c>
      <c r="H1347" t="s">
        <v>13</v>
      </c>
      <c r="I1347" t="s">
        <v>10012</v>
      </c>
      <c r="J1347">
        <v>60013983</v>
      </c>
      <c r="K1347" t="s">
        <v>3535</v>
      </c>
      <c r="L1347" t="s">
        <v>3534</v>
      </c>
      <c r="M1347" t="s">
        <v>3533</v>
      </c>
      <c r="N1347">
        <v>2</v>
      </c>
      <c r="O1347" t="s">
        <v>10011</v>
      </c>
      <c r="P1347" t="s">
        <v>10010</v>
      </c>
      <c r="Q1347" t="s">
        <v>3530</v>
      </c>
      <c r="R1347" s="7">
        <v>42826</v>
      </c>
      <c r="S1347" s="8">
        <f t="shared" si="168"/>
        <v>2017</v>
      </c>
      <c r="T1347" s="8">
        <v>2017</v>
      </c>
      <c r="U1347" s="8">
        <f t="shared" si="169"/>
        <v>5</v>
      </c>
      <c r="V1347" s="7">
        <v>42826</v>
      </c>
      <c r="W1347" t="s">
        <v>3108</v>
      </c>
      <c r="X1347" s="2">
        <v>1.6519999999999999</v>
      </c>
      <c r="Y1347" s="6">
        <f t="shared" ref="Y1347:Y1410" si="174">(X1347-$Z$3)/($Z$2-$Z$3)</f>
        <v>4.409919649769093E-2</v>
      </c>
      <c r="AA1347" t="s">
        <v>3107</v>
      </c>
      <c r="AB1347">
        <v>17337</v>
      </c>
      <c r="AD1347" t="s">
        <v>6</v>
      </c>
      <c r="AE1347">
        <v>65</v>
      </c>
      <c r="AF1347">
        <v>4</v>
      </c>
      <c r="AG1347">
        <v>7857717</v>
      </c>
      <c r="AH1347" t="s">
        <v>44300</v>
      </c>
      <c r="AI1347" t="s">
        <v>44299</v>
      </c>
      <c r="AJ1347" t="s">
        <v>44298</v>
      </c>
      <c r="AK1347" t="s">
        <v>44297</v>
      </c>
      <c r="AL1347">
        <v>35</v>
      </c>
      <c r="AM1347" s="5">
        <f t="shared" si="170"/>
        <v>7</v>
      </c>
      <c r="AN1347" s="4">
        <f t="shared" ref="AN1347:AN1410" si="175">(AM1347-$AO$3)/($AO$2-$AO$3)</f>
        <v>1.0602044680045438E-2</v>
      </c>
      <c r="AO1347" s="3"/>
      <c r="AP1347">
        <v>0</v>
      </c>
      <c r="AR1347" t="s">
        <v>1</v>
      </c>
      <c r="AT1347" s="2" t="s">
        <v>0</v>
      </c>
      <c r="AU1347" s="1">
        <f t="shared" si="171"/>
        <v>3.4050050952397286</v>
      </c>
      <c r="AV1347" s="1">
        <f t="shared" si="172"/>
        <v>2.7350620588868182</v>
      </c>
      <c r="AW1347" s="1">
        <f t="shared" si="173"/>
        <v>2.0651190225339082</v>
      </c>
    </row>
    <row r="1348" spans="1:49" x14ac:dyDescent="0.2">
      <c r="A1348">
        <v>1346</v>
      </c>
      <c r="B1348" t="s">
        <v>44296</v>
      </c>
      <c r="C1348" t="s">
        <v>44295</v>
      </c>
      <c r="F1348" t="s">
        <v>44294</v>
      </c>
      <c r="G1348" t="s">
        <v>14</v>
      </c>
      <c r="H1348" t="s">
        <v>13</v>
      </c>
      <c r="I1348" t="s">
        <v>44293</v>
      </c>
      <c r="J1348" t="s">
        <v>44292</v>
      </c>
      <c r="K1348" t="s">
        <v>44291</v>
      </c>
      <c r="L1348" t="s">
        <v>44290</v>
      </c>
      <c r="M1348" t="s">
        <v>7400</v>
      </c>
      <c r="N1348">
        <v>4</v>
      </c>
      <c r="O1348" t="s">
        <v>44289</v>
      </c>
      <c r="P1348" t="s">
        <v>44288</v>
      </c>
      <c r="Q1348" t="s">
        <v>44287</v>
      </c>
      <c r="R1348" s="7">
        <v>42826</v>
      </c>
      <c r="S1348" s="8">
        <f t="shared" si="168"/>
        <v>2017</v>
      </c>
      <c r="T1348" s="8">
        <v>2017</v>
      </c>
      <c r="U1348" s="8">
        <f t="shared" si="169"/>
        <v>5</v>
      </c>
      <c r="V1348" s="7">
        <v>42826</v>
      </c>
      <c r="W1348" t="s">
        <v>3108</v>
      </c>
      <c r="X1348" s="2">
        <v>1.6519999999999999</v>
      </c>
      <c r="Y1348" s="6">
        <f t="shared" si="174"/>
        <v>4.409919649769093E-2</v>
      </c>
      <c r="AA1348" t="s">
        <v>3107</v>
      </c>
      <c r="AB1348">
        <v>17337</v>
      </c>
      <c r="AD1348" t="s">
        <v>6</v>
      </c>
      <c r="AE1348">
        <v>65</v>
      </c>
      <c r="AF1348">
        <v>4</v>
      </c>
      <c r="AG1348">
        <v>7857038</v>
      </c>
      <c r="AH1348" t="s">
        <v>44286</v>
      </c>
      <c r="AI1348" t="s">
        <v>44285</v>
      </c>
      <c r="AJ1348" t="s">
        <v>44284</v>
      </c>
      <c r="AK1348" t="s">
        <v>44283</v>
      </c>
      <c r="AL1348">
        <v>21</v>
      </c>
      <c r="AM1348" s="5">
        <f t="shared" si="170"/>
        <v>4.2</v>
      </c>
      <c r="AN1348" s="4">
        <f t="shared" si="175"/>
        <v>6.3612268080272625E-3</v>
      </c>
      <c r="AO1348" s="3"/>
      <c r="AP1348">
        <v>0</v>
      </c>
      <c r="AR1348" t="s">
        <v>1</v>
      </c>
      <c r="AT1348" s="2" t="s">
        <v>0</v>
      </c>
      <c r="AU1348" s="1">
        <f t="shared" si="171"/>
        <v>3.2777805590791833</v>
      </c>
      <c r="AV1348" s="1">
        <f t="shared" si="172"/>
        <v>2.5230211652859094</v>
      </c>
      <c r="AW1348" s="1">
        <f t="shared" si="173"/>
        <v>1.7682617714926363</v>
      </c>
    </row>
    <row r="1349" spans="1:49" x14ac:dyDescent="0.2">
      <c r="A1349">
        <v>1347</v>
      </c>
      <c r="B1349" t="s">
        <v>44282</v>
      </c>
      <c r="C1349" t="s">
        <v>44281</v>
      </c>
      <c r="F1349" t="s">
        <v>44280</v>
      </c>
      <c r="G1349" t="s">
        <v>14</v>
      </c>
      <c r="H1349" t="s">
        <v>13</v>
      </c>
      <c r="I1349" t="s">
        <v>44279</v>
      </c>
      <c r="J1349">
        <v>60032325</v>
      </c>
      <c r="K1349" t="s">
        <v>44278</v>
      </c>
      <c r="L1349" t="s">
        <v>44277</v>
      </c>
      <c r="M1349" t="s">
        <v>647</v>
      </c>
      <c r="N1349">
        <v>1</v>
      </c>
      <c r="O1349" t="s">
        <v>44276</v>
      </c>
      <c r="P1349">
        <v>25639045000</v>
      </c>
      <c r="Q1349">
        <v>60032325</v>
      </c>
      <c r="R1349" s="7">
        <v>42826</v>
      </c>
      <c r="S1349" s="8">
        <f t="shared" si="168"/>
        <v>2017</v>
      </c>
      <c r="T1349" s="8">
        <v>2017</v>
      </c>
      <c r="U1349" s="8">
        <f t="shared" si="169"/>
        <v>5</v>
      </c>
      <c r="V1349" s="7">
        <v>42826</v>
      </c>
      <c r="W1349" t="s">
        <v>3026</v>
      </c>
      <c r="X1349" s="2">
        <v>0.371</v>
      </c>
      <c r="Y1349" s="6">
        <f t="shared" si="174"/>
        <v>9.9036331117695747E-3</v>
      </c>
      <c r="AA1349">
        <v>486604</v>
      </c>
      <c r="AB1349">
        <v>28580</v>
      </c>
      <c r="AC1349" t="s">
        <v>3025</v>
      </c>
      <c r="AD1349" t="s">
        <v>6</v>
      </c>
      <c r="AE1349">
        <v>52</v>
      </c>
      <c r="AF1349">
        <v>4</v>
      </c>
      <c r="AH1349" t="s">
        <v>44275</v>
      </c>
      <c r="AI1349" t="s">
        <v>44274</v>
      </c>
      <c r="AJ1349" t="s">
        <v>44273</v>
      </c>
      <c r="AK1349" t="s">
        <v>44272</v>
      </c>
      <c r="AL1349">
        <v>3</v>
      </c>
      <c r="AM1349" s="5">
        <f t="shared" si="170"/>
        <v>0.6</v>
      </c>
      <c r="AN1349" s="4">
        <f t="shared" si="175"/>
        <v>9.0874668686103744E-4</v>
      </c>
      <c r="AO1349" s="3"/>
      <c r="AP1349">
        <v>0</v>
      </c>
      <c r="AQ1349" t="s">
        <v>2048</v>
      </c>
      <c r="AR1349">
        <v>686086</v>
      </c>
      <c r="AS1349" t="s">
        <v>2047</v>
      </c>
      <c r="AT1349" s="2">
        <v>1.431</v>
      </c>
      <c r="AU1349" s="1">
        <f t="shared" si="171"/>
        <v>0.72051671842970122</v>
      </c>
      <c r="AV1349" s="1">
        <f t="shared" si="172"/>
        <v>0.54061898993153057</v>
      </c>
      <c r="AW1349" s="1">
        <f t="shared" si="173"/>
        <v>0.36072126143335986</v>
      </c>
    </row>
    <row r="1350" spans="1:49" x14ac:dyDescent="0.2">
      <c r="A1350">
        <v>1348</v>
      </c>
      <c r="B1350" t="s">
        <v>44271</v>
      </c>
      <c r="C1350" t="s">
        <v>44270</v>
      </c>
      <c r="F1350" t="s">
        <v>44269</v>
      </c>
      <c r="G1350" t="s">
        <v>14</v>
      </c>
      <c r="H1350" t="s">
        <v>13</v>
      </c>
      <c r="I1350" t="s">
        <v>44268</v>
      </c>
      <c r="J1350" t="s">
        <v>44267</v>
      </c>
      <c r="K1350" t="s">
        <v>44266</v>
      </c>
      <c r="L1350" t="s">
        <v>44265</v>
      </c>
      <c r="M1350" t="s">
        <v>9861</v>
      </c>
      <c r="N1350">
        <v>4</v>
      </c>
      <c r="O1350" t="s">
        <v>44264</v>
      </c>
      <c r="P1350" t="s">
        <v>44263</v>
      </c>
      <c r="Q1350" t="s">
        <v>44262</v>
      </c>
      <c r="R1350" s="7">
        <v>42826</v>
      </c>
      <c r="S1350" s="8">
        <f t="shared" si="168"/>
        <v>2017</v>
      </c>
      <c r="T1350" s="8">
        <v>2017</v>
      </c>
      <c r="U1350" s="8">
        <f t="shared" si="169"/>
        <v>5</v>
      </c>
      <c r="V1350" s="7">
        <v>42826</v>
      </c>
      <c r="W1350" t="s">
        <v>3108</v>
      </c>
      <c r="X1350" s="2">
        <v>1.6519999999999999</v>
      </c>
      <c r="Y1350" s="6">
        <f t="shared" si="174"/>
        <v>4.409919649769093E-2</v>
      </c>
      <c r="AA1350" t="s">
        <v>3107</v>
      </c>
      <c r="AB1350">
        <v>17337</v>
      </c>
      <c r="AD1350" t="s">
        <v>6</v>
      </c>
      <c r="AE1350">
        <v>65</v>
      </c>
      <c r="AF1350">
        <v>4</v>
      </c>
      <c r="AG1350">
        <v>7839227</v>
      </c>
      <c r="AH1350" t="s">
        <v>44261</v>
      </c>
      <c r="AI1350" t="s">
        <v>44260</v>
      </c>
      <c r="AJ1350" t="s">
        <v>44259</v>
      </c>
      <c r="AK1350" t="s">
        <v>44258</v>
      </c>
      <c r="AL1350">
        <v>12</v>
      </c>
      <c r="AM1350" s="5">
        <f t="shared" si="170"/>
        <v>2.4</v>
      </c>
      <c r="AN1350" s="4">
        <f t="shared" si="175"/>
        <v>3.6349867474441497E-3</v>
      </c>
      <c r="AO1350" s="3"/>
      <c r="AP1350">
        <v>0</v>
      </c>
      <c r="AR1350" t="s">
        <v>1</v>
      </c>
      <c r="AT1350" s="2" t="s">
        <v>0</v>
      </c>
      <c r="AU1350" s="1">
        <f t="shared" si="171"/>
        <v>3.1959933572616892</v>
      </c>
      <c r="AV1350" s="1">
        <f t="shared" si="172"/>
        <v>2.386709162256754</v>
      </c>
      <c r="AW1350" s="1">
        <f t="shared" si="173"/>
        <v>1.5774249672518184</v>
      </c>
    </row>
    <row r="1351" spans="1:49" x14ac:dyDescent="0.2">
      <c r="A1351">
        <v>1349</v>
      </c>
      <c r="B1351" t="s">
        <v>44257</v>
      </c>
      <c r="C1351" t="s">
        <v>44256</v>
      </c>
      <c r="F1351" t="s">
        <v>44255</v>
      </c>
      <c r="G1351" t="s">
        <v>14</v>
      </c>
      <c r="H1351" t="s">
        <v>13</v>
      </c>
      <c r="I1351" t="s">
        <v>44254</v>
      </c>
      <c r="J1351">
        <v>60000221</v>
      </c>
      <c r="K1351" t="s">
        <v>139</v>
      </c>
      <c r="L1351" t="s">
        <v>138</v>
      </c>
      <c r="M1351" t="s">
        <v>137</v>
      </c>
      <c r="N1351">
        <v>2</v>
      </c>
      <c r="O1351" t="s">
        <v>44253</v>
      </c>
      <c r="P1351" t="s">
        <v>44252</v>
      </c>
      <c r="Q1351" t="s">
        <v>12827</v>
      </c>
      <c r="R1351" s="7">
        <v>42826</v>
      </c>
      <c r="S1351" s="8">
        <f t="shared" si="168"/>
        <v>2017</v>
      </c>
      <c r="T1351" s="8">
        <v>2017</v>
      </c>
      <c r="U1351" s="8">
        <f t="shared" si="169"/>
        <v>5</v>
      </c>
      <c r="V1351" s="7">
        <v>42826</v>
      </c>
      <c r="W1351" t="s">
        <v>3108</v>
      </c>
      <c r="X1351" s="2">
        <v>1.6519999999999999</v>
      </c>
      <c r="Y1351" s="6">
        <f t="shared" si="174"/>
        <v>4.409919649769093E-2</v>
      </c>
      <c r="AA1351" t="s">
        <v>3107</v>
      </c>
      <c r="AB1351">
        <v>17337</v>
      </c>
      <c r="AD1351" t="s">
        <v>6</v>
      </c>
      <c r="AE1351">
        <v>65</v>
      </c>
      <c r="AF1351">
        <v>4</v>
      </c>
      <c r="AG1351">
        <v>7857683</v>
      </c>
      <c r="AH1351" t="s">
        <v>44251</v>
      </c>
      <c r="AI1351" t="s">
        <v>44250</v>
      </c>
      <c r="AJ1351" t="s">
        <v>44249</v>
      </c>
      <c r="AK1351" t="s">
        <v>44248</v>
      </c>
      <c r="AL1351">
        <v>4</v>
      </c>
      <c r="AM1351" s="5">
        <f t="shared" si="170"/>
        <v>0.8</v>
      </c>
      <c r="AN1351" s="4">
        <f t="shared" si="175"/>
        <v>1.2116622491480501E-3</v>
      </c>
      <c r="AO1351" s="3"/>
      <c r="AP1351">
        <v>0</v>
      </c>
      <c r="AR1351" t="s">
        <v>1</v>
      </c>
      <c r="AT1351" s="2" t="s">
        <v>0</v>
      </c>
      <c r="AU1351" s="1">
        <f t="shared" si="171"/>
        <v>3.1232936223128065</v>
      </c>
      <c r="AV1351" s="1">
        <f t="shared" si="172"/>
        <v>2.2655429373419489</v>
      </c>
      <c r="AW1351" s="1">
        <f t="shared" si="173"/>
        <v>1.4077922523710913</v>
      </c>
    </row>
    <row r="1352" spans="1:49" x14ac:dyDescent="0.2">
      <c r="A1352">
        <v>1350</v>
      </c>
      <c r="B1352" t="s">
        <v>44247</v>
      </c>
      <c r="C1352" t="s">
        <v>44246</v>
      </c>
      <c r="F1352" t="s">
        <v>44245</v>
      </c>
      <c r="G1352" t="s">
        <v>14</v>
      </c>
      <c r="H1352" t="s">
        <v>13</v>
      </c>
      <c r="I1352" t="s">
        <v>17604</v>
      </c>
      <c r="J1352">
        <v>60006541</v>
      </c>
      <c r="K1352" t="s">
        <v>9107</v>
      </c>
      <c r="L1352" t="s">
        <v>9106</v>
      </c>
      <c r="M1352" t="s">
        <v>3533</v>
      </c>
      <c r="N1352">
        <v>4</v>
      </c>
      <c r="O1352" t="s">
        <v>17603</v>
      </c>
      <c r="P1352" t="s">
        <v>17602</v>
      </c>
      <c r="Q1352" t="s">
        <v>17601</v>
      </c>
      <c r="R1352" s="7">
        <v>42826</v>
      </c>
      <c r="S1352" s="8">
        <f t="shared" si="168"/>
        <v>2017</v>
      </c>
      <c r="T1352" s="8">
        <v>2017</v>
      </c>
      <c r="U1352" s="8">
        <f t="shared" si="169"/>
        <v>5</v>
      </c>
      <c r="V1352" s="7">
        <v>42826</v>
      </c>
      <c r="W1352" t="s">
        <v>3108</v>
      </c>
      <c r="X1352" s="2">
        <v>1.6519999999999999</v>
      </c>
      <c r="Y1352" s="6">
        <f t="shared" si="174"/>
        <v>4.409919649769093E-2</v>
      </c>
      <c r="AA1352" t="s">
        <v>3107</v>
      </c>
      <c r="AB1352">
        <v>17337</v>
      </c>
      <c r="AD1352" t="s">
        <v>6</v>
      </c>
      <c r="AE1352">
        <v>65</v>
      </c>
      <c r="AF1352">
        <v>4</v>
      </c>
      <c r="AG1352">
        <v>7857007</v>
      </c>
      <c r="AH1352" t="s">
        <v>44244</v>
      </c>
      <c r="AI1352" t="s">
        <v>44243</v>
      </c>
      <c r="AJ1352" t="s">
        <v>44242</v>
      </c>
      <c r="AK1352" t="s">
        <v>44241</v>
      </c>
      <c r="AL1352">
        <v>13</v>
      </c>
      <c r="AM1352" s="5">
        <f t="shared" si="170"/>
        <v>2.6</v>
      </c>
      <c r="AN1352" s="4">
        <f t="shared" si="175"/>
        <v>3.9379023097311627E-3</v>
      </c>
      <c r="AO1352" s="3"/>
      <c r="AP1352">
        <v>0</v>
      </c>
      <c r="AR1352" t="s">
        <v>1</v>
      </c>
      <c r="AT1352" s="2" t="s">
        <v>0</v>
      </c>
      <c r="AU1352" s="1">
        <f t="shared" si="171"/>
        <v>3.2050808241302997</v>
      </c>
      <c r="AV1352" s="1">
        <f t="shared" si="172"/>
        <v>2.4018549403711047</v>
      </c>
      <c r="AW1352" s="1">
        <f t="shared" si="173"/>
        <v>1.5986290566119092</v>
      </c>
    </row>
    <row r="1353" spans="1:49" x14ac:dyDescent="0.2">
      <c r="A1353">
        <v>1351</v>
      </c>
      <c r="B1353" t="s">
        <v>44240</v>
      </c>
      <c r="C1353" t="s">
        <v>44239</v>
      </c>
      <c r="F1353" t="s">
        <v>44238</v>
      </c>
      <c r="G1353" t="s">
        <v>14</v>
      </c>
      <c r="H1353" t="s">
        <v>13</v>
      </c>
      <c r="I1353" t="s">
        <v>44237</v>
      </c>
      <c r="J1353">
        <v>60068815</v>
      </c>
      <c r="K1353" t="s">
        <v>7082</v>
      </c>
      <c r="L1353" t="s">
        <v>7081</v>
      </c>
      <c r="M1353" t="s">
        <v>7080</v>
      </c>
      <c r="N1353">
        <v>3</v>
      </c>
      <c r="O1353" t="s">
        <v>44236</v>
      </c>
      <c r="P1353" t="s">
        <v>44235</v>
      </c>
      <c r="Q1353" t="s">
        <v>7077</v>
      </c>
      <c r="R1353" s="7">
        <v>42826</v>
      </c>
      <c r="S1353" s="8">
        <f t="shared" si="168"/>
        <v>2017</v>
      </c>
      <c r="T1353" s="8">
        <v>2017</v>
      </c>
      <c r="U1353" s="8">
        <f t="shared" si="169"/>
        <v>5</v>
      </c>
      <c r="V1353" s="7">
        <v>42826</v>
      </c>
      <c r="W1353" t="s">
        <v>3108</v>
      </c>
      <c r="X1353" s="2">
        <v>1.6519999999999999</v>
      </c>
      <c r="Y1353" s="6">
        <f t="shared" si="174"/>
        <v>4.409919649769093E-2</v>
      </c>
      <c r="AA1353" t="s">
        <v>3107</v>
      </c>
      <c r="AB1353">
        <v>17337</v>
      </c>
      <c r="AD1353" t="s">
        <v>6</v>
      </c>
      <c r="AE1353">
        <v>65</v>
      </c>
      <c r="AF1353">
        <v>4</v>
      </c>
      <c r="AG1353">
        <v>7857696</v>
      </c>
      <c r="AH1353" t="s">
        <v>44234</v>
      </c>
      <c r="AI1353" t="s">
        <v>44233</v>
      </c>
      <c r="AJ1353" t="s">
        <v>44232</v>
      </c>
      <c r="AK1353" t="s">
        <v>44231</v>
      </c>
      <c r="AL1353">
        <v>18</v>
      </c>
      <c r="AM1353" s="5">
        <f t="shared" si="170"/>
        <v>3.6</v>
      </c>
      <c r="AN1353" s="4">
        <f t="shared" si="175"/>
        <v>5.4524801211662246E-3</v>
      </c>
      <c r="AO1353" s="3"/>
      <c r="AP1353">
        <v>0</v>
      </c>
      <c r="AR1353" t="s">
        <v>1</v>
      </c>
      <c r="AT1353" s="2" t="s">
        <v>0</v>
      </c>
      <c r="AU1353" s="1">
        <f t="shared" si="171"/>
        <v>3.2505181584733518</v>
      </c>
      <c r="AV1353" s="1">
        <f t="shared" si="172"/>
        <v>2.4775838309428577</v>
      </c>
      <c r="AW1353" s="1">
        <f t="shared" si="173"/>
        <v>1.7046495034123637</v>
      </c>
    </row>
    <row r="1354" spans="1:49" x14ac:dyDescent="0.2">
      <c r="A1354">
        <v>1352</v>
      </c>
      <c r="B1354" t="s">
        <v>44230</v>
      </c>
      <c r="C1354" t="s">
        <v>44229</v>
      </c>
      <c r="F1354" t="s">
        <v>44228</v>
      </c>
      <c r="G1354" t="s">
        <v>14</v>
      </c>
      <c r="H1354" t="s">
        <v>13</v>
      </c>
      <c r="I1354" t="s">
        <v>44227</v>
      </c>
      <c r="J1354" t="s">
        <v>44226</v>
      </c>
      <c r="K1354" t="s">
        <v>44225</v>
      </c>
      <c r="L1354" t="s">
        <v>44224</v>
      </c>
      <c r="M1354" t="s">
        <v>44223</v>
      </c>
      <c r="N1354">
        <v>45</v>
      </c>
      <c r="O1354" t="s">
        <v>44222</v>
      </c>
      <c r="P1354" t="s">
        <v>44221</v>
      </c>
      <c r="Q1354" t="s">
        <v>44220</v>
      </c>
      <c r="R1354" s="7">
        <v>42826</v>
      </c>
      <c r="S1354" s="8">
        <f t="shared" si="168"/>
        <v>2017</v>
      </c>
      <c r="T1354" s="8">
        <v>2017</v>
      </c>
      <c r="U1354" s="8">
        <f t="shared" si="169"/>
        <v>5</v>
      </c>
      <c r="V1354" s="7">
        <v>42826</v>
      </c>
      <c r="W1354" t="s">
        <v>5839</v>
      </c>
      <c r="X1354" s="2">
        <v>0.439</v>
      </c>
      <c r="Y1354" s="6">
        <f t="shared" si="174"/>
        <v>1.1718854275112784E-2</v>
      </c>
      <c r="AA1354">
        <v>10637729</v>
      </c>
      <c r="AB1354">
        <v>26760</v>
      </c>
      <c r="AD1354" t="s">
        <v>6</v>
      </c>
      <c r="AE1354">
        <v>61</v>
      </c>
      <c r="AF1354">
        <v>4</v>
      </c>
      <c r="AH1354" t="s">
        <v>41587</v>
      </c>
      <c r="AI1354" t="s">
        <v>44219</v>
      </c>
      <c r="AK1354" t="s">
        <v>44218</v>
      </c>
      <c r="AL1354">
        <v>18</v>
      </c>
      <c r="AM1354" s="5">
        <f t="shared" si="170"/>
        <v>3.6</v>
      </c>
      <c r="AN1354" s="4">
        <f t="shared" si="175"/>
        <v>5.4524801211662246E-3</v>
      </c>
      <c r="AO1354" s="3"/>
      <c r="AP1354">
        <v>0</v>
      </c>
      <c r="AQ1354" t="s">
        <v>27679</v>
      </c>
      <c r="AR1354" t="s">
        <v>44217</v>
      </c>
      <c r="AS1354" t="s">
        <v>27677</v>
      </c>
      <c r="AT1354" s="2">
        <v>0.98</v>
      </c>
      <c r="AU1354" s="1">
        <f t="shared" si="171"/>
        <v>0.98389420289288154</v>
      </c>
      <c r="AV1354" s="1">
        <f t="shared" si="172"/>
        <v>0.8585667198139505</v>
      </c>
      <c r="AW1354" s="1">
        <f t="shared" si="173"/>
        <v>0.73323923673501923</v>
      </c>
    </row>
    <row r="1355" spans="1:49" x14ac:dyDescent="0.2">
      <c r="A1355">
        <v>1353</v>
      </c>
      <c r="B1355" t="s">
        <v>44216</v>
      </c>
      <c r="C1355" t="s">
        <v>44215</v>
      </c>
      <c r="F1355" t="s">
        <v>44214</v>
      </c>
      <c r="G1355" t="s">
        <v>14</v>
      </c>
      <c r="H1355" t="s">
        <v>13</v>
      </c>
      <c r="I1355" t="s">
        <v>44213</v>
      </c>
      <c r="J1355">
        <v>60012630</v>
      </c>
      <c r="K1355" t="s">
        <v>44212</v>
      </c>
      <c r="L1355" t="s">
        <v>7376</v>
      </c>
      <c r="M1355" t="s">
        <v>415</v>
      </c>
      <c r="N1355">
        <v>3</v>
      </c>
      <c r="O1355" t="s">
        <v>44211</v>
      </c>
      <c r="P1355" t="s">
        <v>44210</v>
      </c>
      <c r="Q1355" t="s">
        <v>44209</v>
      </c>
      <c r="R1355" s="7">
        <v>42826</v>
      </c>
      <c r="S1355" s="8">
        <f t="shared" si="168"/>
        <v>2017</v>
      </c>
      <c r="T1355" s="8">
        <v>2017</v>
      </c>
      <c r="U1355" s="8">
        <f t="shared" si="169"/>
        <v>5</v>
      </c>
      <c r="V1355" s="7">
        <v>42826</v>
      </c>
      <c r="W1355" t="s">
        <v>3108</v>
      </c>
      <c r="X1355" s="2">
        <v>1.6519999999999999</v>
      </c>
      <c r="Y1355" s="6">
        <f t="shared" si="174"/>
        <v>4.409919649769093E-2</v>
      </c>
      <c r="AA1355" t="s">
        <v>3107</v>
      </c>
      <c r="AB1355">
        <v>17337</v>
      </c>
      <c r="AD1355" t="s">
        <v>6</v>
      </c>
      <c r="AE1355">
        <v>65</v>
      </c>
      <c r="AF1355">
        <v>4</v>
      </c>
      <c r="AG1355">
        <v>7857688</v>
      </c>
      <c r="AH1355" t="s">
        <v>44208</v>
      </c>
      <c r="AI1355" t="s">
        <v>44207</v>
      </c>
      <c r="AJ1355" t="s">
        <v>44206</v>
      </c>
      <c r="AK1355" t="s">
        <v>44205</v>
      </c>
      <c r="AL1355">
        <v>7</v>
      </c>
      <c r="AM1355" s="5">
        <f t="shared" si="170"/>
        <v>1.4</v>
      </c>
      <c r="AN1355" s="4">
        <f t="shared" si="175"/>
        <v>2.1204089360090874E-3</v>
      </c>
      <c r="AO1355" s="3"/>
      <c r="AP1355">
        <v>0</v>
      </c>
      <c r="AR1355" t="s">
        <v>1</v>
      </c>
      <c r="AT1355" s="2" t="s">
        <v>0</v>
      </c>
      <c r="AU1355" s="1">
        <f t="shared" si="171"/>
        <v>3.150556022918638</v>
      </c>
      <c r="AV1355" s="1">
        <f t="shared" si="172"/>
        <v>2.310980271685001</v>
      </c>
      <c r="AW1355" s="1">
        <f t="shared" si="173"/>
        <v>1.4714045204513639</v>
      </c>
    </row>
    <row r="1356" spans="1:49" x14ac:dyDescent="0.2">
      <c r="A1356">
        <v>1354</v>
      </c>
      <c r="B1356" t="s">
        <v>44204</v>
      </c>
      <c r="C1356" t="s">
        <v>44203</v>
      </c>
      <c r="F1356" t="s">
        <v>44202</v>
      </c>
      <c r="G1356" t="s">
        <v>14</v>
      </c>
      <c r="H1356" t="s">
        <v>13</v>
      </c>
      <c r="I1356" t="s">
        <v>44201</v>
      </c>
      <c r="J1356">
        <v>60005510</v>
      </c>
      <c r="K1356" t="s">
        <v>4227</v>
      </c>
      <c r="L1356" t="s">
        <v>55</v>
      </c>
      <c r="M1356" t="s">
        <v>54</v>
      </c>
      <c r="N1356">
        <v>3</v>
      </c>
      <c r="O1356" t="s">
        <v>44200</v>
      </c>
      <c r="P1356" t="s">
        <v>44199</v>
      </c>
      <c r="Q1356" t="s">
        <v>4224</v>
      </c>
      <c r="R1356" s="7">
        <v>42826</v>
      </c>
      <c r="S1356" s="8">
        <f t="shared" si="168"/>
        <v>2017</v>
      </c>
      <c r="T1356" s="8">
        <v>2017</v>
      </c>
      <c r="U1356" s="8">
        <f t="shared" si="169"/>
        <v>5</v>
      </c>
      <c r="V1356" s="7">
        <v>42826</v>
      </c>
      <c r="W1356" t="s">
        <v>3108</v>
      </c>
      <c r="X1356" s="2">
        <v>1.6519999999999999</v>
      </c>
      <c r="Y1356" s="6">
        <f t="shared" si="174"/>
        <v>4.409919649769093E-2</v>
      </c>
      <c r="AA1356" t="s">
        <v>3107</v>
      </c>
      <c r="AB1356">
        <v>17337</v>
      </c>
      <c r="AD1356" t="s">
        <v>6</v>
      </c>
      <c r="AE1356">
        <v>65</v>
      </c>
      <c r="AF1356">
        <v>4</v>
      </c>
      <c r="AG1356">
        <v>7856978</v>
      </c>
      <c r="AH1356" t="s">
        <v>44198</v>
      </c>
      <c r="AI1356" t="s">
        <v>44197</v>
      </c>
      <c r="AJ1356" t="s">
        <v>44196</v>
      </c>
      <c r="AK1356" t="s">
        <v>44195</v>
      </c>
      <c r="AL1356">
        <v>2</v>
      </c>
      <c r="AM1356" s="5">
        <f t="shared" si="170"/>
        <v>0.4</v>
      </c>
      <c r="AN1356" s="4">
        <f t="shared" si="175"/>
        <v>6.0583112457402507E-4</v>
      </c>
      <c r="AO1356" s="3"/>
      <c r="AP1356">
        <v>0</v>
      </c>
      <c r="AR1356" t="s">
        <v>1</v>
      </c>
      <c r="AT1356" s="2" t="s">
        <v>0</v>
      </c>
      <c r="AU1356" s="1">
        <f t="shared" si="171"/>
        <v>3.1051186885755859</v>
      </c>
      <c r="AV1356" s="1">
        <f t="shared" si="172"/>
        <v>2.2352513811132479</v>
      </c>
      <c r="AW1356" s="1">
        <f t="shared" si="173"/>
        <v>1.3653840736509095</v>
      </c>
    </row>
    <row r="1357" spans="1:49" x14ac:dyDescent="0.2">
      <c r="A1357">
        <v>1355</v>
      </c>
      <c r="B1357" t="s">
        <v>44194</v>
      </c>
      <c r="C1357" t="s">
        <v>44193</v>
      </c>
      <c r="F1357" t="s">
        <v>44192</v>
      </c>
      <c r="G1357" t="s">
        <v>14</v>
      </c>
      <c r="H1357" t="s">
        <v>13</v>
      </c>
      <c r="I1357" t="s">
        <v>44191</v>
      </c>
      <c r="J1357">
        <v>60019228</v>
      </c>
      <c r="K1357" t="s">
        <v>21120</v>
      </c>
      <c r="L1357" t="s">
        <v>34023</v>
      </c>
      <c r="M1357" t="s">
        <v>137</v>
      </c>
      <c r="N1357">
        <v>1</v>
      </c>
      <c r="O1357" t="s">
        <v>44190</v>
      </c>
      <c r="P1357">
        <v>35194650900</v>
      </c>
      <c r="Q1357">
        <v>60019228</v>
      </c>
      <c r="R1357" s="7">
        <v>42826</v>
      </c>
      <c r="S1357" s="8">
        <f t="shared" si="168"/>
        <v>2017</v>
      </c>
      <c r="T1357" s="8">
        <v>2017</v>
      </c>
      <c r="U1357" s="8">
        <f t="shared" si="169"/>
        <v>5</v>
      </c>
      <c r="V1357" s="7">
        <v>42826</v>
      </c>
      <c r="W1357" t="s">
        <v>3108</v>
      </c>
      <c r="X1357" s="2">
        <v>1.6519999999999999</v>
      </c>
      <c r="Y1357" s="6">
        <f t="shared" si="174"/>
        <v>4.409919649769093E-2</v>
      </c>
      <c r="AA1357" t="s">
        <v>3107</v>
      </c>
      <c r="AB1357">
        <v>17337</v>
      </c>
      <c r="AD1357" t="s">
        <v>6</v>
      </c>
      <c r="AE1357">
        <v>65</v>
      </c>
      <c r="AF1357">
        <v>4</v>
      </c>
      <c r="AG1357">
        <v>7857743</v>
      </c>
      <c r="AH1357" t="s">
        <v>44189</v>
      </c>
      <c r="AI1357" t="s">
        <v>44188</v>
      </c>
      <c r="AJ1357" t="s">
        <v>44187</v>
      </c>
      <c r="AK1357" t="s">
        <v>44186</v>
      </c>
      <c r="AL1357">
        <v>47</v>
      </c>
      <c r="AM1357" s="5">
        <f t="shared" si="170"/>
        <v>9.4</v>
      </c>
      <c r="AN1357" s="4">
        <f t="shared" si="175"/>
        <v>1.4237031427489588E-2</v>
      </c>
      <c r="AO1357" s="3"/>
      <c r="AP1357">
        <v>0</v>
      </c>
      <c r="AR1357" t="s">
        <v>1</v>
      </c>
      <c r="AT1357" s="2" t="s">
        <v>0</v>
      </c>
      <c r="AU1357" s="1">
        <f t="shared" si="171"/>
        <v>3.5140546976630529</v>
      </c>
      <c r="AV1357" s="1">
        <f t="shared" si="172"/>
        <v>2.9168113962590261</v>
      </c>
      <c r="AW1357" s="1">
        <f t="shared" si="173"/>
        <v>2.3195680948549988</v>
      </c>
    </row>
    <row r="1358" spans="1:49" x14ac:dyDescent="0.2">
      <c r="A1358">
        <v>1356</v>
      </c>
      <c r="B1358" t="s">
        <v>44185</v>
      </c>
      <c r="C1358" t="s">
        <v>44184</v>
      </c>
      <c r="F1358" t="s">
        <v>44183</v>
      </c>
      <c r="G1358" t="s">
        <v>14</v>
      </c>
      <c r="H1358" t="s">
        <v>13</v>
      </c>
      <c r="I1358" t="s">
        <v>44182</v>
      </c>
      <c r="J1358">
        <v>60019544</v>
      </c>
      <c r="K1358" t="s">
        <v>44181</v>
      </c>
      <c r="L1358" t="s">
        <v>44180</v>
      </c>
      <c r="M1358" t="s">
        <v>5872</v>
      </c>
      <c r="N1358">
        <v>2</v>
      </c>
      <c r="O1358" t="s">
        <v>44179</v>
      </c>
      <c r="P1358" t="s">
        <v>44178</v>
      </c>
      <c r="Q1358" t="s">
        <v>44177</v>
      </c>
      <c r="R1358" s="7">
        <v>42826</v>
      </c>
      <c r="S1358" s="8">
        <f t="shared" si="168"/>
        <v>2017</v>
      </c>
      <c r="T1358" s="8">
        <v>2017</v>
      </c>
      <c r="U1358" s="8">
        <f t="shared" si="169"/>
        <v>5</v>
      </c>
      <c r="V1358" s="7">
        <v>42826</v>
      </c>
      <c r="W1358" t="s">
        <v>3108</v>
      </c>
      <c r="X1358" s="2">
        <v>1.6519999999999999</v>
      </c>
      <c r="Y1358" s="6">
        <f t="shared" si="174"/>
        <v>4.409919649769093E-2</v>
      </c>
      <c r="AA1358" t="s">
        <v>3107</v>
      </c>
      <c r="AB1358">
        <v>17337</v>
      </c>
      <c r="AD1358" t="s">
        <v>6</v>
      </c>
      <c r="AE1358">
        <v>65</v>
      </c>
      <c r="AF1358">
        <v>4</v>
      </c>
      <c r="AG1358">
        <v>7857713</v>
      </c>
      <c r="AH1358" t="s">
        <v>44176</v>
      </c>
      <c r="AI1358" t="s">
        <v>44175</v>
      </c>
      <c r="AJ1358" t="s">
        <v>44174</v>
      </c>
      <c r="AK1358" t="s">
        <v>44173</v>
      </c>
      <c r="AL1358">
        <v>77</v>
      </c>
      <c r="AM1358" s="5">
        <f t="shared" si="170"/>
        <v>15.4</v>
      </c>
      <c r="AN1358" s="4">
        <f t="shared" si="175"/>
        <v>2.3324498296099963E-2</v>
      </c>
      <c r="AO1358" s="3"/>
      <c r="AP1358">
        <v>0</v>
      </c>
      <c r="AR1358" t="s">
        <v>1</v>
      </c>
      <c r="AT1358" s="2" t="s">
        <v>0</v>
      </c>
      <c r="AU1358" s="1">
        <f t="shared" si="171"/>
        <v>3.7866787037213641</v>
      </c>
      <c r="AV1358" s="1">
        <f t="shared" si="172"/>
        <v>3.3711847396895451</v>
      </c>
      <c r="AW1358" s="1">
        <f t="shared" si="173"/>
        <v>2.9556907756577253</v>
      </c>
    </row>
    <row r="1359" spans="1:49" x14ac:dyDescent="0.2">
      <c r="A1359">
        <v>1357</v>
      </c>
      <c r="B1359" t="s">
        <v>44172</v>
      </c>
      <c r="C1359" t="s">
        <v>44171</v>
      </c>
      <c r="F1359" t="s">
        <v>44170</v>
      </c>
      <c r="G1359" t="s">
        <v>14</v>
      </c>
      <c r="H1359" t="s">
        <v>13</v>
      </c>
      <c r="I1359" t="s">
        <v>15523</v>
      </c>
      <c r="J1359" t="s">
        <v>44169</v>
      </c>
      <c r="K1359" t="s">
        <v>44168</v>
      </c>
      <c r="L1359" t="s">
        <v>44167</v>
      </c>
      <c r="M1359" t="s">
        <v>151</v>
      </c>
      <c r="N1359">
        <v>3</v>
      </c>
      <c r="O1359" t="s">
        <v>44166</v>
      </c>
      <c r="P1359" t="s">
        <v>44165</v>
      </c>
      <c r="Q1359" t="s">
        <v>44164</v>
      </c>
      <c r="R1359" s="7">
        <v>42826</v>
      </c>
      <c r="S1359" s="8">
        <f t="shared" si="168"/>
        <v>2017</v>
      </c>
      <c r="T1359" s="8">
        <v>2017</v>
      </c>
      <c r="U1359" s="8">
        <f t="shared" si="169"/>
        <v>5</v>
      </c>
      <c r="V1359" s="7">
        <v>42826</v>
      </c>
      <c r="W1359" t="s">
        <v>3108</v>
      </c>
      <c r="X1359" s="2">
        <v>1.6519999999999999</v>
      </c>
      <c r="Y1359" s="6">
        <f t="shared" si="174"/>
        <v>4.409919649769093E-2</v>
      </c>
      <c r="AA1359" t="s">
        <v>3107</v>
      </c>
      <c r="AB1359">
        <v>17337</v>
      </c>
      <c r="AD1359" t="s">
        <v>6</v>
      </c>
      <c r="AE1359">
        <v>65</v>
      </c>
      <c r="AF1359">
        <v>4</v>
      </c>
      <c r="AG1359">
        <v>7856971</v>
      </c>
      <c r="AH1359" t="s">
        <v>44163</v>
      </c>
      <c r="AI1359" t="s">
        <v>44162</v>
      </c>
      <c r="AJ1359" t="s">
        <v>44161</v>
      </c>
      <c r="AK1359" t="s">
        <v>44160</v>
      </c>
      <c r="AL1359">
        <v>34</v>
      </c>
      <c r="AM1359" s="5">
        <f t="shared" si="170"/>
        <v>6.8</v>
      </c>
      <c r="AN1359" s="4">
        <f t="shared" si="175"/>
        <v>1.0299129117758425E-2</v>
      </c>
      <c r="AO1359" s="3"/>
      <c r="AP1359">
        <v>0</v>
      </c>
      <c r="AQ1359" t="s">
        <v>2048</v>
      </c>
      <c r="AR1359">
        <v>737135</v>
      </c>
      <c r="AS1359" t="s">
        <v>2047</v>
      </c>
      <c r="AT1359" s="2" t="s">
        <v>0</v>
      </c>
      <c r="AU1359" s="1">
        <f t="shared" si="171"/>
        <v>3.3959176283711181</v>
      </c>
      <c r="AV1359" s="1">
        <f t="shared" si="172"/>
        <v>2.7199162807724679</v>
      </c>
      <c r="AW1359" s="1">
        <f t="shared" si="173"/>
        <v>2.0439149331738173</v>
      </c>
    </row>
    <row r="1360" spans="1:49" x14ac:dyDescent="0.2">
      <c r="A1360">
        <v>1358</v>
      </c>
      <c r="B1360" t="s">
        <v>44159</v>
      </c>
      <c r="C1360" t="s">
        <v>44158</v>
      </c>
      <c r="F1360" t="s">
        <v>44157</v>
      </c>
      <c r="G1360" t="s">
        <v>14</v>
      </c>
      <c r="H1360" t="s">
        <v>13</v>
      </c>
      <c r="I1360" t="s">
        <v>9239</v>
      </c>
      <c r="J1360" t="s">
        <v>44156</v>
      </c>
      <c r="K1360" t="s">
        <v>44155</v>
      </c>
      <c r="L1360" t="s">
        <v>44154</v>
      </c>
      <c r="M1360" t="s">
        <v>85</v>
      </c>
      <c r="N1360">
        <v>4</v>
      </c>
      <c r="O1360" t="s">
        <v>44153</v>
      </c>
      <c r="P1360" t="s">
        <v>44152</v>
      </c>
      <c r="Q1360" t="s">
        <v>44151</v>
      </c>
      <c r="R1360" s="7">
        <v>42826</v>
      </c>
      <c r="S1360" s="8">
        <f t="shared" si="168"/>
        <v>2017</v>
      </c>
      <c r="T1360" s="8">
        <v>2017</v>
      </c>
      <c r="U1360" s="8">
        <f t="shared" si="169"/>
        <v>5</v>
      </c>
      <c r="V1360" s="7">
        <v>42826</v>
      </c>
      <c r="W1360" t="s">
        <v>3108</v>
      </c>
      <c r="X1360" s="2">
        <v>1.6519999999999999</v>
      </c>
      <c r="Y1360" s="6">
        <f t="shared" si="174"/>
        <v>4.409919649769093E-2</v>
      </c>
      <c r="AA1360" t="s">
        <v>3107</v>
      </c>
      <c r="AB1360">
        <v>17337</v>
      </c>
      <c r="AD1360" t="s">
        <v>6</v>
      </c>
      <c r="AE1360">
        <v>65</v>
      </c>
      <c r="AF1360">
        <v>4</v>
      </c>
      <c r="AG1360">
        <v>7857727</v>
      </c>
      <c r="AH1360" t="s">
        <v>44150</v>
      </c>
      <c r="AI1360" t="s">
        <v>44149</v>
      </c>
      <c r="AJ1360" t="s">
        <v>44148</v>
      </c>
      <c r="AK1360" t="s">
        <v>44147</v>
      </c>
      <c r="AL1360">
        <v>13</v>
      </c>
      <c r="AM1360" s="5">
        <f t="shared" si="170"/>
        <v>2.6</v>
      </c>
      <c r="AN1360" s="4">
        <f t="shared" si="175"/>
        <v>3.9379023097311627E-3</v>
      </c>
      <c r="AO1360" s="3"/>
      <c r="AP1360">
        <v>0</v>
      </c>
      <c r="AR1360" t="s">
        <v>1</v>
      </c>
      <c r="AT1360" s="2" t="s">
        <v>0</v>
      </c>
      <c r="AU1360" s="1">
        <f t="shared" si="171"/>
        <v>3.2050808241302997</v>
      </c>
      <c r="AV1360" s="1">
        <f t="shared" si="172"/>
        <v>2.4018549403711047</v>
      </c>
      <c r="AW1360" s="1">
        <f t="shared" si="173"/>
        <v>1.5986290566119092</v>
      </c>
    </row>
    <row r="1361" spans="1:49" x14ac:dyDescent="0.2">
      <c r="A1361">
        <v>1359</v>
      </c>
      <c r="B1361" t="s">
        <v>44146</v>
      </c>
      <c r="C1361" t="s">
        <v>44145</v>
      </c>
      <c r="F1361" t="s">
        <v>44144</v>
      </c>
      <c r="G1361" t="s">
        <v>14</v>
      </c>
      <c r="H1361" t="s">
        <v>13</v>
      </c>
      <c r="I1361" t="s">
        <v>25459</v>
      </c>
      <c r="J1361" t="s">
        <v>44143</v>
      </c>
      <c r="K1361" t="s">
        <v>44142</v>
      </c>
      <c r="L1361" t="s">
        <v>44141</v>
      </c>
      <c r="M1361" t="s">
        <v>15819</v>
      </c>
      <c r="N1361">
        <v>4</v>
      </c>
      <c r="O1361" t="s">
        <v>44140</v>
      </c>
      <c r="P1361" t="s">
        <v>44139</v>
      </c>
      <c r="Q1361" t="s">
        <v>44138</v>
      </c>
      <c r="R1361" s="7">
        <v>42826</v>
      </c>
      <c r="S1361" s="8">
        <f t="shared" si="168"/>
        <v>2017</v>
      </c>
      <c r="T1361" s="8">
        <v>2017</v>
      </c>
      <c r="U1361" s="8">
        <f t="shared" si="169"/>
        <v>5</v>
      </c>
      <c r="V1361" s="7">
        <v>42826</v>
      </c>
      <c r="W1361" t="s">
        <v>43906</v>
      </c>
      <c r="X1361" s="2">
        <v>0.40600000000000003</v>
      </c>
      <c r="Y1361" s="6">
        <f t="shared" si="174"/>
        <v>1.0837938122313874E-2</v>
      </c>
      <c r="AA1361">
        <v>20959184</v>
      </c>
      <c r="AB1361">
        <v>21100409130</v>
      </c>
      <c r="AC1361">
        <v>20959230</v>
      </c>
      <c r="AD1361" t="s">
        <v>6</v>
      </c>
      <c r="AE1361">
        <v>18</v>
      </c>
      <c r="AF1361">
        <v>4</v>
      </c>
      <c r="AH1361" t="s">
        <v>44137</v>
      </c>
      <c r="AI1361" t="s">
        <v>44136</v>
      </c>
      <c r="AJ1361" t="s">
        <v>44135</v>
      </c>
      <c r="AK1361" t="s">
        <v>44134</v>
      </c>
      <c r="AL1361">
        <v>13</v>
      </c>
      <c r="AM1361" s="5">
        <f t="shared" si="170"/>
        <v>2.6</v>
      </c>
      <c r="AN1361" s="4">
        <f t="shared" si="175"/>
        <v>3.9379023097311627E-3</v>
      </c>
      <c r="AO1361" s="3"/>
      <c r="AP1361">
        <v>1</v>
      </c>
      <c r="AR1361" t="s">
        <v>1</v>
      </c>
      <c r="AT1361" s="2" t="s">
        <v>0</v>
      </c>
      <c r="AU1361" s="1">
        <f t="shared" si="171"/>
        <v>0.87679273785390599</v>
      </c>
      <c r="AV1361" s="1">
        <f t="shared" si="172"/>
        <v>0.73879202160225188</v>
      </c>
      <c r="AW1361" s="1">
        <f t="shared" si="173"/>
        <v>0.60079130535059755</v>
      </c>
    </row>
    <row r="1362" spans="1:49" x14ac:dyDescent="0.2">
      <c r="A1362">
        <v>1360</v>
      </c>
      <c r="B1362" t="s">
        <v>44133</v>
      </c>
      <c r="C1362" t="s">
        <v>44132</v>
      </c>
      <c r="F1362" t="s">
        <v>44131</v>
      </c>
      <c r="G1362" t="s">
        <v>14</v>
      </c>
      <c r="H1362" t="s">
        <v>13</v>
      </c>
      <c r="I1362" t="s">
        <v>44130</v>
      </c>
      <c r="J1362" t="s">
        <v>44129</v>
      </c>
      <c r="K1362" t="s">
        <v>44128</v>
      </c>
      <c r="L1362" t="s">
        <v>44127</v>
      </c>
      <c r="M1362" t="s">
        <v>44126</v>
      </c>
      <c r="N1362">
        <v>7</v>
      </c>
      <c r="O1362" t="s">
        <v>44125</v>
      </c>
      <c r="P1362" t="s">
        <v>44124</v>
      </c>
      <c r="Q1362" t="s">
        <v>44123</v>
      </c>
      <c r="R1362" s="7">
        <v>42826</v>
      </c>
      <c r="S1362" s="8">
        <f t="shared" si="168"/>
        <v>2017</v>
      </c>
      <c r="T1362" s="8">
        <v>2017</v>
      </c>
      <c r="U1362" s="8">
        <f t="shared" si="169"/>
        <v>5</v>
      </c>
      <c r="V1362" s="7">
        <v>42826</v>
      </c>
      <c r="W1362" t="s">
        <v>3108</v>
      </c>
      <c r="X1362" s="2">
        <v>1.6519999999999999</v>
      </c>
      <c r="Y1362" s="6">
        <f t="shared" si="174"/>
        <v>4.409919649769093E-2</v>
      </c>
      <c r="AA1362" t="s">
        <v>3107</v>
      </c>
      <c r="AB1362">
        <v>17337</v>
      </c>
      <c r="AD1362" t="s">
        <v>6</v>
      </c>
      <c r="AE1362">
        <v>65</v>
      </c>
      <c r="AF1362">
        <v>4</v>
      </c>
      <c r="AG1362">
        <v>7763794</v>
      </c>
      <c r="AH1362" t="s">
        <v>44122</v>
      </c>
      <c r="AI1362" t="s">
        <v>44121</v>
      </c>
      <c r="AJ1362" t="s">
        <v>44120</v>
      </c>
      <c r="AK1362" t="s">
        <v>44119</v>
      </c>
      <c r="AL1362">
        <v>13</v>
      </c>
      <c r="AM1362" s="5">
        <f t="shared" si="170"/>
        <v>2.6</v>
      </c>
      <c r="AN1362" s="4">
        <f t="shared" si="175"/>
        <v>3.9379023097311627E-3</v>
      </c>
      <c r="AO1362" s="3"/>
      <c r="AP1362">
        <v>0</v>
      </c>
      <c r="AQ1362" t="s">
        <v>76</v>
      </c>
      <c r="AR1362">
        <v>61601219</v>
      </c>
      <c r="AS1362" t="s">
        <v>75</v>
      </c>
      <c r="AT1362" s="2" t="s">
        <v>0</v>
      </c>
      <c r="AU1362" s="1">
        <f t="shared" si="171"/>
        <v>3.2050808241302997</v>
      </c>
      <c r="AV1362" s="1">
        <f t="shared" si="172"/>
        <v>2.4018549403711047</v>
      </c>
      <c r="AW1362" s="1">
        <f t="shared" si="173"/>
        <v>1.5986290566119092</v>
      </c>
    </row>
    <row r="1363" spans="1:49" x14ac:dyDescent="0.2">
      <c r="A1363">
        <v>1361</v>
      </c>
      <c r="B1363" t="s">
        <v>44118</v>
      </c>
      <c r="C1363" t="s">
        <v>44117</v>
      </c>
      <c r="F1363" t="s">
        <v>44116</v>
      </c>
      <c r="G1363" t="s">
        <v>14</v>
      </c>
      <c r="H1363" t="s">
        <v>13</v>
      </c>
      <c r="I1363" t="s">
        <v>19123</v>
      </c>
      <c r="J1363" t="s">
        <v>44115</v>
      </c>
      <c r="K1363" t="s">
        <v>44114</v>
      </c>
      <c r="L1363" t="s">
        <v>44113</v>
      </c>
      <c r="M1363" t="s">
        <v>44112</v>
      </c>
      <c r="N1363">
        <v>7</v>
      </c>
      <c r="O1363" t="s">
        <v>44111</v>
      </c>
      <c r="P1363" t="s">
        <v>44110</v>
      </c>
      <c r="Q1363" t="s">
        <v>44109</v>
      </c>
      <c r="R1363" s="7">
        <v>42826</v>
      </c>
      <c r="S1363" s="8">
        <f t="shared" si="168"/>
        <v>2017</v>
      </c>
      <c r="T1363" s="8">
        <v>2017</v>
      </c>
      <c r="U1363" s="8">
        <f t="shared" si="169"/>
        <v>5</v>
      </c>
      <c r="V1363" s="7">
        <v>42826</v>
      </c>
      <c r="W1363" t="s">
        <v>3108</v>
      </c>
      <c r="X1363" s="2">
        <v>1.6519999999999999</v>
      </c>
      <c r="Y1363" s="6">
        <f t="shared" si="174"/>
        <v>4.409919649769093E-2</v>
      </c>
      <c r="AA1363" t="s">
        <v>3107</v>
      </c>
      <c r="AB1363">
        <v>17337</v>
      </c>
      <c r="AD1363" t="s">
        <v>6</v>
      </c>
      <c r="AE1363">
        <v>65</v>
      </c>
      <c r="AF1363">
        <v>4</v>
      </c>
      <c r="AG1363">
        <v>7857718</v>
      </c>
      <c r="AH1363" t="s">
        <v>44108</v>
      </c>
      <c r="AI1363" t="s">
        <v>44107</v>
      </c>
      <c r="AJ1363" t="s">
        <v>44106</v>
      </c>
      <c r="AK1363" t="s">
        <v>44105</v>
      </c>
      <c r="AL1363">
        <v>12</v>
      </c>
      <c r="AM1363" s="5">
        <f t="shared" si="170"/>
        <v>2.4</v>
      </c>
      <c r="AN1363" s="4">
        <f t="shared" si="175"/>
        <v>3.6349867474441497E-3</v>
      </c>
      <c r="AO1363" s="3"/>
      <c r="AP1363">
        <v>0</v>
      </c>
      <c r="AR1363" t="s">
        <v>1</v>
      </c>
      <c r="AT1363" s="2" t="s">
        <v>0</v>
      </c>
      <c r="AU1363" s="1">
        <f t="shared" si="171"/>
        <v>3.1959933572616892</v>
      </c>
      <c r="AV1363" s="1">
        <f t="shared" si="172"/>
        <v>2.386709162256754</v>
      </c>
      <c r="AW1363" s="1">
        <f t="shared" si="173"/>
        <v>1.5774249672518184</v>
      </c>
    </row>
    <row r="1364" spans="1:49" x14ac:dyDescent="0.2">
      <c r="A1364">
        <v>1362</v>
      </c>
      <c r="B1364" t="s">
        <v>44104</v>
      </c>
      <c r="C1364" t="s">
        <v>44103</v>
      </c>
      <c r="F1364" t="s">
        <v>44102</v>
      </c>
      <c r="G1364" t="s">
        <v>14</v>
      </c>
      <c r="H1364" t="s">
        <v>13</v>
      </c>
      <c r="I1364" t="s">
        <v>44101</v>
      </c>
      <c r="J1364">
        <v>60032144</v>
      </c>
      <c r="K1364" t="s">
        <v>9825</v>
      </c>
      <c r="L1364" t="s">
        <v>9824</v>
      </c>
      <c r="M1364" t="s">
        <v>3193</v>
      </c>
      <c r="N1364">
        <v>3</v>
      </c>
      <c r="O1364" t="s">
        <v>44100</v>
      </c>
      <c r="P1364" t="s">
        <v>44099</v>
      </c>
      <c r="Q1364" t="s">
        <v>14872</v>
      </c>
      <c r="R1364" s="7">
        <v>42826</v>
      </c>
      <c r="S1364" s="8">
        <f t="shared" si="168"/>
        <v>2017</v>
      </c>
      <c r="T1364" s="8">
        <v>2017</v>
      </c>
      <c r="U1364" s="8">
        <f t="shared" si="169"/>
        <v>5</v>
      </c>
      <c r="V1364" s="7">
        <v>42826</v>
      </c>
      <c r="W1364" t="s">
        <v>3108</v>
      </c>
      <c r="X1364" s="2">
        <v>1.6519999999999999</v>
      </c>
      <c r="Y1364" s="6">
        <f t="shared" si="174"/>
        <v>4.409919649769093E-2</v>
      </c>
      <c r="AA1364" t="s">
        <v>3107</v>
      </c>
      <c r="AB1364">
        <v>17337</v>
      </c>
      <c r="AD1364" t="s">
        <v>6</v>
      </c>
      <c r="AE1364">
        <v>65</v>
      </c>
      <c r="AF1364">
        <v>4</v>
      </c>
      <c r="AG1364">
        <v>7856949</v>
      </c>
      <c r="AH1364" t="s">
        <v>44098</v>
      </c>
      <c r="AI1364" t="s">
        <v>44097</v>
      </c>
      <c r="AJ1364" t="s">
        <v>44096</v>
      </c>
      <c r="AK1364" t="s">
        <v>44095</v>
      </c>
      <c r="AL1364">
        <v>2</v>
      </c>
      <c r="AM1364" s="5">
        <f t="shared" si="170"/>
        <v>0.4</v>
      </c>
      <c r="AN1364" s="4">
        <f t="shared" si="175"/>
        <v>6.0583112457402507E-4</v>
      </c>
      <c r="AO1364" s="3"/>
      <c r="AP1364">
        <v>0</v>
      </c>
      <c r="AQ1364" t="s">
        <v>944</v>
      </c>
      <c r="AR1364" t="s">
        <v>9816</v>
      </c>
      <c r="AS1364" t="s">
        <v>942</v>
      </c>
      <c r="AT1364" s="2" t="s">
        <v>0</v>
      </c>
      <c r="AU1364" s="1">
        <f t="shared" si="171"/>
        <v>3.1051186885755859</v>
      </c>
      <c r="AV1364" s="1">
        <f t="shared" si="172"/>
        <v>2.2352513811132479</v>
      </c>
      <c r="AW1364" s="1">
        <f t="shared" si="173"/>
        <v>1.3653840736509095</v>
      </c>
    </row>
    <row r="1365" spans="1:49" x14ac:dyDescent="0.2">
      <c r="A1365">
        <v>1363</v>
      </c>
      <c r="B1365" t="s">
        <v>44094</v>
      </c>
      <c r="C1365" t="s">
        <v>44093</v>
      </c>
      <c r="F1365" t="s">
        <v>44092</v>
      </c>
      <c r="G1365" t="s">
        <v>14</v>
      </c>
      <c r="H1365" t="s">
        <v>13</v>
      </c>
      <c r="I1365" t="s">
        <v>44091</v>
      </c>
      <c r="J1365" t="s">
        <v>44090</v>
      </c>
      <c r="K1365" t="s">
        <v>44089</v>
      </c>
      <c r="L1365" t="s">
        <v>44088</v>
      </c>
      <c r="M1365" t="s">
        <v>3295</v>
      </c>
      <c r="N1365">
        <v>2</v>
      </c>
      <c r="O1365" t="s">
        <v>44087</v>
      </c>
      <c r="P1365" t="s">
        <v>44086</v>
      </c>
      <c r="Q1365" t="s">
        <v>44085</v>
      </c>
      <c r="R1365" s="7">
        <v>42826</v>
      </c>
      <c r="S1365" s="8">
        <f t="shared" si="168"/>
        <v>2017</v>
      </c>
      <c r="T1365" s="8">
        <v>2017</v>
      </c>
      <c r="U1365" s="8">
        <f t="shared" si="169"/>
        <v>5</v>
      </c>
      <c r="V1365" s="7">
        <v>42826</v>
      </c>
      <c r="W1365" t="s">
        <v>3108</v>
      </c>
      <c r="X1365" s="2">
        <v>1.6519999999999999</v>
      </c>
      <c r="Y1365" s="6">
        <f t="shared" si="174"/>
        <v>4.409919649769093E-2</v>
      </c>
      <c r="AA1365" t="s">
        <v>3107</v>
      </c>
      <c r="AB1365">
        <v>17337</v>
      </c>
      <c r="AD1365" t="s">
        <v>6</v>
      </c>
      <c r="AE1365">
        <v>65</v>
      </c>
      <c r="AF1365">
        <v>4</v>
      </c>
      <c r="AG1365">
        <v>7857736</v>
      </c>
      <c r="AH1365" t="s">
        <v>44084</v>
      </c>
      <c r="AI1365" t="s">
        <v>44083</v>
      </c>
      <c r="AJ1365" t="s">
        <v>44082</v>
      </c>
      <c r="AK1365" t="s">
        <v>44081</v>
      </c>
      <c r="AL1365">
        <v>9</v>
      </c>
      <c r="AM1365" s="5">
        <f t="shared" si="170"/>
        <v>1.8</v>
      </c>
      <c r="AN1365" s="4">
        <f t="shared" si="175"/>
        <v>2.7262400605831123E-3</v>
      </c>
      <c r="AO1365" s="3"/>
      <c r="AP1365">
        <v>0</v>
      </c>
      <c r="AR1365" t="s">
        <v>1</v>
      </c>
      <c r="AT1365" s="2" t="s">
        <v>0</v>
      </c>
      <c r="AU1365" s="1">
        <f t="shared" si="171"/>
        <v>3.1687309566558581</v>
      </c>
      <c r="AV1365" s="1">
        <f t="shared" si="172"/>
        <v>2.3412718279137024</v>
      </c>
      <c r="AW1365" s="1">
        <f t="shared" si="173"/>
        <v>1.5138126991715457</v>
      </c>
    </row>
    <row r="1366" spans="1:49" x14ac:dyDescent="0.2">
      <c r="A1366">
        <v>1364</v>
      </c>
      <c r="B1366" t="s">
        <v>44080</v>
      </c>
      <c r="C1366" t="s">
        <v>44079</v>
      </c>
      <c r="F1366" t="s">
        <v>44078</v>
      </c>
      <c r="G1366" t="s">
        <v>14</v>
      </c>
      <c r="H1366" t="s">
        <v>13</v>
      </c>
      <c r="I1366" t="s">
        <v>44077</v>
      </c>
      <c r="J1366" t="s">
        <v>10671</v>
      </c>
      <c r="K1366" t="s">
        <v>10675</v>
      </c>
      <c r="L1366" t="s">
        <v>10674</v>
      </c>
      <c r="M1366" t="s">
        <v>85</v>
      </c>
      <c r="N1366">
        <v>4</v>
      </c>
      <c r="O1366" t="s">
        <v>44076</v>
      </c>
      <c r="P1366" t="s">
        <v>44075</v>
      </c>
      <c r="Q1366" t="s">
        <v>44074</v>
      </c>
      <c r="R1366" s="7">
        <v>42826</v>
      </c>
      <c r="S1366" s="8">
        <f t="shared" si="168"/>
        <v>2017</v>
      </c>
      <c r="T1366" s="8">
        <v>2017</v>
      </c>
      <c r="U1366" s="8">
        <f t="shared" si="169"/>
        <v>5</v>
      </c>
      <c r="V1366" s="7">
        <v>42826</v>
      </c>
      <c r="W1366" t="s">
        <v>3108</v>
      </c>
      <c r="X1366" s="2">
        <v>1.6519999999999999</v>
      </c>
      <c r="Y1366" s="6">
        <f t="shared" si="174"/>
        <v>4.409919649769093E-2</v>
      </c>
      <c r="AA1366" t="s">
        <v>3107</v>
      </c>
      <c r="AB1366">
        <v>17337</v>
      </c>
      <c r="AD1366" t="s">
        <v>6</v>
      </c>
      <c r="AE1366">
        <v>65</v>
      </c>
      <c r="AF1366">
        <v>4</v>
      </c>
      <c r="AG1366">
        <v>7856943</v>
      </c>
      <c r="AH1366" t="s">
        <v>44073</v>
      </c>
      <c r="AI1366" t="s">
        <v>44072</v>
      </c>
      <c r="AJ1366" t="s">
        <v>44071</v>
      </c>
      <c r="AK1366" t="s">
        <v>44070</v>
      </c>
      <c r="AL1366">
        <v>48</v>
      </c>
      <c r="AM1366" s="5">
        <f t="shared" si="170"/>
        <v>9.6</v>
      </c>
      <c r="AN1366" s="4">
        <f t="shared" si="175"/>
        <v>1.4539946989776599E-2</v>
      </c>
      <c r="AO1366" s="3"/>
      <c r="AP1366">
        <v>0</v>
      </c>
      <c r="AR1366" t="s">
        <v>1</v>
      </c>
      <c r="AT1366" s="2" t="s">
        <v>0</v>
      </c>
      <c r="AU1366" s="1">
        <f t="shared" si="171"/>
        <v>3.5231421645316634</v>
      </c>
      <c r="AV1366" s="1">
        <f t="shared" si="172"/>
        <v>2.9319571743733763</v>
      </c>
      <c r="AW1366" s="1">
        <f t="shared" si="173"/>
        <v>2.3407721842150897</v>
      </c>
    </row>
    <row r="1367" spans="1:49" x14ac:dyDescent="0.2">
      <c r="A1367">
        <v>1365</v>
      </c>
      <c r="B1367" t="s">
        <v>44069</v>
      </c>
      <c r="C1367" t="s">
        <v>44068</v>
      </c>
      <c r="F1367" t="s">
        <v>44067</v>
      </c>
      <c r="G1367" t="s">
        <v>14</v>
      </c>
      <c r="H1367" t="s">
        <v>13</v>
      </c>
      <c r="I1367" t="s">
        <v>3522</v>
      </c>
      <c r="J1367" t="s">
        <v>44066</v>
      </c>
      <c r="K1367" t="s">
        <v>44065</v>
      </c>
      <c r="L1367" t="s">
        <v>15862</v>
      </c>
      <c r="M1367" t="s">
        <v>85</v>
      </c>
      <c r="N1367">
        <v>6</v>
      </c>
      <c r="O1367" t="s">
        <v>44064</v>
      </c>
      <c r="P1367" t="s">
        <v>44063</v>
      </c>
      <c r="Q1367" t="s">
        <v>44062</v>
      </c>
      <c r="R1367" s="7">
        <v>42826</v>
      </c>
      <c r="S1367" s="8">
        <f t="shared" si="168"/>
        <v>2017</v>
      </c>
      <c r="T1367" s="8">
        <v>2017</v>
      </c>
      <c r="U1367" s="8">
        <f t="shared" si="169"/>
        <v>5</v>
      </c>
      <c r="V1367" s="7">
        <v>42826</v>
      </c>
      <c r="W1367" t="s">
        <v>3108</v>
      </c>
      <c r="X1367" s="2">
        <v>1.6519999999999999</v>
      </c>
      <c r="Y1367" s="6">
        <f t="shared" si="174"/>
        <v>4.409919649769093E-2</v>
      </c>
      <c r="AA1367" t="s">
        <v>3107</v>
      </c>
      <c r="AB1367">
        <v>17337</v>
      </c>
      <c r="AD1367" t="s">
        <v>6</v>
      </c>
      <c r="AE1367">
        <v>65</v>
      </c>
      <c r="AF1367">
        <v>4</v>
      </c>
      <c r="AG1367">
        <v>7752869</v>
      </c>
      <c r="AH1367" t="s">
        <v>44061</v>
      </c>
      <c r="AI1367" t="s">
        <v>44060</v>
      </c>
      <c r="AJ1367" t="s">
        <v>44059</v>
      </c>
      <c r="AK1367" t="s">
        <v>44058</v>
      </c>
      <c r="AL1367">
        <v>36</v>
      </c>
      <c r="AM1367" s="5">
        <f t="shared" si="170"/>
        <v>7.2</v>
      </c>
      <c r="AN1367" s="4">
        <f t="shared" si="175"/>
        <v>1.0904960242332449E-2</v>
      </c>
      <c r="AO1367" s="3"/>
      <c r="AP1367">
        <v>0</v>
      </c>
      <c r="AQ1367" t="s">
        <v>76</v>
      </c>
      <c r="AR1367" t="s">
        <v>13578</v>
      </c>
      <c r="AS1367" t="s">
        <v>75</v>
      </c>
      <c r="AT1367" s="2" t="s">
        <v>0</v>
      </c>
      <c r="AU1367" s="1">
        <f t="shared" si="171"/>
        <v>3.4140925621083382</v>
      </c>
      <c r="AV1367" s="1">
        <f t="shared" si="172"/>
        <v>2.7502078370011689</v>
      </c>
      <c r="AW1367" s="1">
        <f t="shared" si="173"/>
        <v>2.0863231118939991</v>
      </c>
    </row>
    <row r="1368" spans="1:49" x14ac:dyDescent="0.2">
      <c r="A1368">
        <v>1366</v>
      </c>
      <c r="B1368" t="s">
        <v>44057</v>
      </c>
      <c r="C1368" t="s">
        <v>44056</v>
      </c>
      <c r="F1368" t="s">
        <v>44055</v>
      </c>
      <c r="G1368" t="s">
        <v>14</v>
      </c>
      <c r="H1368" t="s">
        <v>13</v>
      </c>
      <c r="I1368" t="s">
        <v>44054</v>
      </c>
      <c r="J1368">
        <v>60000990</v>
      </c>
      <c r="K1368" t="s">
        <v>8067</v>
      </c>
      <c r="L1368" t="s">
        <v>8066</v>
      </c>
      <c r="M1368" t="s">
        <v>1152</v>
      </c>
      <c r="N1368">
        <v>3</v>
      </c>
      <c r="O1368" t="s">
        <v>44053</v>
      </c>
      <c r="P1368" t="s">
        <v>44052</v>
      </c>
      <c r="Q1368" t="s">
        <v>44051</v>
      </c>
      <c r="R1368" s="7">
        <v>42826</v>
      </c>
      <c r="S1368" s="8">
        <f t="shared" si="168"/>
        <v>2017</v>
      </c>
      <c r="T1368" s="8">
        <v>2017</v>
      </c>
      <c r="U1368" s="8">
        <f t="shared" si="169"/>
        <v>5</v>
      </c>
      <c r="V1368" s="7">
        <v>42826</v>
      </c>
      <c r="W1368" t="s">
        <v>3108</v>
      </c>
      <c r="X1368" s="2">
        <v>1.6519999999999999</v>
      </c>
      <c r="Y1368" s="6">
        <f t="shared" si="174"/>
        <v>4.409919649769093E-2</v>
      </c>
      <c r="AA1368" t="s">
        <v>3107</v>
      </c>
      <c r="AB1368">
        <v>17337</v>
      </c>
      <c r="AD1368" t="s">
        <v>6</v>
      </c>
      <c r="AE1368">
        <v>65</v>
      </c>
      <c r="AF1368">
        <v>4</v>
      </c>
      <c r="AG1368">
        <v>7762807</v>
      </c>
      <c r="AH1368" t="s">
        <v>44050</v>
      </c>
      <c r="AI1368" t="s">
        <v>44049</v>
      </c>
      <c r="AJ1368" t="s">
        <v>44048</v>
      </c>
      <c r="AK1368" t="s">
        <v>44047</v>
      </c>
      <c r="AL1368">
        <v>57</v>
      </c>
      <c r="AM1368" s="5">
        <f t="shared" si="170"/>
        <v>11.4</v>
      </c>
      <c r="AN1368" s="4">
        <f t="shared" si="175"/>
        <v>1.7266187050359712E-2</v>
      </c>
      <c r="AO1368" s="3"/>
      <c r="AP1368">
        <v>0</v>
      </c>
      <c r="AQ1368" t="s">
        <v>503</v>
      </c>
      <c r="AR1368">
        <v>321125</v>
      </c>
      <c r="AS1368" t="s">
        <v>502</v>
      </c>
      <c r="AT1368" s="2" t="s">
        <v>0</v>
      </c>
      <c r="AU1368" s="1">
        <f t="shared" si="171"/>
        <v>3.6049293663491562</v>
      </c>
      <c r="AV1368" s="1">
        <f t="shared" si="172"/>
        <v>3.0682691774025321</v>
      </c>
      <c r="AW1368" s="1">
        <f t="shared" si="173"/>
        <v>2.5316089884559076</v>
      </c>
    </row>
    <row r="1369" spans="1:49" x14ac:dyDescent="0.2">
      <c r="A1369">
        <v>1367</v>
      </c>
      <c r="B1369" t="s">
        <v>44046</v>
      </c>
      <c r="C1369" t="s">
        <v>44045</v>
      </c>
      <c r="F1369" t="s">
        <v>44044</v>
      </c>
      <c r="G1369" t="s">
        <v>14</v>
      </c>
      <c r="H1369" t="s">
        <v>13</v>
      </c>
      <c r="I1369" t="s">
        <v>19701</v>
      </c>
      <c r="J1369" t="s">
        <v>44043</v>
      </c>
      <c r="K1369" t="s">
        <v>44042</v>
      </c>
      <c r="L1369" t="s">
        <v>44041</v>
      </c>
      <c r="M1369" t="s">
        <v>2338</v>
      </c>
      <c r="N1369">
        <v>4</v>
      </c>
      <c r="O1369" t="s">
        <v>44040</v>
      </c>
      <c r="P1369" t="s">
        <v>44039</v>
      </c>
      <c r="Q1369" t="s">
        <v>44038</v>
      </c>
      <c r="R1369" s="7">
        <v>42826</v>
      </c>
      <c r="S1369" s="8">
        <f t="shared" si="168"/>
        <v>2017</v>
      </c>
      <c r="T1369" s="8">
        <v>2017</v>
      </c>
      <c r="U1369" s="8">
        <f t="shared" si="169"/>
        <v>5</v>
      </c>
      <c r="V1369" s="7">
        <v>42826</v>
      </c>
      <c r="W1369" t="s">
        <v>3108</v>
      </c>
      <c r="X1369" s="2">
        <v>1.6519999999999999</v>
      </c>
      <c r="Y1369" s="6">
        <f t="shared" si="174"/>
        <v>4.409919649769093E-2</v>
      </c>
      <c r="AA1369" t="s">
        <v>3107</v>
      </c>
      <c r="AB1369">
        <v>17337</v>
      </c>
      <c r="AD1369" t="s">
        <v>6</v>
      </c>
      <c r="AE1369">
        <v>65</v>
      </c>
      <c r="AF1369">
        <v>4</v>
      </c>
      <c r="AG1369">
        <v>7857728</v>
      </c>
      <c r="AH1369" t="s">
        <v>44037</v>
      </c>
      <c r="AI1369" t="s">
        <v>44036</v>
      </c>
      <c r="AJ1369" t="s">
        <v>44035</v>
      </c>
      <c r="AK1369" t="s">
        <v>44034</v>
      </c>
      <c r="AL1369">
        <v>33</v>
      </c>
      <c r="AM1369" s="5">
        <f t="shared" si="170"/>
        <v>6.6</v>
      </c>
      <c r="AN1369" s="4">
        <f t="shared" si="175"/>
        <v>9.9962135554714122E-3</v>
      </c>
      <c r="AO1369" s="3"/>
      <c r="AP1369">
        <v>0</v>
      </c>
      <c r="AQ1369" t="s">
        <v>3005</v>
      </c>
      <c r="AR1369" t="s">
        <v>1</v>
      </c>
      <c r="AS1369" t="s">
        <v>3003</v>
      </c>
      <c r="AT1369" s="2" t="s">
        <v>0</v>
      </c>
      <c r="AU1369" s="1">
        <f t="shared" si="171"/>
        <v>3.3868301615025076</v>
      </c>
      <c r="AV1369" s="1">
        <f t="shared" si="172"/>
        <v>2.7047705026581172</v>
      </c>
      <c r="AW1369" s="1">
        <f t="shared" si="173"/>
        <v>2.0227108438137265</v>
      </c>
    </row>
    <row r="1370" spans="1:49" x14ac:dyDescent="0.2">
      <c r="A1370">
        <v>1368</v>
      </c>
      <c r="B1370" t="s">
        <v>44033</v>
      </c>
      <c r="C1370" t="s">
        <v>44032</v>
      </c>
      <c r="F1370" t="s">
        <v>44031</v>
      </c>
      <c r="G1370" t="s">
        <v>14</v>
      </c>
      <c r="H1370" t="s">
        <v>13</v>
      </c>
      <c r="I1370" t="s">
        <v>10012</v>
      </c>
      <c r="J1370">
        <v>60013983</v>
      </c>
      <c r="K1370" t="s">
        <v>3535</v>
      </c>
      <c r="L1370" t="s">
        <v>3534</v>
      </c>
      <c r="M1370" t="s">
        <v>3533</v>
      </c>
      <c r="N1370">
        <v>2</v>
      </c>
      <c r="O1370" t="s">
        <v>10011</v>
      </c>
      <c r="P1370" t="s">
        <v>10010</v>
      </c>
      <c r="Q1370" t="s">
        <v>3530</v>
      </c>
      <c r="R1370" s="7">
        <v>42826</v>
      </c>
      <c r="S1370" s="8">
        <f t="shared" si="168"/>
        <v>2017</v>
      </c>
      <c r="T1370" s="8">
        <v>2017</v>
      </c>
      <c r="U1370" s="8">
        <f t="shared" si="169"/>
        <v>5</v>
      </c>
      <c r="V1370" s="7">
        <v>42826</v>
      </c>
      <c r="W1370" t="s">
        <v>3108</v>
      </c>
      <c r="X1370" s="2">
        <v>1.6519999999999999</v>
      </c>
      <c r="Y1370" s="6">
        <f t="shared" si="174"/>
        <v>4.409919649769093E-2</v>
      </c>
      <c r="AA1370" t="s">
        <v>3107</v>
      </c>
      <c r="AB1370">
        <v>17337</v>
      </c>
      <c r="AD1370" t="s">
        <v>6</v>
      </c>
      <c r="AE1370">
        <v>65</v>
      </c>
      <c r="AF1370">
        <v>4</v>
      </c>
      <c r="AG1370">
        <v>7805175</v>
      </c>
      <c r="AH1370" t="s">
        <v>44030</v>
      </c>
      <c r="AI1370" t="s">
        <v>44029</v>
      </c>
      <c r="AJ1370" t="s">
        <v>44028</v>
      </c>
      <c r="AK1370" t="s">
        <v>44027</v>
      </c>
      <c r="AL1370">
        <v>33</v>
      </c>
      <c r="AM1370" s="5">
        <f t="shared" si="170"/>
        <v>6.6</v>
      </c>
      <c r="AN1370" s="4">
        <f t="shared" si="175"/>
        <v>9.9962135554714122E-3</v>
      </c>
      <c r="AO1370" s="3"/>
      <c r="AP1370">
        <v>0</v>
      </c>
      <c r="AR1370" t="s">
        <v>1</v>
      </c>
      <c r="AT1370" s="2" t="s">
        <v>0</v>
      </c>
      <c r="AU1370" s="1">
        <f t="shared" si="171"/>
        <v>3.3868301615025076</v>
      </c>
      <c r="AV1370" s="1">
        <f t="shared" si="172"/>
        <v>2.7047705026581172</v>
      </c>
      <c r="AW1370" s="1">
        <f t="shared" si="173"/>
        <v>2.0227108438137265</v>
      </c>
    </row>
    <row r="1371" spans="1:49" x14ac:dyDescent="0.2">
      <c r="A1371">
        <v>1369</v>
      </c>
      <c r="B1371" t="s">
        <v>44026</v>
      </c>
      <c r="C1371" t="s">
        <v>44025</v>
      </c>
      <c r="F1371" t="s">
        <v>44024</v>
      </c>
      <c r="G1371" t="s">
        <v>14</v>
      </c>
      <c r="H1371" t="s">
        <v>13</v>
      </c>
      <c r="I1371" t="s">
        <v>44023</v>
      </c>
      <c r="J1371" t="s">
        <v>44022</v>
      </c>
      <c r="K1371" t="s">
        <v>44021</v>
      </c>
      <c r="L1371" t="s">
        <v>44020</v>
      </c>
      <c r="M1371" t="s">
        <v>12079</v>
      </c>
      <c r="N1371">
        <v>4</v>
      </c>
      <c r="O1371" t="s">
        <v>44019</v>
      </c>
      <c r="P1371" t="s">
        <v>44018</v>
      </c>
      <c r="Q1371" t="s">
        <v>44017</v>
      </c>
      <c r="R1371" s="7">
        <v>42826</v>
      </c>
      <c r="S1371" s="8">
        <f t="shared" si="168"/>
        <v>2017</v>
      </c>
      <c r="T1371" s="8">
        <v>2017</v>
      </c>
      <c r="U1371" s="8">
        <f t="shared" si="169"/>
        <v>5</v>
      </c>
      <c r="V1371" s="7">
        <v>42826</v>
      </c>
      <c r="W1371" t="s">
        <v>3108</v>
      </c>
      <c r="X1371" s="2">
        <v>1.6519999999999999</v>
      </c>
      <c r="Y1371" s="6">
        <f t="shared" si="174"/>
        <v>4.409919649769093E-2</v>
      </c>
      <c r="AA1371" t="s">
        <v>3107</v>
      </c>
      <c r="AB1371">
        <v>17337</v>
      </c>
      <c r="AD1371" t="s">
        <v>6</v>
      </c>
      <c r="AE1371">
        <v>65</v>
      </c>
      <c r="AF1371">
        <v>4</v>
      </c>
      <c r="AG1371">
        <v>7857694</v>
      </c>
      <c r="AH1371" t="s">
        <v>44016</v>
      </c>
      <c r="AI1371" t="s">
        <v>44015</v>
      </c>
      <c r="AJ1371" t="s">
        <v>44014</v>
      </c>
      <c r="AK1371" t="s">
        <v>44013</v>
      </c>
      <c r="AL1371">
        <v>12</v>
      </c>
      <c r="AM1371" s="5">
        <f t="shared" si="170"/>
        <v>2.4</v>
      </c>
      <c r="AN1371" s="4">
        <f t="shared" si="175"/>
        <v>3.6349867474441497E-3</v>
      </c>
      <c r="AO1371" s="3"/>
      <c r="AP1371">
        <v>0</v>
      </c>
      <c r="AQ1371" t="s">
        <v>76</v>
      </c>
      <c r="AR1371">
        <v>41304084</v>
      </c>
      <c r="AS1371" t="s">
        <v>75</v>
      </c>
      <c r="AT1371" s="2" t="s">
        <v>0</v>
      </c>
      <c r="AU1371" s="1">
        <f t="shared" si="171"/>
        <v>3.1959933572616892</v>
      </c>
      <c r="AV1371" s="1">
        <f t="shared" si="172"/>
        <v>2.386709162256754</v>
      </c>
      <c r="AW1371" s="1">
        <f t="shared" si="173"/>
        <v>1.5774249672518184</v>
      </c>
    </row>
    <row r="1372" spans="1:49" x14ac:dyDescent="0.2">
      <c r="A1372">
        <v>1370</v>
      </c>
      <c r="B1372" t="s">
        <v>44012</v>
      </c>
      <c r="C1372" t="s">
        <v>44011</v>
      </c>
      <c r="F1372" t="s">
        <v>44010</v>
      </c>
      <c r="G1372" t="s">
        <v>14</v>
      </c>
      <c r="H1372" t="s">
        <v>13</v>
      </c>
      <c r="I1372" t="s">
        <v>10122</v>
      </c>
      <c r="J1372">
        <v>60108956</v>
      </c>
      <c r="K1372" t="s">
        <v>29303</v>
      </c>
      <c r="L1372" t="s">
        <v>8165</v>
      </c>
      <c r="M1372" t="s">
        <v>39</v>
      </c>
      <c r="N1372">
        <v>2</v>
      </c>
      <c r="O1372" t="s">
        <v>29302</v>
      </c>
      <c r="P1372" t="s">
        <v>29301</v>
      </c>
      <c r="Q1372" t="s">
        <v>29300</v>
      </c>
      <c r="R1372" s="7">
        <v>42826</v>
      </c>
      <c r="S1372" s="8">
        <f t="shared" si="168"/>
        <v>2017</v>
      </c>
      <c r="T1372" s="8">
        <v>2017</v>
      </c>
      <c r="U1372" s="8">
        <f t="shared" si="169"/>
        <v>5</v>
      </c>
      <c r="V1372" s="7">
        <v>42826</v>
      </c>
      <c r="W1372" t="s">
        <v>3108</v>
      </c>
      <c r="X1372" s="2">
        <v>1.6519999999999999</v>
      </c>
      <c r="Y1372" s="6">
        <f t="shared" si="174"/>
        <v>4.409919649769093E-2</v>
      </c>
      <c r="AA1372" t="s">
        <v>3107</v>
      </c>
      <c r="AB1372">
        <v>17337</v>
      </c>
      <c r="AD1372" t="s">
        <v>6</v>
      </c>
      <c r="AE1372">
        <v>65</v>
      </c>
      <c r="AF1372">
        <v>4</v>
      </c>
      <c r="AG1372">
        <v>7856997</v>
      </c>
      <c r="AH1372" t="s">
        <v>44009</v>
      </c>
      <c r="AI1372" t="s">
        <v>44008</v>
      </c>
      <c r="AJ1372" t="s">
        <v>44007</v>
      </c>
      <c r="AK1372" t="s">
        <v>44006</v>
      </c>
      <c r="AL1372">
        <v>19</v>
      </c>
      <c r="AM1372" s="5">
        <f t="shared" si="170"/>
        <v>3.8</v>
      </c>
      <c r="AN1372" s="4">
        <f t="shared" si="175"/>
        <v>5.7553956834532375E-3</v>
      </c>
      <c r="AO1372" s="3"/>
      <c r="AP1372">
        <v>0</v>
      </c>
      <c r="AQ1372" t="s">
        <v>44005</v>
      </c>
      <c r="AR1372" t="s">
        <v>1</v>
      </c>
      <c r="AS1372" t="s">
        <v>8166</v>
      </c>
      <c r="AT1372" s="2" t="s">
        <v>0</v>
      </c>
      <c r="AU1372" s="1">
        <f t="shared" si="171"/>
        <v>3.2596056253419623</v>
      </c>
      <c r="AV1372" s="1">
        <f t="shared" si="172"/>
        <v>2.4927296090572084</v>
      </c>
      <c r="AW1372" s="1">
        <f t="shared" si="173"/>
        <v>1.7258535927724545</v>
      </c>
    </row>
    <row r="1373" spans="1:49" x14ac:dyDescent="0.2">
      <c r="A1373">
        <v>1371</v>
      </c>
      <c r="B1373" t="s">
        <v>44004</v>
      </c>
      <c r="C1373" t="s">
        <v>44003</v>
      </c>
      <c r="F1373" t="s">
        <v>44002</v>
      </c>
      <c r="G1373" t="s">
        <v>14</v>
      </c>
      <c r="H1373" t="s">
        <v>13</v>
      </c>
      <c r="I1373" t="s">
        <v>7999</v>
      </c>
      <c r="J1373">
        <v>60004935</v>
      </c>
      <c r="K1373" t="s">
        <v>44001</v>
      </c>
      <c r="L1373" t="s">
        <v>44000</v>
      </c>
      <c r="M1373" t="s">
        <v>5220</v>
      </c>
      <c r="N1373">
        <v>2</v>
      </c>
      <c r="O1373" t="s">
        <v>43999</v>
      </c>
      <c r="P1373" t="s">
        <v>43998</v>
      </c>
      <c r="Q1373" t="s">
        <v>43997</v>
      </c>
      <c r="R1373" s="7">
        <v>42826</v>
      </c>
      <c r="S1373" s="8">
        <f t="shared" si="168"/>
        <v>2017</v>
      </c>
      <c r="T1373" s="8">
        <v>2017</v>
      </c>
      <c r="U1373" s="8">
        <f t="shared" si="169"/>
        <v>5</v>
      </c>
      <c r="V1373" s="7">
        <v>42826</v>
      </c>
      <c r="W1373" t="s">
        <v>3108</v>
      </c>
      <c r="X1373" s="2">
        <v>1.6519999999999999</v>
      </c>
      <c r="Y1373" s="6">
        <f t="shared" si="174"/>
        <v>4.409919649769093E-2</v>
      </c>
      <c r="AA1373" t="s">
        <v>3107</v>
      </c>
      <c r="AB1373">
        <v>17337</v>
      </c>
      <c r="AD1373" t="s">
        <v>6</v>
      </c>
      <c r="AE1373">
        <v>65</v>
      </c>
      <c r="AF1373">
        <v>4</v>
      </c>
      <c r="AG1373">
        <v>7857695</v>
      </c>
      <c r="AH1373" t="s">
        <v>43996</v>
      </c>
      <c r="AI1373" t="s">
        <v>43995</v>
      </c>
      <c r="AJ1373" t="s">
        <v>43994</v>
      </c>
      <c r="AK1373" t="s">
        <v>43993</v>
      </c>
      <c r="AL1373">
        <v>16</v>
      </c>
      <c r="AM1373" s="5">
        <f t="shared" si="170"/>
        <v>3.2</v>
      </c>
      <c r="AN1373" s="4">
        <f t="shared" si="175"/>
        <v>4.8466489965922005E-3</v>
      </c>
      <c r="AO1373" s="3"/>
      <c r="AP1373">
        <v>0</v>
      </c>
      <c r="AR1373" t="s">
        <v>1</v>
      </c>
      <c r="AT1373" s="2" t="s">
        <v>0</v>
      </c>
      <c r="AU1373" s="1">
        <f t="shared" si="171"/>
        <v>3.2323432247361312</v>
      </c>
      <c r="AV1373" s="1">
        <f t="shared" si="172"/>
        <v>2.4472922747141563</v>
      </c>
      <c r="AW1373" s="1">
        <f t="shared" si="173"/>
        <v>1.6622413246921819</v>
      </c>
    </row>
    <row r="1374" spans="1:49" x14ac:dyDescent="0.2">
      <c r="A1374">
        <v>1372</v>
      </c>
      <c r="B1374" t="s">
        <v>43992</v>
      </c>
      <c r="C1374" t="s">
        <v>43991</v>
      </c>
      <c r="F1374" t="s">
        <v>43990</v>
      </c>
      <c r="G1374" t="s">
        <v>14</v>
      </c>
      <c r="H1374" t="s">
        <v>13</v>
      </c>
      <c r="I1374" t="s">
        <v>43989</v>
      </c>
      <c r="J1374">
        <v>60000221</v>
      </c>
      <c r="K1374" t="s">
        <v>139</v>
      </c>
      <c r="L1374" t="s">
        <v>138</v>
      </c>
      <c r="M1374" t="s">
        <v>137</v>
      </c>
      <c r="N1374">
        <v>3</v>
      </c>
      <c r="O1374" t="s">
        <v>43988</v>
      </c>
      <c r="P1374" t="s">
        <v>43987</v>
      </c>
      <c r="Q1374" t="s">
        <v>134</v>
      </c>
      <c r="R1374" s="7">
        <v>42826</v>
      </c>
      <c r="S1374" s="8">
        <f t="shared" si="168"/>
        <v>2017</v>
      </c>
      <c r="T1374" s="8">
        <v>2017</v>
      </c>
      <c r="U1374" s="8">
        <f t="shared" si="169"/>
        <v>5</v>
      </c>
      <c r="V1374" s="7">
        <v>42826</v>
      </c>
      <c r="W1374" t="s">
        <v>3108</v>
      </c>
      <c r="X1374" s="2">
        <v>1.6519999999999999</v>
      </c>
      <c r="Y1374" s="6">
        <f t="shared" si="174"/>
        <v>4.409919649769093E-2</v>
      </c>
      <c r="AA1374" t="s">
        <v>3107</v>
      </c>
      <c r="AB1374">
        <v>17337</v>
      </c>
      <c r="AD1374" t="s">
        <v>6</v>
      </c>
      <c r="AE1374">
        <v>65</v>
      </c>
      <c r="AF1374">
        <v>4</v>
      </c>
      <c r="AG1374">
        <v>7857733</v>
      </c>
      <c r="AH1374" t="s">
        <v>43986</v>
      </c>
      <c r="AI1374" t="s">
        <v>43985</v>
      </c>
      <c r="AJ1374" t="s">
        <v>43984</v>
      </c>
      <c r="AK1374" t="s">
        <v>43983</v>
      </c>
      <c r="AL1374">
        <v>12</v>
      </c>
      <c r="AM1374" s="5">
        <f t="shared" si="170"/>
        <v>2.4</v>
      </c>
      <c r="AN1374" s="4">
        <f t="shared" si="175"/>
        <v>3.6349867474441497E-3</v>
      </c>
      <c r="AO1374" s="3"/>
      <c r="AP1374">
        <v>0</v>
      </c>
      <c r="AQ1374" t="s">
        <v>19175</v>
      </c>
      <c r="AR1374" t="s">
        <v>43982</v>
      </c>
      <c r="AS1374" t="s">
        <v>19173</v>
      </c>
      <c r="AT1374" s="2" t="s">
        <v>0</v>
      </c>
      <c r="AU1374" s="1">
        <f t="shared" si="171"/>
        <v>3.1959933572616892</v>
      </c>
      <c r="AV1374" s="1">
        <f t="shared" si="172"/>
        <v>2.386709162256754</v>
      </c>
      <c r="AW1374" s="1">
        <f t="shared" si="173"/>
        <v>1.5774249672518184</v>
      </c>
    </row>
    <row r="1375" spans="1:49" x14ac:dyDescent="0.2">
      <c r="A1375">
        <v>1373</v>
      </c>
      <c r="B1375" t="s">
        <v>43981</v>
      </c>
      <c r="C1375" t="s">
        <v>43980</v>
      </c>
      <c r="F1375" t="s">
        <v>43979</v>
      </c>
      <c r="G1375" t="s">
        <v>14</v>
      </c>
      <c r="H1375" t="s">
        <v>13</v>
      </c>
      <c r="I1375" t="s">
        <v>43978</v>
      </c>
      <c r="J1375" t="s">
        <v>43977</v>
      </c>
      <c r="K1375" t="s">
        <v>43976</v>
      </c>
      <c r="L1375" t="s">
        <v>43975</v>
      </c>
      <c r="M1375" t="s">
        <v>5352</v>
      </c>
      <c r="N1375">
        <v>6</v>
      </c>
      <c r="O1375" t="s">
        <v>43974</v>
      </c>
      <c r="P1375" t="s">
        <v>43973</v>
      </c>
      <c r="Q1375" t="s">
        <v>43972</v>
      </c>
      <c r="R1375" s="7">
        <v>42826</v>
      </c>
      <c r="S1375" s="8">
        <f t="shared" si="168"/>
        <v>2017</v>
      </c>
      <c r="T1375" s="8">
        <v>2017</v>
      </c>
      <c r="U1375" s="8">
        <f t="shared" si="169"/>
        <v>5</v>
      </c>
      <c r="V1375" s="7">
        <v>42826</v>
      </c>
      <c r="W1375" t="s">
        <v>3108</v>
      </c>
      <c r="X1375" s="2">
        <v>1.6519999999999999</v>
      </c>
      <c r="Y1375" s="6">
        <f t="shared" si="174"/>
        <v>4.409919649769093E-2</v>
      </c>
      <c r="AA1375" t="s">
        <v>3107</v>
      </c>
      <c r="AB1375">
        <v>17337</v>
      </c>
      <c r="AD1375" t="s">
        <v>6</v>
      </c>
      <c r="AE1375">
        <v>65</v>
      </c>
      <c r="AF1375">
        <v>4</v>
      </c>
      <c r="AG1375">
        <v>7857725</v>
      </c>
      <c r="AH1375" t="s">
        <v>20669</v>
      </c>
      <c r="AI1375" t="s">
        <v>43971</v>
      </c>
      <c r="AJ1375" t="s">
        <v>43970</v>
      </c>
      <c r="AK1375" t="s">
        <v>43969</v>
      </c>
      <c r="AL1375">
        <v>26</v>
      </c>
      <c r="AM1375" s="5">
        <f t="shared" si="170"/>
        <v>5.2</v>
      </c>
      <c r="AN1375" s="4">
        <f t="shared" si="175"/>
        <v>7.8758046194623253E-3</v>
      </c>
      <c r="AO1375" s="3"/>
      <c r="AP1375">
        <v>0</v>
      </c>
      <c r="AR1375" t="s">
        <v>1</v>
      </c>
      <c r="AT1375" s="2" t="s">
        <v>0</v>
      </c>
      <c r="AU1375" s="1">
        <f t="shared" si="171"/>
        <v>3.3232178934222345</v>
      </c>
      <c r="AV1375" s="1">
        <f t="shared" si="172"/>
        <v>2.5987500558576624</v>
      </c>
      <c r="AW1375" s="1">
        <f t="shared" si="173"/>
        <v>1.8742822182930905</v>
      </c>
    </row>
    <row r="1376" spans="1:49" x14ac:dyDescent="0.2">
      <c r="A1376">
        <v>1374</v>
      </c>
      <c r="B1376" t="s">
        <v>43968</v>
      </c>
      <c r="C1376" t="s">
        <v>43967</v>
      </c>
      <c r="F1376" t="s">
        <v>43966</v>
      </c>
      <c r="G1376" t="s">
        <v>14</v>
      </c>
      <c r="H1376" t="s">
        <v>13</v>
      </c>
      <c r="I1376" t="s">
        <v>43965</v>
      </c>
      <c r="J1376" t="s">
        <v>43964</v>
      </c>
      <c r="K1376" t="s">
        <v>43963</v>
      </c>
      <c r="L1376" t="s">
        <v>43962</v>
      </c>
      <c r="M1376" t="s">
        <v>43961</v>
      </c>
      <c r="N1376">
        <v>3</v>
      </c>
      <c r="O1376" t="s">
        <v>43960</v>
      </c>
      <c r="P1376" t="s">
        <v>43959</v>
      </c>
      <c r="Q1376" t="s">
        <v>43958</v>
      </c>
      <c r="R1376" s="7">
        <v>42826</v>
      </c>
      <c r="S1376" s="8">
        <f t="shared" si="168"/>
        <v>2017</v>
      </c>
      <c r="T1376" s="8">
        <v>2017</v>
      </c>
      <c r="U1376" s="8">
        <f t="shared" si="169"/>
        <v>5</v>
      </c>
      <c r="V1376" s="7">
        <v>42826</v>
      </c>
      <c r="W1376" t="s">
        <v>3108</v>
      </c>
      <c r="X1376" s="2">
        <v>1.6519999999999999</v>
      </c>
      <c r="Y1376" s="6">
        <f t="shared" si="174"/>
        <v>4.409919649769093E-2</v>
      </c>
      <c r="AA1376" t="s">
        <v>3107</v>
      </c>
      <c r="AB1376">
        <v>17337</v>
      </c>
      <c r="AD1376" t="s">
        <v>6</v>
      </c>
      <c r="AE1376">
        <v>65</v>
      </c>
      <c r="AF1376">
        <v>4</v>
      </c>
      <c r="AG1376">
        <v>7857715</v>
      </c>
      <c r="AH1376" t="s">
        <v>43957</v>
      </c>
      <c r="AI1376" t="s">
        <v>43956</v>
      </c>
      <c r="AJ1376" t="s">
        <v>43955</v>
      </c>
      <c r="AK1376" t="s">
        <v>43954</v>
      </c>
      <c r="AL1376">
        <v>10</v>
      </c>
      <c r="AM1376" s="5">
        <f t="shared" si="170"/>
        <v>2</v>
      </c>
      <c r="AN1376" s="4">
        <f t="shared" si="175"/>
        <v>3.0291556228701248E-3</v>
      </c>
      <c r="AO1376" s="3"/>
      <c r="AP1376">
        <v>0</v>
      </c>
      <c r="AR1376" t="s">
        <v>1</v>
      </c>
      <c r="AT1376" s="2" t="s">
        <v>0</v>
      </c>
      <c r="AU1376" s="1">
        <f t="shared" si="171"/>
        <v>3.1778184235244686</v>
      </c>
      <c r="AV1376" s="1">
        <f t="shared" si="172"/>
        <v>2.3564176060280526</v>
      </c>
      <c r="AW1376" s="1">
        <f t="shared" si="173"/>
        <v>1.5350167885316366</v>
      </c>
    </row>
    <row r="1377" spans="1:49" x14ac:dyDescent="0.2">
      <c r="A1377">
        <v>1375</v>
      </c>
      <c r="B1377" t="s">
        <v>43953</v>
      </c>
      <c r="C1377" t="s">
        <v>43952</v>
      </c>
      <c r="F1377" t="s">
        <v>43951</v>
      </c>
      <c r="G1377" t="s">
        <v>14</v>
      </c>
      <c r="H1377" t="s">
        <v>13</v>
      </c>
      <c r="I1377" t="s">
        <v>16760</v>
      </c>
      <c r="J1377" t="s">
        <v>43950</v>
      </c>
      <c r="K1377" t="s">
        <v>43949</v>
      </c>
      <c r="L1377" t="s">
        <v>43948</v>
      </c>
      <c r="M1377" t="s">
        <v>1576</v>
      </c>
      <c r="N1377">
        <v>4</v>
      </c>
      <c r="O1377" t="s">
        <v>43947</v>
      </c>
      <c r="P1377" t="s">
        <v>43946</v>
      </c>
      <c r="Q1377" t="s">
        <v>43945</v>
      </c>
      <c r="R1377" s="7">
        <v>42826</v>
      </c>
      <c r="S1377" s="8">
        <f t="shared" si="168"/>
        <v>2017</v>
      </c>
      <c r="T1377" s="8">
        <v>2017</v>
      </c>
      <c r="U1377" s="8">
        <f t="shared" si="169"/>
        <v>5</v>
      </c>
      <c r="V1377" s="7">
        <v>42826</v>
      </c>
      <c r="W1377" t="s">
        <v>3108</v>
      </c>
      <c r="X1377" s="2">
        <v>1.6519999999999999</v>
      </c>
      <c r="Y1377" s="6">
        <f t="shared" si="174"/>
        <v>4.409919649769093E-2</v>
      </c>
      <c r="AA1377" t="s">
        <v>3107</v>
      </c>
      <c r="AB1377">
        <v>17337</v>
      </c>
      <c r="AD1377" t="s">
        <v>6</v>
      </c>
      <c r="AE1377">
        <v>65</v>
      </c>
      <c r="AF1377">
        <v>4</v>
      </c>
      <c r="AG1377">
        <v>7745926</v>
      </c>
      <c r="AH1377" t="s">
        <v>43944</v>
      </c>
      <c r="AI1377" t="s">
        <v>43943</v>
      </c>
      <c r="AJ1377" t="s">
        <v>43942</v>
      </c>
      <c r="AK1377" t="s">
        <v>43941</v>
      </c>
      <c r="AL1377">
        <v>14</v>
      </c>
      <c r="AM1377" s="5">
        <f t="shared" si="170"/>
        <v>2.8</v>
      </c>
      <c r="AN1377" s="4">
        <f t="shared" si="175"/>
        <v>4.2408178720181747E-3</v>
      </c>
      <c r="AO1377" s="3"/>
      <c r="AP1377">
        <v>0</v>
      </c>
      <c r="AR1377" t="s">
        <v>1</v>
      </c>
      <c r="AT1377" s="2" t="s">
        <v>0</v>
      </c>
      <c r="AU1377" s="1">
        <f t="shared" si="171"/>
        <v>3.2141682909989102</v>
      </c>
      <c r="AV1377" s="1">
        <f t="shared" si="172"/>
        <v>2.4170007184854554</v>
      </c>
      <c r="AW1377" s="1">
        <f t="shared" si="173"/>
        <v>1.6198331459720001</v>
      </c>
    </row>
    <row r="1378" spans="1:49" x14ac:dyDescent="0.2">
      <c r="A1378">
        <v>1376</v>
      </c>
      <c r="B1378" t="s">
        <v>43940</v>
      </c>
      <c r="C1378" t="s">
        <v>43939</v>
      </c>
      <c r="F1378" t="s">
        <v>43938</v>
      </c>
      <c r="G1378" t="s">
        <v>14</v>
      </c>
      <c r="H1378" t="s">
        <v>13</v>
      </c>
      <c r="I1378" t="s">
        <v>16485</v>
      </c>
      <c r="J1378" t="s">
        <v>43937</v>
      </c>
      <c r="K1378" t="s">
        <v>43936</v>
      </c>
      <c r="L1378" t="s">
        <v>43935</v>
      </c>
      <c r="M1378" t="s">
        <v>43934</v>
      </c>
      <c r="N1378">
        <v>7</v>
      </c>
      <c r="O1378" t="s">
        <v>43933</v>
      </c>
      <c r="P1378" t="s">
        <v>43932</v>
      </c>
      <c r="Q1378" t="s">
        <v>43931</v>
      </c>
      <c r="R1378" s="7">
        <v>42826</v>
      </c>
      <c r="S1378" s="8">
        <f t="shared" si="168"/>
        <v>2017</v>
      </c>
      <c r="T1378" s="8">
        <v>2017</v>
      </c>
      <c r="U1378" s="8">
        <f t="shared" si="169"/>
        <v>5</v>
      </c>
      <c r="V1378" s="7">
        <v>42826</v>
      </c>
      <c r="W1378" t="s">
        <v>3108</v>
      </c>
      <c r="X1378" s="2">
        <v>1.6519999999999999</v>
      </c>
      <c r="Y1378" s="6">
        <f t="shared" si="174"/>
        <v>4.409919649769093E-2</v>
      </c>
      <c r="AA1378" t="s">
        <v>3107</v>
      </c>
      <c r="AB1378">
        <v>17337</v>
      </c>
      <c r="AD1378" t="s">
        <v>6</v>
      </c>
      <c r="AE1378">
        <v>65</v>
      </c>
      <c r="AF1378">
        <v>4</v>
      </c>
      <c r="AG1378">
        <v>7857002</v>
      </c>
      <c r="AH1378" t="s">
        <v>43930</v>
      </c>
      <c r="AI1378" t="s">
        <v>43929</v>
      </c>
      <c r="AJ1378" t="s">
        <v>43928</v>
      </c>
      <c r="AK1378" t="s">
        <v>43927</v>
      </c>
      <c r="AL1378">
        <v>109</v>
      </c>
      <c r="AM1378" s="5">
        <f t="shared" si="170"/>
        <v>21.8</v>
      </c>
      <c r="AN1378" s="4">
        <f t="shared" si="175"/>
        <v>3.3017796289284362E-2</v>
      </c>
      <c r="AO1378" s="3"/>
      <c r="AP1378">
        <v>0</v>
      </c>
      <c r="AQ1378" t="s">
        <v>3005</v>
      </c>
      <c r="AR1378" t="s">
        <v>43926</v>
      </c>
      <c r="AS1378" t="s">
        <v>3003</v>
      </c>
      <c r="AT1378" s="2" t="s">
        <v>0</v>
      </c>
      <c r="AU1378" s="1">
        <f t="shared" si="171"/>
        <v>4.0774776435168958</v>
      </c>
      <c r="AV1378" s="1">
        <f t="shared" si="172"/>
        <v>3.8558496393487642</v>
      </c>
      <c r="AW1378" s="1">
        <f t="shared" si="173"/>
        <v>3.6342216351806331</v>
      </c>
    </row>
    <row r="1379" spans="1:49" x14ac:dyDescent="0.2">
      <c r="A1379">
        <v>1377</v>
      </c>
      <c r="B1379" t="s">
        <v>43925</v>
      </c>
      <c r="C1379" t="s">
        <v>43924</v>
      </c>
      <c r="F1379" t="s">
        <v>43923</v>
      </c>
      <c r="G1379" t="s">
        <v>14</v>
      </c>
      <c r="H1379" t="s">
        <v>13</v>
      </c>
      <c r="I1379" t="s">
        <v>43922</v>
      </c>
      <c r="J1379" t="s">
        <v>43921</v>
      </c>
      <c r="K1379" t="s">
        <v>43920</v>
      </c>
      <c r="L1379" t="s">
        <v>43919</v>
      </c>
      <c r="M1379" t="s">
        <v>7350</v>
      </c>
      <c r="N1379">
        <v>5</v>
      </c>
      <c r="O1379" t="s">
        <v>43918</v>
      </c>
      <c r="P1379" t="s">
        <v>43917</v>
      </c>
      <c r="Q1379" t="s">
        <v>43916</v>
      </c>
      <c r="R1379" s="7">
        <v>42826</v>
      </c>
      <c r="S1379" s="8">
        <f t="shared" si="168"/>
        <v>2017</v>
      </c>
      <c r="T1379" s="8">
        <v>2017</v>
      </c>
      <c r="U1379" s="8">
        <f t="shared" si="169"/>
        <v>5</v>
      </c>
      <c r="V1379" s="7">
        <v>42826</v>
      </c>
      <c r="W1379" t="s">
        <v>3108</v>
      </c>
      <c r="X1379" s="2">
        <v>1.6519999999999999</v>
      </c>
      <c r="Y1379" s="6">
        <f t="shared" si="174"/>
        <v>4.409919649769093E-2</v>
      </c>
      <c r="AA1379" t="s">
        <v>3107</v>
      </c>
      <c r="AB1379">
        <v>17337</v>
      </c>
      <c r="AD1379" t="s">
        <v>6</v>
      </c>
      <c r="AE1379">
        <v>65</v>
      </c>
      <c r="AF1379">
        <v>4</v>
      </c>
      <c r="AG1379">
        <v>7857740</v>
      </c>
      <c r="AH1379" t="s">
        <v>43915</v>
      </c>
      <c r="AI1379" t="s">
        <v>43914</v>
      </c>
      <c r="AJ1379" t="s">
        <v>43913</v>
      </c>
      <c r="AK1379" t="s">
        <v>43912</v>
      </c>
      <c r="AL1379">
        <v>104</v>
      </c>
      <c r="AM1379" s="5">
        <f t="shared" si="170"/>
        <v>20.8</v>
      </c>
      <c r="AN1379" s="4">
        <f t="shared" si="175"/>
        <v>3.1503218477849301E-2</v>
      </c>
      <c r="AO1379" s="3"/>
      <c r="AP1379">
        <v>0</v>
      </c>
      <c r="AQ1379" t="s">
        <v>3005</v>
      </c>
      <c r="AR1379" t="s">
        <v>13562</v>
      </c>
      <c r="AS1379" t="s">
        <v>3003</v>
      </c>
      <c r="AT1379" s="2" t="s">
        <v>0</v>
      </c>
      <c r="AU1379" s="1">
        <f t="shared" si="171"/>
        <v>4.0320403091738442</v>
      </c>
      <c r="AV1379" s="1">
        <f t="shared" si="172"/>
        <v>3.7801207487770121</v>
      </c>
      <c r="AW1379" s="1">
        <f t="shared" si="173"/>
        <v>3.5282011883801792</v>
      </c>
    </row>
    <row r="1380" spans="1:49" x14ac:dyDescent="0.2">
      <c r="A1380">
        <v>1378</v>
      </c>
      <c r="B1380" t="s">
        <v>43911</v>
      </c>
      <c r="C1380" t="s">
        <v>43910</v>
      </c>
      <c r="F1380" t="s">
        <v>43909</v>
      </c>
      <c r="G1380" t="s">
        <v>14</v>
      </c>
      <c r="H1380" t="s">
        <v>13</v>
      </c>
      <c r="I1380" t="s">
        <v>29545</v>
      </c>
      <c r="J1380">
        <v>60103561</v>
      </c>
      <c r="K1380" t="s">
        <v>17780</v>
      </c>
      <c r="L1380" t="s">
        <v>17779</v>
      </c>
      <c r="M1380" t="s">
        <v>39</v>
      </c>
      <c r="N1380">
        <v>4</v>
      </c>
      <c r="O1380" t="s">
        <v>43908</v>
      </c>
      <c r="P1380" t="s">
        <v>43907</v>
      </c>
      <c r="Q1380" t="s">
        <v>29542</v>
      </c>
      <c r="R1380" s="7">
        <v>42826</v>
      </c>
      <c r="S1380" s="8">
        <f t="shared" si="168"/>
        <v>2017</v>
      </c>
      <c r="T1380" s="8">
        <v>2017</v>
      </c>
      <c r="U1380" s="8">
        <f t="shared" si="169"/>
        <v>5</v>
      </c>
      <c r="V1380" s="7">
        <v>42826</v>
      </c>
      <c r="W1380" t="s">
        <v>43906</v>
      </c>
      <c r="X1380" s="2">
        <v>0.40600000000000003</v>
      </c>
      <c r="Y1380" s="6">
        <f t="shared" si="174"/>
        <v>1.0837938122313874E-2</v>
      </c>
      <c r="AA1380">
        <v>20959184</v>
      </c>
      <c r="AB1380">
        <v>21100409130</v>
      </c>
      <c r="AC1380">
        <v>20959230</v>
      </c>
      <c r="AD1380" t="s">
        <v>6</v>
      </c>
      <c r="AE1380">
        <v>18</v>
      </c>
      <c r="AF1380">
        <v>4</v>
      </c>
      <c r="AH1380" t="s">
        <v>43905</v>
      </c>
      <c r="AI1380" t="s">
        <v>43904</v>
      </c>
      <c r="AJ1380" t="s">
        <v>43903</v>
      </c>
      <c r="AK1380" t="s">
        <v>43902</v>
      </c>
      <c r="AL1380">
        <v>5</v>
      </c>
      <c r="AM1380" s="5">
        <f t="shared" si="170"/>
        <v>1</v>
      </c>
      <c r="AN1380" s="4">
        <f t="shared" si="175"/>
        <v>1.5145778114350624E-3</v>
      </c>
      <c r="AO1380" s="3"/>
      <c r="AP1380">
        <v>0</v>
      </c>
      <c r="AR1380" t="s">
        <v>1</v>
      </c>
      <c r="AT1380" s="2" t="s">
        <v>0</v>
      </c>
      <c r="AU1380" s="1">
        <f t="shared" si="171"/>
        <v>0.80409300290502306</v>
      </c>
      <c r="AV1380" s="1">
        <f t="shared" si="172"/>
        <v>0.61762579668744688</v>
      </c>
      <c r="AW1380" s="1">
        <f t="shared" si="173"/>
        <v>0.43115859046987065</v>
      </c>
    </row>
    <row r="1381" spans="1:49" x14ac:dyDescent="0.2">
      <c r="A1381">
        <v>1379</v>
      </c>
      <c r="B1381" t="s">
        <v>43901</v>
      </c>
      <c r="C1381" t="s">
        <v>43900</v>
      </c>
      <c r="F1381" t="s">
        <v>43899</v>
      </c>
      <c r="G1381" t="s">
        <v>14</v>
      </c>
      <c r="H1381" t="s">
        <v>13</v>
      </c>
      <c r="I1381" t="s">
        <v>43898</v>
      </c>
      <c r="J1381" t="s">
        <v>43892</v>
      </c>
      <c r="K1381" t="s">
        <v>43897</v>
      </c>
      <c r="L1381" t="s">
        <v>43896</v>
      </c>
      <c r="M1381" t="s">
        <v>43895</v>
      </c>
      <c r="N1381">
        <v>2</v>
      </c>
      <c r="O1381" t="s">
        <v>43894</v>
      </c>
      <c r="P1381" t="s">
        <v>43893</v>
      </c>
      <c r="Q1381" t="s">
        <v>43892</v>
      </c>
      <c r="R1381" s="7">
        <v>42826</v>
      </c>
      <c r="S1381" s="8">
        <f t="shared" si="168"/>
        <v>2017</v>
      </c>
      <c r="T1381" s="8">
        <v>2017</v>
      </c>
      <c r="U1381" s="8">
        <f t="shared" si="169"/>
        <v>5</v>
      </c>
      <c r="V1381" s="7">
        <v>42826</v>
      </c>
      <c r="W1381" t="s">
        <v>3108</v>
      </c>
      <c r="X1381" s="2">
        <v>1.6519999999999999</v>
      </c>
      <c r="Y1381" s="6">
        <f t="shared" si="174"/>
        <v>4.409919649769093E-2</v>
      </c>
      <c r="AA1381" t="s">
        <v>3107</v>
      </c>
      <c r="AB1381">
        <v>17337</v>
      </c>
      <c r="AD1381" t="s">
        <v>6</v>
      </c>
      <c r="AE1381">
        <v>65</v>
      </c>
      <c r="AF1381">
        <v>4</v>
      </c>
      <c r="AG1381">
        <v>7857742</v>
      </c>
      <c r="AH1381" t="s">
        <v>43891</v>
      </c>
      <c r="AI1381" t="s">
        <v>43890</v>
      </c>
      <c r="AJ1381" t="s">
        <v>43889</v>
      </c>
      <c r="AK1381" t="s">
        <v>43888</v>
      </c>
      <c r="AL1381">
        <v>25</v>
      </c>
      <c r="AM1381" s="5">
        <f t="shared" si="170"/>
        <v>5</v>
      </c>
      <c r="AN1381" s="4">
        <f t="shared" si="175"/>
        <v>7.5728890571753124E-3</v>
      </c>
      <c r="AO1381" s="3"/>
      <c r="AP1381">
        <v>0</v>
      </c>
      <c r="AQ1381" t="s">
        <v>2762</v>
      </c>
      <c r="AR1381" t="s">
        <v>1</v>
      </c>
      <c r="AS1381" t="s">
        <v>2760</v>
      </c>
      <c r="AT1381" s="2" t="s">
        <v>0</v>
      </c>
      <c r="AU1381" s="1">
        <f t="shared" si="171"/>
        <v>3.314130426553624</v>
      </c>
      <c r="AV1381" s="1">
        <f t="shared" si="172"/>
        <v>2.5836042777433121</v>
      </c>
      <c r="AW1381" s="1">
        <f t="shared" si="173"/>
        <v>1.8530781289329996</v>
      </c>
    </row>
    <row r="1382" spans="1:49" x14ac:dyDescent="0.2">
      <c r="A1382">
        <v>1380</v>
      </c>
      <c r="B1382" t="s">
        <v>43887</v>
      </c>
      <c r="C1382" t="s">
        <v>43886</v>
      </c>
      <c r="F1382" t="s">
        <v>43885</v>
      </c>
      <c r="G1382" t="s">
        <v>14</v>
      </c>
      <c r="H1382" t="s">
        <v>13</v>
      </c>
      <c r="I1382" t="s">
        <v>43884</v>
      </c>
      <c r="J1382" t="s">
        <v>43883</v>
      </c>
      <c r="K1382" t="s">
        <v>43882</v>
      </c>
      <c r="L1382" t="s">
        <v>43881</v>
      </c>
      <c r="M1382" t="s">
        <v>43880</v>
      </c>
      <c r="N1382">
        <v>6</v>
      </c>
      <c r="O1382" t="s">
        <v>43879</v>
      </c>
      <c r="P1382" t="s">
        <v>43878</v>
      </c>
      <c r="Q1382" t="s">
        <v>43877</v>
      </c>
      <c r="R1382" s="7">
        <v>42826</v>
      </c>
      <c r="S1382" s="8">
        <f t="shared" si="168"/>
        <v>2017</v>
      </c>
      <c r="T1382" s="8">
        <v>2017</v>
      </c>
      <c r="U1382" s="8">
        <f t="shared" si="169"/>
        <v>5</v>
      </c>
      <c r="V1382" s="7">
        <v>42826</v>
      </c>
      <c r="W1382" t="s">
        <v>3108</v>
      </c>
      <c r="X1382" s="2">
        <v>1.6519999999999999</v>
      </c>
      <c r="Y1382" s="6">
        <f t="shared" si="174"/>
        <v>4.409919649769093E-2</v>
      </c>
      <c r="AA1382" t="s">
        <v>3107</v>
      </c>
      <c r="AB1382">
        <v>17337</v>
      </c>
      <c r="AD1382" t="s">
        <v>6</v>
      </c>
      <c r="AE1382">
        <v>65</v>
      </c>
      <c r="AF1382">
        <v>4</v>
      </c>
      <c r="AG1382">
        <v>7857714</v>
      </c>
      <c r="AH1382" t="s">
        <v>43876</v>
      </c>
      <c r="AI1382" t="s">
        <v>43875</v>
      </c>
      <c r="AJ1382" t="s">
        <v>43874</v>
      </c>
      <c r="AK1382" t="s">
        <v>43873</v>
      </c>
      <c r="AL1382">
        <v>28</v>
      </c>
      <c r="AM1382" s="5">
        <f t="shared" si="170"/>
        <v>5.6</v>
      </c>
      <c r="AN1382" s="4">
        <f t="shared" si="175"/>
        <v>8.4816357440363494E-3</v>
      </c>
      <c r="AO1382" s="3"/>
      <c r="AP1382">
        <v>0</v>
      </c>
      <c r="AR1382" t="s">
        <v>1</v>
      </c>
      <c r="AT1382" s="2" t="s">
        <v>0</v>
      </c>
      <c r="AU1382" s="1">
        <f t="shared" si="171"/>
        <v>3.3413928271594555</v>
      </c>
      <c r="AV1382" s="1">
        <f t="shared" si="172"/>
        <v>2.6290416120863638</v>
      </c>
      <c r="AW1382" s="1">
        <f t="shared" si="173"/>
        <v>1.9166903970132723</v>
      </c>
    </row>
    <row r="1383" spans="1:49" x14ac:dyDescent="0.2">
      <c r="A1383">
        <v>1381</v>
      </c>
      <c r="B1383" t="s">
        <v>43872</v>
      </c>
      <c r="C1383" t="s">
        <v>43871</v>
      </c>
      <c r="F1383" t="s">
        <v>43870</v>
      </c>
      <c r="G1383" t="s">
        <v>14</v>
      </c>
      <c r="H1383" t="s">
        <v>13</v>
      </c>
      <c r="I1383" t="s">
        <v>43869</v>
      </c>
      <c r="J1383">
        <v>60017161</v>
      </c>
      <c r="K1383" t="s">
        <v>9437</v>
      </c>
      <c r="L1383" t="s">
        <v>55</v>
      </c>
      <c r="M1383" t="s">
        <v>54</v>
      </c>
      <c r="N1383">
        <v>2</v>
      </c>
      <c r="O1383" t="s">
        <v>43868</v>
      </c>
      <c r="P1383" t="s">
        <v>43867</v>
      </c>
      <c r="Q1383" t="s">
        <v>19363</v>
      </c>
      <c r="R1383" s="7">
        <v>42826</v>
      </c>
      <c r="S1383" s="8">
        <f t="shared" si="168"/>
        <v>2017</v>
      </c>
      <c r="T1383" s="8">
        <v>2017</v>
      </c>
      <c r="U1383" s="8">
        <f t="shared" si="169"/>
        <v>5</v>
      </c>
      <c r="V1383" s="7">
        <v>42826</v>
      </c>
      <c r="W1383" t="s">
        <v>3108</v>
      </c>
      <c r="X1383" s="2">
        <v>1.6519999999999999</v>
      </c>
      <c r="Y1383" s="6">
        <f t="shared" si="174"/>
        <v>4.409919649769093E-2</v>
      </c>
      <c r="AA1383" t="s">
        <v>3107</v>
      </c>
      <c r="AB1383">
        <v>17337</v>
      </c>
      <c r="AD1383" t="s">
        <v>6</v>
      </c>
      <c r="AE1383">
        <v>65</v>
      </c>
      <c r="AF1383">
        <v>4</v>
      </c>
      <c r="AG1383">
        <v>7858683</v>
      </c>
      <c r="AH1383" t="s">
        <v>43866</v>
      </c>
      <c r="AI1383" t="s">
        <v>43865</v>
      </c>
      <c r="AJ1383" t="s">
        <v>43864</v>
      </c>
      <c r="AK1383" t="s">
        <v>43863</v>
      </c>
      <c r="AL1383">
        <v>157</v>
      </c>
      <c r="AM1383" s="5">
        <f t="shared" si="170"/>
        <v>31.4</v>
      </c>
      <c r="AN1383" s="4">
        <f t="shared" si="175"/>
        <v>4.7557743279060961E-2</v>
      </c>
      <c r="AO1383" s="3"/>
      <c r="AP1383">
        <v>0</v>
      </c>
      <c r="AR1383" t="s">
        <v>1</v>
      </c>
      <c r="AT1383" s="2" t="s">
        <v>0</v>
      </c>
      <c r="AU1383" s="1">
        <f t="shared" si="171"/>
        <v>4.5136760532101938</v>
      </c>
      <c r="AV1383" s="1">
        <f t="shared" si="172"/>
        <v>4.5828469888375949</v>
      </c>
      <c r="AW1383" s="1">
        <f t="shared" si="173"/>
        <v>4.6520179244649951</v>
      </c>
    </row>
    <row r="1384" spans="1:49" x14ac:dyDescent="0.2">
      <c r="A1384">
        <v>1382</v>
      </c>
      <c r="B1384" t="s">
        <v>43862</v>
      </c>
      <c r="C1384" t="s">
        <v>43861</v>
      </c>
      <c r="F1384" t="s">
        <v>43860</v>
      </c>
      <c r="G1384" t="s">
        <v>14</v>
      </c>
      <c r="H1384" t="s">
        <v>13</v>
      </c>
      <c r="I1384" t="s">
        <v>43859</v>
      </c>
      <c r="J1384" t="s">
        <v>10671</v>
      </c>
      <c r="K1384" t="s">
        <v>10675</v>
      </c>
      <c r="L1384" t="s">
        <v>10674</v>
      </c>
      <c r="M1384" t="s">
        <v>85</v>
      </c>
      <c r="N1384">
        <v>4</v>
      </c>
      <c r="O1384" t="s">
        <v>43858</v>
      </c>
      <c r="P1384" t="s">
        <v>43857</v>
      </c>
      <c r="Q1384" t="s">
        <v>43856</v>
      </c>
      <c r="R1384" s="7">
        <v>42826</v>
      </c>
      <c r="S1384" s="8">
        <f t="shared" si="168"/>
        <v>2017</v>
      </c>
      <c r="T1384" s="8">
        <v>2017</v>
      </c>
      <c r="U1384" s="8">
        <f t="shared" si="169"/>
        <v>5</v>
      </c>
      <c r="V1384" s="7">
        <v>42826</v>
      </c>
      <c r="W1384" t="s">
        <v>3108</v>
      </c>
      <c r="X1384" s="2">
        <v>1.6519999999999999</v>
      </c>
      <c r="Y1384" s="6">
        <f t="shared" si="174"/>
        <v>4.409919649769093E-2</v>
      </c>
      <c r="AA1384" t="s">
        <v>3107</v>
      </c>
      <c r="AB1384">
        <v>17337</v>
      </c>
      <c r="AD1384" t="s">
        <v>6</v>
      </c>
      <c r="AE1384">
        <v>65</v>
      </c>
      <c r="AF1384">
        <v>4</v>
      </c>
      <c r="AG1384">
        <v>7858664</v>
      </c>
      <c r="AH1384" t="s">
        <v>43855</v>
      </c>
      <c r="AI1384" t="s">
        <v>43854</v>
      </c>
      <c r="AJ1384" t="s">
        <v>43853</v>
      </c>
      <c r="AK1384" t="s">
        <v>43852</v>
      </c>
      <c r="AL1384">
        <v>38</v>
      </c>
      <c r="AM1384" s="5">
        <f t="shared" si="170"/>
        <v>7.6</v>
      </c>
      <c r="AN1384" s="4">
        <f t="shared" si="175"/>
        <v>1.1510791366906475E-2</v>
      </c>
      <c r="AO1384" s="3"/>
      <c r="AP1384">
        <v>0</v>
      </c>
      <c r="AR1384">
        <v>61401523</v>
      </c>
      <c r="AS1384" t="s">
        <v>75</v>
      </c>
      <c r="AT1384" s="2" t="s">
        <v>0</v>
      </c>
      <c r="AU1384" s="1">
        <f t="shared" si="171"/>
        <v>3.4322674958455588</v>
      </c>
      <c r="AV1384" s="1">
        <f t="shared" si="172"/>
        <v>2.7804993932298703</v>
      </c>
      <c r="AW1384" s="1">
        <f t="shared" si="173"/>
        <v>2.1287312906141809</v>
      </c>
    </row>
    <row r="1385" spans="1:49" x14ac:dyDescent="0.2">
      <c r="A1385">
        <v>1383</v>
      </c>
      <c r="B1385" t="s">
        <v>43851</v>
      </c>
      <c r="C1385" t="s">
        <v>43850</v>
      </c>
      <c r="F1385" t="s">
        <v>43849</v>
      </c>
      <c r="G1385" t="s">
        <v>14</v>
      </c>
      <c r="H1385" t="s">
        <v>13</v>
      </c>
      <c r="I1385" t="s">
        <v>19366</v>
      </c>
      <c r="J1385" t="s">
        <v>43848</v>
      </c>
      <c r="K1385" t="s">
        <v>43847</v>
      </c>
      <c r="L1385" t="s">
        <v>43846</v>
      </c>
      <c r="M1385" t="s">
        <v>43845</v>
      </c>
      <c r="N1385">
        <v>4</v>
      </c>
      <c r="O1385" t="s">
        <v>43844</v>
      </c>
      <c r="P1385" t="s">
        <v>43843</v>
      </c>
      <c r="Q1385" t="s">
        <v>43842</v>
      </c>
      <c r="R1385" s="7">
        <v>42826</v>
      </c>
      <c r="S1385" s="8">
        <f t="shared" ref="S1385:S1448" si="176">YEAR(R1385)</f>
        <v>2017</v>
      </c>
      <c r="T1385" s="8">
        <v>2017</v>
      </c>
      <c r="U1385" s="8">
        <f t="shared" ref="U1385:U1448" si="177">2022-T1385</f>
        <v>5</v>
      </c>
      <c r="V1385" s="7">
        <v>42826</v>
      </c>
      <c r="W1385" t="s">
        <v>3108</v>
      </c>
      <c r="X1385" s="2">
        <v>1.6519999999999999</v>
      </c>
      <c r="Y1385" s="6">
        <f t="shared" si="174"/>
        <v>4.409919649769093E-2</v>
      </c>
      <c r="AA1385" t="s">
        <v>3107</v>
      </c>
      <c r="AB1385">
        <v>17337</v>
      </c>
      <c r="AD1385" t="s">
        <v>6</v>
      </c>
      <c r="AE1385">
        <v>65</v>
      </c>
      <c r="AF1385">
        <v>4</v>
      </c>
      <c r="AG1385">
        <v>7857755</v>
      </c>
      <c r="AH1385" t="s">
        <v>43841</v>
      </c>
      <c r="AI1385" t="s">
        <v>43840</v>
      </c>
      <c r="AJ1385" t="s">
        <v>43839</v>
      </c>
      <c r="AK1385" t="s">
        <v>43838</v>
      </c>
      <c r="AL1385">
        <v>9</v>
      </c>
      <c r="AM1385" s="5">
        <f t="shared" ref="AM1385:AM1448" si="178">AL1385/U1385</f>
        <v>1.8</v>
      </c>
      <c r="AN1385" s="4">
        <f t="shared" si="175"/>
        <v>2.7262400605831123E-3</v>
      </c>
      <c r="AO1385" s="3"/>
      <c r="AP1385">
        <v>0</v>
      </c>
      <c r="AR1385" t="s">
        <v>1</v>
      </c>
      <c r="AT1385" s="2" t="s">
        <v>0</v>
      </c>
      <c r="AU1385" s="1">
        <f t="shared" ref="AU1385:AU1448" si="179">(Y1385*0.7+AN1385*0.3)*100</f>
        <v>3.1687309566558581</v>
      </c>
      <c r="AV1385" s="1">
        <f t="shared" ref="AV1385:AV1448" si="180">(Y1385*0.5+AN1385*0.5)*100</f>
        <v>2.3412718279137024</v>
      </c>
      <c r="AW1385" s="1">
        <f t="shared" ref="AW1385:AW1448" si="181">(Y1385*0.3+AN1385*0.7)*100</f>
        <v>1.5138126991715457</v>
      </c>
    </row>
    <row r="1386" spans="1:49" x14ac:dyDescent="0.2">
      <c r="A1386">
        <v>1384</v>
      </c>
      <c r="B1386" t="s">
        <v>43837</v>
      </c>
      <c r="C1386" t="s">
        <v>43836</v>
      </c>
      <c r="F1386" t="s">
        <v>43835</v>
      </c>
      <c r="G1386" t="s">
        <v>14</v>
      </c>
      <c r="H1386" t="s">
        <v>13</v>
      </c>
      <c r="I1386" t="s">
        <v>43834</v>
      </c>
      <c r="J1386" t="s">
        <v>43833</v>
      </c>
      <c r="K1386" t="s">
        <v>43832</v>
      </c>
      <c r="L1386" t="s">
        <v>43831</v>
      </c>
      <c r="M1386" t="s">
        <v>43830</v>
      </c>
      <c r="N1386">
        <v>3</v>
      </c>
      <c r="O1386" t="s">
        <v>43829</v>
      </c>
      <c r="P1386" t="s">
        <v>43828</v>
      </c>
      <c r="Q1386" t="s">
        <v>43827</v>
      </c>
      <c r="R1386" s="7">
        <v>42826</v>
      </c>
      <c r="S1386" s="8">
        <f t="shared" si="176"/>
        <v>2017</v>
      </c>
      <c r="T1386" s="8">
        <v>2017</v>
      </c>
      <c r="U1386" s="8">
        <f t="shared" si="177"/>
        <v>5</v>
      </c>
      <c r="V1386" s="7">
        <v>42826</v>
      </c>
      <c r="W1386" t="s">
        <v>37316</v>
      </c>
      <c r="X1386" s="2">
        <v>1.603</v>
      </c>
      <c r="Y1386" s="6">
        <f t="shared" si="174"/>
        <v>4.2791169482928916E-2</v>
      </c>
      <c r="AA1386">
        <v>19324553</v>
      </c>
      <c r="AB1386">
        <v>5900153311</v>
      </c>
      <c r="AD1386" t="s">
        <v>6</v>
      </c>
      <c r="AE1386">
        <v>11</v>
      </c>
      <c r="AF1386">
        <v>3</v>
      </c>
      <c r="AG1386">
        <v>7870580</v>
      </c>
      <c r="AH1386" t="s">
        <v>43826</v>
      </c>
      <c r="AI1386" t="s">
        <v>43825</v>
      </c>
      <c r="AJ1386" t="s">
        <v>43824</v>
      </c>
      <c r="AK1386" t="s">
        <v>43823</v>
      </c>
      <c r="AL1386">
        <v>19</v>
      </c>
      <c r="AM1386" s="5">
        <f t="shared" si="178"/>
        <v>3.8</v>
      </c>
      <c r="AN1386" s="4">
        <f t="shared" si="175"/>
        <v>5.7553956834532375E-3</v>
      </c>
      <c r="AO1386" s="3"/>
      <c r="AP1386">
        <v>0</v>
      </c>
      <c r="AQ1386" t="s">
        <v>13022</v>
      </c>
      <c r="AR1386" t="s">
        <v>43822</v>
      </c>
      <c r="AS1386" t="s">
        <v>13020</v>
      </c>
      <c r="AT1386" s="2" t="s">
        <v>0</v>
      </c>
      <c r="AU1386" s="1">
        <f t="shared" si="179"/>
        <v>3.168043734308621</v>
      </c>
      <c r="AV1386" s="1">
        <f t="shared" si="180"/>
        <v>2.4273282583191076</v>
      </c>
      <c r="AW1386" s="1">
        <f t="shared" si="181"/>
        <v>1.686612782329594</v>
      </c>
    </row>
    <row r="1387" spans="1:49" x14ac:dyDescent="0.2">
      <c r="A1387">
        <v>1385</v>
      </c>
      <c r="B1387" t="s">
        <v>43821</v>
      </c>
      <c r="C1387" t="s">
        <v>43820</v>
      </c>
      <c r="F1387" t="s">
        <v>43819</v>
      </c>
      <c r="G1387" t="s">
        <v>14</v>
      </c>
      <c r="H1387" t="s">
        <v>13</v>
      </c>
      <c r="I1387" t="s">
        <v>21348</v>
      </c>
      <c r="J1387" t="s">
        <v>19980</v>
      </c>
      <c r="K1387" t="s">
        <v>19979</v>
      </c>
      <c r="L1387" t="s">
        <v>19978</v>
      </c>
      <c r="M1387" t="s">
        <v>19977</v>
      </c>
      <c r="N1387">
        <v>3</v>
      </c>
      <c r="O1387" t="s">
        <v>43818</v>
      </c>
      <c r="P1387" t="s">
        <v>19975</v>
      </c>
      <c r="Q1387" t="s">
        <v>19974</v>
      </c>
      <c r="R1387" s="7">
        <v>42826</v>
      </c>
      <c r="S1387" s="8">
        <f t="shared" si="176"/>
        <v>2017</v>
      </c>
      <c r="T1387" s="8">
        <v>2017</v>
      </c>
      <c r="U1387" s="8">
        <f t="shared" si="177"/>
        <v>5</v>
      </c>
      <c r="V1387" s="7">
        <v>42826</v>
      </c>
      <c r="W1387" t="s">
        <v>3108</v>
      </c>
      <c r="X1387" s="2">
        <v>1.6519999999999999</v>
      </c>
      <c r="Y1387" s="6">
        <f t="shared" si="174"/>
        <v>4.409919649769093E-2</v>
      </c>
      <c r="AA1387" t="s">
        <v>3107</v>
      </c>
      <c r="AB1387">
        <v>17337</v>
      </c>
      <c r="AD1387" t="s">
        <v>6</v>
      </c>
      <c r="AE1387">
        <v>65</v>
      </c>
      <c r="AF1387">
        <v>4</v>
      </c>
      <c r="AG1387">
        <v>7858697</v>
      </c>
      <c r="AH1387" t="s">
        <v>43817</v>
      </c>
      <c r="AI1387" t="s">
        <v>43816</v>
      </c>
      <c r="AJ1387" t="s">
        <v>43815</v>
      </c>
      <c r="AK1387" t="s">
        <v>43814</v>
      </c>
      <c r="AL1387">
        <v>30</v>
      </c>
      <c r="AM1387" s="5">
        <f t="shared" si="178"/>
        <v>6</v>
      </c>
      <c r="AN1387" s="4">
        <f t="shared" si="175"/>
        <v>9.0874668686103752E-3</v>
      </c>
      <c r="AO1387" s="3"/>
      <c r="AP1387">
        <v>0</v>
      </c>
      <c r="AR1387" t="s">
        <v>1</v>
      </c>
      <c r="AT1387" s="2" t="s">
        <v>0</v>
      </c>
      <c r="AU1387" s="1">
        <f t="shared" si="179"/>
        <v>3.3595677608966765</v>
      </c>
      <c r="AV1387" s="1">
        <f t="shared" si="180"/>
        <v>2.6593331683150652</v>
      </c>
      <c r="AW1387" s="1">
        <f t="shared" si="181"/>
        <v>1.959098575733454</v>
      </c>
    </row>
    <row r="1388" spans="1:49" x14ac:dyDescent="0.2">
      <c r="A1388">
        <v>1386</v>
      </c>
      <c r="B1388" t="s">
        <v>43813</v>
      </c>
      <c r="C1388" t="s">
        <v>43812</v>
      </c>
      <c r="F1388" t="s">
        <v>43811</v>
      </c>
      <c r="G1388" t="s">
        <v>14</v>
      </c>
      <c r="H1388" t="s">
        <v>13</v>
      </c>
      <c r="I1388" t="s">
        <v>8284</v>
      </c>
      <c r="J1388" t="s">
        <v>43810</v>
      </c>
      <c r="K1388" t="s">
        <v>43809</v>
      </c>
      <c r="L1388" t="s">
        <v>43808</v>
      </c>
      <c r="M1388" t="s">
        <v>43807</v>
      </c>
      <c r="N1388">
        <v>3</v>
      </c>
      <c r="O1388" t="s">
        <v>43806</v>
      </c>
      <c r="P1388" t="s">
        <v>43805</v>
      </c>
      <c r="Q1388" t="s">
        <v>43804</v>
      </c>
      <c r="R1388" s="7">
        <v>42826</v>
      </c>
      <c r="S1388" s="8">
        <f t="shared" si="176"/>
        <v>2017</v>
      </c>
      <c r="T1388" s="8">
        <v>2017</v>
      </c>
      <c r="U1388" s="8">
        <f t="shared" si="177"/>
        <v>5</v>
      </c>
      <c r="V1388" s="7">
        <v>42826</v>
      </c>
      <c r="W1388" t="s">
        <v>3108</v>
      </c>
      <c r="X1388" s="2">
        <v>1.6519999999999999</v>
      </c>
      <c r="Y1388" s="6">
        <f t="shared" si="174"/>
        <v>4.409919649769093E-2</v>
      </c>
      <c r="AA1388" t="s">
        <v>3107</v>
      </c>
      <c r="AB1388">
        <v>17337</v>
      </c>
      <c r="AD1388" t="s">
        <v>6</v>
      </c>
      <c r="AE1388">
        <v>65</v>
      </c>
      <c r="AF1388">
        <v>4</v>
      </c>
      <c r="AG1388">
        <v>7858644</v>
      </c>
      <c r="AH1388" t="s">
        <v>43803</v>
      </c>
      <c r="AI1388" t="s">
        <v>43802</v>
      </c>
      <c r="AJ1388" t="s">
        <v>43801</v>
      </c>
      <c r="AK1388" t="s">
        <v>43800</v>
      </c>
      <c r="AL1388">
        <v>18</v>
      </c>
      <c r="AM1388" s="5">
        <f t="shared" si="178"/>
        <v>3.6</v>
      </c>
      <c r="AN1388" s="4">
        <f t="shared" si="175"/>
        <v>5.4524801211662246E-3</v>
      </c>
      <c r="AO1388" s="3"/>
      <c r="AP1388">
        <v>0</v>
      </c>
      <c r="AR1388" t="s">
        <v>1</v>
      </c>
      <c r="AT1388" s="2" t="s">
        <v>0</v>
      </c>
      <c r="AU1388" s="1">
        <f t="shared" si="179"/>
        <v>3.2505181584733518</v>
      </c>
      <c r="AV1388" s="1">
        <f t="shared" si="180"/>
        <v>2.4775838309428577</v>
      </c>
      <c r="AW1388" s="1">
        <f t="shared" si="181"/>
        <v>1.7046495034123637</v>
      </c>
    </row>
    <row r="1389" spans="1:49" x14ac:dyDescent="0.2">
      <c r="A1389">
        <v>1387</v>
      </c>
      <c r="B1389" t="s">
        <v>43799</v>
      </c>
      <c r="C1389" t="s">
        <v>43798</v>
      </c>
      <c r="F1389" t="s">
        <v>43797</v>
      </c>
      <c r="G1389" t="s">
        <v>14</v>
      </c>
      <c r="H1389" t="s">
        <v>13</v>
      </c>
      <c r="I1389" t="s">
        <v>43796</v>
      </c>
      <c r="J1389" t="s">
        <v>43795</v>
      </c>
      <c r="K1389" t="s">
        <v>43794</v>
      </c>
      <c r="L1389" t="s">
        <v>18804</v>
      </c>
      <c r="M1389" t="s">
        <v>85</v>
      </c>
      <c r="N1389">
        <v>6</v>
      </c>
      <c r="O1389" t="s">
        <v>43793</v>
      </c>
      <c r="P1389" t="s">
        <v>43792</v>
      </c>
      <c r="Q1389" t="s">
        <v>43791</v>
      </c>
      <c r="R1389" s="7">
        <v>42826</v>
      </c>
      <c r="S1389" s="8">
        <f t="shared" si="176"/>
        <v>2017</v>
      </c>
      <c r="T1389" s="8">
        <v>2017</v>
      </c>
      <c r="U1389" s="8">
        <f t="shared" si="177"/>
        <v>5</v>
      </c>
      <c r="V1389" s="7">
        <v>42826</v>
      </c>
      <c r="W1389" t="s">
        <v>3108</v>
      </c>
      <c r="X1389" s="2">
        <v>1.6519999999999999</v>
      </c>
      <c r="Y1389" s="6">
        <f t="shared" si="174"/>
        <v>4.409919649769093E-2</v>
      </c>
      <c r="AA1389" t="s">
        <v>3107</v>
      </c>
      <c r="AB1389">
        <v>17337</v>
      </c>
      <c r="AD1389" t="s">
        <v>6</v>
      </c>
      <c r="AE1389">
        <v>65</v>
      </c>
      <c r="AF1389">
        <v>4</v>
      </c>
      <c r="AG1389">
        <v>7862757</v>
      </c>
      <c r="AH1389" t="s">
        <v>43790</v>
      </c>
      <c r="AI1389" t="s">
        <v>43789</v>
      </c>
      <c r="AJ1389" t="s">
        <v>43788</v>
      </c>
      <c r="AK1389" t="s">
        <v>43787</v>
      </c>
      <c r="AL1389">
        <v>74</v>
      </c>
      <c r="AM1389" s="5">
        <f t="shared" si="178"/>
        <v>14.8</v>
      </c>
      <c r="AN1389" s="4">
        <f t="shared" si="175"/>
        <v>2.2415751609238924E-2</v>
      </c>
      <c r="AO1389" s="3"/>
      <c r="AP1389">
        <v>0</v>
      </c>
      <c r="AR1389" t="s">
        <v>1</v>
      </c>
      <c r="AT1389" s="2" t="s">
        <v>0</v>
      </c>
      <c r="AU1389" s="1">
        <f t="shared" si="179"/>
        <v>3.759416303115533</v>
      </c>
      <c r="AV1389" s="1">
        <f t="shared" si="180"/>
        <v>3.325747405346493</v>
      </c>
      <c r="AW1389" s="1">
        <f t="shared" si="181"/>
        <v>2.8920785075774522</v>
      </c>
    </row>
    <row r="1390" spans="1:49" x14ac:dyDescent="0.2">
      <c r="A1390">
        <v>1388</v>
      </c>
      <c r="B1390" t="s">
        <v>43786</v>
      </c>
      <c r="C1390" t="s">
        <v>43785</v>
      </c>
      <c r="F1390" t="s">
        <v>43784</v>
      </c>
      <c r="G1390" t="s">
        <v>14</v>
      </c>
      <c r="H1390" t="s">
        <v>13</v>
      </c>
      <c r="I1390" t="s">
        <v>6642</v>
      </c>
      <c r="J1390" t="s">
        <v>43783</v>
      </c>
      <c r="K1390" t="s">
        <v>43782</v>
      </c>
      <c r="L1390" t="s">
        <v>43781</v>
      </c>
      <c r="M1390" t="s">
        <v>34940</v>
      </c>
      <c r="N1390">
        <v>4</v>
      </c>
      <c r="O1390" t="s">
        <v>43780</v>
      </c>
      <c r="P1390" t="s">
        <v>43779</v>
      </c>
      <c r="Q1390" t="s">
        <v>43778</v>
      </c>
      <c r="R1390" s="7">
        <v>42826</v>
      </c>
      <c r="S1390" s="8">
        <f t="shared" si="176"/>
        <v>2017</v>
      </c>
      <c r="T1390" s="8">
        <v>2017</v>
      </c>
      <c r="U1390" s="8">
        <f t="shared" si="177"/>
        <v>5</v>
      </c>
      <c r="V1390" s="7">
        <v>42826</v>
      </c>
      <c r="W1390" t="s">
        <v>3108</v>
      </c>
      <c r="X1390" s="2">
        <v>1.6519999999999999</v>
      </c>
      <c r="Y1390" s="6">
        <f t="shared" si="174"/>
        <v>4.409919649769093E-2</v>
      </c>
      <c r="AA1390" t="s">
        <v>3107</v>
      </c>
      <c r="AB1390">
        <v>17337</v>
      </c>
      <c r="AD1390" t="s">
        <v>6</v>
      </c>
      <c r="AE1390">
        <v>65</v>
      </c>
      <c r="AF1390">
        <v>4</v>
      </c>
      <c r="AG1390">
        <v>7858715</v>
      </c>
      <c r="AH1390" t="s">
        <v>43777</v>
      </c>
      <c r="AI1390" t="s">
        <v>43776</v>
      </c>
      <c r="AJ1390" t="s">
        <v>43775</v>
      </c>
      <c r="AK1390" t="s">
        <v>43774</v>
      </c>
      <c r="AL1390">
        <v>38</v>
      </c>
      <c r="AM1390" s="5">
        <f t="shared" si="178"/>
        <v>7.6</v>
      </c>
      <c r="AN1390" s="4">
        <f t="shared" si="175"/>
        <v>1.1510791366906475E-2</v>
      </c>
      <c r="AO1390" s="3"/>
      <c r="AP1390">
        <v>0</v>
      </c>
      <c r="AR1390" t="s">
        <v>1</v>
      </c>
      <c r="AT1390" s="2" t="s">
        <v>0</v>
      </c>
      <c r="AU1390" s="1">
        <f t="shared" si="179"/>
        <v>3.4322674958455588</v>
      </c>
      <c r="AV1390" s="1">
        <f t="shared" si="180"/>
        <v>2.7804993932298703</v>
      </c>
      <c r="AW1390" s="1">
        <f t="shared" si="181"/>
        <v>2.1287312906141809</v>
      </c>
    </row>
    <row r="1391" spans="1:49" x14ac:dyDescent="0.2">
      <c r="A1391">
        <v>1389</v>
      </c>
      <c r="B1391" t="s">
        <v>43773</v>
      </c>
      <c r="C1391" t="s">
        <v>43772</v>
      </c>
      <c r="F1391" t="s">
        <v>43771</v>
      </c>
      <c r="G1391" t="s">
        <v>14</v>
      </c>
      <c r="H1391" t="s">
        <v>13</v>
      </c>
      <c r="I1391" t="s">
        <v>43770</v>
      </c>
      <c r="J1391" t="s">
        <v>43769</v>
      </c>
      <c r="K1391" t="s">
        <v>43768</v>
      </c>
      <c r="L1391" t="s">
        <v>43767</v>
      </c>
      <c r="M1391" t="s">
        <v>6322</v>
      </c>
      <c r="N1391">
        <v>8</v>
      </c>
      <c r="O1391" t="s">
        <v>43766</v>
      </c>
      <c r="P1391" t="s">
        <v>43765</v>
      </c>
      <c r="Q1391" t="s">
        <v>43764</v>
      </c>
      <c r="R1391" s="7">
        <v>42826</v>
      </c>
      <c r="S1391" s="8">
        <f t="shared" si="176"/>
        <v>2017</v>
      </c>
      <c r="T1391" s="8">
        <v>2017</v>
      </c>
      <c r="U1391" s="8">
        <f t="shared" si="177"/>
        <v>5</v>
      </c>
      <c r="V1391" s="7">
        <v>42826</v>
      </c>
      <c r="W1391" t="s">
        <v>43763</v>
      </c>
      <c r="X1391" s="2">
        <v>0.28699999999999998</v>
      </c>
      <c r="Y1391" s="6">
        <f t="shared" si="174"/>
        <v>7.6613010864632547E-3</v>
      </c>
      <c r="AA1391">
        <v>10637826</v>
      </c>
      <c r="AB1391">
        <v>29834</v>
      </c>
      <c r="AD1391" t="s">
        <v>6</v>
      </c>
      <c r="AE1391">
        <v>51</v>
      </c>
      <c r="AF1391">
        <v>4</v>
      </c>
      <c r="AH1391" t="s">
        <v>43762</v>
      </c>
      <c r="AI1391" t="s">
        <v>43761</v>
      </c>
      <c r="AK1391" t="s">
        <v>43760</v>
      </c>
      <c r="AL1391">
        <v>10</v>
      </c>
      <c r="AM1391" s="5">
        <f t="shared" si="178"/>
        <v>2</v>
      </c>
      <c r="AN1391" s="4">
        <f t="shared" si="175"/>
        <v>3.0291556228701248E-3</v>
      </c>
      <c r="AO1391" s="3"/>
      <c r="AP1391">
        <v>0</v>
      </c>
      <c r="AR1391" t="s">
        <v>1</v>
      </c>
      <c r="AT1391" s="2">
        <v>0.67400000000000004</v>
      </c>
      <c r="AU1391" s="1">
        <f t="shared" si="179"/>
        <v>0.62716574473853159</v>
      </c>
      <c r="AV1391" s="1">
        <f t="shared" si="180"/>
        <v>0.53452283546666901</v>
      </c>
      <c r="AW1391" s="1">
        <f t="shared" si="181"/>
        <v>0.44187992619480632</v>
      </c>
    </row>
    <row r="1392" spans="1:49" x14ac:dyDescent="0.2">
      <c r="A1392">
        <v>1390</v>
      </c>
      <c r="B1392" t="s">
        <v>43759</v>
      </c>
      <c r="C1392" t="s">
        <v>43758</v>
      </c>
      <c r="F1392" t="s">
        <v>43757</v>
      </c>
      <c r="G1392" t="s">
        <v>14</v>
      </c>
      <c r="H1392" t="s">
        <v>13</v>
      </c>
      <c r="I1392" t="s">
        <v>43756</v>
      </c>
      <c r="J1392">
        <v>60027161</v>
      </c>
      <c r="K1392" t="s">
        <v>2942</v>
      </c>
      <c r="L1392" t="s">
        <v>2941</v>
      </c>
      <c r="M1392" t="s">
        <v>2940</v>
      </c>
      <c r="N1392">
        <v>1</v>
      </c>
      <c r="O1392" t="s">
        <v>43755</v>
      </c>
      <c r="P1392">
        <v>6602716591</v>
      </c>
      <c r="Q1392">
        <v>60027161</v>
      </c>
      <c r="R1392" s="7">
        <v>42826</v>
      </c>
      <c r="S1392" s="8">
        <f t="shared" si="176"/>
        <v>2017</v>
      </c>
      <c r="T1392" s="8">
        <v>2017</v>
      </c>
      <c r="U1392" s="8">
        <f t="shared" si="177"/>
        <v>5</v>
      </c>
      <c r="V1392" s="7">
        <v>42826</v>
      </c>
      <c r="W1392" t="s">
        <v>3108</v>
      </c>
      <c r="X1392" s="2">
        <v>1.6519999999999999</v>
      </c>
      <c r="Y1392" s="6">
        <f t="shared" si="174"/>
        <v>4.409919649769093E-2</v>
      </c>
      <c r="AA1392" t="s">
        <v>3107</v>
      </c>
      <c r="AB1392">
        <v>17337</v>
      </c>
      <c r="AD1392" t="s">
        <v>6</v>
      </c>
      <c r="AE1392">
        <v>65</v>
      </c>
      <c r="AF1392">
        <v>4</v>
      </c>
      <c r="AG1392">
        <v>7858730</v>
      </c>
      <c r="AH1392" t="s">
        <v>43754</v>
      </c>
      <c r="AI1392" t="s">
        <v>43753</v>
      </c>
      <c r="AJ1392" t="s">
        <v>43752</v>
      </c>
      <c r="AK1392" t="s">
        <v>43751</v>
      </c>
      <c r="AL1392">
        <v>4</v>
      </c>
      <c r="AM1392" s="5">
        <f t="shared" si="178"/>
        <v>0.8</v>
      </c>
      <c r="AN1392" s="4">
        <f t="shared" si="175"/>
        <v>1.2116622491480501E-3</v>
      </c>
      <c r="AO1392" s="3"/>
      <c r="AP1392">
        <v>0</v>
      </c>
      <c r="AQ1392" t="s">
        <v>12760</v>
      </c>
      <c r="AR1392" t="s">
        <v>43750</v>
      </c>
      <c r="AS1392" t="s">
        <v>12758</v>
      </c>
      <c r="AT1392" s="2" t="s">
        <v>0</v>
      </c>
      <c r="AU1392" s="1">
        <f t="shared" si="179"/>
        <v>3.1232936223128065</v>
      </c>
      <c r="AV1392" s="1">
        <f t="shared" si="180"/>
        <v>2.2655429373419489</v>
      </c>
      <c r="AW1392" s="1">
        <f t="shared" si="181"/>
        <v>1.4077922523710913</v>
      </c>
    </row>
    <row r="1393" spans="1:49" x14ac:dyDescent="0.2">
      <c r="A1393">
        <v>1391</v>
      </c>
      <c r="B1393" t="s">
        <v>43749</v>
      </c>
      <c r="C1393" t="s">
        <v>43748</v>
      </c>
      <c r="E1393">
        <v>28423037</v>
      </c>
      <c r="F1393" t="s">
        <v>43747</v>
      </c>
      <c r="G1393" t="s">
        <v>14</v>
      </c>
      <c r="H1393" t="s">
        <v>13</v>
      </c>
      <c r="I1393" t="s">
        <v>43746</v>
      </c>
      <c r="J1393">
        <v>60017705</v>
      </c>
      <c r="K1393" t="s">
        <v>43745</v>
      </c>
      <c r="L1393" t="s">
        <v>363</v>
      </c>
      <c r="M1393" t="s">
        <v>9</v>
      </c>
      <c r="N1393">
        <v>5</v>
      </c>
      <c r="O1393" t="s">
        <v>43744</v>
      </c>
      <c r="P1393" t="s">
        <v>43743</v>
      </c>
      <c r="Q1393" t="s">
        <v>43742</v>
      </c>
      <c r="R1393" s="7">
        <v>42826</v>
      </c>
      <c r="S1393" s="8">
        <f t="shared" si="176"/>
        <v>2017</v>
      </c>
      <c r="T1393" s="8">
        <v>2017</v>
      </c>
      <c r="U1393" s="8">
        <f t="shared" si="177"/>
        <v>5</v>
      </c>
      <c r="V1393" s="7">
        <v>42826</v>
      </c>
      <c r="W1393" t="s">
        <v>2936</v>
      </c>
      <c r="X1393" s="2">
        <v>0.99</v>
      </c>
      <c r="Y1393" s="6">
        <f t="shared" si="174"/>
        <v>2.6427484583967327E-2</v>
      </c>
      <c r="AB1393">
        <v>10600153309</v>
      </c>
      <c r="AC1393">
        <v>19326203</v>
      </c>
      <c r="AD1393" t="s">
        <v>6</v>
      </c>
      <c r="AE1393">
        <v>12</v>
      </c>
      <c r="AF1393">
        <v>4</v>
      </c>
      <c r="AG1393" t="s">
        <v>43741</v>
      </c>
      <c r="AI1393" t="s">
        <v>43740</v>
      </c>
      <c r="AK1393" t="s">
        <v>43739</v>
      </c>
      <c r="AL1393">
        <v>13</v>
      </c>
      <c r="AM1393" s="5">
        <f t="shared" si="178"/>
        <v>2.6</v>
      </c>
      <c r="AN1393" s="4">
        <f t="shared" si="175"/>
        <v>3.9379023097311627E-3</v>
      </c>
      <c r="AO1393" s="3"/>
      <c r="AP1393">
        <v>1</v>
      </c>
      <c r="AQ1393" t="s">
        <v>76</v>
      </c>
      <c r="AR1393">
        <v>31572007</v>
      </c>
      <c r="AS1393" t="s">
        <v>75</v>
      </c>
      <c r="AT1393" s="2">
        <v>3.24</v>
      </c>
      <c r="AU1393" s="1">
        <f t="shared" si="179"/>
        <v>1.9680609901696475</v>
      </c>
      <c r="AV1393" s="1">
        <f t="shared" si="180"/>
        <v>1.5182693446849245</v>
      </c>
      <c r="AW1393" s="1">
        <f t="shared" si="181"/>
        <v>1.0684776992002012</v>
      </c>
    </row>
    <row r="1394" spans="1:49" x14ac:dyDescent="0.2">
      <c r="A1394">
        <v>1392</v>
      </c>
      <c r="B1394" t="s">
        <v>43738</v>
      </c>
      <c r="C1394" t="s">
        <v>43737</v>
      </c>
      <c r="F1394" t="s">
        <v>43736</v>
      </c>
      <c r="G1394" t="s">
        <v>14</v>
      </c>
      <c r="H1394" t="s">
        <v>13</v>
      </c>
      <c r="I1394" t="s">
        <v>43735</v>
      </c>
      <c r="J1394">
        <v>109625270</v>
      </c>
      <c r="K1394" t="s">
        <v>43734</v>
      </c>
      <c r="L1394" t="s">
        <v>40620</v>
      </c>
      <c r="M1394" t="s">
        <v>40619</v>
      </c>
      <c r="N1394">
        <v>1</v>
      </c>
      <c r="O1394" t="s">
        <v>43733</v>
      </c>
      <c r="P1394">
        <v>57192313554</v>
      </c>
      <c r="Q1394">
        <v>109625270</v>
      </c>
      <c r="R1394" s="7">
        <v>42826</v>
      </c>
      <c r="S1394" s="8">
        <f t="shared" si="176"/>
        <v>2017</v>
      </c>
      <c r="T1394" s="8">
        <v>2017</v>
      </c>
      <c r="U1394" s="8">
        <f t="shared" si="177"/>
        <v>5</v>
      </c>
      <c r="V1394" s="7">
        <v>42826</v>
      </c>
      <c r="W1394" t="s">
        <v>3108</v>
      </c>
      <c r="X1394" s="2">
        <v>1.6519999999999999</v>
      </c>
      <c r="Y1394" s="6">
        <f t="shared" si="174"/>
        <v>4.409919649769093E-2</v>
      </c>
      <c r="AA1394" t="s">
        <v>3107</v>
      </c>
      <c r="AB1394">
        <v>17337</v>
      </c>
      <c r="AD1394" t="s">
        <v>6</v>
      </c>
      <c r="AE1394">
        <v>65</v>
      </c>
      <c r="AF1394">
        <v>4</v>
      </c>
      <c r="AG1394">
        <v>7858713</v>
      </c>
      <c r="AH1394" t="s">
        <v>25952</v>
      </c>
      <c r="AI1394" t="s">
        <v>43732</v>
      </c>
      <c r="AJ1394" t="s">
        <v>43731</v>
      </c>
      <c r="AK1394" t="s">
        <v>43730</v>
      </c>
      <c r="AL1394">
        <v>5</v>
      </c>
      <c r="AM1394" s="5">
        <f t="shared" si="178"/>
        <v>1</v>
      </c>
      <c r="AN1394" s="4">
        <f t="shared" si="175"/>
        <v>1.5145778114350624E-3</v>
      </c>
      <c r="AO1394" s="3"/>
      <c r="AP1394">
        <v>0</v>
      </c>
      <c r="AR1394" t="s">
        <v>1</v>
      </c>
      <c r="AT1394" s="2" t="s">
        <v>0</v>
      </c>
      <c r="AU1394" s="1">
        <f t="shared" si="179"/>
        <v>3.132381089181417</v>
      </c>
      <c r="AV1394" s="1">
        <f t="shared" si="180"/>
        <v>2.2806887154562996</v>
      </c>
      <c r="AW1394" s="1">
        <f t="shared" si="181"/>
        <v>1.4289963417311822</v>
      </c>
    </row>
    <row r="1395" spans="1:49" x14ac:dyDescent="0.2">
      <c r="A1395">
        <v>1393</v>
      </c>
      <c r="B1395" t="s">
        <v>43729</v>
      </c>
      <c r="C1395" t="s">
        <v>43728</v>
      </c>
      <c r="F1395" t="s">
        <v>43727</v>
      </c>
      <c r="G1395" t="s">
        <v>14</v>
      </c>
      <c r="H1395" t="s">
        <v>13</v>
      </c>
      <c r="I1395" t="s">
        <v>5036</v>
      </c>
      <c r="J1395" t="s">
        <v>15326</v>
      </c>
      <c r="K1395" t="s">
        <v>15325</v>
      </c>
      <c r="L1395" t="s">
        <v>86</v>
      </c>
      <c r="M1395" t="s">
        <v>85</v>
      </c>
      <c r="N1395">
        <v>5</v>
      </c>
      <c r="O1395" t="s">
        <v>43726</v>
      </c>
      <c r="P1395" t="s">
        <v>43725</v>
      </c>
      <c r="Q1395" t="s">
        <v>43724</v>
      </c>
      <c r="R1395" s="7">
        <v>42826</v>
      </c>
      <c r="S1395" s="8">
        <f t="shared" si="176"/>
        <v>2017</v>
      </c>
      <c r="T1395" s="8">
        <v>2017</v>
      </c>
      <c r="U1395" s="8">
        <f t="shared" si="177"/>
        <v>5</v>
      </c>
      <c r="V1395" s="7">
        <v>42826</v>
      </c>
      <c r="W1395" t="s">
        <v>4291</v>
      </c>
      <c r="X1395" s="2">
        <v>0.75</v>
      </c>
      <c r="Y1395" s="6">
        <f t="shared" si="174"/>
        <v>2.0020821654520703E-2</v>
      </c>
      <c r="AA1395" t="s">
        <v>4290</v>
      </c>
      <c r="AB1395">
        <v>29221</v>
      </c>
      <c r="AC1395">
        <v>10897674</v>
      </c>
      <c r="AD1395" t="s">
        <v>6</v>
      </c>
      <c r="AE1395">
        <v>24</v>
      </c>
      <c r="AF1395">
        <v>4</v>
      </c>
      <c r="AG1395">
        <v>43303</v>
      </c>
      <c r="AI1395" t="s">
        <v>43723</v>
      </c>
      <c r="AK1395" t="s">
        <v>43722</v>
      </c>
      <c r="AL1395">
        <v>2</v>
      </c>
      <c r="AM1395" s="5">
        <f t="shared" si="178"/>
        <v>0.4</v>
      </c>
      <c r="AN1395" s="4">
        <f t="shared" si="175"/>
        <v>6.0583112457402507E-4</v>
      </c>
      <c r="AO1395" s="3"/>
      <c r="AP1395">
        <v>0</v>
      </c>
      <c r="AR1395" t="s">
        <v>1</v>
      </c>
      <c r="AT1395" s="2">
        <v>2.0230000000000001</v>
      </c>
      <c r="AU1395" s="1">
        <f t="shared" si="179"/>
        <v>1.4196324495536699</v>
      </c>
      <c r="AV1395" s="1">
        <f t="shared" si="180"/>
        <v>1.0313326389547364</v>
      </c>
      <c r="AW1395" s="1">
        <f t="shared" si="181"/>
        <v>0.64303282835580278</v>
      </c>
    </row>
    <row r="1396" spans="1:49" x14ac:dyDescent="0.2">
      <c r="A1396">
        <v>1394</v>
      </c>
      <c r="B1396" t="s">
        <v>43721</v>
      </c>
      <c r="C1396" t="s">
        <v>43720</v>
      </c>
      <c r="F1396" t="s">
        <v>43719</v>
      </c>
      <c r="G1396" t="s">
        <v>14</v>
      </c>
      <c r="H1396" t="s">
        <v>13</v>
      </c>
      <c r="I1396" t="s">
        <v>11088</v>
      </c>
      <c r="J1396" t="s">
        <v>43718</v>
      </c>
      <c r="K1396" t="s">
        <v>43717</v>
      </c>
      <c r="L1396" t="s">
        <v>43716</v>
      </c>
      <c r="M1396" t="s">
        <v>43715</v>
      </c>
      <c r="N1396">
        <v>9</v>
      </c>
      <c r="O1396" t="s">
        <v>43714</v>
      </c>
      <c r="P1396" t="s">
        <v>43713</v>
      </c>
      <c r="Q1396" t="s">
        <v>43712</v>
      </c>
      <c r="R1396" s="7">
        <v>42826</v>
      </c>
      <c r="S1396" s="8">
        <f t="shared" si="176"/>
        <v>2017</v>
      </c>
      <c r="T1396" s="8">
        <v>2017</v>
      </c>
      <c r="U1396" s="8">
        <f t="shared" si="177"/>
        <v>5</v>
      </c>
      <c r="V1396" s="7">
        <v>42826</v>
      </c>
      <c r="W1396" t="s">
        <v>43711</v>
      </c>
      <c r="X1396" s="2">
        <v>0.216</v>
      </c>
      <c r="Y1396" s="6">
        <f t="shared" si="174"/>
        <v>5.765996636501962E-3</v>
      </c>
      <c r="AA1396">
        <v>12860042</v>
      </c>
      <c r="AB1396">
        <v>60815</v>
      </c>
      <c r="AC1396">
        <v>12860050</v>
      </c>
      <c r="AD1396" t="s">
        <v>6</v>
      </c>
      <c r="AE1396">
        <v>78</v>
      </c>
      <c r="AF1396">
        <v>1</v>
      </c>
      <c r="AG1396">
        <v>11101</v>
      </c>
      <c r="AI1396" t="s">
        <v>43710</v>
      </c>
      <c r="AK1396" t="s">
        <v>43709</v>
      </c>
      <c r="AL1396">
        <v>4</v>
      </c>
      <c r="AM1396" s="5">
        <f t="shared" si="178"/>
        <v>0.8</v>
      </c>
      <c r="AN1396" s="4">
        <f t="shared" si="175"/>
        <v>1.2116622491480501E-3</v>
      </c>
      <c r="AO1396" s="3"/>
      <c r="AP1396">
        <v>0</v>
      </c>
      <c r="AR1396" t="s">
        <v>1</v>
      </c>
      <c r="AT1396" s="2" t="s">
        <v>0</v>
      </c>
      <c r="AU1396" s="1">
        <f t="shared" si="179"/>
        <v>0.43996963202957878</v>
      </c>
      <c r="AV1396" s="1">
        <f t="shared" si="180"/>
        <v>0.34888294428250061</v>
      </c>
      <c r="AW1396" s="1">
        <f t="shared" si="181"/>
        <v>0.25779625653542237</v>
      </c>
    </row>
    <row r="1397" spans="1:49" x14ac:dyDescent="0.2">
      <c r="A1397">
        <v>1395</v>
      </c>
      <c r="B1397" t="s">
        <v>43708</v>
      </c>
      <c r="C1397" t="s">
        <v>43707</v>
      </c>
      <c r="E1397">
        <v>28448523</v>
      </c>
      <c r="F1397" t="s">
        <v>43706</v>
      </c>
      <c r="G1397" t="s">
        <v>14</v>
      </c>
      <c r="H1397" t="s">
        <v>13</v>
      </c>
      <c r="I1397" t="s">
        <v>11320</v>
      </c>
      <c r="J1397" t="s">
        <v>43705</v>
      </c>
      <c r="K1397" t="s">
        <v>43704</v>
      </c>
      <c r="L1397" t="s">
        <v>11142</v>
      </c>
      <c r="M1397" t="s">
        <v>8567</v>
      </c>
      <c r="N1397">
        <v>6</v>
      </c>
      <c r="O1397" t="s">
        <v>43703</v>
      </c>
      <c r="P1397" t="s">
        <v>43702</v>
      </c>
      <c r="Q1397" t="s">
        <v>43701</v>
      </c>
      <c r="R1397" s="7">
        <v>42826</v>
      </c>
      <c r="S1397" s="8">
        <f t="shared" si="176"/>
        <v>2017</v>
      </c>
      <c r="T1397" s="8">
        <v>2017</v>
      </c>
      <c r="U1397" s="8">
        <f t="shared" si="177"/>
        <v>5</v>
      </c>
      <c r="V1397" s="7">
        <v>42826</v>
      </c>
      <c r="W1397" t="s">
        <v>43700</v>
      </c>
      <c r="X1397" s="2">
        <v>3.5870000000000002</v>
      </c>
      <c r="Y1397" s="6">
        <f t="shared" si="174"/>
        <v>9.5752916366354357E-2</v>
      </c>
      <c r="AA1397">
        <v>15537390</v>
      </c>
      <c r="AB1397">
        <v>4000151808</v>
      </c>
      <c r="AC1397">
        <v>15537404</v>
      </c>
      <c r="AD1397" t="s">
        <v>6</v>
      </c>
      <c r="AE1397">
        <v>13</v>
      </c>
      <c r="AF1397">
        <v>4</v>
      </c>
      <c r="AG1397" t="s">
        <v>43699</v>
      </c>
      <c r="AI1397" t="s">
        <v>43698</v>
      </c>
      <c r="AK1397" t="s">
        <v>43697</v>
      </c>
      <c r="AL1397">
        <v>5</v>
      </c>
      <c r="AM1397" s="5">
        <f t="shared" si="178"/>
        <v>1</v>
      </c>
      <c r="AN1397" s="4">
        <f t="shared" si="175"/>
        <v>1.5145778114350624E-3</v>
      </c>
      <c r="AO1397" s="3"/>
      <c r="AP1397">
        <v>1</v>
      </c>
      <c r="AQ1397" t="s">
        <v>43696</v>
      </c>
      <c r="AR1397" t="s">
        <v>43695</v>
      </c>
      <c r="AS1397" t="s">
        <v>43694</v>
      </c>
      <c r="AT1397" s="2">
        <v>5.9169999999999998</v>
      </c>
      <c r="AU1397" s="1">
        <f t="shared" si="179"/>
        <v>6.7481414799878552</v>
      </c>
      <c r="AV1397" s="1">
        <f t="shared" si="180"/>
        <v>4.863374708889471</v>
      </c>
      <c r="AW1397" s="1">
        <f t="shared" si="181"/>
        <v>2.978607937791085</v>
      </c>
    </row>
    <row r="1398" spans="1:49" x14ac:dyDescent="0.2">
      <c r="A1398">
        <v>1396</v>
      </c>
      <c r="B1398" t="s">
        <v>43693</v>
      </c>
      <c r="C1398" t="s">
        <v>43692</v>
      </c>
      <c r="D1398" t="s">
        <v>43691</v>
      </c>
      <c r="F1398" t="s">
        <v>43690</v>
      </c>
      <c r="G1398" t="s">
        <v>14</v>
      </c>
      <c r="H1398" t="s">
        <v>13</v>
      </c>
      <c r="I1398" t="s">
        <v>43689</v>
      </c>
      <c r="J1398">
        <v>60026714</v>
      </c>
      <c r="K1398" t="s">
        <v>14008</v>
      </c>
      <c r="L1398" t="s">
        <v>14007</v>
      </c>
      <c r="M1398" t="s">
        <v>39</v>
      </c>
      <c r="N1398">
        <v>1</v>
      </c>
      <c r="O1398" t="s">
        <v>43688</v>
      </c>
      <c r="P1398">
        <v>57190858855</v>
      </c>
      <c r="Q1398">
        <v>60026714</v>
      </c>
      <c r="R1398" s="7">
        <v>42826</v>
      </c>
      <c r="S1398" s="8">
        <f t="shared" si="176"/>
        <v>2017</v>
      </c>
      <c r="T1398" s="8">
        <v>2017</v>
      </c>
      <c r="U1398" s="8">
        <f t="shared" si="177"/>
        <v>5</v>
      </c>
      <c r="V1398" s="7">
        <v>42826</v>
      </c>
      <c r="W1398" t="s">
        <v>14607</v>
      </c>
      <c r="X1398" s="2">
        <v>0.80300000000000005</v>
      </c>
      <c r="Y1398" s="6">
        <f t="shared" si="174"/>
        <v>2.1435626384773501E-2</v>
      </c>
      <c r="AB1398">
        <v>21100806003</v>
      </c>
      <c r="AC1398">
        <v>22150986</v>
      </c>
      <c r="AD1398" t="s">
        <v>6</v>
      </c>
      <c r="AE1398">
        <v>20</v>
      </c>
      <c r="AF1398">
        <v>2</v>
      </c>
      <c r="AH1398" t="s">
        <v>43687</v>
      </c>
      <c r="AI1398" t="s">
        <v>43686</v>
      </c>
      <c r="AJ1398" t="s">
        <v>43685</v>
      </c>
      <c r="AK1398" t="s">
        <v>43684</v>
      </c>
      <c r="AL1398">
        <v>8</v>
      </c>
      <c r="AM1398" s="5">
        <f t="shared" si="178"/>
        <v>1.6</v>
      </c>
      <c r="AN1398" s="4">
        <f t="shared" si="175"/>
        <v>2.4233244982961003E-3</v>
      </c>
      <c r="AO1398" s="3"/>
      <c r="AP1398">
        <v>1</v>
      </c>
      <c r="AR1398" t="s">
        <v>1</v>
      </c>
      <c r="AT1398" s="2" t="s">
        <v>0</v>
      </c>
      <c r="AU1398" s="1">
        <f t="shared" si="179"/>
        <v>1.573193581883028</v>
      </c>
      <c r="AV1398" s="1">
        <f t="shared" si="180"/>
        <v>1.19294754415348</v>
      </c>
      <c r="AW1398" s="1">
        <f t="shared" si="181"/>
        <v>0.81270150642393202</v>
      </c>
    </row>
    <row r="1399" spans="1:49" x14ac:dyDescent="0.2">
      <c r="A1399">
        <v>1397</v>
      </c>
      <c r="B1399" t="s">
        <v>43683</v>
      </c>
      <c r="C1399" t="s">
        <v>43682</v>
      </c>
      <c r="F1399" t="s">
        <v>43681</v>
      </c>
      <c r="G1399" t="s">
        <v>14</v>
      </c>
      <c r="H1399" t="s">
        <v>13</v>
      </c>
      <c r="I1399" t="s">
        <v>43680</v>
      </c>
      <c r="J1399" t="s">
        <v>43679</v>
      </c>
      <c r="K1399" t="s">
        <v>43678</v>
      </c>
      <c r="L1399" t="s">
        <v>43677</v>
      </c>
      <c r="M1399" t="s">
        <v>24702</v>
      </c>
      <c r="N1399">
        <v>4</v>
      </c>
      <c r="O1399" t="s">
        <v>43676</v>
      </c>
      <c r="P1399" t="s">
        <v>43675</v>
      </c>
      <c r="Q1399" t="s">
        <v>43674</v>
      </c>
      <c r="R1399" s="7">
        <v>42826</v>
      </c>
      <c r="S1399" s="8">
        <f t="shared" si="176"/>
        <v>2017</v>
      </c>
      <c r="T1399" s="8">
        <v>2017</v>
      </c>
      <c r="U1399" s="8">
        <f t="shared" si="177"/>
        <v>5</v>
      </c>
      <c r="V1399" s="7">
        <v>42826</v>
      </c>
      <c r="W1399" t="s">
        <v>43451</v>
      </c>
      <c r="X1399" s="2">
        <v>0.22500000000000001</v>
      </c>
      <c r="Y1399" s="6">
        <f t="shared" si="174"/>
        <v>6.0062464963562111E-3</v>
      </c>
      <c r="AA1399">
        <v>12102512</v>
      </c>
      <c r="AB1399">
        <v>17500155108</v>
      </c>
      <c r="AD1399" t="s">
        <v>6</v>
      </c>
      <c r="AE1399">
        <v>26</v>
      </c>
      <c r="AF1399">
        <v>1</v>
      </c>
      <c r="AH1399" t="s">
        <v>43673</v>
      </c>
      <c r="AI1399" t="s">
        <v>43672</v>
      </c>
      <c r="AJ1399" t="s">
        <v>43671</v>
      </c>
      <c r="AK1399" t="s">
        <v>43670</v>
      </c>
      <c r="AL1399">
        <v>6</v>
      </c>
      <c r="AM1399" s="5">
        <f t="shared" si="178"/>
        <v>1.2</v>
      </c>
      <c r="AN1399" s="4">
        <f t="shared" si="175"/>
        <v>1.8174933737220749E-3</v>
      </c>
      <c r="AO1399" s="3"/>
      <c r="AP1399">
        <v>1</v>
      </c>
      <c r="AR1399" t="s">
        <v>1</v>
      </c>
      <c r="AT1399" s="2">
        <v>0.95099999999999996</v>
      </c>
      <c r="AU1399" s="1">
        <f t="shared" si="179"/>
        <v>0.47496205595659702</v>
      </c>
      <c r="AV1399" s="1">
        <f t="shared" si="180"/>
        <v>0.39118699350391434</v>
      </c>
      <c r="AW1399" s="1">
        <f t="shared" si="181"/>
        <v>0.30741193105123155</v>
      </c>
    </row>
    <row r="1400" spans="1:49" x14ac:dyDescent="0.2">
      <c r="A1400">
        <v>1398</v>
      </c>
      <c r="B1400" t="s">
        <v>43669</v>
      </c>
      <c r="C1400" t="s">
        <v>43668</v>
      </c>
      <c r="F1400" t="s">
        <v>43667</v>
      </c>
      <c r="G1400" t="s">
        <v>14</v>
      </c>
      <c r="H1400" t="s">
        <v>13</v>
      </c>
      <c r="I1400" t="s">
        <v>10727</v>
      </c>
      <c r="J1400" t="s">
        <v>43666</v>
      </c>
      <c r="K1400" t="s">
        <v>43665</v>
      </c>
      <c r="L1400" t="s">
        <v>43664</v>
      </c>
      <c r="M1400" t="s">
        <v>5118</v>
      </c>
      <c r="N1400">
        <v>4</v>
      </c>
      <c r="O1400" t="s">
        <v>43663</v>
      </c>
      <c r="P1400" t="s">
        <v>43662</v>
      </c>
      <c r="Q1400" t="s">
        <v>43661</v>
      </c>
      <c r="R1400" s="7">
        <v>42826</v>
      </c>
      <c r="S1400" s="8">
        <f t="shared" si="176"/>
        <v>2017</v>
      </c>
      <c r="T1400" s="8">
        <v>2017</v>
      </c>
      <c r="U1400" s="8">
        <f t="shared" si="177"/>
        <v>5</v>
      </c>
      <c r="V1400" s="7">
        <v>42826</v>
      </c>
      <c r="W1400" t="s">
        <v>43451</v>
      </c>
      <c r="X1400" s="2">
        <v>0.22500000000000001</v>
      </c>
      <c r="Y1400" s="6">
        <f t="shared" si="174"/>
        <v>6.0062464963562111E-3</v>
      </c>
      <c r="AA1400">
        <v>12102512</v>
      </c>
      <c r="AB1400">
        <v>17500155108</v>
      </c>
      <c r="AD1400" t="s">
        <v>6</v>
      </c>
      <c r="AE1400">
        <v>26</v>
      </c>
      <c r="AF1400">
        <v>1</v>
      </c>
      <c r="AH1400" t="s">
        <v>43660</v>
      </c>
      <c r="AI1400" t="s">
        <v>43659</v>
      </c>
      <c r="AJ1400" t="s">
        <v>43658</v>
      </c>
      <c r="AK1400" t="s">
        <v>43657</v>
      </c>
      <c r="AL1400">
        <v>21</v>
      </c>
      <c r="AM1400" s="5">
        <f t="shared" si="178"/>
        <v>4.2</v>
      </c>
      <c r="AN1400" s="4">
        <f t="shared" si="175"/>
        <v>6.3612268080272625E-3</v>
      </c>
      <c r="AO1400" s="3"/>
      <c r="AP1400">
        <v>1</v>
      </c>
      <c r="AR1400" t="s">
        <v>1</v>
      </c>
      <c r="AT1400" s="2">
        <v>0.95099999999999996</v>
      </c>
      <c r="AU1400" s="1">
        <f t="shared" si="179"/>
        <v>0.6112740589857526</v>
      </c>
      <c r="AV1400" s="1">
        <f t="shared" si="180"/>
        <v>0.6183736652191737</v>
      </c>
      <c r="AW1400" s="1">
        <f t="shared" si="181"/>
        <v>0.62547327145259468</v>
      </c>
    </row>
    <row r="1401" spans="1:49" x14ac:dyDescent="0.2">
      <c r="A1401">
        <v>1399</v>
      </c>
      <c r="B1401" t="s">
        <v>43656</v>
      </c>
      <c r="C1401" t="s">
        <v>43655</v>
      </c>
      <c r="F1401" t="s">
        <v>43654</v>
      </c>
      <c r="G1401" t="s">
        <v>14</v>
      </c>
      <c r="H1401" t="s">
        <v>13</v>
      </c>
      <c r="I1401" t="s">
        <v>43653</v>
      </c>
      <c r="J1401">
        <v>60026905</v>
      </c>
      <c r="K1401" t="s">
        <v>43652</v>
      </c>
      <c r="L1401" t="s">
        <v>35366</v>
      </c>
      <c r="M1401" t="s">
        <v>2996</v>
      </c>
      <c r="N1401">
        <v>5</v>
      </c>
      <c r="O1401" t="s">
        <v>43651</v>
      </c>
      <c r="P1401" t="s">
        <v>43650</v>
      </c>
      <c r="Q1401" t="s">
        <v>43649</v>
      </c>
      <c r="R1401" s="7">
        <v>42826</v>
      </c>
      <c r="S1401" s="8">
        <f t="shared" si="176"/>
        <v>2017</v>
      </c>
      <c r="T1401" s="8">
        <v>2017</v>
      </c>
      <c r="U1401" s="8">
        <f t="shared" si="177"/>
        <v>5</v>
      </c>
      <c r="V1401" s="7">
        <v>42826</v>
      </c>
      <c r="W1401" t="s">
        <v>3026</v>
      </c>
      <c r="X1401" s="2">
        <v>0.371</v>
      </c>
      <c r="Y1401" s="6">
        <f t="shared" si="174"/>
        <v>9.9036331117695747E-3</v>
      </c>
      <c r="AA1401">
        <v>486604</v>
      </c>
      <c r="AB1401">
        <v>28580</v>
      </c>
      <c r="AC1401" t="s">
        <v>3025</v>
      </c>
      <c r="AD1401" t="s">
        <v>6</v>
      </c>
      <c r="AE1401">
        <v>52</v>
      </c>
      <c r="AF1401">
        <v>4</v>
      </c>
      <c r="AH1401" t="s">
        <v>43648</v>
      </c>
      <c r="AI1401" t="s">
        <v>43647</v>
      </c>
      <c r="AJ1401" t="s">
        <v>43646</v>
      </c>
      <c r="AK1401" t="s">
        <v>43645</v>
      </c>
      <c r="AL1401">
        <v>0</v>
      </c>
      <c r="AM1401" s="5">
        <f t="shared" si="178"/>
        <v>0</v>
      </c>
      <c r="AN1401" s="4">
        <f t="shared" si="175"/>
        <v>0</v>
      </c>
      <c r="AO1401" s="3"/>
      <c r="AP1401">
        <v>0</v>
      </c>
      <c r="AR1401" t="s">
        <v>43644</v>
      </c>
      <c r="AS1401" t="s">
        <v>19033</v>
      </c>
      <c r="AT1401" s="2">
        <v>1.431</v>
      </c>
      <c r="AU1401" s="1">
        <f t="shared" si="179"/>
        <v>0.69325431782387015</v>
      </c>
      <c r="AV1401" s="1">
        <f t="shared" si="180"/>
        <v>0.49518165558847871</v>
      </c>
      <c r="AW1401" s="1">
        <f t="shared" si="181"/>
        <v>0.29710899335308727</v>
      </c>
    </row>
    <row r="1402" spans="1:49" x14ac:dyDescent="0.2">
      <c r="A1402">
        <v>1400</v>
      </c>
      <c r="B1402" t="s">
        <v>43643</v>
      </c>
      <c r="C1402" t="s">
        <v>43642</v>
      </c>
      <c r="F1402" t="s">
        <v>43641</v>
      </c>
      <c r="G1402" t="s">
        <v>14</v>
      </c>
      <c r="H1402" t="s">
        <v>13</v>
      </c>
      <c r="I1402" t="s">
        <v>43640</v>
      </c>
      <c r="J1402" t="s">
        <v>43639</v>
      </c>
      <c r="K1402" t="s">
        <v>43638</v>
      </c>
      <c r="L1402" t="s">
        <v>43637</v>
      </c>
      <c r="M1402" t="s">
        <v>1503</v>
      </c>
      <c r="N1402">
        <v>4</v>
      </c>
      <c r="O1402" t="s">
        <v>43636</v>
      </c>
      <c r="P1402" t="s">
        <v>43635</v>
      </c>
      <c r="Q1402" t="s">
        <v>43634</v>
      </c>
      <c r="R1402" s="7">
        <v>42826</v>
      </c>
      <c r="S1402" s="8">
        <f t="shared" si="176"/>
        <v>2017</v>
      </c>
      <c r="T1402" s="8">
        <v>2017</v>
      </c>
      <c r="U1402" s="8">
        <f t="shared" si="177"/>
        <v>5</v>
      </c>
      <c r="V1402" s="7">
        <v>42826</v>
      </c>
      <c r="W1402" t="s">
        <v>43562</v>
      </c>
      <c r="X1402" s="2">
        <v>0.32400000000000001</v>
      </c>
      <c r="Y1402" s="6">
        <f t="shared" si="174"/>
        <v>8.6489949547529435E-3</v>
      </c>
      <c r="AA1402">
        <v>15501329</v>
      </c>
      <c r="AB1402">
        <v>5800173381</v>
      </c>
      <c r="AC1402">
        <v>15501477</v>
      </c>
      <c r="AD1402" t="s">
        <v>6</v>
      </c>
      <c r="AE1402">
        <v>13</v>
      </c>
      <c r="AF1402">
        <v>4</v>
      </c>
      <c r="AI1402" t="s">
        <v>43633</v>
      </c>
      <c r="AJ1402" t="s">
        <v>43632</v>
      </c>
      <c r="AK1402" t="s">
        <v>43631</v>
      </c>
      <c r="AL1402">
        <v>17</v>
      </c>
      <c r="AM1402" s="5">
        <f t="shared" si="178"/>
        <v>3.4</v>
      </c>
      <c r="AN1402" s="4">
        <f t="shared" si="175"/>
        <v>5.1495645588792126E-3</v>
      </c>
      <c r="AO1402" s="3"/>
      <c r="AP1402">
        <v>1</v>
      </c>
      <c r="AR1402" t="s">
        <v>43630</v>
      </c>
      <c r="AS1402" t="s">
        <v>43629</v>
      </c>
      <c r="AT1402" s="2">
        <v>1.64</v>
      </c>
      <c r="AU1402" s="1">
        <f t="shared" si="179"/>
        <v>0.75991658359908243</v>
      </c>
      <c r="AV1402" s="1">
        <f t="shared" si="180"/>
        <v>0.6899279756816078</v>
      </c>
      <c r="AW1402" s="1">
        <f t="shared" si="181"/>
        <v>0.61993936776413316</v>
      </c>
    </row>
    <row r="1403" spans="1:49" x14ac:dyDescent="0.2">
      <c r="A1403">
        <v>1401</v>
      </c>
      <c r="B1403" t="s">
        <v>43628</v>
      </c>
      <c r="C1403" t="s">
        <v>43627</v>
      </c>
      <c r="D1403" t="s">
        <v>43626</v>
      </c>
      <c r="F1403" t="s">
        <v>43625</v>
      </c>
      <c r="G1403" t="s">
        <v>14</v>
      </c>
      <c r="H1403" t="s">
        <v>13</v>
      </c>
      <c r="I1403" t="s">
        <v>43624</v>
      </c>
      <c r="J1403">
        <v>60071276</v>
      </c>
      <c r="K1403" t="s">
        <v>43623</v>
      </c>
      <c r="L1403" t="s">
        <v>43622</v>
      </c>
      <c r="M1403" t="s">
        <v>39</v>
      </c>
      <c r="N1403">
        <v>2</v>
      </c>
      <c r="O1403" t="s">
        <v>43621</v>
      </c>
      <c r="P1403" t="s">
        <v>43620</v>
      </c>
      <c r="Q1403" t="s">
        <v>43619</v>
      </c>
      <c r="R1403" s="7">
        <v>42826</v>
      </c>
      <c r="S1403" s="8">
        <f t="shared" si="176"/>
        <v>2017</v>
      </c>
      <c r="T1403" s="8">
        <v>2017</v>
      </c>
      <c r="U1403" s="8">
        <f t="shared" si="177"/>
        <v>5</v>
      </c>
      <c r="V1403" s="7">
        <v>42826</v>
      </c>
      <c r="W1403" t="s">
        <v>14607</v>
      </c>
      <c r="X1403" s="2">
        <v>0.80300000000000005</v>
      </c>
      <c r="Y1403" s="6">
        <f t="shared" si="174"/>
        <v>2.1435626384773501E-2</v>
      </c>
      <c r="AB1403">
        <v>21100806003</v>
      </c>
      <c r="AC1403">
        <v>22150986</v>
      </c>
      <c r="AD1403" t="s">
        <v>6</v>
      </c>
      <c r="AE1403">
        <v>20</v>
      </c>
      <c r="AF1403">
        <v>2</v>
      </c>
      <c r="AH1403" t="s">
        <v>4223</v>
      </c>
      <c r="AI1403" t="s">
        <v>43618</v>
      </c>
      <c r="AJ1403" t="s">
        <v>43617</v>
      </c>
      <c r="AK1403" t="s">
        <v>43616</v>
      </c>
      <c r="AL1403">
        <v>6</v>
      </c>
      <c r="AM1403" s="5">
        <f t="shared" si="178"/>
        <v>1.2</v>
      </c>
      <c r="AN1403" s="4">
        <f t="shared" si="175"/>
        <v>1.8174933737220749E-3</v>
      </c>
      <c r="AO1403" s="3"/>
      <c r="AP1403">
        <v>1</v>
      </c>
      <c r="AR1403" t="s">
        <v>1</v>
      </c>
      <c r="AT1403" s="2" t="s">
        <v>0</v>
      </c>
      <c r="AU1403" s="1">
        <f t="shared" si="179"/>
        <v>1.5550186481458073</v>
      </c>
      <c r="AV1403" s="1">
        <f t="shared" si="180"/>
        <v>1.1626559879247786</v>
      </c>
      <c r="AW1403" s="1">
        <f t="shared" si="181"/>
        <v>0.77029332770375014</v>
      </c>
    </row>
    <row r="1404" spans="1:49" x14ac:dyDescent="0.2">
      <c r="A1404">
        <v>1402</v>
      </c>
      <c r="B1404" t="s">
        <v>43615</v>
      </c>
      <c r="C1404" t="s">
        <v>43614</v>
      </c>
      <c r="F1404" t="s">
        <v>43613</v>
      </c>
      <c r="G1404" t="s">
        <v>14</v>
      </c>
      <c r="H1404" t="s">
        <v>13</v>
      </c>
      <c r="I1404" t="s">
        <v>8981</v>
      </c>
      <c r="J1404" t="s">
        <v>43612</v>
      </c>
      <c r="K1404" t="s">
        <v>43611</v>
      </c>
      <c r="L1404" t="s">
        <v>43610</v>
      </c>
      <c r="M1404" t="s">
        <v>43609</v>
      </c>
      <c r="N1404">
        <v>2</v>
      </c>
      <c r="O1404" t="s">
        <v>43608</v>
      </c>
      <c r="P1404" t="s">
        <v>43607</v>
      </c>
      <c r="Q1404" t="s">
        <v>43606</v>
      </c>
      <c r="R1404" s="7">
        <v>42826</v>
      </c>
      <c r="S1404" s="8">
        <f t="shared" si="176"/>
        <v>2017</v>
      </c>
      <c r="T1404" s="8">
        <v>2017</v>
      </c>
      <c r="U1404" s="8">
        <f t="shared" si="177"/>
        <v>5</v>
      </c>
      <c r="V1404" s="7">
        <v>42826</v>
      </c>
      <c r="W1404" t="s">
        <v>43451</v>
      </c>
      <c r="X1404" s="2">
        <v>0.22500000000000001</v>
      </c>
      <c r="Y1404" s="6">
        <f t="shared" si="174"/>
        <v>6.0062464963562111E-3</v>
      </c>
      <c r="AA1404">
        <v>12102512</v>
      </c>
      <c r="AB1404">
        <v>17500155108</v>
      </c>
      <c r="AD1404" t="s">
        <v>6</v>
      </c>
      <c r="AE1404">
        <v>26</v>
      </c>
      <c r="AF1404">
        <v>1</v>
      </c>
      <c r="AH1404" t="s">
        <v>16863</v>
      </c>
      <c r="AI1404" t="s">
        <v>43605</v>
      </c>
      <c r="AJ1404" t="s">
        <v>43604</v>
      </c>
      <c r="AK1404" t="s">
        <v>43603</v>
      </c>
      <c r="AL1404">
        <v>10</v>
      </c>
      <c r="AM1404" s="5">
        <f t="shared" si="178"/>
        <v>2</v>
      </c>
      <c r="AN1404" s="4">
        <f t="shared" si="175"/>
        <v>3.0291556228701248E-3</v>
      </c>
      <c r="AO1404" s="3"/>
      <c r="AP1404">
        <v>1</v>
      </c>
      <c r="AR1404" t="s">
        <v>1</v>
      </c>
      <c r="AT1404" s="2">
        <v>0.95099999999999996</v>
      </c>
      <c r="AU1404" s="1">
        <f t="shared" si="179"/>
        <v>0.51131192343103848</v>
      </c>
      <c r="AV1404" s="1">
        <f t="shared" si="180"/>
        <v>0.45177010596131673</v>
      </c>
      <c r="AW1404" s="1">
        <f t="shared" si="181"/>
        <v>0.39222828849159502</v>
      </c>
    </row>
    <row r="1405" spans="1:49" x14ac:dyDescent="0.2">
      <c r="A1405">
        <v>1403</v>
      </c>
      <c r="B1405" t="s">
        <v>43602</v>
      </c>
      <c r="C1405" t="s">
        <v>43601</v>
      </c>
      <c r="F1405" t="s">
        <v>43600</v>
      </c>
      <c r="G1405" t="s">
        <v>14</v>
      </c>
      <c r="H1405" t="s">
        <v>13</v>
      </c>
      <c r="I1405" t="s">
        <v>43599</v>
      </c>
      <c r="J1405">
        <v>60032873</v>
      </c>
      <c r="K1405" t="s">
        <v>13474</v>
      </c>
      <c r="L1405" t="s">
        <v>377</v>
      </c>
      <c r="M1405" t="s">
        <v>376</v>
      </c>
      <c r="N1405">
        <v>2</v>
      </c>
      <c r="O1405" t="s">
        <v>43598</v>
      </c>
      <c r="P1405" t="s">
        <v>43597</v>
      </c>
      <c r="Q1405" t="s">
        <v>13471</v>
      </c>
      <c r="R1405" s="7">
        <v>42826</v>
      </c>
      <c r="S1405" s="8">
        <f t="shared" si="176"/>
        <v>2017</v>
      </c>
      <c r="T1405" s="8">
        <v>2017</v>
      </c>
      <c r="U1405" s="8">
        <f t="shared" si="177"/>
        <v>5</v>
      </c>
      <c r="V1405" s="7">
        <v>42826</v>
      </c>
      <c r="W1405" t="s">
        <v>43451</v>
      </c>
      <c r="X1405" s="2">
        <v>0.22500000000000001</v>
      </c>
      <c r="Y1405" s="6">
        <f t="shared" si="174"/>
        <v>6.0062464963562111E-3</v>
      </c>
      <c r="AA1405">
        <v>12102512</v>
      </c>
      <c r="AB1405">
        <v>17500155108</v>
      </c>
      <c r="AD1405" t="s">
        <v>6</v>
      </c>
      <c r="AE1405">
        <v>26</v>
      </c>
      <c r="AF1405">
        <v>1</v>
      </c>
      <c r="AH1405" t="s">
        <v>43596</v>
      </c>
      <c r="AI1405" t="s">
        <v>43595</v>
      </c>
      <c r="AJ1405" t="s">
        <v>43594</v>
      </c>
      <c r="AK1405" t="s">
        <v>43593</v>
      </c>
      <c r="AL1405">
        <v>1</v>
      </c>
      <c r="AM1405" s="5">
        <f t="shared" si="178"/>
        <v>0.2</v>
      </c>
      <c r="AN1405" s="4">
        <f t="shared" si="175"/>
        <v>3.0291556228701253E-4</v>
      </c>
      <c r="AO1405" s="3"/>
      <c r="AP1405">
        <v>1</v>
      </c>
      <c r="AR1405" t="s">
        <v>1</v>
      </c>
      <c r="AT1405" s="2">
        <v>0.95099999999999996</v>
      </c>
      <c r="AU1405" s="1">
        <f t="shared" si="179"/>
        <v>0.4295247216135451</v>
      </c>
      <c r="AV1405" s="1">
        <f t="shared" si="180"/>
        <v>0.3154581029321612</v>
      </c>
      <c r="AW1405" s="1">
        <f t="shared" si="181"/>
        <v>0.20139148425077721</v>
      </c>
    </row>
    <row r="1406" spans="1:49" x14ac:dyDescent="0.2">
      <c r="A1406">
        <v>1404</v>
      </c>
      <c r="B1406" t="s">
        <v>43592</v>
      </c>
      <c r="C1406" t="s">
        <v>43591</v>
      </c>
      <c r="F1406" t="s">
        <v>43590</v>
      </c>
      <c r="G1406" t="s">
        <v>14</v>
      </c>
      <c r="H1406" t="s">
        <v>13</v>
      </c>
      <c r="I1406" t="s">
        <v>3169</v>
      </c>
      <c r="J1406">
        <v>60069720</v>
      </c>
      <c r="K1406" t="s">
        <v>11</v>
      </c>
      <c r="L1406" t="s">
        <v>10</v>
      </c>
      <c r="M1406" t="s">
        <v>9</v>
      </c>
      <c r="N1406">
        <v>5</v>
      </c>
      <c r="O1406" t="s">
        <v>43589</v>
      </c>
      <c r="P1406" t="s">
        <v>43588</v>
      </c>
      <c r="Q1406" t="s">
        <v>2404</v>
      </c>
      <c r="R1406" s="7">
        <v>42826</v>
      </c>
      <c r="S1406" s="8">
        <f t="shared" si="176"/>
        <v>2017</v>
      </c>
      <c r="T1406" s="8">
        <v>2017</v>
      </c>
      <c r="U1406" s="8">
        <f t="shared" si="177"/>
        <v>5</v>
      </c>
      <c r="V1406" s="7">
        <v>42826</v>
      </c>
      <c r="W1406" t="s">
        <v>43451</v>
      </c>
      <c r="X1406" s="2">
        <v>0.22500000000000001</v>
      </c>
      <c r="Y1406" s="6">
        <f t="shared" si="174"/>
        <v>6.0062464963562111E-3</v>
      </c>
      <c r="AA1406">
        <v>12102512</v>
      </c>
      <c r="AB1406">
        <v>17500155108</v>
      </c>
      <c r="AD1406" t="s">
        <v>6</v>
      </c>
      <c r="AE1406">
        <v>26</v>
      </c>
      <c r="AF1406">
        <v>1</v>
      </c>
      <c r="AH1406" t="s">
        <v>43587</v>
      </c>
      <c r="AI1406" t="s">
        <v>43586</v>
      </c>
      <c r="AJ1406" t="s">
        <v>43585</v>
      </c>
      <c r="AK1406" t="s">
        <v>43584</v>
      </c>
      <c r="AL1406">
        <v>0</v>
      </c>
      <c r="AM1406" s="5">
        <f t="shared" si="178"/>
        <v>0</v>
      </c>
      <c r="AN1406" s="4">
        <f t="shared" si="175"/>
        <v>0</v>
      </c>
      <c r="AO1406" s="3"/>
      <c r="AP1406">
        <v>1</v>
      </c>
      <c r="AQ1406" t="s">
        <v>76</v>
      </c>
      <c r="AR1406">
        <v>61271100</v>
      </c>
      <c r="AS1406" t="s">
        <v>75</v>
      </c>
      <c r="AT1406" s="2">
        <v>0.95099999999999996</v>
      </c>
      <c r="AU1406" s="1">
        <f t="shared" si="179"/>
        <v>0.42043725474493476</v>
      </c>
      <c r="AV1406" s="1">
        <f t="shared" si="180"/>
        <v>0.30031232481781056</v>
      </c>
      <c r="AW1406" s="1">
        <f t="shared" si="181"/>
        <v>0.18018739489068633</v>
      </c>
    </row>
    <row r="1407" spans="1:49" x14ac:dyDescent="0.2">
      <c r="A1407">
        <v>1405</v>
      </c>
      <c r="B1407" t="s">
        <v>43583</v>
      </c>
      <c r="C1407" t="s">
        <v>43582</v>
      </c>
      <c r="F1407" t="s">
        <v>43581</v>
      </c>
      <c r="G1407" t="s">
        <v>14</v>
      </c>
      <c r="H1407" t="s">
        <v>13</v>
      </c>
      <c r="I1407" t="s">
        <v>10727</v>
      </c>
      <c r="J1407" t="s">
        <v>43580</v>
      </c>
      <c r="K1407" t="s">
        <v>43579</v>
      </c>
      <c r="L1407" t="s">
        <v>43578</v>
      </c>
      <c r="M1407" t="s">
        <v>43577</v>
      </c>
      <c r="N1407">
        <v>3</v>
      </c>
      <c r="O1407" t="s">
        <v>43576</v>
      </c>
      <c r="P1407" t="s">
        <v>43575</v>
      </c>
      <c r="Q1407" t="s">
        <v>43574</v>
      </c>
      <c r="R1407" s="7">
        <v>42826</v>
      </c>
      <c r="S1407" s="8">
        <f t="shared" si="176"/>
        <v>2017</v>
      </c>
      <c r="T1407" s="8">
        <v>2017</v>
      </c>
      <c r="U1407" s="8">
        <f t="shared" si="177"/>
        <v>5</v>
      </c>
      <c r="V1407" s="7">
        <v>42826</v>
      </c>
      <c r="W1407" t="s">
        <v>43451</v>
      </c>
      <c r="X1407" s="2">
        <v>0.22500000000000001</v>
      </c>
      <c r="Y1407" s="6">
        <f t="shared" si="174"/>
        <v>6.0062464963562111E-3</v>
      </c>
      <c r="AA1407">
        <v>12102512</v>
      </c>
      <c r="AB1407">
        <v>17500155108</v>
      </c>
      <c r="AD1407" t="s">
        <v>6</v>
      </c>
      <c r="AE1407">
        <v>26</v>
      </c>
      <c r="AF1407">
        <v>1</v>
      </c>
      <c r="AH1407" t="s">
        <v>43573</v>
      </c>
      <c r="AI1407" t="s">
        <v>43572</v>
      </c>
      <c r="AJ1407" t="s">
        <v>43571</v>
      </c>
      <c r="AK1407" t="s">
        <v>43570</v>
      </c>
      <c r="AL1407">
        <v>26</v>
      </c>
      <c r="AM1407" s="5">
        <f t="shared" si="178"/>
        <v>5.2</v>
      </c>
      <c r="AN1407" s="4">
        <f t="shared" si="175"/>
        <v>7.8758046194623253E-3</v>
      </c>
      <c r="AO1407" s="3"/>
      <c r="AP1407">
        <v>1</v>
      </c>
      <c r="AR1407" t="s">
        <v>1</v>
      </c>
      <c r="AT1407" s="2">
        <v>0.95099999999999996</v>
      </c>
      <c r="AU1407" s="1">
        <f t="shared" si="179"/>
        <v>0.65671139332880457</v>
      </c>
      <c r="AV1407" s="1">
        <f t="shared" si="180"/>
        <v>0.69410255579092683</v>
      </c>
      <c r="AW1407" s="1">
        <f t="shared" si="181"/>
        <v>0.7314937182530491</v>
      </c>
    </row>
    <row r="1408" spans="1:49" x14ac:dyDescent="0.2">
      <c r="A1408">
        <v>1406</v>
      </c>
      <c r="B1408" t="s">
        <v>43569</v>
      </c>
      <c r="C1408" t="s">
        <v>43568</v>
      </c>
      <c r="F1408" t="s">
        <v>43567</v>
      </c>
      <c r="G1408" t="s">
        <v>14</v>
      </c>
      <c r="H1408" t="s">
        <v>13</v>
      </c>
      <c r="I1408" t="s">
        <v>43566</v>
      </c>
      <c r="J1408">
        <v>60013183</v>
      </c>
      <c r="K1408" t="s">
        <v>293</v>
      </c>
      <c r="L1408" t="s">
        <v>12912</v>
      </c>
      <c r="M1408" t="s">
        <v>3594</v>
      </c>
      <c r="N1408">
        <v>7</v>
      </c>
      <c r="O1408" t="s">
        <v>43565</v>
      </c>
      <c r="P1408" t="s">
        <v>43564</v>
      </c>
      <c r="Q1408" t="s">
        <v>43563</v>
      </c>
      <c r="R1408" s="7">
        <v>42826</v>
      </c>
      <c r="S1408" s="8">
        <f t="shared" si="176"/>
        <v>2017</v>
      </c>
      <c r="T1408" s="8">
        <v>2017</v>
      </c>
      <c r="U1408" s="8">
        <f t="shared" si="177"/>
        <v>5</v>
      </c>
      <c r="V1408" s="7">
        <v>42826</v>
      </c>
      <c r="W1408" t="s">
        <v>43562</v>
      </c>
      <c r="X1408" s="2">
        <v>0.32400000000000001</v>
      </c>
      <c r="Y1408" s="6">
        <f t="shared" si="174"/>
        <v>8.6489949547529435E-3</v>
      </c>
      <c r="AA1408">
        <v>15501329</v>
      </c>
      <c r="AB1408">
        <v>5800173381</v>
      </c>
      <c r="AC1408">
        <v>15501477</v>
      </c>
      <c r="AD1408" t="s">
        <v>6</v>
      </c>
      <c r="AE1408">
        <v>13</v>
      </c>
      <c r="AF1408">
        <v>4</v>
      </c>
      <c r="AI1408" t="s">
        <v>43561</v>
      </c>
      <c r="AJ1408" t="s">
        <v>43560</v>
      </c>
      <c r="AK1408" t="s">
        <v>43559</v>
      </c>
      <c r="AL1408">
        <v>5</v>
      </c>
      <c r="AM1408" s="5">
        <f t="shared" si="178"/>
        <v>1</v>
      </c>
      <c r="AN1408" s="4">
        <f t="shared" si="175"/>
        <v>1.5145778114350624E-3</v>
      </c>
      <c r="AO1408" s="3"/>
      <c r="AP1408">
        <v>1</v>
      </c>
      <c r="AR1408" t="s">
        <v>43558</v>
      </c>
      <c r="AS1408" t="s">
        <v>25828</v>
      </c>
      <c r="AT1408" s="2">
        <v>1.64</v>
      </c>
      <c r="AU1408" s="1">
        <f t="shared" si="179"/>
        <v>0.65086698117575781</v>
      </c>
      <c r="AV1408" s="1">
        <f t="shared" si="180"/>
        <v>0.50817863830940035</v>
      </c>
      <c r="AW1408" s="1">
        <f t="shared" si="181"/>
        <v>0.36549029544304268</v>
      </c>
    </row>
    <row r="1409" spans="1:49" x14ac:dyDescent="0.2">
      <c r="A1409">
        <v>1407</v>
      </c>
      <c r="B1409" t="s">
        <v>43557</v>
      </c>
      <c r="C1409" t="s">
        <v>43556</v>
      </c>
      <c r="F1409" t="s">
        <v>43555</v>
      </c>
      <c r="G1409" t="s">
        <v>14</v>
      </c>
      <c r="H1409" t="s">
        <v>13</v>
      </c>
      <c r="I1409" t="s">
        <v>43554</v>
      </c>
      <c r="J1409">
        <v>60090708</v>
      </c>
      <c r="K1409" t="s">
        <v>13380</v>
      </c>
      <c r="L1409" t="s">
        <v>6982</v>
      </c>
      <c r="M1409" t="s">
        <v>2231</v>
      </c>
      <c r="N1409">
        <v>3</v>
      </c>
      <c r="O1409" t="s">
        <v>43553</v>
      </c>
      <c r="P1409" t="s">
        <v>43552</v>
      </c>
      <c r="Q1409" t="s">
        <v>13377</v>
      </c>
      <c r="R1409" s="7">
        <v>42826</v>
      </c>
      <c r="S1409" s="8">
        <f t="shared" si="176"/>
        <v>2017</v>
      </c>
      <c r="T1409" s="8">
        <v>2017</v>
      </c>
      <c r="U1409" s="8">
        <f t="shared" si="177"/>
        <v>5</v>
      </c>
      <c r="V1409" s="7">
        <v>42826</v>
      </c>
      <c r="W1409" t="s">
        <v>43451</v>
      </c>
      <c r="X1409" s="2">
        <v>0.22500000000000001</v>
      </c>
      <c r="Y1409" s="6">
        <f t="shared" si="174"/>
        <v>6.0062464963562111E-3</v>
      </c>
      <c r="AA1409">
        <v>12102512</v>
      </c>
      <c r="AB1409">
        <v>17500155108</v>
      </c>
      <c r="AD1409" t="s">
        <v>6</v>
      </c>
      <c r="AE1409">
        <v>26</v>
      </c>
      <c r="AF1409">
        <v>1</v>
      </c>
      <c r="AH1409" t="s">
        <v>16064</v>
      </c>
      <c r="AI1409" t="s">
        <v>43551</v>
      </c>
      <c r="AJ1409" t="s">
        <v>43550</v>
      </c>
      <c r="AK1409" t="s">
        <v>43549</v>
      </c>
      <c r="AL1409">
        <v>9</v>
      </c>
      <c r="AM1409" s="5">
        <f t="shared" si="178"/>
        <v>1.8</v>
      </c>
      <c r="AN1409" s="4">
        <f t="shared" si="175"/>
        <v>2.7262400605831123E-3</v>
      </c>
      <c r="AO1409" s="3"/>
      <c r="AP1409">
        <v>1</v>
      </c>
      <c r="AQ1409" t="s">
        <v>43548</v>
      </c>
      <c r="AR1409" t="s">
        <v>43547</v>
      </c>
      <c r="AS1409" t="s">
        <v>13380</v>
      </c>
      <c r="AT1409" s="2">
        <v>0.95099999999999996</v>
      </c>
      <c r="AU1409" s="1">
        <f t="shared" si="179"/>
        <v>0.50222445656242809</v>
      </c>
      <c r="AV1409" s="1">
        <f t="shared" si="180"/>
        <v>0.4366243278469662</v>
      </c>
      <c r="AW1409" s="1">
        <f t="shared" si="181"/>
        <v>0.3710241991315042</v>
      </c>
    </row>
    <row r="1410" spans="1:49" x14ac:dyDescent="0.2">
      <c r="A1410">
        <v>1408</v>
      </c>
      <c r="B1410" t="s">
        <v>43546</v>
      </c>
      <c r="C1410" t="s">
        <v>43545</v>
      </c>
      <c r="F1410" t="s">
        <v>43544</v>
      </c>
      <c r="G1410" t="s">
        <v>14</v>
      </c>
      <c r="H1410" t="s">
        <v>13</v>
      </c>
      <c r="I1410" t="s">
        <v>43543</v>
      </c>
      <c r="J1410" t="s">
        <v>43542</v>
      </c>
      <c r="K1410" t="s">
        <v>43541</v>
      </c>
      <c r="L1410" t="s">
        <v>43540</v>
      </c>
      <c r="M1410" t="s">
        <v>43539</v>
      </c>
      <c r="N1410">
        <v>7</v>
      </c>
      <c r="O1410" t="s">
        <v>43538</v>
      </c>
      <c r="P1410" t="s">
        <v>43537</v>
      </c>
      <c r="Q1410" t="s">
        <v>43536</v>
      </c>
      <c r="R1410" s="7">
        <v>42826</v>
      </c>
      <c r="S1410" s="8">
        <f t="shared" si="176"/>
        <v>2017</v>
      </c>
      <c r="T1410" s="8">
        <v>2017</v>
      </c>
      <c r="U1410" s="8">
        <f t="shared" si="177"/>
        <v>5</v>
      </c>
      <c r="V1410" s="7">
        <v>42826</v>
      </c>
      <c r="W1410" t="s">
        <v>43451</v>
      </c>
      <c r="X1410" s="2">
        <v>0.22500000000000001</v>
      </c>
      <c r="Y1410" s="6">
        <f t="shared" si="174"/>
        <v>6.0062464963562111E-3</v>
      </c>
      <c r="AA1410">
        <v>12102512</v>
      </c>
      <c r="AB1410">
        <v>17500155108</v>
      </c>
      <c r="AD1410" t="s">
        <v>6</v>
      </c>
      <c r="AE1410">
        <v>26</v>
      </c>
      <c r="AF1410">
        <v>1</v>
      </c>
      <c r="AH1410" t="s">
        <v>14188</v>
      </c>
      <c r="AI1410" t="s">
        <v>43535</v>
      </c>
      <c r="AJ1410" t="s">
        <v>43534</v>
      </c>
      <c r="AK1410" t="s">
        <v>43533</v>
      </c>
      <c r="AL1410">
        <v>6</v>
      </c>
      <c r="AM1410" s="5">
        <f t="shared" si="178"/>
        <v>1.2</v>
      </c>
      <c r="AN1410" s="4">
        <f t="shared" si="175"/>
        <v>1.8174933737220749E-3</v>
      </c>
      <c r="AO1410" s="3"/>
      <c r="AP1410">
        <v>1</v>
      </c>
      <c r="AR1410" t="s">
        <v>1</v>
      </c>
      <c r="AT1410" s="2">
        <v>0.95099999999999996</v>
      </c>
      <c r="AU1410" s="1">
        <f t="shared" si="179"/>
        <v>0.47496205595659702</v>
      </c>
      <c r="AV1410" s="1">
        <f t="shared" si="180"/>
        <v>0.39118699350391434</v>
      </c>
      <c r="AW1410" s="1">
        <f t="shared" si="181"/>
        <v>0.30741193105123155</v>
      </c>
    </row>
    <row r="1411" spans="1:49" x14ac:dyDescent="0.2">
      <c r="A1411">
        <v>1409</v>
      </c>
      <c r="B1411" t="s">
        <v>43532</v>
      </c>
      <c r="C1411" t="s">
        <v>43531</v>
      </c>
      <c r="F1411" t="s">
        <v>43530</v>
      </c>
      <c r="G1411" t="s">
        <v>14</v>
      </c>
      <c r="H1411" t="s">
        <v>13</v>
      </c>
      <c r="I1411" t="s">
        <v>29523</v>
      </c>
      <c r="J1411">
        <v>60010126</v>
      </c>
      <c r="K1411" t="s">
        <v>43529</v>
      </c>
      <c r="L1411" t="s">
        <v>43528</v>
      </c>
      <c r="M1411" t="s">
        <v>39</v>
      </c>
      <c r="N1411">
        <v>3</v>
      </c>
      <c r="O1411" t="s">
        <v>29519</v>
      </c>
      <c r="P1411" t="s">
        <v>29518</v>
      </c>
      <c r="Q1411" t="s">
        <v>43527</v>
      </c>
      <c r="R1411" s="7">
        <v>42826</v>
      </c>
      <c r="S1411" s="8">
        <f t="shared" si="176"/>
        <v>2017</v>
      </c>
      <c r="T1411" s="8">
        <v>2017</v>
      </c>
      <c r="U1411" s="8">
        <f t="shared" si="177"/>
        <v>5</v>
      </c>
      <c r="V1411" s="7">
        <v>42826</v>
      </c>
      <c r="W1411" t="s">
        <v>43451</v>
      </c>
      <c r="X1411" s="2">
        <v>0.22500000000000001</v>
      </c>
      <c r="Y1411" s="6">
        <f t="shared" ref="Y1411:Y1474" si="182">(X1411-$Z$3)/($Z$2-$Z$3)</f>
        <v>6.0062464963562111E-3</v>
      </c>
      <c r="AA1411">
        <v>12102512</v>
      </c>
      <c r="AB1411">
        <v>17500155108</v>
      </c>
      <c r="AD1411" t="s">
        <v>6</v>
      </c>
      <c r="AE1411">
        <v>26</v>
      </c>
      <c r="AF1411">
        <v>1</v>
      </c>
      <c r="AH1411" t="s">
        <v>43526</v>
      </c>
      <c r="AI1411" t="s">
        <v>43525</v>
      </c>
      <c r="AJ1411" t="s">
        <v>43524</v>
      </c>
      <c r="AK1411" t="s">
        <v>43523</v>
      </c>
      <c r="AL1411">
        <v>30</v>
      </c>
      <c r="AM1411" s="5">
        <f t="shared" si="178"/>
        <v>6</v>
      </c>
      <c r="AN1411" s="4">
        <f t="shared" ref="AN1411:AN1474" si="183">(AM1411-$AO$3)/($AO$2-$AO$3)</f>
        <v>9.0874668686103752E-3</v>
      </c>
      <c r="AO1411" s="3"/>
      <c r="AP1411">
        <v>1</v>
      </c>
      <c r="AR1411" t="s">
        <v>1</v>
      </c>
      <c r="AT1411" s="2">
        <v>0.95099999999999996</v>
      </c>
      <c r="AU1411" s="1">
        <f t="shared" si="179"/>
        <v>0.69306126080324604</v>
      </c>
      <c r="AV1411" s="1">
        <f t="shared" si="180"/>
        <v>0.75468566824832928</v>
      </c>
      <c r="AW1411" s="1">
        <f t="shared" si="181"/>
        <v>0.81631007569341263</v>
      </c>
    </row>
    <row r="1412" spans="1:49" x14ac:dyDescent="0.2">
      <c r="A1412">
        <v>1410</v>
      </c>
      <c r="B1412" t="s">
        <v>43522</v>
      </c>
      <c r="C1412" t="s">
        <v>43521</v>
      </c>
      <c r="F1412" t="s">
        <v>43520</v>
      </c>
      <c r="G1412" t="s">
        <v>14</v>
      </c>
      <c r="H1412" t="s">
        <v>13</v>
      </c>
      <c r="I1412" t="s">
        <v>18596</v>
      </c>
      <c r="J1412">
        <v>108258716</v>
      </c>
      <c r="K1412" t="s">
        <v>43519</v>
      </c>
      <c r="L1412" t="s">
        <v>3097</v>
      </c>
      <c r="M1412" t="s">
        <v>9</v>
      </c>
      <c r="N1412">
        <v>3</v>
      </c>
      <c r="O1412" t="s">
        <v>43518</v>
      </c>
      <c r="P1412" t="s">
        <v>43517</v>
      </c>
      <c r="Q1412" t="s">
        <v>43516</v>
      </c>
      <c r="R1412" s="7">
        <v>42826</v>
      </c>
      <c r="S1412" s="8">
        <f t="shared" si="176"/>
        <v>2017</v>
      </c>
      <c r="T1412" s="8">
        <v>2017</v>
      </c>
      <c r="U1412" s="8">
        <f t="shared" si="177"/>
        <v>5</v>
      </c>
      <c r="V1412" s="7">
        <v>42826</v>
      </c>
      <c r="W1412" t="s">
        <v>32910</v>
      </c>
      <c r="X1412" s="2">
        <v>0.72499999999999998</v>
      </c>
      <c r="Y1412" s="6">
        <f t="shared" si="182"/>
        <v>1.9353460932703345E-2</v>
      </c>
      <c r="AA1412">
        <v>19430655</v>
      </c>
      <c r="AB1412">
        <v>19700176215</v>
      </c>
      <c r="AD1412" t="s">
        <v>6</v>
      </c>
      <c r="AE1412">
        <v>9</v>
      </c>
      <c r="AF1412">
        <v>2</v>
      </c>
      <c r="AG1412">
        <v>7890484</v>
      </c>
      <c r="AI1412" t="s">
        <v>43515</v>
      </c>
      <c r="AJ1412" t="s">
        <v>43514</v>
      </c>
      <c r="AK1412" t="s">
        <v>43513</v>
      </c>
      <c r="AL1412">
        <v>0</v>
      </c>
      <c r="AM1412" s="5">
        <f t="shared" si="178"/>
        <v>0</v>
      </c>
      <c r="AN1412" s="4">
        <f t="shared" si="183"/>
        <v>0</v>
      </c>
      <c r="AO1412" s="3"/>
      <c r="AP1412">
        <v>1</v>
      </c>
      <c r="AR1412" t="s">
        <v>1</v>
      </c>
      <c r="AT1412" s="2">
        <v>2.4430000000000001</v>
      </c>
      <c r="AU1412" s="1">
        <f t="shared" si="179"/>
        <v>1.354742265289234</v>
      </c>
      <c r="AV1412" s="1">
        <f t="shared" si="180"/>
        <v>0.96767304663516718</v>
      </c>
      <c r="AW1412" s="1">
        <f t="shared" si="181"/>
        <v>0.58060382798110033</v>
      </c>
    </row>
    <row r="1413" spans="1:49" x14ac:dyDescent="0.2">
      <c r="A1413">
        <v>1411</v>
      </c>
      <c r="B1413" t="s">
        <v>43512</v>
      </c>
      <c r="C1413" t="s">
        <v>43511</v>
      </c>
      <c r="F1413" t="s">
        <v>43510</v>
      </c>
      <c r="G1413" t="s">
        <v>14</v>
      </c>
      <c r="H1413" t="s">
        <v>13</v>
      </c>
      <c r="I1413" t="s">
        <v>43509</v>
      </c>
      <c r="J1413" t="s">
        <v>43508</v>
      </c>
      <c r="K1413" t="s">
        <v>43507</v>
      </c>
      <c r="L1413" t="s">
        <v>43506</v>
      </c>
      <c r="M1413" t="s">
        <v>43505</v>
      </c>
      <c r="N1413">
        <v>4</v>
      </c>
      <c r="O1413" t="s">
        <v>43504</v>
      </c>
      <c r="P1413" t="s">
        <v>43503</v>
      </c>
      <c r="Q1413" t="s">
        <v>43502</v>
      </c>
      <c r="R1413" s="7">
        <v>42826</v>
      </c>
      <c r="S1413" s="8">
        <f t="shared" si="176"/>
        <v>2017</v>
      </c>
      <c r="T1413" s="8">
        <v>2017</v>
      </c>
      <c r="U1413" s="8">
        <f t="shared" si="177"/>
        <v>5</v>
      </c>
      <c r="V1413" s="7">
        <v>42826</v>
      </c>
      <c r="W1413" t="s">
        <v>43451</v>
      </c>
      <c r="X1413" s="2">
        <v>0.22500000000000001</v>
      </c>
      <c r="Y1413" s="6">
        <f t="shared" si="182"/>
        <v>6.0062464963562111E-3</v>
      </c>
      <c r="AA1413">
        <v>12102512</v>
      </c>
      <c r="AB1413">
        <v>17500155108</v>
      </c>
      <c r="AD1413" t="s">
        <v>6</v>
      </c>
      <c r="AE1413">
        <v>26</v>
      </c>
      <c r="AF1413">
        <v>1</v>
      </c>
      <c r="AH1413" t="s">
        <v>14254</v>
      </c>
      <c r="AI1413" t="s">
        <v>43501</v>
      </c>
      <c r="AJ1413" t="s">
        <v>43500</v>
      </c>
      <c r="AK1413" t="s">
        <v>43499</v>
      </c>
      <c r="AL1413">
        <v>3</v>
      </c>
      <c r="AM1413" s="5">
        <f t="shared" si="178"/>
        <v>0.6</v>
      </c>
      <c r="AN1413" s="4">
        <f t="shared" si="183"/>
        <v>9.0874668686103744E-4</v>
      </c>
      <c r="AO1413" s="3"/>
      <c r="AP1413">
        <v>1</v>
      </c>
      <c r="AR1413" t="s">
        <v>1</v>
      </c>
      <c r="AT1413" s="2">
        <v>0.95099999999999996</v>
      </c>
      <c r="AU1413" s="1">
        <f t="shared" si="179"/>
        <v>0.44769965535076583</v>
      </c>
      <c r="AV1413" s="1">
        <f t="shared" si="180"/>
        <v>0.34574965916086242</v>
      </c>
      <c r="AW1413" s="1">
        <f t="shared" si="181"/>
        <v>0.24379966297095895</v>
      </c>
    </row>
    <row r="1414" spans="1:49" x14ac:dyDescent="0.2">
      <c r="A1414">
        <v>1412</v>
      </c>
      <c r="B1414" t="s">
        <v>43498</v>
      </c>
      <c r="C1414" t="s">
        <v>43497</v>
      </c>
      <c r="F1414" t="s">
        <v>43496</v>
      </c>
      <c r="G1414" t="s">
        <v>14</v>
      </c>
      <c r="H1414" t="s">
        <v>13</v>
      </c>
      <c r="I1414" t="s">
        <v>43495</v>
      </c>
      <c r="J1414">
        <v>60013826</v>
      </c>
      <c r="K1414" t="s">
        <v>43494</v>
      </c>
      <c r="L1414" t="s">
        <v>6397</v>
      </c>
      <c r="M1414" t="s">
        <v>3310</v>
      </c>
      <c r="N1414">
        <v>2</v>
      </c>
      <c r="O1414" t="s">
        <v>43493</v>
      </c>
      <c r="P1414" t="s">
        <v>43492</v>
      </c>
      <c r="Q1414" t="s">
        <v>43491</v>
      </c>
      <c r="R1414" s="7">
        <v>42826</v>
      </c>
      <c r="S1414" s="8">
        <f t="shared" si="176"/>
        <v>2017</v>
      </c>
      <c r="T1414" s="8">
        <v>2017</v>
      </c>
      <c r="U1414" s="8">
        <f t="shared" si="177"/>
        <v>5</v>
      </c>
      <c r="V1414" s="7">
        <v>42826</v>
      </c>
      <c r="W1414" t="s">
        <v>43451</v>
      </c>
      <c r="X1414" s="2">
        <v>0.22500000000000001</v>
      </c>
      <c r="Y1414" s="6">
        <f t="shared" si="182"/>
        <v>6.0062464963562111E-3</v>
      </c>
      <c r="AA1414">
        <v>12102512</v>
      </c>
      <c r="AB1414">
        <v>17500155108</v>
      </c>
      <c r="AD1414" t="s">
        <v>6</v>
      </c>
      <c r="AE1414">
        <v>26</v>
      </c>
      <c r="AF1414">
        <v>1</v>
      </c>
      <c r="AH1414" t="s">
        <v>43490</v>
      </c>
      <c r="AI1414" t="s">
        <v>43489</v>
      </c>
      <c r="AJ1414" t="s">
        <v>43488</v>
      </c>
      <c r="AK1414" t="s">
        <v>43487</v>
      </c>
      <c r="AL1414">
        <v>7</v>
      </c>
      <c r="AM1414" s="5">
        <f t="shared" si="178"/>
        <v>1.4</v>
      </c>
      <c r="AN1414" s="4">
        <f t="shared" si="183"/>
        <v>2.1204089360090874E-3</v>
      </c>
      <c r="AO1414" s="3"/>
      <c r="AP1414">
        <v>1</v>
      </c>
      <c r="AR1414" t="s">
        <v>1</v>
      </c>
      <c r="AT1414" s="2">
        <v>0.95099999999999996</v>
      </c>
      <c r="AU1414" s="1">
        <f t="shared" si="179"/>
        <v>0.48404952282520736</v>
      </c>
      <c r="AV1414" s="1">
        <f t="shared" si="180"/>
        <v>0.40633277161826492</v>
      </c>
      <c r="AW1414" s="1">
        <f t="shared" si="181"/>
        <v>0.32861602041132243</v>
      </c>
    </row>
    <row r="1415" spans="1:49" x14ac:dyDescent="0.2">
      <c r="A1415">
        <v>1413</v>
      </c>
      <c r="B1415" t="s">
        <v>43486</v>
      </c>
      <c r="C1415" t="s">
        <v>43485</v>
      </c>
      <c r="F1415" t="s">
        <v>43484</v>
      </c>
      <c r="G1415" t="s">
        <v>14</v>
      </c>
      <c r="H1415" t="s">
        <v>13</v>
      </c>
      <c r="I1415" t="s">
        <v>43483</v>
      </c>
      <c r="J1415">
        <v>60025578</v>
      </c>
      <c r="K1415" t="s">
        <v>200</v>
      </c>
      <c r="L1415" t="s">
        <v>10</v>
      </c>
      <c r="M1415" t="s">
        <v>9</v>
      </c>
      <c r="N1415">
        <v>7</v>
      </c>
      <c r="O1415" t="s">
        <v>43482</v>
      </c>
      <c r="P1415" t="s">
        <v>43481</v>
      </c>
      <c r="Q1415" t="s">
        <v>43480</v>
      </c>
      <c r="R1415" s="7">
        <v>42826</v>
      </c>
      <c r="S1415" s="8">
        <f t="shared" si="176"/>
        <v>2017</v>
      </c>
      <c r="T1415" s="8">
        <v>2017</v>
      </c>
      <c r="U1415" s="8">
        <f t="shared" si="177"/>
        <v>5</v>
      </c>
      <c r="V1415" s="7">
        <v>42826</v>
      </c>
      <c r="W1415" t="s">
        <v>4291</v>
      </c>
      <c r="X1415" s="2">
        <v>0.75</v>
      </c>
      <c r="Y1415" s="6">
        <f t="shared" si="182"/>
        <v>2.0020821654520703E-2</v>
      </c>
      <c r="AA1415" t="s">
        <v>4290</v>
      </c>
      <c r="AB1415">
        <v>29221</v>
      </c>
      <c r="AC1415">
        <v>10897674</v>
      </c>
      <c r="AD1415" t="s">
        <v>6</v>
      </c>
      <c r="AE1415">
        <v>24</v>
      </c>
      <c r="AF1415">
        <v>4</v>
      </c>
      <c r="AG1415">
        <v>43513</v>
      </c>
      <c r="AI1415" t="s">
        <v>43479</v>
      </c>
      <c r="AK1415" t="s">
        <v>43478</v>
      </c>
      <c r="AL1415">
        <v>15</v>
      </c>
      <c r="AM1415" s="5">
        <f t="shared" si="178"/>
        <v>3</v>
      </c>
      <c r="AN1415" s="4">
        <f t="shared" si="183"/>
        <v>4.5437334343051876E-3</v>
      </c>
      <c r="AO1415" s="3"/>
      <c r="AP1415">
        <v>0</v>
      </c>
      <c r="AQ1415" t="s">
        <v>76</v>
      </c>
      <c r="AR1415">
        <v>61431010</v>
      </c>
      <c r="AS1415" t="s">
        <v>75</v>
      </c>
      <c r="AT1415" s="2">
        <v>2.0230000000000001</v>
      </c>
      <c r="AU1415" s="1">
        <f t="shared" si="179"/>
        <v>1.5377695188456049</v>
      </c>
      <c r="AV1415" s="1">
        <f t="shared" si="180"/>
        <v>1.2282277544412945</v>
      </c>
      <c r="AW1415" s="1">
        <f t="shared" si="181"/>
        <v>0.91868599003698415</v>
      </c>
    </row>
    <row r="1416" spans="1:49" x14ac:dyDescent="0.2">
      <c r="A1416">
        <v>1414</v>
      </c>
      <c r="B1416" t="s">
        <v>43477</v>
      </c>
      <c r="C1416" t="s">
        <v>43476</v>
      </c>
      <c r="F1416" t="s">
        <v>43475</v>
      </c>
      <c r="G1416" t="s">
        <v>14</v>
      </c>
      <c r="H1416" t="s">
        <v>13</v>
      </c>
      <c r="I1416" t="s">
        <v>26385</v>
      </c>
      <c r="J1416" t="s">
        <v>43474</v>
      </c>
      <c r="K1416" t="s">
        <v>43473</v>
      </c>
      <c r="L1416" t="s">
        <v>43472</v>
      </c>
      <c r="M1416" t="s">
        <v>1503</v>
      </c>
      <c r="N1416">
        <v>4</v>
      </c>
      <c r="O1416" t="s">
        <v>43471</v>
      </c>
      <c r="P1416" t="s">
        <v>43470</v>
      </c>
      <c r="Q1416" t="s">
        <v>43469</v>
      </c>
      <c r="R1416" s="7">
        <v>42826</v>
      </c>
      <c r="S1416" s="8">
        <f t="shared" si="176"/>
        <v>2017</v>
      </c>
      <c r="T1416" s="8">
        <v>2017</v>
      </c>
      <c r="U1416" s="8">
        <f t="shared" si="177"/>
        <v>5</v>
      </c>
      <c r="V1416" s="7">
        <v>42826</v>
      </c>
      <c r="W1416" t="s">
        <v>43451</v>
      </c>
      <c r="X1416" s="2">
        <v>0.22500000000000001</v>
      </c>
      <c r="Y1416" s="6">
        <f t="shared" si="182"/>
        <v>6.0062464963562111E-3</v>
      </c>
      <c r="AA1416">
        <v>12102512</v>
      </c>
      <c r="AB1416">
        <v>17500155108</v>
      </c>
      <c r="AD1416" t="s">
        <v>6</v>
      </c>
      <c r="AE1416">
        <v>26</v>
      </c>
      <c r="AF1416">
        <v>1</v>
      </c>
      <c r="AH1416" t="s">
        <v>3152</v>
      </c>
      <c r="AI1416" t="s">
        <v>43468</v>
      </c>
      <c r="AJ1416" t="s">
        <v>43467</v>
      </c>
      <c r="AK1416" t="s">
        <v>43466</v>
      </c>
      <c r="AL1416">
        <v>2</v>
      </c>
      <c r="AM1416" s="5">
        <f t="shared" si="178"/>
        <v>0.4</v>
      </c>
      <c r="AN1416" s="4">
        <f t="shared" si="183"/>
        <v>6.0583112457402507E-4</v>
      </c>
      <c r="AO1416" s="3"/>
      <c r="AP1416">
        <v>1</v>
      </c>
      <c r="AQ1416" t="s">
        <v>76</v>
      </c>
      <c r="AR1416" t="s">
        <v>43465</v>
      </c>
      <c r="AS1416" t="s">
        <v>75</v>
      </c>
      <c r="AT1416" s="2">
        <v>0.95099999999999996</v>
      </c>
      <c r="AU1416" s="1">
        <f t="shared" si="179"/>
        <v>0.4386121884821555</v>
      </c>
      <c r="AV1416" s="1">
        <f t="shared" si="180"/>
        <v>0.33060388104651178</v>
      </c>
      <c r="AW1416" s="1">
        <f t="shared" si="181"/>
        <v>0.2225955736108681</v>
      </c>
    </row>
    <row r="1417" spans="1:49" x14ac:dyDescent="0.2">
      <c r="A1417">
        <v>1415</v>
      </c>
      <c r="B1417" t="s">
        <v>43464</v>
      </c>
      <c r="C1417" t="s">
        <v>43463</v>
      </c>
      <c r="F1417" t="s">
        <v>43462</v>
      </c>
      <c r="G1417" t="s">
        <v>14</v>
      </c>
      <c r="H1417" t="s">
        <v>13</v>
      </c>
      <c r="I1417" t="s">
        <v>43461</v>
      </c>
      <c r="J1417">
        <v>60003977</v>
      </c>
      <c r="K1417" t="s">
        <v>2152</v>
      </c>
      <c r="L1417" t="s">
        <v>10</v>
      </c>
      <c r="M1417" t="s">
        <v>9</v>
      </c>
      <c r="N1417">
        <v>4</v>
      </c>
      <c r="O1417" t="s">
        <v>43460</v>
      </c>
      <c r="P1417" t="s">
        <v>43459</v>
      </c>
      <c r="Q1417" t="s">
        <v>8029</v>
      </c>
      <c r="R1417" s="7">
        <v>42826</v>
      </c>
      <c r="S1417" s="8">
        <f t="shared" si="176"/>
        <v>2017</v>
      </c>
      <c r="T1417" s="8">
        <v>2017</v>
      </c>
      <c r="U1417" s="8">
        <f t="shared" si="177"/>
        <v>5</v>
      </c>
      <c r="V1417" s="7">
        <v>42826</v>
      </c>
      <c r="W1417" t="s">
        <v>43451</v>
      </c>
      <c r="X1417" s="2">
        <v>0.22500000000000001</v>
      </c>
      <c r="Y1417" s="6">
        <f t="shared" si="182"/>
        <v>6.0062464963562111E-3</v>
      </c>
      <c r="AA1417">
        <v>12102512</v>
      </c>
      <c r="AB1417">
        <v>17500155108</v>
      </c>
      <c r="AD1417" t="s">
        <v>6</v>
      </c>
      <c r="AE1417">
        <v>26</v>
      </c>
      <c r="AF1417">
        <v>1</v>
      </c>
      <c r="AH1417" t="s">
        <v>2992</v>
      </c>
      <c r="AI1417" t="s">
        <v>43458</v>
      </c>
      <c r="AJ1417" t="s">
        <v>43457</v>
      </c>
      <c r="AK1417" t="s">
        <v>43456</v>
      </c>
      <c r="AL1417">
        <v>2</v>
      </c>
      <c r="AM1417" s="5">
        <f t="shared" si="178"/>
        <v>0.4</v>
      </c>
      <c r="AN1417" s="4">
        <f t="shared" si="183"/>
        <v>6.0583112457402507E-4</v>
      </c>
      <c r="AO1417" s="3"/>
      <c r="AP1417">
        <v>1</v>
      </c>
      <c r="AQ1417" t="s">
        <v>76</v>
      </c>
      <c r="AR1417">
        <v>61271416</v>
      </c>
      <c r="AS1417" t="s">
        <v>75</v>
      </c>
      <c r="AT1417" s="2">
        <v>0.95099999999999996</v>
      </c>
      <c r="AU1417" s="1">
        <f t="shared" si="179"/>
        <v>0.4386121884821555</v>
      </c>
      <c r="AV1417" s="1">
        <f t="shared" si="180"/>
        <v>0.33060388104651178</v>
      </c>
      <c r="AW1417" s="1">
        <f t="shared" si="181"/>
        <v>0.2225955736108681</v>
      </c>
    </row>
    <row r="1418" spans="1:49" x14ac:dyDescent="0.2">
      <c r="A1418">
        <v>1416</v>
      </c>
      <c r="B1418" t="s">
        <v>43455</v>
      </c>
      <c r="C1418" t="s">
        <v>43454</v>
      </c>
      <c r="F1418" t="s">
        <v>43453</v>
      </c>
      <c r="G1418" t="s">
        <v>14</v>
      </c>
      <c r="H1418" t="s">
        <v>13</v>
      </c>
      <c r="I1418" t="s">
        <v>43452</v>
      </c>
      <c r="J1418">
        <v>60005465</v>
      </c>
      <c r="K1418" t="s">
        <v>3521</v>
      </c>
      <c r="L1418" t="s">
        <v>3520</v>
      </c>
      <c r="M1418" t="s">
        <v>9</v>
      </c>
      <c r="N1418">
        <v>3</v>
      </c>
      <c r="O1418" t="s">
        <v>13948</v>
      </c>
      <c r="P1418" t="s">
        <v>13947</v>
      </c>
      <c r="Q1418" t="s">
        <v>4437</v>
      </c>
      <c r="R1418" s="7">
        <v>42826</v>
      </c>
      <c r="S1418" s="8">
        <f t="shared" si="176"/>
        <v>2017</v>
      </c>
      <c r="T1418" s="8">
        <v>2017</v>
      </c>
      <c r="U1418" s="8">
        <f t="shared" si="177"/>
        <v>5</v>
      </c>
      <c r="V1418" s="7">
        <v>42826</v>
      </c>
      <c r="W1418" t="s">
        <v>43451</v>
      </c>
      <c r="X1418" s="2">
        <v>0.22500000000000001</v>
      </c>
      <c r="Y1418" s="6">
        <f t="shared" si="182"/>
        <v>6.0062464963562111E-3</v>
      </c>
      <c r="AA1418">
        <v>12102512</v>
      </c>
      <c r="AB1418">
        <v>17500155108</v>
      </c>
      <c r="AD1418" t="s">
        <v>6</v>
      </c>
      <c r="AE1418">
        <v>26</v>
      </c>
      <c r="AF1418">
        <v>1</v>
      </c>
      <c r="AH1418" t="s">
        <v>43450</v>
      </c>
      <c r="AI1418" t="s">
        <v>43449</v>
      </c>
      <c r="AJ1418" t="s">
        <v>43448</v>
      </c>
      <c r="AK1418" t="s">
        <v>43447</v>
      </c>
      <c r="AL1418">
        <v>11</v>
      </c>
      <c r="AM1418" s="5">
        <f t="shared" si="178"/>
        <v>2.2000000000000002</v>
      </c>
      <c r="AN1418" s="4">
        <f t="shared" si="183"/>
        <v>3.3320711851571377E-3</v>
      </c>
      <c r="AO1418" s="3"/>
      <c r="AP1418">
        <v>1</v>
      </c>
      <c r="AQ1418" t="s">
        <v>76</v>
      </c>
      <c r="AR1418">
        <v>20100180003</v>
      </c>
      <c r="AS1418" t="s">
        <v>75</v>
      </c>
      <c r="AT1418" s="2">
        <v>0.95099999999999996</v>
      </c>
      <c r="AU1418" s="1">
        <f t="shared" si="179"/>
        <v>0.52039939029964888</v>
      </c>
      <c r="AV1418" s="1">
        <f t="shared" si="180"/>
        <v>0.46691588407566742</v>
      </c>
      <c r="AW1418" s="1">
        <f t="shared" si="181"/>
        <v>0.41343237785168591</v>
      </c>
    </row>
    <row r="1419" spans="1:49" x14ac:dyDescent="0.2">
      <c r="A1419">
        <v>1417</v>
      </c>
      <c r="B1419" t="s">
        <v>43446</v>
      </c>
      <c r="C1419" t="s">
        <v>43445</v>
      </c>
      <c r="F1419" t="s">
        <v>43444</v>
      </c>
      <c r="G1419" t="s">
        <v>14</v>
      </c>
      <c r="H1419" t="s">
        <v>13</v>
      </c>
      <c r="I1419" t="s">
        <v>43443</v>
      </c>
      <c r="J1419" t="s">
        <v>43439</v>
      </c>
      <c r="K1419" t="s">
        <v>43442</v>
      </c>
      <c r="L1419" t="s">
        <v>30120</v>
      </c>
      <c r="M1419" t="s">
        <v>1277</v>
      </c>
      <c r="N1419">
        <v>2</v>
      </c>
      <c r="O1419" t="s">
        <v>43441</v>
      </c>
      <c r="P1419" t="s">
        <v>43440</v>
      </c>
      <c r="Q1419" t="s">
        <v>43439</v>
      </c>
      <c r="R1419" s="7">
        <v>42826</v>
      </c>
      <c r="S1419" s="8">
        <f t="shared" si="176"/>
        <v>2017</v>
      </c>
      <c r="T1419" s="8">
        <v>2017</v>
      </c>
      <c r="U1419" s="8">
        <f t="shared" si="177"/>
        <v>5</v>
      </c>
      <c r="V1419" s="7">
        <v>42826</v>
      </c>
      <c r="W1419" t="s">
        <v>33079</v>
      </c>
      <c r="X1419" s="2">
        <v>0.42099999999999999</v>
      </c>
      <c r="Y1419" s="6">
        <f t="shared" si="182"/>
        <v>1.1238354555404288E-2</v>
      </c>
      <c r="AB1419">
        <v>19900193962</v>
      </c>
      <c r="AC1419">
        <v>21583226</v>
      </c>
      <c r="AD1419" t="s">
        <v>6</v>
      </c>
      <c r="AE1419">
        <v>7</v>
      </c>
      <c r="AF1419">
        <v>4</v>
      </c>
      <c r="AG1419">
        <v>45021</v>
      </c>
      <c r="AI1419" t="s">
        <v>43438</v>
      </c>
      <c r="AK1419" t="s">
        <v>43437</v>
      </c>
      <c r="AL1419">
        <v>2</v>
      </c>
      <c r="AM1419" s="5">
        <f t="shared" si="178"/>
        <v>0.4</v>
      </c>
      <c r="AN1419" s="4">
        <f t="shared" si="183"/>
        <v>6.0583112457402507E-4</v>
      </c>
      <c r="AO1419" s="3"/>
      <c r="AP1419">
        <v>1</v>
      </c>
      <c r="AR1419" t="s">
        <v>1</v>
      </c>
      <c r="AT1419" s="2">
        <v>1.548</v>
      </c>
      <c r="AU1419" s="1">
        <f t="shared" si="179"/>
        <v>0.80485975261552078</v>
      </c>
      <c r="AV1419" s="1">
        <f t="shared" si="180"/>
        <v>0.5922092839989157</v>
      </c>
      <c r="AW1419" s="1">
        <f t="shared" si="181"/>
        <v>0.37955881538231034</v>
      </c>
    </row>
    <row r="1420" spans="1:49" x14ac:dyDescent="0.2">
      <c r="A1420">
        <v>1418</v>
      </c>
      <c r="B1420" t="s">
        <v>43436</v>
      </c>
      <c r="C1420" t="s">
        <v>43435</v>
      </c>
      <c r="F1420" t="s">
        <v>43434</v>
      </c>
      <c r="G1420" t="s">
        <v>14</v>
      </c>
      <c r="H1420" t="s">
        <v>13</v>
      </c>
      <c r="I1420" t="s">
        <v>3169</v>
      </c>
      <c r="J1420">
        <v>60018308</v>
      </c>
      <c r="K1420" t="s">
        <v>17878</v>
      </c>
      <c r="L1420" t="s">
        <v>10</v>
      </c>
      <c r="M1420" t="s">
        <v>9</v>
      </c>
      <c r="N1420">
        <v>2</v>
      </c>
      <c r="O1420" t="s">
        <v>43433</v>
      </c>
      <c r="P1420" t="s">
        <v>43432</v>
      </c>
      <c r="Q1420" t="s">
        <v>43431</v>
      </c>
      <c r="R1420" s="7">
        <v>42826</v>
      </c>
      <c r="S1420" s="8">
        <f t="shared" si="176"/>
        <v>2017</v>
      </c>
      <c r="T1420" s="8">
        <v>2017</v>
      </c>
      <c r="U1420" s="8">
        <f t="shared" si="177"/>
        <v>5</v>
      </c>
      <c r="V1420" s="7">
        <v>42826</v>
      </c>
      <c r="W1420" t="s">
        <v>33145</v>
      </c>
      <c r="X1420" s="2">
        <v>1.23</v>
      </c>
      <c r="Y1420" s="6">
        <f t="shared" si="182"/>
        <v>3.2834147513413951E-2</v>
      </c>
      <c r="AA1420">
        <v>21622337</v>
      </c>
      <c r="AB1420">
        <v>21100203111</v>
      </c>
      <c r="AC1420">
        <v>21622345</v>
      </c>
      <c r="AD1420" t="s">
        <v>6</v>
      </c>
      <c r="AE1420">
        <v>6</v>
      </c>
      <c r="AF1420">
        <v>2</v>
      </c>
      <c r="AG1420">
        <v>7837594</v>
      </c>
      <c r="AH1420" t="s">
        <v>9044</v>
      </c>
      <c r="AI1420" t="s">
        <v>43430</v>
      </c>
      <c r="AJ1420" t="s">
        <v>43429</v>
      </c>
      <c r="AK1420" t="s">
        <v>43428</v>
      </c>
      <c r="AL1420">
        <v>6</v>
      </c>
      <c r="AM1420" s="5">
        <f t="shared" si="178"/>
        <v>1.2</v>
      </c>
      <c r="AN1420" s="4">
        <f t="shared" si="183"/>
        <v>1.8174933737220749E-3</v>
      </c>
      <c r="AO1420" s="3"/>
      <c r="AP1420">
        <v>0</v>
      </c>
      <c r="AQ1420" t="s">
        <v>76</v>
      </c>
      <c r="AR1420">
        <v>61461136001</v>
      </c>
      <c r="AS1420" t="s">
        <v>75</v>
      </c>
      <c r="AT1420" s="2">
        <v>4.3479999999999999</v>
      </c>
      <c r="AU1420" s="1">
        <f t="shared" si="179"/>
        <v>2.3529151271506383</v>
      </c>
      <c r="AV1420" s="1">
        <f t="shared" si="180"/>
        <v>1.7325820443568014</v>
      </c>
      <c r="AW1420" s="1">
        <f t="shared" si="181"/>
        <v>1.1122489615629636</v>
      </c>
    </row>
    <row r="1421" spans="1:49" x14ac:dyDescent="0.2">
      <c r="A1421">
        <v>1419</v>
      </c>
      <c r="B1421" t="s">
        <v>43427</v>
      </c>
      <c r="C1421" t="s">
        <v>43426</v>
      </c>
      <c r="F1421" t="s">
        <v>43425</v>
      </c>
      <c r="G1421" t="s">
        <v>14</v>
      </c>
      <c r="H1421" t="s">
        <v>13</v>
      </c>
      <c r="I1421" t="s">
        <v>43424</v>
      </c>
      <c r="J1421" t="s">
        <v>43423</v>
      </c>
      <c r="K1421" t="s">
        <v>43422</v>
      </c>
      <c r="L1421" t="s">
        <v>43421</v>
      </c>
      <c r="M1421" t="s">
        <v>3112</v>
      </c>
      <c r="N1421">
        <v>4</v>
      </c>
      <c r="O1421" t="s">
        <v>43420</v>
      </c>
      <c r="P1421" t="s">
        <v>43419</v>
      </c>
      <c r="Q1421" t="s">
        <v>43418</v>
      </c>
      <c r="R1421" s="7">
        <v>42826</v>
      </c>
      <c r="S1421" s="8">
        <f t="shared" si="176"/>
        <v>2017</v>
      </c>
      <c r="T1421" s="8">
        <v>2017</v>
      </c>
      <c r="U1421" s="8">
        <f t="shared" si="177"/>
        <v>5</v>
      </c>
      <c r="V1421" s="7">
        <v>42826</v>
      </c>
      <c r="W1421" t="s">
        <v>3811</v>
      </c>
      <c r="X1421" s="2">
        <v>2.0099999999999998</v>
      </c>
      <c r="Y1421" s="6">
        <f t="shared" si="182"/>
        <v>5.3655802034115477E-2</v>
      </c>
      <c r="AA1421">
        <v>15361276</v>
      </c>
      <c r="AB1421">
        <v>18933</v>
      </c>
      <c r="AD1421" t="s">
        <v>6</v>
      </c>
      <c r="AE1421">
        <v>16</v>
      </c>
      <c r="AF1421">
        <v>4</v>
      </c>
      <c r="AG1421">
        <v>7876826</v>
      </c>
      <c r="AH1421" t="s">
        <v>43417</v>
      </c>
      <c r="AI1421" t="s">
        <v>43416</v>
      </c>
      <c r="AJ1421" t="s">
        <v>43415</v>
      </c>
      <c r="AK1421" t="s">
        <v>43414</v>
      </c>
      <c r="AL1421">
        <v>7</v>
      </c>
      <c r="AM1421" s="5">
        <f t="shared" si="178"/>
        <v>1.4</v>
      </c>
      <c r="AN1421" s="4">
        <f t="shared" si="183"/>
        <v>2.1204089360090874E-3</v>
      </c>
      <c r="AO1421" s="3"/>
      <c r="AP1421">
        <v>0</v>
      </c>
      <c r="AQ1421" t="s">
        <v>2048</v>
      </c>
      <c r="AR1421">
        <v>694974</v>
      </c>
      <c r="AS1421" t="s">
        <v>2047</v>
      </c>
      <c r="AT1421" s="2" t="s">
        <v>0</v>
      </c>
      <c r="AU1421" s="1">
        <f t="shared" si="179"/>
        <v>3.8195184104683562</v>
      </c>
      <c r="AV1421" s="1">
        <f t="shared" si="180"/>
        <v>2.7888105485062282</v>
      </c>
      <c r="AW1421" s="1">
        <f t="shared" si="181"/>
        <v>1.7581026865441003</v>
      </c>
    </row>
    <row r="1422" spans="1:49" x14ac:dyDescent="0.2">
      <c r="A1422">
        <v>1420</v>
      </c>
      <c r="B1422" t="s">
        <v>43413</v>
      </c>
      <c r="C1422" t="s">
        <v>43412</v>
      </c>
      <c r="F1422" t="s">
        <v>43411</v>
      </c>
      <c r="G1422" t="s">
        <v>14</v>
      </c>
      <c r="H1422" t="s">
        <v>13</v>
      </c>
      <c r="I1422" t="s">
        <v>43410</v>
      </c>
      <c r="J1422" t="s">
        <v>43409</v>
      </c>
      <c r="K1422" t="s">
        <v>43408</v>
      </c>
      <c r="L1422" t="s">
        <v>42540</v>
      </c>
      <c r="M1422" t="s">
        <v>8567</v>
      </c>
      <c r="N1422">
        <v>2</v>
      </c>
      <c r="O1422" t="s">
        <v>43407</v>
      </c>
      <c r="P1422" t="s">
        <v>43406</v>
      </c>
      <c r="Q1422" t="s">
        <v>43405</v>
      </c>
      <c r="R1422" s="7">
        <v>42826</v>
      </c>
      <c r="S1422" s="8">
        <f t="shared" si="176"/>
        <v>2017</v>
      </c>
      <c r="T1422" s="8">
        <v>2017</v>
      </c>
      <c r="U1422" s="8">
        <f t="shared" si="177"/>
        <v>5</v>
      </c>
      <c r="V1422" s="7">
        <v>42826</v>
      </c>
      <c r="W1422" t="s">
        <v>3811</v>
      </c>
      <c r="X1422" s="2">
        <v>2.0099999999999998</v>
      </c>
      <c r="Y1422" s="6">
        <f t="shared" si="182"/>
        <v>5.3655802034115477E-2</v>
      </c>
      <c r="AA1422">
        <v>15361276</v>
      </c>
      <c r="AB1422">
        <v>18933</v>
      </c>
      <c r="AD1422" t="s">
        <v>6</v>
      </c>
      <c r="AE1422">
        <v>16</v>
      </c>
      <c r="AF1422">
        <v>4</v>
      </c>
      <c r="AG1422">
        <v>7876768</v>
      </c>
      <c r="AH1422" t="s">
        <v>43404</v>
      </c>
      <c r="AI1422" t="s">
        <v>43403</v>
      </c>
      <c r="AJ1422" t="s">
        <v>43402</v>
      </c>
      <c r="AK1422" t="s">
        <v>43401</v>
      </c>
      <c r="AL1422">
        <v>0</v>
      </c>
      <c r="AM1422" s="5">
        <f t="shared" si="178"/>
        <v>0</v>
      </c>
      <c r="AN1422" s="4">
        <f t="shared" si="183"/>
        <v>0</v>
      </c>
      <c r="AO1422" s="3"/>
      <c r="AP1422">
        <v>0</v>
      </c>
      <c r="AR1422" t="s">
        <v>1</v>
      </c>
      <c r="AT1422" s="2" t="s">
        <v>0</v>
      </c>
      <c r="AU1422" s="1">
        <f t="shared" si="179"/>
        <v>3.7559061423880831</v>
      </c>
      <c r="AV1422" s="1">
        <f t="shared" si="180"/>
        <v>2.6827901017057738</v>
      </c>
      <c r="AW1422" s="1">
        <f t="shared" si="181"/>
        <v>1.6096740610234643</v>
      </c>
    </row>
    <row r="1423" spans="1:49" x14ac:dyDescent="0.2">
      <c r="A1423">
        <v>1421</v>
      </c>
      <c r="B1423" t="s">
        <v>43400</v>
      </c>
      <c r="C1423" t="s">
        <v>43399</v>
      </c>
      <c r="F1423" t="s">
        <v>43398</v>
      </c>
      <c r="G1423" t="s">
        <v>14</v>
      </c>
      <c r="H1423" t="s">
        <v>13</v>
      </c>
      <c r="I1423" t="s">
        <v>43397</v>
      </c>
      <c r="J1423" t="s">
        <v>43396</v>
      </c>
      <c r="K1423" t="s">
        <v>43395</v>
      </c>
      <c r="L1423" t="s">
        <v>43394</v>
      </c>
      <c r="M1423" t="s">
        <v>3369</v>
      </c>
      <c r="N1423">
        <v>4</v>
      </c>
      <c r="O1423" t="s">
        <v>43393</v>
      </c>
      <c r="P1423" t="s">
        <v>43392</v>
      </c>
      <c r="Q1423" t="s">
        <v>43391</v>
      </c>
      <c r="R1423" s="7">
        <v>42826</v>
      </c>
      <c r="S1423" s="8">
        <f t="shared" si="176"/>
        <v>2017</v>
      </c>
      <c r="T1423" s="8">
        <v>2017</v>
      </c>
      <c r="U1423" s="8">
        <f t="shared" si="177"/>
        <v>5</v>
      </c>
      <c r="V1423" s="7">
        <v>42826</v>
      </c>
      <c r="W1423" t="s">
        <v>4107</v>
      </c>
      <c r="X1423" s="2">
        <v>0.92900000000000005</v>
      </c>
      <c r="Y1423" s="6">
        <f t="shared" si="182"/>
        <v>2.4799124422732979E-2</v>
      </c>
      <c r="AA1423">
        <v>10897798</v>
      </c>
      <c r="AB1423">
        <v>18896</v>
      </c>
      <c r="AD1423" t="s">
        <v>6</v>
      </c>
      <c r="AE1423">
        <v>21</v>
      </c>
      <c r="AF1423">
        <v>4</v>
      </c>
      <c r="AG1423">
        <v>7807231</v>
      </c>
      <c r="AH1423" t="s">
        <v>43390</v>
      </c>
      <c r="AI1423" t="s">
        <v>43389</v>
      </c>
      <c r="AJ1423" t="s">
        <v>43388</v>
      </c>
      <c r="AK1423" t="s">
        <v>43387</v>
      </c>
      <c r="AL1423">
        <v>26</v>
      </c>
      <c r="AM1423" s="5">
        <f t="shared" si="178"/>
        <v>5.2</v>
      </c>
      <c r="AN1423" s="4">
        <f t="shared" si="183"/>
        <v>7.8758046194623253E-3</v>
      </c>
      <c r="AO1423" s="3"/>
      <c r="AP1423">
        <v>0</v>
      </c>
      <c r="AQ1423" t="s">
        <v>3005</v>
      </c>
      <c r="AR1423" t="s">
        <v>43386</v>
      </c>
      <c r="AS1423" t="s">
        <v>3003</v>
      </c>
      <c r="AT1423" s="2">
        <v>3.4359999999999999</v>
      </c>
      <c r="AU1423" s="1">
        <f t="shared" si="179"/>
        <v>1.9722128481751784</v>
      </c>
      <c r="AV1423" s="1">
        <f t="shared" si="180"/>
        <v>1.6337464521097653</v>
      </c>
      <c r="AW1423" s="1">
        <f t="shared" si="181"/>
        <v>1.2952800560443523</v>
      </c>
    </row>
    <row r="1424" spans="1:49" x14ac:dyDescent="0.2">
      <c r="A1424">
        <v>1422</v>
      </c>
      <c r="B1424" t="s">
        <v>43385</v>
      </c>
      <c r="C1424" t="s">
        <v>43384</v>
      </c>
      <c r="F1424" t="s">
        <v>43383</v>
      </c>
      <c r="G1424" t="s">
        <v>14</v>
      </c>
      <c r="H1424" t="s">
        <v>13</v>
      </c>
      <c r="I1424" t="s">
        <v>33148</v>
      </c>
      <c r="J1424">
        <v>60021988</v>
      </c>
      <c r="K1424" t="s">
        <v>3181</v>
      </c>
      <c r="L1424" t="s">
        <v>3180</v>
      </c>
      <c r="M1424" t="s">
        <v>39</v>
      </c>
      <c r="N1424">
        <v>2</v>
      </c>
      <c r="O1424" t="s">
        <v>33147</v>
      </c>
      <c r="P1424" t="s">
        <v>33146</v>
      </c>
      <c r="Q1424" t="s">
        <v>3177</v>
      </c>
      <c r="R1424" s="7">
        <v>42826</v>
      </c>
      <c r="S1424" s="8">
        <f t="shared" si="176"/>
        <v>2017</v>
      </c>
      <c r="T1424" s="8">
        <v>2017</v>
      </c>
      <c r="U1424" s="8">
        <f t="shared" si="177"/>
        <v>5</v>
      </c>
      <c r="V1424" s="7">
        <v>42826</v>
      </c>
      <c r="W1424" t="s">
        <v>33145</v>
      </c>
      <c r="X1424" s="2">
        <v>1.23</v>
      </c>
      <c r="Y1424" s="6">
        <f t="shared" si="182"/>
        <v>3.2834147513413951E-2</v>
      </c>
      <c r="AA1424">
        <v>21622337</v>
      </c>
      <c r="AB1424">
        <v>21100203111</v>
      </c>
      <c r="AC1424">
        <v>21622345</v>
      </c>
      <c r="AD1424" t="s">
        <v>6</v>
      </c>
      <c r="AE1424">
        <v>6</v>
      </c>
      <c r="AF1424">
        <v>2</v>
      </c>
      <c r="AG1424">
        <v>7801954</v>
      </c>
      <c r="AH1424" t="s">
        <v>43382</v>
      </c>
      <c r="AI1424" t="s">
        <v>43381</v>
      </c>
      <c r="AJ1424" t="s">
        <v>43380</v>
      </c>
      <c r="AK1424" t="s">
        <v>43379</v>
      </c>
      <c r="AL1424">
        <v>20</v>
      </c>
      <c r="AM1424" s="5">
        <f t="shared" si="178"/>
        <v>4</v>
      </c>
      <c r="AN1424" s="4">
        <f t="shared" si="183"/>
        <v>6.0583112457402496E-3</v>
      </c>
      <c r="AO1424" s="3"/>
      <c r="AP1424">
        <v>0</v>
      </c>
      <c r="AR1424" t="s">
        <v>1</v>
      </c>
      <c r="AT1424" s="2">
        <v>4.3479999999999999</v>
      </c>
      <c r="AU1424" s="1">
        <f t="shared" si="179"/>
        <v>2.4801396633111836</v>
      </c>
      <c r="AV1424" s="1">
        <f t="shared" si="180"/>
        <v>1.94462293795771</v>
      </c>
      <c r="AW1424" s="1">
        <f t="shared" si="181"/>
        <v>1.409106212604236</v>
      </c>
    </row>
    <row r="1425" spans="1:49" x14ac:dyDescent="0.2">
      <c r="A1425">
        <v>1423</v>
      </c>
      <c r="B1425" t="s">
        <v>43378</v>
      </c>
      <c r="C1425" t="s">
        <v>43377</v>
      </c>
      <c r="F1425" t="s">
        <v>43376</v>
      </c>
      <c r="G1425" t="s">
        <v>14</v>
      </c>
      <c r="H1425" t="s">
        <v>13</v>
      </c>
      <c r="I1425" t="s">
        <v>3052</v>
      </c>
      <c r="J1425" t="s">
        <v>3051</v>
      </c>
      <c r="K1425" t="s">
        <v>3050</v>
      </c>
      <c r="L1425" t="s">
        <v>3049</v>
      </c>
      <c r="M1425" t="s">
        <v>3048</v>
      </c>
      <c r="N1425">
        <v>3</v>
      </c>
      <c r="O1425" t="s">
        <v>3047</v>
      </c>
      <c r="P1425" t="s">
        <v>3046</v>
      </c>
      <c r="Q1425" t="s">
        <v>43375</v>
      </c>
      <c r="R1425" s="7">
        <v>42826</v>
      </c>
      <c r="S1425" s="8">
        <f t="shared" si="176"/>
        <v>2017</v>
      </c>
      <c r="T1425" s="8">
        <v>2017</v>
      </c>
      <c r="U1425" s="8">
        <f t="shared" si="177"/>
        <v>5</v>
      </c>
      <c r="V1425" s="7">
        <v>42826</v>
      </c>
      <c r="W1425" t="s">
        <v>3811</v>
      </c>
      <c r="X1425" s="2">
        <v>2.0099999999999998</v>
      </c>
      <c r="Y1425" s="6">
        <f t="shared" si="182"/>
        <v>5.3655802034115477E-2</v>
      </c>
      <c r="AA1425">
        <v>15361276</v>
      </c>
      <c r="AB1425">
        <v>18933</v>
      </c>
      <c r="AD1425" t="s">
        <v>6</v>
      </c>
      <c r="AE1425">
        <v>16</v>
      </c>
      <c r="AF1425">
        <v>4</v>
      </c>
      <c r="AG1425">
        <v>7876854</v>
      </c>
      <c r="AH1425" t="s">
        <v>43374</v>
      </c>
      <c r="AI1425" t="s">
        <v>43373</v>
      </c>
      <c r="AJ1425" t="s">
        <v>43372</v>
      </c>
      <c r="AK1425" t="s">
        <v>43371</v>
      </c>
      <c r="AL1425">
        <v>13</v>
      </c>
      <c r="AM1425" s="5">
        <f t="shared" si="178"/>
        <v>2.6</v>
      </c>
      <c r="AN1425" s="4">
        <f t="shared" si="183"/>
        <v>3.9379023097311627E-3</v>
      </c>
      <c r="AO1425" s="3"/>
      <c r="AP1425">
        <v>0</v>
      </c>
      <c r="AR1425" t="s">
        <v>1</v>
      </c>
      <c r="AT1425" s="2" t="s">
        <v>0</v>
      </c>
      <c r="AU1425" s="1">
        <f t="shared" si="179"/>
        <v>3.8740432116800179</v>
      </c>
      <c r="AV1425" s="1">
        <f t="shared" si="180"/>
        <v>2.8796852171923319</v>
      </c>
      <c r="AW1425" s="1">
        <f t="shared" si="181"/>
        <v>1.8853272227046456</v>
      </c>
    </row>
    <row r="1426" spans="1:49" x14ac:dyDescent="0.2">
      <c r="A1426">
        <v>1424</v>
      </c>
      <c r="B1426" t="s">
        <v>43370</v>
      </c>
      <c r="C1426" t="s">
        <v>43369</v>
      </c>
      <c r="F1426" t="s">
        <v>43368</v>
      </c>
      <c r="G1426" t="s">
        <v>14</v>
      </c>
      <c r="H1426" t="s">
        <v>13</v>
      </c>
      <c r="I1426" t="s">
        <v>43367</v>
      </c>
      <c r="J1426">
        <v>60018735</v>
      </c>
      <c r="K1426" t="s">
        <v>1800</v>
      </c>
      <c r="L1426" t="s">
        <v>1799</v>
      </c>
      <c r="M1426" t="s">
        <v>647</v>
      </c>
      <c r="N1426">
        <v>1</v>
      </c>
      <c r="O1426" t="s">
        <v>43366</v>
      </c>
      <c r="P1426">
        <v>35090978700</v>
      </c>
      <c r="Q1426">
        <v>60018735</v>
      </c>
      <c r="R1426" s="7">
        <v>42826</v>
      </c>
      <c r="S1426" s="8">
        <f t="shared" si="176"/>
        <v>2017</v>
      </c>
      <c r="T1426" s="8">
        <v>2017</v>
      </c>
      <c r="U1426" s="8">
        <f t="shared" si="177"/>
        <v>5</v>
      </c>
      <c r="V1426" s="7">
        <v>42826</v>
      </c>
      <c r="W1426" t="s">
        <v>4107</v>
      </c>
      <c r="X1426" s="2">
        <v>0.92900000000000005</v>
      </c>
      <c r="Y1426" s="6">
        <f t="shared" si="182"/>
        <v>2.4799124422732979E-2</v>
      </c>
      <c r="AA1426">
        <v>10897798</v>
      </c>
      <c r="AB1426">
        <v>18896</v>
      </c>
      <c r="AD1426" t="s">
        <v>6</v>
      </c>
      <c r="AE1426">
        <v>21</v>
      </c>
      <c r="AF1426">
        <v>4</v>
      </c>
      <c r="AG1426">
        <v>7800998</v>
      </c>
      <c r="AH1426" t="s">
        <v>43365</v>
      </c>
      <c r="AI1426" t="s">
        <v>43364</v>
      </c>
      <c r="AJ1426" t="s">
        <v>43363</v>
      </c>
      <c r="AK1426" t="s">
        <v>43362</v>
      </c>
      <c r="AL1426">
        <v>7</v>
      </c>
      <c r="AM1426" s="5">
        <f t="shared" si="178"/>
        <v>1.4</v>
      </c>
      <c r="AN1426" s="4">
        <f t="shared" si="183"/>
        <v>2.1204089360090874E-3</v>
      </c>
      <c r="AO1426" s="3"/>
      <c r="AP1426">
        <v>0</v>
      </c>
      <c r="AR1426" t="s">
        <v>1</v>
      </c>
      <c r="AT1426" s="2">
        <v>3.4359999999999999</v>
      </c>
      <c r="AU1426" s="1">
        <f t="shared" si="179"/>
        <v>1.799550977671581</v>
      </c>
      <c r="AV1426" s="1">
        <f t="shared" si="180"/>
        <v>1.3459766679371032</v>
      </c>
      <c r="AW1426" s="1">
        <f t="shared" si="181"/>
        <v>0.89240235820262548</v>
      </c>
    </row>
    <row r="1427" spans="1:49" x14ac:dyDescent="0.2">
      <c r="A1427">
        <v>1425</v>
      </c>
      <c r="B1427" t="s">
        <v>43361</v>
      </c>
      <c r="C1427" t="s">
        <v>43360</v>
      </c>
      <c r="F1427" t="s">
        <v>43359</v>
      </c>
      <c r="G1427" t="s">
        <v>14</v>
      </c>
      <c r="H1427" t="s">
        <v>13</v>
      </c>
      <c r="I1427" t="s">
        <v>1297</v>
      </c>
      <c r="J1427">
        <v>60025578</v>
      </c>
      <c r="K1427" t="s">
        <v>200</v>
      </c>
      <c r="L1427" t="s">
        <v>10</v>
      </c>
      <c r="M1427" t="s">
        <v>9</v>
      </c>
      <c r="N1427">
        <v>2</v>
      </c>
      <c r="O1427" t="s">
        <v>43358</v>
      </c>
      <c r="P1427" t="s">
        <v>43357</v>
      </c>
      <c r="Q1427" t="s">
        <v>11362</v>
      </c>
      <c r="R1427" s="7">
        <v>42826</v>
      </c>
      <c r="S1427" s="8">
        <f t="shared" si="176"/>
        <v>2017</v>
      </c>
      <c r="T1427" s="8">
        <v>2017</v>
      </c>
      <c r="U1427" s="8">
        <f t="shared" si="177"/>
        <v>5</v>
      </c>
      <c r="V1427" s="7">
        <v>42826</v>
      </c>
      <c r="W1427" t="s">
        <v>4107</v>
      </c>
      <c r="X1427" s="2">
        <v>0.92900000000000005</v>
      </c>
      <c r="Y1427" s="6">
        <f t="shared" si="182"/>
        <v>2.4799124422732979E-2</v>
      </c>
      <c r="AA1427">
        <v>10897798</v>
      </c>
      <c r="AB1427">
        <v>18896</v>
      </c>
      <c r="AD1427" t="s">
        <v>6</v>
      </c>
      <c r="AE1427">
        <v>21</v>
      </c>
      <c r="AF1427">
        <v>4</v>
      </c>
      <c r="AG1427">
        <v>7795181</v>
      </c>
      <c r="AH1427" t="s">
        <v>43356</v>
      </c>
      <c r="AI1427" t="s">
        <v>43355</v>
      </c>
      <c r="AJ1427" t="s">
        <v>43354</v>
      </c>
      <c r="AK1427" t="s">
        <v>43353</v>
      </c>
      <c r="AL1427">
        <v>5</v>
      </c>
      <c r="AM1427" s="5">
        <f t="shared" si="178"/>
        <v>1</v>
      </c>
      <c r="AN1427" s="4">
        <f t="shared" si="183"/>
        <v>1.5145778114350624E-3</v>
      </c>
      <c r="AO1427" s="3"/>
      <c r="AP1427">
        <v>0</v>
      </c>
      <c r="AQ1427" t="s">
        <v>76</v>
      </c>
      <c r="AR1427">
        <v>61372067</v>
      </c>
      <c r="AS1427" t="s">
        <v>75</v>
      </c>
      <c r="AT1427" s="2">
        <v>3.4359999999999999</v>
      </c>
      <c r="AU1427" s="1">
        <f t="shared" si="179"/>
        <v>1.78137604393436</v>
      </c>
      <c r="AV1427" s="1">
        <f t="shared" si="180"/>
        <v>1.3156851117084021</v>
      </c>
      <c r="AW1427" s="1">
        <f t="shared" si="181"/>
        <v>0.84999417948244371</v>
      </c>
    </row>
    <row r="1428" spans="1:49" x14ac:dyDescent="0.2">
      <c r="A1428">
        <v>1426</v>
      </c>
      <c r="B1428" t="s">
        <v>43352</v>
      </c>
      <c r="C1428" t="s">
        <v>43351</v>
      </c>
      <c r="F1428" t="s">
        <v>43350</v>
      </c>
      <c r="G1428" t="s">
        <v>14</v>
      </c>
      <c r="H1428" t="s">
        <v>13</v>
      </c>
      <c r="I1428" t="s">
        <v>43349</v>
      </c>
      <c r="J1428" t="s">
        <v>43348</v>
      </c>
      <c r="K1428" t="s">
        <v>43347</v>
      </c>
      <c r="L1428" t="s">
        <v>43346</v>
      </c>
      <c r="M1428" t="s">
        <v>43345</v>
      </c>
      <c r="N1428">
        <v>6</v>
      </c>
      <c r="O1428" t="s">
        <v>43344</v>
      </c>
      <c r="P1428" t="s">
        <v>43343</v>
      </c>
      <c r="Q1428" t="s">
        <v>43342</v>
      </c>
      <c r="R1428" s="7">
        <v>42826</v>
      </c>
      <c r="S1428" s="8">
        <f t="shared" si="176"/>
        <v>2017</v>
      </c>
      <c r="T1428" s="8">
        <v>2017</v>
      </c>
      <c r="U1428" s="8">
        <f t="shared" si="177"/>
        <v>5</v>
      </c>
      <c r="V1428" s="7">
        <v>42826</v>
      </c>
      <c r="W1428" t="s">
        <v>4107</v>
      </c>
      <c r="X1428" s="2">
        <v>0.92900000000000005</v>
      </c>
      <c r="Y1428" s="6">
        <f t="shared" si="182"/>
        <v>2.4799124422732979E-2</v>
      </c>
      <c r="AA1428">
        <v>10897798</v>
      </c>
      <c r="AB1428">
        <v>18896</v>
      </c>
      <c r="AD1428" t="s">
        <v>6</v>
      </c>
      <c r="AE1428">
        <v>21</v>
      </c>
      <c r="AF1428">
        <v>4</v>
      </c>
      <c r="AG1428">
        <v>7805138</v>
      </c>
      <c r="AH1428" t="s">
        <v>43341</v>
      </c>
      <c r="AI1428" t="s">
        <v>43340</v>
      </c>
      <c r="AJ1428" t="s">
        <v>43339</v>
      </c>
      <c r="AK1428" t="s">
        <v>43338</v>
      </c>
      <c r="AL1428">
        <v>21</v>
      </c>
      <c r="AM1428" s="5">
        <f t="shared" si="178"/>
        <v>4.2</v>
      </c>
      <c r="AN1428" s="4">
        <f t="shared" si="183"/>
        <v>6.3612268080272625E-3</v>
      </c>
      <c r="AO1428" s="3"/>
      <c r="AP1428">
        <v>0</v>
      </c>
      <c r="AQ1428" t="s">
        <v>3005</v>
      </c>
      <c r="AR1428" t="s">
        <v>43337</v>
      </c>
      <c r="AS1428" t="s">
        <v>3003</v>
      </c>
      <c r="AT1428" s="2">
        <v>3.4359999999999999</v>
      </c>
      <c r="AU1428" s="1">
        <f t="shared" si="179"/>
        <v>1.9267755138321261</v>
      </c>
      <c r="AV1428" s="1">
        <f t="shared" si="180"/>
        <v>1.5580175615380121</v>
      </c>
      <c r="AW1428" s="1">
        <f t="shared" si="181"/>
        <v>1.1892596092438976</v>
      </c>
    </row>
    <row r="1429" spans="1:49" x14ac:dyDescent="0.2">
      <c r="A1429">
        <v>1427</v>
      </c>
      <c r="B1429" t="s">
        <v>43336</v>
      </c>
      <c r="C1429" t="s">
        <v>43335</v>
      </c>
      <c r="F1429" t="s">
        <v>43334</v>
      </c>
      <c r="G1429" t="s">
        <v>14</v>
      </c>
      <c r="H1429" t="s">
        <v>13</v>
      </c>
      <c r="I1429" t="s">
        <v>43333</v>
      </c>
      <c r="J1429">
        <v>60026914</v>
      </c>
      <c r="K1429" t="s">
        <v>43332</v>
      </c>
      <c r="L1429" t="s">
        <v>23365</v>
      </c>
      <c r="M1429" t="s">
        <v>376</v>
      </c>
      <c r="N1429">
        <v>2</v>
      </c>
      <c r="O1429" t="s">
        <v>43331</v>
      </c>
      <c r="P1429" t="s">
        <v>43330</v>
      </c>
      <c r="Q1429" t="s">
        <v>43329</v>
      </c>
      <c r="R1429" s="7">
        <v>42826</v>
      </c>
      <c r="S1429" s="8">
        <f t="shared" si="176"/>
        <v>2017</v>
      </c>
      <c r="T1429" s="8">
        <v>2017</v>
      </c>
      <c r="U1429" s="8">
        <f t="shared" si="177"/>
        <v>5</v>
      </c>
      <c r="V1429" s="7">
        <v>42826</v>
      </c>
      <c r="W1429" t="s">
        <v>3811</v>
      </c>
      <c r="X1429" s="2">
        <v>2.0099999999999998</v>
      </c>
      <c r="Y1429" s="6">
        <f t="shared" si="182"/>
        <v>5.3655802034115477E-2</v>
      </c>
      <c r="AA1429">
        <v>15361276</v>
      </c>
      <c r="AB1429">
        <v>18933</v>
      </c>
      <c r="AD1429" t="s">
        <v>6</v>
      </c>
      <c r="AE1429">
        <v>16</v>
      </c>
      <c r="AF1429">
        <v>4</v>
      </c>
      <c r="AG1429">
        <v>7876754</v>
      </c>
      <c r="AH1429" t="s">
        <v>43328</v>
      </c>
      <c r="AI1429" t="s">
        <v>43327</v>
      </c>
      <c r="AJ1429" t="s">
        <v>43326</v>
      </c>
      <c r="AK1429" t="s">
        <v>43325</v>
      </c>
      <c r="AL1429">
        <v>4</v>
      </c>
      <c r="AM1429" s="5">
        <f t="shared" si="178"/>
        <v>0.8</v>
      </c>
      <c r="AN1429" s="4">
        <f t="shared" si="183"/>
        <v>1.2116622491480501E-3</v>
      </c>
      <c r="AO1429" s="3"/>
      <c r="AP1429">
        <v>0</v>
      </c>
      <c r="AR1429" t="s">
        <v>1</v>
      </c>
      <c r="AT1429" s="2" t="s">
        <v>0</v>
      </c>
      <c r="AU1429" s="1">
        <f t="shared" si="179"/>
        <v>3.7922560098625246</v>
      </c>
      <c r="AV1429" s="1">
        <f t="shared" si="180"/>
        <v>2.7433732141631766</v>
      </c>
      <c r="AW1429" s="1">
        <f t="shared" si="181"/>
        <v>1.6944904184638276</v>
      </c>
    </row>
    <row r="1430" spans="1:49" x14ac:dyDescent="0.2">
      <c r="A1430">
        <v>1428</v>
      </c>
      <c r="B1430" t="s">
        <v>43324</v>
      </c>
      <c r="C1430" t="s">
        <v>43323</v>
      </c>
      <c r="F1430" t="s">
        <v>43322</v>
      </c>
      <c r="G1430" t="s">
        <v>14</v>
      </c>
      <c r="H1430" t="s">
        <v>13</v>
      </c>
      <c r="I1430" t="s">
        <v>43321</v>
      </c>
      <c r="J1430" t="s">
        <v>43320</v>
      </c>
      <c r="K1430" t="s">
        <v>43319</v>
      </c>
      <c r="L1430" t="s">
        <v>43318</v>
      </c>
      <c r="M1430" t="s">
        <v>183</v>
      </c>
      <c r="N1430">
        <v>4</v>
      </c>
      <c r="O1430" t="s">
        <v>43317</v>
      </c>
      <c r="P1430" t="s">
        <v>43316</v>
      </c>
      <c r="Q1430" t="s">
        <v>43315</v>
      </c>
      <c r="R1430" s="7">
        <v>42826</v>
      </c>
      <c r="S1430" s="8">
        <f t="shared" si="176"/>
        <v>2017</v>
      </c>
      <c r="T1430" s="8">
        <v>2017</v>
      </c>
      <c r="U1430" s="8">
        <f t="shared" si="177"/>
        <v>5</v>
      </c>
      <c r="V1430" s="7">
        <v>42826</v>
      </c>
      <c r="W1430" t="s">
        <v>3811</v>
      </c>
      <c r="X1430" s="2">
        <v>2.0099999999999998</v>
      </c>
      <c r="Y1430" s="6">
        <f t="shared" si="182"/>
        <v>5.3655802034115477E-2</v>
      </c>
      <c r="AA1430">
        <v>15361276</v>
      </c>
      <c r="AB1430">
        <v>18933</v>
      </c>
      <c r="AD1430" t="s">
        <v>6</v>
      </c>
      <c r="AE1430">
        <v>16</v>
      </c>
      <c r="AF1430">
        <v>4</v>
      </c>
      <c r="AG1430">
        <v>7876856</v>
      </c>
      <c r="AH1430" t="s">
        <v>43314</v>
      </c>
      <c r="AI1430" t="s">
        <v>43313</v>
      </c>
      <c r="AJ1430" t="s">
        <v>43312</v>
      </c>
      <c r="AK1430" t="s">
        <v>43311</v>
      </c>
      <c r="AL1430">
        <v>119</v>
      </c>
      <c r="AM1430" s="5">
        <f t="shared" si="178"/>
        <v>23.8</v>
      </c>
      <c r="AN1430" s="4">
        <f t="shared" si="183"/>
        <v>3.6046951912154485E-2</v>
      </c>
      <c r="AO1430" s="3"/>
      <c r="AP1430">
        <v>1</v>
      </c>
      <c r="AQ1430" t="s">
        <v>795</v>
      </c>
      <c r="AR1430">
        <v>1319556</v>
      </c>
      <c r="AS1430" t="s">
        <v>794</v>
      </c>
      <c r="AT1430" s="2" t="s">
        <v>0</v>
      </c>
      <c r="AU1430" s="1">
        <f t="shared" si="179"/>
        <v>4.8373146997527181</v>
      </c>
      <c r="AV1430" s="1">
        <f t="shared" si="180"/>
        <v>4.4851376973134984</v>
      </c>
      <c r="AW1430" s="1">
        <f t="shared" si="181"/>
        <v>4.1329606948742788</v>
      </c>
    </row>
    <row r="1431" spans="1:49" x14ac:dyDescent="0.2">
      <c r="A1431">
        <v>1429</v>
      </c>
      <c r="B1431" t="s">
        <v>43310</v>
      </c>
      <c r="C1431" t="s">
        <v>43309</v>
      </c>
      <c r="F1431" t="s">
        <v>43308</v>
      </c>
      <c r="G1431" t="s">
        <v>14</v>
      </c>
      <c r="H1431" t="s">
        <v>13</v>
      </c>
      <c r="I1431" t="s">
        <v>2957</v>
      </c>
      <c r="J1431" t="s">
        <v>43307</v>
      </c>
      <c r="K1431" t="s">
        <v>43306</v>
      </c>
      <c r="L1431" t="s">
        <v>43305</v>
      </c>
      <c r="M1431" t="s">
        <v>8539</v>
      </c>
      <c r="N1431">
        <v>4</v>
      </c>
      <c r="O1431" t="s">
        <v>43304</v>
      </c>
      <c r="P1431" t="s">
        <v>43303</v>
      </c>
      <c r="Q1431" t="s">
        <v>43302</v>
      </c>
      <c r="R1431" s="7">
        <v>42826</v>
      </c>
      <c r="S1431" s="8">
        <f t="shared" si="176"/>
        <v>2017</v>
      </c>
      <c r="T1431" s="8">
        <v>2017</v>
      </c>
      <c r="U1431" s="8">
        <f t="shared" si="177"/>
        <v>5</v>
      </c>
      <c r="V1431" s="7">
        <v>42826</v>
      </c>
      <c r="W1431" t="s">
        <v>3811</v>
      </c>
      <c r="X1431" s="2">
        <v>2.0099999999999998</v>
      </c>
      <c r="Y1431" s="6">
        <f t="shared" si="182"/>
        <v>5.3655802034115477E-2</v>
      </c>
      <c r="AA1431">
        <v>15361276</v>
      </c>
      <c r="AB1431">
        <v>18933</v>
      </c>
      <c r="AD1431" t="s">
        <v>6</v>
      </c>
      <c r="AE1431">
        <v>16</v>
      </c>
      <c r="AF1431">
        <v>4</v>
      </c>
      <c r="AG1431">
        <v>7756323</v>
      </c>
      <c r="AH1431" t="s">
        <v>43301</v>
      </c>
      <c r="AI1431" t="s">
        <v>43300</v>
      </c>
      <c r="AJ1431" t="s">
        <v>43299</v>
      </c>
      <c r="AK1431" t="s">
        <v>43298</v>
      </c>
      <c r="AL1431">
        <v>30</v>
      </c>
      <c r="AM1431" s="5">
        <f t="shared" si="178"/>
        <v>6</v>
      </c>
      <c r="AN1431" s="4">
        <f t="shared" si="183"/>
        <v>9.0874668686103752E-3</v>
      </c>
      <c r="AO1431" s="3"/>
      <c r="AP1431">
        <v>1</v>
      </c>
      <c r="AQ1431" t="s">
        <v>795</v>
      </c>
      <c r="AR1431" t="s">
        <v>43297</v>
      </c>
      <c r="AS1431" t="s">
        <v>794</v>
      </c>
      <c r="AT1431" s="2" t="s">
        <v>0</v>
      </c>
      <c r="AU1431" s="1">
        <f t="shared" si="179"/>
        <v>4.0285301484463947</v>
      </c>
      <c r="AV1431" s="1">
        <f t="shared" si="180"/>
        <v>3.1371634451362929</v>
      </c>
      <c r="AW1431" s="1">
        <f t="shared" si="181"/>
        <v>2.2457967418261906</v>
      </c>
    </row>
    <row r="1432" spans="1:49" x14ac:dyDescent="0.2">
      <c r="A1432">
        <v>1430</v>
      </c>
      <c r="B1432" t="s">
        <v>43296</v>
      </c>
      <c r="C1432" t="s">
        <v>43295</v>
      </c>
      <c r="F1432" t="s">
        <v>43294</v>
      </c>
      <c r="G1432" t="s">
        <v>14</v>
      </c>
      <c r="H1432" t="s">
        <v>13</v>
      </c>
      <c r="I1432" t="s">
        <v>43293</v>
      </c>
      <c r="J1432" t="s">
        <v>43292</v>
      </c>
      <c r="K1432" t="s">
        <v>43291</v>
      </c>
      <c r="L1432" t="s">
        <v>19698</v>
      </c>
      <c r="M1432" t="s">
        <v>7150</v>
      </c>
      <c r="N1432">
        <v>4</v>
      </c>
      <c r="O1432" t="s">
        <v>43290</v>
      </c>
      <c r="P1432" t="s">
        <v>43289</v>
      </c>
      <c r="Q1432" t="s">
        <v>43288</v>
      </c>
      <c r="R1432" s="7">
        <v>42826</v>
      </c>
      <c r="S1432" s="8">
        <f t="shared" si="176"/>
        <v>2017</v>
      </c>
      <c r="T1432" s="8">
        <v>2017</v>
      </c>
      <c r="U1432" s="8">
        <f t="shared" si="177"/>
        <v>5</v>
      </c>
      <c r="V1432" s="7">
        <v>42826</v>
      </c>
      <c r="W1432" t="s">
        <v>4107</v>
      </c>
      <c r="X1432" s="2">
        <v>0.92900000000000005</v>
      </c>
      <c r="Y1432" s="6">
        <f t="shared" si="182"/>
        <v>2.4799124422732979E-2</v>
      </c>
      <c r="AA1432">
        <v>10897798</v>
      </c>
      <c r="AB1432">
        <v>18896</v>
      </c>
      <c r="AD1432" t="s">
        <v>6</v>
      </c>
      <c r="AE1432">
        <v>21</v>
      </c>
      <c r="AF1432">
        <v>4</v>
      </c>
      <c r="AG1432">
        <v>7776852</v>
      </c>
      <c r="AH1432" t="s">
        <v>43287</v>
      </c>
      <c r="AI1432" t="s">
        <v>43286</v>
      </c>
      <c r="AJ1432" t="s">
        <v>43285</v>
      </c>
      <c r="AK1432" t="s">
        <v>43284</v>
      </c>
      <c r="AL1432">
        <v>3</v>
      </c>
      <c r="AM1432" s="5">
        <f t="shared" si="178"/>
        <v>0.6</v>
      </c>
      <c r="AN1432" s="4">
        <f t="shared" si="183"/>
        <v>9.0874668686103744E-4</v>
      </c>
      <c r="AO1432" s="3"/>
      <c r="AP1432">
        <v>0</v>
      </c>
      <c r="AQ1432" t="s">
        <v>944</v>
      </c>
      <c r="AR1432" t="s">
        <v>43283</v>
      </c>
      <c r="AS1432" t="s">
        <v>942</v>
      </c>
      <c r="AT1432" s="2">
        <v>3.4359999999999999</v>
      </c>
      <c r="AU1432" s="1">
        <f t="shared" si="179"/>
        <v>1.7632011101971397</v>
      </c>
      <c r="AV1432" s="1">
        <f t="shared" si="180"/>
        <v>1.2853935554797009</v>
      </c>
      <c r="AW1432" s="1">
        <f t="shared" si="181"/>
        <v>0.80758600076226206</v>
      </c>
    </row>
    <row r="1433" spans="1:49" x14ac:dyDescent="0.2">
      <c r="A1433">
        <v>1431</v>
      </c>
      <c r="B1433" t="s">
        <v>43282</v>
      </c>
      <c r="C1433" t="s">
        <v>43281</v>
      </c>
      <c r="F1433" t="s">
        <v>43280</v>
      </c>
      <c r="G1433" t="s">
        <v>14</v>
      </c>
      <c r="H1433" t="s">
        <v>13</v>
      </c>
      <c r="I1433" t="s">
        <v>43279</v>
      </c>
      <c r="J1433" t="s">
        <v>43278</v>
      </c>
      <c r="K1433" t="s">
        <v>43277</v>
      </c>
      <c r="L1433" t="s">
        <v>43276</v>
      </c>
      <c r="M1433" t="s">
        <v>43275</v>
      </c>
      <c r="N1433">
        <v>4</v>
      </c>
      <c r="O1433" t="s">
        <v>43274</v>
      </c>
      <c r="P1433" t="s">
        <v>43273</v>
      </c>
      <c r="Q1433" t="s">
        <v>43272</v>
      </c>
      <c r="R1433" s="7">
        <v>42826</v>
      </c>
      <c r="S1433" s="8">
        <f t="shared" si="176"/>
        <v>2017</v>
      </c>
      <c r="T1433" s="8">
        <v>2017</v>
      </c>
      <c r="U1433" s="8">
        <f t="shared" si="177"/>
        <v>5</v>
      </c>
      <c r="V1433" s="7">
        <v>42826</v>
      </c>
      <c r="W1433" t="s">
        <v>3811</v>
      </c>
      <c r="X1433" s="2">
        <v>2.0099999999999998</v>
      </c>
      <c r="Y1433" s="6">
        <f t="shared" si="182"/>
        <v>5.3655802034115477E-2</v>
      </c>
      <c r="AA1433">
        <v>15361276</v>
      </c>
      <c r="AB1433">
        <v>18933</v>
      </c>
      <c r="AD1433" t="s">
        <v>6</v>
      </c>
      <c r="AE1433">
        <v>16</v>
      </c>
      <c r="AF1433">
        <v>4</v>
      </c>
      <c r="AG1433">
        <v>7876830</v>
      </c>
      <c r="AH1433" t="s">
        <v>43271</v>
      </c>
      <c r="AI1433" t="s">
        <v>43270</v>
      </c>
      <c r="AJ1433" t="s">
        <v>43269</v>
      </c>
      <c r="AK1433" t="s">
        <v>43268</v>
      </c>
      <c r="AL1433">
        <v>7</v>
      </c>
      <c r="AM1433" s="5">
        <f t="shared" si="178"/>
        <v>1.4</v>
      </c>
      <c r="AN1433" s="4">
        <f t="shared" si="183"/>
        <v>2.1204089360090874E-3</v>
      </c>
      <c r="AO1433" s="3"/>
      <c r="AP1433">
        <v>0</v>
      </c>
      <c r="AQ1433" t="s">
        <v>33662</v>
      </c>
      <c r="AR1433" t="s">
        <v>43267</v>
      </c>
      <c r="AS1433" t="s">
        <v>33661</v>
      </c>
      <c r="AT1433" s="2" t="s">
        <v>0</v>
      </c>
      <c r="AU1433" s="1">
        <f t="shared" si="179"/>
        <v>3.8195184104683562</v>
      </c>
      <c r="AV1433" s="1">
        <f t="shared" si="180"/>
        <v>2.7888105485062282</v>
      </c>
      <c r="AW1433" s="1">
        <f t="shared" si="181"/>
        <v>1.7581026865441003</v>
      </c>
    </row>
    <row r="1434" spans="1:49" x14ac:dyDescent="0.2">
      <c r="A1434">
        <v>1432</v>
      </c>
      <c r="B1434" t="s">
        <v>43266</v>
      </c>
      <c r="C1434" t="s">
        <v>43265</v>
      </c>
      <c r="F1434" t="s">
        <v>43264</v>
      </c>
      <c r="G1434" t="s">
        <v>14</v>
      </c>
      <c r="H1434" t="s">
        <v>13</v>
      </c>
      <c r="I1434" t="s">
        <v>43263</v>
      </c>
      <c r="J1434" t="s">
        <v>43258</v>
      </c>
      <c r="K1434" t="s">
        <v>43262</v>
      </c>
      <c r="L1434" t="s">
        <v>43261</v>
      </c>
      <c r="M1434" t="s">
        <v>2771</v>
      </c>
      <c r="N1434">
        <v>2</v>
      </c>
      <c r="O1434" t="s">
        <v>43260</v>
      </c>
      <c r="P1434" t="s">
        <v>43259</v>
      </c>
      <c r="Q1434" t="s">
        <v>43258</v>
      </c>
      <c r="R1434" s="7">
        <v>42826</v>
      </c>
      <c r="S1434" s="8">
        <f t="shared" si="176"/>
        <v>2017</v>
      </c>
      <c r="T1434" s="8">
        <v>2017</v>
      </c>
      <c r="U1434" s="8">
        <f t="shared" si="177"/>
        <v>5</v>
      </c>
      <c r="V1434" s="7">
        <v>42826</v>
      </c>
      <c r="W1434" t="s">
        <v>3811</v>
      </c>
      <c r="X1434" s="2">
        <v>2.0099999999999998</v>
      </c>
      <c r="Y1434" s="6">
        <f t="shared" si="182"/>
        <v>5.3655802034115477E-2</v>
      </c>
      <c r="AA1434">
        <v>15361276</v>
      </c>
      <c r="AB1434">
        <v>18933</v>
      </c>
      <c r="AD1434" t="s">
        <v>6</v>
      </c>
      <c r="AE1434">
        <v>16</v>
      </c>
      <c r="AF1434">
        <v>4</v>
      </c>
      <c r="AG1434">
        <v>7828152</v>
      </c>
      <c r="AH1434" t="s">
        <v>43257</v>
      </c>
      <c r="AI1434" t="s">
        <v>43256</v>
      </c>
      <c r="AJ1434" t="s">
        <v>43255</v>
      </c>
      <c r="AK1434" t="s">
        <v>43254</v>
      </c>
      <c r="AL1434">
        <v>9</v>
      </c>
      <c r="AM1434" s="5">
        <f t="shared" si="178"/>
        <v>1.8</v>
      </c>
      <c r="AN1434" s="4">
        <f t="shared" si="183"/>
        <v>2.7262400605831123E-3</v>
      </c>
      <c r="AO1434" s="3"/>
      <c r="AP1434">
        <v>0</v>
      </c>
      <c r="AQ1434" t="s">
        <v>43253</v>
      </c>
      <c r="AR1434" t="s">
        <v>1</v>
      </c>
      <c r="AS1434" t="s">
        <v>43252</v>
      </c>
      <c r="AT1434" s="2" t="s">
        <v>0</v>
      </c>
      <c r="AU1434" s="1">
        <f t="shared" si="179"/>
        <v>3.8376933442055763</v>
      </c>
      <c r="AV1434" s="1">
        <f t="shared" si="180"/>
        <v>2.8191021047349296</v>
      </c>
      <c r="AW1434" s="1">
        <f t="shared" si="181"/>
        <v>1.8005108652642821</v>
      </c>
    </row>
    <row r="1435" spans="1:49" x14ac:dyDescent="0.2">
      <c r="A1435">
        <v>1433</v>
      </c>
      <c r="B1435" t="s">
        <v>43251</v>
      </c>
      <c r="C1435" t="s">
        <v>43250</v>
      </c>
      <c r="F1435" t="s">
        <v>43249</v>
      </c>
      <c r="G1435" t="s">
        <v>14</v>
      </c>
      <c r="H1435" t="s">
        <v>13</v>
      </c>
      <c r="I1435" t="s">
        <v>43248</v>
      </c>
      <c r="J1435">
        <v>60113260</v>
      </c>
      <c r="K1435" t="s">
        <v>43247</v>
      </c>
      <c r="L1435" t="s">
        <v>4915</v>
      </c>
      <c r="M1435" t="s">
        <v>166</v>
      </c>
      <c r="N1435">
        <v>2</v>
      </c>
      <c r="O1435" t="s">
        <v>43246</v>
      </c>
      <c r="P1435" t="s">
        <v>43245</v>
      </c>
      <c r="Q1435" t="s">
        <v>43244</v>
      </c>
      <c r="R1435" s="7">
        <v>42826</v>
      </c>
      <c r="S1435" s="8">
        <f t="shared" si="176"/>
        <v>2017</v>
      </c>
      <c r="T1435" s="8">
        <v>2017</v>
      </c>
      <c r="U1435" s="8">
        <f t="shared" si="177"/>
        <v>5</v>
      </c>
      <c r="V1435" s="7">
        <v>42826</v>
      </c>
      <c r="W1435" t="s">
        <v>3811</v>
      </c>
      <c r="X1435" s="2">
        <v>2.0099999999999998</v>
      </c>
      <c r="Y1435" s="6">
        <f t="shared" si="182"/>
        <v>5.3655802034115477E-2</v>
      </c>
      <c r="AA1435">
        <v>15361276</v>
      </c>
      <c r="AB1435">
        <v>18933</v>
      </c>
      <c r="AD1435" t="s">
        <v>6</v>
      </c>
      <c r="AE1435">
        <v>16</v>
      </c>
      <c r="AF1435">
        <v>4</v>
      </c>
      <c r="AG1435">
        <v>7820212</v>
      </c>
      <c r="AH1435" t="s">
        <v>43243</v>
      </c>
      <c r="AI1435" t="s">
        <v>43242</v>
      </c>
      <c r="AJ1435" t="s">
        <v>43241</v>
      </c>
      <c r="AK1435" t="s">
        <v>43240</v>
      </c>
      <c r="AL1435">
        <v>20</v>
      </c>
      <c r="AM1435" s="5">
        <f t="shared" si="178"/>
        <v>4</v>
      </c>
      <c r="AN1435" s="4">
        <f t="shared" si="183"/>
        <v>6.0583112457402496E-3</v>
      </c>
      <c r="AO1435" s="3"/>
      <c r="AP1435">
        <v>0</v>
      </c>
      <c r="AR1435" t="s">
        <v>1</v>
      </c>
      <c r="AT1435" s="2" t="s">
        <v>0</v>
      </c>
      <c r="AU1435" s="1">
        <f t="shared" si="179"/>
        <v>3.937655479760291</v>
      </c>
      <c r="AV1435" s="1">
        <f t="shared" si="180"/>
        <v>2.9857056639927864</v>
      </c>
      <c r="AW1435" s="1">
        <f t="shared" si="181"/>
        <v>2.0337558482252818</v>
      </c>
    </row>
    <row r="1436" spans="1:49" x14ac:dyDescent="0.2">
      <c r="A1436">
        <v>1434</v>
      </c>
      <c r="B1436" t="s">
        <v>43239</v>
      </c>
      <c r="C1436" t="s">
        <v>43238</v>
      </c>
      <c r="F1436" t="s">
        <v>43237</v>
      </c>
      <c r="G1436" t="s">
        <v>14</v>
      </c>
      <c r="H1436" t="s">
        <v>13</v>
      </c>
      <c r="I1436" t="s">
        <v>24068</v>
      </c>
      <c r="J1436" t="s">
        <v>43236</v>
      </c>
      <c r="K1436" t="s">
        <v>43235</v>
      </c>
      <c r="L1436" t="s">
        <v>43234</v>
      </c>
      <c r="M1436" t="s">
        <v>1503</v>
      </c>
      <c r="N1436">
        <v>4</v>
      </c>
      <c r="O1436" t="s">
        <v>43233</v>
      </c>
      <c r="P1436" t="s">
        <v>43232</v>
      </c>
      <c r="Q1436" t="s">
        <v>43231</v>
      </c>
      <c r="R1436" s="7">
        <v>42826</v>
      </c>
      <c r="S1436" s="8">
        <f t="shared" si="176"/>
        <v>2017</v>
      </c>
      <c r="T1436" s="8">
        <v>2017</v>
      </c>
      <c r="U1436" s="8">
        <f t="shared" si="177"/>
        <v>5</v>
      </c>
      <c r="V1436" s="7">
        <v>42826</v>
      </c>
      <c r="W1436" t="s">
        <v>33145</v>
      </c>
      <c r="X1436" s="2">
        <v>1.23</v>
      </c>
      <c r="Y1436" s="6">
        <f t="shared" si="182"/>
        <v>3.2834147513413951E-2</v>
      </c>
      <c r="AA1436">
        <v>21622337</v>
      </c>
      <c r="AB1436">
        <v>21100203111</v>
      </c>
      <c r="AC1436">
        <v>21622345</v>
      </c>
      <c r="AD1436" t="s">
        <v>6</v>
      </c>
      <c r="AE1436">
        <v>6</v>
      </c>
      <c r="AF1436">
        <v>2</v>
      </c>
      <c r="AG1436">
        <v>7792683</v>
      </c>
      <c r="AH1436" t="s">
        <v>43230</v>
      </c>
      <c r="AI1436" t="s">
        <v>43229</v>
      </c>
      <c r="AJ1436" t="s">
        <v>43228</v>
      </c>
      <c r="AK1436" t="s">
        <v>43227</v>
      </c>
      <c r="AL1436">
        <v>22</v>
      </c>
      <c r="AM1436" s="5">
        <f t="shared" si="178"/>
        <v>4.4000000000000004</v>
      </c>
      <c r="AN1436" s="4">
        <f t="shared" si="183"/>
        <v>6.6641423703142754E-3</v>
      </c>
      <c r="AO1436" s="3"/>
      <c r="AP1436">
        <v>0</v>
      </c>
      <c r="AQ1436" t="s">
        <v>76</v>
      </c>
      <c r="AR1436">
        <v>61271232</v>
      </c>
      <c r="AS1436" t="s">
        <v>75</v>
      </c>
      <c r="AT1436" s="2">
        <v>4.3479999999999999</v>
      </c>
      <c r="AU1436" s="1">
        <f t="shared" si="179"/>
        <v>2.4983145970484046</v>
      </c>
      <c r="AV1436" s="1">
        <f t="shared" si="180"/>
        <v>1.9749144941864114</v>
      </c>
      <c r="AW1436" s="1">
        <f t="shared" si="181"/>
        <v>1.4515143913244175</v>
      </c>
    </row>
    <row r="1437" spans="1:49" x14ac:dyDescent="0.2">
      <c r="A1437">
        <v>1435</v>
      </c>
      <c r="B1437" t="s">
        <v>43226</v>
      </c>
      <c r="C1437" t="s">
        <v>43225</v>
      </c>
      <c r="F1437" t="s">
        <v>43224</v>
      </c>
      <c r="G1437" t="s">
        <v>14</v>
      </c>
      <c r="H1437" t="s">
        <v>13</v>
      </c>
      <c r="I1437" t="s">
        <v>43223</v>
      </c>
      <c r="J1437">
        <v>60021988</v>
      </c>
      <c r="K1437" t="s">
        <v>3181</v>
      </c>
      <c r="L1437" t="s">
        <v>3180</v>
      </c>
      <c r="M1437" t="s">
        <v>39</v>
      </c>
      <c r="N1437">
        <v>2</v>
      </c>
      <c r="O1437" t="s">
        <v>43222</v>
      </c>
      <c r="P1437" t="s">
        <v>43221</v>
      </c>
      <c r="Q1437" t="s">
        <v>3177</v>
      </c>
      <c r="R1437" s="7">
        <v>42826</v>
      </c>
      <c r="S1437" s="8">
        <f t="shared" si="176"/>
        <v>2017</v>
      </c>
      <c r="T1437" s="8">
        <v>2017</v>
      </c>
      <c r="U1437" s="8">
        <f t="shared" si="177"/>
        <v>5</v>
      </c>
      <c r="V1437" s="7">
        <v>42826</v>
      </c>
      <c r="W1437" t="s">
        <v>4107</v>
      </c>
      <c r="X1437" s="2">
        <v>0.92900000000000005</v>
      </c>
      <c r="Y1437" s="6">
        <f t="shared" si="182"/>
        <v>2.4799124422732979E-2</v>
      </c>
      <c r="AA1437">
        <v>10897798</v>
      </c>
      <c r="AB1437">
        <v>18896</v>
      </c>
      <c r="AD1437" t="s">
        <v>6</v>
      </c>
      <c r="AE1437">
        <v>21</v>
      </c>
      <c r="AF1437">
        <v>4</v>
      </c>
      <c r="AG1437">
        <v>7803614</v>
      </c>
      <c r="AH1437" t="s">
        <v>43220</v>
      </c>
      <c r="AI1437" t="s">
        <v>43219</v>
      </c>
      <c r="AJ1437" t="s">
        <v>43218</v>
      </c>
      <c r="AK1437" t="s">
        <v>43217</v>
      </c>
      <c r="AL1437">
        <v>38</v>
      </c>
      <c r="AM1437" s="5">
        <f t="shared" si="178"/>
        <v>7.6</v>
      </c>
      <c r="AN1437" s="4">
        <f t="shared" si="183"/>
        <v>1.1510791366906475E-2</v>
      </c>
      <c r="AO1437" s="3"/>
      <c r="AP1437">
        <v>0</v>
      </c>
      <c r="AR1437" t="s">
        <v>1</v>
      </c>
      <c r="AT1437" s="2">
        <v>3.4359999999999999</v>
      </c>
      <c r="AU1437" s="1">
        <f t="shared" si="179"/>
        <v>2.0812624505985027</v>
      </c>
      <c r="AV1437" s="1">
        <f t="shared" si="180"/>
        <v>1.8154957894819728</v>
      </c>
      <c r="AW1437" s="1">
        <f t="shared" si="181"/>
        <v>1.5497291283654426</v>
      </c>
    </row>
    <row r="1438" spans="1:49" x14ac:dyDescent="0.2">
      <c r="A1438">
        <v>1436</v>
      </c>
      <c r="B1438" t="s">
        <v>43216</v>
      </c>
      <c r="C1438" t="s">
        <v>43215</v>
      </c>
      <c r="F1438" t="s">
        <v>43214</v>
      </c>
      <c r="G1438" t="s">
        <v>14</v>
      </c>
      <c r="H1438" t="s">
        <v>13</v>
      </c>
      <c r="I1438" t="s">
        <v>43213</v>
      </c>
      <c r="J1438">
        <v>60007592</v>
      </c>
      <c r="K1438" t="s">
        <v>39821</v>
      </c>
      <c r="L1438" t="s">
        <v>35366</v>
      </c>
      <c r="M1438" t="s">
        <v>2996</v>
      </c>
      <c r="N1438">
        <v>3</v>
      </c>
      <c r="O1438" t="s">
        <v>43212</v>
      </c>
      <c r="P1438" t="s">
        <v>43211</v>
      </c>
      <c r="Q1438" t="s">
        <v>43210</v>
      </c>
      <c r="R1438" s="7">
        <v>42826</v>
      </c>
      <c r="S1438" s="8">
        <f t="shared" si="176"/>
        <v>2017</v>
      </c>
      <c r="T1438" s="8">
        <v>2017</v>
      </c>
      <c r="U1438" s="8">
        <f t="shared" si="177"/>
        <v>5</v>
      </c>
      <c r="V1438" s="7">
        <v>42826</v>
      </c>
      <c r="W1438" t="s">
        <v>3811</v>
      </c>
      <c r="X1438" s="2">
        <v>2.0099999999999998</v>
      </c>
      <c r="Y1438" s="6">
        <f t="shared" si="182"/>
        <v>5.3655802034115477E-2</v>
      </c>
      <c r="AA1438">
        <v>15361276</v>
      </c>
      <c r="AB1438">
        <v>18933</v>
      </c>
      <c r="AD1438" t="s">
        <v>6</v>
      </c>
      <c r="AE1438">
        <v>16</v>
      </c>
      <c r="AF1438">
        <v>4</v>
      </c>
      <c r="AG1438">
        <v>7876862</v>
      </c>
      <c r="AH1438" t="s">
        <v>43209</v>
      </c>
      <c r="AI1438" t="s">
        <v>43208</v>
      </c>
      <c r="AJ1438" t="s">
        <v>43207</v>
      </c>
      <c r="AK1438" t="s">
        <v>43206</v>
      </c>
      <c r="AL1438">
        <v>21</v>
      </c>
      <c r="AM1438" s="5">
        <f t="shared" si="178"/>
        <v>4.2</v>
      </c>
      <c r="AN1438" s="4">
        <f t="shared" si="183"/>
        <v>6.3612268080272625E-3</v>
      </c>
      <c r="AO1438" s="3"/>
      <c r="AP1438">
        <v>0</v>
      </c>
      <c r="AR1438" t="s">
        <v>1</v>
      </c>
      <c r="AT1438" s="2" t="s">
        <v>0</v>
      </c>
      <c r="AU1438" s="1">
        <f t="shared" si="179"/>
        <v>3.9467429466289015</v>
      </c>
      <c r="AV1438" s="1">
        <f t="shared" si="180"/>
        <v>3.0008514421071371</v>
      </c>
      <c r="AW1438" s="1">
        <f t="shared" si="181"/>
        <v>2.0549599375853727</v>
      </c>
    </row>
    <row r="1439" spans="1:49" x14ac:dyDescent="0.2">
      <c r="A1439">
        <v>1437</v>
      </c>
      <c r="B1439" t="s">
        <v>43205</v>
      </c>
      <c r="C1439" t="s">
        <v>43204</v>
      </c>
      <c r="F1439" t="s">
        <v>43203</v>
      </c>
      <c r="G1439" t="s">
        <v>14</v>
      </c>
      <c r="H1439" t="s">
        <v>13</v>
      </c>
      <c r="I1439" t="s">
        <v>1170</v>
      </c>
      <c r="J1439" t="s">
        <v>43202</v>
      </c>
      <c r="K1439" t="s">
        <v>43201</v>
      </c>
      <c r="L1439" t="s">
        <v>43200</v>
      </c>
      <c r="M1439" t="s">
        <v>3452</v>
      </c>
      <c r="N1439">
        <v>3</v>
      </c>
      <c r="O1439" t="s">
        <v>43199</v>
      </c>
      <c r="P1439" t="s">
        <v>43198</v>
      </c>
      <c r="Q1439" t="s">
        <v>43197</v>
      </c>
      <c r="R1439" s="7">
        <v>42826</v>
      </c>
      <c r="S1439" s="8">
        <f t="shared" si="176"/>
        <v>2017</v>
      </c>
      <c r="T1439" s="8">
        <v>2017</v>
      </c>
      <c r="U1439" s="8">
        <f t="shared" si="177"/>
        <v>5</v>
      </c>
      <c r="V1439" s="7">
        <v>42826</v>
      </c>
      <c r="W1439" t="s">
        <v>33145</v>
      </c>
      <c r="X1439" s="2">
        <v>1.23</v>
      </c>
      <c r="Y1439" s="6">
        <f t="shared" si="182"/>
        <v>3.2834147513413951E-2</v>
      </c>
      <c r="AA1439">
        <v>21622337</v>
      </c>
      <c r="AB1439">
        <v>21100203111</v>
      </c>
      <c r="AC1439">
        <v>21622345</v>
      </c>
      <c r="AD1439" t="s">
        <v>6</v>
      </c>
      <c r="AE1439">
        <v>6</v>
      </c>
      <c r="AF1439">
        <v>2</v>
      </c>
      <c r="AG1439">
        <v>7849116</v>
      </c>
      <c r="AH1439" t="s">
        <v>43196</v>
      </c>
      <c r="AI1439" t="s">
        <v>43195</v>
      </c>
      <c r="AJ1439" t="s">
        <v>43194</v>
      </c>
      <c r="AK1439" t="s">
        <v>43193</v>
      </c>
      <c r="AL1439">
        <v>5</v>
      </c>
      <c r="AM1439" s="5">
        <f t="shared" si="178"/>
        <v>1</v>
      </c>
      <c r="AN1439" s="4">
        <f t="shared" si="183"/>
        <v>1.5145778114350624E-3</v>
      </c>
      <c r="AO1439" s="3"/>
      <c r="AP1439">
        <v>0</v>
      </c>
      <c r="AR1439" t="s">
        <v>1</v>
      </c>
      <c r="AT1439" s="2">
        <v>4.3479999999999999</v>
      </c>
      <c r="AU1439" s="1">
        <f t="shared" si="179"/>
        <v>2.3438276602820283</v>
      </c>
      <c r="AV1439" s="1">
        <f t="shared" si="180"/>
        <v>1.7174362662424507</v>
      </c>
      <c r="AW1439" s="1">
        <f t="shared" si="181"/>
        <v>1.0910448722028727</v>
      </c>
    </row>
    <row r="1440" spans="1:49" x14ac:dyDescent="0.2">
      <c r="A1440">
        <v>1438</v>
      </c>
      <c r="B1440" t="s">
        <v>43192</v>
      </c>
      <c r="C1440" t="s">
        <v>43191</v>
      </c>
      <c r="F1440" t="s">
        <v>43190</v>
      </c>
      <c r="G1440" t="s">
        <v>14</v>
      </c>
      <c r="H1440" t="s">
        <v>13</v>
      </c>
      <c r="I1440" t="s">
        <v>43189</v>
      </c>
      <c r="J1440" t="s">
        <v>43188</v>
      </c>
      <c r="K1440" t="s">
        <v>43187</v>
      </c>
      <c r="L1440" t="s">
        <v>43186</v>
      </c>
      <c r="M1440" t="s">
        <v>15348</v>
      </c>
      <c r="N1440">
        <v>4</v>
      </c>
      <c r="O1440" t="s">
        <v>43185</v>
      </c>
      <c r="P1440" t="s">
        <v>43184</v>
      </c>
      <c r="Q1440" t="s">
        <v>43183</v>
      </c>
      <c r="R1440" s="7">
        <v>42826</v>
      </c>
      <c r="S1440" s="8">
        <f t="shared" si="176"/>
        <v>2017</v>
      </c>
      <c r="T1440" s="8">
        <v>2017</v>
      </c>
      <c r="U1440" s="8">
        <f t="shared" si="177"/>
        <v>5</v>
      </c>
      <c r="V1440" s="7">
        <v>42826</v>
      </c>
      <c r="W1440" t="s">
        <v>4107</v>
      </c>
      <c r="X1440" s="2">
        <v>0.92900000000000005</v>
      </c>
      <c r="Y1440" s="6">
        <f t="shared" si="182"/>
        <v>2.4799124422732979E-2</v>
      </c>
      <c r="AA1440">
        <v>10897798</v>
      </c>
      <c r="AB1440">
        <v>18896</v>
      </c>
      <c r="AD1440" t="s">
        <v>6</v>
      </c>
      <c r="AE1440">
        <v>21</v>
      </c>
      <c r="AF1440">
        <v>4</v>
      </c>
      <c r="AG1440">
        <v>7792630</v>
      </c>
      <c r="AH1440" t="s">
        <v>43182</v>
      </c>
      <c r="AI1440" t="s">
        <v>43181</v>
      </c>
      <c r="AJ1440" t="s">
        <v>43180</v>
      </c>
      <c r="AK1440" t="s">
        <v>43179</v>
      </c>
      <c r="AL1440">
        <v>33</v>
      </c>
      <c r="AM1440" s="5">
        <f t="shared" si="178"/>
        <v>6.6</v>
      </c>
      <c r="AN1440" s="4">
        <f t="shared" si="183"/>
        <v>9.9962135554714122E-3</v>
      </c>
      <c r="AO1440" s="3"/>
      <c r="AP1440">
        <v>0</v>
      </c>
      <c r="AR1440" t="s">
        <v>1</v>
      </c>
      <c r="AT1440" s="2">
        <v>3.4359999999999999</v>
      </c>
      <c r="AU1440" s="1">
        <f t="shared" si="179"/>
        <v>2.0358251162554506</v>
      </c>
      <c r="AV1440" s="1">
        <f t="shared" si="180"/>
        <v>1.7397668989102195</v>
      </c>
      <c r="AW1440" s="1">
        <f t="shared" si="181"/>
        <v>1.443708681564988</v>
      </c>
    </row>
    <row r="1441" spans="1:49" x14ac:dyDescent="0.2">
      <c r="A1441">
        <v>1439</v>
      </c>
      <c r="B1441" t="s">
        <v>43178</v>
      </c>
      <c r="C1441" t="s">
        <v>43177</v>
      </c>
      <c r="F1441" t="s">
        <v>43176</v>
      </c>
      <c r="G1441" t="s">
        <v>14</v>
      </c>
      <c r="H1441" t="s">
        <v>13</v>
      </c>
      <c r="I1441" t="s">
        <v>1507</v>
      </c>
      <c r="J1441">
        <v>60033110</v>
      </c>
      <c r="K1441" t="s">
        <v>43175</v>
      </c>
      <c r="L1441" t="s">
        <v>167</v>
      </c>
      <c r="M1441" t="s">
        <v>166</v>
      </c>
      <c r="N1441">
        <v>1</v>
      </c>
      <c r="O1441" t="s">
        <v>43174</v>
      </c>
      <c r="P1441">
        <v>24444199100</v>
      </c>
      <c r="Q1441">
        <v>60033110</v>
      </c>
      <c r="R1441" s="7">
        <v>42826</v>
      </c>
      <c r="S1441" s="8">
        <f t="shared" si="176"/>
        <v>2017</v>
      </c>
      <c r="T1441" s="8">
        <v>2017</v>
      </c>
      <c r="U1441" s="8">
        <f t="shared" si="177"/>
        <v>5</v>
      </c>
      <c r="V1441" s="7">
        <v>42826</v>
      </c>
      <c r="W1441" t="s">
        <v>4107</v>
      </c>
      <c r="X1441" s="2">
        <v>0.92900000000000005</v>
      </c>
      <c r="Y1441" s="6">
        <f t="shared" si="182"/>
        <v>2.4799124422732979E-2</v>
      </c>
      <c r="AA1441">
        <v>10897798</v>
      </c>
      <c r="AB1441">
        <v>18896</v>
      </c>
      <c r="AD1441" t="s">
        <v>6</v>
      </c>
      <c r="AE1441">
        <v>21</v>
      </c>
      <c r="AF1441">
        <v>4</v>
      </c>
      <c r="AG1441">
        <v>7811286</v>
      </c>
      <c r="AH1441" t="s">
        <v>43173</v>
      </c>
      <c r="AI1441" t="s">
        <v>43172</v>
      </c>
      <c r="AJ1441" t="s">
        <v>43171</v>
      </c>
      <c r="AK1441" t="s">
        <v>43170</v>
      </c>
      <c r="AL1441">
        <v>20</v>
      </c>
      <c r="AM1441" s="5">
        <f t="shared" si="178"/>
        <v>4</v>
      </c>
      <c r="AN1441" s="4">
        <f t="shared" si="183"/>
        <v>6.0583112457402496E-3</v>
      </c>
      <c r="AO1441" s="3"/>
      <c r="AP1441">
        <v>0</v>
      </c>
      <c r="AR1441" t="s">
        <v>1</v>
      </c>
      <c r="AT1441" s="2">
        <v>3.4359999999999999</v>
      </c>
      <c r="AU1441" s="1">
        <f t="shared" si="179"/>
        <v>1.9176880469635158</v>
      </c>
      <c r="AV1441" s="1">
        <f t="shared" si="180"/>
        <v>1.5428717834236616</v>
      </c>
      <c r="AW1441" s="1">
        <f t="shared" si="181"/>
        <v>1.1680555198838067</v>
      </c>
    </row>
    <row r="1442" spans="1:49" x14ac:dyDescent="0.2">
      <c r="A1442">
        <v>1440</v>
      </c>
      <c r="B1442" t="s">
        <v>43169</v>
      </c>
      <c r="C1442" t="s">
        <v>43168</v>
      </c>
      <c r="F1442" t="s">
        <v>43167</v>
      </c>
      <c r="G1442" t="s">
        <v>14</v>
      </c>
      <c r="H1442" t="s">
        <v>13</v>
      </c>
      <c r="I1442" t="s">
        <v>43166</v>
      </c>
      <c r="J1442">
        <v>60005286</v>
      </c>
      <c r="K1442" t="s">
        <v>43165</v>
      </c>
      <c r="L1442" t="s">
        <v>29094</v>
      </c>
      <c r="M1442" t="s">
        <v>137</v>
      </c>
      <c r="N1442">
        <v>2</v>
      </c>
      <c r="O1442" t="s">
        <v>43164</v>
      </c>
      <c r="P1442" t="s">
        <v>43163</v>
      </c>
      <c r="Q1442" t="s">
        <v>43162</v>
      </c>
      <c r="R1442" s="7">
        <v>42826</v>
      </c>
      <c r="S1442" s="8">
        <f t="shared" si="176"/>
        <v>2017</v>
      </c>
      <c r="T1442" s="8">
        <v>2017</v>
      </c>
      <c r="U1442" s="8">
        <f t="shared" si="177"/>
        <v>5</v>
      </c>
      <c r="V1442" s="7">
        <v>42826</v>
      </c>
      <c r="W1442" t="s">
        <v>3811</v>
      </c>
      <c r="X1442" s="2">
        <v>2.0099999999999998</v>
      </c>
      <c r="Y1442" s="6">
        <f t="shared" si="182"/>
        <v>5.3655802034115477E-2</v>
      </c>
      <c r="AA1442">
        <v>15361276</v>
      </c>
      <c r="AB1442">
        <v>18933</v>
      </c>
      <c r="AD1442" t="s">
        <v>6</v>
      </c>
      <c r="AE1442">
        <v>16</v>
      </c>
      <c r="AF1442">
        <v>4</v>
      </c>
      <c r="AG1442">
        <v>7829421</v>
      </c>
      <c r="AH1442" t="s">
        <v>43161</v>
      </c>
      <c r="AI1442" t="s">
        <v>43160</v>
      </c>
      <c r="AJ1442" t="s">
        <v>43159</v>
      </c>
      <c r="AK1442" t="s">
        <v>43158</v>
      </c>
      <c r="AL1442">
        <v>15</v>
      </c>
      <c r="AM1442" s="5">
        <f t="shared" si="178"/>
        <v>3</v>
      </c>
      <c r="AN1442" s="4">
        <f t="shared" si="183"/>
        <v>4.5437334343051876E-3</v>
      </c>
      <c r="AO1442" s="3"/>
      <c r="AP1442">
        <v>0</v>
      </c>
      <c r="AR1442" t="s">
        <v>1</v>
      </c>
      <c r="AT1442" s="2" t="s">
        <v>0</v>
      </c>
      <c r="AU1442" s="1">
        <f t="shared" si="179"/>
        <v>3.8922181454172389</v>
      </c>
      <c r="AV1442" s="1">
        <f t="shared" si="180"/>
        <v>2.9099767734210333</v>
      </c>
      <c r="AW1442" s="1">
        <f t="shared" si="181"/>
        <v>1.9277354014248274</v>
      </c>
    </row>
    <row r="1443" spans="1:49" x14ac:dyDescent="0.2">
      <c r="A1443">
        <v>1441</v>
      </c>
      <c r="B1443" t="s">
        <v>43157</v>
      </c>
      <c r="C1443" t="s">
        <v>43156</v>
      </c>
      <c r="F1443" t="s">
        <v>43155</v>
      </c>
      <c r="G1443" t="s">
        <v>14</v>
      </c>
      <c r="H1443" t="s">
        <v>13</v>
      </c>
      <c r="I1443" t="s">
        <v>43154</v>
      </c>
      <c r="J1443" t="s">
        <v>43153</v>
      </c>
      <c r="K1443" t="s">
        <v>43152</v>
      </c>
      <c r="L1443" t="s">
        <v>43151</v>
      </c>
      <c r="M1443" t="s">
        <v>8539</v>
      </c>
      <c r="N1443">
        <v>4</v>
      </c>
      <c r="O1443" t="s">
        <v>43150</v>
      </c>
      <c r="P1443" t="s">
        <v>43149</v>
      </c>
      <c r="Q1443" t="s">
        <v>43148</v>
      </c>
      <c r="R1443" s="7">
        <v>42826</v>
      </c>
      <c r="S1443" s="8">
        <f t="shared" si="176"/>
        <v>2017</v>
      </c>
      <c r="T1443" s="8">
        <v>2017</v>
      </c>
      <c r="U1443" s="8">
        <f t="shared" si="177"/>
        <v>5</v>
      </c>
      <c r="V1443" s="7">
        <v>42826</v>
      </c>
      <c r="W1443" t="s">
        <v>3811</v>
      </c>
      <c r="X1443" s="2">
        <v>2.0099999999999998</v>
      </c>
      <c r="Y1443" s="6">
        <f t="shared" si="182"/>
        <v>5.3655802034115477E-2</v>
      </c>
      <c r="AA1443">
        <v>15361276</v>
      </c>
      <c r="AB1443">
        <v>18933</v>
      </c>
      <c r="AD1443" t="s">
        <v>6</v>
      </c>
      <c r="AE1443">
        <v>16</v>
      </c>
      <c r="AF1443">
        <v>4</v>
      </c>
      <c r="AG1443">
        <v>7876863</v>
      </c>
      <c r="AH1443" t="s">
        <v>43147</v>
      </c>
      <c r="AI1443" t="s">
        <v>43146</v>
      </c>
      <c r="AJ1443" t="s">
        <v>43145</v>
      </c>
      <c r="AK1443" t="s">
        <v>43144</v>
      </c>
      <c r="AL1443">
        <v>6</v>
      </c>
      <c r="AM1443" s="5">
        <f t="shared" si="178"/>
        <v>1.2</v>
      </c>
      <c r="AN1443" s="4">
        <f t="shared" si="183"/>
        <v>1.8174933737220749E-3</v>
      </c>
      <c r="AO1443" s="3"/>
      <c r="AP1443">
        <v>0</v>
      </c>
      <c r="AR1443" t="s">
        <v>1</v>
      </c>
      <c r="AT1443" s="2" t="s">
        <v>0</v>
      </c>
      <c r="AU1443" s="1">
        <f t="shared" si="179"/>
        <v>3.8104309435997457</v>
      </c>
      <c r="AV1443" s="1">
        <f t="shared" si="180"/>
        <v>2.7736647703918775</v>
      </c>
      <c r="AW1443" s="1">
        <f t="shared" si="181"/>
        <v>1.7368985971840094</v>
      </c>
    </row>
    <row r="1444" spans="1:49" x14ac:dyDescent="0.2">
      <c r="A1444">
        <v>1442</v>
      </c>
      <c r="B1444" t="s">
        <v>43143</v>
      </c>
      <c r="C1444" t="s">
        <v>43142</v>
      </c>
      <c r="F1444" t="s">
        <v>43141</v>
      </c>
      <c r="G1444" t="s">
        <v>14</v>
      </c>
      <c r="H1444" t="s">
        <v>13</v>
      </c>
      <c r="I1444" t="s">
        <v>43140</v>
      </c>
      <c r="J1444" t="s">
        <v>43139</v>
      </c>
      <c r="K1444" t="s">
        <v>43138</v>
      </c>
      <c r="L1444" t="s">
        <v>43137</v>
      </c>
      <c r="M1444" t="s">
        <v>43136</v>
      </c>
      <c r="N1444">
        <v>5</v>
      </c>
      <c r="O1444" t="s">
        <v>43135</v>
      </c>
      <c r="P1444" t="s">
        <v>43134</v>
      </c>
      <c r="Q1444" t="s">
        <v>43133</v>
      </c>
      <c r="R1444" s="7">
        <v>42826</v>
      </c>
      <c r="S1444" s="8">
        <f t="shared" si="176"/>
        <v>2017</v>
      </c>
      <c r="T1444" s="8">
        <v>2017</v>
      </c>
      <c r="U1444" s="8">
        <f t="shared" si="177"/>
        <v>5</v>
      </c>
      <c r="V1444" s="7">
        <v>42826</v>
      </c>
      <c r="W1444" t="s">
        <v>3811</v>
      </c>
      <c r="X1444" s="2">
        <v>2.0099999999999998</v>
      </c>
      <c r="Y1444" s="6">
        <f t="shared" si="182"/>
        <v>5.3655802034115477E-2</v>
      </c>
      <c r="AA1444">
        <v>15361276</v>
      </c>
      <c r="AB1444">
        <v>18933</v>
      </c>
      <c r="AD1444" t="s">
        <v>6</v>
      </c>
      <c r="AE1444">
        <v>16</v>
      </c>
      <c r="AF1444">
        <v>4</v>
      </c>
      <c r="AG1444">
        <v>7876860</v>
      </c>
      <c r="AH1444" t="s">
        <v>43132</v>
      </c>
      <c r="AI1444" t="s">
        <v>43131</v>
      </c>
      <c r="AJ1444" t="s">
        <v>43130</v>
      </c>
      <c r="AK1444" t="s">
        <v>43129</v>
      </c>
      <c r="AL1444">
        <v>23</v>
      </c>
      <c r="AM1444" s="5">
        <f t="shared" si="178"/>
        <v>4.5999999999999996</v>
      </c>
      <c r="AN1444" s="4">
        <f t="shared" si="183"/>
        <v>6.9670579326012866E-3</v>
      </c>
      <c r="AO1444" s="3"/>
      <c r="AP1444">
        <v>0</v>
      </c>
      <c r="AQ1444" t="s">
        <v>76</v>
      </c>
      <c r="AR1444" t="s">
        <v>43128</v>
      </c>
      <c r="AS1444" t="s">
        <v>75</v>
      </c>
      <c r="AT1444" s="2" t="s">
        <v>0</v>
      </c>
      <c r="AU1444" s="1">
        <f t="shared" si="179"/>
        <v>3.9649178803661216</v>
      </c>
      <c r="AV1444" s="1">
        <f t="shared" si="180"/>
        <v>3.031142998335838</v>
      </c>
      <c r="AW1444" s="1">
        <f t="shared" si="181"/>
        <v>2.0973681163055544</v>
      </c>
    </row>
    <row r="1445" spans="1:49" x14ac:dyDescent="0.2">
      <c r="A1445">
        <v>1443</v>
      </c>
      <c r="B1445" t="s">
        <v>43127</v>
      </c>
      <c r="C1445" t="s">
        <v>43126</v>
      </c>
      <c r="F1445" t="s">
        <v>43125</v>
      </c>
      <c r="G1445" t="s">
        <v>14</v>
      </c>
      <c r="H1445" t="s">
        <v>13</v>
      </c>
      <c r="I1445" t="s">
        <v>43124</v>
      </c>
      <c r="J1445" t="s">
        <v>43123</v>
      </c>
      <c r="K1445" t="s">
        <v>43122</v>
      </c>
      <c r="L1445" t="s">
        <v>43121</v>
      </c>
      <c r="M1445" t="s">
        <v>18670</v>
      </c>
      <c r="N1445">
        <v>2</v>
      </c>
      <c r="O1445" t="s">
        <v>43120</v>
      </c>
      <c r="P1445" t="s">
        <v>43119</v>
      </c>
      <c r="Q1445" t="s">
        <v>43118</v>
      </c>
      <c r="R1445" s="7">
        <v>42826</v>
      </c>
      <c r="S1445" s="8">
        <f t="shared" si="176"/>
        <v>2017</v>
      </c>
      <c r="T1445" s="8">
        <v>2017</v>
      </c>
      <c r="U1445" s="8">
        <f t="shared" si="177"/>
        <v>5</v>
      </c>
      <c r="V1445" s="7">
        <v>42826</v>
      </c>
      <c r="W1445" t="s">
        <v>33145</v>
      </c>
      <c r="X1445" s="2">
        <v>1.23</v>
      </c>
      <c r="Y1445" s="6">
        <f t="shared" si="182"/>
        <v>3.2834147513413951E-2</v>
      </c>
      <c r="AA1445">
        <v>21622337</v>
      </c>
      <c r="AB1445">
        <v>21100203111</v>
      </c>
      <c r="AC1445">
        <v>21622345</v>
      </c>
      <c r="AD1445" t="s">
        <v>6</v>
      </c>
      <c r="AE1445">
        <v>6</v>
      </c>
      <c r="AF1445">
        <v>2</v>
      </c>
      <c r="AG1445">
        <v>7837623</v>
      </c>
      <c r="AH1445" t="s">
        <v>43117</v>
      </c>
      <c r="AI1445" t="s">
        <v>43116</v>
      </c>
      <c r="AJ1445" t="s">
        <v>43115</v>
      </c>
      <c r="AK1445" t="s">
        <v>43114</v>
      </c>
      <c r="AL1445">
        <v>12</v>
      </c>
      <c r="AM1445" s="5">
        <f t="shared" si="178"/>
        <v>2.4</v>
      </c>
      <c r="AN1445" s="4">
        <f t="shared" si="183"/>
        <v>3.6349867474441497E-3</v>
      </c>
      <c r="AO1445" s="3"/>
      <c r="AP1445">
        <v>0</v>
      </c>
      <c r="AR1445" t="s">
        <v>1</v>
      </c>
      <c r="AT1445" s="2">
        <v>4.3479999999999999</v>
      </c>
      <c r="AU1445" s="1">
        <f t="shared" si="179"/>
        <v>2.4074399283623005</v>
      </c>
      <c r="AV1445" s="1">
        <f t="shared" si="180"/>
        <v>1.8234567130429049</v>
      </c>
      <c r="AW1445" s="1">
        <f t="shared" si="181"/>
        <v>1.2394734977235089</v>
      </c>
    </row>
    <row r="1446" spans="1:49" x14ac:dyDescent="0.2">
      <c r="A1446">
        <v>1444</v>
      </c>
      <c r="B1446" t="s">
        <v>43113</v>
      </c>
      <c r="C1446" t="s">
        <v>43112</v>
      </c>
      <c r="F1446" t="s">
        <v>43111</v>
      </c>
      <c r="G1446" t="s">
        <v>14</v>
      </c>
      <c r="H1446" t="s">
        <v>13</v>
      </c>
      <c r="I1446" t="s">
        <v>32076</v>
      </c>
      <c r="J1446">
        <v>60013682</v>
      </c>
      <c r="K1446" t="s">
        <v>4240</v>
      </c>
      <c r="L1446" t="s">
        <v>3194</v>
      </c>
      <c r="M1446" t="s">
        <v>3193</v>
      </c>
      <c r="N1446">
        <v>5</v>
      </c>
      <c r="O1446" t="s">
        <v>43110</v>
      </c>
      <c r="P1446" t="s">
        <v>43109</v>
      </c>
      <c r="Q1446" t="s">
        <v>43108</v>
      </c>
      <c r="R1446" s="7">
        <v>42826</v>
      </c>
      <c r="S1446" s="8">
        <f t="shared" si="176"/>
        <v>2017</v>
      </c>
      <c r="T1446" s="8">
        <v>2017</v>
      </c>
      <c r="U1446" s="8">
        <f t="shared" si="177"/>
        <v>5</v>
      </c>
      <c r="V1446" s="7">
        <v>42826</v>
      </c>
      <c r="W1446" t="s">
        <v>33145</v>
      </c>
      <c r="X1446" s="2">
        <v>1.23</v>
      </c>
      <c r="Y1446" s="6">
        <f t="shared" si="182"/>
        <v>3.2834147513413951E-2</v>
      </c>
      <c r="AA1446">
        <v>21622337</v>
      </c>
      <c r="AB1446">
        <v>21100203111</v>
      </c>
      <c r="AC1446">
        <v>21622345</v>
      </c>
      <c r="AD1446" t="s">
        <v>6</v>
      </c>
      <c r="AE1446">
        <v>6</v>
      </c>
      <c r="AF1446">
        <v>2</v>
      </c>
      <c r="AG1446">
        <v>7839221</v>
      </c>
      <c r="AH1446" t="s">
        <v>8563</v>
      </c>
      <c r="AI1446" t="s">
        <v>43107</v>
      </c>
      <c r="AJ1446" t="s">
        <v>43106</v>
      </c>
      <c r="AK1446" t="s">
        <v>43105</v>
      </c>
      <c r="AL1446">
        <v>23</v>
      </c>
      <c r="AM1446" s="5">
        <f t="shared" si="178"/>
        <v>4.5999999999999996</v>
      </c>
      <c r="AN1446" s="4">
        <f t="shared" si="183"/>
        <v>6.9670579326012866E-3</v>
      </c>
      <c r="AO1446" s="3"/>
      <c r="AP1446">
        <v>0</v>
      </c>
      <c r="AQ1446" t="s">
        <v>944</v>
      </c>
      <c r="AR1446" t="s">
        <v>43104</v>
      </c>
      <c r="AS1446" t="s">
        <v>942</v>
      </c>
      <c r="AT1446" s="2">
        <v>4.3479999999999999</v>
      </c>
      <c r="AU1446" s="1">
        <f t="shared" si="179"/>
        <v>2.5074020639170151</v>
      </c>
      <c r="AV1446" s="1">
        <f t="shared" si="180"/>
        <v>1.9900602723007619</v>
      </c>
      <c r="AW1446" s="1">
        <f t="shared" si="181"/>
        <v>1.4727184806845084</v>
      </c>
    </row>
    <row r="1447" spans="1:49" x14ac:dyDescent="0.2">
      <c r="A1447">
        <v>1445</v>
      </c>
      <c r="B1447" t="s">
        <v>43103</v>
      </c>
      <c r="C1447" t="s">
        <v>43102</v>
      </c>
      <c r="F1447" t="s">
        <v>43101</v>
      </c>
      <c r="G1447" t="s">
        <v>14</v>
      </c>
      <c r="H1447" t="s">
        <v>13</v>
      </c>
      <c r="I1447" t="s">
        <v>15616</v>
      </c>
      <c r="J1447">
        <v>60022317</v>
      </c>
      <c r="K1447" t="s">
        <v>32164</v>
      </c>
      <c r="L1447" t="s">
        <v>32163</v>
      </c>
      <c r="M1447" t="s">
        <v>32162</v>
      </c>
      <c r="N1447">
        <v>3</v>
      </c>
      <c r="O1447" t="s">
        <v>43100</v>
      </c>
      <c r="P1447" t="s">
        <v>43099</v>
      </c>
      <c r="Q1447" t="s">
        <v>32159</v>
      </c>
      <c r="R1447" s="7">
        <v>42826</v>
      </c>
      <c r="S1447" s="8">
        <f t="shared" si="176"/>
        <v>2017</v>
      </c>
      <c r="T1447" s="8">
        <v>2017</v>
      </c>
      <c r="U1447" s="8">
        <f t="shared" si="177"/>
        <v>5</v>
      </c>
      <c r="V1447" s="7">
        <v>42826</v>
      </c>
      <c r="W1447" t="s">
        <v>3108</v>
      </c>
      <c r="X1447" s="2">
        <v>1.6519999999999999</v>
      </c>
      <c r="Y1447" s="6">
        <f t="shared" si="182"/>
        <v>4.409919649769093E-2</v>
      </c>
      <c r="AA1447" t="s">
        <v>3107</v>
      </c>
      <c r="AB1447">
        <v>17337</v>
      </c>
      <c r="AD1447" t="s">
        <v>6</v>
      </c>
      <c r="AE1447">
        <v>65</v>
      </c>
      <c r="AF1447">
        <v>4</v>
      </c>
      <c r="AG1447">
        <v>7857749</v>
      </c>
      <c r="AH1447" t="s">
        <v>43098</v>
      </c>
      <c r="AI1447" t="s">
        <v>43097</v>
      </c>
      <c r="AJ1447" t="s">
        <v>43096</v>
      </c>
      <c r="AK1447" t="s">
        <v>43095</v>
      </c>
      <c r="AL1447">
        <v>94</v>
      </c>
      <c r="AM1447" s="5">
        <f t="shared" si="178"/>
        <v>18.8</v>
      </c>
      <c r="AN1447" s="4">
        <f t="shared" si="183"/>
        <v>2.8474062854979176E-2</v>
      </c>
      <c r="AO1447" s="3"/>
      <c r="AP1447">
        <v>0</v>
      </c>
      <c r="AQ1447" t="s">
        <v>76</v>
      </c>
      <c r="AR1447">
        <v>61571468</v>
      </c>
      <c r="AS1447" t="s">
        <v>75</v>
      </c>
      <c r="AT1447" s="2" t="s">
        <v>0</v>
      </c>
      <c r="AU1447" s="1">
        <f t="shared" si="179"/>
        <v>3.94116564048774</v>
      </c>
      <c r="AV1447" s="1">
        <f t="shared" si="180"/>
        <v>3.6286629676335052</v>
      </c>
      <c r="AW1447" s="1">
        <f t="shared" si="181"/>
        <v>3.3161602947792699</v>
      </c>
    </row>
    <row r="1448" spans="1:49" x14ac:dyDescent="0.2">
      <c r="A1448">
        <v>1446</v>
      </c>
      <c r="B1448" t="s">
        <v>43094</v>
      </c>
      <c r="C1448" t="s">
        <v>43093</v>
      </c>
      <c r="E1448">
        <v>27337707</v>
      </c>
      <c r="F1448" t="s">
        <v>43092</v>
      </c>
      <c r="G1448" t="s">
        <v>14</v>
      </c>
      <c r="H1448" t="s">
        <v>13</v>
      </c>
      <c r="I1448" t="s">
        <v>43091</v>
      </c>
      <c r="J1448">
        <v>60019578</v>
      </c>
      <c r="K1448" t="s">
        <v>43090</v>
      </c>
      <c r="L1448" t="s">
        <v>43089</v>
      </c>
      <c r="M1448" t="s">
        <v>5872</v>
      </c>
      <c r="N1448">
        <v>3</v>
      </c>
      <c r="O1448" t="s">
        <v>43088</v>
      </c>
      <c r="P1448" t="s">
        <v>43087</v>
      </c>
      <c r="Q1448" t="s">
        <v>43086</v>
      </c>
      <c r="R1448" s="7">
        <v>42826</v>
      </c>
      <c r="S1448" s="8">
        <f t="shared" si="176"/>
        <v>2017</v>
      </c>
      <c r="T1448" s="8">
        <v>2017</v>
      </c>
      <c r="U1448" s="8">
        <f t="shared" si="177"/>
        <v>5</v>
      </c>
      <c r="V1448" s="7">
        <v>42826</v>
      </c>
      <c r="W1448" t="s">
        <v>3010</v>
      </c>
      <c r="X1448" s="2">
        <v>1.1479999999999999</v>
      </c>
      <c r="Y1448" s="6">
        <f t="shared" si="182"/>
        <v>3.0645204345853019E-2</v>
      </c>
      <c r="AA1448">
        <v>189294</v>
      </c>
      <c r="AB1448">
        <v>16318</v>
      </c>
      <c r="AC1448">
        <v>15582531</v>
      </c>
      <c r="AD1448" t="s">
        <v>6</v>
      </c>
      <c r="AE1448">
        <v>64</v>
      </c>
      <c r="AF1448">
        <v>4</v>
      </c>
      <c r="AG1448">
        <v>7494929</v>
      </c>
      <c r="AH1448" t="s">
        <v>43085</v>
      </c>
      <c r="AI1448" t="s">
        <v>43084</v>
      </c>
      <c r="AJ1448" t="s">
        <v>43083</v>
      </c>
      <c r="AK1448" t="s">
        <v>43082</v>
      </c>
      <c r="AL1448">
        <v>50</v>
      </c>
      <c r="AM1448" s="5">
        <f t="shared" si="178"/>
        <v>10</v>
      </c>
      <c r="AN1448" s="4">
        <f t="shared" si="183"/>
        <v>1.5145778114350625E-2</v>
      </c>
      <c r="AO1448" s="3"/>
      <c r="AP1448">
        <v>0</v>
      </c>
      <c r="AR1448" t="s">
        <v>1</v>
      </c>
      <c r="AT1448" s="2" t="s">
        <v>0</v>
      </c>
      <c r="AU1448" s="1">
        <f t="shared" si="179"/>
        <v>2.5995376476402301</v>
      </c>
      <c r="AV1448" s="1">
        <f t="shared" si="180"/>
        <v>2.2895491230101825</v>
      </c>
      <c r="AW1448" s="1">
        <f t="shared" si="181"/>
        <v>1.9795605983801341</v>
      </c>
    </row>
    <row r="1449" spans="1:49" x14ac:dyDescent="0.2">
      <c r="A1449">
        <v>1447</v>
      </c>
      <c r="B1449" t="s">
        <v>43081</v>
      </c>
      <c r="C1449" t="s">
        <v>43080</v>
      </c>
      <c r="F1449" t="s">
        <v>43079</v>
      </c>
      <c r="G1449" t="s">
        <v>14</v>
      </c>
      <c r="H1449" t="s">
        <v>13</v>
      </c>
      <c r="I1449" t="s">
        <v>7943</v>
      </c>
      <c r="J1449">
        <v>60025578</v>
      </c>
      <c r="K1449" t="s">
        <v>200</v>
      </c>
      <c r="L1449" t="s">
        <v>10</v>
      </c>
      <c r="M1449" t="s">
        <v>9</v>
      </c>
      <c r="N1449">
        <v>2</v>
      </c>
      <c r="O1449" t="s">
        <v>43078</v>
      </c>
      <c r="P1449" t="s">
        <v>43077</v>
      </c>
      <c r="Q1449" t="s">
        <v>11362</v>
      </c>
      <c r="R1449" s="7">
        <v>42826</v>
      </c>
      <c r="S1449" s="8">
        <f t="shared" ref="S1449:S1512" si="184">YEAR(R1449)</f>
        <v>2017</v>
      </c>
      <c r="T1449" s="8">
        <v>2017</v>
      </c>
      <c r="U1449" s="8">
        <f t="shared" ref="U1449:U1512" si="185">2022-T1449</f>
        <v>5</v>
      </c>
      <c r="V1449" s="7">
        <v>42826</v>
      </c>
      <c r="W1449" t="s">
        <v>7105</v>
      </c>
      <c r="X1449" s="2">
        <v>0.81499999999999995</v>
      </c>
      <c r="Y1449" s="6">
        <f t="shared" si="182"/>
        <v>2.1755959531245827E-2</v>
      </c>
      <c r="AA1449">
        <v>10709908</v>
      </c>
      <c r="AB1449">
        <v>17316</v>
      </c>
      <c r="AD1449" t="s">
        <v>6</v>
      </c>
      <c r="AE1449">
        <v>24</v>
      </c>
      <c r="AF1449">
        <v>4</v>
      </c>
      <c r="AG1449">
        <v>7858681</v>
      </c>
      <c r="AH1449" t="s">
        <v>43076</v>
      </c>
      <c r="AI1449" t="s">
        <v>43075</v>
      </c>
      <c r="AJ1449" t="s">
        <v>43074</v>
      </c>
      <c r="AK1449" t="s">
        <v>43073</v>
      </c>
      <c r="AL1449">
        <v>17</v>
      </c>
      <c r="AM1449" s="5">
        <f t="shared" ref="AM1449:AM1512" si="186">AL1449/U1449</f>
        <v>3.4</v>
      </c>
      <c r="AN1449" s="4">
        <f t="shared" si="183"/>
        <v>5.1495645588792126E-3</v>
      </c>
      <c r="AO1449" s="3"/>
      <c r="AP1449">
        <v>0</v>
      </c>
      <c r="AR1449" t="s">
        <v>1</v>
      </c>
      <c r="AT1449" s="2">
        <v>3.109</v>
      </c>
      <c r="AU1449" s="1">
        <f t="shared" ref="AU1449:AU1512" si="187">(Y1449*0.7+AN1449*0.3)*100</f>
        <v>1.6774041039535843</v>
      </c>
      <c r="AV1449" s="1">
        <f t="shared" ref="AV1449:AV1512" si="188">(Y1449*0.5+AN1449*0.5)*100</f>
        <v>1.3452762045062521</v>
      </c>
      <c r="AW1449" s="1">
        <f t="shared" ref="AW1449:AW1512" si="189">(Y1449*0.3+AN1449*0.7)*100</f>
        <v>1.0131483050589196</v>
      </c>
    </row>
    <row r="1450" spans="1:49" x14ac:dyDescent="0.2">
      <c r="A1450">
        <v>1448</v>
      </c>
      <c r="B1450" t="s">
        <v>43072</v>
      </c>
      <c r="C1450" t="s">
        <v>43071</v>
      </c>
      <c r="F1450" t="s">
        <v>43070</v>
      </c>
      <c r="G1450" t="s">
        <v>14</v>
      </c>
      <c r="H1450" t="s">
        <v>13</v>
      </c>
      <c r="I1450" t="s">
        <v>6833</v>
      </c>
      <c r="J1450">
        <v>60013983</v>
      </c>
      <c r="K1450" t="s">
        <v>3535</v>
      </c>
      <c r="L1450" t="s">
        <v>3534</v>
      </c>
      <c r="M1450" t="s">
        <v>3533</v>
      </c>
      <c r="N1450">
        <v>2</v>
      </c>
      <c r="O1450" t="s">
        <v>43069</v>
      </c>
      <c r="P1450" t="s">
        <v>43068</v>
      </c>
      <c r="Q1450" t="s">
        <v>3530</v>
      </c>
      <c r="R1450" s="7">
        <v>42826</v>
      </c>
      <c r="S1450" s="8">
        <f t="shared" si="184"/>
        <v>2017</v>
      </c>
      <c r="T1450" s="8">
        <v>2017</v>
      </c>
      <c r="U1450" s="8">
        <f t="shared" si="185"/>
        <v>5</v>
      </c>
      <c r="V1450" s="7">
        <v>42826</v>
      </c>
      <c r="W1450" t="s">
        <v>3108</v>
      </c>
      <c r="X1450" s="2">
        <v>1.6519999999999999</v>
      </c>
      <c r="Y1450" s="6">
        <f t="shared" si="182"/>
        <v>4.409919649769093E-2</v>
      </c>
      <c r="AA1450" t="s">
        <v>3107</v>
      </c>
      <c r="AB1450">
        <v>17337</v>
      </c>
      <c r="AD1450" t="s">
        <v>6</v>
      </c>
      <c r="AE1450">
        <v>65</v>
      </c>
      <c r="AF1450">
        <v>4</v>
      </c>
      <c r="AG1450">
        <v>7857756</v>
      </c>
      <c r="AH1450" t="s">
        <v>43067</v>
      </c>
      <c r="AI1450" t="s">
        <v>43066</v>
      </c>
      <c r="AJ1450" t="s">
        <v>43065</v>
      </c>
      <c r="AK1450" t="s">
        <v>43064</v>
      </c>
      <c r="AL1450">
        <v>23</v>
      </c>
      <c r="AM1450" s="5">
        <f t="shared" si="186"/>
        <v>4.5999999999999996</v>
      </c>
      <c r="AN1450" s="4">
        <f t="shared" si="183"/>
        <v>6.9670579326012866E-3</v>
      </c>
      <c r="AO1450" s="3"/>
      <c r="AP1450">
        <v>0</v>
      </c>
      <c r="AR1450" t="s">
        <v>1</v>
      </c>
      <c r="AT1450" s="2" t="s">
        <v>0</v>
      </c>
      <c r="AU1450" s="1">
        <f t="shared" si="187"/>
        <v>3.2959554928164034</v>
      </c>
      <c r="AV1450" s="1">
        <f t="shared" si="188"/>
        <v>2.5533127215146108</v>
      </c>
      <c r="AW1450" s="1">
        <f t="shared" si="189"/>
        <v>1.8106699502128176</v>
      </c>
    </row>
    <row r="1451" spans="1:49" x14ac:dyDescent="0.2">
      <c r="A1451">
        <v>1449</v>
      </c>
      <c r="B1451" t="s">
        <v>43063</v>
      </c>
      <c r="C1451" t="s">
        <v>43062</v>
      </c>
      <c r="F1451" t="s">
        <v>43061</v>
      </c>
      <c r="G1451" t="s">
        <v>14</v>
      </c>
      <c r="H1451" t="s">
        <v>13</v>
      </c>
      <c r="I1451" t="s">
        <v>33941</v>
      </c>
      <c r="J1451" t="s">
        <v>43060</v>
      </c>
      <c r="K1451" t="s">
        <v>43059</v>
      </c>
      <c r="L1451" t="s">
        <v>43058</v>
      </c>
      <c r="M1451" t="s">
        <v>43057</v>
      </c>
      <c r="N1451">
        <v>5</v>
      </c>
      <c r="O1451" t="s">
        <v>43056</v>
      </c>
      <c r="P1451" t="s">
        <v>43055</v>
      </c>
      <c r="Q1451" t="s">
        <v>43054</v>
      </c>
      <c r="R1451" s="7">
        <v>42826</v>
      </c>
      <c r="S1451" s="8">
        <f t="shared" si="184"/>
        <v>2017</v>
      </c>
      <c r="T1451" s="8">
        <v>2017</v>
      </c>
      <c r="U1451" s="8">
        <f t="shared" si="185"/>
        <v>5</v>
      </c>
      <c r="V1451" s="7">
        <v>42826</v>
      </c>
      <c r="W1451" t="s">
        <v>32910</v>
      </c>
      <c r="X1451" s="2">
        <v>0.72499999999999998</v>
      </c>
      <c r="Y1451" s="6">
        <f t="shared" si="182"/>
        <v>1.9353460932703345E-2</v>
      </c>
      <c r="AA1451">
        <v>19430655</v>
      </c>
      <c r="AB1451">
        <v>19700176215</v>
      </c>
      <c r="AD1451" t="s">
        <v>6</v>
      </c>
      <c r="AE1451">
        <v>9</v>
      </c>
      <c r="AF1451">
        <v>2</v>
      </c>
      <c r="AG1451">
        <v>7883900</v>
      </c>
      <c r="AI1451" t="s">
        <v>43053</v>
      </c>
      <c r="AJ1451" t="s">
        <v>43052</v>
      </c>
      <c r="AK1451" t="s">
        <v>43051</v>
      </c>
      <c r="AL1451">
        <v>25</v>
      </c>
      <c r="AM1451" s="5">
        <f t="shared" si="186"/>
        <v>5</v>
      </c>
      <c r="AN1451" s="4">
        <f t="shared" si="183"/>
        <v>7.5728890571753124E-3</v>
      </c>
      <c r="AO1451" s="3"/>
      <c r="AP1451">
        <v>1</v>
      </c>
      <c r="AQ1451" t="s">
        <v>33662</v>
      </c>
      <c r="AR1451" t="s">
        <v>43050</v>
      </c>
      <c r="AS1451" t="s">
        <v>33661</v>
      </c>
      <c r="AT1451" s="2">
        <v>2.4430000000000001</v>
      </c>
      <c r="AU1451" s="1">
        <f t="shared" si="187"/>
        <v>1.5819289370044936</v>
      </c>
      <c r="AV1451" s="1">
        <f t="shared" si="188"/>
        <v>1.3463174994939329</v>
      </c>
      <c r="AW1451" s="1">
        <f t="shared" si="189"/>
        <v>1.1107060619833722</v>
      </c>
    </row>
    <row r="1452" spans="1:49" x14ac:dyDescent="0.2">
      <c r="A1452">
        <v>1450</v>
      </c>
      <c r="B1452" t="s">
        <v>43049</v>
      </c>
      <c r="C1452" t="s">
        <v>43048</v>
      </c>
      <c r="F1452" t="s">
        <v>43047</v>
      </c>
      <c r="G1452" t="s">
        <v>14</v>
      </c>
      <c r="H1452" t="s">
        <v>13</v>
      </c>
      <c r="I1452" t="s">
        <v>43046</v>
      </c>
      <c r="J1452" t="s">
        <v>43045</v>
      </c>
      <c r="K1452" t="s">
        <v>43044</v>
      </c>
      <c r="L1452" t="s">
        <v>43043</v>
      </c>
      <c r="M1452" t="s">
        <v>43042</v>
      </c>
      <c r="N1452">
        <v>9</v>
      </c>
      <c r="O1452" t="s">
        <v>43041</v>
      </c>
      <c r="P1452" t="s">
        <v>43040</v>
      </c>
      <c r="Q1452" t="s">
        <v>43039</v>
      </c>
      <c r="R1452" s="7">
        <v>42826</v>
      </c>
      <c r="S1452" s="8">
        <f t="shared" si="184"/>
        <v>2017</v>
      </c>
      <c r="T1452" s="8">
        <v>2017</v>
      </c>
      <c r="U1452" s="8">
        <f t="shared" si="185"/>
        <v>5</v>
      </c>
      <c r="V1452" s="7">
        <v>42826</v>
      </c>
      <c r="W1452" t="s">
        <v>4816</v>
      </c>
      <c r="X1452" s="2">
        <v>0</v>
      </c>
      <c r="Y1452" s="6">
        <f t="shared" si="182"/>
        <v>0</v>
      </c>
      <c r="AA1452">
        <v>21699380</v>
      </c>
      <c r="AB1452">
        <v>21101038512</v>
      </c>
      <c r="AC1452">
        <v>21699402</v>
      </c>
      <c r="AD1452" t="s">
        <v>6</v>
      </c>
      <c r="AE1452">
        <v>122</v>
      </c>
      <c r="AF1452">
        <v>4</v>
      </c>
      <c r="AH1452" t="s">
        <v>43038</v>
      </c>
      <c r="AI1452" t="s">
        <v>43037</v>
      </c>
      <c r="AJ1452" t="s">
        <v>43036</v>
      </c>
      <c r="AK1452" t="s">
        <v>43035</v>
      </c>
      <c r="AL1452">
        <v>10</v>
      </c>
      <c r="AM1452" s="5">
        <f t="shared" si="186"/>
        <v>2</v>
      </c>
      <c r="AN1452" s="4">
        <f t="shared" si="183"/>
        <v>3.0291556228701248E-3</v>
      </c>
      <c r="AO1452" s="3"/>
      <c r="AP1452">
        <v>0</v>
      </c>
      <c r="AR1452" t="s">
        <v>1</v>
      </c>
      <c r="AT1452" s="2" t="s">
        <v>0</v>
      </c>
      <c r="AU1452" s="1">
        <f t="shared" si="187"/>
        <v>9.0874668686103749E-2</v>
      </c>
      <c r="AV1452" s="1">
        <f t="shared" si="188"/>
        <v>0.15145778114350625</v>
      </c>
      <c r="AW1452" s="1">
        <f t="shared" si="189"/>
        <v>0.21204089360090875</v>
      </c>
    </row>
    <row r="1453" spans="1:49" x14ac:dyDescent="0.2">
      <c r="A1453">
        <v>1451</v>
      </c>
      <c r="B1453" t="s">
        <v>43034</v>
      </c>
      <c r="C1453" t="s">
        <v>43033</v>
      </c>
      <c r="F1453" t="s">
        <v>43032</v>
      </c>
      <c r="G1453" t="s">
        <v>14</v>
      </c>
      <c r="H1453" t="s">
        <v>13</v>
      </c>
      <c r="I1453" t="s">
        <v>43031</v>
      </c>
      <c r="J1453" t="s">
        <v>43030</v>
      </c>
      <c r="K1453" t="s">
        <v>43029</v>
      </c>
      <c r="L1453" t="s">
        <v>34547</v>
      </c>
      <c r="M1453" t="s">
        <v>1669</v>
      </c>
      <c r="N1453">
        <v>2</v>
      </c>
      <c r="O1453" t="s">
        <v>43028</v>
      </c>
      <c r="P1453" t="s">
        <v>43027</v>
      </c>
      <c r="Q1453" t="s">
        <v>43026</v>
      </c>
      <c r="R1453" s="7">
        <v>42826</v>
      </c>
      <c r="S1453" s="8">
        <f t="shared" si="184"/>
        <v>2017</v>
      </c>
      <c r="T1453" s="8">
        <v>2017</v>
      </c>
      <c r="U1453" s="8">
        <f t="shared" si="185"/>
        <v>5</v>
      </c>
      <c r="V1453" s="7">
        <v>42826</v>
      </c>
      <c r="W1453" t="s">
        <v>4598</v>
      </c>
      <c r="X1453" s="2">
        <v>1.2849999999999999</v>
      </c>
      <c r="Y1453" s="6">
        <f t="shared" si="182"/>
        <v>3.4302341101412136E-2</v>
      </c>
      <c r="AB1453">
        <v>86430</v>
      </c>
      <c r="AC1453">
        <v>20724292</v>
      </c>
      <c r="AD1453" t="s">
        <v>6</v>
      </c>
      <c r="AE1453">
        <v>9</v>
      </c>
      <c r="AF1453">
        <v>4</v>
      </c>
      <c r="AG1453">
        <v>342</v>
      </c>
      <c r="AI1453" t="s">
        <v>43025</v>
      </c>
      <c r="AJ1453" t="s">
        <v>43024</v>
      </c>
      <c r="AK1453" t="s">
        <v>43023</v>
      </c>
      <c r="AL1453">
        <v>0</v>
      </c>
      <c r="AM1453" s="5">
        <f t="shared" si="186"/>
        <v>0</v>
      </c>
      <c r="AN1453" s="4">
        <f t="shared" si="183"/>
        <v>0</v>
      </c>
      <c r="AO1453" s="3"/>
      <c r="AP1453">
        <v>1</v>
      </c>
      <c r="AR1453" t="s">
        <v>1</v>
      </c>
      <c r="AT1453" s="2">
        <v>4.8479999999999999</v>
      </c>
      <c r="AU1453" s="1">
        <f t="shared" si="187"/>
        <v>2.4011638770988495</v>
      </c>
      <c r="AV1453" s="1">
        <f t="shared" si="188"/>
        <v>1.7151170550706067</v>
      </c>
      <c r="AW1453" s="1">
        <f t="shared" si="189"/>
        <v>1.029070233042364</v>
      </c>
    </row>
    <row r="1454" spans="1:49" x14ac:dyDescent="0.2">
      <c r="A1454">
        <v>1452</v>
      </c>
      <c r="B1454" t="s">
        <v>43022</v>
      </c>
      <c r="C1454" t="s">
        <v>43021</v>
      </c>
      <c r="F1454" t="s">
        <v>43020</v>
      </c>
      <c r="G1454" t="s">
        <v>14</v>
      </c>
      <c r="H1454" t="s">
        <v>13</v>
      </c>
      <c r="I1454" t="s">
        <v>43019</v>
      </c>
      <c r="J1454">
        <v>60009697</v>
      </c>
      <c r="K1454" t="s">
        <v>17547</v>
      </c>
      <c r="L1454" t="s">
        <v>17546</v>
      </c>
      <c r="M1454" t="s">
        <v>1530</v>
      </c>
      <c r="N1454">
        <v>3</v>
      </c>
      <c r="O1454" t="s">
        <v>43018</v>
      </c>
      <c r="P1454" t="s">
        <v>43017</v>
      </c>
      <c r="Q1454" t="s">
        <v>43016</v>
      </c>
      <c r="R1454" s="7">
        <v>42826</v>
      </c>
      <c r="S1454" s="8">
        <f t="shared" si="184"/>
        <v>2017</v>
      </c>
      <c r="T1454" s="8">
        <v>2017</v>
      </c>
      <c r="U1454" s="8">
        <f t="shared" si="185"/>
        <v>5</v>
      </c>
      <c r="V1454" s="7">
        <v>42826</v>
      </c>
      <c r="W1454" t="s">
        <v>3108</v>
      </c>
      <c r="X1454" s="2">
        <v>1.6519999999999999</v>
      </c>
      <c r="Y1454" s="6">
        <f t="shared" si="182"/>
        <v>4.409919649769093E-2</v>
      </c>
      <c r="AA1454" t="s">
        <v>3107</v>
      </c>
      <c r="AB1454">
        <v>17337</v>
      </c>
      <c r="AD1454" t="s">
        <v>6</v>
      </c>
      <c r="AE1454">
        <v>65</v>
      </c>
      <c r="AF1454">
        <v>4</v>
      </c>
      <c r="AG1454">
        <v>7857745</v>
      </c>
      <c r="AH1454" t="s">
        <v>43015</v>
      </c>
      <c r="AI1454" t="s">
        <v>43014</v>
      </c>
      <c r="AJ1454" t="s">
        <v>43013</v>
      </c>
      <c r="AK1454" t="s">
        <v>43012</v>
      </c>
      <c r="AL1454">
        <v>20</v>
      </c>
      <c r="AM1454" s="5">
        <f t="shared" si="186"/>
        <v>4</v>
      </c>
      <c r="AN1454" s="4">
        <f t="shared" si="183"/>
        <v>6.0583112457402496E-3</v>
      </c>
      <c r="AO1454" s="3"/>
      <c r="AP1454">
        <v>0</v>
      </c>
      <c r="AR1454" t="s">
        <v>1</v>
      </c>
      <c r="AT1454" s="2" t="s">
        <v>0</v>
      </c>
      <c r="AU1454" s="1">
        <f t="shared" si="187"/>
        <v>3.2686930922105728</v>
      </c>
      <c r="AV1454" s="1">
        <f t="shared" si="188"/>
        <v>2.5078753871715591</v>
      </c>
      <c r="AW1454" s="1">
        <f t="shared" si="189"/>
        <v>1.7470576821325454</v>
      </c>
    </row>
    <row r="1455" spans="1:49" x14ac:dyDescent="0.2">
      <c r="A1455">
        <v>1453</v>
      </c>
      <c r="B1455" t="s">
        <v>43011</v>
      </c>
      <c r="C1455" t="s">
        <v>43010</v>
      </c>
      <c r="F1455" t="s">
        <v>43009</v>
      </c>
      <c r="G1455" t="s">
        <v>14</v>
      </c>
      <c r="H1455" t="s">
        <v>13</v>
      </c>
      <c r="I1455" t="s">
        <v>43008</v>
      </c>
      <c r="J1455">
        <v>60007278</v>
      </c>
      <c r="K1455" t="s">
        <v>6050</v>
      </c>
      <c r="L1455" t="s">
        <v>6049</v>
      </c>
      <c r="M1455" t="s">
        <v>137</v>
      </c>
      <c r="N1455">
        <v>3</v>
      </c>
      <c r="O1455" t="s">
        <v>43007</v>
      </c>
      <c r="P1455" t="s">
        <v>43006</v>
      </c>
      <c r="Q1455" t="s">
        <v>6046</v>
      </c>
      <c r="R1455" s="7">
        <v>42826</v>
      </c>
      <c r="S1455" s="8">
        <f t="shared" si="184"/>
        <v>2017</v>
      </c>
      <c r="T1455" s="8">
        <v>2017</v>
      </c>
      <c r="U1455" s="8">
        <f t="shared" si="185"/>
        <v>5</v>
      </c>
      <c r="V1455" s="7">
        <v>42826</v>
      </c>
      <c r="W1455" t="s">
        <v>3108</v>
      </c>
      <c r="X1455" s="2">
        <v>1.6519999999999999</v>
      </c>
      <c r="Y1455" s="6">
        <f t="shared" si="182"/>
        <v>4.409919649769093E-2</v>
      </c>
      <c r="AA1455" t="s">
        <v>3107</v>
      </c>
      <c r="AB1455">
        <v>17337</v>
      </c>
      <c r="AD1455" t="s">
        <v>6</v>
      </c>
      <c r="AE1455">
        <v>65</v>
      </c>
      <c r="AF1455">
        <v>4</v>
      </c>
      <c r="AG1455">
        <v>7857775</v>
      </c>
      <c r="AH1455" t="s">
        <v>43005</v>
      </c>
      <c r="AI1455" t="s">
        <v>43004</v>
      </c>
      <c r="AJ1455" t="s">
        <v>43003</v>
      </c>
      <c r="AK1455" t="s">
        <v>43002</v>
      </c>
      <c r="AL1455">
        <v>15</v>
      </c>
      <c r="AM1455" s="5">
        <f t="shared" si="186"/>
        <v>3</v>
      </c>
      <c r="AN1455" s="4">
        <f t="shared" si="183"/>
        <v>4.5437334343051876E-3</v>
      </c>
      <c r="AO1455" s="3"/>
      <c r="AP1455">
        <v>0</v>
      </c>
      <c r="AR1455" t="s">
        <v>1</v>
      </c>
      <c r="AT1455" s="2" t="s">
        <v>0</v>
      </c>
      <c r="AU1455" s="1">
        <f t="shared" si="187"/>
        <v>3.2232557578675207</v>
      </c>
      <c r="AV1455" s="1">
        <f t="shared" si="188"/>
        <v>2.4321464965998061</v>
      </c>
      <c r="AW1455" s="1">
        <f t="shared" si="189"/>
        <v>1.641037235332091</v>
      </c>
    </row>
    <row r="1456" spans="1:49" x14ac:dyDescent="0.2">
      <c r="A1456">
        <v>1454</v>
      </c>
      <c r="B1456" t="s">
        <v>43001</v>
      </c>
      <c r="C1456" t="s">
        <v>43000</v>
      </c>
      <c r="F1456" t="s">
        <v>42999</v>
      </c>
      <c r="G1456" t="s">
        <v>14</v>
      </c>
      <c r="H1456" t="s">
        <v>13</v>
      </c>
      <c r="I1456" t="s">
        <v>42998</v>
      </c>
      <c r="J1456">
        <v>60104670</v>
      </c>
      <c r="K1456" t="s">
        <v>42997</v>
      </c>
      <c r="L1456" t="s">
        <v>23353</v>
      </c>
      <c r="M1456" t="s">
        <v>23352</v>
      </c>
      <c r="N1456">
        <v>2</v>
      </c>
      <c r="O1456" t="s">
        <v>42996</v>
      </c>
      <c r="P1456" t="s">
        <v>42995</v>
      </c>
      <c r="Q1456" t="s">
        <v>42994</v>
      </c>
      <c r="R1456" s="7">
        <v>42826</v>
      </c>
      <c r="S1456" s="8">
        <f t="shared" si="184"/>
        <v>2017</v>
      </c>
      <c r="T1456" s="8">
        <v>2017</v>
      </c>
      <c r="U1456" s="8">
        <f t="shared" si="185"/>
        <v>5</v>
      </c>
      <c r="V1456" s="7">
        <v>42826</v>
      </c>
      <c r="W1456" t="s">
        <v>3108</v>
      </c>
      <c r="X1456" s="2">
        <v>1.6519999999999999</v>
      </c>
      <c r="Y1456" s="6">
        <f t="shared" si="182"/>
        <v>4.409919649769093E-2</v>
      </c>
      <c r="AA1456" t="s">
        <v>3107</v>
      </c>
      <c r="AB1456">
        <v>17337</v>
      </c>
      <c r="AD1456" t="s">
        <v>6</v>
      </c>
      <c r="AE1456">
        <v>65</v>
      </c>
      <c r="AF1456">
        <v>4</v>
      </c>
      <c r="AG1456">
        <v>7857780</v>
      </c>
      <c r="AH1456" t="s">
        <v>42993</v>
      </c>
      <c r="AI1456" t="s">
        <v>42992</v>
      </c>
      <c r="AJ1456" t="s">
        <v>42991</v>
      </c>
      <c r="AK1456" t="s">
        <v>42990</v>
      </c>
      <c r="AL1456">
        <v>55</v>
      </c>
      <c r="AM1456" s="5">
        <f t="shared" si="186"/>
        <v>11</v>
      </c>
      <c r="AN1456" s="4">
        <f t="shared" si="183"/>
        <v>1.6660355925785686E-2</v>
      </c>
      <c r="AO1456" s="3"/>
      <c r="AP1456">
        <v>0</v>
      </c>
      <c r="AR1456" t="s">
        <v>1</v>
      </c>
      <c r="AT1456" s="2" t="s">
        <v>0</v>
      </c>
      <c r="AU1456" s="1">
        <f t="shared" si="187"/>
        <v>3.5867544326119356</v>
      </c>
      <c r="AV1456" s="1">
        <f t="shared" si="188"/>
        <v>3.0379776211738307</v>
      </c>
      <c r="AW1456" s="1">
        <f t="shared" si="189"/>
        <v>2.4892008097357259</v>
      </c>
    </row>
    <row r="1457" spans="1:49" x14ac:dyDescent="0.2">
      <c r="A1457">
        <v>1455</v>
      </c>
      <c r="B1457" t="s">
        <v>42989</v>
      </c>
      <c r="F1457" t="s">
        <v>42988</v>
      </c>
      <c r="G1457" t="s">
        <v>14</v>
      </c>
      <c r="H1457" t="s">
        <v>13</v>
      </c>
      <c r="I1457" t="s">
        <v>42987</v>
      </c>
      <c r="J1457" t="s">
        <v>42986</v>
      </c>
      <c r="K1457" t="s">
        <v>42985</v>
      </c>
      <c r="L1457" t="s">
        <v>42984</v>
      </c>
      <c r="M1457" t="s">
        <v>5352</v>
      </c>
      <c r="N1457">
        <v>3</v>
      </c>
      <c r="O1457" t="s">
        <v>42983</v>
      </c>
      <c r="P1457" t="s">
        <v>42982</v>
      </c>
      <c r="Q1457" t="s">
        <v>42981</v>
      </c>
      <c r="R1457" s="7">
        <v>42826</v>
      </c>
      <c r="S1457" s="8">
        <f t="shared" si="184"/>
        <v>2017</v>
      </c>
      <c r="T1457" s="8">
        <v>2017</v>
      </c>
      <c r="U1457" s="8">
        <f t="shared" si="185"/>
        <v>5</v>
      </c>
      <c r="V1457" s="7">
        <v>42826</v>
      </c>
      <c r="W1457" t="s">
        <v>4977</v>
      </c>
      <c r="X1457" s="2">
        <v>0.23799999999999999</v>
      </c>
      <c r="Y1457" s="6">
        <f t="shared" si="182"/>
        <v>6.353274071701236E-3</v>
      </c>
      <c r="AB1457">
        <v>21100200825</v>
      </c>
      <c r="AC1457">
        <v>18196608</v>
      </c>
      <c r="AD1457" t="s">
        <v>6</v>
      </c>
      <c r="AE1457">
        <v>12</v>
      </c>
      <c r="AF1457">
        <v>7</v>
      </c>
      <c r="AH1457" t="s">
        <v>42980</v>
      </c>
      <c r="AI1457" t="s">
        <v>42979</v>
      </c>
      <c r="AJ1457" t="s">
        <v>42978</v>
      </c>
      <c r="AK1457" t="s">
        <v>42977</v>
      </c>
      <c r="AL1457">
        <v>0</v>
      </c>
      <c r="AM1457" s="5">
        <f t="shared" si="186"/>
        <v>0</v>
      </c>
      <c r="AN1457" s="4">
        <f t="shared" si="183"/>
        <v>0</v>
      </c>
      <c r="AO1457" s="3"/>
      <c r="AP1457">
        <v>0</v>
      </c>
      <c r="AR1457" t="s">
        <v>1</v>
      </c>
      <c r="AT1457" s="2" t="s">
        <v>0</v>
      </c>
      <c r="AU1457" s="1">
        <f t="shared" si="187"/>
        <v>0.44472918501908648</v>
      </c>
      <c r="AV1457" s="1">
        <f t="shared" si="188"/>
        <v>0.3176637035850618</v>
      </c>
      <c r="AW1457" s="1">
        <f t="shared" si="189"/>
        <v>0.19059822215103706</v>
      </c>
    </row>
    <row r="1458" spans="1:49" x14ac:dyDescent="0.2">
      <c r="A1458">
        <v>1456</v>
      </c>
      <c r="B1458" t="s">
        <v>42976</v>
      </c>
      <c r="C1458" t="s">
        <v>42975</v>
      </c>
      <c r="E1458">
        <v>28403167</v>
      </c>
      <c r="F1458" t="s">
        <v>42974</v>
      </c>
      <c r="G1458" t="s">
        <v>14</v>
      </c>
      <c r="H1458" t="s">
        <v>13</v>
      </c>
      <c r="I1458" t="s">
        <v>42973</v>
      </c>
      <c r="J1458" t="s">
        <v>42972</v>
      </c>
      <c r="K1458" t="s">
        <v>42971</v>
      </c>
      <c r="L1458" t="s">
        <v>42970</v>
      </c>
      <c r="M1458" t="s">
        <v>42969</v>
      </c>
      <c r="N1458">
        <v>2</v>
      </c>
      <c r="O1458" t="s">
        <v>42968</v>
      </c>
      <c r="P1458" t="s">
        <v>42967</v>
      </c>
      <c r="Q1458" t="s">
        <v>42966</v>
      </c>
      <c r="R1458" s="7">
        <v>42826</v>
      </c>
      <c r="S1458" s="8">
        <f t="shared" si="184"/>
        <v>2017</v>
      </c>
      <c r="T1458" s="8">
        <v>2017</v>
      </c>
      <c r="U1458" s="8">
        <f t="shared" si="185"/>
        <v>5</v>
      </c>
      <c r="V1458" s="7">
        <v>42826</v>
      </c>
      <c r="W1458" t="s">
        <v>2936</v>
      </c>
      <c r="X1458" s="2">
        <v>0.99</v>
      </c>
      <c r="Y1458" s="6">
        <f t="shared" si="182"/>
        <v>2.6427484583967327E-2</v>
      </c>
      <c r="AB1458">
        <v>10600153309</v>
      </c>
      <c r="AC1458">
        <v>19326203</v>
      </c>
      <c r="AD1458" t="s">
        <v>6</v>
      </c>
      <c r="AE1458">
        <v>12</v>
      </c>
      <c r="AF1458">
        <v>4</v>
      </c>
      <c r="AG1458" t="s">
        <v>42965</v>
      </c>
      <c r="AI1458" t="s">
        <v>42964</v>
      </c>
      <c r="AK1458" t="s">
        <v>42963</v>
      </c>
      <c r="AL1458">
        <v>6</v>
      </c>
      <c r="AM1458" s="5">
        <f t="shared" si="186"/>
        <v>1.2</v>
      </c>
      <c r="AN1458" s="4">
        <f t="shared" si="183"/>
        <v>1.8174933737220749E-3</v>
      </c>
      <c r="AO1458" s="3"/>
      <c r="AP1458">
        <v>1</v>
      </c>
      <c r="AR1458" t="s">
        <v>1</v>
      </c>
      <c r="AT1458" s="2">
        <v>3.24</v>
      </c>
      <c r="AU1458" s="1">
        <f t="shared" si="187"/>
        <v>1.9044487220893751</v>
      </c>
      <c r="AV1458" s="1">
        <f t="shared" si="188"/>
        <v>1.4122488978844701</v>
      </c>
      <c r="AW1458" s="1">
        <f t="shared" si="189"/>
        <v>0.9200490736795649</v>
      </c>
    </row>
    <row r="1459" spans="1:49" x14ac:dyDescent="0.2">
      <c r="A1459">
        <v>1457</v>
      </c>
      <c r="B1459" t="s">
        <v>42962</v>
      </c>
      <c r="C1459" t="s">
        <v>42961</v>
      </c>
      <c r="F1459" t="s">
        <v>42960</v>
      </c>
      <c r="G1459" t="s">
        <v>14</v>
      </c>
      <c r="H1459" t="s">
        <v>13</v>
      </c>
      <c r="I1459" t="s">
        <v>42959</v>
      </c>
      <c r="J1459" t="s">
        <v>42958</v>
      </c>
      <c r="K1459" t="s">
        <v>42957</v>
      </c>
      <c r="L1459" t="s">
        <v>42956</v>
      </c>
      <c r="M1459" t="s">
        <v>183</v>
      </c>
      <c r="N1459">
        <v>2</v>
      </c>
      <c r="O1459" t="s">
        <v>42955</v>
      </c>
      <c r="P1459" t="s">
        <v>42954</v>
      </c>
      <c r="Q1459" t="s">
        <v>42953</v>
      </c>
      <c r="R1459" s="7">
        <v>42826</v>
      </c>
      <c r="S1459" s="8">
        <f t="shared" si="184"/>
        <v>2017</v>
      </c>
      <c r="T1459" s="8">
        <v>2017</v>
      </c>
      <c r="U1459" s="8">
        <f t="shared" si="185"/>
        <v>5</v>
      </c>
      <c r="V1459" s="7">
        <v>42826</v>
      </c>
      <c r="W1459" t="s">
        <v>36928</v>
      </c>
      <c r="X1459" s="2">
        <v>1.863</v>
      </c>
      <c r="Y1459" s="6">
        <f t="shared" si="182"/>
        <v>4.9731720989829427E-2</v>
      </c>
      <c r="AA1459">
        <v>431397</v>
      </c>
      <c r="AB1459">
        <v>18854</v>
      </c>
      <c r="AC1459">
        <v>19447973</v>
      </c>
      <c r="AD1459" t="s">
        <v>6</v>
      </c>
      <c r="AE1459">
        <v>53</v>
      </c>
      <c r="AF1459">
        <v>4</v>
      </c>
      <c r="AH1459" t="s">
        <v>42952</v>
      </c>
      <c r="AI1459" t="s">
        <v>42951</v>
      </c>
      <c r="AJ1459" t="s">
        <v>42950</v>
      </c>
      <c r="AK1459" t="s">
        <v>42949</v>
      </c>
      <c r="AL1459">
        <v>2</v>
      </c>
      <c r="AM1459" s="5">
        <f t="shared" si="186"/>
        <v>0.4</v>
      </c>
      <c r="AN1459" s="4">
        <f t="shared" si="183"/>
        <v>6.0583112457402507E-4</v>
      </c>
      <c r="AO1459" s="3"/>
      <c r="AP1459">
        <v>1</v>
      </c>
      <c r="AQ1459" t="s">
        <v>795</v>
      </c>
      <c r="AR1459">
        <v>1045084</v>
      </c>
      <c r="AS1459" t="s">
        <v>794</v>
      </c>
      <c r="AT1459" s="2">
        <v>5.24</v>
      </c>
      <c r="AU1459" s="1">
        <f t="shared" si="187"/>
        <v>3.499395403025281</v>
      </c>
      <c r="AV1459" s="1">
        <f t="shared" si="188"/>
        <v>2.5168776057201727</v>
      </c>
      <c r="AW1459" s="1">
        <f t="shared" si="189"/>
        <v>1.5343598084150645</v>
      </c>
    </row>
    <row r="1460" spans="1:49" x14ac:dyDescent="0.2">
      <c r="A1460">
        <v>1458</v>
      </c>
      <c r="B1460" t="s">
        <v>42948</v>
      </c>
      <c r="C1460" t="s">
        <v>42947</v>
      </c>
      <c r="F1460" t="s">
        <v>42946</v>
      </c>
      <c r="G1460" t="s">
        <v>14</v>
      </c>
      <c r="H1460" t="s">
        <v>13</v>
      </c>
      <c r="I1460" t="s">
        <v>42945</v>
      </c>
      <c r="J1460" t="s">
        <v>42944</v>
      </c>
      <c r="K1460" t="s">
        <v>42943</v>
      </c>
      <c r="L1460" t="s">
        <v>42942</v>
      </c>
      <c r="M1460" t="s">
        <v>42941</v>
      </c>
      <c r="N1460">
        <v>2</v>
      </c>
      <c r="O1460" t="s">
        <v>42940</v>
      </c>
      <c r="P1460" t="s">
        <v>42939</v>
      </c>
      <c r="Q1460" t="s">
        <v>42938</v>
      </c>
      <c r="R1460" s="7">
        <v>42826</v>
      </c>
      <c r="S1460" s="8">
        <f t="shared" si="184"/>
        <v>2017</v>
      </c>
      <c r="T1460" s="8">
        <v>2017</v>
      </c>
      <c r="U1460" s="8">
        <f t="shared" si="185"/>
        <v>5</v>
      </c>
      <c r="V1460" s="7">
        <v>42826</v>
      </c>
      <c r="W1460" t="s">
        <v>3687</v>
      </c>
      <c r="X1460" s="2">
        <v>2.137</v>
      </c>
      <c r="Y1460" s="6">
        <f t="shared" si="182"/>
        <v>5.7045994500947654E-2</v>
      </c>
      <c r="AA1460">
        <v>46361</v>
      </c>
      <c r="AB1460">
        <v>26750</v>
      </c>
      <c r="AC1460">
        <v>14320746</v>
      </c>
      <c r="AD1460" t="s">
        <v>6</v>
      </c>
      <c r="AE1460">
        <v>600</v>
      </c>
      <c r="AG1460" t="s">
        <v>42937</v>
      </c>
      <c r="AI1460" t="s">
        <v>42936</v>
      </c>
      <c r="AJ1460" t="s">
        <v>42935</v>
      </c>
      <c r="AK1460" t="s">
        <v>42934</v>
      </c>
      <c r="AL1460">
        <v>7</v>
      </c>
      <c r="AM1460" s="5">
        <f t="shared" si="186"/>
        <v>1.4</v>
      </c>
      <c r="AN1460" s="4">
        <f t="shared" si="183"/>
        <v>2.1204089360090874E-3</v>
      </c>
      <c r="AO1460" s="3"/>
      <c r="AP1460">
        <v>1</v>
      </c>
      <c r="AR1460" t="s">
        <v>1</v>
      </c>
      <c r="AT1460" s="2" t="s">
        <v>0</v>
      </c>
      <c r="AU1460" s="1">
        <f t="shared" si="187"/>
        <v>4.0568318831466081</v>
      </c>
      <c r="AV1460" s="1">
        <f t="shared" si="188"/>
        <v>2.9583201718478369</v>
      </c>
      <c r="AW1460" s="1">
        <f t="shared" si="189"/>
        <v>1.8598084605490655</v>
      </c>
    </row>
    <row r="1461" spans="1:49" x14ac:dyDescent="0.2">
      <c r="A1461">
        <v>1459</v>
      </c>
      <c r="B1461" t="s">
        <v>42933</v>
      </c>
      <c r="C1461" t="s">
        <v>42932</v>
      </c>
      <c r="E1461">
        <v>28220022</v>
      </c>
      <c r="F1461" t="s">
        <v>42931</v>
      </c>
      <c r="G1461" t="s">
        <v>14</v>
      </c>
      <c r="H1461" t="s">
        <v>13</v>
      </c>
      <c r="I1461" t="s">
        <v>42930</v>
      </c>
      <c r="J1461">
        <v>60002339</v>
      </c>
      <c r="K1461" t="s">
        <v>42929</v>
      </c>
      <c r="L1461" t="s">
        <v>23744</v>
      </c>
      <c r="M1461" t="s">
        <v>137</v>
      </c>
      <c r="N1461">
        <v>6</v>
      </c>
      <c r="O1461" t="s">
        <v>42928</v>
      </c>
      <c r="P1461" t="s">
        <v>42927</v>
      </c>
      <c r="Q1461" t="s">
        <v>42926</v>
      </c>
      <c r="R1461" s="7">
        <v>42826</v>
      </c>
      <c r="S1461" s="8">
        <f t="shared" si="184"/>
        <v>2017</v>
      </c>
      <c r="T1461" s="8">
        <v>2017</v>
      </c>
      <c r="U1461" s="8">
        <f t="shared" si="185"/>
        <v>5</v>
      </c>
      <c r="V1461" s="7">
        <v>42826</v>
      </c>
      <c r="W1461" t="s">
        <v>42925</v>
      </c>
      <c r="X1461" s="2">
        <v>2.1760000000000002</v>
      </c>
      <c r="Y1461" s="6">
        <f t="shared" si="182"/>
        <v>5.8087077226982732E-2</v>
      </c>
      <c r="AA1461">
        <v>10837159</v>
      </c>
      <c r="AB1461">
        <v>12531</v>
      </c>
      <c r="AC1461" t="s">
        <v>42924</v>
      </c>
      <c r="AD1461" t="s">
        <v>6</v>
      </c>
      <c r="AE1461">
        <v>22</v>
      </c>
      <c r="AF1461">
        <v>4</v>
      </c>
      <c r="AH1461" t="s">
        <v>42923</v>
      </c>
      <c r="AI1461" t="s">
        <v>42922</v>
      </c>
      <c r="AJ1461" t="s">
        <v>42921</v>
      </c>
      <c r="AK1461" t="s">
        <v>42920</v>
      </c>
      <c r="AL1461">
        <v>4</v>
      </c>
      <c r="AM1461" s="5">
        <f t="shared" si="186"/>
        <v>0.8</v>
      </c>
      <c r="AN1461" s="4">
        <f t="shared" si="183"/>
        <v>1.2116622491480501E-3</v>
      </c>
      <c r="AO1461" s="3"/>
      <c r="AP1461">
        <v>1</v>
      </c>
      <c r="AR1461" t="s">
        <v>1</v>
      </c>
      <c r="AT1461" s="2" t="s">
        <v>0</v>
      </c>
      <c r="AU1461" s="1">
        <f t="shared" si="187"/>
        <v>4.1024452733632328</v>
      </c>
      <c r="AV1461" s="1">
        <f t="shared" si="188"/>
        <v>2.9649369738065392</v>
      </c>
      <c r="AW1461" s="1">
        <f t="shared" si="189"/>
        <v>1.8274286742498451</v>
      </c>
    </row>
    <row r="1462" spans="1:49" x14ac:dyDescent="0.2">
      <c r="A1462">
        <v>1460</v>
      </c>
      <c r="B1462" t="s">
        <v>42919</v>
      </c>
      <c r="C1462" t="s">
        <v>42918</v>
      </c>
      <c r="F1462" t="s">
        <v>42917</v>
      </c>
      <c r="G1462" t="s">
        <v>14</v>
      </c>
      <c r="H1462" t="s">
        <v>13</v>
      </c>
      <c r="I1462" t="s">
        <v>29317</v>
      </c>
      <c r="J1462">
        <v>60009506</v>
      </c>
      <c r="K1462" t="s">
        <v>12717</v>
      </c>
      <c r="L1462" t="s">
        <v>12716</v>
      </c>
      <c r="M1462" t="s">
        <v>3594</v>
      </c>
      <c r="N1462">
        <v>1</v>
      </c>
      <c r="O1462" t="s">
        <v>42916</v>
      </c>
      <c r="P1462">
        <v>14063982000</v>
      </c>
      <c r="Q1462">
        <v>60009506</v>
      </c>
      <c r="R1462" s="7">
        <v>42826</v>
      </c>
      <c r="S1462" s="8">
        <f t="shared" si="184"/>
        <v>2017</v>
      </c>
      <c r="T1462" s="8">
        <v>2017</v>
      </c>
      <c r="U1462" s="8">
        <f t="shared" si="185"/>
        <v>5</v>
      </c>
      <c r="V1462" s="7">
        <v>42826</v>
      </c>
      <c r="W1462" t="s">
        <v>5526</v>
      </c>
      <c r="X1462" s="2">
        <v>0.88100000000000001</v>
      </c>
      <c r="Y1462" s="6">
        <f t="shared" si="182"/>
        <v>2.3517791836843653E-2</v>
      </c>
      <c r="AA1462">
        <v>10459243</v>
      </c>
      <c r="AB1462">
        <v>17248</v>
      </c>
      <c r="AD1462" t="s">
        <v>6</v>
      </c>
      <c r="AE1462">
        <v>59</v>
      </c>
      <c r="AF1462">
        <v>2</v>
      </c>
      <c r="AG1462">
        <v>7892075</v>
      </c>
      <c r="AH1462" t="s">
        <v>42915</v>
      </c>
      <c r="AI1462" t="s">
        <v>42914</v>
      </c>
      <c r="AK1462" t="s">
        <v>42913</v>
      </c>
      <c r="AL1462">
        <v>136</v>
      </c>
      <c r="AM1462" s="5">
        <f t="shared" si="186"/>
        <v>27.2</v>
      </c>
      <c r="AN1462" s="4">
        <f t="shared" si="183"/>
        <v>4.1196516471033701E-2</v>
      </c>
      <c r="AO1462" s="3"/>
      <c r="AP1462">
        <v>0</v>
      </c>
      <c r="AR1462" t="s">
        <v>1</v>
      </c>
      <c r="AT1462" s="2" t="s">
        <v>0</v>
      </c>
      <c r="AU1462" s="1">
        <f t="shared" si="187"/>
        <v>2.8821409227100663</v>
      </c>
      <c r="AV1462" s="1">
        <f t="shared" si="188"/>
        <v>3.2357154153938681</v>
      </c>
      <c r="AW1462" s="1">
        <f t="shared" si="189"/>
        <v>3.5892899080776681</v>
      </c>
    </row>
    <row r="1463" spans="1:49" x14ac:dyDescent="0.2">
      <c r="A1463">
        <v>1461</v>
      </c>
      <c r="B1463" t="s">
        <v>42912</v>
      </c>
      <c r="C1463" t="s">
        <v>42911</v>
      </c>
      <c r="F1463" t="s">
        <v>42910</v>
      </c>
      <c r="G1463" t="s">
        <v>14</v>
      </c>
      <c r="H1463" t="s">
        <v>13</v>
      </c>
      <c r="I1463" t="s">
        <v>42909</v>
      </c>
      <c r="J1463">
        <v>100413201</v>
      </c>
      <c r="K1463" t="s">
        <v>42908</v>
      </c>
      <c r="L1463" t="s">
        <v>42907</v>
      </c>
      <c r="M1463" t="s">
        <v>415</v>
      </c>
      <c r="N1463">
        <v>5</v>
      </c>
      <c r="O1463" t="s">
        <v>42906</v>
      </c>
      <c r="P1463" t="s">
        <v>42905</v>
      </c>
      <c r="Q1463" t="s">
        <v>42904</v>
      </c>
      <c r="R1463" s="7">
        <v>42826</v>
      </c>
      <c r="S1463" s="8">
        <f t="shared" si="184"/>
        <v>2017</v>
      </c>
      <c r="T1463" s="8">
        <v>2017</v>
      </c>
      <c r="U1463" s="8">
        <f t="shared" si="185"/>
        <v>5</v>
      </c>
      <c r="V1463" s="7">
        <v>42826</v>
      </c>
      <c r="W1463" t="s">
        <v>5526</v>
      </c>
      <c r="X1463" s="2">
        <v>0.88100000000000001</v>
      </c>
      <c r="Y1463" s="6">
        <f t="shared" si="182"/>
        <v>2.3517791836843653E-2</v>
      </c>
      <c r="AA1463">
        <v>10459243</v>
      </c>
      <c r="AB1463">
        <v>17248</v>
      </c>
      <c r="AD1463" t="s">
        <v>6</v>
      </c>
      <c r="AE1463">
        <v>59</v>
      </c>
      <c r="AF1463">
        <v>2</v>
      </c>
      <c r="AG1463">
        <v>7892094</v>
      </c>
      <c r="AI1463" t="s">
        <v>42903</v>
      </c>
      <c r="AK1463" t="s">
        <v>42902</v>
      </c>
      <c r="AL1463">
        <v>11</v>
      </c>
      <c r="AM1463" s="5">
        <f t="shared" si="186"/>
        <v>2.2000000000000002</v>
      </c>
      <c r="AN1463" s="4">
        <f t="shared" si="183"/>
        <v>3.3320711851571377E-3</v>
      </c>
      <c r="AO1463" s="3"/>
      <c r="AP1463">
        <v>0</v>
      </c>
      <c r="AR1463" t="s">
        <v>1</v>
      </c>
      <c r="AT1463" s="2" t="s">
        <v>0</v>
      </c>
      <c r="AU1463" s="1">
        <f t="shared" si="187"/>
        <v>1.74620756413377</v>
      </c>
      <c r="AV1463" s="1">
        <f t="shared" si="188"/>
        <v>1.3424931511000395</v>
      </c>
      <c r="AW1463" s="1">
        <f t="shared" si="189"/>
        <v>0.93877873806630907</v>
      </c>
    </row>
    <row r="1464" spans="1:49" x14ac:dyDescent="0.2">
      <c r="A1464">
        <v>1462</v>
      </c>
      <c r="B1464" t="s">
        <v>42901</v>
      </c>
      <c r="C1464" t="s">
        <v>42900</v>
      </c>
      <c r="F1464" t="s">
        <v>42899</v>
      </c>
      <c r="G1464" t="s">
        <v>14</v>
      </c>
      <c r="H1464" t="s">
        <v>13</v>
      </c>
      <c r="I1464" t="s">
        <v>42898</v>
      </c>
      <c r="J1464" t="s">
        <v>42897</v>
      </c>
      <c r="K1464" t="s">
        <v>42896</v>
      </c>
      <c r="L1464" t="s">
        <v>15862</v>
      </c>
      <c r="M1464" t="s">
        <v>85</v>
      </c>
      <c r="N1464">
        <v>4</v>
      </c>
      <c r="O1464" t="s">
        <v>42895</v>
      </c>
      <c r="P1464" t="s">
        <v>42894</v>
      </c>
      <c r="Q1464" t="s">
        <v>42893</v>
      </c>
      <c r="R1464" s="7">
        <v>42826</v>
      </c>
      <c r="S1464" s="8">
        <f t="shared" si="184"/>
        <v>2017</v>
      </c>
      <c r="T1464" s="8">
        <v>2017</v>
      </c>
      <c r="U1464" s="8">
        <f t="shared" si="185"/>
        <v>5</v>
      </c>
      <c r="V1464" s="7">
        <v>42826</v>
      </c>
      <c r="W1464" t="s">
        <v>26741</v>
      </c>
      <c r="X1464" s="2">
        <v>0.182</v>
      </c>
      <c r="Y1464" s="6">
        <f t="shared" si="182"/>
        <v>4.8583860548303574E-3</v>
      </c>
      <c r="AA1464">
        <v>9168524</v>
      </c>
      <c r="AB1464">
        <v>26075</v>
      </c>
      <c r="AC1464">
        <v>17451353</v>
      </c>
      <c r="AD1464" t="s">
        <v>6</v>
      </c>
      <c r="AE1464" t="s">
        <v>38047</v>
      </c>
      <c r="AF1464">
        <v>4</v>
      </c>
      <c r="AH1464" t="s">
        <v>42892</v>
      </c>
      <c r="AI1464" t="s">
        <v>42891</v>
      </c>
      <c r="AJ1464" t="s">
        <v>42890</v>
      </c>
      <c r="AK1464" t="s">
        <v>42889</v>
      </c>
      <c r="AL1464">
        <v>0</v>
      </c>
      <c r="AM1464" s="5">
        <f t="shared" si="186"/>
        <v>0</v>
      </c>
      <c r="AN1464" s="4">
        <f t="shared" si="183"/>
        <v>0</v>
      </c>
      <c r="AO1464" s="3"/>
      <c r="AP1464">
        <v>0</v>
      </c>
      <c r="AR1464" t="s">
        <v>1</v>
      </c>
      <c r="AT1464" s="2">
        <v>0.35199999999999998</v>
      </c>
      <c r="AU1464" s="1">
        <f t="shared" si="187"/>
        <v>0.340087023838125</v>
      </c>
      <c r="AV1464" s="1">
        <f t="shared" si="188"/>
        <v>0.24291930274151788</v>
      </c>
      <c r="AW1464" s="1">
        <f t="shared" si="189"/>
        <v>0.14575158164491073</v>
      </c>
    </row>
    <row r="1465" spans="1:49" x14ac:dyDescent="0.2">
      <c r="A1465">
        <v>1463</v>
      </c>
      <c r="B1465" t="s">
        <v>42888</v>
      </c>
      <c r="C1465" t="s">
        <v>42887</v>
      </c>
      <c r="F1465" t="s">
        <v>42886</v>
      </c>
      <c r="G1465" t="s">
        <v>14</v>
      </c>
      <c r="H1465" t="s">
        <v>13</v>
      </c>
      <c r="I1465" t="s">
        <v>42885</v>
      </c>
      <c r="J1465" t="s">
        <v>42884</v>
      </c>
      <c r="K1465" t="s">
        <v>42883</v>
      </c>
      <c r="L1465" t="s">
        <v>42882</v>
      </c>
      <c r="M1465" t="s">
        <v>2338</v>
      </c>
      <c r="N1465">
        <v>5</v>
      </c>
      <c r="O1465" t="s">
        <v>42881</v>
      </c>
      <c r="P1465" t="s">
        <v>42880</v>
      </c>
      <c r="Q1465" t="s">
        <v>42879</v>
      </c>
      <c r="R1465" s="7">
        <v>42826</v>
      </c>
      <c r="S1465" s="8">
        <f t="shared" si="184"/>
        <v>2017</v>
      </c>
      <c r="T1465" s="8">
        <v>2017</v>
      </c>
      <c r="U1465" s="8">
        <f t="shared" si="185"/>
        <v>5</v>
      </c>
      <c r="V1465" s="7">
        <v>42826</v>
      </c>
      <c r="W1465" t="s">
        <v>5526</v>
      </c>
      <c r="X1465" s="2">
        <v>0.88100000000000001</v>
      </c>
      <c r="Y1465" s="6">
        <f t="shared" si="182"/>
        <v>2.3517791836843653E-2</v>
      </c>
      <c r="AA1465">
        <v>10459243</v>
      </c>
      <c r="AB1465">
        <v>17248</v>
      </c>
      <c r="AD1465" t="s">
        <v>6</v>
      </c>
      <c r="AE1465">
        <v>59</v>
      </c>
      <c r="AF1465">
        <v>2</v>
      </c>
      <c r="AG1465">
        <v>7892071</v>
      </c>
      <c r="AH1465" t="s">
        <v>27288</v>
      </c>
      <c r="AI1465" t="s">
        <v>42878</v>
      </c>
      <c r="AK1465" t="s">
        <v>42877</v>
      </c>
      <c r="AL1465">
        <v>4</v>
      </c>
      <c r="AM1465" s="5">
        <f t="shared" si="186"/>
        <v>0.8</v>
      </c>
      <c r="AN1465" s="4">
        <f t="shared" si="183"/>
        <v>1.2116622491480501E-3</v>
      </c>
      <c r="AO1465" s="3"/>
      <c r="AP1465">
        <v>0</v>
      </c>
      <c r="AR1465" t="s">
        <v>1</v>
      </c>
      <c r="AT1465" s="2" t="s">
        <v>0</v>
      </c>
      <c r="AU1465" s="1">
        <f t="shared" si="187"/>
        <v>1.6825952960534969</v>
      </c>
      <c r="AV1465" s="1">
        <f t="shared" si="188"/>
        <v>1.2364727042995853</v>
      </c>
      <c r="AW1465" s="1">
        <f t="shared" si="189"/>
        <v>0.790350112545673</v>
      </c>
    </row>
    <row r="1466" spans="1:49" x14ac:dyDescent="0.2">
      <c r="A1466">
        <v>1464</v>
      </c>
      <c r="B1466" t="s">
        <v>42876</v>
      </c>
      <c r="C1466" t="s">
        <v>42875</v>
      </c>
      <c r="F1466" t="s">
        <v>42874</v>
      </c>
      <c r="G1466" t="s">
        <v>14</v>
      </c>
      <c r="H1466" t="s">
        <v>13</v>
      </c>
      <c r="I1466" t="s">
        <v>42873</v>
      </c>
      <c r="J1466" t="s">
        <v>42872</v>
      </c>
      <c r="K1466" t="s">
        <v>42871</v>
      </c>
      <c r="L1466" t="s">
        <v>42870</v>
      </c>
      <c r="M1466" t="s">
        <v>3048</v>
      </c>
      <c r="N1466">
        <v>3</v>
      </c>
      <c r="O1466" t="s">
        <v>42869</v>
      </c>
      <c r="P1466" t="s">
        <v>42868</v>
      </c>
      <c r="Q1466" t="s">
        <v>42867</v>
      </c>
      <c r="R1466" s="7">
        <v>42826</v>
      </c>
      <c r="S1466" s="8">
        <f t="shared" si="184"/>
        <v>2017</v>
      </c>
      <c r="T1466" s="8">
        <v>2017</v>
      </c>
      <c r="U1466" s="8">
        <f t="shared" si="185"/>
        <v>5</v>
      </c>
      <c r="V1466" s="7">
        <v>42826</v>
      </c>
      <c r="W1466" t="s">
        <v>2909</v>
      </c>
      <c r="X1466" s="2">
        <v>0.21099999999999999</v>
      </c>
      <c r="Y1466" s="6">
        <f t="shared" si="182"/>
        <v>5.6325244921384904E-3</v>
      </c>
      <c r="AA1466">
        <v>9168516</v>
      </c>
      <c r="AB1466">
        <v>18936</v>
      </c>
      <c r="AC1466">
        <v>17451345</v>
      </c>
      <c r="AD1466" t="s">
        <v>6</v>
      </c>
      <c r="AE1466" t="s">
        <v>2908</v>
      </c>
      <c r="AF1466">
        <v>4</v>
      </c>
      <c r="AH1466" t="s">
        <v>42866</v>
      </c>
      <c r="AI1466" t="s">
        <v>42865</v>
      </c>
      <c r="AJ1466" t="s">
        <v>42864</v>
      </c>
      <c r="AK1466" t="s">
        <v>42863</v>
      </c>
      <c r="AL1466">
        <v>3</v>
      </c>
      <c r="AM1466" s="5">
        <f t="shared" si="186"/>
        <v>0.6</v>
      </c>
      <c r="AN1466" s="4">
        <f t="shared" si="183"/>
        <v>9.0874668686103744E-4</v>
      </c>
      <c r="AO1466" s="3"/>
      <c r="AP1466">
        <v>0</v>
      </c>
      <c r="AR1466" t="s">
        <v>1</v>
      </c>
      <c r="AT1466" s="2">
        <v>0.52500000000000002</v>
      </c>
      <c r="AU1466" s="1">
        <f t="shared" si="187"/>
        <v>0.42153911505552538</v>
      </c>
      <c r="AV1466" s="1">
        <f t="shared" si="188"/>
        <v>0.32706355894997641</v>
      </c>
      <c r="AW1466" s="1">
        <f t="shared" si="189"/>
        <v>0.23258800284442732</v>
      </c>
    </row>
    <row r="1467" spans="1:49" x14ac:dyDescent="0.2">
      <c r="A1467">
        <v>1465</v>
      </c>
      <c r="B1467" t="s">
        <v>42862</v>
      </c>
      <c r="C1467" t="s">
        <v>42861</v>
      </c>
      <c r="F1467" t="s">
        <v>42860</v>
      </c>
      <c r="G1467" t="s">
        <v>14</v>
      </c>
      <c r="H1467" t="s">
        <v>13</v>
      </c>
      <c r="I1467" t="s">
        <v>33038</v>
      </c>
      <c r="J1467">
        <v>60031126</v>
      </c>
      <c r="K1467" t="s">
        <v>26852</v>
      </c>
      <c r="L1467" t="s">
        <v>1799</v>
      </c>
      <c r="M1467" t="s">
        <v>647</v>
      </c>
      <c r="N1467">
        <v>3</v>
      </c>
      <c r="O1467" t="s">
        <v>42859</v>
      </c>
      <c r="P1467" t="s">
        <v>42858</v>
      </c>
      <c r="Q1467" t="s">
        <v>26849</v>
      </c>
      <c r="R1467" s="7">
        <v>42826</v>
      </c>
      <c r="S1467" s="8">
        <f t="shared" si="184"/>
        <v>2017</v>
      </c>
      <c r="T1467" s="8">
        <v>2017</v>
      </c>
      <c r="U1467" s="8">
        <f t="shared" si="185"/>
        <v>5</v>
      </c>
      <c r="V1467" s="7">
        <v>42826</v>
      </c>
      <c r="W1467" t="s">
        <v>2909</v>
      </c>
      <c r="X1467" s="2">
        <v>0.21099999999999999</v>
      </c>
      <c r="Y1467" s="6">
        <f t="shared" si="182"/>
        <v>5.6325244921384904E-3</v>
      </c>
      <c r="AA1467">
        <v>9168516</v>
      </c>
      <c r="AB1467">
        <v>18936</v>
      </c>
      <c r="AC1467">
        <v>17451345</v>
      </c>
      <c r="AD1467" t="s">
        <v>6</v>
      </c>
      <c r="AE1467" t="s">
        <v>2908</v>
      </c>
      <c r="AF1467">
        <v>4</v>
      </c>
      <c r="AH1467" t="s">
        <v>42857</v>
      </c>
      <c r="AI1467" t="s">
        <v>42856</v>
      </c>
      <c r="AJ1467" t="s">
        <v>42855</v>
      </c>
      <c r="AK1467" t="s">
        <v>42854</v>
      </c>
      <c r="AL1467">
        <v>11</v>
      </c>
      <c r="AM1467" s="5">
        <f t="shared" si="186"/>
        <v>2.2000000000000002</v>
      </c>
      <c r="AN1467" s="4">
        <f t="shared" si="183"/>
        <v>3.3320711851571377E-3</v>
      </c>
      <c r="AO1467" s="3"/>
      <c r="AP1467">
        <v>1</v>
      </c>
      <c r="AR1467" t="s">
        <v>1</v>
      </c>
      <c r="AT1467" s="2">
        <v>0.52500000000000002</v>
      </c>
      <c r="AU1467" s="1">
        <f t="shared" si="187"/>
        <v>0.49423885000440843</v>
      </c>
      <c r="AV1467" s="1">
        <f t="shared" si="188"/>
        <v>0.44822978386478141</v>
      </c>
      <c r="AW1467" s="1">
        <f t="shared" si="189"/>
        <v>0.40222071772515433</v>
      </c>
    </row>
    <row r="1468" spans="1:49" x14ac:dyDescent="0.2">
      <c r="A1468">
        <v>1466</v>
      </c>
      <c r="B1468" t="s">
        <v>42853</v>
      </c>
      <c r="C1468" t="s">
        <v>42852</v>
      </c>
      <c r="F1468" t="s">
        <v>42851</v>
      </c>
      <c r="G1468" t="s">
        <v>14</v>
      </c>
      <c r="H1468" t="s">
        <v>13</v>
      </c>
      <c r="I1468" t="s">
        <v>42850</v>
      </c>
      <c r="J1468">
        <v>60005244</v>
      </c>
      <c r="K1468" t="s">
        <v>5975</v>
      </c>
      <c r="L1468" t="s">
        <v>1168</v>
      </c>
      <c r="M1468" t="s">
        <v>9</v>
      </c>
      <c r="N1468">
        <v>3</v>
      </c>
      <c r="O1468" t="s">
        <v>42849</v>
      </c>
      <c r="P1468" t="s">
        <v>42848</v>
      </c>
      <c r="Q1468" t="s">
        <v>15250</v>
      </c>
      <c r="R1468" s="7">
        <v>42826</v>
      </c>
      <c r="S1468" s="8">
        <f t="shared" si="184"/>
        <v>2017</v>
      </c>
      <c r="T1468" s="8">
        <v>2017</v>
      </c>
      <c r="U1468" s="8">
        <f t="shared" si="185"/>
        <v>5</v>
      </c>
      <c r="V1468" s="7">
        <v>42826</v>
      </c>
      <c r="W1468" t="s">
        <v>38091</v>
      </c>
      <c r="X1468" s="2">
        <v>0.188</v>
      </c>
      <c r="Y1468" s="6">
        <f t="shared" si="182"/>
        <v>5.0185526280665223E-3</v>
      </c>
      <c r="AA1468">
        <v>9168508</v>
      </c>
      <c r="AB1468">
        <v>26076</v>
      </c>
      <c r="AC1468">
        <v>17451337</v>
      </c>
      <c r="AD1468" t="s">
        <v>6</v>
      </c>
      <c r="AE1468" t="s">
        <v>38090</v>
      </c>
      <c r="AF1468">
        <v>4</v>
      </c>
      <c r="AH1468" t="s">
        <v>42847</v>
      </c>
      <c r="AI1468" t="s">
        <v>42846</v>
      </c>
      <c r="AJ1468" t="s">
        <v>42845</v>
      </c>
      <c r="AK1468" t="s">
        <v>42844</v>
      </c>
      <c r="AL1468">
        <v>0</v>
      </c>
      <c r="AM1468" s="5">
        <f t="shared" si="186"/>
        <v>0</v>
      </c>
      <c r="AN1468" s="4">
        <f t="shared" si="183"/>
        <v>0</v>
      </c>
      <c r="AO1468" s="3"/>
      <c r="AP1468">
        <v>0</v>
      </c>
      <c r="AQ1468" t="s">
        <v>76</v>
      </c>
      <c r="AR1468">
        <v>61372101</v>
      </c>
      <c r="AS1468" t="s">
        <v>75</v>
      </c>
      <c r="AT1468" s="2" t="s">
        <v>0</v>
      </c>
      <c r="AU1468" s="1">
        <f t="shared" si="187"/>
        <v>0.35129868396465652</v>
      </c>
      <c r="AV1468" s="1">
        <f t="shared" si="188"/>
        <v>0.25092763140332613</v>
      </c>
      <c r="AW1468" s="1">
        <f t="shared" si="189"/>
        <v>0.15055657884199566</v>
      </c>
    </row>
    <row r="1469" spans="1:49" x14ac:dyDescent="0.2">
      <c r="A1469">
        <v>1467</v>
      </c>
      <c r="B1469" t="s">
        <v>42843</v>
      </c>
      <c r="C1469" t="s">
        <v>42842</v>
      </c>
      <c r="E1469">
        <v>28456241</v>
      </c>
      <c r="F1469" t="s">
        <v>42841</v>
      </c>
      <c r="G1469" t="s">
        <v>14</v>
      </c>
      <c r="H1469" t="s">
        <v>13</v>
      </c>
      <c r="I1469" t="s">
        <v>42840</v>
      </c>
      <c r="J1469" t="s">
        <v>42839</v>
      </c>
      <c r="K1469" t="s">
        <v>42838</v>
      </c>
      <c r="L1469" t="s">
        <v>22023</v>
      </c>
      <c r="M1469" t="s">
        <v>5543</v>
      </c>
      <c r="N1469">
        <v>4</v>
      </c>
      <c r="O1469" t="s">
        <v>42837</v>
      </c>
      <c r="P1469" t="s">
        <v>42836</v>
      </c>
      <c r="Q1469" t="s">
        <v>42835</v>
      </c>
      <c r="R1469" s="7">
        <v>42826</v>
      </c>
      <c r="S1469" s="8">
        <f t="shared" si="184"/>
        <v>2017</v>
      </c>
      <c r="T1469" s="8">
        <v>2017</v>
      </c>
      <c r="U1469" s="8">
        <f t="shared" si="185"/>
        <v>5</v>
      </c>
      <c r="V1469" s="7">
        <v>42826</v>
      </c>
      <c r="W1469" t="s">
        <v>37709</v>
      </c>
      <c r="X1469" s="2">
        <v>0.60499999999999998</v>
      </c>
      <c r="Y1469" s="6">
        <f t="shared" si="182"/>
        <v>1.6150129467980032E-2</v>
      </c>
      <c r="AA1469">
        <v>346748</v>
      </c>
      <c r="AB1469">
        <v>15563</v>
      </c>
      <c r="AC1469">
        <v>10897623</v>
      </c>
      <c r="AD1469" t="s">
        <v>6</v>
      </c>
      <c r="AE1469">
        <v>88</v>
      </c>
      <c r="AF1469">
        <v>4</v>
      </c>
      <c r="AG1469">
        <v>44702</v>
      </c>
      <c r="AI1469" t="s">
        <v>42834</v>
      </c>
      <c r="AK1469" t="s">
        <v>42833</v>
      </c>
      <c r="AL1469">
        <v>1</v>
      </c>
      <c r="AM1469" s="5">
        <f t="shared" si="186"/>
        <v>0.2</v>
      </c>
      <c r="AN1469" s="4">
        <f t="shared" si="183"/>
        <v>3.0291556228701253E-4</v>
      </c>
      <c r="AO1469" s="3"/>
      <c r="AP1469">
        <v>0</v>
      </c>
      <c r="AQ1469" t="s">
        <v>207</v>
      </c>
      <c r="AR1469" t="s">
        <v>42832</v>
      </c>
      <c r="AS1469" t="s">
        <v>205</v>
      </c>
      <c r="AT1469" s="2">
        <v>1.5229999999999999</v>
      </c>
      <c r="AU1469" s="1">
        <f t="shared" si="187"/>
        <v>1.1395965296272126</v>
      </c>
      <c r="AV1469" s="1">
        <f t="shared" si="188"/>
        <v>0.82265225151335231</v>
      </c>
      <c r="AW1469" s="1">
        <f t="shared" si="189"/>
        <v>0.50570797339949181</v>
      </c>
    </row>
    <row r="1470" spans="1:49" x14ac:dyDescent="0.2">
      <c r="A1470">
        <v>1468</v>
      </c>
      <c r="B1470" t="s">
        <v>42831</v>
      </c>
      <c r="C1470" t="s">
        <v>42830</v>
      </c>
      <c r="F1470" t="s">
        <v>42829</v>
      </c>
      <c r="G1470" t="s">
        <v>14</v>
      </c>
      <c r="H1470" t="s">
        <v>13</v>
      </c>
      <c r="I1470" t="s">
        <v>42828</v>
      </c>
      <c r="J1470">
        <v>60020261</v>
      </c>
      <c r="K1470" t="s">
        <v>42827</v>
      </c>
      <c r="L1470" t="s">
        <v>42826</v>
      </c>
      <c r="M1470" t="s">
        <v>415</v>
      </c>
      <c r="N1470">
        <v>2</v>
      </c>
      <c r="O1470" t="s">
        <v>42825</v>
      </c>
      <c r="P1470" t="s">
        <v>42824</v>
      </c>
      <c r="Q1470" t="s">
        <v>42823</v>
      </c>
      <c r="R1470" s="7">
        <v>42826</v>
      </c>
      <c r="S1470" s="8">
        <f t="shared" si="184"/>
        <v>2017</v>
      </c>
      <c r="T1470" s="8">
        <v>2017</v>
      </c>
      <c r="U1470" s="8">
        <f t="shared" si="185"/>
        <v>5</v>
      </c>
      <c r="V1470" s="7">
        <v>42826</v>
      </c>
      <c r="W1470" t="s">
        <v>3026</v>
      </c>
      <c r="X1470" s="2">
        <v>0.371</v>
      </c>
      <c r="Y1470" s="6">
        <f t="shared" si="182"/>
        <v>9.9036331117695747E-3</v>
      </c>
      <c r="AA1470">
        <v>486604</v>
      </c>
      <c r="AB1470">
        <v>28580</v>
      </c>
      <c r="AC1470" t="s">
        <v>3025</v>
      </c>
      <c r="AD1470" t="s">
        <v>6</v>
      </c>
      <c r="AE1470">
        <v>52</v>
      </c>
      <c r="AF1470">
        <v>4</v>
      </c>
      <c r="AH1470" t="s">
        <v>42822</v>
      </c>
      <c r="AI1470" t="s">
        <v>42821</v>
      </c>
      <c r="AJ1470" t="s">
        <v>42820</v>
      </c>
      <c r="AK1470" t="s">
        <v>42819</v>
      </c>
      <c r="AL1470">
        <v>3</v>
      </c>
      <c r="AM1470" s="5">
        <f t="shared" si="186"/>
        <v>0.6</v>
      </c>
      <c r="AN1470" s="4">
        <f t="shared" si="183"/>
        <v>9.0874668686103744E-4</v>
      </c>
      <c r="AO1470" s="3"/>
      <c r="AP1470">
        <v>0</v>
      </c>
      <c r="AR1470" t="s">
        <v>1</v>
      </c>
      <c r="AT1470" s="2">
        <v>1.431</v>
      </c>
      <c r="AU1470" s="1">
        <f t="shared" si="187"/>
        <v>0.72051671842970122</v>
      </c>
      <c r="AV1470" s="1">
        <f t="shared" si="188"/>
        <v>0.54061898993153057</v>
      </c>
      <c r="AW1470" s="1">
        <f t="shared" si="189"/>
        <v>0.36072126143335986</v>
      </c>
    </row>
    <row r="1471" spans="1:49" x14ac:dyDescent="0.2">
      <c r="A1471">
        <v>1469</v>
      </c>
      <c r="B1471" t="s">
        <v>42818</v>
      </c>
      <c r="C1471" t="s">
        <v>42817</v>
      </c>
      <c r="F1471" t="s">
        <v>42816</v>
      </c>
      <c r="G1471" t="s">
        <v>14</v>
      </c>
      <c r="H1471" t="s">
        <v>13</v>
      </c>
      <c r="I1471" t="s">
        <v>42815</v>
      </c>
      <c r="J1471">
        <v>118331040</v>
      </c>
      <c r="K1471" t="s">
        <v>42814</v>
      </c>
      <c r="L1471" t="s">
        <v>30321</v>
      </c>
      <c r="M1471" t="s">
        <v>137</v>
      </c>
      <c r="N1471">
        <v>3</v>
      </c>
      <c r="O1471" t="s">
        <v>42813</v>
      </c>
      <c r="P1471" t="s">
        <v>42812</v>
      </c>
      <c r="Q1471" t="s">
        <v>42811</v>
      </c>
      <c r="R1471" s="7">
        <v>42826</v>
      </c>
      <c r="S1471" s="8">
        <f t="shared" si="184"/>
        <v>2017</v>
      </c>
      <c r="T1471" s="8">
        <v>2017</v>
      </c>
      <c r="U1471" s="8">
        <f t="shared" si="185"/>
        <v>5</v>
      </c>
      <c r="V1471" s="7">
        <v>42826</v>
      </c>
      <c r="W1471" t="s">
        <v>42810</v>
      </c>
      <c r="X1471" s="2">
        <v>0.26600000000000001</v>
      </c>
      <c r="Y1471" s="6">
        <f t="shared" si="182"/>
        <v>7.1007180801366757E-3</v>
      </c>
      <c r="AA1471">
        <v>10844309</v>
      </c>
      <c r="AB1471">
        <v>18662</v>
      </c>
      <c r="AC1471">
        <v>15577309</v>
      </c>
      <c r="AD1471" t="s">
        <v>6</v>
      </c>
      <c r="AE1471">
        <v>22</v>
      </c>
      <c r="AF1471">
        <v>3</v>
      </c>
      <c r="AG1471">
        <v>42</v>
      </c>
      <c r="AI1471" t="s">
        <v>42809</v>
      </c>
      <c r="AJ1471" t="s">
        <v>42808</v>
      </c>
      <c r="AK1471" t="s">
        <v>42807</v>
      </c>
      <c r="AL1471">
        <v>15</v>
      </c>
      <c r="AM1471" s="5">
        <f t="shared" si="186"/>
        <v>3</v>
      </c>
      <c r="AN1471" s="4">
        <f t="shared" si="183"/>
        <v>4.5437334343051876E-3</v>
      </c>
      <c r="AO1471" s="3"/>
      <c r="AP1471">
        <v>0</v>
      </c>
      <c r="AR1471" t="s">
        <v>1</v>
      </c>
      <c r="AT1471" s="2" t="s">
        <v>0</v>
      </c>
      <c r="AU1471" s="1">
        <f t="shared" si="187"/>
        <v>0.63336226863872291</v>
      </c>
      <c r="AV1471" s="1">
        <f t="shared" si="188"/>
        <v>0.58222257572209324</v>
      </c>
      <c r="AW1471" s="1">
        <f t="shared" si="189"/>
        <v>0.53108288280546334</v>
      </c>
    </row>
    <row r="1472" spans="1:49" x14ac:dyDescent="0.2">
      <c r="A1472">
        <v>1470</v>
      </c>
      <c r="B1472" t="s">
        <v>42806</v>
      </c>
      <c r="C1472" t="s">
        <v>42805</v>
      </c>
      <c r="E1472">
        <v>28375316</v>
      </c>
      <c r="F1472" t="s">
        <v>42804</v>
      </c>
      <c r="G1472" t="s">
        <v>14</v>
      </c>
      <c r="H1472" t="s">
        <v>13</v>
      </c>
      <c r="I1472" t="s">
        <v>42803</v>
      </c>
      <c r="J1472">
        <v>60008724</v>
      </c>
      <c r="K1472" t="s">
        <v>7595</v>
      </c>
      <c r="L1472" t="s">
        <v>7594</v>
      </c>
      <c r="M1472" t="s">
        <v>137</v>
      </c>
      <c r="N1472">
        <v>3</v>
      </c>
      <c r="O1472" t="s">
        <v>7593</v>
      </c>
      <c r="P1472" t="s">
        <v>7592</v>
      </c>
      <c r="Q1472" t="s">
        <v>7591</v>
      </c>
      <c r="R1472" s="7">
        <v>42826</v>
      </c>
      <c r="S1472" s="8">
        <f t="shared" si="184"/>
        <v>2017</v>
      </c>
      <c r="T1472" s="8">
        <v>2017</v>
      </c>
      <c r="U1472" s="8">
        <f t="shared" si="185"/>
        <v>5</v>
      </c>
      <c r="V1472" s="7">
        <v>42826</v>
      </c>
      <c r="W1472" t="s">
        <v>42802</v>
      </c>
      <c r="X1472" s="2">
        <v>0.80300000000000005</v>
      </c>
      <c r="Y1472" s="6">
        <f t="shared" si="182"/>
        <v>2.1435626384773501E-2</v>
      </c>
      <c r="AA1472">
        <v>10847529</v>
      </c>
      <c r="AB1472">
        <v>12320</v>
      </c>
      <c r="AC1472">
        <v>15208532</v>
      </c>
      <c r="AD1472" t="s">
        <v>6</v>
      </c>
      <c r="AE1472">
        <v>34</v>
      </c>
      <c r="AF1472">
        <v>4</v>
      </c>
      <c r="AH1472" t="s">
        <v>42801</v>
      </c>
      <c r="AI1472" t="s">
        <v>42800</v>
      </c>
      <c r="AK1472" t="s">
        <v>42799</v>
      </c>
      <c r="AL1472">
        <v>23</v>
      </c>
      <c r="AM1472" s="5">
        <f t="shared" si="186"/>
        <v>4.5999999999999996</v>
      </c>
      <c r="AN1472" s="4">
        <f t="shared" si="183"/>
        <v>6.9670579326012866E-3</v>
      </c>
      <c r="AO1472" s="3"/>
      <c r="AP1472">
        <v>0</v>
      </c>
      <c r="AR1472" t="s">
        <v>1</v>
      </c>
      <c r="AT1472" s="2" t="s">
        <v>0</v>
      </c>
      <c r="AU1472" s="1">
        <f t="shared" si="187"/>
        <v>1.7095055849121836</v>
      </c>
      <c r="AV1472" s="1">
        <f t="shared" si="188"/>
        <v>1.4201342158687393</v>
      </c>
      <c r="AW1472" s="1">
        <f t="shared" si="189"/>
        <v>1.130762846825295</v>
      </c>
    </row>
    <row r="1473" spans="1:49" x14ac:dyDescent="0.2">
      <c r="A1473">
        <v>1471</v>
      </c>
      <c r="B1473" t="s">
        <v>42798</v>
      </c>
      <c r="C1473" t="s">
        <v>42797</v>
      </c>
      <c r="F1473" t="s">
        <v>42796</v>
      </c>
      <c r="G1473" t="s">
        <v>14</v>
      </c>
      <c r="H1473" t="s">
        <v>13</v>
      </c>
      <c r="I1473" t="s">
        <v>42795</v>
      </c>
      <c r="J1473">
        <v>60004853</v>
      </c>
      <c r="K1473" t="s">
        <v>37686</v>
      </c>
      <c r="L1473" t="s">
        <v>37685</v>
      </c>
      <c r="M1473" t="s">
        <v>647</v>
      </c>
      <c r="N1473">
        <v>4</v>
      </c>
      <c r="O1473" t="s">
        <v>42794</v>
      </c>
      <c r="P1473" t="s">
        <v>42793</v>
      </c>
      <c r="Q1473" t="s">
        <v>42792</v>
      </c>
      <c r="R1473" s="7">
        <v>42826</v>
      </c>
      <c r="S1473" s="8">
        <f t="shared" si="184"/>
        <v>2017</v>
      </c>
      <c r="T1473" s="8">
        <v>2017</v>
      </c>
      <c r="U1473" s="8">
        <f t="shared" si="185"/>
        <v>5</v>
      </c>
      <c r="V1473" s="7">
        <v>42826</v>
      </c>
      <c r="W1473" t="s">
        <v>4291</v>
      </c>
      <c r="X1473" s="2">
        <v>0.75</v>
      </c>
      <c r="Y1473" s="6">
        <f t="shared" si="182"/>
        <v>2.0020821654520703E-2</v>
      </c>
      <c r="AA1473" t="s">
        <v>4290</v>
      </c>
      <c r="AB1473">
        <v>29221</v>
      </c>
      <c r="AC1473">
        <v>10897674</v>
      </c>
      <c r="AD1473" t="s">
        <v>6</v>
      </c>
      <c r="AE1473">
        <v>24</v>
      </c>
      <c r="AF1473">
        <v>4</v>
      </c>
      <c r="AG1473">
        <v>43505</v>
      </c>
      <c r="AI1473" t="s">
        <v>42791</v>
      </c>
      <c r="AK1473" t="s">
        <v>42790</v>
      </c>
      <c r="AL1473">
        <v>12</v>
      </c>
      <c r="AM1473" s="5">
        <f t="shared" si="186"/>
        <v>2.4</v>
      </c>
      <c r="AN1473" s="4">
        <f t="shared" si="183"/>
        <v>3.6349867474441497E-3</v>
      </c>
      <c r="AO1473" s="3"/>
      <c r="AP1473">
        <v>0</v>
      </c>
      <c r="AQ1473" t="s">
        <v>261</v>
      </c>
      <c r="AR1473" t="s">
        <v>42789</v>
      </c>
      <c r="AS1473" t="s">
        <v>259</v>
      </c>
      <c r="AT1473" s="2">
        <v>2.0230000000000001</v>
      </c>
      <c r="AU1473" s="1">
        <f t="shared" si="187"/>
        <v>1.5105071182397738</v>
      </c>
      <c r="AV1473" s="1">
        <f t="shared" si="188"/>
        <v>1.1827904200982426</v>
      </c>
      <c r="AW1473" s="1">
        <f t="shared" si="189"/>
        <v>0.8550737219567115</v>
      </c>
    </row>
    <row r="1474" spans="1:49" x14ac:dyDescent="0.2">
      <c r="A1474">
        <v>1472</v>
      </c>
      <c r="B1474" t="s">
        <v>42788</v>
      </c>
      <c r="C1474" t="s">
        <v>42787</v>
      </c>
      <c r="F1474" t="s">
        <v>42786</v>
      </c>
      <c r="G1474" t="s">
        <v>14</v>
      </c>
      <c r="H1474" t="s">
        <v>13</v>
      </c>
      <c r="I1474" t="s">
        <v>42785</v>
      </c>
      <c r="J1474" t="s">
        <v>42784</v>
      </c>
      <c r="K1474" t="s">
        <v>42783</v>
      </c>
      <c r="L1474" t="s">
        <v>42782</v>
      </c>
      <c r="M1474" t="s">
        <v>454</v>
      </c>
      <c r="N1474">
        <v>6</v>
      </c>
      <c r="O1474" t="s">
        <v>42781</v>
      </c>
      <c r="P1474" t="s">
        <v>42780</v>
      </c>
      <c r="Q1474" t="s">
        <v>42779</v>
      </c>
      <c r="R1474" s="7">
        <v>42826</v>
      </c>
      <c r="S1474" s="8">
        <f t="shared" si="184"/>
        <v>2017</v>
      </c>
      <c r="T1474" s="8">
        <v>2017</v>
      </c>
      <c r="U1474" s="8">
        <f t="shared" si="185"/>
        <v>5</v>
      </c>
      <c r="V1474" s="7">
        <v>42826</v>
      </c>
      <c r="W1474" t="s">
        <v>42778</v>
      </c>
      <c r="X1474" s="2">
        <v>0.76500000000000001</v>
      </c>
      <c r="Y1474" s="6">
        <f t="shared" si="182"/>
        <v>2.0421238087611118E-2</v>
      </c>
      <c r="AA1474">
        <v>138703</v>
      </c>
      <c r="AB1474">
        <v>19793</v>
      </c>
      <c r="AC1474">
        <v>15707458</v>
      </c>
      <c r="AD1474" t="s">
        <v>6</v>
      </c>
      <c r="AE1474">
        <v>163</v>
      </c>
      <c r="AF1474">
        <v>1</v>
      </c>
      <c r="AH1474" t="s">
        <v>42777</v>
      </c>
      <c r="AI1474" t="s">
        <v>42776</v>
      </c>
      <c r="AJ1474" t="s">
        <v>42775</v>
      </c>
      <c r="AK1474" t="s">
        <v>42774</v>
      </c>
      <c r="AL1474">
        <v>4</v>
      </c>
      <c r="AM1474" s="5">
        <f t="shared" si="186"/>
        <v>0.8</v>
      </c>
      <c r="AN1474" s="4">
        <f t="shared" si="183"/>
        <v>1.2116622491480501E-3</v>
      </c>
      <c r="AO1474" s="3"/>
      <c r="AP1474">
        <v>0</v>
      </c>
      <c r="AR1474" t="s">
        <v>42773</v>
      </c>
      <c r="AS1474" t="s">
        <v>42772</v>
      </c>
      <c r="AT1474" s="2" t="s">
        <v>0</v>
      </c>
      <c r="AU1474" s="1">
        <f t="shared" si="187"/>
        <v>1.4658365336072197</v>
      </c>
      <c r="AV1474" s="1">
        <f t="shared" si="188"/>
        <v>1.0816450168379586</v>
      </c>
      <c r="AW1474" s="1">
        <f t="shared" si="189"/>
        <v>0.697453500068697</v>
      </c>
    </row>
    <row r="1475" spans="1:49" x14ac:dyDescent="0.2">
      <c r="A1475">
        <v>1473</v>
      </c>
      <c r="B1475" t="s">
        <v>42771</v>
      </c>
      <c r="C1475" t="s">
        <v>42770</v>
      </c>
      <c r="E1475">
        <v>28362769</v>
      </c>
      <c r="F1475" t="s">
        <v>42769</v>
      </c>
      <c r="G1475" t="s">
        <v>14</v>
      </c>
      <c r="H1475" t="s">
        <v>13</v>
      </c>
      <c r="I1475" t="s">
        <v>42768</v>
      </c>
      <c r="J1475" t="s">
        <v>42767</v>
      </c>
      <c r="K1475" t="s">
        <v>42766</v>
      </c>
      <c r="L1475" t="s">
        <v>42765</v>
      </c>
      <c r="M1475" t="s">
        <v>42764</v>
      </c>
      <c r="N1475">
        <v>9</v>
      </c>
      <c r="O1475" t="s">
        <v>42763</v>
      </c>
      <c r="P1475" t="s">
        <v>42762</v>
      </c>
      <c r="Q1475" t="s">
        <v>42761</v>
      </c>
      <c r="R1475" s="7">
        <v>42826</v>
      </c>
      <c r="S1475" s="8">
        <f t="shared" si="184"/>
        <v>2017</v>
      </c>
      <c r="T1475" s="8">
        <v>2017</v>
      </c>
      <c r="U1475" s="8">
        <f t="shared" si="185"/>
        <v>5</v>
      </c>
      <c r="V1475" s="7">
        <v>42826</v>
      </c>
      <c r="W1475" t="s">
        <v>3940</v>
      </c>
      <c r="X1475" s="2">
        <v>1.524</v>
      </c>
      <c r="Y1475" s="6">
        <f t="shared" ref="Y1475:Y1538" si="190">(X1475-$Z$3)/($Z$2-$Z$3)</f>
        <v>4.0682309601986065E-2</v>
      </c>
      <c r="AA1475">
        <v>1469592</v>
      </c>
      <c r="AB1475">
        <v>12863</v>
      </c>
      <c r="AC1475">
        <v>15394794</v>
      </c>
      <c r="AD1475" t="s">
        <v>6</v>
      </c>
      <c r="AE1475">
        <v>42</v>
      </c>
      <c r="AF1475">
        <v>7</v>
      </c>
      <c r="AH1475" t="s">
        <v>13566</v>
      </c>
      <c r="AI1475" t="s">
        <v>42760</v>
      </c>
      <c r="AK1475" t="s">
        <v>42759</v>
      </c>
      <c r="AL1475">
        <v>6</v>
      </c>
      <c r="AM1475" s="5">
        <f t="shared" si="186"/>
        <v>1.2</v>
      </c>
      <c r="AN1475" s="4">
        <f t="shared" ref="AN1475:AN1538" si="191">(AM1475-$AO$3)/($AO$2-$AO$3)</f>
        <v>1.8174933737220749E-3</v>
      </c>
      <c r="AO1475" s="3"/>
      <c r="AP1475">
        <v>0</v>
      </c>
      <c r="AR1475" t="s">
        <v>1</v>
      </c>
      <c r="AT1475" s="2">
        <v>3.7759999999999998</v>
      </c>
      <c r="AU1475" s="1">
        <f t="shared" si="187"/>
        <v>2.9022864733506863</v>
      </c>
      <c r="AV1475" s="1">
        <f t="shared" si="188"/>
        <v>2.124990148785407</v>
      </c>
      <c r="AW1475" s="1">
        <f t="shared" si="189"/>
        <v>1.3476938242201273</v>
      </c>
    </row>
    <row r="1476" spans="1:49" x14ac:dyDescent="0.2">
      <c r="A1476">
        <v>1474</v>
      </c>
      <c r="B1476" t="s">
        <v>42758</v>
      </c>
      <c r="C1476" t="s">
        <v>42757</v>
      </c>
      <c r="F1476" t="s">
        <v>42756</v>
      </c>
      <c r="G1476" t="s">
        <v>14</v>
      </c>
      <c r="H1476" t="s">
        <v>13</v>
      </c>
      <c r="I1476" t="s">
        <v>42755</v>
      </c>
      <c r="J1476">
        <v>60000690</v>
      </c>
      <c r="K1476" t="s">
        <v>42754</v>
      </c>
      <c r="L1476" t="s">
        <v>20505</v>
      </c>
      <c r="M1476" t="s">
        <v>39</v>
      </c>
      <c r="N1476">
        <v>2</v>
      </c>
      <c r="O1476" t="s">
        <v>42753</v>
      </c>
      <c r="P1476" t="s">
        <v>42752</v>
      </c>
      <c r="Q1476" t="s">
        <v>42751</v>
      </c>
      <c r="R1476" s="7">
        <v>42826</v>
      </c>
      <c r="S1476" s="8">
        <f t="shared" si="184"/>
        <v>2017</v>
      </c>
      <c r="T1476" s="8">
        <v>2017</v>
      </c>
      <c r="U1476" s="8">
        <f t="shared" si="185"/>
        <v>5</v>
      </c>
      <c r="V1476" s="7">
        <v>42826</v>
      </c>
      <c r="W1476" t="s">
        <v>42750</v>
      </c>
      <c r="X1476" s="2" t="s">
        <v>0</v>
      </c>
      <c r="Y1476" s="6" t="e">
        <f t="shared" si="190"/>
        <v>#VALUE!</v>
      </c>
      <c r="AA1476" t="s">
        <v>42749</v>
      </c>
      <c r="AB1476">
        <v>21100787766</v>
      </c>
      <c r="AC1476">
        <v>20749058</v>
      </c>
      <c r="AD1476" t="s">
        <v>6</v>
      </c>
      <c r="AE1476">
        <v>9</v>
      </c>
      <c r="AF1476">
        <v>4</v>
      </c>
      <c r="AH1476" t="s">
        <v>10965</v>
      </c>
      <c r="AI1476" t="s">
        <v>42748</v>
      </c>
      <c r="AJ1476" t="s">
        <v>42747</v>
      </c>
      <c r="AK1476" t="s">
        <v>42746</v>
      </c>
      <c r="AL1476">
        <v>4</v>
      </c>
      <c r="AM1476" s="5">
        <f t="shared" si="186"/>
        <v>0.8</v>
      </c>
      <c r="AN1476" s="4">
        <f t="shared" si="191"/>
        <v>1.2116622491480501E-3</v>
      </c>
      <c r="AO1476" s="3"/>
      <c r="AP1476">
        <v>1</v>
      </c>
      <c r="AR1476" t="s">
        <v>1</v>
      </c>
      <c r="AT1476" s="2" t="s">
        <v>0</v>
      </c>
      <c r="AU1476" s="1" t="e">
        <f t="shared" si="187"/>
        <v>#VALUE!</v>
      </c>
      <c r="AV1476" s="1" t="e">
        <f t="shared" si="188"/>
        <v>#VALUE!</v>
      </c>
      <c r="AW1476" s="1" t="e">
        <f t="shared" si="189"/>
        <v>#VALUE!</v>
      </c>
    </row>
    <row r="1477" spans="1:49" x14ac:dyDescent="0.2">
      <c r="A1477">
        <v>1475</v>
      </c>
      <c r="B1477" t="s">
        <v>42745</v>
      </c>
      <c r="C1477" t="s">
        <v>42744</v>
      </c>
      <c r="E1477">
        <v>28362757</v>
      </c>
      <c r="F1477" t="s">
        <v>42743</v>
      </c>
      <c r="G1477" t="s">
        <v>14</v>
      </c>
      <c r="H1477" t="s">
        <v>13</v>
      </c>
      <c r="I1477" t="s">
        <v>42742</v>
      </c>
      <c r="J1477" t="s">
        <v>42741</v>
      </c>
      <c r="K1477" t="s">
        <v>42740</v>
      </c>
      <c r="L1477" t="s">
        <v>42739</v>
      </c>
      <c r="M1477" t="s">
        <v>12209</v>
      </c>
      <c r="N1477">
        <v>9</v>
      </c>
      <c r="O1477" t="s">
        <v>42738</v>
      </c>
      <c r="P1477" t="s">
        <v>42737</v>
      </c>
      <c r="Q1477" t="s">
        <v>42736</v>
      </c>
      <c r="R1477" s="7">
        <v>42826</v>
      </c>
      <c r="S1477" s="8">
        <f t="shared" si="184"/>
        <v>2017</v>
      </c>
      <c r="T1477" s="8">
        <v>2017</v>
      </c>
      <c r="U1477" s="8">
        <f t="shared" si="185"/>
        <v>5</v>
      </c>
      <c r="V1477" s="7">
        <v>42826</v>
      </c>
      <c r="W1477" t="s">
        <v>3940</v>
      </c>
      <c r="X1477" s="2">
        <v>1.524</v>
      </c>
      <c r="Y1477" s="6">
        <f t="shared" si="190"/>
        <v>4.0682309601986065E-2</v>
      </c>
      <c r="AA1477">
        <v>1469592</v>
      </c>
      <c r="AB1477">
        <v>12863</v>
      </c>
      <c r="AC1477">
        <v>15394794</v>
      </c>
      <c r="AD1477" t="s">
        <v>6</v>
      </c>
      <c r="AE1477">
        <v>42</v>
      </c>
      <c r="AF1477">
        <v>7</v>
      </c>
      <c r="AH1477" t="s">
        <v>19519</v>
      </c>
      <c r="AI1477" t="s">
        <v>42735</v>
      </c>
      <c r="AK1477" t="s">
        <v>42734</v>
      </c>
      <c r="AL1477">
        <v>31</v>
      </c>
      <c r="AM1477" s="5">
        <f t="shared" si="186"/>
        <v>6.2</v>
      </c>
      <c r="AN1477" s="4">
        <f t="shared" si="191"/>
        <v>9.3903824308973882E-3</v>
      </c>
      <c r="AO1477" s="3"/>
      <c r="AP1477">
        <v>0</v>
      </c>
      <c r="AQ1477" t="s">
        <v>42733</v>
      </c>
      <c r="AR1477" t="s">
        <v>42732</v>
      </c>
      <c r="AS1477" t="s">
        <v>18312</v>
      </c>
      <c r="AT1477" s="2">
        <v>3.7759999999999998</v>
      </c>
      <c r="AU1477" s="1">
        <f t="shared" si="187"/>
        <v>3.1294731450659459</v>
      </c>
      <c r="AV1477" s="1">
        <f t="shared" si="188"/>
        <v>2.5036346016441726</v>
      </c>
      <c r="AW1477" s="1">
        <f t="shared" si="189"/>
        <v>1.8777960582223991</v>
      </c>
    </row>
    <row r="1478" spans="1:49" x14ac:dyDescent="0.2">
      <c r="A1478">
        <v>1476</v>
      </c>
      <c r="B1478" t="s">
        <v>42731</v>
      </c>
      <c r="C1478" t="s">
        <v>42730</v>
      </c>
      <c r="F1478" t="s">
        <v>42729</v>
      </c>
      <c r="G1478" t="s">
        <v>14</v>
      </c>
      <c r="H1478" t="s">
        <v>13</v>
      </c>
      <c r="I1478" t="s">
        <v>42728</v>
      </c>
      <c r="J1478">
        <v>60068689</v>
      </c>
      <c r="K1478" t="s">
        <v>42727</v>
      </c>
      <c r="L1478" t="s">
        <v>42726</v>
      </c>
      <c r="M1478" t="s">
        <v>3193</v>
      </c>
      <c r="N1478">
        <v>3</v>
      </c>
      <c r="O1478" t="s">
        <v>42725</v>
      </c>
      <c r="P1478" t="s">
        <v>42724</v>
      </c>
      <c r="Q1478" t="s">
        <v>42723</v>
      </c>
      <c r="R1478" s="7">
        <v>42826</v>
      </c>
      <c r="S1478" s="8">
        <f t="shared" si="184"/>
        <v>2017</v>
      </c>
      <c r="T1478" s="8">
        <v>2017</v>
      </c>
      <c r="U1478" s="8">
        <f t="shared" si="185"/>
        <v>5</v>
      </c>
      <c r="V1478" s="7">
        <v>42826</v>
      </c>
      <c r="W1478" t="s">
        <v>42722</v>
      </c>
      <c r="X1478" s="2">
        <v>0.29499999999999998</v>
      </c>
      <c r="Y1478" s="6">
        <f t="shared" si="190"/>
        <v>7.8748565174448087E-3</v>
      </c>
      <c r="AA1478">
        <v>12256463</v>
      </c>
      <c r="AB1478">
        <v>24783</v>
      </c>
      <c r="AC1478">
        <v>22337326</v>
      </c>
      <c r="AD1478" t="s">
        <v>6</v>
      </c>
      <c r="AE1478">
        <v>39</v>
      </c>
      <c r="AF1478">
        <v>2</v>
      </c>
      <c r="AH1478" t="s">
        <v>42721</v>
      </c>
      <c r="AI1478" t="s">
        <v>42720</v>
      </c>
      <c r="AJ1478" t="s">
        <v>42719</v>
      </c>
      <c r="AK1478" t="s">
        <v>42718</v>
      </c>
      <c r="AL1478">
        <v>2</v>
      </c>
      <c r="AM1478" s="5">
        <f t="shared" si="186"/>
        <v>0.4</v>
      </c>
      <c r="AN1478" s="4">
        <f t="shared" si="191"/>
        <v>6.0583112457402507E-4</v>
      </c>
      <c r="AO1478" s="3"/>
      <c r="AP1478">
        <v>1</v>
      </c>
      <c r="AR1478" t="s">
        <v>1</v>
      </c>
      <c r="AT1478" s="2">
        <v>1.347</v>
      </c>
      <c r="AU1478" s="1">
        <f t="shared" si="187"/>
        <v>0.56941488995835732</v>
      </c>
      <c r="AV1478" s="1">
        <f t="shared" si="188"/>
        <v>0.42403438210094174</v>
      </c>
      <c r="AW1478" s="1">
        <f t="shared" si="189"/>
        <v>0.278653874243526</v>
      </c>
    </row>
    <row r="1479" spans="1:49" x14ac:dyDescent="0.2">
      <c r="A1479">
        <v>1477</v>
      </c>
      <c r="B1479" t="s">
        <v>42717</v>
      </c>
      <c r="C1479" t="s">
        <v>42716</v>
      </c>
      <c r="E1479">
        <v>28346377</v>
      </c>
      <c r="F1479" t="s">
        <v>42715</v>
      </c>
      <c r="G1479" t="s">
        <v>14</v>
      </c>
      <c r="H1479" t="s">
        <v>13</v>
      </c>
      <c r="I1479" t="s">
        <v>42714</v>
      </c>
      <c r="J1479" t="s">
        <v>42713</v>
      </c>
      <c r="K1479" t="s">
        <v>42712</v>
      </c>
      <c r="L1479" t="s">
        <v>42711</v>
      </c>
      <c r="M1479" t="s">
        <v>3048</v>
      </c>
      <c r="N1479">
        <v>5</v>
      </c>
      <c r="O1479" t="s">
        <v>42710</v>
      </c>
      <c r="P1479" t="s">
        <v>42709</v>
      </c>
      <c r="Q1479" t="s">
        <v>42708</v>
      </c>
      <c r="R1479" s="7">
        <v>42826</v>
      </c>
      <c r="S1479" s="8">
        <f t="shared" si="184"/>
        <v>2017</v>
      </c>
      <c r="T1479" s="8">
        <v>2017</v>
      </c>
      <c r="U1479" s="8">
        <f t="shared" si="185"/>
        <v>5</v>
      </c>
      <c r="V1479" s="7">
        <v>42826</v>
      </c>
      <c r="W1479" t="s">
        <v>7774</v>
      </c>
      <c r="X1479" s="2">
        <v>0.63600000000000001</v>
      </c>
      <c r="Y1479" s="6">
        <f t="shared" si="190"/>
        <v>1.6977656763033557E-2</v>
      </c>
      <c r="AA1479">
        <v>14248220</v>
      </c>
      <c r="AB1479">
        <v>130124</v>
      </c>
      <c r="AD1479" t="s">
        <v>6</v>
      </c>
      <c r="AE1479">
        <v>17</v>
      </c>
      <c r="AF1479">
        <v>4</v>
      </c>
      <c r="AG1479">
        <v>690</v>
      </c>
      <c r="AI1479" t="s">
        <v>42707</v>
      </c>
      <c r="AJ1479" t="s">
        <v>42706</v>
      </c>
      <c r="AK1479" t="s">
        <v>42705</v>
      </c>
      <c r="AL1479">
        <v>6</v>
      </c>
      <c r="AM1479" s="5">
        <f t="shared" si="186"/>
        <v>1.2</v>
      </c>
      <c r="AN1479" s="4">
        <f t="shared" si="191"/>
        <v>1.8174933737220749E-3</v>
      </c>
      <c r="AO1479" s="3"/>
      <c r="AP1479">
        <v>1</v>
      </c>
      <c r="AQ1479" t="s">
        <v>944</v>
      </c>
      <c r="AR1479" t="s">
        <v>42704</v>
      </c>
      <c r="AS1479" t="s">
        <v>942</v>
      </c>
      <c r="AT1479" s="2" t="s">
        <v>0</v>
      </c>
      <c r="AU1479" s="1">
        <f t="shared" si="187"/>
        <v>1.2429607746240112</v>
      </c>
      <c r="AV1479" s="1">
        <f t="shared" si="188"/>
        <v>0.93975750683778159</v>
      </c>
      <c r="AW1479" s="1">
        <f t="shared" si="189"/>
        <v>0.63655423905155195</v>
      </c>
    </row>
    <row r="1480" spans="1:49" x14ac:dyDescent="0.2">
      <c r="A1480">
        <v>1478</v>
      </c>
      <c r="B1480" t="s">
        <v>42703</v>
      </c>
      <c r="C1480" t="s">
        <v>42702</v>
      </c>
      <c r="F1480" t="s">
        <v>42701</v>
      </c>
      <c r="G1480" t="s">
        <v>14</v>
      </c>
      <c r="H1480" t="s">
        <v>13</v>
      </c>
      <c r="I1480" t="s">
        <v>42700</v>
      </c>
      <c r="J1480">
        <v>60027012</v>
      </c>
      <c r="K1480" t="s">
        <v>25797</v>
      </c>
      <c r="L1480" t="s">
        <v>25796</v>
      </c>
      <c r="M1480" t="s">
        <v>4600</v>
      </c>
      <c r="N1480">
        <v>3</v>
      </c>
      <c r="O1480" t="s">
        <v>42699</v>
      </c>
      <c r="P1480" t="s">
        <v>42698</v>
      </c>
      <c r="Q1480" t="s">
        <v>42697</v>
      </c>
      <c r="R1480" s="7">
        <v>42826</v>
      </c>
      <c r="S1480" s="8">
        <f t="shared" si="184"/>
        <v>2017</v>
      </c>
      <c r="T1480" s="8">
        <v>2017</v>
      </c>
      <c r="U1480" s="8">
        <f t="shared" si="185"/>
        <v>5</v>
      </c>
      <c r="V1480" s="7">
        <v>42826</v>
      </c>
      <c r="W1480" t="s">
        <v>2641</v>
      </c>
      <c r="X1480" s="2">
        <v>0.94</v>
      </c>
      <c r="Y1480" s="6">
        <f t="shared" si="190"/>
        <v>2.5092763140332611E-2</v>
      </c>
      <c r="AA1480">
        <v>15311309</v>
      </c>
      <c r="AB1480">
        <v>17295</v>
      </c>
      <c r="AD1480" t="s">
        <v>6</v>
      </c>
      <c r="AE1480">
        <v>27</v>
      </c>
      <c r="AF1480">
        <v>4</v>
      </c>
      <c r="AG1480">
        <v>7885518</v>
      </c>
      <c r="AH1480" t="s">
        <v>42696</v>
      </c>
      <c r="AI1480" t="s">
        <v>42695</v>
      </c>
      <c r="AJ1480" t="s">
        <v>42694</v>
      </c>
      <c r="AK1480" t="s">
        <v>42693</v>
      </c>
      <c r="AL1480">
        <v>0</v>
      </c>
      <c r="AM1480" s="5">
        <f t="shared" si="186"/>
        <v>0</v>
      </c>
      <c r="AN1480" s="4">
        <f t="shared" si="191"/>
        <v>0</v>
      </c>
      <c r="AO1480" s="3"/>
      <c r="AP1480">
        <v>0</v>
      </c>
      <c r="AR1480" t="s">
        <v>1</v>
      </c>
      <c r="AT1480" s="2" t="s">
        <v>0</v>
      </c>
      <c r="AU1480" s="1">
        <f t="shared" si="187"/>
        <v>1.7564934198232827</v>
      </c>
      <c r="AV1480" s="1">
        <f t="shared" si="188"/>
        <v>1.2546381570166305</v>
      </c>
      <c r="AW1480" s="1">
        <f t="shared" si="189"/>
        <v>0.75278289420997835</v>
      </c>
    </row>
    <row r="1481" spans="1:49" x14ac:dyDescent="0.2">
      <c r="A1481">
        <v>1479</v>
      </c>
      <c r="B1481" t="s">
        <v>42692</v>
      </c>
      <c r="C1481" t="s">
        <v>42691</v>
      </c>
      <c r="E1481">
        <v>28127681</v>
      </c>
      <c r="F1481" t="s">
        <v>42690</v>
      </c>
      <c r="G1481" t="s">
        <v>14</v>
      </c>
      <c r="H1481" t="s">
        <v>13</v>
      </c>
      <c r="I1481" t="s">
        <v>42689</v>
      </c>
      <c r="J1481">
        <v>60004923</v>
      </c>
      <c r="K1481" t="s">
        <v>6196</v>
      </c>
      <c r="L1481" t="s">
        <v>6195</v>
      </c>
      <c r="M1481" t="s">
        <v>137</v>
      </c>
      <c r="N1481">
        <v>3</v>
      </c>
      <c r="O1481" t="s">
        <v>42688</v>
      </c>
      <c r="P1481" t="s">
        <v>42687</v>
      </c>
      <c r="Q1481" t="s">
        <v>30636</v>
      </c>
      <c r="R1481" s="7">
        <v>42826</v>
      </c>
      <c r="S1481" s="8">
        <f t="shared" si="184"/>
        <v>2017</v>
      </c>
      <c r="T1481" s="8">
        <v>2017</v>
      </c>
      <c r="U1481" s="8">
        <f t="shared" si="185"/>
        <v>5</v>
      </c>
      <c r="V1481" s="7">
        <v>42826</v>
      </c>
      <c r="W1481" t="s">
        <v>42686</v>
      </c>
      <c r="X1481" s="2">
        <v>0.96099999999999997</v>
      </c>
      <c r="Y1481" s="6">
        <f t="shared" si="190"/>
        <v>2.5653346146659192E-2</v>
      </c>
      <c r="AA1481">
        <v>10440305</v>
      </c>
      <c r="AB1481">
        <v>29591</v>
      </c>
      <c r="AC1481">
        <v>18791123</v>
      </c>
      <c r="AD1481" t="s">
        <v>6</v>
      </c>
      <c r="AE1481">
        <v>28</v>
      </c>
      <c r="AF1481">
        <v>4</v>
      </c>
      <c r="AH1481" t="s">
        <v>42685</v>
      </c>
      <c r="AI1481" t="s">
        <v>42684</v>
      </c>
      <c r="AJ1481" t="s">
        <v>42683</v>
      </c>
      <c r="AK1481" t="s">
        <v>42682</v>
      </c>
      <c r="AL1481">
        <v>8</v>
      </c>
      <c r="AM1481" s="5">
        <f t="shared" si="186"/>
        <v>1.6</v>
      </c>
      <c r="AN1481" s="4">
        <f t="shared" si="191"/>
        <v>2.4233244982961003E-3</v>
      </c>
      <c r="AO1481" s="3"/>
      <c r="AP1481">
        <v>0</v>
      </c>
      <c r="AQ1481" t="s">
        <v>28688</v>
      </c>
      <c r="AR1481" t="s">
        <v>42681</v>
      </c>
      <c r="AS1481" t="s">
        <v>28686</v>
      </c>
      <c r="AT1481" s="2" t="s">
        <v>0</v>
      </c>
      <c r="AU1481" s="1">
        <f t="shared" si="187"/>
        <v>1.8684339652150261</v>
      </c>
      <c r="AV1481" s="1">
        <f t="shared" si="188"/>
        <v>1.4038335322477646</v>
      </c>
      <c r="AW1481" s="1">
        <f t="shared" si="189"/>
        <v>0.93923309928050269</v>
      </c>
    </row>
    <row r="1482" spans="1:49" x14ac:dyDescent="0.2">
      <c r="A1482">
        <v>1480</v>
      </c>
      <c r="B1482" t="s">
        <v>42680</v>
      </c>
      <c r="C1482" t="s">
        <v>42679</v>
      </c>
      <c r="F1482" t="s">
        <v>42678</v>
      </c>
      <c r="G1482" t="s">
        <v>14</v>
      </c>
      <c r="H1482" t="s">
        <v>13</v>
      </c>
      <c r="I1482" t="s">
        <v>42677</v>
      </c>
      <c r="J1482">
        <v>60026161</v>
      </c>
      <c r="K1482" t="s">
        <v>36281</v>
      </c>
      <c r="L1482" t="s">
        <v>36280</v>
      </c>
      <c r="M1482" t="s">
        <v>137</v>
      </c>
      <c r="N1482">
        <v>1</v>
      </c>
      <c r="O1482" t="s">
        <v>42676</v>
      </c>
      <c r="P1482">
        <v>36022598200</v>
      </c>
      <c r="Q1482">
        <v>60026161</v>
      </c>
      <c r="R1482" s="7">
        <v>42826</v>
      </c>
      <c r="S1482" s="8">
        <f t="shared" si="184"/>
        <v>2017</v>
      </c>
      <c r="T1482" s="8">
        <v>2017</v>
      </c>
      <c r="U1482" s="8">
        <f t="shared" si="185"/>
        <v>5</v>
      </c>
      <c r="V1482" s="7">
        <v>42826</v>
      </c>
      <c r="W1482" t="s">
        <v>42675</v>
      </c>
      <c r="X1482" s="2">
        <v>0.54100000000000004</v>
      </c>
      <c r="Y1482" s="6">
        <f t="shared" si="190"/>
        <v>1.4441686020127601E-2</v>
      </c>
      <c r="AA1482">
        <v>29505</v>
      </c>
      <c r="AB1482">
        <v>26997</v>
      </c>
      <c r="AC1482">
        <v>19432909</v>
      </c>
      <c r="AD1482" t="s">
        <v>6</v>
      </c>
      <c r="AE1482">
        <v>85</v>
      </c>
      <c r="AF1482">
        <v>4</v>
      </c>
      <c r="AH1482" t="s">
        <v>42674</v>
      </c>
      <c r="AI1482" t="s">
        <v>42673</v>
      </c>
      <c r="AK1482" t="s">
        <v>42672</v>
      </c>
      <c r="AL1482">
        <v>2</v>
      </c>
      <c r="AM1482" s="5">
        <f t="shared" si="186"/>
        <v>0.4</v>
      </c>
      <c r="AN1482" s="4">
        <f t="shared" si="191"/>
        <v>6.0583112457402507E-4</v>
      </c>
      <c r="AO1482" s="3"/>
      <c r="AP1482">
        <v>0</v>
      </c>
      <c r="AR1482" t="s">
        <v>1</v>
      </c>
      <c r="AT1482" s="2">
        <v>1.022</v>
      </c>
      <c r="AU1482" s="1">
        <f t="shared" si="187"/>
        <v>1.0290929551461527</v>
      </c>
      <c r="AV1482" s="1">
        <f t="shared" si="188"/>
        <v>0.75237585723508138</v>
      </c>
      <c r="AW1482" s="1">
        <f t="shared" si="189"/>
        <v>0.47565875932400975</v>
      </c>
    </row>
    <row r="1483" spans="1:49" x14ac:dyDescent="0.2">
      <c r="A1483">
        <v>1481</v>
      </c>
      <c r="B1483" t="s">
        <v>42671</v>
      </c>
      <c r="C1483" t="s">
        <v>42670</v>
      </c>
      <c r="E1483">
        <v>28345996</v>
      </c>
      <c r="F1483" t="s">
        <v>42669</v>
      </c>
      <c r="G1483" t="s">
        <v>14</v>
      </c>
      <c r="H1483" t="s">
        <v>13</v>
      </c>
      <c r="I1483" t="s">
        <v>42668</v>
      </c>
      <c r="J1483">
        <v>60007606</v>
      </c>
      <c r="K1483" t="s">
        <v>42667</v>
      </c>
      <c r="L1483" t="s">
        <v>42666</v>
      </c>
      <c r="M1483" t="s">
        <v>1530</v>
      </c>
      <c r="N1483">
        <v>6</v>
      </c>
      <c r="O1483" t="s">
        <v>42665</v>
      </c>
      <c r="P1483" t="s">
        <v>42664</v>
      </c>
      <c r="Q1483" t="s">
        <v>42663</v>
      </c>
      <c r="R1483" s="7">
        <v>42826</v>
      </c>
      <c r="S1483" s="8">
        <f t="shared" si="184"/>
        <v>2017</v>
      </c>
      <c r="T1483" s="8">
        <v>2017</v>
      </c>
      <c r="U1483" s="8">
        <f t="shared" si="185"/>
        <v>5</v>
      </c>
      <c r="V1483" s="7">
        <v>42826</v>
      </c>
      <c r="W1483" t="s">
        <v>42662</v>
      </c>
      <c r="X1483" s="2">
        <v>0.60899999999999999</v>
      </c>
      <c r="Y1483" s="6">
        <f t="shared" si="190"/>
        <v>1.6256907183470809E-2</v>
      </c>
      <c r="AA1483">
        <v>29645</v>
      </c>
      <c r="AB1483">
        <v>17121</v>
      </c>
      <c r="AC1483">
        <v>19435681</v>
      </c>
      <c r="AD1483" t="s">
        <v>6</v>
      </c>
      <c r="AE1483">
        <v>78</v>
      </c>
      <c r="AF1483">
        <v>4</v>
      </c>
      <c r="AH1483" t="s">
        <v>42661</v>
      </c>
      <c r="AI1483" t="s">
        <v>42660</v>
      </c>
      <c r="AK1483" t="s">
        <v>42659</v>
      </c>
      <c r="AL1483">
        <v>2</v>
      </c>
      <c r="AM1483" s="5">
        <f t="shared" si="186"/>
        <v>0.4</v>
      </c>
      <c r="AN1483" s="4">
        <f t="shared" si="191"/>
        <v>6.0583112457402507E-4</v>
      </c>
      <c r="AO1483" s="3"/>
      <c r="AP1483">
        <v>0</v>
      </c>
      <c r="AR1483" t="s">
        <v>1</v>
      </c>
      <c r="AT1483" s="2" t="s">
        <v>0</v>
      </c>
      <c r="AU1483" s="1">
        <f t="shared" si="187"/>
        <v>1.1561584365801771</v>
      </c>
      <c r="AV1483" s="1">
        <f t="shared" si="188"/>
        <v>0.84313691540224178</v>
      </c>
      <c r="AW1483" s="1">
        <f t="shared" si="189"/>
        <v>0.53011539422430598</v>
      </c>
    </row>
    <row r="1484" spans="1:49" x14ac:dyDescent="0.2">
      <c r="A1484">
        <v>1482</v>
      </c>
      <c r="B1484" t="s">
        <v>42658</v>
      </c>
      <c r="C1484" t="s">
        <v>42657</v>
      </c>
      <c r="E1484">
        <v>28333076</v>
      </c>
      <c r="F1484" t="s">
        <v>42656</v>
      </c>
      <c r="G1484" t="s">
        <v>14</v>
      </c>
      <c r="H1484" t="s">
        <v>13</v>
      </c>
      <c r="I1484" t="s">
        <v>42655</v>
      </c>
      <c r="J1484">
        <v>60025278</v>
      </c>
      <c r="K1484" t="s">
        <v>1591</v>
      </c>
      <c r="L1484" t="s">
        <v>363</v>
      </c>
      <c r="M1484" t="s">
        <v>9</v>
      </c>
      <c r="N1484">
        <v>4</v>
      </c>
      <c r="O1484" t="s">
        <v>42654</v>
      </c>
      <c r="P1484" t="s">
        <v>42653</v>
      </c>
      <c r="Q1484" t="s">
        <v>9738</v>
      </c>
      <c r="R1484" s="7">
        <v>42826</v>
      </c>
      <c r="S1484" s="8">
        <f t="shared" si="184"/>
        <v>2017</v>
      </c>
      <c r="T1484" s="8">
        <v>2017</v>
      </c>
      <c r="U1484" s="8">
        <f t="shared" si="185"/>
        <v>5</v>
      </c>
      <c r="V1484" s="7">
        <v>42826</v>
      </c>
      <c r="W1484" t="s">
        <v>7774</v>
      </c>
      <c r="X1484" s="2">
        <v>0.63600000000000001</v>
      </c>
      <c r="Y1484" s="6">
        <f t="shared" si="190"/>
        <v>1.6977656763033557E-2</v>
      </c>
      <c r="AA1484">
        <v>14248220</v>
      </c>
      <c r="AB1484">
        <v>130124</v>
      </c>
      <c r="AD1484" t="s">
        <v>6</v>
      </c>
      <c r="AE1484">
        <v>17</v>
      </c>
      <c r="AF1484">
        <v>4</v>
      </c>
      <c r="AG1484">
        <v>665</v>
      </c>
      <c r="AI1484" t="s">
        <v>42652</v>
      </c>
      <c r="AJ1484" t="s">
        <v>42651</v>
      </c>
      <c r="AK1484" t="s">
        <v>42650</v>
      </c>
      <c r="AL1484">
        <v>5</v>
      </c>
      <c r="AM1484" s="5">
        <f t="shared" si="186"/>
        <v>1</v>
      </c>
      <c r="AN1484" s="4">
        <f t="shared" si="191"/>
        <v>1.5145778114350624E-3</v>
      </c>
      <c r="AO1484" s="3"/>
      <c r="AP1484">
        <v>1</v>
      </c>
      <c r="AQ1484" t="s">
        <v>76</v>
      </c>
      <c r="AR1484">
        <v>61371013</v>
      </c>
      <c r="AS1484" t="s">
        <v>75</v>
      </c>
      <c r="AT1484" s="2" t="s">
        <v>0</v>
      </c>
      <c r="AU1484" s="1">
        <f t="shared" si="187"/>
        <v>1.2338733077554009</v>
      </c>
      <c r="AV1484" s="1">
        <f t="shared" si="188"/>
        <v>0.92461172872343089</v>
      </c>
      <c r="AW1484" s="1">
        <f t="shared" si="189"/>
        <v>0.61535014969146107</v>
      </c>
    </row>
    <row r="1485" spans="1:49" x14ac:dyDescent="0.2">
      <c r="A1485">
        <v>1483</v>
      </c>
      <c r="B1485" t="s">
        <v>42649</v>
      </c>
      <c r="C1485" t="s">
        <v>42648</v>
      </c>
      <c r="F1485" t="s">
        <v>42647</v>
      </c>
      <c r="G1485" t="s">
        <v>14</v>
      </c>
      <c r="H1485" t="s">
        <v>13</v>
      </c>
      <c r="I1485" t="s">
        <v>15904</v>
      </c>
      <c r="J1485">
        <v>60025761</v>
      </c>
      <c r="K1485" t="s">
        <v>3098</v>
      </c>
      <c r="L1485" t="s">
        <v>3097</v>
      </c>
      <c r="M1485" t="s">
        <v>9</v>
      </c>
      <c r="N1485">
        <v>3</v>
      </c>
      <c r="O1485" t="s">
        <v>42646</v>
      </c>
      <c r="P1485" t="s">
        <v>42645</v>
      </c>
      <c r="Q1485" t="s">
        <v>42644</v>
      </c>
      <c r="R1485" s="7">
        <v>42826</v>
      </c>
      <c r="S1485" s="8">
        <f t="shared" si="184"/>
        <v>2017</v>
      </c>
      <c r="T1485" s="8">
        <v>2017</v>
      </c>
      <c r="U1485" s="8">
        <f t="shared" si="185"/>
        <v>5</v>
      </c>
      <c r="V1485" s="7">
        <v>42826</v>
      </c>
      <c r="W1485" t="s">
        <v>42617</v>
      </c>
      <c r="X1485" s="2">
        <v>0.62</v>
      </c>
      <c r="Y1485" s="6">
        <f t="shared" si="190"/>
        <v>1.6550545901070447E-2</v>
      </c>
      <c r="AA1485">
        <v>189464</v>
      </c>
      <c r="AB1485">
        <v>17364</v>
      </c>
      <c r="AD1485" t="s">
        <v>6</v>
      </c>
      <c r="AE1485">
        <v>53</v>
      </c>
      <c r="AF1485">
        <v>4</v>
      </c>
      <c r="AG1485">
        <v>7802611</v>
      </c>
      <c r="AI1485" t="s">
        <v>42643</v>
      </c>
      <c r="AJ1485" t="s">
        <v>42642</v>
      </c>
      <c r="AK1485" t="s">
        <v>42641</v>
      </c>
      <c r="AL1485">
        <v>3</v>
      </c>
      <c r="AM1485" s="5">
        <f t="shared" si="186"/>
        <v>0.6</v>
      </c>
      <c r="AN1485" s="4">
        <f t="shared" si="191"/>
        <v>9.0874668686103744E-4</v>
      </c>
      <c r="AO1485" s="3"/>
      <c r="AP1485">
        <v>0</v>
      </c>
      <c r="AQ1485" t="s">
        <v>76</v>
      </c>
      <c r="AR1485">
        <v>51575215</v>
      </c>
      <c r="AS1485" t="s">
        <v>75</v>
      </c>
      <c r="AT1485" s="2">
        <v>1.7</v>
      </c>
      <c r="AU1485" s="1">
        <f t="shared" si="187"/>
        <v>1.1858006136807624</v>
      </c>
      <c r="AV1485" s="1">
        <f t="shared" si="188"/>
        <v>0.87296462939657427</v>
      </c>
      <c r="AW1485" s="1">
        <f t="shared" si="189"/>
        <v>0.56012864511238603</v>
      </c>
    </row>
    <row r="1486" spans="1:49" x14ac:dyDescent="0.2">
      <c r="A1486">
        <v>1484</v>
      </c>
      <c r="B1486" t="s">
        <v>42640</v>
      </c>
      <c r="C1486" t="s">
        <v>42639</v>
      </c>
      <c r="E1486">
        <v>28338607</v>
      </c>
      <c r="F1486" t="s">
        <v>42638</v>
      </c>
      <c r="G1486" t="s">
        <v>14</v>
      </c>
      <c r="H1486" t="s">
        <v>13</v>
      </c>
      <c r="I1486" t="s">
        <v>42637</v>
      </c>
      <c r="J1486" t="s">
        <v>42636</v>
      </c>
      <c r="K1486" t="s">
        <v>42635</v>
      </c>
      <c r="L1486" t="s">
        <v>42634</v>
      </c>
      <c r="M1486" t="s">
        <v>42633</v>
      </c>
      <c r="N1486">
        <v>6</v>
      </c>
      <c r="O1486" t="s">
        <v>42632</v>
      </c>
      <c r="P1486" t="s">
        <v>42631</v>
      </c>
      <c r="Q1486" t="s">
        <v>42630</v>
      </c>
      <c r="R1486" s="7">
        <v>42826</v>
      </c>
      <c r="S1486" s="8">
        <f t="shared" si="184"/>
        <v>2017</v>
      </c>
      <c r="T1486" s="8">
        <v>2017</v>
      </c>
      <c r="U1486" s="8">
        <f t="shared" si="185"/>
        <v>5</v>
      </c>
      <c r="V1486" s="7">
        <v>42826</v>
      </c>
      <c r="W1486" t="s">
        <v>7774</v>
      </c>
      <c r="X1486" s="2">
        <v>0.63600000000000001</v>
      </c>
      <c r="Y1486" s="6">
        <f t="shared" si="190"/>
        <v>1.6977656763033557E-2</v>
      </c>
      <c r="AA1486">
        <v>14248220</v>
      </c>
      <c r="AB1486">
        <v>130124</v>
      </c>
      <c r="AD1486" t="s">
        <v>6</v>
      </c>
      <c r="AE1486">
        <v>17</v>
      </c>
      <c r="AF1486">
        <v>4</v>
      </c>
      <c r="AG1486">
        <v>673</v>
      </c>
      <c r="AI1486" t="s">
        <v>42629</v>
      </c>
      <c r="AJ1486" t="s">
        <v>42628</v>
      </c>
      <c r="AK1486" t="s">
        <v>42627</v>
      </c>
      <c r="AL1486">
        <v>51</v>
      </c>
      <c r="AM1486" s="5">
        <f t="shared" si="186"/>
        <v>10.199999999999999</v>
      </c>
      <c r="AN1486" s="4">
        <f t="shared" si="191"/>
        <v>1.5448693676637636E-2</v>
      </c>
      <c r="AO1486" s="3"/>
      <c r="AP1486">
        <v>1</v>
      </c>
      <c r="AQ1486" t="s">
        <v>2048</v>
      </c>
      <c r="AR1486">
        <v>644268</v>
      </c>
      <c r="AS1486" t="s">
        <v>2047</v>
      </c>
      <c r="AT1486" s="2" t="s">
        <v>0</v>
      </c>
      <c r="AU1486" s="1">
        <f t="shared" si="187"/>
        <v>1.6518967837114782</v>
      </c>
      <c r="AV1486" s="1">
        <f t="shared" si="188"/>
        <v>1.6213175219835598</v>
      </c>
      <c r="AW1486" s="1">
        <f t="shared" si="189"/>
        <v>1.5907382602556412</v>
      </c>
    </row>
    <row r="1487" spans="1:49" x14ac:dyDescent="0.2">
      <c r="A1487">
        <v>1485</v>
      </c>
      <c r="B1487" t="s">
        <v>42626</v>
      </c>
      <c r="C1487" t="s">
        <v>42625</v>
      </c>
      <c r="F1487" t="s">
        <v>42624</v>
      </c>
      <c r="G1487" t="s">
        <v>14</v>
      </c>
      <c r="H1487" t="s">
        <v>13</v>
      </c>
      <c r="I1487" t="s">
        <v>42623</v>
      </c>
      <c r="J1487">
        <v>60068801</v>
      </c>
      <c r="K1487" t="s">
        <v>42622</v>
      </c>
      <c r="L1487" t="s">
        <v>42621</v>
      </c>
      <c r="M1487" t="s">
        <v>7080</v>
      </c>
      <c r="N1487">
        <v>5</v>
      </c>
      <c r="O1487" t="s">
        <v>42620</v>
      </c>
      <c r="P1487" t="s">
        <v>42619</v>
      </c>
      <c r="Q1487" t="s">
        <v>42618</v>
      </c>
      <c r="R1487" s="7">
        <v>42826</v>
      </c>
      <c r="S1487" s="8">
        <f t="shared" si="184"/>
        <v>2017</v>
      </c>
      <c r="T1487" s="8">
        <v>2017</v>
      </c>
      <c r="U1487" s="8">
        <f t="shared" si="185"/>
        <v>5</v>
      </c>
      <c r="V1487" s="7">
        <v>42826</v>
      </c>
      <c r="W1487" t="s">
        <v>42617</v>
      </c>
      <c r="X1487" s="2">
        <v>0.62</v>
      </c>
      <c r="Y1487" s="6">
        <f t="shared" si="190"/>
        <v>1.6550545901070447E-2</v>
      </c>
      <c r="AA1487">
        <v>189464</v>
      </c>
      <c r="AB1487">
        <v>17364</v>
      </c>
      <c r="AD1487" t="s">
        <v>6</v>
      </c>
      <c r="AE1487">
        <v>53</v>
      </c>
      <c r="AF1487">
        <v>4</v>
      </c>
      <c r="AG1487">
        <v>7762174</v>
      </c>
      <c r="AI1487" t="s">
        <v>42616</v>
      </c>
      <c r="AJ1487" t="s">
        <v>42615</v>
      </c>
      <c r="AK1487" t="s">
        <v>42614</v>
      </c>
      <c r="AL1487">
        <v>8</v>
      </c>
      <c r="AM1487" s="5">
        <f t="shared" si="186"/>
        <v>1.6</v>
      </c>
      <c r="AN1487" s="4">
        <f t="shared" si="191"/>
        <v>2.4233244982961003E-3</v>
      </c>
      <c r="AO1487" s="3"/>
      <c r="AP1487">
        <v>0</v>
      </c>
      <c r="AR1487" t="s">
        <v>1</v>
      </c>
      <c r="AT1487" s="2">
        <v>1.7</v>
      </c>
      <c r="AU1487" s="1">
        <f t="shared" si="187"/>
        <v>1.2312379480238143</v>
      </c>
      <c r="AV1487" s="1">
        <f t="shared" si="188"/>
        <v>0.9486935199683274</v>
      </c>
      <c r="AW1487" s="1">
        <f t="shared" si="189"/>
        <v>0.66614909191284044</v>
      </c>
    </row>
    <row r="1488" spans="1:49" x14ac:dyDescent="0.2">
      <c r="A1488">
        <v>1486</v>
      </c>
      <c r="B1488" t="s">
        <v>42613</v>
      </c>
      <c r="C1488" t="s">
        <v>42612</v>
      </c>
      <c r="E1488">
        <v>27783364</v>
      </c>
      <c r="F1488" t="s">
        <v>42611</v>
      </c>
      <c r="G1488" t="s">
        <v>14</v>
      </c>
      <c r="H1488" t="s">
        <v>13</v>
      </c>
      <c r="I1488" t="s">
        <v>25217</v>
      </c>
      <c r="J1488" t="s">
        <v>42610</v>
      </c>
      <c r="K1488" t="s">
        <v>42609</v>
      </c>
      <c r="L1488" t="s">
        <v>42608</v>
      </c>
      <c r="M1488" t="s">
        <v>85</v>
      </c>
      <c r="N1488">
        <v>6</v>
      </c>
      <c r="O1488" t="s">
        <v>42607</v>
      </c>
      <c r="P1488" t="s">
        <v>42606</v>
      </c>
      <c r="Q1488" t="s">
        <v>42605</v>
      </c>
      <c r="R1488" s="7">
        <v>42826</v>
      </c>
      <c r="S1488" s="8">
        <f t="shared" si="184"/>
        <v>2017</v>
      </c>
      <c r="T1488" s="8">
        <v>2017</v>
      </c>
      <c r="U1488" s="8">
        <f t="shared" si="185"/>
        <v>5</v>
      </c>
      <c r="V1488" s="7">
        <v>42826</v>
      </c>
      <c r="W1488" t="s">
        <v>31482</v>
      </c>
      <c r="X1488" s="2">
        <v>0.49399999999999999</v>
      </c>
      <c r="Y1488" s="6">
        <f t="shared" si="190"/>
        <v>1.3187047863110968E-2</v>
      </c>
      <c r="AA1488" t="s">
        <v>31481</v>
      </c>
      <c r="AB1488">
        <v>4000152105</v>
      </c>
      <c r="AC1488">
        <v>16788052</v>
      </c>
      <c r="AD1488" t="s">
        <v>6</v>
      </c>
      <c r="AE1488">
        <v>46</v>
      </c>
      <c r="AF1488">
        <v>2</v>
      </c>
      <c r="AH1488" t="s">
        <v>42604</v>
      </c>
      <c r="AI1488" t="s">
        <v>42603</v>
      </c>
      <c r="AJ1488" t="s">
        <v>42602</v>
      </c>
      <c r="AK1488" t="s">
        <v>42601</v>
      </c>
      <c r="AL1488">
        <v>7</v>
      </c>
      <c r="AM1488" s="5">
        <f t="shared" si="186"/>
        <v>1.4</v>
      </c>
      <c r="AN1488" s="4">
        <f t="shared" si="191"/>
        <v>2.1204089360090874E-3</v>
      </c>
      <c r="AO1488" s="3"/>
      <c r="AP1488">
        <v>0</v>
      </c>
      <c r="AR1488" t="s">
        <v>1</v>
      </c>
      <c r="AT1488" s="2">
        <v>1.4339999999999999</v>
      </c>
      <c r="AU1488" s="1">
        <f t="shared" si="187"/>
        <v>0.98670561849804028</v>
      </c>
      <c r="AV1488" s="1">
        <f t="shared" si="188"/>
        <v>0.7653728399560028</v>
      </c>
      <c r="AW1488" s="1">
        <f t="shared" si="189"/>
        <v>0.5440400614139651</v>
      </c>
    </row>
    <row r="1489" spans="1:49" x14ac:dyDescent="0.2">
      <c r="A1489">
        <v>1487</v>
      </c>
      <c r="B1489" t="s">
        <v>42600</v>
      </c>
      <c r="C1489" t="s">
        <v>42599</v>
      </c>
      <c r="F1489" t="s">
        <v>42598</v>
      </c>
      <c r="G1489" t="s">
        <v>14</v>
      </c>
      <c r="H1489" t="s">
        <v>13</v>
      </c>
      <c r="I1489" t="s">
        <v>37148</v>
      </c>
      <c r="J1489">
        <v>60027550</v>
      </c>
      <c r="K1489" t="s">
        <v>29206</v>
      </c>
      <c r="L1489" t="s">
        <v>29205</v>
      </c>
      <c r="M1489" t="s">
        <v>137</v>
      </c>
      <c r="N1489">
        <v>4</v>
      </c>
      <c r="O1489" t="s">
        <v>42597</v>
      </c>
      <c r="P1489" t="s">
        <v>42596</v>
      </c>
      <c r="Q1489" t="s">
        <v>42595</v>
      </c>
      <c r="R1489" s="7">
        <v>42826</v>
      </c>
      <c r="S1489" s="8">
        <f t="shared" si="184"/>
        <v>2017</v>
      </c>
      <c r="T1489" s="8">
        <v>2017</v>
      </c>
      <c r="U1489" s="8">
        <f t="shared" si="185"/>
        <v>5</v>
      </c>
      <c r="V1489" s="7">
        <v>42826</v>
      </c>
      <c r="W1489" t="s">
        <v>2641</v>
      </c>
      <c r="X1489" s="2">
        <v>0.94</v>
      </c>
      <c r="Y1489" s="6">
        <f t="shared" si="190"/>
        <v>2.5092763140332611E-2</v>
      </c>
      <c r="AA1489">
        <v>15311309</v>
      </c>
      <c r="AB1489">
        <v>17295</v>
      </c>
      <c r="AD1489" t="s">
        <v>6</v>
      </c>
      <c r="AE1489">
        <v>27</v>
      </c>
      <c r="AF1489">
        <v>4</v>
      </c>
      <c r="AG1489">
        <v>7885026</v>
      </c>
      <c r="AH1489" t="s">
        <v>42594</v>
      </c>
      <c r="AI1489" t="s">
        <v>42593</v>
      </c>
      <c r="AJ1489" t="s">
        <v>42592</v>
      </c>
      <c r="AK1489" t="s">
        <v>42591</v>
      </c>
      <c r="AL1489">
        <v>12</v>
      </c>
      <c r="AM1489" s="5">
        <f t="shared" si="186"/>
        <v>2.4</v>
      </c>
      <c r="AN1489" s="4">
        <f t="shared" si="191"/>
        <v>3.6349867474441497E-3</v>
      </c>
      <c r="AO1489" s="3"/>
      <c r="AP1489">
        <v>0</v>
      </c>
      <c r="AR1489" t="s">
        <v>1</v>
      </c>
      <c r="AT1489" s="2" t="s">
        <v>0</v>
      </c>
      <c r="AU1489" s="1">
        <f t="shared" si="187"/>
        <v>1.865543022246607</v>
      </c>
      <c r="AV1489" s="1">
        <f t="shared" si="188"/>
        <v>1.4363874943888379</v>
      </c>
      <c r="AW1489" s="1">
        <f t="shared" si="189"/>
        <v>1.0072319665310687</v>
      </c>
    </row>
    <row r="1490" spans="1:49" x14ac:dyDescent="0.2">
      <c r="A1490">
        <v>1488</v>
      </c>
      <c r="B1490" t="s">
        <v>42590</v>
      </c>
      <c r="C1490" t="s">
        <v>42589</v>
      </c>
      <c r="F1490" t="s">
        <v>42588</v>
      </c>
      <c r="G1490" t="s">
        <v>14</v>
      </c>
      <c r="H1490" t="s">
        <v>13</v>
      </c>
      <c r="I1490" t="s">
        <v>42587</v>
      </c>
      <c r="J1490" t="s">
        <v>42586</v>
      </c>
      <c r="K1490" t="s">
        <v>42585</v>
      </c>
      <c r="L1490" t="s">
        <v>9094</v>
      </c>
      <c r="M1490" t="s">
        <v>85</v>
      </c>
      <c r="N1490">
        <v>4</v>
      </c>
      <c r="O1490" t="s">
        <v>42584</v>
      </c>
      <c r="P1490" t="s">
        <v>42583</v>
      </c>
      <c r="Q1490" t="s">
        <v>42582</v>
      </c>
      <c r="R1490" s="7">
        <v>42826</v>
      </c>
      <c r="S1490" s="8">
        <f t="shared" si="184"/>
        <v>2017</v>
      </c>
      <c r="T1490" s="8">
        <v>2017</v>
      </c>
      <c r="U1490" s="8">
        <f t="shared" si="185"/>
        <v>5</v>
      </c>
      <c r="V1490" s="7">
        <v>42826</v>
      </c>
      <c r="W1490" t="s">
        <v>2641</v>
      </c>
      <c r="X1490" s="2">
        <v>0.94</v>
      </c>
      <c r="Y1490" s="6">
        <f t="shared" si="190"/>
        <v>2.5092763140332611E-2</v>
      </c>
      <c r="AA1490">
        <v>15311309</v>
      </c>
      <c r="AB1490">
        <v>17295</v>
      </c>
      <c r="AD1490" t="s">
        <v>6</v>
      </c>
      <c r="AE1490">
        <v>27</v>
      </c>
      <c r="AF1490">
        <v>4</v>
      </c>
      <c r="AG1490">
        <v>7883855</v>
      </c>
      <c r="AH1490" t="s">
        <v>42581</v>
      </c>
      <c r="AI1490" t="s">
        <v>42580</v>
      </c>
      <c r="AJ1490" t="s">
        <v>42579</v>
      </c>
      <c r="AK1490" t="s">
        <v>42578</v>
      </c>
      <c r="AL1490">
        <v>4</v>
      </c>
      <c r="AM1490" s="5">
        <f t="shared" si="186"/>
        <v>0.8</v>
      </c>
      <c r="AN1490" s="4">
        <f t="shared" si="191"/>
        <v>1.2116622491480501E-3</v>
      </c>
      <c r="AO1490" s="3"/>
      <c r="AP1490">
        <v>0</v>
      </c>
      <c r="AQ1490" t="s">
        <v>76</v>
      </c>
      <c r="AR1490">
        <v>61401202</v>
      </c>
      <c r="AS1490" t="s">
        <v>75</v>
      </c>
      <c r="AT1490" s="2" t="s">
        <v>0</v>
      </c>
      <c r="AU1490" s="1">
        <f t="shared" si="187"/>
        <v>1.792843287297724</v>
      </c>
      <c r="AV1490" s="1">
        <f t="shared" si="188"/>
        <v>1.3152212694740331</v>
      </c>
      <c r="AW1490" s="1">
        <f t="shared" si="189"/>
        <v>0.83759925165034188</v>
      </c>
    </row>
    <row r="1491" spans="1:49" x14ac:dyDescent="0.2">
      <c r="A1491">
        <v>1489</v>
      </c>
      <c r="B1491" t="s">
        <v>42577</v>
      </c>
      <c r="C1491" t="s">
        <v>42576</v>
      </c>
      <c r="F1491" t="s">
        <v>42575</v>
      </c>
      <c r="G1491" t="s">
        <v>14</v>
      </c>
      <c r="H1491" t="s">
        <v>13</v>
      </c>
      <c r="I1491" t="s">
        <v>42574</v>
      </c>
      <c r="J1491" t="s">
        <v>42573</v>
      </c>
      <c r="K1491" t="s">
        <v>42572</v>
      </c>
      <c r="L1491" t="s">
        <v>42571</v>
      </c>
      <c r="M1491" t="s">
        <v>42570</v>
      </c>
      <c r="N1491">
        <v>7</v>
      </c>
      <c r="O1491" t="s">
        <v>42569</v>
      </c>
      <c r="P1491" t="s">
        <v>42568</v>
      </c>
      <c r="Q1491" t="s">
        <v>42567</v>
      </c>
      <c r="R1491" s="7">
        <v>42826</v>
      </c>
      <c r="S1491" s="8">
        <f t="shared" si="184"/>
        <v>2017</v>
      </c>
      <c r="T1491" s="8">
        <v>2017</v>
      </c>
      <c r="U1491" s="8">
        <f t="shared" si="185"/>
        <v>5</v>
      </c>
      <c r="V1491" s="7">
        <v>42826</v>
      </c>
      <c r="W1491" t="s">
        <v>42566</v>
      </c>
      <c r="X1491" s="2">
        <v>2.294</v>
      </c>
      <c r="Y1491" s="6">
        <f t="shared" si="190"/>
        <v>6.1237019833960654E-2</v>
      </c>
      <c r="AA1491">
        <v>46280</v>
      </c>
      <c r="AB1491">
        <v>27781</v>
      </c>
      <c r="AD1491" t="s">
        <v>6</v>
      </c>
      <c r="AE1491">
        <v>129</v>
      </c>
      <c r="AF1491">
        <v>974</v>
      </c>
      <c r="AG1491">
        <v>45002</v>
      </c>
      <c r="AI1491" t="s">
        <v>42565</v>
      </c>
      <c r="AJ1491" t="s">
        <v>42564</v>
      </c>
      <c r="AK1491" t="s">
        <v>42563</v>
      </c>
      <c r="AL1491">
        <v>4</v>
      </c>
      <c r="AM1491" s="5">
        <f t="shared" si="186"/>
        <v>0.8</v>
      </c>
      <c r="AN1491" s="4">
        <f t="shared" si="191"/>
        <v>1.2116622491480501E-3</v>
      </c>
      <c r="AO1491" s="3"/>
      <c r="AP1491">
        <v>1</v>
      </c>
      <c r="AR1491" t="s">
        <v>1</v>
      </c>
      <c r="AT1491" s="2" t="s">
        <v>0</v>
      </c>
      <c r="AU1491" s="1">
        <f t="shared" si="187"/>
        <v>4.3229412558516875</v>
      </c>
      <c r="AV1491" s="1">
        <f t="shared" si="188"/>
        <v>3.1224341041554351</v>
      </c>
      <c r="AW1491" s="1">
        <f t="shared" si="189"/>
        <v>1.9219269524591829</v>
      </c>
    </row>
    <row r="1492" spans="1:49" x14ac:dyDescent="0.2">
      <c r="A1492">
        <v>1490</v>
      </c>
      <c r="B1492" t="s">
        <v>42562</v>
      </c>
      <c r="C1492" t="s">
        <v>42561</v>
      </c>
      <c r="F1492" t="s">
        <v>42560</v>
      </c>
      <c r="G1492" t="s">
        <v>14</v>
      </c>
      <c r="H1492" t="s">
        <v>13</v>
      </c>
      <c r="I1492" t="s">
        <v>42559</v>
      </c>
      <c r="J1492" t="s">
        <v>42558</v>
      </c>
      <c r="K1492" t="s">
        <v>42557</v>
      </c>
      <c r="L1492" t="s">
        <v>42556</v>
      </c>
      <c r="M1492" t="s">
        <v>42555</v>
      </c>
      <c r="N1492">
        <v>11</v>
      </c>
      <c r="O1492" t="s">
        <v>42554</v>
      </c>
      <c r="P1492" t="s">
        <v>42553</v>
      </c>
      <c r="Q1492" t="s">
        <v>42552</v>
      </c>
      <c r="R1492" s="7">
        <v>42826</v>
      </c>
      <c r="S1492" s="8">
        <f t="shared" si="184"/>
        <v>2017</v>
      </c>
      <c r="T1492" s="8">
        <v>2017</v>
      </c>
      <c r="U1492" s="8">
        <f t="shared" si="185"/>
        <v>5</v>
      </c>
      <c r="V1492" s="7">
        <v>42826</v>
      </c>
      <c r="W1492" t="s">
        <v>42551</v>
      </c>
      <c r="X1492" s="2">
        <v>0.59</v>
      </c>
      <c r="Y1492" s="6">
        <f t="shared" si="190"/>
        <v>1.5749713034889617E-2</v>
      </c>
      <c r="AA1492">
        <v>16122011</v>
      </c>
      <c r="AB1492">
        <v>5400152708</v>
      </c>
      <c r="AC1492" t="s">
        <v>42550</v>
      </c>
      <c r="AD1492" t="s">
        <v>6</v>
      </c>
      <c r="AE1492">
        <v>14</v>
      </c>
      <c r="AF1492">
        <v>4</v>
      </c>
      <c r="AG1492">
        <v>45001</v>
      </c>
      <c r="AI1492" t="s">
        <v>42549</v>
      </c>
      <c r="AJ1492" t="s">
        <v>42548</v>
      </c>
      <c r="AK1492" t="s">
        <v>42547</v>
      </c>
      <c r="AL1492">
        <v>5</v>
      </c>
      <c r="AM1492" s="5">
        <f t="shared" si="186"/>
        <v>1</v>
      </c>
      <c r="AN1492" s="4">
        <f t="shared" si="191"/>
        <v>1.5145778114350624E-3</v>
      </c>
      <c r="AO1492" s="3"/>
      <c r="AP1492">
        <v>0</v>
      </c>
      <c r="AQ1492" t="s">
        <v>34877</v>
      </c>
      <c r="AR1492">
        <v>152761</v>
      </c>
      <c r="AS1492" t="s">
        <v>34876</v>
      </c>
      <c r="AT1492" s="2">
        <v>2.016</v>
      </c>
      <c r="AU1492" s="1">
        <f t="shared" si="187"/>
        <v>1.1479172467853249</v>
      </c>
      <c r="AV1492" s="1">
        <f t="shared" si="188"/>
        <v>0.86321454231623396</v>
      </c>
      <c r="AW1492" s="1">
        <f t="shared" si="189"/>
        <v>0.57851183784714288</v>
      </c>
    </row>
    <row r="1493" spans="1:49" x14ac:dyDescent="0.2">
      <c r="A1493">
        <v>1491</v>
      </c>
      <c r="B1493" t="s">
        <v>42546</v>
      </c>
      <c r="C1493" t="s">
        <v>42545</v>
      </c>
      <c r="F1493" t="s">
        <v>42544</v>
      </c>
      <c r="G1493" t="s">
        <v>14</v>
      </c>
      <c r="H1493" t="s">
        <v>13</v>
      </c>
      <c r="I1493" t="s">
        <v>42543</v>
      </c>
      <c r="J1493" t="s">
        <v>42542</v>
      </c>
      <c r="K1493" t="s">
        <v>42541</v>
      </c>
      <c r="L1493" t="s">
        <v>42540</v>
      </c>
      <c r="M1493" t="s">
        <v>8567</v>
      </c>
      <c r="N1493">
        <v>4</v>
      </c>
      <c r="O1493" t="s">
        <v>42539</v>
      </c>
      <c r="P1493" t="s">
        <v>42538</v>
      </c>
      <c r="Q1493" t="s">
        <v>42537</v>
      </c>
      <c r="R1493" s="7">
        <v>42826</v>
      </c>
      <c r="S1493" s="8">
        <f t="shared" si="184"/>
        <v>2017</v>
      </c>
      <c r="T1493" s="8">
        <v>2017</v>
      </c>
      <c r="U1493" s="8">
        <f t="shared" si="185"/>
        <v>5</v>
      </c>
      <c r="V1493" s="7">
        <v>42826</v>
      </c>
      <c r="W1493" t="s">
        <v>1994</v>
      </c>
      <c r="X1493" s="2">
        <v>1.276</v>
      </c>
      <c r="Y1493" s="6">
        <f t="shared" si="190"/>
        <v>3.4062091241557887E-2</v>
      </c>
      <c r="AA1493">
        <v>15361233</v>
      </c>
      <c r="AB1493">
        <v>25038</v>
      </c>
      <c r="AD1493" t="s">
        <v>6</v>
      </c>
      <c r="AE1493">
        <v>16</v>
      </c>
      <c r="AF1493">
        <v>4</v>
      </c>
      <c r="AG1493">
        <v>7494644</v>
      </c>
      <c r="AH1493" t="s">
        <v>42536</v>
      </c>
      <c r="AI1493" t="s">
        <v>42535</v>
      </c>
      <c r="AJ1493" t="s">
        <v>42534</v>
      </c>
      <c r="AK1493" t="s">
        <v>42533</v>
      </c>
      <c r="AL1493">
        <v>5</v>
      </c>
      <c r="AM1493" s="5">
        <f t="shared" si="186"/>
        <v>1</v>
      </c>
      <c r="AN1493" s="4">
        <f t="shared" si="191"/>
        <v>1.5145778114350624E-3</v>
      </c>
      <c r="AO1493" s="3"/>
      <c r="AP1493">
        <v>0</v>
      </c>
      <c r="AR1493" t="s">
        <v>1</v>
      </c>
      <c r="AT1493" s="2">
        <v>5.577</v>
      </c>
      <c r="AU1493" s="1">
        <f t="shared" si="187"/>
        <v>2.4297837212521038</v>
      </c>
      <c r="AV1493" s="1">
        <f t="shared" si="188"/>
        <v>1.7788334526496474</v>
      </c>
      <c r="AW1493" s="1">
        <f t="shared" si="189"/>
        <v>1.1278831840471908</v>
      </c>
    </row>
    <row r="1494" spans="1:49" x14ac:dyDescent="0.2">
      <c r="A1494">
        <v>1492</v>
      </c>
      <c r="B1494" t="s">
        <v>42532</v>
      </c>
      <c r="C1494" t="s">
        <v>42531</v>
      </c>
      <c r="F1494" t="s">
        <v>42530</v>
      </c>
      <c r="G1494" t="s">
        <v>14</v>
      </c>
      <c r="H1494" t="s">
        <v>13</v>
      </c>
      <c r="I1494" t="s">
        <v>42529</v>
      </c>
      <c r="J1494" t="s">
        <v>42528</v>
      </c>
      <c r="K1494" t="s">
        <v>42527</v>
      </c>
      <c r="L1494" t="s">
        <v>42526</v>
      </c>
      <c r="M1494" t="s">
        <v>1669</v>
      </c>
      <c r="N1494">
        <v>3</v>
      </c>
      <c r="O1494" t="s">
        <v>42525</v>
      </c>
      <c r="P1494" t="s">
        <v>42524</v>
      </c>
      <c r="Q1494" t="s">
        <v>42523</v>
      </c>
      <c r="R1494" s="7">
        <v>42826</v>
      </c>
      <c r="S1494" s="8">
        <f t="shared" si="184"/>
        <v>2017</v>
      </c>
      <c r="T1494" s="8">
        <v>2017</v>
      </c>
      <c r="U1494" s="8">
        <f t="shared" si="185"/>
        <v>5</v>
      </c>
      <c r="V1494" s="7">
        <v>42826</v>
      </c>
      <c r="W1494" t="s">
        <v>733</v>
      </c>
      <c r="X1494" s="2">
        <v>1.3720000000000001</v>
      </c>
      <c r="Y1494" s="6">
        <f t="shared" si="190"/>
        <v>3.662475641333654E-2</v>
      </c>
      <c r="AA1494">
        <v>189480</v>
      </c>
      <c r="AB1494">
        <v>17366</v>
      </c>
      <c r="AD1494" t="s">
        <v>6</v>
      </c>
      <c r="AE1494">
        <v>65</v>
      </c>
      <c r="AF1494">
        <v>4</v>
      </c>
      <c r="AG1494">
        <v>7879310</v>
      </c>
      <c r="AH1494" t="s">
        <v>42522</v>
      </c>
      <c r="AI1494" t="s">
        <v>42521</v>
      </c>
      <c r="AJ1494" t="s">
        <v>42520</v>
      </c>
      <c r="AK1494" t="s">
        <v>42519</v>
      </c>
      <c r="AL1494">
        <v>20</v>
      </c>
      <c r="AM1494" s="5">
        <f t="shared" si="186"/>
        <v>4</v>
      </c>
      <c r="AN1494" s="4">
        <f t="shared" si="191"/>
        <v>6.0583112457402496E-3</v>
      </c>
      <c r="AO1494" s="3"/>
      <c r="AP1494">
        <v>0</v>
      </c>
      <c r="AQ1494" t="s">
        <v>1757</v>
      </c>
      <c r="AR1494" t="s">
        <v>42518</v>
      </c>
      <c r="AS1494" t="s">
        <v>259</v>
      </c>
      <c r="AT1494" s="2" t="s">
        <v>0</v>
      </c>
      <c r="AU1494" s="1">
        <f t="shared" si="187"/>
        <v>2.7454822863057649</v>
      </c>
      <c r="AV1494" s="1">
        <f t="shared" si="188"/>
        <v>2.1341533829538397</v>
      </c>
      <c r="AW1494" s="1">
        <f t="shared" si="189"/>
        <v>1.5228244796019137</v>
      </c>
    </row>
    <row r="1495" spans="1:49" x14ac:dyDescent="0.2">
      <c r="A1495">
        <v>1493</v>
      </c>
      <c r="B1495" t="s">
        <v>42517</v>
      </c>
      <c r="C1495" t="s">
        <v>42516</v>
      </c>
      <c r="F1495" t="s">
        <v>42515</v>
      </c>
      <c r="G1495" t="s">
        <v>14</v>
      </c>
      <c r="H1495" t="s">
        <v>13</v>
      </c>
      <c r="I1495" t="s">
        <v>42514</v>
      </c>
      <c r="J1495" t="s">
        <v>42513</v>
      </c>
      <c r="K1495" t="s">
        <v>42512</v>
      </c>
      <c r="L1495" t="s">
        <v>42511</v>
      </c>
      <c r="M1495" t="s">
        <v>85</v>
      </c>
      <c r="N1495">
        <v>4</v>
      </c>
      <c r="O1495" t="s">
        <v>42510</v>
      </c>
      <c r="P1495" t="s">
        <v>42509</v>
      </c>
      <c r="Q1495" t="s">
        <v>42508</v>
      </c>
      <c r="R1495" s="7">
        <v>42826</v>
      </c>
      <c r="S1495" s="8">
        <f t="shared" si="184"/>
        <v>2017</v>
      </c>
      <c r="T1495" s="8">
        <v>2017</v>
      </c>
      <c r="U1495" s="8">
        <f t="shared" si="185"/>
        <v>5</v>
      </c>
      <c r="V1495" s="7">
        <v>42826</v>
      </c>
      <c r="W1495" t="s">
        <v>1963</v>
      </c>
      <c r="X1495" s="2">
        <v>0.46</v>
      </c>
      <c r="Y1495" s="6">
        <f t="shared" si="190"/>
        <v>1.2279437281439364E-2</v>
      </c>
      <c r="AA1495">
        <v>933813</v>
      </c>
      <c r="AB1495">
        <v>28031</v>
      </c>
      <c r="AD1495" t="s">
        <v>6</v>
      </c>
      <c r="AE1495">
        <v>45</v>
      </c>
      <c r="AF1495">
        <v>4</v>
      </c>
      <c r="AG1495">
        <v>7878686</v>
      </c>
      <c r="AH1495" t="s">
        <v>42507</v>
      </c>
      <c r="AI1495" t="s">
        <v>42506</v>
      </c>
      <c r="AJ1495" t="s">
        <v>42505</v>
      </c>
      <c r="AK1495" t="s">
        <v>42504</v>
      </c>
      <c r="AL1495">
        <v>9</v>
      </c>
      <c r="AM1495" s="5">
        <f t="shared" si="186"/>
        <v>1.8</v>
      </c>
      <c r="AN1495" s="4">
        <f t="shared" si="191"/>
        <v>2.7262400605831123E-3</v>
      </c>
      <c r="AO1495" s="3"/>
      <c r="AP1495">
        <v>0</v>
      </c>
      <c r="AR1495" t="s">
        <v>1</v>
      </c>
      <c r="AT1495" s="2">
        <v>1.222</v>
      </c>
      <c r="AU1495" s="1">
        <f t="shared" si="187"/>
        <v>0.94134781151824876</v>
      </c>
      <c r="AV1495" s="1">
        <f t="shared" si="188"/>
        <v>0.75028386710112382</v>
      </c>
      <c r="AW1495" s="1">
        <f t="shared" si="189"/>
        <v>0.55921992268399878</v>
      </c>
    </row>
    <row r="1496" spans="1:49" x14ac:dyDescent="0.2">
      <c r="A1496">
        <v>1494</v>
      </c>
      <c r="B1496" t="s">
        <v>42503</v>
      </c>
      <c r="C1496" t="s">
        <v>42502</v>
      </c>
      <c r="F1496" t="s">
        <v>42501</v>
      </c>
      <c r="G1496" t="s">
        <v>14</v>
      </c>
      <c r="H1496" t="s">
        <v>13</v>
      </c>
      <c r="I1496" t="s">
        <v>925</v>
      </c>
      <c r="J1496">
        <v>60022134</v>
      </c>
      <c r="K1496" t="s">
        <v>3221</v>
      </c>
      <c r="L1496" t="s">
        <v>3220</v>
      </c>
      <c r="M1496" t="s">
        <v>3219</v>
      </c>
      <c r="N1496">
        <v>3</v>
      </c>
      <c r="O1496" t="s">
        <v>42500</v>
      </c>
      <c r="P1496" t="s">
        <v>42499</v>
      </c>
      <c r="Q1496" t="s">
        <v>8722</v>
      </c>
      <c r="R1496" s="7">
        <v>42826</v>
      </c>
      <c r="S1496" s="8">
        <f t="shared" si="184"/>
        <v>2017</v>
      </c>
      <c r="T1496" s="8">
        <v>2017</v>
      </c>
      <c r="U1496" s="8">
        <f t="shared" si="185"/>
        <v>5</v>
      </c>
      <c r="V1496" s="7">
        <v>42826</v>
      </c>
      <c r="W1496" t="s">
        <v>2455</v>
      </c>
      <c r="X1496" s="2">
        <v>2.3929999999999998</v>
      </c>
      <c r="Y1496" s="6">
        <f t="shared" si="190"/>
        <v>6.3879768292357378E-2</v>
      </c>
      <c r="AA1496">
        <v>2780046</v>
      </c>
      <c r="AB1496">
        <v>26053</v>
      </c>
      <c r="AD1496" t="s">
        <v>6</v>
      </c>
      <c r="AE1496">
        <v>64</v>
      </c>
      <c r="AF1496">
        <v>4</v>
      </c>
      <c r="AG1496">
        <v>7762926</v>
      </c>
      <c r="AH1496" t="s">
        <v>42498</v>
      </c>
      <c r="AI1496" t="s">
        <v>42497</v>
      </c>
      <c r="AJ1496" t="s">
        <v>42496</v>
      </c>
      <c r="AK1496" t="s">
        <v>42495</v>
      </c>
      <c r="AL1496">
        <v>17</v>
      </c>
      <c r="AM1496" s="5">
        <f t="shared" si="186"/>
        <v>3.4</v>
      </c>
      <c r="AN1496" s="4">
        <f t="shared" si="191"/>
        <v>5.1495645588792126E-3</v>
      </c>
      <c r="AO1496" s="3"/>
      <c r="AP1496">
        <v>0</v>
      </c>
      <c r="AR1496" t="s">
        <v>1</v>
      </c>
      <c r="AT1496" s="2" t="s">
        <v>0</v>
      </c>
      <c r="AU1496" s="1">
        <f t="shared" si="187"/>
        <v>4.6260707172313928</v>
      </c>
      <c r="AV1496" s="1">
        <f t="shared" si="188"/>
        <v>3.4514666425618299</v>
      </c>
      <c r="AW1496" s="1">
        <f t="shared" si="189"/>
        <v>2.276862567892266</v>
      </c>
    </row>
    <row r="1497" spans="1:49" x14ac:dyDescent="0.2">
      <c r="A1497">
        <v>1495</v>
      </c>
      <c r="B1497" t="s">
        <v>42494</v>
      </c>
      <c r="C1497" t="s">
        <v>42493</v>
      </c>
      <c r="F1497" t="s">
        <v>42492</v>
      </c>
      <c r="G1497" t="s">
        <v>14</v>
      </c>
      <c r="H1497" t="s">
        <v>13</v>
      </c>
      <c r="I1497" t="s">
        <v>4741</v>
      </c>
      <c r="J1497">
        <v>60011170</v>
      </c>
      <c r="K1497" t="s">
        <v>14893</v>
      </c>
      <c r="L1497" t="s">
        <v>14892</v>
      </c>
      <c r="M1497" t="s">
        <v>1734</v>
      </c>
      <c r="N1497">
        <v>4</v>
      </c>
      <c r="O1497" t="s">
        <v>42491</v>
      </c>
      <c r="P1497" t="s">
        <v>42490</v>
      </c>
      <c r="Q1497" t="s">
        <v>20623</v>
      </c>
      <c r="R1497" s="7">
        <v>42826</v>
      </c>
      <c r="S1497" s="8">
        <f t="shared" si="184"/>
        <v>2017</v>
      </c>
      <c r="T1497" s="8">
        <v>2017</v>
      </c>
      <c r="U1497" s="8">
        <f t="shared" si="185"/>
        <v>5</v>
      </c>
      <c r="V1497" s="7">
        <v>42826</v>
      </c>
      <c r="W1497" t="s">
        <v>2318</v>
      </c>
      <c r="X1497" s="2">
        <v>0.68100000000000005</v>
      </c>
      <c r="Y1497" s="6">
        <f t="shared" si="190"/>
        <v>1.8178906062304798E-2</v>
      </c>
      <c r="AA1497" t="s">
        <v>2317</v>
      </c>
      <c r="AB1497">
        <v>15047</v>
      </c>
      <c r="AD1497" t="s">
        <v>6</v>
      </c>
      <c r="AE1497">
        <v>17</v>
      </c>
      <c r="AF1497">
        <v>7</v>
      </c>
      <c r="AG1497">
        <v>7837656</v>
      </c>
      <c r="AH1497" t="s">
        <v>42489</v>
      </c>
      <c r="AI1497" t="s">
        <v>42488</v>
      </c>
      <c r="AJ1497" t="s">
        <v>42487</v>
      </c>
      <c r="AK1497" t="s">
        <v>42486</v>
      </c>
      <c r="AL1497">
        <v>18</v>
      </c>
      <c r="AM1497" s="5">
        <f t="shared" si="186"/>
        <v>3.6</v>
      </c>
      <c r="AN1497" s="4">
        <f t="shared" si="191"/>
        <v>5.4524801211662246E-3</v>
      </c>
      <c r="AO1497" s="3"/>
      <c r="AP1497">
        <v>0</v>
      </c>
      <c r="AR1497" t="s">
        <v>1</v>
      </c>
      <c r="AT1497" s="2">
        <v>3.3010000000000002</v>
      </c>
      <c r="AU1497" s="1">
        <f t="shared" si="187"/>
        <v>1.4360978279963226</v>
      </c>
      <c r="AV1497" s="1">
        <f t="shared" si="188"/>
        <v>1.1815693091735513</v>
      </c>
      <c r="AW1497" s="1">
        <f t="shared" si="189"/>
        <v>0.92704079035077958</v>
      </c>
    </row>
    <row r="1498" spans="1:49" x14ac:dyDescent="0.2">
      <c r="A1498">
        <v>1496</v>
      </c>
      <c r="B1498" t="s">
        <v>42485</v>
      </c>
      <c r="C1498" t="s">
        <v>42484</v>
      </c>
      <c r="D1498" t="s">
        <v>42483</v>
      </c>
      <c r="F1498" t="s">
        <v>42482</v>
      </c>
      <c r="G1498" t="s">
        <v>14</v>
      </c>
      <c r="H1498" t="s">
        <v>13</v>
      </c>
      <c r="I1498" t="s">
        <v>31320</v>
      </c>
      <c r="J1498" t="s">
        <v>42481</v>
      </c>
      <c r="K1498" t="s">
        <v>42480</v>
      </c>
      <c r="L1498" t="s">
        <v>42479</v>
      </c>
      <c r="M1498" t="s">
        <v>68</v>
      </c>
      <c r="N1498">
        <v>5</v>
      </c>
      <c r="O1498" t="s">
        <v>42478</v>
      </c>
      <c r="P1498" t="s">
        <v>42477</v>
      </c>
      <c r="Q1498" t="s">
        <v>42476</v>
      </c>
      <c r="R1498" s="7">
        <v>42826</v>
      </c>
      <c r="S1498" s="8">
        <f t="shared" si="184"/>
        <v>2017</v>
      </c>
      <c r="T1498" s="8">
        <v>2017</v>
      </c>
      <c r="U1498" s="8">
        <f t="shared" si="185"/>
        <v>5</v>
      </c>
      <c r="V1498" s="7">
        <v>42826</v>
      </c>
      <c r="W1498" t="s">
        <v>1047</v>
      </c>
      <c r="X1498" s="2">
        <v>0.54700000000000004</v>
      </c>
      <c r="Y1498" s="6">
        <f t="shared" si="190"/>
        <v>1.4601852593363766E-2</v>
      </c>
      <c r="AA1498">
        <v>14348411</v>
      </c>
      <c r="AB1498">
        <v>17683</v>
      </c>
      <c r="AC1498">
        <v>16180399</v>
      </c>
      <c r="AD1498" t="s">
        <v>6</v>
      </c>
      <c r="AE1498">
        <v>74</v>
      </c>
      <c r="AH1498" t="s">
        <v>33334</v>
      </c>
      <c r="AI1498" t="s">
        <v>42475</v>
      </c>
      <c r="AJ1498" t="s">
        <v>42474</v>
      </c>
      <c r="AK1498" t="s">
        <v>42473</v>
      </c>
      <c r="AL1498">
        <v>7</v>
      </c>
      <c r="AM1498" s="5">
        <f t="shared" si="186"/>
        <v>1.4</v>
      </c>
      <c r="AN1498" s="4">
        <f t="shared" si="191"/>
        <v>2.1204089360090874E-3</v>
      </c>
      <c r="AO1498" s="3"/>
      <c r="AP1498">
        <v>0</v>
      </c>
      <c r="AR1498" t="s">
        <v>1</v>
      </c>
      <c r="AT1498" s="2" t="s">
        <v>0</v>
      </c>
      <c r="AU1498" s="1">
        <f t="shared" si="187"/>
        <v>1.0857419496157361</v>
      </c>
      <c r="AV1498" s="1">
        <f t="shared" si="188"/>
        <v>0.83611307646864264</v>
      </c>
      <c r="AW1498" s="1">
        <f t="shared" si="189"/>
        <v>0.58648420332154905</v>
      </c>
    </row>
    <row r="1499" spans="1:49" x14ac:dyDescent="0.2">
      <c r="A1499">
        <v>1497</v>
      </c>
      <c r="B1499" t="s">
        <v>42472</v>
      </c>
      <c r="C1499" t="s">
        <v>42471</v>
      </c>
      <c r="D1499" t="s">
        <v>42470</v>
      </c>
      <c r="F1499" t="s">
        <v>42469</v>
      </c>
      <c r="G1499" t="s">
        <v>14</v>
      </c>
      <c r="H1499" t="s">
        <v>13</v>
      </c>
      <c r="I1499" t="s">
        <v>42468</v>
      </c>
      <c r="J1499" t="s">
        <v>42467</v>
      </c>
      <c r="K1499" t="s">
        <v>42466</v>
      </c>
      <c r="L1499" t="s">
        <v>42465</v>
      </c>
      <c r="M1499" t="s">
        <v>68</v>
      </c>
      <c r="N1499">
        <v>2</v>
      </c>
      <c r="O1499" t="s">
        <v>42464</v>
      </c>
      <c r="P1499" t="s">
        <v>42463</v>
      </c>
      <c r="Q1499" t="s">
        <v>42462</v>
      </c>
      <c r="R1499" s="7">
        <v>42826</v>
      </c>
      <c r="S1499" s="8">
        <f t="shared" si="184"/>
        <v>2017</v>
      </c>
      <c r="T1499" s="8">
        <v>2017</v>
      </c>
      <c r="U1499" s="8">
        <f t="shared" si="185"/>
        <v>5</v>
      </c>
      <c r="V1499" s="7">
        <v>42826</v>
      </c>
      <c r="W1499" t="s">
        <v>1047</v>
      </c>
      <c r="X1499" s="2">
        <v>0.54700000000000004</v>
      </c>
      <c r="Y1499" s="6">
        <f t="shared" si="190"/>
        <v>1.4601852593363766E-2</v>
      </c>
      <c r="AA1499">
        <v>14348411</v>
      </c>
      <c r="AB1499">
        <v>17683</v>
      </c>
      <c r="AC1499">
        <v>16180399</v>
      </c>
      <c r="AD1499" t="s">
        <v>6</v>
      </c>
      <c r="AE1499">
        <v>74</v>
      </c>
      <c r="AH1499" t="s">
        <v>13617</v>
      </c>
      <c r="AI1499" t="s">
        <v>42461</v>
      </c>
      <c r="AJ1499" t="s">
        <v>42460</v>
      </c>
      <c r="AK1499" t="s">
        <v>42459</v>
      </c>
      <c r="AL1499">
        <v>4</v>
      </c>
      <c r="AM1499" s="5">
        <f t="shared" si="186"/>
        <v>0.8</v>
      </c>
      <c r="AN1499" s="4">
        <f t="shared" si="191"/>
        <v>1.2116622491480501E-3</v>
      </c>
      <c r="AO1499" s="3"/>
      <c r="AP1499">
        <v>0</v>
      </c>
      <c r="AR1499" t="s">
        <v>1</v>
      </c>
      <c r="AT1499" s="2" t="s">
        <v>0</v>
      </c>
      <c r="AU1499" s="1">
        <f t="shared" si="187"/>
        <v>1.058479549009905</v>
      </c>
      <c r="AV1499" s="1">
        <f t="shared" si="188"/>
        <v>0.79067574212559089</v>
      </c>
      <c r="AW1499" s="1">
        <f t="shared" si="189"/>
        <v>0.5228719352412764</v>
      </c>
    </row>
    <row r="1500" spans="1:49" x14ac:dyDescent="0.2">
      <c r="A1500">
        <v>1498</v>
      </c>
      <c r="B1500" t="s">
        <v>42458</v>
      </c>
      <c r="C1500" t="s">
        <v>42457</v>
      </c>
      <c r="D1500" t="s">
        <v>42456</v>
      </c>
      <c r="F1500" t="s">
        <v>42455</v>
      </c>
      <c r="G1500" t="s">
        <v>14</v>
      </c>
      <c r="H1500" t="s">
        <v>13</v>
      </c>
      <c r="I1500" t="s">
        <v>42454</v>
      </c>
      <c r="J1500">
        <v>60079452</v>
      </c>
      <c r="K1500" t="s">
        <v>497</v>
      </c>
      <c r="L1500" t="s">
        <v>496</v>
      </c>
      <c r="M1500" t="s">
        <v>39</v>
      </c>
      <c r="N1500">
        <v>2</v>
      </c>
      <c r="O1500" t="s">
        <v>42453</v>
      </c>
      <c r="P1500" t="s">
        <v>42452</v>
      </c>
      <c r="Q1500" t="s">
        <v>493</v>
      </c>
      <c r="R1500" s="7">
        <v>42826</v>
      </c>
      <c r="S1500" s="8">
        <f t="shared" si="184"/>
        <v>2017</v>
      </c>
      <c r="T1500" s="8">
        <v>2017</v>
      </c>
      <c r="U1500" s="8">
        <f t="shared" si="185"/>
        <v>5</v>
      </c>
      <c r="V1500" s="7">
        <v>42826</v>
      </c>
      <c r="W1500" t="s">
        <v>1047</v>
      </c>
      <c r="X1500" s="2">
        <v>0.54700000000000004</v>
      </c>
      <c r="Y1500" s="6">
        <f t="shared" si="190"/>
        <v>1.4601852593363766E-2</v>
      </c>
      <c r="AA1500">
        <v>14348411</v>
      </c>
      <c r="AB1500">
        <v>17683</v>
      </c>
      <c r="AC1500">
        <v>16180399</v>
      </c>
      <c r="AD1500" t="s">
        <v>6</v>
      </c>
      <c r="AE1500">
        <v>74</v>
      </c>
      <c r="AH1500" t="s">
        <v>42451</v>
      </c>
      <c r="AI1500" t="s">
        <v>42450</v>
      </c>
      <c r="AJ1500" t="s">
        <v>42449</v>
      </c>
      <c r="AK1500" t="s">
        <v>42448</v>
      </c>
      <c r="AL1500">
        <v>14</v>
      </c>
      <c r="AM1500" s="5">
        <f t="shared" si="186"/>
        <v>2.8</v>
      </c>
      <c r="AN1500" s="4">
        <f t="shared" si="191"/>
        <v>4.2408178720181747E-3</v>
      </c>
      <c r="AO1500" s="3"/>
      <c r="AP1500">
        <v>0</v>
      </c>
      <c r="AR1500" t="s">
        <v>1</v>
      </c>
      <c r="AT1500" s="2" t="s">
        <v>0</v>
      </c>
      <c r="AU1500" s="1">
        <f t="shared" si="187"/>
        <v>1.1493542176960088</v>
      </c>
      <c r="AV1500" s="1">
        <f t="shared" si="188"/>
        <v>0.94213352326909705</v>
      </c>
      <c r="AW1500" s="1">
        <f t="shared" si="189"/>
        <v>0.73491282884218523</v>
      </c>
    </row>
    <row r="1501" spans="1:49" x14ac:dyDescent="0.2">
      <c r="A1501">
        <v>1499</v>
      </c>
      <c r="B1501" t="s">
        <v>42447</v>
      </c>
      <c r="C1501" t="s">
        <v>42446</v>
      </c>
      <c r="F1501" t="s">
        <v>42445</v>
      </c>
      <c r="G1501" t="s">
        <v>14</v>
      </c>
      <c r="H1501" t="s">
        <v>13</v>
      </c>
      <c r="I1501" t="s">
        <v>925</v>
      </c>
      <c r="J1501" t="s">
        <v>42444</v>
      </c>
      <c r="K1501" t="s">
        <v>42443</v>
      </c>
      <c r="L1501" t="s">
        <v>42442</v>
      </c>
      <c r="M1501" t="s">
        <v>42441</v>
      </c>
      <c r="N1501">
        <v>4</v>
      </c>
      <c r="O1501" t="s">
        <v>42440</v>
      </c>
      <c r="P1501" t="s">
        <v>42439</v>
      </c>
      <c r="Q1501" t="s">
        <v>42438</v>
      </c>
      <c r="R1501" s="7">
        <v>42826</v>
      </c>
      <c r="S1501" s="8">
        <f t="shared" si="184"/>
        <v>2017</v>
      </c>
      <c r="T1501" s="8">
        <v>2017</v>
      </c>
      <c r="U1501" s="8">
        <f t="shared" si="185"/>
        <v>5</v>
      </c>
      <c r="V1501" s="7">
        <v>42826</v>
      </c>
      <c r="W1501" t="s">
        <v>31328</v>
      </c>
      <c r="X1501" s="2">
        <v>0.379</v>
      </c>
      <c r="Y1501" s="6">
        <f t="shared" si="190"/>
        <v>1.0117188542751128E-2</v>
      </c>
      <c r="AA1501">
        <v>17518768</v>
      </c>
      <c r="AB1501">
        <v>7600153104</v>
      </c>
      <c r="AD1501" t="s">
        <v>6</v>
      </c>
      <c r="AE1501">
        <v>11</v>
      </c>
      <c r="AF1501">
        <v>2</v>
      </c>
      <c r="AH1501" t="s">
        <v>42437</v>
      </c>
      <c r="AI1501" t="s">
        <v>42436</v>
      </c>
      <c r="AK1501" t="s">
        <v>42435</v>
      </c>
      <c r="AL1501">
        <v>2</v>
      </c>
      <c r="AM1501" s="5">
        <f t="shared" si="186"/>
        <v>0.4</v>
      </c>
      <c r="AN1501" s="4">
        <f t="shared" si="191"/>
        <v>6.0583112457402507E-4</v>
      </c>
      <c r="AO1501" s="3"/>
      <c r="AP1501">
        <v>0</v>
      </c>
      <c r="AR1501" t="s">
        <v>1</v>
      </c>
      <c r="AT1501" s="2">
        <v>1.6359999999999999</v>
      </c>
      <c r="AU1501" s="1">
        <f t="shared" si="187"/>
        <v>0.72637813172979959</v>
      </c>
      <c r="AV1501" s="1">
        <f t="shared" si="188"/>
        <v>0.53615098336625766</v>
      </c>
      <c r="AW1501" s="1">
        <f t="shared" si="189"/>
        <v>0.34592383500271556</v>
      </c>
    </row>
    <row r="1502" spans="1:49" x14ac:dyDescent="0.2">
      <c r="A1502">
        <v>1500</v>
      </c>
      <c r="B1502" t="s">
        <v>42434</v>
      </c>
      <c r="C1502" t="s">
        <v>42433</v>
      </c>
      <c r="D1502" t="s">
        <v>42432</v>
      </c>
      <c r="F1502" t="s">
        <v>42431</v>
      </c>
      <c r="G1502" t="s">
        <v>14</v>
      </c>
      <c r="H1502" t="s">
        <v>13</v>
      </c>
      <c r="I1502" t="s">
        <v>42430</v>
      </c>
      <c r="J1502">
        <v>60030434</v>
      </c>
      <c r="K1502" t="s">
        <v>42429</v>
      </c>
      <c r="L1502" t="s">
        <v>28743</v>
      </c>
      <c r="M1502" t="s">
        <v>9</v>
      </c>
      <c r="N1502">
        <v>3</v>
      </c>
      <c r="O1502" t="s">
        <v>42428</v>
      </c>
      <c r="P1502" t="s">
        <v>42427</v>
      </c>
      <c r="Q1502" t="s">
        <v>42426</v>
      </c>
      <c r="R1502" s="7">
        <v>42826</v>
      </c>
      <c r="S1502" s="8">
        <f t="shared" si="184"/>
        <v>2017</v>
      </c>
      <c r="T1502" s="8">
        <v>2017</v>
      </c>
      <c r="U1502" s="8">
        <f t="shared" si="185"/>
        <v>5</v>
      </c>
      <c r="V1502" s="7">
        <v>42826</v>
      </c>
      <c r="W1502" t="s">
        <v>1047</v>
      </c>
      <c r="X1502" s="2">
        <v>0.54700000000000004</v>
      </c>
      <c r="Y1502" s="6">
        <f t="shared" si="190"/>
        <v>1.4601852593363766E-2</v>
      </c>
      <c r="AA1502">
        <v>14348411</v>
      </c>
      <c r="AB1502">
        <v>17683</v>
      </c>
      <c r="AC1502">
        <v>16180399</v>
      </c>
      <c r="AD1502" t="s">
        <v>6</v>
      </c>
      <c r="AE1502">
        <v>74</v>
      </c>
      <c r="AH1502" t="s">
        <v>42425</v>
      </c>
      <c r="AI1502" t="s">
        <v>42424</v>
      </c>
      <c r="AJ1502" t="s">
        <v>42423</v>
      </c>
      <c r="AK1502" t="s">
        <v>42422</v>
      </c>
      <c r="AL1502">
        <v>30</v>
      </c>
      <c r="AM1502" s="5">
        <f t="shared" si="186"/>
        <v>6</v>
      </c>
      <c r="AN1502" s="4">
        <f t="shared" si="191"/>
        <v>9.0874668686103752E-3</v>
      </c>
      <c r="AO1502" s="3"/>
      <c r="AP1502">
        <v>0</v>
      </c>
      <c r="AR1502" t="s">
        <v>1</v>
      </c>
      <c r="AS1502" t="s">
        <v>42421</v>
      </c>
      <c r="AT1502" s="2" t="s">
        <v>0</v>
      </c>
      <c r="AU1502" s="1">
        <f t="shared" si="187"/>
        <v>1.2947536875937748</v>
      </c>
      <c r="AV1502" s="1">
        <f t="shared" si="188"/>
        <v>1.184465973098707</v>
      </c>
      <c r="AW1502" s="1">
        <f t="shared" si="189"/>
        <v>1.0741782586036392</v>
      </c>
    </row>
    <row r="1503" spans="1:49" x14ac:dyDescent="0.2">
      <c r="A1503">
        <v>1501</v>
      </c>
      <c r="B1503" t="s">
        <v>42420</v>
      </c>
      <c r="C1503" t="s">
        <v>42419</v>
      </c>
      <c r="F1503" t="s">
        <v>42418</v>
      </c>
      <c r="G1503" t="s">
        <v>14</v>
      </c>
      <c r="H1503" t="s">
        <v>13</v>
      </c>
      <c r="I1503" t="s">
        <v>42417</v>
      </c>
      <c r="J1503" t="s">
        <v>42416</v>
      </c>
      <c r="K1503" t="s">
        <v>42415</v>
      </c>
      <c r="L1503" t="s">
        <v>42414</v>
      </c>
      <c r="M1503" t="s">
        <v>3280</v>
      </c>
      <c r="N1503">
        <v>6</v>
      </c>
      <c r="O1503" t="s">
        <v>42413</v>
      </c>
      <c r="P1503" t="s">
        <v>42412</v>
      </c>
      <c r="Q1503" t="s">
        <v>42411</v>
      </c>
      <c r="R1503" s="7">
        <v>42826</v>
      </c>
      <c r="S1503" s="8">
        <f t="shared" si="184"/>
        <v>2017</v>
      </c>
      <c r="T1503" s="8">
        <v>2017</v>
      </c>
      <c r="U1503" s="8">
        <f t="shared" si="185"/>
        <v>5</v>
      </c>
      <c r="V1503" s="7">
        <v>42826</v>
      </c>
      <c r="W1503" t="s">
        <v>31328</v>
      </c>
      <c r="X1503" s="2">
        <v>0.379</v>
      </c>
      <c r="Y1503" s="6">
        <f t="shared" si="190"/>
        <v>1.0117188542751128E-2</v>
      </c>
      <c r="AA1503">
        <v>17518768</v>
      </c>
      <c r="AB1503">
        <v>7600153104</v>
      </c>
      <c r="AD1503" t="s">
        <v>6</v>
      </c>
      <c r="AE1503">
        <v>11</v>
      </c>
      <c r="AF1503">
        <v>2</v>
      </c>
      <c r="AH1503" t="s">
        <v>42410</v>
      </c>
      <c r="AI1503" t="s">
        <v>42409</v>
      </c>
      <c r="AK1503" t="s">
        <v>42408</v>
      </c>
      <c r="AL1503">
        <v>9</v>
      </c>
      <c r="AM1503" s="5">
        <f t="shared" si="186"/>
        <v>1.8</v>
      </c>
      <c r="AN1503" s="4">
        <f t="shared" si="191"/>
        <v>2.7262400605831123E-3</v>
      </c>
      <c r="AO1503" s="3"/>
      <c r="AP1503">
        <v>0</v>
      </c>
      <c r="AR1503" t="s">
        <v>1</v>
      </c>
      <c r="AT1503" s="2">
        <v>1.6359999999999999</v>
      </c>
      <c r="AU1503" s="1">
        <f t="shared" si="187"/>
        <v>0.78999039981007235</v>
      </c>
      <c r="AV1503" s="1">
        <f t="shared" si="188"/>
        <v>0.64217143016671208</v>
      </c>
      <c r="AW1503" s="1">
        <f t="shared" si="189"/>
        <v>0.49435246052335163</v>
      </c>
    </row>
    <row r="1504" spans="1:49" x14ac:dyDescent="0.2">
      <c r="A1504">
        <v>1502</v>
      </c>
      <c r="B1504" t="s">
        <v>42407</v>
      </c>
      <c r="C1504" t="s">
        <v>42406</v>
      </c>
      <c r="D1504" t="s">
        <v>42405</v>
      </c>
      <c r="F1504" t="s">
        <v>42404</v>
      </c>
      <c r="G1504" t="s">
        <v>14</v>
      </c>
      <c r="H1504" t="s">
        <v>13</v>
      </c>
      <c r="I1504" t="s">
        <v>34064</v>
      </c>
      <c r="J1504">
        <v>60001429</v>
      </c>
      <c r="K1504" t="s">
        <v>40138</v>
      </c>
      <c r="L1504" t="s">
        <v>28743</v>
      </c>
      <c r="M1504" t="s">
        <v>9</v>
      </c>
      <c r="N1504">
        <v>2</v>
      </c>
      <c r="O1504" t="s">
        <v>42403</v>
      </c>
      <c r="P1504" t="s">
        <v>40136</v>
      </c>
      <c r="Q1504" t="s">
        <v>40135</v>
      </c>
      <c r="R1504" s="7">
        <v>42826</v>
      </c>
      <c r="S1504" s="8">
        <f t="shared" si="184"/>
        <v>2017</v>
      </c>
      <c r="T1504" s="8">
        <v>2017</v>
      </c>
      <c r="U1504" s="8">
        <f t="shared" si="185"/>
        <v>5</v>
      </c>
      <c r="V1504" s="7">
        <v>42826</v>
      </c>
      <c r="W1504" t="s">
        <v>1047</v>
      </c>
      <c r="X1504" s="2">
        <v>0.54700000000000004</v>
      </c>
      <c r="Y1504" s="6">
        <f t="shared" si="190"/>
        <v>1.4601852593363766E-2</v>
      </c>
      <c r="AA1504">
        <v>14348411</v>
      </c>
      <c r="AB1504">
        <v>17683</v>
      </c>
      <c r="AC1504">
        <v>16180399</v>
      </c>
      <c r="AD1504" t="s">
        <v>6</v>
      </c>
      <c r="AE1504">
        <v>74</v>
      </c>
      <c r="AH1504" s="10">
        <v>44287</v>
      </c>
      <c r="AI1504" t="s">
        <v>42402</v>
      </c>
      <c r="AK1504" t="s">
        <v>42401</v>
      </c>
      <c r="AL1504">
        <v>15</v>
      </c>
      <c r="AM1504" s="5">
        <f t="shared" si="186"/>
        <v>3</v>
      </c>
      <c r="AN1504" s="4">
        <f t="shared" si="191"/>
        <v>4.5437334343051876E-3</v>
      </c>
      <c r="AO1504" s="3"/>
      <c r="AP1504">
        <v>0</v>
      </c>
      <c r="AR1504" t="s">
        <v>1</v>
      </c>
      <c r="AT1504" s="2" t="s">
        <v>0</v>
      </c>
      <c r="AU1504" s="1">
        <f t="shared" si="187"/>
        <v>1.1584416845646193</v>
      </c>
      <c r="AV1504" s="1">
        <f t="shared" si="188"/>
        <v>0.95727930138344763</v>
      </c>
      <c r="AW1504" s="1">
        <f t="shared" si="189"/>
        <v>0.75611691820227611</v>
      </c>
    </row>
    <row r="1505" spans="1:49" x14ac:dyDescent="0.2">
      <c r="A1505">
        <v>1503</v>
      </c>
      <c r="B1505" t="s">
        <v>42400</v>
      </c>
      <c r="C1505" t="s">
        <v>42399</v>
      </c>
      <c r="D1505" t="s">
        <v>42398</v>
      </c>
      <c r="F1505" t="s">
        <v>42397</v>
      </c>
      <c r="G1505" t="s">
        <v>14</v>
      </c>
      <c r="H1505" t="s">
        <v>13</v>
      </c>
      <c r="I1505" t="s">
        <v>42396</v>
      </c>
      <c r="J1505" t="s">
        <v>42395</v>
      </c>
      <c r="K1505" t="s">
        <v>42394</v>
      </c>
      <c r="L1505" t="s">
        <v>42393</v>
      </c>
      <c r="M1505" t="s">
        <v>42392</v>
      </c>
      <c r="N1505">
        <v>3</v>
      </c>
      <c r="O1505" t="s">
        <v>42391</v>
      </c>
      <c r="P1505" t="s">
        <v>42390</v>
      </c>
      <c r="Q1505" t="s">
        <v>42389</v>
      </c>
      <c r="R1505" s="7">
        <v>42826</v>
      </c>
      <c r="S1505" s="8">
        <f t="shared" si="184"/>
        <v>2017</v>
      </c>
      <c r="T1505" s="8">
        <v>2017</v>
      </c>
      <c r="U1505" s="8">
        <f t="shared" si="185"/>
        <v>5</v>
      </c>
      <c r="V1505" s="7">
        <v>42826</v>
      </c>
      <c r="W1505" t="s">
        <v>1047</v>
      </c>
      <c r="X1505" s="2">
        <v>0.54700000000000004</v>
      </c>
      <c r="Y1505" s="6">
        <f t="shared" si="190"/>
        <v>1.4601852593363766E-2</v>
      </c>
      <c r="AA1505">
        <v>14348411</v>
      </c>
      <c r="AB1505">
        <v>17683</v>
      </c>
      <c r="AC1505">
        <v>16180399</v>
      </c>
      <c r="AD1505" t="s">
        <v>6</v>
      </c>
      <c r="AE1505">
        <v>74</v>
      </c>
      <c r="AH1505" t="s">
        <v>42388</v>
      </c>
      <c r="AI1505" t="s">
        <v>42387</v>
      </c>
      <c r="AJ1505" t="s">
        <v>42386</v>
      </c>
      <c r="AK1505" t="s">
        <v>42385</v>
      </c>
      <c r="AL1505">
        <v>12</v>
      </c>
      <c r="AM1505" s="5">
        <f t="shared" si="186"/>
        <v>2.4</v>
      </c>
      <c r="AN1505" s="4">
        <f t="shared" si="191"/>
        <v>3.6349867474441497E-3</v>
      </c>
      <c r="AO1505" s="3"/>
      <c r="AP1505">
        <v>0</v>
      </c>
      <c r="AQ1505" t="s">
        <v>3005</v>
      </c>
      <c r="AR1505" t="s">
        <v>42384</v>
      </c>
      <c r="AS1505" t="s">
        <v>3003</v>
      </c>
      <c r="AT1505" s="2" t="s">
        <v>0</v>
      </c>
      <c r="AU1505" s="1">
        <f t="shared" si="187"/>
        <v>1.1311792839587882</v>
      </c>
      <c r="AV1505" s="1">
        <f t="shared" si="188"/>
        <v>0.91184196704039566</v>
      </c>
      <c r="AW1505" s="1">
        <f t="shared" si="189"/>
        <v>0.69250465012200346</v>
      </c>
    </row>
    <row r="1506" spans="1:49" x14ac:dyDescent="0.2">
      <c r="A1506">
        <v>1504</v>
      </c>
      <c r="B1506" t="s">
        <v>42383</v>
      </c>
      <c r="C1506" t="s">
        <v>42382</v>
      </c>
      <c r="F1506" t="s">
        <v>42381</v>
      </c>
      <c r="G1506" t="s">
        <v>14</v>
      </c>
      <c r="H1506" t="s">
        <v>13</v>
      </c>
      <c r="I1506" t="s">
        <v>42380</v>
      </c>
      <c r="J1506" t="s">
        <v>42379</v>
      </c>
      <c r="K1506" t="s">
        <v>42378</v>
      </c>
      <c r="L1506" t="s">
        <v>42377</v>
      </c>
      <c r="M1506" t="s">
        <v>251</v>
      </c>
      <c r="N1506">
        <v>4</v>
      </c>
      <c r="O1506" t="s">
        <v>42376</v>
      </c>
      <c r="P1506" t="s">
        <v>42375</v>
      </c>
      <c r="Q1506" t="s">
        <v>42374</v>
      </c>
      <c r="R1506" s="7">
        <v>42826</v>
      </c>
      <c r="S1506" s="8">
        <f t="shared" si="184"/>
        <v>2017</v>
      </c>
      <c r="T1506" s="8">
        <v>2017</v>
      </c>
      <c r="U1506" s="8">
        <f t="shared" si="185"/>
        <v>5</v>
      </c>
      <c r="V1506" s="7">
        <v>42826</v>
      </c>
      <c r="W1506" t="s">
        <v>2838</v>
      </c>
      <c r="X1506" s="2">
        <v>0.39600000000000002</v>
      </c>
      <c r="Y1506" s="6">
        <f t="shared" si="190"/>
        <v>1.0570993833586931E-2</v>
      </c>
      <c r="AA1506">
        <v>3068919</v>
      </c>
      <c r="AB1506">
        <v>12313</v>
      </c>
      <c r="AC1506" t="s">
        <v>2837</v>
      </c>
      <c r="AD1506" t="s">
        <v>6</v>
      </c>
      <c r="AE1506">
        <v>49</v>
      </c>
      <c r="AF1506">
        <v>4</v>
      </c>
      <c r="AG1506">
        <v>135</v>
      </c>
      <c r="AI1506" t="s">
        <v>42373</v>
      </c>
      <c r="AJ1506" t="s">
        <v>42372</v>
      </c>
      <c r="AK1506" t="s">
        <v>42371</v>
      </c>
      <c r="AL1506">
        <v>6</v>
      </c>
      <c r="AM1506" s="5">
        <f t="shared" si="186"/>
        <v>1.2</v>
      </c>
      <c r="AN1506" s="4">
        <f t="shared" si="191"/>
        <v>1.8174933737220749E-3</v>
      </c>
      <c r="AO1506" s="3"/>
      <c r="AP1506">
        <v>0</v>
      </c>
      <c r="AQ1506" t="s">
        <v>242</v>
      </c>
      <c r="AR1506" t="s">
        <v>23081</v>
      </c>
      <c r="AS1506" t="s">
        <v>240</v>
      </c>
      <c r="AT1506" s="2">
        <v>2.0840000000000001</v>
      </c>
      <c r="AU1506" s="1">
        <f t="shared" si="187"/>
        <v>0.79449436956274733</v>
      </c>
      <c r="AV1506" s="1">
        <f t="shared" si="188"/>
        <v>0.61942436036545034</v>
      </c>
      <c r="AW1506" s="1">
        <f t="shared" si="189"/>
        <v>0.44435435116815314</v>
      </c>
    </row>
    <row r="1507" spans="1:49" x14ac:dyDescent="0.2">
      <c r="A1507">
        <v>1505</v>
      </c>
      <c r="B1507" t="s">
        <v>42370</v>
      </c>
      <c r="C1507" t="s">
        <v>42369</v>
      </c>
      <c r="F1507" t="s">
        <v>42368</v>
      </c>
      <c r="G1507" t="s">
        <v>14</v>
      </c>
      <c r="H1507" t="s">
        <v>13</v>
      </c>
      <c r="I1507" t="s">
        <v>19219</v>
      </c>
      <c r="J1507">
        <v>60069720</v>
      </c>
      <c r="K1507" t="s">
        <v>11</v>
      </c>
      <c r="L1507" t="s">
        <v>10</v>
      </c>
      <c r="M1507" t="s">
        <v>9</v>
      </c>
      <c r="N1507">
        <v>3</v>
      </c>
      <c r="O1507" t="s">
        <v>42367</v>
      </c>
      <c r="P1507" t="s">
        <v>36464</v>
      </c>
      <c r="Q1507" t="s">
        <v>11317</v>
      </c>
      <c r="R1507" s="7">
        <v>42826</v>
      </c>
      <c r="S1507" s="8">
        <f t="shared" si="184"/>
        <v>2017</v>
      </c>
      <c r="T1507" s="8">
        <v>2017</v>
      </c>
      <c r="U1507" s="8">
        <f t="shared" si="185"/>
        <v>5</v>
      </c>
      <c r="V1507" s="7">
        <v>42826</v>
      </c>
      <c r="W1507" t="s">
        <v>2188</v>
      </c>
      <c r="X1507" s="2">
        <v>0.48499999999999999</v>
      </c>
      <c r="Y1507" s="6">
        <f t="shared" si="190"/>
        <v>1.294679800325672E-2</v>
      </c>
      <c r="AA1507">
        <v>9478396</v>
      </c>
      <c r="AB1507">
        <v>27027</v>
      </c>
      <c r="AC1507">
        <v>14320630</v>
      </c>
      <c r="AD1507" t="s">
        <v>6</v>
      </c>
      <c r="AE1507">
        <v>123</v>
      </c>
      <c r="AF1507">
        <v>4</v>
      </c>
      <c r="AG1507">
        <v>240</v>
      </c>
      <c r="AI1507" t="s">
        <v>42366</v>
      </c>
      <c r="AK1507" t="s">
        <v>42365</v>
      </c>
      <c r="AL1507">
        <v>1</v>
      </c>
      <c r="AM1507" s="5">
        <f t="shared" si="186"/>
        <v>0.2</v>
      </c>
      <c r="AN1507" s="4">
        <f t="shared" si="191"/>
        <v>3.0291556228701253E-4</v>
      </c>
      <c r="AO1507" s="3"/>
      <c r="AP1507">
        <v>0</v>
      </c>
      <c r="AQ1507" t="s">
        <v>76</v>
      </c>
      <c r="AR1507">
        <v>61372034</v>
      </c>
      <c r="AS1507" t="s">
        <v>75</v>
      </c>
      <c r="AT1507" s="2" t="s">
        <v>0</v>
      </c>
      <c r="AU1507" s="1">
        <f t="shared" si="187"/>
        <v>0.91536332709658086</v>
      </c>
      <c r="AV1507" s="1">
        <f t="shared" si="188"/>
        <v>0.66248567827718663</v>
      </c>
      <c r="AW1507" s="1">
        <f t="shared" si="189"/>
        <v>0.40960802945779246</v>
      </c>
    </row>
    <row r="1508" spans="1:49" x14ac:dyDescent="0.2">
      <c r="A1508">
        <v>1506</v>
      </c>
      <c r="B1508" t="s">
        <v>42364</v>
      </c>
      <c r="C1508" t="s">
        <v>42363</v>
      </c>
      <c r="F1508" t="s">
        <v>42362</v>
      </c>
      <c r="G1508" t="s">
        <v>14</v>
      </c>
      <c r="H1508" t="s">
        <v>13</v>
      </c>
      <c r="I1508" t="s">
        <v>29393</v>
      </c>
      <c r="J1508" t="s">
        <v>42361</v>
      </c>
      <c r="K1508" t="s">
        <v>42360</v>
      </c>
      <c r="L1508" t="s">
        <v>6629</v>
      </c>
      <c r="M1508" t="s">
        <v>85</v>
      </c>
      <c r="N1508">
        <v>3</v>
      </c>
      <c r="O1508" t="s">
        <v>42359</v>
      </c>
      <c r="P1508" t="s">
        <v>42358</v>
      </c>
      <c r="Q1508" t="s">
        <v>42357</v>
      </c>
      <c r="R1508" s="7">
        <v>42826</v>
      </c>
      <c r="S1508" s="8">
        <f t="shared" si="184"/>
        <v>2017</v>
      </c>
      <c r="T1508" s="8">
        <v>2017</v>
      </c>
      <c r="U1508" s="8">
        <f t="shared" si="185"/>
        <v>5</v>
      </c>
      <c r="V1508" s="7">
        <v>42826</v>
      </c>
      <c r="W1508" t="s">
        <v>1241</v>
      </c>
      <c r="X1508" s="2">
        <v>1.6379999999999999</v>
      </c>
      <c r="Y1508" s="6">
        <f t="shared" si="190"/>
        <v>4.3725474493473214E-2</v>
      </c>
      <c r="AA1508" t="s">
        <v>1240</v>
      </c>
      <c r="AB1508">
        <v>17391</v>
      </c>
      <c r="AD1508" t="s">
        <v>6</v>
      </c>
      <c r="AE1508">
        <v>65</v>
      </c>
      <c r="AF1508">
        <v>7</v>
      </c>
      <c r="AG1508">
        <v>7782844</v>
      </c>
      <c r="AH1508" t="s">
        <v>42356</v>
      </c>
      <c r="AI1508" t="s">
        <v>42355</v>
      </c>
      <c r="AJ1508" t="s">
        <v>42354</v>
      </c>
      <c r="AK1508" t="s">
        <v>42353</v>
      </c>
      <c r="AL1508">
        <v>8</v>
      </c>
      <c r="AM1508" s="5">
        <f t="shared" si="186"/>
        <v>1.6</v>
      </c>
      <c r="AN1508" s="4">
        <f t="shared" si="191"/>
        <v>2.4233244982961003E-3</v>
      </c>
      <c r="AO1508" s="3"/>
      <c r="AP1508">
        <v>0</v>
      </c>
      <c r="AQ1508" t="s">
        <v>795</v>
      </c>
      <c r="AR1508">
        <v>61322102</v>
      </c>
      <c r="AS1508" t="s">
        <v>794</v>
      </c>
      <c r="AT1508" s="2">
        <v>4.931</v>
      </c>
      <c r="AU1508" s="1">
        <f t="shared" si="187"/>
        <v>3.133482949492008</v>
      </c>
      <c r="AV1508" s="1">
        <f t="shared" si="188"/>
        <v>2.3074399495884657</v>
      </c>
      <c r="AW1508" s="1">
        <f t="shared" si="189"/>
        <v>1.4813969496849233</v>
      </c>
    </row>
    <row r="1509" spans="1:49" x14ac:dyDescent="0.2">
      <c r="A1509">
        <v>1507</v>
      </c>
      <c r="B1509" t="s">
        <v>42352</v>
      </c>
      <c r="C1509" t="s">
        <v>42351</v>
      </c>
      <c r="F1509" t="s">
        <v>42350</v>
      </c>
      <c r="G1509" t="s">
        <v>14</v>
      </c>
      <c r="H1509" t="s">
        <v>13</v>
      </c>
      <c r="I1509" t="s">
        <v>42349</v>
      </c>
      <c r="J1509" t="s">
        <v>42348</v>
      </c>
      <c r="K1509" t="s">
        <v>42347</v>
      </c>
      <c r="L1509" t="s">
        <v>42346</v>
      </c>
      <c r="M1509" t="s">
        <v>42345</v>
      </c>
      <c r="N1509">
        <v>5</v>
      </c>
      <c r="O1509" t="s">
        <v>42344</v>
      </c>
      <c r="P1509" t="s">
        <v>42343</v>
      </c>
      <c r="Q1509" t="s">
        <v>42342</v>
      </c>
      <c r="R1509" s="7">
        <v>42826</v>
      </c>
      <c r="S1509" s="8">
        <f t="shared" si="184"/>
        <v>2017</v>
      </c>
      <c r="T1509" s="8">
        <v>2017</v>
      </c>
      <c r="U1509" s="8">
        <f t="shared" si="185"/>
        <v>5</v>
      </c>
      <c r="V1509" s="7">
        <v>42826</v>
      </c>
      <c r="W1509" t="s">
        <v>1241</v>
      </c>
      <c r="X1509" s="2">
        <v>1.6379999999999999</v>
      </c>
      <c r="Y1509" s="6">
        <f t="shared" si="190"/>
        <v>4.3725474493473214E-2</v>
      </c>
      <c r="AA1509" t="s">
        <v>1240</v>
      </c>
      <c r="AB1509">
        <v>17391</v>
      </c>
      <c r="AD1509" t="s">
        <v>6</v>
      </c>
      <c r="AE1509">
        <v>65</v>
      </c>
      <c r="AF1509">
        <v>7</v>
      </c>
      <c r="AG1509">
        <v>7801160</v>
      </c>
      <c r="AH1509" t="s">
        <v>42341</v>
      </c>
      <c r="AI1509" t="s">
        <v>42340</v>
      </c>
      <c r="AJ1509" t="s">
        <v>42339</v>
      </c>
      <c r="AK1509" t="s">
        <v>42338</v>
      </c>
      <c r="AL1509">
        <v>14</v>
      </c>
      <c r="AM1509" s="5">
        <f t="shared" si="186"/>
        <v>2.8</v>
      </c>
      <c r="AN1509" s="4">
        <f t="shared" si="191"/>
        <v>4.2408178720181747E-3</v>
      </c>
      <c r="AO1509" s="3"/>
      <c r="AP1509">
        <v>0</v>
      </c>
      <c r="AQ1509" t="s">
        <v>503</v>
      </c>
      <c r="AR1509">
        <v>305123</v>
      </c>
      <c r="AS1509" t="s">
        <v>502</v>
      </c>
      <c r="AT1509" s="2">
        <v>4.931</v>
      </c>
      <c r="AU1509" s="1">
        <f t="shared" si="187"/>
        <v>3.1880077507036706</v>
      </c>
      <c r="AV1509" s="1">
        <f t="shared" si="188"/>
        <v>2.3983146182745694</v>
      </c>
      <c r="AW1509" s="1">
        <f t="shared" si="189"/>
        <v>1.6086214858454688</v>
      </c>
    </row>
    <row r="1510" spans="1:49" x14ac:dyDescent="0.2">
      <c r="A1510">
        <v>1508</v>
      </c>
      <c r="B1510" t="s">
        <v>42337</v>
      </c>
      <c r="C1510" t="s">
        <v>42336</v>
      </c>
      <c r="F1510" t="s">
        <v>42335</v>
      </c>
      <c r="G1510" t="s">
        <v>14</v>
      </c>
      <c r="H1510" t="s">
        <v>13</v>
      </c>
      <c r="I1510" t="s">
        <v>33023</v>
      </c>
      <c r="J1510" t="s">
        <v>42334</v>
      </c>
      <c r="K1510" t="s">
        <v>42333</v>
      </c>
      <c r="L1510" t="s">
        <v>42332</v>
      </c>
      <c r="M1510" t="s">
        <v>42331</v>
      </c>
      <c r="N1510">
        <v>4</v>
      </c>
      <c r="O1510" t="s">
        <v>42330</v>
      </c>
      <c r="P1510" t="s">
        <v>42329</v>
      </c>
      <c r="Q1510" t="s">
        <v>42328</v>
      </c>
      <c r="R1510" s="7">
        <v>42826</v>
      </c>
      <c r="S1510" s="8">
        <f t="shared" si="184"/>
        <v>2017</v>
      </c>
      <c r="T1510" s="8">
        <v>2017</v>
      </c>
      <c r="U1510" s="8">
        <f t="shared" si="185"/>
        <v>5</v>
      </c>
      <c r="V1510" s="7">
        <v>42826</v>
      </c>
      <c r="W1510" t="s">
        <v>1241</v>
      </c>
      <c r="X1510" s="2">
        <v>1.6379999999999999</v>
      </c>
      <c r="Y1510" s="6">
        <f t="shared" si="190"/>
        <v>4.3725474493473214E-2</v>
      </c>
      <c r="AA1510" t="s">
        <v>1240</v>
      </c>
      <c r="AB1510">
        <v>17391</v>
      </c>
      <c r="AD1510" t="s">
        <v>6</v>
      </c>
      <c r="AE1510">
        <v>65</v>
      </c>
      <c r="AF1510">
        <v>7</v>
      </c>
      <c r="AG1510">
        <v>7747434</v>
      </c>
      <c r="AH1510" t="s">
        <v>42327</v>
      </c>
      <c r="AI1510" t="s">
        <v>42326</v>
      </c>
      <c r="AJ1510" t="s">
        <v>42325</v>
      </c>
      <c r="AK1510" t="s">
        <v>42324</v>
      </c>
      <c r="AL1510">
        <v>10</v>
      </c>
      <c r="AM1510" s="5">
        <f t="shared" si="186"/>
        <v>2</v>
      </c>
      <c r="AN1510" s="4">
        <f t="shared" si="191"/>
        <v>3.0291556228701248E-3</v>
      </c>
      <c r="AO1510" s="3"/>
      <c r="AP1510">
        <v>0</v>
      </c>
      <c r="AR1510" t="s">
        <v>1</v>
      </c>
      <c r="AT1510" s="2">
        <v>4.931</v>
      </c>
      <c r="AU1510" s="1">
        <f t="shared" si="187"/>
        <v>3.1516578832292286</v>
      </c>
      <c r="AV1510" s="1">
        <f t="shared" si="188"/>
        <v>2.3377315058171666</v>
      </c>
      <c r="AW1510" s="1">
        <f t="shared" si="189"/>
        <v>1.5238051284051051</v>
      </c>
    </row>
    <row r="1511" spans="1:49" x14ac:dyDescent="0.2">
      <c r="A1511">
        <v>1509</v>
      </c>
      <c r="B1511" t="s">
        <v>42323</v>
      </c>
      <c r="C1511" t="s">
        <v>42322</v>
      </c>
      <c r="D1511" t="s">
        <v>42321</v>
      </c>
      <c r="F1511" t="s">
        <v>42320</v>
      </c>
      <c r="G1511" t="s">
        <v>14</v>
      </c>
      <c r="H1511" t="s">
        <v>13</v>
      </c>
      <c r="I1511" t="s">
        <v>42319</v>
      </c>
      <c r="J1511" t="s">
        <v>42318</v>
      </c>
      <c r="K1511" t="s">
        <v>42317</v>
      </c>
      <c r="L1511" t="s">
        <v>42316</v>
      </c>
      <c r="M1511" t="s">
        <v>5543</v>
      </c>
      <c r="N1511">
        <v>4</v>
      </c>
      <c r="O1511" t="s">
        <v>42315</v>
      </c>
      <c r="P1511" t="s">
        <v>42314</v>
      </c>
      <c r="Q1511" t="s">
        <v>42313</v>
      </c>
      <c r="R1511" s="7">
        <v>42826</v>
      </c>
      <c r="S1511" s="8">
        <f t="shared" si="184"/>
        <v>2017</v>
      </c>
      <c r="T1511" s="8">
        <v>2017</v>
      </c>
      <c r="U1511" s="8">
        <f t="shared" si="185"/>
        <v>5</v>
      </c>
      <c r="V1511" s="7">
        <v>42826</v>
      </c>
      <c r="W1511" t="s">
        <v>42312</v>
      </c>
      <c r="X1511" s="2">
        <v>1.9370000000000001</v>
      </c>
      <c r="Y1511" s="6">
        <f t="shared" si="190"/>
        <v>5.1707108726408803E-2</v>
      </c>
      <c r="AA1511">
        <v>9596526</v>
      </c>
      <c r="AB1511">
        <v>19167</v>
      </c>
      <c r="AD1511" t="s">
        <v>6</v>
      </c>
      <c r="AE1511">
        <v>148</v>
      </c>
      <c r="AH1511" t="s">
        <v>42311</v>
      </c>
      <c r="AI1511" t="s">
        <v>42310</v>
      </c>
      <c r="AJ1511" t="s">
        <v>42309</v>
      </c>
      <c r="AK1511" t="s">
        <v>42308</v>
      </c>
      <c r="AL1511">
        <v>21</v>
      </c>
      <c r="AM1511" s="5">
        <f t="shared" si="186"/>
        <v>4.2</v>
      </c>
      <c r="AN1511" s="4">
        <f t="shared" si="191"/>
        <v>6.3612268080272625E-3</v>
      </c>
      <c r="AO1511" s="3"/>
      <c r="AP1511">
        <v>0</v>
      </c>
      <c r="AR1511" t="s">
        <v>1</v>
      </c>
      <c r="AT1511" s="2">
        <v>9.2970000000000006</v>
      </c>
      <c r="AU1511" s="1">
        <f t="shared" si="187"/>
        <v>3.8103344150894345</v>
      </c>
      <c r="AV1511" s="1">
        <f t="shared" si="188"/>
        <v>2.9034167767218033</v>
      </c>
      <c r="AW1511" s="1">
        <f t="shared" si="189"/>
        <v>1.9964991383541724</v>
      </c>
    </row>
    <row r="1512" spans="1:49" x14ac:dyDescent="0.2">
      <c r="A1512">
        <v>1510</v>
      </c>
      <c r="B1512" t="s">
        <v>42307</v>
      </c>
      <c r="C1512" t="s">
        <v>42306</v>
      </c>
      <c r="D1512" t="s">
        <v>42305</v>
      </c>
      <c r="F1512" t="s">
        <v>42304</v>
      </c>
      <c r="G1512" t="s">
        <v>14</v>
      </c>
      <c r="H1512" t="s">
        <v>13</v>
      </c>
      <c r="I1512" t="s">
        <v>42303</v>
      </c>
      <c r="J1512">
        <v>60003500</v>
      </c>
      <c r="K1512" t="s">
        <v>10929</v>
      </c>
      <c r="L1512" t="s">
        <v>10928</v>
      </c>
      <c r="M1512" t="s">
        <v>137</v>
      </c>
      <c r="N1512">
        <v>2</v>
      </c>
      <c r="O1512" t="s">
        <v>42302</v>
      </c>
      <c r="P1512" t="s">
        <v>42301</v>
      </c>
      <c r="Q1512" t="s">
        <v>42300</v>
      </c>
      <c r="R1512" s="7">
        <v>42826</v>
      </c>
      <c r="S1512" s="8">
        <f t="shared" si="184"/>
        <v>2017</v>
      </c>
      <c r="T1512" s="8">
        <v>2017</v>
      </c>
      <c r="U1512" s="8">
        <f t="shared" si="185"/>
        <v>5</v>
      </c>
      <c r="V1512" s="7">
        <v>42826</v>
      </c>
      <c r="W1512" t="s">
        <v>1289</v>
      </c>
      <c r="X1512" s="2">
        <v>0.627</v>
      </c>
      <c r="Y1512" s="6">
        <f t="shared" si="190"/>
        <v>1.6737406903179305E-2</v>
      </c>
      <c r="AA1512">
        <v>9269851</v>
      </c>
      <c r="AB1512">
        <v>28435</v>
      </c>
      <c r="AD1512" t="s">
        <v>6</v>
      </c>
      <c r="AE1512">
        <v>139</v>
      </c>
      <c r="AH1512" t="s">
        <v>42299</v>
      </c>
      <c r="AI1512" t="s">
        <v>42298</v>
      </c>
      <c r="AJ1512" t="s">
        <v>42297</v>
      </c>
      <c r="AK1512" t="s">
        <v>42296</v>
      </c>
      <c r="AL1512">
        <v>11</v>
      </c>
      <c r="AM1512" s="5">
        <f t="shared" si="186"/>
        <v>2.2000000000000002</v>
      </c>
      <c r="AN1512" s="4">
        <f t="shared" si="191"/>
        <v>3.3320711851571377E-3</v>
      </c>
      <c r="AO1512" s="3"/>
      <c r="AP1512">
        <v>0</v>
      </c>
      <c r="AQ1512" t="s">
        <v>1539</v>
      </c>
      <c r="AR1512" t="s">
        <v>42295</v>
      </c>
      <c r="AS1512" t="s">
        <v>1537</v>
      </c>
      <c r="AT1512" s="2">
        <v>2.121</v>
      </c>
      <c r="AU1512" s="1">
        <f t="shared" si="187"/>
        <v>1.2715806187772656</v>
      </c>
      <c r="AV1512" s="1">
        <f t="shared" si="188"/>
        <v>1.0034739044168222</v>
      </c>
      <c r="AW1512" s="1">
        <f t="shared" si="189"/>
        <v>0.73536719005637874</v>
      </c>
    </row>
    <row r="1513" spans="1:49" x14ac:dyDescent="0.2">
      <c r="A1513">
        <v>1511</v>
      </c>
      <c r="B1513" t="s">
        <v>42294</v>
      </c>
      <c r="C1513" t="s">
        <v>42293</v>
      </c>
      <c r="F1513" t="s">
        <v>42292</v>
      </c>
      <c r="G1513" t="s">
        <v>14</v>
      </c>
      <c r="H1513" t="s">
        <v>13</v>
      </c>
      <c r="I1513" t="s">
        <v>10546</v>
      </c>
      <c r="J1513" t="s">
        <v>42291</v>
      </c>
      <c r="K1513" t="s">
        <v>42290</v>
      </c>
      <c r="L1513" t="s">
        <v>42289</v>
      </c>
      <c r="M1513" t="s">
        <v>15286</v>
      </c>
      <c r="N1513">
        <v>2</v>
      </c>
      <c r="O1513" t="s">
        <v>42288</v>
      </c>
      <c r="P1513" t="s">
        <v>42287</v>
      </c>
      <c r="Q1513" t="s">
        <v>42286</v>
      </c>
      <c r="R1513" s="7">
        <v>42826</v>
      </c>
      <c r="S1513" s="8">
        <f t="shared" ref="S1513:S1576" si="192">YEAR(R1513)</f>
        <v>2017</v>
      </c>
      <c r="T1513" s="8">
        <v>2017</v>
      </c>
      <c r="U1513" s="8">
        <f t="shared" ref="U1513:U1576" si="193">2022-T1513</f>
        <v>5</v>
      </c>
      <c r="V1513" s="7">
        <v>42826</v>
      </c>
      <c r="W1513" t="s">
        <v>300</v>
      </c>
      <c r="X1513" s="2">
        <v>0.30199999999999999</v>
      </c>
      <c r="Y1513" s="6">
        <f t="shared" si="190"/>
        <v>8.0617175195536687E-3</v>
      </c>
      <c r="AA1513">
        <v>9296212</v>
      </c>
      <c r="AB1513">
        <v>20725</v>
      </c>
      <c r="AC1513" t="s">
        <v>299</v>
      </c>
      <c r="AD1513" t="s">
        <v>6</v>
      </c>
      <c r="AE1513">
        <v>93</v>
      </c>
      <c r="AF1513">
        <v>3</v>
      </c>
      <c r="AH1513" t="s">
        <v>42285</v>
      </c>
      <c r="AI1513" t="s">
        <v>42284</v>
      </c>
      <c r="AJ1513" t="s">
        <v>42283</v>
      </c>
      <c r="AK1513" t="s">
        <v>42282</v>
      </c>
      <c r="AL1513">
        <v>1</v>
      </c>
      <c r="AM1513" s="5">
        <f t="shared" ref="AM1513:AM1576" si="194">AL1513/U1513</f>
        <v>0.2</v>
      </c>
      <c r="AN1513" s="4">
        <f t="shared" si="191"/>
        <v>3.0291556228701253E-4</v>
      </c>
      <c r="AO1513" s="3"/>
      <c r="AP1513">
        <v>0</v>
      </c>
      <c r="AR1513" t="s">
        <v>1</v>
      </c>
      <c r="AT1513" s="2">
        <v>1.671</v>
      </c>
      <c r="AU1513" s="1">
        <f t="shared" ref="AU1513:AU1576" si="195">(Y1513*0.7+AN1513*0.3)*100</f>
        <v>0.57340769323736707</v>
      </c>
      <c r="AV1513" s="1">
        <f t="shared" ref="AV1513:AV1576" si="196">(Y1513*0.5+AN1513*0.5)*100</f>
        <v>0.41823165409203406</v>
      </c>
      <c r="AW1513" s="1">
        <f t="shared" ref="AW1513:AW1576" si="197">(Y1513*0.3+AN1513*0.7)*100</f>
        <v>0.26305561494670093</v>
      </c>
    </row>
    <row r="1514" spans="1:49" x14ac:dyDescent="0.2">
      <c r="A1514">
        <v>1512</v>
      </c>
      <c r="B1514" t="s">
        <v>42281</v>
      </c>
      <c r="C1514" t="s">
        <v>42280</v>
      </c>
      <c r="F1514" t="s">
        <v>42279</v>
      </c>
      <c r="G1514" t="s">
        <v>14</v>
      </c>
      <c r="H1514" t="s">
        <v>13</v>
      </c>
      <c r="I1514" t="s">
        <v>42278</v>
      </c>
      <c r="J1514" t="s">
        <v>42277</v>
      </c>
      <c r="K1514" t="s">
        <v>42276</v>
      </c>
      <c r="L1514" t="s">
        <v>42275</v>
      </c>
      <c r="M1514" t="s">
        <v>183</v>
      </c>
      <c r="N1514">
        <v>2</v>
      </c>
      <c r="O1514" t="s">
        <v>42274</v>
      </c>
      <c r="P1514" t="s">
        <v>42273</v>
      </c>
      <c r="Q1514" t="s">
        <v>42272</v>
      </c>
      <c r="R1514" s="7">
        <v>42826</v>
      </c>
      <c r="S1514" s="8">
        <f t="shared" si="192"/>
        <v>2017</v>
      </c>
      <c r="T1514" s="8">
        <v>2017</v>
      </c>
      <c r="U1514" s="8">
        <f t="shared" si="193"/>
        <v>5</v>
      </c>
      <c r="V1514" s="7">
        <v>42826</v>
      </c>
      <c r="W1514" t="s">
        <v>42271</v>
      </c>
      <c r="X1514" s="2">
        <v>1.2030000000000001</v>
      </c>
      <c r="Y1514" s="6">
        <f t="shared" si="190"/>
        <v>3.2113397933851207E-2</v>
      </c>
      <c r="AA1514">
        <v>3405443</v>
      </c>
      <c r="AB1514">
        <v>22803</v>
      </c>
      <c r="AD1514" t="s">
        <v>6</v>
      </c>
      <c r="AE1514">
        <v>71</v>
      </c>
      <c r="AF1514">
        <v>4</v>
      </c>
      <c r="AG1514">
        <v>59</v>
      </c>
      <c r="AI1514" t="s">
        <v>42270</v>
      </c>
      <c r="AJ1514" t="s">
        <v>42269</v>
      </c>
      <c r="AK1514" t="s">
        <v>42268</v>
      </c>
      <c r="AL1514">
        <v>6</v>
      </c>
      <c r="AM1514" s="5">
        <f t="shared" si="194"/>
        <v>1.2</v>
      </c>
      <c r="AN1514" s="4">
        <f t="shared" si="191"/>
        <v>1.8174933737220749E-3</v>
      </c>
      <c r="AO1514" s="3"/>
      <c r="AP1514">
        <v>0</v>
      </c>
      <c r="AQ1514" t="s">
        <v>795</v>
      </c>
      <c r="AR1514" t="s">
        <v>42267</v>
      </c>
      <c r="AS1514" t="s">
        <v>794</v>
      </c>
      <c r="AT1514" s="2">
        <v>2.98</v>
      </c>
      <c r="AU1514" s="1">
        <f t="shared" si="195"/>
        <v>2.3024626565812465</v>
      </c>
      <c r="AV1514" s="1">
        <f t="shared" si="196"/>
        <v>1.6965445653786642</v>
      </c>
      <c r="AW1514" s="1">
        <f t="shared" si="197"/>
        <v>1.0906264741760814</v>
      </c>
    </row>
    <row r="1515" spans="1:49" x14ac:dyDescent="0.2">
      <c r="A1515">
        <v>1513</v>
      </c>
      <c r="B1515" t="s">
        <v>42266</v>
      </c>
      <c r="C1515" t="s">
        <v>42265</v>
      </c>
      <c r="D1515" t="s">
        <v>42264</v>
      </c>
      <c r="F1515" t="s">
        <v>42263</v>
      </c>
      <c r="G1515" t="s">
        <v>14</v>
      </c>
      <c r="H1515" t="s">
        <v>13</v>
      </c>
      <c r="I1515" t="s">
        <v>42262</v>
      </c>
      <c r="J1515" t="s">
        <v>42261</v>
      </c>
      <c r="K1515" t="s">
        <v>42260</v>
      </c>
      <c r="L1515" t="s">
        <v>42259</v>
      </c>
      <c r="M1515" t="s">
        <v>15286</v>
      </c>
      <c r="N1515">
        <v>5</v>
      </c>
      <c r="O1515" t="s">
        <v>42258</v>
      </c>
      <c r="P1515" t="s">
        <v>42257</v>
      </c>
      <c r="Q1515" t="s">
        <v>42256</v>
      </c>
      <c r="R1515" s="7">
        <v>42826</v>
      </c>
      <c r="S1515" s="8">
        <f t="shared" si="192"/>
        <v>2017</v>
      </c>
      <c r="T1515" s="8">
        <v>2017</v>
      </c>
      <c r="U1515" s="8">
        <f t="shared" si="193"/>
        <v>5</v>
      </c>
      <c r="V1515" s="7">
        <v>42826</v>
      </c>
      <c r="W1515" t="s">
        <v>36337</v>
      </c>
      <c r="X1515" s="2">
        <v>2.96</v>
      </c>
      <c r="Y1515" s="6">
        <f t="shared" si="190"/>
        <v>7.9015509463175038E-2</v>
      </c>
      <c r="AA1515">
        <v>9242716</v>
      </c>
      <c r="AB1515">
        <v>29161</v>
      </c>
      <c r="AD1515" t="s">
        <v>6</v>
      </c>
      <c r="AE1515">
        <v>126</v>
      </c>
      <c r="AH1515" t="s">
        <v>42255</v>
      </c>
      <c r="AI1515" t="s">
        <v>42254</v>
      </c>
      <c r="AK1515" t="s">
        <v>42253</v>
      </c>
      <c r="AL1515">
        <v>9</v>
      </c>
      <c r="AM1515" s="5">
        <f t="shared" si="194"/>
        <v>1.8</v>
      </c>
      <c r="AN1515" s="4">
        <f t="shared" si="191"/>
        <v>2.7262400605831123E-3</v>
      </c>
      <c r="AO1515" s="3"/>
      <c r="AP1515">
        <v>1</v>
      </c>
      <c r="AQ1515" t="s">
        <v>795</v>
      </c>
      <c r="AR1515">
        <v>1331846</v>
      </c>
      <c r="AS1515" t="s">
        <v>794</v>
      </c>
      <c r="AT1515" s="2" t="s">
        <v>0</v>
      </c>
      <c r="AU1515" s="1">
        <f t="shared" si="195"/>
        <v>5.612872864239745</v>
      </c>
      <c r="AV1515" s="1">
        <f t="shared" si="196"/>
        <v>4.0870874761879072</v>
      </c>
      <c r="AW1515" s="1">
        <f t="shared" si="197"/>
        <v>2.5613020881360691</v>
      </c>
    </row>
    <row r="1516" spans="1:49" x14ac:dyDescent="0.2">
      <c r="A1516">
        <v>1514</v>
      </c>
      <c r="B1516" t="s">
        <v>42252</v>
      </c>
      <c r="C1516" t="s">
        <v>42251</v>
      </c>
      <c r="F1516" t="s">
        <v>42250</v>
      </c>
      <c r="G1516" t="s">
        <v>14</v>
      </c>
      <c r="H1516" t="s">
        <v>13</v>
      </c>
      <c r="I1516" t="s">
        <v>10529</v>
      </c>
      <c r="J1516" t="s">
        <v>42249</v>
      </c>
      <c r="K1516" t="s">
        <v>42248</v>
      </c>
      <c r="L1516" t="s">
        <v>42247</v>
      </c>
      <c r="M1516" t="s">
        <v>42246</v>
      </c>
      <c r="N1516">
        <v>4</v>
      </c>
      <c r="O1516" t="s">
        <v>42245</v>
      </c>
      <c r="P1516" t="s">
        <v>42244</v>
      </c>
      <c r="Q1516" t="s">
        <v>42243</v>
      </c>
      <c r="R1516" s="7">
        <v>42826</v>
      </c>
      <c r="S1516" s="8">
        <f t="shared" si="192"/>
        <v>2017</v>
      </c>
      <c r="T1516" s="8">
        <v>2017</v>
      </c>
      <c r="U1516" s="8">
        <f t="shared" si="193"/>
        <v>5</v>
      </c>
      <c r="V1516" s="7">
        <v>42826</v>
      </c>
      <c r="W1516" t="s">
        <v>2579</v>
      </c>
      <c r="X1516" s="2">
        <v>0.48</v>
      </c>
      <c r="Y1516" s="6">
        <f t="shared" si="190"/>
        <v>1.2813325858893249E-2</v>
      </c>
      <c r="AA1516">
        <v>9570233</v>
      </c>
      <c r="AB1516">
        <v>15526</v>
      </c>
      <c r="AC1516">
        <v>13616501</v>
      </c>
      <c r="AD1516" t="s">
        <v>6</v>
      </c>
      <c r="AE1516">
        <v>28</v>
      </c>
      <c r="AF1516">
        <v>4</v>
      </c>
      <c r="AG1516">
        <v>47001</v>
      </c>
      <c r="AI1516" t="s">
        <v>42242</v>
      </c>
      <c r="AJ1516" t="s">
        <v>42241</v>
      </c>
      <c r="AK1516" t="s">
        <v>42240</v>
      </c>
      <c r="AL1516">
        <v>2</v>
      </c>
      <c r="AM1516" s="5">
        <f t="shared" si="194"/>
        <v>0.4</v>
      </c>
      <c r="AN1516" s="4">
        <f t="shared" si="191"/>
        <v>6.0583112457402507E-4</v>
      </c>
      <c r="AO1516" s="3"/>
      <c r="AP1516">
        <v>0</v>
      </c>
      <c r="AQ1516" t="s">
        <v>42239</v>
      </c>
      <c r="AR1516" t="s">
        <v>42238</v>
      </c>
      <c r="AS1516" t="s">
        <v>42237</v>
      </c>
      <c r="AT1516" s="2">
        <v>2.0459999999999998</v>
      </c>
      <c r="AU1516" s="1">
        <f t="shared" si="195"/>
        <v>0.91510774385974802</v>
      </c>
      <c r="AV1516" s="1">
        <f t="shared" si="196"/>
        <v>0.67095784917336376</v>
      </c>
      <c r="AW1516" s="1">
        <f t="shared" si="197"/>
        <v>0.42680795448697917</v>
      </c>
    </row>
    <row r="1517" spans="1:49" x14ac:dyDescent="0.2">
      <c r="A1517">
        <v>1515</v>
      </c>
      <c r="B1517" t="s">
        <v>42236</v>
      </c>
      <c r="C1517" t="s">
        <v>42235</v>
      </c>
      <c r="F1517" t="s">
        <v>42234</v>
      </c>
      <c r="G1517" t="s">
        <v>14</v>
      </c>
      <c r="H1517" t="s">
        <v>13</v>
      </c>
      <c r="I1517" t="s">
        <v>42233</v>
      </c>
      <c r="J1517" t="s">
        <v>42232</v>
      </c>
      <c r="K1517" t="s">
        <v>42231</v>
      </c>
      <c r="L1517" t="s">
        <v>42230</v>
      </c>
      <c r="M1517" t="s">
        <v>3048</v>
      </c>
      <c r="N1517">
        <v>4</v>
      </c>
      <c r="O1517" t="s">
        <v>42229</v>
      </c>
      <c r="P1517" t="s">
        <v>42228</v>
      </c>
      <c r="Q1517" t="s">
        <v>42227</v>
      </c>
      <c r="R1517" s="7">
        <v>42826</v>
      </c>
      <c r="S1517" s="8">
        <f t="shared" si="192"/>
        <v>2017</v>
      </c>
      <c r="T1517" s="8">
        <v>2017</v>
      </c>
      <c r="U1517" s="8">
        <f t="shared" si="193"/>
        <v>5</v>
      </c>
      <c r="V1517" s="7">
        <v>42826</v>
      </c>
      <c r="W1517" t="s">
        <v>2579</v>
      </c>
      <c r="X1517" s="2">
        <v>0.48</v>
      </c>
      <c r="Y1517" s="6">
        <f t="shared" si="190"/>
        <v>1.2813325858893249E-2</v>
      </c>
      <c r="AA1517">
        <v>9570233</v>
      </c>
      <c r="AB1517">
        <v>15526</v>
      </c>
      <c r="AC1517">
        <v>13616501</v>
      </c>
      <c r="AD1517" t="s">
        <v>6</v>
      </c>
      <c r="AE1517">
        <v>28</v>
      </c>
      <c r="AF1517">
        <v>4</v>
      </c>
      <c r="AG1517">
        <v>45201</v>
      </c>
      <c r="AI1517" t="s">
        <v>42226</v>
      </c>
      <c r="AJ1517" t="s">
        <v>42225</v>
      </c>
      <c r="AK1517" t="s">
        <v>42224</v>
      </c>
      <c r="AL1517">
        <v>0</v>
      </c>
      <c r="AM1517" s="5">
        <f t="shared" si="194"/>
        <v>0</v>
      </c>
      <c r="AN1517" s="4">
        <f t="shared" si="191"/>
        <v>0</v>
      </c>
      <c r="AO1517" s="3"/>
      <c r="AP1517">
        <v>0</v>
      </c>
      <c r="AR1517" t="s">
        <v>1</v>
      </c>
      <c r="AT1517" s="2">
        <v>2.0459999999999998</v>
      </c>
      <c r="AU1517" s="1">
        <f t="shared" si="195"/>
        <v>0.89693281012252735</v>
      </c>
      <c r="AV1517" s="1">
        <f t="shared" si="196"/>
        <v>0.64066629294466249</v>
      </c>
      <c r="AW1517" s="1">
        <f t="shared" si="197"/>
        <v>0.38439977576679746</v>
      </c>
    </row>
    <row r="1518" spans="1:49" x14ac:dyDescent="0.2">
      <c r="A1518">
        <v>1516</v>
      </c>
      <c r="B1518" t="s">
        <v>42223</v>
      </c>
      <c r="C1518" t="s">
        <v>42222</v>
      </c>
      <c r="F1518" t="s">
        <v>42221</v>
      </c>
      <c r="G1518" t="s">
        <v>14</v>
      </c>
      <c r="H1518" t="s">
        <v>13</v>
      </c>
      <c r="I1518" t="s">
        <v>42220</v>
      </c>
      <c r="J1518" t="s">
        <v>42219</v>
      </c>
      <c r="K1518" t="s">
        <v>42218</v>
      </c>
      <c r="L1518" t="s">
        <v>42217</v>
      </c>
      <c r="M1518" t="s">
        <v>42216</v>
      </c>
      <c r="N1518">
        <v>3</v>
      </c>
      <c r="O1518" t="s">
        <v>42215</v>
      </c>
      <c r="P1518" t="s">
        <v>42214</v>
      </c>
      <c r="Q1518" t="s">
        <v>42213</v>
      </c>
      <c r="R1518" s="7">
        <v>42826</v>
      </c>
      <c r="S1518" s="8">
        <f t="shared" si="192"/>
        <v>2017</v>
      </c>
      <c r="T1518" s="8">
        <v>2017</v>
      </c>
      <c r="U1518" s="8">
        <f t="shared" si="193"/>
        <v>5</v>
      </c>
      <c r="V1518" s="7">
        <v>42826</v>
      </c>
      <c r="W1518" t="s">
        <v>5526</v>
      </c>
      <c r="X1518" s="2">
        <v>0.88100000000000001</v>
      </c>
      <c r="Y1518" s="6">
        <f t="shared" si="190"/>
        <v>2.3517791836843653E-2</v>
      </c>
      <c r="AA1518">
        <v>10459243</v>
      </c>
      <c r="AB1518">
        <v>17248</v>
      </c>
      <c r="AD1518" t="s">
        <v>6</v>
      </c>
      <c r="AE1518">
        <v>59</v>
      </c>
      <c r="AF1518">
        <v>2</v>
      </c>
      <c r="AG1518">
        <v>7864357</v>
      </c>
      <c r="AH1518" t="s">
        <v>42212</v>
      </c>
      <c r="AI1518" t="s">
        <v>42211</v>
      </c>
      <c r="AK1518" t="s">
        <v>42210</v>
      </c>
      <c r="AL1518">
        <v>8</v>
      </c>
      <c r="AM1518" s="5">
        <f t="shared" si="194"/>
        <v>1.6</v>
      </c>
      <c r="AN1518" s="4">
        <f t="shared" si="191"/>
        <v>2.4233244982961003E-3</v>
      </c>
      <c r="AO1518" s="3"/>
      <c r="AP1518">
        <v>0</v>
      </c>
      <c r="AR1518" t="s">
        <v>1</v>
      </c>
      <c r="AT1518" s="2" t="s">
        <v>0</v>
      </c>
      <c r="AU1518" s="1">
        <f t="shared" si="195"/>
        <v>1.7189451635279387</v>
      </c>
      <c r="AV1518" s="1">
        <f t="shared" si="196"/>
        <v>1.2970558167569877</v>
      </c>
      <c r="AW1518" s="1">
        <f t="shared" si="197"/>
        <v>0.87516646998603653</v>
      </c>
    </row>
    <row r="1519" spans="1:49" x14ac:dyDescent="0.2">
      <c r="A1519">
        <v>1517</v>
      </c>
      <c r="B1519" t="s">
        <v>42209</v>
      </c>
      <c r="C1519" t="s">
        <v>42208</v>
      </c>
      <c r="F1519" t="s">
        <v>42207</v>
      </c>
      <c r="G1519" t="s">
        <v>14</v>
      </c>
      <c r="H1519" t="s">
        <v>13</v>
      </c>
      <c r="I1519" t="s">
        <v>42206</v>
      </c>
      <c r="J1519" t="s">
        <v>42205</v>
      </c>
      <c r="K1519" t="s">
        <v>42204</v>
      </c>
      <c r="L1519" t="s">
        <v>42203</v>
      </c>
      <c r="M1519" t="s">
        <v>42202</v>
      </c>
      <c r="N1519">
        <v>11</v>
      </c>
      <c r="O1519" t="s">
        <v>42201</v>
      </c>
      <c r="P1519" t="s">
        <v>42200</v>
      </c>
      <c r="Q1519" t="s">
        <v>42199</v>
      </c>
      <c r="R1519" s="7">
        <v>42826</v>
      </c>
      <c r="S1519" s="8">
        <f t="shared" si="192"/>
        <v>2017</v>
      </c>
      <c r="T1519" s="8">
        <v>2017</v>
      </c>
      <c r="U1519" s="8">
        <f t="shared" si="193"/>
        <v>5</v>
      </c>
      <c r="V1519" s="7">
        <v>42826</v>
      </c>
      <c r="W1519" t="s">
        <v>30648</v>
      </c>
      <c r="X1519" s="2">
        <v>2.5710000000000002</v>
      </c>
      <c r="Y1519" s="6">
        <f t="shared" si="190"/>
        <v>6.8631376631696966E-2</v>
      </c>
      <c r="AA1519">
        <v>189200</v>
      </c>
      <c r="AB1519">
        <v>17278</v>
      </c>
      <c r="AD1519" t="s">
        <v>6</v>
      </c>
      <c r="AE1519">
        <v>52</v>
      </c>
      <c r="AF1519">
        <v>4</v>
      </c>
      <c r="AG1519">
        <v>7862859</v>
      </c>
      <c r="AH1519" t="s">
        <v>42198</v>
      </c>
      <c r="AI1519" t="s">
        <v>42197</v>
      </c>
      <c r="AJ1519" t="s">
        <v>42196</v>
      </c>
      <c r="AK1519" t="s">
        <v>42195</v>
      </c>
      <c r="AL1519">
        <v>68</v>
      </c>
      <c r="AM1519" s="5">
        <f t="shared" si="194"/>
        <v>13.6</v>
      </c>
      <c r="AN1519" s="4">
        <f t="shared" si="191"/>
        <v>2.059825823551685E-2</v>
      </c>
      <c r="AO1519" s="3"/>
      <c r="AP1519">
        <v>0</v>
      </c>
      <c r="AR1519" t="s">
        <v>1</v>
      </c>
      <c r="AT1519" s="2">
        <v>5.0129999999999999</v>
      </c>
      <c r="AU1519" s="1">
        <f t="shared" si="195"/>
        <v>5.4221441112842923</v>
      </c>
      <c r="AV1519" s="1">
        <f t="shared" si="196"/>
        <v>4.4614817433606913</v>
      </c>
      <c r="AW1519" s="1">
        <f t="shared" si="197"/>
        <v>3.5008193754370884</v>
      </c>
    </row>
    <row r="1520" spans="1:49" x14ac:dyDescent="0.2">
      <c r="A1520">
        <v>1518</v>
      </c>
      <c r="B1520" t="s">
        <v>42194</v>
      </c>
      <c r="C1520" t="s">
        <v>42193</v>
      </c>
      <c r="F1520" t="s">
        <v>42192</v>
      </c>
      <c r="G1520" t="s">
        <v>14</v>
      </c>
      <c r="H1520" t="s">
        <v>13</v>
      </c>
      <c r="I1520" t="s">
        <v>42191</v>
      </c>
      <c r="J1520" t="s">
        <v>42190</v>
      </c>
      <c r="K1520" t="s">
        <v>42189</v>
      </c>
      <c r="L1520" t="s">
        <v>42188</v>
      </c>
      <c r="M1520" t="s">
        <v>183</v>
      </c>
      <c r="N1520">
        <v>5</v>
      </c>
      <c r="O1520" t="s">
        <v>42187</v>
      </c>
      <c r="P1520" t="s">
        <v>42186</v>
      </c>
      <c r="Q1520" t="s">
        <v>42185</v>
      </c>
      <c r="R1520" s="7">
        <v>42826</v>
      </c>
      <c r="S1520" s="8">
        <f t="shared" si="192"/>
        <v>2017</v>
      </c>
      <c r="T1520" s="8">
        <v>2017</v>
      </c>
      <c r="U1520" s="8">
        <f t="shared" si="193"/>
        <v>5</v>
      </c>
      <c r="V1520" s="7">
        <v>42826</v>
      </c>
      <c r="W1520" t="s">
        <v>5526</v>
      </c>
      <c r="X1520" s="2">
        <v>0.88100000000000001</v>
      </c>
      <c r="Y1520" s="6">
        <f t="shared" si="190"/>
        <v>2.3517791836843653E-2</v>
      </c>
      <c r="AA1520">
        <v>10459243</v>
      </c>
      <c r="AB1520">
        <v>17248</v>
      </c>
      <c r="AD1520" t="s">
        <v>6</v>
      </c>
      <c r="AE1520">
        <v>59</v>
      </c>
      <c r="AF1520">
        <v>2</v>
      </c>
      <c r="AG1520">
        <v>7862835</v>
      </c>
      <c r="AH1520" t="s">
        <v>22206</v>
      </c>
      <c r="AI1520" t="s">
        <v>42184</v>
      </c>
      <c r="AK1520" t="s">
        <v>42183</v>
      </c>
      <c r="AL1520">
        <v>53</v>
      </c>
      <c r="AM1520" s="5">
        <f t="shared" si="194"/>
        <v>10.6</v>
      </c>
      <c r="AN1520" s="4">
        <f t="shared" si="191"/>
        <v>1.605452480121166E-2</v>
      </c>
      <c r="AO1520" s="3"/>
      <c r="AP1520">
        <v>0</v>
      </c>
      <c r="AR1520" t="s">
        <v>1</v>
      </c>
      <c r="AT1520" s="2" t="s">
        <v>0</v>
      </c>
      <c r="AU1520" s="1">
        <f t="shared" si="195"/>
        <v>2.1278811726154054</v>
      </c>
      <c r="AV1520" s="1">
        <f t="shared" si="196"/>
        <v>1.9786158319027656</v>
      </c>
      <c r="AW1520" s="1">
        <f t="shared" si="197"/>
        <v>1.8293504911901257</v>
      </c>
    </row>
    <row r="1521" spans="1:49" x14ac:dyDescent="0.2">
      <c r="A1521">
        <v>1519</v>
      </c>
      <c r="B1521" t="s">
        <v>42182</v>
      </c>
      <c r="C1521" t="s">
        <v>42181</v>
      </c>
      <c r="F1521" t="s">
        <v>42180</v>
      </c>
      <c r="G1521" t="s">
        <v>14</v>
      </c>
      <c r="H1521" t="s">
        <v>13</v>
      </c>
      <c r="I1521" t="s">
        <v>42179</v>
      </c>
      <c r="J1521" t="s">
        <v>42178</v>
      </c>
      <c r="K1521" t="s">
        <v>42177</v>
      </c>
      <c r="L1521" t="s">
        <v>42176</v>
      </c>
      <c r="M1521" t="s">
        <v>42175</v>
      </c>
      <c r="N1521">
        <v>4</v>
      </c>
      <c r="O1521" t="s">
        <v>42174</v>
      </c>
      <c r="P1521" t="s">
        <v>42173</v>
      </c>
      <c r="Q1521" t="s">
        <v>42172</v>
      </c>
      <c r="R1521" s="7">
        <v>42826</v>
      </c>
      <c r="S1521" s="8">
        <f t="shared" si="192"/>
        <v>2017</v>
      </c>
      <c r="T1521" s="8">
        <v>2017</v>
      </c>
      <c r="U1521" s="8">
        <f t="shared" si="193"/>
        <v>5</v>
      </c>
      <c r="V1521" s="7">
        <v>42826</v>
      </c>
      <c r="W1521" t="s">
        <v>42171</v>
      </c>
      <c r="X1521" s="2">
        <v>0.51200000000000001</v>
      </c>
      <c r="Y1521" s="6">
        <f t="shared" si="190"/>
        <v>1.3667547582819467E-2</v>
      </c>
      <c r="AA1521">
        <v>9377409</v>
      </c>
      <c r="AB1521">
        <v>25825</v>
      </c>
      <c r="AD1521" t="s">
        <v>6</v>
      </c>
      <c r="AE1521">
        <v>27</v>
      </c>
      <c r="AF1521">
        <v>2</v>
      </c>
      <c r="AH1521" t="s">
        <v>49</v>
      </c>
      <c r="AI1521" t="s">
        <v>42170</v>
      </c>
      <c r="AJ1521" t="s">
        <v>42169</v>
      </c>
      <c r="AK1521" t="s">
        <v>42168</v>
      </c>
      <c r="AL1521">
        <v>16</v>
      </c>
      <c r="AM1521" s="5">
        <f t="shared" si="194"/>
        <v>3.2</v>
      </c>
      <c r="AN1521" s="4">
        <f t="shared" si="191"/>
        <v>4.8466489965922005E-3</v>
      </c>
      <c r="AO1521" s="3"/>
      <c r="AP1521">
        <v>0</v>
      </c>
      <c r="AQ1521" t="s">
        <v>1539</v>
      </c>
      <c r="AR1521" t="s">
        <v>42167</v>
      </c>
      <c r="AS1521" t="s">
        <v>1537</v>
      </c>
      <c r="AT1521" s="2">
        <v>1.7250000000000001</v>
      </c>
      <c r="AU1521" s="1">
        <f t="shared" si="195"/>
        <v>1.1021278006951287</v>
      </c>
      <c r="AV1521" s="1">
        <f t="shared" si="196"/>
        <v>0.9257098289705834</v>
      </c>
      <c r="AW1521" s="1">
        <f t="shared" si="197"/>
        <v>0.74929185724603808</v>
      </c>
    </row>
    <row r="1522" spans="1:49" x14ac:dyDescent="0.2">
      <c r="A1522">
        <v>1520</v>
      </c>
      <c r="B1522" t="s">
        <v>42166</v>
      </c>
      <c r="C1522" t="s">
        <v>42165</v>
      </c>
      <c r="F1522" t="s">
        <v>42164</v>
      </c>
      <c r="G1522" t="s">
        <v>14</v>
      </c>
      <c r="H1522" t="s">
        <v>13</v>
      </c>
      <c r="I1522" t="s">
        <v>4129</v>
      </c>
      <c r="J1522" t="s">
        <v>42163</v>
      </c>
      <c r="K1522" t="s">
        <v>42162</v>
      </c>
      <c r="L1522" t="s">
        <v>42161</v>
      </c>
      <c r="M1522" t="s">
        <v>8539</v>
      </c>
      <c r="N1522">
        <v>5</v>
      </c>
      <c r="O1522" t="s">
        <v>42160</v>
      </c>
      <c r="P1522" t="s">
        <v>42159</v>
      </c>
      <c r="Q1522" t="s">
        <v>42158</v>
      </c>
      <c r="R1522" s="7">
        <v>42826</v>
      </c>
      <c r="S1522" s="8">
        <f t="shared" si="192"/>
        <v>2017</v>
      </c>
      <c r="T1522" s="8">
        <v>2017</v>
      </c>
      <c r="U1522" s="8">
        <f t="shared" si="193"/>
        <v>5</v>
      </c>
      <c r="V1522" s="7">
        <v>42826</v>
      </c>
      <c r="W1522" t="s">
        <v>1306</v>
      </c>
      <c r="X1522" s="2">
        <v>0.30399999999999999</v>
      </c>
      <c r="Y1522" s="6">
        <f t="shared" si="190"/>
        <v>8.115106377299057E-3</v>
      </c>
      <c r="AA1522">
        <v>8952477</v>
      </c>
      <c r="AB1522">
        <v>12250</v>
      </c>
      <c r="AC1522">
        <v>10982760</v>
      </c>
      <c r="AD1522" t="s">
        <v>6</v>
      </c>
      <c r="AE1522">
        <v>59</v>
      </c>
      <c r="AF1522">
        <v>4</v>
      </c>
      <c r="AH1522" t="s">
        <v>42157</v>
      </c>
      <c r="AI1522" t="s">
        <v>42156</v>
      </c>
      <c r="AJ1522" t="s">
        <v>42155</v>
      </c>
      <c r="AK1522" t="s">
        <v>42154</v>
      </c>
      <c r="AL1522">
        <v>6</v>
      </c>
      <c r="AM1522" s="5">
        <f t="shared" si="194"/>
        <v>1.2</v>
      </c>
      <c r="AN1522" s="4">
        <f t="shared" si="191"/>
        <v>1.8174933737220749E-3</v>
      </c>
      <c r="AO1522" s="3"/>
      <c r="AP1522">
        <v>0</v>
      </c>
      <c r="AQ1522" t="s">
        <v>76</v>
      </c>
      <c r="AR1522" t="s">
        <v>42153</v>
      </c>
      <c r="AS1522" t="s">
        <v>75</v>
      </c>
      <c r="AT1522" s="2" t="s">
        <v>0</v>
      </c>
      <c r="AU1522" s="1">
        <f t="shared" si="195"/>
        <v>0.62258224762259617</v>
      </c>
      <c r="AV1522" s="1">
        <f t="shared" si="196"/>
        <v>0.49662998755105653</v>
      </c>
      <c r="AW1522" s="1">
        <f t="shared" si="197"/>
        <v>0.37067772747951699</v>
      </c>
    </row>
    <row r="1523" spans="1:49" x14ac:dyDescent="0.2">
      <c r="A1523">
        <v>1521</v>
      </c>
      <c r="B1523" t="s">
        <v>42152</v>
      </c>
      <c r="C1523" t="s">
        <v>42151</v>
      </c>
      <c r="F1523" t="s">
        <v>42150</v>
      </c>
      <c r="G1523" t="s">
        <v>14</v>
      </c>
      <c r="H1523" t="s">
        <v>13</v>
      </c>
      <c r="I1523" t="s">
        <v>37443</v>
      </c>
      <c r="J1523">
        <v>60013983</v>
      </c>
      <c r="K1523" t="s">
        <v>3535</v>
      </c>
      <c r="L1523" t="s">
        <v>3534</v>
      </c>
      <c r="M1523" t="s">
        <v>3533</v>
      </c>
      <c r="N1523">
        <v>3</v>
      </c>
      <c r="O1523" t="s">
        <v>42149</v>
      </c>
      <c r="P1523" t="s">
        <v>42148</v>
      </c>
      <c r="Q1523" t="s">
        <v>6143</v>
      </c>
      <c r="R1523" s="7">
        <v>42826</v>
      </c>
      <c r="S1523" s="8">
        <f t="shared" si="192"/>
        <v>2017</v>
      </c>
      <c r="T1523" s="8">
        <v>2017</v>
      </c>
      <c r="U1523" s="8">
        <f t="shared" si="193"/>
        <v>5</v>
      </c>
      <c r="V1523" s="7">
        <v>42826</v>
      </c>
      <c r="W1523" t="s">
        <v>1306</v>
      </c>
      <c r="X1523" s="2">
        <v>0.30399999999999999</v>
      </c>
      <c r="Y1523" s="6">
        <f t="shared" si="190"/>
        <v>8.115106377299057E-3</v>
      </c>
      <c r="AA1523">
        <v>8952477</v>
      </c>
      <c r="AB1523">
        <v>12250</v>
      </c>
      <c r="AC1523">
        <v>10982760</v>
      </c>
      <c r="AD1523" t="s">
        <v>6</v>
      </c>
      <c r="AE1523">
        <v>59</v>
      </c>
      <c r="AF1523">
        <v>4</v>
      </c>
      <c r="AH1523" t="s">
        <v>42147</v>
      </c>
      <c r="AI1523" t="s">
        <v>42146</v>
      </c>
      <c r="AJ1523" t="s">
        <v>42145</v>
      </c>
      <c r="AK1523" t="s">
        <v>42144</v>
      </c>
      <c r="AL1523">
        <v>2</v>
      </c>
      <c r="AM1523" s="5">
        <f t="shared" si="194"/>
        <v>0.4</v>
      </c>
      <c r="AN1523" s="4">
        <f t="shared" si="191"/>
        <v>6.0583112457402507E-4</v>
      </c>
      <c r="AO1523" s="3"/>
      <c r="AP1523">
        <v>0</v>
      </c>
      <c r="AR1523" t="s">
        <v>1</v>
      </c>
      <c r="AT1523" s="2" t="s">
        <v>0</v>
      </c>
      <c r="AU1523" s="1">
        <f t="shared" si="195"/>
        <v>0.58623238014815471</v>
      </c>
      <c r="AV1523" s="1">
        <f t="shared" si="196"/>
        <v>0.43604687509365414</v>
      </c>
      <c r="AW1523" s="1">
        <f t="shared" si="197"/>
        <v>0.28586137003915346</v>
      </c>
    </row>
    <row r="1524" spans="1:49" x14ac:dyDescent="0.2">
      <c r="A1524">
        <v>1522</v>
      </c>
      <c r="B1524" t="s">
        <v>42143</v>
      </c>
      <c r="C1524" t="s">
        <v>42142</v>
      </c>
      <c r="F1524" t="s">
        <v>42141</v>
      </c>
      <c r="G1524" t="s">
        <v>14</v>
      </c>
      <c r="H1524" t="s">
        <v>13</v>
      </c>
      <c r="I1524" t="s">
        <v>42140</v>
      </c>
      <c r="J1524" t="s">
        <v>42139</v>
      </c>
      <c r="K1524" t="s">
        <v>42138</v>
      </c>
      <c r="L1524" t="s">
        <v>42137</v>
      </c>
      <c r="M1524" t="s">
        <v>42136</v>
      </c>
      <c r="N1524">
        <v>4</v>
      </c>
      <c r="O1524" t="s">
        <v>42135</v>
      </c>
      <c r="P1524" t="s">
        <v>42134</v>
      </c>
      <c r="Q1524" t="s">
        <v>42133</v>
      </c>
      <c r="R1524" s="7">
        <v>42826</v>
      </c>
      <c r="S1524" s="8">
        <f t="shared" si="192"/>
        <v>2017</v>
      </c>
      <c r="T1524" s="8">
        <v>2017</v>
      </c>
      <c r="U1524" s="8">
        <f t="shared" si="193"/>
        <v>5</v>
      </c>
      <c r="V1524" s="7">
        <v>42826</v>
      </c>
      <c r="W1524" t="s">
        <v>1306</v>
      </c>
      <c r="X1524" s="2">
        <v>0.30399999999999999</v>
      </c>
      <c r="Y1524" s="6">
        <f t="shared" si="190"/>
        <v>8.115106377299057E-3</v>
      </c>
      <c r="AA1524">
        <v>8952477</v>
      </c>
      <c r="AB1524">
        <v>12250</v>
      </c>
      <c r="AC1524">
        <v>10982760</v>
      </c>
      <c r="AD1524" t="s">
        <v>6</v>
      </c>
      <c r="AE1524">
        <v>59</v>
      </c>
      <c r="AF1524">
        <v>4</v>
      </c>
      <c r="AH1524" t="s">
        <v>42132</v>
      </c>
      <c r="AI1524" t="s">
        <v>42131</v>
      </c>
      <c r="AJ1524" t="s">
        <v>42130</v>
      </c>
      <c r="AK1524" t="s">
        <v>42129</v>
      </c>
      <c r="AL1524">
        <v>5</v>
      </c>
      <c r="AM1524" s="5">
        <f t="shared" si="194"/>
        <v>1</v>
      </c>
      <c r="AN1524" s="4">
        <f t="shared" si="191"/>
        <v>1.5145778114350624E-3</v>
      </c>
      <c r="AO1524" s="3"/>
      <c r="AP1524">
        <v>0</v>
      </c>
      <c r="AR1524" t="s">
        <v>1</v>
      </c>
      <c r="AT1524" s="2" t="s">
        <v>0</v>
      </c>
      <c r="AU1524" s="1">
        <f t="shared" si="195"/>
        <v>0.61349478075398578</v>
      </c>
      <c r="AV1524" s="1">
        <f t="shared" si="196"/>
        <v>0.481484209436706</v>
      </c>
      <c r="AW1524" s="1">
        <f t="shared" si="197"/>
        <v>0.34947363811942611</v>
      </c>
    </row>
    <row r="1525" spans="1:49" x14ac:dyDescent="0.2">
      <c r="A1525">
        <v>1523</v>
      </c>
      <c r="B1525" t="s">
        <v>42128</v>
      </c>
      <c r="C1525" t="s">
        <v>42127</v>
      </c>
      <c r="F1525" t="s">
        <v>42126</v>
      </c>
      <c r="G1525" t="s">
        <v>14</v>
      </c>
      <c r="H1525" t="s">
        <v>13</v>
      </c>
      <c r="I1525" t="s">
        <v>5416</v>
      </c>
      <c r="J1525">
        <v>60019118</v>
      </c>
      <c r="K1525" t="s">
        <v>4252</v>
      </c>
      <c r="L1525" t="s">
        <v>1628</v>
      </c>
      <c r="M1525" t="s">
        <v>9</v>
      </c>
      <c r="N1525">
        <v>5</v>
      </c>
      <c r="O1525" t="s">
        <v>42125</v>
      </c>
      <c r="P1525" t="s">
        <v>42124</v>
      </c>
      <c r="Q1525" t="s">
        <v>42123</v>
      </c>
      <c r="R1525" s="7">
        <v>42826</v>
      </c>
      <c r="S1525" s="8">
        <f t="shared" si="192"/>
        <v>2017</v>
      </c>
      <c r="T1525" s="8">
        <v>2017</v>
      </c>
      <c r="U1525" s="8">
        <f t="shared" si="193"/>
        <v>5</v>
      </c>
      <c r="V1525" s="7">
        <v>42826</v>
      </c>
      <c r="W1525" t="s">
        <v>1306</v>
      </c>
      <c r="X1525" s="2">
        <v>0.30399999999999999</v>
      </c>
      <c r="Y1525" s="6">
        <f t="shared" si="190"/>
        <v>8.115106377299057E-3</v>
      </c>
      <c r="AA1525">
        <v>8952477</v>
      </c>
      <c r="AB1525">
        <v>12250</v>
      </c>
      <c r="AC1525">
        <v>10982760</v>
      </c>
      <c r="AD1525" t="s">
        <v>6</v>
      </c>
      <c r="AE1525">
        <v>59</v>
      </c>
      <c r="AF1525">
        <v>4</v>
      </c>
      <c r="AH1525" t="s">
        <v>42122</v>
      </c>
      <c r="AI1525" t="s">
        <v>42121</v>
      </c>
      <c r="AJ1525" t="s">
        <v>42120</v>
      </c>
      <c r="AK1525" t="s">
        <v>42119</v>
      </c>
      <c r="AL1525">
        <v>0</v>
      </c>
      <c r="AM1525" s="5">
        <f t="shared" si="194"/>
        <v>0</v>
      </c>
      <c r="AN1525" s="4">
        <f t="shared" si="191"/>
        <v>0</v>
      </c>
      <c r="AO1525" s="3"/>
      <c r="AP1525">
        <v>0</v>
      </c>
      <c r="AQ1525" t="s">
        <v>76</v>
      </c>
      <c r="AR1525">
        <v>61177053</v>
      </c>
      <c r="AS1525" t="s">
        <v>75</v>
      </c>
      <c r="AT1525" s="2" t="s">
        <v>0</v>
      </c>
      <c r="AU1525" s="1">
        <f t="shared" si="195"/>
        <v>0.56805744641093392</v>
      </c>
      <c r="AV1525" s="1">
        <f t="shared" si="196"/>
        <v>0.40575531886495286</v>
      </c>
      <c r="AW1525" s="1">
        <f t="shared" si="197"/>
        <v>0.24345319131897172</v>
      </c>
    </row>
    <row r="1526" spans="1:49" x14ac:dyDescent="0.2">
      <c r="A1526">
        <v>1524</v>
      </c>
      <c r="B1526" t="s">
        <v>42118</v>
      </c>
      <c r="C1526" t="s">
        <v>42117</v>
      </c>
      <c r="F1526" t="s">
        <v>42116</v>
      </c>
      <c r="G1526" t="s">
        <v>14</v>
      </c>
      <c r="H1526" t="s">
        <v>13</v>
      </c>
      <c r="I1526" t="s">
        <v>42115</v>
      </c>
      <c r="J1526">
        <v>60019702</v>
      </c>
      <c r="K1526" t="s">
        <v>12331</v>
      </c>
      <c r="L1526" t="s">
        <v>12330</v>
      </c>
      <c r="M1526" t="s">
        <v>3014</v>
      </c>
      <c r="N1526">
        <v>2</v>
      </c>
      <c r="O1526" t="s">
        <v>12329</v>
      </c>
      <c r="P1526" t="s">
        <v>12328</v>
      </c>
      <c r="Q1526" t="s">
        <v>12327</v>
      </c>
      <c r="R1526" s="7">
        <v>42826</v>
      </c>
      <c r="S1526" s="8">
        <f t="shared" si="192"/>
        <v>2017</v>
      </c>
      <c r="T1526" s="8">
        <v>2017</v>
      </c>
      <c r="U1526" s="8">
        <f t="shared" si="193"/>
        <v>5</v>
      </c>
      <c r="V1526" s="7">
        <v>42826</v>
      </c>
      <c r="W1526" t="s">
        <v>1306</v>
      </c>
      <c r="X1526" s="2">
        <v>0.30399999999999999</v>
      </c>
      <c r="Y1526" s="6">
        <f t="shared" si="190"/>
        <v>8.115106377299057E-3</v>
      </c>
      <c r="AA1526">
        <v>8952477</v>
      </c>
      <c r="AB1526">
        <v>12250</v>
      </c>
      <c r="AC1526">
        <v>10982760</v>
      </c>
      <c r="AD1526" t="s">
        <v>6</v>
      </c>
      <c r="AE1526">
        <v>59</v>
      </c>
      <c r="AF1526">
        <v>4</v>
      </c>
      <c r="AH1526" t="s">
        <v>42114</v>
      </c>
      <c r="AI1526" t="s">
        <v>42113</v>
      </c>
      <c r="AJ1526" t="s">
        <v>42112</v>
      </c>
      <c r="AK1526" t="s">
        <v>42111</v>
      </c>
      <c r="AL1526">
        <v>4</v>
      </c>
      <c r="AM1526" s="5">
        <f t="shared" si="194"/>
        <v>0.8</v>
      </c>
      <c r="AN1526" s="4">
        <f t="shared" si="191"/>
        <v>1.2116622491480501E-3</v>
      </c>
      <c r="AO1526" s="3"/>
      <c r="AP1526">
        <v>0</v>
      </c>
      <c r="AR1526" t="s">
        <v>1</v>
      </c>
      <c r="AT1526" s="2" t="s">
        <v>0</v>
      </c>
      <c r="AU1526" s="1">
        <f t="shared" si="195"/>
        <v>0.6044073138853755</v>
      </c>
      <c r="AV1526" s="1">
        <f t="shared" si="196"/>
        <v>0.46633843132235536</v>
      </c>
      <c r="AW1526" s="1">
        <f t="shared" si="197"/>
        <v>0.32826954875933523</v>
      </c>
    </row>
    <row r="1527" spans="1:49" x14ac:dyDescent="0.2">
      <c r="A1527">
        <v>1525</v>
      </c>
      <c r="B1527" t="s">
        <v>42110</v>
      </c>
      <c r="C1527" t="s">
        <v>42109</v>
      </c>
      <c r="F1527" t="s">
        <v>42108</v>
      </c>
      <c r="G1527" t="s">
        <v>14</v>
      </c>
      <c r="H1527" t="s">
        <v>13</v>
      </c>
      <c r="I1527" t="s">
        <v>9741</v>
      </c>
      <c r="J1527">
        <v>60025278</v>
      </c>
      <c r="K1527" t="s">
        <v>1591</v>
      </c>
      <c r="L1527" t="s">
        <v>363</v>
      </c>
      <c r="M1527" t="s">
        <v>9</v>
      </c>
      <c r="N1527">
        <v>4</v>
      </c>
      <c r="O1527" t="s">
        <v>42107</v>
      </c>
      <c r="P1527" t="s">
        <v>42106</v>
      </c>
      <c r="Q1527" t="s">
        <v>9738</v>
      </c>
      <c r="R1527" s="7">
        <v>42826</v>
      </c>
      <c r="S1527" s="8">
        <f t="shared" si="192"/>
        <v>2017</v>
      </c>
      <c r="T1527" s="8">
        <v>2017</v>
      </c>
      <c r="U1527" s="8">
        <f t="shared" si="193"/>
        <v>5</v>
      </c>
      <c r="V1527" s="7">
        <v>42826</v>
      </c>
      <c r="W1527" t="s">
        <v>1306</v>
      </c>
      <c r="X1527" s="2">
        <v>0.30399999999999999</v>
      </c>
      <c r="Y1527" s="6">
        <f t="shared" si="190"/>
        <v>8.115106377299057E-3</v>
      </c>
      <c r="AA1527">
        <v>8952477</v>
      </c>
      <c r="AB1527">
        <v>12250</v>
      </c>
      <c r="AC1527">
        <v>10982760</v>
      </c>
      <c r="AD1527" t="s">
        <v>6</v>
      </c>
      <c r="AE1527">
        <v>59</v>
      </c>
      <c r="AF1527">
        <v>4</v>
      </c>
      <c r="AH1527" t="s">
        <v>42105</v>
      </c>
      <c r="AI1527" t="s">
        <v>42104</v>
      </c>
      <c r="AJ1527" t="s">
        <v>42103</v>
      </c>
      <c r="AK1527" t="s">
        <v>42102</v>
      </c>
      <c r="AL1527">
        <v>0</v>
      </c>
      <c r="AM1527" s="5">
        <f t="shared" si="194"/>
        <v>0</v>
      </c>
      <c r="AN1527" s="4">
        <f t="shared" si="191"/>
        <v>0</v>
      </c>
      <c r="AO1527" s="3"/>
      <c r="AP1527">
        <v>0</v>
      </c>
      <c r="AR1527">
        <v>61301001</v>
      </c>
      <c r="AS1527" t="s">
        <v>75</v>
      </c>
      <c r="AT1527" s="2" t="s">
        <v>0</v>
      </c>
      <c r="AU1527" s="1">
        <f t="shared" si="195"/>
        <v>0.56805744641093392</v>
      </c>
      <c r="AV1527" s="1">
        <f t="shared" si="196"/>
        <v>0.40575531886495286</v>
      </c>
      <c r="AW1527" s="1">
        <f t="shared" si="197"/>
        <v>0.24345319131897172</v>
      </c>
    </row>
    <row r="1528" spans="1:49" x14ac:dyDescent="0.2">
      <c r="A1528">
        <v>1526</v>
      </c>
      <c r="B1528" t="s">
        <v>42101</v>
      </c>
      <c r="C1528" t="s">
        <v>42100</v>
      </c>
      <c r="F1528" t="s">
        <v>42099</v>
      </c>
      <c r="G1528" t="s">
        <v>14</v>
      </c>
      <c r="H1528" t="s">
        <v>13</v>
      </c>
      <c r="I1528" t="s">
        <v>42098</v>
      </c>
      <c r="J1528">
        <v>60103561</v>
      </c>
      <c r="K1528" t="s">
        <v>17780</v>
      </c>
      <c r="L1528" t="s">
        <v>17779</v>
      </c>
      <c r="M1528" t="s">
        <v>39</v>
      </c>
      <c r="N1528">
        <v>2</v>
      </c>
      <c r="O1528" t="s">
        <v>42097</v>
      </c>
      <c r="P1528" t="s">
        <v>42096</v>
      </c>
      <c r="Q1528" t="s">
        <v>17776</v>
      </c>
      <c r="R1528" s="7">
        <v>42826</v>
      </c>
      <c r="S1528" s="8">
        <f t="shared" si="192"/>
        <v>2017</v>
      </c>
      <c r="T1528" s="8">
        <v>2017</v>
      </c>
      <c r="U1528" s="8">
        <f t="shared" si="193"/>
        <v>5</v>
      </c>
      <c r="V1528" s="7">
        <v>42826</v>
      </c>
      <c r="W1528" t="s">
        <v>1306</v>
      </c>
      <c r="X1528" s="2">
        <v>0.30399999999999999</v>
      </c>
      <c r="Y1528" s="6">
        <f t="shared" si="190"/>
        <v>8.115106377299057E-3</v>
      </c>
      <c r="AA1528">
        <v>8952477</v>
      </c>
      <c r="AB1528">
        <v>12250</v>
      </c>
      <c r="AC1528">
        <v>10982760</v>
      </c>
      <c r="AD1528" t="s">
        <v>6</v>
      </c>
      <c r="AE1528">
        <v>59</v>
      </c>
      <c r="AF1528">
        <v>4</v>
      </c>
      <c r="AH1528" t="s">
        <v>42095</v>
      </c>
      <c r="AI1528" t="s">
        <v>42094</v>
      </c>
      <c r="AJ1528" t="s">
        <v>42093</v>
      </c>
      <c r="AK1528" t="s">
        <v>42092</v>
      </c>
      <c r="AL1528">
        <v>4</v>
      </c>
      <c r="AM1528" s="5">
        <f t="shared" si="194"/>
        <v>0.8</v>
      </c>
      <c r="AN1528" s="4">
        <f t="shared" si="191"/>
        <v>1.2116622491480501E-3</v>
      </c>
      <c r="AO1528" s="3"/>
      <c r="AP1528">
        <v>0</v>
      </c>
      <c r="AR1528" t="s">
        <v>1</v>
      </c>
      <c r="AT1528" s="2" t="s">
        <v>0</v>
      </c>
      <c r="AU1528" s="1">
        <f t="shared" si="195"/>
        <v>0.6044073138853755</v>
      </c>
      <c r="AV1528" s="1">
        <f t="shared" si="196"/>
        <v>0.46633843132235536</v>
      </c>
      <c r="AW1528" s="1">
        <f t="shared" si="197"/>
        <v>0.32826954875933523</v>
      </c>
    </row>
    <row r="1529" spans="1:49" x14ac:dyDescent="0.2">
      <c r="A1529">
        <v>1527</v>
      </c>
      <c r="B1529" t="s">
        <v>42091</v>
      </c>
      <c r="C1529" t="s">
        <v>42090</v>
      </c>
      <c r="F1529" t="s">
        <v>42089</v>
      </c>
      <c r="G1529" t="s">
        <v>14</v>
      </c>
      <c r="H1529" t="s">
        <v>13</v>
      </c>
      <c r="I1529" t="s">
        <v>42088</v>
      </c>
      <c r="J1529">
        <v>60017776</v>
      </c>
      <c r="K1529" t="s">
        <v>5895</v>
      </c>
      <c r="L1529" t="s">
        <v>3194</v>
      </c>
      <c r="M1529" t="s">
        <v>3193</v>
      </c>
      <c r="N1529">
        <v>3</v>
      </c>
      <c r="O1529" t="s">
        <v>42087</v>
      </c>
      <c r="P1529" t="s">
        <v>42086</v>
      </c>
      <c r="Q1529" t="s">
        <v>42085</v>
      </c>
      <c r="R1529" s="7">
        <v>42826</v>
      </c>
      <c r="S1529" s="8">
        <f t="shared" si="192"/>
        <v>2017</v>
      </c>
      <c r="T1529" s="8">
        <v>2017</v>
      </c>
      <c r="U1529" s="8">
        <f t="shared" si="193"/>
        <v>5</v>
      </c>
      <c r="V1529" s="7">
        <v>42826</v>
      </c>
      <c r="W1529" t="s">
        <v>1306</v>
      </c>
      <c r="X1529" s="2">
        <v>0.30399999999999999</v>
      </c>
      <c r="Y1529" s="6">
        <f t="shared" si="190"/>
        <v>8.115106377299057E-3</v>
      </c>
      <c r="AA1529">
        <v>8952477</v>
      </c>
      <c r="AB1529">
        <v>12250</v>
      </c>
      <c r="AC1529">
        <v>10982760</v>
      </c>
      <c r="AD1529" t="s">
        <v>6</v>
      </c>
      <c r="AE1529">
        <v>59</v>
      </c>
      <c r="AF1529">
        <v>4</v>
      </c>
      <c r="AH1529" t="s">
        <v>42084</v>
      </c>
      <c r="AI1529" t="s">
        <v>42083</v>
      </c>
      <c r="AJ1529" t="s">
        <v>42082</v>
      </c>
      <c r="AK1529" t="s">
        <v>42081</v>
      </c>
      <c r="AL1529">
        <v>2</v>
      </c>
      <c r="AM1529" s="5">
        <f t="shared" si="194"/>
        <v>0.4</v>
      </c>
      <c r="AN1529" s="4">
        <f t="shared" si="191"/>
        <v>6.0583112457402507E-4</v>
      </c>
      <c r="AO1529" s="3"/>
      <c r="AP1529">
        <v>0</v>
      </c>
      <c r="AQ1529" t="s">
        <v>3040</v>
      </c>
      <c r="AR1529" t="s">
        <v>5889</v>
      </c>
      <c r="AS1529" t="s">
        <v>3038</v>
      </c>
      <c r="AT1529" s="2" t="s">
        <v>0</v>
      </c>
      <c r="AU1529" s="1">
        <f t="shared" si="195"/>
        <v>0.58623238014815471</v>
      </c>
      <c r="AV1529" s="1">
        <f t="shared" si="196"/>
        <v>0.43604687509365414</v>
      </c>
      <c r="AW1529" s="1">
        <f t="shared" si="197"/>
        <v>0.28586137003915346</v>
      </c>
    </row>
    <row r="1530" spans="1:49" x14ac:dyDescent="0.2">
      <c r="A1530">
        <v>1528</v>
      </c>
      <c r="B1530" t="s">
        <v>42080</v>
      </c>
      <c r="C1530" t="s">
        <v>42079</v>
      </c>
      <c r="F1530" t="s">
        <v>42078</v>
      </c>
      <c r="G1530" t="s">
        <v>14</v>
      </c>
      <c r="H1530" t="s">
        <v>13</v>
      </c>
      <c r="I1530" t="s">
        <v>14821</v>
      </c>
      <c r="J1530">
        <v>60024872</v>
      </c>
      <c r="K1530" t="s">
        <v>19833</v>
      </c>
      <c r="L1530" t="s">
        <v>3194</v>
      </c>
      <c r="M1530" t="s">
        <v>3193</v>
      </c>
      <c r="N1530">
        <v>5</v>
      </c>
      <c r="O1530" t="s">
        <v>42077</v>
      </c>
      <c r="P1530" t="s">
        <v>42076</v>
      </c>
      <c r="Q1530" t="s">
        <v>32302</v>
      </c>
      <c r="R1530" s="7">
        <v>42826</v>
      </c>
      <c r="S1530" s="8">
        <f t="shared" si="192"/>
        <v>2017</v>
      </c>
      <c r="T1530" s="8">
        <v>2017</v>
      </c>
      <c r="U1530" s="8">
        <f t="shared" si="193"/>
        <v>5</v>
      </c>
      <c r="V1530" s="7">
        <v>42826</v>
      </c>
      <c r="W1530" t="s">
        <v>1306</v>
      </c>
      <c r="X1530" s="2">
        <v>0.30399999999999999</v>
      </c>
      <c r="Y1530" s="6">
        <f t="shared" si="190"/>
        <v>8.115106377299057E-3</v>
      </c>
      <c r="AA1530">
        <v>8952477</v>
      </c>
      <c r="AB1530">
        <v>12250</v>
      </c>
      <c r="AC1530">
        <v>10982760</v>
      </c>
      <c r="AD1530" t="s">
        <v>6</v>
      </c>
      <c r="AE1530">
        <v>59</v>
      </c>
      <c r="AF1530">
        <v>4</v>
      </c>
      <c r="AH1530" t="s">
        <v>32205</v>
      </c>
      <c r="AI1530" t="s">
        <v>42075</v>
      </c>
      <c r="AJ1530" t="s">
        <v>42074</v>
      </c>
      <c r="AK1530" t="s">
        <v>42073</v>
      </c>
      <c r="AL1530">
        <v>6</v>
      </c>
      <c r="AM1530" s="5">
        <f t="shared" si="194"/>
        <v>1.2</v>
      </c>
      <c r="AN1530" s="4">
        <f t="shared" si="191"/>
        <v>1.8174933737220749E-3</v>
      </c>
      <c r="AO1530" s="3"/>
      <c r="AP1530">
        <v>0</v>
      </c>
      <c r="AR1530" t="s">
        <v>1</v>
      </c>
      <c r="AT1530" s="2" t="s">
        <v>0</v>
      </c>
      <c r="AU1530" s="1">
        <f t="shared" si="195"/>
        <v>0.62258224762259617</v>
      </c>
      <c r="AV1530" s="1">
        <f t="shared" si="196"/>
        <v>0.49662998755105653</v>
      </c>
      <c r="AW1530" s="1">
        <f t="shared" si="197"/>
        <v>0.37067772747951699</v>
      </c>
    </row>
    <row r="1531" spans="1:49" x14ac:dyDescent="0.2">
      <c r="A1531">
        <v>1529</v>
      </c>
      <c r="B1531" t="s">
        <v>42072</v>
      </c>
      <c r="C1531" t="s">
        <v>42071</v>
      </c>
      <c r="F1531" t="s">
        <v>42070</v>
      </c>
      <c r="G1531" t="s">
        <v>14</v>
      </c>
      <c r="H1531" t="s">
        <v>13</v>
      </c>
      <c r="I1531" t="s">
        <v>42069</v>
      </c>
      <c r="J1531">
        <v>60002476</v>
      </c>
      <c r="K1531" t="s">
        <v>42068</v>
      </c>
      <c r="L1531" t="s">
        <v>42067</v>
      </c>
      <c r="M1531" t="s">
        <v>137</v>
      </c>
      <c r="N1531">
        <v>7</v>
      </c>
      <c r="O1531" t="s">
        <v>42066</v>
      </c>
      <c r="P1531" t="s">
        <v>42065</v>
      </c>
      <c r="Q1531" t="s">
        <v>42064</v>
      </c>
      <c r="R1531" s="7">
        <v>42826</v>
      </c>
      <c r="S1531" s="8">
        <f t="shared" si="192"/>
        <v>2017</v>
      </c>
      <c r="T1531" s="8">
        <v>2017</v>
      </c>
      <c r="U1531" s="8">
        <f t="shared" si="193"/>
        <v>5</v>
      </c>
      <c r="V1531" s="7">
        <v>42826</v>
      </c>
      <c r="W1531" t="s">
        <v>1306</v>
      </c>
      <c r="X1531" s="2">
        <v>0.30399999999999999</v>
      </c>
      <c r="Y1531" s="6">
        <f t="shared" si="190"/>
        <v>8.115106377299057E-3</v>
      </c>
      <c r="AA1531">
        <v>8952477</v>
      </c>
      <c r="AB1531">
        <v>12250</v>
      </c>
      <c r="AC1531">
        <v>10982760</v>
      </c>
      <c r="AD1531" t="s">
        <v>6</v>
      </c>
      <c r="AE1531">
        <v>59</v>
      </c>
      <c r="AF1531">
        <v>4</v>
      </c>
      <c r="AH1531" t="s">
        <v>42063</v>
      </c>
      <c r="AI1531" t="s">
        <v>42062</v>
      </c>
      <c r="AJ1531" t="s">
        <v>42061</v>
      </c>
      <c r="AK1531" t="s">
        <v>42060</v>
      </c>
      <c r="AL1531">
        <v>12</v>
      </c>
      <c r="AM1531" s="5">
        <f t="shared" si="194"/>
        <v>2.4</v>
      </c>
      <c r="AN1531" s="4">
        <f t="shared" si="191"/>
        <v>3.6349867474441497E-3</v>
      </c>
      <c r="AO1531" s="3"/>
      <c r="AP1531">
        <v>0</v>
      </c>
      <c r="AR1531" t="s">
        <v>1</v>
      </c>
      <c r="AT1531" s="2" t="s">
        <v>0</v>
      </c>
      <c r="AU1531" s="1">
        <f t="shared" si="195"/>
        <v>0.67710704883425843</v>
      </c>
      <c r="AV1531" s="1">
        <f t="shared" si="196"/>
        <v>0.58750465623716031</v>
      </c>
      <c r="AW1531" s="1">
        <f t="shared" si="197"/>
        <v>0.49790226364006218</v>
      </c>
    </row>
    <row r="1532" spans="1:49" x14ac:dyDescent="0.2">
      <c r="A1532">
        <v>1530</v>
      </c>
      <c r="B1532" t="s">
        <v>42059</v>
      </c>
      <c r="C1532" t="s">
        <v>42058</v>
      </c>
      <c r="F1532" t="s">
        <v>42057</v>
      </c>
      <c r="G1532" t="s">
        <v>14</v>
      </c>
      <c r="H1532" t="s">
        <v>13</v>
      </c>
      <c r="I1532" t="s">
        <v>42056</v>
      </c>
      <c r="J1532">
        <v>114338133</v>
      </c>
      <c r="K1532" t="s">
        <v>42055</v>
      </c>
      <c r="L1532" t="s">
        <v>21957</v>
      </c>
      <c r="M1532" t="s">
        <v>11559</v>
      </c>
      <c r="N1532">
        <v>1</v>
      </c>
      <c r="O1532" t="s">
        <v>42054</v>
      </c>
      <c r="P1532">
        <v>26643969700</v>
      </c>
      <c r="Q1532">
        <v>114338133</v>
      </c>
      <c r="R1532" s="7">
        <v>42826</v>
      </c>
      <c r="S1532" s="8">
        <f t="shared" si="192"/>
        <v>2017</v>
      </c>
      <c r="T1532" s="8">
        <v>2017</v>
      </c>
      <c r="U1532" s="8">
        <f t="shared" si="193"/>
        <v>5</v>
      </c>
      <c r="V1532" s="7">
        <v>42826</v>
      </c>
      <c r="W1532" t="s">
        <v>1306</v>
      </c>
      <c r="X1532" s="2">
        <v>0.30399999999999999</v>
      </c>
      <c r="Y1532" s="6">
        <f t="shared" si="190"/>
        <v>8.115106377299057E-3</v>
      </c>
      <c r="AA1532">
        <v>8952477</v>
      </c>
      <c r="AB1532">
        <v>12250</v>
      </c>
      <c r="AC1532">
        <v>10982760</v>
      </c>
      <c r="AD1532" t="s">
        <v>6</v>
      </c>
      <c r="AE1532">
        <v>59</v>
      </c>
      <c r="AF1532">
        <v>4</v>
      </c>
      <c r="AH1532" t="s">
        <v>42053</v>
      </c>
      <c r="AI1532" t="s">
        <v>42052</v>
      </c>
      <c r="AJ1532" t="s">
        <v>42051</v>
      </c>
      <c r="AK1532" t="s">
        <v>42050</v>
      </c>
      <c r="AL1532">
        <v>24</v>
      </c>
      <c r="AM1532" s="5">
        <f t="shared" si="194"/>
        <v>4.8</v>
      </c>
      <c r="AN1532" s="4">
        <f t="shared" si="191"/>
        <v>7.2699734948882995E-3</v>
      </c>
      <c r="AO1532" s="3"/>
      <c r="AP1532">
        <v>0</v>
      </c>
      <c r="AR1532" t="s">
        <v>1</v>
      </c>
      <c r="AT1532" s="2" t="s">
        <v>0</v>
      </c>
      <c r="AU1532" s="1">
        <f t="shared" si="195"/>
        <v>0.78615665125758294</v>
      </c>
      <c r="AV1532" s="1">
        <f t="shared" si="196"/>
        <v>0.76925399360936786</v>
      </c>
      <c r="AW1532" s="1">
        <f t="shared" si="197"/>
        <v>0.75235133596115267</v>
      </c>
    </row>
    <row r="1533" spans="1:49" x14ac:dyDescent="0.2">
      <c r="A1533">
        <v>1531</v>
      </c>
      <c r="B1533" t="s">
        <v>42049</v>
      </c>
      <c r="C1533" t="s">
        <v>42048</v>
      </c>
      <c r="F1533" t="s">
        <v>42047</v>
      </c>
      <c r="G1533" t="s">
        <v>14</v>
      </c>
      <c r="H1533" t="s">
        <v>13</v>
      </c>
      <c r="I1533" t="s">
        <v>42046</v>
      </c>
      <c r="J1533" t="s">
        <v>42045</v>
      </c>
      <c r="K1533" t="s">
        <v>42044</v>
      </c>
      <c r="L1533" t="s">
        <v>42043</v>
      </c>
      <c r="M1533" t="s">
        <v>42042</v>
      </c>
      <c r="N1533">
        <v>4</v>
      </c>
      <c r="O1533" t="s">
        <v>42041</v>
      </c>
      <c r="P1533" t="s">
        <v>42040</v>
      </c>
      <c r="Q1533" t="s">
        <v>42039</v>
      </c>
      <c r="R1533" s="7">
        <v>42826</v>
      </c>
      <c r="S1533" s="8">
        <f t="shared" si="192"/>
        <v>2017</v>
      </c>
      <c r="T1533" s="8">
        <v>2017</v>
      </c>
      <c r="U1533" s="8">
        <f t="shared" si="193"/>
        <v>5</v>
      </c>
      <c r="V1533" s="7">
        <v>42826</v>
      </c>
      <c r="W1533" t="s">
        <v>1306</v>
      </c>
      <c r="X1533" s="2">
        <v>0.30399999999999999</v>
      </c>
      <c r="Y1533" s="6">
        <f t="shared" si="190"/>
        <v>8.115106377299057E-3</v>
      </c>
      <c r="AA1533">
        <v>8952477</v>
      </c>
      <c r="AB1533">
        <v>12250</v>
      </c>
      <c r="AC1533">
        <v>10982760</v>
      </c>
      <c r="AD1533" t="s">
        <v>6</v>
      </c>
      <c r="AE1533">
        <v>59</v>
      </c>
      <c r="AF1533">
        <v>4</v>
      </c>
      <c r="AH1533" t="s">
        <v>42038</v>
      </c>
      <c r="AI1533" t="s">
        <v>42037</v>
      </c>
      <c r="AJ1533" t="s">
        <v>42036</v>
      </c>
      <c r="AK1533" t="s">
        <v>42035</v>
      </c>
      <c r="AL1533">
        <v>3</v>
      </c>
      <c r="AM1533" s="5">
        <f t="shared" si="194"/>
        <v>0.6</v>
      </c>
      <c r="AN1533" s="4">
        <f t="shared" si="191"/>
        <v>9.0874668686103744E-4</v>
      </c>
      <c r="AO1533" s="3"/>
      <c r="AP1533">
        <v>0</v>
      </c>
      <c r="AR1533" t="s">
        <v>1</v>
      </c>
      <c r="AT1533" s="2" t="s">
        <v>0</v>
      </c>
      <c r="AU1533" s="1">
        <f t="shared" si="195"/>
        <v>0.59531984701676499</v>
      </c>
      <c r="AV1533" s="1">
        <f t="shared" si="196"/>
        <v>0.45119265320800472</v>
      </c>
      <c r="AW1533" s="1">
        <f t="shared" si="197"/>
        <v>0.30706545939924434</v>
      </c>
    </row>
    <row r="1534" spans="1:49" x14ac:dyDescent="0.2">
      <c r="A1534">
        <v>1532</v>
      </c>
      <c r="B1534" t="s">
        <v>42034</v>
      </c>
      <c r="C1534" t="s">
        <v>42033</v>
      </c>
      <c r="F1534" t="s">
        <v>42032</v>
      </c>
      <c r="G1534" t="s">
        <v>14</v>
      </c>
      <c r="H1534" t="s">
        <v>13</v>
      </c>
      <c r="I1534" t="s">
        <v>9710</v>
      </c>
      <c r="J1534" t="s">
        <v>42031</v>
      </c>
      <c r="K1534" t="s">
        <v>42030</v>
      </c>
      <c r="L1534" t="s">
        <v>42029</v>
      </c>
      <c r="M1534" t="s">
        <v>183</v>
      </c>
      <c r="N1534">
        <v>4</v>
      </c>
      <c r="O1534" t="s">
        <v>42028</v>
      </c>
      <c r="P1534" t="s">
        <v>42027</v>
      </c>
      <c r="Q1534" t="s">
        <v>42026</v>
      </c>
      <c r="R1534" s="7">
        <v>42826</v>
      </c>
      <c r="S1534" s="8">
        <f t="shared" si="192"/>
        <v>2017</v>
      </c>
      <c r="T1534" s="8">
        <v>2017</v>
      </c>
      <c r="U1534" s="8">
        <f t="shared" si="193"/>
        <v>5</v>
      </c>
      <c r="V1534" s="7">
        <v>42826</v>
      </c>
      <c r="W1534" t="s">
        <v>1306</v>
      </c>
      <c r="X1534" s="2">
        <v>0.30399999999999999</v>
      </c>
      <c r="Y1534" s="6">
        <f t="shared" si="190"/>
        <v>8.115106377299057E-3</v>
      </c>
      <c r="AA1534">
        <v>8952477</v>
      </c>
      <c r="AB1534">
        <v>12250</v>
      </c>
      <c r="AC1534">
        <v>10982760</v>
      </c>
      <c r="AD1534" t="s">
        <v>6</v>
      </c>
      <c r="AE1534">
        <v>59</v>
      </c>
      <c r="AF1534">
        <v>4</v>
      </c>
      <c r="AH1534" t="s">
        <v>42025</v>
      </c>
      <c r="AI1534" t="s">
        <v>42024</v>
      </c>
      <c r="AJ1534" t="s">
        <v>42023</v>
      </c>
      <c r="AK1534" t="s">
        <v>42022</v>
      </c>
      <c r="AL1534">
        <v>2</v>
      </c>
      <c r="AM1534" s="5">
        <f t="shared" si="194"/>
        <v>0.4</v>
      </c>
      <c r="AN1534" s="4">
        <f t="shared" si="191"/>
        <v>6.0583112457402507E-4</v>
      </c>
      <c r="AO1534" s="3"/>
      <c r="AP1534">
        <v>0</v>
      </c>
      <c r="AR1534" t="s">
        <v>1</v>
      </c>
      <c r="AT1534" s="2" t="s">
        <v>0</v>
      </c>
      <c r="AU1534" s="1">
        <f t="shared" si="195"/>
        <v>0.58623238014815471</v>
      </c>
      <c r="AV1534" s="1">
        <f t="shared" si="196"/>
        <v>0.43604687509365414</v>
      </c>
      <c r="AW1534" s="1">
        <f t="shared" si="197"/>
        <v>0.28586137003915346</v>
      </c>
    </row>
    <row r="1535" spans="1:49" x14ac:dyDescent="0.2">
      <c r="A1535">
        <v>1533</v>
      </c>
      <c r="B1535" t="s">
        <v>42021</v>
      </c>
      <c r="C1535" t="s">
        <v>42020</v>
      </c>
      <c r="F1535" t="s">
        <v>42019</v>
      </c>
      <c r="G1535" t="s">
        <v>14</v>
      </c>
      <c r="H1535" t="s">
        <v>13</v>
      </c>
      <c r="I1535" t="s">
        <v>30827</v>
      </c>
      <c r="J1535">
        <v>60107356</v>
      </c>
      <c r="K1535" t="s">
        <v>30826</v>
      </c>
      <c r="L1535" t="s">
        <v>12284</v>
      </c>
      <c r="M1535" t="s">
        <v>39</v>
      </c>
      <c r="N1535">
        <v>2</v>
      </c>
      <c r="O1535" t="s">
        <v>30825</v>
      </c>
      <c r="P1535" t="s">
        <v>30824</v>
      </c>
      <c r="Q1535" t="s">
        <v>30823</v>
      </c>
      <c r="R1535" s="7">
        <v>42826</v>
      </c>
      <c r="S1535" s="8">
        <f t="shared" si="192"/>
        <v>2017</v>
      </c>
      <c r="T1535" s="8">
        <v>2017</v>
      </c>
      <c r="U1535" s="8">
        <f t="shared" si="193"/>
        <v>5</v>
      </c>
      <c r="V1535" s="7">
        <v>42826</v>
      </c>
      <c r="W1535" t="s">
        <v>1306</v>
      </c>
      <c r="X1535" s="2">
        <v>0.30399999999999999</v>
      </c>
      <c r="Y1535" s="6">
        <f t="shared" si="190"/>
        <v>8.115106377299057E-3</v>
      </c>
      <c r="AA1535">
        <v>8952477</v>
      </c>
      <c r="AB1535">
        <v>12250</v>
      </c>
      <c r="AC1535">
        <v>10982760</v>
      </c>
      <c r="AD1535" t="s">
        <v>6</v>
      </c>
      <c r="AE1535">
        <v>59</v>
      </c>
      <c r="AF1535">
        <v>4</v>
      </c>
      <c r="AH1535" t="s">
        <v>42018</v>
      </c>
      <c r="AI1535" t="s">
        <v>42017</v>
      </c>
      <c r="AJ1535" t="s">
        <v>42016</v>
      </c>
      <c r="AK1535" t="s">
        <v>42015</v>
      </c>
      <c r="AL1535">
        <v>20</v>
      </c>
      <c r="AM1535" s="5">
        <f t="shared" si="194"/>
        <v>4</v>
      </c>
      <c r="AN1535" s="4">
        <f t="shared" si="191"/>
        <v>6.0583112457402496E-3</v>
      </c>
      <c r="AO1535" s="3"/>
      <c r="AP1535">
        <v>0</v>
      </c>
      <c r="AR1535" t="s">
        <v>1</v>
      </c>
      <c r="AT1535" s="2" t="s">
        <v>0</v>
      </c>
      <c r="AU1535" s="1">
        <f t="shared" si="195"/>
        <v>0.74980678378314147</v>
      </c>
      <c r="AV1535" s="1">
        <f t="shared" si="196"/>
        <v>0.7086708811519653</v>
      </c>
      <c r="AW1535" s="1">
        <f t="shared" si="197"/>
        <v>0.66753497852078925</v>
      </c>
    </row>
    <row r="1536" spans="1:49" x14ac:dyDescent="0.2">
      <c r="A1536">
        <v>1534</v>
      </c>
      <c r="B1536" t="s">
        <v>42014</v>
      </c>
      <c r="C1536" t="s">
        <v>42013</v>
      </c>
      <c r="F1536" t="s">
        <v>42012</v>
      </c>
      <c r="G1536" t="s">
        <v>14</v>
      </c>
      <c r="H1536" t="s">
        <v>13</v>
      </c>
      <c r="I1536" t="s">
        <v>42011</v>
      </c>
      <c r="J1536">
        <v>60032563</v>
      </c>
      <c r="K1536" t="s">
        <v>42010</v>
      </c>
      <c r="L1536" t="s">
        <v>42009</v>
      </c>
      <c r="M1536" t="s">
        <v>11482</v>
      </c>
      <c r="N1536">
        <v>4</v>
      </c>
      <c r="O1536" t="s">
        <v>42008</v>
      </c>
      <c r="P1536" t="s">
        <v>42007</v>
      </c>
      <c r="Q1536" t="s">
        <v>42006</v>
      </c>
      <c r="R1536" s="7">
        <v>42826</v>
      </c>
      <c r="S1536" s="8">
        <f t="shared" si="192"/>
        <v>2017</v>
      </c>
      <c r="T1536" s="8">
        <v>2017</v>
      </c>
      <c r="U1536" s="8">
        <f t="shared" si="193"/>
        <v>5</v>
      </c>
      <c r="V1536" s="7">
        <v>42826</v>
      </c>
      <c r="W1536" t="s">
        <v>1306</v>
      </c>
      <c r="X1536" s="2">
        <v>0.30399999999999999</v>
      </c>
      <c r="Y1536" s="6">
        <f t="shared" si="190"/>
        <v>8.115106377299057E-3</v>
      </c>
      <c r="AA1536">
        <v>8952477</v>
      </c>
      <c r="AB1536">
        <v>12250</v>
      </c>
      <c r="AC1536">
        <v>10982760</v>
      </c>
      <c r="AD1536" t="s">
        <v>6</v>
      </c>
      <c r="AE1536">
        <v>59</v>
      </c>
      <c r="AF1536">
        <v>4</v>
      </c>
      <c r="AH1536" t="s">
        <v>42005</v>
      </c>
      <c r="AI1536" t="s">
        <v>42004</v>
      </c>
      <c r="AJ1536" t="s">
        <v>42003</v>
      </c>
      <c r="AK1536" t="s">
        <v>42002</v>
      </c>
      <c r="AL1536">
        <v>10</v>
      </c>
      <c r="AM1536" s="5">
        <f t="shared" si="194"/>
        <v>2</v>
      </c>
      <c r="AN1536" s="4">
        <f t="shared" si="191"/>
        <v>3.0291556228701248E-3</v>
      </c>
      <c r="AO1536" s="3"/>
      <c r="AP1536">
        <v>0</v>
      </c>
      <c r="AR1536" t="s">
        <v>1</v>
      </c>
      <c r="AT1536" s="2" t="s">
        <v>0</v>
      </c>
      <c r="AU1536" s="1">
        <f t="shared" si="195"/>
        <v>0.65893211509703775</v>
      </c>
      <c r="AV1536" s="1">
        <f t="shared" si="196"/>
        <v>0.55721310000845914</v>
      </c>
      <c r="AW1536" s="1">
        <f t="shared" si="197"/>
        <v>0.45549408491988047</v>
      </c>
    </row>
    <row r="1537" spans="1:49" x14ac:dyDescent="0.2">
      <c r="A1537">
        <v>1535</v>
      </c>
      <c r="B1537" t="s">
        <v>42001</v>
      </c>
      <c r="C1537" t="s">
        <v>42000</v>
      </c>
      <c r="F1537" t="s">
        <v>41999</v>
      </c>
      <c r="G1537" t="s">
        <v>14</v>
      </c>
      <c r="H1537" t="s">
        <v>13</v>
      </c>
      <c r="I1537" t="s">
        <v>41998</v>
      </c>
      <c r="J1537">
        <v>60000627</v>
      </c>
      <c r="K1537" t="s">
        <v>6891</v>
      </c>
      <c r="L1537" t="s">
        <v>6890</v>
      </c>
      <c r="M1537" t="s">
        <v>376</v>
      </c>
      <c r="N1537">
        <v>5</v>
      </c>
      <c r="O1537" t="s">
        <v>41997</v>
      </c>
      <c r="P1537" t="s">
        <v>41996</v>
      </c>
      <c r="Q1537" t="s">
        <v>41995</v>
      </c>
      <c r="R1537" s="7">
        <v>42826</v>
      </c>
      <c r="S1537" s="8">
        <f t="shared" si="192"/>
        <v>2017</v>
      </c>
      <c r="T1537" s="8">
        <v>2017</v>
      </c>
      <c r="U1537" s="8">
        <f t="shared" si="193"/>
        <v>5</v>
      </c>
      <c r="V1537" s="7">
        <v>42826</v>
      </c>
      <c r="W1537" t="s">
        <v>1306</v>
      </c>
      <c r="X1537" s="2">
        <v>0.30399999999999999</v>
      </c>
      <c r="Y1537" s="6">
        <f t="shared" si="190"/>
        <v>8.115106377299057E-3</v>
      </c>
      <c r="AA1537">
        <v>8952477</v>
      </c>
      <c r="AB1537">
        <v>12250</v>
      </c>
      <c r="AC1537">
        <v>10982760</v>
      </c>
      <c r="AD1537" t="s">
        <v>6</v>
      </c>
      <c r="AE1537">
        <v>59</v>
      </c>
      <c r="AF1537">
        <v>4</v>
      </c>
      <c r="AH1537" t="s">
        <v>41994</v>
      </c>
      <c r="AI1537" t="s">
        <v>41993</v>
      </c>
      <c r="AJ1537" t="s">
        <v>41992</v>
      </c>
      <c r="AK1537" t="s">
        <v>41991</v>
      </c>
      <c r="AL1537">
        <v>13</v>
      </c>
      <c r="AM1537" s="5">
        <f t="shared" si="194"/>
        <v>2.6</v>
      </c>
      <c r="AN1537" s="4">
        <f t="shared" si="191"/>
        <v>3.9379023097311627E-3</v>
      </c>
      <c r="AO1537" s="3"/>
      <c r="AP1537">
        <v>0</v>
      </c>
      <c r="AR1537" t="s">
        <v>1</v>
      </c>
      <c r="AT1537" s="2" t="s">
        <v>0</v>
      </c>
      <c r="AU1537" s="1">
        <f t="shared" si="195"/>
        <v>0.68619451570286882</v>
      </c>
      <c r="AV1537" s="1">
        <f t="shared" si="196"/>
        <v>0.602650434351511</v>
      </c>
      <c r="AW1537" s="1">
        <f t="shared" si="197"/>
        <v>0.51910635300015318</v>
      </c>
    </row>
    <row r="1538" spans="1:49" x14ac:dyDescent="0.2">
      <c r="A1538">
        <v>1536</v>
      </c>
      <c r="B1538" t="s">
        <v>41990</v>
      </c>
      <c r="C1538" t="s">
        <v>41989</v>
      </c>
      <c r="F1538" t="s">
        <v>41988</v>
      </c>
      <c r="G1538" t="s">
        <v>14</v>
      </c>
      <c r="H1538" t="s">
        <v>13</v>
      </c>
      <c r="I1538" t="s">
        <v>40186</v>
      </c>
      <c r="J1538" t="s">
        <v>2488</v>
      </c>
      <c r="K1538" t="s">
        <v>2487</v>
      </c>
      <c r="L1538" t="s">
        <v>2486</v>
      </c>
      <c r="M1538" t="s">
        <v>2485</v>
      </c>
      <c r="N1538">
        <v>5</v>
      </c>
      <c r="O1538" t="s">
        <v>41987</v>
      </c>
      <c r="P1538" t="s">
        <v>41986</v>
      </c>
      <c r="Q1538" t="s">
        <v>41985</v>
      </c>
      <c r="R1538" s="7">
        <v>42826</v>
      </c>
      <c r="S1538" s="8">
        <f t="shared" si="192"/>
        <v>2017</v>
      </c>
      <c r="T1538" s="8">
        <v>2017</v>
      </c>
      <c r="U1538" s="8">
        <f t="shared" si="193"/>
        <v>5</v>
      </c>
      <c r="V1538" s="7">
        <v>42826</v>
      </c>
      <c r="W1538" t="s">
        <v>1306</v>
      </c>
      <c r="X1538" s="2">
        <v>0.30399999999999999</v>
      </c>
      <c r="Y1538" s="6">
        <f t="shared" si="190"/>
        <v>8.115106377299057E-3</v>
      </c>
      <c r="AA1538">
        <v>8952477</v>
      </c>
      <c r="AB1538">
        <v>12250</v>
      </c>
      <c r="AC1538">
        <v>10982760</v>
      </c>
      <c r="AD1538" t="s">
        <v>6</v>
      </c>
      <c r="AE1538">
        <v>59</v>
      </c>
      <c r="AF1538">
        <v>4</v>
      </c>
      <c r="AH1538" t="s">
        <v>41984</v>
      </c>
      <c r="AI1538" t="s">
        <v>41983</v>
      </c>
      <c r="AJ1538" t="s">
        <v>41982</v>
      </c>
      <c r="AK1538" t="s">
        <v>41981</v>
      </c>
      <c r="AL1538">
        <v>3</v>
      </c>
      <c r="AM1538" s="5">
        <f t="shared" si="194"/>
        <v>0.6</v>
      </c>
      <c r="AN1538" s="4">
        <f t="shared" si="191"/>
        <v>9.0874668686103744E-4</v>
      </c>
      <c r="AO1538" s="3"/>
      <c r="AP1538">
        <v>0</v>
      </c>
      <c r="AR1538" t="s">
        <v>1</v>
      </c>
      <c r="AT1538" s="2" t="s">
        <v>0</v>
      </c>
      <c r="AU1538" s="1">
        <f t="shared" si="195"/>
        <v>0.59531984701676499</v>
      </c>
      <c r="AV1538" s="1">
        <f t="shared" si="196"/>
        <v>0.45119265320800472</v>
      </c>
      <c r="AW1538" s="1">
        <f t="shared" si="197"/>
        <v>0.30706545939924434</v>
      </c>
    </row>
    <row r="1539" spans="1:49" x14ac:dyDescent="0.2">
      <c r="A1539">
        <v>1537</v>
      </c>
      <c r="B1539" t="s">
        <v>41980</v>
      </c>
      <c r="C1539" t="s">
        <v>41979</v>
      </c>
      <c r="F1539" t="s">
        <v>41978</v>
      </c>
      <c r="G1539" t="s">
        <v>14</v>
      </c>
      <c r="H1539" t="s">
        <v>13</v>
      </c>
      <c r="I1539" t="s">
        <v>41977</v>
      </c>
      <c r="J1539">
        <v>60028265</v>
      </c>
      <c r="K1539" t="s">
        <v>41976</v>
      </c>
      <c r="L1539" t="s">
        <v>33072</v>
      </c>
      <c r="M1539" t="s">
        <v>9</v>
      </c>
      <c r="N1539">
        <v>5</v>
      </c>
      <c r="O1539" t="s">
        <v>41975</v>
      </c>
      <c r="P1539" t="s">
        <v>41974</v>
      </c>
      <c r="Q1539" t="s">
        <v>41973</v>
      </c>
      <c r="R1539" s="7">
        <v>42826</v>
      </c>
      <c r="S1539" s="8">
        <f t="shared" si="192"/>
        <v>2017</v>
      </c>
      <c r="T1539" s="8">
        <v>2017</v>
      </c>
      <c r="U1539" s="8">
        <f t="shared" si="193"/>
        <v>5</v>
      </c>
      <c r="V1539" s="7">
        <v>42826</v>
      </c>
      <c r="W1539" t="s">
        <v>1306</v>
      </c>
      <c r="X1539" s="2">
        <v>0.30399999999999999</v>
      </c>
      <c r="Y1539" s="6">
        <f t="shared" ref="Y1539:Y1602" si="198">(X1539-$Z$3)/($Z$2-$Z$3)</f>
        <v>8.115106377299057E-3</v>
      </c>
      <c r="AA1539">
        <v>8952477</v>
      </c>
      <c r="AB1539">
        <v>12250</v>
      </c>
      <c r="AC1539">
        <v>10982760</v>
      </c>
      <c r="AD1539" t="s">
        <v>6</v>
      </c>
      <c r="AE1539">
        <v>59</v>
      </c>
      <c r="AF1539">
        <v>4</v>
      </c>
      <c r="AH1539" t="s">
        <v>41972</v>
      </c>
      <c r="AI1539" t="s">
        <v>41971</v>
      </c>
      <c r="AJ1539" t="s">
        <v>41970</v>
      </c>
      <c r="AK1539" t="s">
        <v>41969</v>
      </c>
      <c r="AL1539">
        <v>19</v>
      </c>
      <c r="AM1539" s="5">
        <f t="shared" si="194"/>
        <v>3.8</v>
      </c>
      <c r="AN1539" s="4">
        <f t="shared" ref="AN1539:AN1602" si="199">(AM1539-$AO$3)/($AO$2-$AO$3)</f>
        <v>5.7553956834532375E-3</v>
      </c>
      <c r="AO1539" s="3"/>
      <c r="AP1539">
        <v>0</v>
      </c>
      <c r="AQ1539" t="s">
        <v>76</v>
      </c>
      <c r="AR1539">
        <v>60973138</v>
      </c>
      <c r="AS1539" t="s">
        <v>75</v>
      </c>
      <c r="AT1539" s="2" t="s">
        <v>0</v>
      </c>
      <c r="AU1539" s="1">
        <f t="shared" si="195"/>
        <v>0.74071931691453108</v>
      </c>
      <c r="AV1539" s="1">
        <f t="shared" si="196"/>
        <v>0.69352510303761472</v>
      </c>
      <c r="AW1539" s="1">
        <f t="shared" si="197"/>
        <v>0.64633088916069836</v>
      </c>
    </row>
    <row r="1540" spans="1:49" x14ac:dyDescent="0.2">
      <c r="A1540">
        <v>1538</v>
      </c>
      <c r="B1540" t="s">
        <v>41968</v>
      </c>
      <c r="C1540" t="s">
        <v>41967</v>
      </c>
      <c r="F1540" t="s">
        <v>41966</v>
      </c>
      <c r="G1540" t="s">
        <v>14</v>
      </c>
      <c r="H1540" t="s">
        <v>13</v>
      </c>
      <c r="I1540" t="s">
        <v>1437</v>
      </c>
      <c r="J1540">
        <v>60005916</v>
      </c>
      <c r="K1540" t="s">
        <v>1436</v>
      </c>
      <c r="L1540" t="s">
        <v>1435</v>
      </c>
      <c r="M1540" t="s">
        <v>1434</v>
      </c>
      <c r="N1540">
        <v>1</v>
      </c>
      <c r="O1540" t="s">
        <v>41965</v>
      </c>
      <c r="P1540">
        <v>36015041200</v>
      </c>
      <c r="Q1540">
        <v>60005916</v>
      </c>
      <c r="R1540" s="7">
        <v>42826</v>
      </c>
      <c r="S1540" s="8">
        <f t="shared" si="192"/>
        <v>2017</v>
      </c>
      <c r="T1540" s="8">
        <v>2017</v>
      </c>
      <c r="U1540" s="8">
        <f t="shared" si="193"/>
        <v>5</v>
      </c>
      <c r="V1540" s="7">
        <v>42826</v>
      </c>
      <c r="W1540" t="s">
        <v>1306</v>
      </c>
      <c r="X1540" s="2">
        <v>0.30399999999999999</v>
      </c>
      <c r="Y1540" s="6">
        <f t="shared" si="198"/>
        <v>8.115106377299057E-3</v>
      </c>
      <c r="AA1540">
        <v>8952477</v>
      </c>
      <c r="AB1540">
        <v>12250</v>
      </c>
      <c r="AC1540">
        <v>10982760</v>
      </c>
      <c r="AD1540" t="s">
        <v>6</v>
      </c>
      <c r="AE1540">
        <v>59</v>
      </c>
      <c r="AF1540">
        <v>4</v>
      </c>
      <c r="AH1540" t="s">
        <v>41964</v>
      </c>
      <c r="AI1540" t="s">
        <v>41963</v>
      </c>
      <c r="AJ1540" t="s">
        <v>41962</v>
      </c>
      <c r="AK1540" t="s">
        <v>41961</v>
      </c>
      <c r="AL1540">
        <v>0</v>
      </c>
      <c r="AM1540" s="5">
        <f t="shared" si="194"/>
        <v>0</v>
      </c>
      <c r="AN1540" s="4">
        <f t="shared" si="199"/>
        <v>0</v>
      </c>
      <c r="AO1540" s="3"/>
      <c r="AP1540">
        <v>0</v>
      </c>
      <c r="AR1540" t="s">
        <v>1</v>
      </c>
      <c r="AT1540" s="2" t="s">
        <v>0</v>
      </c>
      <c r="AU1540" s="1">
        <f t="shared" si="195"/>
        <v>0.56805744641093392</v>
      </c>
      <c r="AV1540" s="1">
        <f t="shared" si="196"/>
        <v>0.40575531886495286</v>
      </c>
      <c r="AW1540" s="1">
        <f t="shared" si="197"/>
        <v>0.24345319131897172</v>
      </c>
    </row>
    <row r="1541" spans="1:49" x14ac:dyDescent="0.2">
      <c r="A1541">
        <v>1539</v>
      </c>
      <c r="B1541" t="s">
        <v>41960</v>
      </c>
      <c r="C1541" t="s">
        <v>41959</v>
      </c>
      <c r="F1541" t="s">
        <v>41958</v>
      </c>
      <c r="G1541" t="s">
        <v>14</v>
      </c>
      <c r="H1541" t="s">
        <v>13</v>
      </c>
      <c r="I1541" t="s">
        <v>41957</v>
      </c>
      <c r="J1541">
        <v>113098872</v>
      </c>
      <c r="K1541" t="s">
        <v>41956</v>
      </c>
      <c r="L1541" t="s">
        <v>4915</v>
      </c>
      <c r="M1541" t="s">
        <v>166</v>
      </c>
      <c r="N1541">
        <v>2</v>
      </c>
      <c r="O1541" t="s">
        <v>41955</v>
      </c>
      <c r="P1541" t="s">
        <v>41954</v>
      </c>
      <c r="Q1541" t="s">
        <v>41953</v>
      </c>
      <c r="R1541" s="7">
        <v>42826</v>
      </c>
      <c r="S1541" s="8">
        <f t="shared" si="192"/>
        <v>2017</v>
      </c>
      <c r="T1541" s="8">
        <v>2017</v>
      </c>
      <c r="U1541" s="8">
        <f t="shared" si="193"/>
        <v>5</v>
      </c>
      <c r="V1541" s="7">
        <v>42826</v>
      </c>
      <c r="W1541" t="s">
        <v>1306</v>
      </c>
      <c r="X1541" s="2">
        <v>0.30399999999999999</v>
      </c>
      <c r="Y1541" s="6">
        <f t="shared" si="198"/>
        <v>8.115106377299057E-3</v>
      </c>
      <c r="AA1541">
        <v>8952477</v>
      </c>
      <c r="AB1541">
        <v>12250</v>
      </c>
      <c r="AC1541">
        <v>10982760</v>
      </c>
      <c r="AD1541" t="s">
        <v>6</v>
      </c>
      <c r="AE1541">
        <v>59</v>
      </c>
      <c r="AF1541">
        <v>4</v>
      </c>
      <c r="AH1541" t="s">
        <v>41952</v>
      </c>
      <c r="AI1541" t="s">
        <v>41951</v>
      </c>
      <c r="AJ1541" t="s">
        <v>41950</v>
      </c>
      <c r="AK1541" t="s">
        <v>41949</v>
      </c>
      <c r="AL1541">
        <v>3</v>
      </c>
      <c r="AM1541" s="5">
        <f t="shared" si="194"/>
        <v>0.6</v>
      </c>
      <c r="AN1541" s="4">
        <f t="shared" si="199"/>
        <v>9.0874668686103744E-4</v>
      </c>
      <c r="AO1541" s="3"/>
      <c r="AP1541">
        <v>0</v>
      </c>
      <c r="AR1541" t="s">
        <v>1</v>
      </c>
      <c r="AT1541" s="2" t="s">
        <v>0</v>
      </c>
      <c r="AU1541" s="1">
        <f t="shared" si="195"/>
        <v>0.59531984701676499</v>
      </c>
      <c r="AV1541" s="1">
        <f t="shared" si="196"/>
        <v>0.45119265320800472</v>
      </c>
      <c r="AW1541" s="1">
        <f t="shared" si="197"/>
        <v>0.30706545939924434</v>
      </c>
    </row>
    <row r="1542" spans="1:49" x14ac:dyDescent="0.2">
      <c r="A1542">
        <v>1540</v>
      </c>
      <c r="B1542" t="s">
        <v>41948</v>
      </c>
      <c r="C1542" t="s">
        <v>41947</v>
      </c>
      <c r="F1542" t="s">
        <v>41946</v>
      </c>
      <c r="G1542" t="s">
        <v>14</v>
      </c>
      <c r="H1542" t="s">
        <v>13</v>
      </c>
      <c r="I1542" t="s">
        <v>41945</v>
      </c>
      <c r="J1542">
        <v>60008898</v>
      </c>
      <c r="K1542" t="s">
        <v>1341</v>
      </c>
      <c r="L1542" t="s">
        <v>1340</v>
      </c>
      <c r="M1542" t="s">
        <v>39</v>
      </c>
      <c r="N1542">
        <v>2</v>
      </c>
      <c r="O1542" t="s">
        <v>41944</v>
      </c>
      <c r="P1542" t="s">
        <v>41943</v>
      </c>
      <c r="Q1542" t="s">
        <v>6969</v>
      </c>
      <c r="R1542" s="7">
        <v>42826</v>
      </c>
      <c r="S1542" s="8">
        <f t="shared" si="192"/>
        <v>2017</v>
      </c>
      <c r="T1542" s="8">
        <v>2017</v>
      </c>
      <c r="U1542" s="8">
        <f t="shared" si="193"/>
        <v>5</v>
      </c>
      <c r="V1542" s="7">
        <v>42826</v>
      </c>
      <c r="W1542" t="s">
        <v>1306</v>
      </c>
      <c r="X1542" s="2">
        <v>0.30399999999999999</v>
      </c>
      <c r="Y1542" s="6">
        <f t="shared" si="198"/>
        <v>8.115106377299057E-3</v>
      </c>
      <c r="AA1542">
        <v>8952477</v>
      </c>
      <c r="AB1542">
        <v>12250</v>
      </c>
      <c r="AC1542">
        <v>10982760</v>
      </c>
      <c r="AD1542" t="s">
        <v>6</v>
      </c>
      <c r="AE1542">
        <v>59</v>
      </c>
      <c r="AF1542">
        <v>4</v>
      </c>
      <c r="AH1542" t="s">
        <v>41942</v>
      </c>
      <c r="AI1542" t="s">
        <v>41941</v>
      </c>
      <c r="AJ1542" t="s">
        <v>41940</v>
      </c>
      <c r="AK1542" t="s">
        <v>41939</v>
      </c>
      <c r="AL1542">
        <v>10</v>
      </c>
      <c r="AM1542" s="5">
        <f t="shared" si="194"/>
        <v>2</v>
      </c>
      <c r="AN1542" s="4">
        <f t="shared" si="199"/>
        <v>3.0291556228701248E-3</v>
      </c>
      <c r="AO1542" s="3"/>
      <c r="AP1542">
        <v>0</v>
      </c>
      <c r="AR1542" t="s">
        <v>1</v>
      </c>
      <c r="AT1542" s="2" t="s">
        <v>0</v>
      </c>
      <c r="AU1542" s="1">
        <f t="shared" si="195"/>
        <v>0.65893211509703775</v>
      </c>
      <c r="AV1542" s="1">
        <f t="shared" si="196"/>
        <v>0.55721310000845914</v>
      </c>
      <c r="AW1542" s="1">
        <f t="shared" si="197"/>
        <v>0.45549408491988047</v>
      </c>
    </row>
    <row r="1543" spans="1:49" x14ac:dyDescent="0.2">
      <c r="A1543">
        <v>1541</v>
      </c>
      <c r="B1543" t="s">
        <v>41938</v>
      </c>
      <c r="C1543" t="s">
        <v>41937</v>
      </c>
      <c r="F1543" t="s">
        <v>41936</v>
      </c>
      <c r="G1543" t="s">
        <v>14</v>
      </c>
      <c r="H1543" t="s">
        <v>13</v>
      </c>
      <c r="I1543" t="s">
        <v>41935</v>
      </c>
      <c r="J1543" t="s">
        <v>41934</v>
      </c>
      <c r="K1543" t="s">
        <v>41933</v>
      </c>
      <c r="L1543" t="s">
        <v>41932</v>
      </c>
      <c r="M1543" t="s">
        <v>68</v>
      </c>
      <c r="N1543">
        <v>3</v>
      </c>
      <c r="O1543" t="s">
        <v>41931</v>
      </c>
      <c r="P1543" t="s">
        <v>41930</v>
      </c>
      <c r="Q1543" t="s">
        <v>41929</v>
      </c>
      <c r="R1543" s="7">
        <v>42826</v>
      </c>
      <c r="S1543" s="8">
        <f t="shared" si="192"/>
        <v>2017</v>
      </c>
      <c r="T1543" s="8">
        <v>2017</v>
      </c>
      <c r="U1543" s="8">
        <f t="shared" si="193"/>
        <v>5</v>
      </c>
      <c r="V1543" s="7">
        <v>42826</v>
      </c>
      <c r="W1543" t="s">
        <v>1306</v>
      </c>
      <c r="X1543" s="2">
        <v>0.30399999999999999</v>
      </c>
      <c r="Y1543" s="6">
        <f t="shared" si="198"/>
        <v>8.115106377299057E-3</v>
      </c>
      <c r="AA1543">
        <v>8952477</v>
      </c>
      <c r="AB1543">
        <v>12250</v>
      </c>
      <c r="AC1543">
        <v>10982760</v>
      </c>
      <c r="AD1543" t="s">
        <v>6</v>
      </c>
      <c r="AE1543">
        <v>59</v>
      </c>
      <c r="AF1543">
        <v>4</v>
      </c>
      <c r="AH1543" t="s">
        <v>41928</v>
      </c>
      <c r="AI1543" t="s">
        <v>41927</v>
      </c>
      <c r="AJ1543" t="s">
        <v>41926</v>
      </c>
      <c r="AK1543" t="s">
        <v>41925</v>
      </c>
      <c r="AL1543">
        <v>3</v>
      </c>
      <c r="AM1543" s="5">
        <f t="shared" si="194"/>
        <v>0.6</v>
      </c>
      <c r="AN1543" s="4">
        <f t="shared" si="199"/>
        <v>9.0874668686103744E-4</v>
      </c>
      <c r="AO1543" s="3"/>
      <c r="AP1543">
        <v>0</v>
      </c>
      <c r="AR1543" t="s">
        <v>1</v>
      </c>
      <c r="AT1543" s="2" t="s">
        <v>0</v>
      </c>
      <c r="AU1543" s="1">
        <f t="shared" si="195"/>
        <v>0.59531984701676499</v>
      </c>
      <c r="AV1543" s="1">
        <f t="shared" si="196"/>
        <v>0.45119265320800472</v>
      </c>
      <c r="AW1543" s="1">
        <f t="shared" si="197"/>
        <v>0.30706545939924434</v>
      </c>
    </row>
    <row r="1544" spans="1:49" x14ac:dyDescent="0.2">
      <c r="A1544">
        <v>1542</v>
      </c>
      <c r="B1544" t="s">
        <v>41924</v>
      </c>
      <c r="C1544" t="s">
        <v>41923</v>
      </c>
      <c r="F1544" t="s">
        <v>41922</v>
      </c>
      <c r="G1544" t="s">
        <v>14</v>
      </c>
      <c r="H1544" t="s">
        <v>13</v>
      </c>
      <c r="I1544" t="s">
        <v>41921</v>
      </c>
      <c r="J1544" t="s">
        <v>41920</v>
      </c>
      <c r="K1544" t="s">
        <v>41919</v>
      </c>
      <c r="L1544" t="s">
        <v>41918</v>
      </c>
      <c r="M1544" t="s">
        <v>68</v>
      </c>
      <c r="N1544">
        <v>3</v>
      </c>
      <c r="O1544" t="s">
        <v>41917</v>
      </c>
      <c r="P1544" t="s">
        <v>41916</v>
      </c>
      <c r="Q1544" t="s">
        <v>41915</v>
      </c>
      <c r="R1544" s="7">
        <v>42826</v>
      </c>
      <c r="S1544" s="8">
        <f t="shared" si="192"/>
        <v>2017</v>
      </c>
      <c r="T1544" s="8">
        <v>2017</v>
      </c>
      <c r="U1544" s="8">
        <f t="shared" si="193"/>
        <v>5</v>
      </c>
      <c r="V1544" s="7">
        <v>42826</v>
      </c>
      <c r="W1544" t="s">
        <v>1306</v>
      </c>
      <c r="X1544" s="2">
        <v>0.30399999999999999</v>
      </c>
      <c r="Y1544" s="6">
        <f t="shared" si="198"/>
        <v>8.115106377299057E-3</v>
      </c>
      <c r="AA1544">
        <v>8952477</v>
      </c>
      <c r="AB1544">
        <v>12250</v>
      </c>
      <c r="AC1544">
        <v>10982760</v>
      </c>
      <c r="AD1544" t="s">
        <v>6</v>
      </c>
      <c r="AE1544">
        <v>59</v>
      </c>
      <c r="AF1544">
        <v>4</v>
      </c>
      <c r="AH1544" t="s">
        <v>41914</v>
      </c>
      <c r="AI1544" t="s">
        <v>41913</v>
      </c>
      <c r="AJ1544" t="s">
        <v>41912</v>
      </c>
      <c r="AK1544" t="s">
        <v>41911</v>
      </c>
      <c r="AL1544">
        <v>11</v>
      </c>
      <c r="AM1544" s="5">
        <f t="shared" si="194"/>
        <v>2.2000000000000002</v>
      </c>
      <c r="AN1544" s="4">
        <f t="shared" si="199"/>
        <v>3.3320711851571377E-3</v>
      </c>
      <c r="AO1544" s="3"/>
      <c r="AP1544">
        <v>0</v>
      </c>
      <c r="AR1544" t="s">
        <v>1</v>
      </c>
      <c r="AT1544" s="2" t="s">
        <v>0</v>
      </c>
      <c r="AU1544" s="1">
        <f t="shared" si="195"/>
        <v>0.66801958196564803</v>
      </c>
      <c r="AV1544" s="1">
        <f t="shared" si="196"/>
        <v>0.57235887812280972</v>
      </c>
      <c r="AW1544" s="1">
        <f t="shared" si="197"/>
        <v>0.4766981742799713</v>
      </c>
    </row>
    <row r="1545" spans="1:49" x14ac:dyDescent="0.2">
      <c r="A1545">
        <v>1543</v>
      </c>
      <c r="B1545" t="s">
        <v>41910</v>
      </c>
      <c r="C1545" t="s">
        <v>41909</v>
      </c>
      <c r="F1545" t="s">
        <v>41908</v>
      </c>
      <c r="G1545" t="s">
        <v>14</v>
      </c>
      <c r="H1545" t="s">
        <v>13</v>
      </c>
      <c r="I1545" t="s">
        <v>11616</v>
      </c>
      <c r="J1545" t="s">
        <v>41903</v>
      </c>
      <c r="K1545" t="s">
        <v>41907</v>
      </c>
      <c r="L1545" t="s">
        <v>41906</v>
      </c>
      <c r="M1545" t="s">
        <v>13086</v>
      </c>
      <c r="N1545">
        <v>2</v>
      </c>
      <c r="O1545" t="s">
        <v>41905</v>
      </c>
      <c r="P1545" t="s">
        <v>41904</v>
      </c>
      <c r="Q1545" t="s">
        <v>41903</v>
      </c>
      <c r="R1545" s="7">
        <v>42826</v>
      </c>
      <c r="S1545" s="8">
        <f t="shared" si="192"/>
        <v>2017</v>
      </c>
      <c r="T1545" s="8">
        <v>2017</v>
      </c>
      <c r="U1545" s="8">
        <f t="shared" si="193"/>
        <v>5</v>
      </c>
      <c r="V1545" s="7">
        <v>42826</v>
      </c>
      <c r="W1545" t="s">
        <v>1306</v>
      </c>
      <c r="X1545" s="2">
        <v>0.30399999999999999</v>
      </c>
      <c r="Y1545" s="6">
        <f t="shared" si="198"/>
        <v>8.115106377299057E-3</v>
      </c>
      <c r="AA1545">
        <v>8952477</v>
      </c>
      <c r="AB1545">
        <v>12250</v>
      </c>
      <c r="AC1545">
        <v>10982760</v>
      </c>
      <c r="AD1545" t="s">
        <v>6</v>
      </c>
      <c r="AE1545">
        <v>59</v>
      </c>
      <c r="AF1545">
        <v>4</v>
      </c>
      <c r="AH1545" t="s">
        <v>41902</v>
      </c>
      <c r="AI1545" t="s">
        <v>41901</v>
      </c>
      <c r="AJ1545" t="s">
        <v>41900</v>
      </c>
      <c r="AK1545" t="s">
        <v>41899</v>
      </c>
      <c r="AL1545">
        <v>6</v>
      </c>
      <c r="AM1545" s="5">
        <f t="shared" si="194"/>
        <v>1.2</v>
      </c>
      <c r="AN1545" s="4">
        <f t="shared" si="199"/>
        <v>1.8174933737220749E-3</v>
      </c>
      <c r="AO1545" s="3"/>
      <c r="AP1545">
        <v>0</v>
      </c>
      <c r="AR1545" t="s">
        <v>1</v>
      </c>
      <c r="AT1545" s="2" t="s">
        <v>0</v>
      </c>
      <c r="AU1545" s="1">
        <f t="shared" si="195"/>
        <v>0.62258224762259617</v>
      </c>
      <c r="AV1545" s="1">
        <f t="shared" si="196"/>
        <v>0.49662998755105653</v>
      </c>
      <c r="AW1545" s="1">
        <f t="shared" si="197"/>
        <v>0.37067772747951699</v>
      </c>
    </row>
    <row r="1546" spans="1:49" x14ac:dyDescent="0.2">
      <c r="A1546">
        <v>1544</v>
      </c>
      <c r="B1546" t="s">
        <v>41898</v>
      </c>
      <c r="C1546" t="s">
        <v>41897</v>
      </c>
      <c r="F1546" t="s">
        <v>41896</v>
      </c>
      <c r="G1546" t="s">
        <v>14</v>
      </c>
      <c r="H1546" t="s">
        <v>13</v>
      </c>
      <c r="I1546" t="s">
        <v>41895</v>
      </c>
      <c r="J1546">
        <v>60032873</v>
      </c>
      <c r="K1546" t="s">
        <v>13474</v>
      </c>
      <c r="L1546" t="s">
        <v>377</v>
      </c>
      <c r="M1546" t="s">
        <v>376</v>
      </c>
      <c r="N1546">
        <v>2</v>
      </c>
      <c r="O1546" t="s">
        <v>41894</v>
      </c>
      <c r="P1546" t="s">
        <v>41893</v>
      </c>
      <c r="Q1546" t="s">
        <v>13471</v>
      </c>
      <c r="R1546" s="7">
        <v>42826</v>
      </c>
      <c r="S1546" s="8">
        <f t="shared" si="192"/>
        <v>2017</v>
      </c>
      <c r="T1546" s="8">
        <v>2017</v>
      </c>
      <c r="U1546" s="8">
        <f t="shared" si="193"/>
        <v>5</v>
      </c>
      <c r="V1546" s="7">
        <v>42826</v>
      </c>
      <c r="W1546" t="s">
        <v>1306</v>
      </c>
      <c r="X1546" s="2">
        <v>0.30399999999999999</v>
      </c>
      <c r="Y1546" s="6">
        <f t="shared" si="198"/>
        <v>8.115106377299057E-3</v>
      </c>
      <c r="AA1546">
        <v>8952477</v>
      </c>
      <c r="AB1546">
        <v>12250</v>
      </c>
      <c r="AC1546">
        <v>10982760</v>
      </c>
      <c r="AD1546" t="s">
        <v>6</v>
      </c>
      <c r="AE1546">
        <v>59</v>
      </c>
      <c r="AF1546">
        <v>4</v>
      </c>
      <c r="AH1546" t="s">
        <v>41892</v>
      </c>
      <c r="AI1546" t="s">
        <v>41891</v>
      </c>
      <c r="AJ1546" t="s">
        <v>41890</v>
      </c>
      <c r="AK1546" t="s">
        <v>41889</v>
      </c>
      <c r="AL1546">
        <v>6</v>
      </c>
      <c r="AM1546" s="5">
        <f t="shared" si="194"/>
        <v>1.2</v>
      </c>
      <c r="AN1546" s="4">
        <f t="shared" si="199"/>
        <v>1.8174933737220749E-3</v>
      </c>
      <c r="AO1546" s="3"/>
      <c r="AP1546">
        <v>1</v>
      </c>
      <c r="AR1546" t="s">
        <v>1</v>
      </c>
      <c r="AT1546" s="2" t="s">
        <v>0</v>
      </c>
      <c r="AU1546" s="1">
        <f t="shared" si="195"/>
        <v>0.62258224762259617</v>
      </c>
      <c r="AV1546" s="1">
        <f t="shared" si="196"/>
        <v>0.49662998755105653</v>
      </c>
      <c r="AW1546" s="1">
        <f t="shared" si="197"/>
        <v>0.37067772747951699</v>
      </c>
    </row>
    <row r="1547" spans="1:49" x14ac:dyDescent="0.2">
      <c r="A1547">
        <v>1545</v>
      </c>
      <c r="B1547" t="s">
        <v>41888</v>
      </c>
      <c r="C1547" t="s">
        <v>41887</v>
      </c>
      <c r="F1547" t="s">
        <v>41886</v>
      </c>
      <c r="G1547" t="s">
        <v>14</v>
      </c>
      <c r="H1547" t="s">
        <v>13</v>
      </c>
      <c r="I1547" t="s">
        <v>41885</v>
      </c>
      <c r="J1547">
        <v>60014171</v>
      </c>
      <c r="K1547" t="s">
        <v>41884</v>
      </c>
      <c r="L1547" t="s">
        <v>41883</v>
      </c>
      <c r="M1547" t="s">
        <v>1530</v>
      </c>
      <c r="N1547">
        <v>3</v>
      </c>
      <c r="O1547" t="s">
        <v>41882</v>
      </c>
      <c r="P1547" t="s">
        <v>41881</v>
      </c>
      <c r="Q1547" t="s">
        <v>41880</v>
      </c>
      <c r="R1547" s="7">
        <v>42826</v>
      </c>
      <c r="S1547" s="8">
        <f t="shared" si="192"/>
        <v>2017</v>
      </c>
      <c r="T1547" s="8">
        <v>2017</v>
      </c>
      <c r="U1547" s="8">
        <f t="shared" si="193"/>
        <v>5</v>
      </c>
      <c r="V1547" s="7">
        <v>42826</v>
      </c>
      <c r="W1547" t="s">
        <v>1306</v>
      </c>
      <c r="X1547" s="2">
        <v>0.30399999999999999</v>
      </c>
      <c r="Y1547" s="6">
        <f t="shared" si="198"/>
        <v>8.115106377299057E-3</v>
      </c>
      <c r="AA1547">
        <v>8952477</v>
      </c>
      <c r="AB1547">
        <v>12250</v>
      </c>
      <c r="AC1547">
        <v>10982760</v>
      </c>
      <c r="AD1547" t="s">
        <v>6</v>
      </c>
      <c r="AE1547">
        <v>59</v>
      </c>
      <c r="AF1547">
        <v>4</v>
      </c>
      <c r="AH1547" t="s">
        <v>17648</v>
      </c>
      <c r="AI1547" t="s">
        <v>41879</v>
      </c>
      <c r="AJ1547" t="s">
        <v>41878</v>
      </c>
      <c r="AK1547" t="s">
        <v>41877</v>
      </c>
      <c r="AL1547">
        <v>4</v>
      </c>
      <c r="AM1547" s="5">
        <f t="shared" si="194"/>
        <v>0.8</v>
      </c>
      <c r="AN1547" s="4">
        <f t="shared" si="199"/>
        <v>1.2116622491480501E-3</v>
      </c>
      <c r="AO1547" s="3"/>
      <c r="AP1547">
        <v>0</v>
      </c>
      <c r="AR1547" t="s">
        <v>1</v>
      </c>
      <c r="AT1547" s="2" t="s">
        <v>0</v>
      </c>
      <c r="AU1547" s="1">
        <f t="shared" si="195"/>
        <v>0.6044073138853755</v>
      </c>
      <c r="AV1547" s="1">
        <f t="shared" si="196"/>
        <v>0.46633843132235536</v>
      </c>
      <c r="AW1547" s="1">
        <f t="shared" si="197"/>
        <v>0.32826954875933523</v>
      </c>
    </row>
    <row r="1548" spans="1:49" x14ac:dyDescent="0.2">
      <c r="A1548">
        <v>1546</v>
      </c>
      <c r="B1548" t="s">
        <v>41876</v>
      </c>
      <c r="C1548" t="s">
        <v>41875</v>
      </c>
      <c r="F1548" t="s">
        <v>41874</v>
      </c>
      <c r="G1548" t="s">
        <v>14</v>
      </c>
      <c r="H1548" t="s">
        <v>13</v>
      </c>
      <c r="I1548" t="s">
        <v>41873</v>
      </c>
      <c r="J1548">
        <v>60024908</v>
      </c>
      <c r="K1548" t="s">
        <v>41872</v>
      </c>
      <c r="L1548" t="s">
        <v>41871</v>
      </c>
      <c r="M1548" t="s">
        <v>166</v>
      </c>
      <c r="N1548">
        <v>3</v>
      </c>
      <c r="O1548" t="s">
        <v>41870</v>
      </c>
      <c r="P1548" t="s">
        <v>41869</v>
      </c>
      <c r="Q1548" t="s">
        <v>41868</v>
      </c>
      <c r="R1548" s="7">
        <v>42826</v>
      </c>
      <c r="S1548" s="8">
        <f t="shared" si="192"/>
        <v>2017</v>
      </c>
      <c r="T1548" s="8">
        <v>2017</v>
      </c>
      <c r="U1548" s="8">
        <f t="shared" si="193"/>
        <v>5</v>
      </c>
      <c r="V1548" s="7">
        <v>42826</v>
      </c>
      <c r="W1548" t="s">
        <v>1306</v>
      </c>
      <c r="X1548" s="2">
        <v>0.30399999999999999</v>
      </c>
      <c r="Y1548" s="6">
        <f t="shared" si="198"/>
        <v>8.115106377299057E-3</v>
      </c>
      <c r="AA1548">
        <v>8952477</v>
      </c>
      <c r="AB1548">
        <v>12250</v>
      </c>
      <c r="AC1548">
        <v>10982760</v>
      </c>
      <c r="AD1548" t="s">
        <v>6</v>
      </c>
      <c r="AE1548">
        <v>59</v>
      </c>
      <c r="AF1548">
        <v>4</v>
      </c>
      <c r="AH1548" t="s">
        <v>41867</v>
      </c>
      <c r="AI1548" t="s">
        <v>41866</v>
      </c>
      <c r="AJ1548" t="s">
        <v>41865</v>
      </c>
      <c r="AK1548" t="s">
        <v>41864</v>
      </c>
      <c r="AL1548">
        <v>0</v>
      </c>
      <c r="AM1548" s="5">
        <f t="shared" si="194"/>
        <v>0</v>
      </c>
      <c r="AN1548" s="4">
        <f t="shared" si="199"/>
        <v>0</v>
      </c>
      <c r="AO1548" s="3"/>
      <c r="AP1548">
        <v>0</v>
      </c>
      <c r="AR1548" t="s">
        <v>1</v>
      </c>
      <c r="AT1548" s="2" t="s">
        <v>0</v>
      </c>
      <c r="AU1548" s="1">
        <f t="shared" si="195"/>
        <v>0.56805744641093392</v>
      </c>
      <c r="AV1548" s="1">
        <f t="shared" si="196"/>
        <v>0.40575531886495286</v>
      </c>
      <c r="AW1548" s="1">
        <f t="shared" si="197"/>
        <v>0.24345319131897172</v>
      </c>
    </row>
    <row r="1549" spans="1:49" x14ac:dyDescent="0.2">
      <c r="A1549">
        <v>1547</v>
      </c>
      <c r="B1549" t="s">
        <v>41863</v>
      </c>
      <c r="C1549" t="s">
        <v>41862</v>
      </c>
      <c r="F1549" t="s">
        <v>41861</v>
      </c>
      <c r="G1549" t="s">
        <v>14</v>
      </c>
      <c r="H1549" t="s">
        <v>13</v>
      </c>
      <c r="I1549" t="s">
        <v>41860</v>
      </c>
      <c r="J1549">
        <v>60008898</v>
      </c>
      <c r="K1549" t="s">
        <v>1341</v>
      </c>
      <c r="L1549" t="s">
        <v>1340</v>
      </c>
      <c r="M1549" t="s">
        <v>39</v>
      </c>
      <c r="N1549">
        <v>2</v>
      </c>
      <c r="O1549" t="s">
        <v>41859</v>
      </c>
      <c r="P1549" t="s">
        <v>41858</v>
      </c>
      <c r="Q1549" t="s">
        <v>6969</v>
      </c>
      <c r="R1549" s="7">
        <v>42826</v>
      </c>
      <c r="S1549" s="8">
        <f t="shared" si="192"/>
        <v>2017</v>
      </c>
      <c r="T1549" s="8">
        <v>2017</v>
      </c>
      <c r="U1549" s="8">
        <f t="shared" si="193"/>
        <v>5</v>
      </c>
      <c r="V1549" s="7">
        <v>42826</v>
      </c>
      <c r="W1549" t="s">
        <v>1306</v>
      </c>
      <c r="X1549" s="2">
        <v>0.30399999999999999</v>
      </c>
      <c r="Y1549" s="6">
        <f t="shared" si="198"/>
        <v>8.115106377299057E-3</v>
      </c>
      <c r="AA1549">
        <v>8952477</v>
      </c>
      <c r="AB1549">
        <v>12250</v>
      </c>
      <c r="AC1549">
        <v>10982760</v>
      </c>
      <c r="AD1549" t="s">
        <v>6</v>
      </c>
      <c r="AE1549">
        <v>59</v>
      </c>
      <c r="AF1549">
        <v>4</v>
      </c>
      <c r="AH1549" t="s">
        <v>41857</v>
      </c>
      <c r="AI1549" t="s">
        <v>41856</v>
      </c>
      <c r="AJ1549" t="s">
        <v>41855</v>
      </c>
      <c r="AK1549" t="s">
        <v>41854</v>
      </c>
      <c r="AL1549">
        <v>5</v>
      </c>
      <c r="AM1549" s="5">
        <f t="shared" si="194"/>
        <v>1</v>
      </c>
      <c r="AN1549" s="4">
        <f t="shared" si="199"/>
        <v>1.5145778114350624E-3</v>
      </c>
      <c r="AO1549" s="3"/>
      <c r="AP1549">
        <v>0</v>
      </c>
      <c r="AR1549" t="s">
        <v>1</v>
      </c>
      <c r="AT1549" s="2" t="s">
        <v>0</v>
      </c>
      <c r="AU1549" s="1">
        <f t="shared" si="195"/>
        <v>0.61349478075398578</v>
      </c>
      <c r="AV1549" s="1">
        <f t="shared" si="196"/>
        <v>0.481484209436706</v>
      </c>
      <c r="AW1549" s="1">
        <f t="shared" si="197"/>
        <v>0.34947363811942611</v>
      </c>
    </row>
    <row r="1550" spans="1:49" x14ac:dyDescent="0.2">
      <c r="A1550">
        <v>1548</v>
      </c>
      <c r="B1550" t="s">
        <v>41853</v>
      </c>
      <c r="C1550" t="s">
        <v>41852</v>
      </c>
      <c r="F1550" t="s">
        <v>41851</v>
      </c>
      <c r="G1550" t="s">
        <v>14</v>
      </c>
      <c r="H1550" t="s">
        <v>13</v>
      </c>
      <c r="I1550" t="s">
        <v>7438</v>
      </c>
      <c r="J1550">
        <v>60114052</v>
      </c>
      <c r="K1550" t="s">
        <v>7437</v>
      </c>
      <c r="L1550" t="s">
        <v>7436</v>
      </c>
      <c r="M1550" t="s">
        <v>39</v>
      </c>
      <c r="N1550">
        <v>2</v>
      </c>
      <c r="O1550" t="s">
        <v>7435</v>
      </c>
      <c r="P1550" t="s">
        <v>7434</v>
      </c>
      <c r="Q1550" t="s">
        <v>7433</v>
      </c>
      <c r="R1550" s="7">
        <v>42826</v>
      </c>
      <c r="S1550" s="8">
        <f t="shared" si="192"/>
        <v>2017</v>
      </c>
      <c r="T1550" s="8">
        <v>2017</v>
      </c>
      <c r="U1550" s="8">
        <f t="shared" si="193"/>
        <v>5</v>
      </c>
      <c r="V1550" s="7">
        <v>42826</v>
      </c>
      <c r="W1550" t="s">
        <v>1306</v>
      </c>
      <c r="X1550" s="2">
        <v>0.30399999999999999</v>
      </c>
      <c r="Y1550" s="6">
        <f t="shared" si="198"/>
        <v>8.115106377299057E-3</v>
      </c>
      <c r="AA1550">
        <v>8952477</v>
      </c>
      <c r="AB1550">
        <v>12250</v>
      </c>
      <c r="AC1550">
        <v>10982760</v>
      </c>
      <c r="AD1550" t="s">
        <v>6</v>
      </c>
      <c r="AE1550">
        <v>59</v>
      </c>
      <c r="AF1550">
        <v>4</v>
      </c>
      <c r="AH1550" t="s">
        <v>41850</v>
      </c>
      <c r="AI1550" t="s">
        <v>41849</v>
      </c>
      <c r="AJ1550" t="s">
        <v>41848</v>
      </c>
      <c r="AK1550" t="s">
        <v>41847</v>
      </c>
      <c r="AL1550">
        <v>46</v>
      </c>
      <c r="AM1550" s="5">
        <f t="shared" si="194"/>
        <v>9.1999999999999993</v>
      </c>
      <c r="AN1550" s="4">
        <f t="shared" si="199"/>
        <v>1.3934115865202573E-2</v>
      </c>
      <c r="AO1550" s="3"/>
      <c r="AP1550">
        <v>0</v>
      </c>
      <c r="AR1550" t="s">
        <v>1</v>
      </c>
      <c r="AT1550" s="2" t="s">
        <v>0</v>
      </c>
      <c r="AU1550" s="1">
        <f t="shared" si="195"/>
        <v>0.98608092236701117</v>
      </c>
      <c r="AV1550" s="1">
        <f t="shared" si="196"/>
        <v>1.1024611121250816</v>
      </c>
      <c r="AW1550" s="1">
        <f t="shared" si="197"/>
        <v>1.2188413018831517</v>
      </c>
    </row>
    <row r="1551" spans="1:49" x14ac:dyDescent="0.2">
      <c r="A1551">
        <v>1549</v>
      </c>
      <c r="B1551" t="s">
        <v>41846</v>
      </c>
      <c r="C1551" t="s">
        <v>41845</v>
      </c>
      <c r="F1551" t="s">
        <v>41844</v>
      </c>
      <c r="G1551" t="s">
        <v>14</v>
      </c>
      <c r="H1551" t="s">
        <v>13</v>
      </c>
      <c r="I1551" t="s">
        <v>41843</v>
      </c>
      <c r="J1551" t="s">
        <v>41842</v>
      </c>
      <c r="K1551" t="s">
        <v>41841</v>
      </c>
      <c r="L1551" t="s">
        <v>41840</v>
      </c>
      <c r="M1551" t="s">
        <v>3048</v>
      </c>
      <c r="N1551">
        <v>4</v>
      </c>
      <c r="O1551" t="s">
        <v>41839</v>
      </c>
      <c r="P1551" t="s">
        <v>41838</v>
      </c>
      <c r="Q1551" t="s">
        <v>41837</v>
      </c>
      <c r="R1551" s="7">
        <v>42826</v>
      </c>
      <c r="S1551" s="8">
        <f t="shared" si="192"/>
        <v>2017</v>
      </c>
      <c r="T1551" s="8">
        <v>2017</v>
      </c>
      <c r="U1551" s="8">
        <f t="shared" si="193"/>
        <v>5</v>
      </c>
      <c r="V1551" s="7">
        <v>42826</v>
      </c>
      <c r="W1551" t="s">
        <v>1306</v>
      </c>
      <c r="X1551" s="2">
        <v>0.30399999999999999</v>
      </c>
      <c r="Y1551" s="6">
        <f t="shared" si="198"/>
        <v>8.115106377299057E-3</v>
      </c>
      <c r="AA1551">
        <v>8952477</v>
      </c>
      <c r="AB1551">
        <v>12250</v>
      </c>
      <c r="AC1551">
        <v>10982760</v>
      </c>
      <c r="AD1551" t="s">
        <v>6</v>
      </c>
      <c r="AE1551">
        <v>59</v>
      </c>
      <c r="AF1551">
        <v>4</v>
      </c>
      <c r="AH1551" t="s">
        <v>41836</v>
      </c>
      <c r="AI1551" t="s">
        <v>41835</v>
      </c>
      <c r="AJ1551" t="s">
        <v>41834</v>
      </c>
      <c r="AK1551" t="s">
        <v>41833</v>
      </c>
      <c r="AL1551">
        <v>14</v>
      </c>
      <c r="AM1551" s="5">
        <f t="shared" si="194"/>
        <v>2.8</v>
      </c>
      <c r="AN1551" s="4">
        <f t="shared" si="199"/>
        <v>4.2408178720181747E-3</v>
      </c>
      <c r="AO1551" s="3"/>
      <c r="AP1551">
        <v>0</v>
      </c>
      <c r="AR1551" t="s">
        <v>1</v>
      </c>
      <c r="AT1551" s="2" t="s">
        <v>0</v>
      </c>
      <c r="AU1551" s="1">
        <f t="shared" si="195"/>
        <v>0.69528198257147911</v>
      </c>
      <c r="AV1551" s="1">
        <f t="shared" si="196"/>
        <v>0.61779621246586158</v>
      </c>
      <c r="AW1551" s="1">
        <f t="shared" si="197"/>
        <v>0.54031044236024395</v>
      </c>
    </row>
    <row r="1552" spans="1:49" x14ac:dyDescent="0.2">
      <c r="A1552">
        <v>1550</v>
      </c>
      <c r="B1552" t="s">
        <v>41832</v>
      </c>
      <c r="C1552" t="s">
        <v>41831</v>
      </c>
      <c r="F1552" t="s">
        <v>41830</v>
      </c>
      <c r="G1552" t="s">
        <v>14</v>
      </c>
      <c r="H1552" t="s">
        <v>13</v>
      </c>
      <c r="I1552" t="s">
        <v>41829</v>
      </c>
      <c r="J1552">
        <v>60009037</v>
      </c>
      <c r="K1552" t="s">
        <v>22473</v>
      </c>
      <c r="L1552" t="s">
        <v>22472</v>
      </c>
      <c r="M1552" t="s">
        <v>137</v>
      </c>
      <c r="N1552">
        <v>4</v>
      </c>
      <c r="O1552" t="s">
        <v>41828</v>
      </c>
      <c r="P1552" t="s">
        <v>41827</v>
      </c>
      <c r="Q1552" t="s">
        <v>41826</v>
      </c>
      <c r="R1552" s="7">
        <v>42826</v>
      </c>
      <c r="S1552" s="8">
        <f t="shared" si="192"/>
        <v>2017</v>
      </c>
      <c r="T1552" s="8">
        <v>2017</v>
      </c>
      <c r="U1552" s="8">
        <f t="shared" si="193"/>
        <v>5</v>
      </c>
      <c r="V1552" s="7">
        <v>42826</v>
      </c>
      <c r="W1552" t="s">
        <v>5526</v>
      </c>
      <c r="X1552" s="2">
        <v>0.88100000000000001</v>
      </c>
      <c r="Y1552" s="6">
        <f t="shared" si="198"/>
        <v>2.3517791836843653E-2</v>
      </c>
      <c r="AA1552">
        <v>10459243</v>
      </c>
      <c r="AB1552">
        <v>17248</v>
      </c>
      <c r="AD1552" t="s">
        <v>6</v>
      </c>
      <c r="AE1552">
        <v>59</v>
      </c>
      <c r="AF1552">
        <v>2</v>
      </c>
      <c r="AG1552">
        <v>7859458</v>
      </c>
      <c r="AH1552" t="s">
        <v>41825</v>
      </c>
      <c r="AI1552" t="s">
        <v>41824</v>
      </c>
      <c r="AK1552" t="s">
        <v>41823</v>
      </c>
      <c r="AL1552">
        <v>90</v>
      </c>
      <c r="AM1552" s="5">
        <f t="shared" si="194"/>
        <v>18</v>
      </c>
      <c r="AN1552" s="4">
        <f t="shared" si="199"/>
        <v>2.7262400605831124E-2</v>
      </c>
      <c r="AO1552" s="3"/>
      <c r="AP1552">
        <v>0</v>
      </c>
      <c r="AR1552" t="s">
        <v>1</v>
      </c>
      <c r="AT1552" s="2" t="s">
        <v>0</v>
      </c>
      <c r="AU1552" s="1">
        <f t="shared" si="195"/>
        <v>2.4641174467539892</v>
      </c>
      <c r="AV1552" s="1">
        <f t="shared" si="196"/>
        <v>2.5390096221337388</v>
      </c>
      <c r="AW1552" s="1">
        <f t="shared" si="197"/>
        <v>2.6139017975134884</v>
      </c>
    </row>
    <row r="1553" spans="1:49" x14ac:dyDescent="0.2">
      <c r="A1553">
        <v>1551</v>
      </c>
      <c r="B1553" t="s">
        <v>41822</v>
      </c>
      <c r="C1553" t="s">
        <v>41821</v>
      </c>
      <c r="F1553" t="s">
        <v>41820</v>
      </c>
      <c r="G1553" t="s">
        <v>14</v>
      </c>
      <c r="H1553" t="s">
        <v>13</v>
      </c>
      <c r="I1553" t="s">
        <v>7986</v>
      </c>
      <c r="J1553">
        <v>60005429</v>
      </c>
      <c r="K1553" t="s">
        <v>39993</v>
      </c>
      <c r="L1553" t="s">
        <v>4915</v>
      </c>
      <c r="M1553" t="s">
        <v>166</v>
      </c>
      <c r="N1553">
        <v>4</v>
      </c>
      <c r="O1553" t="s">
        <v>41819</v>
      </c>
      <c r="P1553" t="s">
        <v>41818</v>
      </c>
      <c r="Q1553" t="s">
        <v>41817</v>
      </c>
      <c r="R1553" s="7">
        <v>42826</v>
      </c>
      <c r="S1553" s="8">
        <f t="shared" si="192"/>
        <v>2017</v>
      </c>
      <c r="T1553" s="8">
        <v>2017</v>
      </c>
      <c r="U1553" s="8">
        <f t="shared" si="193"/>
        <v>5</v>
      </c>
      <c r="V1553" s="7">
        <v>42826</v>
      </c>
      <c r="W1553" t="s">
        <v>1978</v>
      </c>
      <c r="X1553" s="2">
        <v>0.496</v>
      </c>
      <c r="Y1553" s="6">
        <f t="shared" si="198"/>
        <v>1.3240436720856359E-2</v>
      </c>
      <c r="AA1553">
        <v>21563950</v>
      </c>
      <c r="AB1553">
        <v>21100199777</v>
      </c>
      <c r="AD1553" t="s">
        <v>6</v>
      </c>
      <c r="AE1553">
        <v>7</v>
      </c>
      <c r="AF1553">
        <v>4</v>
      </c>
      <c r="AG1553">
        <v>7862166</v>
      </c>
      <c r="AH1553" t="s">
        <v>41816</v>
      </c>
      <c r="AI1553" t="s">
        <v>41815</v>
      </c>
      <c r="AJ1553" t="s">
        <v>41814</v>
      </c>
      <c r="AK1553" t="s">
        <v>41813</v>
      </c>
      <c r="AL1553">
        <v>16</v>
      </c>
      <c r="AM1553" s="5">
        <f t="shared" si="194"/>
        <v>3.2</v>
      </c>
      <c r="AN1553" s="4">
        <f t="shared" si="199"/>
        <v>4.8466489965922005E-3</v>
      </c>
      <c r="AO1553" s="3"/>
      <c r="AP1553">
        <v>0</v>
      </c>
      <c r="AQ1553" t="s">
        <v>6203</v>
      </c>
      <c r="AR1553" t="s">
        <v>41812</v>
      </c>
      <c r="AS1553" t="s">
        <v>6201</v>
      </c>
      <c r="AT1553" s="2" t="s">
        <v>0</v>
      </c>
      <c r="AU1553" s="1">
        <f t="shared" si="195"/>
        <v>1.0722300403577112</v>
      </c>
      <c r="AV1553" s="1">
        <f t="shared" si="196"/>
        <v>0.90435428587242794</v>
      </c>
      <c r="AW1553" s="1">
        <f t="shared" si="197"/>
        <v>0.73647853138714481</v>
      </c>
    </row>
    <row r="1554" spans="1:49" x14ac:dyDescent="0.2">
      <c r="A1554">
        <v>1552</v>
      </c>
      <c r="B1554" t="s">
        <v>41811</v>
      </c>
      <c r="C1554" t="s">
        <v>41810</v>
      </c>
      <c r="F1554" t="s">
        <v>41809</v>
      </c>
      <c r="G1554" t="s">
        <v>14</v>
      </c>
      <c r="H1554" t="s">
        <v>13</v>
      </c>
      <c r="I1554" t="s">
        <v>41808</v>
      </c>
      <c r="J1554" t="s">
        <v>41807</v>
      </c>
      <c r="K1554" t="s">
        <v>41806</v>
      </c>
      <c r="L1554" t="s">
        <v>41805</v>
      </c>
      <c r="M1554" t="s">
        <v>183</v>
      </c>
      <c r="N1554">
        <v>9</v>
      </c>
      <c r="O1554" t="s">
        <v>41804</v>
      </c>
      <c r="P1554" t="s">
        <v>41803</v>
      </c>
      <c r="Q1554" t="s">
        <v>41802</v>
      </c>
      <c r="R1554" s="7">
        <v>42826</v>
      </c>
      <c r="S1554" s="8">
        <f t="shared" si="192"/>
        <v>2017</v>
      </c>
      <c r="T1554" s="8">
        <v>2017</v>
      </c>
      <c r="U1554" s="8">
        <f t="shared" si="193"/>
        <v>5</v>
      </c>
      <c r="V1554" s="7">
        <v>42826</v>
      </c>
      <c r="W1554" t="s">
        <v>5526</v>
      </c>
      <c r="X1554" s="2">
        <v>0.88100000000000001</v>
      </c>
      <c r="Y1554" s="6">
        <f t="shared" si="198"/>
        <v>2.3517791836843653E-2</v>
      </c>
      <c r="AA1554">
        <v>10459243</v>
      </c>
      <c r="AB1554">
        <v>17248</v>
      </c>
      <c r="AD1554" t="s">
        <v>6</v>
      </c>
      <c r="AE1554">
        <v>59</v>
      </c>
      <c r="AF1554">
        <v>2</v>
      </c>
      <c r="AG1554">
        <v>7859264</v>
      </c>
      <c r="AH1554" t="s">
        <v>28589</v>
      </c>
      <c r="AI1554" t="s">
        <v>41801</v>
      </c>
      <c r="AK1554" t="s">
        <v>41800</v>
      </c>
      <c r="AL1554">
        <v>15</v>
      </c>
      <c r="AM1554" s="5">
        <f t="shared" si="194"/>
        <v>3</v>
      </c>
      <c r="AN1554" s="4">
        <f t="shared" si="199"/>
        <v>4.5437334343051876E-3</v>
      </c>
      <c r="AO1554" s="3"/>
      <c r="AP1554">
        <v>0</v>
      </c>
      <c r="AR1554" t="s">
        <v>1</v>
      </c>
      <c r="AT1554" s="2" t="s">
        <v>0</v>
      </c>
      <c r="AU1554" s="1">
        <f t="shared" si="195"/>
        <v>1.7825574316082111</v>
      </c>
      <c r="AV1554" s="1">
        <f t="shared" si="196"/>
        <v>1.4030762635574421</v>
      </c>
      <c r="AW1554" s="1">
        <f t="shared" si="197"/>
        <v>1.0235950955066728</v>
      </c>
    </row>
    <row r="1555" spans="1:49" x14ac:dyDescent="0.2">
      <c r="A1555">
        <v>1553</v>
      </c>
      <c r="B1555" t="s">
        <v>41799</v>
      </c>
      <c r="C1555" t="s">
        <v>41798</v>
      </c>
      <c r="F1555" t="s">
        <v>41797</v>
      </c>
      <c r="G1555" t="s">
        <v>14</v>
      </c>
      <c r="H1555" t="s">
        <v>13</v>
      </c>
      <c r="I1555" t="s">
        <v>9097</v>
      </c>
      <c r="J1555" t="s">
        <v>41796</v>
      </c>
      <c r="K1555" t="s">
        <v>41795</v>
      </c>
      <c r="L1555" t="s">
        <v>41794</v>
      </c>
      <c r="M1555" t="s">
        <v>4560</v>
      </c>
      <c r="N1555">
        <v>7</v>
      </c>
      <c r="O1555" t="s">
        <v>41793</v>
      </c>
      <c r="P1555" t="s">
        <v>41792</v>
      </c>
      <c r="Q1555" t="s">
        <v>41791</v>
      </c>
      <c r="R1555" s="7">
        <v>42826</v>
      </c>
      <c r="S1555" s="8">
        <f t="shared" si="192"/>
        <v>2017</v>
      </c>
      <c r="T1555" s="8">
        <v>2017</v>
      </c>
      <c r="U1555" s="8">
        <f t="shared" si="193"/>
        <v>5</v>
      </c>
      <c r="V1555" s="7">
        <v>42826</v>
      </c>
      <c r="W1555" t="s">
        <v>5526</v>
      </c>
      <c r="X1555" s="2">
        <v>0.88100000000000001</v>
      </c>
      <c r="Y1555" s="6">
        <f t="shared" si="198"/>
        <v>2.3517791836843653E-2</v>
      </c>
      <c r="AA1555">
        <v>10459243</v>
      </c>
      <c r="AB1555">
        <v>17248</v>
      </c>
      <c r="AD1555" t="s">
        <v>6</v>
      </c>
      <c r="AE1555">
        <v>59</v>
      </c>
      <c r="AF1555">
        <v>2</v>
      </c>
      <c r="AG1555">
        <v>7859465</v>
      </c>
      <c r="AH1555" t="s">
        <v>4885</v>
      </c>
      <c r="AI1555" t="s">
        <v>41790</v>
      </c>
      <c r="AK1555" t="s">
        <v>41789</v>
      </c>
      <c r="AL1555">
        <v>29</v>
      </c>
      <c r="AM1555" s="5">
        <f t="shared" si="194"/>
        <v>5.8</v>
      </c>
      <c r="AN1555" s="4">
        <f t="shared" si="199"/>
        <v>8.7845513063233623E-3</v>
      </c>
      <c r="AO1555" s="3"/>
      <c r="AP1555">
        <v>0</v>
      </c>
      <c r="AR1555" t="s">
        <v>1</v>
      </c>
      <c r="AT1555" s="2" t="s">
        <v>0</v>
      </c>
      <c r="AU1555" s="1">
        <f t="shared" si="195"/>
        <v>1.9097819677687564</v>
      </c>
      <c r="AV1555" s="1">
        <f t="shared" si="196"/>
        <v>1.6151171571583509</v>
      </c>
      <c r="AW1555" s="1">
        <f t="shared" si="197"/>
        <v>1.320452346547945</v>
      </c>
    </row>
    <row r="1556" spans="1:49" x14ac:dyDescent="0.2">
      <c r="A1556">
        <v>1554</v>
      </c>
      <c r="B1556" t="s">
        <v>41788</v>
      </c>
      <c r="C1556" t="s">
        <v>41787</v>
      </c>
      <c r="D1556" t="s">
        <v>41786</v>
      </c>
      <c r="E1556">
        <v>28236786</v>
      </c>
      <c r="F1556" t="s">
        <v>41785</v>
      </c>
      <c r="G1556" t="s">
        <v>14</v>
      </c>
      <c r="H1556" t="s">
        <v>13</v>
      </c>
      <c r="I1556" t="s">
        <v>41784</v>
      </c>
      <c r="J1556">
        <v>60003915</v>
      </c>
      <c r="K1556" t="s">
        <v>41783</v>
      </c>
      <c r="L1556" t="s">
        <v>41782</v>
      </c>
      <c r="M1556" t="s">
        <v>137</v>
      </c>
      <c r="N1556">
        <v>3</v>
      </c>
      <c r="O1556" t="s">
        <v>41781</v>
      </c>
      <c r="P1556" t="s">
        <v>41780</v>
      </c>
      <c r="Q1556" t="s">
        <v>41779</v>
      </c>
      <c r="R1556" s="7">
        <v>42826</v>
      </c>
      <c r="S1556" s="8">
        <f t="shared" si="192"/>
        <v>2017</v>
      </c>
      <c r="T1556" s="8">
        <v>2017</v>
      </c>
      <c r="U1556" s="8">
        <f t="shared" si="193"/>
        <v>5</v>
      </c>
      <c r="V1556" s="7">
        <v>42826</v>
      </c>
      <c r="W1556" t="s">
        <v>41778</v>
      </c>
      <c r="X1556" s="2">
        <v>0.77700000000000002</v>
      </c>
      <c r="Y1556" s="6">
        <f t="shared" si="198"/>
        <v>2.0741571234083447E-2</v>
      </c>
      <c r="AA1556">
        <v>10907807</v>
      </c>
      <c r="AB1556">
        <v>28525</v>
      </c>
      <c r="AC1556">
        <v>10960856</v>
      </c>
      <c r="AD1556" t="s">
        <v>6</v>
      </c>
      <c r="AE1556">
        <v>277</v>
      </c>
      <c r="AH1556" t="s">
        <v>5101</v>
      </c>
      <c r="AI1556" t="s">
        <v>41777</v>
      </c>
      <c r="AJ1556" t="s">
        <v>41776</v>
      </c>
      <c r="AK1556" t="s">
        <v>41775</v>
      </c>
      <c r="AL1556">
        <v>7</v>
      </c>
      <c r="AM1556" s="5">
        <f t="shared" si="194"/>
        <v>1.4</v>
      </c>
      <c r="AN1556" s="4">
        <f t="shared" si="199"/>
        <v>2.1204089360090874E-3</v>
      </c>
      <c r="AO1556" s="3"/>
      <c r="AP1556">
        <v>0</v>
      </c>
      <c r="AQ1556" t="s">
        <v>979</v>
      </c>
      <c r="AR1556" t="s">
        <v>41774</v>
      </c>
      <c r="AS1556" t="s">
        <v>977</v>
      </c>
      <c r="AT1556" s="2">
        <v>2.2290000000000001</v>
      </c>
      <c r="AU1556" s="1">
        <f t="shared" si="195"/>
        <v>1.5155222544661138</v>
      </c>
      <c r="AV1556" s="1">
        <f t="shared" si="196"/>
        <v>1.1430990085046266</v>
      </c>
      <c r="AW1556" s="1">
        <f t="shared" si="197"/>
        <v>0.77067576254313952</v>
      </c>
    </row>
    <row r="1557" spans="1:49" x14ac:dyDescent="0.2">
      <c r="A1557">
        <v>1555</v>
      </c>
      <c r="B1557" t="s">
        <v>41773</v>
      </c>
      <c r="C1557" t="s">
        <v>41772</v>
      </c>
      <c r="D1557" t="s">
        <v>41771</v>
      </c>
      <c r="F1557" t="s">
        <v>41770</v>
      </c>
      <c r="G1557" t="s">
        <v>14</v>
      </c>
      <c r="H1557" t="s">
        <v>13</v>
      </c>
      <c r="I1557" t="s">
        <v>41769</v>
      </c>
      <c r="J1557" t="s">
        <v>41768</v>
      </c>
      <c r="K1557" t="s">
        <v>41767</v>
      </c>
      <c r="L1557" t="s">
        <v>41766</v>
      </c>
      <c r="M1557" t="s">
        <v>68</v>
      </c>
      <c r="N1557">
        <v>4</v>
      </c>
      <c r="O1557" t="s">
        <v>41765</v>
      </c>
      <c r="P1557" t="s">
        <v>41764</v>
      </c>
      <c r="Q1557" t="s">
        <v>41763</v>
      </c>
      <c r="R1557" s="7">
        <v>42826</v>
      </c>
      <c r="S1557" s="8">
        <f t="shared" si="192"/>
        <v>2017</v>
      </c>
      <c r="T1557" s="8">
        <v>2017</v>
      </c>
      <c r="U1557" s="8">
        <f t="shared" si="193"/>
        <v>5</v>
      </c>
      <c r="V1557" s="7">
        <v>42826</v>
      </c>
      <c r="W1557" t="s">
        <v>41762</v>
      </c>
      <c r="X1557" s="2">
        <v>0.65600000000000003</v>
      </c>
      <c r="Y1557" s="6">
        <f t="shared" si="198"/>
        <v>1.751154534048744E-2</v>
      </c>
      <c r="AA1557">
        <v>9203796</v>
      </c>
      <c r="AB1557">
        <v>20344</v>
      </c>
      <c r="AD1557" t="s">
        <v>6</v>
      </c>
      <c r="AE1557">
        <v>117</v>
      </c>
      <c r="AH1557" t="s">
        <v>27695</v>
      </c>
      <c r="AI1557" t="s">
        <v>41761</v>
      </c>
      <c r="AJ1557" t="s">
        <v>41760</v>
      </c>
      <c r="AK1557" t="s">
        <v>41759</v>
      </c>
      <c r="AL1557">
        <v>9</v>
      </c>
      <c r="AM1557" s="5">
        <f t="shared" si="194"/>
        <v>1.8</v>
      </c>
      <c r="AN1557" s="4">
        <f t="shared" si="199"/>
        <v>2.7262400605831123E-3</v>
      </c>
      <c r="AO1557" s="3"/>
      <c r="AP1557">
        <v>0</v>
      </c>
      <c r="AR1557" t="s">
        <v>1</v>
      </c>
      <c r="AT1557" s="2">
        <v>1.4530000000000001</v>
      </c>
      <c r="AU1557" s="1">
        <f t="shared" si="195"/>
        <v>1.3075953756516143</v>
      </c>
      <c r="AV1557" s="1">
        <f t="shared" si="196"/>
        <v>1.0118892700535276</v>
      </c>
      <c r="AW1557" s="1">
        <f t="shared" si="197"/>
        <v>0.71618316445544106</v>
      </c>
    </row>
    <row r="1558" spans="1:49" x14ac:dyDescent="0.2">
      <c r="A1558">
        <v>1556</v>
      </c>
      <c r="B1558" t="s">
        <v>41758</v>
      </c>
      <c r="C1558" t="s">
        <v>41757</v>
      </c>
      <c r="D1558" t="s">
        <v>41756</v>
      </c>
      <c r="F1558" t="s">
        <v>41755</v>
      </c>
      <c r="G1558" t="s">
        <v>14</v>
      </c>
      <c r="H1558" t="s">
        <v>13</v>
      </c>
      <c r="I1558" t="s">
        <v>41754</v>
      </c>
      <c r="J1558" t="s">
        <v>41753</v>
      </c>
      <c r="K1558" t="s">
        <v>41752</v>
      </c>
      <c r="L1558" t="s">
        <v>41751</v>
      </c>
      <c r="M1558" t="s">
        <v>16116</v>
      </c>
      <c r="N1558">
        <v>6</v>
      </c>
      <c r="O1558" t="s">
        <v>41750</v>
      </c>
      <c r="P1558" t="s">
        <v>41749</v>
      </c>
      <c r="Q1558" t="s">
        <v>41748</v>
      </c>
      <c r="R1558" s="7">
        <v>42826</v>
      </c>
      <c r="S1558" s="8">
        <f t="shared" si="192"/>
        <v>2017</v>
      </c>
      <c r="T1558" s="8">
        <v>2017</v>
      </c>
      <c r="U1558" s="8">
        <f t="shared" si="193"/>
        <v>5</v>
      </c>
      <c r="V1558" s="7">
        <v>42826</v>
      </c>
      <c r="W1558" t="s">
        <v>41747</v>
      </c>
      <c r="X1558" s="2">
        <v>1.044</v>
      </c>
      <c r="Y1558" s="6">
        <f t="shared" si="198"/>
        <v>2.786898374309282E-2</v>
      </c>
      <c r="AA1558">
        <v>22119264</v>
      </c>
      <c r="AB1558">
        <v>21100201089</v>
      </c>
      <c r="AD1558" t="s">
        <v>6</v>
      </c>
      <c r="AE1558">
        <v>23</v>
      </c>
      <c r="AH1558" t="s">
        <v>41746</v>
      </c>
      <c r="AI1558" t="s">
        <v>41745</v>
      </c>
      <c r="AJ1558" t="s">
        <v>41744</v>
      </c>
      <c r="AK1558" t="s">
        <v>41743</v>
      </c>
      <c r="AL1558">
        <v>19</v>
      </c>
      <c r="AM1558" s="5">
        <f t="shared" si="194"/>
        <v>3.8</v>
      </c>
      <c r="AN1558" s="4">
        <f t="shared" si="199"/>
        <v>5.7553956834532375E-3</v>
      </c>
      <c r="AO1558" s="3"/>
      <c r="AP1558">
        <v>0</v>
      </c>
      <c r="AQ1558" t="s">
        <v>503</v>
      </c>
      <c r="AR1558">
        <v>308518</v>
      </c>
      <c r="AS1558" t="s">
        <v>502</v>
      </c>
      <c r="AT1558" s="2" t="s">
        <v>0</v>
      </c>
      <c r="AU1558" s="1">
        <f t="shared" si="195"/>
        <v>2.1234907325200942</v>
      </c>
      <c r="AV1558" s="1">
        <f t="shared" si="196"/>
        <v>1.6812189713273029</v>
      </c>
      <c r="AW1558" s="1">
        <f t="shared" si="197"/>
        <v>1.2389472101345111</v>
      </c>
    </row>
    <row r="1559" spans="1:49" x14ac:dyDescent="0.2">
      <c r="A1559">
        <v>1557</v>
      </c>
      <c r="B1559" t="s">
        <v>41742</v>
      </c>
      <c r="C1559" t="s">
        <v>41741</v>
      </c>
      <c r="D1559" t="s">
        <v>41740</v>
      </c>
      <c r="E1559">
        <v>28188781</v>
      </c>
      <c r="F1559" t="s">
        <v>41739</v>
      </c>
      <c r="G1559" t="s">
        <v>14</v>
      </c>
      <c r="H1559" t="s">
        <v>13</v>
      </c>
      <c r="I1559" t="s">
        <v>41738</v>
      </c>
      <c r="J1559" t="s">
        <v>41737</v>
      </c>
      <c r="K1559" t="s">
        <v>41736</v>
      </c>
      <c r="L1559" t="s">
        <v>41735</v>
      </c>
      <c r="M1559" t="s">
        <v>5907</v>
      </c>
      <c r="N1559">
        <v>7</v>
      </c>
      <c r="O1559" t="s">
        <v>41734</v>
      </c>
      <c r="P1559" t="s">
        <v>41733</v>
      </c>
      <c r="Q1559" t="s">
        <v>41732</v>
      </c>
      <c r="R1559" s="7">
        <v>42826</v>
      </c>
      <c r="S1559" s="8">
        <f t="shared" si="192"/>
        <v>2017</v>
      </c>
      <c r="T1559" s="8">
        <v>2017</v>
      </c>
      <c r="U1559" s="8">
        <f t="shared" si="193"/>
        <v>5</v>
      </c>
      <c r="V1559" s="7">
        <v>42826</v>
      </c>
      <c r="W1559" t="s">
        <v>869</v>
      </c>
      <c r="X1559" s="2">
        <v>1.59</v>
      </c>
      <c r="Y1559" s="6">
        <f t="shared" si="198"/>
        <v>4.2444141907583888E-2</v>
      </c>
      <c r="AA1559">
        <v>52728</v>
      </c>
      <c r="AB1559">
        <v>16791</v>
      </c>
      <c r="AC1559">
        <v>18792650</v>
      </c>
      <c r="AD1559" t="s">
        <v>6</v>
      </c>
      <c r="AE1559">
        <v>1858</v>
      </c>
      <c r="AF1559">
        <v>4</v>
      </c>
      <c r="AH1559" t="s">
        <v>41731</v>
      </c>
      <c r="AI1559" t="s">
        <v>41730</v>
      </c>
      <c r="AJ1559" t="s">
        <v>41729</v>
      </c>
      <c r="AK1559" t="s">
        <v>41728</v>
      </c>
      <c r="AL1559">
        <v>19</v>
      </c>
      <c r="AM1559" s="5">
        <f t="shared" si="194"/>
        <v>3.8</v>
      </c>
      <c r="AN1559" s="4">
        <f t="shared" si="199"/>
        <v>5.7553956834532375E-3</v>
      </c>
      <c r="AO1559" s="3"/>
      <c r="AP1559">
        <v>1</v>
      </c>
      <c r="AQ1559" t="s">
        <v>27968</v>
      </c>
      <c r="AR1559" t="s">
        <v>41727</v>
      </c>
      <c r="AS1559" t="s">
        <v>27966</v>
      </c>
      <c r="AT1559" s="2" t="s">
        <v>0</v>
      </c>
      <c r="AU1559" s="1">
        <f t="shared" si="195"/>
        <v>3.1437518040344692</v>
      </c>
      <c r="AV1559" s="1">
        <f t="shared" si="196"/>
        <v>2.4099768795518561</v>
      </c>
      <c r="AW1559" s="1">
        <f t="shared" si="197"/>
        <v>1.6762019550692433</v>
      </c>
    </row>
    <row r="1560" spans="1:49" x14ac:dyDescent="0.2">
      <c r="A1560">
        <v>1558</v>
      </c>
      <c r="B1560" t="s">
        <v>41726</v>
      </c>
      <c r="C1560" t="s">
        <v>41725</v>
      </c>
      <c r="F1560" t="s">
        <v>41724</v>
      </c>
      <c r="G1560" t="s">
        <v>14</v>
      </c>
      <c r="H1560" t="s">
        <v>13</v>
      </c>
      <c r="I1560" t="s">
        <v>25217</v>
      </c>
      <c r="J1560" t="s">
        <v>41723</v>
      </c>
      <c r="K1560" t="s">
        <v>41722</v>
      </c>
      <c r="L1560" t="s">
        <v>41721</v>
      </c>
      <c r="M1560" t="s">
        <v>8539</v>
      </c>
      <c r="N1560">
        <v>4</v>
      </c>
      <c r="O1560" t="s">
        <v>41720</v>
      </c>
      <c r="P1560" t="s">
        <v>41719</v>
      </c>
      <c r="Q1560" t="s">
        <v>41718</v>
      </c>
      <c r="R1560" s="7">
        <v>42826</v>
      </c>
      <c r="S1560" s="8">
        <f t="shared" si="192"/>
        <v>2017</v>
      </c>
      <c r="T1560" s="8">
        <v>2017</v>
      </c>
      <c r="U1560" s="8">
        <f t="shared" si="193"/>
        <v>5</v>
      </c>
      <c r="V1560" s="7">
        <v>42826</v>
      </c>
      <c r="W1560" t="s">
        <v>31395</v>
      </c>
      <c r="X1560" s="2">
        <v>1.3720000000000001</v>
      </c>
      <c r="Y1560" s="6">
        <f t="shared" si="198"/>
        <v>3.662475641333654E-2</v>
      </c>
      <c r="AA1560" t="s">
        <v>31394</v>
      </c>
      <c r="AB1560">
        <v>17259</v>
      </c>
      <c r="AD1560" t="s">
        <v>6</v>
      </c>
      <c r="AE1560">
        <v>14</v>
      </c>
      <c r="AF1560">
        <v>4</v>
      </c>
      <c r="AG1560">
        <v>7852501</v>
      </c>
      <c r="AH1560" t="s">
        <v>41717</v>
      </c>
      <c r="AI1560" t="s">
        <v>41716</v>
      </c>
      <c r="AJ1560" t="s">
        <v>41715</v>
      </c>
      <c r="AK1560" t="s">
        <v>41714</v>
      </c>
      <c r="AL1560">
        <v>12</v>
      </c>
      <c r="AM1560" s="5">
        <f t="shared" si="194"/>
        <v>2.4</v>
      </c>
      <c r="AN1560" s="4">
        <f t="shared" si="199"/>
        <v>3.6349867474441497E-3</v>
      </c>
      <c r="AO1560" s="3"/>
      <c r="AP1560">
        <v>0</v>
      </c>
      <c r="AR1560" t="s">
        <v>1</v>
      </c>
      <c r="AT1560" s="2">
        <v>3.9660000000000002</v>
      </c>
      <c r="AU1560" s="1">
        <f t="shared" si="195"/>
        <v>2.6727825513568821</v>
      </c>
      <c r="AV1560" s="1">
        <f t="shared" si="196"/>
        <v>2.0129871580390346</v>
      </c>
      <c r="AW1560" s="1">
        <f t="shared" si="197"/>
        <v>1.3531917647211866</v>
      </c>
    </row>
    <row r="1561" spans="1:49" x14ac:dyDescent="0.2">
      <c r="A1561">
        <v>1559</v>
      </c>
      <c r="B1561" t="s">
        <v>41713</v>
      </c>
      <c r="C1561" t="s">
        <v>41712</v>
      </c>
      <c r="F1561" t="s">
        <v>41711</v>
      </c>
      <c r="G1561" t="s">
        <v>14</v>
      </c>
      <c r="H1561" t="s">
        <v>13</v>
      </c>
      <c r="I1561" t="s">
        <v>41710</v>
      </c>
      <c r="J1561">
        <v>60025778</v>
      </c>
      <c r="K1561" t="s">
        <v>3142</v>
      </c>
      <c r="L1561" t="s">
        <v>3141</v>
      </c>
      <c r="M1561" t="s">
        <v>137</v>
      </c>
      <c r="N1561">
        <v>2</v>
      </c>
      <c r="O1561" t="s">
        <v>41709</v>
      </c>
      <c r="P1561" t="s">
        <v>41708</v>
      </c>
      <c r="Q1561" t="s">
        <v>3138</v>
      </c>
      <c r="R1561" s="7">
        <v>42826</v>
      </c>
      <c r="S1561" s="8">
        <f t="shared" si="192"/>
        <v>2017</v>
      </c>
      <c r="T1561" s="8">
        <v>2017</v>
      </c>
      <c r="U1561" s="8">
        <f t="shared" si="193"/>
        <v>5</v>
      </c>
      <c r="V1561" s="7">
        <v>42826</v>
      </c>
      <c r="W1561" t="s">
        <v>1164</v>
      </c>
      <c r="X1561" s="2">
        <v>0.82</v>
      </c>
      <c r="Y1561" s="6">
        <f t="shared" si="198"/>
        <v>2.1889431675609299E-2</v>
      </c>
      <c r="AA1561">
        <v>189456</v>
      </c>
      <c r="AB1561">
        <v>15361</v>
      </c>
      <c r="AD1561" t="s">
        <v>6</v>
      </c>
      <c r="AE1561">
        <v>66</v>
      </c>
      <c r="AF1561">
        <v>4</v>
      </c>
      <c r="AG1561">
        <v>7851064</v>
      </c>
      <c r="AH1561" t="s">
        <v>10426</v>
      </c>
      <c r="AI1561" t="s">
        <v>41707</v>
      </c>
      <c r="AJ1561" t="s">
        <v>41706</v>
      </c>
      <c r="AK1561" t="s">
        <v>41705</v>
      </c>
      <c r="AL1561">
        <v>14</v>
      </c>
      <c r="AM1561" s="5">
        <f t="shared" si="194"/>
        <v>2.8</v>
      </c>
      <c r="AN1561" s="4">
        <f t="shared" si="199"/>
        <v>4.2408178720181747E-3</v>
      </c>
      <c r="AO1561" s="3"/>
      <c r="AP1561">
        <v>0</v>
      </c>
      <c r="AR1561" t="s">
        <v>1</v>
      </c>
      <c r="AT1561" s="2" t="s">
        <v>0</v>
      </c>
      <c r="AU1561" s="1">
        <f t="shared" si="195"/>
        <v>1.659484753453196</v>
      </c>
      <c r="AV1561" s="1">
        <f t="shared" si="196"/>
        <v>1.3065124773813737</v>
      </c>
      <c r="AW1561" s="1">
        <f t="shared" si="197"/>
        <v>0.95354020130955108</v>
      </c>
    </row>
    <row r="1562" spans="1:49" x14ac:dyDescent="0.2">
      <c r="A1562">
        <v>1560</v>
      </c>
      <c r="B1562" t="s">
        <v>41704</v>
      </c>
      <c r="C1562" t="s">
        <v>41703</v>
      </c>
      <c r="F1562" t="s">
        <v>41702</v>
      </c>
      <c r="G1562" t="s">
        <v>14</v>
      </c>
      <c r="H1562" t="s">
        <v>13</v>
      </c>
      <c r="I1562" t="s">
        <v>41701</v>
      </c>
      <c r="J1562" t="s">
        <v>37213</v>
      </c>
      <c r="K1562" t="s">
        <v>37212</v>
      </c>
      <c r="L1562" t="s">
        <v>37211</v>
      </c>
      <c r="M1562" t="s">
        <v>3030</v>
      </c>
      <c r="N1562">
        <v>6</v>
      </c>
      <c r="O1562" t="s">
        <v>41700</v>
      </c>
      <c r="P1562" t="s">
        <v>41699</v>
      </c>
      <c r="Q1562" t="s">
        <v>41698</v>
      </c>
      <c r="R1562" s="7">
        <v>42826</v>
      </c>
      <c r="S1562" s="8">
        <f t="shared" si="192"/>
        <v>2017</v>
      </c>
      <c r="T1562" s="8">
        <v>2017</v>
      </c>
      <c r="U1562" s="8">
        <f t="shared" si="193"/>
        <v>5</v>
      </c>
      <c r="V1562" s="7">
        <v>42826</v>
      </c>
      <c r="W1562" t="s">
        <v>5526</v>
      </c>
      <c r="X1562" s="2">
        <v>0.88100000000000001</v>
      </c>
      <c r="Y1562" s="6">
        <f t="shared" si="198"/>
        <v>2.3517791836843653E-2</v>
      </c>
      <c r="AA1562">
        <v>10459243</v>
      </c>
      <c r="AB1562">
        <v>17248</v>
      </c>
      <c r="AD1562" t="s">
        <v>6</v>
      </c>
      <c r="AE1562">
        <v>59</v>
      </c>
      <c r="AF1562">
        <v>2</v>
      </c>
      <c r="AG1562">
        <v>7856962</v>
      </c>
      <c r="AH1562" t="s">
        <v>64</v>
      </c>
      <c r="AI1562" t="s">
        <v>41697</v>
      </c>
      <c r="AK1562" t="s">
        <v>41696</v>
      </c>
      <c r="AL1562">
        <v>6</v>
      </c>
      <c r="AM1562" s="5">
        <f t="shared" si="194"/>
        <v>1.2</v>
      </c>
      <c r="AN1562" s="4">
        <f t="shared" si="199"/>
        <v>1.8174933737220749E-3</v>
      </c>
      <c r="AO1562" s="3"/>
      <c r="AP1562">
        <v>0</v>
      </c>
      <c r="AR1562" t="s">
        <v>1</v>
      </c>
      <c r="AT1562" s="2" t="s">
        <v>0</v>
      </c>
      <c r="AU1562" s="1">
        <f t="shared" si="195"/>
        <v>1.7007702297907177</v>
      </c>
      <c r="AV1562" s="1">
        <f t="shared" si="196"/>
        <v>1.2667642605282863</v>
      </c>
      <c r="AW1562" s="1">
        <f t="shared" si="197"/>
        <v>0.83275829126585477</v>
      </c>
    </row>
    <row r="1563" spans="1:49" x14ac:dyDescent="0.2">
      <c r="A1563">
        <v>1561</v>
      </c>
      <c r="B1563" t="s">
        <v>41695</v>
      </c>
      <c r="C1563" t="s">
        <v>41694</v>
      </c>
      <c r="F1563" t="s">
        <v>41693</v>
      </c>
      <c r="G1563" t="s">
        <v>14</v>
      </c>
      <c r="H1563" t="s">
        <v>13</v>
      </c>
      <c r="I1563" t="s">
        <v>41692</v>
      </c>
      <c r="J1563" t="s">
        <v>41691</v>
      </c>
      <c r="K1563" t="s">
        <v>41690</v>
      </c>
      <c r="L1563" t="s">
        <v>41689</v>
      </c>
      <c r="M1563" t="s">
        <v>41688</v>
      </c>
      <c r="N1563">
        <v>3</v>
      </c>
      <c r="O1563" t="s">
        <v>41687</v>
      </c>
      <c r="P1563" t="s">
        <v>41686</v>
      </c>
      <c r="Q1563" t="s">
        <v>41685</v>
      </c>
      <c r="R1563" s="7">
        <v>42826</v>
      </c>
      <c r="S1563" s="8">
        <f t="shared" si="192"/>
        <v>2017</v>
      </c>
      <c r="T1563" s="8">
        <v>2017</v>
      </c>
      <c r="U1563" s="8">
        <f t="shared" si="193"/>
        <v>5</v>
      </c>
      <c r="V1563" s="7">
        <v>42826</v>
      </c>
      <c r="W1563" t="s">
        <v>5526</v>
      </c>
      <c r="X1563" s="2">
        <v>0.88100000000000001</v>
      </c>
      <c r="Y1563" s="6">
        <f t="shared" si="198"/>
        <v>2.3517791836843653E-2</v>
      </c>
      <c r="AA1563">
        <v>10459243</v>
      </c>
      <c r="AB1563">
        <v>17248</v>
      </c>
      <c r="AD1563" t="s">
        <v>6</v>
      </c>
      <c r="AE1563">
        <v>59</v>
      </c>
      <c r="AF1563">
        <v>2</v>
      </c>
      <c r="AG1563">
        <v>7855630</v>
      </c>
      <c r="AH1563" t="s">
        <v>41684</v>
      </c>
      <c r="AI1563" t="s">
        <v>41683</v>
      </c>
      <c r="AK1563" t="s">
        <v>41682</v>
      </c>
      <c r="AL1563">
        <v>19</v>
      </c>
      <c r="AM1563" s="5">
        <f t="shared" si="194"/>
        <v>3.8</v>
      </c>
      <c r="AN1563" s="4">
        <f t="shared" si="199"/>
        <v>5.7553956834532375E-3</v>
      </c>
      <c r="AO1563" s="3"/>
      <c r="AP1563">
        <v>0</v>
      </c>
      <c r="AQ1563" t="s">
        <v>2048</v>
      </c>
      <c r="AR1563">
        <v>709372</v>
      </c>
      <c r="AS1563" t="s">
        <v>2047</v>
      </c>
      <c r="AT1563" s="2" t="s">
        <v>0</v>
      </c>
      <c r="AU1563" s="1">
        <f t="shared" si="195"/>
        <v>1.8189072990826525</v>
      </c>
      <c r="AV1563" s="1">
        <f t="shared" si="196"/>
        <v>1.4636593760148446</v>
      </c>
      <c r="AW1563" s="1">
        <f t="shared" si="197"/>
        <v>1.1084114529470361</v>
      </c>
    </row>
    <row r="1564" spans="1:49" x14ac:dyDescent="0.2">
      <c r="A1564">
        <v>1562</v>
      </c>
      <c r="B1564" t="s">
        <v>41681</v>
      </c>
      <c r="C1564" t="s">
        <v>41680</v>
      </c>
      <c r="D1564" t="s">
        <v>41679</v>
      </c>
      <c r="F1564" t="s">
        <v>41678</v>
      </c>
      <c r="G1564" t="s">
        <v>14</v>
      </c>
      <c r="H1564" t="s">
        <v>13</v>
      </c>
      <c r="I1564" t="s">
        <v>23052</v>
      </c>
      <c r="J1564">
        <v>60008539</v>
      </c>
      <c r="K1564" t="s">
        <v>41677</v>
      </c>
      <c r="L1564" t="s">
        <v>41676</v>
      </c>
      <c r="M1564" t="s">
        <v>9999</v>
      </c>
      <c r="N1564">
        <v>4</v>
      </c>
      <c r="O1564" t="s">
        <v>41675</v>
      </c>
      <c r="P1564" t="s">
        <v>41674</v>
      </c>
      <c r="Q1564" t="s">
        <v>41673</v>
      </c>
      <c r="R1564" s="7">
        <v>42826</v>
      </c>
      <c r="S1564" s="8">
        <f t="shared" si="192"/>
        <v>2017</v>
      </c>
      <c r="T1564" s="8">
        <v>2017</v>
      </c>
      <c r="U1564" s="8">
        <f t="shared" si="193"/>
        <v>5</v>
      </c>
      <c r="V1564" s="7">
        <v>42826</v>
      </c>
      <c r="W1564" t="s">
        <v>41672</v>
      </c>
      <c r="X1564" s="2">
        <v>0.76700000000000002</v>
      </c>
      <c r="Y1564" s="6">
        <f t="shared" si="198"/>
        <v>2.0474626945356504E-2</v>
      </c>
      <c r="AA1564">
        <v>17468094</v>
      </c>
      <c r="AB1564">
        <v>4700152237</v>
      </c>
      <c r="AC1564">
        <v>17468108</v>
      </c>
      <c r="AD1564" t="s">
        <v>6</v>
      </c>
      <c r="AE1564">
        <v>34</v>
      </c>
      <c r="AH1564" t="s">
        <v>41671</v>
      </c>
      <c r="AI1564" t="s">
        <v>41670</v>
      </c>
      <c r="AJ1564" t="s">
        <v>41669</v>
      </c>
      <c r="AK1564" t="s">
        <v>41668</v>
      </c>
      <c r="AL1564">
        <v>10</v>
      </c>
      <c r="AM1564" s="5">
        <f t="shared" si="194"/>
        <v>2</v>
      </c>
      <c r="AN1564" s="4">
        <f t="shared" si="199"/>
        <v>3.0291556228701248E-3</v>
      </c>
      <c r="AO1564" s="3"/>
      <c r="AP1564">
        <v>0</v>
      </c>
      <c r="AQ1564" t="s">
        <v>14550</v>
      </c>
      <c r="AR1564" t="s">
        <v>41667</v>
      </c>
      <c r="AS1564" t="s">
        <v>14549</v>
      </c>
      <c r="AT1564" s="2">
        <v>3.88</v>
      </c>
      <c r="AU1564" s="1">
        <f t="shared" si="195"/>
        <v>1.5240985548610591</v>
      </c>
      <c r="AV1564" s="1">
        <f t="shared" si="196"/>
        <v>1.1751891284113314</v>
      </c>
      <c r="AW1564" s="1">
        <f t="shared" si="197"/>
        <v>0.82627970196160383</v>
      </c>
    </row>
    <row r="1565" spans="1:49" x14ac:dyDescent="0.2">
      <c r="A1565">
        <v>1563</v>
      </c>
      <c r="B1565" t="s">
        <v>41666</v>
      </c>
      <c r="C1565" t="s">
        <v>41665</v>
      </c>
      <c r="D1565" t="s">
        <v>41664</v>
      </c>
      <c r="F1565" t="s">
        <v>41663</v>
      </c>
      <c r="G1565" t="s">
        <v>14</v>
      </c>
      <c r="H1565" t="s">
        <v>13</v>
      </c>
      <c r="I1565" t="s">
        <v>41662</v>
      </c>
      <c r="J1565">
        <v>60007740</v>
      </c>
      <c r="K1565" t="s">
        <v>18609</v>
      </c>
      <c r="L1565" t="s">
        <v>18608</v>
      </c>
      <c r="M1565" t="s">
        <v>137</v>
      </c>
      <c r="N1565">
        <v>3</v>
      </c>
      <c r="O1565" t="s">
        <v>41661</v>
      </c>
      <c r="P1565" t="s">
        <v>41660</v>
      </c>
      <c r="Q1565" t="s">
        <v>18605</v>
      </c>
      <c r="R1565" s="7">
        <v>42826</v>
      </c>
      <c r="S1565" s="8">
        <f t="shared" si="192"/>
        <v>2017</v>
      </c>
      <c r="T1565" s="8">
        <v>2017</v>
      </c>
      <c r="U1565" s="8">
        <f t="shared" si="193"/>
        <v>5</v>
      </c>
      <c r="V1565" s="7">
        <v>42826</v>
      </c>
      <c r="W1565" t="s">
        <v>41659</v>
      </c>
      <c r="X1565" s="2">
        <v>1.839</v>
      </c>
      <c r="Y1565" s="6">
        <f t="shared" si="198"/>
        <v>4.909105469688476E-2</v>
      </c>
      <c r="AA1565">
        <v>9270248</v>
      </c>
      <c r="AB1565">
        <v>13332</v>
      </c>
      <c r="AD1565" t="s">
        <v>6</v>
      </c>
      <c r="AE1565">
        <v>163</v>
      </c>
      <c r="AH1565" t="s">
        <v>41658</v>
      </c>
      <c r="AI1565" t="s">
        <v>41657</v>
      </c>
      <c r="AJ1565" t="s">
        <v>41656</v>
      </c>
      <c r="AK1565" t="s">
        <v>41655</v>
      </c>
      <c r="AL1565">
        <v>4</v>
      </c>
      <c r="AM1565" s="5">
        <f t="shared" si="194"/>
        <v>0.8</v>
      </c>
      <c r="AN1565" s="4">
        <f t="shared" si="199"/>
        <v>1.2116622491480501E-3</v>
      </c>
      <c r="AO1565" s="3"/>
      <c r="AP1565">
        <v>1</v>
      </c>
      <c r="AR1565" t="s">
        <v>1</v>
      </c>
      <c r="AT1565" s="2">
        <v>7.2670000000000003</v>
      </c>
      <c r="AU1565" s="1">
        <f t="shared" si="195"/>
        <v>3.4727236962563746</v>
      </c>
      <c r="AV1565" s="1">
        <f t="shared" si="196"/>
        <v>2.5151358473016407</v>
      </c>
      <c r="AW1565" s="1">
        <f t="shared" si="197"/>
        <v>1.5575479983469063</v>
      </c>
    </row>
    <row r="1566" spans="1:49" x14ac:dyDescent="0.2">
      <c r="A1566">
        <v>1564</v>
      </c>
      <c r="B1566" t="s">
        <v>41654</v>
      </c>
      <c r="C1566" t="s">
        <v>41653</v>
      </c>
      <c r="D1566" t="s">
        <v>41652</v>
      </c>
      <c r="F1566" t="s">
        <v>41651</v>
      </c>
      <c r="G1566" t="s">
        <v>14</v>
      </c>
      <c r="H1566" t="s">
        <v>13</v>
      </c>
      <c r="I1566" t="s">
        <v>41650</v>
      </c>
      <c r="J1566" t="s">
        <v>41649</v>
      </c>
      <c r="K1566" t="s">
        <v>41648</v>
      </c>
      <c r="L1566" t="s">
        <v>41647</v>
      </c>
      <c r="M1566" t="s">
        <v>41646</v>
      </c>
      <c r="N1566">
        <v>5</v>
      </c>
      <c r="O1566" t="s">
        <v>41645</v>
      </c>
      <c r="P1566" t="s">
        <v>41644</v>
      </c>
      <c r="Q1566" t="s">
        <v>41643</v>
      </c>
      <c r="R1566" s="7">
        <v>42826</v>
      </c>
      <c r="S1566" s="8">
        <f t="shared" si="192"/>
        <v>2017</v>
      </c>
      <c r="T1566" s="8">
        <v>2017</v>
      </c>
      <c r="U1566" s="8">
        <f t="shared" si="193"/>
        <v>5</v>
      </c>
      <c r="V1566" s="7">
        <v>42826</v>
      </c>
      <c r="W1566" t="s">
        <v>41642</v>
      </c>
      <c r="X1566" s="2">
        <v>0.84</v>
      </c>
      <c r="Y1566" s="6">
        <f t="shared" si="198"/>
        <v>2.2423320253063185E-2</v>
      </c>
      <c r="AA1566" t="s">
        <v>41641</v>
      </c>
      <c r="AB1566">
        <v>21100369721</v>
      </c>
      <c r="AD1566" t="s">
        <v>6</v>
      </c>
      <c r="AE1566">
        <v>12</v>
      </c>
      <c r="AH1566" t="s">
        <v>8207</v>
      </c>
      <c r="AI1566" t="s">
        <v>41640</v>
      </c>
      <c r="AJ1566" t="s">
        <v>41639</v>
      </c>
      <c r="AK1566" t="s">
        <v>41638</v>
      </c>
      <c r="AL1566">
        <v>0</v>
      </c>
      <c r="AM1566" s="5">
        <f t="shared" si="194"/>
        <v>0</v>
      </c>
      <c r="AN1566" s="4">
        <f t="shared" si="199"/>
        <v>0</v>
      </c>
      <c r="AO1566" s="3"/>
      <c r="AP1566">
        <v>1</v>
      </c>
      <c r="AR1566" t="s">
        <v>1</v>
      </c>
      <c r="AT1566" s="2" t="s">
        <v>0</v>
      </c>
      <c r="AU1566" s="1">
        <f t="shared" si="195"/>
        <v>1.5696324177144227</v>
      </c>
      <c r="AV1566" s="1">
        <f t="shared" si="196"/>
        <v>1.1211660126531593</v>
      </c>
      <c r="AW1566" s="1">
        <f t="shared" si="197"/>
        <v>0.67269960759189551</v>
      </c>
    </row>
    <row r="1567" spans="1:49" x14ac:dyDescent="0.2">
      <c r="A1567">
        <v>1565</v>
      </c>
      <c r="B1567" t="s">
        <v>41637</v>
      </c>
      <c r="C1567" t="s">
        <v>41636</v>
      </c>
      <c r="D1567" t="s">
        <v>41635</v>
      </c>
      <c r="E1567">
        <v>28087224</v>
      </c>
      <c r="F1567" t="s">
        <v>41634</v>
      </c>
      <c r="G1567" t="s">
        <v>14</v>
      </c>
      <c r="H1567" t="s">
        <v>13</v>
      </c>
      <c r="I1567" t="s">
        <v>41633</v>
      </c>
      <c r="J1567">
        <v>60015481</v>
      </c>
      <c r="K1567" t="s">
        <v>9910</v>
      </c>
      <c r="L1567" t="s">
        <v>9909</v>
      </c>
      <c r="M1567" t="s">
        <v>137</v>
      </c>
      <c r="N1567">
        <v>6</v>
      </c>
      <c r="O1567" t="s">
        <v>41632</v>
      </c>
      <c r="P1567" t="s">
        <v>41631</v>
      </c>
      <c r="Q1567" t="s">
        <v>41630</v>
      </c>
      <c r="R1567" s="7">
        <v>42826</v>
      </c>
      <c r="S1567" s="8">
        <f t="shared" si="192"/>
        <v>2017</v>
      </c>
      <c r="T1567" s="8">
        <v>2017</v>
      </c>
      <c r="U1567" s="8">
        <f t="shared" si="193"/>
        <v>5</v>
      </c>
      <c r="V1567" s="7">
        <v>42826</v>
      </c>
      <c r="W1567" t="s">
        <v>41629</v>
      </c>
      <c r="X1567" s="2">
        <v>1.0369999999999999</v>
      </c>
      <c r="Y1567" s="6">
        <f t="shared" si="198"/>
        <v>2.7682122740983955E-2</v>
      </c>
      <c r="AA1567">
        <v>68993</v>
      </c>
      <c r="AB1567">
        <v>14346</v>
      </c>
      <c r="AC1567">
        <v>18726240</v>
      </c>
      <c r="AD1567" t="s">
        <v>6</v>
      </c>
      <c r="AE1567">
        <v>1660</v>
      </c>
      <c r="AH1567" s="9">
        <v>43739</v>
      </c>
      <c r="AI1567" t="s">
        <v>41628</v>
      </c>
      <c r="AJ1567" t="s">
        <v>41627</v>
      </c>
      <c r="AK1567" t="s">
        <v>41626</v>
      </c>
      <c r="AL1567">
        <v>22</v>
      </c>
      <c r="AM1567" s="5">
        <f t="shared" si="194"/>
        <v>4.4000000000000004</v>
      </c>
      <c r="AN1567" s="4">
        <f t="shared" si="199"/>
        <v>6.6641423703142754E-3</v>
      </c>
      <c r="AO1567" s="3"/>
      <c r="AP1567">
        <v>0</v>
      </c>
      <c r="AQ1567" t="s">
        <v>41625</v>
      </c>
      <c r="AR1567" t="s">
        <v>41624</v>
      </c>
      <c r="AS1567" t="s">
        <v>41623</v>
      </c>
      <c r="AT1567" s="2">
        <v>3.2519999999999998</v>
      </c>
      <c r="AU1567" s="1">
        <f t="shared" si="195"/>
        <v>2.1376728629783051</v>
      </c>
      <c r="AV1567" s="1">
        <f t="shared" si="196"/>
        <v>1.7173132555649113</v>
      </c>
      <c r="AW1567" s="1">
        <f t="shared" si="197"/>
        <v>1.2969536481515178</v>
      </c>
    </row>
    <row r="1568" spans="1:49" x14ac:dyDescent="0.2">
      <c r="A1568">
        <v>1566</v>
      </c>
      <c r="B1568" t="s">
        <v>41622</v>
      </c>
      <c r="C1568" t="s">
        <v>41621</v>
      </c>
      <c r="D1568" t="s">
        <v>41620</v>
      </c>
      <c r="F1568" t="s">
        <v>41619</v>
      </c>
      <c r="G1568" t="s">
        <v>14</v>
      </c>
      <c r="H1568" t="s">
        <v>13</v>
      </c>
      <c r="I1568" t="s">
        <v>41618</v>
      </c>
      <c r="J1568" t="s">
        <v>6728</v>
      </c>
      <c r="K1568" t="s">
        <v>6727</v>
      </c>
      <c r="L1568" t="s">
        <v>6726</v>
      </c>
      <c r="M1568" t="s">
        <v>6725</v>
      </c>
      <c r="N1568">
        <v>6</v>
      </c>
      <c r="O1568" t="s">
        <v>41617</v>
      </c>
      <c r="P1568" t="s">
        <v>41616</v>
      </c>
      <c r="Q1568" t="s">
        <v>41615</v>
      </c>
      <c r="R1568" s="7">
        <v>42826</v>
      </c>
      <c r="S1568" s="8">
        <f t="shared" si="192"/>
        <v>2017</v>
      </c>
      <c r="T1568" s="8">
        <v>2017</v>
      </c>
      <c r="U1568" s="8">
        <f t="shared" si="193"/>
        <v>5</v>
      </c>
      <c r="V1568" s="7">
        <v>42826</v>
      </c>
      <c r="W1568" t="s">
        <v>555</v>
      </c>
      <c r="X1568" s="2">
        <v>0.63100000000000001</v>
      </c>
      <c r="Y1568" s="6">
        <f t="shared" si="198"/>
        <v>1.6844184618670086E-2</v>
      </c>
      <c r="AA1568">
        <v>10512004</v>
      </c>
      <c r="AB1568">
        <v>24306</v>
      </c>
      <c r="AD1568" t="s">
        <v>6</v>
      </c>
      <c r="AE1568">
        <v>63</v>
      </c>
      <c r="AH1568" t="s">
        <v>41614</v>
      </c>
      <c r="AI1568" t="s">
        <v>41613</v>
      </c>
      <c r="AJ1568" t="s">
        <v>41612</v>
      </c>
      <c r="AK1568" t="s">
        <v>41611</v>
      </c>
      <c r="AL1568">
        <v>3</v>
      </c>
      <c r="AM1568" s="5">
        <f t="shared" si="194"/>
        <v>0.6</v>
      </c>
      <c r="AN1568" s="4">
        <f t="shared" si="199"/>
        <v>9.0874668686103744E-4</v>
      </c>
      <c r="AO1568" s="3"/>
      <c r="AP1568">
        <v>0</v>
      </c>
      <c r="AQ1568" t="s">
        <v>2850</v>
      </c>
      <c r="AR1568" t="s">
        <v>41610</v>
      </c>
      <c r="AS1568" t="s">
        <v>2849</v>
      </c>
      <c r="AT1568" s="2" t="s">
        <v>0</v>
      </c>
      <c r="AU1568" s="1">
        <f t="shared" si="195"/>
        <v>1.2063553239127369</v>
      </c>
      <c r="AV1568" s="1">
        <f t="shared" si="196"/>
        <v>0.88764656527655617</v>
      </c>
      <c r="AW1568" s="1">
        <f t="shared" si="197"/>
        <v>0.56893780664037519</v>
      </c>
    </row>
    <row r="1569" spans="1:49" x14ac:dyDescent="0.2">
      <c r="A1569">
        <v>1567</v>
      </c>
      <c r="B1569" t="s">
        <v>41609</v>
      </c>
      <c r="C1569" t="s">
        <v>41608</v>
      </c>
      <c r="D1569" t="s">
        <v>41607</v>
      </c>
      <c r="F1569" t="s">
        <v>41606</v>
      </c>
      <c r="G1569" t="s">
        <v>14</v>
      </c>
      <c r="H1569" t="s">
        <v>13</v>
      </c>
      <c r="I1569" t="s">
        <v>335</v>
      </c>
      <c r="J1569">
        <v>60000674</v>
      </c>
      <c r="K1569" t="s">
        <v>41605</v>
      </c>
      <c r="L1569" t="s">
        <v>10782</v>
      </c>
      <c r="M1569" t="s">
        <v>39</v>
      </c>
      <c r="N1569">
        <v>3</v>
      </c>
      <c r="O1569" t="s">
        <v>41604</v>
      </c>
      <c r="P1569" t="s">
        <v>41603</v>
      </c>
      <c r="Q1569" t="s">
        <v>41602</v>
      </c>
      <c r="R1569" s="7">
        <v>42826</v>
      </c>
      <c r="S1569" s="8">
        <f t="shared" si="192"/>
        <v>2017</v>
      </c>
      <c r="T1569" s="8">
        <v>2017</v>
      </c>
      <c r="U1569" s="8">
        <f t="shared" si="193"/>
        <v>5</v>
      </c>
      <c r="V1569" s="7">
        <v>42826</v>
      </c>
      <c r="W1569" t="s">
        <v>30345</v>
      </c>
      <c r="X1569" s="2">
        <v>0.48199999999999998</v>
      </c>
      <c r="Y1569" s="6">
        <f t="shared" si="198"/>
        <v>1.2866714716638637E-2</v>
      </c>
      <c r="AA1569">
        <v>304026</v>
      </c>
      <c r="AB1569">
        <v>110152</v>
      </c>
      <c r="AD1569" t="s">
        <v>6</v>
      </c>
      <c r="AE1569">
        <v>135</v>
      </c>
      <c r="AH1569" t="s">
        <v>18300</v>
      </c>
      <c r="AI1569" t="s">
        <v>41601</v>
      </c>
      <c r="AJ1569" t="s">
        <v>41600</v>
      </c>
      <c r="AK1569" t="s">
        <v>41599</v>
      </c>
      <c r="AL1569">
        <v>2</v>
      </c>
      <c r="AM1569" s="5">
        <f t="shared" si="194"/>
        <v>0.4</v>
      </c>
      <c r="AN1569" s="4">
        <f t="shared" si="199"/>
        <v>6.0583112457402507E-4</v>
      </c>
      <c r="AO1569" s="3"/>
      <c r="AP1569">
        <v>0</v>
      </c>
      <c r="AR1569" t="s">
        <v>1</v>
      </c>
      <c r="AT1569" s="2">
        <v>2.4430000000000001</v>
      </c>
      <c r="AU1569" s="1">
        <f t="shared" si="195"/>
        <v>0.91884496390192516</v>
      </c>
      <c r="AV1569" s="1">
        <f t="shared" si="196"/>
        <v>0.6736272920606331</v>
      </c>
      <c r="AW1569" s="1">
        <f t="shared" si="197"/>
        <v>0.42840962021934081</v>
      </c>
    </row>
    <row r="1570" spans="1:49" x14ac:dyDescent="0.2">
      <c r="A1570">
        <v>1568</v>
      </c>
      <c r="B1570" t="s">
        <v>41598</v>
      </c>
      <c r="C1570" t="s">
        <v>41597</v>
      </c>
      <c r="D1570" t="s">
        <v>41596</v>
      </c>
      <c r="E1570">
        <v>28159567</v>
      </c>
      <c r="F1570" t="s">
        <v>41595</v>
      </c>
      <c r="G1570" t="s">
        <v>14</v>
      </c>
      <c r="H1570" t="s">
        <v>13</v>
      </c>
      <c r="I1570" t="s">
        <v>41594</v>
      </c>
      <c r="J1570" t="s">
        <v>41593</v>
      </c>
      <c r="K1570" t="s">
        <v>41592</v>
      </c>
      <c r="L1570" t="s">
        <v>41591</v>
      </c>
      <c r="M1570" t="s">
        <v>183</v>
      </c>
      <c r="N1570">
        <v>6</v>
      </c>
      <c r="O1570" t="s">
        <v>41590</v>
      </c>
      <c r="P1570" t="s">
        <v>41589</v>
      </c>
      <c r="Q1570" t="s">
        <v>41588</v>
      </c>
      <c r="R1570" s="7">
        <v>42826</v>
      </c>
      <c r="S1570" s="8">
        <f t="shared" si="192"/>
        <v>2017</v>
      </c>
      <c r="T1570" s="8">
        <v>2017</v>
      </c>
      <c r="U1570" s="8">
        <f t="shared" si="193"/>
        <v>5</v>
      </c>
      <c r="V1570" s="7">
        <v>42826</v>
      </c>
      <c r="W1570" t="s">
        <v>869</v>
      </c>
      <c r="X1570" s="2">
        <v>1.59</v>
      </c>
      <c r="Y1570" s="6">
        <f t="shared" si="198"/>
        <v>4.2444141907583888E-2</v>
      </c>
      <c r="AA1570">
        <v>52728</v>
      </c>
      <c r="AB1570">
        <v>16791</v>
      </c>
      <c r="AC1570">
        <v>18792650</v>
      </c>
      <c r="AD1570" t="s">
        <v>6</v>
      </c>
      <c r="AE1570">
        <v>1858</v>
      </c>
      <c r="AF1570">
        <v>4</v>
      </c>
      <c r="AH1570" t="s">
        <v>41587</v>
      </c>
      <c r="AI1570" t="s">
        <v>41586</v>
      </c>
      <c r="AJ1570" t="s">
        <v>41585</v>
      </c>
      <c r="AK1570" t="s">
        <v>41584</v>
      </c>
      <c r="AL1570">
        <v>22</v>
      </c>
      <c r="AM1570" s="5">
        <f t="shared" si="194"/>
        <v>4.4000000000000004</v>
      </c>
      <c r="AN1570" s="4">
        <f t="shared" si="199"/>
        <v>6.6641423703142754E-3</v>
      </c>
      <c r="AO1570" s="3"/>
      <c r="AP1570">
        <v>1</v>
      </c>
      <c r="AQ1570" t="s">
        <v>2065</v>
      </c>
      <c r="AR1570" t="s">
        <v>32104</v>
      </c>
      <c r="AS1570" t="s">
        <v>2064</v>
      </c>
      <c r="AT1570" s="2" t="s">
        <v>0</v>
      </c>
      <c r="AU1570" s="1">
        <f t="shared" si="195"/>
        <v>3.1710142046403003</v>
      </c>
      <c r="AV1570" s="1">
        <f t="shared" si="196"/>
        <v>2.4554142138949082</v>
      </c>
      <c r="AW1570" s="1">
        <f t="shared" si="197"/>
        <v>1.7398142231495157</v>
      </c>
    </row>
    <row r="1571" spans="1:49" x14ac:dyDescent="0.2">
      <c r="A1571">
        <v>1569</v>
      </c>
      <c r="B1571" t="s">
        <v>41583</v>
      </c>
      <c r="C1571" t="s">
        <v>41582</v>
      </c>
      <c r="D1571" t="s">
        <v>41581</v>
      </c>
      <c r="F1571" t="s">
        <v>41580</v>
      </c>
      <c r="G1571" t="s">
        <v>14</v>
      </c>
      <c r="H1571" t="s">
        <v>13</v>
      </c>
      <c r="I1571" t="s">
        <v>41579</v>
      </c>
      <c r="J1571" t="s">
        <v>41578</v>
      </c>
      <c r="K1571" t="s">
        <v>41577</v>
      </c>
      <c r="L1571" t="s">
        <v>41576</v>
      </c>
      <c r="M1571" t="s">
        <v>1547</v>
      </c>
      <c r="N1571">
        <v>6</v>
      </c>
      <c r="O1571" t="s">
        <v>41575</v>
      </c>
      <c r="P1571" t="s">
        <v>41574</v>
      </c>
      <c r="Q1571" t="s">
        <v>41573</v>
      </c>
      <c r="R1571" s="7">
        <v>42826</v>
      </c>
      <c r="S1571" s="8">
        <f t="shared" si="192"/>
        <v>2017</v>
      </c>
      <c r="T1571" s="8">
        <v>2017</v>
      </c>
      <c r="U1571" s="8">
        <f t="shared" si="193"/>
        <v>5</v>
      </c>
      <c r="V1571" s="7">
        <v>42826</v>
      </c>
      <c r="W1571" t="s">
        <v>746</v>
      </c>
      <c r="X1571" s="2">
        <v>0.76400000000000001</v>
      </c>
      <c r="Y1571" s="6">
        <f t="shared" si="198"/>
        <v>2.0394543658738423E-2</v>
      </c>
      <c r="AA1571">
        <v>2540584</v>
      </c>
      <c r="AB1571">
        <v>17800</v>
      </c>
      <c r="AD1571" t="s">
        <v>6</v>
      </c>
      <c r="AE1571">
        <v>190</v>
      </c>
      <c r="AH1571" t="s">
        <v>41572</v>
      </c>
      <c r="AI1571" t="s">
        <v>41571</v>
      </c>
      <c r="AJ1571" t="s">
        <v>41570</v>
      </c>
      <c r="AK1571" t="s">
        <v>41569</v>
      </c>
      <c r="AL1571">
        <v>17</v>
      </c>
      <c r="AM1571" s="5">
        <f t="shared" si="194"/>
        <v>3.4</v>
      </c>
      <c r="AN1571" s="4">
        <f t="shared" si="199"/>
        <v>5.1495645588792126E-3</v>
      </c>
      <c r="AO1571" s="3"/>
      <c r="AP1571">
        <v>0</v>
      </c>
      <c r="AQ1571" t="s">
        <v>1539</v>
      </c>
      <c r="AR1571" t="s">
        <v>41568</v>
      </c>
      <c r="AS1571" t="s">
        <v>1537</v>
      </c>
      <c r="AT1571" s="2">
        <v>4.0940000000000003</v>
      </c>
      <c r="AU1571" s="1">
        <f t="shared" si="195"/>
        <v>1.5821049928780659</v>
      </c>
      <c r="AV1571" s="1">
        <f t="shared" si="196"/>
        <v>1.2772054108808817</v>
      </c>
      <c r="AW1571" s="1">
        <f t="shared" si="197"/>
        <v>0.97230582888369743</v>
      </c>
    </row>
    <row r="1572" spans="1:49" x14ac:dyDescent="0.2">
      <c r="A1572">
        <v>1570</v>
      </c>
      <c r="B1572" t="s">
        <v>41567</v>
      </c>
      <c r="C1572" t="s">
        <v>41566</v>
      </c>
      <c r="E1572">
        <v>28150067</v>
      </c>
      <c r="F1572" t="s">
        <v>41565</v>
      </c>
      <c r="G1572" t="s">
        <v>14</v>
      </c>
      <c r="H1572" t="s">
        <v>13</v>
      </c>
      <c r="I1572" t="s">
        <v>41564</v>
      </c>
      <c r="J1572" t="s">
        <v>41563</v>
      </c>
      <c r="K1572" t="s">
        <v>41562</v>
      </c>
      <c r="L1572" t="s">
        <v>13360</v>
      </c>
      <c r="M1572" t="s">
        <v>3280</v>
      </c>
      <c r="N1572">
        <v>6</v>
      </c>
      <c r="O1572" t="s">
        <v>41561</v>
      </c>
      <c r="P1572" t="s">
        <v>41560</v>
      </c>
      <c r="Q1572" t="s">
        <v>41559</v>
      </c>
      <c r="R1572" s="7">
        <v>42826</v>
      </c>
      <c r="S1572" s="8">
        <f t="shared" si="192"/>
        <v>2017</v>
      </c>
      <c r="T1572" s="8">
        <v>2017</v>
      </c>
      <c r="U1572" s="8">
        <f t="shared" si="193"/>
        <v>5</v>
      </c>
      <c r="V1572" s="7">
        <v>42826</v>
      </c>
      <c r="W1572" t="s">
        <v>41263</v>
      </c>
      <c r="X1572" s="2">
        <v>1.64</v>
      </c>
      <c r="Y1572" s="6">
        <f t="shared" si="198"/>
        <v>4.3778863351218597E-2</v>
      </c>
      <c r="AA1572" t="s">
        <v>41262</v>
      </c>
      <c r="AB1572">
        <v>18446</v>
      </c>
      <c r="AC1572">
        <v>14320878</v>
      </c>
      <c r="AD1572" t="s">
        <v>6</v>
      </c>
      <c r="AE1572">
        <v>368</v>
      </c>
      <c r="AF1572">
        <v>1</v>
      </c>
      <c r="AI1572" t="s">
        <v>41558</v>
      </c>
      <c r="AJ1572" t="s">
        <v>41557</v>
      </c>
      <c r="AK1572" t="s">
        <v>41556</v>
      </c>
      <c r="AL1572">
        <v>2</v>
      </c>
      <c r="AM1572" s="5">
        <f t="shared" si="194"/>
        <v>0.4</v>
      </c>
      <c r="AN1572" s="4">
        <f t="shared" si="199"/>
        <v>6.0583112457402507E-4</v>
      </c>
      <c r="AO1572" s="3"/>
      <c r="AP1572">
        <v>0</v>
      </c>
      <c r="AQ1572" t="s">
        <v>14827</v>
      </c>
      <c r="AR1572" t="s">
        <v>41555</v>
      </c>
      <c r="AS1572" t="s">
        <v>14825</v>
      </c>
      <c r="AT1572" s="2">
        <v>5.2489999999999997</v>
      </c>
      <c r="AU1572" s="1">
        <f t="shared" si="195"/>
        <v>3.0826953683225224</v>
      </c>
      <c r="AV1572" s="1">
        <f t="shared" si="196"/>
        <v>2.219234723789631</v>
      </c>
      <c r="AW1572" s="1">
        <f t="shared" si="197"/>
        <v>1.3557740792567397</v>
      </c>
    </row>
    <row r="1573" spans="1:49" x14ac:dyDescent="0.2">
      <c r="A1573">
        <v>1571</v>
      </c>
      <c r="B1573" t="s">
        <v>41554</v>
      </c>
      <c r="C1573" t="s">
        <v>41553</v>
      </c>
      <c r="D1573" t="s">
        <v>41552</v>
      </c>
      <c r="E1573">
        <v>28115118</v>
      </c>
      <c r="F1573" t="s">
        <v>41551</v>
      </c>
      <c r="G1573" t="s">
        <v>14</v>
      </c>
      <c r="H1573" t="s">
        <v>13</v>
      </c>
      <c r="I1573" t="s">
        <v>41550</v>
      </c>
      <c r="J1573">
        <v>60003003</v>
      </c>
      <c r="K1573" t="s">
        <v>634</v>
      </c>
      <c r="L1573" t="s">
        <v>633</v>
      </c>
      <c r="M1573" t="s">
        <v>415</v>
      </c>
      <c r="N1573">
        <v>4</v>
      </c>
      <c r="O1573" t="s">
        <v>41549</v>
      </c>
      <c r="P1573" t="s">
        <v>41548</v>
      </c>
      <c r="Q1573" t="s">
        <v>41547</v>
      </c>
      <c r="R1573" s="7">
        <v>42826</v>
      </c>
      <c r="S1573" s="8">
        <f t="shared" si="192"/>
        <v>2017</v>
      </c>
      <c r="T1573" s="8">
        <v>2017</v>
      </c>
      <c r="U1573" s="8">
        <f t="shared" si="193"/>
        <v>5</v>
      </c>
      <c r="V1573" s="7">
        <v>42826</v>
      </c>
      <c r="W1573" t="s">
        <v>41184</v>
      </c>
      <c r="X1573" s="2">
        <v>0.89900000000000002</v>
      </c>
      <c r="Y1573" s="6">
        <f t="shared" si="198"/>
        <v>2.399829155655215E-2</v>
      </c>
      <c r="AA1573">
        <v>221910</v>
      </c>
      <c r="AB1573">
        <v>20487</v>
      </c>
      <c r="AD1573" t="s">
        <v>6</v>
      </c>
      <c r="AE1573">
        <v>98</v>
      </c>
      <c r="AH1573" t="s">
        <v>41546</v>
      </c>
      <c r="AI1573" t="s">
        <v>41545</v>
      </c>
      <c r="AJ1573" t="s">
        <v>41544</v>
      </c>
      <c r="AK1573" t="s">
        <v>41543</v>
      </c>
      <c r="AL1573">
        <v>2</v>
      </c>
      <c r="AM1573" s="5">
        <f t="shared" si="194"/>
        <v>0.4</v>
      </c>
      <c r="AN1573" s="4">
        <f t="shared" si="199"/>
        <v>6.0583112457402507E-4</v>
      </c>
      <c r="AO1573" s="3"/>
      <c r="AP1573">
        <v>0</v>
      </c>
      <c r="AR1573" t="s">
        <v>1</v>
      </c>
      <c r="AT1573" s="2">
        <v>2.3540000000000001</v>
      </c>
      <c r="AU1573" s="1">
        <f t="shared" si="195"/>
        <v>1.6980553426958711</v>
      </c>
      <c r="AV1573" s="1">
        <f t="shared" si="196"/>
        <v>1.2302061340563089</v>
      </c>
      <c r="AW1573" s="1">
        <f t="shared" si="197"/>
        <v>0.76235692541674616</v>
      </c>
    </row>
    <row r="1574" spans="1:49" x14ac:dyDescent="0.2">
      <c r="A1574">
        <v>1572</v>
      </c>
      <c r="B1574" t="s">
        <v>41542</v>
      </c>
      <c r="C1574" t="s">
        <v>41541</v>
      </c>
      <c r="D1574" t="s">
        <v>41540</v>
      </c>
      <c r="E1574">
        <v>28118991</v>
      </c>
      <c r="F1574" t="s">
        <v>41539</v>
      </c>
      <c r="G1574" t="s">
        <v>14</v>
      </c>
      <c r="H1574" t="s">
        <v>13</v>
      </c>
      <c r="I1574" t="s">
        <v>41538</v>
      </c>
      <c r="J1574" t="s">
        <v>41537</v>
      </c>
      <c r="K1574" t="s">
        <v>41536</v>
      </c>
      <c r="L1574" t="s">
        <v>41535</v>
      </c>
      <c r="M1574" t="s">
        <v>13458</v>
      </c>
      <c r="N1574">
        <v>7</v>
      </c>
      <c r="O1574" t="s">
        <v>41534</v>
      </c>
      <c r="P1574" t="s">
        <v>41533</v>
      </c>
      <c r="Q1574" t="s">
        <v>41532</v>
      </c>
      <c r="R1574" s="7">
        <v>42826</v>
      </c>
      <c r="S1574" s="8">
        <f t="shared" si="192"/>
        <v>2017</v>
      </c>
      <c r="T1574" s="8">
        <v>2017</v>
      </c>
      <c r="U1574" s="8">
        <f t="shared" si="193"/>
        <v>5</v>
      </c>
      <c r="V1574" s="7">
        <v>42826</v>
      </c>
      <c r="W1574" t="s">
        <v>41184</v>
      </c>
      <c r="X1574" s="2">
        <v>0.89900000000000002</v>
      </c>
      <c r="Y1574" s="6">
        <f t="shared" si="198"/>
        <v>2.399829155655215E-2</v>
      </c>
      <c r="AA1574">
        <v>221910</v>
      </c>
      <c r="AB1574">
        <v>20487</v>
      </c>
      <c r="AD1574" t="s">
        <v>6</v>
      </c>
      <c r="AE1574">
        <v>98</v>
      </c>
      <c r="AH1574" t="s">
        <v>41531</v>
      </c>
      <c r="AI1574" t="s">
        <v>41530</v>
      </c>
      <c r="AJ1574" t="s">
        <v>41529</v>
      </c>
      <c r="AK1574" t="s">
        <v>41528</v>
      </c>
      <c r="AL1574">
        <v>8</v>
      </c>
      <c r="AM1574" s="5">
        <f t="shared" si="194"/>
        <v>1.6</v>
      </c>
      <c r="AN1574" s="4">
        <f t="shared" si="199"/>
        <v>2.4233244982961003E-3</v>
      </c>
      <c r="AO1574" s="3"/>
      <c r="AP1574">
        <v>0</v>
      </c>
      <c r="AQ1574" t="s">
        <v>1757</v>
      </c>
      <c r="AR1574" t="s">
        <v>41527</v>
      </c>
      <c r="AS1574" t="s">
        <v>259</v>
      </c>
      <c r="AT1574" s="2">
        <v>2.3540000000000001</v>
      </c>
      <c r="AU1574" s="1">
        <f t="shared" si="195"/>
        <v>1.7525801439075332</v>
      </c>
      <c r="AV1574" s="1">
        <f t="shared" si="196"/>
        <v>1.3210808027424126</v>
      </c>
      <c r="AW1574" s="1">
        <f t="shared" si="197"/>
        <v>0.88958146157729134</v>
      </c>
    </row>
    <row r="1575" spans="1:49" x14ac:dyDescent="0.2">
      <c r="A1575">
        <v>1573</v>
      </c>
      <c r="B1575" t="s">
        <v>41526</v>
      </c>
      <c r="C1575" t="s">
        <v>41525</v>
      </c>
      <c r="F1575" t="s">
        <v>41524</v>
      </c>
      <c r="G1575" t="s">
        <v>14</v>
      </c>
      <c r="H1575" t="s">
        <v>13</v>
      </c>
      <c r="I1575" t="s">
        <v>24786</v>
      </c>
      <c r="J1575" t="s">
        <v>41523</v>
      </c>
      <c r="K1575" t="s">
        <v>41522</v>
      </c>
      <c r="L1575" t="s">
        <v>41521</v>
      </c>
      <c r="M1575" t="s">
        <v>41520</v>
      </c>
      <c r="N1575">
        <v>6</v>
      </c>
      <c r="O1575" t="s">
        <v>41519</v>
      </c>
      <c r="P1575" t="s">
        <v>41518</v>
      </c>
      <c r="Q1575" t="s">
        <v>41517</v>
      </c>
      <c r="R1575" s="7">
        <v>42826</v>
      </c>
      <c r="S1575" s="8">
        <f t="shared" si="192"/>
        <v>2017</v>
      </c>
      <c r="T1575" s="8">
        <v>2017</v>
      </c>
      <c r="U1575" s="8">
        <f t="shared" si="193"/>
        <v>5</v>
      </c>
      <c r="V1575" s="7">
        <v>42826</v>
      </c>
      <c r="W1575" t="s">
        <v>41516</v>
      </c>
      <c r="X1575" s="2">
        <v>0.33800000000000002</v>
      </c>
      <c r="Y1575" s="6">
        <f t="shared" si="198"/>
        <v>9.0227169589706634E-3</v>
      </c>
      <c r="AA1575">
        <v>34347</v>
      </c>
      <c r="AB1575">
        <v>17722</v>
      </c>
      <c r="AC1575">
        <v>19589395</v>
      </c>
      <c r="AD1575" t="s">
        <v>6</v>
      </c>
      <c r="AE1575">
        <v>72</v>
      </c>
      <c r="AF1575" s="10">
        <v>44289</v>
      </c>
      <c r="AH1575" t="s">
        <v>41515</v>
      </c>
      <c r="AI1575" t="s">
        <v>41514</v>
      </c>
      <c r="AJ1575" t="s">
        <v>41513</v>
      </c>
      <c r="AK1575" t="s">
        <v>41512</v>
      </c>
      <c r="AL1575">
        <v>17</v>
      </c>
      <c r="AM1575" s="5">
        <f t="shared" si="194"/>
        <v>3.4</v>
      </c>
      <c r="AN1575" s="4">
        <f t="shared" si="199"/>
        <v>5.1495645588792126E-3</v>
      </c>
      <c r="AO1575" s="3"/>
      <c r="AP1575">
        <v>0</v>
      </c>
      <c r="AR1575" t="s">
        <v>41511</v>
      </c>
      <c r="AS1575" t="s">
        <v>25828</v>
      </c>
      <c r="AT1575" s="2" t="s">
        <v>0</v>
      </c>
      <c r="AU1575" s="1">
        <f t="shared" si="195"/>
        <v>0.78607712389432272</v>
      </c>
      <c r="AV1575" s="1">
        <f t="shared" si="196"/>
        <v>0.70861407589249381</v>
      </c>
      <c r="AW1575" s="1">
        <f t="shared" si="197"/>
        <v>0.63115102789066468</v>
      </c>
    </row>
    <row r="1576" spans="1:49" x14ac:dyDescent="0.2">
      <c r="A1576">
        <v>1574</v>
      </c>
      <c r="B1576" t="s">
        <v>41510</v>
      </c>
      <c r="C1576" t="s">
        <v>41509</v>
      </c>
      <c r="D1576" t="s">
        <v>41508</v>
      </c>
      <c r="E1576">
        <v>28077298</v>
      </c>
      <c r="F1576" t="s">
        <v>41507</v>
      </c>
      <c r="G1576" t="s">
        <v>14</v>
      </c>
      <c r="H1576" t="s">
        <v>13</v>
      </c>
      <c r="I1576" t="s">
        <v>41506</v>
      </c>
      <c r="J1576" t="s">
        <v>41505</v>
      </c>
      <c r="K1576" t="s">
        <v>41504</v>
      </c>
      <c r="L1576" t="s">
        <v>41503</v>
      </c>
      <c r="M1576" t="s">
        <v>41502</v>
      </c>
      <c r="N1576">
        <v>9</v>
      </c>
      <c r="O1576" t="s">
        <v>41501</v>
      </c>
      <c r="P1576" t="s">
        <v>41500</v>
      </c>
      <c r="Q1576" t="s">
        <v>41499</v>
      </c>
      <c r="R1576" s="7">
        <v>42826</v>
      </c>
      <c r="S1576" s="8">
        <f t="shared" si="192"/>
        <v>2017</v>
      </c>
      <c r="T1576" s="8">
        <v>2017</v>
      </c>
      <c r="U1576" s="8">
        <f t="shared" si="193"/>
        <v>5</v>
      </c>
      <c r="V1576" s="7">
        <v>42826</v>
      </c>
      <c r="W1576" t="s">
        <v>41498</v>
      </c>
      <c r="X1576" s="2">
        <v>1.204</v>
      </c>
      <c r="Y1576" s="6">
        <f t="shared" si="198"/>
        <v>3.2140092362723902E-2</v>
      </c>
      <c r="AA1576">
        <v>3044165</v>
      </c>
      <c r="AB1576">
        <v>16829</v>
      </c>
      <c r="AC1576">
        <v>18728006</v>
      </c>
      <c r="AD1576" t="s">
        <v>6</v>
      </c>
      <c r="AE1576">
        <v>1861</v>
      </c>
      <c r="AF1576">
        <v>4</v>
      </c>
      <c r="AH1576" t="s">
        <v>41497</v>
      </c>
      <c r="AI1576" t="s">
        <v>41496</v>
      </c>
      <c r="AJ1576" t="s">
        <v>41495</v>
      </c>
      <c r="AK1576" t="s">
        <v>41494</v>
      </c>
      <c r="AL1576">
        <v>33</v>
      </c>
      <c r="AM1576" s="5">
        <f t="shared" si="194"/>
        <v>6.6</v>
      </c>
      <c r="AN1576" s="4">
        <f t="shared" si="199"/>
        <v>9.9962135554714122E-3</v>
      </c>
      <c r="AO1576" s="3"/>
      <c r="AP1576">
        <v>0</v>
      </c>
      <c r="AQ1576" t="s">
        <v>7669</v>
      </c>
      <c r="AR1576" t="s">
        <v>41493</v>
      </c>
      <c r="AS1576" t="s">
        <v>7667</v>
      </c>
      <c r="AT1576" s="2" t="s">
        <v>0</v>
      </c>
      <c r="AU1576" s="1">
        <f t="shared" si="195"/>
        <v>2.5496928720548153</v>
      </c>
      <c r="AV1576" s="1">
        <f t="shared" si="196"/>
        <v>2.1068152959097657</v>
      </c>
      <c r="AW1576" s="1">
        <f t="shared" si="197"/>
        <v>1.6639377197647161</v>
      </c>
    </row>
    <row r="1577" spans="1:49" x14ac:dyDescent="0.2">
      <c r="A1577">
        <v>1575</v>
      </c>
      <c r="B1577" t="s">
        <v>41492</v>
      </c>
      <c r="C1577" t="s">
        <v>41491</v>
      </c>
      <c r="D1577" t="s">
        <v>41490</v>
      </c>
      <c r="F1577" t="s">
        <v>41489</v>
      </c>
      <c r="G1577" t="s">
        <v>14</v>
      </c>
      <c r="H1577" t="s">
        <v>13</v>
      </c>
      <c r="I1577" t="s">
        <v>41488</v>
      </c>
      <c r="J1577">
        <v>60032350</v>
      </c>
      <c r="K1577" t="s">
        <v>7377</v>
      </c>
      <c r="L1577" t="s">
        <v>7376</v>
      </c>
      <c r="M1577" t="s">
        <v>415</v>
      </c>
      <c r="N1577">
        <v>10</v>
      </c>
      <c r="O1577" t="s">
        <v>41487</v>
      </c>
      <c r="P1577" t="s">
        <v>41486</v>
      </c>
      <c r="Q1577" t="s">
        <v>41485</v>
      </c>
      <c r="R1577" s="7">
        <v>42826</v>
      </c>
      <c r="S1577" s="8">
        <f t="shared" ref="S1577:S1640" si="200">YEAR(R1577)</f>
        <v>2017</v>
      </c>
      <c r="T1577" s="8">
        <v>2017</v>
      </c>
      <c r="U1577" s="8">
        <f t="shared" ref="U1577:U1640" si="201">2022-T1577</f>
        <v>5</v>
      </c>
      <c r="V1577" s="7">
        <v>42826</v>
      </c>
      <c r="W1577" t="s">
        <v>1779</v>
      </c>
      <c r="X1577" s="2">
        <v>1.1339999999999999</v>
      </c>
      <c r="Y1577" s="6">
        <f t="shared" si="198"/>
        <v>3.0271482341635299E-2</v>
      </c>
      <c r="AA1577">
        <v>945765</v>
      </c>
      <c r="AB1577">
        <v>12372</v>
      </c>
      <c r="AD1577" t="s">
        <v>6</v>
      </c>
      <c r="AE1577">
        <v>133</v>
      </c>
      <c r="AH1577" t="s">
        <v>41484</v>
      </c>
      <c r="AI1577" t="s">
        <v>41483</v>
      </c>
      <c r="AJ1577" t="s">
        <v>41482</v>
      </c>
      <c r="AK1577" t="s">
        <v>41481</v>
      </c>
      <c r="AL1577">
        <v>13</v>
      </c>
      <c r="AM1577" s="5">
        <f t="shared" ref="AM1577:AM1640" si="202">AL1577/U1577</f>
        <v>2.6</v>
      </c>
      <c r="AN1577" s="4">
        <f t="shared" si="199"/>
        <v>3.9379023097311627E-3</v>
      </c>
      <c r="AO1577" s="3"/>
      <c r="AP1577">
        <v>0</v>
      </c>
      <c r="AR1577" t="s">
        <v>1</v>
      </c>
      <c r="AT1577" s="2">
        <v>2.4129999999999998</v>
      </c>
      <c r="AU1577" s="1">
        <f t="shared" ref="AU1577:AU1640" si="203">(Y1577*0.7+AN1577*0.3)*100</f>
        <v>2.2371408332064058</v>
      </c>
      <c r="AV1577" s="1">
        <f t="shared" ref="AV1577:AV1640" si="204">(Y1577*0.5+AN1577*0.5)*100</f>
        <v>1.7104692325683231</v>
      </c>
      <c r="AW1577" s="1">
        <f t="shared" ref="AW1577:AW1640" si="205">(Y1577*0.3+AN1577*0.7)*100</f>
        <v>1.1837976319302403</v>
      </c>
    </row>
    <row r="1578" spans="1:49" x14ac:dyDescent="0.2">
      <c r="A1578">
        <v>1576</v>
      </c>
      <c r="B1578" t="s">
        <v>41480</v>
      </c>
      <c r="C1578" t="s">
        <v>41479</v>
      </c>
      <c r="D1578" t="s">
        <v>41478</v>
      </c>
      <c r="F1578" t="s">
        <v>41477</v>
      </c>
      <c r="G1578" t="s">
        <v>14</v>
      </c>
      <c r="H1578" t="s">
        <v>13</v>
      </c>
      <c r="I1578" t="s">
        <v>7943</v>
      </c>
      <c r="J1578" t="s">
        <v>41476</v>
      </c>
      <c r="K1578" t="s">
        <v>41475</v>
      </c>
      <c r="L1578" t="s">
        <v>41474</v>
      </c>
      <c r="M1578" t="s">
        <v>2322</v>
      </c>
      <c r="N1578">
        <v>6</v>
      </c>
      <c r="O1578" t="s">
        <v>41473</v>
      </c>
      <c r="P1578" t="s">
        <v>41472</v>
      </c>
      <c r="Q1578" t="s">
        <v>41471</v>
      </c>
      <c r="R1578" s="7">
        <v>42826</v>
      </c>
      <c r="S1578" s="8">
        <f t="shared" si="200"/>
        <v>2017</v>
      </c>
      <c r="T1578" s="8">
        <v>2017</v>
      </c>
      <c r="U1578" s="8">
        <f t="shared" si="201"/>
        <v>5</v>
      </c>
      <c r="V1578" s="7">
        <v>42826</v>
      </c>
      <c r="W1578" t="s">
        <v>41470</v>
      </c>
      <c r="X1578" s="2">
        <v>0.59799999999999998</v>
      </c>
      <c r="Y1578" s="6">
        <f t="shared" si="198"/>
        <v>1.5963268465871174E-2</v>
      </c>
      <c r="AA1578">
        <v>9253467</v>
      </c>
      <c r="AB1578">
        <v>12318</v>
      </c>
      <c r="AD1578" t="s">
        <v>6</v>
      </c>
      <c r="AE1578">
        <v>66</v>
      </c>
      <c r="AH1578" t="s">
        <v>27922</v>
      </c>
      <c r="AI1578" t="s">
        <v>41469</v>
      </c>
      <c r="AJ1578" t="s">
        <v>41468</v>
      </c>
      <c r="AK1578" t="s">
        <v>41467</v>
      </c>
      <c r="AL1578">
        <v>4</v>
      </c>
      <c r="AM1578" s="5">
        <f t="shared" si="202"/>
        <v>0.8</v>
      </c>
      <c r="AN1578" s="4">
        <f t="shared" si="199"/>
        <v>1.2116622491480501E-3</v>
      </c>
      <c r="AO1578" s="3"/>
      <c r="AP1578">
        <v>0</v>
      </c>
      <c r="AR1578" t="s">
        <v>1</v>
      </c>
      <c r="AT1578" s="2">
        <v>3.08</v>
      </c>
      <c r="AU1578" s="1">
        <f t="shared" si="203"/>
        <v>1.1537786600854236</v>
      </c>
      <c r="AV1578" s="1">
        <f t="shared" si="204"/>
        <v>0.85874653575096127</v>
      </c>
      <c r="AW1578" s="1">
        <f t="shared" si="205"/>
        <v>0.5637144114164987</v>
      </c>
    </row>
    <row r="1579" spans="1:49" x14ac:dyDescent="0.2">
      <c r="A1579">
        <v>1577</v>
      </c>
      <c r="B1579" t="s">
        <v>41466</v>
      </c>
      <c r="C1579" t="s">
        <v>41465</v>
      </c>
      <c r="F1579" t="s">
        <v>41464</v>
      </c>
      <c r="G1579" t="s">
        <v>14</v>
      </c>
      <c r="H1579" t="s">
        <v>13</v>
      </c>
      <c r="I1579" t="s">
        <v>23138</v>
      </c>
      <c r="J1579" t="s">
        <v>41463</v>
      </c>
      <c r="K1579" t="s">
        <v>41462</v>
      </c>
      <c r="L1579" t="s">
        <v>41461</v>
      </c>
      <c r="M1579" t="s">
        <v>183</v>
      </c>
      <c r="N1579">
        <v>6</v>
      </c>
      <c r="O1579" t="s">
        <v>41460</v>
      </c>
      <c r="P1579" t="s">
        <v>41459</v>
      </c>
      <c r="Q1579" t="s">
        <v>41458</v>
      </c>
      <c r="R1579" s="7">
        <v>42826</v>
      </c>
      <c r="S1579" s="8">
        <f t="shared" si="200"/>
        <v>2017</v>
      </c>
      <c r="T1579" s="8">
        <v>2017</v>
      </c>
      <c r="U1579" s="8">
        <f t="shared" si="201"/>
        <v>5</v>
      </c>
      <c r="V1579" s="7">
        <v>42826</v>
      </c>
      <c r="W1579" t="s">
        <v>29954</v>
      </c>
      <c r="X1579" s="2">
        <v>0.65500000000000003</v>
      </c>
      <c r="Y1579" s="6">
        <f t="shared" si="198"/>
        <v>1.7484850911614749E-2</v>
      </c>
      <c r="AA1579">
        <v>189375</v>
      </c>
      <c r="AB1579">
        <v>26051</v>
      </c>
      <c r="AD1579" t="s">
        <v>6</v>
      </c>
      <c r="AE1579">
        <v>59</v>
      </c>
      <c r="AF1579">
        <v>2</v>
      </c>
      <c r="AG1579">
        <v>7581087</v>
      </c>
      <c r="AH1579" t="s">
        <v>39352</v>
      </c>
      <c r="AI1579" t="s">
        <v>41457</v>
      </c>
      <c r="AJ1579" t="s">
        <v>41456</v>
      </c>
      <c r="AK1579" t="s">
        <v>41455</v>
      </c>
      <c r="AL1579">
        <v>14</v>
      </c>
      <c r="AM1579" s="5">
        <f t="shared" si="202"/>
        <v>2.8</v>
      </c>
      <c r="AN1579" s="4">
        <f t="shared" si="199"/>
        <v>4.2408178720181747E-3</v>
      </c>
      <c r="AO1579" s="3"/>
      <c r="AP1579">
        <v>1</v>
      </c>
      <c r="AQ1579" t="s">
        <v>795</v>
      </c>
      <c r="AR1579" t="s">
        <v>41454</v>
      </c>
      <c r="AS1579" t="s">
        <v>794</v>
      </c>
      <c r="AT1579" s="2" t="s">
        <v>0</v>
      </c>
      <c r="AU1579" s="1">
        <f t="shared" si="203"/>
        <v>1.3511640999735774</v>
      </c>
      <c r="AV1579" s="1">
        <f t="shared" si="204"/>
        <v>1.086283439181646</v>
      </c>
      <c r="AW1579" s="1">
        <f t="shared" si="205"/>
        <v>0.82140277838971476</v>
      </c>
    </row>
    <row r="1580" spans="1:49" x14ac:dyDescent="0.2">
      <c r="A1580">
        <v>1578</v>
      </c>
      <c r="B1580" t="s">
        <v>41453</v>
      </c>
      <c r="C1580" t="s">
        <v>41452</v>
      </c>
      <c r="F1580" t="s">
        <v>41451</v>
      </c>
      <c r="G1580" t="s">
        <v>14</v>
      </c>
      <c r="H1580" t="s">
        <v>13</v>
      </c>
      <c r="I1580" t="s">
        <v>41450</v>
      </c>
      <c r="J1580">
        <v>60030931</v>
      </c>
      <c r="K1580" t="s">
        <v>6157</v>
      </c>
      <c r="L1580" t="s">
        <v>6156</v>
      </c>
      <c r="M1580" t="s">
        <v>137</v>
      </c>
      <c r="N1580">
        <v>1</v>
      </c>
      <c r="O1580" t="s">
        <v>41449</v>
      </c>
      <c r="P1580">
        <v>6602307996</v>
      </c>
      <c r="Q1580">
        <v>60030931</v>
      </c>
      <c r="R1580" s="7">
        <v>42826</v>
      </c>
      <c r="S1580" s="8">
        <f t="shared" si="200"/>
        <v>2017</v>
      </c>
      <c r="T1580" s="8">
        <v>2017</v>
      </c>
      <c r="U1580" s="8">
        <f t="shared" si="201"/>
        <v>5</v>
      </c>
      <c r="V1580" s="7">
        <v>42826</v>
      </c>
      <c r="W1580" t="s">
        <v>697</v>
      </c>
      <c r="X1580" s="2">
        <v>2.141</v>
      </c>
      <c r="Y1580" s="6">
        <f t="shared" si="198"/>
        <v>5.7152772216438434E-2</v>
      </c>
      <c r="AA1580">
        <v>1962892</v>
      </c>
      <c r="AB1580">
        <v>17360</v>
      </c>
      <c r="AD1580" t="s">
        <v>6</v>
      </c>
      <c r="AE1580">
        <v>55</v>
      </c>
      <c r="AF1580">
        <v>4</v>
      </c>
      <c r="AG1580">
        <v>7819560</v>
      </c>
      <c r="AH1580" t="s">
        <v>41448</v>
      </c>
      <c r="AI1580" t="s">
        <v>41447</v>
      </c>
      <c r="AJ1580" t="s">
        <v>41446</v>
      </c>
      <c r="AK1580" t="s">
        <v>41445</v>
      </c>
      <c r="AL1580">
        <v>11</v>
      </c>
      <c r="AM1580" s="5">
        <f t="shared" si="202"/>
        <v>2.2000000000000002</v>
      </c>
      <c r="AN1580" s="4">
        <f t="shared" si="199"/>
        <v>3.3320711851571377E-3</v>
      </c>
      <c r="AO1580" s="3"/>
      <c r="AP1580">
        <v>0</v>
      </c>
      <c r="AR1580" t="s">
        <v>1</v>
      </c>
      <c r="AT1580" s="2" t="s">
        <v>0</v>
      </c>
      <c r="AU1580" s="1">
        <f t="shared" si="203"/>
        <v>4.1006561907054042</v>
      </c>
      <c r="AV1580" s="1">
        <f t="shared" si="204"/>
        <v>3.0242421700797788</v>
      </c>
      <c r="AW1580" s="1">
        <f t="shared" si="205"/>
        <v>1.9478281494541525</v>
      </c>
    </row>
    <row r="1581" spans="1:49" x14ac:dyDescent="0.2">
      <c r="A1581">
        <v>1579</v>
      </c>
      <c r="B1581" t="s">
        <v>41444</v>
      </c>
      <c r="C1581" t="s">
        <v>41443</v>
      </c>
      <c r="F1581" t="s">
        <v>41442</v>
      </c>
      <c r="G1581" t="s">
        <v>14</v>
      </c>
      <c r="H1581" t="s">
        <v>13</v>
      </c>
      <c r="I1581" t="s">
        <v>41441</v>
      </c>
      <c r="J1581" t="s">
        <v>41440</v>
      </c>
      <c r="K1581" t="s">
        <v>41439</v>
      </c>
      <c r="L1581" t="s">
        <v>41438</v>
      </c>
      <c r="M1581" t="s">
        <v>183</v>
      </c>
      <c r="N1581">
        <v>28</v>
      </c>
      <c r="O1581" t="s">
        <v>41437</v>
      </c>
      <c r="P1581" t="s">
        <v>41436</v>
      </c>
      <c r="Q1581" t="s">
        <v>41435</v>
      </c>
      <c r="R1581" s="7">
        <v>42826</v>
      </c>
      <c r="S1581" s="8">
        <f t="shared" si="200"/>
        <v>2017</v>
      </c>
      <c r="T1581" s="8">
        <v>2017</v>
      </c>
      <c r="U1581" s="8">
        <f t="shared" si="201"/>
        <v>5</v>
      </c>
      <c r="V1581" s="7">
        <v>42826</v>
      </c>
      <c r="W1581" t="s">
        <v>697</v>
      </c>
      <c r="X1581" s="2">
        <v>2.141</v>
      </c>
      <c r="Y1581" s="6">
        <f t="shared" si="198"/>
        <v>5.7152772216438434E-2</v>
      </c>
      <c r="AA1581">
        <v>1962892</v>
      </c>
      <c r="AB1581">
        <v>17360</v>
      </c>
      <c r="AD1581" t="s">
        <v>6</v>
      </c>
      <c r="AE1581">
        <v>55</v>
      </c>
      <c r="AF1581">
        <v>4</v>
      </c>
      <c r="AG1581">
        <v>7807259</v>
      </c>
      <c r="AH1581" t="s">
        <v>41434</v>
      </c>
      <c r="AI1581" t="s">
        <v>41433</v>
      </c>
      <c r="AJ1581" t="s">
        <v>41432</v>
      </c>
      <c r="AK1581" t="s">
        <v>41431</v>
      </c>
      <c r="AL1581">
        <v>82</v>
      </c>
      <c r="AM1581" s="5">
        <f t="shared" si="202"/>
        <v>16.399999999999999</v>
      </c>
      <c r="AN1581" s="4">
        <f t="shared" si="199"/>
        <v>2.4839076107535024E-2</v>
      </c>
      <c r="AO1581" s="3"/>
      <c r="AP1581">
        <v>0</v>
      </c>
      <c r="AR1581" t="s">
        <v>1</v>
      </c>
      <c r="AT1581" s="2" t="s">
        <v>0</v>
      </c>
      <c r="AU1581" s="1">
        <f t="shared" si="203"/>
        <v>4.7458663383767403</v>
      </c>
      <c r="AV1581" s="1">
        <f t="shared" si="204"/>
        <v>4.0995924161986732</v>
      </c>
      <c r="AW1581" s="1">
        <f t="shared" si="205"/>
        <v>3.4533184940206048</v>
      </c>
    </row>
    <row r="1582" spans="1:49" x14ac:dyDescent="0.2">
      <c r="A1582">
        <v>1580</v>
      </c>
      <c r="B1582" t="s">
        <v>41430</v>
      </c>
      <c r="C1582" t="s">
        <v>41429</v>
      </c>
      <c r="F1582" t="s">
        <v>41428</v>
      </c>
      <c r="G1582" t="s">
        <v>14</v>
      </c>
      <c r="H1582" t="s">
        <v>13</v>
      </c>
      <c r="I1582" t="s">
        <v>41427</v>
      </c>
      <c r="J1582" t="s">
        <v>41426</v>
      </c>
      <c r="K1582" t="s">
        <v>41425</v>
      </c>
      <c r="L1582" t="s">
        <v>41424</v>
      </c>
      <c r="M1582" t="s">
        <v>1669</v>
      </c>
      <c r="N1582">
        <v>5</v>
      </c>
      <c r="O1582" t="s">
        <v>41423</v>
      </c>
      <c r="P1582" t="s">
        <v>41422</v>
      </c>
      <c r="Q1582" t="s">
        <v>41421</v>
      </c>
      <c r="R1582" s="7">
        <v>42826</v>
      </c>
      <c r="S1582" s="8">
        <f t="shared" si="200"/>
        <v>2017</v>
      </c>
      <c r="T1582" s="8">
        <v>2017</v>
      </c>
      <c r="U1582" s="8">
        <f t="shared" si="201"/>
        <v>5</v>
      </c>
      <c r="V1582" s="7">
        <v>42826</v>
      </c>
      <c r="W1582" t="s">
        <v>29954</v>
      </c>
      <c r="X1582" s="2">
        <v>0.65500000000000003</v>
      </c>
      <c r="Y1582" s="6">
        <f t="shared" si="198"/>
        <v>1.7484850911614749E-2</v>
      </c>
      <c r="AA1582">
        <v>189375</v>
      </c>
      <c r="AB1582">
        <v>26051</v>
      </c>
      <c r="AD1582" t="s">
        <v>6</v>
      </c>
      <c r="AE1582">
        <v>59</v>
      </c>
      <c r="AF1582">
        <v>2</v>
      </c>
      <c r="AG1582">
        <v>7812587</v>
      </c>
      <c r="AH1582" t="s">
        <v>41420</v>
      </c>
      <c r="AI1582" t="s">
        <v>41419</v>
      </c>
      <c r="AJ1582" t="s">
        <v>41418</v>
      </c>
      <c r="AK1582" t="s">
        <v>41417</v>
      </c>
      <c r="AL1582">
        <v>16</v>
      </c>
      <c r="AM1582" s="5">
        <f t="shared" si="202"/>
        <v>3.2</v>
      </c>
      <c r="AN1582" s="4">
        <f t="shared" si="199"/>
        <v>4.8466489965922005E-3</v>
      </c>
      <c r="AO1582" s="3"/>
      <c r="AP1582">
        <v>0</v>
      </c>
      <c r="AR1582" t="s">
        <v>1</v>
      </c>
      <c r="AT1582" s="2" t="s">
        <v>0</v>
      </c>
      <c r="AU1582" s="1">
        <f t="shared" si="203"/>
        <v>1.3693390337107985</v>
      </c>
      <c r="AV1582" s="1">
        <f t="shared" si="204"/>
        <v>1.1165749954103474</v>
      </c>
      <c r="AW1582" s="1">
        <f t="shared" si="205"/>
        <v>0.86381095710989642</v>
      </c>
    </row>
    <row r="1583" spans="1:49" x14ac:dyDescent="0.2">
      <c r="A1583">
        <v>1581</v>
      </c>
      <c r="B1583" t="s">
        <v>41416</v>
      </c>
      <c r="C1583" t="s">
        <v>41415</v>
      </c>
      <c r="F1583" t="s">
        <v>41414</v>
      </c>
      <c r="G1583" t="s">
        <v>14</v>
      </c>
      <c r="H1583" t="s">
        <v>13</v>
      </c>
      <c r="I1583" t="s">
        <v>41413</v>
      </c>
      <c r="J1583">
        <v>60109509</v>
      </c>
      <c r="K1583" t="s">
        <v>41412</v>
      </c>
      <c r="L1583" t="s">
        <v>27240</v>
      </c>
      <c r="M1583" t="s">
        <v>137</v>
      </c>
      <c r="N1583">
        <v>1</v>
      </c>
      <c r="O1583" t="s">
        <v>41411</v>
      </c>
      <c r="P1583">
        <v>57224877332</v>
      </c>
      <c r="Q1583">
        <v>60109509</v>
      </c>
      <c r="R1583" s="7">
        <v>42826</v>
      </c>
      <c r="S1583" s="8">
        <f t="shared" si="200"/>
        <v>2017</v>
      </c>
      <c r="T1583" s="8">
        <v>2017</v>
      </c>
      <c r="U1583" s="8">
        <f t="shared" si="201"/>
        <v>5</v>
      </c>
      <c r="V1583" s="7">
        <v>42826</v>
      </c>
      <c r="W1583" t="s">
        <v>697</v>
      </c>
      <c r="X1583" s="2">
        <v>2.141</v>
      </c>
      <c r="Y1583" s="6">
        <f t="shared" si="198"/>
        <v>5.7152772216438434E-2</v>
      </c>
      <c r="AA1583">
        <v>1962892</v>
      </c>
      <c r="AB1583">
        <v>17360</v>
      </c>
      <c r="AD1583" t="s">
        <v>6</v>
      </c>
      <c r="AE1583">
        <v>55</v>
      </c>
      <c r="AF1583">
        <v>4</v>
      </c>
      <c r="AG1583">
        <v>7815307</v>
      </c>
      <c r="AH1583" t="s">
        <v>41410</v>
      </c>
      <c r="AI1583" t="s">
        <v>41409</v>
      </c>
      <c r="AJ1583" t="s">
        <v>41408</v>
      </c>
      <c r="AK1583" t="s">
        <v>41407</v>
      </c>
      <c r="AL1583">
        <v>7</v>
      </c>
      <c r="AM1583" s="5">
        <f t="shared" si="202"/>
        <v>1.4</v>
      </c>
      <c r="AN1583" s="4">
        <f t="shared" si="199"/>
        <v>2.1204089360090874E-3</v>
      </c>
      <c r="AO1583" s="3"/>
      <c r="AP1583">
        <v>0</v>
      </c>
      <c r="AR1583" t="s">
        <v>1</v>
      </c>
      <c r="AT1583" s="2" t="s">
        <v>0</v>
      </c>
      <c r="AU1583" s="1">
        <f t="shared" si="203"/>
        <v>4.0643063232309631</v>
      </c>
      <c r="AV1583" s="1">
        <f t="shared" si="204"/>
        <v>2.963659057622376</v>
      </c>
      <c r="AW1583" s="1">
        <f t="shared" si="205"/>
        <v>1.8630117920137892</v>
      </c>
    </row>
    <row r="1584" spans="1:49" x14ac:dyDescent="0.2">
      <c r="A1584">
        <v>1582</v>
      </c>
      <c r="B1584" t="s">
        <v>41406</v>
      </c>
      <c r="C1584" t="s">
        <v>41405</v>
      </c>
      <c r="F1584" t="s">
        <v>41404</v>
      </c>
      <c r="G1584" t="s">
        <v>14</v>
      </c>
      <c r="H1584" t="s">
        <v>13</v>
      </c>
      <c r="I1584" t="s">
        <v>41403</v>
      </c>
      <c r="J1584" t="s">
        <v>41402</v>
      </c>
      <c r="K1584" t="s">
        <v>41401</v>
      </c>
      <c r="L1584" t="s">
        <v>41400</v>
      </c>
      <c r="M1584" t="s">
        <v>41399</v>
      </c>
      <c r="N1584">
        <v>10</v>
      </c>
      <c r="O1584" t="s">
        <v>41398</v>
      </c>
      <c r="P1584" t="s">
        <v>41397</v>
      </c>
      <c r="Q1584" t="s">
        <v>41396</v>
      </c>
      <c r="R1584" s="7">
        <v>42826</v>
      </c>
      <c r="S1584" s="8">
        <f t="shared" si="200"/>
        <v>2017</v>
      </c>
      <c r="T1584" s="8">
        <v>2017</v>
      </c>
      <c r="U1584" s="8">
        <f t="shared" si="201"/>
        <v>5</v>
      </c>
      <c r="V1584" s="7">
        <v>42826</v>
      </c>
      <c r="W1584" t="s">
        <v>29954</v>
      </c>
      <c r="X1584" s="2">
        <v>0.65500000000000003</v>
      </c>
      <c r="Y1584" s="6">
        <f t="shared" si="198"/>
        <v>1.7484850911614749E-2</v>
      </c>
      <c r="AA1584">
        <v>189375</v>
      </c>
      <c r="AB1584">
        <v>26051</v>
      </c>
      <c r="AD1584" t="s">
        <v>6</v>
      </c>
      <c r="AE1584">
        <v>59</v>
      </c>
      <c r="AF1584">
        <v>2</v>
      </c>
      <c r="AG1584">
        <v>7812698</v>
      </c>
      <c r="AH1584" t="s">
        <v>32686</v>
      </c>
      <c r="AI1584" t="s">
        <v>41395</v>
      </c>
      <c r="AJ1584" t="s">
        <v>41394</v>
      </c>
      <c r="AK1584" t="s">
        <v>41393</v>
      </c>
      <c r="AL1584">
        <v>1</v>
      </c>
      <c r="AM1584" s="5">
        <f t="shared" si="202"/>
        <v>0.2</v>
      </c>
      <c r="AN1584" s="4">
        <f t="shared" si="199"/>
        <v>3.0291556228701253E-4</v>
      </c>
      <c r="AO1584" s="3"/>
      <c r="AP1584">
        <v>0</v>
      </c>
      <c r="AR1584" t="s">
        <v>1</v>
      </c>
      <c r="AT1584" s="2" t="s">
        <v>0</v>
      </c>
      <c r="AU1584" s="1">
        <f t="shared" si="203"/>
        <v>1.2330270306816427</v>
      </c>
      <c r="AV1584" s="1">
        <f t="shared" si="204"/>
        <v>0.88938832369508813</v>
      </c>
      <c r="AW1584" s="1">
        <f t="shared" si="205"/>
        <v>0.54574961670853339</v>
      </c>
    </row>
    <row r="1585" spans="1:49" x14ac:dyDescent="0.2">
      <c r="A1585">
        <v>1583</v>
      </c>
      <c r="B1585" t="s">
        <v>41392</v>
      </c>
      <c r="C1585" t="s">
        <v>41391</v>
      </c>
      <c r="F1585" t="s">
        <v>41390</v>
      </c>
      <c r="G1585" t="s">
        <v>14</v>
      </c>
      <c r="H1585" t="s">
        <v>13</v>
      </c>
      <c r="I1585" t="s">
        <v>41389</v>
      </c>
      <c r="J1585" t="s">
        <v>41388</v>
      </c>
      <c r="K1585" t="s">
        <v>41387</v>
      </c>
      <c r="L1585" t="s">
        <v>41386</v>
      </c>
      <c r="M1585" t="s">
        <v>41385</v>
      </c>
      <c r="N1585">
        <v>4</v>
      </c>
      <c r="O1585" t="s">
        <v>41384</v>
      </c>
      <c r="P1585" t="s">
        <v>41383</v>
      </c>
      <c r="Q1585" t="s">
        <v>41382</v>
      </c>
      <c r="R1585" s="7">
        <v>42826</v>
      </c>
      <c r="S1585" s="8">
        <f t="shared" si="200"/>
        <v>2017</v>
      </c>
      <c r="T1585" s="8">
        <v>2017</v>
      </c>
      <c r="U1585" s="8">
        <f t="shared" si="201"/>
        <v>5</v>
      </c>
      <c r="V1585" s="7">
        <v>42826</v>
      </c>
      <c r="W1585" t="s">
        <v>697</v>
      </c>
      <c r="X1585" s="2">
        <v>2.141</v>
      </c>
      <c r="Y1585" s="6">
        <f t="shared" si="198"/>
        <v>5.7152772216438434E-2</v>
      </c>
      <c r="AA1585">
        <v>1962892</v>
      </c>
      <c r="AB1585">
        <v>17360</v>
      </c>
      <c r="AD1585" t="s">
        <v>6</v>
      </c>
      <c r="AE1585">
        <v>55</v>
      </c>
      <c r="AF1585">
        <v>4</v>
      </c>
      <c r="AG1585">
        <v>7815340</v>
      </c>
      <c r="AH1585" t="s">
        <v>41381</v>
      </c>
      <c r="AI1585" t="s">
        <v>41380</v>
      </c>
      <c r="AJ1585" t="s">
        <v>41379</v>
      </c>
      <c r="AK1585" t="s">
        <v>41378</v>
      </c>
      <c r="AL1585">
        <v>6</v>
      </c>
      <c r="AM1585" s="5">
        <f t="shared" si="202"/>
        <v>1.2</v>
      </c>
      <c r="AN1585" s="4">
        <f t="shared" si="199"/>
        <v>1.8174933737220749E-3</v>
      </c>
      <c r="AO1585" s="3"/>
      <c r="AP1585">
        <v>1</v>
      </c>
      <c r="AR1585" t="s">
        <v>1</v>
      </c>
      <c r="AT1585" s="2" t="s">
        <v>0</v>
      </c>
      <c r="AU1585" s="1">
        <f t="shared" si="203"/>
        <v>4.0552188563623526</v>
      </c>
      <c r="AV1585" s="1">
        <f t="shared" si="204"/>
        <v>2.9485132795080258</v>
      </c>
      <c r="AW1585" s="1">
        <f t="shared" si="205"/>
        <v>1.8418077026536983</v>
      </c>
    </row>
    <row r="1586" spans="1:49" x14ac:dyDescent="0.2">
      <c r="A1586">
        <v>1584</v>
      </c>
      <c r="B1586" t="s">
        <v>41377</v>
      </c>
      <c r="C1586" t="s">
        <v>41376</v>
      </c>
      <c r="F1586" t="s">
        <v>41375</v>
      </c>
      <c r="G1586" t="s">
        <v>14</v>
      </c>
      <c r="H1586" t="s">
        <v>13</v>
      </c>
      <c r="I1586" t="s">
        <v>41374</v>
      </c>
      <c r="J1586">
        <v>60031828</v>
      </c>
      <c r="K1586" t="s">
        <v>41373</v>
      </c>
      <c r="L1586" t="s">
        <v>41372</v>
      </c>
      <c r="M1586" t="s">
        <v>1530</v>
      </c>
      <c r="N1586">
        <v>3</v>
      </c>
      <c r="O1586" t="s">
        <v>41371</v>
      </c>
      <c r="P1586" t="s">
        <v>41370</v>
      </c>
      <c r="Q1586" t="s">
        <v>41369</v>
      </c>
      <c r="R1586" s="7">
        <v>42826</v>
      </c>
      <c r="S1586" s="8">
        <f t="shared" si="200"/>
        <v>2017</v>
      </c>
      <c r="T1586" s="8">
        <v>2017</v>
      </c>
      <c r="U1586" s="8">
        <f t="shared" si="201"/>
        <v>5</v>
      </c>
      <c r="V1586" s="7">
        <v>42826</v>
      </c>
      <c r="W1586" t="s">
        <v>733</v>
      </c>
      <c r="X1586" s="2">
        <v>1.3720000000000001</v>
      </c>
      <c r="Y1586" s="6">
        <f t="shared" si="198"/>
        <v>3.662475641333654E-2</v>
      </c>
      <c r="AA1586">
        <v>189480</v>
      </c>
      <c r="AB1586">
        <v>17366</v>
      </c>
      <c r="AD1586" t="s">
        <v>6</v>
      </c>
      <c r="AE1586">
        <v>65</v>
      </c>
      <c r="AF1586">
        <v>4</v>
      </c>
      <c r="AG1586">
        <v>7811280</v>
      </c>
      <c r="AH1586" t="s">
        <v>41368</v>
      </c>
      <c r="AI1586" t="s">
        <v>41367</v>
      </c>
      <c r="AJ1586" t="s">
        <v>41366</v>
      </c>
      <c r="AK1586" t="s">
        <v>41365</v>
      </c>
      <c r="AL1586">
        <v>20</v>
      </c>
      <c r="AM1586" s="5">
        <f t="shared" si="202"/>
        <v>4</v>
      </c>
      <c r="AN1586" s="4">
        <f t="shared" si="199"/>
        <v>6.0583112457402496E-3</v>
      </c>
      <c r="AO1586" s="3"/>
      <c r="AP1586">
        <v>0</v>
      </c>
      <c r="AQ1586" t="s">
        <v>22394</v>
      </c>
      <c r="AR1586" t="s">
        <v>41364</v>
      </c>
      <c r="AS1586" t="s">
        <v>22392</v>
      </c>
      <c r="AT1586" s="2" t="s">
        <v>0</v>
      </c>
      <c r="AU1586" s="1">
        <f t="shared" si="203"/>
        <v>2.7454822863057649</v>
      </c>
      <c r="AV1586" s="1">
        <f t="shared" si="204"/>
        <v>2.1341533829538397</v>
      </c>
      <c r="AW1586" s="1">
        <f t="shared" si="205"/>
        <v>1.5228244796019137</v>
      </c>
    </row>
    <row r="1587" spans="1:49" x14ac:dyDescent="0.2">
      <c r="A1587">
        <v>1585</v>
      </c>
      <c r="B1587" t="s">
        <v>41363</v>
      </c>
      <c r="C1587" t="s">
        <v>41362</v>
      </c>
      <c r="D1587" t="s">
        <v>41361</v>
      </c>
      <c r="F1587" t="s">
        <v>41360</v>
      </c>
      <c r="G1587" t="s">
        <v>14</v>
      </c>
      <c r="H1587" t="s">
        <v>13</v>
      </c>
      <c r="I1587" t="s">
        <v>41359</v>
      </c>
      <c r="J1587" t="s">
        <v>41358</v>
      </c>
      <c r="K1587" t="s">
        <v>41357</v>
      </c>
      <c r="L1587" t="s">
        <v>41356</v>
      </c>
      <c r="M1587" t="s">
        <v>41355</v>
      </c>
      <c r="N1587">
        <v>3</v>
      </c>
      <c r="O1587" t="s">
        <v>41354</v>
      </c>
      <c r="P1587" t="s">
        <v>41353</v>
      </c>
      <c r="Q1587" t="s">
        <v>41352</v>
      </c>
      <c r="R1587" s="7">
        <v>42826</v>
      </c>
      <c r="S1587" s="8">
        <f t="shared" si="200"/>
        <v>2017</v>
      </c>
      <c r="T1587" s="8">
        <v>2017</v>
      </c>
      <c r="U1587" s="8">
        <f t="shared" si="201"/>
        <v>5</v>
      </c>
      <c r="V1587" s="7">
        <v>42826</v>
      </c>
      <c r="W1587" t="s">
        <v>41351</v>
      </c>
      <c r="X1587" s="2">
        <v>0.65600000000000003</v>
      </c>
      <c r="Y1587" s="6">
        <f t="shared" si="198"/>
        <v>1.751154534048744E-2</v>
      </c>
      <c r="AA1587">
        <v>16310683</v>
      </c>
      <c r="AB1587">
        <v>13334</v>
      </c>
      <c r="AD1587" t="s">
        <v>6</v>
      </c>
      <c r="AE1587">
        <v>16</v>
      </c>
      <c r="AF1587">
        <v>3</v>
      </c>
      <c r="AH1587" t="s">
        <v>41350</v>
      </c>
      <c r="AI1587" t="s">
        <v>41349</v>
      </c>
      <c r="AJ1587" t="s">
        <v>41348</v>
      </c>
      <c r="AK1587" t="s">
        <v>41347</v>
      </c>
      <c r="AL1587">
        <v>17</v>
      </c>
      <c r="AM1587" s="5">
        <f t="shared" si="202"/>
        <v>3.4</v>
      </c>
      <c r="AN1587" s="4">
        <f t="shared" si="199"/>
        <v>5.1495645588792126E-3</v>
      </c>
      <c r="AO1587" s="3"/>
      <c r="AP1587">
        <v>1</v>
      </c>
      <c r="AR1587" t="s">
        <v>1</v>
      </c>
      <c r="AT1587" s="2" t="s">
        <v>0</v>
      </c>
      <c r="AU1587" s="1">
        <f t="shared" si="203"/>
        <v>1.380295110600497</v>
      </c>
      <c r="AV1587" s="1">
        <f t="shared" si="204"/>
        <v>1.1330554949683327</v>
      </c>
      <c r="AW1587" s="1">
        <f t="shared" si="205"/>
        <v>0.88581587933616801</v>
      </c>
    </row>
    <row r="1588" spans="1:49" x14ac:dyDescent="0.2">
      <c r="A1588">
        <v>1586</v>
      </c>
      <c r="B1588" t="s">
        <v>41346</v>
      </c>
      <c r="C1588" t="s">
        <v>41345</v>
      </c>
      <c r="D1588" t="s">
        <v>41344</v>
      </c>
      <c r="F1588" t="s">
        <v>41343</v>
      </c>
      <c r="G1588" t="s">
        <v>14</v>
      </c>
      <c r="H1588" t="s">
        <v>13</v>
      </c>
      <c r="I1588" t="s">
        <v>41342</v>
      </c>
      <c r="J1588">
        <v>60003467</v>
      </c>
      <c r="K1588" t="s">
        <v>21338</v>
      </c>
      <c r="L1588" t="s">
        <v>7581</v>
      </c>
      <c r="M1588" t="s">
        <v>137</v>
      </c>
      <c r="N1588">
        <v>2</v>
      </c>
      <c r="O1588" t="s">
        <v>41341</v>
      </c>
      <c r="P1588" t="s">
        <v>41340</v>
      </c>
      <c r="Q1588" t="s">
        <v>41280</v>
      </c>
      <c r="R1588" s="7">
        <v>42826</v>
      </c>
      <c r="S1588" s="8">
        <f t="shared" si="200"/>
        <v>2017</v>
      </c>
      <c r="T1588" s="8">
        <v>2017</v>
      </c>
      <c r="U1588" s="8">
        <f t="shared" si="201"/>
        <v>5</v>
      </c>
      <c r="V1588" s="7">
        <v>42826</v>
      </c>
      <c r="W1588" t="s">
        <v>30317</v>
      </c>
      <c r="X1588" s="2">
        <v>0.78100000000000003</v>
      </c>
      <c r="Y1588" s="6">
        <f t="shared" si="198"/>
        <v>2.0848348949574224E-2</v>
      </c>
      <c r="AA1588">
        <v>15708705</v>
      </c>
      <c r="AB1588">
        <v>26799</v>
      </c>
      <c r="AD1588" t="s">
        <v>6</v>
      </c>
      <c r="AE1588">
        <v>58</v>
      </c>
      <c r="AH1588" s="10">
        <v>44536</v>
      </c>
      <c r="AI1588" t="s">
        <v>41339</v>
      </c>
      <c r="AJ1588" t="s">
        <v>41338</v>
      </c>
      <c r="AK1588" t="s">
        <v>41337</v>
      </c>
      <c r="AL1588">
        <v>6</v>
      </c>
      <c r="AM1588" s="5">
        <f t="shared" si="202"/>
        <v>1.2</v>
      </c>
      <c r="AN1588" s="4">
        <f t="shared" si="199"/>
        <v>1.8174933737220749E-3</v>
      </c>
      <c r="AO1588" s="3"/>
      <c r="AP1588">
        <v>1</v>
      </c>
      <c r="AQ1588" t="s">
        <v>795</v>
      </c>
      <c r="AR1588" t="s">
        <v>41336</v>
      </c>
      <c r="AS1588" t="s">
        <v>794</v>
      </c>
      <c r="AT1588" s="2">
        <v>4.1109999999999998</v>
      </c>
      <c r="AU1588" s="1">
        <f t="shared" si="203"/>
        <v>1.5139092276818578</v>
      </c>
      <c r="AV1588" s="1">
        <f t="shared" si="204"/>
        <v>1.1332921161648148</v>
      </c>
      <c r="AW1588" s="1">
        <f t="shared" si="205"/>
        <v>0.75267500464777193</v>
      </c>
    </row>
    <row r="1589" spans="1:49" x14ac:dyDescent="0.2">
      <c r="A1589">
        <v>1587</v>
      </c>
      <c r="B1589" t="s">
        <v>41335</v>
      </c>
      <c r="C1589" t="s">
        <v>41334</v>
      </c>
      <c r="F1589" t="s">
        <v>41333</v>
      </c>
      <c r="G1589" t="s">
        <v>14</v>
      </c>
      <c r="H1589" t="s">
        <v>13</v>
      </c>
      <c r="I1589" t="s">
        <v>1053</v>
      </c>
      <c r="J1589">
        <v>60024728</v>
      </c>
      <c r="K1589" t="s">
        <v>3397</v>
      </c>
      <c r="L1589" t="s">
        <v>3396</v>
      </c>
      <c r="M1589" t="s">
        <v>137</v>
      </c>
      <c r="N1589">
        <v>2</v>
      </c>
      <c r="O1589" t="s">
        <v>41332</v>
      </c>
      <c r="P1589" t="s">
        <v>41331</v>
      </c>
      <c r="Q1589" t="s">
        <v>41330</v>
      </c>
      <c r="R1589" s="7">
        <v>42826</v>
      </c>
      <c r="S1589" s="8">
        <f t="shared" si="200"/>
        <v>2017</v>
      </c>
      <c r="T1589" s="8">
        <v>2017</v>
      </c>
      <c r="U1589" s="8">
        <f t="shared" si="201"/>
        <v>5</v>
      </c>
      <c r="V1589" s="7">
        <v>42826</v>
      </c>
      <c r="W1589" t="s">
        <v>29954</v>
      </c>
      <c r="X1589" s="2">
        <v>0.65500000000000003</v>
      </c>
      <c r="Y1589" s="6">
        <f t="shared" si="198"/>
        <v>1.7484850911614749E-2</v>
      </c>
      <c r="AA1589">
        <v>189375</v>
      </c>
      <c r="AB1589">
        <v>26051</v>
      </c>
      <c r="AD1589" t="s">
        <v>6</v>
      </c>
      <c r="AE1589">
        <v>59</v>
      </c>
      <c r="AF1589">
        <v>2</v>
      </c>
      <c r="AG1589">
        <v>7805285</v>
      </c>
      <c r="AH1589" t="s">
        <v>41329</v>
      </c>
      <c r="AI1589" t="s">
        <v>41328</v>
      </c>
      <c r="AJ1589" t="s">
        <v>41327</v>
      </c>
      <c r="AK1589" t="s">
        <v>41326</v>
      </c>
      <c r="AL1589">
        <v>25</v>
      </c>
      <c r="AM1589" s="5">
        <f t="shared" si="202"/>
        <v>5</v>
      </c>
      <c r="AN1589" s="4">
        <f t="shared" si="199"/>
        <v>7.5728890571753124E-3</v>
      </c>
      <c r="AO1589" s="3"/>
      <c r="AP1589">
        <v>1</v>
      </c>
      <c r="AR1589" t="s">
        <v>1</v>
      </c>
      <c r="AT1589" s="2" t="s">
        <v>0</v>
      </c>
      <c r="AU1589" s="1">
        <f t="shared" si="203"/>
        <v>1.4511262355282917</v>
      </c>
      <c r="AV1589" s="1">
        <f t="shared" si="204"/>
        <v>1.252886998439503</v>
      </c>
      <c r="AW1589" s="1">
        <f t="shared" si="205"/>
        <v>1.0546477613507144</v>
      </c>
    </row>
    <row r="1590" spans="1:49" x14ac:dyDescent="0.2">
      <c r="A1590">
        <v>1588</v>
      </c>
      <c r="B1590" t="s">
        <v>41325</v>
      </c>
      <c r="C1590" t="s">
        <v>41324</v>
      </c>
      <c r="D1590" t="s">
        <v>41323</v>
      </c>
      <c r="F1590" t="s">
        <v>41322</v>
      </c>
      <c r="G1590" t="s">
        <v>14</v>
      </c>
      <c r="H1590" t="s">
        <v>13</v>
      </c>
      <c r="I1590" t="s">
        <v>41321</v>
      </c>
      <c r="J1590" t="s">
        <v>41320</v>
      </c>
      <c r="K1590" t="s">
        <v>41319</v>
      </c>
      <c r="L1590" t="s">
        <v>3296</v>
      </c>
      <c r="M1590" t="s">
        <v>3295</v>
      </c>
      <c r="N1590">
        <v>3</v>
      </c>
      <c r="O1590" t="s">
        <v>41318</v>
      </c>
      <c r="P1590" t="s">
        <v>41317</v>
      </c>
      <c r="Q1590" t="s">
        <v>41316</v>
      </c>
      <c r="R1590" s="7">
        <v>42826</v>
      </c>
      <c r="S1590" s="8">
        <f t="shared" si="200"/>
        <v>2017</v>
      </c>
      <c r="T1590" s="8">
        <v>2017</v>
      </c>
      <c r="U1590" s="8">
        <f t="shared" si="201"/>
        <v>5</v>
      </c>
      <c r="V1590" s="7">
        <v>42826</v>
      </c>
      <c r="W1590" t="s">
        <v>35564</v>
      </c>
      <c r="X1590" s="2">
        <v>1.23</v>
      </c>
      <c r="Y1590" s="6">
        <f t="shared" si="198"/>
        <v>3.2834147513413951E-2</v>
      </c>
      <c r="AA1590">
        <v>9638695</v>
      </c>
      <c r="AB1590">
        <v>17852</v>
      </c>
      <c r="AD1590" t="s">
        <v>6</v>
      </c>
      <c r="AE1590">
        <v>87</v>
      </c>
      <c r="AH1590" s="10">
        <v>44348</v>
      </c>
      <c r="AI1590" t="s">
        <v>41315</v>
      </c>
      <c r="AJ1590" t="s">
        <v>41314</v>
      </c>
      <c r="AK1590" t="s">
        <v>41313</v>
      </c>
      <c r="AL1590">
        <v>27</v>
      </c>
      <c r="AM1590" s="5">
        <f t="shared" si="202"/>
        <v>5.4</v>
      </c>
      <c r="AN1590" s="4">
        <f t="shared" si="199"/>
        <v>8.1787201817493382E-3</v>
      </c>
      <c r="AO1590" s="3"/>
      <c r="AP1590">
        <v>0</v>
      </c>
      <c r="AR1590" t="s">
        <v>1</v>
      </c>
      <c r="AT1590" s="2" t="s">
        <v>0</v>
      </c>
      <c r="AU1590" s="1">
        <f t="shared" si="203"/>
        <v>2.5437519313914563</v>
      </c>
      <c r="AV1590" s="1">
        <f t="shared" si="204"/>
        <v>2.0506433847581644</v>
      </c>
      <c r="AW1590" s="1">
        <f t="shared" si="205"/>
        <v>1.5575348381248721</v>
      </c>
    </row>
    <row r="1591" spans="1:49" x14ac:dyDescent="0.2">
      <c r="A1591">
        <v>1589</v>
      </c>
      <c r="B1591" t="s">
        <v>41312</v>
      </c>
      <c r="C1591" t="s">
        <v>41311</v>
      </c>
      <c r="F1591" t="s">
        <v>41310</v>
      </c>
      <c r="G1591" t="s">
        <v>14</v>
      </c>
      <c r="H1591" t="s">
        <v>13</v>
      </c>
      <c r="I1591" t="s">
        <v>41309</v>
      </c>
      <c r="J1591">
        <v>60032057</v>
      </c>
      <c r="K1591" t="s">
        <v>30526</v>
      </c>
      <c r="L1591" t="s">
        <v>30525</v>
      </c>
      <c r="M1591" t="s">
        <v>26284</v>
      </c>
      <c r="N1591">
        <v>2</v>
      </c>
      <c r="O1591" t="s">
        <v>41308</v>
      </c>
      <c r="P1591" t="s">
        <v>41307</v>
      </c>
      <c r="Q1591" t="s">
        <v>41306</v>
      </c>
      <c r="R1591" s="7">
        <v>42826</v>
      </c>
      <c r="S1591" s="8">
        <f t="shared" si="200"/>
        <v>2017</v>
      </c>
      <c r="T1591" s="8">
        <v>2017</v>
      </c>
      <c r="U1591" s="8">
        <f t="shared" si="201"/>
        <v>5</v>
      </c>
      <c r="V1591" s="7">
        <v>42826</v>
      </c>
      <c r="W1591" t="s">
        <v>41305</v>
      </c>
      <c r="X1591" s="2">
        <v>1.552</v>
      </c>
      <c r="Y1591" s="6">
        <f t="shared" si="198"/>
        <v>4.1429753610421505E-2</v>
      </c>
      <c r="AA1591">
        <v>3076970</v>
      </c>
      <c r="AB1591">
        <v>21594</v>
      </c>
      <c r="AC1591">
        <v>13653113</v>
      </c>
      <c r="AD1591" t="s">
        <v>6</v>
      </c>
      <c r="AE1591">
        <v>42</v>
      </c>
      <c r="AF1591">
        <v>2</v>
      </c>
      <c r="AH1591" t="s">
        <v>41304</v>
      </c>
      <c r="AI1591" t="s">
        <v>41303</v>
      </c>
      <c r="AK1591" t="s">
        <v>41302</v>
      </c>
      <c r="AL1591">
        <v>12</v>
      </c>
      <c r="AM1591" s="5">
        <f t="shared" si="202"/>
        <v>2.4</v>
      </c>
      <c r="AN1591" s="4">
        <f t="shared" si="199"/>
        <v>3.6349867474441497E-3</v>
      </c>
      <c r="AO1591" s="3"/>
      <c r="AP1591">
        <v>0</v>
      </c>
      <c r="AQ1591" t="s">
        <v>41301</v>
      </c>
      <c r="AR1591" t="s">
        <v>41300</v>
      </c>
      <c r="AS1591" t="s">
        <v>41299</v>
      </c>
      <c r="AT1591" s="2">
        <v>3.8439999999999999</v>
      </c>
      <c r="AU1591" s="1">
        <f t="shared" si="203"/>
        <v>3.0091323551528295</v>
      </c>
      <c r="AV1591" s="1">
        <f t="shared" si="204"/>
        <v>2.2532370178932828</v>
      </c>
      <c r="AW1591" s="1">
        <f t="shared" si="205"/>
        <v>1.4973416806337356</v>
      </c>
    </row>
    <row r="1592" spans="1:49" x14ac:dyDescent="0.2">
      <c r="A1592">
        <v>1590</v>
      </c>
      <c r="B1592" t="s">
        <v>41298</v>
      </c>
      <c r="C1592" t="s">
        <v>41297</v>
      </c>
      <c r="F1592" t="s">
        <v>41296</v>
      </c>
      <c r="G1592" t="s">
        <v>14</v>
      </c>
      <c r="H1592" t="s">
        <v>13</v>
      </c>
      <c r="I1592" t="s">
        <v>41295</v>
      </c>
      <c r="J1592">
        <v>60027161</v>
      </c>
      <c r="K1592" t="s">
        <v>2942</v>
      </c>
      <c r="L1592" t="s">
        <v>2941</v>
      </c>
      <c r="M1592" t="s">
        <v>2940</v>
      </c>
      <c r="N1592">
        <v>3</v>
      </c>
      <c r="O1592" t="s">
        <v>41294</v>
      </c>
      <c r="P1592" t="s">
        <v>41293</v>
      </c>
      <c r="Q1592" t="s">
        <v>41292</v>
      </c>
      <c r="R1592" s="7">
        <v>42826</v>
      </c>
      <c r="S1592" s="8">
        <f t="shared" si="200"/>
        <v>2017</v>
      </c>
      <c r="T1592" s="8">
        <v>2017</v>
      </c>
      <c r="U1592" s="8">
        <f t="shared" si="201"/>
        <v>5</v>
      </c>
      <c r="V1592" s="7">
        <v>42826</v>
      </c>
      <c r="W1592" t="s">
        <v>41291</v>
      </c>
      <c r="X1592" s="2">
        <v>0.97299999999999998</v>
      </c>
      <c r="Y1592" s="6">
        <f t="shared" si="198"/>
        <v>2.5973679293131526E-2</v>
      </c>
      <c r="AA1592">
        <v>3769429</v>
      </c>
      <c r="AB1592">
        <v>21107</v>
      </c>
      <c r="AC1592">
        <v>15732673</v>
      </c>
      <c r="AD1592" t="s">
        <v>6</v>
      </c>
      <c r="AE1592">
        <v>204</v>
      </c>
      <c r="AF1592">
        <v>2</v>
      </c>
      <c r="AH1592" t="s">
        <v>41290</v>
      </c>
      <c r="AI1592" t="s">
        <v>41289</v>
      </c>
      <c r="AJ1592" t="s">
        <v>41288</v>
      </c>
      <c r="AK1592" t="s">
        <v>41287</v>
      </c>
      <c r="AL1592">
        <v>25</v>
      </c>
      <c r="AM1592" s="5">
        <f t="shared" si="202"/>
        <v>5</v>
      </c>
      <c r="AN1592" s="4">
        <f t="shared" si="199"/>
        <v>7.5728890571753124E-3</v>
      </c>
      <c r="AO1592" s="3"/>
      <c r="AP1592">
        <v>0</v>
      </c>
      <c r="AR1592" t="s">
        <v>1</v>
      </c>
      <c r="AT1592" s="2">
        <v>2.3740000000000001</v>
      </c>
      <c r="AU1592" s="1">
        <f t="shared" si="203"/>
        <v>2.0453442222344664</v>
      </c>
      <c r="AV1592" s="1">
        <f t="shared" si="204"/>
        <v>1.677328417515342</v>
      </c>
      <c r="AW1592" s="1">
        <f t="shared" si="205"/>
        <v>1.3093126127962176</v>
      </c>
    </row>
    <row r="1593" spans="1:49" x14ac:dyDescent="0.2">
      <c r="A1593">
        <v>1591</v>
      </c>
      <c r="B1593" t="s">
        <v>41286</v>
      </c>
      <c r="C1593" t="s">
        <v>41285</v>
      </c>
      <c r="D1593" t="s">
        <v>41284</v>
      </c>
      <c r="F1593" t="s">
        <v>41283</v>
      </c>
      <c r="G1593" t="s">
        <v>14</v>
      </c>
      <c r="H1593" t="s">
        <v>13</v>
      </c>
      <c r="I1593" t="s">
        <v>274</v>
      </c>
      <c r="J1593">
        <v>60003467</v>
      </c>
      <c r="K1593" t="s">
        <v>21338</v>
      </c>
      <c r="L1593" t="s">
        <v>7581</v>
      </c>
      <c r="M1593" t="s">
        <v>137</v>
      </c>
      <c r="N1593">
        <v>2</v>
      </c>
      <c r="O1593" t="s">
        <v>41282</v>
      </c>
      <c r="P1593" t="s">
        <v>41281</v>
      </c>
      <c r="Q1593" t="s">
        <v>41280</v>
      </c>
      <c r="R1593" s="7">
        <v>42826</v>
      </c>
      <c r="S1593" s="8">
        <f t="shared" si="200"/>
        <v>2017</v>
      </c>
      <c r="T1593" s="8">
        <v>2017</v>
      </c>
      <c r="U1593" s="8">
        <f t="shared" si="201"/>
        <v>5</v>
      </c>
      <c r="V1593" s="7">
        <v>42826</v>
      </c>
      <c r="W1593" t="s">
        <v>30317</v>
      </c>
      <c r="X1593" s="2">
        <v>0.78100000000000003</v>
      </c>
      <c r="Y1593" s="6">
        <f t="shared" si="198"/>
        <v>2.0848348949574224E-2</v>
      </c>
      <c r="AA1593">
        <v>15708705</v>
      </c>
      <c r="AB1593">
        <v>26799</v>
      </c>
      <c r="AD1593" t="s">
        <v>6</v>
      </c>
      <c r="AE1593">
        <v>58</v>
      </c>
      <c r="AH1593" t="s">
        <v>41279</v>
      </c>
      <c r="AI1593" t="s">
        <v>41278</v>
      </c>
      <c r="AJ1593" t="s">
        <v>41277</v>
      </c>
      <c r="AK1593" t="s">
        <v>41276</v>
      </c>
      <c r="AL1593">
        <v>4</v>
      </c>
      <c r="AM1593" s="5">
        <f t="shared" si="202"/>
        <v>0.8</v>
      </c>
      <c r="AN1593" s="4">
        <f t="shared" si="199"/>
        <v>1.2116622491480501E-3</v>
      </c>
      <c r="AO1593" s="3"/>
      <c r="AP1593">
        <v>1</v>
      </c>
      <c r="AQ1593" t="s">
        <v>795</v>
      </c>
      <c r="AR1593" t="s">
        <v>41275</v>
      </c>
      <c r="AS1593" t="s">
        <v>794</v>
      </c>
      <c r="AT1593" s="2">
        <v>4.1109999999999998</v>
      </c>
      <c r="AU1593" s="1">
        <f t="shared" si="203"/>
        <v>1.4957342939446372</v>
      </c>
      <c r="AV1593" s="1">
        <f t="shared" si="204"/>
        <v>1.1030005599361137</v>
      </c>
      <c r="AW1593" s="1">
        <f t="shared" si="205"/>
        <v>0.71026682592759016</v>
      </c>
    </row>
    <row r="1594" spans="1:49" x14ac:dyDescent="0.2">
      <c r="A1594">
        <v>1592</v>
      </c>
      <c r="B1594" t="s">
        <v>41274</v>
      </c>
      <c r="C1594" t="s">
        <v>41273</v>
      </c>
      <c r="E1594">
        <v>28032186</v>
      </c>
      <c r="F1594" t="s">
        <v>41272</v>
      </c>
      <c r="G1594" t="s">
        <v>14</v>
      </c>
      <c r="H1594" t="s">
        <v>13</v>
      </c>
      <c r="I1594" t="s">
        <v>41271</v>
      </c>
      <c r="J1594" t="s">
        <v>41270</v>
      </c>
      <c r="K1594" t="s">
        <v>41269</v>
      </c>
      <c r="L1594" t="s">
        <v>41268</v>
      </c>
      <c r="M1594" t="s">
        <v>41267</v>
      </c>
      <c r="N1594">
        <v>8</v>
      </c>
      <c r="O1594" t="s">
        <v>41266</v>
      </c>
      <c r="P1594" t="s">
        <v>41265</v>
      </c>
      <c r="Q1594" t="s">
        <v>41264</v>
      </c>
      <c r="R1594" s="7">
        <v>42826</v>
      </c>
      <c r="S1594" s="8">
        <f t="shared" si="200"/>
        <v>2017</v>
      </c>
      <c r="T1594" s="8">
        <v>2017</v>
      </c>
      <c r="U1594" s="8">
        <f t="shared" si="201"/>
        <v>5</v>
      </c>
      <c r="V1594" s="7">
        <v>42826</v>
      </c>
      <c r="W1594" t="s">
        <v>41263</v>
      </c>
      <c r="X1594" s="2">
        <v>1.64</v>
      </c>
      <c r="Y1594" s="6">
        <f t="shared" si="198"/>
        <v>4.3778863351218597E-2</v>
      </c>
      <c r="AA1594" t="s">
        <v>41262</v>
      </c>
      <c r="AB1594">
        <v>18446</v>
      </c>
      <c r="AC1594">
        <v>14320878</v>
      </c>
      <c r="AD1594" t="s">
        <v>6</v>
      </c>
      <c r="AE1594">
        <v>368</v>
      </c>
      <c r="AF1594">
        <v>1</v>
      </c>
      <c r="AH1594" t="s">
        <v>41261</v>
      </c>
      <c r="AI1594" t="s">
        <v>41260</v>
      </c>
      <c r="AJ1594" t="s">
        <v>41259</v>
      </c>
      <c r="AK1594" t="s">
        <v>41258</v>
      </c>
      <c r="AL1594">
        <v>5</v>
      </c>
      <c r="AM1594" s="5">
        <f t="shared" si="202"/>
        <v>1</v>
      </c>
      <c r="AN1594" s="4">
        <f t="shared" si="199"/>
        <v>1.5145778114350624E-3</v>
      </c>
      <c r="AO1594" s="3"/>
      <c r="AP1594">
        <v>0</v>
      </c>
      <c r="AR1594" t="s">
        <v>1</v>
      </c>
      <c r="AT1594" s="2">
        <v>5.2489999999999997</v>
      </c>
      <c r="AU1594" s="1">
        <f t="shared" si="203"/>
        <v>3.1099577689283531</v>
      </c>
      <c r="AV1594" s="1">
        <f t="shared" si="204"/>
        <v>2.2646720581326827</v>
      </c>
      <c r="AW1594" s="1">
        <f t="shared" si="205"/>
        <v>1.4193863473370123</v>
      </c>
    </row>
    <row r="1595" spans="1:49" x14ac:dyDescent="0.2">
      <c r="A1595">
        <v>1593</v>
      </c>
      <c r="B1595" t="s">
        <v>41257</v>
      </c>
      <c r="C1595" t="s">
        <v>41256</v>
      </c>
      <c r="F1595" t="s">
        <v>41255</v>
      </c>
      <c r="G1595" t="s">
        <v>14</v>
      </c>
      <c r="H1595" t="s">
        <v>13</v>
      </c>
      <c r="I1595" t="s">
        <v>41254</v>
      </c>
      <c r="J1595" t="s">
        <v>41253</v>
      </c>
      <c r="K1595" t="s">
        <v>41252</v>
      </c>
      <c r="L1595" t="s">
        <v>41251</v>
      </c>
      <c r="M1595" t="s">
        <v>41250</v>
      </c>
      <c r="N1595">
        <v>5</v>
      </c>
      <c r="O1595" t="s">
        <v>41249</v>
      </c>
      <c r="P1595" t="s">
        <v>41248</v>
      </c>
      <c r="Q1595" t="s">
        <v>41247</v>
      </c>
      <c r="R1595" s="7">
        <v>42826</v>
      </c>
      <c r="S1595" s="8">
        <f t="shared" si="200"/>
        <v>2017</v>
      </c>
      <c r="T1595" s="8">
        <v>2017</v>
      </c>
      <c r="U1595" s="8">
        <f t="shared" si="201"/>
        <v>5</v>
      </c>
      <c r="V1595" s="7">
        <v>42826</v>
      </c>
      <c r="W1595" t="s">
        <v>19362</v>
      </c>
      <c r="X1595" s="2">
        <v>3.2160000000000002</v>
      </c>
      <c r="Y1595" s="6">
        <f t="shared" si="198"/>
        <v>8.5849283254584782E-2</v>
      </c>
      <c r="AA1595">
        <v>15361284</v>
      </c>
      <c r="AB1595">
        <v>18935</v>
      </c>
      <c r="AD1595" t="s">
        <v>6</v>
      </c>
      <c r="AE1595">
        <v>24</v>
      </c>
      <c r="AF1595">
        <v>2</v>
      </c>
      <c r="AG1595">
        <v>7792370</v>
      </c>
      <c r="AH1595" t="s">
        <v>3255</v>
      </c>
      <c r="AI1595" t="s">
        <v>41246</v>
      </c>
      <c r="AK1595" t="s">
        <v>41245</v>
      </c>
      <c r="AL1595">
        <v>8</v>
      </c>
      <c r="AM1595" s="5">
        <f t="shared" si="202"/>
        <v>1.6</v>
      </c>
      <c r="AN1595" s="4">
        <f t="shared" si="199"/>
        <v>2.4233244982961003E-3</v>
      </c>
      <c r="AO1595" s="3"/>
      <c r="AP1595">
        <v>0</v>
      </c>
      <c r="AR1595" t="s">
        <v>1</v>
      </c>
      <c r="AT1595" s="2">
        <v>11.978999999999999</v>
      </c>
      <c r="AU1595" s="1">
        <f t="shared" si="203"/>
        <v>6.0821495627698168</v>
      </c>
      <c r="AV1595" s="1">
        <f t="shared" si="204"/>
        <v>4.4136303876440444</v>
      </c>
      <c r="AW1595" s="1">
        <f t="shared" si="205"/>
        <v>2.7451112125182706</v>
      </c>
    </row>
    <row r="1596" spans="1:49" x14ac:dyDescent="0.2">
      <c r="A1596">
        <v>1594</v>
      </c>
      <c r="B1596" t="s">
        <v>41244</v>
      </c>
      <c r="C1596" t="s">
        <v>41243</v>
      </c>
      <c r="F1596" t="s">
        <v>41242</v>
      </c>
      <c r="G1596" t="s">
        <v>14</v>
      </c>
      <c r="H1596" t="s">
        <v>13</v>
      </c>
      <c r="I1596" t="s">
        <v>41241</v>
      </c>
      <c r="J1596" t="s">
        <v>41240</v>
      </c>
      <c r="K1596" t="s">
        <v>41239</v>
      </c>
      <c r="L1596" t="s">
        <v>41238</v>
      </c>
      <c r="M1596" t="s">
        <v>1503</v>
      </c>
      <c r="N1596">
        <v>9</v>
      </c>
      <c r="O1596" t="s">
        <v>41237</v>
      </c>
      <c r="P1596" t="s">
        <v>41236</v>
      </c>
      <c r="Q1596" t="s">
        <v>41235</v>
      </c>
      <c r="R1596" s="7">
        <v>42826</v>
      </c>
      <c r="S1596" s="8">
        <f t="shared" si="200"/>
        <v>2017</v>
      </c>
      <c r="T1596" s="8">
        <v>2017</v>
      </c>
      <c r="U1596" s="8">
        <f t="shared" si="201"/>
        <v>5</v>
      </c>
      <c r="V1596" s="7">
        <v>42826</v>
      </c>
      <c r="W1596" t="s">
        <v>29954</v>
      </c>
      <c r="X1596" s="2">
        <v>0.65500000000000003</v>
      </c>
      <c r="Y1596" s="6">
        <f t="shared" si="198"/>
        <v>1.7484850911614749E-2</v>
      </c>
      <c r="AA1596">
        <v>189375</v>
      </c>
      <c r="AB1596">
        <v>26051</v>
      </c>
      <c r="AD1596" t="s">
        <v>6</v>
      </c>
      <c r="AE1596">
        <v>59</v>
      </c>
      <c r="AF1596">
        <v>2</v>
      </c>
      <c r="AG1596">
        <v>7792636</v>
      </c>
      <c r="AH1596" t="s">
        <v>41234</v>
      </c>
      <c r="AI1596" t="s">
        <v>41233</v>
      </c>
      <c r="AJ1596" t="s">
        <v>41232</v>
      </c>
      <c r="AK1596" t="s">
        <v>41231</v>
      </c>
      <c r="AL1596">
        <v>10</v>
      </c>
      <c r="AM1596" s="5">
        <f t="shared" si="202"/>
        <v>2</v>
      </c>
      <c r="AN1596" s="4">
        <f t="shared" si="199"/>
        <v>3.0291556228701248E-3</v>
      </c>
      <c r="AO1596" s="3"/>
      <c r="AP1596">
        <v>0</v>
      </c>
      <c r="AR1596" t="s">
        <v>1</v>
      </c>
      <c r="AT1596" s="2" t="s">
        <v>0</v>
      </c>
      <c r="AU1596" s="1">
        <f t="shared" si="203"/>
        <v>1.3148142324991361</v>
      </c>
      <c r="AV1596" s="1">
        <f t="shared" si="204"/>
        <v>1.0257003267242437</v>
      </c>
      <c r="AW1596" s="1">
        <f t="shared" si="205"/>
        <v>0.73658642094935123</v>
      </c>
    </row>
    <row r="1597" spans="1:49" x14ac:dyDescent="0.2">
      <c r="A1597">
        <v>1595</v>
      </c>
      <c r="B1597" t="s">
        <v>41230</v>
      </c>
      <c r="C1597" t="s">
        <v>41229</v>
      </c>
      <c r="D1597" t="s">
        <v>41228</v>
      </c>
      <c r="F1597" t="s">
        <v>41227</v>
      </c>
      <c r="G1597" t="s">
        <v>14</v>
      </c>
      <c r="H1597" t="s">
        <v>13</v>
      </c>
      <c r="I1597" t="s">
        <v>8749</v>
      </c>
      <c r="J1597">
        <v>60025578</v>
      </c>
      <c r="K1597" t="s">
        <v>200</v>
      </c>
      <c r="L1597" t="s">
        <v>10</v>
      </c>
      <c r="M1597" t="s">
        <v>9</v>
      </c>
      <c r="N1597">
        <v>4</v>
      </c>
      <c r="O1597" t="s">
        <v>41226</v>
      </c>
      <c r="P1597" t="s">
        <v>41225</v>
      </c>
      <c r="Q1597" t="s">
        <v>1375</v>
      </c>
      <c r="R1597" s="7">
        <v>42826</v>
      </c>
      <c r="S1597" s="8">
        <f t="shared" si="200"/>
        <v>2017</v>
      </c>
      <c r="T1597" s="8">
        <v>2017</v>
      </c>
      <c r="U1597" s="8">
        <f t="shared" si="201"/>
        <v>5</v>
      </c>
      <c r="V1597" s="7">
        <v>42826</v>
      </c>
      <c r="W1597" t="s">
        <v>30564</v>
      </c>
      <c r="X1597" s="2">
        <v>1.2769999999999999</v>
      </c>
      <c r="Y1597" s="6">
        <f t="shared" si="198"/>
        <v>3.4088785670430582E-2</v>
      </c>
      <c r="AA1597">
        <v>12709638</v>
      </c>
      <c r="AB1597">
        <v>12507</v>
      </c>
      <c r="AD1597" t="s">
        <v>6</v>
      </c>
      <c r="AE1597">
        <v>63</v>
      </c>
      <c r="AH1597" s="9">
        <v>42979</v>
      </c>
      <c r="AI1597" t="s">
        <v>41224</v>
      </c>
      <c r="AJ1597" t="s">
        <v>41223</v>
      </c>
      <c r="AK1597" t="s">
        <v>41222</v>
      </c>
      <c r="AL1597">
        <v>26</v>
      </c>
      <c r="AM1597" s="5">
        <f t="shared" si="202"/>
        <v>5.2</v>
      </c>
      <c r="AN1597" s="4">
        <f t="shared" si="199"/>
        <v>7.8758046194623253E-3</v>
      </c>
      <c r="AO1597" s="3"/>
      <c r="AP1597">
        <v>0</v>
      </c>
      <c r="AQ1597" t="s">
        <v>76</v>
      </c>
      <c r="AR1597">
        <v>51405361</v>
      </c>
      <c r="AS1597" t="s">
        <v>75</v>
      </c>
      <c r="AT1597" s="2">
        <v>5.1070000000000002</v>
      </c>
      <c r="AU1597" s="1">
        <f t="shared" si="203"/>
        <v>2.6224891355140105</v>
      </c>
      <c r="AV1597" s="1">
        <f t="shared" si="204"/>
        <v>2.0982295144946455</v>
      </c>
      <c r="AW1597" s="1">
        <f t="shared" si="205"/>
        <v>1.5739698934752804</v>
      </c>
    </row>
    <row r="1598" spans="1:49" x14ac:dyDescent="0.2">
      <c r="A1598">
        <v>1596</v>
      </c>
      <c r="B1598" t="s">
        <v>41221</v>
      </c>
      <c r="C1598" t="s">
        <v>41220</v>
      </c>
      <c r="D1598" t="s">
        <v>41219</v>
      </c>
      <c r="F1598" t="s">
        <v>41218</v>
      </c>
      <c r="G1598" t="s">
        <v>14</v>
      </c>
      <c r="H1598" t="s">
        <v>13</v>
      </c>
      <c r="I1598" t="s">
        <v>41217</v>
      </c>
      <c r="J1598">
        <v>60012689</v>
      </c>
      <c r="K1598" t="s">
        <v>41216</v>
      </c>
      <c r="L1598" t="s">
        <v>41215</v>
      </c>
      <c r="M1598" t="s">
        <v>5220</v>
      </c>
      <c r="N1598">
        <v>1</v>
      </c>
      <c r="O1598" t="s">
        <v>41214</v>
      </c>
      <c r="P1598">
        <v>35303461000</v>
      </c>
      <c r="Q1598">
        <v>60012689</v>
      </c>
      <c r="R1598" s="7">
        <v>42826</v>
      </c>
      <c r="S1598" s="8">
        <f t="shared" si="200"/>
        <v>2017</v>
      </c>
      <c r="T1598" s="8">
        <v>2017</v>
      </c>
      <c r="U1598" s="8">
        <f t="shared" si="201"/>
        <v>5</v>
      </c>
      <c r="V1598" s="7">
        <v>42826</v>
      </c>
      <c r="W1598" t="s">
        <v>30635</v>
      </c>
      <c r="X1598" s="2">
        <v>0.80800000000000005</v>
      </c>
      <c r="Y1598" s="6">
        <f t="shared" si="198"/>
        <v>2.1569098529136972E-2</v>
      </c>
      <c r="AA1598">
        <v>9218890</v>
      </c>
      <c r="AB1598">
        <v>18079</v>
      </c>
      <c r="AD1598" t="s">
        <v>6</v>
      </c>
      <c r="AE1598">
        <v>90</v>
      </c>
      <c r="AH1598" t="s">
        <v>41213</v>
      </c>
      <c r="AI1598" t="s">
        <v>41212</v>
      </c>
      <c r="AJ1598" t="s">
        <v>41211</v>
      </c>
      <c r="AK1598" t="s">
        <v>41210</v>
      </c>
      <c r="AL1598">
        <v>21</v>
      </c>
      <c r="AM1598" s="5">
        <f t="shared" si="202"/>
        <v>4.2</v>
      </c>
      <c r="AN1598" s="4">
        <f t="shared" si="199"/>
        <v>6.3612268080272625E-3</v>
      </c>
      <c r="AO1598" s="3"/>
      <c r="AP1598">
        <v>0</v>
      </c>
      <c r="AQ1598" t="s">
        <v>1724</v>
      </c>
      <c r="AR1598" t="s">
        <v>41209</v>
      </c>
      <c r="AS1598" t="s">
        <v>4392</v>
      </c>
      <c r="AT1598" s="2">
        <v>3.12</v>
      </c>
      <c r="AU1598" s="1">
        <f t="shared" si="203"/>
        <v>1.7006737012804058</v>
      </c>
      <c r="AV1598" s="1">
        <f t="shared" si="204"/>
        <v>1.3965162668582116</v>
      </c>
      <c r="AW1598" s="1">
        <f t="shared" si="205"/>
        <v>1.0923588324360176</v>
      </c>
    </row>
    <row r="1599" spans="1:49" x14ac:dyDescent="0.2">
      <c r="A1599">
        <v>1597</v>
      </c>
      <c r="B1599" t="s">
        <v>41208</v>
      </c>
      <c r="C1599" t="s">
        <v>41207</v>
      </c>
      <c r="F1599" t="s">
        <v>41206</v>
      </c>
      <c r="G1599" t="s">
        <v>14</v>
      </c>
      <c r="H1599" t="s">
        <v>13</v>
      </c>
      <c r="I1599" t="s">
        <v>41205</v>
      </c>
      <c r="J1599" t="s">
        <v>41204</v>
      </c>
      <c r="K1599" t="s">
        <v>41203</v>
      </c>
      <c r="L1599" t="s">
        <v>41202</v>
      </c>
      <c r="M1599" t="s">
        <v>4560</v>
      </c>
      <c r="N1599">
        <v>6</v>
      </c>
      <c r="O1599" t="s">
        <v>41201</v>
      </c>
      <c r="P1599" t="s">
        <v>41200</v>
      </c>
      <c r="Q1599" t="s">
        <v>41199</v>
      </c>
      <c r="R1599" s="7">
        <v>42826</v>
      </c>
      <c r="S1599" s="8">
        <f t="shared" si="200"/>
        <v>2017</v>
      </c>
      <c r="T1599" s="8">
        <v>2017</v>
      </c>
      <c r="U1599" s="8">
        <f t="shared" si="201"/>
        <v>5</v>
      </c>
      <c r="V1599" s="7">
        <v>42826</v>
      </c>
      <c r="W1599" t="s">
        <v>29901</v>
      </c>
      <c r="X1599" s="2">
        <v>1.022</v>
      </c>
      <c r="Y1599" s="6">
        <f t="shared" si="198"/>
        <v>2.7281706307893543E-2</v>
      </c>
      <c r="AA1599">
        <v>10636692</v>
      </c>
      <c r="AB1599">
        <v>27237</v>
      </c>
      <c r="AD1599" t="s">
        <v>6</v>
      </c>
      <c r="AE1599">
        <v>25</v>
      </c>
      <c r="AF1599">
        <v>2</v>
      </c>
      <c r="AG1599">
        <v>7779005</v>
      </c>
      <c r="AH1599" t="s">
        <v>41198</v>
      </c>
      <c r="AI1599" t="s">
        <v>41197</v>
      </c>
      <c r="AJ1599" t="s">
        <v>41196</v>
      </c>
      <c r="AK1599" t="s">
        <v>41195</v>
      </c>
      <c r="AL1599">
        <v>0</v>
      </c>
      <c r="AM1599" s="5">
        <f t="shared" si="202"/>
        <v>0</v>
      </c>
      <c r="AN1599" s="4">
        <f t="shared" si="199"/>
        <v>0</v>
      </c>
      <c r="AO1599" s="3"/>
      <c r="AP1599">
        <v>0</v>
      </c>
      <c r="AR1599" t="s">
        <v>1</v>
      </c>
      <c r="AT1599" s="2" t="s">
        <v>0</v>
      </c>
      <c r="AU1599" s="1">
        <f t="shared" si="203"/>
        <v>1.909719441552548</v>
      </c>
      <c r="AV1599" s="1">
        <f t="shared" si="204"/>
        <v>1.3640853153946773</v>
      </c>
      <c r="AW1599" s="1">
        <f t="shared" si="205"/>
        <v>0.81845118923680638</v>
      </c>
    </row>
    <row r="1600" spans="1:49" x14ac:dyDescent="0.2">
      <c r="A1600">
        <v>1598</v>
      </c>
      <c r="B1600" t="s">
        <v>41194</v>
      </c>
      <c r="C1600" t="s">
        <v>41193</v>
      </c>
      <c r="D1600" t="s">
        <v>41192</v>
      </c>
      <c r="E1600">
        <v>27890693</v>
      </c>
      <c r="F1600" t="s">
        <v>41191</v>
      </c>
      <c r="G1600" t="s">
        <v>14</v>
      </c>
      <c r="H1600" t="s">
        <v>13</v>
      </c>
      <c r="I1600" t="s">
        <v>41190</v>
      </c>
      <c r="J1600">
        <v>60032530</v>
      </c>
      <c r="K1600" t="s">
        <v>41189</v>
      </c>
      <c r="L1600" t="s">
        <v>41188</v>
      </c>
      <c r="M1600" t="s">
        <v>1260</v>
      </c>
      <c r="N1600">
        <v>3</v>
      </c>
      <c r="O1600" t="s">
        <v>41187</v>
      </c>
      <c r="P1600" t="s">
        <v>41186</v>
      </c>
      <c r="Q1600" t="s">
        <v>41185</v>
      </c>
      <c r="R1600" s="7">
        <v>42826</v>
      </c>
      <c r="S1600" s="8">
        <f t="shared" si="200"/>
        <v>2017</v>
      </c>
      <c r="T1600" s="8">
        <v>2017</v>
      </c>
      <c r="U1600" s="8">
        <f t="shared" si="201"/>
        <v>5</v>
      </c>
      <c r="V1600" s="7">
        <v>42826</v>
      </c>
      <c r="W1600" t="s">
        <v>41184</v>
      </c>
      <c r="X1600" s="2">
        <v>0.89900000000000002</v>
      </c>
      <c r="Y1600" s="6">
        <f t="shared" si="198"/>
        <v>2.399829155655215E-2</v>
      </c>
      <c r="AA1600">
        <v>221910</v>
      </c>
      <c r="AB1600">
        <v>20487</v>
      </c>
      <c r="AD1600" t="s">
        <v>6</v>
      </c>
      <c r="AE1600">
        <v>98</v>
      </c>
      <c r="AH1600" t="s">
        <v>41183</v>
      </c>
      <c r="AI1600" t="s">
        <v>41182</v>
      </c>
      <c r="AJ1600" t="s">
        <v>41181</v>
      </c>
      <c r="AK1600" t="s">
        <v>41180</v>
      </c>
      <c r="AL1600">
        <v>3</v>
      </c>
      <c r="AM1600" s="5">
        <f t="shared" si="202"/>
        <v>0.6</v>
      </c>
      <c r="AN1600" s="4">
        <f t="shared" si="199"/>
        <v>9.0874668686103744E-4</v>
      </c>
      <c r="AO1600" s="3"/>
      <c r="AP1600">
        <v>0</v>
      </c>
      <c r="AQ1600" t="s">
        <v>39841</v>
      </c>
      <c r="AR1600" t="s">
        <v>1</v>
      </c>
      <c r="AS1600" t="s">
        <v>39840</v>
      </c>
      <c r="AT1600" s="2">
        <v>2.3540000000000001</v>
      </c>
      <c r="AU1600" s="1">
        <f t="shared" si="203"/>
        <v>1.7071428095644814</v>
      </c>
      <c r="AV1600" s="1">
        <f t="shared" si="204"/>
        <v>1.2453519121706593</v>
      </c>
      <c r="AW1600" s="1">
        <f t="shared" si="205"/>
        <v>0.78356101477683704</v>
      </c>
    </row>
    <row r="1601" spans="1:49" x14ac:dyDescent="0.2">
      <c r="A1601">
        <v>1599</v>
      </c>
      <c r="B1601" t="s">
        <v>41179</v>
      </c>
      <c r="C1601" t="s">
        <v>41178</v>
      </c>
      <c r="F1601" t="s">
        <v>41177</v>
      </c>
      <c r="G1601" t="s">
        <v>14</v>
      </c>
      <c r="H1601" t="s">
        <v>13</v>
      </c>
      <c r="I1601" t="s">
        <v>41176</v>
      </c>
      <c r="J1601">
        <v>118060118</v>
      </c>
      <c r="K1601" t="s">
        <v>41175</v>
      </c>
      <c r="L1601" t="s">
        <v>41174</v>
      </c>
      <c r="M1601" t="s">
        <v>41173</v>
      </c>
      <c r="N1601">
        <v>1</v>
      </c>
      <c r="O1601" t="s">
        <v>41172</v>
      </c>
      <c r="P1601">
        <v>56038669200</v>
      </c>
      <c r="Q1601">
        <v>118060118</v>
      </c>
      <c r="R1601" s="7">
        <v>42826</v>
      </c>
      <c r="S1601" s="8">
        <f t="shared" si="200"/>
        <v>2017</v>
      </c>
      <c r="T1601" s="8">
        <v>2017</v>
      </c>
      <c r="U1601" s="8">
        <f t="shared" si="201"/>
        <v>5</v>
      </c>
      <c r="V1601" s="7">
        <v>42826</v>
      </c>
      <c r="W1601" t="s">
        <v>29954</v>
      </c>
      <c r="X1601" s="2">
        <v>0.65500000000000003</v>
      </c>
      <c r="Y1601" s="6">
        <f t="shared" si="198"/>
        <v>1.7484850911614749E-2</v>
      </c>
      <c r="AA1601">
        <v>189375</v>
      </c>
      <c r="AB1601">
        <v>26051</v>
      </c>
      <c r="AD1601" t="s">
        <v>6</v>
      </c>
      <c r="AE1601">
        <v>59</v>
      </c>
      <c r="AF1601">
        <v>2</v>
      </c>
      <c r="AG1601">
        <v>7762917</v>
      </c>
      <c r="AH1601" t="s">
        <v>41171</v>
      </c>
      <c r="AI1601" t="s">
        <v>41170</v>
      </c>
      <c r="AJ1601" t="s">
        <v>41169</v>
      </c>
      <c r="AK1601" t="s">
        <v>41168</v>
      </c>
      <c r="AL1601">
        <v>0</v>
      </c>
      <c r="AM1601" s="5">
        <f t="shared" si="202"/>
        <v>0</v>
      </c>
      <c r="AN1601" s="4">
        <f t="shared" si="199"/>
        <v>0</v>
      </c>
      <c r="AO1601" s="3"/>
      <c r="AP1601">
        <v>0</v>
      </c>
      <c r="AR1601" t="s">
        <v>1</v>
      </c>
      <c r="AT1601" s="2" t="s">
        <v>0</v>
      </c>
      <c r="AU1601" s="1">
        <f t="shared" si="203"/>
        <v>1.2239395638130324</v>
      </c>
      <c r="AV1601" s="1">
        <f t="shared" si="204"/>
        <v>0.87424254558073744</v>
      </c>
      <c r="AW1601" s="1">
        <f t="shared" si="205"/>
        <v>0.52454552734844251</v>
      </c>
    </row>
    <row r="1602" spans="1:49" x14ac:dyDescent="0.2">
      <c r="A1602">
        <v>1600</v>
      </c>
      <c r="B1602" t="s">
        <v>41167</v>
      </c>
      <c r="C1602" t="s">
        <v>41166</v>
      </c>
      <c r="D1602" t="s">
        <v>41165</v>
      </c>
      <c r="F1602" t="s">
        <v>41164</v>
      </c>
      <c r="G1602" t="s">
        <v>14</v>
      </c>
      <c r="H1602" t="s">
        <v>13</v>
      </c>
      <c r="I1602" t="s">
        <v>41163</v>
      </c>
      <c r="J1602" t="s">
        <v>41162</v>
      </c>
      <c r="K1602" t="s">
        <v>41161</v>
      </c>
      <c r="L1602" t="s">
        <v>41160</v>
      </c>
      <c r="M1602" t="s">
        <v>41159</v>
      </c>
      <c r="N1602">
        <v>4</v>
      </c>
      <c r="O1602" t="s">
        <v>41158</v>
      </c>
      <c r="P1602" t="s">
        <v>41157</v>
      </c>
      <c r="Q1602" t="s">
        <v>41156</v>
      </c>
      <c r="R1602" s="7">
        <v>42826</v>
      </c>
      <c r="S1602" s="8">
        <f t="shared" si="200"/>
        <v>2017</v>
      </c>
      <c r="T1602" s="8">
        <v>2017</v>
      </c>
      <c r="U1602" s="8">
        <f t="shared" si="201"/>
        <v>5</v>
      </c>
      <c r="V1602" s="7">
        <v>42826</v>
      </c>
      <c r="W1602" t="s">
        <v>41155</v>
      </c>
      <c r="X1602" s="2">
        <v>0.41599999999999998</v>
      </c>
      <c r="Y1602" s="6">
        <f t="shared" si="198"/>
        <v>1.1104882411040816E-2</v>
      </c>
      <c r="AA1602">
        <v>15734277</v>
      </c>
      <c r="AB1602">
        <v>2900147403</v>
      </c>
      <c r="AD1602" t="s">
        <v>6</v>
      </c>
      <c r="AE1602">
        <v>24</v>
      </c>
      <c r="AH1602" t="s">
        <v>41154</v>
      </c>
      <c r="AI1602" t="s">
        <v>41153</v>
      </c>
      <c r="AJ1602" t="s">
        <v>41152</v>
      </c>
      <c r="AK1602" t="s">
        <v>41151</v>
      </c>
      <c r="AL1602">
        <v>6</v>
      </c>
      <c r="AM1602" s="5">
        <f t="shared" si="202"/>
        <v>1.2</v>
      </c>
      <c r="AN1602" s="4">
        <f t="shared" si="199"/>
        <v>1.8174933737220749E-3</v>
      </c>
      <c r="AO1602" s="3"/>
      <c r="AP1602">
        <v>0</v>
      </c>
      <c r="AQ1602" t="s">
        <v>2048</v>
      </c>
      <c r="AR1602">
        <v>619870</v>
      </c>
      <c r="AS1602" t="s">
        <v>2047</v>
      </c>
      <c r="AT1602" s="2">
        <v>2.786</v>
      </c>
      <c r="AU1602" s="1">
        <f t="shared" si="203"/>
        <v>0.83186656998451936</v>
      </c>
      <c r="AV1602" s="1">
        <f t="shared" si="204"/>
        <v>0.64611878923814448</v>
      </c>
      <c r="AW1602" s="1">
        <f t="shared" si="205"/>
        <v>0.46037100849176976</v>
      </c>
    </row>
    <row r="1603" spans="1:49" x14ac:dyDescent="0.2">
      <c r="A1603">
        <v>1601</v>
      </c>
      <c r="B1603" t="s">
        <v>41150</v>
      </c>
      <c r="C1603" t="s">
        <v>41149</v>
      </c>
      <c r="F1603" t="s">
        <v>41148</v>
      </c>
      <c r="G1603" t="s">
        <v>14</v>
      </c>
      <c r="H1603" t="s">
        <v>13</v>
      </c>
      <c r="I1603" t="s">
        <v>41147</v>
      </c>
      <c r="J1603" t="s">
        <v>41146</v>
      </c>
      <c r="K1603" t="s">
        <v>41145</v>
      </c>
      <c r="L1603" t="s">
        <v>41144</v>
      </c>
      <c r="M1603" t="s">
        <v>151</v>
      </c>
      <c r="N1603">
        <v>8</v>
      </c>
      <c r="O1603" t="s">
        <v>41143</v>
      </c>
      <c r="P1603" t="s">
        <v>41142</v>
      </c>
      <c r="Q1603" t="s">
        <v>41141</v>
      </c>
      <c r="R1603" s="7">
        <v>42826</v>
      </c>
      <c r="S1603" s="8">
        <f t="shared" si="200"/>
        <v>2017</v>
      </c>
      <c r="T1603" s="8">
        <v>2017</v>
      </c>
      <c r="U1603" s="8">
        <f t="shared" si="201"/>
        <v>5</v>
      </c>
      <c r="V1603" s="7">
        <v>42826</v>
      </c>
      <c r="W1603" t="s">
        <v>573</v>
      </c>
      <c r="X1603" s="2">
        <v>0.61499999999999999</v>
      </c>
      <c r="Y1603" s="6">
        <f t="shared" ref="Y1603:Y1666" si="206">(X1603-$Z$3)/($Z$2-$Z$3)</f>
        <v>1.6417073756706976E-2</v>
      </c>
      <c r="AA1603">
        <v>18666892</v>
      </c>
      <c r="AB1603">
        <v>18500162200</v>
      </c>
      <c r="AC1603">
        <v>18666906</v>
      </c>
      <c r="AD1603" t="s">
        <v>6</v>
      </c>
      <c r="AE1603">
        <v>38</v>
      </c>
      <c r="AF1603">
        <v>4</v>
      </c>
      <c r="AH1603" t="s">
        <v>41140</v>
      </c>
      <c r="AI1603" t="s">
        <v>41139</v>
      </c>
      <c r="AJ1603" t="s">
        <v>41138</v>
      </c>
      <c r="AK1603" t="s">
        <v>41137</v>
      </c>
      <c r="AL1603">
        <v>14</v>
      </c>
      <c r="AM1603" s="5">
        <f t="shared" si="202"/>
        <v>2.8</v>
      </c>
      <c r="AN1603" s="4">
        <f t="shared" ref="AN1603:AN1666" si="207">(AM1603-$AO$3)/($AO$2-$AO$3)</f>
        <v>4.2408178720181747E-3</v>
      </c>
      <c r="AO1603" s="3"/>
      <c r="AP1603">
        <v>0</v>
      </c>
      <c r="AR1603" t="s">
        <v>1</v>
      </c>
      <c r="AS1603" t="s">
        <v>7377</v>
      </c>
      <c r="AT1603" s="2" t="s">
        <v>0</v>
      </c>
      <c r="AU1603" s="1">
        <f t="shared" si="203"/>
        <v>1.2764196991300334</v>
      </c>
      <c r="AV1603" s="1">
        <f t="shared" si="204"/>
        <v>1.0328945814362576</v>
      </c>
      <c r="AW1603" s="1">
        <f t="shared" si="205"/>
        <v>0.7893694637424814</v>
      </c>
    </row>
    <row r="1604" spans="1:49" x14ac:dyDescent="0.2">
      <c r="A1604">
        <v>1602</v>
      </c>
      <c r="B1604" t="s">
        <v>41136</v>
      </c>
      <c r="C1604" t="s">
        <v>41135</v>
      </c>
      <c r="F1604" t="s">
        <v>41134</v>
      </c>
      <c r="G1604" t="s">
        <v>14</v>
      </c>
      <c r="H1604" t="s">
        <v>13</v>
      </c>
      <c r="I1604" t="s">
        <v>41133</v>
      </c>
      <c r="J1604" t="s">
        <v>41132</v>
      </c>
      <c r="K1604" t="s">
        <v>41131</v>
      </c>
      <c r="L1604" t="s">
        <v>41130</v>
      </c>
      <c r="M1604" t="s">
        <v>34818</v>
      </c>
      <c r="N1604">
        <v>7</v>
      </c>
      <c r="O1604" t="s">
        <v>41129</v>
      </c>
      <c r="P1604" t="s">
        <v>41128</v>
      </c>
      <c r="Q1604" t="s">
        <v>41127</v>
      </c>
      <c r="R1604" s="7">
        <v>42826</v>
      </c>
      <c r="S1604" s="8">
        <f t="shared" si="200"/>
        <v>2017</v>
      </c>
      <c r="T1604" s="8">
        <v>2017</v>
      </c>
      <c r="U1604" s="8">
        <f t="shared" si="201"/>
        <v>5</v>
      </c>
      <c r="V1604" s="7">
        <v>42826</v>
      </c>
      <c r="W1604" t="s">
        <v>35348</v>
      </c>
      <c r="X1604" s="2">
        <v>1.78</v>
      </c>
      <c r="Y1604" s="6">
        <f t="shared" si="206"/>
        <v>4.7516083393395803E-2</v>
      </c>
      <c r="AA1604">
        <v>9497714</v>
      </c>
      <c r="AB1604">
        <v>28439</v>
      </c>
      <c r="AC1604">
        <v>14321394</v>
      </c>
      <c r="AD1604" t="s">
        <v>6</v>
      </c>
      <c r="AE1604">
        <v>91</v>
      </c>
      <c r="AF1604">
        <v>4</v>
      </c>
      <c r="AH1604" t="s">
        <v>41126</v>
      </c>
      <c r="AI1604" t="s">
        <v>41125</v>
      </c>
      <c r="AJ1604" t="s">
        <v>41124</v>
      </c>
      <c r="AK1604" t="s">
        <v>41123</v>
      </c>
      <c r="AL1604">
        <v>111</v>
      </c>
      <c r="AM1604" s="5">
        <f t="shared" si="202"/>
        <v>22.2</v>
      </c>
      <c r="AN1604" s="4">
        <f t="shared" si="207"/>
        <v>3.3623627413858388E-2</v>
      </c>
      <c r="AO1604" s="3"/>
      <c r="AP1604">
        <v>0</v>
      </c>
      <c r="AR1604" t="s">
        <v>1</v>
      </c>
      <c r="AT1604" s="2">
        <v>4.26</v>
      </c>
      <c r="AU1604" s="1">
        <f t="shared" si="203"/>
        <v>4.3348346599534571</v>
      </c>
      <c r="AV1604" s="1">
        <f t="shared" si="204"/>
        <v>4.0569855403627093</v>
      </c>
      <c r="AW1604" s="1">
        <f t="shared" si="205"/>
        <v>3.7791364207719615</v>
      </c>
    </row>
    <row r="1605" spans="1:49" x14ac:dyDescent="0.2">
      <c r="A1605">
        <v>1603</v>
      </c>
      <c r="B1605" t="s">
        <v>41122</v>
      </c>
      <c r="C1605" t="s">
        <v>41121</v>
      </c>
      <c r="F1605" t="s">
        <v>41120</v>
      </c>
      <c r="G1605" t="s">
        <v>14</v>
      </c>
      <c r="H1605" t="s">
        <v>13</v>
      </c>
      <c r="I1605" t="s">
        <v>41119</v>
      </c>
      <c r="J1605" t="s">
        <v>41118</v>
      </c>
      <c r="K1605" t="s">
        <v>41117</v>
      </c>
      <c r="L1605" t="s">
        <v>559</v>
      </c>
      <c r="M1605" t="s">
        <v>85</v>
      </c>
      <c r="N1605">
        <v>3</v>
      </c>
      <c r="O1605" t="s">
        <v>41116</v>
      </c>
      <c r="P1605" t="s">
        <v>41115</v>
      </c>
      <c r="Q1605" t="s">
        <v>41114</v>
      </c>
      <c r="R1605" s="7">
        <v>42826</v>
      </c>
      <c r="S1605" s="8">
        <f t="shared" si="200"/>
        <v>2017</v>
      </c>
      <c r="T1605" s="8">
        <v>2017</v>
      </c>
      <c r="U1605" s="8">
        <f t="shared" si="201"/>
        <v>5</v>
      </c>
      <c r="V1605" s="7">
        <v>42826</v>
      </c>
      <c r="W1605" t="s">
        <v>30146</v>
      </c>
      <c r="X1605" s="2">
        <v>0.55700000000000005</v>
      </c>
      <c r="Y1605" s="6">
        <f t="shared" si="206"/>
        <v>1.486879688209071E-2</v>
      </c>
      <c r="AA1605" t="s">
        <v>30145</v>
      </c>
      <c r="AB1605">
        <v>19600161832</v>
      </c>
      <c r="AD1605" t="s">
        <v>6</v>
      </c>
      <c r="AE1605">
        <v>60</v>
      </c>
      <c r="AF1605">
        <v>4</v>
      </c>
      <c r="AG1605">
        <v>42302</v>
      </c>
      <c r="AI1605" t="s">
        <v>41113</v>
      </c>
      <c r="AJ1605" t="s">
        <v>41112</v>
      </c>
      <c r="AK1605" t="s">
        <v>41111</v>
      </c>
      <c r="AL1605">
        <v>6</v>
      </c>
      <c r="AM1605" s="5">
        <f t="shared" si="202"/>
        <v>1.2</v>
      </c>
      <c r="AN1605" s="4">
        <f t="shared" si="207"/>
        <v>1.8174933737220749E-3</v>
      </c>
      <c r="AO1605" s="3"/>
      <c r="AP1605">
        <v>0</v>
      </c>
      <c r="AR1605" t="s">
        <v>1</v>
      </c>
      <c r="AT1605" s="2" t="s">
        <v>0</v>
      </c>
      <c r="AU1605" s="1">
        <f t="shared" si="203"/>
        <v>1.0953405829580118</v>
      </c>
      <c r="AV1605" s="1">
        <f t="shared" si="204"/>
        <v>0.83431451279063917</v>
      </c>
      <c r="AW1605" s="1">
        <f t="shared" si="205"/>
        <v>0.5732884426232665</v>
      </c>
    </row>
    <row r="1606" spans="1:49" x14ac:dyDescent="0.2">
      <c r="A1606">
        <v>1604</v>
      </c>
      <c r="B1606" t="s">
        <v>41110</v>
      </c>
      <c r="C1606" t="s">
        <v>41109</v>
      </c>
      <c r="F1606" t="s">
        <v>41108</v>
      </c>
      <c r="G1606" t="s">
        <v>14</v>
      </c>
      <c r="H1606" t="s">
        <v>13</v>
      </c>
      <c r="I1606" t="s">
        <v>41107</v>
      </c>
      <c r="J1606" t="s">
        <v>41106</v>
      </c>
      <c r="K1606" t="s">
        <v>41105</v>
      </c>
      <c r="L1606" t="s">
        <v>41104</v>
      </c>
      <c r="M1606" t="s">
        <v>5339</v>
      </c>
      <c r="N1606">
        <v>4</v>
      </c>
      <c r="O1606" t="s">
        <v>41103</v>
      </c>
      <c r="P1606" t="s">
        <v>41102</v>
      </c>
      <c r="Q1606" t="s">
        <v>41101</v>
      </c>
      <c r="R1606" s="7">
        <v>42826</v>
      </c>
      <c r="S1606" s="8">
        <f t="shared" si="200"/>
        <v>2017</v>
      </c>
      <c r="T1606" s="8">
        <v>2017</v>
      </c>
      <c r="U1606" s="8">
        <f t="shared" si="201"/>
        <v>5</v>
      </c>
      <c r="V1606" s="7">
        <v>42826</v>
      </c>
      <c r="W1606" t="s">
        <v>29834</v>
      </c>
      <c r="X1606" s="2">
        <v>1.246</v>
      </c>
      <c r="Y1606" s="6">
        <f t="shared" si="206"/>
        <v>3.3261258375377058E-2</v>
      </c>
      <c r="AA1606">
        <v>19391404</v>
      </c>
      <c r="AB1606">
        <v>17700155033</v>
      </c>
      <c r="AC1606">
        <v>21511535</v>
      </c>
      <c r="AD1606" t="s">
        <v>6</v>
      </c>
      <c r="AE1606">
        <v>10</v>
      </c>
      <c r="AF1606">
        <v>4</v>
      </c>
      <c r="AG1606">
        <v>7739995</v>
      </c>
      <c r="AH1606" t="s">
        <v>41100</v>
      </c>
      <c r="AI1606" t="s">
        <v>41099</v>
      </c>
      <c r="AJ1606" t="s">
        <v>41098</v>
      </c>
      <c r="AK1606" t="s">
        <v>41097</v>
      </c>
      <c r="AL1606">
        <v>18</v>
      </c>
      <c r="AM1606" s="5">
        <f t="shared" si="202"/>
        <v>3.6</v>
      </c>
      <c r="AN1606" s="4">
        <f t="shared" si="207"/>
        <v>5.4524801211662246E-3</v>
      </c>
      <c r="AO1606" s="3"/>
      <c r="AP1606">
        <v>0</v>
      </c>
      <c r="AR1606" t="s">
        <v>1</v>
      </c>
      <c r="AT1606" s="2" t="s">
        <v>0</v>
      </c>
      <c r="AU1606" s="1">
        <f t="shared" si="203"/>
        <v>2.4918624899113806</v>
      </c>
      <c r="AV1606" s="1">
        <f t="shared" si="204"/>
        <v>1.9356869248271642</v>
      </c>
      <c r="AW1606" s="1">
        <f t="shared" si="205"/>
        <v>1.3795113597429474</v>
      </c>
    </row>
    <row r="1607" spans="1:49" x14ac:dyDescent="0.2">
      <c r="A1607">
        <v>1605</v>
      </c>
      <c r="B1607" t="s">
        <v>41096</v>
      </c>
      <c r="C1607" t="s">
        <v>41095</v>
      </c>
      <c r="F1607" t="s">
        <v>41094</v>
      </c>
      <c r="G1607" t="s">
        <v>14</v>
      </c>
      <c r="H1607" t="s">
        <v>13</v>
      </c>
      <c r="I1607" t="s">
        <v>41093</v>
      </c>
      <c r="J1607">
        <v>60028868</v>
      </c>
      <c r="K1607" t="s">
        <v>41092</v>
      </c>
      <c r="L1607" t="s">
        <v>41091</v>
      </c>
      <c r="M1607" t="s">
        <v>415</v>
      </c>
      <c r="N1607">
        <v>3</v>
      </c>
      <c r="O1607" t="s">
        <v>41090</v>
      </c>
      <c r="P1607" t="s">
        <v>41089</v>
      </c>
      <c r="Q1607" t="s">
        <v>41088</v>
      </c>
      <c r="R1607" s="7">
        <v>42826</v>
      </c>
      <c r="S1607" s="8">
        <f t="shared" si="200"/>
        <v>2017</v>
      </c>
      <c r="T1607" s="8">
        <v>2017</v>
      </c>
      <c r="U1607" s="8">
        <f t="shared" si="201"/>
        <v>5</v>
      </c>
      <c r="V1607" s="7">
        <v>42826</v>
      </c>
      <c r="W1607" t="s">
        <v>41077</v>
      </c>
      <c r="X1607" s="2">
        <v>0.253</v>
      </c>
      <c r="Y1607" s="6">
        <f t="shared" si="206"/>
        <v>6.75369050479165E-3</v>
      </c>
      <c r="AA1607">
        <v>2181266</v>
      </c>
      <c r="AB1607">
        <v>26046</v>
      </c>
      <c r="AD1607" t="s">
        <v>6</v>
      </c>
      <c r="AE1607">
        <v>26</v>
      </c>
      <c r="AF1607">
        <v>4</v>
      </c>
      <c r="AG1607">
        <v>1750069</v>
      </c>
      <c r="AI1607" t="s">
        <v>41087</v>
      </c>
      <c r="AJ1607" t="s">
        <v>41086</v>
      </c>
      <c r="AK1607" t="s">
        <v>41085</v>
      </c>
      <c r="AL1607">
        <v>8</v>
      </c>
      <c r="AM1607" s="5">
        <f t="shared" si="202"/>
        <v>1.6</v>
      </c>
      <c r="AN1607" s="4">
        <f t="shared" si="207"/>
        <v>2.4233244982961003E-3</v>
      </c>
      <c r="AO1607" s="3"/>
      <c r="AP1607">
        <v>0</v>
      </c>
      <c r="AQ1607" t="s">
        <v>503</v>
      </c>
      <c r="AR1607">
        <v>318306</v>
      </c>
      <c r="AS1607" t="s">
        <v>502</v>
      </c>
      <c r="AT1607" s="2" t="s">
        <v>0</v>
      </c>
      <c r="AU1607" s="1">
        <f t="shared" si="203"/>
        <v>0.54545807028429849</v>
      </c>
      <c r="AV1607" s="1">
        <f t="shared" si="204"/>
        <v>0.45885075015438753</v>
      </c>
      <c r="AW1607" s="1">
        <f t="shared" si="205"/>
        <v>0.37224343002447652</v>
      </c>
    </row>
    <row r="1608" spans="1:49" x14ac:dyDescent="0.2">
      <c r="A1608">
        <v>1606</v>
      </c>
      <c r="B1608" t="s">
        <v>41084</v>
      </c>
      <c r="C1608" t="s">
        <v>41083</v>
      </c>
      <c r="F1608" t="s">
        <v>41082</v>
      </c>
      <c r="G1608" t="s">
        <v>14</v>
      </c>
      <c r="H1608" t="s">
        <v>13</v>
      </c>
      <c r="I1608" t="s">
        <v>41081</v>
      </c>
      <c r="J1608">
        <v>60076774</v>
      </c>
      <c r="K1608" t="s">
        <v>36314</v>
      </c>
      <c r="L1608" t="s">
        <v>14570</v>
      </c>
      <c r="M1608" t="s">
        <v>39</v>
      </c>
      <c r="N1608">
        <v>3</v>
      </c>
      <c r="O1608" t="s">
        <v>41080</v>
      </c>
      <c r="P1608" t="s">
        <v>41079</v>
      </c>
      <c r="Q1608" t="s">
        <v>41078</v>
      </c>
      <c r="R1608" s="7">
        <v>42826</v>
      </c>
      <c r="S1608" s="8">
        <f t="shared" si="200"/>
        <v>2017</v>
      </c>
      <c r="T1608" s="8">
        <v>2017</v>
      </c>
      <c r="U1608" s="8">
        <f t="shared" si="201"/>
        <v>5</v>
      </c>
      <c r="V1608" s="7">
        <v>42826</v>
      </c>
      <c r="W1608" t="s">
        <v>41077</v>
      </c>
      <c r="X1608" s="2">
        <v>0.253</v>
      </c>
      <c r="Y1608" s="6">
        <f t="shared" si="206"/>
        <v>6.75369050479165E-3</v>
      </c>
      <c r="AA1608">
        <v>2181266</v>
      </c>
      <c r="AB1608">
        <v>26046</v>
      </c>
      <c r="AD1608" t="s">
        <v>6</v>
      </c>
      <c r="AE1608">
        <v>26</v>
      </c>
      <c r="AF1608">
        <v>4</v>
      </c>
      <c r="AG1608">
        <v>1750068</v>
      </c>
      <c r="AI1608" t="s">
        <v>41076</v>
      </c>
      <c r="AJ1608" t="s">
        <v>41075</v>
      </c>
      <c r="AK1608" t="s">
        <v>41074</v>
      </c>
      <c r="AL1608">
        <v>11</v>
      </c>
      <c r="AM1608" s="5">
        <f t="shared" si="202"/>
        <v>2.2000000000000002</v>
      </c>
      <c r="AN1608" s="4">
        <f t="shared" si="207"/>
        <v>3.3320711851571377E-3</v>
      </c>
      <c r="AO1608" s="3"/>
      <c r="AP1608">
        <v>0</v>
      </c>
      <c r="AR1608" t="s">
        <v>1</v>
      </c>
      <c r="AT1608" s="2" t="s">
        <v>0</v>
      </c>
      <c r="AU1608" s="1">
        <f t="shared" si="203"/>
        <v>0.57272047089012956</v>
      </c>
      <c r="AV1608" s="1">
        <f t="shared" si="204"/>
        <v>0.50428808449743934</v>
      </c>
      <c r="AW1608" s="1">
        <f t="shared" si="205"/>
        <v>0.43585569810474911</v>
      </c>
    </row>
    <row r="1609" spans="1:49" x14ac:dyDescent="0.2">
      <c r="A1609">
        <v>1607</v>
      </c>
      <c r="B1609" t="s">
        <v>41073</v>
      </c>
      <c r="C1609" t="s">
        <v>41072</v>
      </c>
      <c r="F1609" t="s">
        <v>41071</v>
      </c>
      <c r="G1609" t="s">
        <v>14</v>
      </c>
      <c r="H1609" t="s">
        <v>13</v>
      </c>
      <c r="I1609" t="s">
        <v>41070</v>
      </c>
      <c r="J1609">
        <v>60001565</v>
      </c>
      <c r="K1609" t="s">
        <v>37106</v>
      </c>
      <c r="L1609" t="s">
        <v>37105</v>
      </c>
      <c r="M1609" t="s">
        <v>3578</v>
      </c>
      <c r="N1609">
        <v>3</v>
      </c>
      <c r="O1609" t="s">
        <v>41069</v>
      </c>
      <c r="P1609" t="s">
        <v>41068</v>
      </c>
      <c r="Q1609" t="s">
        <v>41067</v>
      </c>
      <c r="R1609" s="7">
        <v>42826</v>
      </c>
      <c r="S1609" s="8">
        <f t="shared" si="200"/>
        <v>2017</v>
      </c>
      <c r="T1609" s="8">
        <v>2017</v>
      </c>
      <c r="U1609" s="8">
        <f t="shared" si="201"/>
        <v>5</v>
      </c>
      <c r="V1609" s="7">
        <v>42826</v>
      </c>
      <c r="W1609" t="s">
        <v>29954</v>
      </c>
      <c r="X1609" s="2">
        <v>0.65500000000000003</v>
      </c>
      <c r="Y1609" s="6">
        <f t="shared" si="206"/>
        <v>1.7484850911614749E-2</v>
      </c>
      <c r="AA1609">
        <v>189375</v>
      </c>
      <c r="AB1609">
        <v>26051</v>
      </c>
      <c r="AD1609" t="s">
        <v>6</v>
      </c>
      <c r="AE1609">
        <v>59</v>
      </c>
      <c r="AF1609">
        <v>2</v>
      </c>
      <c r="AG1609">
        <v>7726060</v>
      </c>
      <c r="AH1609" t="s">
        <v>41066</v>
      </c>
      <c r="AI1609" t="s">
        <v>41065</v>
      </c>
      <c r="AJ1609" t="s">
        <v>41064</v>
      </c>
      <c r="AK1609" t="s">
        <v>41063</v>
      </c>
      <c r="AL1609">
        <v>2</v>
      </c>
      <c r="AM1609" s="5">
        <f t="shared" si="202"/>
        <v>0.4</v>
      </c>
      <c r="AN1609" s="4">
        <f t="shared" si="207"/>
        <v>6.0583112457402507E-4</v>
      </c>
      <c r="AO1609" s="3"/>
      <c r="AP1609">
        <v>0</v>
      </c>
      <c r="AR1609" t="s">
        <v>1</v>
      </c>
      <c r="AT1609" s="2" t="s">
        <v>0</v>
      </c>
      <c r="AU1609" s="1">
        <f t="shared" si="203"/>
        <v>1.2421144975502529</v>
      </c>
      <c r="AV1609" s="1">
        <f t="shared" si="204"/>
        <v>0.90453410180943872</v>
      </c>
      <c r="AW1609" s="1">
        <f t="shared" si="205"/>
        <v>0.56695370606862416</v>
      </c>
    </row>
    <row r="1610" spans="1:49" x14ac:dyDescent="0.2">
      <c r="A1610">
        <v>1608</v>
      </c>
      <c r="B1610" t="s">
        <v>41062</v>
      </c>
      <c r="C1610" t="s">
        <v>41061</v>
      </c>
      <c r="F1610" t="s">
        <v>41060</v>
      </c>
      <c r="G1610" t="s">
        <v>14</v>
      </c>
      <c r="H1610" t="s">
        <v>13</v>
      </c>
      <c r="I1610" t="s">
        <v>1053</v>
      </c>
      <c r="J1610" t="s">
        <v>41059</v>
      </c>
      <c r="K1610" t="s">
        <v>41058</v>
      </c>
      <c r="L1610" t="s">
        <v>41057</v>
      </c>
      <c r="M1610" t="s">
        <v>8539</v>
      </c>
      <c r="N1610">
        <v>5</v>
      </c>
      <c r="O1610" t="s">
        <v>41056</v>
      </c>
      <c r="P1610" t="s">
        <v>41055</v>
      </c>
      <c r="Q1610" t="s">
        <v>41054</v>
      </c>
      <c r="R1610" s="7">
        <v>42826</v>
      </c>
      <c r="S1610" s="8">
        <f t="shared" si="200"/>
        <v>2017</v>
      </c>
      <c r="T1610" s="8">
        <v>2017</v>
      </c>
      <c r="U1610" s="8">
        <f t="shared" si="201"/>
        <v>5</v>
      </c>
      <c r="V1610" s="7">
        <v>42826</v>
      </c>
      <c r="W1610" t="s">
        <v>19362</v>
      </c>
      <c r="X1610" s="2">
        <v>3.2160000000000002</v>
      </c>
      <c r="Y1610" s="6">
        <f t="shared" si="206"/>
        <v>8.5849283254584782E-2</v>
      </c>
      <c r="AA1610">
        <v>15361284</v>
      </c>
      <c r="AB1610">
        <v>18935</v>
      </c>
      <c r="AD1610" t="s">
        <v>6</v>
      </c>
      <c r="AE1610">
        <v>24</v>
      </c>
      <c r="AF1610">
        <v>2</v>
      </c>
      <c r="AG1610">
        <v>7593454</v>
      </c>
      <c r="AH1610" t="s">
        <v>27872</v>
      </c>
      <c r="AI1610" t="s">
        <v>41053</v>
      </c>
      <c r="AK1610" t="s">
        <v>41052</v>
      </c>
      <c r="AL1610">
        <v>137</v>
      </c>
      <c r="AM1610" s="5">
        <f t="shared" si="202"/>
        <v>27.4</v>
      </c>
      <c r="AN1610" s="4">
        <f t="shared" si="207"/>
        <v>4.149943203332071E-2</v>
      </c>
      <c r="AO1610" s="3"/>
      <c r="AP1610">
        <v>0</v>
      </c>
      <c r="AR1610" t="s">
        <v>1</v>
      </c>
      <c r="AT1610" s="2">
        <v>11.978999999999999</v>
      </c>
      <c r="AU1610" s="1">
        <f t="shared" si="203"/>
        <v>7.254432788820556</v>
      </c>
      <c r="AV1610" s="1">
        <f t="shared" si="204"/>
        <v>6.3674357643952737</v>
      </c>
      <c r="AW1610" s="1">
        <f t="shared" si="205"/>
        <v>5.4804387399699932</v>
      </c>
    </row>
    <row r="1611" spans="1:49" x14ac:dyDescent="0.2">
      <c r="A1611">
        <v>1609</v>
      </c>
      <c r="B1611" t="s">
        <v>41051</v>
      </c>
      <c r="C1611" t="s">
        <v>41050</v>
      </c>
      <c r="F1611" t="s">
        <v>41049</v>
      </c>
      <c r="G1611" t="s">
        <v>14</v>
      </c>
      <c r="H1611" t="s">
        <v>13</v>
      </c>
      <c r="I1611" t="s">
        <v>41048</v>
      </c>
      <c r="J1611" t="s">
        <v>41047</v>
      </c>
      <c r="K1611" t="s">
        <v>41046</v>
      </c>
      <c r="L1611" t="s">
        <v>41045</v>
      </c>
      <c r="M1611" t="s">
        <v>41044</v>
      </c>
      <c r="N1611">
        <v>7</v>
      </c>
      <c r="O1611" t="s">
        <v>41043</v>
      </c>
      <c r="P1611" t="s">
        <v>41042</v>
      </c>
      <c r="Q1611" t="s">
        <v>41041</v>
      </c>
      <c r="R1611" s="7">
        <v>42826</v>
      </c>
      <c r="S1611" s="8">
        <f t="shared" si="200"/>
        <v>2017</v>
      </c>
      <c r="T1611" s="8">
        <v>2017</v>
      </c>
      <c r="U1611" s="8">
        <f t="shared" si="201"/>
        <v>5</v>
      </c>
      <c r="V1611" s="7">
        <v>42826</v>
      </c>
      <c r="W1611" t="s">
        <v>41040</v>
      </c>
      <c r="X1611" s="2">
        <v>0.65</v>
      </c>
      <c r="Y1611" s="6">
        <f t="shared" si="206"/>
        <v>1.7351378767251277E-2</v>
      </c>
      <c r="AA1611">
        <v>18728855</v>
      </c>
      <c r="AB1611">
        <v>11300153311</v>
      </c>
      <c r="AC1611">
        <v>18728847</v>
      </c>
      <c r="AD1611" t="s">
        <v>6</v>
      </c>
      <c r="AE1611">
        <v>11</v>
      </c>
      <c r="AF1611">
        <v>2</v>
      </c>
      <c r="AH1611" t="s">
        <v>27528</v>
      </c>
      <c r="AI1611" t="s">
        <v>41039</v>
      </c>
      <c r="AJ1611" t="s">
        <v>41038</v>
      </c>
      <c r="AK1611" t="s">
        <v>41037</v>
      </c>
      <c r="AL1611">
        <v>14</v>
      </c>
      <c r="AM1611" s="5">
        <f t="shared" si="202"/>
        <v>2.8</v>
      </c>
      <c r="AN1611" s="4">
        <f t="shared" si="207"/>
        <v>4.2408178720181747E-3</v>
      </c>
      <c r="AO1611" s="3"/>
      <c r="AP1611">
        <v>0</v>
      </c>
      <c r="AQ1611" t="s">
        <v>41036</v>
      </c>
      <c r="AR1611" t="s">
        <v>1</v>
      </c>
      <c r="AS1611" t="s">
        <v>41035</v>
      </c>
      <c r="AT1611" s="2">
        <v>1.988</v>
      </c>
      <c r="AU1611" s="1">
        <f t="shared" si="203"/>
        <v>1.3418210498681347</v>
      </c>
      <c r="AV1611" s="1">
        <f t="shared" si="204"/>
        <v>1.0796098319634726</v>
      </c>
      <c r="AW1611" s="1">
        <f t="shared" si="205"/>
        <v>0.81739861405881054</v>
      </c>
    </row>
    <row r="1612" spans="1:49" x14ac:dyDescent="0.2">
      <c r="A1612">
        <v>1610</v>
      </c>
      <c r="B1612" t="s">
        <v>41034</v>
      </c>
      <c r="C1612" t="s">
        <v>41033</v>
      </c>
      <c r="F1612" t="s">
        <v>41032</v>
      </c>
      <c r="G1612" t="s">
        <v>14</v>
      </c>
      <c r="H1612" t="s">
        <v>13</v>
      </c>
      <c r="I1612" t="s">
        <v>925</v>
      </c>
      <c r="J1612" t="s">
        <v>924</v>
      </c>
      <c r="K1612" t="s">
        <v>923</v>
      </c>
      <c r="L1612" t="s">
        <v>559</v>
      </c>
      <c r="M1612" t="s">
        <v>85</v>
      </c>
      <c r="N1612">
        <v>4</v>
      </c>
      <c r="O1612" t="s">
        <v>41031</v>
      </c>
      <c r="P1612" t="s">
        <v>41030</v>
      </c>
      <c r="Q1612" t="s">
        <v>41029</v>
      </c>
      <c r="R1612" s="7">
        <v>42826</v>
      </c>
      <c r="S1612" s="8">
        <f t="shared" si="200"/>
        <v>2017</v>
      </c>
      <c r="T1612" s="8">
        <v>2017</v>
      </c>
      <c r="U1612" s="8">
        <f t="shared" si="201"/>
        <v>5</v>
      </c>
      <c r="V1612" s="7">
        <v>42826</v>
      </c>
      <c r="W1612" t="s">
        <v>41028</v>
      </c>
      <c r="X1612" s="2">
        <v>0.91900000000000004</v>
      </c>
      <c r="Y1612" s="6">
        <f t="shared" si="206"/>
        <v>2.4532180134006036E-2</v>
      </c>
      <c r="AA1612">
        <v>1676903</v>
      </c>
      <c r="AB1612">
        <v>16603</v>
      </c>
      <c r="AC1612">
        <v>15735087</v>
      </c>
      <c r="AD1612" t="s">
        <v>6</v>
      </c>
      <c r="AE1612">
        <v>81</v>
      </c>
      <c r="AF1612">
        <v>3</v>
      </c>
      <c r="AH1612" t="s">
        <v>41027</v>
      </c>
      <c r="AI1612" t="s">
        <v>41026</v>
      </c>
      <c r="AJ1612" t="s">
        <v>41025</v>
      </c>
      <c r="AK1612" t="s">
        <v>41024</v>
      </c>
      <c r="AL1612">
        <v>13</v>
      </c>
      <c r="AM1612" s="5">
        <f t="shared" si="202"/>
        <v>2.6</v>
      </c>
      <c r="AN1612" s="4">
        <f t="shared" si="207"/>
        <v>3.9379023097311627E-3</v>
      </c>
      <c r="AO1612" s="3"/>
      <c r="AP1612">
        <v>0</v>
      </c>
      <c r="AQ1612" t="s">
        <v>76</v>
      </c>
      <c r="AR1612">
        <v>31271621</v>
      </c>
      <c r="AS1612" t="s">
        <v>75</v>
      </c>
      <c r="AT1612" s="2">
        <v>3.4119999999999999</v>
      </c>
      <c r="AU1612" s="1">
        <f t="shared" si="203"/>
        <v>1.8353896786723574</v>
      </c>
      <c r="AV1612" s="1">
        <f t="shared" si="204"/>
        <v>1.4235041221868601</v>
      </c>
      <c r="AW1612" s="1">
        <f t="shared" si="205"/>
        <v>1.0116185657013623</v>
      </c>
    </row>
    <row r="1613" spans="1:49" x14ac:dyDescent="0.2">
      <c r="A1613">
        <v>1611</v>
      </c>
      <c r="B1613" t="s">
        <v>41023</v>
      </c>
      <c r="C1613" t="s">
        <v>41022</v>
      </c>
      <c r="F1613" t="s">
        <v>41021</v>
      </c>
      <c r="G1613" t="s">
        <v>14</v>
      </c>
      <c r="H1613" t="s">
        <v>13</v>
      </c>
      <c r="I1613" t="s">
        <v>41020</v>
      </c>
      <c r="J1613" t="s">
        <v>41019</v>
      </c>
      <c r="K1613" t="s">
        <v>41018</v>
      </c>
      <c r="L1613" t="s">
        <v>41017</v>
      </c>
      <c r="M1613" t="s">
        <v>151</v>
      </c>
      <c r="N1613">
        <v>4</v>
      </c>
      <c r="O1613" t="s">
        <v>41016</v>
      </c>
      <c r="P1613" t="s">
        <v>41015</v>
      </c>
      <c r="Q1613" t="s">
        <v>41014</v>
      </c>
      <c r="R1613" s="7">
        <v>42826</v>
      </c>
      <c r="S1613" s="8">
        <f t="shared" si="200"/>
        <v>2017</v>
      </c>
      <c r="T1613" s="8">
        <v>2017</v>
      </c>
      <c r="U1613" s="8">
        <f t="shared" si="201"/>
        <v>5</v>
      </c>
      <c r="V1613" s="7">
        <v>42826</v>
      </c>
      <c r="W1613" t="s">
        <v>29954</v>
      </c>
      <c r="X1613" s="2">
        <v>0.65500000000000003</v>
      </c>
      <c r="Y1613" s="6">
        <f t="shared" si="206"/>
        <v>1.7484850911614749E-2</v>
      </c>
      <c r="AA1613">
        <v>189375</v>
      </c>
      <c r="AB1613">
        <v>26051</v>
      </c>
      <c r="AD1613" t="s">
        <v>6</v>
      </c>
      <c r="AE1613">
        <v>59</v>
      </c>
      <c r="AF1613">
        <v>2</v>
      </c>
      <c r="AG1613">
        <v>7586119</v>
      </c>
      <c r="AH1613" t="s">
        <v>41013</v>
      </c>
      <c r="AI1613" t="s">
        <v>41012</v>
      </c>
      <c r="AJ1613" t="s">
        <v>41011</v>
      </c>
      <c r="AK1613" t="s">
        <v>41010</v>
      </c>
      <c r="AL1613">
        <v>17</v>
      </c>
      <c r="AM1613" s="5">
        <f t="shared" si="202"/>
        <v>3.4</v>
      </c>
      <c r="AN1613" s="4">
        <f t="shared" si="207"/>
        <v>5.1495645588792126E-3</v>
      </c>
      <c r="AO1613" s="3"/>
      <c r="AP1613">
        <v>0</v>
      </c>
      <c r="AR1613" t="s">
        <v>1</v>
      </c>
      <c r="AT1613" s="2" t="s">
        <v>0</v>
      </c>
      <c r="AU1613" s="1">
        <f t="shared" si="203"/>
        <v>1.3784265005794085</v>
      </c>
      <c r="AV1613" s="1">
        <f t="shared" si="204"/>
        <v>1.1317207735246981</v>
      </c>
      <c r="AW1613" s="1">
        <f t="shared" si="205"/>
        <v>0.8850150464699873</v>
      </c>
    </row>
    <row r="1614" spans="1:49" x14ac:dyDescent="0.2">
      <c r="A1614">
        <v>1612</v>
      </c>
      <c r="B1614" t="s">
        <v>41009</v>
      </c>
      <c r="C1614" t="s">
        <v>41008</v>
      </c>
      <c r="F1614" t="s">
        <v>41007</v>
      </c>
      <c r="G1614" t="s">
        <v>14</v>
      </c>
      <c r="H1614" t="s">
        <v>13</v>
      </c>
      <c r="I1614" t="s">
        <v>41006</v>
      </c>
      <c r="J1614">
        <v>60032873</v>
      </c>
      <c r="K1614" t="s">
        <v>13474</v>
      </c>
      <c r="L1614" t="s">
        <v>377</v>
      </c>
      <c r="M1614" t="s">
        <v>376</v>
      </c>
      <c r="N1614">
        <v>3</v>
      </c>
      <c r="O1614" t="s">
        <v>41005</v>
      </c>
      <c r="P1614" t="s">
        <v>41004</v>
      </c>
      <c r="Q1614" t="s">
        <v>41003</v>
      </c>
      <c r="R1614" s="7">
        <v>42826</v>
      </c>
      <c r="S1614" s="8">
        <f t="shared" si="200"/>
        <v>2017</v>
      </c>
      <c r="T1614" s="8">
        <v>2017</v>
      </c>
      <c r="U1614" s="8">
        <f t="shared" si="201"/>
        <v>5</v>
      </c>
      <c r="V1614" s="7">
        <v>42826</v>
      </c>
      <c r="W1614" t="s">
        <v>41002</v>
      </c>
      <c r="X1614" s="2">
        <v>0.79100000000000004</v>
      </c>
      <c r="Y1614" s="6">
        <f t="shared" si="206"/>
        <v>2.1115293238301167E-2</v>
      </c>
      <c r="AA1614" t="s">
        <v>41001</v>
      </c>
      <c r="AB1614">
        <v>23674</v>
      </c>
      <c r="AC1614">
        <v>15737497</v>
      </c>
      <c r="AD1614" t="s">
        <v>6</v>
      </c>
      <c r="AE1614">
        <v>46</v>
      </c>
      <c r="AF1614">
        <v>3</v>
      </c>
      <c r="AH1614" t="s">
        <v>41000</v>
      </c>
      <c r="AI1614" t="s">
        <v>40999</v>
      </c>
      <c r="AJ1614" t="s">
        <v>40998</v>
      </c>
      <c r="AK1614" t="s">
        <v>40997</v>
      </c>
      <c r="AL1614">
        <v>11</v>
      </c>
      <c r="AM1614" s="5">
        <f t="shared" si="202"/>
        <v>2.2000000000000002</v>
      </c>
      <c r="AN1614" s="4">
        <f t="shared" si="207"/>
        <v>3.3320711851571377E-3</v>
      </c>
      <c r="AO1614" s="3"/>
      <c r="AP1614">
        <v>0</v>
      </c>
      <c r="AR1614" t="s">
        <v>1</v>
      </c>
      <c r="AT1614" s="2">
        <v>5.0860000000000003</v>
      </c>
      <c r="AU1614" s="1">
        <f t="shared" si="203"/>
        <v>1.5780326622357959</v>
      </c>
      <c r="AV1614" s="1">
        <f t="shared" si="204"/>
        <v>1.2223682211729152</v>
      </c>
      <c r="AW1614" s="1">
        <f t="shared" si="205"/>
        <v>0.86670378011003468</v>
      </c>
    </row>
    <row r="1615" spans="1:49" x14ac:dyDescent="0.2">
      <c r="A1615">
        <v>1613</v>
      </c>
      <c r="B1615" t="s">
        <v>40996</v>
      </c>
      <c r="C1615" t="s">
        <v>40995</v>
      </c>
      <c r="F1615" t="s">
        <v>40994</v>
      </c>
      <c r="G1615" t="s">
        <v>14</v>
      </c>
      <c r="H1615" t="s">
        <v>13</v>
      </c>
      <c r="I1615" t="s">
        <v>35104</v>
      </c>
      <c r="J1615" t="s">
        <v>35103</v>
      </c>
      <c r="K1615" t="s">
        <v>35102</v>
      </c>
      <c r="L1615" t="s">
        <v>35101</v>
      </c>
      <c r="M1615" t="s">
        <v>85</v>
      </c>
      <c r="N1615">
        <v>4</v>
      </c>
      <c r="O1615" t="s">
        <v>40993</v>
      </c>
      <c r="P1615" t="s">
        <v>40992</v>
      </c>
      <c r="Q1615" t="s">
        <v>35098</v>
      </c>
      <c r="R1615" s="7">
        <v>42826</v>
      </c>
      <c r="S1615" s="8">
        <f t="shared" si="200"/>
        <v>2017</v>
      </c>
      <c r="T1615" s="8">
        <v>2017</v>
      </c>
      <c r="U1615" s="8">
        <f t="shared" si="201"/>
        <v>5</v>
      </c>
      <c r="V1615" s="7">
        <v>42826</v>
      </c>
      <c r="W1615" t="s">
        <v>3433</v>
      </c>
      <c r="X1615" s="2">
        <v>0.36599999999999999</v>
      </c>
      <c r="Y1615" s="6">
        <f t="shared" si="206"/>
        <v>9.7701609674061031E-3</v>
      </c>
      <c r="AA1615">
        <v>21615748</v>
      </c>
      <c r="AB1615">
        <v>21100389313</v>
      </c>
      <c r="AC1615">
        <v>21613915</v>
      </c>
      <c r="AD1615" t="s">
        <v>6</v>
      </c>
      <c r="AE1615">
        <v>28</v>
      </c>
      <c r="AF1615">
        <v>4</v>
      </c>
      <c r="AG1615" t="s">
        <v>40991</v>
      </c>
      <c r="AI1615" t="s">
        <v>40990</v>
      </c>
      <c r="AK1615" t="s">
        <v>40989</v>
      </c>
      <c r="AL1615">
        <v>1</v>
      </c>
      <c r="AM1615" s="5">
        <f t="shared" si="202"/>
        <v>0.2</v>
      </c>
      <c r="AN1615" s="4">
        <f t="shared" si="207"/>
        <v>3.0291556228701253E-4</v>
      </c>
      <c r="AO1615" s="3"/>
      <c r="AP1615">
        <v>0</v>
      </c>
      <c r="AQ1615" t="s">
        <v>76</v>
      </c>
      <c r="AR1615">
        <v>61261015</v>
      </c>
      <c r="AS1615" t="s">
        <v>75</v>
      </c>
      <c r="AT1615" s="2" t="s">
        <v>0</v>
      </c>
      <c r="AU1615" s="1">
        <f t="shared" si="203"/>
        <v>0.69299873458703753</v>
      </c>
      <c r="AV1615" s="1">
        <f t="shared" si="204"/>
        <v>0.50365382648465584</v>
      </c>
      <c r="AW1615" s="1">
        <f t="shared" si="205"/>
        <v>0.31430891838227393</v>
      </c>
    </row>
    <row r="1616" spans="1:49" x14ac:dyDescent="0.2">
      <c r="A1616">
        <v>1614</v>
      </c>
      <c r="B1616" t="s">
        <v>40988</v>
      </c>
      <c r="C1616" t="s">
        <v>40987</v>
      </c>
      <c r="F1616" t="s">
        <v>40986</v>
      </c>
      <c r="G1616" t="s">
        <v>14</v>
      </c>
      <c r="H1616" t="s">
        <v>13</v>
      </c>
      <c r="I1616" t="s">
        <v>40985</v>
      </c>
      <c r="J1616" t="s">
        <v>40984</v>
      </c>
      <c r="K1616" t="s">
        <v>40983</v>
      </c>
      <c r="L1616" t="s">
        <v>40982</v>
      </c>
      <c r="M1616" t="s">
        <v>40981</v>
      </c>
      <c r="N1616">
        <v>2</v>
      </c>
      <c r="O1616" t="s">
        <v>40980</v>
      </c>
      <c r="P1616" t="s">
        <v>40979</v>
      </c>
      <c r="Q1616" t="s">
        <v>40978</v>
      </c>
      <c r="R1616" s="7">
        <v>42826</v>
      </c>
      <c r="S1616" s="8">
        <f t="shared" si="200"/>
        <v>2017</v>
      </c>
      <c r="T1616" s="8">
        <v>2017</v>
      </c>
      <c r="U1616" s="8">
        <f t="shared" si="201"/>
        <v>5</v>
      </c>
      <c r="V1616" s="7">
        <v>42826</v>
      </c>
      <c r="W1616" t="s">
        <v>133</v>
      </c>
      <c r="X1616" s="2">
        <v>1.4950000000000001</v>
      </c>
      <c r="Y1616" s="6">
        <f t="shared" si="206"/>
        <v>3.9908171164677937E-2</v>
      </c>
      <c r="AA1616">
        <v>10805370</v>
      </c>
      <c r="AB1616">
        <v>144827</v>
      </c>
      <c r="AC1616">
        <v>15211886</v>
      </c>
      <c r="AD1616" t="s">
        <v>6</v>
      </c>
      <c r="AE1616">
        <v>21</v>
      </c>
      <c r="AF1616">
        <v>2</v>
      </c>
      <c r="AH1616" t="s">
        <v>40977</v>
      </c>
      <c r="AI1616" t="s">
        <v>40976</v>
      </c>
      <c r="AJ1616" t="s">
        <v>40975</v>
      </c>
      <c r="AK1616" t="s">
        <v>40974</v>
      </c>
      <c r="AL1616">
        <v>14</v>
      </c>
      <c r="AM1616" s="5">
        <f t="shared" si="202"/>
        <v>2.8</v>
      </c>
      <c r="AN1616" s="4">
        <f t="shared" si="207"/>
        <v>4.2408178720181747E-3</v>
      </c>
      <c r="AO1616" s="3"/>
      <c r="AP1616">
        <v>1</v>
      </c>
      <c r="AQ1616" t="s">
        <v>35385</v>
      </c>
      <c r="AR1616" t="s">
        <v>37520</v>
      </c>
      <c r="AS1616" t="s">
        <v>35383</v>
      </c>
      <c r="AT1616" s="2">
        <v>4.0659999999999998</v>
      </c>
      <c r="AU1616" s="1">
        <f t="shared" si="203"/>
        <v>2.9207965176880006</v>
      </c>
      <c r="AV1616" s="1">
        <f t="shared" si="204"/>
        <v>2.2074494518348056</v>
      </c>
      <c r="AW1616" s="1">
        <f t="shared" si="205"/>
        <v>1.4941023859816103</v>
      </c>
    </row>
    <row r="1617" spans="1:49" x14ac:dyDescent="0.2">
      <c r="A1617">
        <v>1615</v>
      </c>
      <c r="B1617" t="s">
        <v>40973</v>
      </c>
      <c r="C1617" t="s">
        <v>40972</v>
      </c>
      <c r="F1617" t="s">
        <v>40971</v>
      </c>
      <c r="G1617" t="s">
        <v>14</v>
      </c>
      <c r="H1617" t="s">
        <v>13</v>
      </c>
      <c r="I1617" t="s">
        <v>40970</v>
      </c>
      <c r="J1617" t="s">
        <v>40969</v>
      </c>
      <c r="K1617" t="s">
        <v>40968</v>
      </c>
      <c r="L1617" t="s">
        <v>40967</v>
      </c>
      <c r="M1617" t="s">
        <v>40966</v>
      </c>
      <c r="N1617">
        <v>3</v>
      </c>
      <c r="O1617" t="s">
        <v>40965</v>
      </c>
      <c r="P1617" t="s">
        <v>40964</v>
      </c>
      <c r="Q1617" t="s">
        <v>40963</v>
      </c>
      <c r="R1617" s="7">
        <v>42826</v>
      </c>
      <c r="S1617" s="8">
        <f t="shared" si="200"/>
        <v>2017</v>
      </c>
      <c r="T1617" s="8">
        <v>2017</v>
      </c>
      <c r="U1617" s="8">
        <f t="shared" si="201"/>
        <v>5</v>
      </c>
      <c r="V1617" s="7">
        <v>42826</v>
      </c>
      <c r="W1617" t="s">
        <v>40962</v>
      </c>
      <c r="X1617" s="2">
        <v>0.45600000000000002</v>
      </c>
      <c r="Y1617" s="6">
        <f t="shared" si="206"/>
        <v>1.2172659565948587E-2</v>
      </c>
      <c r="AA1617">
        <v>14202026</v>
      </c>
      <c r="AB1617">
        <v>23276</v>
      </c>
      <c r="AC1617">
        <v>15732967</v>
      </c>
      <c r="AD1617" t="s">
        <v>6</v>
      </c>
      <c r="AE1617">
        <v>22</v>
      </c>
      <c r="AF1617">
        <v>2</v>
      </c>
      <c r="AH1617" t="s">
        <v>40961</v>
      </c>
      <c r="AI1617" t="s">
        <v>40960</v>
      </c>
      <c r="AJ1617" t="s">
        <v>40959</v>
      </c>
      <c r="AK1617" t="s">
        <v>40958</v>
      </c>
      <c r="AL1617">
        <v>4</v>
      </c>
      <c r="AM1617" s="5">
        <f t="shared" si="202"/>
        <v>0.8</v>
      </c>
      <c r="AN1617" s="4">
        <f t="shared" si="207"/>
        <v>1.2116622491480501E-3</v>
      </c>
      <c r="AO1617" s="3"/>
      <c r="AP1617">
        <v>0</v>
      </c>
      <c r="AR1617" t="s">
        <v>1</v>
      </c>
      <c r="AT1617" s="2" t="s">
        <v>0</v>
      </c>
      <c r="AU1617" s="1">
        <f t="shared" si="203"/>
        <v>0.88843603709084262</v>
      </c>
      <c r="AV1617" s="1">
        <f t="shared" si="204"/>
        <v>0.6692160907548319</v>
      </c>
      <c r="AW1617" s="1">
        <f t="shared" si="205"/>
        <v>0.44999614441882108</v>
      </c>
    </row>
    <row r="1618" spans="1:49" x14ac:dyDescent="0.2">
      <c r="A1618">
        <v>1616</v>
      </c>
      <c r="B1618" t="s">
        <v>40957</v>
      </c>
      <c r="C1618" t="s">
        <v>40956</v>
      </c>
      <c r="F1618" t="s">
        <v>40955</v>
      </c>
      <c r="G1618" t="s">
        <v>14</v>
      </c>
      <c r="H1618" t="s">
        <v>13</v>
      </c>
      <c r="I1618" t="s">
        <v>40954</v>
      </c>
      <c r="J1618" t="s">
        <v>40948</v>
      </c>
      <c r="K1618" t="s">
        <v>40953</v>
      </c>
      <c r="L1618" t="s">
        <v>40952</v>
      </c>
      <c r="M1618" t="s">
        <v>40951</v>
      </c>
      <c r="N1618">
        <v>2</v>
      </c>
      <c r="O1618" t="s">
        <v>40950</v>
      </c>
      <c r="P1618" t="s">
        <v>40949</v>
      </c>
      <c r="Q1618" t="s">
        <v>40948</v>
      </c>
      <c r="R1618" s="7">
        <v>42826</v>
      </c>
      <c r="S1618" s="8">
        <f t="shared" si="200"/>
        <v>2017</v>
      </c>
      <c r="T1618" s="8">
        <v>2017</v>
      </c>
      <c r="U1618" s="8">
        <f t="shared" si="201"/>
        <v>5</v>
      </c>
      <c r="V1618" s="7">
        <v>42826</v>
      </c>
      <c r="W1618" t="s">
        <v>31449</v>
      </c>
      <c r="X1618" s="2">
        <v>0.36399999999999999</v>
      </c>
      <c r="Y1618" s="6">
        <f t="shared" si="206"/>
        <v>9.7167721096607148E-3</v>
      </c>
      <c r="AA1618">
        <v>10184864</v>
      </c>
      <c r="AB1618">
        <v>21916</v>
      </c>
      <c r="AC1618">
        <v>15729451</v>
      </c>
      <c r="AD1618" t="s">
        <v>6</v>
      </c>
      <c r="AE1618">
        <v>64</v>
      </c>
      <c r="AF1618">
        <v>4</v>
      </c>
      <c r="AH1618" t="s">
        <v>40947</v>
      </c>
      <c r="AI1618" t="s">
        <v>40946</v>
      </c>
      <c r="AJ1618" t="s">
        <v>40945</v>
      </c>
      <c r="AK1618" t="s">
        <v>40944</v>
      </c>
      <c r="AL1618">
        <v>85</v>
      </c>
      <c r="AM1618" s="5">
        <f t="shared" si="202"/>
        <v>17</v>
      </c>
      <c r="AN1618" s="4">
        <f t="shared" si="207"/>
        <v>2.5747822794396063E-2</v>
      </c>
      <c r="AO1618" s="3"/>
      <c r="AP1618">
        <v>0</v>
      </c>
      <c r="AR1618" t="s">
        <v>1</v>
      </c>
      <c r="AS1618" t="s">
        <v>24343</v>
      </c>
      <c r="AT1618" s="2">
        <v>2.3140000000000001</v>
      </c>
      <c r="AU1618" s="1">
        <f t="shared" si="203"/>
        <v>1.452608731508132</v>
      </c>
      <c r="AV1618" s="1">
        <f t="shared" si="204"/>
        <v>1.7732297452028387</v>
      </c>
      <c r="AW1618" s="1">
        <f t="shared" si="205"/>
        <v>2.0938507588975459</v>
      </c>
    </row>
    <row r="1619" spans="1:49" x14ac:dyDescent="0.2">
      <c r="A1619">
        <v>1617</v>
      </c>
      <c r="B1619" t="s">
        <v>40943</v>
      </c>
      <c r="C1619" t="s">
        <v>40942</v>
      </c>
      <c r="F1619" t="s">
        <v>40941</v>
      </c>
      <c r="G1619" t="s">
        <v>14</v>
      </c>
      <c r="H1619" t="s">
        <v>13</v>
      </c>
      <c r="I1619" t="s">
        <v>40940</v>
      </c>
      <c r="J1619" t="s">
        <v>40939</v>
      </c>
      <c r="K1619" t="s">
        <v>40938</v>
      </c>
      <c r="L1619" t="s">
        <v>40937</v>
      </c>
      <c r="M1619" t="s">
        <v>40936</v>
      </c>
      <c r="N1619">
        <v>5</v>
      </c>
      <c r="O1619" t="s">
        <v>40935</v>
      </c>
      <c r="P1619" t="s">
        <v>40934</v>
      </c>
      <c r="Q1619" t="s">
        <v>40933</v>
      </c>
      <c r="R1619" s="7">
        <v>42826</v>
      </c>
      <c r="S1619" s="8">
        <f t="shared" si="200"/>
        <v>2017</v>
      </c>
      <c r="T1619" s="8">
        <v>2017</v>
      </c>
      <c r="U1619" s="8">
        <f t="shared" si="201"/>
        <v>5</v>
      </c>
      <c r="V1619" s="7">
        <v>42826</v>
      </c>
      <c r="W1619" t="s">
        <v>31449</v>
      </c>
      <c r="X1619" s="2">
        <v>0.36399999999999999</v>
      </c>
      <c r="Y1619" s="6">
        <f t="shared" si="206"/>
        <v>9.7167721096607148E-3</v>
      </c>
      <c r="AA1619">
        <v>10184864</v>
      </c>
      <c r="AB1619">
        <v>21916</v>
      </c>
      <c r="AC1619">
        <v>15729451</v>
      </c>
      <c r="AD1619" t="s">
        <v>6</v>
      </c>
      <c r="AE1619">
        <v>64</v>
      </c>
      <c r="AF1619">
        <v>4</v>
      </c>
      <c r="AH1619" t="s">
        <v>40932</v>
      </c>
      <c r="AI1619" t="s">
        <v>40931</v>
      </c>
      <c r="AJ1619" t="s">
        <v>40930</v>
      </c>
      <c r="AK1619" t="s">
        <v>40929</v>
      </c>
      <c r="AL1619">
        <v>13</v>
      </c>
      <c r="AM1619" s="5">
        <f t="shared" si="202"/>
        <v>2.6</v>
      </c>
      <c r="AN1619" s="4">
        <f t="shared" si="207"/>
        <v>3.9379023097311627E-3</v>
      </c>
      <c r="AO1619" s="3"/>
      <c r="AP1619">
        <v>0</v>
      </c>
      <c r="AR1619" t="s">
        <v>1</v>
      </c>
      <c r="AT1619" s="2">
        <v>2.3140000000000001</v>
      </c>
      <c r="AU1619" s="1">
        <f t="shared" si="203"/>
        <v>0.79831111696818491</v>
      </c>
      <c r="AV1619" s="1">
        <f t="shared" si="204"/>
        <v>0.68273372096959384</v>
      </c>
      <c r="AW1619" s="1">
        <f t="shared" si="205"/>
        <v>0.56715632497100277</v>
      </c>
    </row>
    <row r="1620" spans="1:49" x14ac:dyDescent="0.2">
      <c r="A1620">
        <v>1618</v>
      </c>
      <c r="B1620" t="s">
        <v>40928</v>
      </c>
      <c r="C1620" t="s">
        <v>40927</v>
      </c>
      <c r="D1620" t="s">
        <v>40926</v>
      </c>
      <c r="F1620" t="s">
        <v>40925</v>
      </c>
      <c r="G1620" t="s">
        <v>14</v>
      </c>
      <c r="H1620" t="s">
        <v>13</v>
      </c>
      <c r="I1620" t="s">
        <v>40924</v>
      </c>
      <c r="J1620" t="s">
        <v>40923</v>
      </c>
      <c r="K1620" t="s">
        <v>40922</v>
      </c>
      <c r="L1620" t="s">
        <v>40921</v>
      </c>
      <c r="M1620" t="s">
        <v>151</v>
      </c>
      <c r="N1620">
        <v>6</v>
      </c>
      <c r="O1620" t="s">
        <v>40920</v>
      </c>
      <c r="P1620" t="s">
        <v>40919</v>
      </c>
      <c r="Q1620" t="s">
        <v>40918</v>
      </c>
      <c r="R1620" s="7">
        <v>42826</v>
      </c>
      <c r="S1620" s="8">
        <f t="shared" si="200"/>
        <v>2017</v>
      </c>
      <c r="T1620" s="8">
        <v>2017</v>
      </c>
      <c r="U1620" s="8">
        <f t="shared" si="201"/>
        <v>5</v>
      </c>
      <c r="V1620" s="7">
        <v>42826</v>
      </c>
      <c r="W1620" t="s">
        <v>40917</v>
      </c>
      <c r="X1620" s="2">
        <v>1.5609999999999999</v>
      </c>
      <c r="Y1620" s="6">
        <f t="shared" si="206"/>
        <v>4.1670003470275753E-2</v>
      </c>
      <c r="AA1620">
        <v>7365845</v>
      </c>
      <c r="AB1620">
        <v>18080</v>
      </c>
      <c r="AD1620" t="s">
        <v>6</v>
      </c>
      <c r="AE1620">
        <v>44</v>
      </c>
      <c r="AH1620" s="9">
        <v>42370</v>
      </c>
      <c r="AI1620" t="s">
        <v>40916</v>
      </c>
      <c r="AJ1620" t="s">
        <v>40915</v>
      </c>
      <c r="AK1620" t="s">
        <v>40914</v>
      </c>
      <c r="AL1620">
        <v>16</v>
      </c>
      <c r="AM1620" s="5">
        <f t="shared" si="202"/>
        <v>3.2</v>
      </c>
      <c r="AN1620" s="4">
        <f t="shared" si="207"/>
        <v>4.8466489965922005E-3</v>
      </c>
      <c r="AO1620" s="3"/>
      <c r="AP1620">
        <v>0</v>
      </c>
      <c r="AQ1620" t="s">
        <v>503</v>
      </c>
      <c r="AR1620">
        <v>314003</v>
      </c>
      <c r="AS1620" t="s">
        <v>502</v>
      </c>
      <c r="AT1620" s="2" t="s">
        <v>0</v>
      </c>
      <c r="AU1620" s="1">
        <f t="shared" si="203"/>
        <v>3.0622997128170684</v>
      </c>
      <c r="AV1620" s="1">
        <f t="shared" si="204"/>
        <v>2.3258326233433975</v>
      </c>
      <c r="AW1620" s="1">
        <f t="shared" si="205"/>
        <v>1.5893655338697263</v>
      </c>
    </row>
    <row r="1621" spans="1:49" x14ac:dyDescent="0.2">
      <c r="A1621">
        <v>1619</v>
      </c>
      <c r="B1621" t="s">
        <v>40913</v>
      </c>
      <c r="C1621" t="s">
        <v>40912</v>
      </c>
      <c r="F1621" t="s">
        <v>40911</v>
      </c>
      <c r="G1621" t="s">
        <v>14</v>
      </c>
      <c r="H1621" t="s">
        <v>13</v>
      </c>
      <c r="I1621" t="s">
        <v>3456</v>
      </c>
      <c r="J1621">
        <v>60029740</v>
      </c>
      <c r="K1621" t="s">
        <v>40910</v>
      </c>
      <c r="L1621" t="s">
        <v>40909</v>
      </c>
      <c r="M1621" t="s">
        <v>166</v>
      </c>
      <c r="N1621">
        <v>5</v>
      </c>
      <c r="O1621" t="s">
        <v>40908</v>
      </c>
      <c r="P1621" t="s">
        <v>40907</v>
      </c>
      <c r="Q1621" t="s">
        <v>40906</v>
      </c>
      <c r="R1621" s="7">
        <v>42826</v>
      </c>
      <c r="S1621" s="8">
        <f t="shared" si="200"/>
        <v>2017</v>
      </c>
      <c r="T1621" s="8">
        <v>2017</v>
      </c>
      <c r="U1621" s="8">
        <f t="shared" si="201"/>
        <v>5</v>
      </c>
      <c r="V1621" s="7">
        <v>42826</v>
      </c>
      <c r="W1621" t="s">
        <v>29769</v>
      </c>
      <c r="X1621" s="2">
        <v>0.52600000000000002</v>
      </c>
      <c r="Y1621" s="6">
        <f t="shared" si="206"/>
        <v>1.4041269587037187E-2</v>
      </c>
      <c r="AA1621">
        <v>15571955</v>
      </c>
      <c r="AB1621">
        <v>4700152486</v>
      </c>
      <c r="AC1621">
        <v>15571963</v>
      </c>
      <c r="AD1621" t="s">
        <v>6</v>
      </c>
      <c r="AE1621">
        <v>12</v>
      </c>
      <c r="AF1621">
        <v>2</v>
      </c>
      <c r="AH1621" t="s">
        <v>40905</v>
      </c>
      <c r="AI1621" t="s">
        <v>40904</v>
      </c>
      <c r="AJ1621" t="s">
        <v>40903</v>
      </c>
      <c r="AK1621" t="s">
        <v>40902</v>
      </c>
      <c r="AL1621">
        <v>3</v>
      </c>
      <c r="AM1621" s="5">
        <f t="shared" si="202"/>
        <v>0.6</v>
      </c>
      <c r="AN1621" s="4">
        <f t="shared" si="207"/>
        <v>9.0874668686103744E-4</v>
      </c>
      <c r="AO1621" s="3"/>
      <c r="AP1621">
        <v>0</v>
      </c>
      <c r="AQ1621" t="s">
        <v>6203</v>
      </c>
      <c r="AR1621" t="s">
        <v>40901</v>
      </c>
      <c r="AS1621" t="s">
        <v>6201</v>
      </c>
      <c r="AT1621" s="2">
        <v>2.4039999999999999</v>
      </c>
      <c r="AU1621" s="1">
        <f t="shared" si="203"/>
        <v>1.0101512716984342</v>
      </c>
      <c r="AV1621" s="1">
        <f t="shared" si="204"/>
        <v>0.74750081369491117</v>
      </c>
      <c r="AW1621" s="1">
        <f t="shared" si="205"/>
        <v>0.48485035569138818</v>
      </c>
    </row>
    <row r="1622" spans="1:49" x14ac:dyDescent="0.2">
      <c r="A1622">
        <v>1620</v>
      </c>
      <c r="B1622" t="s">
        <v>40900</v>
      </c>
      <c r="C1622" t="s">
        <v>40899</v>
      </c>
      <c r="F1622" t="s">
        <v>40898</v>
      </c>
      <c r="G1622" t="s">
        <v>14</v>
      </c>
      <c r="H1622" t="s">
        <v>13</v>
      </c>
      <c r="I1622" t="s">
        <v>40897</v>
      </c>
      <c r="J1622">
        <v>60001800</v>
      </c>
      <c r="K1622" t="s">
        <v>40896</v>
      </c>
      <c r="L1622" t="s">
        <v>15930</v>
      </c>
      <c r="M1622" t="s">
        <v>376</v>
      </c>
      <c r="N1622">
        <v>2</v>
      </c>
      <c r="O1622" t="s">
        <v>40895</v>
      </c>
      <c r="P1622" t="s">
        <v>40894</v>
      </c>
      <c r="Q1622" t="s">
        <v>40893</v>
      </c>
      <c r="R1622" s="7">
        <v>42826</v>
      </c>
      <c r="S1622" s="8">
        <f t="shared" si="200"/>
        <v>2017</v>
      </c>
      <c r="T1622" s="8">
        <v>2017</v>
      </c>
      <c r="U1622" s="8">
        <f t="shared" si="201"/>
        <v>5</v>
      </c>
      <c r="V1622" s="7">
        <v>42826</v>
      </c>
      <c r="W1622" t="s">
        <v>3433</v>
      </c>
      <c r="X1622" s="2">
        <v>0.36599999999999999</v>
      </c>
      <c r="Y1622" s="6">
        <f t="shared" si="206"/>
        <v>9.7701609674061031E-3</v>
      </c>
      <c r="AA1622">
        <v>21615748</v>
      </c>
      <c r="AB1622">
        <v>21100389313</v>
      </c>
      <c r="AC1622">
        <v>21613915</v>
      </c>
      <c r="AD1622" t="s">
        <v>6</v>
      </c>
      <c r="AE1622">
        <v>28</v>
      </c>
      <c r="AF1622">
        <v>4</v>
      </c>
      <c r="AG1622" t="s">
        <v>40892</v>
      </c>
      <c r="AI1622" t="s">
        <v>40891</v>
      </c>
      <c r="AK1622" t="s">
        <v>40890</v>
      </c>
      <c r="AL1622">
        <v>9</v>
      </c>
      <c r="AM1622" s="5">
        <f t="shared" si="202"/>
        <v>1.8</v>
      </c>
      <c r="AN1622" s="4">
        <f t="shared" si="207"/>
        <v>2.7262400605831123E-3</v>
      </c>
      <c r="AO1622" s="3"/>
      <c r="AP1622">
        <v>0</v>
      </c>
      <c r="AR1622" t="s">
        <v>1</v>
      </c>
      <c r="AT1622" s="2" t="s">
        <v>0</v>
      </c>
      <c r="AU1622" s="1">
        <f t="shared" si="203"/>
        <v>0.76569846953592058</v>
      </c>
      <c r="AV1622" s="1">
        <f t="shared" si="204"/>
        <v>0.62482005139946084</v>
      </c>
      <c r="AW1622" s="1">
        <f t="shared" si="205"/>
        <v>0.48394163326300094</v>
      </c>
    </row>
    <row r="1623" spans="1:49" x14ac:dyDescent="0.2">
      <c r="A1623">
        <v>1621</v>
      </c>
      <c r="B1623" t="s">
        <v>40889</v>
      </c>
      <c r="C1623" t="s">
        <v>40888</v>
      </c>
      <c r="F1623" t="s">
        <v>40887</v>
      </c>
      <c r="G1623" t="s">
        <v>14</v>
      </c>
      <c r="H1623" t="s">
        <v>13</v>
      </c>
      <c r="I1623" t="s">
        <v>14021</v>
      </c>
      <c r="J1623">
        <v>60023345</v>
      </c>
      <c r="K1623" t="s">
        <v>19861</v>
      </c>
      <c r="L1623" t="s">
        <v>7436</v>
      </c>
      <c r="M1623" t="s">
        <v>39</v>
      </c>
      <c r="N1623">
        <v>3</v>
      </c>
      <c r="O1623" t="s">
        <v>40886</v>
      </c>
      <c r="P1623" t="s">
        <v>40885</v>
      </c>
      <c r="Q1623" t="s">
        <v>40884</v>
      </c>
      <c r="R1623" s="7">
        <v>42826</v>
      </c>
      <c r="S1623" s="8">
        <f t="shared" si="200"/>
        <v>2017</v>
      </c>
      <c r="T1623" s="8">
        <v>2017</v>
      </c>
      <c r="U1623" s="8">
        <f t="shared" si="201"/>
        <v>5</v>
      </c>
      <c r="V1623" s="7">
        <v>42826</v>
      </c>
      <c r="W1623" t="s">
        <v>40883</v>
      </c>
      <c r="X1623" s="2">
        <v>0.371</v>
      </c>
      <c r="Y1623" s="6">
        <f t="shared" si="206"/>
        <v>9.9036331117695747E-3</v>
      </c>
      <c r="AA1623" t="s">
        <v>40882</v>
      </c>
      <c r="AB1623">
        <v>26648</v>
      </c>
      <c r="AC1623">
        <v>9743006</v>
      </c>
      <c r="AD1623" t="s">
        <v>6</v>
      </c>
      <c r="AE1623">
        <v>45</v>
      </c>
      <c r="AF1623">
        <v>2</v>
      </c>
      <c r="AH1623" t="s">
        <v>40881</v>
      </c>
      <c r="AI1623" t="s">
        <v>40880</v>
      </c>
      <c r="AJ1623" t="s">
        <v>40879</v>
      </c>
      <c r="AK1623" t="s">
        <v>40878</v>
      </c>
      <c r="AL1623">
        <v>3</v>
      </c>
      <c r="AM1623" s="5">
        <f t="shared" si="202"/>
        <v>0.6</v>
      </c>
      <c r="AN1623" s="4">
        <f t="shared" si="207"/>
        <v>9.0874668686103744E-4</v>
      </c>
      <c r="AO1623" s="3"/>
      <c r="AP1623">
        <v>0</v>
      </c>
      <c r="AR1623" t="s">
        <v>1</v>
      </c>
      <c r="AT1623" s="2">
        <v>1.5629999999999999</v>
      </c>
      <c r="AU1623" s="1">
        <f t="shared" si="203"/>
        <v>0.72051671842970122</v>
      </c>
      <c r="AV1623" s="1">
        <f t="shared" si="204"/>
        <v>0.54061898993153057</v>
      </c>
      <c r="AW1623" s="1">
        <f t="shared" si="205"/>
        <v>0.36072126143335986</v>
      </c>
    </row>
    <row r="1624" spans="1:49" x14ac:dyDescent="0.2">
      <c r="A1624">
        <v>1622</v>
      </c>
      <c r="B1624" t="s">
        <v>40877</v>
      </c>
      <c r="C1624" t="s">
        <v>40876</v>
      </c>
      <c r="F1624" t="s">
        <v>40875</v>
      </c>
      <c r="G1624" t="s">
        <v>14</v>
      </c>
      <c r="H1624" t="s">
        <v>13</v>
      </c>
      <c r="I1624" t="s">
        <v>40874</v>
      </c>
      <c r="J1624" t="s">
        <v>40873</v>
      </c>
      <c r="K1624" t="s">
        <v>40872</v>
      </c>
      <c r="L1624" t="s">
        <v>40871</v>
      </c>
      <c r="M1624" t="s">
        <v>40870</v>
      </c>
      <c r="N1624">
        <v>2</v>
      </c>
      <c r="O1624" t="s">
        <v>40869</v>
      </c>
      <c r="P1624" t="s">
        <v>40868</v>
      </c>
      <c r="Q1624" t="s">
        <v>40867</v>
      </c>
      <c r="R1624" s="7">
        <v>42826</v>
      </c>
      <c r="S1624" s="8">
        <f t="shared" si="200"/>
        <v>2017</v>
      </c>
      <c r="T1624" s="8">
        <v>2017</v>
      </c>
      <c r="U1624" s="8">
        <f t="shared" si="201"/>
        <v>5</v>
      </c>
      <c r="V1624" s="7">
        <v>42826</v>
      </c>
      <c r="W1624" t="s">
        <v>133</v>
      </c>
      <c r="X1624" s="2">
        <v>1.4950000000000001</v>
      </c>
      <c r="Y1624" s="6">
        <f t="shared" si="206"/>
        <v>3.9908171164677937E-2</v>
      </c>
      <c r="AA1624">
        <v>10805370</v>
      </c>
      <c r="AB1624">
        <v>144827</v>
      </c>
      <c r="AC1624">
        <v>15211886</v>
      </c>
      <c r="AD1624" t="s">
        <v>6</v>
      </c>
      <c r="AE1624">
        <v>21</v>
      </c>
      <c r="AF1624">
        <v>2</v>
      </c>
      <c r="AH1624" t="s">
        <v>40866</v>
      </c>
      <c r="AI1624" t="s">
        <v>40865</v>
      </c>
      <c r="AJ1624" t="s">
        <v>40864</v>
      </c>
      <c r="AK1624" t="s">
        <v>40863</v>
      </c>
      <c r="AL1624">
        <v>32</v>
      </c>
      <c r="AM1624" s="5">
        <f t="shared" si="202"/>
        <v>6.4</v>
      </c>
      <c r="AN1624" s="4">
        <f t="shared" si="207"/>
        <v>9.6932979931844011E-3</v>
      </c>
      <c r="AO1624" s="3"/>
      <c r="AP1624">
        <v>0</v>
      </c>
      <c r="AQ1624" t="s">
        <v>503</v>
      </c>
      <c r="AR1624">
        <v>330103</v>
      </c>
      <c r="AS1624" t="s">
        <v>502</v>
      </c>
      <c r="AT1624" s="2">
        <v>4.0659999999999998</v>
      </c>
      <c r="AU1624" s="1">
        <f t="shared" si="203"/>
        <v>3.0843709213229875</v>
      </c>
      <c r="AV1624" s="1">
        <f t="shared" si="204"/>
        <v>2.4800734578931167</v>
      </c>
      <c r="AW1624" s="1">
        <f t="shared" si="205"/>
        <v>1.8757759944632462</v>
      </c>
    </row>
    <row r="1625" spans="1:49" x14ac:dyDescent="0.2">
      <c r="A1625">
        <v>1623</v>
      </c>
      <c r="B1625" t="s">
        <v>40862</v>
      </c>
      <c r="C1625" t="s">
        <v>40861</v>
      </c>
      <c r="D1625" t="s">
        <v>40860</v>
      </c>
      <c r="F1625" t="s">
        <v>40859</v>
      </c>
      <c r="G1625" t="s">
        <v>14</v>
      </c>
      <c r="H1625" t="s">
        <v>13</v>
      </c>
      <c r="I1625" t="s">
        <v>40858</v>
      </c>
      <c r="J1625" t="s">
        <v>40857</v>
      </c>
      <c r="K1625" t="s">
        <v>40856</v>
      </c>
      <c r="L1625" t="s">
        <v>40855</v>
      </c>
      <c r="M1625" t="s">
        <v>40854</v>
      </c>
      <c r="N1625">
        <v>9</v>
      </c>
      <c r="O1625" t="s">
        <v>40853</v>
      </c>
      <c r="P1625" t="s">
        <v>40852</v>
      </c>
      <c r="Q1625" t="s">
        <v>40851</v>
      </c>
      <c r="R1625" s="7">
        <v>42826</v>
      </c>
      <c r="S1625" s="8">
        <f t="shared" si="200"/>
        <v>2017</v>
      </c>
      <c r="T1625" s="8">
        <v>2017</v>
      </c>
      <c r="U1625" s="8">
        <f t="shared" si="201"/>
        <v>5</v>
      </c>
      <c r="V1625" s="7">
        <v>42826</v>
      </c>
      <c r="W1625" t="s">
        <v>40850</v>
      </c>
      <c r="X1625" s="2">
        <v>0.85399999999999998</v>
      </c>
      <c r="Y1625" s="6">
        <f t="shared" si="206"/>
        <v>2.2797042257280905E-2</v>
      </c>
      <c r="AA1625">
        <v>10773142</v>
      </c>
      <c r="AB1625">
        <v>24161</v>
      </c>
      <c r="AC1625" t="s">
        <v>40849</v>
      </c>
      <c r="AD1625" t="s">
        <v>6</v>
      </c>
      <c r="AE1625">
        <v>157</v>
      </c>
      <c r="AH1625" t="s">
        <v>40848</v>
      </c>
      <c r="AI1625" t="s">
        <v>40847</v>
      </c>
      <c r="AJ1625" t="s">
        <v>40846</v>
      </c>
      <c r="AK1625" t="s">
        <v>40845</v>
      </c>
      <c r="AL1625">
        <v>19</v>
      </c>
      <c r="AM1625" s="5">
        <f t="shared" si="202"/>
        <v>3.8</v>
      </c>
      <c r="AN1625" s="4">
        <f t="shared" si="207"/>
        <v>5.7553956834532375E-3</v>
      </c>
      <c r="AO1625" s="3"/>
      <c r="AP1625">
        <v>0</v>
      </c>
      <c r="AR1625" t="s">
        <v>1</v>
      </c>
      <c r="AT1625" s="2" t="s">
        <v>0</v>
      </c>
      <c r="AU1625" s="1">
        <f t="shared" si="203"/>
        <v>1.7684548285132602</v>
      </c>
      <c r="AV1625" s="1">
        <f t="shared" si="204"/>
        <v>1.4276218970367072</v>
      </c>
      <c r="AW1625" s="1">
        <f t="shared" si="205"/>
        <v>1.0867889655601537</v>
      </c>
    </row>
    <row r="1626" spans="1:49" x14ac:dyDescent="0.2">
      <c r="A1626">
        <v>1624</v>
      </c>
      <c r="B1626" t="s">
        <v>40844</v>
      </c>
      <c r="C1626" t="s">
        <v>40843</v>
      </c>
      <c r="F1626" t="s">
        <v>40842</v>
      </c>
      <c r="G1626" t="s">
        <v>14</v>
      </c>
      <c r="H1626" t="s">
        <v>13</v>
      </c>
      <c r="I1626" t="s">
        <v>40841</v>
      </c>
      <c r="J1626">
        <v>60104720</v>
      </c>
      <c r="K1626" t="s">
        <v>40840</v>
      </c>
      <c r="L1626" t="s">
        <v>5367</v>
      </c>
      <c r="M1626" t="s">
        <v>9</v>
      </c>
      <c r="N1626">
        <v>1</v>
      </c>
      <c r="O1626" t="s">
        <v>40839</v>
      </c>
      <c r="P1626">
        <v>7101892141</v>
      </c>
      <c r="Q1626">
        <v>60104720</v>
      </c>
      <c r="R1626" s="7">
        <v>42826</v>
      </c>
      <c r="S1626" s="8">
        <f t="shared" si="200"/>
        <v>2017</v>
      </c>
      <c r="T1626" s="8">
        <v>2017</v>
      </c>
      <c r="U1626" s="8">
        <f t="shared" si="201"/>
        <v>5</v>
      </c>
      <c r="V1626" s="7">
        <v>42826</v>
      </c>
      <c r="W1626" t="s">
        <v>133</v>
      </c>
      <c r="X1626" s="2">
        <v>1.4950000000000001</v>
      </c>
      <c r="Y1626" s="6">
        <f t="shared" si="206"/>
        <v>3.9908171164677937E-2</v>
      </c>
      <c r="AA1626">
        <v>10805370</v>
      </c>
      <c r="AB1626">
        <v>144827</v>
      </c>
      <c r="AC1626">
        <v>15211886</v>
      </c>
      <c r="AD1626" t="s">
        <v>6</v>
      </c>
      <c r="AE1626">
        <v>21</v>
      </c>
      <c r="AF1626">
        <v>2</v>
      </c>
      <c r="AH1626" t="s">
        <v>40838</v>
      </c>
      <c r="AI1626" t="s">
        <v>40837</v>
      </c>
      <c r="AJ1626" t="s">
        <v>40836</v>
      </c>
      <c r="AK1626" t="s">
        <v>40835</v>
      </c>
      <c r="AL1626">
        <v>41</v>
      </c>
      <c r="AM1626" s="5">
        <f t="shared" si="202"/>
        <v>8.1999999999999993</v>
      </c>
      <c r="AN1626" s="4">
        <f t="shared" si="207"/>
        <v>1.2419538053767512E-2</v>
      </c>
      <c r="AO1626" s="3"/>
      <c r="AP1626">
        <v>1</v>
      </c>
      <c r="AR1626" t="s">
        <v>1</v>
      </c>
      <c r="AT1626" s="2">
        <v>4.0659999999999998</v>
      </c>
      <c r="AU1626" s="1">
        <f t="shared" si="203"/>
        <v>3.1661581231404807</v>
      </c>
      <c r="AV1626" s="1">
        <f t="shared" si="204"/>
        <v>2.6163854609222725</v>
      </c>
      <c r="AW1626" s="1">
        <f t="shared" si="205"/>
        <v>2.0666127987040639</v>
      </c>
    </row>
    <row r="1627" spans="1:49" x14ac:dyDescent="0.2">
      <c r="A1627">
        <v>1625</v>
      </c>
      <c r="B1627" t="s">
        <v>40834</v>
      </c>
      <c r="C1627" t="s">
        <v>40833</v>
      </c>
      <c r="F1627" t="s">
        <v>40832</v>
      </c>
      <c r="G1627" t="s">
        <v>14</v>
      </c>
      <c r="H1627" t="s">
        <v>13</v>
      </c>
      <c r="I1627" t="s">
        <v>42</v>
      </c>
      <c r="J1627">
        <v>60104400</v>
      </c>
      <c r="K1627" t="s">
        <v>41</v>
      </c>
      <c r="L1627" t="s">
        <v>40</v>
      </c>
      <c r="M1627" t="s">
        <v>39</v>
      </c>
      <c r="N1627">
        <v>1</v>
      </c>
      <c r="O1627" t="s">
        <v>40831</v>
      </c>
      <c r="P1627">
        <v>56046368300</v>
      </c>
      <c r="Q1627">
        <v>60104400</v>
      </c>
      <c r="R1627" s="7">
        <v>42826</v>
      </c>
      <c r="S1627" s="8">
        <f t="shared" si="200"/>
        <v>2017</v>
      </c>
      <c r="T1627" s="8">
        <v>2017</v>
      </c>
      <c r="U1627" s="8">
        <f t="shared" si="201"/>
        <v>5</v>
      </c>
      <c r="V1627" s="7">
        <v>42826</v>
      </c>
      <c r="W1627" t="s">
        <v>21</v>
      </c>
      <c r="X1627" s="2">
        <v>0.38600000000000001</v>
      </c>
      <c r="Y1627" s="6">
        <f t="shared" si="206"/>
        <v>1.0304049544859988E-2</v>
      </c>
      <c r="AA1627">
        <v>9467076</v>
      </c>
      <c r="AB1627">
        <v>26738</v>
      </c>
      <c r="AD1627" t="s">
        <v>6</v>
      </c>
      <c r="AE1627">
        <v>23</v>
      </c>
      <c r="AF1627">
        <v>4</v>
      </c>
      <c r="AH1627" t="s">
        <v>40830</v>
      </c>
      <c r="AI1627" t="s">
        <v>40829</v>
      </c>
      <c r="AK1627" t="s">
        <v>40828</v>
      </c>
      <c r="AL1627">
        <v>35</v>
      </c>
      <c r="AM1627" s="5">
        <f t="shared" si="202"/>
        <v>7</v>
      </c>
      <c r="AN1627" s="4">
        <f t="shared" si="207"/>
        <v>1.0602044680045438E-2</v>
      </c>
      <c r="AO1627" s="3"/>
      <c r="AP1627">
        <v>0</v>
      </c>
      <c r="AR1627" t="s">
        <v>1</v>
      </c>
      <c r="AT1627" s="2" t="s">
        <v>0</v>
      </c>
      <c r="AU1627" s="1">
        <f t="shared" si="203"/>
        <v>1.0393448085415622</v>
      </c>
      <c r="AV1627" s="1">
        <f t="shared" si="204"/>
        <v>1.0453047112452714</v>
      </c>
      <c r="AW1627" s="1">
        <f t="shared" si="205"/>
        <v>1.0512646139489803</v>
      </c>
    </row>
    <row r="1628" spans="1:49" x14ac:dyDescent="0.2">
      <c r="A1628">
        <v>1626</v>
      </c>
      <c r="B1628" t="s">
        <v>40827</v>
      </c>
      <c r="C1628" t="s">
        <v>40826</v>
      </c>
      <c r="E1628">
        <v>26749290</v>
      </c>
      <c r="F1628" t="s">
        <v>40825</v>
      </c>
      <c r="G1628" t="s">
        <v>14</v>
      </c>
      <c r="H1628" t="s">
        <v>13</v>
      </c>
      <c r="I1628" t="s">
        <v>40824</v>
      </c>
      <c r="J1628">
        <v>60001422</v>
      </c>
      <c r="K1628" t="s">
        <v>40823</v>
      </c>
      <c r="L1628" t="s">
        <v>7178</v>
      </c>
      <c r="M1628" t="s">
        <v>1260</v>
      </c>
      <c r="N1628">
        <v>4</v>
      </c>
      <c r="O1628" t="s">
        <v>40822</v>
      </c>
      <c r="P1628" t="s">
        <v>40821</v>
      </c>
      <c r="Q1628" t="s">
        <v>40820</v>
      </c>
      <c r="R1628" s="7">
        <v>42826</v>
      </c>
      <c r="S1628" s="8">
        <f t="shared" si="200"/>
        <v>2017</v>
      </c>
      <c r="T1628" s="8">
        <v>2017</v>
      </c>
      <c r="U1628" s="8">
        <f t="shared" si="201"/>
        <v>5</v>
      </c>
      <c r="V1628" s="7">
        <v>42826</v>
      </c>
      <c r="W1628" t="s">
        <v>40819</v>
      </c>
      <c r="X1628" s="2">
        <v>0.99099999999999999</v>
      </c>
      <c r="Y1628" s="6">
        <f t="shared" si="206"/>
        <v>2.6454179012840022E-2</v>
      </c>
      <c r="AA1628">
        <v>16729609</v>
      </c>
      <c r="AB1628">
        <v>11300153701</v>
      </c>
      <c r="AC1628">
        <v>17447917</v>
      </c>
      <c r="AD1628" t="s">
        <v>6</v>
      </c>
      <c r="AE1628">
        <v>24</v>
      </c>
      <c r="AF1628">
        <v>2</v>
      </c>
      <c r="AH1628" t="s">
        <v>40818</v>
      </c>
      <c r="AI1628" t="s">
        <v>40817</v>
      </c>
      <c r="AJ1628" t="s">
        <v>40816</v>
      </c>
      <c r="AK1628" t="s">
        <v>40815</v>
      </c>
      <c r="AL1628">
        <v>2</v>
      </c>
      <c r="AM1628" s="5">
        <f t="shared" si="202"/>
        <v>0.4</v>
      </c>
      <c r="AN1628" s="4">
        <f t="shared" si="207"/>
        <v>6.0583112457402507E-4</v>
      </c>
      <c r="AO1628" s="3"/>
      <c r="AP1628">
        <v>0</v>
      </c>
      <c r="AR1628" t="s">
        <v>1</v>
      </c>
      <c r="AT1628" s="2">
        <v>3.262</v>
      </c>
      <c r="AU1628" s="1">
        <f t="shared" si="203"/>
        <v>1.8699674646360223</v>
      </c>
      <c r="AV1628" s="1">
        <f t="shared" si="204"/>
        <v>1.3530005068707025</v>
      </c>
      <c r="AW1628" s="1">
        <f t="shared" si="205"/>
        <v>0.83603354910538241</v>
      </c>
    </row>
    <row r="1629" spans="1:49" x14ac:dyDescent="0.2">
      <c r="A1629">
        <v>1627</v>
      </c>
      <c r="B1629" t="s">
        <v>40814</v>
      </c>
      <c r="C1629" t="s">
        <v>40813</v>
      </c>
      <c r="D1629" t="s">
        <v>40812</v>
      </c>
      <c r="F1629" t="s">
        <v>40811</v>
      </c>
      <c r="G1629" t="s">
        <v>14</v>
      </c>
      <c r="H1629" t="s">
        <v>13</v>
      </c>
      <c r="I1629" t="s">
        <v>23731</v>
      </c>
      <c r="J1629">
        <v>60008919</v>
      </c>
      <c r="K1629" t="s">
        <v>20188</v>
      </c>
      <c r="L1629" t="s">
        <v>20187</v>
      </c>
      <c r="M1629" t="s">
        <v>9</v>
      </c>
      <c r="N1629">
        <v>3</v>
      </c>
      <c r="O1629" t="s">
        <v>40810</v>
      </c>
      <c r="P1629" t="s">
        <v>40809</v>
      </c>
      <c r="Q1629" t="s">
        <v>20184</v>
      </c>
      <c r="R1629" s="7">
        <v>42826</v>
      </c>
      <c r="S1629" s="8">
        <f t="shared" si="200"/>
        <v>2017</v>
      </c>
      <c r="T1629" s="8">
        <v>2017</v>
      </c>
      <c r="U1629" s="8">
        <f t="shared" si="201"/>
        <v>5</v>
      </c>
      <c r="V1629" s="7">
        <v>42826</v>
      </c>
      <c r="W1629" t="s">
        <v>30317</v>
      </c>
      <c r="X1629" s="2">
        <v>0.78100000000000003</v>
      </c>
      <c r="Y1629" s="6">
        <f t="shared" si="206"/>
        <v>2.0848348949574224E-2</v>
      </c>
      <c r="AA1629">
        <v>15708705</v>
      </c>
      <c r="AB1629">
        <v>26799</v>
      </c>
      <c r="AD1629" t="s">
        <v>6</v>
      </c>
      <c r="AE1629">
        <v>58</v>
      </c>
      <c r="AH1629" t="s">
        <v>40808</v>
      </c>
      <c r="AI1629" t="s">
        <v>40807</v>
      </c>
      <c r="AJ1629" t="s">
        <v>40806</v>
      </c>
      <c r="AK1629" t="s">
        <v>40805</v>
      </c>
      <c r="AL1629">
        <v>5</v>
      </c>
      <c r="AM1629" s="5">
        <f t="shared" si="202"/>
        <v>1</v>
      </c>
      <c r="AN1629" s="4">
        <f t="shared" si="207"/>
        <v>1.5145778114350624E-3</v>
      </c>
      <c r="AO1629" s="3"/>
      <c r="AP1629">
        <v>0</v>
      </c>
      <c r="AQ1629" t="s">
        <v>13022</v>
      </c>
      <c r="AR1629" t="s">
        <v>40804</v>
      </c>
      <c r="AS1629" t="s">
        <v>13020</v>
      </c>
      <c r="AT1629" s="2">
        <v>4.1109999999999998</v>
      </c>
      <c r="AU1629" s="1">
        <f t="shared" si="203"/>
        <v>1.5048217608132475</v>
      </c>
      <c r="AV1629" s="1">
        <f t="shared" si="204"/>
        <v>1.1181463380504642</v>
      </c>
      <c r="AW1629" s="1">
        <f t="shared" si="205"/>
        <v>0.73147091528768104</v>
      </c>
    </row>
    <row r="1630" spans="1:49" x14ac:dyDescent="0.2">
      <c r="A1630">
        <v>1628</v>
      </c>
      <c r="B1630" t="s">
        <v>40803</v>
      </c>
      <c r="C1630" t="s">
        <v>40802</v>
      </c>
      <c r="D1630" t="s">
        <v>40801</v>
      </c>
      <c r="F1630" t="s">
        <v>40800</v>
      </c>
      <c r="G1630" t="s">
        <v>14</v>
      </c>
      <c r="H1630" t="s">
        <v>13</v>
      </c>
      <c r="I1630" t="s">
        <v>1643</v>
      </c>
      <c r="J1630" t="s">
        <v>40799</v>
      </c>
      <c r="K1630" t="s">
        <v>40798</v>
      </c>
      <c r="L1630" t="s">
        <v>40797</v>
      </c>
      <c r="M1630" t="s">
        <v>1503</v>
      </c>
      <c r="N1630">
        <v>3</v>
      </c>
      <c r="O1630" t="s">
        <v>40796</v>
      </c>
      <c r="P1630" t="s">
        <v>40795</v>
      </c>
      <c r="Q1630" t="s">
        <v>40794</v>
      </c>
      <c r="R1630" s="7">
        <v>42826</v>
      </c>
      <c r="S1630" s="8">
        <f t="shared" si="200"/>
        <v>2017</v>
      </c>
      <c r="T1630" s="8">
        <v>2017</v>
      </c>
      <c r="U1630" s="8">
        <f t="shared" si="201"/>
        <v>5</v>
      </c>
      <c r="V1630" s="7">
        <v>42826</v>
      </c>
      <c r="W1630" t="s">
        <v>30317</v>
      </c>
      <c r="X1630" s="2">
        <v>0.78100000000000003</v>
      </c>
      <c r="Y1630" s="6">
        <f t="shared" si="206"/>
        <v>2.0848348949574224E-2</v>
      </c>
      <c r="AA1630">
        <v>15708705</v>
      </c>
      <c r="AB1630">
        <v>26799</v>
      </c>
      <c r="AD1630" t="s">
        <v>6</v>
      </c>
      <c r="AE1630">
        <v>58</v>
      </c>
      <c r="AH1630" t="s">
        <v>40793</v>
      </c>
      <c r="AI1630" t="s">
        <v>40792</v>
      </c>
      <c r="AJ1630" t="s">
        <v>40791</v>
      </c>
      <c r="AK1630" t="s">
        <v>40790</v>
      </c>
      <c r="AL1630">
        <v>18</v>
      </c>
      <c r="AM1630" s="5">
        <f t="shared" si="202"/>
        <v>3.6</v>
      </c>
      <c r="AN1630" s="4">
        <f t="shared" si="207"/>
        <v>5.4524801211662246E-3</v>
      </c>
      <c r="AO1630" s="3"/>
      <c r="AP1630">
        <v>0</v>
      </c>
      <c r="AR1630" t="s">
        <v>40789</v>
      </c>
      <c r="AS1630" t="s">
        <v>40788</v>
      </c>
      <c r="AT1630" s="2">
        <v>4.1109999999999998</v>
      </c>
      <c r="AU1630" s="1">
        <f t="shared" si="203"/>
        <v>1.6229588301051825</v>
      </c>
      <c r="AV1630" s="1">
        <f t="shared" si="204"/>
        <v>1.3150414535370225</v>
      </c>
      <c r="AW1630" s="1">
        <f t="shared" si="205"/>
        <v>1.0071240769688623</v>
      </c>
    </row>
    <row r="1631" spans="1:49" x14ac:dyDescent="0.2">
      <c r="A1631">
        <v>1629</v>
      </c>
      <c r="B1631" t="s">
        <v>40787</v>
      </c>
      <c r="C1631" t="s">
        <v>40786</v>
      </c>
      <c r="F1631" t="s">
        <v>40785</v>
      </c>
      <c r="G1631" t="s">
        <v>14</v>
      </c>
      <c r="H1631" t="s">
        <v>13</v>
      </c>
      <c r="I1631" t="s">
        <v>40784</v>
      </c>
      <c r="J1631" t="s">
        <v>40783</v>
      </c>
      <c r="K1631" t="s">
        <v>40782</v>
      </c>
      <c r="L1631" t="s">
        <v>40781</v>
      </c>
      <c r="M1631" t="s">
        <v>1503</v>
      </c>
      <c r="N1631">
        <v>4</v>
      </c>
      <c r="O1631" t="s">
        <v>40780</v>
      </c>
      <c r="P1631" t="s">
        <v>40779</v>
      </c>
      <c r="Q1631" t="s">
        <v>40778</v>
      </c>
      <c r="R1631" s="7">
        <v>42826</v>
      </c>
      <c r="S1631" s="8">
        <f t="shared" si="200"/>
        <v>2017</v>
      </c>
      <c r="T1631" s="8">
        <v>2017</v>
      </c>
      <c r="U1631" s="8">
        <f t="shared" si="201"/>
        <v>5</v>
      </c>
      <c r="V1631" s="7">
        <v>42826</v>
      </c>
      <c r="W1631" t="s">
        <v>133</v>
      </c>
      <c r="X1631" s="2">
        <v>1.4950000000000001</v>
      </c>
      <c r="Y1631" s="6">
        <f t="shared" si="206"/>
        <v>3.9908171164677937E-2</v>
      </c>
      <c r="AA1631">
        <v>10805370</v>
      </c>
      <c r="AB1631">
        <v>144827</v>
      </c>
      <c r="AC1631">
        <v>15211886</v>
      </c>
      <c r="AD1631" t="s">
        <v>6</v>
      </c>
      <c r="AE1631">
        <v>21</v>
      </c>
      <c r="AF1631">
        <v>2</v>
      </c>
      <c r="AH1631" t="s">
        <v>40777</v>
      </c>
      <c r="AI1631" t="s">
        <v>40776</v>
      </c>
      <c r="AJ1631" t="s">
        <v>40775</v>
      </c>
      <c r="AK1631" t="s">
        <v>40774</v>
      </c>
      <c r="AL1631">
        <v>30</v>
      </c>
      <c r="AM1631" s="5">
        <f t="shared" si="202"/>
        <v>6</v>
      </c>
      <c r="AN1631" s="4">
        <f t="shared" si="207"/>
        <v>9.0874668686103752E-3</v>
      </c>
      <c r="AO1631" s="3"/>
      <c r="AP1631">
        <v>0</v>
      </c>
      <c r="AQ1631" t="s">
        <v>76</v>
      </c>
      <c r="AR1631" t="s">
        <v>40773</v>
      </c>
      <c r="AS1631" t="s">
        <v>75</v>
      </c>
      <c r="AT1631" s="2">
        <v>4.0659999999999998</v>
      </c>
      <c r="AU1631" s="1">
        <f t="shared" si="203"/>
        <v>3.0661959875857665</v>
      </c>
      <c r="AV1631" s="1">
        <f t="shared" si="204"/>
        <v>2.4497819016644153</v>
      </c>
      <c r="AW1631" s="1">
        <f t="shared" si="205"/>
        <v>1.8333678157430644</v>
      </c>
    </row>
    <row r="1632" spans="1:49" x14ac:dyDescent="0.2">
      <c r="A1632">
        <v>1630</v>
      </c>
      <c r="B1632" t="s">
        <v>40772</v>
      </c>
      <c r="C1632" t="s">
        <v>40771</v>
      </c>
      <c r="F1632" t="s">
        <v>40770</v>
      </c>
      <c r="G1632" t="s">
        <v>14</v>
      </c>
      <c r="H1632" t="s">
        <v>13</v>
      </c>
      <c r="I1632" t="s">
        <v>7112</v>
      </c>
      <c r="J1632">
        <v>60013268</v>
      </c>
      <c r="K1632" t="s">
        <v>40769</v>
      </c>
      <c r="L1632" t="s">
        <v>25180</v>
      </c>
      <c r="M1632" t="s">
        <v>9</v>
      </c>
      <c r="N1632">
        <v>4</v>
      </c>
      <c r="O1632" t="s">
        <v>40768</v>
      </c>
      <c r="P1632" t="s">
        <v>40767</v>
      </c>
      <c r="Q1632" t="s">
        <v>40766</v>
      </c>
      <c r="R1632" s="7">
        <v>42826</v>
      </c>
      <c r="S1632" s="8">
        <f t="shared" si="200"/>
        <v>2017</v>
      </c>
      <c r="T1632" s="8">
        <v>2017</v>
      </c>
      <c r="U1632" s="8">
        <f t="shared" si="201"/>
        <v>5</v>
      </c>
      <c r="V1632" s="7">
        <v>42826</v>
      </c>
      <c r="W1632" t="s">
        <v>40765</v>
      </c>
      <c r="X1632" s="2">
        <v>0.626</v>
      </c>
      <c r="Y1632" s="6">
        <f t="shared" si="206"/>
        <v>1.6710712474306614E-2</v>
      </c>
      <c r="AA1632">
        <v>14327643</v>
      </c>
      <c r="AB1632">
        <v>28554</v>
      </c>
      <c r="AC1632">
        <v>14337479</v>
      </c>
      <c r="AD1632" t="s">
        <v>6</v>
      </c>
      <c r="AE1632">
        <v>21</v>
      </c>
      <c r="AF1632">
        <v>7</v>
      </c>
      <c r="AH1632" t="s">
        <v>40764</v>
      </c>
      <c r="AI1632" t="s">
        <v>40763</v>
      </c>
      <c r="AJ1632" t="s">
        <v>40762</v>
      </c>
      <c r="AK1632" t="s">
        <v>40761</v>
      </c>
      <c r="AL1632">
        <v>13</v>
      </c>
      <c r="AM1632" s="5">
        <f t="shared" si="202"/>
        <v>2.6</v>
      </c>
      <c r="AN1632" s="4">
        <f t="shared" si="207"/>
        <v>3.9379023097311627E-3</v>
      </c>
      <c r="AO1632" s="3"/>
      <c r="AP1632">
        <v>0</v>
      </c>
      <c r="AR1632">
        <v>2015011019</v>
      </c>
      <c r="AS1632" t="s">
        <v>40760</v>
      </c>
      <c r="AT1632" s="2">
        <v>3.6429999999999998</v>
      </c>
      <c r="AU1632" s="1">
        <f t="shared" si="203"/>
        <v>1.2878869424933979</v>
      </c>
      <c r="AV1632" s="1">
        <f t="shared" si="204"/>
        <v>1.0324307392018888</v>
      </c>
      <c r="AW1632" s="1">
        <f t="shared" si="205"/>
        <v>0.77697453591037979</v>
      </c>
    </row>
    <row r="1633" spans="1:49" x14ac:dyDescent="0.2">
      <c r="A1633">
        <v>1631</v>
      </c>
      <c r="B1633" t="s">
        <v>40759</v>
      </c>
      <c r="C1633" t="s">
        <v>40758</v>
      </c>
      <c r="F1633" t="s">
        <v>40757</v>
      </c>
      <c r="G1633" t="s">
        <v>14</v>
      </c>
      <c r="H1633" t="s">
        <v>13</v>
      </c>
      <c r="I1633" t="s">
        <v>27443</v>
      </c>
      <c r="J1633">
        <v>60017187</v>
      </c>
      <c r="K1633" t="s">
        <v>40756</v>
      </c>
      <c r="L1633" t="s">
        <v>40755</v>
      </c>
      <c r="M1633" t="s">
        <v>39</v>
      </c>
      <c r="N1633">
        <v>2</v>
      </c>
      <c r="O1633" t="s">
        <v>40754</v>
      </c>
      <c r="P1633" t="s">
        <v>40753</v>
      </c>
      <c r="Q1633" t="s">
        <v>40752</v>
      </c>
      <c r="R1633" s="7">
        <v>42826</v>
      </c>
      <c r="S1633" s="8">
        <f t="shared" si="200"/>
        <v>2017</v>
      </c>
      <c r="T1633" s="8">
        <v>2017</v>
      </c>
      <c r="U1633" s="8">
        <f t="shared" si="201"/>
        <v>5</v>
      </c>
      <c r="V1633" s="7">
        <v>42826</v>
      </c>
      <c r="W1633" t="s">
        <v>50</v>
      </c>
      <c r="X1633" s="2">
        <v>0.41699999999999998</v>
      </c>
      <c r="Y1633" s="6">
        <f t="shared" si="206"/>
        <v>1.1131576839913509E-2</v>
      </c>
      <c r="AA1633">
        <v>10220038</v>
      </c>
      <c r="AB1633">
        <v>17569</v>
      </c>
      <c r="AC1633">
        <v>15728196</v>
      </c>
      <c r="AD1633" t="s">
        <v>6</v>
      </c>
      <c r="AE1633">
        <v>23</v>
      </c>
      <c r="AF1633">
        <v>3</v>
      </c>
      <c r="AH1633" t="s">
        <v>40751</v>
      </c>
      <c r="AI1633" t="s">
        <v>40750</v>
      </c>
      <c r="AJ1633" t="s">
        <v>40749</v>
      </c>
      <c r="AK1633" t="s">
        <v>40748</v>
      </c>
      <c r="AL1633">
        <v>16</v>
      </c>
      <c r="AM1633" s="5">
        <f t="shared" si="202"/>
        <v>3.2</v>
      </c>
      <c r="AN1633" s="4">
        <f t="shared" si="207"/>
        <v>4.8466489965922005E-3</v>
      </c>
      <c r="AO1633" s="3"/>
      <c r="AP1633">
        <v>0</v>
      </c>
      <c r="AR1633" t="s">
        <v>1</v>
      </c>
      <c r="AT1633" s="2">
        <v>2.6019999999999999</v>
      </c>
      <c r="AU1633" s="1">
        <f t="shared" si="203"/>
        <v>0.92460984869171159</v>
      </c>
      <c r="AV1633" s="1">
        <f t="shared" si="204"/>
        <v>0.79891129182528553</v>
      </c>
      <c r="AW1633" s="1">
        <f t="shared" si="205"/>
        <v>0.67321273495885936</v>
      </c>
    </row>
    <row r="1634" spans="1:49" x14ac:dyDescent="0.2">
      <c r="A1634">
        <v>1632</v>
      </c>
      <c r="B1634" t="s">
        <v>40747</v>
      </c>
      <c r="C1634" t="s">
        <v>40746</v>
      </c>
      <c r="F1634" t="s">
        <v>40745</v>
      </c>
      <c r="G1634" t="s">
        <v>14</v>
      </c>
      <c r="H1634" t="s">
        <v>13</v>
      </c>
      <c r="I1634" t="s">
        <v>957</v>
      </c>
      <c r="J1634" t="s">
        <v>40744</v>
      </c>
      <c r="K1634" t="s">
        <v>40743</v>
      </c>
      <c r="L1634" t="s">
        <v>40742</v>
      </c>
      <c r="M1634" t="s">
        <v>1503</v>
      </c>
      <c r="N1634">
        <v>5</v>
      </c>
      <c r="O1634" t="s">
        <v>40741</v>
      </c>
      <c r="P1634" t="s">
        <v>40740</v>
      </c>
      <c r="Q1634" t="s">
        <v>40739</v>
      </c>
      <c r="R1634" s="7">
        <v>42826</v>
      </c>
      <c r="S1634" s="8">
        <f t="shared" si="200"/>
        <v>2017</v>
      </c>
      <c r="T1634" s="8">
        <v>2017</v>
      </c>
      <c r="U1634" s="8">
        <f t="shared" si="201"/>
        <v>5</v>
      </c>
      <c r="V1634" s="7">
        <v>42826</v>
      </c>
      <c r="W1634" t="s">
        <v>7</v>
      </c>
      <c r="X1634" s="2">
        <v>0.33700000000000002</v>
      </c>
      <c r="Y1634" s="6">
        <f t="shared" si="206"/>
        <v>8.9960225300979701E-3</v>
      </c>
      <c r="AA1634">
        <v>9236082</v>
      </c>
      <c r="AB1634">
        <v>12409</v>
      </c>
      <c r="AC1634">
        <v>15730824</v>
      </c>
      <c r="AD1634" t="s">
        <v>6</v>
      </c>
      <c r="AE1634">
        <v>28</v>
      </c>
      <c r="AF1634">
        <v>2</v>
      </c>
      <c r="AH1634" t="s">
        <v>40738</v>
      </c>
      <c r="AI1634" t="s">
        <v>40737</v>
      </c>
      <c r="AJ1634" t="s">
        <v>40736</v>
      </c>
      <c r="AK1634" t="s">
        <v>40735</v>
      </c>
      <c r="AL1634">
        <v>11</v>
      </c>
      <c r="AM1634" s="5">
        <f t="shared" si="202"/>
        <v>2.2000000000000002</v>
      </c>
      <c r="AN1634" s="4">
        <f t="shared" si="207"/>
        <v>3.3320711851571377E-3</v>
      </c>
      <c r="AO1634" s="3"/>
      <c r="AP1634">
        <v>0</v>
      </c>
      <c r="AQ1634" t="s">
        <v>76</v>
      </c>
      <c r="AR1634">
        <v>61231027</v>
      </c>
      <c r="AS1634" t="s">
        <v>75</v>
      </c>
      <c r="AT1634" s="2" t="s">
        <v>0</v>
      </c>
      <c r="AU1634" s="1">
        <f t="shared" si="203"/>
        <v>0.72968371266157206</v>
      </c>
      <c r="AV1634" s="1">
        <f t="shared" si="204"/>
        <v>0.61640468576275531</v>
      </c>
      <c r="AW1634" s="1">
        <f t="shared" si="205"/>
        <v>0.50312565886393867</v>
      </c>
    </row>
    <row r="1635" spans="1:49" x14ac:dyDescent="0.2">
      <c r="A1635">
        <v>1633</v>
      </c>
      <c r="B1635" t="s">
        <v>40734</v>
      </c>
      <c r="C1635" t="s">
        <v>40733</v>
      </c>
      <c r="F1635" t="s">
        <v>40732</v>
      </c>
      <c r="G1635" t="s">
        <v>14</v>
      </c>
      <c r="H1635" t="s">
        <v>13</v>
      </c>
      <c r="I1635" t="s">
        <v>40731</v>
      </c>
      <c r="J1635">
        <v>60025555</v>
      </c>
      <c r="K1635" t="s">
        <v>40730</v>
      </c>
      <c r="L1635" t="s">
        <v>1799</v>
      </c>
      <c r="M1635" t="s">
        <v>647</v>
      </c>
      <c r="N1635">
        <v>5</v>
      </c>
      <c r="O1635" t="s">
        <v>40729</v>
      </c>
      <c r="P1635" t="s">
        <v>40728</v>
      </c>
      <c r="Q1635" t="s">
        <v>40727</v>
      </c>
      <c r="R1635" s="7">
        <v>42826</v>
      </c>
      <c r="S1635" s="8">
        <f t="shared" si="200"/>
        <v>2017</v>
      </c>
      <c r="T1635" s="8">
        <v>2017</v>
      </c>
      <c r="U1635" s="8">
        <f t="shared" si="201"/>
        <v>5</v>
      </c>
      <c r="V1635" s="7">
        <v>42826</v>
      </c>
      <c r="W1635" t="s">
        <v>300</v>
      </c>
      <c r="X1635" s="2">
        <v>0.30199999999999999</v>
      </c>
      <c r="Y1635" s="6">
        <f t="shared" si="206"/>
        <v>8.0617175195536687E-3</v>
      </c>
      <c r="AA1635">
        <v>9296212</v>
      </c>
      <c r="AB1635">
        <v>20725</v>
      </c>
      <c r="AC1635" t="s">
        <v>299</v>
      </c>
      <c r="AD1635" t="s">
        <v>6</v>
      </c>
      <c r="AE1635">
        <v>93</v>
      </c>
      <c r="AF1635">
        <v>3</v>
      </c>
      <c r="AH1635" t="s">
        <v>40726</v>
      </c>
      <c r="AI1635" t="s">
        <v>40725</v>
      </c>
      <c r="AJ1635" t="s">
        <v>40724</v>
      </c>
      <c r="AK1635" t="s">
        <v>40723</v>
      </c>
      <c r="AL1635">
        <v>5</v>
      </c>
      <c r="AM1635" s="5">
        <f t="shared" si="202"/>
        <v>1</v>
      </c>
      <c r="AN1635" s="4">
        <f t="shared" si="207"/>
        <v>1.5145778114350624E-3</v>
      </c>
      <c r="AO1635" s="3"/>
      <c r="AP1635">
        <v>1</v>
      </c>
      <c r="AR1635" t="s">
        <v>1</v>
      </c>
      <c r="AT1635" s="2">
        <v>1.671</v>
      </c>
      <c r="AU1635" s="1">
        <f t="shared" si="203"/>
        <v>0.60975756071180864</v>
      </c>
      <c r="AV1635" s="1">
        <f t="shared" si="204"/>
        <v>0.47881476654943655</v>
      </c>
      <c r="AW1635" s="1">
        <f t="shared" si="205"/>
        <v>0.34787197238706441</v>
      </c>
    </row>
    <row r="1636" spans="1:49" x14ac:dyDescent="0.2">
      <c r="A1636">
        <v>1634</v>
      </c>
      <c r="B1636" t="s">
        <v>40722</v>
      </c>
      <c r="C1636" t="s">
        <v>40721</v>
      </c>
      <c r="F1636" t="s">
        <v>40720</v>
      </c>
      <c r="G1636" t="s">
        <v>14</v>
      </c>
      <c r="H1636" t="s">
        <v>13</v>
      </c>
      <c r="I1636" t="s">
        <v>40719</v>
      </c>
      <c r="J1636">
        <v>60016930</v>
      </c>
      <c r="K1636" t="s">
        <v>5072</v>
      </c>
      <c r="L1636" t="s">
        <v>363</v>
      </c>
      <c r="M1636" t="s">
        <v>9</v>
      </c>
      <c r="N1636">
        <v>5</v>
      </c>
      <c r="O1636" t="s">
        <v>40718</v>
      </c>
      <c r="P1636" t="s">
        <v>40717</v>
      </c>
      <c r="Q1636" t="s">
        <v>5504</v>
      </c>
      <c r="R1636" s="7">
        <v>42825</v>
      </c>
      <c r="S1636" s="8">
        <f t="shared" si="200"/>
        <v>2017</v>
      </c>
      <c r="T1636" s="8">
        <v>2017</v>
      </c>
      <c r="U1636" s="8">
        <f t="shared" si="201"/>
        <v>5</v>
      </c>
      <c r="V1636" s="7">
        <v>42825</v>
      </c>
      <c r="W1636" t="s">
        <v>4923</v>
      </c>
      <c r="X1636" s="2">
        <v>0.17799999999999999</v>
      </c>
      <c r="Y1636" s="6">
        <f t="shared" si="206"/>
        <v>4.7516083393395799E-3</v>
      </c>
      <c r="AA1636">
        <v>13492543</v>
      </c>
      <c r="AB1636">
        <v>5300152204</v>
      </c>
      <c r="AD1636" t="s">
        <v>6</v>
      </c>
      <c r="AE1636">
        <v>14</v>
      </c>
      <c r="AF1636">
        <v>8</v>
      </c>
      <c r="AG1636">
        <v>20170031</v>
      </c>
      <c r="AI1636" t="s">
        <v>40716</v>
      </c>
      <c r="AJ1636" t="s">
        <v>40715</v>
      </c>
      <c r="AK1636" t="s">
        <v>40714</v>
      </c>
      <c r="AL1636">
        <v>2</v>
      </c>
      <c r="AM1636" s="5">
        <f t="shared" si="202"/>
        <v>0.4</v>
      </c>
      <c r="AN1636" s="4">
        <f t="shared" si="207"/>
        <v>6.0583112457402507E-4</v>
      </c>
      <c r="AO1636" s="3"/>
      <c r="AP1636">
        <v>1</v>
      </c>
      <c r="AQ1636" t="s">
        <v>76</v>
      </c>
      <c r="AR1636" t="s">
        <v>16238</v>
      </c>
      <c r="AS1636" t="s">
        <v>75</v>
      </c>
      <c r="AT1636" s="2">
        <v>0.57799999999999996</v>
      </c>
      <c r="AU1636" s="1">
        <f t="shared" si="203"/>
        <v>0.35078751749099135</v>
      </c>
      <c r="AV1636" s="1">
        <f t="shared" si="204"/>
        <v>0.26787197319568024</v>
      </c>
      <c r="AW1636" s="1">
        <f t="shared" si="205"/>
        <v>0.18495642890036915</v>
      </c>
    </row>
    <row r="1637" spans="1:49" x14ac:dyDescent="0.2">
      <c r="A1637">
        <v>1635</v>
      </c>
      <c r="B1637" t="s">
        <v>40713</v>
      </c>
      <c r="C1637" t="s">
        <v>40712</v>
      </c>
      <c r="F1637" t="s">
        <v>40711</v>
      </c>
      <c r="G1637" t="s">
        <v>14</v>
      </c>
      <c r="H1637" t="s">
        <v>13</v>
      </c>
      <c r="I1637" t="s">
        <v>40710</v>
      </c>
      <c r="J1637" t="s">
        <v>40709</v>
      </c>
      <c r="K1637" t="s">
        <v>40708</v>
      </c>
      <c r="L1637" t="s">
        <v>40707</v>
      </c>
      <c r="M1637" t="s">
        <v>1503</v>
      </c>
      <c r="N1637">
        <v>3</v>
      </c>
      <c r="O1637" t="s">
        <v>40706</v>
      </c>
      <c r="P1637" t="s">
        <v>40705</v>
      </c>
      <c r="Q1637" t="s">
        <v>40704</v>
      </c>
      <c r="R1637" s="7">
        <v>42825</v>
      </c>
      <c r="S1637" s="8">
        <f t="shared" si="200"/>
        <v>2017</v>
      </c>
      <c r="T1637" s="8">
        <v>2017</v>
      </c>
      <c r="U1637" s="8">
        <f t="shared" si="201"/>
        <v>5</v>
      </c>
      <c r="V1637" s="7">
        <v>42825</v>
      </c>
      <c r="W1637" t="s">
        <v>11597</v>
      </c>
      <c r="X1637" s="2">
        <v>0.22800000000000001</v>
      </c>
      <c r="Y1637" s="6">
        <f t="shared" si="206"/>
        <v>6.0863297829742936E-3</v>
      </c>
      <c r="AA1637">
        <v>19767277</v>
      </c>
      <c r="AB1637">
        <v>17700155805</v>
      </c>
      <c r="AC1637">
        <v>22881468</v>
      </c>
      <c r="AD1637" t="s">
        <v>6</v>
      </c>
      <c r="AE1637">
        <v>11</v>
      </c>
      <c r="AF1637">
        <v>3</v>
      </c>
      <c r="AH1637" t="s">
        <v>40703</v>
      </c>
      <c r="AI1637" t="s">
        <v>40702</v>
      </c>
      <c r="AJ1637" t="s">
        <v>40701</v>
      </c>
      <c r="AK1637" t="s">
        <v>40700</v>
      </c>
      <c r="AL1637">
        <v>2</v>
      </c>
      <c r="AM1637" s="5">
        <f t="shared" si="202"/>
        <v>0.4</v>
      </c>
      <c r="AN1637" s="4">
        <f t="shared" si="207"/>
        <v>6.0583112457402507E-4</v>
      </c>
      <c r="AO1637" s="3"/>
      <c r="AP1637">
        <v>0</v>
      </c>
      <c r="AQ1637" t="s">
        <v>76</v>
      </c>
      <c r="AR1637" t="s">
        <v>40699</v>
      </c>
      <c r="AS1637" t="s">
        <v>75</v>
      </c>
      <c r="AT1637" s="2">
        <v>0.85799999999999998</v>
      </c>
      <c r="AU1637" s="1">
        <f t="shared" si="203"/>
        <v>0.44421801854542131</v>
      </c>
      <c r="AV1637" s="1">
        <f t="shared" si="204"/>
        <v>0.33460804537741595</v>
      </c>
      <c r="AW1637" s="1">
        <f t="shared" si="205"/>
        <v>0.22499807220941054</v>
      </c>
    </row>
    <row r="1638" spans="1:49" x14ac:dyDescent="0.2">
      <c r="A1638">
        <v>1636</v>
      </c>
      <c r="B1638" t="s">
        <v>40698</v>
      </c>
      <c r="C1638" t="s">
        <v>40697</v>
      </c>
      <c r="F1638" t="s">
        <v>40696</v>
      </c>
      <c r="G1638" t="s">
        <v>14</v>
      </c>
      <c r="H1638" t="s">
        <v>13</v>
      </c>
      <c r="I1638" t="s">
        <v>40695</v>
      </c>
      <c r="J1638" t="s">
        <v>40694</v>
      </c>
      <c r="K1638" t="s">
        <v>40693</v>
      </c>
      <c r="L1638" t="s">
        <v>40692</v>
      </c>
      <c r="M1638" t="s">
        <v>32523</v>
      </c>
      <c r="N1638">
        <v>3</v>
      </c>
      <c r="O1638" t="s">
        <v>40691</v>
      </c>
      <c r="P1638" t="s">
        <v>40690</v>
      </c>
      <c r="Q1638" t="s">
        <v>40689</v>
      </c>
      <c r="R1638" s="7">
        <v>42825</v>
      </c>
      <c r="S1638" s="8">
        <f t="shared" si="200"/>
        <v>2017</v>
      </c>
      <c r="T1638" s="8">
        <v>2017</v>
      </c>
      <c r="U1638" s="8">
        <f t="shared" si="201"/>
        <v>5</v>
      </c>
      <c r="V1638" s="7">
        <v>42825</v>
      </c>
      <c r="W1638" t="s">
        <v>11597</v>
      </c>
      <c r="X1638" s="2">
        <v>0.22800000000000001</v>
      </c>
      <c r="Y1638" s="6">
        <f t="shared" si="206"/>
        <v>6.0863297829742936E-3</v>
      </c>
      <c r="AA1638">
        <v>19767277</v>
      </c>
      <c r="AB1638">
        <v>17700155805</v>
      </c>
      <c r="AC1638">
        <v>22881468</v>
      </c>
      <c r="AD1638" t="s">
        <v>6</v>
      </c>
      <c r="AE1638">
        <v>11</v>
      </c>
      <c r="AF1638">
        <v>3</v>
      </c>
      <c r="AH1638" t="s">
        <v>40688</v>
      </c>
      <c r="AI1638" t="s">
        <v>40687</v>
      </c>
      <c r="AJ1638" t="s">
        <v>40686</v>
      </c>
      <c r="AK1638" t="s">
        <v>40685</v>
      </c>
      <c r="AL1638">
        <v>1</v>
      </c>
      <c r="AM1638" s="5">
        <f t="shared" si="202"/>
        <v>0.2</v>
      </c>
      <c r="AN1638" s="4">
        <f t="shared" si="207"/>
        <v>3.0291556228701253E-4</v>
      </c>
      <c r="AO1638" s="3"/>
      <c r="AP1638">
        <v>0</v>
      </c>
      <c r="AR1638" t="s">
        <v>1</v>
      </c>
      <c r="AT1638" s="2">
        <v>0.85799999999999998</v>
      </c>
      <c r="AU1638" s="1">
        <f t="shared" si="203"/>
        <v>0.43513055167681092</v>
      </c>
      <c r="AV1638" s="1">
        <f t="shared" si="204"/>
        <v>0.31946226726306531</v>
      </c>
      <c r="AW1638" s="1">
        <f t="shared" si="205"/>
        <v>0.20379398284931965</v>
      </c>
    </row>
    <row r="1639" spans="1:49" x14ac:dyDescent="0.2">
      <c r="A1639">
        <v>1637</v>
      </c>
      <c r="B1639" t="s">
        <v>40684</v>
      </c>
      <c r="C1639" t="s">
        <v>40683</v>
      </c>
      <c r="D1639" t="s">
        <v>40682</v>
      </c>
      <c r="F1639" t="s">
        <v>40681</v>
      </c>
      <c r="G1639" t="s">
        <v>14</v>
      </c>
      <c r="H1639" t="s">
        <v>13</v>
      </c>
      <c r="I1639" t="s">
        <v>40680</v>
      </c>
      <c r="J1639">
        <v>60029767</v>
      </c>
      <c r="K1639" t="s">
        <v>40679</v>
      </c>
      <c r="L1639" t="s">
        <v>40678</v>
      </c>
      <c r="M1639" t="s">
        <v>2996</v>
      </c>
      <c r="N1639">
        <v>8</v>
      </c>
      <c r="O1639" t="s">
        <v>40677</v>
      </c>
      <c r="P1639" t="s">
        <v>40676</v>
      </c>
      <c r="Q1639" t="s">
        <v>40675</v>
      </c>
      <c r="R1639" s="7">
        <v>42825</v>
      </c>
      <c r="S1639" s="8">
        <f t="shared" si="200"/>
        <v>2017</v>
      </c>
      <c r="T1639" s="8">
        <v>2017</v>
      </c>
      <c r="U1639" s="8">
        <f t="shared" si="201"/>
        <v>5</v>
      </c>
      <c r="V1639" s="7">
        <v>42825</v>
      </c>
      <c r="W1639" t="s">
        <v>40674</v>
      </c>
      <c r="X1639" s="2">
        <v>1.4930000000000001</v>
      </c>
      <c r="Y1639" s="6">
        <f t="shared" si="206"/>
        <v>3.9854782306932547E-2</v>
      </c>
      <c r="AA1639">
        <v>3783774</v>
      </c>
      <c r="AB1639">
        <v>35824</v>
      </c>
      <c r="AC1639">
        <v>18732283</v>
      </c>
      <c r="AD1639" t="s">
        <v>6</v>
      </c>
      <c r="AE1639">
        <v>183</v>
      </c>
      <c r="AH1639" t="s">
        <v>40673</v>
      </c>
      <c r="AI1639" t="s">
        <v>40672</v>
      </c>
      <c r="AJ1639" t="s">
        <v>40671</v>
      </c>
      <c r="AK1639" t="s">
        <v>40670</v>
      </c>
      <c r="AL1639">
        <v>6</v>
      </c>
      <c r="AM1639" s="5">
        <f t="shared" si="202"/>
        <v>1.2</v>
      </c>
      <c r="AN1639" s="4">
        <f t="shared" si="207"/>
        <v>1.8174933737220749E-3</v>
      </c>
      <c r="AO1639" s="3"/>
      <c r="AP1639">
        <v>0</v>
      </c>
      <c r="AR1639" t="s">
        <v>1</v>
      </c>
      <c r="AT1639" s="2">
        <v>4.516</v>
      </c>
      <c r="AU1639" s="1">
        <f t="shared" si="203"/>
        <v>2.84435956269694</v>
      </c>
      <c r="AV1639" s="1">
        <f t="shared" si="204"/>
        <v>2.0836137840327313</v>
      </c>
      <c r="AW1639" s="1">
        <f t="shared" si="205"/>
        <v>1.3228680053685216</v>
      </c>
    </row>
    <row r="1640" spans="1:49" x14ac:dyDescent="0.2">
      <c r="A1640">
        <v>1638</v>
      </c>
      <c r="B1640" t="s">
        <v>40669</v>
      </c>
      <c r="F1640" t="s">
        <v>40668</v>
      </c>
      <c r="G1640" t="s">
        <v>14</v>
      </c>
      <c r="H1640" t="s">
        <v>13</v>
      </c>
      <c r="I1640" t="s">
        <v>40667</v>
      </c>
      <c r="J1640">
        <v>60029747</v>
      </c>
      <c r="K1640" t="s">
        <v>40666</v>
      </c>
      <c r="L1640" t="s">
        <v>5530</v>
      </c>
      <c r="M1640" t="s">
        <v>137</v>
      </c>
      <c r="N1640">
        <v>2</v>
      </c>
      <c r="O1640" t="s">
        <v>40665</v>
      </c>
      <c r="P1640" t="s">
        <v>40664</v>
      </c>
      <c r="Q1640" t="s">
        <v>40663</v>
      </c>
      <c r="R1640" s="7">
        <v>42824</v>
      </c>
      <c r="S1640" s="8">
        <f t="shared" si="200"/>
        <v>2017</v>
      </c>
      <c r="T1640" s="8">
        <v>2017</v>
      </c>
      <c r="U1640" s="8">
        <f t="shared" si="201"/>
        <v>5</v>
      </c>
      <c r="V1640" s="7">
        <v>42824</v>
      </c>
      <c r="W1640" t="s">
        <v>40662</v>
      </c>
      <c r="X1640" s="2">
        <v>0.373</v>
      </c>
      <c r="Y1640" s="6">
        <f t="shared" si="206"/>
        <v>9.957021969514963E-3</v>
      </c>
      <c r="AB1640">
        <v>21100201313</v>
      </c>
      <c r="AC1640">
        <v>19467664</v>
      </c>
      <c r="AD1640" t="s">
        <v>6</v>
      </c>
      <c r="AE1640">
        <v>10</v>
      </c>
      <c r="AF1640">
        <v>1</v>
      </c>
      <c r="AH1640" t="s">
        <v>40661</v>
      </c>
      <c r="AI1640" t="s">
        <v>40660</v>
      </c>
      <c r="AJ1640" t="s">
        <v>40659</v>
      </c>
      <c r="AK1640" t="s">
        <v>40658</v>
      </c>
      <c r="AL1640">
        <v>7</v>
      </c>
      <c r="AM1640" s="5">
        <f t="shared" si="202"/>
        <v>1.4</v>
      </c>
      <c r="AN1640" s="4">
        <f t="shared" si="207"/>
        <v>2.1204089360090874E-3</v>
      </c>
      <c r="AO1640" s="3"/>
      <c r="AP1640">
        <v>0</v>
      </c>
      <c r="AR1640" t="s">
        <v>1</v>
      </c>
      <c r="AT1640" s="2" t="s">
        <v>0</v>
      </c>
      <c r="AU1640" s="1">
        <f t="shared" si="203"/>
        <v>0.76060380594631993</v>
      </c>
      <c r="AV1640" s="1">
        <f t="shared" si="204"/>
        <v>0.60387154527620246</v>
      </c>
      <c r="AW1640" s="1">
        <f t="shared" si="205"/>
        <v>0.44713928460608499</v>
      </c>
    </row>
    <row r="1641" spans="1:49" x14ac:dyDescent="0.2">
      <c r="A1641">
        <v>1639</v>
      </c>
      <c r="B1641" t="s">
        <v>40657</v>
      </c>
      <c r="C1641" t="s">
        <v>40656</v>
      </c>
      <c r="F1641" t="s">
        <v>40655</v>
      </c>
      <c r="G1641" t="s">
        <v>14</v>
      </c>
      <c r="H1641" t="s">
        <v>13</v>
      </c>
      <c r="I1641" t="s">
        <v>35104</v>
      </c>
      <c r="J1641" t="s">
        <v>35103</v>
      </c>
      <c r="K1641" t="s">
        <v>35102</v>
      </c>
      <c r="L1641" t="s">
        <v>35101</v>
      </c>
      <c r="M1641" t="s">
        <v>85</v>
      </c>
      <c r="N1641">
        <v>5</v>
      </c>
      <c r="O1641" t="s">
        <v>40654</v>
      </c>
      <c r="P1641" t="s">
        <v>40653</v>
      </c>
      <c r="Q1641" t="s">
        <v>40652</v>
      </c>
      <c r="R1641" s="7">
        <v>42824</v>
      </c>
      <c r="S1641" s="8">
        <f t="shared" ref="S1641:S1704" si="208">YEAR(R1641)</f>
        <v>2017</v>
      </c>
      <c r="T1641" s="8">
        <v>2017</v>
      </c>
      <c r="U1641" s="8">
        <f t="shared" ref="U1641:U1704" si="209">2022-T1641</f>
        <v>5</v>
      </c>
      <c r="V1641" s="7">
        <v>42824</v>
      </c>
      <c r="W1641" t="s">
        <v>27696</v>
      </c>
      <c r="X1641" s="2">
        <v>0.35499999999999998</v>
      </c>
      <c r="Y1641" s="6">
        <f t="shared" si="206"/>
        <v>9.4765222498064648E-3</v>
      </c>
      <c r="AA1641">
        <v>17518628</v>
      </c>
      <c r="AB1641">
        <v>5300152202</v>
      </c>
      <c r="AD1641" t="s">
        <v>6</v>
      </c>
      <c r="AE1641">
        <v>11</v>
      </c>
      <c r="AF1641">
        <v>5</v>
      </c>
      <c r="AH1641" t="s">
        <v>40651</v>
      </c>
      <c r="AI1641" t="s">
        <v>40650</v>
      </c>
      <c r="AK1641" t="s">
        <v>40649</v>
      </c>
      <c r="AL1641">
        <v>8</v>
      </c>
      <c r="AM1641" s="5">
        <f t="shared" ref="AM1641:AM1704" si="210">AL1641/U1641</f>
        <v>1.6</v>
      </c>
      <c r="AN1641" s="4">
        <f t="shared" si="207"/>
        <v>2.4233244982961003E-3</v>
      </c>
      <c r="AO1641" s="3"/>
      <c r="AP1641">
        <v>0</v>
      </c>
      <c r="AR1641">
        <v>61261015</v>
      </c>
      <c r="AS1641" t="s">
        <v>75</v>
      </c>
      <c r="AT1641" s="2">
        <v>1.542</v>
      </c>
      <c r="AU1641" s="1">
        <f t="shared" ref="AU1641:AU1704" si="211">(Y1641*0.7+AN1641*0.3)*100</f>
        <v>0.73605629243533555</v>
      </c>
      <c r="AV1641" s="1">
        <f t="shared" ref="AV1641:AV1704" si="212">(Y1641*0.5+AN1641*0.5)*100</f>
        <v>0.59499233740512825</v>
      </c>
      <c r="AW1641" s="1">
        <f t="shared" ref="AW1641:AW1704" si="213">(Y1641*0.3+AN1641*0.7)*100</f>
        <v>0.45392838237492095</v>
      </c>
    </row>
    <row r="1642" spans="1:49" x14ac:dyDescent="0.2">
      <c r="A1642">
        <v>1640</v>
      </c>
      <c r="B1642" t="s">
        <v>40648</v>
      </c>
      <c r="C1642" t="s">
        <v>40647</v>
      </c>
      <c r="F1642" t="s">
        <v>40646</v>
      </c>
      <c r="G1642" t="s">
        <v>14</v>
      </c>
      <c r="H1642" t="s">
        <v>13</v>
      </c>
      <c r="I1642" t="s">
        <v>26546</v>
      </c>
      <c r="J1642">
        <v>60013614</v>
      </c>
      <c r="K1642" t="s">
        <v>8128</v>
      </c>
      <c r="L1642" t="s">
        <v>5921</v>
      </c>
      <c r="M1642" t="s">
        <v>9</v>
      </c>
      <c r="N1642">
        <v>2</v>
      </c>
      <c r="O1642" t="s">
        <v>40645</v>
      </c>
      <c r="P1642" t="s">
        <v>40644</v>
      </c>
      <c r="Q1642" t="s">
        <v>26543</v>
      </c>
      <c r="R1642" s="7">
        <v>42824</v>
      </c>
      <c r="S1642" s="8">
        <f t="shared" si="208"/>
        <v>2017</v>
      </c>
      <c r="T1642" s="8">
        <v>2017</v>
      </c>
      <c r="U1642" s="8">
        <f t="shared" si="209"/>
        <v>5</v>
      </c>
      <c r="V1642" s="7">
        <v>42824</v>
      </c>
      <c r="W1642" t="s">
        <v>27696</v>
      </c>
      <c r="X1642" s="2">
        <v>0.35499999999999998</v>
      </c>
      <c r="Y1642" s="6">
        <f t="shared" si="206"/>
        <v>9.4765222498064648E-3</v>
      </c>
      <c r="AA1642">
        <v>17518628</v>
      </c>
      <c r="AB1642">
        <v>5300152202</v>
      </c>
      <c r="AD1642" t="s">
        <v>6</v>
      </c>
      <c r="AE1642">
        <v>11</v>
      </c>
      <c r="AF1642">
        <v>5</v>
      </c>
      <c r="AH1642" t="s">
        <v>40643</v>
      </c>
      <c r="AI1642" t="s">
        <v>40642</v>
      </c>
      <c r="AK1642" t="s">
        <v>40641</v>
      </c>
      <c r="AL1642">
        <v>2</v>
      </c>
      <c r="AM1642" s="5">
        <f t="shared" si="210"/>
        <v>0.4</v>
      </c>
      <c r="AN1642" s="4">
        <f t="shared" si="207"/>
        <v>6.0583112457402507E-4</v>
      </c>
      <c r="AO1642" s="3"/>
      <c r="AP1642">
        <v>0</v>
      </c>
      <c r="AQ1642" t="s">
        <v>76</v>
      </c>
      <c r="AR1642">
        <v>61372093</v>
      </c>
      <c r="AS1642" t="s">
        <v>75</v>
      </c>
      <c r="AT1642" s="2">
        <v>1.542</v>
      </c>
      <c r="AU1642" s="1">
        <f t="shared" si="211"/>
        <v>0.68153149122367329</v>
      </c>
      <c r="AV1642" s="1">
        <f t="shared" si="212"/>
        <v>0.50411766871902453</v>
      </c>
      <c r="AW1642" s="1">
        <f t="shared" si="213"/>
        <v>0.32670384621437565</v>
      </c>
    </row>
    <row r="1643" spans="1:49" x14ac:dyDescent="0.2">
      <c r="A1643">
        <v>1641</v>
      </c>
      <c r="B1643" t="s">
        <v>40640</v>
      </c>
      <c r="C1643" t="s">
        <v>40639</v>
      </c>
      <c r="F1643" t="s">
        <v>40638</v>
      </c>
      <c r="G1643" t="s">
        <v>14</v>
      </c>
      <c r="H1643" t="s">
        <v>13</v>
      </c>
      <c r="I1643" t="s">
        <v>40637</v>
      </c>
      <c r="J1643" t="s">
        <v>40636</v>
      </c>
      <c r="K1643" t="s">
        <v>40635</v>
      </c>
      <c r="L1643" t="s">
        <v>40634</v>
      </c>
      <c r="M1643" t="s">
        <v>40633</v>
      </c>
      <c r="N1643">
        <v>5</v>
      </c>
      <c r="O1643" t="s">
        <v>40632</v>
      </c>
      <c r="P1643" t="s">
        <v>40631</v>
      </c>
      <c r="Q1643" t="s">
        <v>40630</v>
      </c>
      <c r="R1643" s="7">
        <v>42824</v>
      </c>
      <c r="S1643" s="8">
        <f t="shared" si="208"/>
        <v>2017</v>
      </c>
      <c r="T1643" s="8">
        <v>2017</v>
      </c>
      <c r="U1643" s="8">
        <f t="shared" si="209"/>
        <v>5</v>
      </c>
      <c r="V1643" s="7">
        <v>42824</v>
      </c>
      <c r="W1643" t="s">
        <v>40629</v>
      </c>
      <c r="X1643" s="2">
        <v>0.78700000000000003</v>
      </c>
      <c r="Y1643" s="6">
        <f t="shared" si="206"/>
        <v>2.1008515522810391E-2</v>
      </c>
      <c r="AA1643">
        <v>17518113</v>
      </c>
      <c r="AB1643">
        <v>5700165208</v>
      </c>
      <c r="AC1643">
        <v>17518121</v>
      </c>
      <c r="AD1643" t="s">
        <v>6</v>
      </c>
      <c r="AE1643">
        <v>50</v>
      </c>
      <c r="AF1643">
        <v>18</v>
      </c>
      <c r="AG1643">
        <v>185201</v>
      </c>
      <c r="AI1643" t="s">
        <v>40628</v>
      </c>
      <c r="AJ1643" t="s">
        <v>40627</v>
      </c>
      <c r="AK1643" t="s">
        <v>40626</v>
      </c>
      <c r="AL1643">
        <v>10</v>
      </c>
      <c r="AM1643" s="5">
        <f t="shared" si="210"/>
        <v>2</v>
      </c>
      <c r="AN1643" s="4">
        <f t="shared" si="207"/>
        <v>3.0291556228701248E-3</v>
      </c>
      <c r="AO1643" s="3"/>
      <c r="AP1643">
        <v>0</v>
      </c>
      <c r="AR1643" t="s">
        <v>1</v>
      </c>
      <c r="AT1643" s="2" t="s">
        <v>0</v>
      </c>
      <c r="AU1643" s="1">
        <f t="shared" si="211"/>
        <v>1.5614707552828309</v>
      </c>
      <c r="AV1643" s="1">
        <f t="shared" si="212"/>
        <v>1.2018835572840258</v>
      </c>
      <c r="AW1643" s="1">
        <f t="shared" si="213"/>
        <v>0.84229635928522051</v>
      </c>
    </row>
    <row r="1644" spans="1:49" x14ac:dyDescent="0.2">
      <c r="A1644">
        <v>1642</v>
      </c>
      <c r="B1644" t="s">
        <v>40625</v>
      </c>
      <c r="C1644" t="s">
        <v>40624</v>
      </c>
      <c r="F1644" t="s">
        <v>40623</v>
      </c>
      <c r="G1644" t="s">
        <v>14</v>
      </c>
      <c r="H1644" t="s">
        <v>13</v>
      </c>
      <c r="I1644" t="s">
        <v>40622</v>
      </c>
      <c r="J1644">
        <v>60030035</v>
      </c>
      <c r="K1644" t="s">
        <v>40621</v>
      </c>
      <c r="L1644" t="s">
        <v>40620</v>
      </c>
      <c r="M1644" t="s">
        <v>40619</v>
      </c>
      <c r="N1644">
        <v>2</v>
      </c>
      <c r="O1644" t="s">
        <v>40618</v>
      </c>
      <c r="P1644" t="s">
        <v>40617</v>
      </c>
      <c r="Q1644" t="s">
        <v>40616</v>
      </c>
      <c r="R1644" s="7">
        <v>42824</v>
      </c>
      <c r="S1644" s="8">
        <f t="shared" si="208"/>
        <v>2017</v>
      </c>
      <c r="T1644" s="8">
        <v>2017</v>
      </c>
      <c r="U1644" s="8">
        <f t="shared" si="209"/>
        <v>5</v>
      </c>
      <c r="V1644" s="7">
        <v>42824</v>
      </c>
      <c r="W1644" t="s">
        <v>40615</v>
      </c>
      <c r="X1644" s="2" t="s">
        <v>0</v>
      </c>
      <c r="Y1644" s="6" t="e">
        <f t="shared" si="206"/>
        <v>#VALUE!</v>
      </c>
      <c r="AA1644">
        <v>3246051</v>
      </c>
      <c r="AB1644">
        <v>21603</v>
      </c>
      <c r="AC1644" t="s">
        <v>40614</v>
      </c>
      <c r="AD1644" t="s">
        <v>6</v>
      </c>
      <c r="AE1644">
        <v>61</v>
      </c>
      <c r="AF1644">
        <v>2</v>
      </c>
      <c r="AH1644" t="s">
        <v>40613</v>
      </c>
      <c r="AI1644" t="s">
        <v>40612</v>
      </c>
      <c r="AJ1644" t="s">
        <v>40611</v>
      </c>
      <c r="AK1644" t="s">
        <v>40610</v>
      </c>
      <c r="AL1644">
        <v>8</v>
      </c>
      <c r="AM1644" s="5">
        <f t="shared" si="210"/>
        <v>1.6</v>
      </c>
      <c r="AN1644" s="4">
        <f t="shared" si="207"/>
        <v>2.4233244982961003E-3</v>
      </c>
      <c r="AO1644" s="3"/>
      <c r="AP1644">
        <v>1</v>
      </c>
      <c r="AR1644" t="s">
        <v>1</v>
      </c>
      <c r="AT1644" s="2" t="s">
        <v>0</v>
      </c>
      <c r="AU1644" s="1" t="e">
        <f t="shared" si="211"/>
        <v>#VALUE!</v>
      </c>
      <c r="AV1644" s="1" t="e">
        <f t="shared" si="212"/>
        <v>#VALUE!</v>
      </c>
      <c r="AW1644" s="1" t="e">
        <f t="shared" si="213"/>
        <v>#VALUE!</v>
      </c>
    </row>
    <row r="1645" spans="1:49" x14ac:dyDescent="0.2">
      <c r="A1645">
        <v>1643</v>
      </c>
      <c r="B1645" t="s">
        <v>40609</v>
      </c>
      <c r="C1645" t="s">
        <v>40608</v>
      </c>
      <c r="F1645" t="s">
        <v>40607</v>
      </c>
      <c r="G1645" t="s">
        <v>14</v>
      </c>
      <c r="H1645" t="s">
        <v>13</v>
      </c>
      <c r="I1645" t="s">
        <v>4201</v>
      </c>
      <c r="J1645">
        <v>60025578</v>
      </c>
      <c r="K1645" t="s">
        <v>200</v>
      </c>
      <c r="L1645" t="s">
        <v>10</v>
      </c>
      <c r="M1645" t="s">
        <v>9</v>
      </c>
      <c r="N1645">
        <v>5</v>
      </c>
      <c r="O1645" t="s">
        <v>40606</v>
      </c>
      <c r="P1645" t="s">
        <v>40605</v>
      </c>
      <c r="Q1645" t="s">
        <v>197</v>
      </c>
      <c r="R1645" s="7">
        <v>42824</v>
      </c>
      <c r="S1645" s="8">
        <f t="shared" si="208"/>
        <v>2017</v>
      </c>
      <c r="T1645" s="8">
        <v>2017</v>
      </c>
      <c r="U1645" s="8">
        <f t="shared" si="209"/>
        <v>5</v>
      </c>
      <c r="V1645" s="7">
        <v>42824</v>
      </c>
      <c r="W1645" t="s">
        <v>12304</v>
      </c>
      <c r="X1645" s="2">
        <v>0.375</v>
      </c>
      <c r="Y1645" s="6">
        <f t="shared" si="206"/>
        <v>1.0010410827260351E-2</v>
      </c>
      <c r="AA1645">
        <v>135194</v>
      </c>
      <c r="AB1645">
        <v>24918</v>
      </c>
      <c r="AD1645" t="s">
        <v>6</v>
      </c>
      <c r="AE1645">
        <v>53</v>
      </c>
      <c r="AF1645">
        <v>7</v>
      </c>
      <c r="AH1645" t="s">
        <v>40604</v>
      </c>
      <c r="AI1645" t="s">
        <v>40603</v>
      </c>
      <c r="AK1645" t="s">
        <v>40602</v>
      </c>
      <c r="AL1645">
        <v>4</v>
      </c>
      <c r="AM1645" s="5">
        <f t="shared" si="210"/>
        <v>0.8</v>
      </c>
      <c r="AN1645" s="4">
        <f t="shared" si="207"/>
        <v>1.2116622491480501E-3</v>
      </c>
      <c r="AO1645" s="3"/>
      <c r="AP1645">
        <v>0</v>
      </c>
      <c r="AQ1645" t="s">
        <v>76</v>
      </c>
      <c r="AR1645">
        <v>61601338</v>
      </c>
      <c r="AS1645" t="s">
        <v>75</v>
      </c>
      <c r="AT1645" s="2">
        <v>1.3140000000000001</v>
      </c>
      <c r="AU1645" s="1">
        <f t="shared" si="211"/>
        <v>0.73707862538266611</v>
      </c>
      <c r="AV1645" s="1">
        <f t="shared" si="212"/>
        <v>0.56110365382042005</v>
      </c>
      <c r="AW1645" s="1">
        <f t="shared" si="213"/>
        <v>0.38512868225817404</v>
      </c>
    </row>
    <row r="1646" spans="1:49" x14ac:dyDescent="0.2">
      <c r="A1646">
        <v>1644</v>
      </c>
      <c r="B1646" t="s">
        <v>40601</v>
      </c>
      <c r="C1646" t="s">
        <v>40600</v>
      </c>
      <c r="F1646" t="s">
        <v>40599</v>
      </c>
      <c r="G1646" t="s">
        <v>14</v>
      </c>
      <c r="H1646" t="s">
        <v>13</v>
      </c>
      <c r="I1646" t="s">
        <v>27907</v>
      </c>
      <c r="J1646" t="s">
        <v>40598</v>
      </c>
      <c r="K1646" t="s">
        <v>40597</v>
      </c>
      <c r="L1646" t="s">
        <v>40596</v>
      </c>
      <c r="M1646" t="s">
        <v>25448</v>
      </c>
      <c r="N1646">
        <v>2</v>
      </c>
      <c r="O1646" t="s">
        <v>40595</v>
      </c>
      <c r="P1646" t="s">
        <v>27905</v>
      </c>
      <c r="Q1646" t="s">
        <v>40594</v>
      </c>
      <c r="R1646" s="7">
        <v>42824</v>
      </c>
      <c r="S1646" s="8">
        <f t="shared" si="208"/>
        <v>2017</v>
      </c>
      <c r="T1646" s="8">
        <v>2017</v>
      </c>
      <c r="U1646" s="8">
        <f t="shared" si="209"/>
        <v>5</v>
      </c>
      <c r="V1646" s="7">
        <v>42824</v>
      </c>
      <c r="W1646" t="s">
        <v>12304</v>
      </c>
      <c r="X1646" s="2">
        <v>0.375</v>
      </c>
      <c r="Y1646" s="6">
        <f t="shared" si="206"/>
        <v>1.0010410827260351E-2</v>
      </c>
      <c r="AA1646">
        <v>135194</v>
      </c>
      <c r="AB1646">
        <v>24918</v>
      </c>
      <c r="AD1646" t="s">
        <v>6</v>
      </c>
      <c r="AE1646">
        <v>53</v>
      </c>
      <c r="AF1646">
        <v>7</v>
      </c>
      <c r="AH1646" t="s">
        <v>40593</v>
      </c>
      <c r="AI1646" t="s">
        <v>40592</v>
      </c>
      <c r="AK1646" t="s">
        <v>40591</v>
      </c>
      <c r="AL1646">
        <v>5</v>
      </c>
      <c r="AM1646" s="5">
        <f t="shared" si="210"/>
        <v>1</v>
      </c>
      <c r="AN1646" s="4">
        <f t="shared" si="207"/>
        <v>1.5145778114350624E-3</v>
      </c>
      <c r="AO1646" s="3"/>
      <c r="AP1646">
        <v>0</v>
      </c>
      <c r="AQ1646" t="s">
        <v>944</v>
      </c>
      <c r="AR1646" t="s">
        <v>40590</v>
      </c>
      <c r="AS1646" t="s">
        <v>942</v>
      </c>
      <c r="AT1646" s="2">
        <v>1.3140000000000001</v>
      </c>
      <c r="AU1646" s="1">
        <f t="shared" si="211"/>
        <v>0.74616609225127639</v>
      </c>
      <c r="AV1646" s="1">
        <f t="shared" si="212"/>
        <v>0.57624943193477074</v>
      </c>
      <c r="AW1646" s="1">
        <f t="shared" si="213"/>
        <v>0.40633277161826492</v>
      </c>
    </row>
    <row r="1647" spans="1:49" x14ac:dyDescent="0.2">
      <c r="A1647">
        <v>1645</v>
      </c>
      <c r="B1647" t="s">
        <v>40589</v>
      </c>
      <c r="C1647" t="s">
        <v>40588</v>
      </c>
      <c r="F1647" t="s">
        <v>40587</v>
      </c>
      <c r="G1647" t="s">
        <v>14</v>
      </c>
      <c r="H1647" t="s">
        <v>13</v>
      </c>
      <c r="I1647" t="s">
        <v>3550</v>
      </c>
      <c r="J1647">
        <v>60025578</v>
      </c>
      <c r="K1647" t="s">
        <v>200</v>
      </c>
      <c r="L1647" t="s">
        <v>10</v>
      </c>
      <c r="M1647" t="s">
        <v>9</v>
      </c>
      <c r="N1647">
        <v>3</v>
      </c>
      <c r="O1647" t="s">
        <v>40586</v>
      </c>
      <c r="P1647" t="s">
        <v>10801</v>
      </c>
      <c r="Q1647" t="s">
        <v>2642</v>
      </c>
      <c r="R1647" s="7">
        <v>42824</v>
      </c>
      <c r="S1647" s="8">
        <f t="shared" si="208"/>
        <v>2017</v>
      </c>
      <c r="T1647" s="8">
        <v>2017</v>
      </c>
      <c r="U1647" s="8">
        <f t="shared" si="209"/>
        <v>5</v>
      </c>
      <c r="V1647" s="7">
        <v>42824</v>
      </c>
      <c r="W1647" t="s">
        <v>12304</v>
      </c>
      <c r="X1647" s="2">
        <v>0.375</v>
      </c>
      <c r="Y1647" s="6">
        <f t="shared" si="206"/>
        <v>1.0010410827260351E-2</v>
      </c>
      <c r="AA1647">
        <v>135194</v>
      </c>
      <c r="AB1647">
        <v>24918</v>
      </c>
      <c r="AD1647" t="s">
        <v>6</v>
      </c>
      <c r="AE1647">
        <v>53</v>
      </c>
      <c r="AF1647">
        <v>7</v>
      </c>
      <c r="AH1647" t="s">
        <v>40585</v>
      </c>
      <c r="AI1647" t="s">
        <v>40584</v>
      </c>
      <c r="AK1647" t="s">
        <v>40583</v>
      </c>
      <c r="AL1647">
        <v>5</v>
      </c>
      <c r="AM1647" s="5">
        <f t="shared" si="210"/>
        <v>1</v>
      </c>
      <c r="AN1647" s="4">
        <f t="shared" si="207"/>
        <v>1.5145778114350624E-3</v>
      </c>
      <c r="AO1647" s="3"/>
      <c r="AP1647">
        <v>0</v>
      </c>
      <c r="AR1647" t="s">
        <v>1</v>
      </c>
      <c r="AT1647" s="2">
        <v>1.3140000000000001</v>
      </c>
      <c r="AU1647" s="1">
        <f t="shared" si="211"/>
        <v>0.74616609225127639</v>
      </c>
      <c r="AV1647" s="1">
        <f t="shared" si="212"/>
        <v>0.57624943193477074</v>
      </c>
      <c r="AW1647" s="1">
        <f t="shared" si="213"/>
        <v>0.40633277161826492</v>
      </c>
    </row>
    <row r="1648" spans="1:49" x14ac:dyDescent="0.2">
      <c r="A1648">
        <v>1646</v>
      </c>
      <c r="B1648" t="s">
        <v>40582</v>
      </c>
      <c r="C1648" t="s">
        <v>40581</v>
      </c>
      <c r="D1648" t="s">
        <v>40580</v>
      </c>
      <c r="F1648" t="s">
        <v>40579</v>
      </c>
      <c r="G1648" t="s">
        <v>14</v>
      </c>
      <c r="H1648" t="s">
        <v>13</v>
      </c>
      <c r="I1648" t="s">
        <v>40578</v>
      </c>
      <c r="J1648" t="s">
        <v>40577</v>
      </c>
      <c r="K1648" t="s">
        <v>40576</v>
      </c>
      <c r="L1648" t="s">
        <v>40575</v>
      </c>
      <c r="M1648" t="s">
        <v>4850</v>
      </c>
      <c r="N1648">
        <v>3</v>
      </c>
      <c r="O1648" t="s">
        <v>40574</v>
      </c>
      <c r="P1648" t="s">
        <v>40573</v>
      </c>
      <c r="Q1648" t="s">
        <v>40572</v>
      </c>
      <c r="R1648" s="7">
        <v>42824</v>
      </c>
      <c r="S1648" s="8">
        <f t="shared" si="208"/>
        <v>2017</v>
      </c>
      <c r="T1648" s="8">
        <v>2017</v>
      </c>
      <c r="U1648" s="8">
        <f t="shared" si="209"/>
        <v>5</v>
      </c>
      <c r="V1648" s="7">
        <v>42824</v>
      </c>
      <c r="W1648" t="s">
        <v>29132</v>
      </c>
      <c r="X1648" s="2">
        <v>1.212</v>
      </c>
      <c r="Y1648" s="6">
        <f t="shared" si="206"/>
        <v>3.2353647793705455E-2</v>
      </c>
      <c r="AA1648">
        <v>3603199</v>
      </c>
      <c r="AB1648">
        <v>26991</v>
      </c>
      <c r="AD1648" t="s">
        <v>6</v>
      </c>
      <c r="AE1648">
        <v>42</v>
      </c>
      <c r="AF1648">
        <v>13</v>
      </c>
      <c r="AH1648" t="s">
        <v>40571</v>
      </c>
      <c r="AI1648" t="s">
        <v>40570</v>
      </c>
      <c r="AJ1648" t="s">
        <v>40569</v>
      </c>
      <c r="AK1648" t="s">
        <v>40568</v>
      </c>
      <c r="AL1648">
        <v>4</v>
      </c>
      <c r="AM1648" s="5">
        <f t="shared" si="210"/>
        <v>0.8</v>
      </c>
      <c r="AN1648" s="4">
        <f t="shared" si="207"/>
        <v>1.2116622491480501E-3</v>
      </c>
      <c r="AO1648" s="3"/>
      <c r="AP1648">
        <v>0</v>
      </c>
      <c r="AR1648" t="s">
        <v>1</v>
      </c>
      <c r="AT1648" s="2" t="s">
        <v>0</v>
      </c>
      <c r="AU1648" s="1">
        <f t="shared" si="211"/>
        <v>2.3011052130338232</v>
      </c>
      <c r="AV1648" s="1">
        <f t="shared" si="212"/>
        <v>1.6782655021426753</v>
      </c>
      <c r="AW1648" s="1">
        <f t="shared" si="213"/>
        <v>1.055425791251527</v>
      </c>
    </row>
    <row r="1649" spans="1:49" x14ac:dyDescent="0.2">
      <c r="A1649">
        <v>1647</v>
      </c>
      <c r="B1649" t="s">
        <v>40567</v>
      </c>
      <c r="C1649" t="s">
        <v>40566</v>
      </c>
      <c r="F1649" t="s">
        <v>40565</v>
      </c>
      <c r="G1649" t="s">
        <v>14</v>
      </c>
      <c r="H1649" t="s">
        <v>13</v>
      </c>
      <c r="I1649" t="s">
        <v>40564</v>
      </c>
      <c r="J1649">
        <v>118323461</v>
      </c>
      <c r="K1649" t="s">
        <v>40563</v>
      </c>
      <c r="L1649" t="s">
        <v>1019</v>
      </c>
      <c r="M1649" t="s">
        <v>415</v>
      </c>
      <c r="N1649">
        <v>1</v>
      </c>
      <c r="O1649" t="s">
        <v>40562</v>
      </c>
      <c r="P1649">
        <v>57193830420</v>
      </c>
      <c r="Q1649">
        <v>118323461</v>
      </c>
      <c r="R1649" s="7">
        <v>42823</v>
      </c>
      <c r="S1649" s="8">
        <f t="shared" si="208"/>
        <v>2017</v>
      </c>
      <c r="T1649" s="8">
        <v>2017</v>
      </c>
      <c r="U1649" s="8">
        <f t="shared" si="209"/>
        <v>5</v>
      </c>
      <c r="V1649" s="7">
        <v>42823</v>
      </c>
      <c r="W1649" t="s">
        <v>40561</v>
      </c>
      <c r="X1649" s="2">
        <v>0.27600000000000002</v>
      </c>
      <c r="Y1649" s="6">
        <f t="shared" si="206"/>
        <v>7.367662368863619E-3</v>
      </c>
      <c r="AB1649">
        <v>21100332242</v>
      </c>
      <c r="AC1649">
        <v>20799268</v>
      </c>
      <c r="AD1649" t="s">
        <v>6</v>
      </c>
      <c r="AE1649">
        <v>7</v>
      </c>
      <c r="AF1649">
        <v>2</v>
      </c>
      <c r="AG1649">
        <v>6</v>
      </c>
      <c r="AI1649" t="s">
        <v>40560</v>
      </c>
      <c r="AJ1649" t="s">
        <v>40559</v>
      </c>
      <c r="AK1649" t="s">
        <v>40558</v>
      </c>
      <c r="AL1649">
        <v>5</v>
      </c>
      <c r="AM1649" s="5">
        <f t="shared" si="210"/>
        <v>1</v>
      </c>
      <c r="AN1649" s="4">
        <f t="shared" si="207"/>
        <v>1.5145778114350624E-3</v>
      </c>
      <c r="AO1649" s="3"/>
      <c r="AP1649">
        <v>1</v>
      </c>
      <c r="AR1649" t="s">
        <v>1</v>
      </c>
      <c r="AT1649" s="2" t="s">
        <v>0</v>
      </c>
      <c r="AU1649" s="1">
        <f t="shared" si="211"/>
        <v>0.56117370016350521</v>
      </c>
      <c r="AV1649" s="1">
        <f t="shared" si="212"/>
        <v>0.44411200901493408</v>
      </c>
      <c r="AW1649" s="1">
        <f t="shared" si="213"/>
        <v>0.32705031786636291</v>
      </c>
    </row>
    <row r="1650" spans="1:49" x14ac:dyDescent="0.2">
      <c r="A1650">
        <v>1648</v>
      </c>
      <c r="B1650" t="s">
        <v>40557</v>
      </c>
      <c r="C1650" t="s">
        <v>40556</v>
      </c>
      <c r="F1650" t="s">
        <v>40555</v>
      </c>
      <c r="G1650" t="s">
        <v>14</v>
      </c>
      <c r="H1650" t="s">
        <v>13</v>
      </c>
      <c r="I1650" t="s">
        <v>40554</v>
      </c>
      <c r="J1650">
        <v>60029798</v>
      </c>
      <c r="K1650" t="s">
        <v>40553</v>
      </c>
      <c r="L1650" t="s">
        <v>40552</v>
      </c>
      <c r="M1650" t="s">
        <v>137</v>
      </c>
      <c r="N1650">
        <v>2</v>
      </c>
      <c r="O1650" t="s">
        <v>40551</v>
      </c>
      <c r="P1650" t="s">
        <v>40550</v>
      </c>
      <c r="Q1650" t="s">
        <v>40549</v>
      </c>
      <c r="R1650" s="7">
        <v>42822</v>
      </c>
      <c r="S1650" s="8">
        <f t="shared" si="208"/>
        <v>2017</v>
      </c>
      <c r="T1650" s="8">
        <v>2017</v>
      </c>
      <c r="U1650" s="8">
        <f t="shared" si="209"/>
        <v>5</v>
      </c>
      <c r="V1650" s="7">
        <v>42822</v>
      </c>
      <c r="W1650" t="s">
        <v>24947</v>
      </c>
      <c r="X1650" s="2">
        <v>0.19500000000000001</v>
      </c>
      <c r="Y1650" s="6">
        <f t="shared" si="206"/>
        <v>5.2054136301753831E-3</v>
      </c>
      <c r="AA1650">
        <v>19464614</v>
      </c>
      <c r="AB1650">
        <v>19700174723</v>
      </c>
      <c r="AC1650">
        <v>19464622</v>
      </c>
      <c r="AD1650" t="s">
        <v>6</v>
      </c>
      <c r="AE1650">
        <v>10</v>
      </c>
      <c r="AF1650">
        <v>1</v>
      </c>
      <c r="AH1650" t="s">
        <v>40548</v>
      </c>
      <c r="AI1650" t="s">
        <v>40547</v>
      </c>
      <c r="AK1650" t="s">
        <v>40546</v>
      </c>
      <c r="AL1650">
        <v>0</v>
      </c>
      <c r="AM1650" s="5">
        <f t="shared" si="210"/>
        <v>0</v>
      </c>
      <c r="AN1650" s="4">
        <f t="shared" si="207"/>
        <v>0</v>
      </c>
      <c r="AO1650" s="3"/>
      <c r="AP1650">
        <v>0</v>
      </c>
      <c r="AR1650" t="s">
        <v>1</v>
      </c>
      <c r="AT1650" s="2" t="s">
        <v>0</v>
      </c>
      <c r="AU1650" s="1">
        <f t="shared" si="211"/>
        <v>0.36437895411227678</v>
      </c>
      <c r="AV1650" s="1">
        <f t="shared" si="212"/>
        <v>0.26027068150876914</v>
      </c>
      <c r="AW1650" s="1">
        <f t="shared" si="213"/>
        <v>0.15616240890526148</v>
      </c>
    </row>
    <row r="1651" spans="1:49" x14ac:dyDescent="0.2">
      <c r="A1651">
        <v>1649</v>
      </c>
      <c r="B1651" t="s">
        <v>40545</v>
      </c>
      <c r="C1651" t="s">
        <v>40544</v>
      </c>
      <c r="F1651" t="s">
        <v>40543</v>
      </c>
      <c r="G1651" t="s">
        <v>14</v>
      </c>
      <c r="H1651" t="s">
        <v>13</v>
      </c>
      <c r="I1651" t="s">
        <v>40542</v>
      </c>
      <c r="J1651">
        <v>60076737</v>
      </c>
      <c r="K1651" t="s">
        <v>40541</v>
      </c>
      <c r="L1651" t="s">
        <v>40540</v>
      </c>
      <c r="M1651" t="s">
        <v>137</v>
      </c>
      <c r="N1651">
        <v>2</v>
      </c>
      <c r="O1651" t="s">
        <v>40539</v>
      </c>
      <c r="P1651" t="s">
        <v>40538</v>
      </c>
      <c r="Q1651" t="s">
        <v>40537</v>
      </c>
      <c r="R1651" s="7">
        <v>42822</v>
      </c>
      <c r="S1651" s="8">
        <f t="shared" si="208"/>
        <v>2017</v>
      </c>
      <c r="T1651" s="8">
        <v>2017</v>
      </c>
      <c r="U1651" s="8">
        <f t="shared" si="209"/>
        <v>5</v>
      </c>
      <c r="V1651" s="7">
        <v>42822</v>
      </c>
      <c r="W1651" t="s">
        <v>24947</v>
      </c>
      <c r="X1651" s="2">
        <v>0.19500000000000001</v>
      </c>
      <c r="Y1651" s="6">
        <f t="shared" si="206"/>
        <v>5.2054136301753831E-3</v>
      </c>
      <c r="AA1651">
        <v>19464614</v>
      </c>
      <c r="AB1651">
        <v>19700174723</v>
      </c>
      <c r="AC1651">
        <v>19464622</v>
      </c>
      <c r="AD1651" t="s">
        <v>6</v>
      </c>
      <c r="AE1651">
        <v>10</v>
      </c>
      <c r="AF1651">
        <v>1</v>
      </c>
      <c r="AH1651" t="s">
        <v>40536</v>
      </c>
      <c r="AI1651" t="s">
        <v>40535</v>
      </c>
      <c r="AK1651" t="s">
        <v>40534</v>
      </c>
      <c r="AL1651">
        <v>2</v>
      </c>
      <c r="AM1651" s="5">
        <f t="shared" si="210"/>
        <v>0.4</v>
      </c>
      <c r="AN1651" s="4">
        <f t="shared" si="207"/>
        <v>6.0583112457402507E-4</v>
      </c>
      <c r="AO1651" s="3"/>
      <c r="AP1651">
        <v>0</v>
      </c>
      <c r="AR1651" t="s">
        <v>1</v>
      </c>
      <c r="AT1651" s="2" t="s">
        <v>0</v>
      </c>
      <c r="AU1651" s="1">
        <f t="shared" si="211"/>
        <v>0.38255388784949756</v>
      </c>
      <c r="AV1651" s="1">
        <f t="shared" si="212"/>
        <v>0.29056223773747042</v>
      </c>
      <c r="AW1651" s="1">
        <f t="shared" si="213"/>
        <v>0.19857058762544322</v>
      </c>
    </row>
    <row r="1652" spans="1:49" x14ac:dyDescent="0.2">
      <c r="A1652">
        <v>1650</v>
      </c>
      <c r="B1652" t="s">
        <v>40533</v>
      </c>
      <c r="C1652" t="s">
        <v>40532</v>
      </c>
      <c r="F1652" t="s">
        <v>40531</v>
      </c>
      <c r="G1652" t="s">
        <v>14</v>
      </c>
      <c r="H1652" t="s">
        <v>13</v>
      </c>
      <c r="I1652" t="s">
        <v>40530</v>
      </c>
      <c r="J1652" t="s">
        <v>40529</v>
      </c>
      <c r="K1652" t="s">
        <v>40528</v>
      </c>
      <c r="L1652" t="s">
        <v>40527</v>
      </c>
      <c r="M1652" t="s">
        <v>5339</v>
      </c>
      <c r="N1652">
        <v>6</v>
      </c>
      <c r="O1652" t="s">
        <v>40526</v>
      </c>
      <c r="P1652" t="s">
        <v>40525</v>
      </c>
      <c r="Q1652" t="s">
        <v>40524</v>
      </c>
      <c r="R1652" s="7">
        <v>42822</v>
      </c>
      <c r="S1652" s="8">
        <f t="shared" si="208"/>
        <v>2017</v>
      </c>
      <c r="T1652" s="8">
        <v>2017</v>
      </c>
      <c r="U1652" s="8">
        <f t="shared" si="209"/>
        <v>5</v>
      </c>
      <c r="V1652" s="7">
        <v>42822</v>
      </c>
      <c r="W1652" t="s">
        <v>24947</v>
      </c>
      <c r="X1652" s="2">
        <v>0.19500000000000001</v>
      </c>
      <c r="Y1652" s="6">
        <f t="shared" si="206"/>
        <v>5.2054136301753831E-3</v>
      </c>
      <c r="AA1652">
        <v>19464614</v>
      </c>
      <c r="AB1652">
        <v>19700174723</v>
      </c>
      <c r="AC1652">
        <v>19464622</v>
      </c>
      <c r="AD1652" t="s">
        <v>6</v>
      </c>
      <c r="AE1652">
        <v>10</v>
      </c>
      <c r="AF1652">
        <v>1</v>
      </c>
      <c r="AH1652" t="s">
        <v>40523</v>
      </c>
      <c r="AI1652" t="s">
        <v>40522</v>
      </c>
      <c r="AK1652" t="s">
        <v>40521</v>
      </c>
      <c r="AL1652">
        <v>2</v>
      </c>
      <c r="AM1652" s="5">
        <f t="shared" si="210"/>
        <v>0.4</v>
      </c>
      <c r="AN1652" s="4">
        <f t="shared" si="207"/>
        <v>6.0583112457402507E-4</v>
      </c>
      <c r="AO1652" s="3"/>
      <c r="AP1652">
        <v>0</v>
      </c>
      <c r="AR1652" t="s">
        <v>1</v>
      </c>
      <c r="AT1652" s="2" t="s">
        <v>0</v>
      </c>
      <c r="AU1652" s="1">
        <f t="shared" si="211"/>
        <v>0.38255388784949756</v>
      </c>
      <c r="AV1652" s="1">
        <f t="shared" si="212"/>
        <v>0.29056223773747042</v>
      </c>
      <c r="AW1652" s="1">
        <f t="shared" si="213"/>
        <v>0.19857058762544322</v>
      </c>
    </row>
    <row r="1653" spans="1:49" x14ac:dyDescent="0.2">
      <c r="A1653">
        <v>1651</v>
      </c>
      <c r="B1653" t="s">
        <v>40520</v>
      </c>
      <c r="C1653" t="s">
        <v>40519</v>
      </c>
      <c r="E1653">
        <v>28301133</v>
      </c>
      <c r="F1653" t="s">
        <v>40518</v>
      </c>
      <c r="G1653" t="s">
        <v>14</v>
      </c>
      <c r="H1653" t="s">
        <v>13</v>
      </c>
      <c r="I1653" t="s">
        <v>40517</v>
      </c>
      <c r="J1653" t="s">
        <v>40516</v>
      </c>
      <c r="K1653" t="s">
        <v>40515</v>
      </c>
      <c r="L1653" t="s">
        <v>40514</v>
      </c>
      <c r="M1653" t="s">
        <v>1228</v>
      </c>
      <c r="N1653">
        <v>6</v>
      </c>
      <c r="O1653" t="s">
        <v>40513</v>
      </c>
      <c r="P1653" t="s">
        <v>40512</v>
      </c>
      <c r="Q1653" t="s">
        <v>40511</v>
      </c>
      <c r="R1653" s="7">
        <v>42822</v>
      </c>
      <c r="S1653" s="8">
        <f t="shared" si="208"/>
        <v>2017</v>
      </c>
      <c r="T1653" s="8">
        <v>2017</v>
      </c>
      <c r="U1653" s="8">
        <f t="shared" si="209"/>
        <v>5</v>
      </c>
      <c r="V1653" s="7">
        <v>42822</v>
      </c>
      <c r="W1653" t="s">
        <v>29080</v>
      </c>
      <c r="X1653" s="2">
        <v>5.5540000000000003</v>
      </c>
      <c r="Y1653" s="6">
        <f t="shared" si="206"/>
        <v>0.14826085795894398</v>
      </c>
      <c r="AA1653">
        <v>19360851</v>
      </c>
      <c r="AB1653">
        <v>11500153511</v>
      </c>
      <c r="AC1653" t="s">
        <v>29079</v>
      </c>
      <c r="AD1653" t="s">
        <v>6</v>
      </c>
      <c r="AE1653">
        <v>11</v>
      </c>
      <c r="AF1653">
        <v>3</v>
      </c>
      <c r="AH1653" t="s">
        <v>40510</v>
      </c>
      <c r="AI1653" t="s">
        <v>40509</v>
      </c>
      <c r="AJ1653" t="s">
        <v>40508</v>
      </c>
      <c r="AK1653" t="s">
        <v>40507</v>
      </c>
      <c r="AL1653">
        <v>131</v>
      </c>
      <c r="AM1653" s="5">
        <f t="shared" si="210"/>
        <v>26.2</v>
      </c>
      <c r="AN1653" s="4">
        <f t="shared" si="207"/>
        <v>3.9681938659598633E-2</v>
      </c>
      <c r="AO1653" s="3"/>
      <c r="AP1653">
        <v>0</v>
      </c>
      <c r="AR1653" t="s">
        <v>1</v>
      </c>
      <c r="AT1653" s="2">
        <v>15.881</v>
      </c>
      <c r="AU1653" s="1">
        <f t="shared" si="211"/>
        <v>11.568718216914037</v>
      </c>
      <c r="AV1653" s="1">
        <f t="shared" si="212"/>
        <v>9.3971398309271308</v>
      </c>
      <c r="AW1653" s="1">
        <f t="shared" si="213"/>
        <v>7.2255614449402232</v>
      </c>
    </row>
    <row r="1654" spans="1:49" x14ac:dyDescent="0.2">
      <c r="A1654">
        <v>1652</v>
      </c>
      <c r="B1654" t="s">
        <v>40506</v>
      </c>
      <c r="C1654" t="s">
        <v>40505</v>
      </c>
      <c r="F1654" t="s">
        <v>40504</v>
      </c>
      <c r="G1654" t="s">
        <v>14</v>
      </c>
      <c r="H1654" t="s">
        <v>13</v>
      </c>
      <c r="I1654" t="s">
        <v>40503</v>
      </c>
      <c r="J1654" t="s">
        <v>40502</v>
      </c>
      <c r="K1654" t="s">
        <v>40501</v>
      </c>
      <c r="L1654" t="s">
        <v>40500</v>
      </c>
      <c r="M1654" t="s">
        <v>454</v>
      </c>
      <c r="N1654">
        <v>11</v>
      </c>
      <c r="O1654" t="s">
        <v>40499</v>
      </c>
      <c r="P1654" t="s">
        <v>40498</v>
      </c>
      <c r="Q1654" t="s">
        <v>40497</v>
      </c>
      <c r="R1654" s="7">
        <v>42821</v>
      </c>
      <c r="S1654" s="8">
        <f t="shared" si="208"/>
        <v>2017</v>
      </c>
      <c r="T1654" s="8">
        <v>2017</v>
      </c>
      <c r="U1654" s="8">
        <f t="shared" si="209"/>
        <v>5</v>
      </c>
      <c r="V1654" s="7">
        <v>42821</v>
      </c>
      <c r="W1654" t="s">
        <v>28229</v>
      </c>
      <c r="X1654" s="2">
        <v>0.85699999999999998</v>
      </c>
      <c r="Y1654" s="6">
        <f t="shared" si="206"/>
        <v>2.287712554389899E-2</v>
      </c>
      <c r="AA1654">
        <v>223727</v>
      </c>
      <c r="AB1654">
        <v>28570</v>
      </c>
      <c r="AC1654">
        <v>13616463</v>
      </c>
      <c r="AD1654" t="s">
        <v>6</v>
      </c>
      <c r="AE1654">
        <v>50</v>
      </c>
      <c r="AF1654">
        <v>17</v>
      </c>
      <c r="AG1654">
        <v>174001</v>
      </c>
      <c r="AI1654" t="s">
        <v>40496</v>
      </c>
      <c r="AJ1654" t="s">
        <v>40495</v>
      </c>
      <c r="AK1654" t="s">
        <v>40494</v>
      </c>
      <c r="AL1654">
        <v>15</v>
      </c>
      <c r="AM1654" s="5">
        <f t="shared" si="210"/>
        <v>3</v>
      </c>
      <c r="AN1654" s="4">
        <f t="shared" si="207"/>
        <v>4.5437334343051876E-3</v>
      </c>
      <c r="AO1654" s="3"/>
      <c r="AP1654">
        <v>1</v>
      </c>
      <c r="AQ1654" t="s">
        <v>3005</v>
      </c>
      <c r="AR1654" t="s">
        <v>40493</v>
      </c>
      <c r="AS1654" t="s">
        <v>3003</v>
      </c>
      <c r="AT1654" s="2" t="s">
        <v>0</v>
      </c>
      <c r="AU1654" s="1">
        <f t="shared" si="211"/>
        <v>1.7377107911020848</v>
      </c>
      <c r="AV1654" s="1">
        <f t="shared" si="212"/>
        <v>1.3710429489102087</v>
      </c>
      <c r="AW1654" s="1">
        <f t="shared" si="213"/>
        <v>1.0043751067183329</v>
      </c>
    </row>
    <row r="1655" spans="1:49" x14ac:dyDescent="0.2">
      <c r="A1655">
        <v>1653</v>
      </c>
      <c r="B1655" t="s">
        <v>40492</v>
      </c>
      <c r="C1655" t="s">
        <v>40491</v>
      </c>
      <c r="D1655" t="s">
        <v>40490</v>
      </c>
      <c r="E1655">
        <v>28345621</v>
      </c>
      <c r="F1655" t="s">
        <v>40489</v>
      </c>
      <c r="G1655" t="s">
        <v>14</v>
      </c>
      <c r="H1655" t="s">
        <v>13</v>
      </c>
      <c r="I1655" t="s">
        <v>40488</v>
      </c>
      <c r="J1655" t="s">
        <v>40487</v>
      </c>
      <c r="K1655" t="s">
        <v>40486</v>
      </c>
      <c r="L1655" t="s">
        <v>40485</v>
      </c>
      <c r="M1655" t="s">
        <v>1228</v>
      </c>
      <c r="N1655">
        <v>2</v>
      </c>
      <c r="O1655" t="s">
        <v>40484</v>
      </c>
      <c r="P1655" t="s">
        <v>40483</v>
      </c>
      <c r="Q1655" t="s">
        <v>40482</v>
      </c>
      <c r="R1655" s="7">
        <v>42821</v>
      </c>
      <c r="S1655" s="8">
        <f t="shared" si="208"/>
        <v>2017</v>
      </c>
      <c r="T1655" s="8">
        <v>2017</v>
      </c>
      <c r="U1655" s="8">
        <f t="shared" si="209"/>
        <v>5</v>
      </c>
      <c r="V1655" s="7">
        <v>42821</v>
      </c>
      <c r="W1655" t="s">
        <v>16202</v>
      </c>
      <c r="X1655" s="2">
        <v>1.24</v>
      </c>
      <c r="Y1655" s="6">
        <f t="shared" si="206"/>
        <v>3.3101091802140895E-2</v>
      </c>
      <c r="AB1655">
        <v>21100200805</v>
      </c>
      <c r="AC1655">
        <v>20452322</v>
      </c>
      <c r="AD1655" t="s">
        <v>6</v>
      </c>
      <c r="AE1655">
        <v>7</v>
      </c>
      <c r="AG1655">
        <v>45245</v>
      </c>
      <c r="AI1655" t="s">
        <v>40481</v>
      </c>
      <c r="AK1655" t="s">
        <v>40480</v>
      </c>
      <c r="AL1655">
        <v>10</v>
      </c>
      <c r="AM1655" s="5">
        <f t="shared" si="210"/>
        <v>2</v>
      </c>
      <c r="AN1655" s="4">
        <f t="shared" si="207"/>
        <v>3.0291556228701248E-3</v>
      </c>
      <c r="AO1655" s="3"/>
      <c r="AP1655">
        <v>1</v>
      </c>
      <c r="AQ1655" t="s">
        <v>2048</v>
      </c>
      <c r="AR1655">
        <v>707636</v>
      </c>
      <c r="AS1655" t="s">
        <v>2047</v>
      </c>
      <c r="AT1655" s="2">
        <v>4.3789999999999996</v>
      </c>
      <c r="AU1655" s="1">
        <f t="shared" si="211"/>
        <v>2.4079510948359664</v>
      </c>
      <c r="AV1655" s="1">
        <f t="shared" si="212"/>
        <v>1.8065123712505509</v>
      </c>
      <c r="AW1655" s="1">
        <f t="shared" si="213"/>
        <v>1.2050736476651356</v>
      </c>
    </row>
    <row r="1656" spans="1:49" x14ac:dyDescent="0.2">
      <c r="A1656">
        <v>1654</v>
      </c>
      <c r="B1656" t="s">
        <v>40479</v>
      </c>
      <c r="C1656" t="s">
        <v>40478</v>
      </c>
      <c r="D1656" t="s">
        <v>40477</v>
      </c>
      <c r="F1656" t="s">
        <v>40476</v>
      </c>
      <c r="G1656" t="s">
        <v>14</v>
      </c>
      <c r="H1656" t="s">
        <v>13</v>
      </c>
      <c r="I1656" t="s">
        <v>40475</v>
      </c>
      <c r="J1656" t="s">
        <v>40470</v>
      </c>
      <c r="K1656" t="s">
        <v>40474</v>
      </c>
      <c r="L1656" t="s">
        <v>40473</v>
      </c>
      <c r="M1656" t="s">
        <v>151</v>
      </c>
      <c r="N1656">
        <v>2</v>
      </c>
      <c r="O1656" t="s">
        <v>40472</v>
      </c>
      <c r="P1656" t="s">
        <v>40471</v>
      </c>
      <c r="Q1656" t="s">
        <v>40470</v>
      </c>
      <c r="R1656" s="7">
        <v>42820</v>
      </c>
      <c r="S1656" s="8">
        <f t="shared" si="208"/>
        <v>2017</v>
      </c>
      <c r="T1656" s="8">
        <v>2017</v>
      </c>
      <c r="U1656" s="8">
        <f t="shared" si="209"/>
        <v>5</v>
      </c>
      <c r="V1656" s="7">
        <v>42820</v>
      </c>
      <c r="W1656" t="s">
        <v>28980</v>
      </c>
      <c r="X1656" s="2">
        <v>0.499</v>
      </c>
      <c r="Y1656" s="6">
        <f t="shared" si="206"/>
        <v>1.332052000747444E-2</v>
      </c>
      <c r="AA1656">
        <v>3759601</v>
      </c>
      <c r="AB1656">
        <v>29464</v>
      </c>
      <c r="AD1656" t="s">
        <v>6</v>
      </c>
      <c r="AE1656">
        <v>381</v>
      </c>
      <c r="AF1656">
        <v>12</v>
      </c>
      <c r="AH1656" t="s">
        <v>40469</v>
      </c>
      <c r="AI1656" t="s">
        <v>40468</v>
      </c>
      <c r="AJ1656" t="s">
        <v>40467</v>
      </c>
      <c r="AK1656" t="s">
        <v>40466</v>
      </c>
      <c r="AL1656">
        <v>2</v>
      </c>
      <c r="AM1656" s="5">
        <f t="shared" si="210"/>
        <v>0.4</v>
      </c>
      <c r="AN1656" s="4">
        <f t="shared" si="207"/>
        <v>6.0583112457402507E-4</v>
      </c>
      <c r="AO1656" s="3"/>
      <c r="AP1656">
        <v>0</v>
      </c>
      <c r="AR1656" t="s">
        <v>1</v>
      </c>
      <c r="AT1656" s="2" t="s">
        <v>0</v>
      </c>
      <c r="AU1656" s="1">
        <f t="shared" si="211"/>
        <v>0.95061133426043143</v>
      </c>
      <c r="AV1656" s="1">
        <f t="shared" si="212"/>
        <v>0.69631755660242334</v>
      </c>
      <c r="AW1656" s="1">
        <f t="shared" si="213"/>
        <v>0.44202377894441491</v>
      </c>
    </row>
    <row r="1657" spans="1:49" x14ac:dyDescent="0.2">
      <c r="A1657">
        <v>1655</v>
      </c>
      <c r="B1657" t="s">
        <v>40465</v>
      </c>
      <c r="C1657" t="s">
        <v>40464</v>
      </c>
      <c r="F1657" t="s">
        <v>40463</v>
      </c>
      <c r="G1657" t="s">
        <v>14</v>
      </c>
      <c r="H1657" t="s">
        <v>13</v>
      </c>
      <c r="I1657" t="s">
        <v>40462</v>
      </c>
      <c r="J1657" t="s">
        <v>40461</v>
      </c>
      <c r="K1657" t="s">
        <v>40460</v>
      </c>
      <c r="L1657" t="s">
        <v>40459</v>
      </c>
      <c r="M1657" t="s">
        <v>5352</v>
      </c>
      <c r="N1657">
        <v>8</v>
      </c>
      <c r="O1657" t="s">
        <v>40458</v>
      </c>
      <c r="P1657" t="s">
        <v>40457</v>
      </c>
      <c r="Q1657" t="s">
        <v>40456</v>
      </c>
      <c r="R1657" s="7">
        <v>42819</v>
      </c>
      <c r="S1657" s="8">
        <f t="shared" si="208"/>
        <v>2017</v>
      </c>
      <c r="T1657" s="8">
        <v>2017</v>
      </c>
      <c r="U1657" s="8">
        <f t="shared" si="209"/>
        <v>5</v>
      </c>
      <c r="V1657" s="7">
        <v>42819</v>
      </c>
      <c r="W1657" t="s">
        <v>40455</v>
      </c>
      <c r="X1657" s="2">
        <v>0.28100000000000003</v>
      </c>
      <c r="Y1657" s="6">
        <f t="shared" si="206"/>
        <v>7.5011345132270906E-3</v>
      </c>
      <c r="AA1657">
        <v>113891</v>
      </c>
      <c r="AB1657">
        <v>20699</v>
      </c>
      <c r="AD1657" t="s">
        <v>6</v>
      </c>
      <c r="AE1657">
        <v>112</v>
      </c>
      <c r="AF1657">
        <v>6</v>
      </c>
      <c r="AH1657" t="s">
        <v>40454</v>
      </c>
      <c r="AI1657" t="s">
        <v>40453</v>
      </c>
      <c r="AJ1657" t="s">
        <v>40452</v>
      </c>
      <c r="AK1657" t="s">
        <v>40451</v>
      </c>
      <c r="AL1657">
        <v>5</v>
      </c>
      <c r="AM1657" s="5">
        <f t="shared" si="210"/>
        <v>1</v>
      </c>
      <c r="AN1657" s="4">
        <f t="shared" si="207"/>
        <v>1.5145778114350624E-3</v>
      </c>
      <c r="AO1657" s="3"/>
      <c r="AP1657">
        <v>0</v>
      </c>
      <c r="AR1657" t="s">
        <v>1</v>
      </c>
      <c r="AT1657" s="2">
        <v>1.1020000000000001</v>
      </c>
      <c r="AU1657" s="1">
        <f t="shared" si="211"/>
        <v>0.57051675026894821</v>
      </c>
      <c r="AV1657" s="1">
        <f t="shared" si="212"/>
        <v>0.45078561623310764</v>
      </c>
      <c r="AW1657" s="1">
        <f t="shared" si="213"/>
        <v>0.33105448219726707</v>
      </c>
    </row>
    <row r="1658" spans="1:49" x14ac:dyDescent="0.2">
      <c r="A1658">
        <v>1656</v>
      </c>
      <c r="B1658" t="s">
        <v>40450</v>
      </c>
      <c r="C1658" t="s">
        <v>40449</v>
      </c>
      <c r="F1658" t="s">
        <v>40448</v>
      </c>
      <c r="G1658" t="s">
        <v>14</v>
      </c>
      <c r="H1658" t="s">
        <v>13</v>
      </c>
      <c r="I1658" t="s">
        <v>19254</v>
      </c>
      <c r="J1658" t="s">
        <v>40447</v>
      </c>
      <c r="K1658" t="s">
        <v>40446</v>
      </c>
      <c r="L1658" t="s">
        <v>40445</v>
      </c>
      <c r="M1658" t="s">
        <v>85</v>
      </c>
      <c r="N1658">
        <v>4</v>
      </c>
      <c r="O1658" t="s">
        <v>40444</v>
      </c>
      <c r="P1658" t="s">
        <v>40443</v>
      </c>
      <c r="Q1658" t="s">
        <v>40442</v>
      </c>
      <c r="R1658" s="7">
        <v>42819</v>
      </c>
      <c r="S1658" s="8">
        <f t="shared" si="208"/>
        <v>2017</v>
      </c>
      <c r="T1658" s="8">
        <v>2017</v>
      </c>
      <c r="U1658" s="8">
        <f t="shared" si="209"/>
        <v>5</v>
      </c>
      <c r="V1658" s="7">
        <v>42819</v>
      </c>
      <c r="W1658" t="s">
        <v>28025</v>
      </c>
      <c r="X1658" s="2">
        <v>0.34399999999999997</v>
      </c>
      <c r="Y1658" s="6">
        <f t="shared" si="206"/>
        <v>9.1828835322068283E-3</v>
      </c>
      <c r="AA1658">
        <v>10745351</v>
      </c>
      <c r="AB1658">
        <v>17964</v>
      </c>
      <c r="AC1658">
        <v>10991131</v>
      </c>
      <c r="AD1658" t="s">
        <v>6</v>
      </c>
      <c r="AE1658">
        <v>30</v>
      </c>
      <c r="AF1658">
        <v>5</v>
      </c>
      <c r="AG1658" t="s">
        <v>40441</v>
      </c>
      <c r="AI1658" t="s">
        <v>40440</v>
      </c>
      <c r="AJ1658" t="s">
        <v>40439</v>
      </c>
      <c r="AK1658" t="s">
        <v>40438</v>
      </c>
      <c r="AL1658">
        <v>1</v>
      </c>
      <c r="AM1658" s="5">
        <f t="shared" si="210"/>
        <v>0.2</v>
      </c>
      <c r="AN1658" s="4">
        <f t="shared" si="207"/>
        <v>3.0291556228701253E-4</v>
      </c>
      <c r="AO1658" s="3"/>
      <c r="AP1658">
        <v>0</v>
      </c>
      <c r="AQ1658" t="s">
        <v>2048</v>
      </c>
      <c r="AR1658">
        <v>641985</v>
      </c>
      <c r="AS1658" t="s">
        <v>2047</v>
      </c>
      <c r="AT1658" s="2" t="s">
        <v>0</v>
      </c>
      <c r="AU1658" s="1">
        <f t="shared" si="211"/>
        <v>0.65188931412308826</v>
      </c>
      <c r="AV1658" s="1">
        <f t="shared" si="212"/>
        <v>0.47428995472469204</v>
      </c>
      <c r="AW1658" s="1">
        <f t="shared" si="213"/>
        <v>0.29669059532629571</v>
      </c>
    </row>
    <row r="1659" spans="1:49" x14ac:dyDescent="0.2">
      <c r="A1659">
        <v>1657</v>
      </c>
      <c r="B1659" t="s">
        <v>40437</v>
      </c>
      <c r="C1659" t="s">
        <v>40436</v>
      </c>
      <c r="E1659">
        <v>28723206</v>
      </c>
      <c r="F1659" t="s">
        <v>40435</v>
      </c>
      <c r="G1659" t="s">
        <v>14</v>
      </c>
      <c r="H1659" t="s">
        <v>13</v>
      </c>
      <c r="I1659" t="s">
        <v>40434</v>
      </c>
      <c r="J1659" t="s">
        <v>40433</v>
      </c>
      <c r="K1659" t="s">
        <v>40432</v>
      </c>
      <c r="L1659" t="s">
        <v>40431</v>
      </c>
      <c r="M1659" t="s">
        <v>4560</v>
      </c>
      <c r="N1659">
        <v>7</v>
      </c>
      <c r="O1659" t="s">
        <v>40430</v>
      </c>
      <c r="P1659" t="s">
        <v>40429</v>
      </c>
      <c r="Q1659" t="s">
        <v>40428</v>
      </c>
      <c r="R1659" s="7">
        <v>42818</v>
      </c>
      <c r="S1659" s="8">
        <f t="shared" si="208"/>
        <v>2017</v>
      </c>
      <c r="T1659" s="8">
        <v>2017</v>
      </c>
      <c r="U1659" s="8">
        <f t="shared" si="209"/>
        <v>5</v>
      </c>
      <c r="V1659" s="7">
        <v>42818</v>
      </c>
      <c r="W1659" t="s">
        <v>40427</v>
      </c>
      <c r="X1659" s="2">
        <v>2.0550000000000002</v>
      </c>
      <c r="Y1659" s="6">
        <f t="shared" si="206"/>
        <v>5.4857051333386732E-2</v>
      </c>
      <c r="AB1659">
        <v>21100824897</v>
      </c>
      <c r="AC1659">
        <v>23793694</v>
      </c>
      <c r="AD1659" t="s">
        <v>6</v>
      </c>
      <c r="AE1659">
        <v>2</v>
      </c>
      <c r="AF1659">
        <v>3</v>
      </c>
      <c r="AH1659" t="s">
        <v>25792</v>
      </c>
      <c r="AI1659" t="s">
        <v>40426</v>
      </c>
      <c r="AJ1659" t="s">
        <v>40425</v>
      </c>
      <c r="AK1659" t="s">
        <v>40424</v>
      </c>
      <c r="AL1659">
        <v>22</v>
      </c>
      <c r="AM1659" s="5">
        <f t="shared" si="210"/>
        <v>4.4000000000000004</v>
      </c>
      <c r="AN1659" s="4">
        <f t="shared" si="207"/>
        <v>6.6641423703142754E-3</v>
      </c>
      <c r="AO1659" s="3"/>
      <c r="AP1659">
        <v>0</v>
      </c>
      <c r="AR1659" t="s">
        <v>1</v>
      </c>
      <c r="AT1659" s="2">
        <v>7.7110000000000003</v>
      </c>
      <c r="AU1659" s="1">
        <f t="shared" si="211"/>
        <v>4.0399178644464993</v>
      </c>
      <c r="AV1659" s="1">
        <f t="shared" si="212"/>
        <v>3.0760596851850504</v>
      </c>
      <c r="AW1659" s="1">
        <f t="shared" si="213"/>
        <v>2.112201505923601</v>
      </c>
    </row>
    <row r="1660" spans="1:49" x14ac:dyDescent="0.2">
      <c r="A1660">
        <v>1658</v>
      </c>
      <c r="B1660" t="s">
        <v>40423</v>
      </c>
      <c r="C1660" t="s">
        <v>40422</v>
      </c>
      <c r="F1660" t="s">
        <v>40421</v>
      </c>
      <c r="G1660" t="s">
        <v>14</v>
      </c>
      <c r="H1660" t="s">
        <v>13</v>
      </c>
      <c r="I1660" t="s">
        <v>40420</v>
      </c>
      <c r="J1660">
        <v>60008435</v>
      </c>
      <c r="K1660" t="s">
        <v>40419</v>
      </c>
      <c r="L1660" t="s">
        <v>40418</v>
      </c>
      <c r="M1660" t="s">
        <v>647</v>
      </c>
      <c r="N1660">
        <v>2</v>
      </c>
      <c r="O1660" t="s">
        <v>40417</v>
      </c>
      <c r="P1660" t="s">
        <v>40416</v>
      </c>
      <c r="Q1660" t="s">
        <v>40415</v>
      </c>
      <c r="R1660" s="7">
        <v>42818</v>
      </c>
      <c r="S1660" s="8">
        <f t="shared" si="208"/>
        <v>2017</v>
      </c>
      <c r="T1660" s="8">
        <v>2017</v>
      </c>
      <c r="U1660" s="8">
        <f t="shared" si="209"/>
        <v>5</v>
      </c>
      <c r="V1660" s="7">
        <v>42818</v>
      </c>
      <c r="W1660" t="s">
        <v>2052</v>
      </c>
      <c r="X1660" s="2">
        <v>1.3280000000000001</v>
      </c>
      <c r="Y1660" s="6">
        <f t="shared" si="206"/>
        <v>3.5450201542937994E-2</v>
      </c>
      <c r="AA1660">
        <v>7413335</v>
      </c>
      <c r="AB1660">
        <v>29251</v>
      </c>
      <c r="AC1660">
        <v>13616587</v>
      </c>
      <c r="AD1660" t="s">
        <v>6</v>
      </c>
      <c r="AE1660">
        <v>59</v>
      </c>
      <c r="AF1660">
        <v>5</v>
      </c>
      <c r="AG1660">
        <v>54007</v>
      </c>
      <c r="AI1660" t="s">
        <v>40414</v>
      </c>
      <c r="AJ1660" t="s">
        <v>40413</v>
      </c>
      <c r="AK1660" t="s">
        <v>40412</v>
      </c>
      <c r="AL1660">
        <v>10</v>
      </c>
      <c r="AM1660" s="5">
        <f t="shared" si="210"/>
        <v>2</v>
      </c>
      <c r="AN1660" s="4">
        <f t="shared" si="207"/>
        <v>3.0291556228701248E-3</v>
      </c>
      <c r="AO1660" s="3"/>
      <c r="AP1660">
        <v>0</v>
      </c>
      <c r="AQ1660" t="s">
        <v>1757</v>
      </c>
      <c r="AR1660" t="s">
        <v>40411</v>
      </c>
      <c r="AS1660" t="s">
        <v>259</v>
      </c>
      <c r="AT1660" s="2">
        <v>2.4580000000000002</v>
      </c>
      <c r="AU1660" s="1">
        <f t="shared" si="211"/>
        <v>2.5723887766917635</v>
      </c>
      <c r="AV1660" s="1">
        <f t="shared" si="212"/>
        <v>1.9239678582904058</v>
      </c>
      <c r="AW1660" s="1">
        <f t="shared" si="213"/>
        <v>1.2755469398890484</v>
      </c>
    </row>
    <row r="1661" spans="1:49" x14ac:dyDescent="0.2">
      <c r="A1661">
        <v>1659</v>
      </c>
      <c r="B1661" t="s">
        <v>40410</v>
      </c>
      <c r="C1661" t="s">
        <v>40409</v>
      </c>
      <c r="F1661" t="s">
        <v>40408</v>
      </c>
      <c r="G1661" t="s">
        <v>14</v>
      </c>
      <c r="H1661" t="s">
        <v>13</v>
      </c>
      <c r="I1661" t="s">
        <v>34359</v>
      </c>
      <c r="J1661" t="s">
        <v>40407</v>
      </c>
      <c r="K1661" t="s">
        <v>40406</v>
      </c>
      <c r="L1661" t="s">
        <v>40405</v>
      </c>
      <c r="M1661" t="s">
        <v>5352</v>
      </c>
      <c r="N1661">
        <v>4</v>
      </c>
      <c r="O1661" t="s">
        <v>40404</v>
      </c>
      <c r="P1661" t="s">
        <v>40403</v>
      </c>
      <c r="Q1661" t="s">
        <v>40402</v>
      </c>
      <c r="R1661" s="7">
        <v>42818</v>
      </c>
      <c r="S1661" s="8">
        <f t="shared" si="208"/>
        <v>2017</v>
      </c>
      <c r="T1661" s="8">
        <v>2017</v>
      </c>
      <c r="U1661" s="8">
        <f t="shared" si="209"/>
        <v>5</v>
      </c>
      <c r="V1661" s="7">
        <v>42818</v>
      </c>
      <c r="W1661" t="s">
        <v>27426</v>
      </c>
      <c r="X1661" s="2">
        <v>0.28599999999999998</v>
      </c>
      <c r="Y1661" s="6">
        <f t="shared" si="206"/>
        <v>7.6346066575905605E-3</v>
      </c>
      <c r="AA1661">
        <v>9205071</v>
      </c>
      <c r="AB1661">
        <v>28139</v>
      </c>
      <c r="AC1661">
        <v>15693937</v>
      </c>
      <c r="AD1661" t="s">
        <v>6</v>
      </c>
      <c r="AE1661">
        <v>31</v>
      </c>
      <c r="AF1661">
        <v>5</v>
      </c>
      <c r="AH1661" t="s">
        <v>40401</v>
      </c>
      <c r="AI1661" t="s">
        <v>40400</v>
      </c>
      <c r="AJ1661" t="s">
        <v>40399</v>
      </c>
      <c r="AK1661" t="s">
        <v>40398</v>
      </c>
      <c r="AL1661">
        <v>4</v>
      </c>
      <c r="AM1661" s="5">
        <f t="shared" si="210"/>
        <v>0.8</v>
      </c>
      <c r="AN1661" s="4">
        <f t="shared" si="207"/>
        <v>1.2116622491480501E-3</v>
      </c>
      <c r="AO1661" s="3"/>
      <c r="AP1661">
        <v>0</v>
      </c>
      <c r="AR1661" t="s">
        <v>1</v>
      </c>
      <c r="AT1661" s="2" t="s">
        <v>0</v>
      </c>
      <c r="AU1661" s="1">
        <f t="shared" si="211"/>
        <v>0.57077233350578072</v>
      </c>
      <c r="AV1661" s="1">
        <f t="shared" si="212"/>
        <v>0.44231344533693051</v>
      </c>
      <c r="AW1661" s="1">
        <f t="shared" si="213"/>
        <v>0.31385455716808036</v>
      </c>
    </row>
    <row r="1662" spans="1:49" x14ac:dyDescent="0.2">
      <c r="A1662">
        <v>1660</v>
      </c>
      <c r="B1662" t="s">
        <v>40397</v>
      </c>
      <c r="C1662" t="s">
        <v>40396</v>
      </c>
      <c r="F1662" t="s">
        <v>40395</v>
      </c>
      <c r="G1662" t="s">
        <v>14</v>
      </c>
      <c r="H1662" t="s">
        <v>13</v>
      </c>
      <c r="I1662" t="s">
        <v>40394</v>
      </c>
      <c r="J1662" t="s">
        <v>40393</v>
      </c>
      <c r="K1662" t="s">
        <v>40392</v>
      </c>
      <c r="L1662" t="s">
        <v>40391</v>
      </c>
      <c r="M1662" t="s">
        <v>183</v>
      </c>
      <c r="N1662">
        <v>9</v>
      </c>
      <c r="O1662" t="s">
        <v>40390</v>
      </c>
      <c r="P1662" t="s">
        <v>40389</v>
      </c>
      <c r="Q1662" t="s">
        <v>40388</v>
      </c>
      <c r="R1662" s="7">
        <v>42817</v>
      </c>
      <c r="S1662" s="8">
        <f t="shared" si="208"/>
        <v>2017</v>
      </c>
      <c r="T1662" s="8">
        <v>2017</v>
      </c>
      <c r="U1662" s="8">
        <f t="shared" si="209"/>
        <v>5</v>
      </c>
      <c r="V1662" s="7">
        <v>42817</v>
      </c>
      <c r="W1662" t="s">
        <v>40387</v>
      </c>
      <c r="X1662" s="2">
        <v>0.89800000000000002</v>
      </c>
      <c r="Y1662" s="6">
        <f t="shared" si="206"/>
        <v>2.3971597127679455E-2</v>
      </c>
      <c r="AB1662">
        <v>21100317203</v>
      </c>
      <c r="AC1662">
        <v>20462530</v>
      </c>
      <c r="AD1662" t="s">
        <v>6</v>
      </c>
      <c r="AE1662">
        <v>6</v>
      </c>
      <c r="AF1662">
        <v>1</v>
      </c>
      <c r="AG1662">
        <v>4</v>
      </c>
      <c r="AI1662" t="s">
        <v>40386</v>
      </c>
      <c r="AJ1662" t="s">
        <v>40385</v>
      </c>
      <c r="AK1662" t="s">
        <v>40384</v>
      </c>
      <c r="AL1662">
        <v>6</v>
      </c>
      <c r="AM1662" s="5">
        <f t="shared" si="210"/>
        <v>1.2</v>
      </c>
      <c r="AN1662" s="4">
        <f t="shared" si="207"/>
        <v>1.8174933737220749E-3</v>
      </c>
      <c r="AO1662" s="3"/>
      <c r="AP1662">
        <v>1</v>
      </c>
      <c r="AR1662" t="s">
        <v>1</v>
      </c>
      <c r="AT1662" s="2" t="s">
        <v>0</v>
      </c>
      <c r="AU1662" s="1">
        <f t="shared" si="211"/>
        <v>1.7325366001492239</v>
      </c>
      <c r="AV1662" s="1">
        <f t="shared" si="212"/>
        <v>1.2894545250700764</v>
      </c>
      <c r="AW1662" s="1">
        <f t="shared" si="213"/>
        <v>0.84637244999092887</v>
      </c>
    </row>
    <row r="1663" spans="1:49" x14ac:dyDescent="0.2">
      <c r="A1663">
        <v>1661</v>
      </c>
      <c r="B1663" t="s">
        <v>40383</v>
      </c>
      <c r="C1663" t="s">
        <v>40382</v>
      </c>
      <c r="F1663" t="s">
        <v>40381</v>
      </c>
      <c r="G1663" t="s">
        <v>14</v>
      </c>
      <c r="H1663" t="s">
        <v>13</v>
      </c>
      <c r="I1663" t="s">
        <v>40380</v>
      </c>
      <c r="J1663">
        <v>60008042</v>
      </c>
      <c r="K1663" t="s">
        <v>40379</v>
      </c>
      <c r="L1663" t="s">
        <v>40378</v>
      </c>
      <c r="M1663" t="s">
        <v>5220</v>
      </c>
      <c r="N1663">
        <v>2</v>
      </c>
      <c r="O1663" t="s">
        <v>40377</v>
      </c>
      <c r="P1663" t="s">
        <v>40376</v>
      </c>
      <c r="Q1663" t="s">
        <v>40375</v>
      </c>
      <c r="R1663" s="7">
        <v>42816</v>
      </c>
      <c r="S1663" s="8">
        <f t="shared" si="208"/>
        <v>2017</v>
      </c>
      <c r="T1663" s="8">
        <v>2017</v>
      </c>
      <c r="U1663" s="8">
        <f t="shared" si="209"/>
        <v>5</v>
      </c>
      <c r="V1663" s="7">
        <v>42816</v>
      </c>
      <c r="W1663" t="s">
        <v>40374</v>
      </c>
      <c r="X1663" s="2">
        <v>1.26</v>
      </c>
      <c r="Y1663" s="6">
        <f t="shared" si="206"/>
        <v>3.3634980379594781E-2</v>
      </c>
      <c r="AA1663">
        <v>16625153</v>
      </c>
      <c r="AB1663">
        <v>19700175166</v>
      </c>
      <c r="AD1663" t="s">
        <v>6</v>
      </c>
      <c r="AE1663">
        <v>11</v>
      </c>
      <c r="AG1663">
        <v>50</v>
      </c>
      <c r="AI1663" t="s">
        <v>40373</v>
      </c>
      <c r="AJ1663" t="s">
        <v>40372</v>
      </c>
      <c r="AK1663" t="s">
        <v>40371</v>
      </c>
      <c r="AL1663">
        <v>7</v>
      </c>
      <c r="AM1663" s="5">
        <f t="shared" si="210"/>
        <v>1.4</v>
      </c>
      <c r="AN1663" s="4">
        <f t="shared" si="207"/>
        <v>2.1204089360090874E-3</v>
      </c>
      <c r="AO1663" s="3"/>
      <c r="AP1663">
        <v>1</v>
      </c>
      <c r="AR1663" t="s">
        <v>40370</v>
      </c>
      <c r="AS1663" t="s">
        <v>2714</v>
      </c>
      <c r="AT1663" s="2">
        <v>3.5579999999999998</v>
      </c>
      <c r="AU1663" s="1">
        <f t="shared" si="211"/>
        <v>2.4180608946519069</v>
      </c>
      <c r="AV1663" s="1">
        <f t="shared" si="212"/>
        <v>1.7877694657801935</v>
      </c>
      <c r="AW1663" s="1">
        <f t="shared" si="213"/>
        <v>1.1574780369084796</v>
      </c>
    </row>
    <row r="1664" spans="1:49" x14ac:dyDescent="0.2">
      <c r="A1664">
        <v>1662</v>
      </c>
      <c r="B1664" t="s">
        <v>40369</v>
      </c>
      <c r="C1664" t="s">
        <v>40368</v>
      </c>
      <c r="F1664" t="s">
        <v>40367</v>
      </c>
      <c r="G1664" t="s">
        <v>14</v>
      </c>
      <c r="H1664" t="s">
        <v>13</v>
      </c>
      <c r="I1664" t="s">
        <v>40366</v>
      </c>
      <c r="J1664" t="s">
        <v>40365</v>
      </c>
      <c r="K1664" t="s">
        <v>40364</v>
      </c>
      <c r="L1664" t="s">
        <v>40363</v>
      </c>
      <c r="M1664" t="s">
        <v>40362</v>
      </c>
      <c r="N1664">
        <v>4</v>
      </c>
      <c r="O1664" t="s">
        <v>40361</v>
      </c>
      <c r="P1664" t="s">
        <v>40360</v>
      </c>
      <c r="Q1664" t="s">
        <v>40359</v>
      </c>
      <c r="R1664" s="7">
        <v>42815</v>
      </c>
      <c r="S1664" s="8">
        <f t="shared" si="208"/>
        <v>2017</v>
      </c>
      <c r="T1664" s="8">
        <v>2017</v>
      </c>
      <c r="U1664" s="8">
        <f t="shared" si="209"/>
        <v>5</v>
      </c>
      <c r="V1664" s="7">
        <v>42815</v>
      </c>
      <c r="W1664" t="s">
        <v>4733</v>
      </c>
      <c r="X1664" s="2">
        <v>0.28199999999999997</v>
      </c>
      <c r="Y1664" s="6">
        <f t="shared" si="206"/>
        <v>7.527828942099783E-3</v>
      </c>
      <c r="AA1664">
        <v>16875869</v>
      </c>
      <c r="AB1664">
        <v>19700186861</v>
      </c>
      <c r="AC1664">
        <v>16875877</v>
      </c>
      <c r="AD1664" t="s">
        <v>6</v>
      </c>
      <c r="AE1664">
        <v>2017</v>
      </c>
      <c r="AG1664">
        <v>5148083</v>
      </c>
      <c r="AI1664" t="s">
        <v>40358</v>
      </c>
      <c r="AK1664" t="s">
        <v>40357</v>
      </c>
      <c r="AL1664">
        <v>13</v>
      </c>
      <c r="AM1664" s="5">
        <f t="shared" si="210"/>
        <v>2.6</v>
      </c>
      <c r="AN1664" s="4">
        <f t="shared" si="207"/>
        <v>3.9379023097311627E-3</v>
      </c>
      <c r="AO1664" s="3"/>
      <c r="AP1664">
        <v>1</v>
      </c>
      <c r="AR1664" t="s">
        <v>1</v>
      </c>
      <c r="AT1664" s="2">
        <v>1.1739999999999999</v>
      </c>
      <c r="AU1664" s="1">
        <f t="shared" si="211"/>
        <v>0.64508509523891966</v>
      </c>
      <c r="AV1664" s="1">
        <f t="shared" si="212"/>
        <v>0.5732865625915472</v>
      </c>
      <c r="AW1664" s="1">
        <f t="shared" si="213"/>
        <v>0.50148802994417485</v>
      </c>
    </row>
    <row r="1665" spans="1:49" x14ac:dyDescent="0.2">
      <c r="A1665">
        <v>1663</v>
      </c>
      <c r="B1665" t="s">
        <v>40356</v>
      </c>
      <c r="C1665" t="s">
        <v>40355</v>
      </c>
      <c r="E1665">
        <v>28176675</v>
      </c>
      <c r="F1665" t="s">
        <v>40354</v>
      </c>
      <c r="G1665" t="s">
        <v>14</v>
      </c>
      <c r="H1665" t="s">
        <v>13</v>
      </c>
      <c r="I1665" t="s">
        <v>40353</v>
      </c>
      <c r="J1665" t="s">
        <v>40352</v>
      </c>
      <c r="K1665" t="s">
        <v>40351</v>
      </c>
      <c r="L1665" t="s">
        <v>40350</v>
      </c>
      <c r="M1665" t="s">
        <v>40349</v>
      </c>
      <c r="N1665">
        <v>7</v>
      </c>
      <c r="O1665" t="s">
        <v>40348</v>
      </c>
      <c r="P1665" t="s">
        <v>40347</v>
      </c>
      <c r="Q1665" t="s">
        <v>40346</v>
      </c>
      <c r="R1665" s="7">
        <v>42815</v>
      </c>
      <c r="S1665" s="8">
        <f t="shared" si="208"/>
        <v>2017</v>
      </c>
      <c r="T1665" s="8">
        <v>2017</v>
      </c>
      <c r="U1665" s="8">
        <f t="shared" si="209"/>
        <v>5</v>
      </c>
      <c r="V1665" s="7">
        <v>42815</v>
      </c>
      <c r="W1665" t="s">
        <v>34140</v>
      </c>
      <c r="X1665" s="2">
        <v>1.3120000000000001</v>
      </c>
      <c r="Y1665" s="6">
        <f t="shared" si="206"/>
        <v>3.502309068097488E-2</v>
      </c>
      <c r="AA1665">
        <v>319155</v>
      </c>
      <c r="AB1665">
        <v>29203</v>
      </c>
      <c r="AC1665">
        <v>13616560</v>
      </c>
      <c r="AD1665" t="s">
        <v>6</v>
      </c>
      <c r="AE1665">
        <v>62</v>
      </c>
      <c r="AF1665">
        <v>8</v>
      </c>
      <c r="AH1665" t="s">
        <v>40345</v>
      </c>
      <c r="AI1665" t="s">
        <v>40344</v>
      </c>
      <c r="AJ1665" t="s">
        <v>40343</v>
      </c>
      <c r="AK1665" t="s">
        <v>40342</v>
      </c>
      <c r="AL1665">
        <v>47</v>
      </c>
      <c r="AM1665" s="5">
        <f t="shared" si="210"/>
        <v>9.4</v>
      </c>
      <c r="AN1665" s="4">
        <f t="shared" si="207"/>
        <v>1.4237031427489588E-2</v>
      </c>
      <c r="AO1665" s="3"/>
      <c r="AP1665">
        <v>0</v>
      </c>
      <c r="AR1665" t="s">
        <v>1</v>
      </c>
      <c r="AT1665" s="2">
        <v>3.609</v>
      </c>
      <c r="AU1665" s="1">
        <f t="shared" si="211"/>
        <v>2.8787272904929293</v>
      </c>
      <c r="AV1665" s="1">
        <f t="shared" si="212"/>
        <v>2.4630061054232235</v>
      </c>
      <c r="AW1665" s="1">
        <f t="shared" si="213"/>
        <v>2.0472849203535177</v>
      </c>
    </row>
    <row r="1666" spans="1:49" x14ac:dyDescent="0.2">
      <c r="A1666">
        <v>1664</v>
      </c>
      <c r="B1666" t="s">
        <v>40341</v>
      </c>
      <c r="C1666" t="s">
        <v>40340</v>
      </c>
      <c r="D1666" t="s">
        <v>40339</v>
      </c>
      <c r="E1666">
        <v>28322328</v>
      </c>
      <c r="F1666" t="s">
        <v>40338</v>
      </c>
      <c r="G1666" t="s">
        <v>14</v>
      </c>
      <c r="H1666" t="s">
        <v>13</v>
      </c>
      <c r="I1666" t="s">
        <v>40337</v>
      </c>
      <c r="J1666" t="s">
        <v>40336</v>
      </c>
      <c r="K1666" t="s">
        <v>40335</v>
      </c>
      <c r="L1666" t="s">
        <v>11142</v>
      </c>
      <c r="M1666" t="s">
        <v>8567</v>
      </c>
      <c r="N1666">
        <v>7</v>
      </c>
      <c r="O1666" t="s">
        <v>40334</v>
      </c>
      <c r="P1666" t="s">
        <v>40333</v>
      </c>
      <c r="Q1666" t="s">
        <v>40332</v>
      </c>
      <c r="R1666" s="7">
        <v>42815</v>
      </c>
      <c r="S1666" s="8">
        <f t="shared" si="208"/>
        <v>2017</v>
      </c>
      <c r="T1666" s="8">
        <v>2017</v>
      </c>
      <c r="U1666" s="8">
        <f t="shared" si="209"/>
        <v>5</v>
      </c>
      <c r="V1666" s="7">
        <v>42815</v>
      </c>
      <c r="W1666" t="s">
        <v>16202</v>
      </c>
      <c r="X1666" s="2">
        <v>1.24</v>
      </c>
      <c r="Y1666" s="6">
        <f t="shared" si="206"/>
        <v>3.3101091802140895E-2</v>
      </c>
      <c r="AB1666">
        <v>21100200805</v>
      </c>
      <c r="AC1666">
        <v>20452322</v>
      </c>
      <c r="AD1666" t="s">
        <v>6</v>
      </c>
      <c r="AE1666">
        <v>7</v>
      </c>
      <c r="AG1666">
        <v>44945</v>
      </c>
      <c r="AI1666" t="s">
        <v>40331</v>
      </c>
      <c r="AK1666" t="s">
        <v>40330</v>
      </c>
      <c r="AL1666">
        <v>6</v>
      </c>
      <c r="AM1666" s="5">
        <f t="shared" si="210"/>
        <v>1.2</v>
      </c>
      <c r="AN1666" s="4">
        <f t="shared" si="207"/>
        <v>1.8174933737220749E-3</v>
      </c>
      <c r="AO1666" s="3"/>
      <c r="AP1666">
        <v>1</v>
      </c>
      <c r="AQ1666" t="s">
        <v>6203</v>
      </c>
      <c r="AR1666" t="s">
        <v>40329</v>
      </c>
      <c r="AS1666" t="s">
        <v>40328</v>
      </c>
      <c r="AT1666" s="2">
        <v>4.3789999999999996</v>
      </c>
      <c r="AU1666" s="1">
        <f t="shared" si="211"/>
        <v>2.3716012273615248</v>
      </c>
      <c r="AV1666" s="1">
        <f t="shared" si="212"/>
        <v>1.7459292587931485</v>
      </c>
      <c r="AW1666" s="1">
        <f t="shared" si="213"/>
        <v>1.1202572902247721</v>
      </c>
    </row>
    <row r="1667" spans="1:49" x14ac:dyDescent="0.2">
      <c r="A1667">
        <v>1665</v>
      </c>
      <c r="B1667" t="s">
        <v>40327</v>
      </c>
      <c r="C1667" t="s">
        <v>40326</v>
      </c>
      <c r="F1667" t="s">
        <v>40325</v>
      </c>
      <c r="G1667" t="s">
        <v>14</v>
      </c>
      <c r="H1667" t="s">
        <v>13</v>
      </c>
      <c r="I1667" t="s">
        <v>40324</v>
      </c>
      <c r="J1667" t="s">
        <v>40323</v>
      </c>
      <c r="K1667" t="s">
        <v>40322</v>
      </c>
      <c r="L1667" t="s">
        <v>40321</v>
      </c>
      <c r="M1667" t="s">
        <v>40320</v>
      </c>
      <c r="N1667">
        <v>28</v>
      </c>
      <c r="O1667" t="s">
        <v>40319</v>
      </c>
      <c r="P1667" t="s">
        <v>40318</v>
      </c>
      <c r="Q1667" t="s">
        <v>40317</v>
      </c>
      <c r="R1667" s="7">
        <v>42814</v>
      </c>
      <c r="S1667" s="8">
        <f t="shared" si="208"/>
        <v>2017</v>
      </c>
      <c r="T1667" s="8">
        <v>2017</v>
      </c>
      <c r="U1667" s="8">
        <f t="shared" si="209"/>
        <v>5</v>
      </c>
      <c r="V1667" s="7">
        <v>42814</v>
      </c>
      <c r="W1667" t="s">
        <v>28153</v>
      </c>
      <c r="X1667" s="2">
        <v>2.3759999999999999</v>
      </c>
      <c r="Y1667" s="6">
        <f t="shared" ref="Y1667:Y1730" si="214">(X1667-$Z$3)/($Z$2-$Z$3)</f>
        <v>6.3425963001521576E-2</v>
      </c>
      <c r="AA1667" t="s">
        <v>28152</v>
      </c>
      <c r="AB1667">
        <v>26765</v>
      </c>
      <c r="AC1667">
        <v>15384357</v>
      </c>
      <c r="AD1667" t="s">
        <v>6</v>
      </c>
      <c r="AE1667">
        <v>838</v>
      </c>
      <c r="AF1667">
        <v>1</v>
      </c>
      <c r="AG1667">
        <v>65</v>
      </c>
      <c r="AI1667" t="s">
        <v>40316</v>
      </c>
      <c r="AJ1667" t="s">
        <v>40315</v>
      </c>
      <c r="AK1667" t="s">
        <v>40314</v>
      </c>
      <c r="AL1667">
        <v>142</v>
      </c>
      <c r="AM1667" s="5">
        <f t="shared" si="210"/>
        <v>28.4</v>
      </c>
      <c r="AN1667" s="4">
        <f t="shared" ref="AN1667:AN1730" si="215">(AM1667-$AO$3)/($AO$2-$AO$3)</f>
        <v>4.3014009844755771E-2</v>
      </c>
      <c r="AO1667" s="3"/>
      <c r="AP1667">
        <v>0</v>
      </c>
      <c r="AQ1667" t="s">
        <v>2048</v>
      </c>
      <c r="AR1667">
        <v>669253</v>
      </c>
      <c r="AS1667" t="s">
        <v>2047</v>
      </c>
      <c r="AT1667" s="2">
        <v>5.8739999999999997</v>
      </c>
      <c r="AU1667" s="1">
        <f t="shared" si="211"/>
        <v>5.7302377054491833</v>
      </c>
      <c r="AV1667" s="1">
        <f t="shared" si="212"/>
        <v>5.3219986423138677</v>
      </c>
      <c r="AW1667" s="1">
        <f t="shared" si="213"/>
        <v>4.9137595791785511</v>
      </c>
    </row>
    <row r="1668" spans="1:49" x14ac:dyDescent="0.2">
      <c r="A1668">
        <v>1666</v>
      </c>
      <c r="B1668" t="s">
        <v>40313</v>
      </c>
      <c r="C1668" t="s">
        <v>40312</v>
      </c>
      <c r="F1668" t="s">
        <v>40311</v>
      </c>
      <c r="G1668" t="s">
        <v>14</v>
      </c>
      <c r="H1668" t="s">
        <v>13</v>
      </c>
      <c r="I1668" t="s">
        <v>40310</v>
      </c>
      <c r="J1668">
        <v>60008724</v>
      </c>
      <c r="K1668" t="s">
        <v>7595</v>
      </c>
      <c r="L1668" t="s">
        <v>7594</v>
      </c>
      <c r="M1668" t="s">
        <v>137</v>
      </c>
      <c r="N1668">
        <v>3</v>
      </c>
      <c r="O1668" t="s">
        <v>40309</v>
      </c>
      <c r="P1668" t="s">
        <v>40308</v>
      </c>
      <c r="Q1668" t="s">
        <v>7591</v>
      </c>
      <c r="R1668" s="7">
        <v>42814</v>
      </c>
      <c r="S1668" s="8">
        <f t="shared" si="208"/>
        <v>2017</v>
      </c>
      <c r="T1668" s="8">
        <v>2017</v>
      </c>
      <c r="U1668" s="8">
        <f t="shared" si="209"/>
        <v>5</v>
      </c>
      <c r="V1668" s="7">
        <v>42814</v>
      </c>
      <c r="W1668" t="s">
        <v>27804</v>
      </c>
      <c r="X1668" s="2">
        <v>1.391</v>
      </c>
      <c r="Y1668" s="6">
        <f t="shared" si="214"/>
        <v>3.7131950561917731E-2</v>
      </c>
      <c r="AA1668">
        <v>24699926</v>
      </c>
      <c r="AB1668">
        <v>21100874237</v>
      </c>
      <c r="AC1668">
        <v>24699934</v>
      </c>
      <c r="AD1668" t="s">
        <v>6</v>
      </c>
      <c r="AE1668">
        <v>95</v>
      </c>
      <c r="AF1668">
        <v>3</v>
      </c>
      <c r="AG1668">
        <v>33822</v>
      </c>
      <c r="AI1668" t="s">
        <v>40307</v>
      </c>
      <c r="AK1668" t="s">
        <v>40306</v>
      </c>
      <c r="AL1668">
        <v>10</v>
      </c>
      <c r="AM1668" s="5">
        <f t="shared" si="210"/>
        <v>2</v>
      </c>
      <c r="AN1668" s="4">
        <f t="shared" si="215"/>
        <v>3.0291556228701248E-3</v>
      </c>
      <c r="AO1668" s="3"/>
      <c r="AP1668">
        <v>1</v>
      </c>
      <c r="AQ1668" t="s">
        <v>4013</v>
      </c>
      <c r="AR1668" t="s">
        <v>40305</v>
      </c>
      <c r="AS1668" t="s">
        <v>4011</v>
      </c>
      <c r="AT1668" s="2">
        <v>3.14</v>
      </c>
      <c r="AU1668" s="1">
        <f t="shared" si="211"/>
        <v>2.6901112080203449</v>
      </c>
      <c r="AV1668" s="1">
        <f t="shared" si="212"/>
        <v>2.0080553092393929</v>
      </c>
      <c r="AW1668" s="1">
        <f t="shared" si="213"/>
        <v>1.3259994104584405</v>
      </c>
    </row>
    <row r="1669" spans="1:49" x14ac:dyDescent="0.2">
      <c r="A1669">
        <v>1667</v>
      </c>
      <c r="B1669" t="s">
        <v>40304</v>
      </c>
      <c r="C1669" t="s">
        <v>40303</v>
      </c>
      <c r="E1669">
        <v>28375354</v>
      </c>
      <c r="F1669" t="s">
        <v>40302</v>
      </c>
      <c r="G1669" t="s">
        <v>14</v>
      </c>
      <c r="H1669" t="s">
        <v>13</v>
      </c>
      <c r="I1669" t="s">
        <v>40301</v>
      </c>
      <c r="J1669">
        <v>60005465</v>
      </c>
      <c r="K1669" t="s">
        <v>3521</v>
      </c>
      <c r="L1669" t="s">
        <v>3520</v>
      </c>
      <c r="M1669" t="s">
        <v>9</v>
      </c>
      <c r="N1669">
        <v>5</v>
      </c>
      <c r="O1669" t="s">
        <v>40300</v>
      </c>
      <c r="P1669" t="s">
        <v>40299</v>
      </c>
      <c r="Q1669" t="s">
        <v>3517</v>
      </c>
      <c r="R1669" s="7">
        <v>42814</v>
      </c>
      <c r="S1669" s="8">
        <f t="shared" si="208"/>
        <v>2017</v>
      </c>
      <c r="T1669" s="8">
        <v>2017</v>
      </c>
      <c r="U1669" s="8">
        <f t="shared" si="209"/>
        <v>5</v>
      </c>
      <c r="V1669" s="7">
        <v>42814</v>
      </c>
      <c r="W1669" t="s">
        <v>28864</v>
      </c>
      <c r="X1669" s="2">
        <v>0.66800000000000004</v>
      </c>
      <c r="Y1669" s="6">
        <f t="shared" si="214"/>
        <v>1.7831878486959774E-2</v>
      </c>
      <c r="AA1669" t="s">
        <v>28863</v>
      </c>
      <c r="AB1669">
        <v>29593</v>
      </c>
      <c r="AC1669">
        <v>21553165</v>
      </c>
      <c r="AD1669" t="s">
        <v>6</v>
      </c>
      <c r="AE1669">
        <v>56</v>
      </c>
      <c r="AF1669">
        <v>9</v>
      </c>
      <c r="AH1669" t="s">
        <v>40298</v>
      </c>
      <c r="AI1669" t="s">
        <v>40297</v>
      </c>
      <c r="AK1669" t="s">
        <v>40296</v>
      </c>
      <c r="AL1669">
        <v>8</v>
      </c>
      <c r="AM1669" s="5">
        <f t="shared" si="210"/>
        <v>1.6</v>
      </c>
      <c r="AN1669" s="4">
        <f t="shared" si="215"/>
        <v>2.4233244982961003E-3</v>
      </c>
      <c r="AO1669" s="3"/>
      <c r="AP1669">
        <v>0</v>
      </c>
      <c r="AQ1669" t="s">
        <v>76</v>
      </c>
      <c r="AR1669">
        <v>11574042</v>
      </c>
      <c r="AS1669" t="s">
        <v>75</v>
      </c>
      <c r="AT1669" s="2">
        <v>1.98</v>
      </c>
      <c r="AU1669" s="1">
        <f t="shared" si="211"/>
        <v>1.3209312290360671</v>
      </c>
      <c r="AV1669" s="1">
        <f t="shared" si="212"/>
        <v>1.0127601492627936</v>
      </c>
      <c r="AW1669" s="1">
        <f t="shared" si="213"/>
        <v>0.70458906948952016</v>
      </c>
    </row>
    <row r="1670" spans="1:49" x14ac:dyDescent="0.2">
      <c r="A1670">
        <v>1668</v>
      </c>
      <c r="B1670" t="s">
        <v>40295</v>
      </c>
      <c r="C1670" t="s">
        <v>40294</v>
      </c>
      <c r="E1670">
        <v>28380988</v>
      </c>
      <c r="F1670" t="s">
        <v>40293</v>
      </c>
      <c r="G1670" t="s">
        <v>14</v>
      </c>
      <c r="H1670" t="s">
        <v>13</v>
      </c>
      <c r="I1670" t="s">
        <v>40292</v>
      </c>
      <c r="J1670" t="s">
        <v>40291</v>
      </c>
      <c r="K1670" t="s">
        <v>40290</v>
      </c>
      <c r="L1670" t="s">
        <v>40289</v>
      </c>
      <c r="M1670" t="s">
        <v>7150</v>
      </c>
      <c r="N1670">
        <v>6</v>
      </c>
      <c r="O1670" t="s">
        <v>40288</v>
      </c>
      <c r="P1670" t="s">
        <v>40287</v>
      </c>
      <c r="Q1670" t="s">
        <v>40286</v>
      </c>
      <c r="R1670" s="7">
        <v>42814</v>
      </c>
      <c r="S1670" s="8">
        <f t="shared" si="208"/>
        <v>2017</v>
      </c>
      <c r="T1670" s="8">
        <v>2017</v>
      </c>
      <c r="U1670" s="8">
        <f t="shared" si="209"/>
        <v>5</v>
      </c>
      <c r="V1670" s="7">
        <v>42814</v>
      </c>
      <c r="W1670" t="s">
        <v>6829</v>
      </c>
      <c r="X1670" s="2">
        <v>1.3939999999999999</v>
      </c>
      <c r="Y1670" s="6">
        <f t="shared" si="214"/>
        <v>3.721203384853581E-2</v>
      </c>
      <c r="AB1670">
        <v>12862</v>
      </c>
      <c r="AC1670">
        <v>10944087</v>
      </c>
      <c r="AD1670" t="s">
        <v>6</v>
      </c>
      <c r="AE1670">
        <v>25</v>
      </c>
      <c r="AF1670">
        <v>6</v>
      </c>
      <c r="AH1670" t="s">
        <v>40285</v>
      </c>
      <c r="AI1670" t="s">
        <v>40284</v>
      </c>
      <c r="AK1670" t="s">
        <v>40283</v>
      </c>
      <c r="AL1670">
        <v>5</v>
      </c>
      <c r="AM1670" s="5">
        <f t="shared" si="210"/>
        <v>1</v>
      </c>
      <c r="AN1670" s="4">
        <f t="shared" si="215"/>
        <v>1.5145778114350624E-3</v>
      </c>
      <c r="AO1670" s="3"/>
      <c r="AP1670">
        <v>1</v>
      </c>
      <c r="AQ1670" t="s">
        <v>39513</v>
      </c>
      <c r="AR1670" t="s">
        <v>40282</v>
      </c>
      <c r="AS1670" t="s">
        <v>40281</v>
      </c>
      <c r="AT1670" s="2">
        <v>3.8940000000000001</v>
      </c>
      <c r="AU1670" s="1">
        <f t="shared" si="211"/>
        <v>2.6502797037405585</v>
      </c>
      <c r="AV1670" s="1">
        <f t="shared" si="212"/>
        <v>1.9363305829985435</v>
      </c>
      <c r="AW1670" s="1">
        <f t="shared" si="213"/>
        <v>1.2223814622565286</v>
      </c>
    </row>
    <row r="1671" spans="1:49" x14ac:dyDescent="0.2">
      <c r="A1671">
        <v>1669</v>
      </c>
      <c r="B1671" t="s">
        <v>40280</v>
      </c>
      <c r="C1671" t="s">
        <v>40279</v>
      </c>
      <c r="E1671">
        <v>28380958</v>
      </c>
      <c r="F1671" t="s">
        <v>40278</v>
      </c>
      <c r="G1671" t="s">
        <v>14</v>
      </c>
      <c r="H1671" t="s">
        <v>13</v>
      </c>
      <c r="I1671" t="s">
        <v>4201</v>
      </c>
      <c r="J1671" t="s">
        <v>40277</v>
      </c>
      <c r="K1671" t="s">
        <v>40276</v>
      </c>
      <c r="L1671" t="s">
        <v>40275</v>
      </c>
      <c r="M1671" t="s">
        <v>7400</v>
      </c>
      <c r="N1671">
        <v>8</v>
      </c>
      <c r="O1671" t="s">
        <v>40274</v>
      </c>
      <c r="P1671" t="s">
        <v>40273</v>
      </c>
      <c r="Q1671" t="s">
        <v>40272</v>
      </c>
      <c r="R1671" s="7">
        <v>42814</v>
      </c>
      <c r="S1671" s="8">
        <f t="shared" si="208"/>
        <v>2017</v>
      </c>
      <c r="T1671" s="8">
        <v>2017</v>
      </c>
      <c r="U1671" s="8">
        <f t="shared" si="209"/>
        <v>5</v>
      </c>
      <c r="V1671" s="7">
        <v>42814</v>
      </c>
      <c r="W1671" t="s">
        <v>6829</v>
      </c>
      <c r="X1671" s="2">
        <v>1.3939999999999999</v>
      </c>
      <c r="Y1671" s="6">
        <f t="shared" si="214"/>
        <v>3.721203384853581E-2</v>
      </c>
      <c r="AB1671">
        <v>12862</v>
      </c>
      <c r="AC1671">
        <v>10944087</v>
      </c>
      <c r="AD1671" t="s">
        <v>6</v>
      </c>
      <c r="AE1671">
        <v>25</v>
      </c>
      <c r="AF1671">
        <v>6</v>
      </c>
      <c r="AH1671" t="s">
        <v>40271</v>
      </c>
      <c r="AI1671" t="s">
        <v>40270</v>
      </c>
      <c r="AK1671" t="s">
        <v>40269</v>
      </c>
      <c r="AL1671">
        <v>10</v>
      </c>
      <c r="AM1671" s="5">
        <f t="shared" si="210"/>
        <v>2</v>
      </c>
      <c r="AN1671" s="4">
        <f t="shared" si="215"/>
        <v>3.0291556228701248E-3</v>
      </c>
      <c r="AO1671" s="3"/>
      <c r="AP1671">
        <v>1</v>
      </c>
      <c r="AQ1671" t="s">
        <v>40268</v>
      </c>
      <c r="AR1671">
        <v>11504012</v>
      </c>
      <c r="AS1671" t="s">
        <v>40267</v>
      </c>
      <c r="AT1671" s="2">
        <v>3.8940000000000001</v>
      </c>
      <c r="AU1671" s="1">
        <f t="shared" si="211"/>
        <v>2.6957170380836106</v>
      </c>
      <c r="AV1671" s="1">
        <f t="shared" si="212"/>
        <v>2.0120594735702966</v>
      </c>
      <c r="AW1671" s="1">
        <f t="shared" si="213"/>
        <v>1.328401909056983</v>
      </c>
    </row>
    <row r="1672" spans="1:49" x14ac:dyDescent="0.2">
      <c r="A1672">
        <v>1670</v>
      </c>
      <c r="B1672" t="s">
        <v>40266</v>
      </c>
      <c r="C1672" t="s">
        <v>40265</v>
      </c>
      <c r="F1672" t="s">
        <v>40264</v>
      </c>
      <c r="G1672" t="s">
        <v>14</v>
      </c>
      <c r="H1672" t="s">
        <v>13</v>
      </c>
      <c r="I1672" t="s">
        <v>8749</v>
      </c>
      <c r="J1672" t="s">
        <v>40263</v>
      </c>
      <c r="K1672" t="s">
        <v>40262</v>
      </c>
      <c r="L1672" t="s">
        <v>40261</v>
      </c>
      <c r="M1672" t="s">
        <v>9387</v>
      </c>
      <c r="N1672">
        <v>5</v>
      </c>
      <c r="O1672" t="s">
        <v>40260</v>
      </c>
      <c r="P1672" t="s">
        <v>40259</v>
      </c>
      <c r="Q1672" t="s">
        <v>40258</v>
      </c>
      <c r="R1672" s="7">
        <v>42814</v>
      </c>
      <c r="S1672" s="8">
        <f t="shared" si="208"/>
        <v>2017</v>
      </c>
      <c r="T1672" s="8">
        <v>2017</v>
      </c>
      <c r="U1672" s="8">
        <f t="shared" si="209"/>
        <v>5</v>
      </c>
      <c r="V1672" s="7">
        <v>42814</v>
      </c>
      <c r="W1672" t="s">
        <v>40257</v>
      </c>
      <c r="X1672" s="2">
        <v>0.30599999999999999</v>
      </c>
      <c r="Y1672" s="6">
        <f t="shared" si="214"/>
        <v>8.168495235044447E-3</v>
      </c>
      <c r="AA1672">
        <v>21919151</v>
      </c>
      <c r="AB1672">
        <v>21100829246</v>
      </c>
      <c r="AC1672" t="s">
        <v>40256</v>
      </c>
      <c r="AD1672" t="s">
        <v>6</v>
      </c>
      <c r="AE1672">
        <v>8</v>
      </c>
      <c r="AF1672">
        <v>1</v>
      </c>
      <c r="AH1672" t="s">
        <v>49</v>
      </c>
      <c r="AI1672" t="s">
        <v>40255</v>
      </c>
      <c r="AK1672" t="s">
        <v>40254</v>
      </c>
      <c r="AL1672">
        <v>2</v>
      </c>
      <c r="AM1672" s="5">
        <f t="shared" si="210"/>
        <v>0.4</v>
      </c>
      <c r="AN1672" s="4">
        <f t="shared" si="215"/>
        <v>6.0583112457402507E-4</v>
      </c>
      <c r="AO1672" s="3"/>
      <c r="AP1672">
        <v>1</v>
      </c>
      <c r="AR1672" t="s">
        <v>1</v>
      </c>
      <c r="AT1672" s="2">
        <v>1.0860000000000001</v>
      </c>
      <c r="AU1672" s="1">
        <f t="shared" si="211"/>
        <v>0.58996960019033196</v>
      </c>
      <c r="AV1672" s="1">
        <f t="shared" si="212"/>
        <v>0.43871631798092364</v>
      </c>
      <c r="AW1672" s="1">
        <f t="shared" si="213"/>
        <v>0.28746303577151511</v>
      </c>
    </row>
    <row r="1673" spans="1:49" x14ac:dyDescent="0.2">
      <c r="A1673">
        <v>1671</v>
      </c>
      <c r="B1673" t="s">
        <v>40253</v>
      </c>
      <c r="C1673" t="s">
        <v>40252</v>
      </c>
      <c r="D1673" t="s">
        <v>40251</v>
      </c>
      <c r="F1673" t="s">
        <v>40250</v>
      </c>
      <c r="G1673" t="s">
        <v>14</v>
      </c>
      <c r="H1673" t="s">
        <v>13</v>
      </c>
      <c r="I1673" t="s">
        <v>40249</v>
      </c>
      <c r="J1673" t="s">
        <v>40248</v>
      </c>
      <c r="K1673" t="s">
        <v>40247</v>
      </c>
      <c r="L1673" t="s">
        <v>40246</v>
      </c>
      <c r="M1673" t="s">
        <v>40245</v>
      </c>
      <c r="N1673">
        <v>7</v>
      </c>
      <c r="O1673" t="s">
        <v>40244</v>
      </c>
      <c r="P1673" t="s">
        <v>40243</v>
      </c>
      <c r="Q1673" t="s">
        <v>40242</v>
      </c>
      <c r="R1673" s="7">
        <v>42814</v>
      </c>
      <c r="S1673" s="8">
        <f t="shared" si="208"/>
        <v>2017</v>
      </c>
      <c r="T1673" s="8">
        <v>2017</v>
      </c>
      <c r="U1673" s="8">
        <f t="shared" si="209"/>
        <v>5</v>
      </c>
      <c r="V1673" s="7">
        <v>42814</v>
      </c>
      <c r="W1673" t="s">
        <v>40241</v>
      </c>
      <c r="X1673" s="2">
        <v>1.0660000000000001</v>
      </c>
      <c r="Y1673" s="6">
        <f t="shared" si="214"/>
        <v>2.8456261178292093E-2</v>
      </c>
      <c r="AA1673">
        <v>448486</v>
      </c>
      <c r="AB1673">
        <v>29419</v>
      </c>
      <c r="AD1673" t="s">
        <v>6</v>
      </c>
      <c r="AE1673">
        <v>471</v>
      </c>
      <c r="AH1673" s="10">
        <v>44378</v>
      </c>
      <c r="AI1673" t="s">
        <v>40240</v>
      </c>
      <c r="AJ1673" t="s">
        <v>40239</v>
      </c>
      <c r="AK1673" t="s">
        <v>40238</v>
      </c>
      <c r="AL1673">
        <v>6</v>
      </c>
      <c r="AM1673" s="5">
        <f t="shared" si="210"/>
        <v>1.2</v>
      </c>
      <c r="AN1673" s="4">
        <f t="shared" si="215"/>
        <v>1.8174933737220749E-3</v>
      </c>
      <c r="AO1673" s="3"/>
      <c r="AP1673">
        <v>0</v>
      </c>
      <c r="AQ1673" t="s">
        <v>12450</v>
      </c>
      <c r="AR1673" t="s">
        <v>40237</v>
      </c>
      <c r="AS1673" t="s">
        <v>12448</v>
      </c>
      <c r="AT1673" s="2">
        <v>4.242</v>
      </c>
      <c r="AU1673" s="1">
        <f t="shared" si="211"/>
        <v>2.0464630836921085</v>
      </c>
      <c r="AV1673" s="1">
        <f t="shared" si="212"/>
        <v>1.5136877276007084</v>
      </c>
      <c r="AW1673" s="1">
        <f t="shared" si="213"/>
        <v>0.98091237150930799</v>
      </c>
    </row>
    <row r="1674" spans="1:49" x14ac:dyDescent="0.2">
      <c r="A1674">
        <v>1672</v>
      </c>
      <c r="B1674" t="s">
        <v>40236</v>
      </c>
      <c r="C1674" t="s">
        <v>40235</v>
      </c>
      <c r="E1674">
        <v>28335487</v>
      </c>
      <c r="F1674" t="s">
        <v>40234</v>
      </c>
      <c r="G1674" t="s">
        <v>14</v>
      </c>
      <c r="H1674" t="s">
        <v>13</v>
      </c>
      <c r="I1674" t="s">
        <v>10269</v>
      </c>
      <c r="J1674">
        <v>60024350</v>
      </c>
      <c r="K1674" t="s">
        <v>6135</v>
      </c>
      <c r="L1674" t="s">
        <v>2955</v>
      </c>
      <c r="M1674" t="s">
        <v>9</v>
      </c>
      <c r="N1674">
        <v>4</v>
      </c>
      <c r="O1674" t="s">
        <v>40233</v>
      </c>
      <c r="P1674" t="s">
        <v>40232</v>
      </c>
      <c r="Q1674" t="s">
        <v>6132</v>
      </c>
      <c r="R1674" s="7">
        <v>42813</v>
      </c>
      <c r="S1674" s="8">
        <f t="shared" si="208"/>
        <v>2017</v>
      </c>
      <c r="T1674" s="8">
        <v>2017</v>
      </c>
      <c r="U1674" s="8">
        <f t="shared" si="209"/>
        <v>5</v>
      </c>
      <c r="V1674" s="7">
        <v>42813</v>
      </c>
      <c r="W1674" t="s">
        <v>7774</v>
      </c>
      <c r="X1674" s="2">
        <v>0.63600000000000001</v>
      </c>
      <c r="Y1674" s="6">
        <f t="shared" si="214"/>
        <v>1.6977656763033557E-2</v>
      </c>
      <c r="AA1674">
        <v>14248220</v>
      </c>
      <c r="AB1674">
        <v>130124</v>
      </c>
      <c r="AD1674" t="s">
        <v>6</v>
      </c>
      <c r="AE1674">
        <v>17</v>
      </c>
      <c r="AF1674">
        <v>3</v>
      </c>
      <c r="AG1674">
        <v>630</v>
      </c>
      <c r="AI1674" t="s">
        <v>40231</v>
      </c>
      <c r="AJ1674" t="s">
        <v>40230</v>
      </c>
      <c r="AK1674" t="s">
        <v>40229</v>
      </c>
      <c r="AL1674">
        <v>22</v>
      </c>
      <c r="AM1674" s="5">
        <f t="shared" si="210"/>
        <v>4.4000000000000004</v>
      </c>
      <c r="AN1674" s="4">
        <f t="shared" si="215"/>
        <v>6.6641423703142754E-3</v>
      </c>
      <c r="AO1674" s="3"/>
      <c r="AP1674">
        <v>1</v>
      </c>
      <c r="AQ1674" t="s">
        <v>76</v>
      </c>
      <c r="AR1674">
        <v>61571011</v>
      </c>
      <c r="AS1674" t="s">
        <v>75</v>
      </c>
      <c r="AT1674" s="2" t="s">
        <v>0</v>
      </c>
      <c r="AU1674" s="1">
        <f t="shared" si="211"/>
        <v>1.3883602445217773</v>
      </c>
      <c r="AV1674" s="1">
        <f t="shared" si="212"/>
        <v>1.1820899566673915</v>
      </c>
      <c r="AW1674" s="1">
        <f t="shared" si="213"/>
        <v>0.97581966881300597</v>
      </c>
    </row>
    <row r="1675" spans="1:49" x14ac:dyDescent="0.2">
      <c r="A1675">
        <v>1673</v>
      </c>
      <c r="B1675" t="s">
        <v>40228</v>
      </c>
      <c r="C1675" t="s">
        <v>40227</v>
      </c>
      <c r="E1675">
        <v>28610128</v>
      </c>
      <c r="F1675" t="s">
        <v>40226</v>
      </c>
      <c r="G1675" t="s">
        <v>14</v>
      </c>
      <c r="H1675" t="s">
        <v>13</v>
      </c>
      <c r="I1675" t="s">
        <v>40225</v>
      </c>
      <c r="J1675">
        <v>118255277</v>
      </c>
      <c r="K1675" t="s">
        <v>40224</v>
      </c>
      <c r="M1675" t="s">
        <v>1530</v>
      </c>
      <c r="N1675">
        <v>1</v>
      </c>
      <c r="O1675" t="s">
        <v>40223</v>
      </c>
      <c r="P1675">
        <v>6602333264</v>
      </c>
      <c r="Q1675">
        <v>118255277</v>
      </c>
      <c r="R1675" s="7">
        <v>42811</v>
      </c>
      <c r="S1675" s="8">
        <f t="shared" si="208"/>
        <v>2017</v>
      </c>
      <c r="T1675" s="8">
        <v>2017</v>
      </c>
      <c r="U1675" s="8">
        <f t="shared" si="209"/>
        <v>5</v>
      </c>
      <c r="V1675" s="7">
        <v>42811</v>
      </c>
      <c r="W1675" t="s">
        <v>29438</v>
      </c>
      <c r="X1675" s="2">
        <v>0.621</v>
      </c>
      <c r="Y1675" s="6">
        <f t="shared" si="214"/>
        <v>1.6577240329943142E-2</v>
      </c>
      <c r="AA1675">
        <v>11755326</v>
      </c>
      <c r="AB1675">
        <v>4700151916</v>
      </c>
      <c r="AC1675">
        <v>11755334</v>
      </c>
      <c r="AD1675" t="s">
        <v>6</v>
      </c>
      <c r="AE1675">
        <v>4244</v>
      </c>
      <c r="AF1675">
        <v>1</v>
      </c>
      <c r="AH1675" s="9">
        <v>13881</v>
      </c>
      <c r="AI1675" t="s">
        <v>40222</v>
      </c>
      <c r="AJ1675" t="s">
        <v>40221</v>
      </c>
      <c r="AK1675" t="s">
        <v>40220</v>
      </c>
      <c r="AL1675">
        <v>7</v>
      </c>
      <c r="AM1675" s="5">
        <f t="shared" si="210"/>
        <v>1.4</v>
      </c>
      <c r="AN1675" s="4">
        <f t="shared" si="215"/>
        <v>2.1204089360090874E-3</v>
      </c>
      <c r="AO1675" s="3"/>
      <c r="AP1675">
        <v>0</v>
      </c>
      <c r="AR1675" t="s">
        <v>1</v>
      </c>
      <c r="AT1675" s="2">
        <v>1.091</v>
      </c>
      <c r="AU1675" s="1">
        <f t="shared" si="211"/>
        <v>1.2240190911762925</v>
      </c>
      <c r="AV1675" s="1">
        <f t="shared" si="212"/>
        <v>0.93488246329761149</v>
      </c>
      <c r="AW1675" s="1">
        <f t="shared" si="213"/>
        <v>0.64574583541893027</v>
      </c>
    </row>
    <row r="1676" spans="1:49" x14ac:dyDescent="0.2">
      <c r="A1676">
        <v>1674</v>
      </c>
      <c r="B1676" t="s">
        <v>40219</v>
      </c>
      <c r="C1676" t="s">
        <v>40218</v>
      </c>
      <c r="E1676">
        <v>28230358</v>
      </c>
      <c r="F1676" t="s">
        <v>40217</v>
      </c>
      <c r="G1676" t="s">
        <v>14</v>
      </c>
      <c r="H1676" t="s">
        <v>13</v>
      </c>
      <c r="I1676" t="s">
        <v>40216</v>
      </c>
      <c r="J1676" t="s">
        <v>40215</v>
      </c>
      <c r="K1676" t="s">
        <v>40214</v>
      </c>
      <c r="L1676" t="s">
        <v>40213</v>
      </c>
      <c r="M1676" t="s">
        <v>31468</v>
      </c>
      <c r="N1676">
        <v>5</v>
      </c>
      <c r="O1676" t="s">
        <v>40212</v>
      </c>
      <c r="P1676" t="s">
        <v>40211</v>
      </c>
      <c r="Q1676" t="s">
        <v>40210</v>
      </c>
      <c r="R1676" s="7">
        <v>42810</v>
      </c>
      <c r="S1676" s="8">
        <f t="shared" si="208"/>
        <v>2017</v>
      </c>
      <c r="T1676" s="8">
        <v>2017</v>
      </c>
      <c r="U1676" s="8">
        <f t="shared" si="209"/>
        <v>5</v>
      </c>
      <c r="V1676" s="7">
        <v>42810</v>
      </c>
      <c r="W1676" t="s">
        <v>34643</v>
      </c>
      <c r="X1676" s="2">
        <v>0.86399999999999999</v>
      </c>
      <c r="Y1676" s="6">
        <f t="shared" si="214"/>
        <v>2.3063986546007848E-2</v>
      </c>
      <c r="AA1676">
        <v>15206106</v>
      </c>
      <c r="AB1676">
        <v>26970</v>
      </c>
      <c r="AC1676">
        <v>15205207</v>
      </c>
      <c r="AD1676" t="s">
        <v>6</v>
      </c>
      <c r="AE1676">
        <v>121</v>
      </c>
      <c r="AF1676">
        <v>10</v>
      </c>
      <c r="AH1676" t="s">
        <v>40209</v>
      </c>
      <c r="AI1676" t="s">
        <v>40208</v>
      </c>
      <c r="AK1676" t="s">
        <v>40207</v>
      </c>
      <c r="AL1676">
        <v>1</v>
      </c>
      <c r="AM1676" s="5">
        <f t="shared" si="210"/>
        <v>0.2</v>
      </c>
      <c r="AN1676" s="4">
        <f t="shared" si="215"/>
        <v>3.0291556228701253E-4</v>
      </c>
      <c r="AO1676" s="3"/>
      <c r="AP1676">
        <v>0</v>
      </c>
      <c r="AQ1676" t="s">
        <v>40206</v>
      </c>
      <c r="AR1676" t="s">
        <v>1</v>
      </c>
      <c r="AS1676" t="s">
        <v>40205</v>
      </c>
      <c r="AT1676" s="2">
        <v>2.9910000000000001</v>
      </c>
      <c r="AU1676" s="1">
        <f t="shared" si="211"/>
        <v>1.6235665250891596</v>
      </c>
      <c r="AV1676" s="1">
        <f t="shared" si="212"/>
        <v>1.1683451054147431</v>
      </c>
      <c r="AW1676" s="1">
        <f t="shared" si="213"/>
        <v>0.71312368574032625</v>
      </c>
    </row>
    <row r="1677" spans="1:49" x14ac:dyDescent="0.2">
      <c r="A1677">
        <v>1675</v>
      </c>
      <c r="B1677" t="s">
        <v>40204</v>
      </c>
      <c r="C1677" t="s">
        <v>40203</v>
      </c>
      <c r="F1677" t="s">
        <v>40202</v>
      </c>
      <c r="G1677" t="s">
        <v>14</v>
      </c>
      <c r="H1677" t="s">
        <v>13</v>
      </c>
      <c r="I1677" t="s">
        <v>40201</v>
      </c>
      <c r="J1677" t="s">
        <v>40200</v>
      </c>
      <c r="K1677" t="s">
        <v>40199</v>
      </c>
      <c r="L1677" t="s">
        <v>40198</v>
      </c>
      <c r="M1677" t="s">
        <v>40197</v>
      </c>
      <c r="N1677">
        <v>9</v>
      </c>
      <c r="O1677" t="s">
        <v>40196</v>
      </c>
      <c r="P1677" t="s">
        <v>40195</v>
      </c>
      <c r="Q1677" t="s">
        <v>40194</v>
      </c>
      <c r="R1677" s="7">
        <v>42810</v>
      </c>
      <c r="S1677" s="8">
        <f t="shared" si="208"/>
        <v>2017</v>
      </c>
      <c r="T1677" s="8">
        <v>2017</v>
      </c>
      <c r="U1677" s="8">
        <f t="shared" si="209"/>
        <v>5</v>
      </c>
      <c r="V1677" s="7">
        <v>42810</v>
      </c>
      <c r="W1677" t="s">
        <v>22594</v>
      </c>
      <c r="X1677" s="2">
        <v>1.401</v>
      </c>
      <c r="Y1677" s="6">
        <f t="shared" si="214"/>
        <v>3.7398894850644675E-2</v>
      </c>
      <c r="AA1677">
        <v>19327447</v>
      </c>
      <c r="AB1677">
        <v>5200153123</v>
      </c>
      <c r="AC1677">
        <v>19327455</v>
      </c>
      <c r="AD1677" t="s">
        <v>6</v>
      </c>
      <c r="AE1677">
        <v>121</v>
      </c>
      <c r="AF1677">
        <v>10</v>
      </c>
      <c r="AH1677" t="s">
        <v>40193</v>
      </c>
      <c r="AI1677" t="s">
        <v>40192</v>
      </c>
      <c r="AK1677" t="s">
        <v>40191</v>
      </c>
      <c r="AL1677">
        <v>9</v>
      </c>
      <c r="AM1677" s="5">
        <f t="shared" si="210"/>
        <v>1.8</v>
      </c>
      <c r="AN1677" s="4">
        <f t="shared" si="215"/>
        <v>2.7262400605831123E-3</v>
      </c>
      <c r="AO1677" s="3"/>
      <c r="AP1677">
        <v>0</v>
      </c>
      <c r="AQ1677" t="s">
        <v>11814</v>
      </c>
      <c r="AR1677" t="s">
        <v>40190</v>
      </c>
      <c r="AS1677" t="s">
        <v>19737</v>
      </c>
      <c r="AT1677" s="2">
        <v>4.1260000000000003</v>
      </c>
      <c r="AU1677" s="1">
        <f t="shared" si="211"/>
        <v>2.6997098413626208</v>
      </c>
      <c r="AV1677" s="1">
        <f t="shared" si="212"/>
        <v>2.0062567455613896</v>
      </c>
      <c r="AW1677" s="1">
        <f t="shared" si="213"/>
        <v>1.3128036497601581</v>
      </c>
    </row>
    <row r="1678" spans="1:49" x14ac:dyDescent="0.2">
      <c r="A1678">
        <v>1676</v>
      </c>
      <c r="B1678" t="s">
        <v>40189</v>
      </c>
      <c r="C1678" t="s">
        <v>40188</v>
      </c>
      <c r="F1678" t="s">
        <v>40187</v>
      </c>
      <c r="G1678" t="s">
        <v>14</v>
      </c>
      <c r="H1678" t="s">
        <v>13</v>
      </c>
      <c r="I1678" t="s">
        <v>40186</v>
      </c>
      <c r="J1678" t="s">
        <v>40185</v>
      </c>
      <c r="K1678" t="s">
        <v>40184</v>
      </c>
      <c r="L1678" t="s">
        <v>40183</v>
      </c>
      <c r="M1678" t="s">
        <v>3295</v>
      </c>
      <c r="N1678">
        <v>4</v>
      </c>
      <c r="O1678" t="s">
        <v>40182</v>
      </c>
      <c r="P1678" t="s">
        <v>40181</v>
      </c>
      <c r="Q1678" t="s">
        <v>40180</v>
      </c>
      <c r="R1678" s="7">
        <v>42810</v>
      </c>
      <c r="S1678" s="8">
        <f t="shared" si="208"/>
        <v>2017</v>
      </c>
      <c r="T1678" s="8">
        <v>2017</v>
      </c>
      <c r="U1678" s="8">
        <f t="shared" si="209"/>
        <v>5</v>
      </c>
      <c r="V1678" s="7">
        <v>42810</v>
      </c>
      <c r="W1678" t="s">
        <v>12304</v>
      </c>
      <c r="X1678" s="2">
        <v>0.375</v>
      </c>
      <c r="Y1678" s="6">
        <f t="shared" si="214"/>
        <v>1.0010410827260351E-2</v>
      </c>
      <c r="AA1678">
        <v>135194</v>
      </c>
      <c r="AB1678">
        <v>24918</v>
      </c>
      <c r="AD1678" t="s">
        <v>6</v>
      </c>
      <c r="AE1678">
        <v>53</v>
      </c>
      <c r="AF1678">
        <v>6</v>
      </c>
      <c r="AH1678" t="s">
        <v>40179</v>
      </c>
      <c r="AI1678" t="s">
        <v>40178</v>
      </c>
      <c r="AK1678" t="s">
        <v>40177</v>
      </c>
      <c r="AL1678">
        <v>0</v>
      </c>
      <c r="AM1678" s="5">
        <f t="shared" si="210"/>
        <v>0</v>
      </c>
      <c r="AN1678" s="4">
        <f t="shared" si="215"/>
        <v>0</v>
      </c>
      <c r="AO1678" s="3"/>
      <c r="AP1678">
        <v>0</v>
      </c>
      <c r="AR1678" t="s">
        <v>1</v>
      </c>
      <c r="AT1678" s="2">
        <v>1.3140000000000001</v>
      </c>
      <c r="AU1678" s="1">
        <f t="shared" si="211"/>
        <v>0.70072875790822453</v>
      </c>
      <c r="AV1678" s="1">
        <f t="shared" si="212"/>
        <v>0.5005205413630176</v>
      </c>
      <c r="AW1678" s="1">
        <f t="shared" si="213"/>
        <v>0.30031232481781051</v>
      </c>
    </row>
    <row r="1679" spans="1:49" x14ac:dyDescent="0.2">
      <c r="A1679">
        <v>1677</v>
      </c>
      <c r="B1679" t="s">
        <v>40176</v>
      </c>
      <c r="C1679" t="s">
        <v>40175</v>
      </c>
      <c r="E1679">
        <v>28368631</v>
      </c>
      <c r="F1679" t="s">
        <v>40174</v>
      </c>
      <c r="G1679" t="s">
        <v>14</v>
      </c>
      <c r="H1679" t="s">
        <v>13</v>
      </c>
      <c r="I1679" t="s">
        <v>40173</v>
      </c>
      <c r="J1679" t="s">
        <v>40172</v>
      </c>
      <c r="K1679" t="s">
        <v>40171</v>
      </c>
      <c r="L1679" t="s">
        <v>40170</v>
      </c>
      <c r="M1679" t="s">
        <v>1133</v>
      </c>
      <c r="N1679">
        <v>14</v>
      </c>
      <c r="O1679" t="s">
        <v>40169</v>
      </c>
      <c r="P1679" t="s">
        <v>40168</v>
      </c>
      <c r="Q1679" t="s">
        <v>40167</v>
      </c>
      <c r="R1679" s="7">
        <v>42810</v>
      </c>
      <c r="S1679" s="8">
        <f t="shared" si="208"/>
        <v>2017</v>
      </c>
      <c r="T1679" s="8">
        <v>2017</v>
      </c>
      <c r="U1679" s="8">
        <f t="shared" si="209"/>
        <v>5</v>
      </c>
      <c r="V1679" s="7">
        <v>42810</v>
      </c>
      <c r="W1679" t="s">
        <v>40166</v>
      </c>
      <c r="X1679" s="2">
        <v>3.6880000000000002</v>
      </c>
      <c r="Y1679" s="6">
        <f t="shared" si="214"/>
        <v>9.8449053682496471E-2</v>
      </c>
      <c r="AA1679">
        <v>319007</v>
      </c>
      <c r="AB1679">
        <v>29150</v>
      </c>
      <c r="AC1679">
        <v>10797114</v>
      </c>
      <c r="AD1679" t="s">
        <v>6</v>
      </c>
      <c r="AE1679">
        <v>118</v>
      </c>
      <c r="AF1679">
        <v>11</v>
      </c>
      <c r="AG1679">
        <v>117401</v>
      </c>
      <c r="AI1679" t="s">
        <v>40165</v>
      </c>
      <c r="AK1679" t="s">
        <v>40164</v>
      </c>
      <c r="AL1679">
        <v>14</v>
      </c>
      <c r="AM1679" s="5">
        <f t="shared" si="210"/>
        <v>2.8</v>
      </c>
      <c r="AN1679" s="4">
        <f t="shared" si="215"/>
        <v>4.2408178720181747E-3</v>
      </c>
      <c r="AO1679" s="3"/>
      <c r="AP1679">
        <v>0</v>
      </c>
      <c r="AQ1679" t="s">
        <v>27968</v>
      </c>
      <c r="AR1679" t="s">
        <v>40163</v>
      </c>
      <c r="AS1679" t="s">
        <v>27966</v>
      </c>
      <c r="AT1679" s="2">
        <v>9.1609999999999996</v>
      </c>
      <c r="AU1679" s="1">
        <f t="shared" si="211"/>
        <v>7.0186582939352977</v>
      </c>
      <c r="AV1679" s="1">
        <f t="shared" si="212"/>
        <v>5.1344935777257321</v>
      </c>
      <c r="AW1679" s="1">
        <f t="shared" si="213"/>
        <v>3.2503288615161665</v>
      </c>
    </row>
    <row r="1680" spans="1:49" x14ac:dyDescent="0.2">
      <c r="A1680">
        <v>1678</v>
      </c>
      <c r="B1680" t="s">
        <v>40162</v>
      </c>
      <c r="C1680" t="s">
        <v>40161</v>
      </c>
      <c r="F1680" t="s">
        <v>40160</v>
      </c>
      <c r="G1680" t="s">
        <v>14</v>
      </c>
      <c r="H1680" t="s">
        <v>13</v>
      </c>
      <c r="I1680" t="s">
        <v>8668</v>
      </c>
      <c r="J1680">
        <v>115967259</v>
      </c>
      <c r="K1680" t="s">
        <v>22510</v>
      </c>
      <c r="L1680" t="s">
        <v>363</v>
      </c>
      <c r="M1680" t="s">
        <v>9</v>
      </c>
      <c r="N1680">
        <v>2</v>
      </c>
      <c r="O1680" t="s">
        <v>22509</v>
      </c>
      <c r="P1680" t="s">
        <v>40159</v>
      </c>
      <c r="Q1680" t="s">
        <v>40158</v>
      </c>
      <c r="R1680" s="7">
        <v>42810</v>
      </c>
      <c r="S1680" s="8">
        <f t="shared" si="208"/>
        <v>2017</v>
      </c>
      <c r="T1680" s="8">
        <v>2017</v>
      </c>
      <c r="U1680" s="8">
        <f t="shared" si="209"/>
        <v>5</v>
      </c>
      <c r="V1680" s="7">
        <v>42810</v>
      </c>
      <c r="W1680" t="s">
        <v>12304</v>
      </c>
      <c r="X1680" s="2">
        <v>0.375</v>
      </c>
      <c r="Y1680" s="6">
        <f t="shared" si="214"/>
        <v>1.0010410827260351E-2</v>
      </c>
      <c r="AA1680">
        <v>135194</v>
      </c>
      <c r="AB1680">
        <v>24918</v>
      </c>
      <c r="AD1680" t="s">
        <v>6</v>
      </c>
      <c r="AE1680">
        <v>53</v>
      </c>
      <c r="AF1680">
        <v>6</v>
      </c>
      <c r="AH1680" t="s">
        <v>40157</v>
      </c>
      <c r="AI1680" t="s">
        <v>40156</v>
      </c>
      <c r="AK1680" t="s">
        <v>40155</v>
      </c>
      <c r="AL1680">
        <v>31</v>
      </c>
      <c r="AM1680" s="5">
        <f t="shared" si="210"/>
        <v>6.2</v>
      </c>
      <c r="AN1680" s="4">
        <f t="shared" si="215"/>
        <v>9.3903824308973882E-3</v>
      </c>
      <c r="AO1680" s="3"/>
      <c r="AP1680">
        <v>0</v>
      </c>
      <c r="AR1680" t="s">
        <v>1</v>
      </c>
      <c r="AT1680" s="2">
        <v>1.3140000000000001</v>
      </c>
      <c r="AU1680" s="1">
        <f t="shared" si="211"/>
        <v>0.9824402308351462</v>
      </c>
      <c r="AV1680" s="1">
        <f t="shared" si="212"/>
        <v>0.9700396629078869</v>
      </c>
      <c r="AW1680" s="1">
        <f t="shared" si="213"/>
        <v>0.9576390949806276</v>
      </c>
    </row>
    <row r="1681" spans="1:49" x14ac:dyDescent="0.2">
      <c r="A1681">
        <v>1679</v>
      </c>
      <c r="B1681" t="s">
        <v>40154</v>
      </c>
      <c r="C1681" t="s">
        <v>40153</v>
      </c>
      <c r="F1681" t="s">
        <v>40152</v>
      </c>
      <c r="G1681" t="s">
        <v>14</v>
      </c>
      <c r="H1681" t="s">
        <v>13</v>
      </c>
      <c r="I1681" t="s">
        <v>40151</v>
      </c>
      <c r="J1681" t="s">
        <v>40150</v>
      </c>
      <c r="K1681" t="s">
        <v>40149</v>
      </c>
      <c r="L1681" t="s">
        <v>40148</v>
      </c>
      <c r="M1681" t="s">
        <v>454</v>
      </c>
      <c r="N1681">
        <v>7</v>
      </c>
      <c r="O1681" t="s">
        <v>40147</v>
      </c>
      <c r="P1681" t="s">
        <v>40146</v>
      </c>
      <c r="Q1681" t="s">
        <v>40145</v>
      </c>
      <c r="R1681" s="7">
        <v>42810</v>
      </c>
      <c r="S1681" s="8">
        <f t="shared" si="208"/>
        <v>2017</v>
      </c>
      <c r="T1681" s="8">
        <v>2017</v>
      </c>
      <c r="U1681" s="8">
        <f t="shared" si="209"/>
        <v>5</v>
      </c>
      <c r="V1681" s="7">
        <v>42810</v>
      </c>
      <c r="W1681" t="s">
        <v>12304</v>
      </c>
      <c r="X1681" s="2">
        <v>0.375</v>
      </c>
      <c r="Y1681" s="6">
        <f t="shared" si="214"/>
        <v>1.0010410827260351E-2</v>
      </c>
      <c r="AA1681">
        <v>135194</v>
      </c>
      <c r="AB1681">
        <v>24918</v>
      </c>
      <c r="AD1681" t="s">
        <v>6</v>
      </c>
      <c r="AE1681">
        <v>53</v>
      </c>
      <c r="AF1681">
        <v>6</v>
      </c>
      <c r="AH1681" t="s">
        <v>40144</v>
      </c>
      <c r="AI1681" t="s">
        <v>40143</v>
      </c>
      <c r="AK1681" t="s">
        <v>40142</v>
      </c>
      <c r="AL1681">
        <v>16</v>
      </c>
      <c r="AM1681" s="5">
        <f t="shared" si="210"/>
        <v>3.2</v>
      </c>
      <c r="AN1681" s="4">
        <f t="shared" si="215"/>
        <v>4.8466489965922005E-3</v>
      </c>
      <c r="AO1681" s="3"/>
      <c r="AP1681">
        <v>0</v>
      </c>
      <c r="AR1681" t="s">
        <v>1</v>
      </c>
      <c r="AT1681" s="2">
        <v>1.3140000000000001</v>
      </c>
      <c r="AU1681" s="1">
        <f t="shared" si="211"/>
        <v>0.84612822780599051</v>
      </c>
      <c r="AV1681" s="1">
        <f t="shared" si="212"/>
        <v>0.7428529911926276</v>
      </c>
      <c r="AW1681" s="1">
        <f t="shared" si="213"/>
        <v>0.63957775457926458</v>
      </c>
    </row>
    <row r="1682" spans="1:49" x14ac:dyDescent="0.2">
      <c r="A1682">
        <v>1680</v>
      </c>
      <c r="B1682" t="s">
        <v>40141</v>
      </c>
      <c r="C1682" t="s">
        <v>40140</v>
      </c>
      <c r="F1682" t="s">
        <v>40139</v>
      </c>
      <c r="G1682" t="s">
        <v>14</v>
      </c>
      <c r="H1682" t="s">
        <v>13</v>
      </c>
      <c r="I1682" t="s">
        <v>34064</v>
      </c>
      <c r="J1682">
        <v>60001429</v>
      </c>
      <c r="K1682" t="s">
        <v>40138</v>
      </c>
      <c r="L1682" t="s">
        <v>28743</v>
      </c>
      <c r="M1682" t="s">
        <v>9</v>
      </c>
      <c r="N1682">
        <v>2</v>
      </c>
      <c r="O1682" t="s">
        <v>40137</v>
      </c>
      <c r="P1682" t="s">
        <v>40136</v>
      </c>
      <c r="Q1682" t="s">
        <v>40135</v>
      </c>
      <c r="R1682" s="7">
        <v>42810</v>
      </c>
      <c r="S1682" s="8">
        <f t="shared" si="208"/>
        <v>2017</v>
      </c>
      <c r="T1682" s="8">
        <v>2017</v>
      </c>
      <c r="U1682" s="8">
        <f t="shared" si="209"/>
        <v>5</v>
      </c>
      <c r="V1682" s="7">
        <v>42810</v>
      </c>
      <c r="W1682" t="s">
        <v>12304</v>
      </c>
      <c r="X1682" s="2">
        <v>0.375</v>
      </c>
      <c r="Y1682" s="6">
        <f t="shared" si="214"/>
        <v>1.0010410827260351E-2</v>
      </c>
      <c r="AA1682">
        <v>135194</v>
      </c>
      <c r="AB1682">
        <v>24918</v>
      </c>
      <c r="AD1682" t="s">
        <v>6</v>
      </c>
      <c r="AE1682">
        <v>53</v>
      </c>
      <c r="AF1682">
        <v>6</v>
      </c>
      <c r="AH1682" t="s">
        <v>40134</v>
      </c>
      <c r="AI1682" t="s">
        <v>40133</v>
      </c>
      <c r="AK1682" t="s">
        <v>40132</v>
      </c>
      <c r="AL1682">
        <v>29</v>
      </c>
      <c r="AM1682" s="5">
        <f t="shared" si="210"/>
        <v>5.8</v>
      </c>
      <c r="AN1682" s="4">
        <f t="shared" si="215"/>
        <v>8.7845513063233623E-3</v>
      </c>
      <c r="AO1682" s="3"/>
      <c r="AP1682">
        <v>0</v>
      </c>
      <c r="AR1682" t="s">
        <v>1</v>
      </c>
      <c r="AT1682" s="2">
        <v>1.3140000000000001</v>
      </c>
      <c r="AU1682" s="1">
        <f t="shared" si="211"/>
        <v>0.9642652970979253</v>
      </c>
      <c r="AV1682" s="1">
        <f t="shared" si="212"/>
        <v>0.93974810667918562</v>
      </c>
      <c r="AW1682" s="1">
        <f t="shared" si="213"/>
        <v>0.91523091626044584</v>
      </c>
    </row>
    <row r="1683" spans="1:49" x14ac:dyDescent="0.2">
      <c r="A1683">
        <v>1681</v>
      </c>
      <c r="B1683" t="s">
        <v>40131</v>
      </c>
      <c r="C1683" t="s">
        <v>40130</v>
      </c>
      <c r="D1683" t="s">
        <v>40129</v>
      </c>
      <c r="E1683">
        <v>28300204</v>
      </c>
      <c r="F1683" t="s">
        <v>40128</v>
      </c>
      <c r="G1683" t="s">
        <v>14</v>
      </c>
      <c r="H1683" t="s">
        <v>13</v>
      </c>
      <c r="I1683" t="s">
        <v>40127</v>
      </c>
      <c r="J1683" t="s">
        <v>40126</v>
      </c>
      <c r="K1683" t="s">
        <v>40125</v>
      </c>
      <c r="L1683" t="s">
        <v>40124</v>
      </c>
      <c r="M1683" t="s">
        <v>183</v>
      </c>
      <c r="N1683">
        <v>5</v>
      </c>
      <c r="O1683" t="s">
        <v>40123</v>
      </c>
      <c r="P1683" t="s">
        <v>40122</v>
      </c>
      <c r="Q1683" t="s">
        <v>40121</v>
      </c>
      <c r="R1683" s="7">
        <v>42810</v>
      </c>
      <c r="S1683" s="8">
        <f t="shared" si="208"/>
        <v>2017</v>
      </c>
      <c r="T1683" s="8">
        <v>2017</v>
      </c>
      <c r="U1683" s="8">
        <f t="shared" si="209"/>
        <v>5</v>
      </c>
      <c r="V1683" s="7">
        <v>42810</v>
      </c>
      <c r="W1683" t="s">
        <v>16202</v>
      </c>
      <c r="X1683" s="2">
        <v>1.24</v>
      </c>
      <c r="Y1683" s="6">
        <f t="shared" si="214"/>
        <v>3.3101091802140895E-2</v>
      </c>
      <c r="AB1683">
        <v>21100200805</v>
      </c>
      <c r="AC1683">
        <v>20452322</v>
      </c>
      <c r="AD1683" t="s">
        <v>6</v>
      </c>
      <c r="AE1683">
        <v>7</v>
      </c>
      <c r="AG1683">
        <v>44718</v>
      </c>
      <c r="AI1683" t="s">
        <v>40120</v>
      </c>
      <c r="AK1683" t="s">
        <v>40119</v>
      </c>
      <c r="AL1683">
        <v>28</v>
      </c>
      <c r="AM1683" s="5">
        <f t="shared" si="210"/>
        <v>5.6</v>
      </c>
      <c r="AN1683" s="4">
        <f t="shared" si="215"/>
        <v>8.4816357440363494E-3</v>
      </c>
      <c r="AO1683" s="3"/>
      <c r="AP1683">
        <v>1</v>
      </c>
      <c r="AQ1683" t="s">
        <v>795</v>
      </c>
      <c r="AR1683">
        <v>1453022</v>
      </c>
      <c r="AS1683" t="s">
        <v>794</v>
      </c>
      <c r="AT1683" s="2">
        <v>4.3789999999999996</v>
      </c>
      <c r="AU1683" s="1">
        <f t="shared" si="211"/>
        <v>2.5715254984709528</v>
      </c>
      <c r="AV1683" s="1">
        <f t="shared" si="212"/>
        <v>2.079136377308862</v>
      </c>
      <c r="AW1683" s="1">
        <f t="shared" si="213"/>
        <v>1.5867472561467713</v>
      </c>
    </row>
    <row r="1684" spans="1:49" x14ac:dyDescent="0.2">
      <c r="A1684">
        <v>1682</v>
      </c>
      <c r="B1684" t="s">
        <v>40118</v>
      </c>
      <c r="C1684" t="s">
        <v>40117</v>
      </c>
      <c r="D1684" t="s">
        <v>40116</v>
      </c>
      <c r="E1684">
        <v>28188850</v>
      </c>
      <c r="F1684" t="s">
        <v>40115</v>
      </c>
      <c r="G1684" t="s">
        <v>14</v>
      </c>
      <c r="H1684" t="s">
        <v>13</v>
      </c>
      <c r="I1684" t="s">
        <v>40114</v>
      </c>
      <c r="J1684">
        <v>60002709</v>
      </c>
      <c r="K1684" t="s">
        <v>40113</v>
      </c>
      <c r="L1684" t="s">
        <v>40112</v>
      </c>
      <c r="M1684" t="s">
        <v>137</v>
      </c>
      <c r="N1684">
        <v>6</v>
      </c>
      <c r="O1684" t="s">
        <v>40111</v>
      </c>
      <c r="P1684" t="s">
        <v>40110</v>
      </c>
      <c r="Q1684" t="s">
        <v>40109</v>
      </c>
      <c r="R1684" s="7">
        <v>42810</v>
      </c>
      <c r="S1684" s="8">
        <f t="shared" si="208"/>
        <v>2017</v>
      </c>
      <c r="T1684" s="8">
        <v>2017</v>
      </c>
      <c r="U1684" s="8">
        <f t="shared" si="209"/>
        <v>5</v>
      </c>
      <c r="V1684" s="7">
        <v>42810</v>
      </c>
      <c r="W1684" t="s">
        <v>40108</v>
      </c>
      <c r="X1684" s="2">
        <v>0.94399999999999995</v>
      </c>
      <c r="Y1684" s="6">
        <f t="shared" si="214"/>
        <v>2.5199540855823391E-2</v>
      </c>
      <c r="AA1684">
        <v>3043940</v>
      </c>
      <c r="AB1684">
        <v>18046</v>
      </c>
      <c r="AC1684">
        <v>18727972</v>
      </c>
      <c r="AD1684" t="s">
        <v>6</v>
      </c>
      <c r="AE1684">
        <v>643</v>
      </c>
      <c r="AH1684" t="s">
        <v>40107</v>
      </c>
      <c r="AI1684" t="s">
        <v>40106</v>
      </c>
      <c r="AJ1684" t="s">
        <v>40105</v>
      </c>
      <c r="AK1684" t="s">
        <v>40104</v>
      </c>
      <c r="AL1684">
        <v>5</v>
      </c>
      <c r="AM1684" s="5">
        <f t="shared" si="210"/>
        <v>1</v>
      </c>
      <c r="AN1684" s="4">
        <f t="shared" si="215"/>
        <v>1.5145778114350624E-3</v>
      </c>
      <c r="AO1684" s="3"/>
      <c r="AP1684">
        <v>0</v>
      </c>
      <c r="AQ1684" t="s">
        <v>40103</v>
      </c>
      <c r="AR1684" t="s">
        <v>40102</v>
      </c>
      <c r="AS1684" t="s">
        <v>40101</v>
      </c>
      <c r="AT1684" s="2">
        <v>3.0459999999999998</v>
      </c>
      <c r="AU1684" s="1">
        <f t="shared" si="211"/>
        <v>1.8094051942506888</v>
      </c>
      <c r="AV1684" s="1">
        <f t="shared" si="212"/>
        <v>1.3357059333629226</v>
      </c>
      <c r="AW1684" s="1">
        <f t="shared" si="213"/>
        <v>0.86200667247515605</v>
      </c>
    </row>
    <row r="1685" spans="1:49" x14ac:dyDescent="0.2">
      <c r="A1685">
        <v>1683</v>
      </c>
      <c r="B1685" t="s">
        <v>40100</v>
      </c>
      <c r="C1685" t="s">
        <v>40099</v>
      </c>
      <c r="F1685" t="s">
        <v>40098</v>
      </c>
      <c r="G1685" t="s">
        <v>14</v>
      </c>
      <c r="H1685" t="s">
        <v>13</v>
      </c>
      <c r="I1685" t="s">
        <v>14821</v>
      </c>
      <c r="J1685" t="s">
        <v>40097</v>
      </c>
      <c r="K1685" t="s">
        <v>40096</v>
      </c>
      <c r="L1685" t="s">
        <v>40095</v>
      </c>
      <c r="M1685" t="s">
        <v>40094</v>
      </c>
      <c r="N1685">
        <v>26</v>
      </c>
      <c r="O1685" t="s">
        <v>40093</v>
      </c>
      <c r="P1685" t="s">
        <v>40092</v>
      </c>
      <c r="Q1685" t="s">
        <v>40091</v>
      </c>
      <c r="R1685" s="7">
        <v>42809</v>
      </c>
      <c r="S1685" s="8">
        <f t="shared" si="208"/>
        <v>2017</v>
      </c>
      <c r="T1685" s="8">
        <v>2017</v>
      </c>
      <c r="U1685" s="8">
        <f t="shared" si="209"/>
        <v>5</v>
      </c>
      <c r="V1685" s="7">
        <v>42809</v>
      </c>
      <c r="W1685" t="s">
        <v>28658</v>
      </c>
      <c r="X1685" s="2">
        <v>2.7349999999999999</v>
      </c>
      <c r="Y1685" s="6">
        <f t="shared" si="214"/>
        <v>7.3009262966818825E-2</v>
      </c>
      <c r="AB1685">
        <v>21100368207</v>
      </c>
      <c r="AC1685">
        <v>23304022</v>
      </c>
      <c r="AD1685" t="s">
        <v>6</v>
      </c>
      <c r="AE1685">
        <v>4</v>
      </c>
      <c r="AF1685">
        <v>3</v>
      </c>
      <c r="AH1685" t="s">
        <v>30673</v>
      </c>
      <c r="AI1685" t="s">
        <v>40090</v>
      </c>
      <c r="AJ1685" t="s">
        <v>40089</v>
      </c>
      <c r="AK1685" t="s">
        <v>40088</v>
      </c>
      <c r="AL1685">
        <v>35</v>
      </c>
      <c r="AM1685" s="5">
        <f t="shared" si="210"/>
        <v>7</v>
      </c>
      <c r="AN1685" s="4">
        <f t="shared" si="215"/>
        <v>1.0602044680045438E-2</v>
      </c>
      <c r="AO1685" s="3"/>
      <c r="AP1685">
        <v>0</v>
      </c>
      <c r="AQ1685" t="s">
        <v>40087</v>
      </c>
      <c r="AR1685" t="s">
        <v>40086</v>
      </c>
      <c r="AS1685" t="s">
        <v>40085</v>
      </c>
      <c r="AT1685" s="2">
        <v>7.5289999999999999</v>
      </c>
      <c r="AU1685" s="1">
        <f t="shared" si="211"/>
        <v>5.4287097480786803</v>
      </c>
      <c r="AV1685" s="1">
        <f t="shared" si="212"/>
        <v>4.1805653823432136</v>
      </c>
      <c r="AW1685" s="1">
        <f t="shared" si="213"/>
        <v>2.9324210166077456</v>
      </c>
    </row>
    <row r="1686" spans="1:49" x14ac:dyDescent="0.2">
      <c r="A1686">
        <v>1684</v>
      </c>
      <c r="B1686" t="s">
        <v>40084</v>
      </c>
      <c r="C1686" t="s">
        <v>40083</v>
      </c>
      <c r="F1686" t="s">
        <v>40082</v>
      </c>
      <c r="G1686" t="s">
        <v>14</v>
      </c>
      <c r="H1686" t="s">
        <v>13</v>
      </c>
      <c r="I1686" t="s">
        <v>40081</v>
      </c>
      <c r="J1686" t="s">
        <v>3115</v>
      </c>
      <c r="K1686" t="s">
        <v>3114</v>
      </c>
      <c r="L1686" t="s">
        <v>3113</v>
      </c>
      <c r="M1686" t="s">
        <v>3112</v>
      </c>
      <c r="N1686">
        <v>4</v>
      </c>
      <c r="O1686" t="s">
        <v>40080</v>
      </c>
      <c r="P1686" t="s">
        <v>40079</v>
      </c>
      <c r="Q1686" t="s">
        <v>40078</v>
      </c>
      <c r="R1686" s="7">
        <v>42809</v>
      </c>
      <c r="S1686" s="8">
        <f t="shared" si="208"/>
        <v>2017</v>
      </c>
      <c r="T1686" s="8">
        <v>2017</v>
      </c>
      <c r="U1686" s="8">
        <f t="shared" si="209"/>
        <v>5</v>
      </c>
      <c r="V1686" s="7">
        <v>42809</v>
      </c>
      <c r="W1686" t="s">
        <v>28658</v>
      </c>
      <c r="X1686" s="2">
        <v>2.7349999999999999</v>
      </c>
      <c r="Y1686" s="6">
        <f t="shared" si="214"/>
        <v>7.3009262966818825E-2</v>
      </c>
      <c r="AB1686">
        <v>21100368207</v>
      </c>
      <c r="AC1686">
        <v>23304022</v>
      </c>
      <c r="AD1686" t="s">
        <v>6</v>
      </c>
      <c r="AE1686">
        <v>4</v>
      </c>
      <c r="AF1686">
        <v>3</v>
      </c>
      <c r="AH1686" t="s">
        <v>40077</v>
      </c>
      <c r="AI1686" t="s">
        <v>40076</v>
      </c>
      <c r="AJ1686" t="s">
        <v>40075</v>
      </c>
      <c r="AK1686" t="s">
        <v>40074</v>
      </c>
      <c r="AL1686">
        <v>7</v>
      </c>
      <c r="AM1686" s="5">
        <f t="shared" si="210"/>
        <v>1.4</v>
      </c>
      <c r="AN1686" s="4">
        <f t="shared" si="215"/>
        <v>2.1204089360090874E-3</v>
      </c>
      <c r="AO1686" s="3"/>
      <c r="AP1686">
        <v>0</v>
      </c>
      <c r="AR1686" t="s">
        <v>1</v>
      </c>
      <c r="AT1686" s="2">
        <v>7.5289999999999999</v>
      </c>
      <c r="AU1686" s="1">
        <f t="shared" si="211"/>
        <v>5.1742606757575897</v>
      </c>
      <c r="AV1686" s="1">
        <f t="shared" si="212"/>
        <v>3.756483595141396</v>
      </c>
      <c r="AW1686" s="1">
        <f t="shared" si="213"/>
        <v>2.3387065145252008</v>
      </c>
    </row>
    <row r="1687" spans="1:49" x14ac:dyDescent="0.2">
      <c r="A1687">
        <v>1685</v>
      </c>
      <c r="B1687" t="s">
        <v>40073</v>
      </c>
      <c r="C1687" t="s">
        <v>40072</v>
      </c>
      <c r="F1687" t="s">
        <v>40071</v>
      </c>
      <c r="G1687" t="s">
        <v>14</v>
      </c>
      <c r="H1687" t="s">
        <v>13</v>
      </c>
      <c r="I1687" t="s">
        <v>40070</v>
      </c>
      <c r="J1687" t="s">
        <v>40069</v>
      </c>
      <c r="K1687" t="s">
        <v>40068</v>
      </c>
      <c r="L1687" t="s">
        <v>40067</v>
      </c>
      <c r="M1687" t="s">
        <v>40066</v>
      </c>
      <c r="N1687">
        <v>10</v>
      </c>
      <c r="O1687" t="s">
        <v>40065</v>
      </c>
      <c r="P1687" t="s">
        <v>40064</v>
      </c>
      <c r="Q1687" t="s">
        <v>40063</v>
      </c>
      <c r="R1687" s="7">
        <v>42809</v>
      </c>
      <c r="S1687" s="8">
        <f t="shared" si="208"/>
        <v>2017</v>
      </c>
      <c r="T1687" s="8">
        <v>2017</v>
      </c>
      <c r="U1687" s="8">
        <f t="shared" si="209"/>
        <v>5</v>
      </c>
      <c r="V1687" s="7">
        <v>42809</v>
      </c>
      <c r="W1687" t="s">
        <v>28658</v>
      </c>
      <c r="X1687" s="2">
        <v>2.7349999999999999</v>
      </c>
      <c r="Y1687" s="6">
        <f t="shared" si="214"/>
        <v>7.3009262966818825E-2</v>
      </c>
      <c r="AB1687">
        <v>21100368207</v>
      </c>
      <c r="AC1687">
        <v>23304022</v>
      </c>
      <c r="AD1687" t="s">
        <v>6</v>
      </c>
      <c r="AE1687">
        <v>4</v>
      </c>
      <c r="AF1687">
        <v>3</v>
      </c>
      <c r="AH1687" t="s">
        <v>26147</v>
      </c>
      <c r="AI1687" t="s">
        <v>40062</v>
      </c>
      <c r="AJ1687" t="s">
        <v>40061</v>
      </c>
      <c r="AK1687" t="s">
        <v>40060</v>
      </c>
      <c r="AL1687">
        <v>15</v>
      </c>
      <c r="AM1687" s="5">
        <f t="shared" si="210"/>
        <v>3</v>
      </c>
      <c r="AN1687" s="4">
        <f t="shared" si="215"/>
        <v>4.5437334343051876E-3</v>
      </c>
      <c r="AO1687" s="3"/>
      <c r="AP1687">
        <v>0</v>
      </c>
      <c r="AQ1687" t="s">
        <v>3005</v>
      </c>
      <c r="AR1687" t="s">
        <v>40059</v>
      </c>
      <c r="AS1687" t="s">
        <v>3003</v>
      </c>
      <c r="AT1687" s="2">
        <v>7.5289999999999999</v>
      </c>
      <c r="AU1687" s="1">
        <f t="shared" si="211"/>
        <v>5.2469604107064729</v>
      </c>
      <c r="AV1687" s="1">
        <f t="shared" si="212"/>
        <v>3.8776498200562006</v>
      </c>
      <c r="AW1687" s="1">
        <f t="shared" si="213"/>
        <v>2.5083392294059275</v>
      </c>
    </row>
    <row r="1688" spans="1:49" x14ac:dyDescent="0.2">
      <c r="A1688">
        <v>1686</v>
      </c>
      <c r="B1688" t="s">
        <v>40058</v>
      </c>
      <c r="C1688" t="s">
        <v>40057</v>
      </c>
      <c r="F1688" t="s">
        <v>40056</v>
      </c>
      <c r="G1688" t="s">
        <v>14</v>
      </c>
      <c r="H1688" t="s">
        <v>13</v>
      </c>
      <c r="I1688" t="s">
        <v>7999</v>
      </c>
      <c r="J1688" t="s">
        <v>40055</v>
      </c>
      <c r="K1688" t="s">
        <v>40054</v>
      </c>
      <c r="L1688" t="s">
        <v>40053</v>
      </c>
      <c r="M1688" t="s">
        <v>5339</v>
      </c>
      <c r="N1688">
        <v>4</v>
      </c>
      <c r="O1688" t="s">
        <v>40052</v>
      </c>
      <c r="P1688" t="s">
        <v>40051</v>
      </c>
      <c r="Q1688" t="s">
        <v>40050</v>
      </c>
      <c r="R1688" s="7">
        <v>42809</v>
      </c>
      <c r="S1688" s="8">
        <f t="shared" si="208"/>
        <v>2017</v>
      </c>
      <c r="T1688" s="8">
        <v>2017</v>
      </c>
      <c r="U1688" s="8">
        <f t="shared" si="209"/>
        <v>5</v>
      </c>
      <c r="V1688" s="7">
        <v>42809</v>
      </c>
      <c r="W1688" t="s">
        <v>28658</v>
      </c>
      <c r="X1688" s="2">
        <v>2.7349999999999999</v>
      </c>
      <c r="Y1688" s="6">
        <f t="shared" si="214"/>
        <v>7.3009262966818825E-2</v>
      </c>
      <c r="AB1688">
        <v>21100368207</v>
      </c>
      <c r="AC1688">
        <v>23304022</v>
      </c>
      <c r="AD1688" t="s">
        <v>6</v>
      </c>
      <c r="AE1688">
        <v>4</v>
      </c>
      <c r="AF1688">
        <v>3</v>
      </c>
      <c r="AH1688" t="s">
        <v>32568</v>
      </c>
      <c r="AI1688" t="s">
        <v>40049</v>
      </c>
      <c r="AJ1688" t="s">
        <v>40048</v>
      </c>
      <c r="AK1688" t="s">
        <v>40047</v>
      </c>
      <c r="AL1688">
        <v>16</v>
      </c>
      <c r="AM1688" s="5">
        <f t="shared" si="210"/>
        <v>3.2</v>
      </c>
      <c r="AN1688" s="4">
        <f t="shared" si="215"/>
        <v>4.8466489965922005E-3</v>
      </c>
      <c r="AO1688" s="3"/>
      <c r="AP1688">
        <v>0</v>
      </c>
      <c r="AQ1688" t="s">
        <v>795</v>
      </c>
      <c r="AR1688" t="s">
        <v>40046</v>
      </c>
      <c r="AS1688" t="s">
        <v>794</v>
      </c>
      <c r="AT1688" s="2">
        <v>7.5289999999999999</v>
      </c>
      <c r="AU1688" s="1">
        <f t="shared" si="211"/>
        <v>5.2560478775750834</v>
      </c>
      <c r="AV1688" s="1">
        <f t="shared" si="212"/>
        <v>3.8927955981705518</v>
      </c>
      <c r="AW1688" s="1">
        <f t="shared" si="213"/>
        <v>2.5295433187660183</v>
      </c>
    </row>
    <row r="1689" spans="1:49" x14ac:dyDescent="0.2">
      <c r="A1689">
        <v>1687</v>
      </c>
      <c r="B1689" t="s">
        <v>40045</v>
      </c>
      <c r="C1689" t="s">
        <v>40044</v>
      </c>
      <c r="E1689">
        <v>28294996</v>
      </c>
      <c r="F1689" t="s">
        <v>40043</v>
      </c>
      <c r="G1689" t="s">
        <v>14</v>
      </c>
      <c r="H1689" t="s">
        <v>13</v>
      </c>
      <c r="I1689" t="s">
        <v>40042</v>
      </c>
      <c r="J1689">
        <v>60016835</v>
      </c>
      <c r="K1689" t="s">
        <v>1701</v>
      </c>
      <c r="L1689" t="s">
        <v>363</v>
      </c>
      <c r="M1689" t="s">
        <v>9</v>
      </c>
      <c r="N1689">
        <v>5</v>
      </c>
      <c r="O1689" t="s">
        <v>40041</v>
      </c>
      <c r="P1689" t="s">
        <v>40040</v>
      </c>
      <c r="Q1689" t="s">
        <v>1698</v>
      </c>
      <c r="R1689" s="7">
        <v>42809</v>
      </c>
      <c r="S1689" s="8">
        <f t="shared" si="208"/>
        <v>2017</v>
      </c>
      <c r="T1689" s="8">
        <v>2017</v>
      </c>
      <c r="U1689" s="8">
        <f t="shared" si="209"/>
        <v>5</v>
      </c>
      <c r="V1689" s="7">
        <v>42809</v>
      </c>
      <c r="W1689" t="s">
        <v>7774</v>
      </c>
      <c r="X1689" s="2">
        <v>0.63600000000000001</v>
      </c>
      <c r="Y1689" s="6">
        <f t="shared" si="214"/>
        <v>1.6977656763033557E-2</v>
      </c>
      <c r="AA1689">
        <v>14248220</v>
      </c>
      <c r="AB1689">
        <v>130124</v>
      </c>
      <c r="AD1689" t="s">
        <v>6</v>
      </c>
      <c r="AE1689">
        <v>17</v>
      </c>
      <c r="AF1689">
        <v>3</v>
      </c>
      <c r="AG1689">
        <v>598</v>
      </c>
      <c r="AI1689" t="s">
        <v>40039</v>
      </c>
      <c r="AJ1689" t="s">
        <v>40038</v>
      </c>
      <c r="AK1689" t="s">
        <v>40037</v>
      </c>
      <c r="AL1689">
        <v>26</v>
      </c>
      <c r="AM1689" s="5">
        <f t="shared" si="210"/>
        <v>5.2</v>
      </c>
      <c r="AN1689" s="4">
        <f t="shared" si="215"/>
        <v>7.8758046194623253E-3</v>
      </c>
      <c r="AO1689" s="3"/>
      <c r="AP1689">
        <v>1</v>
      </c>
      <c r="AQ1689" t="s">
        <v>76</v>
      </c>
      <c r="AR1689">
        <v>61427802</v>
      </c>
      <c r="AS1689" t="s">
        <v>75</v>
      </c>
      <c r="AT1689" s="2" t="s">
        <v>0</v>
      </c>
      <c r="AU1689" s="1">
        <f t="shared" si="211"/>
        <v>1.4247101119962187</v>
      </c>
      <c r="AV1689" s="1">
        <f t="shared" si="212"/>
        <v>1.242673069124794</v>
      </c>
      <c r="AW1689" s="1">
        <f t="shared" si="213"/>
        <v>1.0606360262533694</v>
      </c>
    </row>
    <row r="1690" spans="1:49" x14ac:dyDescent="0.2">
      <c r="A1690">
        <v>1688</v>
      </c>
      <c r="B1690" t="s">
        <v>40036</v>
      </c>
      <c r="C1690" t="s">
        <v>40035</v>
      </c>
      <c r="F1690" t="s">
        <v>40034</v>
      </c>
      <c r="G1690" t="s">
        <v>14</v>
      </c>
      <c r="H1690" t="s">
        <v>13</v>
      </c>
      <c r="I1690" t="s">
        <v>40033</v>
      </c>
      <c r="J1690" t="s">
        <v>40032</v>
      </c>
      <c r="K1690" t="s">
        <v>40031</v>
      </c>
      <c r="L1690" t="s">
        <v>40030</v>
      </c>
      <c r="M1690" t="s">
        <v>40029</v>
      </c>
      <c r="N1690">
        <v>12</v>
      </c>
      <c r="O1690" t="s">
        <v>40028</v>
      </c>
      <c r="P1690" t="s">
        <v>40027</v>
      </c>
      <c r="Q1690" t="s">
        <v>40026</v>
      </c>
      <c r="R1690" s="7">
        <v>42809</v>
      </c>
      <c r="S1690" s="8">
        <f t="shared" si="208"/>
        <v>2017</v>
      </c>
      <c r="T1690" s="8">
        <v>2017</v>
      </c>
      <c r="U1690" s="8">
        <f t="shared" si="209"/>
        <v>5</v>
      </c>
      <c r="V1690" s="7">
        <v>42809</v>
      </c>
      <c r="W1690" t="s">
        <v>28658</v>
      </c>
      <c r="X1690" s="2">
        <v>2.7349999999999999</v>
      </c>
      <c r="Y1690" s="6">
        <f t="shared" si="214"/>
        <v>7.3009262966818825E-2</v>
      </c>
      <c r="AB1690">
        <v>21100368207</v>
      </c>
      <c r="AC1690">
        <v>23304022</v>
      </c>
      <c r="AD1690" t="s">
        <v>6</v>
      </c>
      <c r="AE1690">
        <v>4</v>
      </c>
      <c r="AF1690">
        <v>3</v>
      </c>
      <c r="AH1690" t="s">
        <v>40025</v>
      </c>
      <c r="AI1690" t="s">
        <v>40024</v>
      </c>
      <c r="AJ1690" t="s">
        <v>40023</v>
      </c>
      <c r="AK1690" t="s">
        <v>40022</v>
      </c>
      <c r="AL1690">
        <v>71</v>
      </c>
      <c r="AM1690" s="5">
        <f t="shared" si="210"/>
        <v>14.2</v>
      </c>
      <c r="AN1690" s="4">
        <f t="shared" si="215"/>
        <v>2.1507004922377886E-2</v>
      </c>
      <c r="AO1690" s="3"/>
      <c r="AP1690">
        <v>0</v>
      </c>
      <c r="AQ1690" t="s">
        <v>3005</v>
      </c>
      <c r="AR1690" t="s">
        <v>40021</v>
      </c>
      <c r="AS1690" t="s">
        <v>3003</v>
      </c>
      <c r="AT1690" s="2">
        <v>7.5289999999999999</v>
      </c>
      <c r="AU1690" s="1">
        <f t="shared" si="211"/>
        <v>5.7558585553486541</v>
      </c>
      <c r="AV1690" s="1">
        <f t="shared" si="212"/>
        <v>4.7258133944598351</v>
      </c>
      <c r="AW1690" s="1">
        <f t="shared" si="213"/>
        <v>3.6957682335710165</v>
      </c>
    </row>
    <row r="1691" spans="1:49" x14ac:dyDescent="0.2">
      <c r="A1691">
        <v>1689</v>
      </c>
      <c r="B1691" t="s">
        <v>40020</v>
      </c>
      <c r="C1691" t="s">
        <v>40019</v>
      </c>
      <c r="D1691" t="s">
        <v>40018</v>
      </c>
      <c r="E1691">
        <v>28295014</v>
      </c>
      <c r="F1691" t="s">
        <v>40017</v>
      </c>
      <c r="G1691" t="s">
        <v>14</v>
      </c>
      <c r="H1691" t="s">
        <v>13</v>
      </c>
      <c r="I1691" t="s">
        <v>40016</v>
      </c>
      <c r="J1691">
        <v>60022281</v>
      </c>
      <c r="K1691" t="s">
        <v>4940</v>
      </c>
      <c r="L1691" t="s">
        <v>363</v>
      </c>
      <c r="M1691" t="s">
        <v>9</v>
      </c>
      <c r="N1691">
        <v>3</v>
      </c>
      <c r="O1691" t="s">
        <v>40015</v>
      </c>
      <c r="P1691" t="s">
        <v>40014</v>
      </c>
      <c r="Q1691" t="s">
        <v>40013</v>
      </c>
      <c r="R1691" s="7">
        <v>42809</v>
      </c>
      <c r="S1691" s="8">
        <f t="shared" si="208"/>
        <v>2017</v>
      </c>
      <c r="T1691" s="8">
        <v>2017</v>
      </c>
      <c r="U1691" s="8">
        <f t="shared" si="209"/>
        <v>5</v>
      </c>
      <c r="V1691" s="7">
        <v>42809</v>
      </c>
      <c r="W1691" t="s">
        <v>16202</v>
      </c>
      <c r="X1691" s="2">
        <v>1.24</v>
      </c>
      <c r="Y1691" s="6">
        <f t="shared" si="214"/>
        <v>3.3101091802140895E-2</v>
      </c>
      <c r="AB1691">
        <v>21100200805</v>
      </c>
      <c r="AC1691">
        <v>20452322</v>
      </c>
      <c r="AD1691" t="s">
        <v>6</v>
      </c>
      <c r="AE1691">
        <v>7</v>
      </c>
      <c r="AG1691">
        <v>44183</v>
      </c>
      <c r="AI1691" t="s">
        <v>40012</v>
      </c>
      <c r="AK1691" t="s">
        <v>40011</v>
      </c>
      <c r="AL1691">
        <v>13</v>
      </c>
      <c r="AM1691" s="5">
        <f t="shared" si="210"/>
        <v>2.6</v>
      </c>
      <c r="AN1691" s="4">
        <f t="shared" si="215"/>
        <v>3.9379023097311627E-3</v>
      </c>
      <c r="AO1691" s="3"/>
      <c r="AP1691">
        <v>1</v>
      </c>
      <c r="AQ1691" t="s">
        <v>76</v>
      </c>
      <c r="AR1691">
        <v>60773186</v>
      </c>
      <c r="AS1691" t="s">
        <v>75</v>
      </c>
      <c r="AT1691" s="2">
        <v>4.3789999999999996</v>
      </c>
      <c r="AU1691" s="1">
        <f t="shared" si="211"/>
        <v>2.4352134954417974</v>
      </c>
      <c r="AV1691" s="1">
        <f t="shared" si="212"/>
        <v>1.8519497055936029</v>
      </c>
      <c r="AW1691" s="1">
        <f t="shared" si="213"/>
        <v>1.2686859157454082</v>
      </c>
    </row>
    <row r="1692" spans="1:49" x14ac:dyDescent="0.2">
      <c r="A1692">
        <v>1690</v>
      </c>
      <c r="B1692" t="s">
        <v>40010</v>
      </c>
      <c r="C1692" t="s">
        <v>40009</v>
      </c>
      <c r="F1692" t="s">
        <v>40008</v>
      </c>
      <c r="G1692" t="s">
        <v>14</v>
      </c>
      <c r="H1692" t="s">
        <v>13</v>
      </c>
      <c r="I1692" t="s">
        <v>7378</v>
      </c>
      <c r="J1692" t="s">
        <v>40007</v>
      </c>
      <c r="K1692" t="s">
        <v>40006</v>
      </c>
      <c r="L1692" t="s">
        <v>40005</v>
      </c>
      <c r="M1692" t="s">
        <v>40004</v>
      </c>
      <c r="N1692">
        <v>4</v>
      </c>
      <c r="O1692" t="s">
        <v>40003</v>
      </c>
      <c r="P1692" t="s">
        <v>40002</v>
      </c>
      <c r="Q1692" t="s">
        <v>40001</v>
      </c>
      <c r="R1692" s="7">
        <v>42809</v>
      </c>
      <c r="S1692" s="8">
        <f t="shared" si="208"/>
        <v>2017</v>
      </c>
      <c r="T1692" s="8">
        <v>2017</v>
      </c>
      <c r="U1692" s="8">
        <f t="shared" si="209"/>
        <v>5</v>
      </c>
      <c r="V1692" s="7">
        <v>42809</v>
      </c>
      <c r="W1692" t="s">
        <v>2318</v>
      </c>
      <c r="X1692" s="2">
        <v>0.68100000000000005</v>
      </c>
      <c r="Y1692" s="6">
        <f t="shared" si="214"/>
        <v>1.8178906062304798E-2</v>
      </c>
      <c r="AA1692" t="s">
        <v>2317</v>
      </c>
      <c r="AB1692">
        <v>15047</v>
      </c>
      <c r="AD1692" t="s">
        <v>6</v>
      </c>
      <c r="AE1692">
        <v>17</v>
      </c>
      <c r="AF1692">
        <v>6</v>
      </c>
      <c r="AG1692">
        <v>7820110</v>
      </c>
      <c r="AH1692" t="s">
        <v>40000</v>
      </c>
      <c r="AI1692" t="s">
        <v>39999</v>
      </c>
      <c r="AJ1692" t="s">
        <v>39998</v>
      </c>
      <c r="AK1692" t="s">
        <v>39997</v>
      </c>
      <c r="AL1692">
        <v>14</v>
      </c>
      <c r="AM1692" s="5">
        <f t="shared" si="210"/>
        <v>2.8</v>
      </c>
      <c r="AN1692" s="4">
        <f t="shared" si="215"/>
        <v>4.2408178720181747E-3</v>
      </c>
      <c r="AO1692" s="3"/>
      <c r="AP1692">
        <v>0</v>
      </c>
      <c r="AR1692" t="s">
        <v>1</v>
      </c>
      <c r="AT1692" s="2">
        <v>3.3010000000000002</v>
      </c>
      <c r="AU1692" s="1">
        <f t="shared" si="211"/>
        <v>1.399747960521881</v>
      </c>
      <c r="AV1692" s="1">
        <f t="shared" si="212"/>
        <v>1.1209861967161485</v>
      </c>
      <c r="AW1692" s="1">
        <f t="shared" si="213"/>
        <v>0.84222443291041615</v>
      </c>
    </row>
    <row r="1693" spans="1:49" x14ac:dyDescent="0.2">
      <c r="A1693">
        <v>1691</v>
      </c>
      <c r="B1693" t="s">
        <v>39996</v>
      </c>
      <c r="C1693" t="s">
        <v>39995</v>
      </c>
      <c r="F1693" t="s">
        <v>39994</v>
      </c>
      <c r="G1693" t="s">
        <v>14</v>
      </c>
      <c r="H1693" t="s">
        <v>13</v>
      </c>
      <c r="I1693" t="s">
        <v>11145</v>
      </c>
      <c r="J1693">
        <v>60005429</v>
      </c>
      <c r="K1693" t="s">
        <v>39993</v>
      </c>
      <c r="L1693" t="s">
        <v>4915</v>
      </c>
      <c r="M1693" t="s">
        <v>166</v>
      </c>
      <c r="N1693">
        <v>5</v>
      </c>
      <c r="O1693" t="s">
        <v>39992</v>
      </c>
      <c r="P1693" t="s">
        <v>39991</v>
      </c>
      <c r="Q1693" t="s">
        <v>39990</v>
      </c>
      <c r="R1693" s="7">
        <v>42809</v>
      </c>
      <c r="S1693" s="8">
        <f t="shared" si="208"/>
        <v>2017</v>
      </c>
      <c r="T1693" s="8">
        <v>2017</v>
      </c>
      <c r="U1693" s="8">
        <f t="shared" si="209"/>
        <v>5</v>
      </c>
      <c r="V1693" s="7">
        <v>42809</v>
      </c>
      <c r="W1693" t="s">
        <v>1241</v>
      </c>
      <c r="X1693" s="2">
        <v>1.6379999999999999</v>
      </c>
      <c r="Y1693" s="6">
        <f t="shared" si="214"/>
        <v>4.3725474493473214E-2</v>
      </c>
      <c r="AA1693" t="s">
        <v>1240</v>
      </c>
      <c r="AB1693">
        <v>17391</v>
      </c>
      <c r="AD1693" t="s">
        <v>6</v>
      </c>
      <c r="AE1693">
        <v>65</v>
      </c>
      <c r="AF1693">
        <v>6</v>
      </c>
      <c r="AG1693">
        <v>7790909</v>
      </c>
      <c r="AH1693" t="s">
        <v>39989</v>
      </c>
      <c r="AI1693" t="s">
        <v>39988</v>
      </c>
      <c r="AJ1693" t="s">
        <v>39987</v>
      </c>
      <c r="AK1693" t="s">
        <v>39986</v>
      </c>
      <c r="AL1693">
        <v>32</v>
      </c>
      <c r="AM1693" s="5">
        <f t="shared" si="210"/>
        <v>6.4</v>
      </c>
      <c r="AN1693" s="4">
        <f t="shared" si="215"/>
        <v>9.6932979931844011E-3</v>
      </c>
      <c r="AO1693" s="3"/>
      <c r="AP1693">
        <v>0</v>
      </c>
      <c r="AR1693" t="s">
        <v>1</v>
      </c>
      <c r="AT1693" s="2">
        <v>4.931</v>
      </c>
      <c r="AU1693" s="1">
        <f t="shared" si="211"/>
        <v>3.3515821543386566</v>
      </c>
      <c r="AV1693" s="1">
        <f t="shared" si="212"/>
        <v>2.6709386243328805</v>
      </c>
      <c r="AW1693" s="1">
        <f t="shared" si="213"/>
        <v>1.9902950943271043</v>
      </c>
    </row>
    <row r="1694" spans="1:49" x14ac:dyDescent="0.2">
      <c r="A1694">
        <v>1692</v>
      </c>
      <c r="B1694" t="s">
        <v>39985</v>
      </c>
      <c r="C1694" t="s">
        <v>39984</v>
      </c>
      <c r="F1694" t="s">
        <v>39983</v>
      </c>
      <c r="G1694" t="s">
        <v>14</v>
      </c>
      <c r="H1694" t="s">
        <v>13</v>
      </c>
      <c r="I1694" t="s">
        <v>3818</v>
      </c>
      <c r="J1694">
        <v>60007511</v>
      </c>
      <c r="K1694" t="s">
        <v>27455</v>
      </c>
      <c r="L1694" t="s">
        <v>3194</v>
      </c>
      <c r="M1694" t="s">
        <v>3193</v>
      </c>
      <c r="N1694">
        <v>3</v>
      </c>
      <c r="O1694" t="s">
        <v>39982</v>
      </c>
      <c r="P1694" t="s">
        <v>39981</v>
      </c>
      <c r="Q1694" t="s">
        <v>39980</v>
      </c>
      <c r="R1694" s="7">
        <v>42809</v>
      </c>
      <c r="S1694" s="8">
        <f t="shared" si="208"/>
        <v>2017</v>
      </c>
      <c r="T1694" s="8">
        <v>2017</v>
      </c>
      <c r="U1694" s="8">
        <f t="shared" si="209"/>
        <v>5</v>
      </c>
      <c r="V1694" s="7">
        <v>42809</v>
      </c>
      <c r="W1694" t="s">
        <v>1241</v>
      </c>
      <c r="X1694" s="2">
        <v>1.6379999999999999</v>
      </c>
      <c r="Y1694" s="6">
        <f t="shared" si="214"/>
        <v>4.3725474493473214E-2</v>
      </c>
      <c r="AA1694" t="s">
        <v>1240</v>
      </c>
      <c r="AB1694">
        <v>17391</v>
      </c>
      <c r="AD1694" t="s">
        <v>6</v>
      </c>
      <c r="AE1694">
        <v>65</v>
      </c>
      <c r="AF1694">
        <v>6</v>
      </c>
      <c r="AG1694">
        <v>7778255</v>
      </c>
      <c r="AH1694" t="s">
        <v>39979</v>
      </c>
      <c r="AI1694" t="s">
        <v>39978</v>
      </c>
      <c r="AJ1694" t="s">
        <v>39977</v>
      </c>
      <c r="AK1694" t="s">
        <v>39976</v>
      </c>
      <c r="AL1694">
        <v>28</v>
      </c>
      <c r="AM1694" s="5">
        <f t="shared" si="210"/>
        <v>5.6</v>
      </c>
      <c r="AN1694" s="4">
        <f t="shared" si="215"/>
        <v>8.4816357440363494E-3</v>
      </c>
      <c r="AO1694" s="3"/>
      <c r="AP1694">
        <v>0</v>
      </c>
      <c r="AQ1694" t="s">
        <v>944</v>
      </c>
      <c r="AR1694" t="s">
        <v>3806</v>
      </c>
      <c r="AS1694" t="s">
        <v>942</v>
      </c>
      <c r="AT1694" s="2">
        <v>4.931</v>
      </c>
      <c r="AU1694" s="1">
        <f t="shared" si="211"/>
        <v>3.3152322868642154</v>
      </c>
      <c r="AV1694" s="1">
        <f t="shared" si="212"/>
        <v>2.6103555118754782</v>
      </c>
      <c r="AW1694" s="1">
        <f t="shared" si="213"/>
        <v>1.905478736886741</v>
      </c>
    </row>
    <row r="1695" spans="1:49" x14ac:dyDescent="0.2">
      <c r="A1695">
        <v>1693</v>
      </c>
      <c r="B1695" t="s">
        <v>39975</v>
      </c>
      <c r="C1695" t="s">
        <v>39974</v>
      </c>
      <c r="D1695" t="s">
        <v>39973</v>
      </c>
      <c r="F1695" t="s">
        <v>39972</v>
      </c>
      <c r="G1695" t="s">
        <v>14</v>
      </c>
      <c r="H1695" t="s">
        <v>13</v>
      </c>
      <c r="I1695" t="s">
        <v>39971</v>
      </c>
      <c r="J1695">
        <v>60015356</v>
      </c>
      <c r="K1695" t="s">
        <v>39970</v>
      </c>
      <c r="L1695" t="s">
        <v>39969</v>
      </c>
      <c r="M1695" t="s">
        <v>5872</v>
      </c>
      <c r="N1695">
        <v>1</v>
      </c>
      <c r="O1695" t="s">
        <v>39968</v>
      </c>
      <c r="P1695">
        <v>7102187159</v>
      </c>
      <c r="Q1695">
        <v>60015356</v>
      </c>
      <c r="R1695" s="7">
        <v>42809</v>
      </c>
      <c r="S1695" s="8">
        <f t="shared" si="208"/>
        <v>2017</v>
      </c>
      <c r="T1695" s="8">
        <v>2017</v>
      </c>
      <c r="U1695" s="8">
        <f t="shared" si="209"/>
        <v>5</v>
      </c>
      <c r="V1695" s="7">
        <v>42809</v>
      </c>
      <c r="W1695" t="s">
        <v>39967</v>
      </c>
      <c r="X1695" s="2">
        <v>3.6110000000000002</v>
      </c>
      <c r="Y1695" s="6">
        <f t="shared" si="214"/>
        <v>9.639358265929901E-2</v>
      </c>
      <c r="AA1695">
        <v>344257</v>
      </c>
      <c r="AB1695">
        <v>12503</v>
      </c>
      <c r="AD1695" t="s">
        <v>6</v>
      </c>
      <c r="AE1695">
        <v>191</v>
      </c>
      <c r="AH1695" t="s">
        <v>5838</v>
      </c>
      <c r="AI1695" t="s">
        <v>39966</v>
      </c>
      <c r="AJ1695" t="s">
        <v>39965</v>
      </c>
      <c r="AK1695" t="s">
        <v>39964</v>
      </c>
      <c r="AL1695">
        <v>10</v>
      </c>
      <c r="AM1695" s="5">
        <f t="shared" si="210"/>
        <v>2</v>
      </c>
      <c r="AN1695" s="4">
        <f t="shared" si="215"/>
        <v>3.0291556228701248E-3</v>
      </c>
      <c r="AO1695" s="3"/>
      <c r="AP1695">
        <v>0</v>
      </c>
      <c r="AR1695" t="s">
        <v>1</v>
      </c>
      <c r="AT1695" s="2">
        <v>10.164</v>
      </c>
      <c r="AU1695" s="1">
        <f t="shared" si="211"/>
        <v>6.8384254548370338</v>
      </c>
      <c r="AV1695" s="1">
        <f t="shared" si="212"/>
        <v>4.9711369141084569</v>
      </c>
      <c r="AW1695" s="1">
        <f t="shared" si="213"/>
        <v>3.1038483733798787</v>
      </c>
    </row>
    <row r="1696" spans="1:49" x14ac:dyDescent="0.2">
      <c r="A1696">
        <v>1694</v>
      </c>
      <c r="B1696" t="s">
        <v>39963</v>
      </c>
      <c r="C1696" t="s">
        <v>39962</v>
      </c>
      <c r="D1696" t="s">
        <v>39961</v>
      </c>
      <c r="F1696" t="s">
        <v>39960</v>
      </c>
      <c r="G1696" t="s">
        <v>14</v>
      </c>
      <c r="H1696" t="s">
        <v>13</v>
      </c>
      <c r="I1696" t="s">
        <v>39959</v>
      </c>
      <c r="J1696" t="s">
        <v>39958</v>
      </c>
      <c r="K1696" t="s">
        <v>39957</v>
      </c>
      <c r="L1696" t="s">
        <v>39956</v>
      </c>
      <c r="M1696" t="s">
        <v>3048</v>
      </c>
      <c r="N1696">
        <v>2</v>
      </c>
      <c r="O1696" t="s">
        <v>39955</v>
      </c>
      <c r="P1696" t="s">
        <v>39954</v>
      </c>
      <c r="Q1696" t="s">
        <v>39953</v>
      </c>
      <c r="R1696" s="7">
        <v>42809</v>
      </c>
      <c r="S1696" s="8">
        <f t="shared" si="208"/>
        <v>2017</v>
      </c>
      <c r="T1696" s="8">
        <v>2017</v>
      </c>
      <c r="U1696" s="8">
        <f t="shared" si="209"/>
        <v>5</v>
      </c>
      <c r="V1696" s="7">
        <v>42809</v>
      </c>
      <c r="W1696" t="s">
        <v>28493</v>
      </c>
      <c r="X1696" s="2">
        <v>0.68200000000000005</v>
      </c>
      <c r="Y1696" s="6">
        <f t="shared" si="214"/>
        <v>1.8205600491177493E-2</v>
      </c>
      <c r="AA1696">
        <v>2731177</v>
      </c>
      <c r="AB1696">
        <v>12375</v>
      </c>
      <c r="AC1696">
        <v>18791948</v>
      </c>
      <c r="AD1696" t="s">
        <v>6</v>
      </c>
      <c r="AE1696">
        <v>59</v>
      </c>
      <c r="AF1696">
        <v>6</v>
      </c>
      <c r="AH1696" t="s">
        <v>39952</v>
      </c>
      <c r="AI1696" t="s">
        <v>39951</v>
      </c>
      <c r="AJ1696" t="s">
        <v>39950</v>
      </c>
      <c r="AK1696" t="s">
        <v>39949</v>
      </c>
      <c r="AL1696">
        <v>2</v>
      </c>
      <c r="AM1696" s="5">
        <f t="shared" si="210"/>
        <v>0.4</v>
      </c>
      <c r="AN1696" s="4">
        <f t="shared" si="215"/>
        <v>6.0583112457402507E-4</v>
      </c>
      <c r="AO1696" s="3"/>
      <c r="AP1696">
        <v>0</v>
      </c>
      <c r="AR1696" t="s">
        <v>1</v>
      </c>
      <c r="AT1696" s="2">
        <v>2.1520000000000001</v>
      </c>
      <c r="AU1696" s="1">
        <f t="shared" si="211"/>
        <v>1.292566968119645</v>
      </c>
      <c r="AV1696" s="1">
        <f t="shared" si="212"/>
        <v>0.94057158078757597</v>
      </c>
      <c r="AW1696" s="1">
        <f t="shared" si="213"/>
        <v>0.58857619345550649</v>
      </c>
    </row>
    <row r="1697" spans="1:49" x14ac:dyDescent="0.2">
      <c r="A1697">
        <v>1695</v>
      </c>
      <c r="B1697" t="s">
        <v>39948</v>
      </c>
      <c r="C1697" t="s">
        <v>39947</v>
      </c>
      <c r="D1697" t="s">
        <v>39946</v>
      </c>
      <c r="F1697" t="s">
        <v>39945</v>
      </c>
      <c r="G1697" t="s">
        <v>14</v>
      </c>
      <c r="H1697" t="s">
        <v>13</v>
      </c>
      <c r="I1697" t="s">
        <v>201</v>
      </c>
      <c r="J1697">
        <v>60028891</v>
      </c>
      <c r="K1697" t="s">
        <v>39944</v>
      </c>
      <c r="L1697" t="s">
        <v>10</v>
      </c>
      <c r="M1697" t="s">
        <v>9</v>
      </c>
      <c r="N1697">
        <v>3</v>
      </c>
      <c r="O1697" t="s">
        <v>39943</v>
      </c>
      <c r="P1697" t="s">
        <v>39942</v>
      </c>
      <c r="Q1697" t="s">
        <v>39941</v>
      </c>
      <c r="R1697" s="7">
        <v>42809</v>
      </c>
      <c r="S1697" s="8">
        <f t="shared" si="208"/>
        <v>2017</v>
      </c>
      <c r="T1697" s="8">
        <v>2017</v>
      </c>
      <c r="U1697" s="8">
        <f t="shared" si="209"/>
        <v>5</v>
      </c>
      <c r="V1697" s="7">
        <v>42809</v>
      </c>
      <c r="W1697" t="s">
        <v>28493</v>
      </c>
      <c r="X1697" s="2">
        <v>0.68200000000000005</v>
      </c>
      <c r="Y1697" s="6">
        <f t="shared" si="214"/>
        <v>1.8205600491177493E-2</v>
      </c>
      <c r="AA1697">
        <v>2731177</v>
      </c>
      <c r="AB1697">
        <v>12375</v>
      </c>
      <c r="AC1697">
        <v>18791948</v>
      </c>
      <c r="AD1697" t="s">
        <v>6</v>
      </c>
      <c r="AE1697">
        <v>59</v>
      </c>
      <c r="AF1697">
        <v>6</v>
      </c>
      <c r="AH1697" t="s">
        <v>39940</v>
      </c>
      <c r="AI1697" t="s">
        <v>39939</v>
      </c>
      <c r="AJ1697" t="s">
        <v>39938</v>
      </c>
      <c r="AK1697" t="s">
        <v>39937</v>
      </c>
      <c r="AL1697">
        <v>9</v>
      </c>
      <c r="AM1697" s="5">
        <f t="shared" si="210"/>
        <v>1.8</v>
      </c>
      <c r="AN1697" s="4">
        <f t="shared" si="215"/>
        <v>2.7262400605831123E-3</v>
      </c>
      <c r="AO1697" s="3"/>
      <c r="AP1697">
        <v>1</v>
      </c>
      <c r="AQ1697" t="s">
        <v>39936</v>
      </c>
      <c r="AR1697" t="s">
        <v>39935</v>
      </c>
      <c r="AS1697" t="s">
        <v>39934</v>
      </c>
      <c r="AT1697" s="2">
        <v>2.1520000000000001</v>
      </c>
      <c r="AU1697" s="1">
        <f t="shared" si="211"/>
        <v>1.3561792361999176</v>
      </c>
      <c r="AV1697" s="1">
        <f t="shared" si="212"/>
        <v>1.0465920275880303</v>
      </c>
      <c r="AW1697" s="1">
        <f t="shared" si="213"/>
        <v>0.73700481897614256</v>
      </c>
    </row>
    <row r="1698" spans="1:49" x14ac:dyDescent="0.2">
      <c r="A1698">
        <v>1696</v>
      </c>
      <c r="B1698" t="s">
        <v>39933</v>
      </c>
      <c r="C1698" t="s">
        <v>39932</v>
      </c>
      <c r="D1698" t="s">
        <v>39931</v>
      </c>
      <c r="E1698">
        <v>28069278</v>
      </c>
      <c r="F1698" t="s">
        <v>39930</v>
      </c>
      <c r="G1698" t="s">
        <v>14</v>
      </c>
      <c r="H1698" t="s">
        <v>13</v>
      </c>
      <c r="I1698" t="s">
        <v>39929</v>
      </c>
      <c r="J1698" t="s">
        <v>39928</v>
      </c>
      <c r="K1698" t="s">
        <v>39927</v>
      </c>
      <c r="L1698" t="s">
        <v>39926</v>
      </c>
      <c r="M1698" t="s">
        <v>151</v>
      </c>
      <c r="N1698">
        <v>2</v>
      </c>
      <c r="O1698" t="s">
        <v>39925</v>
      </c>
      <c r="P1698" t="s">
        <v>39924</v>
      </c>
      <c r="Q1698" t="s">
        <v>39923</v>
      </c>
      <c r="R1698" s="7">
        <v>42809</v>
      </c>
      <c r="S1698" s="8">
        <f t="shared" si="208"/>
        <v>2017</v>
      </c>
      <c r="T1698" s="8">
        <v>2017</v>
      </c>
      <c r="U1698" s="8">
        <f t="shared" si="209"/>
        <v>5</v>
      </c>
      <c r="V1698" s="7">
        <v>42809</v>
      </c>
      <c r="W1698" t="s">
        <v>28511</v>
      </c>
      <c r="X1698" s="2">
        <v>1.548</v>
      </c>
      <c r="Y1698" s="6">
        <f t="shared" si="214"/>
        <v>4.1322975894930732E-2</v>
      </c>
      <c r="AA1698" t="s">
        <v>28510</v>
      </c>
      <c r="AB1698">
        <v>24024</v>
      </c>
      <c r="AC1698">
        <v>18793363</v>
      </c>
      <c r="AD1698" t="s">
        <v>6</v>
      </c>
      <c r="AE1698">
        <v>116</v>
      </c>
      <c r="AF1698" s="10">
        <v>44228</v>
      </c>
      <c r="AH1698" t="s">
        <v>39922</v>
      </c>
      <c r="AI1698" t="s">
        <v>39921</v>
      </c>
      <c r="AJ1698" t="s">
        <v>39920</v>
      </c>
      <c r="AK1698" t="s">
        <v>39919</v>
      </c>
      <c r="AL1698">
        <v>28</v>
      </c>
      <c r="AM1698" s="5">
        <f t="shared" si="210"/>
        <v>5.6</v>
      </c>
      <c r="AN1698" s="4">
        <f t="shared" si="215"/>
        <v>8.4816357440363494E-3</v>
      </c>
      <c r="AO1698" s="3"/>
      <c r="AP1698">
        <v>0</v>
      </c>
      <c r="AR1698" t="s">
        <v>1</v>
      </c>
      <c r="AT1698" s="2">
        <v>5.5529999999999999</v>
      </c>
      <c r="AU1698" s="1">
        <f t="shared" si="211"/>
        <v>3.1470573849662418</v>
      </c>
      <c r="AV1698" s="1">
        <f t="shared" si="212"/>
        <v>2.4902305819483539</v>
      </c>
      <c r="AW1698" s="1">
        <f t="shared" si="213"/>
        <v>1.8334037789304665</v>
      </c>
    </row>
    <row r="1699" spans="1:49" x14ac:dyDescent="0.2">
      <c r="A1699">
        <v>1697</v>
      </c>
      <c r="B1699" t="s">
        <v>39918</v>
      </c>
      <c r="C1699" t="s">
        <v>39917</v>
      </c>
      <c r="D1699" t="s">
        <v>39916</v>
      </c>
      <c r="F1699" t="s">
        <v>39915</v>
      </c>
      <c r="G1699" t="s">
        <v>14</v>
      </c>
      <c r="H1699" t="s">
        <v>13</v>
      </c>
      <c r="I1699" t="s">
        <v>39914</v>
      </c>
      <c r="J1699" t="s">
        <v>39913</v>
      </c>
      <c r="K1699" t="s">
        <v>39912</v>
      </c>
      <c r="L1699" t="s">
        <v>39911</v>
      </c>
      <c r="M1699" t="s">
        <v>39910</v>
      </c>
      <c r="N1699">
        <v>4</v>
      </c>
      <c r="O1699" t="s">
        <v>39909</v>
      </c>
      <c r="P1699" t="s">
        <v>39908</v>
      </c>
      <c r="Q1699" t="s">
        <v>39907</v>
      </c>
      <c r="R1699" s="7">
        <v>42809</v>
      </c>
      <c r="S1699" s="8">
        <f t="shared" si="208"/>
        <v>2017</v>
      </c>
      <c r="T1699" s="8">
        <v>2017</v>
      </c>
      <c r="U1699" s="8">
        <f t="shared" si="209"/>
        <v>5</v>
      </c>
      <c r="V1699" s="7">
        <v>42809</v>
      </c>
      <c r="W1699" t="s">
        <v>39906</v>
      </c>
      <c r="X1699" s="2">
        <v>1.6619999999999999</v>
      </c>
      <c r="Y1699" s="6">
        <f t="shared" si="214"/>
        <v>4.4366140786417874E-2</v>
      </c>
      <c r="AA1699">
        <v>9500618</v>
      </c>
      <c r="AB1699">
        <v>24443</v>
      </c>
      <c r="AD1699" t="s">
        <v>6</v>
      </c>
      <c r="AE1699">
        <v>135</v>
      </c>
      <c r="AH1699" t="s">
        <v>39905</v>
      </c>
      <c r="AI1699" t="s">
        <v>39904</v>
      </c>
      <c r="AJ1699" t="s">
        <v>39903</v>
      </c>
      <c r="AK1699" t="s">
        <v>39902</v>
      </c>
      <c r="AL1699">
        <v>21</v>
      </c>
      <c r="AM1699" s="5">
        <f t="shared" si="210"/>
        <v>4.2</v>
      </c>
      <c r="AN1699" s="4">
        <f t="shared" si="215"/>
        <v>6.3612268080272625E-3</v>
      </c>
      <c r="AO1699" s="3"/>
      <c r="AP1699">
        <v>0</v>
      </c>
      <c r="AR1699" t="s">
        <v>1</v>
      </c>
      <c r="AT1699" s="2">
        <v>6.141</v>
      </c>
      <c r="AU1699" s="1">
        <f t="shared" si="211"/>
        <v>3.2964666592900689</v>
      </c>
      <c r="AV1699" s="1">
        <f t="shared" si="212"/>
        <v>2.5363683797222567</v>
      </c>
      <c r="AW1699" s="1">
        <f t="shared" si="213"/>
        <v>1.7762701001544443</v>
      </c>
    </row>
    <row r="1700" spans="1:49" x14ac:dyDescent="0.2">
      <c r="A1700">
        <v>1698</v>
      </c>
      <c r="B1700" t="s">
        <v>39901</v>
      </c>
      <c r="C1700" t="s">
        <v>39900</v>
      </c>
      <c r="D1700" t="s">
        <v>39899</v>
      </c>
      <c r="F1700" t="s">
        <v>39898</v>
      </c>
      <c r="G1700" t="s">
        <v>14</v>
      </c>
      <c r="H1700" t="s">
        <v>13</v>
      </c>
      <c r="I1700" t="s">
        <v>39897</v>
      </c>
      <c r="J1700">
        <v>60102124</v>
      </c>
      <c r="K1700" t="s">
        <v>39896</v>
      </c>
      <c r="L1700" t="s">
        <v>33655</v>
      </c>
      <c r="M1700" t="s">
        <v>1260</v>
      </c>
      <c r="N1700">
        <v>7</v>
      </c>
      <c r="O1700" t="s">
        <v>39895</v>
      </c>
      <c r="P1700" t="s">
        <v>39894</v>
      </c>
      <c r="Q1700" t="s">
        <v>39893</v>
      </c>
      <c r="R1700" s="7">
        <v>42809</v>
      </c>
      <c r="S1700" s="8">
        <f t="shared" si="208"/>
        <v>2017</v>
      </c>
      <c r="T1700" s="8">
        <v>2017</v>
      </c>
      <c r="U1700" s="8">
        <f t="shared" si="209"/>
        <v>5</v>
      </c>
      <c r="V1700" s="7">
        <v>42809</v>
      </c>
      <c r="W1700" t="s">
        <v>343</v>
      </c>
      <c r="X1700" s="2">
        <v>0.625</v>
      </c>
      <c r="Y1700" s="6">
        <f t="shared" si="214"/>
        <v>1.6684018045433919E-2</v>
      </c>
      <c r="AA1700">
        <v>304018</v>
      </c>
      <c r="AB1700">
        <v>12352</v>
      </c>
      <c r="AD1700" t="s">
        <v>6</v>
      </c>
      <c r="AE1700">
        <v>387</v>
      </c>
      <c r="AH1700" t="s">
        <v>5766</v>
      </c>
      <c r="AI1700" t="s">
        <v>39892</v>
      </c>
      <c r="AJ1700" t="s">
        <v>39891</v>
      </c>
      <c r="AK1700" t="s">
        <v>39890</v>
      </c>
      <c r="AL1700">
        <v>5</v>
      </c>
      <c r="AM1700" s="5">
        <f t="shared" si="210"/>
        <v>1</v>
      </c>
      <c r="AN1700" s="4">
        <f t="shared" si="215"/>
        <v>1.5145778114350624E-3</v>
      </c>
      <c r="AO1700" s="3"/>
      <c r="AP1700">
        <v>0</v>
      </c>
      <c r="AQ1700" t="s">
        <v>1724</v>
      </c>
      <c r="AR1700" t="s">
        <v>39889</v>
      </c>
      <c r="AS1700" t="s">
        <v>4392</v>
      </c>
      <c r="AT1700" s="2">
        <v>2.31</v>
      </c>
      <c r="AU1700" s="1">
        <f t="shared" si="211"/>
        <v>1.2133185975234262</v>
      </c>
      <c r="AV1700" s="1">
        <f t="shared" si="212"/>
        <v>0.90992979284344899</v>
      </c>
      <c r="AW1700" s="1">
        <f t="shared" si="213"/>
        <v>0.60654098816347191</v>
      </c>
    </row>
    <row r="1701" spans="1:49" x14ac:dyDescent="0.2">
      <c r="A1701">
        <v>1699</v>
      </c>
      <c r="B1701" t="s">
        <v>39888</v>
      </c>
      <c r="C1701" t="s">
        <v>39887</v>
      </c>
      <c r="D1701" t="s">
        <v>39886</v>
      </c>
      <c r="F1701" t="s">
        <v>39885</v>
      </c>
      <c r="G1701" t="s">
        <v>14</v>
      </c>
      <c r="H1701" t="s">
        <v>13</v>
      </c>
      <c r="I1701" t="s">
        <v>39884</v>
      </c>
      <c r="J1701" t="s">
        <v>39883</v>
      </c>
      <c r="K1701" t="s">
        <v>39882</v>
      </c>
      <c r="L1701" t="s">
        <v>39881</v>
      </c>
      <c r="M1701" t="s">
        <v>1503</v>
      </c>
      <c r="N1701">
        <v>10</v>
      </c>
      <c r="O1701" t="s">
        <v>39880</v>
      </c>
      <c r="P1701" t="s">
        <v>39879</v>
      </c>
      <c r="Q1701" t="s">
        <v>39878</v>
      </c>
      <c r="R1701" s="7">
        <v>42809</v>
      </c>
      <c r="S1701" s="8">
        <f t="shared" si="208"/>
        <v>2017</v>
      </c>
      <c r="T1701" s="8">
        <v>2017</v>
      </c>
      <c r="U1701" s="8">
        <f t="shared" si="209"/>
        <v>5</v>
      </c>
      <c r="V1701" s="7">
        <v>42809</v>
      </c>
      <c r="W1701" t="s">
        <v>343</v>
      </c>
      <c r="X1701" s="2">
        <v>0.625</v>
      </c>
      <c r="Y1701" s="6">
        <f t="shared" si="214"/>
        <v>1.6684018045433919E-2</v>
      </c>
      <c r="AA1701">
        <v>304018</v>
      </c>
      <c r="AB1701">
        <v>12352</v>
      </c>
      <c r="AD1701" t="s">
        <v>6</v>
      </c>
      <c r="AE1701">
        <v>387</v>
      </c>
      <c r="AH1701" t="s">
        <v>5812</v>
      </c>
      <c r="AI1701" t="s">
        <v>39877</v>
      </c>
      <c r="AJ1701" t="s">
        <v>39876</v>
      </c>
      <c r="AK1701" t="s">
        <v>39875</v>
      </c>
      <c r="AL1701">
        <v>10</v>
      </c>
      <c r="AM1701" s="5">
        <f t="shared" si="210"/>
        <v>2</v>
      </c>
      <c r="AN1701" s="4">
        <f t="shared" si="215"/>
        <v>3.0291556228701248E-3</v>
      </c>
      <c r="AO1701" s="3"/>
      <c r="AP1701">
        <v>0</v>
      </c>
      <c r="AQ1701" t="s">
        <v>76</v>
      </c>
      <c r="AR1701">
        <v>11604110</v>
      </c>
      <c r="AS1701" t="s">
        <v>75</v>
      </c>
      <c r="AT1701" s="2">
        <v>2.31</v>
      </c>
      <c r="AU1701" s="1">
        <f t="shared" si="211"/>
        <v>1.2587559318664781</v>
      </c>
      <c r="AV1701" s="1">
        <f t="shared" si="212"/>
        <v>0.98565868341520224</v>
      </c>
      <c r="AW1701" s="1">
        <f t="shared" si="213"/>
        <v>0.71256143496392621</v>
      </c>
    </row>
    <row r="1702" spans="1:49" x14ac:dyDescent="0.2">
      <c r="A1702">
        <v>1700</v>
      </c>
      <c r="B1702" t="s">
        <v>39874</v>
      </c>
      <c r="C1702" t="s">
        <v>39873</v>
      </c>
      <c r="D1702" t="s">
        <v>39872</v>
      </c>
      <c r="F1702" t="s">
        <v>39871</v>
      </c>
      <c r="G1702" t="s">
        <v>14</v>
      </c>
      <c r="H1702" t="s">
        <v>13</v>
      </c>
      <c r="I1702" t="s">
        <v>39870</v>
      </c>
      <c r="J1702" t="s">
        <v>39869</v>
      </c>
      <c r="K1702" t="s">
        <v>39868</v>
      </c>
      <c r="L1702" t="s">
        <v>39867</v>
      </c>
      <c r="M1702" t="s">
        <v>39866</v>
      </c>
      <c r="N1702">
        <v>3</v>
      </c>
      <c r="O1702" t="s">
        <v>39865</v>
      </c>
      <c r="P1702" t="s">
        <v>39864</v>
      </c>
      <c r="Q1702" t="s">
        <v>39863</v>
      </c>
      <c r="R1702" s="7">
        <v>42809</v>
      </c>
      <c r="S1702" s="8">
        <f t="shared" si="208"/>
        <v>2017</v>
      </c>
      <c r="T1702" s="8">
        <v>2017</v>
      </c>
      <c r="U1702" s="8">
        <f t="shared" si="209"/>
        <v>5</v>
      </c>
      <c r="V1702" s="7">
        <v>42809</v>
      </c>
      <c r="W1702" t="s">
        <v>39862</v>
      </c>
      <c r="X1702" s="2">
        <v>1.3680000000000001</v>
      </c>
      <c r="Y1702" s="6">
        <f t="shared" si="214"/>
        <v>3.6517978697845767E-2</v>
      </c>
      <c r="AA1702">
        <v>9574174</v>
      </c>
      <c r="AB1702">
        <v>24201</v>
      </c>
      <c r="AD1702" t="s">
        <v>6</v>
      </c>
      <c r="AE1702">
        <v>70</v>
      </c>
      <c r="AH1702" t="s">
        <v>39861</v>
      </c>
      <c r="AI1702" t="s">
        <v>39860</v>
      </c>
      <c r="AJ1702" t="s">
        <v>39859</v>
      </c>
      <c r="AK1702" t="s">
        <v>39858</v>
      </c>
      <c r="AL1702">
        <v>20</v>
      </c>
      <c r="AM1702" s="5">
        <f t="shared" si="210"/>
        <v>4</v>
      </c>
      <c r="AN1702" s="4">
        <f t="shared" si="215"/>
        <v>6.0583112457402496E-3</v>
      </c>
      <c r="AO1702" s="3"/>
      <c r="AP1702">
        <v>0</v>
      </c>
      <c r="AQ1702" t="s">
        <v>207</v>
      </c>
      <c r="AR1702" t="s">
        <v>39857</v>
      </c>
      <c r="AS1702" t="s">
        <v>205</v>
      </c>
      <c r="AT1702" s="2">
        <v>6.9539999999999997</v>
      </c>
      <c r="AU1702" s="1">
        <f t="shared" si="211"/>
        <v>2.7380078462214108</v>
      </c>
      <c r="AV1702" s="1">
        <f t="shared" si="212"/>
        <v>2.128814497179301</v>
      </c>
      <c r="AW1702" s="1">
        <f t="shared" si="213"/>
        <v>1.5196211481371906</v>
      </c>
    </row>
    <row r="1703" spans="1:49" x14ac:dyDescent="0.2">
      <c r="A1703">
        <v>1701</v>
      </c>
      <c r="B1703" t="s">
        <v>39856</v>
      </c>
      <c r="C1703" t="s">
        <v>39855</v>
      </c>
      <c r="F1703" t="s">
        <v>39854</v>
      </c>
      <c r="G1703" t="s">
        <v>14</v>
      </c>
      <c r="H1703" t="s">
        <v>13</v>
      </c>
      <c r="I1703" t="s">
        <v>39853</v>
      </c>
      <c r="J1703" t="s">
        <v>39852</v>
      </c>
      <c r="K1703" t="s">
        <v>39851</v>
      </c>
      <c r="L1703" t="s">
        <v>39850</v>
      </c>
      <c r="M1703" t="s">
        <v>3295</v>
      </c>
      <c r="N1703">
        <v>3</v>
      </c>
      <c r="O1703" t="s">
        <v>39849</v>
      </c>
      <c r="P1703" t="s">
        <v>39848</v>
      </c>
      <c r="Q1703" t="s">
        <v>39847</v>
      </c>
      <c r="R1703" s="7">
        <v>42809</v>
      </c>
      <c r="S1703" s="8">
        <f t="shared" si="208"/>
        <v>2017</v>
      </c>
      <c r="T1703" s="8">
        <v>2017</v>
      </c>
      <c r="U1703" s="8">
        <f t="shared" si="209"/>
        <v>5</v>
      </c>
      <c r="V1703" s="7">
        <v>42809</v>
      </c>
      <c r="W1703" t="s">
        <v>39846</v>
      </c>
      <c r="X1703" s="2">
        <v>1.294</v>
      </c>
      <c r="Y1703" s="6">
        <f t="shared" si="214"/>
        <v>3.4542590961266384E-2</v>
      </c>
      <c r="AA1703">
        <v>1979337</v>
      </c>
      <c r="AB1703">
        <v>25751</v>
      </c>
      <c r="AC1703">
        <v>10969837</v>
      </c>
      <c r="AD1703" t="s">
        <v>6</v>
      </c>
      <c r="AE1703">
        <v>42</v>
      </c>
      <c r="AF1703">
        <v>3</v>
      </c>
      <c r="AH1703" t="s">
        <v>39845</v>
      </c>
      <c r="AI1703" t="s">
        <v>39844</v>
      </c>
      <c r="AJ1703" t="s">
        <v>39843</v>
      </c>
      <c r="AK1703" t="s">
        <v>39842</v>
      </c>
      <c r="AL1703">
        <v>19</v>
      </c>
      <c r="AM1703" s="5">
        <f t="shared" si="210"/>
        <v>3.8</v>
      </c>
      <c r="AN1703" s="4">
        <f t="shared" si="215"/>
        <v>5.7553956834532375E-3</v>
      </c>
      <c r="AO1703" s="3"/>
      <c r="AP1703">
        <v>0</v>
      </c>
      <c r="AQ1703" t="s">
        <v>39841</v>
      </c>
      <c r="AR1703" t="s">
        <v>1</v>
      </c>
      <c r="AS1703" t="s">
        <v>39840</v>
      </c>
      <c r="AT1703" s="2">
        <v>4.133</v>
      </c>
      <c r="AU1703" s="1">
        <f t="shared" si="211"/>
        <v>2.5906432377922437</v>
      </c>
      <c r="AV1703" s="1">
        <f t="shared" si="212"/>
        <v>2.0148993322359807</v>
      </c>
      <c r="AW1703" s="1">
        <f t="shared" si="213"/>
        <v>1.4391554266797182</v>
      </c>
    </row>
    <row r="1704" spans="1:49" x14ac:dyDescent="0.2">
      <c r="A1704">
        <v>1702</v>
      </c>
      <c r="B1704" t="s">
        <v>39839</v>
      </c>
      <c r="C1704" t="s">
        <v>39838</v>
      </c>
      <c r="F1704" t="s">
        <v>39837</v>
      </c>
      <c r="G1704" t="s">
        <v>14</v>
      </c>
      <c r="H1704" t="s">
        <v>13</v>
      </c>
      <c r="I1704" t="s">
        <v>925</v>
      </c>
      <c r="J1704" t="s">
        <v>39836</v>
      </c>
      <c r="K1704" t="s">
        <v>39835</v>
      </c>
      <c r="L1704" t="s">
        <v>39834</v>
      </c>
      <c r="M1704" t="s">
        <v>39833</v>
      </c>
      <c r="N1704">
        <v>21</v>
      </c>
      <c r="O1704" t="s">
        <v>39832</v>
      </c>
      <c r="P1704" t="s">
        <v>39831</v>
      </c>
      <c r="Q1704" t="s">
        <v>39830</v>
      </c>
      <c r="R1704" s="7">
        <v>42808</v>
      </c>
      <c r="S1704" s="8">
        <f t="shared" si="208"/>
        <v>2017</v>
      </c>
      <c r="T1704" s="8">
        <v>2017</v>
      </c>
      <c r="U1704" s="8">
        <f t="shared" si="209"/>
        <v>5</v>
      </c>
      <c r="V1704" s="7">
        <v>42808</v>
      </c>
      <c r="W1704" t="s">
        <v>34845</v>
      </c>
      <c r="X1704" s="2">
        <v>1.774</v>
      </c>
      <c r="Y1704" s="6">
        <f t="shared" si="214"/>
        <v>4.7355916820159633E-2</v>
      </c>
      <c r="AA1704">
        <v>295515</v>
      </c>
      <c r="AB1704">
        <v>29066</v>
      </c>
      <c r="AC1704">
        <v>17414326</v>
      </c>
      <c r="AD1704" t="s">
        <v>6</v>
      </c>
      <c r="AE1704">
        <v>57</v>
      </c>
      <c r="AF1704">
        <v>7</v>
      </c>
      <c r="AG1704">
        <v>72007</v>
      </c>
      <c r="AI1704" t="s">
        <v>39829</v>
      </c>
      <c r="AJ1704" t="s">
        <v>39828</v>
      </c>
      <c r="AK1704" t="s">
        <v>39827</v>
      </c>
      <c r="AL1704">
        <v>18</v>
      </c>
      <c r="AM1704" s="5">
        <f t="shared" si="210"/>
        <v>3.6</v>
      </c>
      <c r="AN1704" s="4">
        <f t="shared" si="215"/>
        <v>5.4524801211662246E-3</v>
      </c>
      <c r="AO1704" s="3"/>
      <c r="AP1704">
        <v>1</v>
      </c>
      <c r="AQ1704" t="s">
        <v>2065</v>
      </c>
      <c r="AR1704" t="s">
        <v>39826</v>
      </c>
      <c r="AS1704" t="s">
        <v>2064</v>
      </c>
      <c r="AT1704" s="2">
        <v>3.1789999999999998</v>
      </c>
      <c r="AU1704" s="1">
        <f t="shared" si="211"/>
        <v>3.478488581046161</v>
      </c>
      <c r="AV1704" s="1">
        <f t="shared" si="212"/>
        <v>2.6404198470662927</v>
      </c>
      <c r="AW1704" s="1">
        <f t="shared" si="213"/>
        <v>1.8023511130864245</v>
      </c>
    </row>
    <row r="1705" spans="1:49" x14ac:dyDescent="0.2">
      <c r="A1705">
        <v>1703</v>
      </c>
      <c r="B1705" t="s">
        <v>39825</v>
      </c>
      <c r="C1705" t="s">
        <v>39824</v>
      </c>
      <c r="E1705">
        <v>28335424</v>
      </c>
      <c r="F1705" t="s">
        <v>39823</v>
      </c>
      <c r="G1705" t="s">
        <v>14</v>
      </c>
      <c r="H1705" t="s">
        <v>13</v>
      </c>
      <c r="I1705" t="s">
        <v>39822</v>
      </c>
      <c r="J1705">
        <v>60007592</v>
      </c>
      <c r="K1705" t="s">
        <v>39821</v>
      </c>
      <c r="L1705" t="s">
        <v>35366</v>
      </c>
      <c r="M1705" t="s">
        <v>2996</v>
      </c>
      <c r="N1705">
        <v>2</v>
      </c>
      <c r="O1705" t="s">
        <v>39820</v>
      </c>
      <c r="P1705" t="s">
        <v>39819</v>
      </c>
      <c r="Q1705" t="s">
        <v>39818</v>
      </c>
      <c r="R1705" s="7">
        <v>42808</v>
      </c>
      <c r="S1705" s="8">
        <f t="shared" ref="S1705:S1768" si="216">YEAR(R1705)</f>
        <v>2017</v>
      </c>
      <c r="T1705" s="8">
        <v>2017</v>
      </c>
      <c r="U1705" s="8">
        <f t="shared" ref="U1705:U1768" si="217">2022-T1705</f>
        <v>5</v>
      </c>
      <c r="V1705" s="7">
        <v>42808</v>
      </c>
      <c r="W1705" t="s">
        <v>7774</v>
      </c>
      <c r="X1705" s="2">
        <v>0.63600000000000001</v>
      </c>
      <c r="Y1705" s="6">
        <f t="shared" si="214"/>
        <v>1.6977656763033557E-2</v>
      </c>
      <c r="AA1705">
        <v>14248220</v>
      </c>
      <c r="AB1705">
        <v>130124</v>
      </c>
      <c r="AD1705" t="s">
        <v>6</v>
      </c>
      <c r="AE1705">
        <v>17</v>
      </c>
      <c r="AF1705">
        <v>3</v>
      </c>
      <c r="AG1705">
        <v>592</v>
      </c>
      <c r="AI1705" t="s">
        <v>39817</v>
      </c>
      <c r="AJ1705" t="s">
        <v>39816</v>
      </c>
      <c r="AK1705" t="s">
        <v>39815</v>
      </c>
      <c r="AL1705">
        <v>18</v>
      </c>
      <c r="AM1705" s="5">
        <f t="shared" ref="AM1705:AM1768" si="218">AL1705/U1705</f>
        <v>3.6</v>
      </c>
      <c r="AN1705" s="4">
        <f t="shared" si="215"/>
        <v>5.4524801211662246E-3</v>
      </c>
      <c r="AO1705" s="3"/>
      <c r="AP1705">
        <v>1</v>
      </c>
      <c r="AR1705" t="s">
        <v>39814</v>
      </c>
      <c r="AT1705" s="2" t="s">
        <v>0</v>
      </c>
      <c r="AU1705" s="1">
        <f t="shared" ref="AU1705:AU1768" si="219">(Y1705*0.7+AN1705*0.3)*100</f>
        <v>1.3520103770473357</v>
      </c>
      <c r="AV1705" s="1">
        <f t="shared" ref="AV1705:AV1768" si="220">(Y1705*0.5+AN1705*0.5)*100</f>
        <v>1.1215068442099891</v>
      </c>
      <c r="AW1705" s="1">
        <f t="shared" ref="AW1705:AW1768" si="221">(Y1705*0.3+AN1705*0.7)*100</f>
        <v>0.89100331137264233</v>
      </c>
    </row>
    <row r="1706" spans="1:49" x14ac:dyDescent="0.2">
      <c r="A1706">
        <v>1704</v>
      </c>
      <c r="B1706" t="s">
        <v>39813</v>
      </c>
      <c r="C1706" t="s">
        <v>39812</v>
      </c>
      <c r="D1706" t="s">
        <v>39811</v>
      </c>
      <c r="E1706">
        <v>28290481</v>
      </c>
      <c r="F1706" t="s">
        <v>39810</v>
      </c>
      <c r="G1706" t="s">
        <v>14</v>
      </c>
      <c r="H1706" t="s">
        <v>13</v>
      </c>
      <c r="I1706" t="s">
        <v>39809</v>
      </c>
      <c r="J1706" t="s">
        <v>39808</v>
      </c>
      <c r="K1706" t="s">
        <v>39807</v>
      </c>
      <c r="L1706" t="s">
        <v>39806</v>
      </c>
      <c r="M1706" t="s">
        <v>39805</v>
      </c>
      <c r="N1706">
        <v>5</v>
      </c>
      <c r="O1706" t="s">
        <v>39804</v>
      </c>
      <c r="P1706" t="s">
        <v>39803</v>
      </c>
      <c r="Q1706" t="s">
        <v>39802</v>
      </c>
      <c r="R1706" s="7">
        <v>42808</v>
      </c>
      <c r="S1706" s="8">
        <f t="shared" si="216"/>
        <v>2017</v>
      </c>
      <c r="T1706" s="8">
        <v>2017</v>
      </c>
      <c r="U1706" s="8">
        <f t="shared" si="217"/>
        <v>5</v>
      </c>
      <c r="V1706" s="7">
        <v>42808</v>
      </c>
      <c r="W1706" t="s">
        <v>16202</v>
      </c>
      <c r="X1706" s="2">
        <v>1.24</v>
      </c>
      <c r="Y1706" s="6">
        <f t="shared" si="214"/>
        <v>3.3101091802140895E-2</v>
      </c>
      <c r="AB1706">
        <v>21100200805</v>
      </c>
      <c r="AC1706">
        <v>20452322</v>
      </c>
      <c r="AD1706" t="s">
        <v>6</v>
      </c>
      <c r="AE1706">
        <v>7</v>
      </c>
      <c r="AG1706">
        <v>44260</v>
      </c>
      <c r="AI1706" t="s">
        <v>39801</v>
      </c>
      <c r="AK1706" t="s">
        <v>39800</v>
      </c>
      <c r="AL1706">
        <v>24</v>
      </c>
      <c r="AM1706" s="5">
        <f t="shared" si="218"/>
        <v>4.8</v>
      </c>
      <c r="AN1706" s="4">
        <f t="shared" si="215"/>
        <v>7.2699734948882995E-3</v>
      </c>
      <c r="AO1706" s="3"/>
      <c r="AP1706">
        <v>1</v>
      </c>
      <c r="AR1706" t="s">
        <v>1</v>
      </c>
      <c r="AT1706" s="2">
        <v>4.3789999999999996</v>
      </c>
      <c r="AU1706" s="1">
        <f t="shared" si="219"/>
        <v>2.5351756309965117</v>
      </c>
      <c r="AV1706" s="1">
        <f t="shared" si="220"/>
        <v>2.0185532648514597</v>
      </c>
      <c r="AW1706" s="1">
        <f t="shared" si="221"/>
        <v>1.5019308987064077</v>
      </c>
    </row>
    <row r="1707" spans="1:49" x14ac:dyDescent="0.2">
      <c r="A1707">
        <v>1705</v>
      </c>
      <c r="B1707" t="s">
        <v>39799</v>
      </c>
      <c r="C1707" t="s">
        <v>39798</v>
      </c>
      <c r="E1707">
        <v>28009895</v>
      </c>
      <c r="F1707" t="s">
        <v>39797</v>
      </c>
      <c r="G1707" t="s">
        <v>14</v>
      </c>
      <c r="H1707" t="s">
        <v>13</v>
      </c>
      <c r="I1707" t="s">
        <v>39796</v>
      </c>
      <c r="J1707" t="s">
        <v>39795</v>
      </c>
      <c r="K1707" t="s">
        <v>39794</v>
      </c>
      <c r="L1707" t="s">
        <v>14850</v>
      </c>
      <c r="M1707" t="s">
        <v>1503</v>
      </c>
      <c r="N1707">
        <v>5</v>
      </c>
      <c r="O1707" t="s">
        <v>39793</v>
      </c>
      <c r="P1707" t="s">
        <v>39792</v>
      </c>
      <c r="Q1707" t="s">
        <v>39791</v>
      </c>
      <c r="R1707" s="7">
        <v>42808</v>
      </c>
      <c r="S1707" s="8">
        <f t="shared" si="216"/>
        <v>2017</v>
      </c>
      <c r="T1707" s="8">
        <v>2017</v>
      </c>
      <c r="U1707" s="8">
        <f t="shared" si="217"/>
        <v>5</v>
      </c>
      <c r="V1707" s="7">
        <v>42808</v>
      </c>
      <c r="W1707" t="s">
        <v>15416</v>
      </c>
      <c r="X1707" s="2">
        <v>2.0379999999999998</v>
      </c>
      <c r="Y1707" s="6">
        <f t="shared" si="214"/>
        <v>5.4403246042550917E-2</v>
      </c>
      <c r="AA1707">
        <v>20403364</v>
      </c>
      <c r="AB1707">
        <v>19700173215</v>
      </c>
      <c r="AC1707">
        <v>20403372</v>
      </c>
      <c r="AD1707" t="s">
        <v>6</v>
      </c>
      <c r="AE1707">
        <v>9</v>
      </c>
      <c r="AF1707">
        <v>10</v>
      </c>
      <c r="AH1707" t="s">
        <v>39790</v>
      </c>
      <c r="AI1707" t="s">
        <v>39789</v>
      </c>
      <c r="AK1707" t="s">
        <v>39788</v>
      </c>
      <c r="AL1707">
        <v>24</v>
      </c>
      <c r="AM1707" s="5">
        <f t="shared" si="218"/>
        <v>4.8</v>
      </c>
      <c r="AN1707" s="4">
        <f t="shared" si="215"/>
        <v>7.2699734948882995E-3</v>
      </c>
      <c r="AO1707" s="3"/>
      <c r="AP1707">
        <v>0</v>
      </c>
      <c r="AQ1707" t="s">
        <v>76</v>
      </c>
      <c r="AR1707">
        <v>20130001110007</v>
      </c>
      <c r="AS1707" t="s">
        <v>75</v>
      </c>
      <c r="AT1707" s="2">
        <v>7.79</v>
      </c>
      <c r="AU1707" s="1">
        <f t="shared" si="219"/>
        <v>4.0263264278252127</v>
      </c>
      <c r="AV1707" s="1">
        <f t="shared" si="220"/>
        <v>3.0836609768719612</v>
      </c>
      <c r="AW1707" s="1">
        <f t="shared" si="221"/>
        <v>2.1409955259187083</v>
      </c>
    </row>
    <row r="1708" spans="1:49" x14ac:dyDescent="0.2">
      <c r="A1708">
        <v>1706</v>
      </c>
      <c r="B1708" t="s">
        <v>39787</v>
      </c>
      <c r="C1708" t="s">
        <v>39786</v>
      </c>
      <c r="D1708" t="s">
        <v>39785</v>
      </c>
      <c r="F1708" t="s">
        <v>39784</v>
      </c>
      <c r="G1708" t="s">
        <v>14</v>
      </c>
      <c r="H1708" t="s">
        <v>13</v>
      </c>
      <c r="I1708" t="s">
        <v>33180</v>
      </c>
      <c r="J1708" t="s">
        <v>39783</v>
      </c>
      <c r="K1708" t="s">
        <v>39782</v>
      </c>
      <c r="L1708" t="s">
        <v>3815</v>
      </c>
      <c r="M1708" t="s">
        <v>3048</v>
      </c>
      <c r="N1708">
        <v>4</v>
      </c>
      <c r="O1708" t="s">
        <v>39781</v>
      </c>
      <c r="P1708" t="s">
        <v>39780</v>
      </c>
      <c r="Q1708" t="s">
        <v>39779</v>
      </c>
      <c r="R1708" s="7">
        <v>42808</v>
      </c>
      <c r="S1708" s="8">
        <f t="shared" si="216"/>
        <v>2017</v>
      </c>
      <c r="T1708" s="8">
        <v>2017</v>
      </c>
      <c r="U1708" s="8">
        <f t="shared" si="217"/>
        <v>5</v>
      </c>
      <c r="V1708" s="7">
        <v>42808</v>
      </c>
      <c r="W1708" t="s">
        <v>39778</v>
      </c>
      <c r="X1708" s="2">
        <v>0.79800000000000004</v>
      </c>
      <c r="Y1708" s="6">
        <f t="shared" si="214"/>
        <v>2.1302154240410029E-2</v>
      </c>
      <c r="AA1708">
        <v>13891286</v>
      </c>
      <c r="AB1708">
        <v>26811</v>
      </c>
      <c r="AD1708" t="s">
        <v>6</v>
      </c>
      <c r="AE1708">
        <v>115</v>
      </c>
      <c r="AH1708" t="s">
        <v>39777</v>
      </c>
      <c r="AI1708" t="s">
        <v>39776</v>
      </c>
      <c r="AJ1708" t="s">
        <v>39775</v>
      </c>
      <c r="AK1708" t="s">
        <v>39774</v>
      </c>
      <c r="AL1708">
        <v>6</v>
      </c>
      <c r="AM1708" s="5">
        <f t="shared" si="218"/>
        <v>1.2</v>
      </c>
      <c r="AN1708" s="4">
        <f t="shared" si="215"/>
        <v>1.8174933737220749E-3</v>
      </c>
      <c r="AO1708" s="3"/>
      <c r="AP1708">
        <v>0</v>
      </c>
      <c r="AR1708" t="s">
        <v>1</v>
      </c>
      <c r="AT1708" s="2">
        <v>4.4740000000000002</v>
      </c>
      <c r="AU1708" s="1">
        <f t="shared" si="219"/>
        <v>1.545675598040364</v>
      </c>
      <c r="AV1708" s="1">
        <f t="shared" si="220"/>
        <v>1.1559823807066052</v>
      </c>
      <c r="AW1708" s="1">
        <f t="shared" si="221"/>
        <v>0.76628916337284614</v>
      </c>
    </row>
    <row r="1709" spans="1:49" x14ac:dyDescent="0.2">
      <c r="A1709">
        <v>1707</v>
      </c>
      <c r="B1709" t="s">
        <v>39773</v>
      </c>
      <c r="C1709" t="s">
        <v>39772</v>
      </c>
      <c r="E1709">
        <v>28194929</v>
      </c>
      <c r="F1709" t="s">
        <v>39771</v>
      </c>
      <c r="G1709" t="s">
        <v>14</v>
      </c>
      <c r="H1709" t="s">
        <v>13</v>
      </c>
      <c r="I1709" t="s">
        <v>39770</v>
      </c>
      <c r="J1709" t="s">
        <v>39769</v>
      </c>
      <c r="K1709" t="s">
        <v>39768</v>
      </c>
      <c r="L1709" t="s">
        <v>39767</v>
      </c>
      <c r="M1709" t="s">
        <v>39766</v>
      </c>
      <c r="N1709">
        <v>5</v>
      </c>
      <c r="O1709" t="s">
        <v>39765</v>
      </c>
      <c r="P1709" t="s">
        <v>39764</v>
      </c>
      <c r="Q1709" t="s">
        <v>39763</v>
      </c>
      <c r="R1709" s="7">
        <v>42807</v>
      </c>
      <c r="S1709" s="8">
        <f t="shared" si="216"/>
        <v>2017</v>
      </c>
      <c r="T1709" s="8">
        <v>2017</v>
      </c>
      <c r="U1709" s="8">
        <f t="shared" si="217"/>
        <v>5</v>
      </c>
      <c r="V1709" s="7">
        <v>42807</v>
      </c>
      <c r="W1709" t="s">
        <v>29033</v>
      </c>
      <c r="X1709" s="2">
        <v>5.8310000000000004</v>
      </c>
      <c r="Y1709" s="6">
        <f t="shared" si="214"/>
        <v>0.15565521475668029</v>
      </c>
      <c r="AA1709">
        <v>14337851</v>
      </c>
      <c r="AB1709">
        <v>22687</v>
      </c>
      <c r="AC1709">
        <v>15213773</v>
      </c>
      <c r="AD1709" t="s">
        <v>6</v>
      </c>
      <c r="AE1709">
        <v>56</v>
      </c>
      <c r="AF1709">
        <v>12</v>
      </c>
      <c r="AH1709" t="s">
        <v>39762</v>
      </c>
      <c r="AI1709" t="s">
        <v>39761</v>
      </c>
      <c r="AJ1709" t="s">
        <v>39760</v>
      </c>
      <c r="AK1709" t="s">
        <v>39759</v>
      </c>
      <c r="AL1709">
        <v>39</v>
      </c>
      <c r="AM1709" s="5">
        <f t="shared" si="218"/>
        <v>7.8</v>
      </c>
      <c r="AN1709" s="4">
        <f t="shared" si="215"/>
        <v>1.1813706929193486E-2</v>
      </c>
      <c r="AO1709" s="3"/>
      <c r="AP1709">
        <v>0</v>
      </c>
      <c r="AQ1709" t="s">
        <v>261</v>
      </c>
      <c r="AR1709" t="s">
        <v>39758</v>
      </c>
      <c r="AS1709" t="s">
        <v>259</v>
      </c>
      <c r="AT1709" s="2" t="s">
        <v>0</v>
      </c>
      <c r="AU1709" s="1">
        <f t="shared" si="219"/>
        <v>11.250276240843423</v>
      </c>
      <c r="AV1709" s="1">
        <f t="shared" si="220"/>
        <v>8.373446084293688</v>
      </c>
      <c r="AW1709" s="1">
        <f t="shared" si="221"/>
        <v>5.496615927743953</v>
      </c>
    </row>
    <row r="1710" spans="1:49" x14ac:dyDescent="0.2">
      <c r="A1710">
        <v>1708</v>
      </c>
      <c r="B1710" t="s">
        <v>39757</v>
      </c>
      <c r="C1710" t="s">
        <v>39756</v>
      </c>
      <c r="F1710" t="s">
        <v>39755</v>
      </c>
      <c r="G1710" t="s">
        <v>14</v>
      </c>
      <c r="H1710" t="s">
        <v>13</v>
      </c>
      <c r="I1710" t="s">
        <v>39754</v>
      </c>
      <c r="J1710" t="s">
        <v>39753</v>
      </c>
      <c r="K1710" t="s">
        <v>39752</v>
      </c>
      <c r="L1710" t="s">
        <v>39751</v>
      </c>
      <c r="M1710" t="s">
        <v>39750</v>
      </c>
      <c r="N1710">
        <v>4</v>
      </c>
      <c r="O1710" t="s">
        <v>39749</v>
      </c>
      <c r="P1710" t="s">
        <v>39748</v>
      </c>
      <c r="Q1710" t="s">
        <v>39747</v>
      </c>
      <c r="R1710" s="7">
        <v>42805</v>
      </c>
      <c r="S1710" s="8">
        <f t="shared" si="216"/>
        <v>2017</v>
      </c>
      <c r="T1710" s="8">
        <v>2017</v>
      </c>
      <c r="U1710" s="8">
        <f t="shared" si="217"/>
        <v>5</v>
      </c>
      <c r="V1710" s="7">
        <v>42805</v>
      </c>
      <c r="W1710" t="s">
        <v>6942</v>
      </c>
      <c r="X1710" s="2">
        <v>2.0579999999999998</v>
      </c>
      <c r="Y1710" s="6">
        <f t="shared" si="214"/>
        <v>5.4937134620004803E-2</v>
      </c>
      <c r="AA1710">
        <v>358711</v>
      </c>
      <c r="AB1710">
        <v>28218</v>
      </c>
      <c r="AC1710">
        <v>13652966</v>
      </c>
      <c r="AD1710" t="s">
        <v>6</v>
      </c>
      <c r="AE1710">
        <v>465</v>
      </c>
      <c r="AF1710">
        <v>4</v>
      </c>
      <c r="AH1710" t="s">
        <v>39746</v>
      </c>
      <c r="AI1710" t="s">
        <v>39745</v>
      </c>
      <c r="AJ1710" t="s">
        <v>39744</v>
      </c>
      <c r="AK1710" t="s">
        <v>39743</v>
      </c>
      <c r="AL1710">
        <v>65</v>
      </c>
      <c r="AM1710" s="5">
        <f t="shared" si="218"/>
        <v>13</v>
      </c>
      <c r="AN1710" s="4">
        <f t="shared" si="215"/>
        <v>1.9689511548655812E-2</v>
      </c>
      <c r="AO1710" s="3"/>
      <c r="AP1710">
        <v>0</v>
      </c>
      <c r="AQ1710" t="s">
        <v>795</v>
      </c>
      <c r="AR1710">
        <v>1055103</v>
      </c>
      <c r="AS1710" t="s">
        <v>794</v>
      </c>
      <c r="AT1710" s="2" t="s">
        <v>0</v>
      </c>
      <c r="AU1710" s="1">
        <f t="shared" si="219"/>
        <v>4.436284769860011</v>
      </c>
      <c r="AV1710" s="1">
        <f t="shared" si="220"/>
        <v>3.7313323084330308</v>
      </c>
      <c r="AW1710" s="1">
        <f t="shared" si="221"/>
        <v>3.0263798470060506</v>
      </c>
    </row>
    <row r="1711" spans="1:49" x14ac:dyDescent="0.2">
      <c r="A1711">
        <v>1709</v>
      </c>
      <c r="B1711" t="s">
        <v>39742</v>
      </c>
      <c r="C1711" t="s">
        <v>39741</v>
      </c>
      <c r="E1711">
        <v>28294438</v>
      </c>
      <c r="F1711" t="s">
        <v>39740</v>
      </c>
      <c r="G1711" t="s">
        <v>14</v>
      </c>
      <c r="H1711" t="s">
        <v>13</v>
      </c>
      <c r="I1711" t="s">
        <v>39739</v>
      </c>
      <c r="J1711" t="s">
        <v>39738</v>
      </c>
      <c r="K1711" t="s">
        <v>39737</v>
      </c>
      <c r="L1711" t="s">
        <v>39736</v>
      </c>
      <c r="M1711" t="s">
        <v>2670</v>
      </c>
      <c r="N1711">
        <v>9</v>
      </c>
      <c r="O1711" t="s">
        <v>39735</v>
      </c>
      <c r="P1711" t="s">
        <v>39734</v>
      </c>
      <c r="Q1711" t="s">
        <v>39733</v>
      </c>
      <c r="R1711" s="7">
        <v>42804</v>
      </c>
      <c r="S1711" s="8">
        <f t="shared" si="216"/>
        <v>2017</v>
      </c>
      <c r="T1711" s="8">
        <v>2017</v>
      </c>
      <c r="U1711" s="8">
        <f t="shared" si="217"/>
        <v>5</v>
      </c>
      <c r="V1711" s="7">
        <v>42804</v>
      </c>
      <c r="W1711" t="s">
        <v>39732</v>
      </c>
      <c r="X1711" s="2">
        <v>10.707000000000001</v>
      </c>
      <c r="Y1711" s="6">
        <f t="shared" si="214"/>
        <v>0.28581724993993757</v>
      </c>
      <c r="AA1711">
        <v>9359648</v>
      </c>
      <c r="AB1711">
        <v>19881</v>
      </c>
      <c r="AC1711">
        <v>15214095</v>
      </c>
      <c r="AD1711" t="s">
        <v>6</v>
      </c>
      <c r="AE1711">
        <v>29</v>
      </c>
      <c r="AF1711">
        <v>19</v>
      </c>
      <c r="AG1711">
        <v>1606482</v>
      </c>
      <c r="AI1711" t="s">
        <v>39731</v>
      </c>
      <c r="AK1711" t="s">
        <v>39730</v>
      </c>
      <c r="AL1711">
        <v>30</v>
      </c>
      <c r="AM1711" s="5">
        <f t="shared" si="218"/>
        <v>6</v>
      </c>
      <c r="AN1711" s="4">
        <f t="shared" si="215"/>
        <v>9.0874668686103752E-3</v>
      </c>
      <c r="AO1711" s="3"/>
      <c r="AP1711">
        <v>0</v>
      </c>
      <c r="AQ1711" t="s">
        <v>76</v>
      </c>
      <c r="AR1711" t="s">
        <v>39729</v>
      </c>
      <c r="AS1711" t="s">
        <v>75</v>
      </c>
      <c r="AT1711" s="2">
        <v>30.849</v>
      </c>
      <c r="AU1711" s="1">
        <f t="shared" si="219"/>
        <v>20.279831501853941</v>
      </c>
      <c r="AV1711" s="1">
        <f t="shared" si="220"/>
        <v>14.745235840427398</v>
      </c>
      <c r="AW1711" s="1">
        <f t="shared" si="221"/>
        <v>9.210640179000853</v>
      </c>
    </row>
    <row r="1712" spans="1:49" x14ac:dyDescent="0.2">
      <c r="A1712">
        <v>1710</v>
      </c>
      <c r="B1712" t="s">
        <v>39728</v>
      </c>
      <c r="C1712" t="s">
        <v>39727</v>
      </c>
      <c r="F1712" t="s">
        <v>39726</v>
      </c>
      <c r="G1712" t="s">
        <v>14</v>
      </c>
      <c r="H1712" t="s">
        <v>13</v>
      </c>
      <c r="I1712" t="s">
        <v>39725</v>
      </c>
      <c r="J1712">
        <v>60016835</v>
      </c>
      <c r="K1712" t="s">
        <v>1701</v>
      </c>
      <c r="L1712" t="s">
        <v>363</v>
      </c>
      <c r="M1712" t="s">
        <v>9</v>
      </c>
      <c r="N1712">
        <v>5</v>
      </c>
      <c r="O1712" t="s">
        <v>39724</v>
      </c>
      <c r="P1712" t="s">
        <v>39723</v>
      </c>
      <c r="Q1712" t="s">
        <v>1698</v>
      </c>
      <c r="R1712" s="7">
        <v>42804</v>
      </c>
      <c r="S1712" s="8">
        <f t="shared" si="216"/>
        <v>2017</v>
      </c>
      <c r="T1712" s="8">
        <v>2017</v>
      </c>
      <c r="U1712" s="8">
        <f t="shared" si="217"/>
        <v>5</v>
      </c>
      <c r="V1712" s="7">
        <v>42804</v>
      </c>
      <c r="W1712" t="s">
        <v>39722</v>
      </c>
      <c r="X1712" s="2">
        <v>0.29299999999999998</v>
      </c>
      <c r="Y1712" s="6">
        <f t="shared" si="214"/>
        <v>7.8214676596994204E-3</v>
      </c>
      <c r="AA1712">
        <v>2179849</v>
      </c>
      <c r="AB1712">
        <v>29055</v>
      </c>
      <c r="AD1712" t="s">
        <v>6</v>
      </c>
      <c r="AE1712">
        <v>31</v>
      </c>
      <c r="AF1712">
        <v>7</v>
      </c>
      <c r="AG1712">
        <v>1750115</v>
      </c>
      <c r="AI1712" t="s">
        <v>39721</v>
      </c>
      <c r="AJ1712" t="s">
        <v>39720</v>
      </c>
      <c r="AK1712" t="s">
        <v>39719</v>
      </c>
      <c r="AL1712">
        <v>2</v>
      </c>
      <c r="AM1712" s="5">
        <f t="shared" si="218"/>
        <v>0.4</v>
      </c>
      <c r="AN1712" s="4">
        <f t="shared" si="215"/>
        <v>6.0583112457402507E-4</v>
      </c>
      <c r="AO1712" s="3"/>
      <c r="AP1712">
        <v>1</v>
      </c>
      <c r="AR1712" t="s">
        <v>1</v>
      </c>
      <c r="AT1712" s="2">
        <v>1.6679999999999999</v>
      </c>
      <c r="AU1712" s="1">
        <f t="shared" si="219"/>
        <v>0.56567766991618018</v>
      </c>
      <c r="AV1712" s="1">
        <f t="shared" si="220"/>
        <v>0.4213649392136723</v>
      </c>
      <c r="AW1712" s="1">
        <f t="shared" si="221"/>
        <v>0.27705220851116436</v>
      </c>
    </row>
    <row r="1713" spans="1:49" x14ac:dyDescent="0.2">
      <c r="A1713">
        <v>1711</v>
      </c>
      <c r="B1713" t="s">
        <v>39718</v>
      </c>
      <c r="C1713" t="s">
        <v>39717</v>
      </c>
      <c r="F1713" t="s">
        <v>39716</v>
      </c>
      <c r="G1713" t="s">
        <v>14</v>
      </c>
      <c r="H1713" t="s">
        <v>13</v>
      </c>
      <c r="I1713" t="s">
        <v>39715</v>
      </c>
      <c r="J1713" t="s">
        <v>39714</v>
      </c>
      <c r="K1713" t="s">
        <v>39713</v>
      </c>
      <c r="L1713" t="s">
        <v>23121</v>
      </c>
      <c r="M1713" t="s">
        <v>85</v>
      </c>
      <c r="N1713">
        <v>3</v>
      </c>
      <c r="O1713" t="s">
        <v>39712</v>
      </c>
      <c r="P1713" t="s">
        <v>39711</v>
      </c>
      <c r="Q1713" t="s">
        <v>39710</v>
      </c>
      <c r="R1713" s="7">
        <v>42804</v>
      </c>
      <c r="S1713" s="8">
        <f t="shared" si="216"/>
        <v>2017</v>
      </c>
      <c r="T1713" s="8">
        <v>2017</v>
      </c>
      <c r="U1713" s="8">
        <f t="shared" si="217"/>
        <v>5</v>
      </c>
      <c r="V1713" s="7">
        <v>42804</v>
      </c>
      <c r="W1713" t="s">
        <v>20570</v>
      </c>
      <c r="X1713" s="2">
        <v>0.26700000000000002</v>
      </c>
      <c r="Y1713" s="6">
        <f t="shared" si="214"/>
        <v>7.1274125090093707E-3</v>
      </c>
      <c r="AA1713">
        <v>10224653</v>
      </c>
      <c r="AB1713">
        <v>24184</v>
      </c>
      <c r="AD1713" t="s">
        <v>6</v>
      </c>
      <c r="AE1713">
        <v>26</v>
      </c>
      <c r="AF1713">
        <v>2</v>
      </c>
      <c r="AH1713" t="s">
        <v>39709</v>
      </c>
      <c r="AI1713" t="s">
        <v>39708</v>
      </c>
      <c r="AJ1713" t="s">
        <v>39707</v>
      </c>
      <c r="AK1713" t="s">
        <v>39706</v>
      </c>
      <c r="AL1713">
        <v>0</v>
      </c>
      <c r="AM1713" s="5">
        <f t="shared" si="218"/>
        <v>0</v>
      </c>
      <c r="AN1713" s="4">
        <f t="shared" si="215"/>
        <v>0</v>
      </c>
      <c r="AO1713" s="3"/>
      <c r="AP1713">
        <v>0</v>
      </c>
      <c r="AR1713" t="s">
        <v>1</v>
      </c>
      <c r="AT1713" s="2">
        <v>1.014</v>
      </c>
      <c r="AU1713" s="1">
        <f t="shared" si="219"/>
        <v>0.49891887563065596</v>
      </c>
      <c r="AV1713" s="1">
        <f t="shared" si="220"/>
        <v>0.35637062545046855</v>
      </c>
      <c r="AW1713" s="1">
        <f t="shared" si="221"/>
        <v>0.21382237527028108</v>
      </c>
    </row>
    <row r="1714" spans="1:49" x14ac:dyDescent="0.2">
      <c r="A1714">
        <v>1712</v>
      </c>
      <c r="B1714" t="s">
        <v>39705</v>
      </c>
      <c r="C1714" t="s">
        <v>39704</v>
      </c>
      <c r="E1714">
        <v>28287450</v>
      </c>
      <c r="F1714" t="s">
        <v>39703</v>
      </c>
      <c r="G1714" t="s">
        <v>14</v>
      </c>
      <c r="H1714" t="s">
        <v>13</v>
      </c>
      <c r="I1714" t="s">
        <v>39702</v>
      </c>
      <c r="J1714" t="s">
        <v>39701</v>
      </c>
      <c r="K1714" t="s">
        <v>39700</v>
      </c>
      <c r="L1714" t="s">
        <v>39699</v>
      </c>
      <c r="M1714" t="s">
        <v>15819</v>
      </c>
      <c r="N1714">
        <v>4</v>
      </c>
      <c r="O1714" t="s">
        <v>39698</v>
      </c>
      <c r="P1714" t="s">
        <v>39697</v>
      </c>
      <c r="Q1714" t="s">
        <v>39696</v>
      </c>
      <c r="R1714" s="7">
        <v>42804</v>
      </c>
      <c r="S1714" s="8">
        <f t="shared" si="216"/>
        <v>2017</v>
      </c>
      <c r="T1714" s="8">
        <v>2017</v>
      </c>
      <c r="U1714" s="8">
        <f t="shared" si="217"/>
        <v>5</v>
      </c>
      <c r="V1714" s="7">
        <v>42804</v>
      </c>
      <c r="W1714" t="s">
        <v>7774</v>
      </c>
      <c r="X1714" s="2">
        <v>0.63600000000000001</v>
      </c>
      <c r="Y1714" s="6">
        <f t="shared" si="214"/>
        <v>1.6977656763033557E-2</v>
      </c>
      <c r="AA1714">
        <v>14248220</v>
      </c>
      <c r="AB1714">
        <v>130124</v>
      </c>
      <c r="AD1714" t="s">
        <v>6</v>
      </c>
      <c r="AE1714">
        <v>17</v>
      </c>
      <c r="AF1714">
        <v>3</v>
      </c>
      <c r="AG1714">
        <v>560</v>
      </c>
      <c r="AI1714" t="s">
        <v>39695</v>
      </c>
      <c r="AJ1714" t="s">
        <v>39694</v>
      </c>
      <c r="AK1714" t="s">
        <v>39693</v>
      </c>
      <c r="AL1714">
        <v>2</v>
      </c>
      <c r="AM1714" s="5">
        <f t="shared" si="218"/>
        <v>0.4</v>
      </c>
      <c r="AN1714" s="4">
        <f t="shared" si="215"/>
        <v>6.0583112457402507E-4</v>
      </c>
      <c r="AO1714" s="3"/>
      <c r="AP1714">
        <v>1</v>
      </c>
      <c r="AQ1714" t="s">
        <v>76</v>
      </c>
      <c r="AR1714">
        <v>11502040</v>
      </c>
      <c r="AS1714" t="s">
        <v>75</v>
      </c>
      <c r="AT1714" s="2" t="s">
        <v>0</v>
      </c>
      <c r="AU1714" s="1">
        <f t="shared" si="219"/>
        <v>1.2066109071495696</v>
      </c>
      <c r="AV1714" s="1">
        <f t="shared" si="220"/>
        <v>0.87917439438037914</v>
      </c>
      <c r="AW1714" s="1">
        <f t="shared" si="221"/>
        <v>0.55173788161118842</v>
      </c>
    </row>
    <row r="1715" spans="1:49" x14ac:dyDescent="0.2">
      <c r="A1715">
        <v>1713</v>
      </c>
      <c r="B1715" t="s">
        <v>39692</v>
      </c>
      <c r="C1715" t="s">
        <v>39691</v>
      </c>
      <c r="F1715" t="s">
        <v>39690</v>
      </c>
      <c r="G1715" t="s">
        <v>14</v>
      </c>
      <c r="H1715" t="s">
        <v>13</v>
      </c>
      <c r="I1715" t="s">
        <v>39689</v>
      </c>
      <c r="J1715">
        <v>60019647</v>
      </c>
      <c r="K1715" t="s">
        <v>23745</v>
      </c>
      <c r="L1715" t="s">
        <v>23744</v>
      </c>
      <c r="M1715" t="s">
        <v>137</v>
      </c>
      <c r="N1715">
        <v>2</v>
      </c>
      <c r="O1715" t="s">
        <v>39688</v>
      </c>
      <c r="P1715" t="s">
        <v>39687</v>
      </c>
      <c r="Q1715" t="s">
        <v>39686</v>
      </c>
      <c r="R1715" s="7">
        <v>42804</v>
      </c>
      <c r="S1715" s="8">
        <f t="shared" si="216"/>
        <v>2017</v>
      </c>
      <c r="T1715" s="8">
        <v>2017</v>
      </c>
      <c r="U1715" s="8">
        <f t="shared" si="217"/>
        <v>5</v>
      </c>
      <c r="V1715" s="7">
        <v>42804</v>
      </c>
      <c r="W1715" t="s">
        <v>34673</v>
      </c>
      <c r="X1715" s="2">
        <v>6.069</v>
      </c>
      <c r="Y1715" s="6">
        <f t="shared" si="214"/>
        <v>0.16200848882838151</v>
      </c>
      <c r="AA1715" t="s">
        <v>34672</v>
      </c>
      <c r="AB1715">
        <v>25143</v>
      </c>
      <c r="AC1715">
        <v>16163028</v>
      </c>
      <c r="AD1715" t="s">
        <v>6</v>
      </c>
      <c r="AE1715">
        <v>27</v>
      </c>
      <c r="AF1715">
        <v>10</v>
      </c>
      <c r="AG1715">
        <v>1604802</v>
      </c>
      <c r="AI1715" t="s">
        <v>39685</v>
      </c>
      <c r="AJ1715" t="s">
        <v>39684</v>
      </c>
      <c r="AK1715" t="s">
        <v>39683</v>
      </c>
      <c r="AL1715">
        <v>33</v>
      </c>
      <c r="AM1715" s="5">
        <f t="shared" si="218"/>
        <v>6.6</v>
      </c>
      <c r="AN1715" s="4">
        <f t="shared" si="215"/>
        <v>9.9962135554714122E-3</v>
      </c>
      <c r="AO1715" s="3"/>
      <c r="AP1715">
        <v>1</v>
      </c>
      <c r="AQ1715" t="s">
        <v>4013</v>
      </c>
      <c r="AR1715" t="s">
        <v>39682</v>
      </c>
      <c r="AS1715" t="s">
        <v>4011</v>
      </c>
      <c r="AT1715" s="2">
        <v>18.808</v>
      </c>
      <c r="AU1715" s="1">
        <f t="shared" si="219"/>
        <v>11.640480624650847</v>
      </c>
      <c r="AV1715" s="1">
        <f t="shared" si="220"/>
        <v>8.6002351191926465</v>
      </c>
      <c r="AW1715" s="1">
        <f t="shared" si="221"/>
        <v>5.5599896137344444</v>
      </c>
    </row>
    <row r="1716" spans="1:49" x14ac:dyDescent="0.2">
      <c r="A1716">
        <v>1714</v>
      </c>
      <c r="B1716" t="s">
        <v>39681</v>
      </c>
      <c r="C1716" t="s">
        <v>39680</v>
      </c>
      <c r="E1716">
        <v>28171725</v>
      </c>
      <c r="F1716" t="s">
        <v>39679</v>
      </c>
      <c r="G1716" t="s">
        <v>14</v>
      </c>
      <c r="H1716" t="s">
        <v>13</v>
      </c>
      <c r="I1716" t="s">
        <v>39678</v>
      </c>
      <c r="J1716" t="s">
        <v>39677</v>
      </c>
      <c r="K1716" t="s">
        <v>39676</v>
      </c>
      <c r="L1716" t="s">
        <v>39675</v>
      </c>
      <c r="M1716" t="s">
        <v>39674</v>
      </c>
      <c r="N1716">
        <v>11</v>
      </c>
      <c r="O1716" t="s">
        <v>39673</v>
      </c>
      <c r="P1716" t="s">
        <v>39672</v>
      </c>
      <c r="Q1716" t="s">
        <v>39671</v>
      </c>
      <c r="R1716" s="7">
        <v>42803</v>
      </c>
      <c r="S1716" s="8">
        <f t="shared" si="216"/>
        <v>2017</v>
      </c>
      <c r="T1716" s="8">
        <v>2017</v>
      </c>
      <c r="U1716" s="8">
        <f t="shared" si="217"/>
        <v>5</v>
      </c>
      <c r="V1716" s="7">
        <v>42803</v>
      </c>
      <c r="W1716" t="s">
        <v>39670</v>
      </c>
      <c r="X1716" s="2">
        <v>2.0099999999999998</v>
      </c>
      <c r="Y1716" s="6">
        <f t="shared" si="214"/>
        <v>5.3655802034115477E-2</v>
      </c>
      <c r="AA1716">
        <v>222623</v>
      </c>
      <c r="AB1716">
        <v>23041</v>
      </c>
      <c r="AC1716">
        <v>15204804</v>
      </c>
      <c r="AD1716" t="s">
        <v>6</v>
      </c>
      <c r="AE1716">
        <v>60</v>
      </c>
      <c r="AF1716">
        <v>5</v>
      </c>
      <c r="AH1716" t="s">
        <v>39669</v>
      </c>
      <c r="AI1716" t="s">
        <v>39668</v>
      </c>
      <c r="AK1716" t="s">
        <v>39667</v>
      </c>
      <c r="AL1716">
        <v>22</v>
      </c>
      <c r="AM1716" s="5">
        <f t="shared" si="218"/>
        <v>4.4000000000000004</v>
      </c>
      <c r="AN1716" s="4">
        <f t="shared" si="215"/>
        <v>6.6641423703142754E-3</v>
      </c>
      <c r="AO1716" s="3"/>
      <c r="AP1716">
        <v>0</v>
      </c>
      <c r="AQ1716" t="s">
        <v>39666</v>
      </c>
      <c r="AR1716" t="s">
        <v>39665</v>
      </c>
      <c r="AS1716" t="s">
        <v>31867</v>
      </c>
      <c r="AT1716" s="2">
        <v>7.4459999999999997</v>
      </c>
      <c r="AU1716" s="1">
        <f t="shared" si="219"/>
        <v>3.9558304134975115</v>
      </c>
      <c r="AV1716" s="1">
        <f t="shared" si="220"/>
        <v>3.0159972202214878</v>
      </c>
      <c r="AW1716" s="1">
        <f t="shared" si="221"/>
        <v>2.0761640269454635</v>
      </c>
    </row>
    <row r="1717" spans="1:49" x14ac:dyDescent="0.2">
      <c r="A1717">
        <v>1715</v>
      </c>
      <c r="B1717" t="s">
        <v>39664</v>
      </c>
      <c r="C1717" t="s">
        <v>39663</v>
      </c>
      <c r="F1717" t="s">
        <v>39662</v>
      </c>
      <c r="G1717" t="s">
        <v>14</v>
      </c>
      <c r="H1717" t="s">
        <v>13</v>
      </c>
      <c r="I1717" t="s">
        <v>11961</v>
      </c>
      <c r="J1717" t="s">
        <v>11960</v>
      </c>
      <c r="K1717" t="s">
        <v>11959</v>
      </c>
      <c r="L1717" t="s">
        <v>11958</v>
      </c>
      <c r="M1717" t="s">
        <v>8539</v>
      </c>
      <c r="N1717">
        <v>5</v>
      </c>
      <c r="O1717" t="s">
        <v>39661</v>
      </c>
      <c r="P1717" t="s">
        <v>39660</v>
      </c>
      <c r="Q1717" t="s">
        <v>39659</v>
      </c>
      <c r="R1717" s="7">
        <v>42803</v>
      </c>
      <c r="S1717" s="8">
        <f t="shared" si="216"/>
        <v>2017</v>
      </c>
      <c r="T1717" s="8">
        <v>2017</v>
      </c>
      <c r="U1717" s="8">
        <f t="shared" si="217"/>
        <v>5</v>
      </c>
      <c r="V1717" s="7">
        <v>42803</v>
      </c>
      <c r="W1717" t="s">
        <v>27696</v>
      </c>
      <c r="X1717" s="2">
        <v>0.35499999999999998</v>
      </c>
      <c r="Y1717" s="6">
        <f t="shared" si="214"/>
        <v>9.4765222498064648E-3</v>
      </c>
      <c r="AA1717">
        <v>17518628</v>
      </c>
      <c r="AB1717">
        <v>5300152202</v>
      </c>
      <c r="AD1717" t="s">
        <v>6</v>
      </c>
      <c r="AE1717">
        <v>11</v>
      </c>
      <c r="AF1717">
        <v>4</v>
      </c>
      <c r="AH1717" t="s">
        <v>39658</v>
      </c>
      <c r="AI1717" t="s">
        <v>39657</v>
      </c>
      <c r="AK1717" t="s">
        <v>39656</v>
      </c>
      <c r="AL1717">
        <v>8</v>
      </c>
      <c r="AM1717" s="5">
        <f t="shared" si="218"/>
        <v>1.6</v>
      </c>
      <c r="AN1717" s="4">
        <f t="shared" si="215"/>
        <v>2.4233244982961003E-3</v>
      </c>
      <c r="AO1717" s="3"/>
      <c r="AP1717">
        <v>0</v>
      </c>
      <c r="AR1717" t="s">
        <v>1</v>
      </c>
      <c r="AT1717" s="2">
        <v>1.542</v>
      </c>
      <c r="AU1717" s="1">
        <f t="shared" si="219"/>
        <v>0.73605629243533555</v>
      </c>
      <c r="AV1717" s="1">
        <f t="shared" si="220"/>
        <v>0.59499233740512825</v>
      </c>
      <c r="AW1717" s="1">
        <f t="shared" si="221"/>
        <v>0.45392838237492095</v>
      </c>
    </row>
    <row r="1718" spans="1:49" x14ac:dyDescent="0.2">
      <c r="A1718">
        <v>1716</v>
      </c>
      <c r="B1718" t="s">
        <v>39655</v>
      </c>
      <c r="C1718" t="s">
        <v>39654</v>
      </c>
      <c r="F1718" t="s">
        <v>39653</v>
      </c>
      <c r="G1718" t="s">
        <v>14</v>
      </c>
      <c r="H1718" t="s">
        <v>13</v>
      </c>
      <c r="I1718" t="s">
        <v>39652</v>
      </c>
      <c r="J1718" t="s">
        <v>39651</v>
      </c>
      <c r="K1718" t="s">
        <v>39650</v>
      </c>
      <c r="L1718" t="s">
        <v>39649</v>
      </c>
      <c r="M1718" t="s">
        <v>1503</v>
      </c>
      <c r="N1718">
        <v>5</v>
      </c>
      <c r="O1718" t="s">
        <v>39648</v>
      </c>
      <c r="P1718" t="s">
        <v>39647</v>
      </c>
      <c r="Q1718" t="s">
        <v>39646</v>
      </c>
      <c r="R1718" s="7">
        <v>42803</v>
      </c>
      <c r="S1718" s="8">
        <f t="shared" si="216"/>
        <v>2017</v>
      </c>
      <c r="T1718" s="8">
        <v>2017</v>
      </c>
      <c r="U1718" s="8">
        <f t="shared" si="217"/>
        <v>5</v>
      </c>
      <c r="V1718" s="7">
        <v>42803</v>
      </c>
      <c r="W1718" t="s">
        <v>27696</v>
      </c>
      <c r="X1718" s="2">
        <v>0.35499999999999998</v>
      </c>
      <c r="Y1718" s="6">
        <f t="shared" si="214"/>
        <v>9.4765222498064648E-3</v>
      </c>
      <c r="AA1718">
        <v>17518628</v>
      </c>
      <c r="AB1718">
        <v>5300152202</v>
      </c>
      <c r="AD1718" t="s">
        <v>6</v>
      </c>
      <c r="AE1718">
        <v>11</v>
      </c>
      <c r="AF1718">
        <v>4</v>
      </c>
      <c r="AH1718" t="s">
        <v>39645</v>
      </c>
      <c r="AI1718" t="s">
        <v>39644</v>
      </c>
      <c r="AK1718" t="s">
        <v>39643</v>
      </c>
      <c r="AL1718">
        <v>4</v>
      </c>
      <c r="AM1718" s="5">
        <f t="shared" si="218"/>
        <v>0.8</v>
      </c>
      <c r="AN1718" s="4">
        <f t="shared" si="215"/>
        <v>1.2116622491480501E-3</v>
      </c>
      <c r="AO1718" s="3"/>
      <c r="AP1718">
        <v>0</v>
      </c>
      <c r="AR1718" t="s">
        <v>39642</v>
      </c>
      <c r="AS1718" t="s">
        <v>39641</v>
      </c>
      <c r="AT1718" s="2">
        <v>1.542</v>
      </c>
      <c r="AU1718" s="1">
        <f t="shared" si="219"/>
        <v>0.69970642496089397</v>
      </c>
      <c r="AV1718" s="1">
        <f t="shared" si="220"/>
        <v>0.53440922494772569</v>
      </c>
      <c r="AW1718" s="1">
        <f t="shared" si="221"/>
        <v>0.36911202493455747</v>
      </c>
    </row>
    <row r="1719" spans="1:49" x14ac:dyDescent="0.2">
      <c r="A1719">
        <v>1717</v>
      </c>
      <c r="B1719" t="s">
        <v>39640</v>
      </c>
      <c r="C1719" t="s">
        <v>39639</v>
      </c>
      <c r="F1719" t="s">
        <v>39638</v>
      </c>
      <c r="G1719" t="s">
        <v>14</v>
      </c>
      <c r="H1719" t="s">
        <v>13</v>
      </c>
      <c r="I1719" t="s">
        <v>39637</v>
      </c>
      <c r="J1719">
        <v>60008950</v>
      </c>
      <c r="K1719" t="s">
        <v>28234</v>
      </c>
      <c r="L1719" t="s">
        <v>28233</v>
      </c>
      <c r="M1719" t="s">
        <v>5872</v>
      </c>
      <c r="N1719">
        <v>2</v>
      </c>
      <c r="O1719" t="s">
        <v>39636</v>
      </c>
      <c r="P1719" t="s">
        <v>39635</v>
      </c>
      <c r="Q1719" t="s">
        <v>39634</v>
      </c>
      <c r="R1719" s="7">
        <v>42803</v>
      </c>
      <c r="S1719" s="8">
        <f t="shared" si="216"/>
        <v>2017</v>
      </c>
      <c r="T1719" s="8">
        <v>2017</v>
      </c>
      <c r="U1719" s="8">
        <f t="shared" si="217"/>
        <v>5</v>
      </c>
      <c r="V1719" s="7">
        <v>42803</v>
      </c>
      <c r="W1719" t="s">
        <v>27696</v>
      </c>
      <c r="X1719" s="2">
        <v>0.35499999999999998</v>
      </c>
      <c r="Y1719" s="6">
        <f t="shared" si="214"/>
        <v>9.4765222498064648E-3</v>
      </c>
      <c r="AA1719">
        <v>17518628</v>
      </c>
      <c r="AB1719">
        <v>5300152202</v>
      </c>
      <c r="AD1719" t="s">
        <v>6</v>
      </c>
      <c r="AE1719">
        <v>11</v>
      </c>
      <c r="AF1719">
        <v>4</v>
      </c>
      <c r="AH1719" t="s">
        <v>39633</v>
      </c>
      <c r="AI1719" t="s">
        <v>39632</v>
      </c>
      <c r="AK1719" t="s">
        <v>39631</v>
      </c>
      <c r="AL1719">
        <v>3</v>
      </c>
      <c r="AM1719" s="5">
        <f t="shared" si="218"/>
        <v>0.6</v>
      </c>
      <c r="AN1719" s="4">
        <f t="shared" si="215"/>
        <v>9.0874668686103744E-4</v>
      </c>
      <c r="AO1719" s="3"/>
      <c r="AP1719">
        <v>0</v>
      </c>
      <c r="AR1719" t="s">
        <v>1</v>
      </c>
      <c r="AT1719" s="2">
        <v>1.542</v>
      </c>
      <c r="AU1719" s="1">
        <f t="shared" si="219"/>
        <v>0.69061895809228357</v>
      </c>
      <c r="AV1719" s="1">
        <f t="shared" si="220"/>
        <v>0.51926344683337511</v>
      </c>
      <c r="AW1719" s="1">
        <f t="shared" si="221"/>
        <v>0.34790793557446653</v>
      </c>
    </row>
    <row r="1720" spans="1:49" x14ac:dyDescent="0.2">
      <c r="A1720">
        <v>1718</v>
      </c>
      <c r="B1720" t="s">
        <v>39630</v>
      </c>
      <c r="C1720" t="s">
        <v>39629</v>
      </c>
      <c r="F1720" t="s">
        <v>39628</v>
      </c>
      <c r="G1720" t="s">
        <v>14</v>
      </c>
      <c r="H1720" t="s">
        <v>13</v>
      </c>
      <c r="I1720" t="s">
        <v>7112</v>
      </c>
      <c r="J1720" t="s">
        <v>39627</v>
      </c>
      <c r="K1720" t="s">
        <v>39626</v>
      </c>
      <c r="L1720" t="s">
        <v>86</v>
      </c>
      <c r="M1720" t="s">
        <v>85</v>
      </c>
      <c r="N1720">
        <v>2</v>
      </c>
      <c r="O1720" t="s">
        <v>39625</v>
      </c>
      <c r="P1720" t="s">
        <v>39624</v>
      </c>
      <c r="Q1720" t="s">
        <v>39623</v>
      </c>
      <c r="R1720" s="7">
        <v>42803</v>
      </c>
      <c r="S1720" s="8">
        <f t="shared" si="216"/>
        <v>2017</v>
      </c>
      <c r="T1720" s="8">
        <v>2017</v>
      </c>
      <c r="U1720" s="8">
        <f t="shared" si="217"/>
        <v>5</v>
      </c>
      <c r="V1720" s="7">
        <v>42803</v>
      </c>
      <c r="W1720" t="s">
        <v>27696</v>
      </c>
      <c r="X1720" s="2">
        <v>0.35499999999999998</v>
      </c>
      <c r="Y1720" s="6">
        <f t="shared" si="214"/>
        <v>9.4765222498064648E-3</v>
      </c>
      <c r="AA1720">
        <v>17518628</v>
      </c>
      <c r="AB1720">
        <v>5300152202</v>
      </c>
      <c r="AD1720" t="s">
        <v>6</v>
      </c>
      <c r="AE1720">
        <v>11</v>
      </c>
      <c r="AF1720">
        <v>4</v>
      </c>
      <c r="AH1720" t="s">
        <v>39622</v>
      </c>
      <c r="AI1720" t="s">
        <v>39621</v>
      </c>
      <c r="AK1720" t="s">
        <v>39620</v>
      </c>
      <c r="AL1720">
        <v>16</v>
      </c>
      <c r="AM1720" s="5">
        <f t="shared" si="218"/>
        <v>3.2</v>
      </c>
      <c r="AN1720" s="4">
        <f t="shared" si="215"/>
        <v>4.8466489965922005E-3</v>
      </c>
      <c r="AO1720" s="3"/>
      <c r="AP1720">
        <v>0</v>
      </c>
      <c r="AR1720" t="s">
        <v>1</v>
      </c>
      <c r="AT1720" s="2">
        <v>1.542</v>
      </c>
      <c r="AU1720" s="1">
        <f t="shared" si="219"/>
        <v>0.80875602738421859</v>
      </c>
      <c r="AV1720" s="1">
        <f t="shared" si="220"/>
        <v>0.71615856231993325</v>
      </c>
      <c r="AW1720" s="1">
        <f t="shared" si="221"/>
        <v>0.62356109725564801</v>
      </c>
    </row>
    <row r="1721" spans="1:49" x14ac:dyDescent="0.2">
      <c r="A1721">
        <v>1719</v>
      </c>
      <c r="B1721" t="s">
        <v>39619</v>
      </c>
      <c r="C1721" t="s">
        <v>39618</v>
      </c>
      <c r="D1721" t="s">
        <v>39617</v>
      </c>
      <c r="F1721" t="s">
        <v>39616</v>
      </c>
      <c r="G1721" t="s">
        <v>14</v>
      </c>
      <c r="H1721" t="s">
        <v>13</v>
      </c>
      <c r="I1721" t="s">
        <v>39615</v>
      </c>
      <c r="J1721" t="s">
        <v>39614</v>
      </c>
      <c r="K1721" t="s">
        <v>39613</v>
      </c>
      <c r="L1721" t="s">
        <v>39612</v>
      </c>
      <c r="M1721" t="s">
        <v>38763</v>
      </c>
      <c r="N1721">
        <v>10</v>
      </c>
      <c r="O1721" t="s">
        <v>39611</v>
      </c>
      <c r="P1721" t="s">
        <v>39610</v>
      </c>
      <c r="Q1721" t="s">
        <v>39609</v>
      </c>
      <c r="R1721" s="7">
        <v>42803</v>
      </c>
      <c r="S1721" s="8">
        <f t="shared" si="216"/>
        <v>2017</v>
      </c>
      <c r="T1721" s="8">
        <v>2017</v>
      </c>
      <c r="U1721" s="8">
        <f t="shared" si="217"/>
        <v>5</v>
      </c>
      <c r="V1721" s="7">
        <v>42803</v>
      </c>
      <c r="W1721" t="s">
        <v>6333</v>
      </c>
      <c r="X1721" s="2">
        <v>0.496</v>
      </c>
      <c r="Y1721" s="6">
        <f t="shared" si="214"/>
        <v>1.3240436720856359E-2</v>
      </c>
      <c r="AA1721">
        <v>2775387</v>
      </c>
      <c r="AB1721">
        <v>25303</v>
      </c>
      <c r="AD1721" t="s">
        <v>6</v>
      </c>
      <c r="AE1721">
        <v>124</v>
      </c>
      <c r="AH1721" t="s">
        <v>1046</v>
      </c>
      <c r="AI1721" t="s">
        <v>39608</v>
      </c>
      <c r="AJ1721" t="s">
        <v>39607</v>
      </c>
      <c r="AK1721" t="s">
        <v>39606</v>
      </c>
      <c r="AL1721">
        <v>14</v>
      </c>
      <c r="AM1721" s="5">
        <f t="shared" si="218"/>
        <v>2.8</v>
      </c>
      <c r="AN1721" s="4">
        <f t="shared" si="215"/>
        <v>4.2408178720181747E-3</v>
      </c>
      <c r="AO1721" s="3"/>
      <c r="AP1721">
        <v>0</v>
      </c>
      <c r="AQ1721" t="s">
        <v>1268</v>
      </c>
      <c r="AR1721" t="s">
        <v>39605</v>
      </c>
      <c r="AS1721" t="s">
        <v>1267</v>
      </c>
      <c r="AT1721" s="2">
        <v>3.052</v>
      </c>
      <c r="AU1721" s="1">
        <f t="shared" si="219"/>
        <v>1.0540551066204904</v>
      </c>
      <c r="AV1721" s="1">
        <f t="shared" si="220"/>
        <v>0.87406272964372667</v>
      </c>
      <c r="AW1721" s="1">
        <f t="shared" si="221"/>
        <v>0.69407035266696293</v>
      </c>
    </row>
    <row r="1722" spans="1:49" x14ac:dyDescent="0.2">
      <c r="A1722">
        <v>1720</v>
      </c>
      <c r="B1722" t="s">
        <v>39604</v>
      </c>
      <c r="C1722" t="s">
        <v>39603</v>
      </c>
      <c r="F1722" t="s">
        <v>39602</v>
      </c>
      <c r="G1722" t="s">
        <v>14</v>
      </c>
      <c r="H1722" t="s">
        <v>13</v>
      </c>
      <c r="I1722" t="s">
        <v>39601</v>
      </c>
      <c r="J1722">
        <v>60032350</v>
      </c>
      <c r="K1722" t="s">
        <v>7377</v>
      </c>
      <c r="L1722" t="s">
        <v>7376</v>
      </c>
      <c r="M1722" t="s">
        <v>415</v>
      </c>
      <c r="N1722">
        <v>2</v>
      </c>
      <c r="O1722" t="s">
        <v>39600</v>
      </c>
      <c r="P1722" t="s">
        <v>39599</v>
      </c>
      <c r="Q1722" t="s">
        <v>39598</v>
      </c>
      <c r="R1722" s="7">
        <v>42802</v>
      </c>
      <c r="S1722" s="8">
        <f t="shared" si="216"/>
        <v>2017</v>
      </c>
      <c r="T1722" s="8">
        <v>2017</v>
      </c>
      <c r="U1722" s="8">
        <f t="shared" si="217"/>
        <v>5</v>
      </c>
      <c r="V1722" s="7">
        <v>42802</v>
      </c>
      <c r="W1722" t="s">
        <v>27667</v>
      </c>
      <c r="X1722" s="2">
        <v>1.528</v>
      </c>
      <c r="Y1722" s="6">
        <f t="shared" si="214"/>
        <v>4.0789087317476845E-2</v>
      </c>
      <c r="AA1722">
        <v>2649381</v>
      </c>
      <c r="AB1722">
        <v>27433</v>
      </c>
      <c r="AC1722">
        <v>13616382</v>
      </c>
      <c r="AD1722" t="s">
        <v>6</v>
      </c>
      <c r="AE1722">
        <v>34</v>
      </c>
      <c r="AF1722">
        <v>7</v>
      </c>
      <c r="AG1722">
        <v>75002</v>
      </c>
      <c r="AI1722" t="s">
        <v>39597</v>
      </c>
      <c r="AJ1722" t="s">
        <v>39596</v>
      </c>
      <c r="AK1722" t="s">
        <v>39595</v>
      </c>
      <c r="AL1722">
        <v>14</v>
      </c>
      <c r="AM1722" s="5">
        <f t="shared" si="218"/>
        <v>2.8</v>
      </c>
      <c r="AN1722" s="4">
        <f t="shared" si="215"/>
        <v>4.2408178720181747E-3</v>
      </c>
      <c r="AO1722" s="3"/>
      <c r="AP1722">
        <v>0</v>
      </c>
      <c r="AR1722" t="s">
        <v>1</v>
      </c>
      <c r="AT1722" s="2">
        <v>3.528</v>
      </c>
      <c r="AU1722" s="1">
        <f t="shared" si="219"/>
        <v>2.9824606483839244</v>
      </c>
      <c r="AV1722" s="1">
        <f t="shared" si="220"/>
        <v>2.2514952594747508</v>
      </c>
      <c r="AW1722" s="1">
        <f t="shared" si="221"/>
        <v>1.5205298705655774</v>
      </c>
    </row>
    <row r="1723" spans="1:49" x14ac:dyDescent="0.2">
      <c r="A1723">
        <v>1721</v>
      </c>
      <c r="B1723" t="s">
        <v>39594</v>
      </c>
      <c r="C1723" t="s">
        <v>39593</v>
      </c>
      <c r="E1723">
        <v>28182426</v>
      </c>
      <c r="F1723" t="s">
        <v>39592</v>
      </c>
      <c r="G1723" t="s">
        <v>14</v>
      </c>
      <c r="H1723" t="s">
        <v>13</v>
      </c>
      <c r="I1723" t="s">
        <v>39591</v>
      </c>
      <c r="J1723">
        <v>60015815</v>
      </c>
      <c r="K1723" t="s">
        <v>6654</v>
      </c>
      <c r="L1723" t="s">
        <v>6653</v>
      </c>
      <c r="M1723" t="s">
        <v>5220</v>
      </c>
      <c r="N1723">
        <v>3</v>
      </c>
      <c r="O1723" t="s">
        <v>39590</v>
      </c>
      <c r="P1723" t="s">
        <v>39589</v>
      </c>
      <c r="Q1723" t="s">
        <v>39588</v>
      </c>
      <c r="R1723" s="7">
        <v>42802</v>
      </c>
      <c r="S1723" s="8">
        <f t="shared" si="216"/>
        <v>2017</v>
      </c>
      <c r="T1723" s="8">
        <v>2017</v>
      </c>
      <c r="U1723" s="8">
        <f t="shared" si="217"/>
        <v>5</v>
      </c>
      <c r="V1723" s="7">
        <v>42802</v>
      </c>
      <c r="W1723" t="s">
        <v>28251</v>
      </c>
      <c r="X1723" s="2">
        <v>4.8529999999999998</v>
      </c>
      <c r="Y1723" s="6">
        <f t="shared" si="214"/>
        <v>0.12954806331918528</v>
      </c>
      <c r="AA1723">
        <v>15306984</v>
      </c>
      <c r="AB1723">
        <v>17853</v>
      </c>
      <c r="AC1723">
        <v>15306992</v>
      </c>
      <c r="AD1723" t="s">
        <v>6</v>
      </c>
      <c r="AE1723">
        <v>17</v>
      </c>
      <c r="AF1723">
        <v>3</v>
      </c>
      <c r="AH1723" t="s">
        <v>39587</v>
      </c>
      <c r="AI1723" t="s">
        <v>39586</v>
      </c>
      <c r="AJ1723" t="s">
        <v>39585</v>
      </c>
      <c r="AK1723" t="s">
        <v>39584</v>
      </c>
      <c r="AL1723">
        <v>31</v>
      </c>
      <c r="AM1723" s="5">
        <f t="shared" si="218"/>
        <v>6.2</v>
      </c>
      <c r="AN1723" s="4">
        <f t="shared" si="215"/>
        <v>9.3903824308973882E-3</v>
      </c>
      <c r="AO1723" s="3"/>
      <c r="AP1723">
        <v>0</v>
      </c>
      <c r="AR1723" t="s">
        <v>1</v>
      </c>
      <c r="AT1723" s="2">
        <v>11.189</v>
      </c>
      <c r="AU1723" s="1">
        <f t="shared" si="219"/>
        <v>9.3500759052698896</v>
      </c>
      <c r="AV1723" s="1">
        <f t="shared" si="220"/>
        <v>6.9469222875041332</v>
      </c>
      <c r="AW1723" s="1">
        <f t="shared" si="221"/>
        <v>4.543768669738375</v>
      </c>
    </row>
    <row r="1724" spans="1:49" x14ac:dyDescent="0.2">
      <c r="A1724">
        <v>1722</v>
      </c>
      <c r="B1724" t="s">
        <v>39583</v>
      </c>
      <c r="C1724" t="s">
        <v>39582</v>
      </c>
      <c r="E1724">
        <v>28182429</v>
      </c>
      <c r="F1724" t="s">
        <v>39581</v>
      </c>
      <c r="G1724" t="s">
        <v>14</v>
      </c>
      <c r="H1724" t="s">
        <v>13</v>
      </c>
      <c r="I1724" t="s">
        <v>39580</v>
      </c>
      <c r="J1724" t="s">
        <v>39579</v>
      </c>
      <c r="K1724" t="s">
        <v>39578</v>
      </c>
      <c r="L1724" t="s">
        <v>39577</v>
      </c>
      <c r="M1724" t="s">
        <v>39576</v>
      </c>
      <c r="N1724">
        <v>9</v>
      </c>
      <c r="O1724" t="s">
        <v>39575</v>
      </c>
      <c r="P1724" t="s">
        <v>39574</v>
      </c>
      <c r="Q1724" t="s">
        <v>39573</v>
      </c>
      <c r="R1724" s="7">
        <v>42802</v>
      </c>
      <c r="S1724" s="8">
        <f t="shared" si="216"/>
        <v>2017</v>
      </c>
      <c r="T1724" s="8">
        <v>2017</v>
      </c>
      <c r="U1724" s="8">
        <f t="shared" si="217"/>
        <v>5</v>
      </c>
      <c r="V1724" s="7">
        <v>42802</v>
      </c>
      <c r="W1724" t="s">
        <v>28251</v>
      </c>
      <c r="X1724" s="2">
        <v>4.8529999999999998</v>
      </c>
      <c r="Y1724" s="6">
        <f t="shared" si="214"/>
        <v>0.12954806331918528</v>
      </c>
      <c r="AA1724">
        <v>15306984</v>
      </c>
      <c r="AB1724">
        <v>17853</v>
      </c>
      <c r="AC1724">
        <v>15306992</v>
      </c>
      <c r="AD1724" t="s">
        <v>6</v>
      </c>
      <c r="AE1724">
        <v>17</v>
      </c>
      <c r="AF1724">
        <v>3</v>
      </c>
      <c r="AH1724" t="s">
        <v>39572</v>
      </c>
      <c r="AI1724" t="s">
        <v>39571</v>
      </c>
      <c r="AJ1724" t="s">
        <v>39570</v>
      </c>
      <c r="AK1724" t="s">
        <v>39569</v>
      </c>
      <c r="AL1724">
        <v>78</v>
      </c>
      <c r="AM1724" s="5">
        <f t="shared" si="218"/>
        <v>15.6</v>
      </c>
      <c r="AN1724" s="4">
        <f t="shared" si="215"/>
        <v>2.3627413858386973E-2</v>
      </c>
      <c r="AO1724" s="3"/>
      <c r="AP1724">
        <v>0</v>
      </c>
      <c r="AQ1724" t="s">
        <v>2048</v>
      </c>
      <c r="AR1724">
        <v>670949</v>
      </c>
      <c r="AS1724" t="s">
        <v>2047</v>
      </c>
      <c r="AT1724" s="2">
        <v>11.189</v>
      </c>
      <c r="AU1724" s="1">
        <f t="shared" si="219"/>
        <v>9.7771868480945781</v>
      </c>
      <c r="AV1724" s="1">
        <f t="shared" si="220"/>
        <v>7.6587738588786118</v>
      </c>
      <c r="AW1724" s="1">
        <f t="shared" si="221"/>
        <v>5.5403608696626456</v>
      </c>
    </row>
    <row r="1725" spans="1:49" x14ac:dyDescent="0.2">
      <c r="A1725">
        <v>1723</v>
      </c>
      <c r="B1725" t="s">
        <v>39568</v>
      </c>
      <c r="C1725" t="s">
        <v>39567</v>
      </c>
      <c r="F1725" t="s">
        <v>39566</v>
      </c>
      <c r="G1725" t="s">
        <v>14</v>
      </c>
      <c r="H1725" t="s">
        <v>13</v>
      </c>
      <c r="I1725" t="s">
        <v>925</v>
      </c>
      <c r="J1725" t="s">
        <v>39565</v>
      </c>
      <c r="K1725" t="s">
        <v>39564</v>
      </c>
      <c r="L1725" t="s">
        <v>39563</v>
      </c>
      <c r="M1725" t="s">
        <v>85</v>
      </c>
      <c r="N1725">
        <v>8</v>
      </c>
      <c r="O1725" t="s">
        <v>39562</v>
      </c>
      <c r="P1725" t="s">
        <v>39561</v>
      </c>
      <c r="Q1725" t="s">
        <v>39560</v>
      </c>
      <c r="R1725" s="7">
        <v>42802</v>
      </c>
      <c r="S1725" s="8">
        <f t="shared" si="216"/>
        <v>2017</v>
      </c>
      <c r="T1725" s="8">
        <v>2017</v>
      </c>
      <c r="U1725" s="8">
        <f t="shared" si="217"/>
        <v>5</v>
      </c>
      <c r="V1725" s="7">
        <v>42802</v>
      </c>
      <c r="W1725" t="s">
        <v>39559</v>
      </c>
      <c r="X1725" s="2">
        <v>1.9470000000000001</v>
      </c>
      <c r="Y1725" s="6">
        <f t="shared" si="214"/>
        <v>5.1974053015135746E-2</v>
      </c>
      <c r="AB1725">
        <v>21100773746</v>
      </c>
      <c r="AC1725">
        <v>20527276</v>
      </c>
      <c r="AD1725" t="s">
        <v>6</v>
      </c>
      <c r="AE1725">
        <v>4</v>
      </c>
      <c r="AG1725">
        <v>17005</v>
      </c>
      <c r="AI1725" t="s">
        <v>39558</v>
      </c>
      <c r="AK1725" t="s">
        <v>39557</v>
      </c>
      <c r="AL1725">
        <v>18</v>
      </c>
      <c r="AM1725" s="5">
        <f t="shared" si="218"/>
        <v>3.6</v>
      </c>
      <c r="AN1725" s="4">
        <f t="shared" si="215"/>
        <v>5.4524801211662246E-3</v>
      </c>
      <c r="AO1725" s="3"/>
      <c r="AP1725">
        <v>1</v>
      </c>
      <c r="AR1725" t="s">
        <v>1</v>
      </c>
      <c r="AT1725" s="2">
        <v>6.7930000000000001</v>
      </c>
      <c r="AU1725" s="1">
        <f t="shared" si="219"/>
        <v>3.801758114694489</v>
      </c>
      <c r="AV1725" s="1">
        <f t="shared" si="220"/>
        <v>2.8713266568150986</v>
      </c>
      <c r="AW1725" s="1">
        <f t="shared" si="221"/>
        <v>1.9408951989357079</v>
      </c>
    </row>
    <row r="1726" spans="1:49" x14ac:dyDescent="0.2">
      <c r="A1726">
        <v>1724</v>
      </c>
      <c r="B1726" t="s">
        <v>39556</v>
      </c>
      <c r="C1726" t="s">
        <v>39555</v>
      </c>
      <c r="E1726">
        <v>28282850</v>
      </c>
      <c r="F1726" t="s">
        <v>39554</v>
      </c>
      <c r="G1726" t="s">
        <v>14</v>
      </c>
      <c r="H1726" t="s">
        <v>13</v>
      </c>
      <c r="I1726" t="s">
        <v>39553</v>
      </c>
      <c r="J1726" t="s">
        <v>39552</v>
      </c>
      <c r="K1726" t="s">
        <v>39551</v>
      </c>
      <c r="L1726" t="s">
        <v>39550</v>
      </c>
      <c r="M1726" t="s">
        <v>39549</v>
      </c>
      <c r="N1726">
        <v>5</v>
      </c>
      <c r="O1726" t="s">
        <v>39548</v>
      </c>
      <c r="P1726" t="s">
        <v>39547</v>
      </c>
      <c r="Q1726" t="s">
        <v>39546</v>
      </c>
      <c r="R1726" s="7">
        <v>42802</v>
      </c>
      <c r="S1726" s="8">
        <f t="shared" si="216"/>
        <v>2017</v>
      </c>
      <c r="T1726" s="8">
        <v>2017</v>
      </c>
      <c r="U1726" s="8">
        <f t="shared" si="217"/>
        <v>5</v>
      </c>
      <c r="V1726" s="7">
        <v>42802</v>
      </c>
      <c r="W1726" t="s">
        <v>7774</v>
      </c>
      <c r="X1726" s="2">
        <v>0.63600000000000001</v>
      </c>
      <c r="Y1726" s="6">
        <f t="shared" si="214"/>
        <v>1.6977656763033557E-2</v>
      </c>
      <c r="AA1726">
        <v>14248220</v>
      </c>
      <c r="AB1726">
        <v>130124</v>
      </c>
      <c r="AD1726" t="s">
        <v>6</v>
      </c>
      <c r="AE1726">
        <v>17</v>
      </c>
      <c r="AF1726">
        <v>3</v>
      </c>
      <c r="AG1726">
        <v>534</v>
      </c>
      <c r="AI1726" t="s">
        <v>39545</v>
      </c>
      <c r="AJ1726" t="s">
        <v>39544</v>
      </c>
      <c r="AK1726" t="s">
        <v>39543</v>
      </c>
      <c r="AL1726">
        <v>35</v>
      </c>
      <c r="AM1726" s="5">
        <f t="shared" si="218"/>
        <v>7</v>
      </c>
      <c r="AN1726" s="4">
        <f t="shared" si="215"/>
        <v>1.0602044680045438E-2</v>
      </c>
      <c r="AO1726" s="3"/>
      <c r="AP1726">
        <v>1</v>
      </c>
      <c r="AQ1726" t="s">
        <v>503</v>
      </c>
      <c r="AR1726">
        <v>316832</v>
      </c>
      <c r="AS1726" t="s">
        <v>502</v>
      </c>
      <c r="AT1726" s="2" t="s">
        <v>0</v>
      </c>
      <c r="AU1726" s="1">
        <f t="shared" si="219"/>
        <v>1.5064973138137123</v>
      </c>
      <c r="AV1726" s="1">
        <f t="shared" si="220"/>
        <v>1.3789850721539498</v>
      </c>
      <c r="AW1726" s="1">
        <f t="shared" si="221"/>
        <v>1.2514728304941873</v>
      </c>
    </row>
    <row r="1727" spans="1:49" x14ac:dyDescent="0.2">
      <c r="A1727">
        <v>1725</v>
      </c>
      <c r="B1727" t="s">
        <v>39542</v>
      </c>
      <c r="C1727" t="s">
        <v>39541</v>
      </c>
      <c r="E1727">
        <v>28267685</v>
      </c>
      <c r="F1727" t="s">
        <v>39540</v>
      </c>
      <c r="G1727" t="s">
        <v>14</v>
      </c>
      <c r="H1727" t="s">
        <v>13</v>
      </c>
      <c r="I1727" t="s">
        <v>39539</v>
      </c>
      <c r="J1727" t="s">
        <v>39538</v>
      </c>
      <c r="K1727" t="s">
        <v>39537</v>
      </c>
      <c r="L1727" t="s">
        <v>39536</v>
      </c>
      <c r="M1727" t="s">
        <v>39535</v>
      </c>
      <c r="N1727">
        <v>5</v>
      </c>
      <c r="O1727" t="s">
        <v>39534</v>
      </c>
      <c r="P1727" t="s">
        <v>39533</v>
      </c>
      <c r="Q1727" t="s">
        <v>39532</v>
      </c>
      <c r="R1727" s="7">
        <v>42801</v>
      </c>
      <c r="S1727" s="8">
        <f t="shared" si="216"/>
        <v>2017</v>
      </c>
      <c r="T1727" s="8">
        <v>2017</v>
      </c>
      <c r="U1727" s="8">
        <f t="shared" si="217"/>
        <v>5</v>
      </c>
      <c r="V1727" s="7">
        <v>42801</v>
      </c>
      <c r="W1727" t="s">
        <v>34140</v>
      </c>
      <c r="X1727" s="2">
        <v>1.3120000000000001</v>
      </c>
      <c r="Y1727" s="6">
        <f t="shared" si="214"/>
        <v>3.502309068097488E-2</v>
      </c>
      <c r="AA1727">
        <v>319155</v>
      </c>
      <c r="AB1727">
        <v>29203</v>
      </c>
      <c r="AC1727">
        <v>13616560</v>
      </c>
      <c r="AD1727" t="s">
        <v>6</v>
      </c>
      <c r="AE1727">
        <v>62</v>
      </c>
      <c r="AF1727">
        <v>7</v>
      </c>
      <c r="AH1727" t="s">
        <v>39531</v>
      </c>
      <c r="AI1727" t="s">
        <v>39530</v>
      </c>
      <c r="AJ1727" t="s">
        <v>39529</v>
      </c>
      <c r="AK1727" t="s">
        <v>39528</v>
      </c>
      <c r="AL1727">
        <v>12</v>
      </c>
      <c r="AM1727" s="5">
        <f t="shared" si="218"/>
        <v>2.4</v>
      </c>
      <c r="AN1727" s="4">
        <f t="shared" si="215"/>
        <v>3.6349867474441497E-3</v>
      </c>
      <c r="AO1727" s="3"/>
      <c r="AP1727">
        <v>0</v>
      </c>
      <c r="AQ1727" t="s">
        <v>944</v>
      </c>
      <c r="AR1727" t="s">
        <v>39527</v>
      </c>
      <c r="AS1727" t="s">
        <v>942</v>
      </c>
      <c r="AT1727" s="2">
        <v>3.609</v>
      </c>
      <c r="AU1727" s="1">
        <f t="shared" si="219"/>
        <v>2.5606659500915661</v>
      </c>
      <c r="AV1727" s="1">
        <f t="shared" si="220"/>
        <v>1.9329038714209514</v>
      </c>
      <c r="AW1727" s="1">
        <f t="shared" si="221"/>
        <v>1.3051417927503368</v>
      </c>
    </row>
    <row r="1728" spans="1:49" x14ac:dyDescent="0.2">
      <c r="A1728">
        <v>1726</v>
      </c>
      <c r="B1728" t="s">
        <v>39526</v>
      </c>
      <c r="C1728" t="s">
        <v>39525</v>
      </c>
      <c r="D1728" t="s">
        <v>39524</v>
      </c>
      <c r="E1728">
        <v>28266631</v>
      </c>
      <c r="F1728" t="s">
        <v>39523</v>
      </c>
      <c r="G1728" t="s">
        <v>14</v>
      </c>
      <c r="H1728" t="s">
        <v>13</v>
      </c>
      <c r="I1728" t="s">
        <v>6197</v>
      </c>
      <c r="J1728" t="s">
        <v>39522</v>
      </c>
      <c r="K1728" t="s">
        <v>39521</v>
      </c>
      <c r="L1728" t="s">
        <v>39520</v>
      </c>
      <c r="M1728" t="s">
        <v>39519</v>
      </c>
      <c r="N1728">
        <v>6</v>
      </c>
      <c r="O1728" t="s">
        <v>39518</v>
      </c>
      <c r="P1728" t="s">
        <v>39517</v>
      </c>
      <c r="Q1728" t="s">
        <v>39516</v>
      </c>
      <c r="R1728" s="7">
        <v>42801</v>
      </c>
      <c r="S1728" s="8">
        <f t="shared" si="216"/>
        <v>2017</v>
      </c>
      <c r="T1728" s="8">
        <v>2017</v>
      </c>
      <c r="U1728" s="8">
        <f t="shared" si="217"/>
        <v>5</v>
      </c>
      <c r="V1728" s="7">
        <v>42801</v>
      </c>
      <c r="W1728" t="s">
        <v>16202</v>
      </c>
      <c r="X1728" s="2">
        <v>1.24</v>
      </c>
      <c r="Y1728" s="6">
        <f t="shared" si="214"/>
        <v>3.3101091802140895E-2</v>
      </c>
      <c r="AB1728">
        <v>21100200805</v>
      </c>
      <c r="AC1728">
        <v>20452322</v>
      </c>
      <c r="AD1728" t="s">
        <v>6</v>
      </c>
      <c r="AE1728">
        <v>7</v>
      </c>
      <c r="AG1728">
        <v>43944</v>
      </c>
      <c r="AI1728" t="s">
        <v>39515</v>
      </c>
      <c r="AK1728" t="s">
        <v>39514</v>
      </c>
      <c r="AL1728">
        <v>5</v>
      </c>
      <c r="AM1728" s="5">
        <f t="shared" si="218"/>
        <v>1</v>
      </c>
      <c r="AN1728" s="4">
        <f t="shared" si="215"/>
        <v>1.5145778114350624E-3</v>
      </c>
      <c r="AO1728" s="3"/>
      <c r="AP1728">
        <v>1</v>
      </c>
      <c r="AQ1728" t="s">
        <v>39513</v>
      </c>
      <c r="AR1728" t="s">
        <v>39512</v>
      </c>
      <c r="AS1728" t="s">
        <v>39511</v>
      </c>
      <c r="AT1728" s="2">
        <v>4.3789999999999996</v>
      </c>
      <c r="AU1728" s="1">
        <f t="shared" si="219"/>
        <v>2.3625137604929143</v>
      </c>
      <c r="AV1728" s="1">
        <f t="shared" si="220"/>
        <v>1.7307834806787978</v>
      </c>
      <c r="AW1728" s="1">
        <f t="shared" si="221"/>
        <v>1.0990532008646812</v>
      </c>
    </row>
    <row r="1729" spans="1:49" x14ac:dyDescent="0.2">
      <c r="A1729">
        <v>1727</v>
      </c>
      <c r="B1729" t="s">
        <v>39510</v>
      </c>
      <c r="C1729" t="s">
        <v>39509</v>
      </c>
      <c r="D1729" t="s">
        <v>39508</v>
      </c>
      <c r="E1729">
        <v>28264734</v>
      </c>
      <c r="F1729" t="s">
        <v>39507</v>
      </c>
      <c r="G1729" t="s">
        <v>14</v>
      </c>
      <c r="H1729" t="s">
        <v>13</v>
      </c>
      <c r="I1729" t="s">
        <v>39506</v>
      </c>
      <c r="J1729">
        <v>60001563</v>
      </c>
      <c r="K1729" t="s">
        <v>39505</v>
      </c>
      <c r="L1729" t="s">
        <v>39504</v>
      </c>
      <c r="M1729" t="s">
        <v>26284</v>
      </c>
      <c r="N1729">
        <v>3</v>
      </c>
      <c r="O1729" t="s">
        <v>39503</v>
      </c>
      <c r="P1729" t="s">
        <v>39502</v>
      </c>
      <c r="Q1729" t="s">
        <v>39501</v>
      </c>
      <c r="R1729" s="7">
        <v>42801</v>
      </c>
      <c r="S1729" s="8">
        <f t="shared" si="216"/>
        <v>2017</v>
      </c>
      <c r="T1729" s="8">
        <v>2017</v>
      </c>
      <c r="U1729" s="8">
        <f t="shared" si="217"/>
        <v>5</v>
      </c>
      <c r="V1729" s="7">
        <v>42801</v>
      </c>
      <c r="W1729" t="s">
        <v>30203</v>
      </c>
      <c r="X1729" s="2">
        <v>0.52900000000000003</v>
      </c>
      <c r="Y1729" s="6">
        <f t="shared" si="214"/>
        <v>1.412135287365527E-2</v>
      </c>
      <c r="AA1729">
        <v>74853</v>
      </c>
      <c r="AB1729">
        <v>19704</v>
      </c>
      <c r="AC1729">
        <v>14752670</v>
      </c>
      <c r="AD1729" t="s">
        <v>6</v>
      </c>
      <c r="AE1729">
        <v>107</v>
      </c>
      <c r="AF1729">
        <v>5</v>
      </c>
      <c r="AH1729" t="s">
        <v>39500</v>
      </c>
      <c r="AI1729" t="s">
        <v>39499</v>
      </c>
      <c r="AJ1729" t="s">
        <v>39498</v>
      </c>
      <c r="AK1729" t="s">
        <v>39497</v>
      </c>
      <c r="AL1729">
        <v>1</v>
      </c>
      <c r="AM1729" s="5">
        <f t="shared" si="218"/>
        <v>0.2</v>
      </c>
      <c r="AN1729" s="4">
        <f t="shared" si="215"/>
        <v>3.0291556228701253E-4</v>
      </c>
      <c r="AO1729" s="3"/>
      <c r="AP1729">
        <v>0</v>
      </c>
      <c r="AR1729" t="s">
        <v>1</v>
      </c>
      <c r="AT1729" s="2">
        <v>1.75</v>
      </c>
      <c r="AU1729" s="1">
        <f t="shared" si="219"/>
        <v>0.99758216802447919</v>
      </c>
      <c r="AV1729" s="1">
        <f t="shared" si="220"/>
        <v>0.72121342179711412</v>
      </c>
      <c r="AW1729" s="1">
        <f t="shared" si="221"/>
        <v>0.44484467556974899</v>
      </c>
    </row>
    <row r="1730" spans="1:49" x14ac:dyDescent="0.2">
      <c r="A1730">
        <v>1728</v>
      </c>
      <c r="B1730" t="s">
        <v>39496</v>
      </c>
      <c r="C1730" t="s">
        <v>39495</v>
      </c>
      <c r="F1730" t="s">
        <v>39494</v>
      </c>
      <c r="G1730" t="s">
        <v>14</v>
      </c>
      <c r="H1730" t="s">
        <v>13</v>
      </c>
      <c r="I1730" t="s">
        <v>34872</v>
      </c>
      <c r="J1730" t="s">
        <v>39493</v>
      </c>
      <c r="K1730" t="s">
        <v>39492</v>
      </c>
      <c r="L1730" t="s">
        <v>39491</v>
      </c>
      <c r="M1730" t="s">
        <v>5339</v>
      </c>
      <c r="N1730">
        <v>3</v>
      </c>
      <c r="O1730" t="s">
        <v>39490</v>
      </c>
      <c r="P1730" t="s">
        <v>39489</v>
      </c>
      <c r="Q1730" t="s">
        <v>39488</v>
      </c>
      <c r="R1730" s="7">
        <v>42801</v>
      </c>
      <c r="S1730" s="8">
        <f t="shared" si="216"/>
        <v>2017</v>
      </c>
      <c r="T1730" s="8">
        <v>2017</v>
      </c>
      <c r="U1730" s="8">
        <f t="shared" si="217"/>
        <v>5</v>
      </c>
      <c r="V1730" s="7">
        <v>42801</v>
      </c>
      <c r="W1730" t="s">
        <v>27831</v>
      </c>
      <c r="X1730" s="2">
        <v>0.69899999999999995</v>
      </c>
      <c r="Y1730" s="6">
        <f t="shared" si="214"/>
        <v>1.8659405782013295E-2</v>
      </c>
      <c r="AA1730">
        <v>218979</v>
      </c>
      <c r="AB1730">
        <v>28132</v>
      </c>
      <c r="AC1730">
        <v>10897550</v>
      </c>
      <c r="AD1730" t="s">
        <v>6</v>
      </c>
      <c r="AE1730">
        <v>121</v>
      </c>
      <c r="AF1730">
        <v>9</v>
      </c>
      <c r="AG1730">
        <v>94702</v>
      </c>
      <c r="AI1730" t="s">
        <v>39487</v>
      </c>
      <c r="AK1730" t="s">
        <v>39486</v>
      </c>
      <c r="AL1730">
        <v>5</v>
      </c>
      <c r="AM1730" s="5">
        <f t="shared" si="218"/>
        <v>1</v>
      </c>
      <c r="AN1730" s="4">
        <f t="shared" si="215"/>
        <v>1.5145778114350624E-3</v>
      </c>
      <c r="AO1730" s="3"/>
      <c r="AP1730">
        <v>0</v>
      </c>
      <c r="AQ1730" t="s">
        <v>76</v>
      </c>
      <c r="AR1730">
        <v>51475258</v>
      </c>
      <c r="AS1730" t="s">
        <v>75</v>
      </c>
      <c r="AT1730" s="2">
        <v>2.5459999999999998</v>
      </c>
      <c r="AU1730" s="1">
        <f t="shared" si="219"/>
        <v>1.3515957390839823</v>
      </c>
      <c r="AV1730" s="1">
        <f t="shared" si="220"/>
        <v>1.0086991796724178</v>
      </c>
      <c r="AW1730" s="1">
        <f t="shared" si="221"/>
        <v>0.66580262026085313</v>
      </c>
    </row>
    <row r="1731" spans="1:49" x14ac:dyDescent="0.2">
      <c r="A1731">
        <v>1729</v>
      </c>
      <c r="B1731" t="s">
        <v>39485</v>
      </c>
      <c r="C1731" t="s">
        <v>39484</v>
      </c>
      <c r="F1731" t="s">
        <v>39483</v>
      </c>
      <c r="G1731" t="s">
        <v>14</v>
      </c>
      <c r="H1731" t="s">
        <v>13</v>
      </c>
      <c r="I1731" t="s">
        <v>39482</v>
      </c>
      <c r="J1731" t="s">
        <v>39477</v>
      </c>
      <c r="K1731" t="s">
        <v>39481</v>
      </c>
      <c r="L1731" t="s">
        <v>39480</v>
      </c>
      <c r="M1731" t="s">
        <v>36651</v>
      </c>
      <c r="N1731">
        <v>2</v>
      </c>
      <c r="O1731" t="s">
        <v>39479</v>
      </c>
      <c r="P1731" t="s">
        <v>39478</v>
      </c>
      <c r="Q1731" t="s">
        <v>39477</v>
      </c>
      <c r="R1731" s="7">
        <v>42801</v>
      </c>
      <c r="S1731" s="8">
        <f t="shared" si="216"/>
        <v>2017</v>
      </c>
      <c r="T1731" s="8">
        <v>2017</v>
      </c>
      <c r="U1731" s="8">
        <f t="shared" si="217"/>
        <v>5</v>
      </c>
      <c r="V1731" s="7">
        <v>42801</v>
      </c>
      <c r="W1731" t="s">
        <v>39476</v>
      </c>
      <c r="X1731" s="2">
        <v>1.071</v>
      </c>
      <c r="Y1731" s="6">
        <f t="shared" ref="Y1731:Y1794" si="222">(X1731-$Z$3)/($Z$2-$Z$3)</f>
        <v>2.8589733322655561E-2</v>
      </c>
      <c r="AA1731">
        <v>219606</v>
      </c>
      <c r="AB1731">
        <v>28134</v>
      </c>
      <c r="AD1731" t="s">
        <v>6</v>
      </c>
      <c r="AE1731">
        <v>146</v>
      </c>
      <c r="AF1731">
        <v>9</v>
      </c>
      <c r="AG1731">
        <v>95101</v>
      </c>
      <c r="AI1731" t="s">
        <v>39475</v>
      </c>
      <c r="AK1731" t="s">
        <v>39474</v>
      </c>
      <c r="AL1731">
        <v>6</v>
      </c>
      <c r="AM1731" s="5">
        <f t="shared" si="218"/>
        <v>1.2</v>
      </c>
      <c r="AN1731" s="4">
        <f t="shared" ref="AN1731:AN1794" si="223">(AM1731-$AO$3)/($AO$2-$AO$3)</f>
        <v>1.8174933737220749E-3</v>
      </c>
      <c r="AO1731" s="3"/>
      <c r="AP1731">
        <v>0</v>
      </c>
      <c r="AQ1731" t="s">
        <v>261</v>
      </c>
      <c r="AR1731" t="s">
        <v>39473</v>
      </c>
      <c r="AS1731" t="s">
        <v>259</v>
      </c>
      <c r="AT1731" s="2">
        <v>3.488</v>
      </c>
      <c r="AU1731" s="1">
        <f t="shared" si="219"/>
        <v>2.0558061337975513</v>
      </c>
      <c r="AV1731" s="1">
        <f t="shared" si="220"/>
        <v>1.5203613348188818</v>
      </c>
      <c r="AW1731" s="1">
        <f t="shared" si="221"/>
        <v>0.9849165358402121</v>
      </c>
    </row>
    <row r="1732" spans="1:49" x14ac:dyDescent="0.2">
      <c r="A1732">
        <v>1730</v>
      </c>
      <c r="B1732" t="s">
        <v>39472</v>
      </c>
      <c r="C1732" t="s">
        <v>39471</v>
      </c>
      <c r="F1732" t="s">
        <v>39470</v>
      </c>
      <c r="G1732" t="s">
        <v>14</v>
      </c>
      <c r="H1732" t="s">
        <v>13</v>
      </c>
      <c r="I1732" t="s">
        <v>39469</v>
      </c>
      <c r="J1732">
        <v>60025578</v>
      </c>
      <c r="K1732" t="s">
        <v>200</v>
      </c>
      <c r="L1732" t="s">
        <v>10</v>
      </c>
      <c r="M1732" t="s">
        <v>9</v>
      </c>
      <c r="N1732">
        <v>5</v>
      </c>
      <c r="O1732" t="s">
        <v>39468</v>
      </c>
      <c r="P1732" t="s">
        <v>39467</v>
      </c>
      <c r="Q1732" t="s">
        <v>197</v>
      </c>
      <c r="R1732" s="7">
        <v>42801</v>
      </c>
      <c r="S1732" s="8">
        <f t="shared" si="216"/>
        <v>2017</v>
      </c>
      <c r="T1732" s="8">
        <v>2017</v>
      </c>
      <c r="U1732" s="8">
        <f t="shared" si="217"/>
        <v>5</v>
      </c>
      <c r="V1732" s="7">
        <v>42801</v>
      </c>
      <c r="W1732" t="s">
        <v>27831</v>
      </c>
      <c r="X1732" s="2">
        <v>0.69899999999999995</v>
      </c>
      <c r="Y1732" s="6">
        <f t="shared" si="222"/>
        <v>1.8659405782013295E-2</v>
      </c>
      <c r="AA1732">
        <v>218979</v>
      </c>
      <c r="AB1732">
        <v>28132</v>
      </c>
      <c r="AC1732">
        <v>10897550</v>
      </c>
      <c r="AD1732" t="s">
        <v>6</v>
      </c>
      <c r="AE1732">
        <v>121</v>
      </c>
      <c r="AF1732">
        <v>9</v>
      </c>
      <c r="AG1732">
        <v>93301</v>
      </c>
      <c r="AI1732" t="s">
        <v>39466</v>
      </c>
      <c r="AK1732" t="s">
        <v>39465</v>
      </c>
      <c r="AL1732">
        <v>20</v>
      </c>
      <c r="AM1732" s="5">
        <f t="shared" si="218"/>
        <v>4</v>
      </c>
      <c r="AN1732" s="4">
        <f t="shared" si="223"/>
        <v>6.0583112457402496E-3</v>
      </c>
      <c r="AO1732" s="3"/>
      <c r="AP1732">
        <v>0</v>
      </c>
      <c r="AQ1732" t="s">
        <v>76</v>
      </c>
      <c r="AR1732">
        <v>11402105</v>
      </c>
      <c r="AS1732" t="s">
        <v>75</v>
      </c>
      <c r="AT1732" s="2">
        <v>2.5459999999999998</v>
      </c>
      <c r="AU1732" s="1">
        <f t="shared" si="219"/>
        <v>1.4879077421131381</v>
      </c>
      <c r="AV1732" s="1">
        <f t="shared" si="220"/>
        <v>1.2358858513876771</v>
      </c>
      <c r="AW1732" s="1">
        <f t="shared" si="221"/>
        <v>0.98386396066221615</v>
      </c>
    </row>
    <row r="1733" spans="1:49" x14ac:dyDescent="0.2">
      <c r="A1733">
        <v>1731</v>
      </c>
      <c r="B1733" t="s">
        <v>39464</v>
      </c>
      <c r="C1733" t="s">
        <v>39463</v>
      </c>
      <c r="E1733">
        <v>28380809</v>
      </c>
      <c r="F1733" t="s">
        <v>39462</v>
      </c>
      <c r="G1733" t="s">
        <v>14</v>
      </c>
      <c r="H1733" t="s">
        <v>13</v>
      </c>
      <c r="I1733" t="s">
        <v>39461</v>
      </c>
      <c r="J1733" t="s">
        <v>39460</v>
      </c>
      <c r="K1733" t="s">
        <v>39459</v>
      </c>
      <c r="L1733" t="s">
        <v>39458</v>
      </c>
      <c r="M1733" t="s">
        <v>5907</v>
      </c>
      <c r="N1733">
        <v>4</v>
      </c>
      <c r="O1733" t="s">
        <v>39457</v>
      </c>
      <c r="P1733" t="s">
        <v>39456</v>
      </c>
      <c r="Q1733" t="s">
        <v>39455</v>
      </c>
      <c r="R1733" s="7">
        <v>42800</v>
      </c>
      <c r="S1733" s="8">
        <f t="shared" si="216"/>
        <v>2017</v>
      </c>
      <c r="T1733" s="8">
        <v>2017</v>
      </c>
      <c r="U1733" s="8">
        <f t="shared" si="217"/>
        <v>5</v>
      </c>
      <c r="V1733" s="7">
        <v>42800</v>
      </c>
      <c r="W1733" t="s">
        <v>6829</v>
      </c>
      <c r="X1733" s="2">
        <v>1.3939999999999999</v>
      </c>
      <c r="Y1733" s="6">
        <f t="shared" si="222"/>
        <v>3.721203384853581E-2</v>
      </c>
      <c r="AB1733">
        <v>12862</v>
      </c>
      <c r="AC1733">
        <v>10944087</v>
      </c>
      <c r="AD1733" t="s">
        <v>6</v>
      </c>
      <c r="AE1733">
        <v>25</v>
      </c>
      <c r="AF1733">
        <v>5</v>
      </c>
      <c r="AH1733" t="s">
        <v>39454</v>
      </c>
      <c r="AI1733" t="s">
        <v>39453</v>
      </c>
      <c r="AK1733" t="s">
        <v>39452</v>
      </c>
      <c r="AL1733">
        <v>4</v>
      </c>
      <c r="AM1733" s="5">
        <f t="shared" si="218"/>
        <v>0.8</v>
      </c>
      <c r="AN1733" s="4">
        <f t="shared" si="223"/>
        <v>1.2116622491480501E-3</v>
      </c>
      <c r="AO1733" s="3"/>
      <c r="AP1733">
        <v>1</v>
      </c>
      <c r="AR1733" t="s">
        <v>1</v>
      </c>
      <c r="AT1733" s="2">
        <v>3.8940000000000001</v>
      </c>
      <c r="AU1733" s="1">
        <f t="shared" si="219"/>
        <v>2.641192236871948</v>
      </c>
      <c r="AV1733" s="1">
        <f t="shared" si="220"/>
        <v>1.9211848048841931</v>
      </c>
      <c r="AW1733" s="1">
        <f t="shared" si="221"/>
        <v>1.2011773728964377</v>
      </c>
    </row>
    <row r="1734" spans="1:49" x14ac:dyDescent="0.2">
      <c r="A1734">
        <v>1732</v>
      </c>
      <c r="B1734" t="s">
        <v>39451</v>
      </c>
      <c r="C1734" t="s">
        <v>39450</v>
      </c>
      <c r="E1734">
        <v>28380820</v>
      </c>
      <c r="F1734" t="s">
        <v>39449</v>
      </c>
      <c r="G1734" t="s">
        <v>14</v>
      </c>
      <c r="H1734" t="s">
        <v>13</v>
      </c>
      <c r="I1734" t="s">
        <v>29930</v>
      </c>
      <c r="J1734" t="s">
        <v>39448</v>
      </c>
      <c r="K1734" t="s">
        <v>39447</v>
      </c>
      <c r="L1734" t="s">
        <v>86</v>
      </c>
      <c r="M1734" t="s">
        <v>85</v>
      </c>
      <c r="N1734">
        <v>2</v>
      </c>
      <c r="O1734" t="s">
        <v>39446</v>
      </c>
      <c r="P1734" t="s">
        <v>39445</v>
      </c>
      <c r="Q1734" t="s">
        <v>39444</v>
      </c>
      <c r="R1734" s="7">
        <v>42800</v>
      </c>
      <c r="S1734" s="8">
        <f t="shared" si="216"/>
        <v>2017</v>
      </c>
      <c r="T1734" s="8">
        <v>2017</v>
      </c>
      <c r="U1734" s="8">
        <f t="shared" si="217"/>
        <v>5</v>
      </c>
      <c r="V1734" s="7">
        <v>42800</v>
      </c>
      <c r="W1734" t="s">
        <v>6829</v>
      </c>
      <c r="X1734" s="2">
        <v>1.3939999999999999</v>
      </c>
      <c r="Y1734" s="6">
        <f t="shared" si="222"/>
        <v>3.721203384853581E-2</v>
      </c>
      <c r="AB1734">
        <v>12862</v>
      </c>
      <c r="AC1734">
        <v>10944087</v>
      </c>
      <c r="AD1734" t="s">
        <v>6</v>
      </c>
      <c r="AE1734">
        <v>25</v>
      </c>
      <c r="AF1734">
        <v>5</v>
      </c>
      <c r="AH1734" t="s">
        <v>39443</v>
      </c>
      <c r="AI1734" t="s">
        <v>39442</v>
      </c>
      <c r="AK1734" t="s">
        <v>39441</v>
      </c>
      <c r="AL1734">
        <v>10</v>
      </c>
      <c r="AM1734" s="5">
        <f t="shared" si="218"/>
        <v>2</v>
      </c>
      <c r="AN1734" s="4">
        <f t="shared" si="223"/>
        <v>3.0291556228701248E-3</v>
      </c>
      <c r="AO1734" s="3"/>
      <c r="AP1734">
        <v>1</v>
      </c>
      <c r="AR1734" t="s">
        <v>1</v>
      </c>
      <c r="AT1734" s="2">
        <v>3.8940000000000001</v>
      </c>
      <c r="AU1734" s="1">
        <f t="shared" si="219"/>
        <v>2.6957170380836106</v>
      </c>
      <c r="AV1734" s="1">
        <f t="shared" si="220"/>
        <v>2.0120594735702966</v>
      </c>
      <c r="AW1734" s="1">
        <f t="shared" si="221"/>
        <v>1.328401909056983</v>
      </c>
    </row>
    <row r="1735" spans="1:49" x14ac:dyDescent="0.2">
      <c r="A1735">
        <v>1733</v>
      </c>
      <c r="B1735" t="s">
        <v>39440</v>
      </c>
      <c r="C1735" t="s">
        <v>39439</v>
      </c>
      <c r="F1735" t="s">
        <v>39438</v>
      </c>
      <c r="G1735" t="s">
        <v>14</v>
      </c>
      <c r="H1735" t="s">
        <v>13</v>
      </c>
      <c r="I1735" t="s">
        <v>39437</v>
      </c>
      <c r="J1735" t="s">
        <v>39436</v>
      </c>
      <c r="K1735" t="s">
        <v>39435</v>
      </c>
      <c r="L1735" t="s">
        <v>39434</v>
      </c>
      <c r="M1735" t="s">
        <v>39433</v>
      </c>
      <c r="N1735">
        <v>4</v>
      </c>
      <c r="O1735" t="s">
        <v>39432</v>
      </c>
      <c r="P1735" t="s">
        <v>39431</v>
      </c>
      <c r="Q1735" t="s">
        <v>39430</v>
      </c>
      <c r="R1735" s="7">
        <v>42800</v>
      </c>
      <c r="S1735" s="8">
        <f t="shared" si="216"/>
        <v>2017</v>
      </c>
      <c r="T1735" s="8">
        <v>2017</v>
      </c>
      <c r="U1735" s="8">
        <f t="shared" si="217"/>
        <v>5</v>
      </c>
      <c r="V1735" s="7">
        <v>42800</v>
      </c>
      <c r="W1735" t="s">
        <v>29007</v>
      </c>
      <c r="X1735" s="2">
        <v>1.1819999999999999</v>
      </c>
      <c r="Y1735" s="6">
        <f t="shared" si="222"/>
        <v>3.1552814927524625E-2</v>
      </c>
      <c r="AA1735">
        <v>36951</v>
      </c>
      <c r="AB1735">
        <v>27030</v>
      </c>
      <c r="AD1735" t="s">
        <v>6</v>
      </c>
      <c r="AE1735">
        <v>110</v>
      </c>
      <c r="AF1735">
        <v>10</v>
      </c>
      <c r="AG1735">
        <v>103104</v>
      </c>
      <c r="AI1735" t="s">
        <v>39429</v>
      </c>
      <c r="AK1735" t="s">
        <v>39428</v>
      </c>
      <c r="AL1735">
        <v>23</v>
      </c>
      <c r="AM1735" s="5">
        <f t="shared" si="218"/>
        <v>4.5999999999999996</v>
      </c>
      <c r="AN1735" s="4">
        <f t="shared" si="223"/>
        <v>6.9670579326012866E-3</v>
      </c>
      <c r="AO1735" s="3"/>
      <c r="AP1735">
        <v>0</v>
      </c>
      <c r="AR1735" t="s">
        <v>1</v>
      </c>
      <c r="AT1735" s="2">
        <v>3.7909999999999999</v>
      </c>
      <c r="AU1735" s="1">
        <f t="shared" si="219"/>
        <v>2.4177087829047621</v>
      </c>
      <c r="AV1735" s="1">
        <f t="shared" si="220"/>
        <v>1.9259936430062956</v>
      </c>
      <c r="AW1735" s="1">
        <f t="shared" si="221"/>
        <v>1.4342785031078287</v>
      </c>
    </row>
    <row r="1736" spans="1:49" x14ac:dyDescent="0.2">
      <c r="A1736">
        <v>1734</v>
      </c>
      <c r="B1736" t="s">
        <v>39427</v>
      </c>
      <c r="C1736" t="s">
        <v>39426</v>
      </c>
      <c r="E1736">
        <v>28191847</v>
      </c>
      <c r="F1736" t="s">
        <v>39425</v>
      </c>
      <c r="G1736" t="s">
        <v>14</v>
      </c>
      <c r="H1736" t="s">
        <v>13</v>
      </c>
      <c r="I1736" t="s">
        <v>39424</v>
      </c>
      <c r="J1736" t="s">
        <v>39423</v>
      </c>
      <c r="K1736" t="s">
        <v>39422</v>
      </c>
      <c r="L1736" t="s">
        <v>39421</v>
      </c>
      <c r="M1736" t="s">
        <v>9178</v>
      </c>
      <c r="N1736">
        <v>5</v>
      </c>
      <c r="O1736" t="s">
        <v>39420</v>
      </c>
      <c r="P1736" t="s">
        <v>39419</v>
      </c>
      <c r="Q1736" t="s">
        <v>39418</v>
      </c>
      <c r="R1736" s="7">
        <v>42800</v>
      </c>
      <c r="S1736" s="8">
        <f t="shared" si="216"/>
        <v>2017</v>
      </c>
      <c r="T1736" s="8">
        <v>2017</v>
      </c>
      <c r="U1736" s="8">
        <f t="shared" si="217"/>
        <v>5</v>
      </c>
      <c r="V1736" s="7">
        <v>42800</v>
      </c>
      <c r="W1736" t="s">
        <v>34722</v>
      </c>
      <c r="X1736" s="2">
        <v>1.3480000000000001</v>
      </c>
      <c r="Y1736" s="6">
        <f t="shared" si="222"/>
        <v>3.598409012039188E-2</v>
      </c>
      <c r="AA1736">
        <v>201669</v>
      </c>
      <c r="AB1736">
        <v>25264</v>
      </c>
      <c r="AC1736" t="s">
        <v>34721</v>
      </c>
      <c r="AD1736" t="s">
        <v>6</v>
      </c>
      <c r="AE1736">
        <v>56</v>
      </c>
      <c r="AF1736">
        <v>5</v>
      </c>
      <c r="AH1736" t="s">
        <v>39417</v>
      </c>
      <c r="AI1736" t="s">
        <v>39416</v>
      </c>
      <c r="AK1736" t="s">
        <v>39415</v>
      </c>
      <c r="AL1736">
        <v>10</v>
      </c>
      <c r="AM1736" s="5">
        <f t="shared" si="218"/>
        <v>2</v>
      </c>
      <c r="AN1736" s="4">
        <f t="shared" si="223"/>
        <v>3.0291556228701248E-3</v>
      </c>
      <c r="AO1736" s="3"/>
      <c r="AP1736">
        <v>0</v>
      </c>
      <c r="AR1736" t="s">
        <v>1</v>
      </c>
      <c r="AT1736" s="2">
        <v>5.165</v>
      </c>
      <c r="AU1736" s="1">
        <f t="shared" si="219"/>
        <v>2.6097609771135355</v>
      </c>
      <c r="AV1736" s="1">
        <f t="shared" si="220"/>
        <v>1.9506622871631001</v>
      </c>
      <c r="AW1736" s="1">
        <f t="shared" si="221"/>
        <v>1.2915635972126649</v>
      </c>
    </row>
    <row r="1737" spans="1:49" x14ac:dyDescent="0.2">
      <c r="A1737">
        <v>1735</v>
      </c>
      <c r="B1737" t="s">
        <v>39414</v>
      </c>
      <c r="C1737" t="s">
        <v>39413</v>
      </c>
      <c r="E1737">
        <v>28262721</v>
      </c>
      <c r="F1737" t="s">
        <v>39412</v>
      </c>
      <c r="G1737" t="s">
        <v>14</v>
      </c>
      <c r="H1737" t="s">
        <v>13</v>
      </c>
      <c r="I1737" t="s">
        <v>39411</v>
      </c>
      <c r="J1737" t="s">
        <v>39410</v>
      </c>
      <c r="K1737" t="s">
        <v>39409</v>
      </c>
      <c r="L1737" t="s">
        <v>39408</v>
      </c>
      <c r="M1737" t="s">
        <v>7150</v>
      </c>
      <c r="N1737">
        <v>7</v>
      </c>
      <c r="O1737" t="s">
        <v>39407</v>
      </c>
      <c r="P1737" t="s">
        <v>39406</v>
      </c>
      <c r="Q1737" t="s">
        <v>39405</v>
      </c>
      <c r="R1737" s="7">
        <v>42800</v>
      </c>
      <c r="S1737" s="8">
        <f t="shared" si="216"/>
        <v>2017</v>
      </c>
      <c r="T1737" s="8">
        <v>2017</v>
      </c>
      <c r="U1737" s="8">
        <f t="shared" si="217"/>
        <v>5</v>
      </c>
      <c r="V1737" s="7">
        <v>42800</v>
      </c>
      <c r="W1737" t="s">
        <v>34685</v>
      </c>
      <c r="X1737" s="2">
        <v>5.5590000000000002</v>
      </c>
      <c r="Y1737" s="6">
        <f t="shared" si="222"/>
        <v>0.14839433010330744</v>
      </c>
      <c r="AB1737">
        <v>19700182758</v>
      </c>
      <c r="AC1737">
        <v>20411723</v>
      </c>
      <c r="AD1737" t="s">
        <v>6</v>
      </c>
      <c r="AE1737">
        <v>8</v>
      </c>
      <c r="AG1737">
        <v>14636</v>
      </c>
      <c r="AI1737" t="s">
        <v>39404</v>
      </c>
      <c r="AK1737" t="s">
        <v>39403</v>
      </c>
      <c r="AL1737">
        <v>10</v>
      </c>
      <c r="AM1737" s="5">
        <f t="shared" si="218"/>
        <v>2</v>
      </c>
      <c r="AN1737" s="4">
        <f t="shared" si="223"/>
        <v>3.0291556228701248E-3</v>
      </c>
      <c r="AO1737" s="3"/>
      <c r="AP1737">
        <v>1</v>
      </c>
      <c r="AQ1737" t="s">
        <v>944</v>
      </c>
      <c r="AR1737" t="s">
        <v>39402</v>
      </c>
      <c r="AS1737" t="s">
        <v>942</v>
      </c>
      <c r="AT1737" s="2">
        <v>14.919</v>
      </c>
      <c r="AU1737" s="1">
        <f t="shared" si="219"/>
        <v>10.478477775917625</v>
      </c>
      <c r="AV1737" s="1">
        <f t="shared" si="220"/>
        <v>7.571174286308878</v>
      </c>
      <c r="AW1737" s="1">
        <f t="shared" si="221"/>
        <v>4.6638707967001309</v>
      </c>
    </row>
    <row r="1738" spans="1:49" x14ac:dyDescent="0.2">
      <c r="A1738">
        <v>1736</v>
      </c>
      <c r="B1738" t="s">
        <v>39401</v>
      </c>
      <c r="C1738" t="s">
        <v>39400</v>
      </c>
      <c r="F1738" t="s">
        <v>39399</v>
      </c>
      <c r="G1738" t="s">
        <v>14</v>
      </c>
      <c r="H1738" t="s">
        <v>13</v>
      </c>
      <c r="I1738" t="s">
        <v>17397</v>
      </c>
      <c r="J1738">
        <v>60017776</v>
      </c>
      <c r="K1738" t="s">
        <v>5895</v>
      </c>
      <c r="L1738" t="s">
        <v>3194</v>
      </c>
      <c r="M1738" t="s">
        <v>3193</v>
      </c>
      <c r="N1738">
        <v>2</v>
      </c>
      <c r="O1738" t="s">
        <v>17396</v>
      </c>
      <c r="P1738" t="s">
        <v>17395</v>
      </c>
      <c r="Q1738" t="s">
        <v>5892</v>
      </c>
      <c r="R1738" s="7">
        <v>42798</v>
      </c>
      <c r="S1738" s="8">
        <f t="shared" si="216"/>
        <v>2017</v>
      </c>
      <c r="T1738" s="8">
        <v>2017</v>
      </c>
      <c r="U1738" s="8">
        <f t="shared" si="217"/>
        <v>5</v>
      </c>
      <c r="V1738" s="7">
        <v>42798</v>
      </c>
      <c r="W1738" t="s">
        <v>39398</v>
      </c>
      <c r="X1738" s="2">
        <v>0.219</v>
      </c>
      <c r="Y1738" s="6">
        <f t="shared" si="222"/>
        <v>5.8460799231200454E-3</v>
      </c>
      <c r="AA1738">
        <v>15421406</v>
      </c>
      <c r="AB1738">
        <v>24711</v>
      </c>
      <c r="AC1738">
        <v>15635287</v>
      </c>
      <c r="AD1738" t="s">
        <v>6</v>
      </c>
      <c r="AE1738">
        <v>645</v>
      </c>
      <c r="AF1738">
        <v>1</v>
      </c>
      <c r="AH1738" t="s">
        <v>39397</v>
      </c>
      <c r="AI1738" t="s">
        <v>39396</v>
      </c>
      <c r="AJ1738" t="s">
        <v>39395</v>
      </c>
      <c r="AK1738" t="s">
        <v>39394</v>
      </c>
      <c r="AL1738">
        <v>1</v>
      </c>
      <c r="AM1738" s="5">
        <f t="shared" si="218"/>
        <v>0.2</v>
      </c>
      <c r="AN1738" s="4">
        <f t="shared" si="223"/>
        <v>3.0291556228701253E-4</v>
      </c>
      <c r="AO1738" s="3"/>
      <c r="AP1738">
        <v>0</v>
      </c>
      <c r="AR1738" t="s">
        <v>1</v>
      </c>
      <c r="AT1738" s="2" t="s">
        <v>0</v>
      </c>
      <c r="AU1738" s="1">
        <f t="shared" si="219"/>
        <v>0.41831306148701353</v>
      </c>
      <c r="AV1738" s="1">
        <f t="shared" si="220"/>
        <v>0.30744977427035292</v>
      </c>
      <c r="AW1738" s="1">
        <f t="shared" si="221"/>
        <v>0.19658648705369225</v>
      </c>
    </row>
    <row r="1739" spans="1:49" x14ac:dyDescent="0.2">
      <c r="A1739">
        <v>1737</v>
      </c>
      <c r="B1739" t="s">
        <v>39393</v>
      </c>
      <c r="C1739" t="s">
        <v>39392</v>
      </c>
      <c r="E1739">
        <v>28273845</v>
      </c>
      <c r="F1739" t="s">
        <v>39391</v>
      </c>
      <c r="G1739" t="s">
        <v>14</v>
      </c>
      <c r="H1739" t="s">
        <v>13</v>
      </c>
      <c r="I1739" t="s">
        <v>2957</v>
      </c>
      <c r="J1739" t="s">
        <v>39390</v>
      </c>
      <c r="K1739" t="s">
        <v>39389</v>
      </c>
      <c r="L1739" t="s">
        <v>31168</v>
      </c>
      <c r="M1739" t="s">
        <v>85</v>
      </c>
      <c r="N1739">
        <v>4</v>
      </c>
      <c r="O1739" t="s">
        <v>39388</v>
      </c>
      <c r="P1739" t="s">
        <v>39387</v>
      </c>
      <c r="Q1739" t="s">
        <v>39386</v>
      </c>
      <c r="R1739" s="7">
        <v>42798</v>
      </c>
      <c r="S1739" s="8">
        <f t="shared" si="216"/>
        <v>2017</v>
      </c>
      <c r="T1739" s="8">
        <v>2017</v>
      </c>
      <c r="U1739" s="8">
        <f t="shared" si="217"/>
        <v>5</v>
      </c>
      <c r="V1739" s="7">
        <v>42798</v>
      </c>
      <c r="W1739" t="s">
        <v>7774</v>
      </c>
      <c r="X1739" s="2">
        <v>0.63600000000000001</v>
      </c>
      <c r="Y1739" s="6">
        <f t="shared" si="222"/>
        <v>1.6977656763033557E-2</v>
      </c>
      <c r="AA1739">
        <v>14248220</v>
      </c>
      <c r="AB1739">
        <v>130124</v>
      </c>
      <c r="AD1739" t="s">
        <v>6</v>
      </c>
      <c r="AE1739">
        <v>17</v>
      </c>
      <c r="AF1739">
        <v>3</v>
      </c>
      <c r="AG1739">
        <v>510</v>
      </c>
      <c r="AI1739" t="s">
        <v>39385</v>
      </c>
      <c r="AJ1739" t="s">
        <v>39384</v>
      </c>
      <c r="AK1739" t="s">
        <v>39383</v>
      </c>
      <c r="AL1739">
        <v>12</v>
      </c>
      <c r="AM1739" s="5">
        <f t="shared" si="218"/>
        <v>2.4</v>
      </c>
      <c r="AN1739" s="4">
        <f t="shared" si="223"/>
        <v>3.6349867474441497E-3</v>
      </c>
      <c r="AO1739" s="3"/>
      <c r="AP1739">
        <v>1</v>
      </c>
      <c r="AR1739" t="s">
        <v>1</v>
      </c>
      <c r="AT1739" s="2" t="s">
        <v>0</v>
      </c>
      <c r="AU1739" s="1">
        <f t="shared" si="219"/>
        <v>1.2974855758356736</v>
      </c>
      <c r="AV1739" s="1">
        <f t="shared" si="220"/>
        <v>1.0306321755238854</v>
      </c>
      <c r="AW1739" s="1">
        <f t="shared" si="221"/>
        <v>0.76377877521209714</v>
      </c>
    </row>
    <row r="1740" spans="1:49" x14ac:dyDescent="0.2">
      <c r="A1740">
        <v>1738</v>
      </c>
      <c r="B1740" t="s">
        <v>39382</v>
      </c>
      <c r="C1740" t="s">
        <v>39381</v>
      </c>
      <c r="F1740" t="s">
        <v>39380</v>
      </c>
      <c r="G1740" t="s">
        <v>14</v>
      </c>
      <c r="H1740" t="s">
        <v>13</v>
      </c>
      <c r="I1740" t="s">
        <v>27481</v>
      </c>
      <c r="J1740" t="s">
        <v>27480</v>
      </c>
      <c r="K1740" t="s">
        <v>27479</v>
      </c>
      <c r="L1740" t="s">
        <v>27478</v>
      </c>
      <c r="M1740" t="s">
        <v>183</v>
      </c>
      <c r="N1740">
        <v>3</v>
      </c>
      <c r="O1740" t="s">
        <v>27477</v>
      </c>
      <c r="P1740" t="s">
        <v>27476</v>
      </c>
      <c r="Q1740" t="s">
        <v>27475</v>
      </c>
      <c r="R1740" s="7">
        <v>42798</v>
      </c>
      <c r="S1740" s="8">
        <f t="shared" si="216"/>
        <v>2017</v>
      </c>
      <c r="T1740" s="8">
        <v>2017</v>
      </c>
      <c r="U1740" s="8">
        <f t="shared" si="217"/>
        <v>5</v>
      </c>
      <c r="V1740" s="7">
        <v>42798</v>
      </c>
      <c r="W1740" t="s">
        <v>27426</v>
      </c>
      <c r="X1740" s="2">
        <v>0.28599999999999998</v>
      </c>
      <c r="Y1740" s="6">
        <f t="shared" si="222"/>
        <v>7.6346066575905605E-3</v>
      </c>
      <c r="AA1740">
        <v>9205071</v>
      </c>
      <c r="AB1740">
        <v>28139</v>
      </c>
      <c r="AC1740">
        <v>15693937</v>
      </c>
      <c r="AD1740" t="s">
        <v>6</v>
      </c>
      <c r="AE1740">
        <v>31</v>
      </c>
      <c r="AF1740">
        <v>4</v>
      </c>
      <c r="AH1740" t="s">
        <v>39379</v>
      </c>
      <c r="AI1740" t="s">
        <v>39378</v>
      </c>
      <c r="AJ1740" t="s">
        <v>39377</v>
      </c>
      <c r="AK1740" t="s">
        <v>39376</v>
      </c>
      <c r="AL1740">
        <v>2</v>
      </c>
      <c r="AM1740" s="5">
        <f t="shared" si="218"/>
        <v>0.4</v>
      </c>
      <c r="AN1740" s="4">
        <f t="shared" si="223"/>
        <v>6.0583112457402507E-4</v>
      </c>
      <c r="AO1740" s="3"/>
      <c r="AP1740">
        <v>0</v>
      </c>
      <c r="AR1740" t="s">
        <v>1</v>
      </c>
      <c r="AT1740" s="2" t="s">
        <v>0</v>
      </c>
      <c r="AU1740" s="1">
        <f t="shared" si="219"/>
        <v>0.55259739976856004</v>
      </c>
      <c r="AV1740" s="1">
        <f t="shared" si="220"/>
        <v>0.41202188910822934</v>
      </c>
      <c r="AW1740" s="1">
        <f t="shared" si="221"/>
        <v>0.27144637844789854</v>
      </c>
    </row>
    <row r="1741" spans="1:49" x14ac:dyDescent="0.2">
      <c r="A1741">
        <v>1739</v>
      </c>
      <c r="B1741" t="s">
        <v>39375</v>
      </c>
      <c r="C1741" t="s">
        <v>39374</v>
      </c>
      <c r="F1741" t="s">
        <v>39373</v>
      </c>
      <c r="G1741" t="s">
        <v>14</v>
      </c>
      <c r="H1741" t="s">
        <v>13</v>
      </c>
      <c r="I1741" t="s">
        <v>8739</v>
      </c>
      <c r="J1741" t="s">
        <v>8738</v>
      </c>
      <c r="K1741" t="s">
        <v>8737</v>
      </c>
      <c r="L1741" t="s">
        <v>8736</v>
      </c>
      <c r="M1741" t="s">
        <v>8735</v>
      </c>
      <c r="N1741">
        <v>5</v>
      </c>
      <c r="O1741" t="s">
        <v>39372</v>
      </c>
      <c r="P1741" t="s">
        <v>39371</v>
      </c>
      <c r="Q1741" t="s">
        <v>39370</v>
      </c>
      <c r="R1741" s="7">
        <v>42798</v>
      </c>
      <c r="S1741" s="8">
        <f t="shared" si="216"/>
        <v>2017</v>
      </c>
      <c r="T1741" s="8">
        <v>2017</v>
      </c>
      <c r="U1741" s="8">
        <f t="shared" si="217"/>
        <v>5</v>
      </c>
      <c r="V1741" s="7">
        <v>42798</v>
      </c>
      <c r="W1741" t="s">
        <v>27426</v>
      </c>
      <c r="X1741" s="2">
        <v>0.28599999999999998</v>
      </c>
      <c r="Y1741" s="6">
        <f t="shared" si="222"/>
        <v>7.6346066575905605E-3</v>
      </c>
      <c r="AA1741">
        <v>9205071</v>
      </c>
      <c r="AB1741">
        <v>28139</v>
      </c>
      <c r="AC1741">
        <v>15693937</v>
      </c>
      <c r="AD1741" t="s">
        <v>6</v>
      </c>
      <c r="AE1741">
        <v>31</v>
      </c>
      <c r="AF1741">
        <v>4</v>
      </c>
      <c r="AH1741" t="s">
        <v>39369</v>
      </c>
      <c r="AI1741" t="s">
        <v>39368</v>
      </c>
      <c r="AJ1741" t="s">
        <v>39367</v>
      </c>
      <c r="AK1741" t="s">
        <v>39366</v>
      </c>
      <c r="AL1741">
        <v>1</v>
      </c>
      <c r="AM1741" s="5">
        <f t="shared" si="218"/>
        <v>0.2</v>
      </c>
      <c r="AN1741" s="4">
        <f t="shared" si="223"/>
        <v>3.0291556228701253E-4</v>
      </c>
      <c r="AO1741" s="3"/>
      <c r="AP1741">
        <v>0</v>
      </c>
      <c r="AR1741" t="s">
        <v>1</v>
      </c>
      <c r="AT1741" s="2" t="s">
        <v>0</v>
      </c>
      <c r="AU1741" s="1">
        <f t="shared" si="219"/>
        <v>0.54350993289994953</v>
      </c>
      <c r="AV1741" s="1">
        <f t="shared" si="220"/>
        <v>0.39687611099387865</v>
      </c>
      <c r="AW1741" s="1">
        <f t="shared" si="221"/>
        <v>0.25024228908780766</v>
      </c>
    </row>
    <row r="1742" spans="1:49" x14ac:dyDescent="0.2">
      <c r="A1742">
        <v>1740</v>
      </c>
      <c r="B1742" t="s">
        <v>39365</v>
      </c>
      <c r="C1742" t="s">
        <v>39364</v>
      </c>
      <c r="F1742" t="s">
        <v>39363</v>
      </c>
      <c r="G1742" t="s">
        <v>14</v>
      </c>
      <c r="H1742" t="s">
        <v>13</v>
      </c>
      <c r="I1742" t="s">
        <v>39362</v>
      </c>
      <c r="J1742">
        <v>60013789</v>
      </c>
      <c r="K1742" t="s">
        <v>13327</v>
      </c>
      <c r="L1742" t="s">
        <v>363</v>
      </c>
      <c r="M1742" t="s">
        <v>9</v>
      </c>
      <c r="N1742">
        <v>5</v>
      </c>
      <c r="O1742" t="s">
        <v>39361</v>
      </c>
      <c r="P1742" t="s">
        <v>39360</v>
      </c>
      <c r="Q1742" t="s">
        <v>30565</v>
      </c>
      <c r="R1742" s="7">
        <v>42798</v>
      </c>
      <c r="S1742" s="8">
        <f t="shared" si="216"/>
        <v>2017</v>
      </c>
      <c r="T1742" s="8">
        <v>2017</v>
      </c>
      <c r="U1742" s="8">
        <f t="shared" si="217"/>
        <v>5</v>
      </c>
      <c r="V1742" s="7">
        <v>42798</v>
      </c>
      <c r="W1742" t="s">
        <v>27426</v>
      </c>
      <c r="X1742" s="2">
        <v>0.28599999999999998</v>
      </c>
      <c r="Y1742" s="6">
        <f t="shared" si="222"/>
        <v>7.6346066575905605E-3</v>
      </c>
      <c r="AA1742">
        <v>9205071</v>
      </c>
      <c r="AB1742">
        <v>28139</v>
      </c>
      <c r="AC1742">
        <v>15693937</v>
      </c>
      <c r="AD1742" t="s">
        <v>6</v>
      </c>
      <c r="AE1742">
        <v>31</v>
      </c>
      <c r="AF1742">
        <v>4</v>
      </c>
      <c r="AH1742" t="s">
        <v>39359</v>
      </c>
      <c r="AI1742" t="s">
        <v>39358</v>
      </c>
      <c r="AJ1742" t="s">
        <v>39357</v>
      </c>
      <c r="AK1742" t="s">
        <v>39356</v>
      </c>
      <c r="AL1742">
        <v>1</v>
      </c>
      <c r="AM1742" s="5">
        <f t="shared" si="218"/>
        <v>0.2</v>
      </c>
      <c r="AN1742" s="4">
        <f t="shared" si="223"/>
        <v>3.0291556228701253E-4</v>
      </c>
      <c r="AO1742" s="3"/>
      <c r="AP1742">
        <v>0</v>
      </c>
      <c r="AR1742" t="s">
        <v>1</v>
      </c>
      <c r="AT1742" s="2" t="s">
        <v>0</v>
      </c>
      <c r="AU1742" s="1">
        <f t="shared" si="219"/>
        <v>0.54350993289994953</v>
      </c>
      <c r="AV1742" s="1">
        <f t="shared" si="220"/>
        <v>0.39687611099387865</v>
      </c>
      <c r="AW1742" s="1">
        <f t="shared" si="221"/>
        <v>0.25024228908780766</v>
      </c>
    </row>
    <row r="1743" spans="1:49" x14ac:dyDescent="0.2">
      <c r="A1743">
        <v>1741</v>
      </c>
      <c r="B1743" t="s">
        <v>39355</v>
      </c>
      <c r="C1743" t="s">
        <v>39354</v>
      </c>
      <c r="F1743" t="s">
        <v>39353</v>
      </c>
      <c r="G1743" t="s">
        <v>14</v>
      </c>
      <c r="H1743" t="s">
        <v>13</v>
      </c>
      <c r="I1743" t="s">
        <v>5300</v>
      </c>
      <c r="J1743" t="s">
        <v>5296</v>
      </c>
      <c r="K1743" t="s">
        <v>5299</v>
      </c>
      <c r="L1743" t="s">
        <v>3815</v>
      </c>
      <c r="M1743" t="s">
        <v>3048</v>
      </c>
      <c r="N1743">
        <v>2</v>
      </c>
      <c r="O1743" t="s">
        <v>5298</v>
      </c>
      <c r="P1743" t="s">
        <v>5297</v>
      </c>
      <c r="Q1743" t="s">
        <v>5296</v>
      </c>
      <c r="R1743" s="7">
        <v>42798</v>
      </c>
      <c r="S1743" s="8">
        <f t="shared" si="216"/>
        <v>2017</v>
      </c>
      <c r="T1743" s="8">
        <v>2017</v>
      </c>
      <c r="U1743" s="8">
        <f t="shared" si="217"/>
        <v>5</v>
      </c>
      <c r="V1743" s="7">
        <v>42798</v>
      </c>
      <c r="W1743" t="s">
        <v>27426</v>
      </c>
      <c r="X1743" s="2">
        <v>0.28599999999999998</v>
      </c>
      <c r="Y1743" s="6">
        <f t="shared" si="222"/>
        <v>7.6346066575905605E-3</v>
      </c>
      <c r="AA1743">
        <v>9205071</v>
      </c>
      <c r="AB1743">
        <v>28139</v>
      </c>
      <c r="AC1743">
        <v>15693937</v>
      </c>
      <c r="AD1743" t="s">
        <v>6</v>
      </c>
      <c r="AE1743">
        <v>31</v>
      </c>
      <c r="AF1743">
        <v>4</v>
      </c>
      <c r="AH1743" t="s">
        <v>39352</v>
      </c>
      <c r="AI1743" t="s">
        <v>39351</v>
      </c>
      <c r="AJ1743" t="s">
        <v>39350</v>
      </c>
      <c r="AK1743" t="s">
        <v>39349</v>
      </c>
      <c r="AL1743">
        <v>1</v>
      </c>
      <c r="AM1743" s="5">
        <f t="shared" si="218"/>
        <v>0.2</v>
      </c>
      <c r="AN1743" s="4">
        <f t="shared" si="223"/>
        <v>3.0291556228701253E-4</v>
      </c>
      <c r="AO1743" s="3"/>
      <c r="AP1743">
        <v>0</v>
      </c>
      <c r="AR1743" t="s">
        <v>1</v>
      </c>
      <c r="AS1743" t="s">
        <v>17808</v>
      </c>
      <c r="AT1743" s="2" t="s">
        <v>0</v>
      </c>
      <c r="AU1743" s="1">
        <f t="shared" si="219"/>
        <v>0.54350993289994953</v>
      </c>
      <c r="AV1743" s="1">
        <f t="shared" si="220"/>
        <v>0.39687611099387865</v>
      </c>
      <c r="AW1743" s="1">
        <f t="shared" si="221"/>
        <v>0.25024228908780766</v>
      </c>
    </row>
    <row r="1744" spans="1:49" x14ac:dyDescent="0.2">
      <c r="A1744">
        <v>1742</v>
      </c>
      <c r="B1744" t="s">
        <v>39348</v>
      </c>
      <c r="C1744" t="s">
        <v>39347</v>
      </c>
      <c r="F1744" t="s">
        <v>39346</v>
      </c>
      <c r="G1744" t="s">
        <v>14</v>
      </c>
      <c r="H1744" t="s">
        <v>13</v>
      </c>
      <c r="I1744" t="s">
        <v>39345</v>
      </c>
      <c r="J1744" t="s">
        <v>39341</v>
      </c>
      <c r="K1744" t="s">
        <v>39344</v>
      </c>
      <c r="L1744" t="s">
        <v>11721</v>
      </c>
      <c r="M1744" t="s">
        <v>68</v>
      </c>
      <c r="N1744">
        <v>2</v>
      </c>
      <c r="O1744" t="s">
        <v>39343</v>
      </c>
      <c r="P1744" t="s">
        <v>39342</v>
      </c>
      <c r="Q1744" t="s">
        <v>39341</v>
      </c>
      <c r="R1744" s="7">
        <v>42798</v>
      </c>
      <c r="S1744" s="8">
        <f t="shared" si="216"/>
        <v>2017</v>
      </c>
      <c r="T1744" s="8">
        <v>2017</v>
      </c>
      <c r="U1744" s="8">
        <f t="shared" si="217"/>
        <v>5</v>
      </c>
      <c r="V1744" s="7">
        <v>42798</v>
      </c>
      <c r="W1744" t="s">
        <v>27411</v>
      </c>
      <c r="X1744" s="2">
        <v>0.218</v>
      </c>
      <c r="Y1744" s="6">
        <f t="shared" si="222"/>
        <v>5.8193854942473512E-3</v>
      </c>
      <c r="AA1744">
        <v>3772063</v>
      </c>
      <c r="AB1744">
        <v>130012</v>
      </c>
      <c r="AC1744" t="s">
        <v>27410</v>
      </c>
      <c r="AD1744" t="s">
        <v>6</v>
      </c>
      <c r="AE1744">
        <v>63</v>
      </c>
      <c r="AF1744">
        <v>2</v>
      </c>
      <c r="AH1744" t="s">
        <v>39340</v>
      </c>
      <c r="AI1744" t="s">
        <v>39339</v>
      </c>
      <c r="AJ1744" t="s">
        <v>39338</v>
      </c>
      <c r="AK1744" t="s">
        <v>39337</v>
      </c>
      <c r="AL1744">
        <v>2</v>
      </c>
      <c r="AM1744" s="5">
        <f t="shared" si="218"/>
        <v>0.4</v>
      </c>
      <c r="AN1744" s="4">
        <f t="shared" si="223"/>
        <v>6.0583112457402507E-4</v>
      </c>
      <c r="AO1744" s="3"/>
      <c r="AP1744">
        <v>0</v>
      </c>
      <c r="AR1744" t="s">
        <v>1</v>
      </c>
      <c r="AT1744" s="2">
        <v>2.3330000000000002</v>
      </c>
      <c r="AU1744" s="1">
        <f t="shared" si="219"/>
        <v>0.4255319183345353</v>
      </c>
      <c r="AV1744" s="1">
        <f t="shared" si="220"/>
        <v>0.32126083094106883</v>
      </c>
      <c r="AW1744" s="1">
        <f t="shared" si="221"/>
        <v>0.21698974354760228</v>
      </c>
    </row>
    <row r="1745" spans="1:49" x14ac:dyDescent="0.2">
      <c r="A1745">
        <v>1743</v>
      </c>
      <c r="B1745" t="s">
        <v>39336</v>
      </c>
      <c r="C1745" t="s">
        <v>39335</v>
      </c>
      <c r="F1745" t="s">
        <v>39334</v>
      </c>
      <c r="G1745" t="s">
        <v>14</v>
      </c>
      <c r="H1745" t="s">
        <v>13</v>
      </c>
      <c r="I1745" t="s">
        <v>39333</v>
      </c>
      <c r="J1745" t="s">
        <v>39332</v>
      </c>
      <c r="K1745" t="s">
        <v>39331</v>
      </c>
      <c r="L1745" t="s">
        <v>39330</v>
      </c>
      <c r="M1745" t="s">
        <v>23915</v>
      </c>
      <c r="N1745">
        <v>6</v>
      </c>
      <c r="O1745" t="s">
        <v>39329</v>
      </c>
      <c r="P1745" t="s">
        <v>39328</v>
      </c>
      <c r="Q1745" t="s">
        <v>39327</v>
      </c>
      <c r="R1745" s="7">
        <v>42798</v>
      </c>
      <c r="S1745" s="8">
        <f t="shared" si="216"/>
        <v>2017</v>
      </c>
      <c r="T1745" s="8">
        <v>2017</v>
      </c>
      <c r="U1745" s="8">
        <f t="shared" si="217"/>
        <v>5</v>
      </c>
      <c r="V1745" s="7">
        <v>42798</v>
      </c>
      <c r="W1745" t="s">
        <v>27411</v>
      </c>
      <c r="X1745" s="2">
        <v>0.218</v>
      </c>
      <c r="Y1745" s="6">
        <f t="shared" si="222"/>
        <v>5.8193854942473512E-3</v>
      </c>
      <c r="AA1745">
        <v>3772063</v>
      </c>
      <c r="AB1745">
        <v>130012</v>
      </c>
      <c r="AC1745" t="s">
        <v>27410</v>
      </c>
      <c r="AD1745" t="s">
        <v>6</v>
      </c>
      <c r="AE1745">
        <v>63</v>
      </c>
      <c r="AF1745">
        <v>2</v>
      </c>
      <c r="AH1745" t="s">
        <v>39326</v>
      </c>
      <c r="AI1745" t="s">
        <v>39325</v>
      </c>
      <c r="AJ1745" t="s">
        <v>39324</v>
      </c>
      <c r="AK1745" t="s">
        <v>39323</v>
      </c>
      <c r="AL1745">
        <v>18</v>
      </c>
      <c r="AM1745" s="5">
        <f t="shared" si="218"/>
        <v>3.6</v>
      </c>
      <c r="AN1745" s="4">
        <f t="shared" si="223"/>
        <v>5.4524801211662246E-3</v>
      </c>
      <c r="AO1745" s="3"/>
      <c r="AP1745">
        <v>0</v>
      </c>
      <c r="AR1745" t="s">
        <v>1</v>
      </c>
      <c r="AT1745" s="2">
        <v>2.3330000000000002</v>
      </c>
      <c r="AU1745" s="1">
        <f t="shared" si="219"/>
        <v>0.57093138823230127</v>
      </c>
      <c r="AV1745" s="1">
        <f t="shared" si="220"/>
        <v>0.56359328077067883</v>
      </c>
      <c r="AW1745" s="1">
        <f t="shared" si="221"/>
        <v>0.55625517330905616</v>
      </c>
    </row>
    <row r="1746" spans="1:49" x14ac:dyDescent="0.2">
      <c r="A1746">
        <v>1744</v>
      </c>
      <c r="B1746" t="s">
        <v>39322</v>
      </c>
      <c r="C1746" t="s">
        <v>39321</v>
      </c>
      <c r="F1746" t="s">
        <v>39320</v>
      </c>
      <c r="G1746" t="s">
        <v>14</v>
      </c>
      <c r="H1746" t="s">
        <v>13</v>
      </c>
      <c r="I1746" t="s">
        <v>29701</v>
      </c>
      <c r="J1746" t="s">
        <v>39319</v>
      </c>
      <c r="K1746" t="s">
        <v>39318</v>
      </c>
      <c r="L1746" t="s">
        <v>39317</v>
      </c>
      <c r="M1746" t="s">
        <v>39316</v>
      </c>
      <c r="N1746">
        <v>4</v>
      </c>
      <c r="O1746" t="s">
        <v>39315</v>
      </c>
      <c r="P1746" t="s">
        <v>39314</v>
      </c>
      <c r="Q1746" t="s">
        <v>39313</v>
      </c>
      <c r="R1746" s="7">
        <v>42798</v>
      </c>
      <c r="S1746" s="8">
        <f t="shared" si="216"/>
        <v>2017</v>
      </c>
      <c r="T1746" s="8">
        <v>2017</v>
      </c>
      <c r="U1746" s="8">
        <f t="shared" si="217"/>
        <v>5</v>
      </c>
      <c r="V1746" s="7">
        <v>42798</v>
      </c>
      <c r="W1746" t="s">
        <v>27411</v>
      </c>
      <c r="X1746" s="2">
        <v>0.218</v>
      </c>
      <c r="Y1746" s="6">
        <f t="shared" si="222"/>
        <v>5.8193854942473512E-3</v>
      </c>
      <c r="AA1746">
        <v>3772063</v>
      </c>
      <c r="AB1746">
        <v>130012</v>
      </c>
      <c r="AC1746" t="s">
        <v>27410</v>
      </c>
      <c r="AD1746" t="s">
        <v>6</v>
      </c>
      <c r="AE1746">
        <v>63</v>
      </c>
      <c r="AF1746">
        <v>2</v>
      </c>
      <c r="AH1746" t="s">
        <v>39312</v>
      </c>
      <c r="AI1746" t="s">
        <v>39311</v>
      </c>
      <c r="AJ1746" t="s">
        <v>39310</v>
      </c>
      <c r="AK1746" t="s">
        <v>39309</v>
      </c>
      <c r="AL1746">
        <v>1</v>
      </c>
      <c r="AM1746" s="5">
        <f t="shared" si="218"/>
        <v>0.2</v>
      </c>
      <c r="AN1746" s="4">
        <f t="shared" si="223"/>
        <v>3.0291556228701253E-4</v>
      </c>
      <c r="AO1746" s="3"/>
      <c r="AP1746">
        <v>0</v>
      </c>
      <c r="AR1746" t="s">
        <v>1</v>
      </c>
      <c r="AT1746" s="2">
        <v>2.3330000000000002</v>
      </c>
      <c r="AU1746" s="1">
        <f t="shared" si="219"/>
        <v>0.4164444514659249</v>
      </c>
      <c r="AV1746" s="1">
        <f t="shared" si="220"/>
        <v>0.30611505282671819</v>
      </c>
      <c r="AW1746" s="1">
        <f t="shared" si="221"/>
        <v>0.19578565418751143</v>
      </c>
    </row>
    <row r="1747" spans="1:49" x14ac:dyDescent="0.2">
      <c r="A1747">
        <v>1745</v>
      </c>
      <c r="B1747" t="s">
        <v>39308</v>
      </c>
      <c r="C1747" t="s">
        <v>39307</v>
      </c>
      <c r="F1747" t="s">
        <v>39306</v>
      </c>
      <c r="G1747" t="s">
        <v>14</v>
      </c>
      <c r="H1747" t="s">
        <v>13</v>
      </c>
      <c r="I1747" t="s">
        <v>39305</v>
      </c>
      <c r="J1747" t="s">
        <v>39304</v>
      </c>
      <c r="K1747" t="s">
        <v>39303</v>
      </c>
      <c r="L1747" t="s">
        <v>39302</v>
      </c>
      <c r="M1747" t="s">
        <v>39301</v>
      </c>
      <c r="N1747">
        <v>3</v>
      </c>
      <c r="O1747" t="s">
        <v>39300</v>
      </c>
      <c r="P1747" t="s">
        <v>39299</v>
      </c>
      <c r="Q1747" t="s">
        <v>39298</v>
      </c>
      <c r="R1747" s="7">
        <v>42798</v>
      </c>
      <c r="S1747" s="8">
        <f t="shared" si="216"/>
        <v>2017</v>
      </c>
      <c r="T1747" s="8">
        <v>2017</v>
      </c>
      <c r="U1747" s="8">
        <f t="shared" si="217"/>
        <v>5</v>
      </c>
      <c r="V1747" s="7">
        <v>42798</v>
      </c>
      <c r="W1747" t="s">
        <v>29859</v>
      </c>
      <c r="X1747" s="2">
        <v>0.68500000000000005</v>
      </c>
      <c r="Y1747" s="6">
        <f t="shared" si="222"/>
        <v>1.8285683777795575E-2</v>
      </c>
      <c r="AA1747">
        <v>10236198</v>
      </c>
      <c r="AB1747">
        <v>23872</v>
      </c>
      <c r="AC1747">
        <v>15635120</v>
      </c>
      <c r="AD1747" t="s">
        <v>6</v>
      </c>
      <c r="AE1747">
        <v>23</v>
      </c>
      <c r="AF1747">
        <v>3</v>
      </c>
      <c r="AH1747" t="s">
        <v>39297</v>
      </c>
      <c r="AI1747" t="s">
        <v>39296</v>
      </c>
      <c r="AJ1747" t="s">
        <v>39295</v>
      </c>
      <c r="AK1747" t="s">
        <v>39294</v>
      </c>
      <c r="AL1747">
        <v>1</v>
      </c>
      <c r="AM1747" s="5">
        <f t="shared" si="218"/>
        <v>0.2</v>
      </c>
      <c r="AN1747" s="4">
        <f t="shared" si="223"/>
        <v>3.0291556228701253E-4</v>
      </c>
      <c r="AO1747" s="3"/>
      <c r="AP1747">
        <v>0</v>
      </c>
      <c r="AQ1747" t="s">
        <v>29829</v>
      </c>
      <c r="AR1747" t="s">
        <v>1</v>
      </c>
      <c r="AS1747" t="s">
        <v>39293</v>
      </c>
      <c r="AT1747" s="2" t="s">
        <v>0</v>
      </c>
      <c r="AU1747" s="1">
        <f t="shared" si="219"/>
        <v>1.2890853313143005</v>
      </c>
      <c r="AV1747" s="1">
        <f t="shared" si="220"/>
        <v>0.92942996700412939</v>
      </c>
      <c r="AW1747" s="1">
        <f t="shared" si="221"/>
        <v>0.56977460269395808</v>
      </c>
    </row>
    <row r="1748" spans="1:49" x14ac:dyDescent="0.2">
      <c r="A1748">
        <v>1746</v>
      </c>
      <c r="B1748" t="s">
        <v>39292</v>
      </c>
      <c r="C1748" t="s">
        <v>39291</v>
      </c>
      <c r="F1748" t="s">
        <v>39290</v>
      </c>
      <c r="G1748" t="s">
        <v>14</v>
      </c>
      <c r="H1748" t="s">
        <v>13</v>
      </c>
      <c r="I1748" t="s">
        <v>39289</v>
      </c>
      <c r="J1748">
        <v>60011883</v>
      </c>
      <c r="K1748" t="s">
        <v>39288</v>
      </c>
      <c r="L1748" t="s">
        <v>39287</v>
      </c>
      <c r="M1748" t="s">
        <v>3193</v>
      </c>
      <c r="N1748">
        <v>2</v>
      </c>
      <c r="O1748" t="s">
        <v>39286</v>
      </c>
      <c r="P1748" t="s">
        <v>39285</v>
      </c>
      <c r="Q1748" t="s">
        <v>39284</v>
      </c>
      <c r="R1748" s="7">
        <v>42798</v>
      </c>
      <c r="S1748" s="8">
        <f t="shared" si="216"/>
        <v>2017</v>
      </c>
      <c r="T1748" s="8">
        <v>2017</v>
      </c>
      <c r="U1748" s="8">
        <f t="shared" si="217"/>
        <v>5</v>
      </c>
      <c r="V1748" s="7">
        <v>42798</v>
      </c>
      <c r="W1748" t="s">
        <v>39283</v>
      </c>
      <c r="X1748" s="2">
        <v>0.216</v>
      </c>
      <c r="Y1748" s="6">
        <f t="shared" si="222"/>
        <v>5.765996636501962E-3</v>
      </c>
      <c r="AA1748">
        <v>12269328</v>
      </c>
      <c r="AB1748">
        <v>21100241739</v>
      </c>
      <c r="AC1748">
        <v>21663394</v>
      </c>
      <c r="AD1748" t="s">
        <v>6</v>
      </c>
      <c r="AE1748">
        <v>20</v>
      </c>
      <c r="AF1748">
        <v>2</v>
      </c>
      <c r="AH1748" t="s">
        <v>1977</v>
      </c>
      <c r="AI1748" t="s">
        <v>39282</v>
      </c>
      <c r="AJ1748" t="s">
        <v>39281</v>
      </c>
      <c r="AK1748" t="s">
        <v>39280</v>
      </c>
      <c r="AL1748">
        <v>3</v>
      </c>
      <c r="AM1748" s="5">
        <f t="shared" si="218"/>
        <v>0.6</v>
      </c>
      <c r="AN1748" s="4">
        <f t="shared" si="223"/>
        <v>9.0874668686103744E-4</v>
      </c>
      <c r="AO1748" s="3"/>
      <c r="AP1748">
        <v>0</v>
      </c>
      <c r="AQ1748" t="s">
        <v>3040</v>
      </c>
      <c r="AR1748" t="s">
        <v>39279</v>
      </c>
      <c r="AS1748" t="s">
        <v>3038</v>
      </c>
      <c r="AT1748" s="2" t="s">
        <v>0</v>
      </c>
      <c r="AU1748" s="1">
        <f t="shared" si="219"/>
        <v>0.43088216516096839</v>
      </c>
      <c r="AV1748" s="1">
        <f t="shared" si="220"/>
        <v>0.33373716616814997</v>
      </c>
      <c r="AW1748" s="1">
        <f t="shared" si="221"/>
        <v>0.23659216717533149</v>
      </c>
    </row>
    <row r="1749" spans="1:49" x14ac:dyDescent="0.2">
      <c r="A1749">
        <v>1747</v>
      </c>
      <c r="B1749" t="s">
        <v>39278</v>
      </c>
      <c r="C1749" t="s">
        <v>39277</v>
      </c>
      <c r="F1749" t="s">
        <v>39276</v>
      </c>
      <c r="G1749" t="s">
        <v>14</v>
      </c>
      <c r="H1749" t="s">
        <v>13</v>
      </c>
      <c r="I1749" t="s">
        <v>6349</v>
      </c>
      <c r="J1749" t="s">
        <v>39275</v>
      </c>
      <c r="K1749" t="s">
        <v>39274</v>
      </c>
      <c r="L1749" t="s">
        <v>39273</v>
      </c>
      <c r="M1749" t="s">
        <v>2322</v>
      </c>
      <c r="N1749">
        <v>6</v>
      </c>
      <c r="O1749" t="s">
        <v>39272</v>
      </c>
      <c r="P1749" t="s">
        <v>39271</v>
      </c>
      <c r="Q1749" t="s">
        <v>39270</v>
      </c>
      <c r="R1749" s="7">
        <v>42798</v>
      </c>
      <c r="S1749" s="8">
        <f t="shared" si="216"/>
        <v>2017</v>
      </c>
      <c r="T1749" s="8">
        <v>2017</v>
      </c>
      <c r="U1749" s="8">
        <f t="shared" si="217"/>
        <v>5</v>
      </c>
      <c r="V1749" s="7">
        <v>42798</v>
      </c>
      <c r="W1749" t="s">
        <v>29848</v>
      </c>
      <c r="X1749" s="2">
        <v>0.251</v>
      </c>
      <c r="Y1749" s="6">
        <f t="shared" si="222"/>
        <v>6.7003016470462617E-3</v>
      </c>
      <c r="AA1749">
        <v>207217</v>
      </c>
      <c r="AB1749">
        <v>26145</v>
      </c>
      <c r="AC1749">
        <v>13623060</v>
      </c>
      <c r="AD1749" t="s">
        <v>6</v>
      </c>
      <c r="AE1749">
        <v>104</v>
      </c>
      <c r="AF1749">
        <v>3</v>
      </c>
      <c r="AH1749" t="s">
        <v>39269</v>
      </c>
      <c r="AI1749" t="s">
        <v>39268</v>
      </c>
      <c r="AJ1749" t="s">
        <v>39267</v>
      </c>
      <c r="AK1749" t="s">
        <v>39266</v>
      </c>
      <c r="AL1749">
        <v>16</v>
      </c>
      <c r="AM1749" s="5">
        <f t="shared" si="218"/>
        <v>3.2</v>
      </c>
      <c r="AN1749" s="4">
        <f t="shared" si="223"/>
        <v>4.8466489965922005E-3</v>
      </c>
      <c r="AO1749" s="3"/>
      <c r="AP1749">
        <v>0</v>
      </c>
      <c r="AR1749" t="s">
        <v>1</v>
      </c>
      <c r="AT1749" s="2">
        <v>1.3360000000000001</v>
      </c>
      <c r="AU1749" s="1">
        <f t="shared" si="219"/>
        <v>0.61442058519100429</v>
      </c>
      <c r="AV1749" s="1">
        <f t="shared" si="220"/>
        <v>0.57734753218192314</v>
      </c>
      <c r="AW1749" s="1">
        <f t="shared" si="221"/>
        <v>0.54027447917284177</v>
      </c>
    </row>
    <row r="1750" spans="1:49" x14ac:dyDescent="0.2">
      <c r="A1750">
        <v>1748</v>
      </c>
      <c r="B1750" t="s">
        <v>39265</v>
      </c>
      <c r="C1750" t="s">
        <v>39264</v>
      </c>
      <c r="F1750" t="s">
        <v>39263</v>
      </c>
      <c r="G1750" t="s">
        <v>14</v>
      </c>
      <c r="H1750" t="s">
        <v>13</v>
      </c>
      <c r="I1750" t="s">
        <v>39262</v>
      </c>
      <c r="J1750" t="s">
        <v>39261</v>
      </c>
      <c r="K1750" t="s">
        <v>39260</v>
      </c>
      <c r="L1750" t="s">
        <v>39259</v>
      </c>
      <c r="M1750" t="s">
        <v>3280</v>
      </c>
      <c r="N1750">
        <v>6</v>
      </c>
      <c r="O1750" t="s">
        <v>39258</v>
      </c>
      <c r="P1750" t="s">
        <v>39257</v>
      </c>
      <c r="Q1750" t="s">
        <v>39256</v>
      </c>
      <c r="R1750" s="7">
        <v>42796</v>
      </c>
      <c r="S1750" s="8">
        <f t="shared" si="216"/>
        <v>2017</v>
      </c>
      <c r="T1750" s="8">
        <v>2017</v>
      </c>
      <c r="U1750" s="8">
        <f t="shared" si="217"/>
        <v>5</v>
      </c>
      <c r="V1750" s="7">
        <v>42796</v>
      </c>
      <c r="W1750" t="s">
        <v>28229</v>
      </c>
      <c r="X1750" s="2">
        <v>0.85699999999999998</v>
      </c>
      <c r="Y1750" s="6">
        <f t="shared" si="222"/>
        <v>2.287712554389899E-2</v>
      </c>
      <c r="AA1750">
        <v>223727</v>
      </c>
      <c r="AB1750">
        <v>28570</v>
      </c>
      <c r="AC1750">
        <v>13616463</v>
      </c>
      <c r="AD1750" t="s">
        <v>6</v>
      </c>
      <c r="AE1750">
        <v>50</v>
      </c>
      <c r="AF1750">
        <v>13</v>
      </c>
      <c r="AG1750">
        <v>134001</v>
      </c>
      <c r="AI1750" t="s">
        <v>39255</v>
      </c>
      <c r="AJ1750" t="s">
        <v>39254</v>
      </c>
      <c r="AK1750" t="s">
        <v>39253</v>
      </c>
      <c r="AL1750">
        <v>8</v>
      </c>
      <c r="AM1750" s="5">
        <f t="shared" si="218"/>
        <v>1.6</v>
      </c>
      <c r="AN1750" s="4">
        <f t="shared" si="223"/>
        <v>2.4233244982961003E-3</v>
      </c>
      <c r="AO1750" s="3"/>
      <c r="AP1750">
        <v>0</v>
      </c>
      <c r="AQ1750" t="s">
        <v>2716</v>
      </c>
      <c r="AR1750" t="s">
        <v>1</v>
      </c>
      <c r="AS1750" t="s">
        <v>2714</v>
      </c>
      <c r="AT1750" s="2" t="s">
        <v>0</v>
      </c>
      <c r="AU1750" s="1">
        <f t="shared" si="219"/>
        <v>1.6740985230218122</v>
      </c>
      <c r="AV1750" s="1">
        <f t="shared" si="220"/>
        <v>1.2650225021097545</v>
      </c>
      <c r="AW1750" s="1">
        <f t="shared" si="221"/>
        <v>0.85594648119769678</v>
      </c>
    </row>
    <row r="1751" spans="1:49" x14ac:dyDescent="0.2">
      <c r="A1751">
        <v>1749</v>
      </c>
      <c r="B1751" t="s">
        <v>39252</v>
      </c>
      <c r="C1751" t="s">
        <v>39251</v>
      </c>
      <c r="F1751" t="s">
        <v>39250</v>
      </c>
      <c r="G1751" t="s">
        <v>14</v>
      </c>
      <c r="H1751" t="s">
        <v>13</v>
      </c>
      <c r="I1751" t="s">
        <v>31656</v>
      </c>
      <c r="J1751" t="s">
        <v>39249</v>
      </c>
      <c r="K1751" t="s">
        <v>39248</v>
      </c>
      <c r="L1751" t="s">
        <v>39247</v>
      </c>
      <c r="M1751" t="s">
        <v>1669</v>
      </c>
      <c r="N1751">
        <v>3</v>
      </c>
      <c r="O1751" t="s">
        <v>39246</v>
      </c>
      <c r="P1751" t="s">
        <v>39245</v>
      </c>
      <c r="Q1751" t="s">
        <v>39244</v>
      </c>
      <c r="R1751" s="7">
        <v>42795</v>
      </c>
      <c r="S1751" s="8">
        <f t="shared" si="216"/>
        <v>2017</v>
      </c>
      <c r="T1751" s="8">
        <v>2017</v>
      </c>
      <c r="U1751" s="8">
        <f t="shared" si="217"/>
        <v>5</v>
      </c>
      <c r="V1751" s="7">
        <v>42795</v>
      </c>
      <c r="W1751" t="s">
        <v>39243</v>
      </c>
      <c r="X1751" s="2">
        <v>0.49099999999999999</v>
      </c>
      <c r="Y1751" s="6">
        <f t="shared" si="222"/>
        <v>1.3106964576492887E-2</v>
      </c>
      <c r="AB1751">
        <v>21100976153</v>
      </c>
      <c r="AC1751">
        <v>23327804</v>
      </c>
      <c r="AD1751" t="s">
        <v>6</v>
      </c>
      <c r="AE1751">
        <v>3</v>
      </c>
      <c r="AF1751">
        <v>1</v>
      </c>
      <c r="AG1751">
        <v>7784739</v>
      </c>
      <c r="AH1751" t="s">
        <v>39242</v>
      </c>
      <c r="AI1751" t="s">
        <v>39241</v>
      </c>
      <c r="AJ1751" t="s">
        <v>39240</v>
      </c>
      <c r="AK1751" t="s">
        <v>39239</v>
      </c>
      <c r="AL1751">
        <v>6</v>
      </c>
      <c r="AM1751" s="5">
        <f t="shared" si="218"/>
        <v>1.2</v>
      </c>
      <c r="AN1751" s="4">
        <f t="shared" si="223"/>
        <v>1.8174933737220749E-3</v>
      </c>
      <c r="AO1751" s="3"/>
      <c r="AP1751">
        <v>0</v>
      </c>
      <c r="AR1751" t="s">
        <v>1</v>
      </c>
      <c r="AT1751" s="2" t="s">
        <v>0</v>
      </c>
      <c r="AU1751" s="1">
        <f t="shared" si="219"/>
        <v>0.97201232156616424</v>
      </c>
      <c r="AV1751" s="1">
        <f t="shared" si="220"/>
        <v>0.746222897510748</v>
      </c>
      <c r="AW1751" s="1">
        <f t="shared" si="221"/>
        <v>0.52043347345533175</v>
      </c>
    </row>
    <row r="1752" spans="1:49" x14ac:dyDescent="0.2">
      <c r="A1752">
        <v>1750</v>
      </c>
      <c r="B1752" t="s">
        <v>39238</v>
      </c>
      <c r="C1752" t="s">
        <v>39237</v>
      </c>
      <c r="F1752" t="s">
        <v>39236</v>
      </c>
      <c r="G1752" t="s">
        <v>14</v>
      </c>
      <c r="H1752" t="s">
        <v>13</v>
      </c>
      <c r="I1752" t="s">
        <v>39235</v>
      </c>
      <c r="J1752">
        <v>60073728</v>
      </c>
      <c r="K1752" t="s">
        <v>39234</v>
      </c>
      <c r="L1752" t="s">
        <v>39233</v>
      </c>
      <c r="M1752" t="s">
        <v>9</v>
      </c>
      <c r="N1752">
        <v>3</v>
      </c>
      <c r="O1752" t="s">
        <v>39232</v>
      </c>
      <c r="P1752" t="s">
        <v>39231</v>
      </c>
      <c r="Q1752" t="s">
        <v>39230</v>
      </c>
      <c r="R1752" s="7">
        <v>42795</v>
      </c>
      <c r="S1752" s="8">
        <f t="shared" si="216"/>
        <v>2017</v>
      </c>
      <c r="T1752" s="8">
        <v>2017</v>
      </c>
      <c r="U1752" s="8">
        <f t="shared" si="217"/>
        <v>5</v>
      </c>
      <c r="V1752" s="7">
        <v>42795</v>
      </c>
      <c r="W1752" t="s">
        <v>39229</v>
      </c>
      <c r="X1752" s="2">
        <v>0.48399999999999999</v>
      </c>
      <c r="Y1752" s="6">
        <f t="shared" si="222"/>
        <v>1.2920103574384027E-2</v>
      </c>
      <c r="AB1752">
        <v>21100872725</v>
      </c>
      <c r="AC1752">
        <v>20796412</v>
      </c>
      <c r="AD1752" t="s">
        <v>6</v>
      </c>
      <c r="AE1752">
        <v>7</v>
      </c>
      <c r="AF1752">
        <v>3</v>
      </c>
      <c r="AG1752">
        <v>38</v>
      </c>
      <c r="AI1752" t="s">
        <v>39228</v>
      </c>
      <c r="AJ1752" t="s">
        <v>39227</v>
      </c>
      <c r="AK1752" t="s">
        <v>39226</v>
      </c>
      <c r="AL1752">
        <v>4</v>
      </c>
      <c r="AM1752" s="5">
        <f t="shared" si="218"/>
        <v>0.8</v>
      </c>
      <c r="AN1752" s="4">
        <f t="shared" si="223"/>
        <v>1.2116622491480501E-3</v>
      </c>
      <c r="AO1752" s="3"/>
      <c r="AP1752">
        <v>0</v>
      </c>
      <c r="AR1752" t="s">
        <v>1</v>
      </c>
      <c r="AT1752" s="2">
        <v>2.8809999999999998</v>
      </c>
      <c r="AU1752" s="1">
        <f t="shared" si="219"/>
        <v>0.94075711768132342</v>
      </c>
      <c r="AV1752" s="1">
        <f t="shared" si="220"/>
        <v>0.70658829117660382</v>
      </c>
      <c r="AW1752" s="1">
        <f t="shared" si="221"/>
        <v>0.47241946467188428</v>
      </c>
    </row>
    <row r="1753" spans="1:49" x14ac:dyDescent="0.2">
      <c r="A1753">
        <v>1751</v>
      </c>
      <c r="B1753" t="s">
        <v>39225</v>
      </c>
      <c r="C1753" t="s">
        <v>39224</v>
      </c>
      <c r="D1753" t="s">
        <v>39223</v>
      </c>
      <c r="F1753" t="s">
        <v>39222</v>
      </c>
      <c r="G1753" t="s">
        <v>14</v>
      </c>
      <c r="H1753" t="s">
        <v>13</v>
      </c>
      <c r="I1753" t="s">
        <v>39221</v>
      </c>
      <c r="J1753">
        <v>60024353</v>
      </c>
      <c r="K1753" t="s">
        <v>39220</v>
      </c>
      <c r="L1753" t="s">
        <v>39219</v>
      </c>
      <c r="M1753" t="s">
        <v>415</v>
      </c>
      <c r="N1753">
        <v>3</v>
      </c>
      <c r="O1753" t="s">
        <v>39218</v>
      </c>
      <c r="P1753" t="s">
        <v>39217</v>
      </c>
      <c r="Q1753" t="s">
        <v>39216</v>
      </c>
      <c r="R1753" s="7">
        <v>42795</v>
      </c>
      <c r="S1753" s="8">
        <f t="shared" si="216"/>
        <v>2017</v>
      </c>
      <c r="T1753" s="8">
        <v>2017</v>
      </c>
      <c r="U1753" s="8">
        <f t="shared" si="217"/>
        <v>5</v>
      </c>
      <c r="V1753" s="7">
        <v>42795</v>
      </c>
      <c r="W1753" t="s">
        <v>39215</v>
      </c>
      <c r="X1753" s="2">
        <v>0.27500000000000002</v>
      </c>
      <c r="Y1753" s="6">
        <f t="shared" si="222"/>
        <v>7.3409679399909248E-3</v>
      </c>
      <c r="AA1753">
        <v>20528418</v>
      </c>
      <c r="AB1753">
        <v>21100899217</v>
      </c>
      <c r="AD1753" t="s">
        <v>6</v>
      </c>
      <c r="AE1753">
        <v>4</v>
      </c>
      <c r="AF1753">
        <v>1</v>
      </c>
      <c r="AH1753" t="s">
        <v>39214</v>
      </c>
      <c r="AI1753" t="s">
        <v>39213</v>
      </c>
      <c r="AJ1753" t="s">
        <v>39212</v>
      </c>
      <c r="AK1753" t="s">
        <v>39211</v>
      </c>
      <c r="AL1753">
        <v>1</v>
      </c>
      <c r="AM1753" s="5">
        <f t="shared" si="218"/>
        <v>0.2</v>
      </c>
      <c r="AN1753" s="4">
        <f t="shared" si="223"/>
        <v>3.0291556228701253E-4</v>
      </c>
      <c r="AO1753" s="3"/>
      <c r="AP1753">
        <v>1</v>
      </c>
      <c r="AR1753" t="s">
        <v>1</v>
      </c>
      <c r="AT1753" s="2" t="s">
        <v>0</v>
      </c>
      <c r="AU1753" s="1">
        <f t="shared" si="219"/>
        <v>0.52295522266797512</v>
      </c>
      <c r="AV1753" s="1">
        <f t="shared" si="220"/>
        <v>0.38219417511389686</v>
      </c>
      <c r="AW1753" s="1">
        <f t="shared" si="221"/>
        <v>0.24143312755981863</v>
      </c>
    </row>
    <row r="1754" spans="1:49" x14ac:dyDescent="0.2">
      <c r="A1754">
        <v>1752</v>
      </c>
      <c r="B1754" t="s">
        <v>39210</v>
      </c>
      <c r="C1754" t="s">
        <v>39209</v>
      </c>
      <c r="F1754" t="s">
        <v>39208</v>
      </c>
      <c r="G1754" t="s">
        <v>14</v>
      </c>
      <c r="H1754" t="s">
        <v>13</v>
      </c>
      <c r="I1754" t="s">
        <v>39207</v>
      </c>
      <c r="J1754" t="s">
        <v>39206</v>
      </c>
      <c r="K1754" t="s">
        <v>39205</v>
      </c>
      <c r="L1754" t="s">
        <v>39204</v>
      </c>
      <c r="M1754" t="s">
        <v>183</v>
      </c>
      <c r="N1754">
        <v>3</v>
      </c>
      <c r="O1754" t="s">
        <v>39203</v>
      </c>
      <c r="P1754" t="s">
        <v>39202</v>
      </c>
      <c r="Q1754" t="s">
        <v>39201</v>
      </c>
      <c r="R1754" s="7">
        <v>42795</v>
      </c>
      <c r="S1754" s="8">
        <f t="shared" si="216"/>
        <v>2017</v>
      </c>
      <c r="T1754" s="8">
        <v>2017</v>
      </c>
      <c r="U1754" s="8">
        <f t="shared" si="217"/>
        <v>5</v>
      </c>
      <c r="V1754" s="7">
        <v>42795</v>
      </c>
      <c r="W1754" t="s">
        <v>39060</v>
      </c>
      <c r="X1754" s="2">
        <v>1.069</v>
      </c>
      <c r="Y1754" s="6">
        <f t="shared" si="222"/>
        <v>2.8536344464910175E-2</v>
      </c>
      <c r="AB1754">
        <v>21100854641</v>
      </c>
      <c r="AC1754" t="s">
        <v>39059</v>
      </c>
      <c r="AD1754" t="s">
        <v>6</v>
      </c>
      <c r="AE1754">
        <v>3</v>
      </c>
      <c r="AF1754">
        <v>1</v>
      </c>
      <c r="AG1754">
        <v>7544507</v>
      </c>
      <c r="AH1754" t="s">
        <v>23308</v>
      </c>
      <c r="AI1754" t="s">
        <v>39200</v>
      </c>
      <c r="AJ1754" t="s">
        <v>39199</v>
      </c>
      <c r="AK1754" t="s">
        <v>39198</v>
      </c>
      <c r="AL1754">
        <v>1</v>
      </c>
      <c r="AM1754" s="5">
        <f t="shared" si="218"/>
        <v>0.2</v>
      </c>
      <c r="AN1754" s="4">
        <f t="shared" si="223"/>
        <v>3.0291556228701253E-4</v>
      </c>
      <c r="AO1754" s="3"/>
      <c r="AP1754">
        <v>0</v>
      </c>
      <c r="AR1754" t="s">
        <v>1</v>
      </c>
      <c r="AT1754" s="2" t="s">
        <v>0</v>
      </c>
      <c r="AU1754" s="1">
        <f t="shared" si="219"/>
        <v>2.0066315794123226</v>
      </c>
      <c r="AV1754" s="1">
        <f t="shared" si="220"/>
        <v>1.4419630013598594</v>
      </c>
      <c r="AW1754" s="1">
        <f t="shared" si="221"/>
        <v>0.87729442330739604</v>
      </c>
    </row>
    <row r="1755" spans="1:49" x14ac:dyDescent="0.2">
      <c r="A1755">
        <v>1753</v>
      </c>
      <c r="B1755" t="s">
        <v>39197</v>
      </c>
      <c r="C1755" t="s">
        <v>39196</v>
      </c>
      <c r="F1755" t="s">
        <v>39195</v>
      </c>
      <c r="G1755" t="s">
        <v>14</v>
      </c>
      <c r="H1755" t="s">
        <v>13</v>
      </c>
      <c r="I1755" t="s">
        <v>39194</v>
      </c>
      <c r="J1755" t="s">
        <v>39193</v>
      </c>
      <c r="K1755" t="s">
        <v>39192</v>
      </c>
      <c r="L1755" t="s">
        <v>39191</v>
      </c>
      <c r="M1755" t="s">
        <v>16605</v>
      </c>
      <c r="N1755">
        <v>5</v>
      </c>
      <c r="O1755" t="s">
        <v>39190</v>
      </c>
      <c r="P1755" t="s">
        <v>39189</v>
      </c>
      <c r="Q1755" t="s">
        <v>39188</v>
      </c>
      <c r="R1755" s="7">
        <v>42795</v>
      </c>
      <c r="S1755" s="8">
        <f t="shared" si="216"/>
        <v>2017</v>
      </c>
      <c r="T1755" s="8">
        <v>2017</v>
      </c>
      <c r="U1755" s="8">
        <f t="shared" si="217"/>
        <v>5</v>
      </c>
      <c r="V1755" s="7">
        <v>42795</v>
      </c>
      <c r="W1755" t="s">
        <v>39187</v>
      </c>
      <c r="X1755" s="2">
        <v>1.036</v>
      </c>
      <c r="Y1755" s="6">
        <f t="shared" si="222"/>
        <v>2.7655428312111263E-2</v>
      </c>
      <c r="AB1755">
        <v>7200153151</v>
      </c>
      <c r="AC1755">
        <v>15391663</v>
      </c>
      <c r="AD1755" t="s">
        <v>6</v>
      </c>
      <c r="AE1755">
        <v>17</v>
      </c>
      <c r="AF1755">
        <v>1</v>
      </c>
      <c r="AG1755">
        <v>170142</v>
      </c>
      <c r="AI1755" t="s">
        <v>39186</v>
      </c>
      <c r="AK1755" t="s">
        <v>39185</v>
      </c>
      <c r="AL1755">
        <v>12</v>
      </c>
      <c r="AM1755" s="5">
        <f t="shared" si="218"/>
        <v>2.4</v>
      </c>
      <c r="AN1755" s="4">
        <f t="shared" si="223"/>
        <v>3.6349867474441497E-3</v>
      </c>
      <c r="AO1755" s="3"/>
      <c r="AP1755">
        <v>1</v>
      </c>
      <c r="AQ1755" t="s">
        <v>795</v>
      </c>
      <c r="AR1755" t="s">
        <v>39184</v>
      </c>
      <c r="AS1755" t="s">
        <v>794</v>
      </c>
      <c r="AT1755" s="2">
        <v>3.2890000000000001</v>
      </c>
      <c r="AU1755" s="1">
        <f t="shared" si="219"/>
        <v>2.0449295842711126</v>
      </c>
      <c r="AV1755" s="1">
        <f t="shared" si="220"/>
        <v>1.5645207529777705</v>
      </c>
      <c r="AW1755" s="1">
        <f t="shared" si="221"/>
        <v>1.0841119216844284</v>
      </c>
    </row>
    <row r="1756" spans="1:49" x14ac:dyDescent="0.2">
      <c r="A1756">
        <v>1754</v>
      </c>
      <c r="B1756" t="s">
        <v>39183</v>
      </c>
      <c r="C1756" t="s">
        <v>39182</v>
      </c>
      <c r="F1756" t="s">
        <v>39181</v>
      </c>
      <c r="G1756" t="s">
        <v>14</v>
      </c>
      <c r="H1756" t="s">
        <v>13</v>
      </c>
      <c r="I1756" t="s">
        <v>39180</v>
      </c>
      <c r="J1756" t="s">
        <v>16157</v>
      </c>
      <c r="K1756" t="s">
        <v>16156</v>
      </c>
      <c r="L1756" t="s">
        <v>16155</v>
      </c>
      <c r="M1756" t="s">
        <v>183</v>
      </c>
      <c r="N1756">
        <v>4</v>
      </c>
      <c r="O1756" t="s">
        <v>39179</v>
      </c>
      <c r="P1756" t="s">
        <v>39178</v>
      </c>
      <c r="Q1756" t="s">
        <v>39177</v>
      </c>
      <c r="R1756" s="7">
        <v>42795</v>
      </c>
      <c r="S1756" s="8">
        <f t="shared" si="216"/>
        <v>2017</v>
      </c>
      <c r="T1756" s="8">
        <v>2017</v>
      </c>
      <c r="U1756" s="8">
        <f t="shared" si="217"/>
        <v>5</v>
      </c>
      <c r="V1756" s="7">
        <v>42795</v>
      </c>
      <c r="W1756" t="s">
        <v>39166</v>
      </c>
      <c r="X1756" s="2">
        <v>0.47299999999999998</v>
      </c>
      <c r="Y1756" s="6">
        <f t="shared" si="222"/>
        <v>1.2626464856784389E-2</v>
      </c>
      <c r="AB1756">
        <v>21100853739</v>
      </c>
      <c r="AC1756">
        <v>22264310</v>
      </c>
      <c r="AD1756" t="s">
        <v>6</v>
      </c>
      <c r="AE1756">
        <v>4</v>
      </c>
      <c r="AF1756">
        <v>1</v>
      </c>
      <c r="AG1756">
        <v>7</v>
      </c>
      <c r="AI1756" t="s">
        <v>39176</v>
      </c>
      <c r="AJ1756" t="s">
        <v>39175</v>
      </c>
      <c r="AK1756" t="s">
        <v>39174</v>
      </c>
      <c r="AL1756">
        <v>2</v>
      </c>
      <c r="AM1756" s="5">
        <f t="shared" si="218"/>
        <v>0.4</v>
      </c>
      <c r="AN1756" s="4">
        <f t="shared" si="223"/>
        <v>6.0583112457402507E-4</v>
      </c>
      <c r="AO1756" s="3"/>
      <c r="AP1756">
        <v>1</v>
      </c>
      <c r="AQ1756" t="s">
        <v>692</v>
      </c>
      <c r="AR1756" t="s">
        <v>39173</v>
      </c>
      <c r="AS1756" t="s">
        <v>690</v>
      </c>
      <c r="AT1756" s="2">
        <v>1.659</v>
      </c>
      <c r="AU1756" s="1">
        <f t="shared" si="219"/>
        <v>0.90202747371212788</v>
      </c>
      <c r="AV1756" s="1">
        <f t="shared" si="220"/>
        <v>0.66161479906792076</v>
      </c>
      <c r="AW1756" s="1">
        <f t="shared" si="221"/>
        <v>0.42120212442371341</v>
      </c>
    </row>
    <row r="1757" spans="1:49" x14ac:dyDescent="0.2">
      <c r="A1757">
        <v>1755</v>
      </c>
      <c r="B1757" t="s">
        <v>39172</v>
      </c>
      <c r="C1757" t="s">
        <v>39171</v>
      </c>
      <c r="F1757" t="s">
        <v>39170</v>
      </c>
      <c r="G1757" t="s">
        <v>14</v>
      </c>
      <c r="H1757" t="s">
        <v>13</v>
      </c>
      <c r="I1757" t="s">
        <v>155</v>
      </c>
      <c r="J1757">
        <v>60027509</v>
      </c>
      <c r="K1757" t="s">
        <v>32623</v>
      </c>
      <c r="L1757" t="s">
        <v>7376</v>
      </c>
      <c r="M1757" t="s">
        <v>415</v>
      </c>
      <c r="N1757">
        <v>3</v>
      </c>
      <c r="O1757" t="s">
        <v>39169</v>
      </c>
      <c r="P1757" t="s">
        <v>39168</v>
      </c>
      <c r="Q1757" t="s">
        <v>39167</v>
      </c>
      <c r="R1757" s="7">
        <v>42795</v>
      </c>
      <c r="S1757" s="8">
        <f t="shared" si="216"/>
        <v>2017</v>
      </c>
      <c r="T1757" s="8">
        <v>2017</v>
      </c>
      <c r="U1757" s="8">
        <f t="shared" si="217"/>
        <v>5</v>
      </c>
      <c r="V1757" s="7">
        <v>42795</v>
      </c>
      <c r="W1757" t="s">
        <v>39166</v>
      </c>
      <c r="X1757" s="2">
        <v>0.47299999999999998</v>
      </c>
      <c r="Y1757" s="6">
        <f t="shared" si="222"/>
        <v>1.2626464856784389E-2</v>
      </c>
      <c r="AB1757">
        <v>21100853739</v>
      </c>
      <c r="AC1757">
        <v>22264310</v>
      </c>
      <c r="AD1757" t="s">
        <v>6</v>
      </c>
      <c r="AE1757">
        <v>4</v>
      </c>
      <c r="AF1757">
        <v>1</v>
      </c>
      <c r="AG1757">
        <v>15</v>
      </c>
      <c r="AI1757" t="s">
        <v>39165</v>
      </c>
      <c r="AJ1757" t="s">
        <v>39164</v>
      </c>
      <c r="AK1757" t="s">
        <v>39163</v>
      </c>
      <c r="AL1757">
        <v>13</v>
      </c>
      <c r="AM1757" s="5">
        <f t="shared" si="218"/>
        <v>2.6</v>
      </c>
      <c r="AN1757" s="4">
        <f t="shared" si="223"/>
        <v>3.9379023097311627E-3</v>
      </c>
      <c r="AO1757" s="3"/>
      <c r="AP1757">
        <v>1</v>
      </c>
      <c r="AR1757" t="s">
        <v>1</v>
      </c>
      <c r="AT1757" s="2">
        <v>1.659</v>
      </c>
      <c r="AU1757" s="1">
        <f t="shared" si="219"/>
        <v>1.0019896092668421</v>
      </c>
      <c r="AV1757" s="1">
        <f t="shared" si="220"/>
        <v>0.82821835832577761</v>
      </c>
      <c r="AW1757" s="1">
        <f t="shared" si="221"/>
        <v>0.65444710738471301</v>
      </c>
    </row>
    <row r="1758" spans="1:49" x14ac:dyDescent="0.2">
      <c r="A1758">
        <v>1756</v>
      </c>
      <c r="B1758" t="s">
        <v>39162</v>
      </c>
      <c r="C1758" t="s">
        <v>39161</v>
      </c>
      <c r="F1758" t="s">
        <v>39160</v>
      </c>
      <c r="G1758" t="s">
        <v>14</v>
      </c>
      <c r="H1758" t="s">
        <v>13</v>
      </c>
      <c r="I1758" t="s">
        <v>39159</v>
      </c>
      <c r="J1758">
        <v>60068681</v>
      </c>
      <c r="K1758" t="s">
        <v>39158</v>
      </c>
      <c r="L1758" t="s">
        <v>2366</v>
      </c>
      <c r="M1758" t="s">
        <v>2365</v>
      </c>
      <c r="N1758">
        <v>1</v>
      </c>
      <c r="O1758" t="s">
        <v>39157</v>
      </c>
      <c r="P1758">
        <v>6602660586</v>
      </c>
      <c r="Q1758">
        <v>60068681</v>
      </c>
      <c r="R1758" s="7">
        <v>42795</v>
      </c>
      <c r="S1758" s="8">
        <f t="shared" si="216"/>
        <v>2017</v>
      </c>
      <c r="T1758" s="8">
        <v>2017</v>
      </c>
      <c r="U1758" s="8">
        <f t="shared" si="217"/>
        <v>5</v>
      </c>
      <c r="V1758" s="7">
        <v>42795</v>
      </c>
      <c r="W1758" t="s">
        <v>39156</v>
      </c>
      <c r="X1758" s="2">
        <v>0.40500000000000003</v>
      </c>
      <c r="Y1758" s="6">
        <f t="shared" si="222"/>
        <v>1.0811243693441179E-2</v>
      </c>
      <c r="AA1758">
        <v>10627391</v>
      </c>
      <c r="AB1758">
        <v>16381</v>
      </c>
      <c r="AD1758" t="s">
        <v>6</v>
      </c>
      <c r="AE1758">
        <v>53</v>
      </c>
      <c r="AF1758">
        <v>2</v>
      </c>
      <c r="AH1758" t="s">
        <v>39155</v>
      </c>
      <c r="AI1758" t="s">
        <v>39154</v>
      </c>
      <c r="AJ1758" t="s">
        <v>39153</v>
      </c>
      <c r="AK1758" t="s">
        <v>39152</v>
      </c>
      <c r="AL1758">
        <v>2</v>
      </c>
      <c r="AM1758" s="5">
        <f t="shared" si="218"/>
        <v>0.4</v>
      </c>
      <c r="AN1758" s="4">
        <f t="shared" si="223"/>
        <v>6.0583112457402507E-4</v>
      </c>
      <c r="AO1758" s="3"/>
      <c r="AP1758">
        <v>0</v>
      </c>
      <c r="AR1758" t="s">
        <v>1</v>
      </c>
      <c r="AT1758" s="2">
        <v>0.45600000000000002</v>
      </c>
      <c r="AU1758" s="1">
        <f t="shared" si="219"/>
        <v>0.77496199227810325</v>
      </c>
      <c r="AV1758" s="1">
        <f t="shared" si="220"/>
        <v>0.57085374090076024</v>
      </c>
      <c r="AW1758" s="1">
        <f t="shared" si="221"/>
        <v>0.36674548952341712</v>
      </c>
    </row>
    <row r="1759" spans="1:49" x14ac:dyDescent="0.2">
      <c r="A1759">
        <v>1757</v>
      </c>
      <c r="B1759" t="s">
        <v>39151</v>
      </c>
      <c r="C1759" t="s">
        <v>39150</v>
      </c>
      <c r="F1759" t="s">
        <v>39149</v>
      </c>
      <c r="G1759" t="s">
        <v>14</v>
      </c>
      <c r="H1759" t="s">
        <v>13</v>
      </c>
      <c r="I1759" t="s">
        <v>22749</v>
      </c>
      <c r="J1759" t="s">
        <v>39148</v>
      </c>
      <c r="K1759" t="s">
        <v>39147</v>
      </c>
      <c r="L1759" t="s">
        <v>39146</v>
      </c>
      <c r="M1759" t="s">
        <v>39145</v>
      </c>
      <c r="N1759">
        <v>2</v>
      </c>
      <c r="O1759" t="s">
        <v>39144</v>
      </c>
      <c r="P1759" t="s">
        <v>39143</v>
      </c>
      <c r="Q1759" t="s">
        <v>39142</v>
      </c>
      <c r="R1759" s="7">
        <v>42795</v>
      </c>
      <c r="S1759" s="8">
        <f t="shared" si="216"/>
        <v>2017</v>
      </c>
      <c r="T1759" s="8">
        <v>2017</v>
      </c>
      <c r="U1759" s="8">
        <f t="shared" si="217"/>
        <v>5</v>
      </c>
      <c r="V1759" s="7">
        <v>42795</v>
      </c>
      <c r="W1759" t="s">
        <v>8264</v>
      </c>
      <c r="X1759" s="2">
        <v>0.109</v>
      </c>
      <c r="Y1759" s="6">
        <f t="shared" si="222"/>
        <v>2.9096927471236756E-3</v>
      </c>
      <c r="AA1759">
        <v>14738031</v>
      </c>
      <c r="AB1759">
        <v>19700182218</v>
      </c>
      <c r="AC1759" t="s">
        <v>8263</v>
      </c>
      <c r="AD1759" t="s">
        <v>6</v>
      </c>
      <c r="AE1759">
        <v>18</v>
      </c>
      <c r="AF1759">
        <v>1</v>
      </c>
      <c r="AH1759" t="s">
        <v>39141</v>
      </c>
      <c r="AI1759" t="s">
        <v>39140</v>
      </c>
      <c r="AJ1759" t="s">
        <v>39139</v>
      </c>
      <c r="AK1759" t="s">
        <v>39138</v>
      </c>
      <c r="AL1759">
        <v>0</v>
      </c>
      <c r="AM1759" s="5">
        <f t="shared" si="218"/>
        <v>0</v>
      </c>
      <c r="AN1759" s="4">
        <f t="shared" si="223"/>
        <v>0</v>
      </c>
      <c r="AO1759" s="3"/>
      <c r="AP1759">
        <v>0</v>
      </c>
      <c r="AR1759" t="s">
        <v>1</v>
      </c>
      <c r="AT1759" s="2" t="s">
        <v>0</v>
      </c>
      <c r="AU1759" s="1">
        <f t="shared" si="219"/>
        <v>0.20367849229865728</v>
      </c>
      <c r="AV1759" s="1">
        <f t="shared" si="220"/>
        <v>0.14548463735618378</v>
      </c>
      <c r="AW1759" s="1">
        <f t="shared" si="221"/>
        <v>8.7290782413710272E-2</v>
      </c>
    </row>
    <row r="1760" spans="1:49" x14ac:dyDescent="0.2">
      <c r="A1760">
        <v>1758</v>
      </c>
      <c r="B1760" t="s">
        <v>39137</v>
      </c>
      <c r="C1760" t="s">
        <v>39136</v>
      </c>
      <c r="F1760" t="s">
        <v>39135</v>
      </c>
      <c r="G1760" t="s">
        <v>14</v>
      </c>
      <c r="H1760" t="s">
        <v>13</v>
      </c>
      <c r="I1760" t="s">
        <v>4129</v>
      </c>
      <c r="J1760" t="s">
        <v>39134</v>
      </c>
      <c r="K1760" t="s">
        <v>39133</v>
      </c>
      <c r="L1760" t="s">
        <v>39132</v>
      </c>
      <c r="M1760" t="s">
        <v>1503</v>
      </c>
      <c r="N1760">
        <v>3</v>
      </c>
      <c r="O1760" t="s">
        <v>39131</v>
      </c>
      <c r="P1760" t="s">
        <v>39130</v>
      </c>
      <c r="Q1760" t="s">
        <v>39129</v>
      </c>
      <c r="R1760" s="7">
        <v>42795</v>
      </c>
      <c r="S1760" s="8">
        <f t="shared" si="216"/>
        <v>2017</v>
      </c>
      <c r="T1760" s="8">
        <v>2017</v>
      </c>
      <c r="U1760" s="8">
        <f t="shared" si="217"/>
        <v>5</v>
      </c>
      <c r="V1760" s="7">
        <v>42795</v>
      </c>
      <c r="W1760" t="s">
        <v>39128</v>
      </c>
      <c r="X1760" s="2">
        <v>0.216</v>
      </c>
      <c r="Y1760" s="6">
        <f t="shared" si="222"/>
        <v>5.765996636501962E-3</v>
      </c>
      <c r="AA1760">
        <v>20476841</v>
      </c>
      <c r="AB1760">
        <v>21100922608</v>
      </c>
      <c r="AC1760" t="s">
        <v>39127</v>
      </c>
      <c r="AD1760" t="s">
        <v>6</v>
      </c>
      <c r="AE1760">
        <v>6</v>
      </c>
      <c r="AF1760">
        <v>1</v>
      </c>
      <c r="AG1760">
        <v>1750009</v>
      </c>
      <c r="AI1760" t="s">
        <v>39126</v>
      </c>
      <c r="AJ1760" t="s">
        <v>39125</v>
      </c>
      <c r="AK1760" t="s">
        <v>39124</v>
      </c>
      <c r="AL1760">
        <v>2</v>
      </c>
      <c r="AM1760" s="5">
        <f t="shared" si="218"/>
        <v>0.4</v>
      </c>
      <c r="AN1760" s="4">
        <f t="shared" si="223"/>
        <v>6.0583112457402507E-4</v>
      </c>
      <c r="AO1760" s="3"/>
      <c r="AP1760">
        <v>0</v>
      </c>
      <c r="AQ1760" t="s">
        <v>76</v>
      </c>
      <c r="AR1760" t="s">
        <v>39123</v>
      </c>
      <c r="AS1760" t="s">
        <v>75</v>
      </c>
      <c r="AT1760" s="2" t="s">
        <v>0</v>
      </c>
      <c r="AU1760" s="1">
        <f t="shared" si="219"/>
        <v>0.42179469829235805</v>
      </c>
      <c r="AV1760" s="1">
        <f t="shared" si="220"/>
        <v>0.31859138805379933</v>
      </c>
      <c r="AW1760" s="1">
        <f t="shared" si="221"/>
        <v>0.21538807781524061</v>
      </c>
    </row>
    <row r="1761" spans="1:49" x14ac:dyDescent="0.2">
      <c r="A1761">
        <v>1759</v>
      </c>
      <c r="B1761" t="s">
        <v>39122</v>
      </c>
      <c r="C1761" t="s">
        <v>39121</v>
      </c>
      <c r="F1761" t="s">
        <v>39120</v>
      </c>
      <c r="G1761" t="s">
        <v>14</v>
      </c>
      <c r="H1761" t="s">
        <v>13</v>
      </c>
      <c r="I1761" t="s">
        <v>24161</v>
      </c>
      <c r="J1761" t="s">
        <v>39119</v>
      </c>
      <c r="K1761" t="s">
        <v>39118</v>
      </c>
      <c r="L1761" t="s">
        <v>39117</v>
      </c>
      <c r="M1761" t="s">
        <v>3048</v>
      </c>
      <c r="N1761">
        <v>3</v>
      </c>
      <c r="O1761" t="s">
        <v>39116</v>
      </c>
      <c r="P1761" t="s">
        <v>39115</v>
      </c>
      <c r="Q1761" t="s">
        <v>39114</v>
      </c>
      <c r="R1761" s="7">
        <v>42795</v>
      </c>
      <c r="S1761" s="8">
        <f t="shared" si="216"/>
        <v>2017</v>
      </c>
      <c r="T1761" s="8">
        <v>2017</v>
      </c>
      <c r="U1761" s="8">
        <f t="shared" si="217"/>
        <v>5</v>
      </c>
      <c r="V1761" s="7">
        <v>42795</v>
      </c>
      <c r="W1761" t="s">
        <v>39113</v>
      </c>
      <c r="X1761" s="2">
        <v>0.28000000000000003</v>
      </c>
      <c r="Y1761" s="6">
        <f t="shared" si="222"/>
        <v>7.4744400843543965E-3</v>
      </c>
      <c r="AA1761">
        <v>22348255</v>
      </c>
      <c r="AB1761">
        <v>21100839128</v>
      </c>
      <c r="AC1761">
        <v>22348883</v>
      </c>
      <c r="AD1761" t="s">
        <v>6</v>
      </c>
      <c r="AE1761">
        <v>15</v>
      </c>
      <c r="AF1761">
        <v>1</v>
      </c>
      <c r="AH1761" s="10">
        <v>44348</v>
      </c>
      <c r="AI1761" t="s">
        <v>39112</v>
      </c>
      <c r="AJ1761" t="s">
        <v>39111</v>
      </c>
      <c r="AK1761" t="s">
        <v>39110</v>
      </c>
      <c r="AL1761">
        <v>0</v>
      </c>
      <c r="AM1761" s="5">
        <f t="shared" si="218"/>
        <v>0</v>
      </c>
      <c r="AN1761" s="4">
        <f t="shared" si="223"/>
        <v>0</v>
      </c>
      <c r="AO1761" s="3"/>
      <c r="AP1761">
        <v>0</v>
      </c>
      <c r="AR1761" t="s">
        <v>1</v>
      </c>
      <c r="AT1761" s="2" t="s">
        <v>0</v>
      </c>
      <c r="AU1761" s="1">
        <f t="shared" si="219"/>
        <v>0.52321080590480773</v>
      </c>
      <c r="AV1761" s="1">
        <f t="shared" si="220"/>
        <v>0.37372200421771984</v>
      </c>
      <c r="AW1761" s="1">
        <f t="shared" si="221"/>
        <v>0.22423320253063186</v>
      </c>
    </row>
    <row r="1762" spans="1:49" x14ac:dyDescent="0.2">
      <c r="A1762">
        <v>1760</v>
      </c>
      <c r="B1762" t="s">
        <v>39109</v>
      </c>
      <c r="C1762" t="s">
        <v>39108</v>
      </c>
      <c r="D1762" t="s">
        <v>39107</v>
      </c>
      <c r="F1762" t="s">
        <v>39106</v>
      </c>
      <c r="G1762" t="s">
        <v>14</v>
      </c>
      <c r="H1762" t="s">
        <v>13</v>
      </c>
      <c r="I1762" t="s">
        <v>39105</v>
      </c>
      <c r="J1762">
        <v>60018926</v>
      </c>
      <c r="K1762" t="s">
        <v>23937</v>
      </c>
      <c r="L1762" t="s">
        <v>319</v>
      </c>
      <c r="M1762" t="s">
        <v>137</v>
      </c>
      <c r="N1762">
        <v>1</v>
      </c>
      <c r="O1762" t="s">
        <v>39104</v>
      </c>
      <c r="P1762">
        <v>57203074220</v>
      </c>
      <c r="Q1762">
        <v>60018926</v>
      </c>
      <c r="R1762" s="7">
        <v>42795</v>
      </c>
      <c r="S1762" s="8">
        <f t="shared" si="216"/>
        <v>2017</v>
      </c>
      <c r="T1762" s="8">
        <v>2017</v>
      </c>
      <c r="U1762" s="8">
        <f t="shared" si="217"/>
        <v>5</v>
      </c>
      <c r="V1762" s="7">
        <v>42795</v>
      </c>
      <c r="W1762" t="s">
        <v>39088</v>
      </c>
      <c r="X1762" s="2">
        <v>0.73299999999999998</v>
      </c>
      <c r="Y1762" s="6">
        <f t="shared" si="222"/>
        <v>1.9567016363684898E-2</v>
      </c>
      <c r="AB1762">
        <v>21100836194</v>
      </c>
      <c r="AC1762">
        <v>24059595</v>
      </c>
      <c r="AD1762" t="s">
        <v>6</v>
      </c>
      <c r="AE1762">
        <v>3</v>
      </c>
      <c r="AF1762">
        <v>1</v>
      </c>
      <c r="AH1762" t="s">
        <v>39103</v>
      </c>
      <c r="AI1762" t="s">
        <v>39102</v>
      </c>
      <c r="AJ1762" t="s">
        <v>39101</v>
      </c>
      <c r="AK1762" t="s">
        <v>39100</v>
      </c>
      <c r="AL1762">
        <v>0</v>
      </c>
      <c r="AM1762" s="5">
        <f t="shared" si="218"/>
        <v>0</v>
      </c>
      <c r="AN1762" s="4">
        <f t="shared" si="223"/>
        <v>0</v>
      </c>
      <c r="AO1762" s="3"/>
      <c r="AP1762">
        <v>1</v>
      </c>
      <c r="AR1762" t="s">
        <v>1</v>
      </c>
      <c r="AT1762" s="2">
        <v>4.3170000000000002</v>
      </c>
      <c r="AU1762" s="1">
        <f t="shared" si="219"/>
        <v>1.3696911454579428</v>
      </c>
      <c r="AV1762" s="1">
        <f t="shared" si="220"/>
        <v>0.97835081818424485</v>
      </c>
      <c r="AW1762" s="1">
        <f t="shared" si="221"/>
        <v>0.58701049091054691</v>
      </c>
    </row>
    <row r="1763" spans="1:49" x14ac:dyDescent="0.2">
      <c r="A1763">
        <v>1761</v>
      </c>
      <c r="B1763" t="s">
        <v>39099</v>
      </c>
      <c r="C1763" t="s">
        <v>39098</v>
      </c>
      <c r="D1763" t="s">
        <v>39097</v>
      </c>
      <c r="F1763" t="s">
        <v>39096</v>
      </c>
      <c r="G1763" t="s">
        <v>14</v>
      </c>
      <c r="H1763" t="s">
        <v>13</v>
      </c>
      <c r="I1763" t="s">
        <v>39095</v>
      </c>
      <c r="J1763" t="s">
        <v>39094</v>
      </c>
      <c r="K1763" t="s">
        <v>39093</v>
      </c>
      <c r="L1763" t="s">
        <v>39092</v>
      </c>
      <c r="M1763" t="s">
        <v>7150</v>
      </c>
      <c r="N1763">
        <v>6</v>
      </c>
      <c r="O1763" t="s">
        <v>39091</v>
      </c>
      <c r="P1763" t="s">
        <v>39090</v>
      </c>
      <c r="Q1763" t="s">
        <v>39089</v>
      </c>
      <c r="R1763" s="7">
        <v>42795</v>
      </c>
      <c r="S1763" s="8">
        <f t="shared" si="216"/>
        <v>2017</v>
      </c>
      <c r="T1763" s="8">
        <v>2017</v>
      </c>
      <c r="U1763" s="8">
        <f t="shared" si="217"/>
        <v>5</v>
      </c>
      <c r="V1763" s="7">
        <v>42795</v>
      </c>
      <c r="W1763" t="s">
        <v>39088</v>
      </c>
      <c r="X1763" s="2">
        <v>0.73299999999999998</v>
      </c>
      <c r="Y1763" s="6">
        <f t="shared" si="222"/>
        <v>1.9567016363684898E-2</v>
      </c>
      <c r="AB1763">
        <v>21100836194</v>
      </c>
      <c r="AC1763">
        <v>24059595</v>
      </c>
      <c r="AD1763" t="s">
        <v>6</v>
      </c>
      <c r="AE1763">
        <v>3</v>
      </c>
      <c r="AF1763">
        <v>1</v>
      </c>
      <c r="AH1763" t="s">
        <v>39087</v>
      </c>
      <c r="AI1763" t="s">
        <v>39086</v>
      </c>
      <c r="AJ1763" t="s">
        <v>39085</v>
      </c>
      <c r="AK1763" t="s">
        <v>39084</v>
      </c>
      <c r="AL1763">
        <v>0</v>
      </c>
      <c r="AM1763" s="5">
        <f t="shared" si="218"/>
        <v>0</v>
      </c>
      <c r="AN1763" s="4">
        <f t="shared" si="223"/>
        <v>0</v>
      </c>
      <c r="AO1763" s="3"/>
      <c r="AP1763">
        <v>1</v>
      </c>
      <c r="AR1763" t="s">
        <v>1</v>
      </c>
      <c r="AT1763" s="2">
        <v>4.3170000000000002</v>
      </c>
      <c r="AU1763" s="1">
        <f t="shared" si="219"/>
        <v>1.3696911454579428</v>
      </c>
      <c r="AV1763" s="1">
        <f t="shared" si="220"/>
        <v>0.97835081818424485</v>
      </c>
      <c r="AW1763" s="1">
        <f t="shared" si="221"/>
        <v>0.58701049091054691</v>
      </c>
    </row>
    <row r="1764" spans="1:49" x14ac:dyDescent="0.2">
      <c r="A1764">
        <v>1762</v>
      </c>
      <c r="B1764" t="s">
        <v>39083</v>
      </c>
      <c r="C1764" t="s">
        <v>39082</v>
      </c>
      <c r="F1764" t="s">
        <v>39081</v>
      </c>
      <c r="G1764" t="s">
        <v>14</v>
      </c>
      <c r="H1764" t="s">
        <v>13</v>
      </c>
      <c r="I1764" t="s">
        <v>39080</v>
      </c>
      <c r="J1764" t="s">
        <v>39079</v>
      </c>
      <c r="K1764" t="s">
        <v>39078</v>
      </c>
      <c r="L1764" t="s">
        <v>39077</v>
      </c>
      <c r="M1764" t="s">
        <v>1182</v>
      </c>
      <c r="N1764">
        <v>5</v>
      </c>
      <c r="O1764" t="s">
        <v>39076</v>
      </c>
      <c r="P1764" t="s">
        <v>39075</v>
      </c>
      <c r="Q1764" t="s">
        <v>39074</v>
      </c>
      <c r="R1764" s="7">
        <v>42795</v>
      </c>
      <c r="S1764" s="8">
        <f t="shared" si="216"/>
        <v>2017</v>
      </c>
      <c r="T1764" s="8">
        <v>2017</v>
      </c>
      <c r="U1764" s="8">
        <f t="shared" si="217"/>
        <v>5</v>
      </c>
      <c r="V1764" s="7">
        <v>42795</v>
      </c>
      <c r="W1764" t="s">
        <v>39073</v>
      </c>
      <c r="X1764" s="2">
        <v>0.69299999999999995</v>
      </c>
      <c r="Y1764" s="6">
        <f t="shared" si="222"/>
        <v>1.8499239208777128E-2</v>
      </c>
      <c r="AA1764">
        <v>3076962</v>
      </c>
      <c r="AB1764">
        <v>21084</v>
      </c>
      <c r="AC1764">
        <v>13653032</v>
      </c>
      <c r="AD1764" t="s">
        <v>6</v>
      </c>
      <c r="AE1764">
        <v>42</v>
      </c>
      <c r="AF1764">
        <v>1</v>
      </c>
      <c r="AH1764" t="s">
        <v>3491</v>
      </c>
      <c r="AI1764" t="s">
        <v>39072</v>
      </c>
      <c r="AJ1764" t="s">
        <v>39071</v>
      </c>
      <c r="AK1764" t="s">
        <v>39070</v>
      </c>
      <c r="AL1764">
        <v>6</v>
      </c>
      <c r="AM1764" s="5">
        <f t="shared" si="218"/>
        <v>1.2</v>
      </c>
      <c r="AN1764" s="4">
        <f t="shared" si="223"/>
        <v>1.8174933737220749E-3</v>
      </c>
      <c r="AO1764" s="3"/>
      <c r="AP1764">
        <v>0</v>
      </c>
      <c r="AR1764" t="s">
        <v>1</v>
      </c>
      <c r="AT1764" s="2">
        <v>1.833</v>
      </c>
      <c r="AU1764" s="1">
        <f t="shared" si="219"/>
        <v>1.3494715458260611</v>
      </c>
      <c r="AV1764" s="1">
        <f t="shared" si="220"/>
        <v>1.0158366291249601</v>
      </c>
      <c r="AW1764" s="1">
        <f t="shared" si="221"/>
        <v>0.68220171242385907</v>
      </c>
    </row>
    <row r="1765" spans="1:49" x14ac:dyDescent="0.2">
      <c r="A1765">
        <v>1763</v>
      </c>
      <c r="B1765" t="s">
        <v>39069</v>
      </c>
      <c r="C1765" t="s">
        <v>39068</v>
      </c>
      <c r="F1765" t="s">
        <v>39067</v>
      </c>
      <c r="G1765" t="s">
        <v>14</v>
      </c>
      <c r="H1765" t="s">
        <v>13</v>
      </c>
      <c r="I1765" t="s">
        <v>1630</v>
      </c>
      <c r="J1765" t="s">
        <v>39061</v>
      </c>
      <c r="K1765" t="s">
        <v>39066</v>
      </c>
      <c r="L1765" t="s">
        <v>39065</v>
      </c>
      <c r="M1765" t="s">
        <v>39064</v>
      </c>
      <c r="N1765">
        <v>3</v>
      </c>
      <c r="O1765" t="s">
        <v>39063</v>
      </c>
      <c r="P1765" t="s">
        <v>39062</v>
      </c>
      <c r="Q1765" t="s">
        <v>39061</v>
      </c>
      <c r="R1765" s="7">
        <v>42795</v>
      </c>
      <c r="S1765" s="8">
        <f t="shared" si="216"/>
        <v>2017</v>
      </c>
      <c r="T1765" s="8">
        <v>2017</v>
      </c>
      <c r="U1765" s="8">
        <f t="shared" si="217"/>
        <v>5</v>
      </c>
      <c r="V1765" s="7">
        <v>42795</v>
      </c>
      <c r="W1765" t="s">
        <v>39060</v>
      </c>
      <c r="X1765" s="2">
        <v>1.069</v>
      </c>
      <c r="Y1765" s="6">
        <f t="shared" si="222"/>
        <v>2.8536344464910175E-2</v>
      </c>
      <c r="AB1765">
        <v>21100854641</v>
      </c>
      <c r="AC1765" t="s">
        <v>39059</v>
      </c>
      <c r="AD1765" t="s">
        <v>6</v>
      </c>
      <c r="AE1765">
        <v>3</v>
      </c>
      <c r="AF1765">
        <v>1</v>
      </c>
      <c r="AG1765">
        <v>7572981</v>
      </c>
      <c r="AH1765" s="9">
        <v>47088</v>
      </c>
      <c r="AI1765" t="s">
        <v>39058</v>
      </c>
      <c r="AJ1765" t="s">
        <v>39057</v>
      </c>
      <c r="AK1765" t="s">
        <v>39056</v>
      </c>
      <c r="AL1765">
        <v>10</v>
      </c>
      <c r="AM1765" s="5">
        <f t="shared" si="218"/>
        <v>2</v>
      </c>
      <c r="AN1765" s="4">
        <f t="shared" si="223"/>
        <v>3.0291556228701248E-3</v>
      </c>
      <c r="AO1765" s="3"/>
      <c r="AP1765">
        <v>0</v>
      </c>
      <c r="AR1765" t="s">
        <v>1</v>
      </c>
      <c r="AT1765" s="2" t="s">
        <v>0</v>
      </c>
      <c r="AU1765" s="1">
        <f t="shared" si="219"/>
        <v>2.0884187812298163</v>
      </c>
      <c r="AV1765" s="1">
        <f t="shared" si="220"/>
        <v>1.578275004389015</v>
      </c>
      <c r="AW1765" s="1">
        <f t="shared" si="221"/>
        <v>1.068131227548214</v>
      </c>
    </row>
    <row r="1766" spans="1:49" x14ac:dyDescent="0.2">
      <c r="A1766">
        <v>1764</v>
      </c>
      <c r="B1766" t="s">
        <v>39055</v>
      </c>
      <c r="C1766" t="s">
        <v>39054</v>
      </c>
      <c r="F1766" t="s">
        <v>39053</v>
      </c>
      <c r="G1766" t="s">
        <v>14</v>
      </c>
      <c r="H1766" t="s">
        <v>13</v>
      </c>
      <c r="I1766" t="s">
        <v>39052</v>
      </c>
      <c r="J1766">
        <v>60017592</v>
      </c>
      <c r="K1766" t="s">
        <v>39051</v>
      </c>
      <c r="L1766" t="s">
        <v>39050</v>
      </c>
      <c r="M1766" t="s">
        <v>1530</v>
      </c>
      <c r="N1766">
        <v>1</v>
      </c>
      <c r="O1766" t="s">
        <v>39049</v>
      </c>
      <c r="P1766">
        <v>57203931676</v>
      </c>
      <c r="Q1766">
        <v>60017592</v>
      </c>
      <c r="R1766" s="7">
        <v>42795</v>
      </c>
      <c r="S1766" s="8">
        <f t="shared" si="216"/>
        <v>2017</v>
      </c>
      <c r="T1766" s="8">
        <v>2017</v>
      </c>
      <c r="U1766" s="8">
        <f t="shared" si="217"/>
        <v>5</v>
      </c>
      <c r="V1766" s="7" t="s">
        <v>38734</v>
      </c>
      <c r="W1766" t="s">
        <v>39048</v>
      </c>
      <c r="X1766" s="2">
        <v>0.14199999999999999</v>
      </c>
      <c r="Y1766" s="6">
        <f t="shared" si="222"/>
        <v>3.7906088999225861E-3</v>
      </c>
      <c r="AA1766">
        <v>19360886</v>
      </c>
      <c r="AB1766">
        <v>19700200902</v>
      </c>
      <c r="AC1766">
        <v>19346832</v>
      </c>
      <c r="AD1766" t="s">
        <v>6</v>
      </c>
      <c r="AE1766">
        <v>24</v>
      </c>
      <c r="AF1766">
        <v>1</v>
      </c>
      <c r="AH1766" t="s">
        <v>39047</v>
      </c>
      <c r="AI1766" t="s">
        <v>39046</v>
      </c>
      <c r="AK1766" t="s">
        <v>39045</v>
      </c>
      <c r="AL1766">
        <v>1</v>
      </c>
      <c r="AM1766" s="5">
        <f t="shared" si="218"/>
        <v>0.2</v>
      </c>
      <c r="AN1766" s="4">
        <f t="shared" si="223"/>
        <v>3.0291556228701253E-4</v>
      </c>
      <c r="AO1766" s="3"/>
      <c r="AP1766">
        <v>0</v>
      </c>
      <c r="AQ1766" t="s">
        <v>39044</v>
      </c>
      <c r="AR1766" t="s">
        <v>1</v>
      </c>
      <c r="AS1766" t="s">
        <v>39043</v>
      </c>
      <c r="AT1766" s="2" t="s">
        <v>0</v>
      </c>
      <c r="AU1766" s="1">
        <f t="shared" si="219"/>
        <v>0.2744300898631914</v>
      </c>
      <c r="AV1766" s="1">
        <f t="shared" si="220"/>
        <v>0.20467622311047995</v>
      </c>
      <c r="AW1766" s="1">
        <f t="shared" si="221"/>
        <v>0.13492235635776845</v>
      </c>
    </row>
    <row r="1767" spans="1:49" x14ac:dyDescent="0.2">
      <c r="A1767">
        <v>1765</v>
      </c>
      <c r="B1767" t="s">
        <v>39042</v>
      </c>
      <c r="C1767" t="s">
        <v>39041</v>
      </c>
      <c r="F1767" t="s">
        <v>39040</v>
      </c>
      <c r="G1767" t="s">
        <v>14</v>
      </c>
      <c r="H1767" t="s">
        <v>13</v>
      </c>
      <c r="I1767" t="s">
        <v>39039</v>
      </c>
      <c r="J1767">
        <v>60016835</v>
      </c>
      <c r="K1767" t="s">
        <v>1701</v>
      </c>
      <c r="L1767" t="s">
        <v>363</v>
      </c>
      <c r="M1767" t="s">
        <v>9</v>
      </c>
      <c r="N1767">
        <v>3</v>
      </c>
      <c r="O1767" t="s">
        <v>39038</v>
      </c>
      <c r="P1767" t="s">
        <v>20207</v>
      </c>
      <c r="Q1767" t="s">
        <v>7775</v>
      </c>
      <c r="R1767" s="7">
        <v>42795</v>
      </c>
      <c r="S1767" s="8">
        <f t="shared" si="216"/>
        <v>2017</v>
      </c>
      <c r="T1767" s="8">
        <v>2017</v>
      </c>
      <c r="U1767" s="8">
        <f t="shared" si="217"/>
        <v>5</v>
      </c>
      <c r="V1767" s="7">
        <v>42795</v>
      </c>
      <c r="W1767" t="s">
        <v>39029</v>
      </c>
      <c r="X1767" s="2">
        <v>0.128</v>
      </c>
      <c r="Y1767" s="6">
        <f t="shared" si="222"/>
        <v>3.4168868957048667E-3</v>
      </c>
      <c r="AA1767">
        <v>10040579</v>
      </c>
      <c r="AB1767">
        <v>19474</v>
      </c>
      <c r="AD1767" t="s">
        <v>6</v>
      </c>
      <c r="AE1767">
        <v>26</v>
      </c>
      <c r="AF1767">
        <v>1</v>
      </c>
      <c r="AH1767" t="s">
        <v>14136</v>
      </c>
      <c r="AI1767" t="s">
        <v>39037</v>
      </c>
      <c r="AJ1767" t="s">
        <v>39036</v>
      </c>
      <c r="AK1767" t="s">
        <v>39035</v>
      </c>
      <c r="AL1767">
        <v>2</v>
      </c>
      <c r="AM1767" s="5">
        <f t="shared" si="218"/>
        <v>0.4</v>
      </c>
      <c r="AN1767" s="4">
        <f t="shared" si="223"/>
        <v>6.0583112457402507E-4</v>
      </c>
      <c r="AO1767" s="3"/>
      <c r="AP1767">
        <v>0</v>
      </c>
      <c r="AR1767">
        <v>20120542014</v>
      </c>
      <c r="AT1767" s="2" t="s">
        <v>0</v>
      </c>
      <c r="AU1767" s="1">
        <f t="shared" si="219"/>
        <v>0.25735701643656145</v>
      </c>
      <c r="AV1767" s="1">
        <f t="shared" si="220"/>
        <v>0.2011359010139446</v>
      </c>
      <c r="AW1767" s="1">
        <f t="shared" si="221"/>
        <v>0.14491478559132775</v>
      </c>
    </row>
    <row r="1768" spans="1:49" x14ac:dyDescent="0.2">
      <c r="A1768">
        <v>1766</v>
      </c>
      <c r="B1768" t="s">
        <v>39034</v>
      </c>
      <c r="C1768" t="s">
        <v>39033</v>
      </c>
      <c r="F1768" t="s">
        <v>39032</v>
      </c>
      <c r="G1768" t="s">
        <v>14</v>
      </c>
      <c r="H1768" t="s">
        <v>13</v>
      </c>
      <c r="I1768" t="s">
        <v>34064</v>
      </c>
      <c r="J1768">
        <v>60016835</v>
      </c>
      <c r="K1768" t="s">
        <v>1701</v>
      </c>
      <c r="L1768" t="s">
        <v>363</v>
      </c>
      <c r="M1768" t="s">
        <v>9</v>
      </c>
      <c r="N1768">
        <v>4</v>
      </c>
      <c r="O1768" t="s">
        <v>39031</v>
      </c>
      <c r="P1768" t="s">
        <v>39030</v>
      </c>
      <c r="Q1768" t="s">
        <v>18530</v>
      </c>
      <c r="R1768" s="7">
        <v>42795</v>
      </c>
      <c r="S1768" s="8">
        <f t="shared" si="216"/>
        <v>2017</v>
      </c>
      <c r="T1768" s="8">
        <v>2017</v>
      </c>
      <c r="U1768" s="8">
        <f t="shared" si="217"/>
        <v>5</v>
      </c>
      <c r="V1768" s="7">
        <v>42795</v>
      </c>
      <c r="W1768" t="s">
        <v>39029</v>
      </c>
      <c r="X1768" s="2">
        <v>0.128</v>
      </c>
      <c r="Y1768" s="6">
        <f t="shared" si="222"/>
        <v>3.4168868957048667E-3</v>
      </c>
      <c r="AA1768">
        <v>10040579</v>
      </c>
      <c r="AB1768">
        <v>19474</v>
      </c>
      <c r="AD1768" t="s">
        <v>6</v>
      </c>
      <c r="AE1768">
        <v>26</v>
      </c>
      <c r="AF1768">
        <v>1</v>
      </c>
      <c r="AH1768" t="s">
        <v>39028</v>
      </c>
      <c r="AI1768" t="s">
        <v>39027</v>
      </c>
      <c r="AJ1768" t="s">
        <v>39026</v>
      </c>
      <c r="AK1768" t="s">
        <v>39025</v>
      </c>
      <c r="AL1768">
        <v>0</v>
      </c>
      <c r="AM1768" s="5">
        <f t="shared" si="218"/>
        <v>0</v>
      </c>
      <c r="AN1768" s="4">
        <f t="shared" si="223"/>
        <v>0</v>
      </c>
      <c r="AO1768" s="3"/>
      <c r="AP1768">
        <v>0</v>
      </c>
      <c r="AQ1768" t="s">
        <v>76</v>
      </c>
      <c r="AR1768" t="s">
        <v>20202</v>
      </c>
      <c r="AS1768" t="s">
        <v>75</v>
      </c>
      <c r="AT1768" s="2" t="s">
        <v>0</v>
      </c>
      <c r="AU1768" s="1">
        <f t="shared" si="219"/>
        <v>0.23918208269934066</v>
      </c>
      <c r="AV1768" s="1">
        <f t="shared" si="220"/>
        <v>0.17084434478524332</v>
      </c>
      <c r="AW1768" s="1">
        <f t="shared" si="221"/>
        <v>0.10250660687114599</v>
      </c>
    </row>
    <row r="1769" spans="1:49" x14ac:dyDescent="0.2">
      <c r="A1769">
        <v>1767</v>
      </c>
      <c r="B1769" t="s">
        <v>39024</v>
      </c>
      <c r="C1769" t="s">
        <v>39023</v>
      </c>
      <c r="F1769" t="s">
        <v>39022</v>
      </c>
      <c r="G1769" t="s">
        <v>14</v>
      </c>
      <c r="H1769" t="s">
        <v>13</v>
      </c>
      <c r="I1769" t="s">
        <v>24161</v>
      </c>
      <c r="J1769" t="s">
        <v>39021</v>
      </c>
      <c r="K1769" t="s">
        <v>39020</v>
      </c>
      <c r="L1769" t="s">
        <v>39019</v>
      </c>
      <c r="M1769" t="s">
        <v>34011</v>
      </c>
      <c r="N1769">
        <v>7</v>
      </c>
      <c r="O1769" t="s">
        <v>39018</v>
      </c>
      <c r="P1769" t="s">
        <v>39017</v>
      </c>
      <c r="Q1769" t="s">
        <v>39016</v>
      </c>
      <c r="R1769" s="7">
        <v>42795</v>
      </c>
      <c r="S1769" s="8">
        <f t="shared" ref="S1769:S1832" si="224">YEAR(R1769)</f>
        <v>2017</v>
      </c>
      <c r="T1769" s="8">
        <v>2017</v>
      </c>
      <c r="U1769" s="8">
        <f t="shared" ref="U1769:U1832" si="225">2022-T1769</f>
        <v>5</v>
      </c>
      <c r="V1769" s="7">
        <v>42795</v>
      </c>
      <c r="W1769" t="s">
        <v>39015</v>
      </c>
      <c r="X1769" s="2">
        <v>0.23699999999999999</v>
      </c>
      <c r="Y1769" s="6">
        <f t="shared" si="222"/>
        <v>6.3265796428285418E-3</v>
      </c>
      <c r="AA1769">
        <v>2532964</v>
      </c>
      <c r="AB1769">
        <v>24725</v>
      </c>
      <c r="AC1769">
        <v>12295949</v>
      </c>
      <c r="AD1769" t="s">
        <v>6</v>
      </c>
      <c r="AE1769">
        <v>38</v>
      </c>
      <c r="AF1769">
        <v>3</v>
      </c>
      <c r="AH1769" t="s">
        <v>39014</v>
      </c>
      <c r="AI1769" t="s">
        <v>39013</v>
      </c>
      <c r="AJ1769" t="s">
        <v>39012</v>
      </c>
      <c r="AK1769" t="s">
        <v>39011</v>
      </c>
      <c r="AL1769">
        <v>1</v>
      </c>
      <c r="AM1769" s="5">
        <f t="shared" ref="AM1769:AM1832" si="226">AL1769/U1769</f>
        <v>0.2</v>
      </c>
      <c r="AN1769" s="4">
        <f t="shared" si="223"/>
        <v>3.0291556228701253E-4</v>
      </c>
      <c r="AO1769" s="3"/>
      <c r="AP1769">
        <v>0</v>
      </c>
      <c r="AQ1769" t="s">
        <v>39010</v>
      </c>
      <c r="AR1769" s="11" t="s">
        <v>39009</v>
      </c>
      <c r="AS1769" t="s">
        <v>39008</v>
      </c>
      <c r="AT1769" s="2" t="s">
        <v>0</v>
      </c>
      <c r="AU1769" s="1">
        <f t="shared" ref="AU1769:AU1832" si="227">(Y1769*0.7+AN1769*0.3)*100</f>
        <v>0.4519480418666082</v>
      </c>
      <c r="AV1769" s="1">
        <f t="shared" ref="AV1769:AV1832" si="228">(Y1769*0.5+AN1769*0.5)*100</f>
        <v>0.33147476025577771</v>
      </c>
      <c r="AW1769" s="1">
        <f t="shared" ref="AW1769:AW1832" si="229">(Y1769*0.3+AN1769*0.7)*100</f>
        <v>0.21100147864494714</v>
      </c>
    </row>
    <row r="1770" spans="1:49" x14ac:dyDescent="0.2">
      <c r="A1770">
        <v>1768</v>
      </c>
      <c r="B1770" t="s">
        <v>39007</v>
      </c>
      <c r="C1770" t="s">
        <v>39006</v>
      </c>
      <c r="F1770" t="s">
        <v>39005</v>
      </c>
      <c r="G1770" t="s">
        <v>14</v>
      </c>
      <c r="H1770" t="s">
        <v>13</v>
      </c>
      <c r="I1770" t="s">
        <v>39004</v>
      </c>
      <c r="J1770" t="s">
        <v>39003</v>
      </c>
      <c r="K1770" t="s">
        <v>39002</v>
      </c>
      <c r="L1770" t="s">
        <v>39001</v>
      </c>
      <c r="M1770" t="s">
        <v>4560</v>
      </c>
      <c r="N1770">
        <v>3</v>
      </c>
      <c r="O1770" t="s">
        <v>39000</v>
      </c>
      <c r="P1770" t="s">
        <v>38999</v>
      </c>
      <c r="Q1770" t="s">
        <v>38998</v>
      </c>
      <c r="R1770" s="7">
        <v>42795</v>
      </c>
      <c r="S1770" s="8">
        <f t="shared" si="224"/>
        <v>2017</v>
      </c>
      <c r="T1770" s="8">
        <v>2017</v>
      </c>
      <c r="U1770" s="8">
        <f t="shared" si="225"/>
        <v>5</v>
      </c>
      <c r="V1770" s="7">
        <v>42795</v>
      </c>
      <c r="W1770" t="s">
        <v>733</v>
      </c>
      <c r="X1770" s="2">
        <v>1.3720000000000001</v>
      </c>
      <c r="Y1770" s="6">
        <f t="shared" si="222"/>
        <v>3.662475641333654E-2</v>
      </c>
      <c r="AA1770">
        <v>189480</v>
      </c>
      <c r="AB1770">
        <v>17366</v>
      </c>
      <c r="AD1770" t="s">
        <v>6</v>
      </c>
      <c r="AE1770">
        <v>65</v>
      </c>
      <c r="AF1770">
        <v>3</v>
      </c>
      <c r="AG1770">
        <v>7776914</v>
      </c>
      <c r="AH1770" t="s">
        <v>38997</v>
      </c>
      <c r="AI1770" t="s">
        <v>38996</v>
      </c>
      <c r="AJ1770" t="s">
        <v>38995</v>
      </c>
      <c r="AK1770" t="s">
        <v>38994</v>
      </c>
      <c r="AL1770">
        <v>6</v>
      </c>
      <c r="AM1770" s="5">
        <f t="shared" si="226"/>
        <v>1.2</v>
      </c>
      <c r="AN1770" s="4">
        <f t="shared" si="223"/>
        <v>1.8174933737220749E-3</v>
      </c>
      <c r="AO1770" s="3"/>
      <c r="AP1770">
        <v>1</v>
      </c>
      <c r="AQ1770" t="s">
        <v>795</v>
      </c>
      <c r="AR1770">
        <v>1543788</v>
      </c>
      <c r="AS1770" t="s">
        <v>794</v>
      </c>
      <c r="AT1770" s="2" t="s">
        <v>0</v>
      </c>
      <c r="AU1770" s="1">
        <f t="shared" si="227"/>
        <v>2.6182577501452196</v>
      </c>
      <c r="AV1770" s="1">
        <f t="shared" si="228"/>
        <v>1.9221124893529309</v>
      </c>
      <c r="AW1770" s="1">
        <f t="shared" si="229"/>
        <v>1.2259672285606416</v>
      </c>
    </row>
    <row r="1771" spans="1:49" x14ac:dyDescent="0.2">
      <c r="A1771">
        <v>1769</v>
      </c>
      <c r="B1771" t="s">
        <v>38993</v>
      </c>
      <c r="C1771" t="s">
        <v>38992</v>
      </c>
      <c r="F1771" t="s">
        <v>38991</v>
      </c>
      <c r="G1771" t="s">
        <v>14</v>
      </c>
      <c r="H1771" t="s">
        <v>13</v>
      </c>
      <c r="I1771" t="s">
        <v>38990</v>
      </c>
      <c r="J1771" t="s">
        <v>38989</v>
      </c>
      <c r="K1771" t="s">
        <v>38988</v>
      </c>
      <c r="L1771" t="s">
        <v>38987</v>
      </c>
      <c r="M1771" t="s">
        <v>38986</v>
      </c>
      <c r="N1771">
        <v>3</v>
      </c>
      <c r="O1771" t="s">
        <v>38985</v>
      </c>
      <c r="P1771" t="s">
        <v>38984</v>
      </c>
      <c r="Q1771" t="s">
        <v>38983</v>
      </c>
      <c r="R1771" s="7">
        <v>42795</v>
      </c>
      <c r="S1771" s="8">
        <f t="shared" si="224"/>
        <v>2017</v>
      </c>
      <c r="T1771" s="8">
        <v>2017</v>
      </c>
      <c r="U1771" s="8">
        <f t="shared" si="225"/>
        <v>5</v>
      </c>
      <c r="V1771" s="7">
        <v>42795</v>
      </c>
      <c r="W1771" t="s">
        <v>733</v>
      </c>
      <c r="X1771" s="2">
        <v>1.3720000000000001</v>
      </c>
      <c r="Y1771" s="6">
        <f t="shared" si="222"/>
        <v>3.662475641333654E-2</v>
      </c>
      <c r="AA1771">
        <v>189480</v>
      </c>
      <c r="AB1771">
        <v>17366</v>
      </c>
      <c r="AD1771" t="s">
        <v>6</v>
      </c>
      <c r="AE1771">
        <v>65</v>
      </c>
      <c r="AF1771">
        <v>3</v>
      </c>
      <c r="AG1771">
        <v>7776873</v>
      </c>
      <c r="AH1771" t="s">
        <v>38982</v>
      </c>
      <c r="AI1771" t="s">
        <v>38981</v>
      </c>
      <c r="AJ1771" t="s">
        <v>38980</v>
      </c>
      <c r="AK1771" t="s">
        <v>38979</v>
      </c>
      <c r="AL1771">
        <v>18</v>
      </c>
      <c r="AM1771" s="5">
        <f t="shared" si="226"/>
        <v>3.6</v>
      </c>
      <c r="AN1771" s="4">
        <f t="shared" si="223"/>
        <v>5.4524801211662246E-3</v>
      </c>
      <c r="AO1771" s="3"/>
      <c r="AP1771">
        <v>0</v>
      </c>
      <c r="AQ1771" t="s">
        <v>2762</v>
      </c>
      <c r="AR1771" t="s">
        <v>1</v>
      </c>
      <c r="AS1771" t="s">
        <v>2760</v>
      </c>
      <c r="AT1771" s="2" t="s">
        <v>0</v>
      </c>
      <c r="AU1771" s="1">
        <f t="shared" si="227"/>
        <v>2.7273073525685443</v>
      </c>
      <c r="AV1771" s="1">
        <f t="shared" si="228"/>
        <v>2.1038618267251383</v>
      </c>
      <c r="AW1771" s="1">
        <f t="shared" si="229"/>
        <v>1.4804163008817319</v>
      </c>
    </row>
    <row r="1772" spans="1:49" x14ac:dyDescent="0.2">
      <c r="A1772">
        <v>1770</v>
      </c>
      <c r="B1772" t="s">
        <v>38978</v>
      </c>
      <c r="C1772" t="s">
        <v>38977</v>
      </c>
      <c r="F1772" t="s">
        <v>38976</v>
      </c>
      <c r="G1772" t="s">
        <v>14</v>
      </c>
      <c r="H1772" t="s">
        <v>13</v>
      </c>
      <c r="I1772" t="s">
        <v>38975</v>
      </c>
      <c r="J1772" t="s">
        <v>38974</v>
      </c>
      <c r="K1772" t="s">
        <v>38973</v>
      </c>
      <c r="L1772" t="s">
        <v>38972</v>
      </c>
      <c r="M1772" t="s">
        <v>38971</v>
      </c>
      <c r="N1772">
        <v>2</v>
      </c>
      <c r="O1772" t="s">
        <v>38970</v>
      </c>
      <c r="P1772" t="s">
        <v>38969</v>
      </c>
      <c r="Q1772" t="s">
        <v>38968</v>
      </c>
      <c r="R1772" s="7">
        <v>42795</v>
      </c>
      <c r="S1772" s="8">
        <f t="shared" si="224"/>
        <v>2017</v>
      </c>
      <c r="T1772" s="8">
        <v>2017</v>
      </c>
      <c r="U1772" s="8">
        <f t="shared" si="225"/>
        <v>5</v>
      </c>
      <c r="V1772" s="7">
        <v>42795</v>
      </c>
      <c r="W1772" t="s">
        <v>37316</v>
      </c>
      <c r="X1772" s="2">
        <v>1.603</v>
      </c>
      <c r="Y1772" s="6">
        <f t="shared" si="222"/>
        <v>4.2791169482928916E-2</v>
      </c>
      <c r="AA1772">
        <v>19324553</v>
      </c>
      <c r="AB1772">
        <v>5900153311</v>
      </c>
      <c r="AD1772" t="s">
        <v>6</v>
      </c>
      <c r="AE1772">
        <v>11</v>
      </c>
      <c r="AF1772">
        <v>2</v>
      </c>
      <c r="AH1772" t="s">
        <v>38967</v>
      </c>
      <c r="AI1772" t="s">
        <v>38966</v>
      </c>
      <c r="AJ1772" t="s">
        <v>38965</v>
      </c>
      <c r="AK1772" t="s">
        <v>38964</v>
      </c>
      <c r="AL1772">
        <v>7</v>
      </c>
      <c r="AM1772" s="5">
        <f t="shared" si="226"/>
        <v>1.4</v>
      </c>
      <c r="AN1772" s="4">
        <f t="shared" si="223"/>
        <v>2.1204089360090874E-3</v>
      </c>
      <c r="AO1772" s="3"/>
      <c r="AP1772">
        <v>1</v>
      </c>
      <c r="AQ1772" t="s">
        <v>795</v>
      </c>
      <c r="AR1772">
        <v>1547420</v>
      </c>
      <c r="AS1772" t="s">
        <v>794</v>
      </c>
      <c r="AT1772" s="2" t="s">
        <v>0</v>
      </c>
      <c r="AU1772" s="1">
        <f t="shared" si="227"/>
        <v>3.0589941318852962</v>
      </c>
      <c r="AV1772" s="1">
        <f t="shared" si="228"/>
        <v>2.2455789209469001</v>
      </c>
      <c r="AW1772" s="1">
        <f t="shared" si="229"/>
        <v>1.4321637100085036</v>
      </c>
    </row>
    <row r="1773" spans="1:49" x14ac:dyDescent="0.2">
      <c r="A1773">
        <v>1771</v>
      </c>
      <c r="B1773" t="s">
        <v>38963</v>
      </c>
      <c r="C1773" t="s">
        <v>38962</v>
      </c>
      <c r="F1773" t="s">
        <v>38961</v>
      </c>
      <c r="G1773" t="s">
        <v>14</v>
      </c>
      <c r="H1773" t="s">
        <v>13</v>
      </c>
      <c r="I1773" t="s">
        <v>4904</v>
      </c>
      <c r="J1773" t="s">
        <v>38960</v>
      </c>
      <c r="K1773" t="s">
        <v>38959</v>
      </c>
      <c r="L1773" t="s">
        <v>38958</v>
      </c>
      <c r="M1773" t="s">
        <v>85</v>
      </c>
      <c r="N1773">
        <v>5</v>
      </c>
      <c r="O1773" t="s">
        <v>38957</v>
      </c>
      <c r="P1773" t="s">
        <v>38956</v>
      </c>
      <c r="Q1773" t="s">
        <v>38955</v>
      </c>
      <c r="R1773" s="7">
        <v>42795</v>
      </c>
      <c r="S1773" s="8">
        <f t="shared" si="224"/>
        <v>2017</v>
      </c>
      <c r="T1773" s="8">
        <v>2017</v>
      </c>
      <c r="U1773" s="8">
        <f t="shared" si="225"/>
        <v>5</v>
      </c>
      <c r="V1773" s="7">
        <v>42795</v>
      </c>
      <c r="W1773" t="s">
        <v>37316</v>
      </c>
      <c r="X1773" s="2">
        <v>1.603</v>
      </c>
      <c r="Y1773" s="6">
        <f t="shared" si="222"/>
        <v>4.2791169482928916E-2</v>
      </c>
      <c r="AA1773">
        <v>19324553</v>
      </c>
      <c r="AB1773">
        <v>5900153311</v>
      </c>
      <c r="AD1773" t="s">
        <v>6</v>
      </c>
      <c r="AE1773">
        <v>11</v>
      </c>
      <c r="AF1773">
        <v>2</v>
      </c>
      <c r="AH1773" t="s">
        <v>38954</v>
      </c>
      <c r="AI1773" t="s">
        <v>38953</v>
      </c>
      <c r="AJ1773" t="s">
        <v>38952</v>
      </c>
      <c r="AK1773" t="s">
        <v>38951</v>
      </c>
      <c r="AL1773">
        <v>64</v>
      </c>
      <c r="AM1773" s="5">
        <f t="shared" si="226"/>
        <v>12.8</v>
      </c>
      <c r="AN1773" s="4">
        <f t="shared" si="223"/>
        <v>1.9386595986368802E-2</v>
      </c>
      <c r="AO1773" s="3"/>
      <c r="AP1773">
        <v>0</v>
      </c>
      <c r="AR1773" t="s">
        <v>1</v>
      </c>
      <c r="AT1773" s="2" t="s">
        <v>0</v>
      </c>
      <c r="AU1773" s="1">
        <f t="shared" si="227"/>
        <v>3.5769797433960879</v>
      </c>
      <c r="AV1773" s="1">
        <f t="shared" si="228"/>
        <v>3.1088882734648862</v>
      </c>
      <c r="AW1773" s="1">
        <f t="shared" si="229"/>
        <v>2.6407968035336835</v>
      </c>
    </row>
    <row r="1774" spans="1:49" x14ac:dyDescent="0.2">
      <c r="A1774">
        <v>1772</v>
      </c>
      <c r="B1774" t="s">
        <v>38950</v>
      </c>
      <c r="C1774" t="s">
        <v>38949</v>
      </c>
      <c r="F1774" t="s">
        <v>38948</v>
      </c>
      <c r="G1774" t="s">
        <v>14</v>
      </c>
      <c r="H1774" t="s">
        <v>13</v>
      </c>
      <c r="I1774" t="s">
        <v>2002</v>
      </c>
      <c r="J1774" t="s">
        <v>38947</v>
      </c>
      <c r="K1774" t="s">
        <v>38946</v>
      </c>
      <c r="L1774" t="s">
        <v>38945</v>
      </c>
      <c r="M1774" t="s">
        <v>38944</v>
      </c>
      <c r="N1774">
        <v>5</v>
      </c>
      <c r="O1774" t="s">
        <v>38943</v>
      </c>
      <c r="P1774" t="s">
        <v>38942</v>
      </c>
      <c r="Q1774" t="s">
        <v>38941</v>
      </c>
      <c r="R1774" s="7">
        <v>42795</v>
      </c>
      <c r="S1774" s="8">
        <f t="shared" si="224"/>
        <v>2017</v>
      </c>
      <c r="T1774" s="8">
        <v>2017</v>
      </c>
      <c r="U1774" s="8">
        <f t="shared" si="225"/>
        <v>5</v>
      </c>
      <c r="V1774" s="7">
        <v>42795</v>
      </c>
      <c r="W1774" t="s">
        <v>35243</v>
      </c>
      <c r="X1774" s="2">
        <v>0.86399999999999999</v>
      </c>
      <c r="Y1774" s="6">
        <f t="shared" si="222"/>
        <v>2.3063986546007848E-2</v>
      </c>
      <c r="AA1774">
        <v>19328184</v>
      </c>
      <c r="AB1774">
        <v>11300153734</v>
      </c>
      <c r="AC1774">
        <v>19379234</v>
      </c>
      <c r="AD1774" t="s">
        <v>6</v>
      </c>
      <c r="AE1774">
        <v>11</v>
      </c>
      <c r="AF1774">
        <v>1</v>
      </c>
      <c r="AH1774" t="s">
        <v>80</v>
      </c>
      <c r="AI1774" t="s">
        <v>38940</v>
      </c>
      <c r="AJ1774" t="s">
        <v>38939</v>
      </c>
      <c r="AK1774" t="s">
        <v>38938</v>
      </c>
      <c r="AL1774">
        <v>31</v>
      </c>
      <c r="AM1774" s="5">
        <f t="shared" si="226"/>
        <v>6.2</v>
      </c>
      <c r="AN1774" s="4">
        <f t="shared" si="223"/>
        <v>9.3903824308973882E-3</v>
      </c>
      <c r="AO1774" s="3"/>
      <c r="AP1774">
        <v>0</v>
      </c>
      <c r="AQ1774" t="s">
        <v>3005</v>
      </c>
      <c r="AR1774">
        <v>172719890</v>
      </c>
      <c r="AS1774" t="s">
        <v>3003</v>
      </c>
      <c r="AT1774" s="2">
        <v>3.931</v>
      </c>
      <c r="AU1774" s="1">
        <f t="shared" si="227"/>
        <v>1.8961905311474707</v>
      </c>
      <c r="AV1774" s="1">
        <f t="shared" si="228"/>
        <v>1.6227184488452617</v>
      </c>
      <c r="AW1774" s="1">
        <f t="shared" si="229"/>
        <v>1.3492463665430527</v>
      </c>
    </row>
    <row r="1775" spans="1:49" x14ac:dyDescent="0.2">
      <c r="A1775">
        <v>1773</v>
      </c>
      <c r="B1775" t="s">
        <v>38937</v>
      </c>
      <c r="C1775" t="s">
        <v>38936</v>
      </c>
      <c r="F1775" t="s">
        <v>38935</v>
      </c>
      <c r="G1775" t="s">
        <v>14</v>
      </c>
      <c r="H1775" t="s">
        <v>13</v>
      </c>
      <c r="I1775" t="s">
        <v>38934</v>
      </c>
      <c r="J1775" t="s">
        <v>38933</v>
      </c>
      <c r="K1775" t="s">
        <v>38932</v>
      </c>
      <c r="L1775" t="s">
        <v>38931</v>
      </c>
      <c r="M1775" t="s">
        <v>38930</v>
      </c>
      <c r="N1775">
        <v>25</v>
      </c>
      <c r="O1775" t="s">
        <v>38929</v>
      </c>
      <c r="P1775" t="s">
        <v>38928</v>
      </c>
      <c r="Q1775" t="s">
        <v>38927</v>
      </c>
      <c r="R1775" s="7">
        <v>42795</v>
      </c>
      <c r="S1775" s="8">
        <f t="shared" si="224"/>
        <v>2017</v>
      </c>
      <c r="T1775" s="8">
        <v>2017</v>
      </c>
      <c r="U1775" s="8">
        <f t="shared" si="225"/>
        <v>5</v>
      </c>
      <c r="V1775" s="7">
        <v>42795</v>
      </c>
      <c r="W1775" t="s">
        <v>38888</v>
      </c>
      <c r="X1775" s="2">
        <v>0.76</v>
      </c>
      <c r="Y1775" s="6">
        <f t="shared" si="222"/>
        <v>2.0287765943247646E-2</v>
      </c>
      <c r="AA1775">
        <v>22511717</v>
      </c>
      <c r="AB1775">
        <v>21100826328</v>
      </c>
      <c r="AC1775">
        <v>22511725</v>
      </c>
      <c r="AD1775" t="s">
        <v>6</v>
      </c>
      <c r="AE1775">
        <v>6</v>
      </c>
      <c r="AF1775">
        <v>1</v>
      </c>
      <c r="AG1775">
        <v>1641014</v>
      </c>
      <c r="AI1775" t="s">
        <v>38926</v>
      </c>
      <c r="AJ1775" t="s">
        <v>38925</v>
      </c>
      <c r="AK1775" t="s">
        <v>38924</v>
      </c>
      <c r="AL1775">
        <v>15</v>
      </c>
      <c r="AM1775" s="5">
        <f t="shared" si="226"/>
        <v>3</v>
      </c>
      <c r="AN1775" s="4">
        <f t="shared" si="223"/>
        <v>4.5437334343051876E-3</v>
      </c>
      <c r="AO1775" s="3"/>
      <c r="AP1775">
        <v>0</v>
      </c>
      <c r="AR1775" t="s">
        <v>1</v>
      </c>
      <c r="AT1775" s="2" t="s">
        <v>0</v>
      </c>
      <c r="AU1775" s="1">
        <f t="shared" si="227"/>
        <v>1.5564556190564909</v>
      </c>
      <c r="AV1775" s="1">
        <f t="shared" si="228"/>
        <v>1.2415749688776416</v>
      </c>
      <c r="AW1775" s="1">
        <f t="shared" si="229"/>
        <v>0.92669431869879249</v>
      </c>
    </row>
    <row r="1776" spans="1:49" x14ac:dyDescent="0.2">
      <c r="A1776">
        <v>1774</v>
      </c>
      <c r="B1776" t="s">
        <v>38923</v>
      </c>
      <c r="C1776" t="s">
        <v>38922</v>
      </c>
      <c r="F1776" t="s">
        <v>38921</v>
      </c>
      <c r="G1776" t="s">
        <v>14</v>
      </c>
      <c r="H1776" t="s">
        <v>13</v>
      </c>
      <c r="I1776" t="s">
        <v>38920</v>
      </c>
      <c r="J1776" t="s">
        <v>38919</v>
      </c>
      <c r="K1776" t="s">
        <v>38918</v>
      </c>
      <c r="L1776" t="s">
        <v>38917</v>
      </c>
      <c r="M1776" t="s">
        <v>68</v>
      </c>
      <c r="N1776">
        <v>9</v>
      </c>
      <c r="O1776" t="s">
        <v>38916</v>
      </c>
      <c r="P1776" t="s">
        <v>38915</v>
      </c>
      <c r="Q1776" t="s">
        <v>38914</v>
      </c>
      <c r="R1776" s="7">
        <v>42795</v>
      </c>
      <c r="S1776" s="8">
        <f t="shared" si="224"/>
        <v>2017</v>
      </c>
      <c r="T1776" s="8">
        <v>2017</v>
      </c>
      <c r="U1776" s="8">
        <f t="shared" si="225"/>
        <v>5</v>
      </c>
      <c r="V1776" s="7">
        <v>42795</v>
      </c>
      <c r="W1776" t="s">
        <v>38888</v>
      </c>
      <c r="X1776" s="2">
        <v>0.76</v>
      </c>
      <c r="Y1776" s="6">
        <f t="shared" si="222"/>
        <v>2.0287765943247646E-2</v>
      </c>
      <c r="AA1776">
        <v>22511717</v>
      </c>
      <c r="AB1776">
        <v>21100826328</v>
      </c>
      <c r="AC1776">
        <v>22511725</v>
      </c>
      <c r="AD1776" t="s">
        <v>6</v>
      </c>
      <c r="AE1776">
        <v>6</v>
      </c>
      <c r="AF1776">
        <v>1</v>
      </c>
      <c r="AG1776">
        <v>1641011</v>
      </c>
      <c r="AI1776" t="s">
        <v>38913</v>
      </c>
      <c r="AJ1776" t="s">
        <v>38912</v>
      </c>
      <c r="AK1776" t="s">
        <v>38911</v>
      </c>
      <c r="AL1776">
        <v>14</v>
      </c>
      <c r="AM1776" s="5">
        <f t="shared" si="226"/>
        <v>2.8</v>
      </c>
      <c r="AN1776" s="4">
        <f t="shared" si="223"/>
        <v>4.2408178720181747E-3</v>
      </c>
      <c r="AO1776" s="3"/>
      <c r="AP1776">
        <v>0</v>
      </c>
      <c r="AR1776" t="s">
        <v>1</v>
      </c>
      <c r="AT1776" s="2" t="s">
        <v>0</v>
      </c>
      <c r="AU1776" s="1">
        <f t="shared" si="227"/>
        <v>1.5473681521878804</v>
      </c>
      <c r="AV1776" s="1">
        <f t="shared" si="228"/>
        <v>1.2264291907632909</v>
      </c>
      <c r="AW1776" s="1">
        <f t="shared" si="229"/>
        <v>0.9054902293387016</v>
      </c>
    </row>
    <row r="1777" spans="1:49" x14ac:dyDescent="0.2">
      <c r="A1777">
        <v>1775</v>
      </c>
      <c r="B1777" t="s">
        <v>38910</v>
      </c>
      <c r="C1777" t="s">
        <v>38909</v>
      </c>
      <c r="F1777" t="s">
        <v>38908</v>
      </c>
      <c r="G1777" t="s">
        <v>14</v>
      </c>
      <c r="H1777" t="s">
        <v>13</v>
      </c>
      <c r="I1777" t="s">
        <v>38907</v>
      </c>
      <c r="J1777">
        <v>60005784</v>
      </c>
      <c r="K1777" t="s">
        <v>38906</v>
      </c>
      <c r="L1777" t="s">
        <v>40</v>
      </c>
      <c r="M1777" t="s">
        <v>39</v>
      </c>
      <c r="N1777">
        <v>6</v>
      </c>
      <c r="O1777" t="s">
        <v>38905</v>
      </c>
      <c r="P1777" t="s">
        <v>38904</v>
      </c>
      <c r="Q1777" t="s">
        <v>38903</v>
      </c>
      <c r="R1777" s="7">
        <v>42795</v>
      </c>
      <c r="S1777" s="8">
        <f t="shared" si="224"/>
        <v>2017</v>
      </c>
      <c r="T1777" s="8">
        <v>2017</v>
      </c>
      <c r="U1777" s="8">
        <f t="shared" si="225"/>
        <v>5</v>
      </c>
      <c r="V1777" s="7">
        <v>42795</v>
      </c>
      <c r="W1777" t="s">
        <v>38888</v>
      </c>
      <c r="X1777" s="2">
        <v>0.76</v>
      </c>
      <c r="Y1777" s="6">
        <f t="shared" si="222"/>
        <v>2.0287765943247646E-2</v>
      </c>
      <c r="AA1777">
        <v>22511717</v>
      </c>
      <c r="AB1777">
        <v>21100826328</v>
      </c>
      <c r="AC1777">
        <v>22511725</v>
      </c>
      <c r="AD1777" t="s">
        <v>6</v>
      </c>
      <c r="AE1777">
        <v>6</v>
      </c>
      <c r="AF1777">
        <v>1</v>
      </c>
      <c r="AG1777">
        <v>1641017</v>
      </c>
      <c r="AI1777" t="s">
        <v>38902</v>
      </c>
      <c r="AJ1777" t="s">
        <v>38901</v>
      </c>
      <c r="AK1777" t="s">
        <v>38900</v>
      </c>
      <c r="AL1777">
        <v>2</v>
      </c>
      <c r="AM1777" s="5">
        <f t="shared" si="226"/>
        <v>0.4</v>
      </c>
      <c r="AN1777" s="4">
        <f t="shared" si="223"/>
        <v>6.0583112457402507E-4</v>
      </c>
      <c r="AO1777" s="3"/>
      <c r="AP1777">
        <v>0</v>
      </c>
      <c r="AR1777" t="s">
        <v>1</v>
      </c>
      <c r="AT1777" s="2" t="s">
        <v>0</v>
      </c>
      <c r="AU1777" s="1">
        <f t="shared" si="227"/>
        <v>1.4383185497645559</v>
      </c>
      <c r="AV1777" s="1">
        <f t="shared" si="228"/>
        <v>1.0446798533910835</v>
      </c>
      <c r="AW1777" s="1">
        <f t="shared" si="229"/>
        <v>0.65104115701761112</v>
      </c>
    </row>
    <row r="1778" spans="1:49" x14ac:dyDescent="0.2">
      <c r="A1778">
        <v>1776</v>
      </c>
      <c r="B1778" t="s">
        <v>38899</v>
      </c>
      <c r="C1778" t="s">
        <v>38898</v>
      </c>
      <c r="F1778" t="s">
        <v>38897</v>
      </c>
      <c r="G1778" t="s">
        <v>14</v>
      </c>
      <c r="H1778" t="s">
        <v>13</v>
      </c>
      <c r="I1778" t="s">
        <v>38896</v>
      </c>
      <c r="J1778" t="s">
        <v>38895</v>
      </c>
      <c r="K1778" t="s">
        <v>38894</v>
      </c>
      <c r="L1778" t="s">
        <v>38893</v>
      </c>
      <c r="M1778" t="s">
        <v>38892</v>
      </c>
      <c r="N1778">
        <v>25</v>
      </c>
      <c r="O1778" t="s">
        <v>38891</v>
      </c>
      <c r="P1778" t="s">
        <v>38890</v>
      </c>
      <c r="Q1778" t="s">
        <v>38889</v>
      </c>
      <c r="R1778" s="7">
        <v>42795</v>
      </c>
      <c r="S1778" s="8">
        <f t="shared" si="224"/>
        <v>2017</v>
      </c>
      <c r="T1778" s="8">
        <v>2017</v>
      </c>
      <c r="U1778" s="8">
        <f t="shared" si="225"/>
        <v>5</v>
      </c>
      <c r="V1778" s="7">
        <v>42795</v>
      </c>
      <c r="W1778" t="s">
        <v>38888</v>
      </c>
      <c r="X1778" s="2">
        <v>0.76</v>
      </c>
      <c r="Y1778" s="6">
        <f t="shared" si="222"/>
        <v>2.0287765943247646E-2</v>
      </c>
      <c r="AA1778">
        <v>22511717</v>
      </c>
      <c r="AB1778">
        <v>21100826328</v>
      </c>
      <c r="AC1778">
        <v>22511725</v>
      </c>
      <c r="AD1778" t="s">
        <v>6</v>
      </c>
      <c r="AE1778">
        <v>6</v>
      </c>
      <c r="AF1778">
        <v>1</v>
      </c>
      <c r="AG1778">
        <v>1641015</v>
      </c>
      <c r="AI1778" t="s">
        <v>38887</v>
      </c>
      <c r="AJ1778" t="s">
        <v>38886</v>
      </c>
      <c r="AK1778" t="s">
        <v>38885</v>
      </c>
      <c r="AL1778">
        <v>18</v>
      </c>
      <c r="AM1778" s="5">
        <f t="shared" si="226"/>
        <v>3.6</v>
      </c>
      <c r="AN1778" s="4">
        <f t="shared" si="223"/>
        <v>5.4524801211662246E-3</v>
      </c>
      <c r="AO1778" s="3"/>
      <c r="AP1778">
        <v>0</v>
      </c>
      <c r="AR1778" t="s">
        <v>1</v>
      </c>
      <c r="AT1778" s="2" t="s">
        <v>0</v>
      </c>
      <c r="AU1778" s="1">
        <f t="shared" si="227"/>
        <v>1.5837180196623217</v>
      </c>
      <c r="AV1778" s="1">
        <f t="shared" si="228"/>
        <v>1.2870123032206935</v>
      </c>
      <c r="AW1778" s="1">
        <f t="shared" si="229"/>
        <v>0.99030658677906513</v>
      </c>
    </row>
    <row r="1779" spans="1:49" x14ac:dyDescent="0.2">
      <c r="A1779">
        <v>1777</v>
      </c>
      <c r="B1779" t="s">
        <v>38884</v>
      </c>
      <c r="C1779" t="s">
        <v>38883</v>
      </c>
      <c r="F1779" t="s">
        <v>38882</v>
      </c>
      <c r="G1779" t="s">
        <v>14</v>
      </c>
      <c r="H1779" t="s">
        <v>13</v>
      </c>
      <c r="I1779" t="s">
        <v>38881</v>
      </c>
      <c r="J1779">
        <v>60069394</v>
      </c>
      <c r="K1779" t="s">
        <v>17015</v>
      </c>
      <c r="L1779" t="s">
        <v>17014</v>
      </c>
      <c r="M1779" t="s">
        <v>14514</v>
      </c>
      <c r="N1779">
        <v>3</v>
      </c>
      <c r="O1779" t="s">
        <v>38880</v>
      </c>
      <c r="P1779" t="s">
        <v>38879</v>
      </c>
      <c r="Q1779" t="s">
        <v>38878</v>
      </c>
      <c r="R1779" s="7">
        <v>42795</v>
      </c>
      <c r="S1779" s="8">
        <f t="shared" si="224"/>
        <v>2017</v>
      </c>
      <c r="T1779" s="8">
        <v>2017</v>
      </c>
      <c r="U1779" s="8">
        <f t="shared" si="225"/>
        <v>5</v>
      </c>
      <c r="V1779" s="7">
        <v>42795</v>
      </c>
      <c r="W1779" t="s">
        <v>22034</v>
      </c>
      <c r="X1779" s="2">
        <v>0.25800000000000001</v>
      </c>
      <c r="Y1779" s="6">
        <f t="shared" si="222"/>
        <v>6.8871626491551216E-3</v>
      </c>
      <c r="AA1779">
        <v>16936930</v>
      </c>
      <c r="AB1779">
        <v>21100256101</v>
      </c>
      <c r="AC1779">
        <v>23029293</v>
      </c>
      <c r="AD1779" t="s">
        <v>6</v>
      </c>
      <c r="AE1779">
        <v>15</v>
      </c>
      <c r="AF1779">
        <v>1</v>
      </c>
      <c r="AH1779" t="s">
        <v>38877</v>
      </c>
      <c r="AI1779" t="s">
        <v>38876</v>
      </c>
      <c r="AJ1779" t="s">
        <v>38875</v>
      </c>
      <c r="AK1779" t="s">
        <v>38874</v>
      </c>
      <c r="AL1779">
        <v>2</v>
      </c>
      <c r="AM1779" s="5">
        <f t="shared" si="226"/>
        <v>0.4</v>
      </c>
      <c r="AN1779" s="4">
        <f t="shared" si="223"/>
        <v>6.0583112457402507E-4</v>
      </c>
      <c r="AO1779" s="3"/>
      <c r="AP1779">
        <v>1</v>
      </c>
      <c r="AR1779" t="s">
        <v>1</v>
      </c>
      <c r="AT1779" s="2" t="s">
        <v>0</v>
      </c>
      <c r="AU1779" s="1">
        <f t="shared" si="227"/>
        <v>0.50027631917807924</v>
      </c>
      <c r="AV1779" s="1">
        <f t="shared" si="228"/>
        <v>0.37464968868645732</v>
      </c>
      <c r="AW1779" s="1">
        <f t="shared" si="229"/>
        <v>0.24902305819483536</v>
      </c>
    </row>
    <row r="1780" spans="1:49" x14ac:dyDescent="0.2">
      <c r="A1780">
        <v>1778</v>
      </c>
      <c r="B1780" t="s">
        <v>38873</v>
      </c>
      <c r="C1780" t="s">
        <v>38872</v>
      </c>
      <c r="F1780" t="s">
        <v>38871</v>
      </c>
      <c r="G1780" t="s">
        <v>14</v>
      </c>
      <c r="H1780" t="s">
        <v>13</v>
      </c>
      <c r="I1780" t="s">
        <v>38870</v>
      </c>
      <c r="J1780" t="s">
        <v>38869</v>
      </c>
      <c r="K1780" t="s">
        <v>38868</v>
      </c>
      <c r="L1780" t="s">
        <v>38867</v>
      </c>
      <c r="M1780" t="s">
        <v>22094</v>
      </c>
      <c r="N1780">
        <v>6</v>
      </c>
      <c r="O1780" t="s">
        <v>38866</v>
      </c>
      <c r="P1780" t="s">
        <v>38865</v>
      </c>
      <c r="Q1780" t="s">
        <v>38864</v>
      </c>
      <c r="R1780" s="7">
        <v>42795</v>
      </c>
      <c r="S1780" s="8">
        <f t="shared" si="224"/>
        <v>2017</v>
      </c>
      <c r="T1780" s="8">
        <v>2017</v>
      </c>
      <c r="U1780" s="8">
        <f t="shared" si="225"/>
        <v>5</v>
      </c>
      <c r="V1780" s="7">
        <v>42795</v>
      </c>
      <c r="W1780" t="s">
        <v>22034</v>
      </c>
      <c r="X1780" s="2">
        <v>0.25800000000000001</v>
      </c>
      <c r="Y1780" s="6">
        <f t="shared" si="222"/>
        <v>6.8871626491551216E-3</v>
      </c>
      <c r="AA1780">
        <v>16936930</v>
      </c>
      <c r="AB1780">
        <v>21100256101</v>
      </c>
      <c r="AC1780">
        <v>23029293</v>
      </c>
      <c r="AD1780" t="s">
        <v>6</v>
      </c>
      <c r="AE1780">
        <v>15</v>
      </c>
      <c r="AF1780">
        <v>1</v>
      </c>
      <c r="AH1780" t="s">
        <v>38863</v>
      </c>
      <c r="AI1780" t="s">
        <v>38862</v>
      </c>
      <c r="AJ1780" t="s">
        <v>38861</v>
      </c>
      <c r="AK1780" t="s">
        <v>38860</v>
      </c>
      <c r="AL1780">
        <v>3</v>
      </c>
      <c r="AM1780" s="5">
        <f t="shared" si="226"/>
        <v>0.6</v>
      </c>
      <c r="AN1780" s="4">
        <f t="shared" si="223"/>
        <v>9.0874668686103744E-4</v>
      </c>
      <c r="AO1780" s="3"/>
      <c r="AP1780">
        <v>0</v>
      </c>
      <c r="AR1780" t="s">
        <v>1</v>
      </c>
      <c r="AT1780" s="2" t="s">
        <v>0</v>
      </c>
      <c r="AU1780" s="1">
        <f t="shared" si="227"/>
        <v>0.50936378604668953</v>
      </c>
      <c r="AV1780" s="1">
        <f t="shared" si="228"/>
        <v>0.38979546680080795</v>
      </c>
      <c r="AW1780" s="1">
        <f t="shared" si="229"/>
        <v>0.27022714755492622</v>
      </c>
    </row>
    <row r="1781" spans="1:49" x14ac:dyDescent="0.2">
      <c r="A1781">
        <v>1779</v>
      </c>
      <c r="B1781" t="s">
        <v>38859</v>
      </c>
      <c r="C1781" t="s">
        <v>38858</v>
      </c>
      <c r="F1781" t="s">
        <v>38857</v>
      </c>
      <c r="G1781" t="s">
        <v>14</v>
      </c>
      <c r="H1781" t="s">
        <v>13</v>
      </c>
      <c r="I1781" t="s">
        <v>10269</v>
      </c>
      <c r="J1781">
        <v>60024350</v>
      </c>
      <c r="K1781" t="s">
        <v>6135</v>
      </c>
      <c r="L1781" t="s">
        <v>2955</v>
      </c>
      <c r="M1781" t="s">
        <v>9</v>
      </c>
      <c r="N1781">
        <v>5</v>
      </c>
      <c r="O1781" t="s">
        <v>38856</v>
      </c>
      <c r="P1781" t="s">
        <v>38855</v>
      </c>
      <c r="Q1781" t="s">
        <v>11287</v>
      </c>
      <c r="R1781" s="7">
        <v>42795</v>
      </c>
      <c r="S1781" s="8">
        <f t="shared" si="224"/>
        <v>2017</v>
      </c>
      <c r="T1781" s="8">
        <v>2017</v>
      </c>
      <c r="U1781" s="8">
        <f t="shared" si="225"/>
        <v>5</v>
      </c>
      <c r="V1781" s="7">
        <v>42795</v>
      </c>
      <c r="W1781" t="s">
        <v>38854</v>
      </c>
      <c r="X1781" s="2">
        <v>0.23799999999999999</v>
      </c>
      <c r="Y1781" s="6">
        <f t="shared" si="222"/>
        <v>6.353274071701236E-3</v>
      </c>
      <c r="AA1781">
        <v>10179909</v>
      </c>
      <c r="AB1781">
        <v>25978</v>
      </c>
      <c r="AC1781" t="s">
        <v>38853</v>
      </c>
      <c r="AD1781" t="s">
        <v>6</v>
      </c>
      <c r="AE1781">
        <v>26</v>
      </c>
      <c r="AF1781">
        <v>2</v>
      </c>
      <c r="AG1781">
        <v>23016</v>
      </c>
      <c r="AI1781" t="s">
        <v>38852</v>
      </c>
      <c r="AJ1781" t="s">
        <v>38851</v>
      </c>
      <c r="AK1781" t="s">
        <v>38850</v>
      </c>
      <c r="AL1781">
        <v>4</v>
      </c>
      <c r="AM1781" s="5">
        <f t="shared" si="226"/>
        <v>0.8</v>
      </c>
      <c r="AN1781" s="4">
        <f t="shared" si="223"/>
        <v>1.2116622491480501E-3</v>
      </c>
      <c r="AO1781" s="3"/>
      <c r="AP1781">
        <v>0</v>
      </c>
      <c r="AR1781" t="s">
        <v>1</v>
      </c>
      <c r="AT1781" s="2">
        <v>0.94499999999999995</v>
      </c>
      <c r="AU1781" s="1">
        <f t="shared" si="227"/>
        <v>0.481079052493528</v>
      </c>
      <c r="AV1781" s="1">
        <f t="shared" si="228"/>
        <v>0.3782468160424643</v>
      </c>
      <c r="AW1781" s="1">
        <f t="shared" si="229"/>
        <v>0.27541457959140059</v>
      </c>
    </row>
    <row r="1782" spans="1:49" x14ac:dyDescent="0.2">
      <c r="A1782">
        <v>1780</v>
      </c>
      <c r="B1782" t="s">
        <v>38849</v>
      </c>
      <c r="C1782" t="s">
        <v>38848</v>
      </c>
      <c r="F1782" t="s">
        <v>38847</v>
      </c>
      <c r="G1782" t="s">
        <v>14</v>
      </c>
      <c r="H1782" t="s">
        <v>13</v>
      </c>
      <c r="I1782" t="s">
        <v>38846</v>
      </c>
      <c r="J1782" t="s">
        <v>38845</v>
      </c>
      <c r="K1782" t="s">
        <v>38844</v>
      </c>
      <c r="L1782" t="s">
        <v>38843</v>
      </c>
      <c r="M1782" t="s">
        <v>22094</v>
      </c>
      <c r="N1782">
        <v>3</v>
      </c>
      <c r="O1782" t="s">
        <v>38842</v>
      </c>
      <c r="P1782" t="s">
        <v>38841</v>
      </c>
      <c r="Q1782" t="s">
        <v>38840</v>
      </c>
      <c r="R1782" s="7">
        <v>42795</v>
      </c>
      <c r="S1782" s="8">
        <f t="shared" si="224"/>
        <v>2017</v>
      </c>
      <c r="T1782" s="8">
        <v>2017</v>
      </c>
      <c r="U1782" s="8">
        <f t="shared" si="225"/>
        <v>5</v>
      </c>
      <c r="V1782" s="7">
        <v>42795</v>
      </c>
      <c r="W1782" t="s">
        <v>22034</v>
      </c>
      <c r="X1782" s="2">
        <v>0.25800000000000001</v>
      </c>
      <c r="Y1782" s="6">
        <f t="shared" si="222"/>
        <v>6.8871626491551216E-3</v>
      </c>
      <c r="AA1782">
        <v>16936930</v>
      </c>
      <c r="AB1782">
        <v>21100256101</v>
      </c>
      <c r="AC1782">
        <v>23029293</v>
      </c>
      <c r="AD1782" t="s">
        <v>6</v>
      </c>
      <c r="AE1782">
        <v>15</v>
      </c>
      <c r="AF1782">
        <v>1</v>
      </c>
      <c r="AH1782" t="s">
        <v>38839</v>
      </c>
      <c r="AI1782" t="s">
        <v>38838</v>
      </c>
      <c r="AJ1782" t="s">
        <v>38837</v>
      </c>
      <c r="AK1782" t="s">
        <v>38836</v>
      </c>
      <c r="AL1782">
        <v>6</v>
      </c>
      <c r="AM1782" s="5">
        <f t="shared" si="226"/>
        <v>1.2</v>
      </c>
      <c r="AN1782" s="4">
        <f t="shared" si="223"/>
        <v>1.8174933737220749E-3</v>
      </c>
      <c r="AO1782" s="3"/>
      <c r="AP1782">
        <v>0</v>
      </c>
      <c r="AR1782" t="s">
        <v>1</v>
      </c>
      <c r="AT1782" s="2" t="s">
        <v>0</v>
      </c>
      <c r="AU1782" s="1">
        <f t="shared" si="227"/>
        <v>0.53662618665252071</v>
      </c>
      <c r="AV1782" s="1">
        <f t="shared" si="228"/>
        <v>0.43523280114385982</v>
      </c>
      <c r="AW1782" s="1">
        <f t="shared" si="229"/>
        <v>0.33383941563519881</v>
      </c>
    </row>
    <row r="1783" spans="1:49" x14ac:dyDescent="0.2">
      <c r="A1783">
        <v>1781</v>
      </c>
      <c r="B1783" t="s">
        <v>38835</v>
      </c>
      <c r="C1783" t="s">
        <v>38834</v>
      </c>
      <c r="F1783" t="s">
        <v>38833</v>
      </c>
      <c r="G1783" t="s">
        <v>14</v>
      </c>
      <c r="H1783" t="s">
        <v>13</v>
      </c>
      <c r="I1783" t="s">
        <v>10651</v>
      </c>
      <c r="J1783">
        <v>118710486</v>
      </c>
      <c r="K1783" t="s">
        <v>38832</v>
      </c>
      <c r="L1783" t="s">
        <v>2366</v>
      </c>
      <c r="M1783" t="s">
        <v>2365</v>
      </c>
      <c r="N1783">
        <v>1</v>
      </c>
      <c r="O1783" t="s">
        <v>10649</v>
      </c>
      <c r="P1783">
        <v>7004569698</v>
      </c>
      <c r="Q1783">
        <v>118710486</v>
      </c>
      <c r="R1783" s="7">
        <v>42795</v>
      </c>
      <c r="S1783" s="8">
        <f t="shared" si="224"/>
        <v>2017</v>
      </c>
      <c r="T1783" s="8">
        <v>2017</v>
      </c>
      <c r="U1783" s="8">
        <f t="shared" si="225"/>
        <v>5</v>
      </c>
      <c r="V1783" s="7">
        <v>42795</v>
      </c>
      <c r="W1783" t="s">
        <v>10629</v>
      </c>
      <c r="X1783" s="2">
        <v>0.371</v>
      </c>
      <c r="Y1783" s="6">
        <f t="shared" si="222"/>
        <v>9.9036331117695747E-3</v>
      </c>
      <c r="AA1783">
        <v>10618309</v>
      </c>
      <c r="AB1783">
        <v>17903</v>
      </c>
      <c r="AC1783">
        <v>16083385</v>
      </c>
      <c r="AD1783" t="s">
        <v>6</v>
      </c>
      <c r="AE1783">
        <v>53</v>
      </c>
      <c r="AF1783">
        <v>3</v>
      </c>
      <c r="AH1783" t="s">
        <v>38831</v>
      </c>
      <c r="AI1783" t="s">
        <v>38830</v>
      </c>
      <c r="AJ1783" t="s">
        <v>38829</v>
      </c>
      <c r="AK1783" t="s">
        <v>38828</v>
      </c>
      <c r="AL1783">
        <v>1</v>
      </c>
      <c r="AM1783" s="5">
        <f t="shared" si="226"/>
        <v>0.2</v>
      </c>
      <c r="AN1783" s="4">
        <f t="shared" si="223"/>
        <v>3.0291556228701253E-4</v>
      </c>
      <c r="AO1783" s="3"/>
      <c r="AP1783">
        <v>0</v>
      </c>
      <c r="AR1783" t="s">
        <v>1</v>
      </c>
      <c r="AT1783" s="2" t="s">
        <v>0</v>
      </c>
      <c r="AU1783" s="1">
        <f t="shared" si="227"/>
        <v>0.70234178469248054</v>
      </c>
      <c r="AV1783" s="1">
        <f t="shared" si="228"/>
        <v>0.5103274337028294</v>
      </c>
      <c r="AW1783" s="1">
        <f t="shared" si="229"/>
        <v>0.3183130827131781</v>
      </c>
    </row>
    <row r="1784" spans="1:49" x14ac:dyDescent="0.2">
      <c r="A1784">
        <v>1782</v>
      </c>
      <c r="B1784" t="s">
        <v>38827</v>
      </c>
      <c r="C1784" t="s">
        <v>38826</v>
      </c>
      <c r="E1784">
        <v>28099170</v>
      </c>
      <c r="F1784" t="s">
        <v>38825</v>
      </c>
      <c r="G1784" t="s">
        <v>14</v>
      </c>
      <c r="H1784" t="s">
        <v>13</v>
      </c>
      <c r="I1784" t="s">
        <v>38824</v>
      </c>
      <c r="J1784" t="s">
        <v>38823</v>
      </c>
      <c r="K1784" t="s">
        <v>38822</v>
      </c>
      <c r="L1784" t="s">
        <v>38821</v>
      </c>
      <c r="M1784" t="s">
        <v>38820</v>
      </c>
      <c r="N1784">
        <v>7</v>
      </c>
      <c r="O1784" t="s">
        <v>38819</v>
      </c>
      <c r="P1784" t="s">
        <v>38818</v>
      </c>
      <c r="Q1784" t="s">
        <v>38817</v>
      </c>
      <c r="R1784" s="7">
        <v>42795</v>
      </c>
      <c r="S1784" s="8">
        <f t="shared" si="224"/>
        <v>2017</v>
      </c>
      <c r="T1784" s="8">
        <v>2017</v>
      </c>
      <c r="U1784" s="8">
        <f t="shared" si="225"/>
        <v>5</v>
      </c>
      <c r="V1784" s="7">
        <v>42795</v>
      </c>
      <c r="W1784" t="s">
        <v>38816</v>
      </c>
      <c r="X1784" s="2">
        <v>0.79500000000000004</v>
      </c>
      <c r="Y1784" s="6">
        <f t="shared" si="222"/>
        <v>2.1222070953791944E-2</v>
      </c>
      <c r="AB1784">
        <v>21100405051</v>
      </c>
      <c r="AC1784">
        <v>20506120</v>
      </c>
      <c r="AD1784" t="s">
        <v>6</v>
      </c>
      <c r="AE1784">
        <v>5</v>
      </c>
      <c r="AF1784">
        <v>1</v>
      </c>
      <c r="AG1784">
        <v>14002</v>
      </c>
      <c r="AI1784" t="s">
        <v>38815</v>
      </c>
      <c r="AJ1784" t="s">
        <v>38814</v>
      </c>
      <c r="AK1784" t="s">
        <v>38813</v>
      </c>
      <c r="AL1784">
        <v>9</v>
      </c>
      <c r="AM1784" s="5">
        <f t="shared" si="226"/>
        <v>1.8</v>
      </c>
      <c r="AN1784" s="4">
        <f t="shared" si="223"/>
        <v>2.7262400605831123E-3</v>
      </c>
      <c r="AO1784" s="3"/>
      <c r="AP1784">
        <v>0</v>
      </c>
      <c r="AQ1784" t="s">
        <v>38812</v>
      </c>
      <c r="AR1784" t="s">
        <v>1</v>
      </c>
      <c r="AS1784" t="s">
        <v>38811</v>
      </c>
      <c r="AT1784" s="2">
        <v>3.0089999999999999</v>
      </c>
      <c r="AU1784" s="1">
        <f t="shared" si="227"/>
        <v>1.5673321685829293</v>
      </c>
      <c r="AV1784" s="1">
        <f t="shared" si="228"/>
        <v>1.1974155507187527</v>
      </c>
      <c r="AW1784" s="1">
        <f t="shared" si="229"/>
        <v>0.82749893285457621</v>
      </c>
    </row>
    <row r="1785" spans="1:49" x14ac:dyDescent="0.2">
      <c r="A1785">
        <v>1783</v>
      </c>
      <c r="B1785" t="s">
        <v>38810</v>
      </c>
      <c r="F1785" t="s">
        <v>38809</v>
      </c>
      <c r="G1785" t="s">
        <v>14</v>
      </c>
      <c r="H1785" t="s">
        <v>13</v>
      </c>
      <c r="I1785" t="s">
        <v>5416</v>
      </c>
      <c r="J1785">
        <v>60005465</v>
      </c>
      <c r="K1785" t="s">
        <v>3521</v>
      </c>
      <c r="L1785" t="s">
        <v>3520</v>
      </c>
      <c r="M1785" t="s">
        <v>9</v>
      </c>
      <c r="N1785">
        <v>5</v>
      </c>
      <c r="O1785" t="s">
        <v>38808</v>
      </c>
      <c r="P1785" t="s">
        <v>38807</v>
      </c>
      <c r="Q1785" t="s">
        <v>3517</v>
      </c>
      <c r="R1785" s="7">
        <v>42795</v>
      </c>
      <c r="S1785" s="8">
        <f t="shared" si="224"/>
        <v>2017</v>
      </c>
      <c r="T1785" s="8">
        <v>2017</v>
      </c>
      <c r="U1785" s="8">
        <f t="shared" si="225"/>
        <v>5</v>
      </c>
      <c r="V1785" s="7" t="s">
        <v>36543</v>
      </c>
      <c r="W1785" t="s">
        <v>38806</v>
      </c>
      <c r="X1785" s="2">
        <v>0.188</v>
      </c>
      <c r="Y1785" s="6">
        <f t="shared" si="222"/>
        <v>5.0185526280665223E-3</v>
      </c>
      <c r="AA1785">
        <v>14544164</v>
      </c>
      <c r="AB1785">
        <v>26622</v>
      </c>
      <c r="AD1785" t="s">
        <v>6</v>
      </c>
      <c r="AE1785">
        <v>19</v>
      </c>
      <c r="AF1785" s="10">
        <v>44289</v>
      </c>
      <c r="AH1785" t="s">
        <v>38805</v>
      </c>
      <c r="AI1785" t="s">
        <v>38804</v>
      </c>
      <c r="AJ1785" t="s">
        <v>38803</v>
      </c>
      <c r="AK1785" t="s">
        <v>38802</v>
      </c>
      <c r="AL1785">
        <v>0</v>
      </c>
      <c r="AM1785" s="5">
        <f t="shared" si="226"/>
        <v>0</v>
      </c>
      <c r="AN1785" s="4">
        <f t="shared" si="223"/>
        <v>0</v>
      </c>
      <c r="AO1785" s="3"/>
      <c r="AP1785">
        <v>0</v>
      </c>
      <c r="AQ1785" t="s">
        <v>76</v>
      </c>
      <c r="AR1785">
        <v>11574042</v>
      </c>
      <c r="AS1785" t="s">
        <v>75</v>
      </c>
      <c r="AT1785" s="2" t="s">
        <v>0</v>
      </c>
      <c r="AU1785" s="1">
        <f t="shared" si="227"/>
        <v>0.35129868396465652</v>
      </c>
      <c r="AV1785" s="1">
        <f t="shared" si="228"/>
        <v>0.25092763140332613</v>
      </c>
      <c r="AW1785" s="1">
        <f t="shared" si="229"/>
        <v>0.15055657884199566</v>
      </c>
    </row>
    <row r="1786" spans="1:49" x14ac:dyDescent="0.2">
      <c r="A1786">
        <v>1784</v>
      </c>
      <c r="B1786" t="s">
        <v>38801</v>
      </c>
      <c r="C1786" t="s">
        <v>38800</v>
      </c>
      <c r="F1786" t="s">
        <v>38799</v>
      </c>
      <c r="G1786" t="s">
        <v>14</v>
      </c>
      <c r="H1786" t="s">
        <v>13</v>
      </c>
      <c r="I1786" t="s">
        <v>38798</v>
      </c>
      <c r="J1786" t="s">
        <v>38797</v>
      </c>
      <c r="K1786" t="s">
        <v>38796</v>
      </c>
      <c r="L1786" t="s">
        <v>38795</v>
      </c>
      <c r="M1786" t="s">
        <v>38794</v>
      </c>
      <c r="N1786">
        <v>4</v>
      </c>
      <c r="O1786" t="s">
        <v>38793</v>
      </c>
      <c r="P1786" t="s">
        <v>38792</v>
      </c>
      <c r="Q1786" t="s">
        <v>38791</v>
      </c>
      <c r="R1786" s="7">
        <v>42795</v>
      </c>
      <c r="S1786" s="8">
        <f t="shared" si="224"/>
        <v>2017</v>
      </c>
      <c r="T1786" s="8">
        <v>2017</v>
      </c>
      <c r="U1786" s="8">
        <f t="shared" si="225"/>
        <v>5</v>
      </c>
      <c r="V1786" s="7">
        <v>42795</v>
      </c>
      <c r="W1786" t="s">
        <v>38775</v>
      </c>
      <c r="X1786" s="2">
        <v>0.16400000000000001</v>
      </c>
      <c r="Y1786" s="6">
        <f t="shared" si="222"/>
        <v>4.3778863351218601E-3</v>
      </c>
      <c r="AA1786">
        <v>19907710</v>
      </c>
      <c r="AB1786">
        <v>19400158806</v>
      </c>
      <c r="AD1786" t="s">
        <v>6</v>
      </c>
      <c r="AE1786">
        <v>49</v>
      </c>
      <c r="AF1786">
        <v>1</v>
      </c>
      <c r="AH1786" t="s">
        <v>38790</v>
      </c>
      <c r="AI1786" t="s">
        <v>38789</v>
      </c>
      <c r="AJ1786" t="s">
        <v>38788</v>
      </c>
      <c r="AK1786" t="s">
        <v>38787</v>
      </c>
      <c r="AL1786">
        <v>5</v>
      </c>
      <c r="AM1786" s="5">
        <f t="shared" si="226"/>
        <v>1</v>
      </c>
      <c r="AN1786" s="4">
        <f t="shared" si="223"/>
        <v>1.5145778114350624E-3</v>
      </c>
      <c r="AO1786" s="3"/>
      <c r="AP1786">
        <v>0</v>
      </c>
      <c r="AQ1786" t="s">
        <v>1757</v>
      </c>
      <c r="AR1786" t="s">
        <v>38786</v>
      </c>
      <c r="AS1786" t="s">
        <v>259</v>
      </c>
      <c r="AT1786" s="2" t="s">
        <v>0</v>
      </c>
      <c r="AU1786" s="1">
        <f t="shared" si="227"/>
        <v>0.35188937780158203</v>
      </c>
      <c r="AV1786" s="1">
        <f t="shared" si="228"/>
        <v>0.29462320732784614</v>
      </c>
      <c r="AW1786" s="1">
        <f t="shared" si="229"/>
        <v>0.23735703685411014</v>
      </c>
    </row>
    <row r="1787" spans="1:49" x14ac:dyDescent="0.2">
      <c r="A1787">
        <v>1785</v>
      </c>
      <c r="B1787" t="s">
        <v>38785</v>
      </c>
      <c r="C1787" t="s">
        <v>38784</v>
      </c>
      <c r="F1787" t="s">
        <v>38783</v>
      </c>
      <c r="G1787" t="s">
        <v>14</v>
      </c>
      <c r="H1787" t="s">
        <v>13</v>
      </c>
      <c r="I1787" t="s">
        <v>38782</v>
      </c>
      <c r="J1787" t="s">
        <v>38781</v>
      </c>
      <c r="K1787" t="s">
        <v>38780</v>
      </c>
      <c r="L1787" t="s">
        <v>38779</v>
      </c>
      <c r="M1787" t="s">
        <v>38778</v>
      </c>
      <c r="N1787">
        <v>1</v>
      </c>
      <c r="O1787" t="s">
        <v>38777</v>
      </c>
      <c r="P1787">
        <v>56690364200</v>
      </c>
      <c r="Q1787" t="s">
        <v>38776</v>
      </c>
      <c r="R1787" s="7">
        <v>42795</v>
      </c>
      <c r="S1787" s="8">
        <f t="shared" si="224"/>
        <v>2017</v>
      </c>
      <c r="T1787" s="8">
        <v>2017</v>
      </c>
      <c r="U1787" s="8">
        <f t="shared" si="225"/>
        <v>5</v>
      </c>
      <c r="V1787" s="7">
        <v>42795</v>
      </c>
      <c r="W1787" t="s">
        <v>38775</v>
      </c>
      <c r="X1787" s="2">
        <v>0.16400000000000001</v>
      </c>
      <c r="Y1787" s="6">
        <f t="shared" si="222"/>
        <v>4.3778863351218601E-3</v>
      </c>
      <c r="AA1787">
        <v>19907710</v>
      </c>
      <c r="AB1787">
        <v>19400158806</v>
      </c>
      <c r="AD1787" t="s">
        <v>6</v>
      </c>
      <c r="AE1787">
        <v>49</v>
      </c>
      <c r="AF1787">
        <v>1</v>
      </c>
      <c r="AH1787" t="s">
        <v>24351</v>
      </c>
      <c r="AI1787" t="s">
        <v>38774</v>
      </c>
      <c r="AJ1787" t="s">
        <v>38773</v>
      </c>
      <c r="AK1787" t="s">
        <v>38772</v>
      </c>
      <c r="AL1787">
        <v>0</v>
      </c>
      <c r="AM1787" s="5">
        <f t="shared" si="226"/>
        <v>0</v>
      </c>
      <c r="AN1787" s="4">
        <f t="shared" si="223"/>
        <v>0</v>
      </c>
      <c r="AO1787" s="3"/>
      <c r="AP1787">
        <v>0</v>
      </c>
      <c r="AR1787" t="s">
        <v>1</v>
      </c>
      <c r="AT1787" s="2" t="s">
        <v>0</v>
      </c>
      <c r="AU1787" s="1">
        <f t="shared" si="227"/>
        <v>0.30645204345853022</v>
      </c>
      <c r="AV1787" s="1">
        <f t="shared" si="228"/>
        <v>0.218894316756093</v>
      </c>
      <c r="AW1787" s="1">
        <f t="shared" si="229"/>
        <v>0.13133659005365581</v>
      </c>
    </row>
    <row r="1788" spans="1:49" x14ac:dyDescent="0.2">
      <c r="A1788">
        <v>1786</v>
      </c>
      <c r="B1788" t="s">
        <v>38771</v>
      </c>
      <c r="C1788" t="s">
        <v>38770</v>
      </c>
      <c r="D1788" t="s">
        <v>38769</v>
      </c>
      <c r="F1788" t="s">
        <v>38768</v>
      </c>
      <c r="G1788" t="s">
        <v>14</v>
      </c>
      <c r="H1788" t="s">
        <v>13</v>
      </c>
      <c r="I1788" t="s">
        <v>38767</v>
      </c>
      <c r="J1788" t="s">
        <v>38766</v>
      </c>
      <c r="K1788" t="s">
        <v>38765</v>
      </c>
      <c r="L1788" t="s">
        <v>38764</v>
      </c>
      <c r="M1788" t="s">
        <v>38763</v>
      </c>
      <c r="N1788">
        <v>5</v>
      </c>
      <c r="O1788" t="s">
        <v>38762</v>
      </c>
      <c r="P1788" t="s">
        <v>38761</v>
      </c>
      <c r="Q1788" t="s">
        <v>38760</v>
      </c>
      <c r="R1788" s="7">
        <v>42795</v>
      </c>
      <c r="S1788" s="8">
        <f t="shared" si="224"/>
        <v>2017</v>
      </c>
      <c r="T1788" s="8">
        <v>2017</v>
      </c>
      <c r="U1788" s="8">
        <f t="shared" si="225"/>
        <v>5</v>
      </c>
      <c r="V1788" s="7">
        <v>42795</v>
      </c>
      <c r="W1788" t="s">
        <v>38759</v>
      </c>
      <c r="X1788" s="2">
        <v>0.371</v>
      </c>
      <c r="Y1788" s="6">
        <f t="shared" si="222"/>
        <v>9.9036331117695747E-3</v>
      </c>
      <c r="AB1788">
        <v>21100463889</v>
      </c>
      <c r="AC1788">
        <v>16749847</v>
      </c>
      <c r="AD1788" t="s">
        <v>6</v>
      </c>
      <c r="AE1788">
        <v>8</v>
      </c>
      <c r="AF1788">
        <v>2</v>
      </c>
      <c r="AH1788" t="s">
        <v>38758</v>
      </c>
      <c r="AI1788" t="s">
        <v>38757</v>
      </c>
      <c r="AJ1788" t="s">
        <v>38756</v>
      </c>
      <c r="AK1788" t="s">
        <v>38755</v>
      </c>
      <c r="AL1788">
        <v>0</v>
      </c>
      <c r="AM1788" s="5">
        <f t="shared" si="226"/>
        <v>0</v>
      </c>
      <c r="AN1788" s="4">
        <f t="shared" si="223"/>
        <v>0</v>
      </c>
      <c r="AO1788" s="3"/>
      <c r="AP1788">
        <v>1</v>
      </c>
      <c r="AR1788" t="s">
        <v>1</v>
      </c>
      <c r="AT1788" s="2" t="s">
        <v>0</v>
      </c>
      <c r="AU1788" s="1">
        <f t="shared" si="227"/>
        <v>0.69325431782387015</v>
      </c>
      <c r="AV1788" s="1">
        <f t="shared" si="228"/>
        <v>0.49518165558847871</v>
      </c>
      <c r="AW1788" s="1">
        <f t="shared" si="229"/>
        <v>0.29710899335308727</v>
      </c>
    </row>
    <row r="1789" spans="1:49" x14ac:dyDescent="0.2">
      <c r="A1789">
        <v>1787</v>
      </c>
      <c r="B1789" t="s">
        <v>38754</v>
      </c>
      <c r="C1789" t="s">
        <v>38753</v>
      </c>
      <c r="F1789" t="s">
        <v>38752</v>
      </c>
      <c r="G1789" t="s">
        <v>14</v>
      </c>
      <c r="H1789" t="s">
        <v>13</v>
      </c>
      <c r="I1789" t="s">
        <v>9730</v>
      </c>
      <c r="J1789">
        <v>60024350</v>
      </c>
      <c r="K1789" t="s">
        <v>6135</v>
      </c>
      <c r="L1789" t="s">
        <v>2955</v>
      </c>
      <c r="M1789" t="s">
        <v>9</v>
      </c>
      <c r="N1789">
        <v>5</v>
      </c>
      <c r="O1789" t="s">
        <v>38751</v>
      </c>
      <c r="P1789" t="s">
        <v>38750</v>
      </c>
      <c r="Q1789" t="s">
        <v>11287</v>
      </c>
      <c r="R1789" s="7">
        <v>42795</v>
      </c>
      <c r="S1789" s="8">
        <f t="shared" si="224"/>
        <v>2017</v>
      </c>
      <c r="T1789" s="8">
        <v>2017</v>
      </c>
      <c r="U1789" s="8">
        <f t="shared" si="225"/>
        <v>5</v>
      </c>
      <c r="V1789" s="7">
        <v>42795</v>
      </c>
      <c r="W1789" t="s">
        <v>37316</v>
      </c>
      <c r="X1789" s="2">
        <v>1.603</v>
      </c>
      <c r="Y1789" s="6">
        <f t="shared" si="222"/>
        <v>4.2791169482928916E-2</v>
      </c>
      <c r="AA1789">
        <v>19324553</v>
      </c>
      <c r="AB1789">
        <v>5900153311</v>
      </c>
      <c r="AD1789" t="s">
        <v>6</v>
      </c>
      <c r="AE1789">
        <v>11</v>
      </c>
      <c r="AF1789">
        <v>2</v>
      </c>
      <c r="AH1789" t="s">
        <v>38749</v>
      </c>
      <c r="AI1789" t="s">
        <v>38748</v>
      </c>
      <c r="AJ1789" t="s">
        <v>38747</v>
      </c>
      <c r="AK1789" t="s">
        <v>38746</v>
      </c>
      <c r="AL1789">
        <v>38</v>
      </c>
      <c r="AM1789" s="5">
        <f t="shared" si="226"/>
        <v>7.6</v>
      </c>
      <c r="AN1789" s="4">
        <f t="shared" si="223"/>
        <v>1.1510791366906475E-2</v>
      </c>
      <c r="AO1789" s="3"/>
      <c r="AP1789">
        <v>0</v>
      </c>
      <c r="AR1789" t="s">
        <v>1</v>
      </c>
      <c r="AT1789" s="2" t="s">
        <v>0</v>
      </c>
      <c r="AU1789" s="1">
        <f t="shared" si="227"/>
        <v>3.3407056048122179</v>
      </c>
      <c r="AV1789" s="1">
        <f t="shared" si="228"/>
        <v>2.7150980424917694</v>
      </c>
      <c r="AW1789" s="1">
        <f t="shared" si="229"/>
        <v>2.089490480171321</v>
      </c>
    </row>
    <row r="1790" spans="1:49" x14ac:dyDescent="0.2">
      <c r="A1790">
        <v>1788</v>
      </c>
      <c r="B1790" t="s">
        <v>38745</v>
      </c>
      <c r="C1790" t="s">
        <v>38744</v>
      </c>
      <c r="F1790" t="s">
        <v>38743</v>
      </c>
      <c r="G1790" t="s">
        <v>14</v>
      </c>
      <c r="H1790" t="s">
        <v>13</v>
      </c>
      <c r="I1790" t="s">
        <v>38742</v>
      </c>
      <c r="J1790" t="s">
        <v>38741</v>
      </c>
      <c r="K1790" t="s">
        <v>38740</v>
      </c>
      <c r="L1790" t="s">
        <v>38739</v>
      </c>
      <c r="M1790" t="s">
        <v>38738</v>
      </c>
      <c r="N1790">
        <v>10</v>
      </c>
      <c r="O1790" t="s">
        <v>38737</v>
      </c>
      <c r="P1790" t="s">
        <v>38736</v>
      </c>
      <c r="Q1790" t="s">
        <v>38735</v>
      </c>
      <c r="R1790" s="7">
        <v>42795</v>
      </c>
      <c r="S1790" s="8">
        <f t="shared" si="224"/>
        <v>2017</v>
      </c>
      <c r="T1790" s="8">
        <v>2017</v>
      </c>
      <c r="U1790" s="8">
        <f t="shared" si="225"/>
        <v>5</v>
      </c>
      <c r="V1790" s="7" t="s">
        <v>38734</v>
      </c>
      <c r="W1790" t="s">
        <v>25870</v>
      </c>
      <c r="X1790" s="2">
        <v>0.84699999999999998</v>
      </c>
      <c r="Y1790" s="6">
        <f t="shared" si="222"/>
        <v>2.2610181255172047E-2</v>
      </c>
      <c r="AA1790">
        <v>281522</v>
      </c>
      <c r="AB1790">
        <v>12174</v>
      </c>
      <c r="AD1790" t="s">
        <v>6</v>
      </c>
      <c r="AE1790">
        <v>64</v>
      </c>
      <c r="AF1790">
        <v>1</v>
      </c>
      <c r="AH1790" t="s">
        <v>38733</v>
      </c>
      <c r="AI1790" t="s">
        <v>38732</v>
      </c>
      <c r="AK1790" t="s">
        <v>38731</v>
      </c>
      <c r="AL1790">
        <v>22</v>
      </c>
      <c r="AM1790" s="5">
        <f t="shared" si="226"/>
        <v>4.4000000000000004</v>
      </c>
      <c r="AN1790" s="4">
        <f t="shared" si="223"/>
        <v>6.6641423703142754E-3</v>
      </c>
      <c r="AO1790" s="3"/>
      <c r="AP1790">
        <v>0</v>
      </c>
      <c r="AR1790" t="s">
        <v>1</v>
      </c>
      <c r="AT1790" s="2" t="s">
        <v>0</v>
      </c>
      <c r="AU1790" s="1">
        <f t="shared" si="227"/>
        <v>1.7826369589714712</v>
      </c>
      <c r="AV1790" s="1">
        <f t="shared" si="228"/>
        <v>1.463716181274316</v>
      </c>
      <c r="AW1790" s="1">
        <f t="shared" si="229"/>
        <v>1.1447954035771606</v>
      </c>
    </row>
    <row r="1791" spans="1:49" x14ac:dyDescent="0.2">
      <c r="A1791">
        <v>1789</v>
      </c>
      <c r="B1791" t="s">
        <v>38730</v>
      </c>
      <c r="C1791" t="s">
        <v>38729</v>
      </c>
      <c r="F1791" t="s">
        <v>38728</v>
      </c>
      <c r="G1791" t="s">
        <v>14</v>
      </c>
      <c r="H1791" t="s">
        <v>13</v>
      </c>
      <c r="I1791" t="s">
        <v>3620</v>
      </c>
      <c r="J1791" t="s">
        <v>38727</v>
      </c>
      <c r="K1791" t="s">
        <v>38726</v>
      </c>
      <c r="L1791" t="s">
        <v>11879</v>
      </c>
      <c r="M1791" t="s">
        <v>85</v>
      </c>
      <c r="N1791">
        <v>3</v>
      </c>
      <c r="O1791" t="s">
        <v>38725</v>
      </c>
      <c r="P1791" t="s">
        <v>38724</v>
      </c>
      <c r="Q1791" t="s">
        <v>38723</v>
      </c>
      <c r="R1791" s="7">
        <v>42795</v>
      </c>
      <c r="S1791" s="8">
        <f t="shared" si="224"/>
        <v>2017</v>
      </c>
      <c r="T1791" s="8">
        <v>2017</v>
      </c>
      <c r="U1791" s="8">
        <f t="shared" si="225"/>
        <v>5</v>
      </c>
      <c r="V1791" s="7">
        <v>42795</v>
      </c>
      <c r="W1791" t="s">
        <v>33522</v>
      </c>
      <c r="X1791" s="2">
        <v>0.50800000000000001</v>
      </c>
      <c r="Y1791" s="6">
        <f t="shared" si="222"/>
        <v>1.356076986732869E-2</v>
      </c>
      <c r="AA1791">
        <v>16735447</v>
      </c>
      <c r="AB1791">
        <v>19700177325</v>
      </c>
      <c r="AD1791" t="s">
        <v>6</v>
      </c>
      <c r="AE1791">
        <v>14</v>
      </c>
      <c r="AF1791">
        <v>3</v>
      </c>
      <c r="AG1791">
        <v>7897334</v>
      </c>
      <c r="AH1791" t="s">
        <v>38722</v>
      </c>
      <c r="AI1791" t="s">
        <v>38721</v>
      </c>
      <c r="AJ1791" t="s">
        <v>38720</v>
      </c>
      <c r="AK1791" t="s">
        <v>38719</v>
      </c>
      <c r="AL1791">
        <v>6</v>
      </c>
      <c r="AM1791" s="5">
        <f t="shared" si="226"/>
        <v>1.2</v>
      </c>
      <c r="AN1791" s="4">
        <f t="shared" si="223"/>
        <v>1.8174933737220749E-3</v>
      </c>
      <c r="AO1791" s="3"/>
      <c r="AP1791">
        <v>0</v>
      </c>
      <c r="AR1791" t="s">
        <v>1</v>
      </c>
      <c r="AT1791" s="2">
        <v>2.6880000000000002</v>
      </c>
      <c r="AU1791" s="1">
        <f t="shared" si="227"/>
        <v>1.0037786919246705</v>
      </c>
      <c r="AV1791" s="1">
        <f t="shared" si="228"/>
        <v>0.76891316205253823</v>
      </c>
      <c r="AW1791" s="1">
        <f t="shared" si="229"/>
        <v>0.53404763218040596</v>
      </c>
    </row>
    <row r="1792" spans="1:49" x14ac:dyDescent="0.2">
      <c r="A1792">
        <v>1790</v>
      </c>
      <c r="B1792" t="s">
        <v>38718</v>
      </c>
      <c r="F1792" t="s">
        <v>38717</v>
      </c>
      <c r="G1792" t="s">
        <v>14</v>
      </c>
      <c r="H1792" t="s">
        <v>13</v>
      </c>
      <c r="I1792" t="s">
        <v>38716</v>
      </c>
      <c r="J1792">
        <v>60051534</v>
      </c>
      <c r="K1792" t="s">
        <v>38715</v>
      </c>
      <c r="L1792" t="s">
        <v>38714</v>
      </c>
      <c r="M1792" t="s">
        <v>26758</v>
      </c>
      <c r="N1792">
        <v>2</v>
      </c>
      <c r="O1792" t="s">
        <v>38713</v>
      </c>
      <c r="P1792" t="s">
        <v>38712</v>
      </c>
      <c r="Q1792" t="s">
        <v>38711</v>
      </c>
      <c r="R1792" s="7">
        <v>42795</v>
      </c>
      <c r="S1792" s="8">
        <f t="shared" si="224"/>
        <v>2017</v>
      </c>
      <c r="T1792" s="8">
        <v>2017</v>
      </c>
      <c r="U1792" s="8">
        <f t="shared" si="225"/>
        <v>5</v>
      </c>
      <c r="V1792" s="7">
        <v>42795</v>
      </c>
      <c r="W1792" t="s">
        <v>6815</v>
      </c>
      <c r="X1792" s="2">
        <v>0.216</v>
      </c>
      <c r="Y1792" s="6">
        <f t="shared" si="222"/>
        <v>5.765996636501962E-3</v>
      </c>
      <c r="AA1792">
        <v>10544887</v>
      </c>
      <c r="AB1792">
        <v>13200</v>
      </c>
      <c r="AD1792" t="s">
        <v>6</v>
      </c>
      <c r="AE1792">
        <v>32</v>
      </c>
      <c r="AF1792">
        <v>3</v>
      </c>
      <c r="AH1792" t="s">
        <v>11191</v>
      </c>
      <c r="AI1792" t="s">
        <v>38710</v>
      </c>
      <c r="AJ1792" t="s">
        <v>38709</v>
      </c>
      <c r="AK1792" t="s">
        <v>38708</v>
      </c>
      <c r="AL1792">
        <v>6</v>
      </c>
      <c r="AM1792" s="5">
        <f t="shared" si="226"/>
        <v>1.2</v>
      </c>
      <c r="AN1792" s="4">
        <f t="shared" si="223"/>
        <v>1.8174933737220749E-3</v>
      </c>
      <c r="AO1792" s="3"/>
      <c r="AP1792">
        <v>0</v>
      </c>
      <c r="AR1792" t="s">
        <v>1</v>
      </c>
      <c r="AT1792" s="2" t="s">
        <v>0</v>
      </c>
      <c r="AU1792" s="1">
        <f t="shared" si="227"/>
        <v>0.45814456576679957</v>
      </c>
      <c r="AV1792" s="1">
        <f t="shared" si="228"/>
        <v>0.37917450051120183</v>
      </c>
      <c r="AW1792" s="1">
        <f t="shared" si="229"/>
        <v>0.30020443525560409</v>
      </c>
    </row>
    <row r="1793" spans="1:49" x14ac:dyDescent="0.2">
      <c r="A1793">
        <v>1791</v>
      </c>
      <c r="B1793" t="s">
        <v>38707</v>
      </c>
      <c r="F1793" t="s">
        <v>38706</v>
      </c>
      <c r="G1793" t="s">
        <v>14</v>
      </c>
      <c r="H1793" t="s">
        <v>13</v>
      </c>
      <c r="I1793" t="s">
        <v>38705</v>
      </c>
      <c r="J1793" t="s">
        <v>38704</v>
      </c>
      <c r="K1793" t="s">
        <v>38703</v>
      </c>
      <c r="L1793" t="s">
        <v>38702</v>
      </c>
      <c r="M1793" t="s">
        <v>85</v>
      </c>
      <c r="N1793">
        <v>5</v>
      </c>
      <c r="O1793" t="s">
        <v>38701</v>
      </c>
      <c r="P1793" t="s">
        <v>38700</v>
      </c>
      <c r="Q1793" t="s">
        <v>38699</v>
      </c>
      <c r="R1793" s="7">
        <v>42795</v>
      </c>
      <c r="S1793" s="8">
        <f t="shared" si="224"/>
        <v>2017</v>
      </c>
      <c r="T1793" s="8">
        <v>2017</v>
      </c>
      <c r="U1793" s="8">
        <f t="shared" si="225"/>
        <v>5</v>
      </c>
      <c r="V1793" s="7">
        <v>42795</v>
      </c>
      <c r="W1793" t="s">
        <v>6815</v>
      </c>
      <c r="X1793" s="2">
        <v>0.216</v>
      </c>
      <c r="Y1793" s="6">
        <f t="shared" si="222"/>
        <v>5.765996636501962E-3</v>
      </c>
      <c r="AA1793">
        <v>10544887</v>
      </c>
      <c r="AB1793">
        <v>13200</v>
      </c>
      <c r="AD1793" t="s">
        <v>6</v>
      </c>
      <c r="AE1793">
        <v>32</v>
      </c>
      <c r="AF1793">
        <v>3</v>
      </c>
      <c r="AH1793" t="s">
        <v>38698</v>
      </c>
      <c r="AI1793" t="s">
        <v>38697</v>
      </c>
      <c r="AJ1793" t="s">
        <v>38696</v>
      </c>
      <c r="AK1793" t="s">
        <v>38695</v>
      </c>
      <c r="AL1793">
        <v>5</v>
      </c>
      <c r="AM1793" s="5">
        <f t="shared" si="226"/>
        <v>1</v>
      </c>
      <c r="AN1793" s="4">
        <f t="shared" si="223"/>
        <v>1.5145778114350624E-3</v>
      </c>
      <c r="AO1793" s="3"/>
      <c r="AP1793">
        <v>0</v>
      </c>
      <c r="AR1793" t="s">
        <v>38694</v>
      </c>
      <c r="AS1793" t="s">
        <v>75</v>
      </c>
      <c r="AT1793" s="2" t="s">
        <v>0</v>
      </c>
      <c r="AU1793" s="1">
        <f t="shared" si="227"/>
        <v>0.44905709889818912</v>
      </c>
      <c r="AV1793" s="1">
        <f t="shared" si="228"/>
        <v>0.36402872239685119</v>
      </c>
      <c r="AW1793" s="1">
        <f t="shared" si="229"/>
        <v>0.2790003458955132</v>
      </c>
    </row>
    <row r="1794" spans="1:49" x14ac:dyDescent="0.2">
      <c r="A1794">
        <v>1792</v>
      </c>
      <c r="B1794" t="s">
        <v>38693</v>
      </c>
      <c r="C1794" t="s">
        <v>38692</v>
      </c>
      <c r="F1794" t="s">
        <v>38691</v>
      </c>
      <c r="G1794" t="s">
        <v>14</v>
      </c>
      <c r="H1794" t="s">
        <v>13</v>
      </c>
      <c r="I1794" t="s">
        <v>38690</v>
      </c>
      <c r="J1794">
        <v>60008673</v>
      </c>
      <c r="K1794" t="s">
        <v>38689</v>
      </c>
      <c r="L1794" t="s">
        <v>33724</v>
      </c>
      <c r="M1794" t="s">
        <v>2365</v>
      </c>
      <c r="N1794">
        <v>4</v>
      </c>
      <c r="O1794" t="s">
        <v>38688</v>
      </c>
      <c r="P1794" t="s">
        <v>38687</v>
      </c>
      <c r="Q1794" t="s">
        <v>38686</v>
      </c>
      <c r="R1794" s="7">
        <v>42795</v>
      </c>
      <c r="S1794" s="8">
        <f t="shared" si="224"/>
        <v>2017</v>
      </c>
      <c r="T1794" s="8">
        <v>2017</v>
      </c>
      <c r="U1794" s="8">
        <f t="shared" si="225"/>
        <v>5</v>
      </c>
      <c r="V1794" s="7">
        <v>42795</v>
      </c>
      <c r="W1794" t="s">
        <v>6557</v>
      </c>
      <c r="X1794" s="2">
        <v>0.318</v>
      </c>
      <c r="Y1794" s="6">
        <f t="shared" si="222"/>
        <v>8.4888283815167786E-3</v>
      </c>
      <c r="AA1794">
        <v>338443</v>
      </c>
      <c r="AB1794">
        <v>27160</v>
      </c>
      <c r="AC1794">
        <v>15739120</v>
      </c>
      <c r="AD1794" t="s">
        <v>6</v>
      </c>
      <c r="AE1794">
        <v>59</v>
      </c>
      <c r="AF1794">
        <v>10</v>
      </c>
      <c r="AH1794" t="s">
        <v>38685</v>
      </c>
      <c r="AI1794" t="s">
        <v>38684</v>
      </c>
      <c r="AK1794" t="s">
        <v>38683</v>
      </c>
      <c r="AL1794">
        <v>1</v>
      </c>
      <c r="AM1794" s="5">
        <f t="shared" si="226"/>
        <v>0.2</v>
      </c>
      <c r="AN1794" s="4">
        <f t="shared" si="223"/>
        <v>3.0291556228701253E-4</v>
      </c>
      <c r="AO1794" s="3"/>
      <c r="AP1794">
        <v>0</v>
      </c>
      <c r="AR1794" t="s">
        <v>1</v>
      </c>
      <c r="AT1794" s="2">
        <v>0.77</v>
      </c>
      <c r="AU1794" s="1">
        <f t="shared" si="227"/>
        <v>0.60330545357478482</v>
      </c>
      <c r="AV1794" s="1">
        <f t="shared" si="228"/>
        <v>0.43958719719018957</v>
      </c>
      <c r="AW1794" s="1">
        <f t="shared" si="229"/>
        <v>0.27586894080559421</v>
      </c>
    </row>
    <row r="1795" spans="1:49" x14ac:dyDescent="0.2">
      <c r="A1795">
        <v>1793</v>
      </c>
      <c r="B1795" t="s">
        <v>38682</v>
      </c>
      <c r="F1795" t="s">
        <v>38681</v>
      </c>
      <c r="G1795" t="s">
        <v>14</v>
      </c>
      <c r="H1795" t="s">
        <v>13</v>
      </c>
      <c r="I1795" t="s">
        <v>38680</v>
      </c>
      <c r="J1795">
        <v>105030156</v>
      </c>
      <c r="K1795" t="s">
        <v>38679</v>
      </c>
      <c r="L1795" t="s">
        <v>29875</v>
      </c>
      <c r="M1795" t="s">
        <v>137</v>
      </c>
      <c r="N1795">
        <v>1</v>
      </c>
      <c r="O1795" t="s">
        <v>38678</v>
      </c>
      <c r="P1795">
        <v>56912044100</v>
      </c>
      <c r="Q1795">
        <v>105030156</v>
      </c>
      <c r="R1795" s="7">
        <v>42795</v>
      </c>
      <c r="S1795" s="8">
        <f t="shared" si="224"/>
        <v>2017</v>
      </c>
      <c r="T1795" s="8">
        <v>2017</v>
      </c>
      <c r="U1795" s="8">
        <f t="shared" si="225"/>
        <v>5</v>
      </c>
      <c r="V1795" s="7">
        <v>42795</v>
      </c>
      <c r="W1795" t="s">
        <v>6815</v>
      </c>
      <c r="X1795" s="2">
        <v>0.216</v>
      </c>
      <c r="Y1795" s="6">
        <f t="shared" ref="Y1795:Y1858" si="230">(X1795-$Z$3)/($Z$2-$Z$3)</f>
        <v>5.765996636501962E-3</v>
      </c>
      <c r="AA1795">
        <v>10544887</v>
      </c>
      <c r="AB1795">
        <v>13200</v>
      </c>
      <c r="AD1795" t="s">
        <v>6</v>
      </c>
      <c r="AE1795">
        <v>32</v>
      </c>
      <c r="AF1795">
        <v>3</v>
      </c>
      <c r="AH1795" t="s">
        <v>38677</v>
      </c>
      <c r="AI1795" t="s">
        <v>38676</v>
      </c>
      <c r="AJ1795" t="s">
        <v>38675</v>
      </c>
      <c r="AK1795" t="s">
        <v>38674</v>
      </c>
      <c r="AL1795">
        <v>0</v>
      </c>
      <c r="AM1795" s="5">
        <f t="shared" si="226"/>
        <v>0</v>
      </c>
      <c r="AN1795" s="4">
        <f t="shared" ref="AN1795:AN1858" si="231">(AM1795-$AO$3)/($AO$2-$AO$3)</f>
        <v>0</v>
      </c>
      <c r="AO1795" s="3"/>
      <c r="AP1795">
        <v>0</v>
      </c>
      <c r="AR1795" t="s">
        <v>1</v>
      </c>
      <c r="AT1795" s="2" t="s">
        <v>0</v>
      </c>
      <c r="AU1795" s="1">
        <f t="shared" si="227"/>
        <v>0.40361976455513726</v>
      </c>
      <c r="AV1795" s="1">
        <f t="shared" si="228"/>
        <v>0.28829983182509811</v>
      </c>
      <c r="AW1795" s="1">
        <f t="shared" si="229"/>
        <v>0.17297989909505887</v>
      </c>
    </row>
    <row r="1796" spans="1:49" x14ac:dyDescent="0.2">
      <c r="A1796">
        <v>1794</v>
      </c>
      <c r="B1796" t="s">
        <v>38673</v>
      </c>
      <c r="F1796" t="s">
        <v>38672</v>
      </c>
      <c r="G1796" t="s">
        <v>14</v>
      </c>
      <c r="H1796" t="s">
        <v>13</v>
      </c>
      <c r="I1796" t="s">
        <v>595</v>
      </c>
      <c r="J1796">
        <v>60025578</v>
      </c>
      <c r="K1796" t="s">
        <v>200</v>
      </c>
      <c r="L1796" t="s">
        <v>10</v>
      </c>
      <c r="M1796" t="s">
        <v>9</v>
      </c>
      <c r="N1796">
        <v>4</v>
      </c>
      <c r="O1796" t="s">
        <v>38671</v>
      </c>
      <c r="P1796" t="s">
        <v>38670</v>
      </c>
      <c r="Q1796" t="s">
        <v>1375</v>
      </c>
      <c r="R1796" s="7">
        <v>42795</v>
      </c>
      <c r="S1796" s="8">
        <f t="shared" si="224"/>
        <v>2017</v>
      </c>
      <c r="T1796" s="8">
        <v>2017</v>
      </c>
      <c r="U1796" s="8">
        <f t="shared" si="225"/>
        <v>5</v>
      </c>
      <c r="V1796" s="7">
        <v>42795</v>
      </c>
      <c r="W1796" t="s">
        <v>6815</v>
      </c>
      <c r="X1796" s="2">
        <v>0.216</v>
      </c>
      <c r="Y1796" s="6">
        <f t="shared" si="230"/>
        <v>5.765996636501962E-3</v>
      </c>
      <c r="AA1796">
        <v>10544887</v>
      </c>
      <c r="AB1796">
        <v>13200</v>
      </c>
      <c r="AD1796" t="s">
        <v>6</v>
      </c>
      <c r="AE1796">
        <v>32</v>
      </c>
      <c r="AF1796">
        <v>3</v>
      </c>
      <c r="AH1796" t="s">
        <v>38669</v>
      </c>
      <c r="AI1796" t="s">
        <v>38668</v>
      </c>
      <c r="AJ1796" t="s">
        <v>38667</v>
      </c>
      <c r="AK1796" t="s">
        <v>38666</v>
      </c>
      <c r="AL1796">
        <v>2</v>
      </c>
      <c r="AM1796" s="5">
        <f t="shared" si="226"/>
        <v>0.4</v>
      </c>
      <c r="AN1796" s="4">
        <f t="shared" si="231"/>
        <v>6.0583112457402507E-4</v>
      </c>
      <c r="AO1796" s="3"/>
      <c r="AP1796">
        <v>0</v>
      </c>
      <c r="AQ1796" t="s">
        <v>76</v>
      </c>
      <c r="AR1796">
        <v>61501340</v>
      </c>
      <c r="AS1796" t="s">
        <v>75</v>
      </c>
      <c r="AT1796" s="2" t="s">
        <v>0</v>
      </c>
      <c r="AU1796" s="1">
        <f t="shared" si="227"/>
        <v>0.42179469829235805</v>
      </c>
      <c r="AV1796" s="1">
        <f t="shared" si="228"/>
        <v>0.31859138805379933</v>
      </c>
      <c r="AW1796" s="1">
        <f t="shared" si="229"/>
        <v>0.21538807781524061</v>
      </c>
    </row>
    <row r="1797" spans="1:49" x14ac:dyDescent="0.2">
      <c r="A1797">
        <v>1795</v>
      </c>
      <c r="B1797" t="s">
        <v>38665</v>
      </c>
      <c r="C1797" t="s">
        <v>38664</v>
      </c>
      <c r="F1797" t="s">
        <v>38663</v>
      </c>
      <c r="G1797" t="s">
        <v>14</v>
      </c>
      <c r="H1797" t="s">
        <v>13</v>
      </c>
      <c r="I1797" t="s">
        <v>38662</v>
      </c>
      <c r="J1797" t="s">
        <v>38661</v>
      </c>
      <c r="K1797" t="s">
        <v>38660</v>
      </c>
      <c r="L1797" t="s">
        <v>38659</v>
      </c>
      <c r="M1797" t="s">
        <v>38658</v>
      </c>
      <c r="N1797">
        <v>3</v>
      </c>
      <c r="O1797" t="s">
        <v>38657</v>
      </c>
      <c r="P1797" t="s">
        <v>38656</v>
      </c>
      <c r="Q1797" t="s">
        <v>38655</v>
      </c>
      <c r="R1797" s="7">
        <v>42795</v>
      </c>
      <c r="S1797" s="8">
        <f t="shared" si="224"/>
        <v>2017</v>
      </c>
      <c r="T1797" s="8">
        <v>2017</v>
      </c>
      <c r="U1797" s="8">
        <f t="shared" si="225"/>
        <v>5</v>
      </c>
      <c r="V1797" s="7">
        <v>42795</v>
      </c>
      <c r="W1797" t="s">
        <v>38654</v>
      </c>
      <c r="X1797" s="2">
        <v>0.48299999999999998</v>
      </c>
      <c r="Y1797" s="6">
        <f t="shared" si="230"/>
        <v>1.2893409145511332E-2</v>
      </c>
      <c r="AA1797">
        <v>991112</v>
      </c>
      <c r="AB1797">
        <v>12366</v>
      </c>
      <c r="AD1797" t="s">
        <v>6</v>
      </c>
      <c r="AE1797">
        <v>83</v>
      </c>
      <c r="AF1797">
        <v>3</v>
      </c>
      <c r="AH1797" t="s">
        <v>6497</v>
      </c>
      <c r="AI1797" t="s">
        <v>38653</v>
      </c>
      <c r="AK1797" t="s">
        <v>38652</v>
      </c>
      <c r="AL1797">
        <v>4</v>
      </c>
      <c r="AM1797" s="5">
        <f t="shared" si="226"/>
        <v>0.8</v>
      </c>
      <c r="AN1797" s="4">
        <f t="shared" si="231"/>
        <v>1.2116622491480501E-3</v>
      </c>
      <c r="AO1797" s="3"/>
      <c r="AP1797">
        <v>0</v>
      </c>
      <c r="AQ1797" t="s">
        <v>503</v>
      </c>
      <c r="AR1797" t="s">
        <v>38651</v>
      </c>
      <c r="AS1797" t="s">
        <v>502</v>
      </c>
      <c r="AT1797" s="2" t="s">
        <v>0</v>
      </c>
      <c r="AU1797" s="1">
        <f t="shared" si="227"/>
        <v>0.93888850766023468</v>
      </c>
      <c r="AV1797" s="1">
        <f t="shared" si="228"/>
        <v>0.70525356973296904</v>
      </c>
      <c r="AW1797" s="1">
        <f t="shared" si="229"/>
        <v>0.47161863180570346</v>
      </c>
    </row>
    <row r="1798" spans="1:49" x14ac:dyDescent="0.2">
      <c r="A1798">
        <v>1796</v>
      </c>
      <c r="B1798" t="s">
        <v>38650</v>
      </c>
      <c r="F1798" t="s">
        <v>38649</v>
      </c>
      <c r="G1798" t="s">
        <v>14</v>
      </c>
      <c r="H1798" t="s">
        <v>13</v>
      </c>
      <c r="I1798" t="s">
        <v>12163</v>
      </c>
      <c r="J1798" t="s">
        <v>38648</v>
      </c>
      <c r="K1798" t="s">
        <v>38647</v>
      </c>
      <c r="L1798" t="s">
        <v>38646</v>
      </c>
      <c r="M1798" t="s">
        <v>10240</v>
      </c>
      <c r="N1798">
        <v>5</v>
      </c>
      <c r="O1798" t="s">
        <v>38645</v>
      </c>
      <c r="P1798" t="s">
        <v>38644</v>
      </c>
      <c r="Q1798" t="s">
        <v>38643</v>
      </c>
      <c r="R1798" s="7">
        <v>42795</v>
      </c>
      <c r="S1798" s="8">
        <f t="shared" si="224"/>
        <v>2017</v>
      </c>
      <c r="T1798" s="8">
        <v>2017</v>
      </c>
      <c r="U1798" s="8">
        <f t="shared" si="225"/>
        <v>5</v>
      </c>
      <c r="V1798" s="7">
        <v>42795</v>
      </c>
      <c r="W1798" t="s">
        <v>6815</v>
      </c>
      <c r="X1798" s="2">
        <v>0.216</v>
      </c>
      <c r="Y1798" s="6">
        <f t="shared" si="230"/>
        <v>5.765996636501962E-3</v>
      </c>
      <c r="AA1798">
        <v>10544887</v>
      </c>
      <c r="AB1798">
        <v>13200</v>
      </c>
      <c r="AD1798" t="s">
        <v>6</v>
      </c>
      <c r="AE1798">
        <v>32</v>
      </c>
      <c r="AF1798">
        <v>3</v>
      </c>
      <c r="AH1798" t="s">
        <v>30171</v>
      </c>
      <c r="AI1798" t="s">
        <v>38642</v>
      </c>
      <c r="AJ1798" t="s">
        <v>38641</v>
      </c>
      <c r="AK1798" t="s">
        <v>38640</v>
      </c>
      <c r="AL1798">
        <v>2</v>
      </c>
      <c r="AM1798" s="5">
        <f t="shared" si="226"/>
        <v>0.4</v>
      </c>
      <c r="AN1798" s="4">
        <f t="shared" si="231"/>
        <v>6.0583112457402507E-4</v>
      </c>
      <c r="AO1798" s="3"/>
      <c r="AP1798">
        <v>0</v>
      </c>
      <c r="AR1798" t="s">
        <v>1</v>
      </c>
      <c r="AT1798" s="2" t="s">
        <v>0</v>
      </c>
      <c r="AU1798" s="1">
        <f t="shared" si="227"/>
        <v>0.42179469829235805</v>
      </c>
      <c r="AV1798" s="1">
        <f t="shared" si="228"/>
        <v>0.31859138805379933</v>
      </c>
      <c r="AW1798" s="1">
        <f t="shared" si="229"/>
        <v>0.21538807781524061</v>
      </c>
    </row>
    <row r="1799" spans="1:49" x14ac:dyDescent="0.2">
      <c r="A1799">
        <v>1797</v>
      </c>
      <c r="B1799" t="s">
        <v>38639</v>
      </c>
      <c r="F1799" t="s">
        <v>38638</v>
      </c>
      <c r="G1799" t="s">
        <v>14</v>
      </c>
      <c r="H1799" t="s">
        <v>13</v>
      </c>
      <c r="I1799" t="s">
        <v>38637</v>
      </c>
      <c r="J1799">
        <v>60022134</v>
      </c>
      <c r="K1799" t="s">
        <v>3221</v>
      </c>
      <c r="L1799" t="s">
        <v>3220</v>
      </c>
      <c r="M1799" t="s">
        <v>3219</v>
      </c>
      <c r="N1799">
        <v>3</v>
      </c>
      <c r="O1799" t="s">
        <v>38636</v>
      </c>
      <c r="P1799" t="s">
        <v>38635</v>
      </c>
      <c r="Q1799" t="s">
        <v>8722</v>
      </c>
      <c r="R1799" s="7">
        <v>42795</v>
      </c>
      <c r="S1799" s="8">
        <f t="shared" si="224"/>
        <v>2017</v>
      </c>
      <c r="T1799" s="8">
        <v>2017</v>
      </c>
      <c r="U1799" s="8">
        <f t="shared" si="225"/>
        <v>5</v>
      </c>
      <c r="V1799" s="7">
        <v>42795</v>
      </c>
      <c r="W1799" t="s">
        <v>6815</v>
      </c>
      <c r="X1799" s="2">
        <v>0.216</v>
      </c>
      <c r="Y1799" s="6">
        <f t="shared" si="230"/>
        <v>5.765996636501962E-3</v>
      </c>
      <c r="AA1799">
        <v>10544887</v>
      </c>
      <c r="AB1799">
        <v>13200</v>
      </c>
      <c r="AD1799" t="s">
        <v>6</v>
      </c>
      <c r="AE1799">
        <v>32</v>
      </c>
      <c r="AF1799">
        <v>3</v>
      </c>
      <c r="AH1799" t="s">
        <v>29268</v>
      </c>
      <c r="AI1799" t="s">
        <v>38634</v>
      </c>
      <c r="AJ1799" t="s">
        <v>38633</v>
      </c>
      <c r="AK1799" t="s">
        <v>38632</v>
      </c>
      <c r="AL1799">
        <v>15</v>
      </c>
      <c r="AM1799" s="5">
        <f t="shared" si="226"/>
        <v>3</v>
      </c>
      <c r="AN1799" s="4">
        <f t="shared" si="231"/>
        <v>4.5437334343051876E-3</v>
      </c>
      <c r="AO1799" s="3"/>
      <c r="AP1799">
        <v>0</v>
      </c>
      <c r="AR1799" t="s">
        <v>1</v>
      </c>
      <c r="AT1799" s="2" t="s">
        <v>0</v>
      </c>
      <c r="AU1799" s="1">
        <f t="shared" si="227"/>
        <v>0.53993176758429295</v>
      </c>
      <c r="AV1799" s="1">
        <f t="shared" si="228"/>
        <v>0.51548650354035752</v>
      </c>
      <c r="AW1799" s="1">
        <f t="shared" si="229"/>
        <v>0.49104123949642198</v>
      </c>
    </row>
    <row r="1800" spans="1:49" x14ac:dyDescent="0.2">
      <c r="A1800">
        <v>1798</v>
      </c>
      <c r="B1800" t="s">
        <v>38631</v>
      </c>
      <c r="C1800" t="s">
        <v>38630</v>
      </c>
      <c r="F1800" t="s">
        <v>38629</v>
      </c>
      <c r="G1800" t="s">
        <v>14</v>
      </c>
      <c r="H1800" t="s">
        <v>13</v>
      </c>
      <c r="I1800" t="s">
        <v>38628</v>
      </c>
      <c r="J1800" t="s">
        <v>38627</v>
      </c>
      <c r="K1800" t="s">
        <v>38626</v>
      </c>
      <c r="L1800" t="s">
        <v>38625</v>
      </c>
      <c r="M1800" t="s">
        <v>38624</v>
      </c>
      <c r="N1800">
        <v>8</v>
      </c>
      <c r="O1800" t="s">
        <v>38623</v>
      </c>
      <c r="P1800" t="s">
        <v>38622</v>
      </c>
      <c r="Q1800" t="s">
        <v>38621</v>
      </c>
      <c r="R1800" s="7">
        <v>42795</v>
      </c>
      <c r="S1800" s="8">
        <f t="shared" si="224"/>
        <v>2017</v>
      </c>
      <c r="T1800" s="8">
        <v>2017</v>
      </c>
      <c r="U1800" s="8">
        <f t="shared" si="225"/>
        <v>5</v>
      </c>
      <c r="V1800" s="7">
        <v>42795</v>
      </c>
      <c r="W1800" t="s">
        <v>38511</v>
      </c>
      <c r="X1800" s="2">
        <v>0.214</v>
      </c>
      <c r="Y1800" s="6">
        <f t="shared" si="230"/>
        <v>5.7126077787565737E-3</v>
      </c>
      <c r="AA1800">
        <v>21791074</v>
      </c>
      <c r="AB1800">
        <v>20500195068</v>
      </c>
      <c r="AD1800" t="s">
        <v>6</v>
      </c>
      <c r="AE1800">
        <v>16</v>
      </c>
      <c r="AF1800">
        <v>1</v>
      </c>
      <c r="AH1800" t="s">
        <v>38620</v>
      </c>
      <c r="AI1800" t="s">
        <v>38619</v>
      </c>
      <c r="AJ1800" t="s">
        <v>38618</v>
      </c>
      <c r="AK1800" t="s">
        <v>38617</v>
      </c>
      <c r="AL1800">
        <v>8</v>
      </c>
      <c r="AM1800" s="5">
        <f t="shared" si="226"/>
        <v>1.6</v>
      </c>
      <c r="AN1800" s="4">
        <f t="shared" si="231"/>
        <v>2.4233244982961003E-3</v>
      </c>
      <c r="AO1800" s="3"/>
      <c r="AP1800">
        <v>1</v>
      </c>
      <c r="AQ1800" t="s">
        <v>2850</v>
      </c>
      <c r="AR1800" t="s">
        <v>1</v>
      </c>
      <c r="AS1800" t="s">
        <v>38616</v>
      </c>
      <c r="AT1800" s="2" t="s">
        <v>0</v>
      </c>
      <c r="AU1800" s="1">
        <f t="shared" si="227"/>
        <v>0.47258227946184322</v>
      </c>
      <c r="AV1800" s="1">
        <f t="shared" si="228"/>
        <v>0.40679661385263371</v>
      </c>
      <c r="AW1800" s="1">
        <f t="shared" si="229"/>
        <v>0.34101094824342426</v>
      </c>
    </row>
    <row r="1801" spans="1:49" x14ac:dyDescent="0.2">
      <c r="A1801">
        <v>1799</v>
      </c>
      <c r="B1801" t="s">
        <v>38615</v>
      </c>
      <c r="C1801" t="s">
        <v>38614</v>
      </c>
      <c r="F1801" t="s">
        <v>38613</v>
      </c>
      <c r="G1801" t="s">
        <v>14</v>
      </c>
      <c r="H1801" t="s">
        <v>13</v>
      </c>
      <c r="I1801" t="s">
        <v>38612</v>
      </c>
      <c r="J1801">
        <v>60001890</v>
      </c>
      <c r="K1801" t="s">
        <v>25518</v>
      </c>
      <c r="L1801" t="s">
        <v>25517</v>
      </c>
      <c r="M1801" t="s">
        <v>4079</v>
      </c>
      <c r="N1801">
        <v>5</v>
      </c>
      <c r="O1801" t="s">
        <v>38611</v>
      </c>
      <c r="P1801" t="s">
        <v>38610</v>
      </c>
      <c r="Q1801" t="s">
        <v>38609</v>
      </c>
      <c r="R1801" s="7">
        <v>42795</v>
      </c>
      <c r="S1801" s="8">
        <f t="shared" si="224"/>
        <v>2017</v>
      </c>
      <c r="T1801" s="8">
        <v>2017</v>
      </c>
      <c r="U1801" s="8">
        <f t="shared" si="225"/>
        <v>5</v>
      </c>
      <c r="V1801" s="7">
        <v>42795</v>
      </c>
      <c r="W1801" t="s">
        <v>38511</v>
      </c>
      <c r="X1801" s="2">
        <v>0.214</v>
      </c>
      <c r="Y1801" s="6">
        <f t="shared" si="230"/>
        <v>5.7126077787565737E-3</v>
      </c>
      <c r="AA1801">
        <v>21791074</v>
      </c>
      <c r="AB1801">
        <v>20500195068</v>
      </c>
      <c r="AD1801" t="s">
        <v>6</v>
      </c>
      <c r="AE1801">
        <v>16</v>
      </c>
      <c r="AF1801">
        <v>1</v>
      </c>
      <c r="AH1801" s="9">
        <v>42005</v>
      </c>
      <c r="AI1801" t="s">
        <v>38608</v>
      </c>
      <c r="AJ1801" t="s">
        <v>38607</v>
      </c>
      <c r="AK1801" t="s">
        <v>38606</v>
      </c>
      <c r="AL1801">
        <v>0</v>
      </c>
      <c r="AM1801" s="5">
        <f t="shared" si="226"/>
        <v>0</v>
      </c>
      <c r="AN1801" s="4">
        <f t="shared" si="231"/>
        <v>0</v>
      </c>
      <c r="AO1801" s="3"/>
      <c r="AP1801">
        <v>1</v>
      </c>
      <c r="AQ1801" t="s">
        <v>2850</v>
      </c>
      <c r="AR1801" t="s">
        <v>1</v>
      </c>
      <c r="AS1801" t="s">
        <v>2849</v>
      </c>
      <c r="AT1801" s="2" t="s">
        <v>0</v>
      </c>
      <c r="AU1801" s="1">
        <f t="shared" si="227"/>
        <v>0.39988254451296018</v>
      </c>
      <c r="AV1801" s="1">
        <f t="shared" si="228"/>
        <v>0.28563038893782866</v>
      </c>
      <c r="AW1801" s="1">
        <f t="shared" si="229"/>
        <v>0.1713782333626972</v>
      </c>
    </row>
    <row r="1802" spans="1:49" x14ac:dyDescent="0.2">
      <c r="A1802">
        <v>1800</v>
      </c>
      <c r="B1802" t="s">
        <v>38605</v>
      </c>
      <c r="C1802" t="s">
        <v>38604</v>
      </c>
      <c r="F1802" t="s">
        <v>38603</v>
      </c>
      <c r="G1802" t="s">
        <v>14</v>
      </c>
      <c r="H1802" t="s">
        <v>13</v>
      </c>
      <c r="I1802" t="s">
        <v>38602</v>
      </c>
      <c r="J1802" t="s">
        <v>38601</v>
      </c>
      <c r="K1802" t="s">
        <v>38600</v>
      </c>
      <c r="L1802" t="s">
        <v>38599</v>
      </c>
      <c r="M1802" t="s">
        <v>3437</v>
      </c>
      <c r="N1802">
        <v>2</v>
      </c>
      <c r="O1802" t="s">
        <v>38598</v>
      </c>
      <c r="P1802" t="s">
        <v>38597</v>
      </c>
      <c r="Q1802" t="s">
        <v>38596</v>
      </c>
      <c r="R1802" s="7">
        <v>42795</v>
      </c>
      <c r="S1802" s="8">
        <f t="shared" si="224"/>
        <v>2017</v>
      </c>
      <c r="T1802" s="8">
        <v>2017</v>
      </c>
      <c r="U1802" s="8">
        <f t="shared" si="225"/>
        <v>5</v>
      </c>
      <c r="V1802" s="7">
        <v>42795</v>
      </c>
      <c r="W1802" t="s">
        <v>38511</v>
      </c>
      <c r="X1802" s="2">
        <v>0.214</v>
      </c>
      <c r="Y1802" s="6">
        <f t="shared" si="230"/>
        <v>5.7126077787565737E-3</v>
      </c>
      <c r="AA1802">
        <v>21791074</v>
      </c>
      <c r="AB1802">
        <v>20500195068</v>
      </c>
      <c r="AD1802" t="s">
        <v>6</v>
      </c>
      <c r="AE1802">
        <v>16</v>
      </c>
      <c r="AF1802">
        <v>1</v>
      </c>
      <c r="AH1802" t="s">
        <v>38595</v>
      </c>
      <c r="AI1802" t="s">
        <v>38594</v>
      </c>
      <c r="AJ1802" t="s">
        <v>38593</v>
      </c>
      <c r="AK1802" t="s">
        <v>38592</v>
      </c>
      <c r="AL1802">
        <v>4</v>
      </c>
      <c r="AM1802" s="5">
        <f t="shared" si="226"/>
        <v>0.8</v>
      </c>
      <c r="AN1802" s="4">
        <f t="shared" si="231"/>
        <v>1.2116622491480501E-3</v>
      </c>
      <c r="AO1802" s="3"/>
      <c r="AP1802">
        <v>1</v>
      </c>
      <c r="AR1802" t="s">
        <v>1</v>
      </c>
      <c r="AT1802" s="2" t="s">
        <v>0</v>
      </c>
      <c r="AU1802" s="1">
        <f t="shared" si="227"/>
        <v>0.4362324119874017</v>
      </c>
      <c r="AV1802" s="1">
        <f t="shared" si="228"/>
        <v>0.34621350139523116</v>
      </c>
      <c r="AW1802" s="1">
        <f t="shared" si="229"/>
        <v>0.25619459080306073</v>
      </c>
    </row>
    <row r="1803" spans="1:49" x14ac:dyDescent="0.2">
      <c r="A1803">
        <v>1801</v>
      </c>
      <c r="B1803" t="s">
        <v>38591</v>
      </c>
      <c r="C1803" t="s">
        <v>38590</v>
      </c>
      <c r="F1803" t="s">
        <v>38589</v>
      </c>
      <c r="G1803" t="s">
        <v>14</v>
      </c>
      <c r="H1803" t="s">
        <v>13</v>
      </c>
      <c r="I1803" t="s">
        <v>38588</v>
      </c>
      <c r="J1803" t="s">
        <v>38587</v>
      </c>
      <c r="K1803" t="s">
        <v>38586</v>
      </c>
      <c r="L1803" t="s">
        <v>38585</v>
      </c>
      <c r="M1803" t="s">
        <v>38584</v>
      </c>
      <c r="N1803">
        <v>3</v>
      </c>
      <c r="O1803" t="s">
        <v>38583</v>
      </c>
      <c r="P1803" t="s">
        <v>38582</v>
      </c>
      <c r="Q1803" t="s">
        <v>38581</v>
      </c>
      <c r="R1803" s="7">
        <v>42795</v>
      </c>
      <c r="S1803" s="8">
        <f t="shared" si="224"/>
        <v>2017</v>
      </c>
      <c r="T1803" s="8">
        <v>2017</v>
      </c>
      <c r="U1803" s="8">
        <f t="shared" si="225"/>
        <v>5</v>
      </c>
      <c r="V1803" s="7">
        <v>42795</v>
      </c>
      <c r="W1803" t="s">
        <v>38511</v>
      </c>
      <c r="X1803" s="2">
        <v>0.214</v>
      </c>
      <c r="Y1803" s="6">
        <f t="shared" si="230"/>
        <v>5.7126077787565737E-3</v>
      </c>
      <c r="AA1803">
        <v>21791074</v>
      </c>
      <c r="AB1803">
        <v>20500195068</v>
      </c>
      <c r="AD1803" t="s">
        <v>6</v>
      </c>
      <c r="AE1803">
        <v>16</v>
      </c>
      <c r="AF1803">
        <v>1</v>
      </c>
      <c r="AH1803" t="s">
        <v>34321</v>
      </c>
      <c r="AI1803" t="s">
        <v>38580</v>
      </c>
      <c r="AJ1803" t="s">
        <v>38579</v>
      </c>
      <c r="AK1803" t="s">
        <v>38578</v>
      </c>
      <c r="AL1803">
        <v>3</v>
      </c>
      <c r="AM1803" s="5">
        <f t="shared" si="226"/>
        <v>0.6</v>
      </c>
      <c r="AN1803" s="4">
        <f t="shared" si="231"/>
        <v>9.0874668686103744E-4</v>
      </c>
      <c r="AO1803" s="3"/>
      <c r="AP1803">
        <v>1</v>
      </c>
      <c r="AQ1803" t="s">
        <v>2850</v>
      </c>
      <c r="AR1803" t="s">
        <v>38577</v>
      </c>
      <c r="AS1803" t="s">
        <v>2849</v>
      </c>
      <c r="AT1803" s="2" t="s">
        <v>0</v>
      </c>
      <c r="AU1803" s="1">
        <f t="shared" si="227"/>
        <v>0.42714494511879125</v>
      </c>
      <c r="AV1803" s="1">
        <f t="shared" si="228"/>
        <v>0.33106772328088058</v>
      </c>
      <c r="AW1803" s="1">
        <f t="shared" si="229"/>
        <v>0.23499050144296982</v>
      </c>
    </row>
    <row r="1804" spans="1:49" x14ac:dyDescent="0.2">
      <c r="A1804">
        <v>1802</v>
      </c>
      <c r="B1804" t="s">
        <v>38576</v>
      </c>
      <c r="C1804" t="s">
        <v>38575</v>
      </c>
      <c r="F1804" t="s">
        <v>38574</v>
      </c>
      <c r="G1804" t="s">
        <v>14</v>
      </c>
      <c r="H1804" t="s">
        <v>13</v>
      </c>
      <c r="I1804" t="s">
        <v>38573</v>
      </c>
      <c r="J1804" t="s">
        <v>38572</v>
      </c>
      <c r="K1804" t="s">
        <v>38571</v>
      </c>
      <c r="L1804" t="s">
        <v>38570</v>
      </c>
      <c r="M1804" t="s">
        <v>3437</v>
      </c>
      <c r="N1804">
        <v>9</v>
      </c>
      <c r="O1804" t="s">
        <v>38569</v>
      </c>
      <c r="P1804" t="s">
        <v>38568</v>
      </c>
      <c r="Q1804" t="s">
        <v>38567</v>
      </c>
      <c r="R1804" s="7">
        <v>42795</v>
      </c>
      <c r="S1804" s="8">
        <f t="shared" si="224"/>
        <v>2017</v>
      </c>
      <c r="T1804" s="8">
        <v>2017</v>
      </c>
      <c r="U1804" s="8">
        <f t="shared" si="225"/>
        <v>5</v>
      </c>
      <c r="V1804" s="7">
        <v>42795</v>
      </c>
      <c r="W1804" t="s">
        <v>38511</v>
      </c>
      <c r="X1804" s="2">
        <v>0.214</v>
      </c>
      <c r="Y1804" s="6">
        <f t="shared" si="230"/>
        <v>5.7126077787565737E-3</v>
      </c>
      <c r="AA1804">
        <v>21791074</v>
      </c>
      <c r="AB1804">
        <v>20500195068</v>
      </c>
      <c r="AD1804" t="s">
        <v>6</v>
      </c>
      <c r="AE1804">
        <v>16</v>
      </c>
      <c r="AF1804">
        <v>1</v>
      </c>
      <c r="AH1804" t="s">
        <v>38566</v>
      </c>
      <c r="AI1804" t="s">
        <v>38565</v>
      </c>
      <c r="AJ1804" t="s">
        <v>38564</v>
      </c>
      <c r="AK1804" t="s">
        <v>38563</v>
      </c>
      <c r="AL1804">
        <v>1</v>
      </c>
      <c r="AM1804" s="5">
        <f t="shared" si="226"/>
        <v>0.2</v>
      </c>
      <c r="AN1804" s="4">
        <f t="shared" si="231"/>
        <v>3.0291556228701253E-4</v>
      </c>
      <c r="AO1804" s="3"/>
      <c r="AP1804">
        <v>1</v>
      </c>
      <c r="AQ1804" t="s">
        <v>2850</v>
      </c>
      <c r="AR1804" t="s">
        <v>1</v>
      </c>
      <c r="AS1804" t="s">
        <v>2849</v>
      </c>
      <c r="AT1804" s="2" t="s">
        <v>0</v>
      </c>
      <c r="AU1804" s="1">
        <f t="shared" si="227"/>
        <v>0.40897001138157052</v>
      </c>
      <c r="AV1804" s="1">
        <f t="shared" si="228"/>
        <v>0.30077616705217936</v>
      </c>
      <c r="AW1804" s="1">
        <f t="shared" si="229"/>
        <v>0.19258232272278808</v>
      </c>
    </row>
    <row r="1805" spans="1:49" x14ac:dyDescent="0.2">
      <c r="A1805">
        <v>1803</v>
      </c>
      <c r="B1805" t="s">
        <v>38562</v>
      </c>
      <c r="C1805" t="s">
        <v>38561</v>
      </c>
      <c r="F1805" t="s">
        <v>38560</v>
      </c>
      <c r="G1805" t="s">
        <v>14</v>
      </c>
      <c r="H1805" t="s">
        <v>13</v>
      </c>
      <c r="I1805" t="s">
        <v>38559</v>
      </c>
      <c r="J1805" t="s">
        <v>38558</v>
      </c>
      <c r="K1805" t="s">
        <v>38557</v>
      </c>
      <c r="L1805" t="s">
        <v>38556</v>
      </c>
      <c r="M1805" t="s">
        <v>3437</v>
      </c>
      <c r="N1805">
        <v>5</v>
      </c>
      <c r="O1805" t="s">
        <v>38555</v>
      </c>
      <c r="P1805" t="s">
        <v>38554</v>
      </c>
      <c r="Q1805" t="s">
        <v>38553</v>
      </c>
      <c r="R1805" s="7">
        <v>42795</v>
      </c>
      <c r="S1805" s="8">
        <f t="shared" si="224"/>
        <v>2017</v>
      </c>
      <c r="T1805" s="8">
        <v>2017</v>
      </c>
      <c r="U1805" s="8">
        <f t="shared" si="225"/>
        <v>5</v>
      </c>
      <c r="V1805" s="7">
        <v>42795</v>
      </c>
      <c r="W1805" t="s">
        <v>38511</v>
      </c>
      <c r="X1805" s="2">
        <v>0.214</v>
      </c>
      <c r="Y1805" s="6">
        <f t="shared" si="230"/>
        <v>5.7126077787565737E-3</v>
      </c>
      <c r="AA1805">
        <v>21791074</v>
      </c>
      <c r="AB1805">
        <v>20500195068</v>
      </c>
      <c r="AD1805" t="s">
        <v>6</v>
      </c>
      <c r="AE1805">
        <v>16</v>
      </c>
      <c r="AF1805">
        <v>1</v>
      </c>
      <c r="AH1805" t="s">
        <v>38552</v>
      </c>
      <c r="AI1805" t="s">
        <v>38551</v>
      </c>
      <c r="AJ1805" t="s">
        <v>38550</v>
      </c>
      <c r="AK1805" t="s">
        <v>38549</v>
      </c>
      <c r="AL1805">
        <v>9</v>
      </c>
      <c r="AM1805" s="5">
        <f t="shared" si="226"/>
        <v>1.8</v>
      </c>
      <c r="AN1805" s="4">
        <f t="shared" si="231"/>
        <v>2.7262400605831123E-3</v>
      </c>
      <c r="AO1805" s="3"/>
      <c r="AP1805">
        <v>1</v>
      </c>
      <c r="AQ1805" t="s">
        <v>2850</v>
      </c>
      <c r="AR1805" t="s">
        <v>1</v>
      </c>
      <c r="AS1805" t="s">
        <v>2849</v>
      </c>
      <c r="AT1805" s="2" t="s">
        <v>0</v>
      </c>
      <c r="AU1805" s="1">
        <f t="shared" si="227"/>
        <v>0.48166974633045356</v>
      </c>
      <c r="AV1805" s="1">
        <f t="shared" si="228"/>
        <v>0.4219423919669843</v>
      </c>
      <c r="AW1805" s="1">
        <f t="shared" si="229"/>
        <v>0.36221503760351503</v>
      </c>
    </row>
    <row r="1806" spans="1:49" x14ac:dyDescent="0.2">
      <c r="A1806">
        <v>1804</v>
      </c>
      <c r="B1806" t="s">
        <v>38548</v>
      </c>
      <c r="C1806" t="s">
        <v>38547</v>
      </c>
      <c r="F1806" t="s">
        <v>38546</v>
      </c>
      <c r="G1806" t="s">
        <v>14</v>
      </c>
      <c r="H1806" t="s">
        <v>13</v>
      </c>
      <c r="I1806" t="s">
        <v>38545</v>
      </c>
      <c r="J1806" t="s">
        <v>38544</v>
      </c>
      <c r="K1806" t="s">
        <v>38543</v>
      </c>
      <c r="L1806" t="s">
        <v>38542</v>
      </c>
      <c r="M1806" t="s">
        <v>23023</v>
      </c>
      <c r="N1806">
        <v>3</v>
      </c>
      <c r="O1806" t="s">
        <v>38541</v>
      </c>
      <c r="P1806" t="s">
        <v>38540</v>
      </c>
      <c r="Q1806" t="s">
        <v>38539</v>
      </c>
      <c r="R1806" s="7">
        <v>42795</v>
      </c>
      <c r="S1806" s="8">
        <f t="shared" si="224"/>
        <v>2017</v>
      </c>
      <c r="T1806" s="8">
        <v>2017</v>
      </c>
      <c r="U1806" s="8">
        <f t="shared" si="225"/>
        <v>5</v>
      </c>
      <c r="V1806" s="7">
        <v>42795</v>
      </c>
      <c r="W1806" t="s">
        <v>38511</v>
      </c>
      <c r="X1806" s="2">
        <v>0.214</v>
      </c>
      <c r="Y1806" s="6">
        <f t="shared" si="230"/>
        <v>5.7126077787565737E-3</v>
      </c>
      <c r="AA1806">
        <v>21791074</v>
      </c>
      <c r="AB1806">
        <v>20500195068</v>
      </c>
      <c r="AD1806" t="s">
        <v>6</v>
      </c>
      <c r="AE1806">
        <v>16</v>
      </c>
      <c r="AF1806">
        <v>1</v>
      </c>
      <c r="AH1806" t="s">
        <v>38538</v>
      </c>
      <c r="AI1806" t="s">
        <v>38537</v>
      </c>
      <c r="AJ1806" t="s">
        <v>38536</v>
      </c>
      <c r="AK1806" t="s">
        <v>38535</v>
      </c>
      <c r="AL1806">
        <v>0</v>
      </c>
      <c r="AM1806" s="5">
        <f t="shared" si="226"/>
        <v>0</v>
      </c>
      <c r="AN1806" s="4">
        <f t="shared" si="231"/>
        <v>0</v>
      </c>
      <c r="AO1806" s="3"/>
      <c r="AP1806">
        <v>1</v>
      </c>
      <c r="AR1806" t="s">
        <v>1</v>
      </c>
      <c r="AT1806" s="2" t="s">
        <v>0</v>
      </c>
      <c r="AU1806" s="1">
        <f t="shared" si="227"/>
        <v>0.39988254451296018</v>
      </c>
      <c r="AV1806" s="1">
        <f t="shared" si="228"/>
        <v>0.28563038893782866</v>
      </c>
      <c r="AW1806" s="1">
        <f t="shared" si="229"/>
        <v>0.1713782333626972</v>
      </c>
    </row>
    <row r="1807" spans="1:49" x14ac:dyDescent="0.2">
      <c r="A1807">
        <v>1805</v>
      </c>
      <c r="B1807" t="s">
        <v>38534</v>
      </c>
      <c r="C1807" t="s">
        <v>38533</v>
      </c>
      <c r="F1807" t="s">
        <v>38532</v>
      </c>
      <c r="G1807" t="s">
        <v>14</v>
      </c>
      <c r="H1807" t="s">
        <v>13</v>
      </c>
      <c r="I1807" t="s">
        <v>38531</v>
      </c>
      <c r="J1807">
        <v>60021657</v>
      </c>
      <c r="K1807" t="s">
        <v>38530</v>
      </c>
      <c r="L1807" t="s">
        <v>38529</v>
      </c>
      <c r="M1807" t="s">
        <v>4079</v>
      </c>
      <c r="N1807">
        <v>3</v>
      </c>
      <c r="O1807" t="s">
        <v>38528</v>
      </c>
      <c r="P1807" t="s">
        <v>38527</v>
      </c>
      <c r="Q1807" t="s">
        <v>38526</v>
      </c>
      <c r="R1807" s="7">
        <v>42795</v>
      </c>
      <c r="S1807" s="8">
        <f t="shared" si="224"/>
        <v>2017</v>
      </c>
      <c r="T1807" s="8">
        <v>2017</v>
      </c>
      <c r="U1807" s="8">
        <f t="shared" si="225"/>
        <v>5</v>
      </c>
      <c r="V1807" s="7">
        <v>42795</v>
      </c>
      <c r="W1807" t="s">
        <v>38511</v>
      </c>
      <c r="X1807" s="2">
        <v>0.214</v>
      </c>
      <c r="Y1807" s="6">
        <f t="shared" si="230"/>
        <v>5.7126077787565737E-3</v>
      </c>
      <c r="AA1807">
        <v>21791074</v>
      </c>
      <c r="AB1807">
        <v>20500195068</v>
      </c>
      <c r="AD1807" t="s">
        <v>6</v>
      </c>
      <c r="AE1807">
        <v>16</v>
      </c>
      <c r="AF1807">
        <v>1</v>
      </c>
      <c r="AH1807" t="s">
        <v>38525</v>
      </c>
      <c r="AI1807" t="s">
        <v>38524</v>
      </c>
      <c r="AJ1807" t="s">
        <v>38523</v>
      </c>
      <c r="AK1807" t="s">
        <v>38522</v>
      </c>
      <c r="AL1807">
        <v>1</v>
      </c>
      <c r="AM1807" s="5">
        <f t="shared" si="226"/>
        <v>0.2</v>
      </c>
      <c r="AN1807" s="4">
        <f t="shared" si="231"/>
        <v>3.0291556228701253E-4</v>
      </c>
      <c r="AO1807" s="3"/>
      <c r="AP1807">
        <v>1</v>
      </c>
      <c r="AQ1807" t="s">
        <v>1539</v>
      </c>
      <c r="AR1807" t="s">
        <v>38521</v>
      </c>
      <c r="AS1807" t="s">
        <v>1537</v>
      </c>
      <c r="AT1807" s="2" t="s">
        <v>0</v>
      </c>
      <c r="AU1807" s="1">
        <f t="shared" si="227"/>
        <v>0.40897001138157052</v>
      </c>
      <c r="AV1807" s="1">
        <f t="shared" si="228"/>
        <v>0.30077616705217936</v>
      </c>
      <c r="AW1807" s="1">
        <f t="shared" si="229"/>
        <v>0.19258232272278808</v>
      </c>
    </row>
    <row r="1808" spans="1:49" x14ac:dyDescent="0.2">
      <c r="A1808">
        <v>1806</v>
      </c>
      <c r="B1808" t="s">
        <v>38520</v>
      </c>
      <c r="C1808" t="s">
        <v>38519</v>
      </c>
      <c r="F1808" t="s">
        <v>38518</v>
      </c>
      <c r="G1808" t="s">
        <v>14</v>
      </c>
      <c r="H1808" t="s">
        <v>13</v>
      </c>
      <c r="I1808" t="s">
        <v>38517</v>
      </c>
      <c r="J1808">
        <v>101468858</v>
      </c>
      <c r="K1808" t="s">
        <v>38516</v>
      </c>
      <c r="L1808" t="s">
        <v>38515</v>
      </c>
      <c r="M1808" t="s">
        <v>4079</v>
      </c>
      <c r="N1808">
        <v>2</v>
      </c>
      <c r="O1808" t="s">
        <v>38514</v>
      </c>
      <c r="P1808" t="s">
        <v>38513</v>
      </c>
      <c r="Q1808" t="s">
        <v>38512</v>
      </c>
      <c r="R1808" s="7">
        <v>42795</v>
      </c>
      <c r="S1808" s="8">
        <f t="shared" si="224"/>
        <v>2017</v>
      </c>
      <c r="T1808" s="8">
        <v>2017</v>
      </c>
      <c r="U1808" s="8">
        <f t="shared" si="225"/>
        <v>5</v>
      </c>
      <c r="V1808" s="7">
        <v>42795</v>
      </c>
      <c r="W1808" t="s">
        <v>38511</v>
      </c>
      <c r="X1808" s="2">
        <v>0.214</v>
      </c>
      <c r="Y1808" s="6">
        <f t="shared" si="230"/>
        <v>5.7126077787565737E-3</v>
      </c>
      <c r="AA1808">
        <v>21791074</v>
      </c>
      <c r="AB1808">
        <v>20500195068</v>
      </c>
      <c r="AD1808" t="s">
        <v>6</v>
      </c>
      <c r="AE1808">
        <v>16</v>
      </c>
      <c r="AF1808">
        <v>1</v>
      </c>
      <c r="AH1808" t="s">
        <v>38510</v>
      </c>
      <c r="AI1808" t="s">
        <v>38509</v>
      </c>
      <c r="AJ1808" t="s">
        <v>38508</v>
      </c>
      <c r="AK1808" t="s">
        <v>38507</v>
      </c>
      <c r="AL1808">
        <v>5</v>
      </c>
      <c r="AM1808" s="5">
        <f t="shared" si="226"/>
        <v>1</v>
      </c>
      <c r="AN1808" s="4">
        <f t="shared" si="231"/>
        <v>1.5145778114350624E-3</v>
      </c>
      <c r="AO1808" s="3"/>
      <c r="AP1808">
        <v>1</v>
      </c>
      <c r="AQ1808" t="s">
        <v>2850</v>
      </c>
      <c r="AR1808" t="s">
        <v>1</v>
      </c>
      <c r="AS1808" t="s">
        <v>2849</v>
      </c>
      <c r="AT1808" s="2" t="s">
        <v>0</v>
      </c>
      <c r="AU1808" s="1">
        <f t="shared" si="227"/>
        <v>0.44531987885601204</v>
      </c>
      <c r="AV1808" s="1">
        <f t="shared" si="228"/>
        <v>0.3613592795095818</v>
      </c>
      <c r="AW1808" s="1">
        <f t="shared" si="229"/>
        <v>0.27739868016315156</v>
      </c>
    </row>
    <row r="1809" spans="1:49" x14ac:dyDescent="0.2">
      <c r="A1809">
        <v>1807</v>
      </c>
      <c r="B1809" t="s">
        <v>38506</v>
      </c>
      <c r="C1809" t="s">
        <v>38505</v>
      </c>
      <c r="F1809" t="s">
        <v>38504</v>
      </c>
      <c r="G1809" t="s">
        <v>14</v>
      </c>
      <c r="H1809" t="s">
        <v>13</v>
      </c>
      <c r="I1809" t="s">
        <v>38503</v>
      </c>
      <c r="J1809">
        <v>60069974</v>
      </c>
      <c r="K1809" t="s">
        <v>38502</v>
      </c>
      <c r="L1809" t="s">
        <v>38501</v>
      </c>
      <c r="M1809" t="s">
        <v>2365</v>
      </c>
      <c r="N1809">
        <v>7</v>
      </c>
      <c r="O1809" t="s">
        <v>38500</v>
      </c>
      <c r="P1809" t="s">
        <v>38499</v>
      </c>
      <c r="Q1809" t="s">
        <v>38498</v>
      </c>
      <c r="R1809" s="7">
        <v>42795</v>
      </c>
      <c r="S1809" s="8">
        <f t="shared" si="224"/>
        <v>2017</v>
      </c>
      <c r="T1809" s="8">
        <v>2017</v>
      </c>
      <c r="U1809" s="8">
        <f t="shared" si="225"/>
        <v>5</v>
      </c>
      <c r="V1809" s="7">
        <v>42795</v>
      </c>
      <c r="W1809" t="s">
        <v>38497</v>
      </c>
      <c r="X1809" s="2">
        <v>0.32500000000000001</v>
      </c>
      <c r="Y1809" s="6">
        <f t="shared" si="230"/>
        <v>8.6756893836256385E-3</v>
      </c>
      <c r="AA1809">
        <v>204412</v>
      </c>
      <c r="AB1809">
        <v>15467</v>
      </c>
      <c r="AD1809" t="s">
        <v>6</v>
      </c>
      <c r="AE1809">
        <v>60</v>
      </c>
      <c r="AF1809">
        <v>2</v>
      </c>
      <c r="AH1809" t="s">
        <v>29593</v>
      </c>
      <c r="AI1809" t="s">
        <v>38496</v>
      </c>
      <c r="AK1809" t="s">
        <v>38495</v>
      </c>
      <c r="AL1809">
        <v>6</v>
      </c>
      <c r="AM1809" s="5">
        <f t="shared" si="226"/>
        <v>1.2</v>
      </c>
      <c r="AN1809" s="4">
        <f t="shared" si="231"/>
        <v>1.8174933737220749E-3</v>
      </c>
      <c r="AO1809" s="3"/>
      <c r="AP1809">
        <v>0</v>
      </c>
      <c r="AR1809" t="s">
        <v>1</v>
      </c>
      <c r="AT1809" s="2" t="s">
        <v>0</v>
      </c>
      <c r="AU1809" s="1">
        <f t="shared" si="227"/>
        <v>0.66182305806545694</v>
      </c>
      <c r="AV1809" s="1">
        <f t="shared" si="228"/>
        <v>0.52465913786738561</v>
      </c>
      <c r="AW1809" s="1">
        <f t="shared" si="229"/>
        <v>0.38749521766931438</v>
      </c>
    </row>
    <row r="1810" spans="1:49" x14ac:dyDescent="0.2">
      <c r="A1810">
        <v>1808</v>
      </c>
      <c r="B1810" t="s">
        <v>38494</v>
      </c>
      <c r="C1810" t="s">
        <v>38493</v>
      </c>
      <c r="F1810" t="s">
        <v>38492</v>
      </c>
      <c r="G1810" t="s">
        <v>14</v>
      </c>
      <c r="H1810" t="s">
        <v>13</v>
      </c>
      <c r="I1810" t="s">
        <v>38491</v>
      </c>
      <c r="J1810">
        <v>116677019</v>
      </c>
      <c r="K1810" t="s">
        <v>38490</v>
      </c>
      <c r="L1810" t="s">
        <v>25647</v>
      </c>
      <c r="M1810" t="s">
        <v>2365</v>
      </c>
      <c r="N1810">
        <v>1</v>
      </c>
      <c r="O1810" t="s">
        <v>38489</v>
      </c>
      <c r="P1810">
        <v>57194036979</v>
      </c>
      <c r="Q1810">
        <v>116677019</v>
      </c>
      <c r="R1810" s="7">
        <v>42795</v>
      </c>
      <c r="S1810" s="8">
        <f t="shared" si="224"/>
        <v>2017</v>
      </c>
      <c r="T1810" s="8">
        <v>2017</v>
      </c>
      <c r="U1810" s="8">
        <f t="shared" si="225"/>
        <v>5</v>
      </c>
      <c r="V1810" s="7">
        <v>42795</v>
      </c>
      <c r="W1810" t="s">
        <v>38488</v>
      </c>
      <c r="X1810" s="2">
        <v>0.14899999999999999</v>
      </c>
      <c r="Y1810" s="6">
        <f t="shared" si="230"/>
        <v>3.977469902031446E-3</v>
      </c>
      <c r="AA1810">
        <v>5431972</v>
      </c>
      <c r="AB1810">
        <v>15425</v>
      </c>
      <c r="AC1810">
        <v>15738906</v>
      </c>
      <c r="AD1810" t="s">
        <v>6</v>
      </c>
      <c r="AE1810">
        <v>59</v>
      </c>
      <c r="AF1810">
        <v>12</v>
      </c>
      <c r="AH1810" t="s">
        <v>38487</v>
      </c>
      <c r="AI1810" t="s">
        <v>38486</v>
      </c>
      <c r="AJ1810" t="s">
        <v>38485</v>
      </c>
      <c r="AK1810" t="s">
        <v>38484</v>
      </c>
      <c r="AL1810">
        <v>0</v>
      </c>
      <c r="AM1810" s="5">
        <f t="shared" si="226"/>
        <v>0</v>
      </c>
      <c r="AN1810" s="4">
        <f t="shared" si="231"/>
        <v>0</v>
      </c>
      <c r="AO1810" s="3"/>
      <c r="AP1810">
        <v>0</v>
      </c>
      <c r="AR1810" t="s">
        <v>1</v>
      </c>
      <c r="AT1810" s="2" t="s">
        <v>0</v>
      </c>
      <c r="AU1810" s="1">
        <f t="shared" si="227"/>
        <v>0.2784228931422012</v>
      </c>
      <c r="AV1810" s="1">
        <f t="shared" si="228"/>
        <v>0.19887349510157229</v>
      </c>
      <c r="AW1810" s="1">
        <f t="shared" si="229"/>
        <v>0.11932409706094337</v>
      </c>
    </row>
    <row r="1811" spans="1:49" x14ac:dyDescent="0.2">
      <c r="A1811">
        <v>1809</v>
      </c>
      <c r="B1811" t="s">
        <v>38483</v>
      </c>
      <c r="F1811" t="s">
        <v>38482</v>
      </c>
      <c r="G1811" t="s">
        <v>14</v>
      </c>
      <c r="H1811" t="s">
        <v>13</v>
      </c>
      <c r="I1811" t="s">
        <v>38481</v>
      </c>
      <c r="N1811">
        <v>2</v>
      </c>
      <c r="O1811" t="s">
        <v>38480</v>
      </c>
      <c r="P1811" t="s">
        <v>38479</v>
      </c>
      <c r="Q1811" t="s">
        <v>23588</v>
      </c>
      <c r="R1811" s="7">
        <v>42795</v>
      </c>
      <c r="S1811" s="8">
        <f t="shared" si="224"/>
        <v>2017</v>
      </c>
      <c r="T1811" s="8">
        <v>2017</v>
      </c>
      <c r="U1811" s="8">
        <f t="shared" si="225"/>
        <v>5</v>
      </c>
      <c r="V1811" s="7">
        <v>42795</v>
      </c>
      <c r="W1811" t="s">
        <v>13484</v>
      </c>
      <c r="X1811" s="2">
        <v>0.153</v>
      </c>
      <c r="Y1811" s="6">
        <f t="shared" si="230"/>
        <v>4.0842476175222235E-3</v>
      </c>
      <c r="AA1811">
        <v>19928645</v>
      </c>
      <c r="AB1811">
        <v>19700182903</v>
      </c>
      <c r="AC1811">
        <v>18173195</v>
      </c>
      <c r="AD1811" t="s">
        <v>6</v>
      </c>
      <c r="AE1811">
        <v>95</v>
      </c>
      <c r="AF1811">
        <v>8</v>
      </c>
      <c r="AH1811" t="s">
        <v>38478</v>
      </c>
      <c r="AI1811" t="s">
        <v>38477</v>
      </c>
      <c r="AJ1811" t="s">
        <v>38476</v>
      </c>
      <c r="AK1811" t="s">
        <v>38475</v>
      </c>
      <c r="AL1811">
        <v>2</v>
      </c>
      <c r="AM1811" s="5">
        <f t="shared" si="226"/>
        <v>0.4</v>
      </c>
      <c r="AN1811" s="4">
        <f t="shared" si="231"/>
        <v>6.0583112457402507E-4</v>
      </c>
      <c r="AO1811" s="3"/>
      <c r="AP1811">
        <v>0</v>
      </c>
      <c r="AR1811" t="s">
        <v>1</v>
      </c>
      <c r="AT1811" s="2" t="s">
        <v>0</v>
      </c>
      <c r="AU1811" s="1">
        <f t="shared" si="227"/>
        <v>0.30407226696377637</v>
      </c>
      <c r="AV1811" s="1">
        <f t="shared" si="228"/>
        <v>0.23450393710481243</v>
      </c>
      <c r="AW1811" s="1">
        <f t="shared" si="229"/>
        <v>0.16493560724584846</v>
      </c>
    </row>
    <row r="1812" spans="1:49" x14ac:dyDescent="0.2">
      <c r="A1812">
        <v>1810</v>
      </c>
      <c r="B1812" t="s">
        <v>38474</v>
      </c>
      <c r="C1812" t="s">
        <v>38473</v>
      </c>
      <c r="F1812" t="s">
        <v>38472</v>
      </c>
      <c r="G1812" t="s">
        <v>14</v>
      </c>
      <c r="H1812" t="s">
        <v>13</v>
      </c>
      <c r="I1812" t="s">
        <v>38471</v>
      </c>
      <c r="J1812" t="s">
        <v>38470</v>
      </c>
      <c r="K1812" t="s">
        <v>38469</v>
      </c>
      <c r="L1812" t="s">
        <v>38468</v>
      </c>
      <c r="M1812" t="s">
        <v>183</v>
      </c>
      <c r="N1812">
        <v>2</v>
      </c>
      <c r="O1812" t="s">
        <v>38467</v>
      </c>
      <c r="P1812" t="s">
        <v>38466</v>
      </c>
      <c r="Q1812" t="s">
        <v>38465</v>
      </c>
      <c r="R1812" s="7">
        <v>42795</v>
      </c>
      <c r="S1812" s="8">
        <f t="shared" si="224"/>
        <v>2017</v>
      </c>
      <c r="T1812" s="8">
        <v>2017</v>
      </c>
      <c r="U1812" s="8">
        <f t="shared" si="225"/>
        <v>5</v>
      </c>
      <c r="V1812" s="7">
        <v>42795</v>
      </c>
      <c r="W1812" t="s">
        <v>697</v>
      </c>
      <c r="X1812" s="2">
        <v>2.141</v>
      </c>
      <c r="Y1812" s="6">
        <f t="shared" si="230"/>
        <v>5.7152772216438434E-2</v>
      </c>
      <c r="AA1812">
        <v>1962892</v>
      </c>
      <c r="AB1812">
        <v>17360</v>
      </c>
      <c r="AD1812" t="s">
        <v>6</v>
      </c>
      <c r="AE1812">
        <v>55</v>
      </c>
      <c r="AF1812">
        <v>3</v>
      </c>
      <c r="AG1812">
        <v>7769212</v>
      </c>
      <c r="AH1812" t="s">
        <v>38464</v>
      </c>
      <c r="AI1812" t="s">
        <v>38463</v>
      </c>
      <c r="AJ1812" t="s">
        <v>38462</v>
      </c>
      <c r="AK1812" t="s">
        <v>38461</v>
      </c>
      <c r="AL1812">
        <v>3</v>
      </c>
      <c r="AM1812" s="5">
        <f t="shared" si="226"/>
        <v>0.6</v>
      </c>
      <c r="AN1812" s="4">
        <f t="shared" si="231"/>
        <v>9.0874668686103744E-4</v>
      </c>
      <c r="AO1812" s="3"/>
      <c r="AP1812">
        <v>0</v>
      </c>
      <c r="AR1812" t="s">
        <v>1</v>
      </c>
      <c r="AT1812" s="2" t="s">
        <v>0</v>
      </c>
      <c r="AU1812" s="1">
        <f t="shared" si="227"/>
        <v>4.0279564557565211</v>
      </c>
      <c r="AV1812" s="1">
        <f t="shared" si="228"/>
        <v>2.9030759451649732</v>
      </c>
      <c r="AW1812" s="1">
        <f t="shared" si="229"/>
        <v>1.7781954345734257</v>
      </c>
    </row>
    <row r="1813" spans="1:49" x14ac:dyDescent="0.2">
      <c r="A1813">
        <v>1811</v>
      </c>
      <c r="B1813" t="s">
        <v>38460</v>
      </c>
      <c r="C1813" t="s">
        <v>38459</v>
      </c>
      <c r="F1813" t="s">
        <v>38458</v>
      </c>
      <c r="G1813" t="s">
        <v>14</v>
      </c>
      <c r="H1813" t="s">
        <v>13</v>
      </c>
      <c r="I1813" t="s">
        <v>38457</v>
      </c>
      <c r="J1813" t="s">
        <v>38456</v>
      </c>
      <c r="K1813" t="s">
        <v>38455</v>
      </c>
      <c r="L1813" t="s">
        <v>38454</v>
      </c>
      <c r="M1813" t="s">
        <v>38453</v>
      </c>
      <c r="N1813">
        <v>4</v>
      </c>
      <c r="O1813" t="s">
        <v>38452</v>
      </c>
      <c r="P1813" t="s">
        <v>38451</v>
      </c>
      <c r="Q1813" t="s">
        <v>38450</v>
      </c>
      <c r="R1813" s="7">
        <v>42795</v>
      </c>
      <c r="S1813" s="8">
        <f t="shared" si="224"/>
        <v>2017</v>
      </c>
      <c r="T1813" s="8">
        <v>2017</v>
      </c>
      <c r="U1813" s="8">
        <f t="shared" si="225"/>
        <v>5</v>
      </c>
      <c r="V1813" s="7">
        <v>42795</v>
      </c>
      <c r="W1813" t="s">
        <v>697</v>
      </c>
      <c r="X1813" s="2">
        <v>2.141</v>
      </c>
      <c r="Y1813" s="6">
        <f t="shared" si="230"/>
        <v>5.7152772216438434E-2</v>
      </c>
      <c r="AA1813">
        <v>1962892</v>
      </c>
      <c r="AB1813">
        <v>17360</v>
      </c>
      <c r="AD1813" t="s">
        <v>6</v>
      </c>
      <c r="AE1813">
        <v>55</v>
      </c>
      <c r="AF1813">
        <v>3</v>
      </c>
      <c r="AG1813">
        <v>7769183</v>
      </c>
      <c r="AH1813" t="s">
        <v>38449</v>
      </c>
      <c r="AI1813" t="s">
        <v>38448</v>
      </c>
      <c r="AJ1813" t="s">
        <v>38447</v>
      </c>
      <c r="AK1813" t="s">
        <v>38446</v>
      </c>
      <c r="AL1813">
        <v>27</v>
      </c>
      <c r="AM1813" s="5">
        <f t="shared" si="226"/>
        <v>5.4</v>
      </c>
      <c r="AN1813" s="4">
        <f t="shared" si="231"/>
        <v>8.1787201817493382E-3</v>
      </c>
      <c r="AO1813" s="3"/>
      <c r="AP1813">
        <v>0</v>
      </c>
      <c r="AQ1813" t="s">
        <v>4301</v>
      </c>
      <c r="AR1813" t="s">
        <v>38445</v>
      </c>
      <c r="AS1813" t="s">
        <v>4299</v>
      </c>
      <c r="AT1813" s="2" t="s">
        <v>0</v>
      </c>
      <c r="AU1813" s="1">
        <f t="shared" si="227"/>
        <v>4.2460556606031696</v>
      </c>
      <c r="AV1813" s="1">
        <f t="shared" si="228"/>
        <v>3.266574619909389</v>
      </c>
      <c r="AW1813" s="1">
        <f t="shared" si="229"/>
        <v>2.2870935792156066</v>
      </c>
    </row>
    <row r="1814" spans="1:49" x14ac:dyDescent="0.2">
      <c r="A1814">
        <v>1812</v>
      </c>
      <c r="B1814" t="s">
        <v>38444</v>
      </c>
      <c r="C1814" t="s">
        <v>38443</v>
      </c>
      <c r="F1814" t="s">
        <v>38442</v>
      </c>
      <c r="G1814" t="s">
        <v>14</v>
      </c>
      <c r="H1814" t="s">
        <v>13</v>
      </c>
      <c r="I1814" t="s">
        <v>38441</v>
      </c>
      <c r="J1814" t="s">
        <v>38440</v>
      </c>
      <c r="K1814" t="s">
        <v>38439</v>
      </c>
      <c r="L1814" t="s">
        <v>38438</v>
      </c>
      <c r="M1814" t="s">
        <v>38437</v>
      </c>
      <c r="N1814">
        <v>4</v>
      </c>
      <c r="O1814" t="s">
        <v>38436</v>
      </c>
      <c r="P1814" t="s">
        <v>38435</v>
      </c>
      <c r="Q1814" t="s">
        <v>38434</v>
      </c>
      <c r="R1814" s="7">
        <v>42795</v>
      </c>
      <c r="S1814" s="8">
        <f t="shared" si="224"/>
        <v>2017</v>
      </c>
      <c r="T1814" s="8">
        <v>2017</v>
      </c>
      <c r="U1814" s="8">
        <f t="shared" si="225"/>
        <v>5</v>
      </c>
      <c r="V1814" s="7">
        <v>42795</v>
      </c>
      <c r="W1814" t="s">
        <v>4423</v>
      </c>
      <c r="X1814" s="2">
        <v>1.468</v>
      </c>
      <c r="Y1814" s="6">
        <f t="shared" si="230"/>
        <v>3.9187421585115186E-2</v>
      </c>
      <c r="AA1814">
        <v>906778</v>
      </c>
      <c r="AB1814">
        <v>18931</v>
      </c>
      <c r="AD1814" t="s">
        <v>6</v>
      </c>
      <c r="AE1814">
        <v>65</v>
      </c>
      <c r="AF1814">
        <v>3</v>
      </c>
      <c r="AG1814">
        <v>7781664</v>
      </c>
      <c r="AH1814" t="s">
        <v>38433</v>
      </c>
      <c r="AI1814" t="s">
        <v>38432</v>
      </c>
      <c r="AJ1814" t="s">
        <v>38431</v>
      </c>
      <c r="AK1814" t="s">
        <v>38430</v>
      </c>
      <c r="AL1814">
        <v>14</v>
      </c>
      <c r="AM1814" s="5">
        <f t="shared" si="226"/>
        <v>2.8</v>
      </c>
      <c r="AN1814" s="4">
        <f t="shared" si="231"/>
        <v>4.2408178720181747E-3</v>
      </c>
      <c r="AO1814" s="3"/>
      <c r="AP1814">
        <v>0</v>
      </c>
      <c r="AR1814" t="s">
        <v>1</v>
      </c>
      <c r="AT1814" s="2">
        <v>5.0830000000000002</v>
      </c>
      <c r="AU1814" s="1">
        <f t="shared" si="227"/>
        <v>2.8703440471186079</v>
      </c>
      <c r="AV1814" s="1">
        <f t="shared" si="228"/>
        <v>2.1714119728566681</v>
      </c>
      <c r="AW1814" s="1">
        <f t="shared" si="229"/>
        <v>1.4724798985947278</v>
      </c>
    </row>
    <row r="1815" spans="1:49" x14ac:dyDescent="0.2">
      <c r="A1815">
        <v>1813</v>
      </c>
      <c r="B1815" t="s">
        <v>38429</v>
      </c>
      <c r="C1815" t="s">
        <v>38428</v>
      </c>
      <c r="F1815" t="s">
        <v>38427</v>
      </c>
      <c r="G1815" t="s">
        <v>14</v>
      </c>
      <c r="H1815" t="s">
        <v>13</v>
      </c>
      <c r="I1815" t="s">
        <v>38426</v>
      </c>
      <c r="J1815" t="s">
        <v>38425</v>
      </c>
      <c r="K1815" t="s">
        <v>38424</v>
      </c>
      <c r="L1815" t="s">
        <v>30120</v>
      </c>
      <c r="M1815" t="s">
        <v>1277</v>
      </c>
      <c r="N1815">
        <v>6</v>
      </c>
      <c r="O1815" t="s">
        <v>38423</v>
      </c>
      <c r="P1815" t="s">
        <v>38422</v>
      </c>
      <c r="Q1815" t="s">
        <v>38421</v>
      </c>
      <c r="R1815" s="7">
        <v>42795</v>
      </c>
      <c r="S1815" s="8">
        <f t="shared" si="224"/>
        <v>2017</v>
      </c>
      <c r="T1815" s="8">
        <v>2017</v>
      </c>
      <c r="U1815" s="8">
        <f t="shared" si="225"/>
        <v>5</v>
      </c>
      <c r="V1815" s="7" t="s">
        <v>36543</v>
      </c>
      <c r="W1815" t="s">
        <v>38420</v>
      </c>
      <c r="X1815" s="2">
        <v>1.131</v>
      </c>
      <c r="Y1815" s="6">
        <f t="shared" si="230"/>
        <v>3.0191399055017221E-2</v>
      </c>
      <c r="AA1815" t="s">
        <v>38419</v>
      </c>
      <c r="AB1815">
        <v>26023</v>
      </c>
      <c r="AC1815">
        <v>15584542</v>
      </c>
      <c r="AD1815" t="s">
        <v>6</v>
      </c>
      <c r="AE1815">
        <v>23</v>
      </c>
      <c r="AF1815">
        <v>2</v>
      </c>
      <c r="AG1815">
        <v>7835171</v>
      </c>
      <c r="AH1815" t="s">
        <v>38418</v>
      </c>
      <c r="AI1815" t="s">
        <v>38417</v>
      </c>
      <c r="AJ1815" t="s">
        <v>38416</v>
      </c>
      <c r="AK1815" t="s">
        <v>38415</v>
      </c>
      <c r="AL1815">
        <v>23</v>
      </c>
      <c r="AM1815" s="5">
        <f t="shared" si="226"/>
        <v>4.5999999999999996</v>
      </c>
      <c r="AN1815" s="4">
        <f t="shared" si="231"/>
        <v>6.9670579326012866E-3</v>
      </c>
      <c r="AO1815" s="3"/>
      <c r="AP1815">
        <v>0</v>
      </c>
      <c r="AQ1815" t="s">
        <v>1854</v>
      </c>
      <c r="AR1815" s="11">
        <v>1.12E+252</v>
      </c>
      <c r="AS1815" t="s">
        <v>38414</v>
      </c>
      <c r="AT1815" s="2" t="s">
        <v>0</v>
      </c>
      <c r="AU1815" s="1">
        <f t="shared" si="227"/>
        <v>2.3224096718292437</v>
      </c>
      <c r="AV1815" s="1">
        <f t="shared" si="228"/>
        <v>1.8579228493809254</v>
      </c>
      <c r="AW1815" s="1">
        <f t="shared" si="229"/>
        <v>1.3934360269326067</v>
      </c>
    </row>
    <row r="1816" spans="1:49" x14ac:dyDescent="0.2">
      <c r="A1816">
        <v>1814</v>
      </c>
      <c r="B1816" t="s">
        <v>38413</v>
      </c>
      <c r="C1816" t="s">
        <v>38412</v>
      </c>
      <c r="F1816" t="s">
        <v>38411</v>
      </c>
      <c r="G1816" t="s">
        <v>14</v>
      </c>
      <c r="H1816" t="s">
        <v>13</v>
      </c>
      <c r="I1816" t="s">
        <v>38410</v>
      </c>
      <c r="J1816" t="s">
        <v>38409</v>
      </c>
      <c r="K1816" t="s">
        <v>38408</v>
      </c>
      <c r="L1816" t="s">
        <v>38407</v>
      </c>
      <c r="M1816" t="s">
        <v>85</v>
      </c>
      <c r="N1816">
        <v>4</v>
      </c>
      <c r="O1816" t="s">
        <v>38406</v>
      </c>
      <c r="P1816" t="s">
        <v>38405</v>
      </c>
      <c r="Q1816" t="s">
        <v>38404</v>
      </c>
      <c r="R1816" s="7">
        <v>42795</v>
      </c>
      <c r="S1816" s="8">
        <f t="shared" si="224"/>
        <v>2017</v>
      </c>
      <c r="T1816" s="8">
        <v>2017</v>
      </c>
      <c r="U1816" s="8">
        <f t="shared" si="225"/>
        <v>5</v>
      </c>
      <c r="V1816" s="7">
        <v>42795</v>
      </c>
      <c r="W1816" t="s">
        <v>4423</v>
      </c>
      <c r="X1816" s="2">
        <v>1.468</v>
      </c>
      <c r="Y1816" s="6">
        <f t="shared" si="230"/>
        <v>3.9187421585115186E-2</v>
      </c>
      <c r="AA1816">
        <v>906778</v>
      </c>
      <c r="AB1816">
        <v>18931</v>
      </c>
      <c r="AD1816" t="s">
        <v>6</v>
      </c>
      <c r="AE1816">
        <v>65</v>
      </c>
      <c r="AF1816">
        <v>3</v>
      </c>
      <c r="AG1816">
        <v>7765077</v>
      </c>
      <c r="AH1816" t="s">
        <v>38403</v>
      </c>
      <c r="AI1816" t="s">
        <v>38402</v>
      </c>
      <c r="AJ1816" t="s">
        <v>38401</v>
      </c>
      <c r="AK1816" t="s">
        <v>38400</v>
      </c>
      <c r="AL1816">
        <v>15</v>
      </c>
      <c r="AM1816" s="5">
        <f t="shared" si="226"/>
        <v>3</v>
      </c>
      <c r="AN1816" s="4">
        <f t="shared" si="231"/>
        <v>4.5437334343051876E-3</v>
      </c>
      <c r="AO1816" s="3"/>
      <c r="AP1816">
        <v>0</v>
      </c>
      <c r="AR1816" t="s">
        <v>1</v>
      </c>
      <c r="AT1816" s="2">
        <v>5.0830000000000002</v>
      </c>
      <c r="AU1816" s="1">
        <f t="shared" si="227"/>
        <v>2.8794315139872184</v>
      </c>
      <c r="AV1816" s="1">
        <f t="shared" si="228"/>
        <v>2.1865577509710188</v>
      </c>
      <c r="AW1816" s="1">
        <f t="shared" si="229"/>
        <v>1.4936839879548187</v>
      </c>
    </row>
    <row r="1817" spans="1:49" x14ac:dyDescent="0.2">
      <c r="A1817">
        <v>1815</v>
      </c>
      <c r="B1817" t="s">
        <v>38399</v>
      </c>
      <c r="C1817" t="s">
        <v>38398</v>
      </c>
      <c r="F1817" t="s">
        <v>38397</v>
      </c>
      <c r="G1817" t="s">
        <v>14</v>
      </c>
      <c r="H1817" t="s">
        <v>13</v>
      </c>
      <c r="I1817" t="s">
        <v>38396</v>
      </c>
      <c r="J1817" t="s">
        <v>38395</v>
      </c>
      <c r="K1817" t="s">
        <v>38394</v>
      </c>
      <c r="L1817" t="s">
        <v>38393</v>
      </c>
      <c r="M1817" t="s">
        <v>38392</v>
      </c>
      <c r="N1817">
        <v>3</v>
      </c>
      <c r="O1817" t="s">
        <v>38391</v>
      </c>
      <c r="P1817" t="s">
        <v>38390</v>
      </c>
      <c r="Q1817" t="s">
        <v>38389</v>
      </c>
      <c r="R1817" s="7">
        <v>42795</v>
      </c>
      <c r="S1817" s="8">
        <f t="shared" si="224"/>
        <v>2017</v>
      </c>
      <c r="T1817" s="8">
        <v>2017</v>
      </c>
      <c r="U1817" s="8">
        <f t="shared" si="225"/>
        <v>5</v>
      </c>
      <c r="V1817" s="7">
        <v>42795</v>
      </c>
      <c r="W1817" t="s">
        <v>4423</v>
      </c>
      <c r="X1817" s="2">
        <v>1.468</v>
      </c>
      <c r="Y1817" s="6">
        <f t="shared" si="230"/>
        <v>3.9187421585115186E-2</v>
      </c>
      <c r="AA1817">
        <v>906778</v>
      </c>
      <c r="AB1817">
        <v>18931</v>
      </c>
      <c r="AD1817" t="s">
        <v>6</v>
      </c>
      <c r="AE1817">
        <v>65</v>
      </c>
      <c r="AF1817">
        <v>3</v>
      </c>
      <c r="AG1817">
        <v>7792215</v>
      </c>
      <c r="AH1817" t="s">
        <v>38388</v>
      </c>
      <c r="AI1817" t="s">
        <v>38387</v>
      </c>
      <c r="AJ1817" t="s">
        <v>38386</v>
      </c>
      <c r="AK1817" t="s">
        <v>38385</v>
      </c>
      <c r="AL1817">
        <v>32</v>
      </c>
      <c r="AM1817" s="5">
        <f t="shared" si="226"/>
        <v>6.4</v>
      </c>
      <c r="AN1817" s="4">
        <f t="shared" si="231"/>
        <v>9.6932979931844011E-3</v>
      </c>
      <c r="AO1817" s="3"/>
      <c r="AP1817">
        <v>0</v>
      </c>
      <c r="AR1817" t="s">
        <v>1</v>
      </c>
      <c r="AT1817" s="2">
        <v>5.0830000000000002</v>
      </c>
      <c r="AU1817" s="1">
        <f t="shared" si="227"/>
        <v>3.0339184507535948</v>
      </c>
      <c r="AV1817" s="1">
        <f t="shared" si="228"/>
        <v>2.4440359789149793</v>
      </c>
      <c r="AW1817" s="1">
        <f t="shared" si="229"/>
        <v>1.8541535070763635</v>
      </c>
    </row>
    <row r="1818" spans="1:49" x14ac:dyDescent="0.2">
      <c r="A1818">
        <v>1816</v>
      </c>
      <c r="B1818" t="s">
        <v>38384</v>
      </c>
      <c r="C1818" t="s">
        <v>38383</v>
      </c>
      <c r="F1818" t="s">
        <v>38382</v>
      </c>
      <c r="G1818" t="s">
        <v>14</v>
      </c>
      <c r="H1818" t="s">
        <v>13</v>
      </c>
      <c r="I1818" t="s">
        <v>38381</v>
      </c>
      <c r="J1818">
        <v>60031581</v>
      </c>
      <c r="K1818" t="s">
        <v>38380</v>
      </c>
      <c r="L1818" t="s">
        <v>22472</v>
      </c>
      <c r="M1818" t="s">
        <v>137</v>
      </c>
      <c r="N1818">
        <v>2</v>
      </c>
      <c r="O1818" t="s">
        <v>38379</v>
      </c>
      <c r="P1818" t="s">
        <v>38378</v>
      </c>
      <c r="Q1818" t="s">
        <v>38377</v>
      </c>
      <c r="R1818" s="7">
        <v>42795</v>
      </c>
      <c r="S1818" s="8">
        <f t="shared" si="224"/>
        <v>2017</v>
      </c>
      <c r="T1818" s="8">
        <v>2017</v>
      </c>
      <c r="U1818" s="8">
        <f t="shared" si="225"/>
        <v>5</v>
      </c>
      <c r="V1818" s="7">
        <v>42795</v>
      </c>
      <c r="W1818" t="s">
        <v>38376</v>
      </c>
      <c r="X1818" s="2">
        <v>0.81399999999999995</v>
      </c>
      <c r="Y1818" s="6">
        <f t="shared" si="230"/>
        <v>2.1729265102373135E-2</v>
      </c>
      <c r="AA1818">
        <v>13645021</v>
      </c>
      <c r="AB1818">
        <v>144604</v>
      </c>
      <c r="AC1818">
        <v>14712946</v>
      </c>
      <c r="AD1818" t="s">
        <v>6</v>
      </c>
      <c r="AE1818">
        <v>473</v>
      </c>
      <c r="AF1818">
        <v>2199</v>
      </c>
      <c r="AG1818">
        <v>20160802</v>
      </c>
      <c r="AI1818" t="s">
        <v>38375</v>
      </c>
      <c r="AJ1818" t="s">
        <v>38374</v>
      </c>
      <c r="AK1818" t="s">
        <v>38373</v>
      </c>
      <c r="AL1818">
        <v>11</v>
      </c>
      <c r="AM1818" s="5">
        <f t="shared" si="226"/>
        <v>2.2000000000000002</v>
      </c>
      <c r="AN1818" s="4">
        <f t="shared" si="231"/>
        <v>3.3320711851571377E-3</v>
      </c>
      <c r="AO1818" s="3"/>
      <c r="AP1818">
        <v>1</v>
      </c>
      <c r="AQ1818" t="s">
        <v>795</v>
      </c>
      <c r="AR1818">
        <v>1411876</v>
      </c>
      <c r="AS1818" t="s">
        <v>794</v>
      </c>
      <c r="AT1818" s="2" t="s">
        <v>0</v>
      </c>
      <c r="AU1818" s="1">
        <f t="shared" si="227"/>
        <v>1.6210106927208332</v>
      </c>
      <c r="AV1818" s="1">
        <f t="shared" si="228"/>
        <v>1.2530668143765138</v>
      </c>
      <c r="AW1818" s="1">
        <f t="shared" si="229"/>
        <v>0.88512293603219361</v>
      </c>
    </row>
    <row r="1819" spans="1:49" x14ac:dyDescent="0.2">
      <c r="A1819">
        <v>1817</v>
      </c>
      <c r="B1819" t="s">
        <v>38372</v>
      </c>
      <c r="C1819" t="s">
        <v>38371</v>
      </c>
      <c r="F1819" t="s">
        <v>38370</v>
      </c>
      <c r="G1819" t="s">
        <v>14</v>
      </c>
      <c r="H1819" t="s">
        <v>13</v>
      </c>
      <c r="I1819" t="s">
        <v>38369</v>
      </c>
      <c r="N1819">
        <v>4</v>
      </c>
      <c r="O1819" t="s">
        <v>38368</v>
      </c>
      <c r="P1819" t="s">
        <v>38367</v>
      </c>
      <c r="Q1819" t="s">
        <v>24087</v>
      </c>
      <c r="R1819" s="7">
        <v>42795</v>
      </c>
      <c r="S1819" s="8">
        <f t="shared" si="224"/>
        <v>2017</v>
      </c>
      <c r="T1819" s="8">
        <v>2017</v>
      </c>
      <c r="U1819" s="8">
        <f t="shared" si="225"/>
        <v>5</v>
      </c>
      <c r="V1819" s="7">
        <v>42795</v>
      </c>
      <c r="W1819" t="s">
        <v>11732</v>
      </c>
      <c r="X1819" s="2">
        <v>2.823</v>
      </c>
      <c r="Y1819" s="6">
        <f t="shared" si="230"/>
        <v>7.5358372707615917E-2</v>
      </c>
      <c r="AA1819">
        <v>1636804</v>
      </c>
      <c r="AB1819">
        <v>17249</v>
      </c>
      <c r="AD1819" t="s">
        <v>6</v>
      </c>
      <c r="AE1819">
        <v>55</v>
      </c>
      <c r="AF1819">
        <v>3</v>
      </c>
      <c r="AG1819">
        <v>7876977</v>
      </c>
      <c r="AH1819" t="s">
        <v>38366</v>
      </c>
      <c r="AI1819" t="s">
        <v>38365</v>
      </c>
      <c r="AK1819" t="s">
        <v>38364</v>
      </c>
      <c r="AL1819">
        <v>8</v>
      </c>
      <c r="AM1819" s="5">
        <f t="shared" si="226"/>
        <v>1.6</v>
      </c>
      <c r="AN1819" s="4">
        <f t="shared" si="231"/>
        <v>2.4233244982961003E-3</v>
      </c>
      <c r="AO1819" s="3"/>
      <c r="AP1819">
        <v>0</v>
      </c>
      <c r="AR1819" t="s">
        <v>1</v>
      </c>
      <c r="AT1819" s="2">
        <v>9.6189999999999998</v>
      </c>
      <c r="AU1819" s="1">
        <f t="shared" si="227"/>
        <v>5.3477858244819965</v>
      </c>
      <c r="AV1819" s="1">
        <f t="shared" si="228"/>
        <v>3.889084860295601</v>
      </c>
      <c r="AW1819" s="1">
        <f t="shared" si="229"/>
        <v>2.4303838961092046</v>
      </c>
    </row>
    <row r="1820" spans="1:49" x14ac:dyDescent="0.2">
      <c r="A1820">
        <v>1818</v>
      </c>
      <c r="B1820" t="s">
        <v>38363</v>
      </c>
      <c r="C1820" t="s">
        <v>38362</v>
      </c>
      <c r="F1820" t="s">
        <v>38361</v>
      </c>
      <c r="G1820" t="s">
        <v>14</v>
      </c>
      <c r="H1820" t="s">
        <v>13</v>
      </c>
      <c r="I1820" t="s">
        <v>38360</v>
      </c>
      <c r="J1820">
        <v>60068756</v>
      </c>
      <c r="K1820" t="s">
        <v>11947</v>
      </c>
      <c r="L1820" t="s">
        <v>11946</v>
      </c>
      <c r="M1820" t="s">
        <v>2295</v>
      </c>
      <c r="N1820">
        <v>2</v>
      </c>
      <c r="O1820" t="s">
        <v>38359</v>
      </c>
      <c r="P1820" t="s">
        <v>38358</v>
      </c>
      <c r="Q1820" t="s">
        <v>38357</v>
      </c>
      <c r="R1820" s="7">
        <v>42795</v>
      </c>
      <c r="S1820" s="8">
        <f t="shared" si="224"/>
        <v>2017</v>
      </c>
      <c r="T1820" s="8">
        <v>2017</v>
      </c>
      <c r="U1820" s="8">
        <f t="shared" si="225"/>
        <v>5</v>
      </c>
      <c r="V1820" s="7">
        <v>42795</v>
      </c>
      <c r="W1820" t="s">
        <v>38356</v>
      </c>
      <c r="X1820" s="2">
        <v>0.191</v>
      </c>
      <c r="Y1820" s="6">
        <f t="shared" si="230"/>
        <v>5.0986359146846056E-3</v>
      </c>
      <c r="AA1820">
        <v>18456421</v>
      </c>
      <c r="AB1820">
        <v>19900191968</v>
      </c>
      <c r="AD1820" t="s">
        <v>6</v>
      </c>
      <c r="AE1820">
        <v>13</v>
      </c>
      <c r="AF1820">
        <v>1</v>
      </c>
      <c r="AH1820" s="9">
        <v>41883</v>
      </c>
      <c r="AI1820" t="s">
        <v>38355</v>
      </c>
      <c r="AJ1820" t="s">
        <v>38354</v>
      </c>
      <c r="AK1820" t="s">
        <v>38353</v>
      </c>
      <c r="AL1820">
        <v>0</v>
      </c>
      <c r="AM1820" s="5">
        <f t="shared" si="226"/>
        <v>0</v>
      </c>
      <c r="AN1820" s="4">
        <f t="shared" si="231"/>
        <v>0</v>
      </c>
      <c r="AO1820" s="3"/>
      <c r="AP1820">
        <v>1</v>
      </c>
      <c r="AR1820" t="s">
        <v>1</v>
      </c>
      <c r="AT1820" s="2" t="s">
        <v>0</v>
      </c>
      <c r="AU1820" s="1">
        <f t="shared" si="227"/>
        <v>0.35690451402792239</v>
      </c>
      <c r="AV1820" s="1">
        <f t="shared" si="228"/>
        <v>0.2549317957342303</v>
      </c>
      <c r="AW1820" s="1">
        <f t="shared" si="229"/>
        <v>0.15295907744053816</v>
      </c>
    </row>
    <row r="1821" spans="1:49" x14ac:dyDescent="0.2">
      <c r="A1821">
        <v>1819</v>
      </c>
      <c r="B1821" t="s">
        <v>38352</v>
      </c>
      <c r="C1821" t="s">
        <v>38351</v>
      </c>
      <c r="F1821" t="s">
        <v>38350</v>
      </c>
      <c r="G1821" t="s">
        <v>14</v>
      </c>
      <c r="H1821" t="s">
        <v>13</v>
      </c>
      <c r="I1821" t="s">
        <v>38349</v>
      </c>
      <c r="J1821" t="s">
        <v>38344</v>
      </c>
      <c r="K1821" t="s">
        <v>38348</v>
      </c>
      <c r="L1821" t="s">
        <v>38347</v>
      </c>
      <c r="M1821" t="s">
        <v>5756</v>
      </c>
      <c r="N1821">
        <v>2</v>
      </c>
      <c r="O1821" t="s">
        <v>38346</v>
      </c>
      <c r="P1821" t="s">
        <v>38345</v>
      </c>
      <c r="Q1821" t="s">
        <v>38344</v>
      </c>
      <c r="R1821" s="7">
        <v>42795</v>
      </c>
      <c r="S1821" s="8">
        <f t="shared" si="224"/>
        <v>2017</v>
      </c>
      <c r="T1821" s="8">
        <v>2017</v>
      </c>
      <c r="U1821" s="8">
        <f t="shared" si="225"/>
        <v>5</v>
      </c>
      <c r="V1821" s="7">
        <v>42795</v>
      </c>
      <c r="W1821" t="s">
        <v>38343</v>
      </c>
      <c r="X1821" s="2">
        <v>0.29699999999999999</v>
      </c>
      <c r="Y1821" s="6">
        <f t="shared" si="230"/>
        <v>7.9282453751901971E-3</v>
      </c>
      <c r="AA1821">
        <v>10637842</v>
      </c>
      <c r="AB1821">
        <v>12310</v>
      </c>
      <c r="AD1821" t="s">
        <v>6</v>
      </c>
      <c r="AE1821">
        <v>62</v>
      </c>
      <c r="AF1821">
        <v>3</v>
      </c>
      <c r="AH1821" t="s">
        <v>38342</v>
      </c>
      <c r="AI1821" t="s">
        <v>38341</v>
      </c>
      <c r="AK1821" t="s">
        <v>38340</v>
      </c>
      <c r="AL1821">
        <v>2</v>
      </c>
      <c r="AM1821" s="5">
        <f t="shared" si="226"/>
        <v>0.4</v>
      </c>
      <c r="AN1821" s="4">
        <f t="shared" si="231"/>
        <v>6.0583112457402507E-4</v>
      </c>
      <c r="AO1821" s="3"/>
      <c r="AP1821">
        <v>0</v>
      </c>
      <c r="AR1821" t="s">
        <v>1</v>
      </c>
      <c r="AT1821" s="2">
        <v>0.65400000000000003</v>
      </c>
      <c r="AU1821" s="1">
        <f t="shared" si="227"/>
        <v>0.57315211000053445</v>
      </c>
      <c r="AV1821" s="1">
        <f t="shared" si="228"/>
        <v>0.42670382498821113</v>
      </c>
      <c r="AW1821" s="1">
        <f t="shared" si="229"/>
        <v>0.28025553997588765</v>
      </c>
    </row>
    <row r="1822" spans="1:49" x14ac:dyDescent="0.2">
      <c r="A1822">
        <v>1820</v>
      </c>
      <c r="B1822" t="s">
        <v>38339</v>
      </c>
      <c r="C1822" t="s">
        <v>38338</v>
      </c>
      <c r="F1822" t="s">
        <v>38337</v>
      </c>
      <c r="G1822" t="s">
        <v>14</v>
      </c>
      <c r="H1822" t="s">
        <v>13</v>
      </c>
      <c r="I1822" t="s">
        <v>38336</v>
      </c>
      <c r="J1822">
        <v>60021988</v>
      </c>
      <c r="K1822" t="s">
        <v>3181</v>
      </c>
      <c r="L1822" t="s">
        <v>3180</v>
      </c>
      <c r="M1822" t="s">
        <v>39</v>
      </c>
      <c r="N1822">
        <v>4</v>
      </c>
      <c r="O1822" t="s">
        <v>38335</v>
      </c>
      <c r="P1822" t="s">
        <v>38334</v>
      </c>
      <c r="Q1822" t="s">
        <v>12670</v>
      </c>
      <c r="R1822" s="7">
        <v>42795</v>
      </c>
      <c r="S1822" s="8">
        <f t="shared" si="224"/>
        <v>2017</v>
      </c>
      <c r="T1822" s="8">
        <v>2017</v>
      </c>
      <c r="U1822" s="8">
        <f t="shared" si="225"/>
        <v>5</v>
      </c>
      <c r="V1822" s="7">
        <v>42795</v>
      </c>
      <c r="W1822" t="s">
        <v>3026</v>
      </c>
      <c r="X1822" s="2">
        <v>0.371</v>
      </c>
      <c r="Y1822" s="6">
        <f t="shared" si="230"/>
        <v>9.9036331117695747E-3</v>
      </c>
      <c r="AA1822">
        <v>486604</v>
      </c>
      <c r="AB1822">
        <v>28580</v>
      </c>
      <c r="AC1822" t="s">
        <v>3025</v>
      </c>
      <c r="AD1822" t="s">
        <v>6</v>
      </c>
      <c r="AE1822">
        <v>52</v>
      </c>
      <c r="AF1822">
        <v>3</v>
      </c>
      <c r="AH1822" t="s">
        <v>38333</v>
      </c>
      <c r="AI1822" t="s">
        <v>38332</v>
      </c>
      <c r="AJ1822" t="s">
        <v>38331</v>
      </c>
      <c r="AK1822" t="s">
        <v>38330</v>
      </c>
      <c r="AL1822">
        <v>2</v>
      </c>
      <c r="AM1822" s="5">
        <f t="shared" si="226"/>
        <v>0.4</v>
      </c>
      <c r="AN1822" s="4">
        <f t="shared" si="231"/>
        <v>6.0583112457402507E-4</v>
      </c>
      <c r="AO1822" s="3"/>
      <c r="AP1822">
        <v>0</v>
      </c>
      <c r="AR1822" t="s">
        <v>38329</v>
      </c>
      <c r="AS1822" t="s">
        <v>1058</v>
      </c>
      <c r="AT1822" s="2">
        <v>1.431</v>
      </c>
      <c r="AU1822" s="1">
        <f t="shared" si="227"/>
        <v>0.71142925156109094</v>
      </c>
      <c r="AV1822" s="1">
        <f t="shared" si="228"/>
        <v>0.52547321181717999</v>
      </c>
      <c r="AW1822" s="1">
        <f t="shared" si="229"/>
        <v>0.33951717207326898</v>
      </c>
    </row>
    <row r="1823" spans="1:49" x14ac:dyDescent="0.2">
      <c r="A1823">
        <v>1821</v>
      </c>
      <c r="B1823" t="s">
        <v>38328</v>
      </c>
      <c r="C1823" t="s">
        <v>38327</v>
      </c>
      <c r="F1823" t="s">
        <v>38326</v>
      </c>
      <c r="G1823" t="s">
        <v>14</v>
      </c>
      <c r="H1823" t="s">
        <v>13</v>
      </c>
      <c r="I1823" t="s">
        <v>6823</v>
      </c>
      <c r="J1823" t="s">
        <v>22626</v>
      </c>
      <c r="K1823" t="s">
        <v>22625</v>
      </c>
      <c r="L1823" t="s">
        <v>22624</v>
      </c>
      <c r="M1823" t="s">
        <v>2208</v>
      </c>
      <c r="N1823">
        <v>2</v>
      </c>
      <c r="O1823" t="s">
        <v>38325</v>
      </c>
      <c r="P1823" t="s">
        <v>38324</v>
      </c>
      <c r="Q1823" t="s">
        <v>38323</v>
      </c>
      <c r="R1823" s="7">
        <v>42795</v>
      </c>
      <c r="S1823" s="8">
        <f t="shared" si="224"/>
        <v>2017</v>
      </c>
      <c r="T1823" s="8">
        <v>2017</v>
      </c>
      <c r="U1823" s="8">
        <f t="shared" si="225"/>
        <v>5</v>
      </c>
      <c r="V1823" s="7">
        <v>42795</v>
      </c>
      <c r="W1823" t="s">
        <v>12508</v>
      </c>
      <c r="X1823" s="2">
        <v>0.24099999999999999</v>
      </c>
      <c r="Y1823" s="6">
        <f t="shared" si="230"/>
        <v>6.4333573583193185E-3</v>
      </c>
      <c r="AA1823">
        <v>25024752</v>
      </c>
      <c r="AB1823">
        <v>21100799500</v>
      </c>
      <c r="AC1823">
        <v>25024760</v>
      </c>
      <c r="AD1823" t="s">
        <v>6</v>
      </c>
      <c r="AE1823">
        <v>5</v>
      </c>
      <c r="AF1823">
        <v>3</v>
      </c>
      <c r="AH1823" t="s">
        <v>38322</v>
      </c>
      <c r="AI1823" t="s">
        <v>38321</v>
      </c>
      <c r="AJ1823" t="s">
        <v>38320</v>
      </c>
      <c r="AK1823" t="s">
        <v>38319</v>
      </c>
      <c r="AL1823">
        <v>2</v>
      </c>
      <c r="AM1823" s="5">
        <f t="shared" si="226"/>
        <v>0.4</v>
      </c>
      <c r="AN1823" s="4">
        <f t="shared" si="231"/>
        <v>6.0583112457402507E-4</v>
      </c>
      <c r="AO1823" s="3"/>
      <c r="AP1823">
        <v>1</v>
      </c>
      <c r="AQ1823" t="s">
        <v>2202</v>
      </c>
      <c r="AR1823" t="s">
        <v>38318</v>
      </c>
      <c r="AS1823" t="s">
        <v>2200</v>
      </c>
      <c r="AT1823" s="2" t="s">
        <v>0</v>
      </c>
      <c r="AU1823" s="1">
        <f t="shared" si="227"/>
        <v>0.46850994881957303</v>
      </c>
      <c r="AV1823" s="1">
        <f t="shared" si="228"/>
        <v>0.35195942414466719</v>
      </c>
      <c r="AW1823" s="1">
        <f t="shared" si="229"/>
        <v>0.23540889946976126</v>
      </c>
    </row>
    <row r="1824" spans="1:49" x14ac:dyDescent="0.2">
      <c r="A1824">
        <v>1822</v>
      </c>
      <c r="B1824" t="s">
        <v>38317</v>
      </c>
      <c r="C1824" t="s">
        <v>38316</v>
      </c>
      <c r="F1824" t="s">
        <v>38315</v>
      </c>
      <c r="G1824" t="s">
        <v>14</v>
      </c>
      <c r="H1824" t="s">
        <v>13</v>
      </c>
      <c r="I1824" t="s">
        <v>38314</v>
      </c>
      <c r="J1824" t="s">
        <v>38313</v>
      </c>
      <c r="K1824" t="s">
        <v>38312</v>
      </c>
      <c r="L1824" t="s">
        <v>2395</v>
      </c>
      <c r="M1824" t="s">
        <v>2208</v>
      </c>
      <c r="N1824">
        <v>4</v>
      </c>
      <c r="O1824" t="s">
        <v>38311</v>
      </c>
      <c r="P1824" t="s">
        <v>38310</v>
      </c>
      <c r="Q1824" t="s">
        <v>38309</v>
      </c>
      <c r="R1824" s="7">
        <v>42795</v>
      </c>
      <c r="S1824" s="8">
        <f t="shared" si="224"/>
        <v>2017</v>
      </c>
      <c r="T1824" s="8">
        <v>2017</v>
      </c>
      <c r="U1824" s="8">
        <f t="shared" si="225"/>
        <v>5</v>
      </c>
      <c r="V1824" s="7">
        <v>42795</v>
      </c>
      <c r="W1824" t="s">
        <v>12508</v>
      </c>
      <c r="X1824" s="2">
        <v>0.24099999999999999</v>
      </c>
      <c r="Y1824" s="6">
        <f t="shared" si="230"/>
        <v>6.4333573583193185E-3</v>
      </c>
      <c r="AA1824">
        <v>25024752</v>
      </c>
      <c r="AB1824">
        <v>21100799500</v>
      </c>
      <c r="AC1824">
        <v>25024760</v>
      </c>
      <c r="AD1824" t="s">
        <v>6</v>
      </c>
      <c r="AE1824">
        <v>5</v>
      </c>
      <c r="AF1824">
        <v>3</v>
      </c>
      <c r="AH1824" t="s">
        <v>32686</v>
      </c>
      <c r="AI1824" t="s">
        <v>38308</v>
      </c>
      <c r="AJ1824" t="s">
        <v>38307</v>
      </c>
      <c r="AK1824" t="s">
        <v>38306</v>
      </c>
      <c r="AL1824">
        <v>8</v>
      </c>
      <c r="AM1824" s="5">
        <f t="shared" si="226"/>
        <v>1.6</v>
      </c>
      <c r="AN1824" s="4">
        <f t="shared" si="231"/>
        <v>2.4233244982961003E-3</v>
      </c>
      <c r="AO1824" s="3"/>
      <c r="AP1824">
        <v>1</v>
      </c>
      <c r="AR1824" t="s">
        <v>1</v>
      </c>
      <c r="AT1824" s="2" t="s">
        <v>0</v>
      </c>
      <c r="AU1824" s="1">
        <f t="shared" si="227"/>
        <v>0.52303475003123534</v>
      </c>
      <c r="AV1824" s="1">
        <f t="shared" si="228"/>
        <v>0.44283409283077096</v>
      </c>
      <c r="AW1824" s="1">
        <f t="shared" si="229"/>
        <v>0.36263343563030653</v>
      </c>
    </row>
    <row r="1825" spans="1:49" x14ac:dyDescent="0.2">
      <c r="A1825">
        <v>1823</v>
      </c>
      <c r="B1825" t="s">
        <v>38305</v>
      </c>
      <c r="C1825" t="s">
        <v>38304</v>
      </c>
      <c r="F1825" t="s">
        <v>38303</v>
      </c>
      <c r="G1825" t="s">
        <v>14</v>
      </c>
      <c r="H1825" t="s">
        <v>13</v>
      </c>
      <c r="I1825" t="s">
        <v>38302</v>
      </c>
      <c r="J1825">
        <v>60078086</v>
      </c>
      <c r="K1825" t="s">
        <v>8257</v>
      </c>
      <c r="L1825" t="s">
        <v>8268</v>
      </c>
      <c r="M1825" t="s">
        <v>2231</v>
      </c>
      <c r="N1825">
        <v>4</v>
      </c>
      <c r="O1825" t="s">
        <v>38301</v>
      </c>
      <c r="P1825" t="s">
        <v>38300</v>
      </c>
      <c r="Q1825" t="s">
        <v>22746</v>
      </c>
      <c r="R1825" s="7">
        <v>42795</v>
      </c>
      <c r="S1825" s="8">
        <f t="shared" si="224"/>
        <v>2017</v>
      </c>
      <c r="T1825" s="8">
        <v>2017</v>
      </c>
      <c r="U1825" s="8">
        <f t="shared" si="225"/>
        <v>5</v>
      </c>
      <c r="V1825" s="7">
        <v>42795</v>
      </c>
      <c r="W1825" t="s">
        <v>12508</v>
      </c>
      <c r="X1825" s="2">
        <v>0.24099999999999999</v>
      </c>
      <c r="Y1825" s="6">
        <f t="shared" si="230"/>
        <v>6.4333573583193185E-3</v>
      </c>
      <c r="AA1825">
        <v>25024752</v>
      </c>
      <c r="AB1825">
        <v>21100799500</v>
      </c>
      <c r="AC1825">
        <v>25024760</v>
      </c>
      <c r="AD1825" t="s">
        <v>6</v>
      </c>
      <c r="AE1825">
        <v>5</v>
      </c>
      <c r="AF1825">
        <v>3</v>
      </c>
      <c r="AH1825" t="s">
        <v>34468</v>
      </c>
      <c r="AI1825" t="s">
        <v>38299</v>
      </c>
      <c r="AJ1825" t="s">
        <v>38298</v>
      </c>
      <c r="AK1825" t="s">
        <v>38297</v>
      </c>
      <c r="AL1825">
        <v>3</v>
      </c>
      <c r="AM1825" s="5">
        <f t="shared" si="226"/>
        <v>0.6</v>
      </c>
      <c r="AN1825" s="4">
        <f t="shared" si="231"/>
        <v>9.0874668686103744E-4</v>
      </c>
      <c r="AO1825" s="3"/>
      <c r="AP1825">
        <v>1</v>
      </c>
      <c r="AQ1825" t="s">
        <v>17968</v>
      </c>
      <c r="AR1825" t="s">
        <v>38296</v>
      </c>
      <c r="AS1825" t="s">
        <v>17966</v>
      </c>
      <c r="AT1825" s="2" t="s">
        <v>0</v>
      </c>
      <c r="AU1825" s="1">
        <f t="shared" si="227"/>
        <v>0.47759741568818337</v>
      </c>
      <c r="AV1825" s="1">
        <f t="shared" si="228"/>
        <v>0.36710520225901783</v>
      </c>
      <c r="AW1825" s="1">
        <f t="shared" si="229"/>
        <v>0.25661298882985212</v>
      </c>
    </row>
    <row r="1826" spans="1:49" x14ac:dyDescent="0.2">
      <c r="A1826">
        <v>1824</v>
      </c>
      <c r="B1826" t="s">
        <v>38295</v>
      </c>
      <c r="C1826" t="s">
        <v>38294</v>
      </c>
      <c r="F1826" t="s">
        <v>38293</v>
      </c>
      <c r="G1826" t="s">
        <v>14</v>
      </c>
      <c r="H1826" t="s">
        <v>13</v>
      </c>
      <c r="I1826" t="s">
        <v>27443</v>
      </c>
      <c r="J1826">
        <v>60008898</v>
      </c>
      <c r="K1826" t="s">
        <v>1341</v>
      </c>
      <c r="L1826" t="s">
        <v>1340</v>
      </c>
      <c r="M1826" t="s">
        <v>39</v>
      </c>
      <c r="N1826">
        <v>2</v>
      </c>
      <c r="O1826" t="s">
        <v>38292</v>
      </c>
      <c r="P1826" t="s">
        <v>38291</v>
      </c>
      <c r="Q1826" t="s">
        <v>6969</v>
      </c>
      <c r="R1826" s="7">
        <v>42795</v>
      </c>
      <c r="S1826" s="8">
        <f t="shared" si="224"/>
        <v>2017</v>
      </c>
      <c r="T1826" s="8">
        <v>2017</v>
      </c>
      <c r="U1826" s="8">
        <f t="shared" si="225"/>
        <v>5</v>
      </c>
      <c r="V1826" s="7">
        <v>42795</v>
      </c>
      <c r="W1826" t="s">
        <v>5231</v>
      </c>
      <c r="X1826" s="2">
        <v>0.2</v>
      </c>
      <c r="Y1826" s="6">
        <f t="shared" si="230"/>
        <v>5.3388857745388539E-3</v>
      </c>
      <c r="AA1826">
        <v>161136</v>
      </c>
      <c r="AB1826">
        <v>16718</v>
      </c>
      <c r="AC1826">
        <v>21916349</v>
      </c>
      <c r="AD1826" t="s">
        <v>6</v>
      </c>
      <c r="AE1826">
        <v>71</v>
      </c>
      <c r="AF1826" s="10">
        <v>44352</v>
      </c>
      <c r="AH1826" t="s">
        <v>38290</v>
      </c>
      <c r="AI1826" t="s">
        <v>38289</v>
      </c>
      <c r="AJ1826" t="s">
        <v>38288</v>
      </c>
      <c r="AK1826" t="s">
        <v>38287</v>
      </c>
      <c r="AL1826">
        <v>2</v>
      </c>
      <c r="AM1826" s="5">
        <f t="shared" si="226"/>
        <v>0.4</v>
      </c>
      <c r="AN1826" s="4">
        <f t="shared" si="231"/>
        <v>6.0583112457402507E-4</v>
      </c>
      <c r="AO1826" s="3"/>
      <c r="AP1826">
        <v>0</v>
      </c>
      <c r="AR1826" t="s">
        <v>1</v>
      </c>
      <c r="AT1826" s="2">
        <v>0.72599999999999998</v>
      </c>
      <c r="AU1826" s="1">
        <f t="shared" si="227"/>
        <v>0.39189693795494046</v>
      </c>
      <c r="AV1826" s="1">
        <f t="shared" si="228"/>
        <v>0.29723584495564392</v>
      </c>
      <c r="AW1826" s="1">
        <f t="shared" si="229"/>
        <v>0.20257475195634733</v>
      </c>
    </row>
    <row r="1827" spans="1:49" x14ac:dyDescent="0.2">
      <c r="A1827">
        <v>1825</v>
      </c>
      <c r="B1827" t="s">
        <v>38286</v>
      </c>
      <c r="C1827" t="s">
        <v>38285</v>
      </c>
      <c r="F1827" t="s">
        <v>38284</v>
      </c>
      <c r="G1827" t="s">
        <v>14</v>
      </c>
      <c r="H1827" t="s">
        <v>13</v>
      </c>
      <c r="I1827" t="s">
        <v>1452</v>
      </c>
      <c r="J1827" t="s">
        <v>38283</v>
      </c>
      <c r="K1827" t="s">
        <v>38282</v>
      </c>
      <c r="L1827" t="s">
        <v>38281</v>
      </c>
      <c r="M1827" t="s">
        <v>38280</v>
      </c>
      <c r="N1827">
        <v>4</v>
      </c>
      <c r="O1827" t="s">
        <v>38279</v>
      </c>
      <c r="P1827" t="s">
        <v>38278</v>
      </c>
      <c r="Q1827" t="s">
        <v>38277</v>
      </c>
      <c r="R1827" s="7">
        <v>42795</v>
      </c>
      <c r="S1827" s="8">
        <f t="shared" si="224"/>
        <v>2017</v>
      </c>
      <c r="T1827" s="8">
        <v>2017</v>
      </c>
      <c r="U1827" s="8">
        <f t="shared" si="225"/>
        <v>5</v>
      </c>
      <c r="V1827" s="7">
        <v>42795</v>
      </c>
      <c r="W1827" t="s">
        <v>5231</v>
      </c>
      <c r="X1827" s="2">
        <v>0.2</v>
      </c>
      <c r="Y1827" s="6">
        <f t="shared" si="230"/>
        <v>5.3388857745388539E-3</v>
      </c>
      <c r="AA1827">
        <v>161136</v>
      </c>
      <c r="AB1827">
        <v>16718</v>
      </c>
      <c r="AC1827">
        <v>21916349</v>
      </c>
      <c r="AD1827" t="s">
        <v>6</v>
      </c>
      <c r="AE1827">
        <v>71</v>
      </c>
      <c r="AF1827" s="10">
        <v>44352</v>
      </c>
      <c r="AH1827" t="s">
        <v>38276</v>
      </c>
      <c r="AI1827" t="s">
        <v>38275</v>
      </c>
      <c r="AJ1827" t="s">
        <v>38274</v>
      </c>
      <c r="AK1827" t="s">
        <v>38273</v>
      </c>
      <c r="AL1827">
        <v>1</v>
      </c>
      <c r="AM1827" s="5">
        <f t="shared" si="226"/>
        <v>0.2</v>
      </c>
      <c r="AN1827" s="4">
        <f t="shared" si="231"/>
        <v>3.0291556228701253E-4</v>
      </c>
      <c r="AO1827" s="3"/>
      <c r="AP1827">
        <v>0</v>
      </c>
      <c r="AR1827" t="s">
        <v>1</v>
      </c>
      <c r="AT1827" s="2">
        <v>0.72599999999999998</v>
      </c>
      <c r="AU1827" s="1">
        <f t="shared" si="227"/>
        <v>0.38280947108633012</v>
      </c>
      <c r="AV1827" s="1">
        <f t="shared" si="228"/>
        <v>0.28209006684129334</v>
      </c>
      <c r="AW1827" s="1">
        <f t="shared" si="229"/>
        <v>0.18137066259625648</v>
      </c>
    </row>
    <row r="1828" spans="1:49" x14ac:dyDescent="0.2">
      <c r="A1828">
        <v>1826</v>
      </c>
      <c r="B1828" t="s">
        <v>38272</v>
      </c>
      <c r="C1828" t="s">
        <v>38271</v>
      </c>
      <c r="F1828" t="s">
        <v>38270</v>
      </c>
      <c r="G1828" t="s">
        <v>14</v>
      </c>
      <c r="H1828" t="s">
        <v>13</v>
      </c>
      <c r="I1828" t="s">
        <v>38269</v>
      </c>
      <c r="J1828" t="s">
        <v>38268</v>
      </c>
      <c r="K1828" t="s">
        <v>38267</v>
      </c>
      <c r="L1828" t="s">
        <v>38266</v>
      </c>
      <c r="M1828" t="s">
        <v>5352</v>
      </c>
      <c r="N1828">
        <v>3</v>
      </c>
      <c r="O1828" t="s">
        <v>38265</v>
      </c>
      <c r="P1828" t="s">
        <v>38264</v>
      </c>
      <c r="Q1828" t="s">
        <v>38263</v>
      </c>
      <c r="R1828" s="7">
        <v>42795</v>
      </c>
      <c r="S1828" s="8">
        <f t="shared" si="224"/>
        <v>2017</v>
      </c>
      <c r="T1828" s="8">
        <v>2017</v>
      </c>
      <c r="U1828" s="8">
        <f t="shared" si="225"/>
        <v>5</v>
      </c>
      <c r="V1828" s="7">
        <v>42795</v>
      </c>
      <c r="W1828" t="s">
        <v>12508</v>
      </c>
      <c r="X1828" s="2">
        <v>0.24099999999999999</v>
      </c>
      <c r="Y1828" s="6">
        <f t="shared" si="230"/>
        <v>6.4333573583193185E-3</v>
      </c>
      <c r="AA1828">
        <v>25024752</v>
      </c>
      <c r="AB1828">
        <v>21100799500</v>
      </c>
      <c r="AC1828">
        <v>25024760</v>
      </c>
      <c r="AD1828" t="s">
        <v>6</v>
      </c>
      <c r="AE1828">
        <v>5</v>
      </c>
      <c r="AF1828">
        <v>3</v>
      </c>
      <c r="AH1828" t="s">
        <v>38262</v>
      </c>
      <c r="AI1828" t="s">
        <v>38261</v>
      </c>
      <c r="AJ1828" t="s">
        <v>38260</v>
      </c>
      <c r="AK1828" t="s">
        <v>38259</v>
      </c>
      <c r="AL1828">
        <v>3</v>
      </c>
      <c r="AM1828" s="5">
        <f t="shared" si="226"/>
        <v>0.6</v>
      </c>
      <c r="AN1828" s="4">
        <f t="shared" si="231"/>
        <v>9.0874668686103744E-4</v>
      </c>
      <c r="AO1828" s="3"/>
      <c r="AP1828">
        <v>1</v>
      </c>
      <c r="AR1828" t="s">
        <v>1</v>
      </c>
      <c r="AT1828" s="2" t="s">
        <v>0</v>
      </c>
      <c r="AU1828" s="1">
        <f t="shared" si="227"/>
        <v>0.47759741568818337</v>
      </c>
      <c r="AV1828" s="1">
        <f t="shared" si="228"/>
        <v>0.36710520225901783</v>
      </c>
      <c r="AW1828" s="1">
        <f t="shared" si="229"/>
        <v>0.25661298882985212</v>
      </c>
    </row>
    <row r="1829" spans="1:49" x14ac:dyDescent="0.2">
      <c r="A1829">
        <v>1827</v>
      </c>
      <c r="B1829" t="s">
        <v>38258</v>
      </c>
      <c r="C1829" t="s">
        <v>38257</v>
      </c>
      <c r="F1829" t="s">
        <v>38256</v>
      </c>
      <c r="G1829" t="s">
        <v>14</v>
      </c>
      <c r="H1829" t="s">
        <v>13</v>
      </c>
      <c r="I1829" t="s">
        <v>38255</v>
      </c>
      <c r="J1829" t="s">
        <v>14296</v>
      </c>
      <c r="K1829" t="s">
        <v>14295</v>
      </c>
      <c r="L1829" t="s">
        <v>2244</v>
      </c>
      <c r="M1829" t="s">
        <v>2208</v>
      </c>
      <c r="N1829">
        <v>6</v>
      </c>
      <c r="O1829" t="s">
        <v>38254</v>
      </c>
      <c r="P1829" t="s">
        <v>38253</v>
      </c>
      <c r="Q1829" t="s">
        <v>14292</v>
      </c>
      <c r="R1829" s="7">
        <v>42795</v>
      </c>
      <c r="S1829" s="8">
        <f t="shared" si="224"/>
        <v>2017</v>
      </c>
      <c r="T1829" s="8">
        <v>2017</v>
      </c>
      <c r="U1829" s="8">
        <f t="shared" si="225"/>
        <v>5</v>
      </c>
      <c r="V1829" s="7">
        <v>42795</v>
      </c>
      <c r="W1829" t="s">
        <v>12508</v>
      </c>
      <c r="X1829" s="2">
        <v>0.24099999999999999</v>
      </c>
      <c r="Y1829" s="6">
        <f t="shared" si="230"/>
        <v>6.4333573583193185E-3</v>
      </c>
      <c r="AA1829">
        <v>25024752</v>
      </c>
      <c r="AB1829">
        <v>21100799500</v>
      </c>
      <c r="AC1829">
        <v>25024760</v>
      </c>
      <c r="AD1829" t="s">
        <v>6</v>
      </c>
      <c r="AE1829">
        <v>5</v>
      </c>
      <c r="AF1829">
        <v>3</v>
      </c>
      <c r="AH1829" t="s">
        <v>38252</v>
      </c>
      <c r="AI1829" t="s">
        <v>38251</v>
      </c>
      <c r="AJ1829" t="s">
        <v>38250</v>
      </c>
      <c r="AK1829" t="s">
        <v>38249</v>
      </c>
      <c r="AL1829">
        <v>3</v>
      </c>
      <c r="AM1829" s="5">
        <f t="shared" si="226"/>
        <v>0.6</v>
      </c>
      <c r="AN1829" s="4">
        <f t="shared" si="231"/>
        <v>9.0874668686103744E-4</v>
      </c>
      <c r="AO1829" s="3"/>
      <c r="AP1829">
        <v>1</v>
      </c>
      <c r="AR1829" t="s">
        <v>1</v>
      </c>
      <c r="AT1829" s="2" t="s">
        <v>0</v>
      </c>
      <c r="AU1829" s="1">
        <f t="shared" si="227"/>
        <v>0.47759741568818337</v>
      </c>
      <c r="AV1829" s="1">
        <f t="shared" si="228"/>
        <v>0.36710520225901783</v>
      </c>
      <c r="AW1829" s="1">
        <f t="shared" si="229"/>
        <v>0.25661298882985212</v>
      </c>
    </row>
    <row r="1830" spans="1:49" x14ac:dyDescent="0.2">
      <c r="A1830">
        <v>1828</v>
      </c>
      <c r="B1830" t="s">
        <v>38248</v>
      </c>
      <c r="C1830" t="s">
        <v>38247</v>
      </c>
      <c r="F1830" t="s">
        <v>38246</v>
      </c>
      <c r="G1830" t="s">
        <v>14</v>
      </c>
      <c r="H1830" t="s">
        <v>13</v>
      </c>
      <c r="I1830" t="s">
        <v>38245</v>
      </c>
      <c r="J1830">
        <v>60014001</v>
      </c>
      <c r="K1830" t="s">
        <v>38244</v>
      </c>
      <c r="L1830" t="s">
        <v>14334</v>
      </c>
      <c r="M1830" t="s">
        <v>2231</v>
      </c>
      <c r="N1830">
        <v>4</v>
      </c>
      <c r="O1830" t="s">
        <v>38243</v>
      </c>
      <c r="P1830" t="s">
        <v>38242</v>
      </c>
      <c r="Q1830" t="s">
        <v>38241</v>
      </c>
      <c r="R1830" s="7">
        <v>42795</v>
      </c>
      <c r="S1830" s="8">
        <f t="shared" si="224"/>
        <v>2017</v>
      </c>
      <c r="T1830" s="8">
        <v>2017</v>
      </c>
      <c r="U1830" s="8">
        <f t="shared" si="225"/>
        <v>5</v>
      </c>
      <c r="V1830" s="7">
        <v>42795</v>
      </c>
      <c r="W1830" t="s">
        <v>12508</v>
      </c>
      <c r="X1830" s="2">
        <v>0.24099999999999999</v>
      </c>
      <c r="Y1830" s="6">
        <f t="shared" si="230"/>
        <v>6.4333573583193185E-3</v>
      </c>
      <c r="AA1830">
        <v>25024752</v>
      </c>
      <c r="AB1830">
        <v>21100799500</v>
      </c>
      <c r="AC1830">
        <v>25024760</v>
      </c>
      <c r="AD1830" t="s">
        <v>6</v>
      </c>
      <c r="AE1830">
        <v>5</v>
      </c>
      <c r="AF1830">
        <v>3</v>
      </c>
      <c r="AH1830" t="s">
        <v>38240</v>
      </c>
      <c r="AI1830" t="s">
        <v>38239</v>
      </c>
      <c r="AJ1830" t="s">
        <v>38238</v>
      </c>
      <c r="AK1830" t="s">
        <v>38237</v>
      </c>
      <c r="AL1830">
        <v>5</v>
      </c>
      <c r="AM1830" s="5">
        <f t="shared" si="226"/>
        <v>1</v>
      </c>
      <c r="AN1830" s="4">
        <f t="shared" si="231"/>
        <v>1.5145778114350624E-3</v>
      </c>
      <c r="AO1830" s="3"/>
      <c r="AP1830">
        <v>1</v>
      </c>
      <c r="AR1830" t="s">
        <v>1</v>
      </c>
      <c r="AT1830" s="2" t="s">
        <v>0</v>
      </c>
      <c r="AU1830" s="1">
        <f t="shared" si="227"/>
        <v>0.4957723494254041</v>
      </c>
      <c r="AV1830" s="1">
        <f t="shared" si="228"/>
        <v>0.39739675848771905</v>
      </c>
      <c r="AW1830" s="1">
        <f t="shared" si="229"/>
        <v>0.29902116755003394</v>
      </c>
    </row>
    <row r="1831" spans="1:49" x14ac:dyDescent="0.2">
      <c r="A1831">
        <v>1829</v>
      </c>
      <c r="B1831" t="s">
        <v>38236</v>
      </c>
      <c r="C1831" t="s">
        <v>38235</v>
      </c>
      <c r="F1831" t="s">
        <v>38234</v>
      </c>
      <c r="G1831" t="s">
        <v>14</v>
      </c>
      <c r="H1831" t="s">
        <v>13</v>
      </c>
      <c r="I1831" t="s">
        <v>4201</v>
      </c>
      <c r="J1831">
        <v>60064143</v>
      </c>
      <c r="K1831" t="s">
        <v>1169</v>
      </c>
      <c r="L1831" t="s">
        <v>1168</v>
      </c>
      <c r="M1831" t="s">
        <v>9</v>
      </c>
      <c r="N1831">
        <v>4</v>
      </c>
      <c r="O1831" t="s">
        <v>38233</v>
      </c>
      <c r="P1831" t="s">
        <v>38232</v>
      </c>
      <c r="Q1831" t="s">
        <v>38231</v>
      </c>
      <c r="R1831" s="7">
        <v>42795</v>
      </c>
      <c r="S1831" s="8">
        <f t="shared" si="224"/>
        <v>2017</v>
      </c>
      <c r="T1831" s="8">
        <v>2017</v>
      </c>
      <c r="U1831" s="8">
        <f t="shared" si="225"/>
        <v>5</v>
      </c>
      <c r="V1831" s="7">
        <v>42795</v>
      </c>
      <c r="W1831" t="s">
        <v>5231</v>
      </c>
      <c r="X1831" s="2">
        <v>0.2</v>
      </c>
      <c r="Y1831" s="6">
        <f t="shared" si="230"/>
        <v>5.3388857745388539E-3</v>
      </c>
      <c r="AA1831">
        <v>161136</v>
      </c>
      <c r="AB1831">
        <v>16718</v>
      </c>
      <c r="AC1831">
        <v>21916349</v>
      </c>
      <c r="AD1831" t="s">
        <v>6</v>
      </c>
      <c r="AE1831">
        <v>71</v>
      </c>
      <c r="AF1831" s="10">
        <v>44352</v>
      </c>
      <c r="AH1831" t="s">
        <v>38230</v>
      </c>
      <c r="AI1831" t="s">
        <v>38229</v>
      </c>
      <c r="AJ1831" t="s">
        <v>38228</v>
      </c>
      <c r="AK1831" t="s">
        <v>38227</v>
      </c>
      <c r="AL1831">
        <v>0</v>
      </c>
      <c r="AM1831" s="5">
        <f t="shared" si="226"/>
        <v>0</v>
      </c>
      <c r="AN1831" s="4">
        <f t="shared" si="231"/>
        <v>0</v>
      </c>
      <c r="AO1831" s="3"/>
      <c r="AP1831">
        <v>0</v>
      </c>
      <c r="AR1831" t="s">
        <v>1</v>
      </c>
      <c r="AT1831" s="2">
        <v>0.72599999999999998</v>
      </c>
      <c r="AU1831" s="1">
        <f t="shared" si="227"/>
        <v>0.37372200421771973</v>
      </c>
      <c r="AV1831" s="1">
        <f t="shared" si="228"/>
        <v>0.2669442887269427</v>
      </c>
      <c r="AW1831" s="1">
        <f t="shared" si="229"/>
        <v>0.16016657323616562</v>
      </c>
    </row>
    <row r="1832" spans="1:49" x14ac:dyDescent="0.2">
      <c r="A1832">
        <v>1830</v>
      </c>
      <c r="B1832" t="s">
        <v>38226</v>
      </c>
      <c r="C1832" t="s">
        <v>38225</v>
      </c>
      <c r="F1832" t="s">
        <v>38224</v>
      </c>
      <c r="G1832" t="s">
        <v>14</v>
      </c>
      <c r="H1832" t="s">
        <v>13</v>
      </c>
      <c r="I1832" t="s">
        <v>38223</v>
      </c>
      <c r="J1832">
        <v>60103476</v>
      </c>
      <c r="K1832" t="s">
        <v>38222</v>
      </c>
      <c r="L1832" t="s">
        <v>14456</v>
      </c>
      <c r="M1832" t="s">
        <v>14455</v>
      </c>
      <c r="N1832">
        <v>3</v>
      </c>
      <c r="O1832" t="s">
        <v>38221</v>
      </c>
      <c r="P1832" t="s">
        <v>38220</v>
      </c>
      <c r="Q1832" t="s">
        <v>38219</v>
      </c>
      <c r="R1832" s="7">
        <v>42795</v>
      </c>
      <c r="S1832" s="8">
        <f t="shared" si="224"/>
        <v>2017</v>
      </c>
      <c r="T1832" s="8">
        <v>2017</v>
      </c>
      <c r="U1832" s="8">
        <f t="shared" si="225"/>
        <v>5</v>
      </c>
      <c r="V1832" s="7">
        <v>42795</v>
      </c>
      <c r="W1832" t="s">
        <v>5231</v>
      </c>
      <c r="X1832" s="2">
        <v>0.2</v>
      </c>
      <c r="Y1832" s="6">
        <f t="shared" si="230"/>
        <v>5.3388857745388539E-3</v>
      </c>
      <c r="AA1832">
        <v>161136</v>
      </c>
      <c r="AB1832">
        <v>16718</v>
      </c>
      <c r="AC1832">
        <v>21916349</v>
      </c>
      <c r="AD1832" t="s">
        <v>6</v>
      </c>
      <c r="AE1832">
        <v>71</v>
      </c>
      <c r="AF1832" s="10">
        <v>44352</v>
      </c>
      <c r="AH1832" t="s">
        <v>38218</v>
      </c>
      <c r="AI1832" t="s">
        <v>38217</v>
      </c>
      <c r="AJ1832" t="s">
        <v>38216</v>
      </c>
      <c r="AK1832" t="s">
        <v>38215</v>
      </c>
      <c r="AL1832">
        <v>4</v>
      </c>
      <c r="AM1832" s="5">
        <f t="shared" si="226"/>
        <v>0.8</v>
      </c>
      <c r="AN1832" s="4">
        <f t="shared" si="231"/>
        <v>1.2116622491480501E-3</v>
      </c>
      <c r="AO1832" s="3"/>
      <c r="AP1832">
        <v>0</v>
      </c>
      <c r="AR1832" t="s">
        <v>1</v>
      </c>
      <c r="AT1832" s="2">
        <v>0.72599999999999998</v>
      </c>
      <c r="AU1832" s="1">
        <f t="shared" si="227"/>
        <v>0.41007187169216119</v>
      </c>
      <c r="AV1832" s="1">
        <f t="shared" si="228"/>
        <v>0.3275274011843452</v>
      </c>
      <c r="AW1832" s="1">
        <f t="shared" si="229"/>
        <v>0.24498293067652913</v>
      </c>
    </row>
    <row r="1833" spans="1:49" x14ac:dyDescent="0.2">
      <c r="A1833">
        <v>1831</v>
      </c>
      <c r="B1833" t="s">
        <v>38214</v>
      </c>
      <c r="C1833" t="s">
        <v>38213</v>
      </c>
      <c r="F1833" t="s">
        <v>38212</v>
      </c>
      <c r="G1833" t="s">
        <v>14</v>
      </c>
      <c r="H1833" t="s">
        <v>13</v>
      </c>
      <c r="I1833" t="s">
        <v>22758</v>
      </c>
      <c r="J1833">
        <v>60078086</v>
      </c>
      <c r="K1833" t="s">
        <v>8257</v>
      </c>
      <c r="L1833" t="s">
        <v>8268</v>
      </c>
      <c r="M1833" t="s">
        <v>2231</v>
      </c>
      <c r="N1833">
        <v>4</v>
      </c>
      <c r="O1833" t="s">
        <v>22757</v>
      </c>
      <c r="P1833" t="s">
        <v>22756</v>
      </c>
      <c r="Q1833" t="s">
        <v>22746</v>
      </c>
      <c r="R1833" s="7">
        <v>42795</v>
      </c>
      <c r="S1833" s="8">
        <f t="shared" ref="S1833:S1896" si="232">YEAR(R1833)</f>
        <v>2017</v>
      </c>
      <c r="T1833" s="8">
        <v>2017</v>
      </c>
      <c r="U1833" s="8">
        <f t="shared" ref="U1833:U1896" si="233">2022-T1833</f>
        <v>5</v>
      </c>
      <c r="V1833" s="7">
        <v>42795</v>
      </c>
      <c r="W1833" t="s">
        <v>12508</v>
      </c>
      <c r="X1833" s="2">
        <v>0.24099999999999999</v>
      </c>
      <c r="Y1833" s="6">
        <f t="shared" si="230"/>
        <v>6.4333573583193185E-3</v>
      </c>
      <c r="AA1833">
        <v>25024752</v>
      </c>
      <c r="AB1833">
        <v>21100799500</v>
      </c>
      <c r="AC1833">
        <v>25024760</v>
      </c>
      <c r="AD1833" t="s">
        <v>6</v>
      </c>
      <c r="AE1833">
        <v>5</v>
      </c>
      <c r="AF1833">
        <v>3</v>
      </c>
      <c r="AH1833" t="s">
        <v>38211</v>
      </c>
      <c r="AI1833" t="s">
        <v>38210</v>
      </c>
      <c r="AJ1833" t="s">
        <v>38209</v>
      </c>
      <c r="AK1833" t="s">
        <v>38208</v>
      </c>
      <c r="AL1833">
        <v>9</v>
      </c>
      <c r="AM1833" s="5">
        <f t="shared" ref="AM1833:AM1896" si="234">AL1833/U1833</f>
        <v>1.8</v>
      </c>
      <c r="AN1833" s="4">
        <f t="shared" si="231"/>
        <v>2.7262400605831123E-3</v>
      </c>
      <c r="AO1833" s="3"/>
      <c r="AP1833">
        <v>1</v>
      </c>
      <c r="AR1833" t="s">
        <v>1</v>
      </c>
      <c r="AT1833" s="2" t="s">
        <v>0</v>
      </c>
      <c r="AU1833" s="1">
        <f t="shared" ref="AU1833:AU1896" si="235">(Y1833*0.7+AN1833*0.3)*100</f>
        <v>0.53212221689984562</v>
      </c>
      <c r="AV1833" s="1">
        <f t="shared" ref="AV1833:AV1896" si="236">(Y1833*0.5+AN1833*0.5)*100</f>
        <v>0.45797987094512149</v>
      </c>
      <c r="AW1833" s="1">
        <f t="shared" ref="AW1833:AW1896" si="237">(Y1833*0.3+AN1833*0.7)*100</f>
        <v>0.38383752499039742</v>
      </c>
    </row>
    <row r="1834" spans="1:49" x14ac:dyDescent="0.2">
      <c r="A1834">
        <v>1832</v>
      </c>
      <c r="B1834" t="s">
        <v>38207</v>
      </c>
      <c r="C1834" t="s">
        <v>38206</v>
      </c>
      <c r="F1834" t="s">
        <v>38205</v>
      </c>
      <c r="G1834" t="s">
        <v>14</v>
      </c>
      <c r="H1834" t="s">
        <v>13</v>
      </c>
      <c r="I1834" t="s">
        <v>38204</v>
      </c>
      <c r="J1834">
        <v>60069720</v>
      </c>
      <c r="K1834" t="s">
        <v>11</v>
      </c>
      <c r="L1834" t="s">
        <v>10</v>
      </c>
      <c r="M1834" t="s">
        <v>9</v>
      </c>
      <c r="N1834">
        <v>4</v>
      </c>
      <c r="O1834" t="s">
        <v>38203</v>
      </c>
      <c r="P1834" t="s">
        <v>38202</v>
      </c>
      <c r="Q1834" t="s">
        <v>35579</v>
      </c>
      <c r="R1834" s="7">
        <v>42795</v>
      </c>
      <c r="S1834" s="8">
        <f t="shared" si="232"/>
        <v>2017</v>
      </c>
      <c r="T1834" s="8">
        <v>2017</v>
      </c>
      <c r="U1834" s="8">
        <f t="shared" si="233"/>
        <v>5</v>
      </c>
      <c r="V1834" s="7">
        <v>42795</v>
      </c>
      <c r="W1834" t="s">
        <v>5231</v>
      </c>
      <c r="X1834" s="2">
        <v>0.2</v>
      </c>
      <c r="Y1834" s="6">
        <f t="shared" si="230"/>
        <v>5.3388857745388539E-3</v>
      </c>
      <c r="AA1834">
        <v>161136</v>
      </c>
      <c r="AB1834">
        <v>16718</v>
      </c>
      <c r="AC1834">
        <v>21916349</v>
      </c>
      <c r="AD1834" t="s">
        <v>6</v>
      </c>
      <c r="AE1834">
        <v>71</v>
      </c>
      <c r="AF1834" s="10">
        <v>44352</v>
      </c>
      <c r="AH1834" t="s">
        <v>38201</v>
      </c>
      <c r="AI1834" t="s">
        <v>38200</v>
      </c>
      <c r="AJ1834" t="s">
        <v>38199</v>
      </c>
      <c r="AK1834" t="s">
        <v>38198</v>
      </c>
      <c r="AL1834">
        <v>4</v>
      </c>
      <c r="AM1834" s="5">
        <f t="shared" si="234"/>
        <v>0.8</v>
      </c>
      <c r="AN1834" s="4">
        <f t="shared" si="231"/>
        <v>1.2116622491480501E-3</v>
      </c>
      <c r="AO1834" s="3"/>
      <c r="AP1834">
        <v>0</v>
      </c>
      <c r="AR1834" t="s">
        <v>1</v>
      </c>
      <c r="AT1834" s="2">
        <v>0.72599999999999998</v>
      </c>
      <c r="AU1834" s="1">
        <f t="shared" si="235"/>
        <v>0.41007187169216119</v>
      </c>
      <c r="AV1834" s="1">
        <f t="shared" si="236"/>
        <v>0.3275274011843452</v>
      </c>
      <c r="AW1834" s="1">
        <f t="shared" si="237"/>
        <v>0.24498293067652913</v>
      </c>
    </row>
    <row r="1835" spans="1:49" x14ac:dyDescent="0.2">
      <c r="A1835">
        <v>1833</v>
      </c>
      <c r="B1835" t="s">
        <v>38197</v>
      </c>
      <c r="C1835" t="s">
        <v>38196</v>
      </c>
      <c r="F1835" t="s">
        <v>38195</v>
      </c>
      <c r="G1835" t="s">
        <v>14</v>
      </c>
      <c r="H1835" t="s">
        <v>13</v>
      </c>
      <c r="I1835" t="s">
        <v>38194</v>
      </c>
      <c r="J1835" t="s">
        <v>38193</v>
      </c>
      <c r="K1835" t="s">
        <v>38192</v>
      </c>
      <c r="L1835" t="s">
        <v>38191</v>
      </c>
      <c r="M1835" t="s">
        <v>38190</v>
      </c>
      <c r="N1835">
        <v>14</v>
      </c>
      <c r="O1835" t="s">
        <v>38189</v>
      </c>
      <c r="P1835" t="s">
        <v>38188</v>
      </c>
      <c r="Q1835" t="s">
        <v>38187</v>
      </c>
      <c r="R1835" s="7">
        <v>42795</v>
      </c>
      <c r="S1835" s="8">
        <f t="shared" si="232"/>
        <v>2017</v>
      </c>
      <c r="T1835" s="8">
        <v>2017</v>
      </c>
      <c r="U1835" s="8">
        <f t="shared" si="233"/>
        <v>5</v>
      </c>
      <c r="V1835" s="7">
        <v>42795</v>
      </c>
      <c r="W1835" t="s">
        <v>4816</v>
      </c>
      <c r="X1835" s="2">
        <v>0</v>
      </c>
      <c r="Y1835" s="6">
        <f t="shared" si="230"/>
        <v>0</v>
      </c>
      <c r="AA1835">
        <v>21699380</v>
      </c>
      <c r="AB1835">
        <v>21101038512</v>
      </c>
      <c r="AC1835">
        <v>21699402</v>
      </c>
      <c r="AD1835" t="s">
        <v>6</v>
      </c>
      <c r="AE1835">
        <v>122</v>
      </c>
      <c r="AF1835">
        <v>3</v>
      </c>
      <c r="AH1835" t="s">
        <v>38186</v>
      </c>
      <c r="AI1835" t="s">
        <v>38185</v>
      </c>
      <c r="AJ1835" t="s">
        <v>38184</v>
      </c>
      <c r="AK1835" t="s">
        <v>38183</v>
      </c>
      <c r="AL1835">
        <v>24</v>
      </c>
      <c r="AM1835" s="5">
        <f t="shared" si="234"/>
        <v>4.8</v>
      </c>
      <c r="AN1835" s="4">
        <f t="shared" si="231"/>
        <v>7.2699734948882995E-3</v>
      </c>
      <c r="AO1835" s="3"/>
      <c r="AP1835">
        <v>0</v>
      </c>
      <c r="AQ1835" t="s">
        <v>4301</v>
      </c>
      <c r="AR1835" t="s">
        <v>38182</v>
      </c>
      <c r="AS1835" t="s">
        <v>4299</v>
      </c>
      <c r="AT1835" s="2" t="s">
        <v>0</v>
      </c>
      <c r="AU1835" s="1">
        <f t="shared" si="235"/>
        <v>0.21809920484664896</v>
      </c>
      <c r="AV1835" s="1">
        <f t="shared" si="236"/>
        <v>0.363498674744415</v>
      </c>
      <c r="AW1835" s="1">
        <f t="shared" si="237"/>
        <v>0.50889814464218097</v>
      </c>
    </row>
    <row r="1836" spans="1:49" x14ac:dyDescent="0.2">
      <c r="A1836">
        <v>1834</v>
      </c>
      <c r="B1836" t="s">
        <v>38181</v>
      </c>
      <c r="C1836" t="s">
        <v>38180</v>
      </c>
      <c r="E1836">
        <v>28358865</v>
      </c>
      <c r="F1836" t="s">
        <v>38179</v>
      </c>
      <c r="G1836" t="s">
        <v>14</v>
      </c>
      <c r="H1836" t="s">
        <v>13</v>
      </c>
      <c r="I1836" t="s">
        <v>38178</v>
      </c>
      <c r="J1836" t="s">
        <v>38177</v>
      </c>
      <c r="K1836" t="s">
        <v>38176</v>
      </c>
      <c r="L1836" t="s">
        <v>38175</v>
      </c>
      <c r="M1836" t="s">
        <v>29888</v>
      </c>
      <c r="N1836">
        <v>7</v>
      </c>
      <c r="O1836" t="s">
        <v>38174</v>
      </c>
      <c r="P1836" t="s">
        <v>38173</v>
      </c>
      <c r="Q1836" t="s">
        <v>38172</v>
      </c>
      <c r="R1836" s="7">
        <v>42795</v>
      </c>
      <c r="S1836" s="8">
        <f t="shared" si="232"/>
        <v>2017</v>
      </c>
      <c r="T1836" s="8">
        <v>2017</v>
      </c>
      <c r="U1836" s="8">
        <f t="shared" si="233"/>
        <v>5</v>
      </c>
      <c r="V1836" s="7">
        <v>42795</v>
      </c>
      <c r="W1836" t="s">
        <v>2936</v>
      </c>
      <c r="X1836" s="2">
        <v>0.99</v>
      </c>
      <c r="Y1836" s="6">
        <f t="shared" si="230"/>
        <v>2.6427484583967327E-2</v>
      </c>
      <c r="AB1836">
        <v>10600153309</v>
      </c>
      <c r="AC1836">
        <v>19326203</v>
      </c>
      <c r="AD1836" t="s">
        <v>6</v>
      </c>
      <c r="AE1836">
        <v>12</v>
      </c>
      <c r="AF1836">
        <v>3</v>
      </c>
      <c r="AG1836" t="s">
        <v>38171</v>
      </c>
      <c r="AI1836" t="s">
        <v>38170</v>
      </c>
      <c r="AK1836" t="s">
        <v>38169</v>
      </c>
      <c r="AL1836">
        <v>11</v>
      </c>
      <c r="AM1836" s="5">
        <f t="shared" si="234"/>
        <v>2.2000000000000002</v>
      </c>
      <c r="AN1836" s="4">
        <f t="shared" si="231"/>
        <v>3.3320711851571377E-3</v>
      </c>
      <c r="AO1836" s="3"/>
      <c r="AP1836">
        <v>1</v>
      </c>
      <c r="AR1836" t="s">
        <v>1</v>
      </c>
      <c r="AT1836" s="2">
        <v>3.24</v>
      </c>
      <c r="AU1836" s="1">
        <f t="shared" si="235"/>
        <v>1.9498860564324267</v>
      </c>
      <c r="AV1836" s="1">
        <f t="shared" si="236"/>
        <v>1.4879777884562233</v>
      </c>
      <c r="AW1836" s="1">
        <f t="shared" si="237"/>
        <v>1.0260695204800192</v>
      </c>
    </row>
    <row r="1837" spans="1:49" x14ac:dyDescent="0.2">
      <c r="A1837">
        <v>1835</v>
      </c>
      <c r="B1837" t="s">
        <v>38168</v>
      </c>
      <c r="F1837" t="s">
        <v>38167</v>
      </c>
      <c r="G1837" t="s">
        <v>14</v>
      </c>
      <c r="H1837" t="s">
        <v>13</v>
      </c>
      <c r="I1837" t="s">
        <v>38166</v>
      </c>
      <c r="J1837" t="s">
        <v>38165</v>
      </c>
      <c r="K1837" t="s">
        <v>38164</v>
      </c>
      <c r="L1837" t="s">
        <v>38163</v>
      </c>
      <c r="M1837" t="s">
        <v>68</v>
      </c>
      <c r="N1837">
        <v>3</v>
      </c>
      <c r="O1837" t="s">
        <v>38162</v>
      </c>
      <c r="P1837" t="s">
        <v>38161</v>
      </c>
      <c r="Q1837" t="s">
        <v>38160</v>
      </c>
      <c r="R1837" s="7">
        <v>42795</v>
      </c>
      <c r="S1837" s="8">
        <f t="shared" si="232"/>
        <v>2017</v>
      </c>
      <c r="T1837" s="8">
        <v>2017</v>
      </c>
      <c r="U1837" s="8">
        <f t="shared" si="233"/>
        <v>5</v>
      </c>
      <c r="V1837" s="7">
        <v>42795</v>
      </c>
      <c r="W1837" t="s">
        <v>4846</v>
      </c>
      <c r="X1837" s="2">
        <v>0.127</v>
      </c>
      <c r="Y1837" s="6">
        <f t="shared" si="230"/>
        <v>3.3901924668321725E-3</v>
      </c>
      <c r="AB1837">
        <v>21100200818</v>
      </c>
      <c r="AC1837">
        <v>15530396</v>
      </c>
      <c r="AD1837" t="s">
        <v>6</v>
      </c>
      <c r="AE1837">
        <v>12</v>
      </c>
      <c r="AF1837">
        <v>2</v>
      </c>
      <c r="AH1837" t="s">
        <v>26928</v>
      </c>
      <c r="AI1837" t="s">
        <v>38159</v>
      </c>
      <c r="AJ1837" t="s">
        <v>38158</v>
      </c>
      <c r="AK1837" t="s">
        <v>38157</v>
      </c>
      <c r="AL1837">
        <v>0</v>
      </c>
      <c r="AM1837" s="5">
        <f t="shared" si="234"/>
        <v>0</v>
      </c>
      <c r="AN1837" s="4">
        <f t="shared" si="231"/>
        <v>0</v>
      </c>
      <c r="AO1837" s="3"/>
      <c r="AP1837">
        <v>0</v>
      </c>
      <c r="AR1837" t="s">
        <v>1</v>
      </c>
      <c r="AT1837" s="2" t="s">
        <v>0</v>
      </c>
      <c r="AU1837" s="1">
        <f t="shared" si="235"/>
        <v>0.23731347267825206</v>
      </c>
      <c r="AV1837" s="1">
        <f t="shared" si="236"/>
        <v>0.16950962334160863</v>
      </c>
      <c r="AW1837" s="1">
        <f t="shared" si="237"/>
        <v>0.10170577400496518</v>
      </c>
    </row>
    <row r="1838" spans="1:49" x14ac:dyDescent="0.2">
      <c r="A1838">
        <v>1836</v>
      </c>
      <c r="B1838" t="s">
        <v>38156</v>
      </c>
      <c r="F1838" t="s">
        <v>38155</v>
      </c>
      <c r="G1838" t="s">
        <v>14</v>
      </c>
      <c r="H1838" t="s">
        <v>13</v>
      </c>
      <c r="I1838" t="s">
        <v>38154</v>
      </c>
      <c r="J1838">
        <v>60080305</v>
      </c>
      <c r="K1838" t="s">
        <v>14571</v>
      </c>
      <c r="L1838" t="s">
        <v>14570</v>
      </c>
      <c r="M1838" t="s">
        <v>39</v>
      </c>
      <c r="N1838">
        <v>2</v>
      </c>
      <c r="O1838" t="s">
        <v>38153</v>
      </c>
      <c r="P1838" t="s">
        <v>38152</v>
      </c>
      <c r="Q1838" t="s">
        <v>14567</v>
      </c>
      <c r="R1838" s="7">
        <v>42795</v>
      </c>
      <c r="S1838" s="8">
        <f t="shared" si="232"/>
        <v>2017</v>
      </c>
      <c r="T1838" s="8">
        <v>2017</v>
      </c>
      <c r="U1838" s="8">
        <f t="shared" si="233"/>
        <v>5</v>
      </c>
      <c r="V1838" s="7">
        <v>42795</v>
      </c>
      <c r="W1838" t="s">
        <v>4846</v>
      </c>
      <c r="X1838" s="2">
        <v>0.127</v>
      </c>
      <c r="Y1838" s="6">
        <f t="shared" si="230"/>
        <v>3.3901924668321725E-3</v>
      </c>
      <c r="AB1838">
        <v>21100200818</v>
      </c>
      <c r="AC1838">
        <v>15530396</v>
      </c>
      <c r="AD1838" t="s">
        <v>6</v>
      </c>
      <c r="AE1838">
        <v>12</v>
      </c>
      <c r="AF1838">
        <v>2</v>
      </c>
      <c r="AH1838" t="s">
        <v>38151</v>
      </c>
      <c r="AI1838" t="s">
        <v>38150</v>
      </c>
      <c r="AJ1838" t="s">
        <v>38149</v>
      </c>
      <c r="AK1838" t="s">
        <v>38148</v>
      </c>
      <c r="AL1838">
        <v>3</v>
      </c>
      <c r="AM1838" s="5">
        <f t="shared" si="234"/>
        <v>0.6</v>
      </c>
      <c r="AN1838" s="4">
        <f t="shared" si="231"/>
        <v>9.0874668686103744E-4</v>
      </c>
      <c r="AO1838" s="3"/>
      <c r="AP1838">
        <v>0</v>
      </c>
      <c r="AR1838" t="s">
        <v>1</v>
      </c>
      <c r="AT1838" s="2" t="s">
        <v>0</v>
      </c>
      <c r="AU1838" s="1">
        <f t="shared" si="235"/>
        <v>0.26457587328408322</v>
      </c>
      <c r="AV1838" s="1">
        <f t="shared" si="236"/>
        <v>0.21494695768466049</v>
      </c>
      <c r="AW1838" s="1">
        <f t="shared" si="237"/>
        <v>0.16531804208523779</v>
      </c>
    </row>
    <row r="1839" spans="1:49" x14ac:dyDescent="0.2">
      <c r="A1839">
        <v>1837</v>
      </c>
      <c r="B1839" t="s">
        <v>38147</v>
      </c>
      <c r="F1839" t="s">
        <v>38146</v>
      </c>
      <c r="G1839" t="s">
        <v>14</v>
      </c>
      <c r="H1839" t="s">
        <v>13</v>
      </c>
      <c r="I1839" t="s">
        <v>38145</v>
      </c>
      <c r="J1839" t="s">
        <v>38144</v>
      </c>
      <c r="K1839" t="s">
        <v>38143</v>
      </c>
      <c r="L1839" t="s">
        <v>38142</v>
      </c>
      <c r="M1839" t="s">
        <v>22068</v>
      </c>
      <c r="N1839">
        <v>6</v>
      </c>
      <c r="O1839" t="s">
        <v>38141</v>
      </c>
      <c r="P1839" t="s">
        <v>38140</v>
      </c>
      <c r="Q1839" t="s">
        <v>38139</v>
      </c>
      <c r="R1839" s="7">
        <v>42795</v>
      </c>
      <c r="S1839" s="8">
        <f t="shared" si="232"/>
        <v>2017</v>
      </c>
      <c r="T1839" s="8">
        <v>2017</v>
      </c>
      <c r="U1839" s="8">
        <f t="shared" si="233"/>
        <v>5</v>
      </c>
      <c r="V1839" s="7">
        <v>42795</v>
      </c>
      <c r="W1839" t="s">
        <v>4846</v>
      </c>
      <c r="X1839" s="2">
        <v>0.127</v>
      </c>
      <c r="Y1839" s="6">
        <f t="shared" si="230"/>
        <v>3.3901924668321725E-3</v>
      </c>
      <c r="AB1839">
        <v>21100200818</v>
      </c>
      <c r="AC1839">
        <v>15530396</v>
      </c>
      <c r="AD1839" t="s">
        <v>6</v>
      </c>
      <c r="AE1839">
        <v>12</v>
      </c>
      <c r="AF1839">
        <v>2</v>
      </c>
      <c r="AH1839" t="s">
        <v>38138</v>
      </c>
      <c r="AI1839" t="s">
        <v>38137</v>
      </c>
      <c r="AJ1839" t="s">
        <v>38136</v>
      </c>
      <c r="AK1839" t="s">
        <v>38135</v>
      </c>
      <c r="AL1839">
        <v>16</v>
      </c>
      <c r="AM1839" s="5">
        <f t="shared" si="234"/>
        <v>3.2</v>
      </c>
      <c r="AN1839" s="4">
        <f t="shared" si="231"/>
        <v>4.8466489965922005E-3</v>
      </c>
      <c r="AO1839" s="3"/>
      <c r="AP1839">
        <v>0</v>
      </c>
      <c r="AR1839" t="s">
        <v>1</v>
      </c>
      <c r="AT1839" s="2" t="s">
        <v>0</v>
      </c>
      <c r="AU1839" s="1">
        <f t="shared" si="235"/>
        <v>0.38271294257601807</v>
      </c>
      <c r="AV1839" s="1">
        <f t="shared" si="236"/>
        <v>0.41184207317121868</v>
      </c>
      <c r="AW1839" s="1">
        <f t="shared" si="237"/>
        <v>0.44097120376641924</v>
      </c>
    </row>
    <row r="1840" spans="1:49" x14ac:dyDescent="0.2">
      <c r="A1840">
        <v>1838</v>
      </c>
      <c r="B1840" t="s">
        <v>38134</v>
      </c>
      <c r="C1840" t="s">
        <v>38133</v>
      </c>
      <c r="F1840" t="s">
        <v>38132</v>
      </c>
      <c r="G1840" t="s">
        <v>14</v>
      </c>
      <c r="H1840" t="s">
        <v>13</v>
      </c>
      <c r="I1840" t="s">
        <v>38131</v>
      </c>
      <c r="J1840">
        <v>60018273</v>
      </c>
      <c r="K1840" t="s">
        <v>38130</v>
      </c>
      <c r="L1840" t="s">
        <v>363</v>
      </c>
      <c r="M1840" t="s">
        <v>9</v>
      </c>
      <c r="N1840">
        <v>3</v>
      </c>
      <c r="O1840" t="s">
        <v>38129</v>
      </c>
      <c r="P1840" t="s">
        <v>38128</v>
      </c>
      <c r="Q1840" t="s">
        <v>38127</v>
      </c>
      <c r="R1840" s="7">
        <v>42795</v>
      </c>
      <c r="S1840" s="8">
        <f t="shared" si="232"/>
        <v>2017</v>
      </c>
      <c r="T1840" s="8">
        <v>2017</v>
      </c>
      <c r="U1840" s="8">
        <f t="shared" si="233"/>
        <v>5</v>
      </c>
      <c r="V1840" s="7">
        <v>42795</v>
      </c>
      <c r="W1840" t="s">
        <v>4623</v>
      </c>
      <c r="X1840" s="2">
        <v>0.185</v>
      </c>
      <c r="Y1840" s="6">
        <f t="shared" si="230"/>
        <v>4.9384693414484399E-3</v>
      </c>
      <c r="AA1840">
        <v>17962021</v>
      </c>
      <c r="AB1840">
        <v>21100230800</v>
      </c>
      <c r="AD1840" t="s">
        <v>6</v>
      </c>
      <c r="AE1840">
        <v>12</v>
      </c>
      <c r="AF1840">
        <v>3</v>
      </c>
      <c r="AH1840" t="s">
        <v>38126</v>
      </c>
      <c r="AI1840" t="s">
        <v>38125</v>
      </c>
      <c r="AJ1840" t="s">
        <v>38124</v>
      </c>
      <c r="AK1840" t="s">
        <v>38123</v>
      </c>
      <c r="AL1840">
        <v>0</v>
      </c>
      <c r="AM1840" s="5">
        <f t="shared" si="234"/>
        <v>0</v>
      </c>
      <c r="AN1840" s="4">
        <f t="shared" si="231"/>
        <v>0</v>
      </c>
      <c r="AO1840" s="3"/>
      <c r="AP1840">
        <v>0</v>
      </c>
      <c r="AR1840" t="s">
        <v>1</v>
      </c>
      <c r="AT1840" s="2" t="s">
        <v>0</v>
      </c>
      <c r="AU1840" s="1">
        <f t="shared" si="235"/>
        <v>0.34569285390139076</v>
      </c>
      <c r="AV1840" s="1">
        <f t="shared" si="236"/>
        <v>0.24692346707242199</v>
      </c>
      <c r="AW1840" s="1">
        <f t="shared" si="237"/>
        <v>0.1481540802434532</v>
      </c>
    </row>
    <row r="1841" spans="1:49" x14ac:dyDescent="0.2">
      <c r="A1841">
        <v>1839</v>
      </c>
      <c r="B1841" t="s">
        <v>38122</v>
      </c>
      <c r="C1841" t="s">
        <v>38121</v>
      </c>
      <c r="F1841" t="s">
        <v>38120</v>
      </c>
      <c r="G1841" t="s">
        <v>14</v>
      </c>
      <c r="H1841" t="s">
        <v>13</v>
      </c>
      <c r="I1841" t="s">
        <v>38119</v>
      </c>
      <c r="J1841">
        <v>60018768</v>
      </c>
      <c r="K1841" t="s">
        <v>38118</v>
      </c>
      <c r="L1841" t="s">
        <v>38117</v>
      </c>
      <c r="M1841" t="s">
        <v>3310</v>
      </c>
      <c r="N1841">
        <v>5</v>
      </c>
      <c r="O1841" t="s">
        <v>38116</v>
      </c>
      <c r="P1841" t="s">
        <v>38115</v>
      </c>
      <c r="Q1841" t="s">
        <v>38114</v>
      </c>
      <c r="R1841" s="7">
        <v>42795</v>
      </c>
      <c r="S1841" s="8">
        <f t="shared" si="232"/>
        <v>2017</v>
      </c>
      <c r="T1841" s="8">
        <v>2017</v>
      </c>
      <c r="U1841" s="8">
        <f t="shared" si="233"/>
        <v>5</v>
      </c>
      <c r="V1841" s="7">
        <v>42795</v>
      </c>
      <c r="W1841" t="s">
        <v>38113</v>
      </c>
      <c r="X1841" s="2">
        <v>0.22500000000000001</v>
      </c>
      <c r="Y1841" s="6">
        <f t="shared" si="230"/>
        <v>6.0062464963562111E-3</v>
      </c>
      <c r="AA1841">
        <v>13361376</v>
      </c>
      <c r="AB1841">
        <v>60241</v>
      </c>
      <c r="AC1841">
        <v>18043119</v>
      </c>
      <c r="AD1841" t="s">
        <v>6</v>
      </c>
      <c r="AE1841">
        <v>15</v>
      </c>
      <c r="AF1841">
        <v>1</v>
      </c>
      <c r="AH1841" t="s">
        <v>38112</v>
      </c>
      <c r="AI1841" t="s">
        <v>38111</v>
      </c>
      <c r="AJ1841" t="s">
        <v>38110</v>
      </c>
      <c r="AK1841" t="s">
        <v>38109</v>
      </c>
      <c r="AL1841">
        <v>2</v>
      </c>
      <c r="AM1841" s="5">
        <f t="shared" si="234"/>
        <v>0.4</v>
      </c>
      <c r="AN1841" s="4">
        <f t="shared" si="231"/>
        <v>6.0583112457402507E-4</v>
      </c>
      <c r="AO1841" s="3"/>
      <c r="AP1841">
        <v>1</v>
      </c>
      <c r="AR1841" t="s">
        <v>1</v>
      </c>
      <c r="AT1841" s="2" t="s">
        <v>0</v>
      </c>
      <c r="AU1841" s="1">
        <f t="shared" si="235"/>
        <v>0.4386121884821555</v>
      </c>
      <c r="AV1841" s="1">
        <f t="shared" si="236"/>
        <v>0.33060388104651178</v>
      </c>
      <c r="AW1841" s="1">
        <f t="shared" si="237"/>
        <v>0.2225955736108681</v>
      </c>
    </row>
    <row r="1842" spans="1:49" x14ac:dyDescent="0.2">
      <c r="A1842">
        <v>1840</v>
      </c>
      <c r="B1842" t="s">
        <v>38108</v>
      </c>
      <c r="C1842" t="s">
        <v>38107</v>
      </c>
      <c r="E1842">
        <v>28372129</v>
      </c>
      <c r="F1842" t="s">
        <v>38106</v>
      </c>
      <c r="G1842" t="s">
        <v>14</v>
      </c>
      <c r="H1842" t="s">
        <v>13</v>
      </c>
      <c r="I1842" t="s">
        <v>38105</v>
      </c>
      <c r="J1842">
        <v>60033100</v>
      </c>
      <c r="K1842" t="s">
        <v>38104</v>
      </c>
      <c r="L1842" t="s">
        <v>1168</v>
      </c>
      <c r="M1842" t="s">
        <v>9</v>
      </c>
      <c r="N1842">
        <v>3</v>
      </c>
      <c r="O1842" t="s">
        <v>38103</v>
      </c>
      <c r="P1842" t="s">
        <v>38102</v>
      </c>
      <c r="Q1842" t="s">
        <v>38101</v>
      </c>
      <c r="R1842" s="7">
        <v>42795</v>
      </c>
      <c r="S1842" s="8">
        <f t="shared" si="232"/>
        <v>2017</v>
      </c>
      <c r="T1842" s="8">
        <v>2017</v>
      </c>
      <c r="U1842" s="8">
        <f t="shared" si="233"/>
        <v>5</v>
      </c>
      <c r="V1842" s="7">
        <v>42795</v>
      </c>
      <c r="W1842" t="s">
        <v>33321</v>
      </c>
      <c r="X1842" s="2">
        <v>0.61899999999999999</v>
      </c>
      <c r="Y1842" s="6">
        <f t="shared" si="230"/>
        <v>1.6523851472197752E-2</v>
      </c>
      <c r="AA1842">
        <v>14966</v>
      </c>
      <c r="AB1842">
        <v>12936</v>
      </c>
      <c r="AD1842" t="s">
        <v>6</v>
      </c>
      <c r="AE1842">
        <v>141</v>
      </c>
      <c r="AF1842">
        <v>3</v>
      </c>
      <c r="AH1842" t="s">
        <v>38100</v>
      </c>
      <c r="AI1842" t="s">
        <v>38099</v>
      </c>
      <c r="AK1842" t="s">
        <v>38098</v>
      </c>
      <c r="AL1842">
        <v>4</v>
      </c>
      <c r="AM1842" s="5">
        <f t="shared" si="234"/>
        <v>0.8</v>
      </c>
      <c r="AN1842" s="4">
        <f t="shared" si="231"/>
        <v>1.2116622491480501E-3</v>
      </c>
      <c r="AO1842" s="3"/>
      <c r="AP1842">
        <v>0</v>
      </c>
      <c r="AQ1842" t="s">
        <v>76</v>
      </c>
      <c r="AR1842">
        <v>11474160</v>
      </c>
      <c r="AS1842" t="s">
        <v>75</v>
      </c>
      <c r="AT1842" s="2" t="s">
        <v>0</v>
      </c>
      <c r="AU1842" s="1">
        <f t="shared" si="235"/>
        <v>1.1930194705282842</v>
      </c>
      <c r="AV1842" s="1">
        <f t="shared" si="236"/>
        <v>0.88677568606729018</v>
      </c>
      <c r="AW1842" s="1">
        <f t="shared" si="237"/>
        <v>0.58053190160629609</v>
      </c>
    </row>
    <row r="1843" spans="1:49" x14ac:dyDescent="0.2">
      <c r="A1843">
        <v>1841</v>
      </c>
      <c r="B1843" t="s">
        <v>38097</v>
      </c>
      <c r="C1843" t="s">
        <v>38096</v>
      </c>
      <c r="F1843" t="s">
        <v>38095</v>
      </c>
      <c r="G1843" t="s">
        <v>14</v>
      </c>
      <c r="H1843" t="s">
        <v>13</v>
      </c>
      <c r="I1843" t="s">
        <v>37148</v>
      </c>
      <c r="J1843">
        <v>60027884</v>
      </c>
      <c r="K1843" t="s">
        <v>24343</v>
      </c>
      <c r="L1843" t="s">
        <v>3194</v>
      </c>
      <c r="M1843" t="s">
        <v>3193</v>
      </c>
      <c r="N1843">
        <v>2</v>
      </c>
      <c r="O1843" t="s">
        <v>38094</v>
      </c>
      <c r="P1843" t="s">
        <v>38093</v>
      </c>
      <c r="Q1843" t="s">
        <v>38092</v>
      </c>
      <c r="R1843" s="7">
        <v>42795</v>
      </c>
      <c r="S1843" s="8">
        <f t="shared" si="232"/>
        <v>2017</v>
      </c>
      <c r="T1843" s="8">
        <v>2017</v>
      </c>
      <c r="U1843" s="8">
        <f t="shared" si="233"/>
        <v>5</v>
      </c>
      <c r="V1843" s="7">
        <v>42795</v>
      </c>
      <c r="W1843" t="s">
        <v>38091</v>
      </c>
      <c r="X1843" s="2">
        <v>0.188</v>
      </c>
      <c r="Y1843" s="6">
        <f t="shared" si="230"/>
        <v>5.0185526280665223E-3</v>
      </c>
      <c r="AA1843">
        <v>9168508</v>
      </c>
      <c r="AB1843">
        <v>26076</v>
      </c>
      <c r="AC1843">
        <v>17451337</v>
      </c>
      <c r="AD1843" t="s">
        <v>6</v>
      </c>
      <c r="AE1843" t="s">
        <v>38090</v>
      </c>
      <c r="AF1843">
        <v>3</v>
      </c>
      <c r="AH1843" t="s">
        <v>17622</v>
      </c>
      <c r="AI1843" t="s">
        <v>38089</v>
      </c>
      <c r="AJ1843" t="s">
        <v>38088</v>
      </c>
      <c r="AK1843" t="s">
        <v>38087</v>
      </c>
      <c r="AL1843">
        <v>4</v>
      </c>
      <c r="AM1843" s="5">
        <f t="shared" si="234"/>
        <v>0.8</v>
      </c>
      <c r="AN1843" s="4">
        <f t="shared" si="231"/>
        <v>1.2116622491480501E-3</v>
      </c>
      <c r="AO1843" s="3"/>
      <c r="AP1843">
        <v>0</v>
      </c>
      <c r="AR1843" t="s">
        <v>1</v>
      </c>
      <c r="AT1843" s="2" t="s">
        <v>0</v>
      </c>
      <c r="AU1843" s="1">
        <f t="shared" si="235"/>
        <v>0.38764855143909804</v>
      </c>
      <c r="AV1843" s="1">
        <f t="shared" si="236"/>
        <v>0.31151074386072863</v>
      </c>
      <c r="AW1843" s="1">
        <f t="shared" si="237"/>
        <v>0.23537293628235917</v>
      </c>
    </row>
    <row r="1844" spans="1:49" x14ac:dyDescent="0.2">
      <c r="A1844">
        <v>1842</v>
      </c>
      <c r="B1844" t="s">
        <v>38086</v>
      </c>
      <c r="C1844" t="s">
        <v>38085</v>
      </c>
      <c r="E1844">
        <v>28372093</v>
      </c>
      <c r="F1844" t="s">
        <v>38084</v>
      </c>
      <c r="G1844" t="s">
        <v>14</v>
      </c>
      <c r="H1844" t="s">
        <v>13</v>
      </c>
      <c r="I1844" t="s">
        <v>38083</v>
      </c>
      <c r="J1844" t="s">
        <v>38082</v>
      </c>
      <c r="K1844" t="s">
        <v>38081</v>
      </c>
      <c r="L1844" t="s">
        <v>38080</v>
      </c>
      <c r="M1844" t="s">
        <v>85</v>
      </c>
      <c r="N1844">
        <v>5</v>
      </c>
      <c r="O1844" t="s">
        <v>38079</v>
      </c>
      <c r="P1844" t="s">
        <v>38078</v>
      </c>
      <c r="Q1844" t="s">
        <v>38077</v>
      </c>
      <c r="R1844" s="7">
        <v>42795</v>
      </c>
      <c r="S1844" s="8">
        <f t="shared" si="232"/>
        <v>2017</v>
      </c>
      <c r="T1844" s="8">
        <v>2017</v>
      </c>
      <c r="U1844" s="8">
        <f t="shared" si="233"/>
        <v>5</v>
      </c>
      <c r="V1844" s="7">
        <v>42795</v>
      </c>
      <c r="W1844" t="s">
        <v>33321</v>
      </c>
      <c r="X1844" s="2">
        <v>0.61899999999999999</v>
      </c>
      <c r="Y1844" s="6">
        <f t="shared" si="230"/>
        <v>1.6523851472197752E-2</v>
      </c>
      <c r="AA1844">
        <v>14966</v>
      </c>
      <c r="AB1844">
        <v>12936</v>
      </c>
      <c r="AD1844" t="s">
        <v>6</v>
      </c>
      <c r="AE1844">
        <v>141</v>
      </c>
      <c r="AF1844">
        <v>3</v>
      </c>
      <c r="AH1844" t="s">
        <v>38076</v>
      </c>
      <c r="AI1844" t="s">
        <v>38075</v>
      </c>
      <c r="AK1844" t="s">
        <v>38074</v>
      </c>
      <c r="AL1844">
        <v>1</v>
      </c>
      <c r="AM1844" s="5">
        <f t="shared" si="234"/>
        <v>0.2</v>
      </c>
      <c r="AN1844" s="4">
        <f t="shared" si="231"/>
        <v>3.0291556228701253E-4</v>
      </c>
      <c r="AO1844" s="3"/>
      <c r="AP1844">
        <v>0</v>
      </c>
      <c r="AQ1844" t="s">
        <v>76</v>
      </c>
      <c r="AR1844">
        <v>51677010</v>
      </c>
      <c r="AS1844" t="s">
        <v>75</v>
      </c>
      <c r="AT1844" s="2" t="s">
        <v>0</v>
      </c>
      <c r="AU1844" s="1">
        <f t="shared" si="235"/>
        <v>1.1657570699224529</v>
      </c>
      <c r="AV1844" s="1">
        <f t="shared" si="236"/>
        <v>0.84133835172423821</v>
      </c>
      <c r="AW1844" s="1">
        <f t="shared" si="237"/>
        <v>0.51691963352602344</v>
      </c>
    </row>
    <row r="1845" spans="1:49" x14ac:dyDescent="0.2">
      <c r="A1845">
        <v>1843</v>
      </c>
      <c r="B1845" t="s">
        <v>38073</v>
      </c>
      <c r="C1845" t="s">
        <v>38072</v>
      </c>
      <c r="E1845">
        <v>27932382</v>
      </c>
      <c r="F1845" t="s">
        <v>38071</v>
      </c>
      <c r="G1845" t="s">
        <v>14</v>
      </c>
      <c r="H1845" t="s">
        <v>13</v>
      </c>
      <c r="I1845" t="s">
        <v>38070</v>
      </c>
      <c r="J1845" t="s">
        <v>38069</v>
      </c>
      <c r="K1845" t="s">
        <v>38068</v>
      </c>
      <c r="L1845" t="s">
        <v>38067</v>
      </c>
      <c r="M1845" t="s">
        <v>1669</v>
      </c>
      <c r="N1845">
        <v>3</v>
      </c>
      <c r="O1845" t="s">
        <v>38066</v>
      </c>
      <c r="P1845" t="s">
        <v>38065</v>
      </c>
      <c r="Q1845" t="s">
        <v>38064</v>
      </c>
      <c r="R1845" s="7">
        <v>42795</v>
      </c>
      <c r="S1845" s="8">
        <f t="shared" si="232"/>
        <v>2017</v>
      </c>
      <c r="T1845" s="8">
        <v>2017</v>
      </c>
      <c r="U1845" s="8">
        <f t="shared" si="233"/>
        <v>5</v>
      </c>
      <c r="V1845" s="7">
        <v>42795</v>
      </c>
      <c r="W1845" t="s">
        <v>38063</v>
      </c>
      <c r="X1845" s="2">
        <v>1.7569999999999999</v>
      </c>
      <c r="Y1845" s="6">
        <f t="shared" si="230"/>
        <v>4.6902111529323831E-2</v>
      </c>
      <c r="AA1845">
        <v>9596658</v>
      </c>
      <c r="AB1845">
        <v>17511</v>
      </c>
      <c r="AC1845">
        <v>14602423</v>
      </c>
      <c r="AD1845" t="s">
        <v>6</v>
      </c>
      <c r="AE1845">
        <v>27</v>
      </c>
      <c r="AF1845">
        <v>3</v>
      </c>
      <c r="AH1845" t="s">
        <v>38062</v>
      </c>
      <c r="AI1845" t="s">
        <v>38061</v>
      </c>
      <c r="AJ1845" t="s">
        <v>38060</v>
      </c>
      <c r="AK1845" t="s">
        <v>38059</v>
      </c>
      <c r="AL1845">
        <v>20</v>
      </c>
      <c r="AM1845" s="5">
        <f t="shared" si="234"/>
        <v>4</v>
      </c>
      <c r="AN1845" s="4">
        <f t="shared" si="231"/>
        <v>6.0583112457402496E-3</v>
      </c>
      <c r="AO1845" s="3"/>
      <c r="AP1845">
        <v>1</v>
      </c>
      <c r="AQ1845" t="s">
        <v>1757</v>
      </c>
      <c r="AR1845" t="s">
        <v>38058</v>
      </c>
      <c r="AS1845" t="s">
        <v>259</v>
      </c>
      <c r="AT1845" s="2">
        <v>4.3129999999999997</v>
      </c>
      <c r="AU1845" s="1">
        <f t="shared" si="235"/>
        <v>3.4648971444248757</v>
      </c>
      <c r="AV1845" s="1">
        <f t="shared" si="236"/>
        <v>2.648021138753204</v>
      </c>
      <c r="AW1845" s="1">
        <f t="shared" si="237"/>
        <v>1.8311451330815323</v>
      </c>
    </row>
    <row r="1846" spans="1:49" x14ac:dyDescent="0.2">
      <c r="A1846">
        <v>1844</v>
      </c>
      <c r="B1846" t="s">
        <v>38057</v>
      </c>
      <c r="C1846" t="s">
        <v>38056</v>
      </c>
      <c r="F1846" t="s">
        <v>38055</v>
      </c>
      <c r="G1846" t="s">
        <v>14</v>
      </c>
      <c r="H1846" t="s">
        <v>13</v>
      </c>
      <c r="I1846" t="s">
        <v>38054</v>
      </c>
      <c r="J1846" t="s">
        <v>38053</v>
      </c>
      <c r="K1846" t="s">
        <v>38052</v>
      </c>
      <c r="L1846" t="s">
        <v>38051</v>
      </c>
      <c r="M1846" t="s">
        <v>3632</v>
      </c>
      <c r="N1846">
        <v>12</v>
      </c>
      <c r="O1846" t="s">
        <v>38050</v>
      </c>
      <c r="P1846" t="s">
        <v>38049</v>
      </c>
      <c r="Q1846" t="s">
        <v>38048</v>
      </c>
      <c r="R1846" s="7">
        <v>42795</v>
      </c>
      <c r="S1846" s="8">
        <f t="shared" si="232"/>
        <v>2017</v>
      </c>
      <c r="T1846" s="8">
        <v>2017</v>
      </c>
      <c r="U1846" s="8">
        <f t="shared" si="233"/>
        <v>5</v>
      </c>
      <c r="V1846" s="7">
        <v>42795</v>
      </c>
      <c r="W1846" t="s">
        <v>26741</v>
      </c>
      <c r="X1846" s="2">
        <v>0.182</v>
      </c>
      <c r="Y1846" s="6">
        <f t="shared" si="230"/>
        <v>4.8583860548303574E-3</v>
      </c>
      <c r="AA1846">
        <v>9168524</v>
      </c>
      <c r="AB1846">
        <v>26075</v>
      </c>
      <c r="AC1846">
        <v>17451353</v>
      </c>
      <c r="AD1846" t="s">
        <v>6</v>
      </c>
      <c r="AE1846" t="s">
        <v>38047</v>
      </c>
      <c r="AF1846">
        <v>3</v>
      </c>
      <c r="AH1846" t="s">
        <v>30879</v>
      </c>
      <c r="AI1846" t="s">
        <v>38046</v>
      </c>
      <c r="AJ1846" t="s">
        <v>38045</v>
      </c>
      <c r="AK1846" t="s">
        <v>38044</v>
      </c>
      <c r="AL1846">
        <v>0</v>
      </c>
      <c r="AM1846" s="5">
        <f t="shared" si="234"/>
        <v>0</v>
      </c>
      <c r="AN1846" s="4">
        <f t="shared" si="231"/>
        <v>0</v>
      </c>
      <c r="AO1846" s="3"/>
      <c r="AP1846">
        <v>0</v>
      </c>
      <c r="AQ1846" t="s">
        <v>1757</v>
      </c>
      <c r="AR1846" t="s">
        <v>38043</v>
      </c>
      <c r="AS1846" t="s">
        <v>259</v>
      </c>
      <c r="AT1846" s="2">
        <v>0.35199999999999998</v>
      </c>
      <c r="AU1846" s="1">
        <f t="shared" si="235"/>
        <v>0.340087023838125</v>
      </c>
      <c r="AV1846" s="1">
        <f t="shared" si="236"/>
        <v>0.24291930274151788</v>
      </c>
      <c r="AW1846" s="1">
        <f t="shared" si="237"/>
        <v>0.14575158164491073</v>
      </c>
    </row>
    <row r="1847" spans="1:49" x14ac:dyDescent="0.2">
      <c r="A1847">
        <v>1845</v>
      </c>
      <c r="B1847" t="s">
        <v>38042</v>
      </c>
      <c r="F1847" t="s">
        <v>38041</v>
      </c>
      <c r="G1847" t="s">
        <v>14</v>
      </c>
      <c r="H1847" t="s">
        <v>13</v>
      </c>
      <c r="I1847" t="s">
        <v>38040</v>
      </c>
      <c r="J1847" t="s">
        <v>38039</v>
      </c>
      <c r="K1847" t="s">
        <v>38038</v>
      </c>
      <c r="L1847" t="s">
        <v>38037</v>
      </c>
      <c r="M1847" t="s">
        <v>5352</v>
      </c>
      <c r="N1847">
        <v>3</v>
      </c>
      <c r="O1847" t="s">
        <v>38036</v>
      </c>
      <c r="P1847" t="s">
        <v>38035</v>
      </c>
      <c r="Q1847" t="s">
        <v>38034</v>
      </c>
      <c r="R1847" s="7">
        <v>42795</v>
      </c>
      <c r="S1847" s="8">
        <f t="shared" si="232"/>
        <v>2017</v>
      </c>
      <c r="T1847" s="8">
        <v>2017</v>
      </c>
      <c r="U1847" s="8">
        <f t="shared" si="233"/>
        <v>5</v>
      </c>
      <c r="V1847" s="7">
        <v>42795</v>
      </c>
      <c r="W1847" t="s">
        <v>4977</v>
      </c>
      <c r="X1847" s="2">
        <v>0.23799999999999999</v>
      </c>
      <c r="Y1847" s="6">
        <f t="shared" si="230"/>
        <v>6.353274071701236E-3</v>
      </c>
      <c r="AB1847">
        <v>21100200825</v>
      </c>
      <c r="AC1847">
        <v>18196608</v>
      </c>
      <c r="AD1847" t="s">
        <v>6</v>
      </c>
      <c r="AE1847">
        <v>12</v>
      </c>
      <c r="AF1847">
        <v>6</v>
      </c>
      <c r="AH1847" t="s">
        <v>38033</v>
      </c>
      <c r="AI1847" t="s">
        <v>38032</v>
      </c>
      <c r="AJ1847" t="s">
        <v>38031</v>
      </c>
      <c r="AK1847" t="s">
        <v>38030</v>
      </c>
      <c r="AL1847">
        <v>1</v>
      </c>
      <c r="AM1847" s="5">
        <f t="shared" si="234"/>
        <v>0.2</v>
      </c>
      <c r="AN1847" s="4">
        <f t="shared" si="231"/>
        <v>3.0291556228701253E-4</v>
      </c>
      <c r="AO1847" s="3"/>
      <c r="AP1847">
        <v>0</v>
      </c>
      <c r="AR1847" t="s">
        <v>1</v>
      </c>
      <c r="AT1847" s="2" t="s">
        <v>0</v>
      </c>
      <c r="AU1847" s="1">
        <f t="shared" si="235"/>
        <v>0.45381665188769682</v>
      </c>
      <c r="AV1847" s="1">
        <f t="shared" si="236"/>
        <v>0.33280948169941243</v>
      </c>
      <c r="AW1847" s="1">
        <f t="shared" si="237"/>
        <v>0.21180231151112797</v>
      </c>
    </row>
    <row r="1848" spans="1:49" x14ac:dyDescent="0.2">
      <c r="A1848">
        <v>1846</v>
      </c>
      <c r="B1848" t="s">
        <v>38029</v>
      </c>
      <c r="C1848" t="s">
        <v>38028</v>
      </c>
      <c r="F1848" t="s">
        <v>38027</v>
      </c>
      <c r="G1848" t="s">
        <v>14</v>
      </c>
      <c r="H1848" t="s">
        <v>13</v>
      </c>
      <c r="I1848" t="s">
        <v>38026</v>
      </c>
      <c r="J1848" t="s">
        <v>38025</v>
      </c>
      <c r="K1848" t="s">
        <v>38024</v>
      </c>
      <c r="L1848" t="s">
        <v>38023</v>
      </c>
      <c r="M1848" t="s">
        <v>38022</v>
      </c>
      <c r="N1848">
        <v>5</v>
      </c>
      <c r="O1848" t="s">
        <v>38021</v>
      </c>
      <c r="P1848" t="s">
        <v>38020</v>
      </c>
      <c r="Q1848" t="s">
        <v>38019</v>
      </c>
      <c r="R1848" s="7">
        <v>42795</v>
      </c>
      <c r="S1848" s="8">
        <f t="shared" si="232"/>
        <v>2017</v>
      </c>
      <c r="T1848" s="8">
        <v>2017</v>
      </c>
      <c r="U1848" s="8">
        <f t="shared" si="233"/>
        <v>5</v>
      </c>
      <c r="V1848" s="7">
        <v>42795</v>
      </c>
      <c r="W1848" t="s">
        <v>4107</v>
      </c>
      <c r="X1848" s="2">
        <v>0.92900000000000005</v>
      </c>
      <c r="Y1848" s="6">
        <f t="shared" si="230"/>
        <v>2.4799124422732979E-2</v>
      </c>
      <c r="AA1848">
        <v>10897798</v>
      </c>
      <c r="AB1848">
        <v>18896</v>
      </c>
      <c r="AD1848" t="s">
        <v>6</v>
      </c>
      <c r="AE1848">
        <v>21</v>
      </c>
      <c r="AF1848">
        <v>3</v>
      </c>
      <c r="AG1848">
        <v>7776840</v>
      </c>
      <c r="AH1848" t="s">
        <v>38018</v>
      </c>
      <c r="AI1848" t="s">
        <v>38017</v>
      </c>
      <c r="AJ1848" t="s">
        <v>38016</v>
      </c>
      <c r="AK1848" t="s">
        <v>38015</v>
      </c>
      <c r="AL1848">
        <v>14</v>
      </c>
      <c r="AM1848" s="5">
        <f t="shared" si="234"/>
        <v>2.8</v>
      </c>
      <c r="AN1848" s="4">
        <f t="shared" si="231"/>
        <v>4.2408178720181747E-3</v>
      </c>
      <c r="AO1848" s="3"/>
      <c r="AP1848">
        <v>0</v>
      </c>
      <c r="AQ1848" t="s">
        <v>33662</v>
      </c>
      <c r="AR1848" t="s">
        <v>1</v>
      </c>
      <c r="AS1848" t="s">
        <v>33661</v>
      </c>
      <c r="AT1848" s="2">
        <v>3.4359999999999999</v>
      </c>
      <c r="AU1848" s="1">
        <f t="shared" si="235"/>
        <v>1.8631632457518537</v>
      </c>
      <c r="AV1848" s="1">
        <f t="shared" si="236"/>
        <v>1.4519971147375577</v>
      </c>
      <c r="AW1848" s="1">
        <f t="shared" si="237"/>
        <v>1.0408309837232617</v>
      </c>
    </row>
    <row r="1849" spans="1:49" x14ac:dyDescent="0.2">
      <c r="A1849">
        <v>1847</v>
      </c>
      <c r="B1849" t="s">
        <v>38014</v>
      </c>
      <c r="C1849" t="s">
        <v>38013</v>
      </c>
      <c r="F1849" t="s">
        <v>38012</v>
      </c>
      <c r="G1849" t="s">
        <v>14</v>
      </c>
      <c r="H1849" t="s">
        <v>13</v>
      </c>
      <c r="I1849" t="s">
        <v>38011</v>
      </c>
      <c r="J1849" t="s">
        <v>38010</v>
      </c>
      <c r="K1849" t="s">
        <v>38009</v>
      </c>
      <c r="L1849" t="s">
        <v>38008</v>
      </c>
      <c r="M1849" t="s">
        <v>38007</v>
      </c>
      <c r="N1849">
        <v>5</v>
      </c>
      <c r="O1849" t="s">
        <v>38006</v>
      </c>
      <c r="P1849" t="s">
        <v>38005</v>
      </c>
      <c r="Q1849" t="s">
        <v>38004</v>
      </c>
      <c r="R1849" s="7">
        <v>42795</v>
      </c>
      <c r="S1849" s="8">
        <f t="shared" si="232"/>
        <v>2017</v>
      </c>
      <c r="T1849" s="8">
        <v>2017</v>
      </c>
      <c r="U1849" s="8">
        <f t="shared" si="233"/>
        <v>5</v>
      </c>
      <c r="V1849" s="7">
        <v>42795</v>
      </c>
      <c r="W1849" t="s">
        <v>4107</v>
      </c>
      <c r="X1849" s="2">
        <v>0.92900000000000005</v>
      </c>
      <c r="Y1849" s="6">
        <f t="shared" si="230"/>
        <v>2.4799124422732979E-2</v>
      </c>
      <c r="AA1849">
        <v>10897798</v>
      </c>
      <c r="AB1849">
        <v>18896</v>
      </c>
      <c r="AD1849" t="s">
        <v>6</v>
      </c>
      <c r="AE1849">
        <v>21</v>
      </c>
      <c r="AF1849">
        <v>3</v>
      </c>
      <c r="AG1849">
        <v>7742941</v>
      </c>
      <c r="AH1849" t="s">
        <v>38003</v>
      </c>
      <c r="AI1849" t="s">
        <v>38002</v>
      </c>
      <c r="AJ1849" t="s">
        <v>38001</v>
      </c>
      <c r="AK1849" t="s">
        <v>38000</v>
      </c>
      <c r="AL1849">
        <v>0</v>
      </c>
      <c r="AM1849" s="5">
        <f t="shared" si="234"/>
        <v>0</v>
      </c>
      <c r="AN1849" s="4">
        <f t="shared" si="231"/>
        <v>0</v>
      </c>
      <c r="AO1849" s="3"/>
      <c r="AP1849">
        <v>0</v>
      </c>
      <c r="AR1849" t="s">
        <v>1</v>
      </c>
      <c r="AT1849" s="2">
        <v>3.4359999999999999</v>
      </c>
      <c r="AU1849" s="1">
        <f t="shared" si="235"/>
        <v>1.7359387095913084</v>
      </c>
      <c r="AV1849" s="1">
        <f t="shared" si="236"/>
        <v>1.2399562211366491</v>
      </c>
      <c r="AW1849" s="1">
        <f t="shared" si="237"/>
        <v>0.7439737326819893</v>
      </c>
    </row>
    <row r="1850" spans="1:49" x14ac:dyDescent="0.2">
      <c r="A1850">
        <v>1848</v>
      </c>
      <c r="B1850" t="s">
        <v>37999</v>
      </c>
      <c r="C1850" t="s">
        <v>37998</v>
      </c>
      <c r="F1850" t="s">
        <v>37997</v>
      </c>
      <c r="G1850" t="s">
        <v>14</v>
      </c>
      <c r="H1850" t="s">
        <v>13</v>
      </c>
      <c r="I1850" t="s">
        <v>37996</v>
      </c>
      <c r="J1850" t="s">
        <v>37995</v>
      </c>
      <c r="K1850" t="s">
        <v>37994</v>
      </c>
      <c r="L1850" t="s">
        <v>37993</v>
      </c>
      <c r="M1850" t="s">
        <v>37992</v>
      </c>
      <c r="N1850">
        <v>2</v>
      </c>
      <c r="O1850" t="s">
        <v>37991</v>
      </c>
      <c r="P1850" t="s">
        <v>37990</v>
      </c>
      <c r="Q1850" t="s">
        <v>37989</v>
      </c>
      <c r="R1850" s="7">
        <v>42795</v>
      </c>
      <c r="S1850" s="8">
        <f t="shared" si="232"/>
        <v>2017</v>
      </c>
      <c r="T1850" s="8">
        <v>2017</v>
      </c>
      <c r="U1850" s="8">
        <f t="shared" si="233"/>
        <v>5</v>
      </c>
      <c r="V1850" s="7">
        <v>42795</v>
      </c>
      <c r="W1850" t="s">
        <v>4139</v>
      </c>
      <c r="X1850" s="2">
        <v>1.365</v>
      </c>
      <c r="Y1850" s="6">
        <f t="shared" si="230"/>
        <v>3.6437895411227675E-2</v>
      </c>
      <c r="AA1850">
        <v>189545</v>
      </c>
      <c r="AB1850">
        <v>17393</v>
      </c>
      <c r="AD1850" t="s">
        <v>6</v>
      </c>
      <c r="AE1850">
        <v>66</v>
      </c>
      <c r="AF1850">
        <v>3</v>
      </c>
      <c r="AG1850">
        <v>7478162</v>
      </c>
      <c r="AH1850" t="s">
        <v>37988</v>
      </c>
      <c r="AI1850" t="s">
        <v>37987</v>
      </c>
      <c r="AJ1850" t="s">
        <v>37986</v>
      </c>
      <c r="AK1850" t="s">
        <v>37985</v>
      </c>
      <c r="AL1850">
        <v>5</v>
      </c>
      <c r="AM1850" s="5">
        <f t="shared" si="234"/>
        <v>1</v>
      </c>
      <c r="AN1850" s="4">
        <f t="shared" si="231"/>
        <v>1.5145778114350624E-3</v>
      </c>
      <c r="AO1850" s="3"/>
      <c r="AP1850">
        <v>0</v>
      </c>
      <c r="AR1850" t="s">
        <v>1</v>
      </c>
      <c r="AT1850" s="2" t="s">
        <v>0</v>
      </c>
      <c r="AU1850" s="1">
        <f t="shared" si="235"/>
        <v>2.5960900131289888</v>
      </c>
      <c r="AV1850" s="1">
        <f t="shared" si="236"/>
        <v>1.8976236611331367</v>
      </c>
      <c r="AW1850" s="1">
        <f t="shared" si="237"/>
        <v>1.1991573091372845</v>
      </c>
    </row>
    <row r="1851" spans="1:49" x14ac:dyDescent="0.2">
      <c r="A1851">
        <v>1849</v>
      </c>
      <c r="B1851" t="s">
        <v>37984</v>
      </c>
      <c r="C1851" t="s">
        <v>37983</v>
      </c>
      <c r="F1851" t="s">
        <v>37982</v>
      </c>
      <c r="G1851" t="s">
        <v>14</v>
      </c>
      <c r="H1851" t="s">
        <v>13</v>
      </c>
      <c r="I1851" t="s">
        <v>37981</v>
      </c>
      <c r="J1851">
        <v>60025578</v>
      </c>
      <c r="K1851" t="s">
        <v>200</v>
      </c>
      <c r="L1851" t="s">
        <v>10</v>
      </c>
      <c r="M1851" t="s">
        <v>9</v>
      </c>
      <c r="N1851">
        <v>6</v>
      </c>
      <c r="O1851" t="s">
        <v>37980</v>
      </c>
      <c r="P1851" t="s">
        <v>37979</v>
      </c>
      <c r="Q1851" t="s">
        <v>1211</v>
      </c>
      <c r="R1851" s="7">
        <v>42795</v>
      </c>
      <c r="S1851" s="8">
        <f t="shared" si="232"/>
        <v>2017</v>
      </c>
      <c r="T1851" s="8">
        <v>2017</v>
      </c>
      <c r="U1851" s="8">
        <f t="shared" si="233"/>
        <v>5</v>
      </c>
      <c r="V1851" s="7">
        <v>42795</v>
      </c>
      <c r="W1851" t="s">
        <v>4107</v>
      </c>
      <c r="X1851" s="2">
        <v>0.92900000000000005</v>
      </c>
      <c r="Y1851" s="6">
        <f t="shared" si="230"/>
        <v>2.4799124422732979E-2</v>
      </c>
      <c r="AA1851">
        <v>10897798</v>
      </c>
      <c r="AB1851">
        <v>18896</v>
      </c>
      <c r="AD1851" t="s">
        <v>6</v>
      </c>
      <c r="AE1851">
        <v>21</v>
      </c>
      <c r="AF1851">
        <v>3</v>
      </c>
      <c r="AG1851">
        <v>7747458</v>
      </c>
      <c r="AH1851" t="s">
        <v>37978</v>
      </c>
      <c r="AI1851" t="s">
        <v>37977</v>
      </c>
      <c r="AJ1851" t="s">
        <v>37976</v>
      </c>
      <c r="AK1851" t="s">
        <v>37975</v>
      </c>
      <c r="AL1851">
        <v>10</v>
      </c>
      <c r="AM1851" s="5">
        <f t="shared" si="234"/>
        <v>2</v>
      </c>
      <c r="AN1851" s="4">
        <f t="shared" si="231"/>
        <v>3.0291556228701248E-3</v>
      </c>
      <c r="AO1851" s="3"/>
      <c r="AP1851">
        <v>0</v>
      </c>
      <c r="AR1851" t="s">
        <v>1</v>
      </c>
      <c r="AT1851" s="2">
        <v>3.4359999999999999</v>
      </c>
      <c r="AU1851" s="1">
        <f t="shared" si="235"/>
        <v>1.8268133782774123</v>
      </c>
      <c r="AV1851" s="1">
        <f t="shared" si="236"/>
        <v>1.3914140022801553</v>
      </c>
      <c r="AW1851" s="1">
        <f t="shared" si="237"/>
        <v>0.95601462628289813</v>
      </c>
    </row>
    <row r="1852" spans="1:49" x14ac:dyDescent="0.2">
      <c r="A1852">
        <v>1850</v>
      </c>
      <c r="B1852" t="s">
        <v>37974</v>
      </c>
      <c r="C1852" t="s">
        <v>37973</v>
      </c>
      <c r="F1852" t="s">
        <v>37972</v>
      </c>
      <c r="G1852" t="s">
        <v>14</v>
      </c>
      <c r="H1852" t="s">
        <v>13</v>
      </c>
      <c r="I1852" t="s">
        <v>4797</v>
      </c>
      <c r="J1852" t="s">
        <v>37971</v>
      </c>
      <c r="K1852" t="s">
        <v>37970</v>
      </c>
      <c r="L1852" t="s">
        <v>37969</v>
      </c>
      <c r="M1852" t="s">
        <v>37968</v>
      </c>
      <c r="N1852">
        <v>4</v>
      </c>
      <c r="O1852" t="s">
        <v>37967</v>
      </c>
      <c r="P1852" t="s">
        <v>37966</v>
      </c>
      <c r="Q1852" t="s">
        <v>37965</v>
      </c>
      <c r="R1852" s="7">
        <v>42795</v>
      </c>
      <c r="S1852" s="8">
        <f t="shared" si="232"/>
        <v>2017</v>
      </c>
      <c r="T1852" s="8">
        <v>2017</v>
      </c>
      <c r="U1852" s="8">
        <f t="shared" si="233"/>
        <v>5</v>
      </c>
      <c r="V1852" s="7">
        <v>42795</v>
      </c>
      <c r="W1852" t="s">
        <v>4139</v>
      </c>
      <c r="X1852" s="2">
        <v>1.365</v>
      </c>
      <c r="Y1852" s="6">
        <f t="shared" si="230"/>
        <v>3.6437895411227675E-2</v>
      </c>
      <c r="AA1852">
        <v>189545</v>
      </c>
      <c r="AB1852">
        <v>17393</v>
      </c>
      <c r="AD1852" t="s">
        <v>6</v>
      </c>
      <c r="AE1852">
        <v>66</v>
      </c>
      <c r="AF1852">
        <v>3</v>
      </c>
      <c r="AG1852">
        <v>7486140</v>
      </c>
      <c r="AH1852" t="s">
        <v>37964</v>
      </c>
      <c r="AI1852" t="s">
        <v>37963</v>
      </c>
      <c r="AJ1852" t="s">
        <v>37962</v>
      </c>
      <c r="AK1852" t="s">
        <v>37961</v>
      </c>
      <c r="AL1852">
        <v>48</v>
      </c>
      <c r="AM1852" s="5">
        <f t="shared" si="234"/>
        <v>9.6</v>
      </c>
      <c r="AN1852" s="4">
        <f t="shared" si="231"/>
        <v>1.4539946989776599E-2</v>
      </c>
      <c r="AO1852" s="3"/>
      <c r="AP1852">
        <v>0</v>
      </c>
      <c r="AQ1852" t="s">
        <v>76</v>
      </c>
      <c r="AR1852" t="s">
        <v>10679</v>
      </c>
      <c r="AS1852" t="s">
        <v>75</v>
      </c>
      <c r="AT1852" s="2" t="s">
        <v>0</v>
      </c>
      <c r="AU1852" s="1">
        <f t="shared" si="235"/>
        <v>2.9868510884792348</v>
      </c>
      <c r="AV1852" s="1">
        <f t="shared" si="236"/>
        <v>2.5488921200502137</v>
      </c>
      <c r="AW1852" s="1">
        <f t="shared" si="237"/>
        <v>2.1109331516211922</v>
      </c>
    </row>
    <row r="1853" spans="1:49" x14ac:dyDescent="0.2">
      <c r="A1853">
        <v>1851</v>
      </c>
      <c r="B1853" t="s">
        <v>37960</v>
      </c>
      <c r="C1853" t="s">
        <v>37959</v>
      </c>
      <c r="F1853" t="s">
        <v>37958</v>
      </c>
      <c r="G1853" t="s">
        <v>14</v>
      </c>
      <c r="H1853" t="s">
        <v>13</v>
      </c>
      <c r="I1853" t="s">
        <v>28067</v>
      </c>
      <c r="J1853" t="s">
        <v>4311</v>
      </c>
      <c r="K1853" t="s">
        <v>4310</v>
      </c>
      <c r="L1853" t="s">
        <v>4309</v>
      </c>
      <c r="M1853" t="s">
        <v>183</v>
      </c>
      <c r="N1853">
        <v>2</v>
      </c>
      <c r="O1853" t="s">
        <v>28066</v>
      </c>
      <c r="P1853" t="s">
        <v>28065</v>
      </c>
      <c r="Q1853" t="s">
        <v>37957</v>
      </c>
      <c r="R1853" s="7">
        <v>42795</v>
      </c>
      <c r="S1853" s="8">
        <f t="shared" si="232"/>
        <v>2017</v>
      </c>
      <c r="T1853" s="8">
        <v>2017</v>
      </c>
      <c r="U1853" s="8">
        <f t="shared" si="233"/>
        <v>5</v>
      </c>
      <c r="V1853" s="7">
        <v>42795</v>
      </c>
      <c r="W1853" t="s">
        <v>4139</v>
      </c>
      <c r="X1853" s="2">
        <v>1.365</v>
      </c>
      <c r="Y1853" s="6">
        <f t="shared" si="230"/>
        <v>3.6437895411227675E-2</v>
      </c>
      <c r="AA1853">
        <v>189545</v>
      </c>
      <c r="AB1853">
        <v>17393</v>
      </c>
      <c r="AD1853" t="s">
        <v>6</v>
      </c>
      <c r="AE1853">
        <v>66</v>
      </c>
      <c r="AF1853">
        <v>3</v>
      </c>
      <c r="AG1853">
        <v>7501562</v>
      </c>
      <c r="AH1853" t="s">
        <v>37956</v>
      </c>
      <c r="AI1853" t="s">
        <v>37955</v>
      </c>
      <c r="AJ1853" t="s">
        <v>37954</v>
      </c>
      <c r="AK1853" t="s">
        <v>37953</v>
      </c>
      <c r="AL1853">
        <v>124</v>
      </c>
      <c r="AM1853" s="5">
        <f t="shared" si="234"/>
        <v>24.8</v>
      </c>
      <c r="AN1853" s="4">
        <f t="shared" si="231"/>
        <v>3.7561529723589553E-2</v>
      </c>
      <c r="AO1853" s="3"/>
      <c r="AP1853">
        <v>0</v>
      </c>
      <c r="AR1853" t="s">
        <v>1</v>
      </c>
      <c r="AT1853" s="2" t="s">
        <v>0</v>
      </c>
      <c r="AU1853" s="1">
        <f t="shared" si="235"/>
        <v>3.6774985704936238</v>
      </c>
      <c r="AV1853" s="1">
        <f t="shared" si="236"/>
        <v>3.6999712567408611</v>
      </c>
      <c r="AW1853" s="1">
        <f t="shared" si="237"/>
        <v>3.7224439429880989</v>
      </c>
    </row>
    <row r="1854" spans="1:49" x14ac:dyDescent="0.2">
      <c r="A1854">
        <v>1852</v>
      </c>
      <c r="B1854" t="s">
        <v>37952</v>
      </c>
      <c r="C1854" t="s">
        <v>37951</v>
      </c>
      <c r="F1854" t="s">
        <v>37950</v>
      </c>
      <c r="G1854" t="s">
        <v>14</v>
      </c>
      <c r="H1854" t="s">
        <v>13</v>
      </c>
      <c r="I1854" t="s">
        <v>28432</v>
      </c>
      <c r="J1854" t="s">
        <v>37949</v>
      </c>
      <c r="K1854" t="s">
        <v>37948</v>
      </c>
      <c r="L1854" t="s">
        <v>37947</v>
      </c>
      <c r="M1854" t="s">
        <v>1998</v>
      </c>
      <c r="N1854">
        <v>6</v>
      </c>
      <c r="O1854" t="s">
        <v>37946</v>
      </c>
      <c r="P1854" t="s">
        <v>37945</v>
      </c>
      <c r="Q1854" t="s">
        <v>37944</v>
      </c>
      <c r="R1854" s="7">
        <v>42795</v>
      </c>
      <c r="S1854" s="8">
        <f t="shared" si="232"/>
        <v>2017</v>
      </c>
      <c r="T1854" s="8">
        <v>2017</v>
      </c>
      <c r="U1854" s="8">
        <f t="shared" si="233"/>
        <v>5</v>
      </c>
      <c r="V1854" s="7">
        <v>42795</v>
      </c>
      <c r="W1854" t="s">
        <v>4107</v>
      </c>
      <c r="X1854" s="2">
        <v>0.92900000000000005</v>
      </c>
      <c r="Y1854" s="6">
        <f t="shared" si="230"/>
        <v>2.4799124422732979E-2</v>
      </c>
      <c r="AA1854">
        <v>10897798</v>
      </c>
      <c r="AB1854">
        <v>18896</v>
      </c>
      <c r="AD1854" t="s">
        <v>6</v>
      </c>
      <c r="AE1854">
        <v>21</v>
      </c>
      <c r="AF1854">
        <v>3</v>
      </c>
      <c r="AG1854">
        <v>7763844</v>
      </c>
      <c r="AH1854" t="s">
        <v>37943</v>
      </c>
      <c r="AI1854" t="s">
        <v>37942</v>
      </c>
      <c r="AJ1854" t="s">
        <v>37941</v>
      </c>
      <c r="AK1854" t="s">
        <v>37940</v>
      </c>
      <c r="AL1854">
        <v>13</v>
      </c>
      <c r="AM1854" s="5">
        <f t="shared" si="234"/>
        <v>2.6</v>
      </c>
      <c r="AN1854" s="4">
        <f t="shared" si="231"/>
        <v>3.9379023097311627E-3</v>
      </c>
      <c r="AO1854" s="3"/>
      <c r="AP1854">
        <v>0</v>
      </c>
      <c r="AQ1854" t="s">
        <v>76</v>
      </c>
      <c r="AR1854">
        <v>61601325</v>
      </c>
      <c r="AS1854" t="s">
        <v>75</v>
      </c>
      <c r="AT1854" s="2">
        <v>3.4359999999999999</v>
      </c>
      <c r="AU1854" s="1">
        <f t="shared" si="235"/>
        <v>1.8540757788832432</v>
      </c>
      <c r="AV1854" s="1">
        <f t="shared" si="236"/>
        <v>1.4368513366232072</v>
      </c>
      <c r="AW1854" s="1">
        <f t="shared" si="237"/>
        <v>1.0196268943631708</v>
      </c>
    </row>
    <row r="1855" spans="1:49" x14ac:dyDescent="0.2">
      <c r="A1855">
        <v>1853</v>
      </c>
      <c r="B1855" t="s">
        <v>37939</v>
      </c>
      <c r="C1855" t="s">
        <v>37938</v>
      </c>
      <c r="F1855" t="s">
        <v>37937</v>
      </c>
      <c r="G1855" t="s">
        <v>14</v>
      </c>
      <c r="H1855" t="s">
        <v>13</v>
      </c>
      <c r="I1855" t="s">
        <v>37936</v>
      </c>
      <c r="J1855" t="s">
        <v>37935</v>
      </c>
      <c r="K1855" t="s">
        <v>37934</v>
      </c>
      <c r="L1855" t="s">
        <v>37933</v>
      </c>
      <c r="M1855" t="s">
        <v>183</v>
      </c>
      <c r="N1855">
        <v>3</v>
      </c>
      <c r="O1855" t="s">
        <v>37932</v>
      </c>
      <c r="P1855" t="s">
        <v>37931</v>
      </c>
      <c r="Q1855" t="s">
        <v>37930</v>
      </c>
      <c r="R1855" s="7">
        <v>42795</v>
      </c>
      <c r="S1855" s="8">
        <f t="shared" si="232"/>
        <v>2017</v>
      </c>
      <c r="T1855" s="8">
        <v>2017</v>
      </c>
      <c r="U1855" s="8">
        <f t="shared" si="233"/>
        <v>5</v>
      </c>
      <c r="V1855" s="7">
        <v>42795</v>
      </c>
      <c r="W1855" t="s">
        <v>37724</v>
      </c>
      <c r="X1855" s="2">
        <v>0.57399999999999995</v>
      </c>
      <c r="Y1855" s="6">
        <f t="shared" si="230"/>
        <v>1.5322602172926509E-2</v>
      </c>
      <c r="AA1855" t="s">
        <v>37723</v>
      </c>
      <c r="AB1855">
        <v>15464</v>
      </c>
      <c r="AD1855" t="s">
        <v>6</v>
      </c>
      <c r="AE1855">
        <v>16</v>
      </c>
      <c r="AF1855">
        <v>2</v>
      </c>
      <c r="AG1855">
        <v>7827103</v>
      </c>
      <c r="AH1855" t="s">
        <v>37929</v>
      </c>
      <c r="AI1855" t="s">
        <v>37928</v>
      </c>
      <c r="AJ1855" t="s">
        <v>37927</v>
      </c>
      <c r="AK1855" t="s">
        <v>37926</v>
      </c>
      <c r="AL1855">
        <v>9</v>
      </c>
      <c r="AM1855" s="5">
        <f t="shared" si="234"/>
        <v>1.8</v>
      </c>
      <c r="AN1855" s="4">
        <f t="shared" si="231"/>
        <v>2.7262400605831123E-3</v>
      </c>
      <c r="AO1855" s="3"/>
      <c r="AP1855">
        <v>0</v>
      </c>
      <c r="AQ1855" t="s">
        <v>37925</v>
      </c>
      <c r="AR1855" t="s">
        <v>37924</v>
      </c>
      <c r="AS1855" t="s">
        <v>37923</v>
      </c>
      <c r="AT1855" s="2">
        <v>2.57</v>
      </c>
      <c r="AU1855" s="1">
        <f t="shared" si="235"/>
        <v>1.154369353922349</v>
      </c>
      <c r="AV1855" s="1">
        <f t="shared" si="236"/>
        <v>0.90244211167548105</v>
      </c>
      <c r="AW1855" s="1">
        <f t="shared" si="237"/>
        <v>0.65051486942861314</v>
      </c>
    </row>
    <row r="1856" spans="1:49" x14ac:dyDescent="0.2">
      <c r="A1856">
        <v>1854</v>
      </c>
      <c r="B1856" t="s">
        <v>37922</v>
      </c>
      <c r="C1856" t="s">
        <v>37921</v>
      </c>
      <c r="F1856" t="s">
        <v>37920</v>
      </c>
      <c r="G1856" t="s">
        <v>14</v>
      </c>
      <c r="H1856" t="s">
        <v>13</v>
      </c>
      <c r="I1856" t="s">
        <v>37919</v>
      </c>
      <c r="J1856">
        <v>60018308</v>
      </c>
      <c r="K1856" t="s">
        <v>17878</v>
      </c>
      <c r="L1856" t="s">
        <v>10</v>
      </c>
      <c r="M1856" t="s">
        <v>9</v>
      </c>
      <c r="N1856">
        <v>3</v>
      </c>
      <c r="O1856" t="s">
        <v>37918</v>
      </c>
      <c r="P1856" t="s">
        <v>37917</v>
      </c>
      <c r="Q1856" t="s">
        <v>37916</v>
      </c>
      <c r="R1856" s="7">
        <v>42795</v>
      </c>
      <c r="S1856" s="8">
        <f t="shared" si="232"/>
        <v>2017</v>
      </c>
      <c r="T1856" s="8">
        <v>2017</v>
      </c>
      <c r="U1856" s="8">
        <f t="shared" si="233"/>
        <v>5</v>
      </c>
      <c r="V1856" s="7">
        <v>42795</v>
      </c>
      <c r="W1856" t="s">
        <v>4107</v>
      </c>
      <c r="X1856" s="2">
        <v>0.92900000000000005</v>
      </c>
      <c r="Y1856" s="6">
        <f t="shared" si="230"/>
        <v>2.4799124422732979E-2</v>
      </c>
      <c r="AA1856">
        <v>10897798</v>
      </c>
      <c r="AB1856">
        <v>18896</v>
      </c>
      <c r="AD1856" t="s">
        <v>6</v>
      </c>
      <c r="AE1856">
        <v>21</v>
      </c>
      <c r="AF1856">
        <v>3</v>
      </c>
      <c r="AG1856">
        <v>7762059</v>
      </c>
      <c r="AH1856" t="s">
        <v>37915</v>
      </c>
      <c r="AI1856" t="s">
        <v>37914</v>
      </c>
      <c r="AJ1856" t="s">
        <v>37913</v>
      </c>
      <c r="AK1856" t="s">
        <v>37912</v>
      </c>
      <c r="AL1856">
        <v>29</v>
      </c>
      <c r="AM1856" s="5">
        <f t="shared" si="234"/>
        <v>5.8</v>
      </c>
      <c r="AN1856" s="4">
        <f t="shared" si="231"/>
        <v>8.7845513063233623E-3</v>
      </c>
      <c r="AO1856" s="3"/>
      <c r="AP1856">
        <v>0</v>
      </c>
      <c r="AQ1856" t="s">
        <v>76</v>
      </c>
      <c r="AR1856">
        <v>61302067</v>
      </c>
      <c r="AS1856" t="s">
        <v>75</v>
      </c>
      <c r="AT1856" s="2">
        <v>3.4359999999999999</v>
      </c>
      <c r="AU1856" s="1">
        <f t="shared" si="235"/>
        <v>1.9994752487810092</v>
      </c>
      <c r="AV1856" s="1">
        <f t="shared" si="236"/>
        <v>1.6791837864528172</v>
      </c>
      <c r="AW1856" s="1">
        <f t="shared" si="237"/>
        <v>1.3588923241246247</v>
      </c>
    </row>
    <row r="1857" spans="1:49" x14ac:dyDescent="0.2">
      <c r="A1857">
        <v>1855</v>
      </c>
      <c r="B1857" t="s">
        <v>37911</v>
      </c>
      <c r="C1857" t="s">
        <v>37910</v>
      </c>
      <c r="F1857" t="s">
        <v>37909</v>
      </c>
      <c r="G1857" t="s">
        <v>14</v>
      </c>
      <c r="H1857" t="s">
        <v>13</v>
      </c>
      <c r="I1857" t="s">
        <v>37908</v>
      </c>
      <c r="J1857">
        <v>60007136</v>
      </c>
      <c r="K1857" t="s">
        <v>37907</v>
      </c>
      <c r="L1857" t="s">
        <v>2983</v>
      </c>
      <c r="M1857" t="s">
        <v>1260</v>
      </c>
      <c r="N1857">
        <v>2</v>
      </c>
      <c r="O1857" t="s">
        <v>37906</v>
      </c>
      <c r="P1857" t="s">
        <v>37905</v>
      </c>
      <c r="Q1857" t="s">
        <v>37904</v>
      </c>
      <c r="R1857" s="7">
        <v>42795</v>
      </c>
      <c r="S1857" s="8">
        <f t="shared" si="232"/>
        <v>2017</v>
      </c>
      <c r="T1857" s="8">
        <v>2017</v>
      </c>
      <c r="U1857" s="8">
        <f t="shared" si="233"/>
        <v>5</v>
      </c>
      <c r="V1857" s="7">
        <v>42795</v>
      </c>
      <c r="W1857" t="s">
        <v>4139</v>
      </c>
      <c r="X1857" s="2">
        <v>1.365</v>
      </c>
      <c r="Y1857" s="6">
        <f t="shared" si="230"/>
        <v>3.6437895411227675E-2</v>
      </c>
      <c r="AA1857">
        <v>189545</v>
      </c>
      <c r="AB1857">
        <v>17393</v>
      </c>
      <c r="AD1857" t="s">
        <v>6</v>
      </c>
      <c r="AE1857">
        <v>66</v>
      </c>
      <c r="AF1857">
        <v>3</v>
      </c>
      <c r="AG1857">
        <v>7482720</v>
      </c>
      <c r="AH1857" t="s">
        <v>37903</v>
      </c>
      <c r="AI1857" t="s">
        <v>37902</v>
      </c>
      <c r="AJ1857" t="s">
        <v>37901</v>
      </c>
      <c r="AK1857" t="s">
        <v>37900</v>
      </c>
      <c r="AL1857">
        <v>46</v>
      </c>
      <c r="AM1857" s="5">
        <f t="shared" si="234"/>
        <v>9.1999999999999993</v>
      </c>
      <c r="AN1857" s="4">
        <f t="shared" si="231"/>
        <v>1.3934115865202573E-2</v>
      </c>
      <c r="AO1857" s="3"/>
      <c r="AP1857">
        <v>0</v>
      </c>
      <c r="AQ1857" t="s">
        <v>2048</v>
      </c>
      <c r="AR1857">
        <v>317126</v>
      </c>
      <c r="AS1857" t="s">
        <v>2047</v>
      </c>
      <c r="AT1857" s="2" t="s">
        <v>0</v>
      </c>
      <c r="AU1857" s="1">
        <f t="shared" si="235"/>
        <v>2.9686761547420142</v>
      </c>
      <c r="AV1857" s="1">
        <f t="shared" si="236"/>
        <v>2.5186005638215123</v>
      </c>
      <c r="AW1857" s="1">
        <f t="shared" si="237"/>
        <v>2.06852497290101</v>
      </c>
    </row>
    <row r="1858" spans="1:49" x14ac:dyDescent="0.2">
      <c r="A1858">
        <v>1856</v>
      </c>
      <c r="B1858" t="s">
        <v>37899</v>
      </c>
      <c r="C1858" t="s">
        <v>37898</v>
      </c>
      <c r="F1858" t="s">
        <v>37897</v>
      </c>
      <c r="G1858" t="s">
        <v>14</v>
      </c>
      <c r="H1858" t="s">
        <v>13</v>
      </c>
      <c r="I1858" t="s">
        <v>37896</v>
      </c>
      <c r="J1858" t="s">
        <v>37895</v>
      </c>
      <c r="K1858" t="s">
        <v>37894</v>
      </c>
      <c r="L1858" t="s">
        <v>37893</v>
      </c>
      <c r="M1858" t="s">
        <v>37892</v>
      </c>
      <c r="N1858">
        <v>7</v>
      </c>
      <c r="O1858" t="s">
        <v>37891</v>
      </c>
      <c r="P1858" t="s">
        <v>37890</v>
      </c>
      <c r="Q1858" t="s">
        <v>37889</v>
      </c>
      <c r="R1858" s="7">
        <v>42795</v>
      </c>
      <c r="S1858" s="8">
        <f t="shared" si="232"/>
        <v>2017</v>
      </c>
      <c r="T1858" s="8">
        <v>2017</v>
      </c>
      <c r="U1858" s="8">
        <f t="shared" si="233"/>
        <v>5</v>
      </c>
      <c r="V1858" s="7">
        <v>42795</v>
      </c>
      <c r="W1858" t="s">
        <v>4139</v>
      </c>
      <c r="X1858" s="2">
        <v>1.365</v>
      </c>
      <c r="Y1858" s="6">
        <f t="shared" si="230"/>
        <v>3.6437895411227675E-2</v>
      </c>
      <c r="AA1858">
        <v>189545</v>
      </c>
      <c r="AB1858">
        <v>17393</v>
      </c>
      <c r="AD1858" t="s">
        <v>6</v>
      </c>
      <c r="AE1858">
        <v>66</v>
      </c>
      <c r="AF1858">
        <v>3</v>
      </c>
      <c r="AG1858">
        <v>7480814</v>
      </c>
      <c r="AH1858" t="s">
        <v>37888</v>
      </c>
      <c r="AI1858" t="s">
        <v>37887</v>
      </c>
      <c r="AJ1858" t="s">
        <v>37886</v>
      </c>
      <c r="AK1858" t="s">
        <v>37885</v>
      </c>
      <c r="AL1858">
        <v>86</v>
      </c>
      <c r="AM1858" s="5">
        <f t="shared" si="234"/>
        <v>17.2</v>
      </c>
      <c r="AN1858" s="4">
        <f t="shared" si="231"/>
        <v>2.6050738356683072E-2</v>
      </c>
      <c r="AO1858" s="3"/>
      <c r="AP1858">
        <v>0</v>
      </c>
      <c r="AR1858" t="s">
        <v>37884</v>
      </c>
      <c r="AS1858" t="s">
        <v>75</v>
      </c>
      <c r="AT1858" s="2" t="s">
        <v>0</v>
      </c>
      <c r="AU1858" s="1">
        <f t="shared" si="235"/>
        <v>3.3321748294864291</v>
      </c>
      <c r="AV1858" s="1">
        <f t="shared" si="236"/>
        <v>3.1244316883955374</v>
      </c>
      <c r="AW1858" s="1">
        <f t="shared" si="237"/>
        <v>2.9166885473046453</v>
      </c>
    </row>
    <row r="1859" spans="1:49" x14ac:dyDescent="0.2">
      <c r="A1859">
        <v>1857</v>
      </c>
      <c r="B1859" t="s">
        <v>37883</v>
      </c>
      <c r="C1859" t="s">
        <v>37882</v>
      </c>
      <c r="F1859" t="s">
        <v>37881</v>
      </c>
      <c r="G1859" t="s">
        <v>14</v>
      </c>
      <c r="H1859" t="s">
        <v>13</v>
      </c>
      <c r="I1859" t="s">
        <v>11145</v>
      </c>
      <c r="J1859">
        <v>60007954</v>
      </c>
      <c r="K1859" t="s">
        <v>37880</v>
      </c>
      <c r="L1859" t="s">
        <v>37879</v>
      </c>
      <c r="M1859" t="s">
        <v>166</v>
      </c>
      <c r="N1859">
        <v>1</v>
      </c>
      <c r="O1859" t="s">
        <v>37878</v>
      </c>
      <c r="P1859">
        <v>36010530000</v>
      </c>
      <c r="Q1859">
        <v>60007954</v>
      </c>
      <c r="R1859" s="7">
        <v>42795</v>
      </c>
      <c r="S1859" s="8">
        <f t="shared" si="232"/>
        <v>2017</v>
      </c>
      <c r="T1859" s="8">
        <v>2017</v>
      </c>
      <c r="U1859" s="8">
        <f t="shared" si="233"/>
        <v>5</v>
      </c>
      <c r="V1859" s="7">
        <v>42795</v>
      </c>
      <c r="W1859" t="s">
        <v>4139</v>
      </c>
      <c r="X1859" s="2">
        <v>1.365</v>
      </c>
      <c r="Y1859" s="6">
        <f t="shared" ref="Y1859:Y1922" si="238">(X1859-$Z$3)/($Z$2-$Z$3)</f>
        <v>3.6437895411227675E-2</v>
      </c>
      <c r="AA1859">
        <v>189545</v>
      </c>
      <c r="AB1859">
        <v>17393</v>
      </c>
      <c r="AD1859" t="s">
        <v>6</v>
      </c>
      <c r="AE1859">
        <v>66</v>
      </c>
      <c r="AF1859">
        <v>3</v>
      </c>
      <c r="AG1859">
        <v>7501519</v>
      </c>
      <c r="AH1859" t="s">
        <v>37877</v>
      </c>
      <c r="AI1859" t="s">
        <v>37876</v>
      </c>
      <c r="AJ1859" t="s">
        <v>37875</v>
      </c>
      <c r="AK1859" t="s">
        <v>37874</v>
      </c>
      <c r="AL1859">
        <v>9</v>
      </c>
      <c r="AM1859" s="5">
        <f t="shared" si="234"/>
        <v>1.8</v>
      </c>
      <c r="AN1859" s="4">
        <f t="shared" ref="AN1859:AN1922" si="239">(AM1859-$AO$3)/($AO$2-$AO$3)</f>
        <v>2.7262400605831123E-3</v>
      </c>
      <c r="AO1859" s="3"/>
      <c r="AP1859">
        <v>0</v>
      </c>
      <c r="AR1859" t="s">
        <v>1</v>
      </c>
      <c r="AT1859" s="2" t="s">
        <v>0</v>
      </c>
      <c r="AU1859" s="1">
        <f t="shared" si="235"/>
        <v>2.6324398806034304</v>
      </c>
      <c r="AV1859" s="1">
        <f t="shared" si="236"/>
        <v>1.9582067735905393</v>
      </c>
      <c r="AW1859" s="1">
        <f t="shared" si="237"/>
        <v>1.283973666577648</v>
      </c>
    </row>
    <row r="1860" spans="1:49" x14ac:dyDescent="0.2">
      <c r="A1860">
        <v>1858</v>
      </c>
      <c r="B1860" t="s">
        <v>37873</v>
      </c>
      <c r="C1860" t="s">
        <v>37872</v>
      </c>
      <c r="F1860" t="s">
        <v>37871</v>
      </c>
      <c r="G1860" t="s">
        <v>14</v>
      </c>
      <c r="H1860" t="s">
        <v>13</v>
      </c>
      <c r="I1860" t="s">
        <v>37870</v>
      </c>
      <c r="J1860">
        <v>60014237</v>
      </c>
      <c r="K1860" t="s">
        <v>18819</v>
      </c>
      <c r="L1860" t="s">
        <v>3194</v>
      </c>
      <c r="M1860" t="s">
        <v>3193</v>
      </c>
      <c r="N1860">
        <v>3</v>
      </c>
      <c r="O1860" t="s">
        <v>37869</v>
      </c>
      <c r="P1860" t="s">
        <v>37868</v>
      </c>
      <c r="Q1860" t="s">
        <v>37867</v>
      </c>
      <c r="R1860" s="7">
        <v>42795</v>
      </c>
      <c r="S1860" s="8">
        <f t="shared" si="232"/>
        <v>2017</v>
      </c>
      <c r="T1860" s="8">
        <v>2017</v>
      </c>
      <c r="U1860" s="8">
        <f t="shared" si="233"/>
        <v>5</v>
      </c>
      <c r="V1860" s="7">
        <v>42795</v>
      </c>
      <c r="W1860" t="s">
        <v>4139</v>
      </c>
      <c r="X1860" s="2">
        <v>1.365</v>
      </c>
      <c r="Y1860" s="6">
        <f t="shared" si="238"/>
        <v>3.6437895411227675E-2</v>
      </c>
      <c r="AA1860">
        <v>189545</v>
      </c>
      <c r="AB1860">
        <v>17393</v>
      </c>
      <c r="AD1860" t="s">
        <v>6</v>
      </c>
      <c r="AE1860">
        <v>66</v>
      </c>
      <c r="AF1860">
        <v>3</v>
      </c>
      <c r="AG1860">
        <v>7476896</v>
      </c>
      <c r="AH1860" t="s">
        <v>37866</v>
      </c>
      <c r="AI1860" t="s">
        <v>37865</v>
      </c>
      <c r="AJ1860" t="s">
        <v>37864</v>
      </c>
      <c r="AK1860" t="s">
        <v>37863</v>
      </c>
      <c r="AL1860">
        <v>1</v>
      </c>
      <c r="AM1860" s="5">
        <f t="shared" si="234"/>
        <v>0.2</v>
      </c>
      <c r="AN1860" s="4">
        <f t="shared" si="239"/>
        <v>3.0291556228701253E-4</v>
      </c>
      <c r="AO1860" s="3"/>
      <c r="AP1860">
        <v>0</v>
      </c>
      <c r="AQ1860" t="s">
        <v>13022</v>
      </c>
      <c r="AR1860" t="s">
        <v>37862</v>
      </c>
      <c r="AS1860" t="s">
        <v>25944</v>
      </c>
      <c r="AT1860" s="2" t="s">
        <v>0</v>
      </c>
      <c r="AU1860" s="1">
        <f t="shared" si="235"/>
        <v>2.5597401456545472</v>
      </c>
      <c r="AV1860" s="1">
        <f t="shared" si="236"/>
        <v>1.8370405486757342</v>
      </c>
      <c r="AW1860" s="1">
        <f t="shared" si="237"/>
        <v>1.1143409516969212</v>
      </c>
    </row>
    <row r="1861" spans="1:49" x14ac:dyDescent="0.2">
      <c r="A1861">
        <v>1859</v>
      </c>
      <c r="B1861" t="s">
        <v>37861</v>
      </c>
      <c r="C1861" t="s">
        <v>37860</v>
      </c>
      <c r="F1861" t="s">
        <v>37859</v>
      </c>
      <c r="G1861" t="s">
        <v>14</v>
      </c>
      <c r="H1861" t="s">
        <v>13</v>
      </c>
      <c r="I1861" t="s">
        <v>37858</v>
      </c>
      <c r="J1861" t="s">
        <v>37857</v>
      </c>
      <c r="K1861" t="s">
        <v>37856</v>
      </c>
      <c r="L1861" t="s">
        <v>37855</v>
      </c>
      <c r="M1861" t="s">
        <v>720</v>
      </c>
      <c r="N1861">
        <v>4</v>
      </c>
      <c r="O1861" t="s">
        <v>37854</v>
      </c>
      <c r="P1861" t="s">
        <v>37853</v>
      </c>
      <c r="Q1861" t="s">
        <v>37852</v>
      </c>
      <c r="R1861" s="7">
        <v>42795</v>
      </c>
      <c r="S1861" s="8">
        <f t="shared" si="232"/>
        <v>2017</v>
      </c>
      <c r="T1861" s="8">
        <v>2017</v>
      </c>
      <c r="U1861" s="8">
        <f t="shared" si="233"/>
        <v>5</v>
      </c>
      <c r="V1861" s="7">
        <v>42795</v>
      </c>
      <c r="W1861" t="s">
        <v>4139</v>
      </c>
      <c r="X1861" s="2">
        <v>1.365</v>
      </c>
      <c r="Y1861" s="6">
        <f t="shared" si="238"/>
        <v>3.6437895411227675E-2</v>
      </c>
      <c r="AA1861">
        <v>189545</v>
      </c>
      <c r="AB1861">
        <v>17393</v>
      </c>
      <c r="AD1861" t="s">
        <v>6</v>
      </c>
      <c r="AE1861">
        <v>66</v>
      </c>
      <c r="AF1861">
        <v>3</v>
      </c>
      <c r="AG1861">
        <v>7497009</v>
      </c>
      <c r="AH1861" t="s">
        <v>15172</v>
      </c>
      <c r="AI1861" t="s">
        <v>37851</v>
      </c>
      <c r="AJ1861" t="s">
        <v>37850</v>
      </c>
      <c r="AK1861" t="s">
        <v>37849</v>
      </c>
      <c r="AL1861">
        <v>9</v>
      </c>
      <c r="AM1861" s="5">
        <f t="shared" si="234"/>
        <v>1.8</v>
      </c>
      <c r="AN1861" s="4">
        <f t="shared" si="239"/>
        <v>2.7262400605831123E-3</v>
      </c>
      <c r="AO1861" s="3"/>
      <c r="AP1861">
        <v>0</v>
      </c>
      <c r="AR1861" t="s">
        <v>1</v>
      </c>
      <c r="AT1861" s="2" t="s">
        <v>0</v>
      </c>
      <c r="AU1861" s="1">
        <f t="shared" si="235"/>
        <v>2.6324398806034304</v>
      </c>
      <c r="AV1861" s="1">
        <f t="shared" si="236"/>
        <v>1.9582067735905393</v>
      </c>
      <c r="AW1861" s="1">
        <f t="shared" si="237"/>
        <v>1.283973666577648</v>
      </c>
    </row>
    <row r="1862" spans="1:49" x14ac:dyDescent="0.2">
      <c r="A1862">
        <v>1860</v>
      </c>
      <c r="B1862" t="s">
        <v>37848</v>
      </c>
      <c r="C1862" t="s">
        <v>37847</v>
      </c>
      <c r="F1862" t="s">
        <v>37846</v>
      </c>
      <c r="G1862" t="s">
        <v>14</v>
      </c>
      <c r="H1862" t="s">
        <v>13</v>
      </c>
      <c r="I1862" t="s">
        <v>37845</v>
      </c>
      <c r="J1862" t="s">
        <v>37844</v>
      </c>
      <c r="K1862" t="s">
        <v>37843</v>
      </c>
      <c r="L1862" t="s">
        <v>33924</v>
      </c>
      <c r="M1862" t="s">
        <v>3048</v>
      </c>
      <c r="N1862">
        <v>3</v>
      </c>
      <c r="O1862" t="s">
        <v>37842</v>
      </c>
      <c r="P1862" t="s">
        <v>37841</v>
      </c>
      <c r="Q1862" t="s">
        <v>37840</v>
      </c>
      <c r="R1862" s="7">
        <v>42795</v>
      </c>
      <c r="S1862" s="8">
        <f t="shared" si="232"/>
        <v>2017</v>
      </c>
      <c r="T1862" s="8">
        <v>2017</v>
      </c>
      <c r="U1862" s="8">
        <f t="shared" si="233"/>
        <v>5</v>
      </c>
      <c r="V1862" s="7">
        <v>42795</v>
      </c>
      <c r="W1862" t="s">
        <v>733</v>
      </c>
      <c r="X1862" s="2">
        <v>1.3720000000000001</v>
      </c>
      <c r="Y1862" s="6">
        <f t="shared" si="238"/>
        <v>3.662475641333654E-2</v>
      </c>
      <c r="AA1862">
        <v>189480</v>
      </c>
      <c r="AB1862">
        <v>17366</v>
      </c>
      <c r="AD1862" t="s">
        <v>6</v>
      </c>
      <c r="AE1862">
        <v>65</v>
      </c>
      <c r="AF1862">
        <v>3</v>
      </c>
      <c r="AG1862">
        <v>7769196</v>
      </c>
      <c r="AH1862" t="s">
        <v>37839</v>
      </c>
      <c r="AI1862" t="s">
        <v>37838</v>
      </c>
      <c r="AJ1862" t="s">
        <v>37837</v>
      </c>
      <c r="AK1862" t="s">
        <v>37836</v>
      </c>
      <c r="AL1862">
        <v>24</v>
      </c>
      <c r="AM1862" s="5">
        <f t="shared" si="234"/>
        <v>4.8</v>
      </c>
      <c r="AN1862" s="4">
        <f t="shared" si="239"/>
        <v>7.2699734948882995E-3</v>
      </c>
      <c r="AO1862" s="3"/>
      <c r="AP1862">
        <v>0</v>
      </c>
      <c r="AR1862" t="s">
        <v>1</v>
      </c>
      <c r="AT1862" s="2" t="s">
        <v>0</v>
      </c>
      <c r="AU1862" s="1">
        <f t="shared" si="235"/>
        <v>2.7818321537802069</v>
      </c>
      <c r="AV1862" s="1">
        <f t="shared" si="236"/>
        <v>2.1947364954112416</v>
      </c>
      <c r="AW1862" s="1">
        <f t="shared" si="237"/>
        <v>1.6076408370422772</v>
      </c>
    </row>
    <row r="1863" spans="1:49" x14ac:dyDescent="0.2">
      <c r="A1863">
        <v>1861</v>
      </c>
      <c r="B1863" t="s">
        <v>37835</v>
      </c>
      <c r="C1863" t="s">
        <v>37834</v>
      </c>
      <c r="F1863" t="s">
        <v>37833</v>
      </c>
      <c r="G1863" t="s">
        <v>14</v>
      </c>
      <c r="H1863" t="s">
        <v>13</v>
      </c>
      <c r="I1863" t="s">
        <v>9985</v>
      </c>
      <c r="J1863" t="s">
        <v>37832</v>
      </c>
      <c r="K1863" t="s">
        <v>37831</v>
      </c>
      <c r="L1863" t="s">
        <v>37830</v>
      </c>
      <c r="M1863" t="s">
        <v>183</v>
      </c>
      <c r="N1863">
        <v>4</v>
      </c>
      <c r="O1863" t="s">
        <v>37829</v>
      </c>
      <c r="P1863" t="s">
        <v>37828</v>
      </c>
      <c r="Q1863" t="s">
        <v>37827</v>
      </c>
      <c r="R1863" s="7">
        <v>42795</v>
      </c>
      <c r="S1863" s="8">
        <f t="shared" si="232"/>
        <v>2017</v>
      </c>
      <c r="T1863" s="8">
        <v>2017</v>
      </c>
      <c r="U1863" s="8">
        <f t="shared" si="233"/>
        <v>5</v>
      </c>
      <c r="V1863" s="7">
        <v>42795</v>
      </c>
      <c r="W1863" t="s">
        <v>4107</v>
      </c>
      <c r="X1863" s="2">
        <v>0.92900000000000005</v>
      </c>
      <c r="Y1863" s="6">
        <f t="shared" si="238"/>
        <v>2.4799124422732979E-2</v>
      </c>
      <c r="AA1863">
        <v>10897798</v>
      </c>
      <c r="AB1863">
        <v>18896</v>
      </c>
      <c r="AD1863" t="s">
        <v>6</v>
      </c>
      <c r="AE1863">
        <v>21</v>
      </c>
      <c r="AF1863">
        <v>3</v>
      </c>
      <c r="AG1863">
        <v>7769240</v>
      </c>
      <c r="AH1863" t="s">
        <v>37826</v>
      </c>
      <c r="AI1863" t="s">
        <v>37825</v>
      </c>
      <c r="AJ1863" t="s">
        <v>37824</v>
      </c>
      <c r="AK1863" t="s">
        <v>37823</v>
      </c>
      <c r="AL1863">
        <v>2</v>
      </c>
      <c r="AM1863" s="5">
        <f t="shared" si="234"/>
        <v>0.4</v>
      </c>
      <c r="AN1863" s="4">
        <f t="shared" si="239"/>
        <v>6.0583112457402507E-4</v>
      </c>
      <c r="AO1863" s="3"/>
      <c r="AP1863">
        <v>1</v>
      </c>
      <c r="AQ1863" t="s">
        <v>795</v>
      </c>
      <c r="AR1863" t="s">
        <v>37822</v>
      </c>
      <c r="AS1863" t="s">
        <v>794</v>
      </c>
      <c r="AT1863" s="2">
        <v>3.4359999999999999</v>
      </c>
      <c r="AU1863" s="1">
        <f t="shared" si="235"/>
        <v>1.7541136433285291</v>
      </c>
      <c r="AV1863" s="1">
        <f t="shared" si="236"/>
        <v>1.2702477773653502</v>
      </c>
      <c r="AW1863" s="1">
        <f t="shared" si="237"/>
        <v>0.78638191140217117</v>
      </c>
    </row>
    <row r="1864" spans="1:49" x14ac:dyDescent="0.2">
      <c r="A1864">
        <v>1862</v>
      </c>
      <c r="B1864" t="s">
        <v>37821</v>
      </c>
      <c r="C1864" t="s">
        <v>37820</v>
      </c>
      <c r="F1864" t="s">
        <v>37819</v>
      </c>
      <c r="G1864" t="s">
        <v>14</v>
      </c>
      <c r="H1864" t="s">
        <v>13</v>
      </c>
      <c r="I1864" t="s">
        <v>12298</v>
      </c>
      <c r="J1864" t="s">
        <v>37818</v>
      </c>
      <c r="K1864" t="s">
        <v>37817</v>
      </c>
      <c r="L1864" t="s">
        <v>37816</v>
      </c>
      <c r="M1864" t="s">
        <v>8539</v>
      </c>
      <c r="N1864">
        <v>4</v>
      </c>
      <c r="O1864" t="s">
        <v>37815</v>
      </c>
      <c r="P1864" t="s">
        <v>37814</v>
      </c>
      <c r="Q1864" t="s">
        <v>37813</v>
      </c>
      <c r="R1864" s="7">
        <v>42795</v>
      </c>
      <c r="S1864" s="8">
        <f t="shared" si="232"/>
        <v>2017</v>
      </c>
      <c r="T1864" s="8">
        <v>2017</v>
      </c>
      <c r="U1864" s="8">
        <f t="shared" si="233"/>
        <v>5</v>
      </c>
      <c r="V1864" s="7">
        <v>42795</v>
      </c>
      <c r="W1864" t="s">
        <v>4139</v>
      </c>
      <c r="X1864" s="2">
        <v>1.365</v>
      </c>
      <c r="Y1864" s="6">
        <f t="shared" si="238"/>
        <v>3.6437895411227675E-2</v>
      </c>
      <c r="AA1864">
        <v>189545</v>
      </c>
      <c r="AB1864">
        <v>17393</v>
      </c>
      <c r="AD1864" t="s">
        <v>6</v>
      </c>
      <c r="AE1864">
        <v>66</v>
      </c>
      <c r="AF1864">
        <v>3</v>
      </c>
      <c r="AG1864">
        <v>7478095</v>
      </c>
      <c r="AH1864" t="s">
        <v>37812</v>
      </c>
      <c r="AI1864" t="s">
        <v>37811</v>
      </c>
      <c r="AJ1864" t="s">
        <v>37810</v>
      </c>
      <c r="AK1864" t="s">
        <v>37809</v>
      </c>
      <c r="AL1864">
        <v>49</v>
      </c>
      <c r="AM1864" s="5">
        <f t="shared" si="234"/>
        <v>9.8000000000000007</v>
      </c>
      <c r="AN1864" s="4">
        <f t="shared" si="239"/>
        <v>1.4842862552063614E-2</v>
      </c>
      <c r="AO1864" s="3"/>
      <c r="AP1864">
        <v>0</v>
      </c>
      <c r="AR1864" t="s">
        <v>1</v>
      </c>
      <c r="AT1864" s="2" t="s">
        <v>0</v>
      </c>
      <c r="AU1864" s="1">
        <f t="shared" si="235"/>
        <v>2.9959385553478457</v>
      </c>
      <c r="AV1864" s="1">
        <f t="shared" si="236"/>
        <v>2.5640378981645644</v>
      </c>
      <c r="AW1864" s="1">
        <f t="shared" si="237"/>
        <v>2.1321372409812831</v>
      </c>
    </row>
    <row r="1865" spans="1:49" x14ac:dyDescent="0.2">
      <c r="A1865">
        <v>1863</v>
      </c>
      <c r="B1865" t="s">
        <v>37808</v>
      </c>
      <c r="C1865" t="s">
        <v>37807</v>
      </c>
      <c r="F1865" t="s">
        <v>37806</v>
      </c>
      <c r="G1865" t="s">
        <v>14</v>
      </c>
      <c r="H1865" t="s">
        <v>13</v>
      </c>
      <c r="I1865" t="s">
        <v>37805</v>
      </c>
      <c r="J1865">
        <v>60005244</v>
      </c>
      <c r="K1865" t="s">
        <v>5975</v>
      </c>
      <c r="L1865" t="s">
        <v>1168</v>
      </c>
      <c r="M1865" t="s">
        <v>9</v>
      </c>
      <c r="N1865">
        <v>4</v>
      </c>
      <c r="O1865" t="s">
        <v>37804</v>
      </c>
      <c r="P1865" t="s">
        <v>37803</v>
      </c>
      <c r="Q1865" t="s">
        <v>18243</v>
      </c>
      <c r="R1865" s="7">
        <v>42795</v>
      </c>
      <c r="S1865" s="8">
        <f t="shared" si="232"/>
        <v>2017</v>
      </c>
      <c r="T1865" s="8">
        <v>2017</v>
      </c>
      <c r="U1865" s="8">
        <f t="shared" si="233"/>
        <v>5</v>
      </c>
      <c r="V1865" s="7">
        <v>42795</v>
      </c>
      <c r="W1865" t="s">
        <v>4139</v>
      </c>
      <c r="X1865" s="2">
        <v>1.365</v>
      </c>
      <c r="Y1865" s="6">
        <f t="shared" si="238"/>
        <v>3.6437895411227675E-2</v>
      </c>
      <c r="AA1865">
        <v>189545</v>
      </c>
      <c r="AB1865">
        <v>17393</v>
      </c>
      <c r="AD1865" t="s">
        <v>6</v>
      </c>
      <c r="AE1865">
        <v>66</v>
      </c>
      <c r="AF1865">
        <v>3</v>
      </c>
      <c r="AG1865">
        <v>7482684</v>
      </c>
      <c r="AH1865" t="s">
        <v>37802</v>
      </c>
      <c r="AI1865" t="s">
        <v>37801</v>
      </c>
      <c r="AJ1865" t="s">
        <v>37800</v>
      </c>
      <c r="AK1865" t="s">
        <v>37799</v>
      </c>
      <c r="AL1865">
        <v>21</v>
      </c>
      <c r="AM1865" s="5">
        <f t="shared" si="234"/>
        <v>4.2</v>
      </c>
      <c r="AN1865" s="4">
        <f t="shared" si="239"/>
        <v>6.3612268080272625E-3</v>
      </c>
      <c r="AO1865" s="3"/>
      <c r="AP1865">
        <v>0</v>
      </c>
      <c r="AQ1865" t="s">
        <v>76</v>
      </c>
      <c r="AR1865" t="s">
        <v>37798</v>
      </c>
      <c r="AS1865" t="s">
        <v>75</v>
      </c>
      <c r="AT1865" s="2" t="s">
        <v>0</v>
      </c>
      <c r="AU1865" s="1">
        <f t="shared" si="235"/>
        <v>2.7414894830267547</v>
      </c>
      <c r="AV1865" s="1">
        <f t="shared" si="236"/>
        <v>2.1399561109627467</v>
      </c>
      <c r="AW1865" s="1">
        <f t="shared" si="237"/>
        <v>1.5384227388987384</v>
      </c>
    </row>
    <row r="1866" spans="1:49" x14ac:dyDescent="0.2">
      <c r="A1866">
        <v>1864</v>
      </c>
      <c r="B1866" t="s">
        <v>37797</v>
      </c>
      <c r="C1866" t="s">
        <v>37796</v>
      </c>
      <c r="F1866" t="s">
        <v>37795</v>
      </c>
      <c r="G1866" t="s">
        <v>14</v>
      </c>
      <c r="H1866" t="s">
        <v>13</v>
      </c>
      <c r="I1866" t="s">
        <v>37794</v>
      </c>
      <c r="J1866" t="s">
        <v>37793</v>
      </c>
      <c r="K1866" t="s">
        <v>37792</v>
      </c>
      <c r="L1866" t="s">
        <v>37791</v>
      </c>
      <c r="M1866" t="s">
        <v>68</v>
      </c>
      <c r="N1866">
        <v>3</v>
      </c>
      <c r="O1866" t="s">
        <v>37790</v>
      </c>
      <c r="P1866" t="s">
        <v>37789</v>
      </c>
      <c r="Q1866" t="s">
        <v>37788</v>
      </c>
      <c r="R1866" s="7">
        <v>42795</v>
      </c>
      <c r="S1866" s="8">
        <f t="shared" si="232"/>
        <v>2017</v>
      </c>
      <c r="T1866" s="8">
        <v>2017</v>
      </c>
      <c r="U1866" s="8">
        <f t="shared" si="233"/>
        <v>5</v>
      </c>
      <c r="V1866" s="7">
        <v>42795</v>
      </c>
      <c r="W1866" t="s">
        <v>4139</v>
      </c>
      <c r="X1866" s="2">
        <v>1.365</v>
      </c>
      <c r="Y1866" s="6">
        <f t="shared" si="238"/>
        <v>3.6437895411227675E-2</v>
      </c>
      <c r="AA1866">
        <v>189545</v>
      </c>
      <c r="AB1866">
        <v>17393</v>
      </c>
      <c r="AD1866" t="s">
        <v>6</v>
      </c>
      <c r="AE1866">
        <v>66</v>
      </c>
      <c r="AF1866">
        <v>3</v>
      </c>
      <c r="AG1866">
        <v>7480397</v>
      </c>
      <c r="AH1866" t="s">
        <v>37787</v>
      </c>
      <c r="AI1866" t="s">
        <v>37786</v>
      </c>
      <c r="AJ1866" t="s">
        <v>37785</v>
      </c>
      <c r="AK1866" t="s">
        <v>37784</v>
      </c>
      <c r="AL1866">
        <v>3</v>
      </c>
      <c r="AM1866" s="5">
        <f t="shared" si="234"/>
        <v>0.6</v>
      </c>
      <c r="AN1866" s="4">
        <f t="shared" si="239"/>
        <v>9.0874668686103744E-4</v>
      </c>
      <c r="AO1866" s="3"/>
      <c r="AP1866">
        <v>0</v>
      </c>
      <c r="AR1866" t="s">
        <v>1</v>
      </c>
      <c r="AT1866" s="2" t="s">
        <v>0</v>
      </c>
      <c r="AU1866" s="1">
        <f t="shared" si="235"/>
        <v>2.5779150793917682</v>
      </c>
      <c r="AV1866" s="1">
        <f t="shared" si="236"/>
        <v>1.8673321049044356</v>
      </c>
      <c r="AW1866" s="1">
        <f t="shared" si="237"/>
        <v>1.1567491304171027</v>
      </c>
    </row>
    <row r="1867" spans="1:49" x14ac:dyDescent="0.2">
      <c r="A1867">
        <v>1865</v>
      </c>
      <c r="B1867" t="s">
        <v>37783</v>
      </c>
      <c r="C1867" t="s">
        <v>37782</v>
      </c>
      <c r="F1867" t="s">
        <v>37781</v>
      </c>
      <c r="G1867" t="s">
        <v>14</v>
      </c>
      <c r="H1867" t="s">
        <v>13</v>
      </c>
      <c r="I1867" t="s">
        <v>37780</v>
      </c>
      <c r="J1867" t="s">
        <v>37779</v>
      </c>
      <c r="K1867" t="s">
        <v>37778</v>
      </c>
      <c r="L1867" t="s">
        <v>37777</v>
      </c>
      <c r="M1867" t="s">
        <v>1783</v>
      </c>
      <c r="N1867">
        <v>4</v>
      </c>
      <c r="O1867" t="s">
        <v>37776</v>
      </c>
      <c r="P1867" t="s">
        <v>37775</v>
      </c>
      <c r="Q1867" t="s">
        <v>37774</v>
      </c>
      <c r="R1867" s="7">
        <v>42795</v>
      </c>
      <c r="S1867" s="8">
        <f t="shared" si="232"/>
        <v>2017</v>
      </c>
      <c r="T1867" s="8">
        <v>2017</v>
      </c>
      <c r="U1867" s="8">
        <f t="shared" si="233"/>
        <v>5</v>
      </c>
      <c r="V1867" s="7">
        <v>42795</v>
      </c>
      <c r="W1867" t="s">
        <v>4139</v>
      </c>
      <c r="X1867" s="2">
        <v>1.365</v>
      </c>
      <c r="Y1867" s="6">
        <f t="shared" si="238"/>
        <v>3.6437895411227675E-2</v>
      </c>
      <c r="AA1867">
        <v>189545</v>
      </c>
      <c r="AB1867">
        <v>17393</v>
      </c>
      <c r="AD1867" t="s">
        <v>6</v>
      </c>
      <c r="AE1867">
        <v>66</v>
      </c>
      <c r="AF1867">
        <v>3</v>
      </c>
      <c r="AG1867">
        <v>7482747</v>
      </c>
      <c r="AH1867" t="s">
        <v>37773</v>
      </c>
      <c r="AI1867" t="s">
        <v>37772</v>
      </c>
      <c r="AJ1867" t="s">
        <v>37771</v>
      </c>
      <c r="AK1867" t="s">
        <v>37770</v>
      </c>
      <c r="AL1867">
        <v>38</v>
      </c>
      <c r="AM1867" s="5">
        <f t="shared" si="234"/>
        <v>7.6</v>
      </c>
      <c r="AN1867" s="4">
        <f t="shared" si="239"/>
        <v>1.1510791366906475E-2</v>
      </c>
      <c r="AO1867" s="3"/>
      <c r="AP1867">
        <v>0</v>
      </c>
      <c r="AQ1867" t="s">
        <v>76</v>
      </c>
      <c r="AR1867">
        <v>61221002</v>
      </c>
      <c r="AS1867" t="s">
        <v>75</v>
      </c>
      <c r="AT1867" s="2" t="s">
        <v>0</v>
      </c>
      <c r="AU1867" s="1">
        <f t="shared" si="235"/>
        <v>2.8959764197931315</v>
      </c>
      <c r="AV1867" s="1">
        <f t="shared" si="236"/>
        <v>2.3974343389067077</v>
      </c>
      <c r="AW1867" s="1">
        <f t="shared" si="237"/>
        <v>1.8988922580202836</v>
      </c>
    </row>
    <row r="1868" spans="1:49" x14ac:dyDescent="0.2">
      <c r="A1868">
        <v>1866</v>
      </c>
      <c r="B1868" t="s">
        <v>37769</v>
      </c>
      <c r="C1868" t="s">
        <v>37768</v>
      </c>
      <c r="F1868" t="s">
        <v>37767</v>
      </c>
      <c r="G1868" t="s">
        <v>14</v>
      </c>
      <c r="H1868" t="s">
        <v>13</v>
      </c>
      <c r="I1868" t="s">
        <v>17105</v>
      </c>
      <c r="J1868" t="s">
        <v>37766</v>
      </c>
      <c r="K1868" t="s">
        <v>37765</v>
      </c>
      <c r="L1868" t="s">
        <v>37764</v>
      </c>
      <c r="M1868" t="s">
        <v>37763</v>
      </c>
      <c r="N1868">
        <v>7</v>
      </c>
      <c r="O1868" t="s">
        <v>37762</v>
      </c>
      <c r="P1868" t="s">
        <v>37761</v>
      </c>
      <c r="Q1868" t="s">
        <v>37760</v>
      </c>
      <c r="R1868" s="7">
        <v>42795</v>
      </c>
      <c r="S1868" s="8">
        <f t="shared" si="232"/>
        <v>2017</v>
      </c>
      <c r="T1868" s="8">
        <v>2017</v>
      </c>
      <c r="U1868" s="8">
        <f t="shared" si="233"/>
        <v>5</v>
      </c>
      <c r="V1868" s="7">
        <v>42795</v>
      </c>
      <c r="W1868" t="s">
        <v>37759</v>
      </c>
      <c r="X1868" s="2">
        <v>0.59699999999999998</v>
      </c>
      <c r="Y1868" s="6">
        <f t="shared" si="238"/>
        <v>1.5936574036998479E-2</v>
      </c>
      <c r="AA1868">
        <v>34541</v>
      </c>
      <c r="AB1868">
        <v>24588</v>
      </c>
      <c r="AD1868" t="s">
        <v>6</v>
      </c>
      <c r="AE1868">
        <v>67</v>
      </c>
      <c r="AF1868">
        <v>1</v>
      </c>
      <c r="AH1868" t="s">
        <v>31210</v>
      </c>
      <c r="AI1868" t="s">
        <v>37758</v>
      </c>
      <c r="AJ1868" t="s">
        <v>37757</v>
      </c>
      <c r="AK1868" t="s">
        <v>37756</v>
      </c>
      <c r="AL1868">
        <v>8</v>
      </c>
      <c r="AM1868" s="5">
        <f t="shared" si="234"/>
        <v>1.6</v>
      </c>
      <c r="AN1868" s="4">
        <f t="shared" si="239"/>
        <v>2.4233244982961003E-3</v>
      </c>
      <c r="AO1868" s="3"/>
      <c r="AP1868">
        <v>0</v>
      </c>
      <c r="AQ1868" t="s">
        <v>76</v>
      </c>
      <c r="AR1868">
        <v>31230065</v>
      </c>
      <c r="AS1868" t="s">
        <v>75</v>
      </c>
      <c r="AT1868" s="2">
        <v>1</v>
      </c>
      <c r="AU1868" s="1">
        <f t="shared" si="235"/>
        <v>1.1882599175387765</v>
      </c>
      <c r="AV1868" s="1">
        <f t="shared" si="236"/>
        <v>0.91799492676472894</v>
      </c>
      <c r="AW1868" s="1">
        <f t="shared" si="237"/>
        <v>0.6477299359906814</v>
      </c>
    </row>
    <row r="1869" spans="1:49" x14ac:dyDescent="0.2">
      <c r="A1869">
        <v>1867</v>
      </c>
      <c r="B1869" t="s">
        <v>37755</v>
      </c>
      <c r="C1869" t="s">
        <v>37754</v>
      </c>
      <c r="F1869" t="s">
        <v>37753</v>
      </c>
      <c r="G1869" t="s">
        <v>14</v>
      </c>
      <c r="H1869" t="s">
        <v>13</v>
      </c>
      <c r="I1869" t="s">
        <v>37752</v>
      </c>
      <c r="J1869">
        <v>60025949</v>
      </c>
      <c r="K1869" t="s">
        <v>37751</v>
      </c>
      <c r="L1869" t="s">
        <v>37750</v>
      </c>
      <c r="M1869" t="s">
        <v>1530</v>
      </c>
      <c r="N1869">
        <v>2</v>
      </c>
      <c r="O1869" t="s">
        <v>37749</v>
      </c>
      <c r="P1869" t="s">
        <v>37748</v>
      </c>
      <c r="Q1869" t="s">
        <v>37747</v>
      </c>
      <c r="R1869" s="7">
        <v>42795</v>
      </c>
      <c r="S1869" s="8">
        <f t="shared" si="232"/>
        <v>2017</v>
      </c>
      <c r="T1869" s="8">
        <v>2017</v>
      </c>
      <c r="U1869" s="8">
        <f t="shared" si="233"/>
        <v>5</v>
      </c>
      <c r="V1869" s="7">
        <v>42795</v>
      </c>
      <c r="W1869" t="s">
        <v>4107</v>
      </c>
      <c r="X1869" s="2">
        <v>0.92900000000000005</v>
      </c>
      <c r="Y1869" s="6">
        <f t="shared" si="238"/>
        <v>2.4799124422732979E-2</v>
      </c>
      <c r="AA1869">
        <v>10897798</v>
      </c>
      <c r="AB1869">
        <v>18896</v>
      </c>
      <c r="AD1869" t="s">
        <v>6</v>
      </c>
      <c r="AE1869">
        <v>21</v>
      </c>
      <c r="AF1869">
        <v>3</v>
      </c>
      <c r="AG1869">
        <v>7762840</v>
      </c>
      <c r="AH1869" t="s">
        <v>37746</v>
      </c>
      <c r="AI1869" t="s">
        <v>37745</v>
      </c>
      <c r="AJ1869" t="s">
        <v>37744</v>
      </c>
      <c r="AK1869" t="s">
        <v>37743</v>
      </c>
      <c r="AL1869">
        <v>8</v>
      </c>
      <c r="AM1869" s="5">
        <f t="shared" si="234"/>
        <v>1.6</v>
      </c>
      <c r="AN1869" s="4">
        <f t="shared" si="239"/>
        <v>2.4233244982961003E-3</v>
      </c>
      <c r="AO1869" s="3"/>
      <c r="AP1869">
        <v>0</v>
      </c>
      <c r="AR1869" t="s">
        <v>1</v>
      </c>
      <c r="AT1869" s="2">
        <v>3.4359999999999999</v>
      </c>
      <c r="AU1869" s="1">
        <f t="shared" si="235"/>
        <v>1.8086384445401913</v>
      </c>
      <c r="AV1869" s="1">
        <f t="shared" si="236"/>
        <v>1.3611224460514539</v>
      </c>
      <c r="AW1869" s="1">
        <f t="shared" si="237"/>
        <v>0.91360644756271636</v>
      </c>
    </row>
    <row r="1870" spans="1:49" x14ac:dyDescent="0.2">
      <c r="A1870">
        <v>1868</v>
      </c>
      <c r="B1870" t="s">
        <v>37742</v>
      </c>
      <c r="C1870" t="s">
        <v>37741</v>
      </c>
      <c r="F1870" t="s">
        <v>37740</v>
      </c>
      <c r="G1870" t="s">
        <v>14</v>
      </c>
      <c r="H1870" t="s">
        <v>13</v>
      </c>
      <c r="I1870" t="s">
        <v>37739</v>
      </c>
      <c r="J1870" t="s">
        <v>37738</v>
      </c>
      <c r="K1870" t="s">
        <v>37737</v>
      </c>
      <c r="L1870" t="s">
        <v>37736</v>
      </c>
      <c r="M1870" t="s">
        <v>37735</v>
      </c>
      <c r="N1870">
        <v>4</v>
      </c>
      <c r="O1870" t="s">
        <v>37734</v>
      </c>
      <c r="P1870" t="s">
        <v>37733</v>
      </c>
      <c r="Q1870" t="s">
        <v>37732</v>
      </c>
      <c r="R1870" s="7">
        <v>42795</v>
      </c>
      <c r="S1870" s="8">
        <f t="shared" si="232"/>
        <v>2017</v>
      </c>
      <c r="T1870" s="8">
        <v>2017</v>
      </c>
      <c r="U1870" s="8">
        <f t="shared" si="233"/>
        <v>5</v>
      </c>
      <c r="V1870" s="7">
        <v>42795</v>
      </c>
      <c r="W1870" t="s">
        <v>4139</v>
      </c>
      <c r="X1870" s="2">
        <v>1.365</v>
      </c>
      <c r="Y1870" s="6">
        <f t="shared" si="238"/>
        <v>3.6437895411227675E-2</v>
      </c>
      <c r="AA1870">
        <v>189545</v>
      </c>
      <c r="AB1870">
        <v>17393</v>
      </c>
      <c r="AD1870" t="s">
        <v>6</v>
      </c>
      <c r="AE1870">
        <v>66</v>
      </c>
      <c r="AF1870">
        <v>3</v>
      </c>
      <c r="AG1870">
        <v>7478143</v>
      </c>
      <c r="AH1870" t="s">
        <v>37731</v>
      </c>
      <c r="AI1870" t="s">
        <v>37730</v>
      </c>
      <c r="AJ1870" t="s">
        <v>37729</v>
      </c>
      <c r="AK1870" t="s">
        <v>37728</v>
      </c>
      <c r="AL1870">
        <v>8</v>
      </c>
      <c r="AM1870" s="5">
        <f t="shared" si="234"/>
        <v>1.6</v>
      </c>
      <c r="AN1870" s="4">
        <f t="shared" si="239"/>
        <v>2.4233244982961003E-3</v>
      </c>
      <c r="AO1870" s="3"/>
      <c r="AP1870">
        <v>0</v>
      </c>
      <c r="AQ1870" t="s">
        <v>2048</v>
      </c>
      <c r="AR1870">
        <v>694630</v>
      </c>
      <c r="AS1870" t="s">
        <v>2047</v>
      </c>
      <c r="AT1870" s="2" t="s">
        <v>0</v>
      </c>
      <c r="AU1870" s="1">
        <f t="shared" si="235"/>
        <v>2.6233524137348199</v>
      </c>
      <c r="AV1870" s="1">
        <f t="shared" si="236"/>
        <v>1.9430609954761888</v>
      </c>
      <c r="AW1870" s="1">
        <f t="shared" si="237"/>
        <v>1.2627695772175571</v>
      </c>
    </row>
    <row r="1871" spans="1:49" x14ac:dyDescent="0.2">
      <c r="A1871">
        <v>1869</v>
      </c>
      <c r="B1871" t="s">
        <v>37727</v>
      </c>
      <c r="C1871" t="s">
        <v>37726</v>
      </c>
      <c r="F1871" t="s">
        <v>37725</v>
      </c>
      <c r="G1871" t="s">
        <v>14</v>
      </c>
      <c r="H1871" t="s">
        <v>13</v>
      </c>
      <c r="I1871" t="s">
        <v>6101</v>
      </c>
      <c r="J1871">
        <v>60028628</v>
      </c>
      <c r="K1871" t="s">
        <v>6100</v>
      </c>
      <c r="L1871" t="s">
        <v>6099</v>
      </c>
      <c r="M1871" t="s">
        <v>137</v>
      </c>
      <c r="N1871">
        <v>2</v>
      </c>
      <c r="O1871" t="s">
        <v>6098</v>
      </c>
      <c r="P1871" t="s">
        <v>6097</v>
      </c>
      <c r="Q1871" t="s">
        <v>6096</v>
      </c>
      <c r="R1871" s="7">
        <v>42795</v>
      </c>
      <c r="S1871" s="8">
        <f t="shared" si="232"/>
        <v>2017</v>
      </c>
      <c r="T1871" s="8">
        <v>2017</v>
      </c>
      <c r="U1871" s="8">
        <f t="shared" si="233"/>
        <v>5</v>
      </c>
      <c r="V1871" s="7">
        <v>42795</v>
      </c>
      <c r="W1871" t="s">
        <v>37724</v>
      </c>
      <c r="X1871" s="2">
        <v>0.57399999999999995</v>
      </c>
      <c r="Y1871" s="6">
        <f t="shared" si="238"/>
        <v>1.5322602172926509E-2</v>
      </c>
      <c r="AA1871" t="s">
        <v>37723</v>
      </c>
      <c r="AB1871">
        <v>15464</v>
      </c>
      <c r="AD1871" t="s">
        <v>6</v>
      </c>
      <c r="AE1871">
        <v>16</v>
      </c>
      <c r="AF1871">
        <v>2</v>
      </c>
      <c r="AG1871">
        <v>7839285</v>
      </c>
      <c r="AH1871" t="s">
        <v>37722</v>
      </c>
      <c r="AI1871" t="s">
        <v>37721</v>
      </c>
      <c r="AJ1871" t="s">
        <v>37720</v>
      </c>
      <c r="AK1871" t="s">
        <v>37719</v>
      </c>
      <c r="AL1871">
        <v>24</v>
      </c>
      <c r="AM1871" s="5">
        <f t="shared" si="234"/>
        <v>4.8</v>
      </c>
      <c r="AN1871" s="4">
        <f t="shared" si="239"/>
        <v>7.2699734948882995E-3</v>
      </c>
      <c r="AO1871" s="3"/>
      <c r="AP1871">
        <v>0</v>
      </c>
      <c r="AR1871" t="s">
        <v>1</v>
      </c>
      <c r="AT1871" s="2">
        <v>2.57</v>
      </c>
      <c r="AU1871" s="1">
        <f t="shared" si="235"/>
        <v>1.2906813569515045</v>
      </c>
      <c r="AV1871" s="1">
        <f t="shared" si="236"/>
        <v>1.1296287833907404</v>
      </c>
      <c r="AW1871" s="1">
        <f t="shared" si="237"/>
        <v>0.96857620982997616</v>
      </c>
    </row>
    <row r="1872" spans="1:49" x14ac:dyDescent="0.2">
      <c r="A1872">
        <v>1870</v>
      </c>
      <c r="B1872" t="s">
        <v>37718</v>
      </c>
      <c r="C1872" t="s">
        <v>37717</v>
      </c>
      <c r="E1872">
        <v>28372363</v>
      </c>
      <c r="F1872" t="s">
        <v>37716</v>
      </c>
      <c r="G1872" t="s">
        <v>14</v>
      </c>
      <c r="H1872" t="s">
        <v>13</v>
      </c>
      <c r="I1872" t="s">
        <v>37715</v>
      </c>
      <c r="J1872">
        <v>60014256</v>
      </c>
      <c r="K1872" t="s">
        <v>37714</v>
      </c>
      <c r="L1872" t="s">
        <v>37713</v>
      </c>
      <c r="M1872" t="s">
        <v>647</v>
      </c>
      <c r="N1872">
        <v>13</v>
      </c>
      <c r="O1872" t="s">
        <v>37712</v>
      </c>
      <c r="P1872" t="s">
        <v>37711</v>
      </c>
      <c r="Q1872" t="s">
        <v>37710</v>
      </c>
      <c r="R1872" s="7">
        <v>42795</v>
      </c>
      <c r="S1872" s="8">
        <f t="shared" si="232"/>
        <v>2017</v>
      </c>
      <c r="T1872" s="8">
        <v>2017</v>
      </c>
      <c r="U1872" s="8">
        <f t="shared" si="233"/>
        <v>5</v>
      </c>
      <c r="V1872" s="7">
        <v>42795</v>
      </c>
      <c r="W1872" t="s">
        <v>37709</v>
      </c>
      <c r="X1872" s="2">
        <v>0.60499999999999998</v>
      </c>
      <c r="Y1872" s="6">
        <f t="shared" si="238"/>
        <v>1.6150129467980032E-2</v>
      </c>
      <c r="AA1872">
        <v>346748</v>
      </c>
      <c r="AB1872">
        <v>15563</v>
      </c>
      <c r="AC1872">
        <v>10897623</v>
      </c>
      <c r="AD1872" t="s">
        <v>6</v>
      </c>
      <c r="AE1872">
        <v>88</v>
      </c>
      <c r="AF1872">
        <v>3</v>
      </c>
      <c r="AG1872">
        <v>33504</v>
      </c>
      <c r="AI1872" t="s">
        <v>37708</v>
      </c>
      <c r="AK1872" t="s">
        <v>37707</v>
      </c>
      <c r="AL1872">
        <v>0</v>
      </c>
      <c r="AM1872" s="5">
        <f t="shared" si="234"/>
        <v>0</v>
      </c>
      <c r="AN1872" s="4">
        <f t="shared" si="239"/>
        <v>0</v>
      </c>
      <c r="AO1872" s="3"/>
      <c r="AP1872">
        <v>0</v>
      </c>
      <c r="AQ1872" t="s">
        <v>1757</v>
      </c>
      <c r="AR1872" t="s">
        <v>37706</v>
      </c>
      <c r="AS1872" t="s">
        <v>259</v>
      </c>
      <c r="AT1872" s="2">
        <v>1.5229999999999999</v>
      </c>
      <c r="AU1872" s="1">
        <f t="shared" si="235"/>
        <v>1.1305090627586021</v>
      </c>
      <c r="AV1872" s="1">
        <f t="shared" si="236"/>
        <v>0.80750647339900161</v>
      </c>
      <c r="AW1872" s="1">
        <f t="shared" si="237"/>
        <v>0.48450388403940098</v>
      </c>
    </row>
    <row r="1873" spans="1:49" x14ac:dyDescent="0.2">
      <c r="A1873">
        <v>1871</v>
      </c>
      <c r="B1873" t="s">
        <v>37705</v>
      </c>
      <c r="C1873" t="s">
        <v>37704</v>
      </c>
      <c r="F1873" t="s">
        <v>37703</v>
      </c>
      <c r="G1873" t="s">
        <v>14</v>
      </c>
      <c r="H1873" t="s">
        <v>13</v>
      </c>
      <c r="I1873" t="s">
        <v>5427</v>
      </c>
      <c r="J1873">
        <v>60103653</v>
      </c>
      <c r="K1873" t="s">
        <v>5426</v>
      </c>
      <c r="L1873" t="s">
        <v>5425</v>
      </c>
      <c r="M1873" t="s">
        <v>1734</v>
      </c>
      <c r="N1873">
        <v>3</v>
      </c>
      <c r="O1873" t="s">
        <v>37702</v>
      </c>
      <c r="P1873" t="s">
        <v>37701</v>
      </c>
      <c r="Q1873" t="s">
        <v>5422</v>
      </c>
      <c r="R1873" s="7">
        <v>42795</v>
      </c>
      <c r="S1873" s="8">
        <f t="shared" si="232"/>
        <v>2017</v>
      </c>
      <c r="T1873" s="8">
        <v>2017</v>
      </c>
      <c r="U1873" s="8">
        <f t="shared" si="233"/>
        <v>5</v>
      </c>
      <c r="V1873" s="7">
        <v>42795</v>
      </c>
      <c r="W1873" t="s">
        <v>3811</v>
      </c>
      <c r="X1873" s="2">
        <v>2.0099999999999998</v>
      </c>
      <c r="Y1873" s="6">
        <f t="shared" si="238"/>
        <v>5.3655802034115477E-2</v>
      </c>
      <c r="AA1873">
        <v>15361276</v>
      </c>
      <c r="AB1873">
        <v>18933</v>
      </c>
      <c r="AD1873" t="s">
        <v>6</v>
      </c>
      <c r="AE1873">
        <v>16</v>
      </c>
      <c r="AF1873">
        <v>3</v>
      </c>
      <c r="AG1873">
        <v>7823034</v>
      </c>
      <c r="AH1873" t="s">
        <v>37700</v>
      </c>
      <c r="AI1873" t="s">
        <v>37699</v>
      </c>
      <c r="AJ1873" t="s">
        <v>37698</v>
      </c>
      <c r="AK1873" t="s">
        <v>37697</v>
      </c>
      <c r="AL1873">
        <v>28</v>
      </c>
      <c r="AM1873" s="5">
        <f t="shared" si="234"/>
        <v>5.6</v>
      </c>
      <c r="AN1873" s="4">
        <f t="shared" si="239"/>
        <v>8.4816357440363494E-3</v>
      </c>
      <c r="AO1873" s="3"/>
      <c r="AP1873">
        <v>0</v>
      </c>
      <c r="AR1873" t="s">
        <v>1</v>
      </c>
      <c r="AT1873" s="2" t="s">
        <v>0</v>
      </c>
      <c r="AU1873" s="1">
        <f t="shared" si="235"/>
        <v>4.0103552147091737</v>
      </c>
      <c r="AV1873" s="1">
        <f t="shared" si="236"/>
        <v>3.106871888907591</v>
      </c>
      <c r="AW1873" s="1">
        <f t="shared" si="237"/>
        <v>2.2033885631060084</v>
      </c>
    </row>
    <row r="1874" spans="1:49" x14ac:dyDescent="0.2">
      <c r="A1874">
        <v>1872</v>
      </c>
      <c r="B1874" t="s">
        <v>37696</v>
      </c>
      <c r="C1874" t="s">
        <v>37695</v>
      </c>
      <c r="F1874" t="s">
        <v>37694</v>
      </c>
      <c r="G1874" t="s">
        <v>14</v>
      </c>
      <c r="H1874" t="s">
        <v>13</v>
      </c>
      <c r="I1874" t="s">
        <v>7404</v>
      </c>
      <c r="J1874" t="s">
        <v>7403</v>
      </c>
      <c r="K1874" t="s">
        <v>7402</v>
      </c>
      <c r="L1874" t="s">
        <v>7401</v>
      </c>
      <c r="M1874" t="s">
        <v>7400</v>
      </c>
      <c r="N1874">
        <v>4</v>
      </c>
      <c r="O1874" t="s">
        <v>7399</v>
      </c>
      <c r="P1874" t="s">
        <v>7398</v>
      </c>
      <c r="Q1874" t="s">
        <v>7397</v>
      </c>
      <c r="R1874" s="7">
        <v>42795</v>
      </c>
      <c r="S1874" s="8">
        <f t="shared" si="232"/>
        <v>2017</v>
      </c>
      <c r="T1874" s="8">
        <v>2017</v>
      </c>
      <c r="U1874" s="8">
        <f t="shared" si="233"/>
        <v>5</v>
      </c>
      <c r="V1874" s="7">
        <v>42795</v>
      </c>
      <c r="W1874" t="s">
        <v>3811</v>
      </c>
      <c r="X1874" s="2">
        <v>2.0099999999999998</v>
      </c>
      <c r="Y1874" s="6">
        <f t="shared" si="238"/>
        <v>5.3655802034115477E-2</v>
      </c>
      <c r="AA1874">
        <v>15361276</v>
      </c>
      <c r="AB1874">
        <v>18933</v>
      </c>
      <c r="AD1874" t="s">
        <v>6</v>
      </c>
      <c r="AE1874">
        <v>16</v>
      </c>
      <c r="AF1874">
        <v>3</v>
      </c>
      <c r="AG1874">
        <v>7797479</v>
      </c>
      <c r="AH1874" t="s">
        <v>37693</v>
      </c>
      <c r="AI1874" t="s">
        <v>37692</v>
      </c>
      <c r="AJ1874" t="s">
        <v>37691</v>
      </c>
      <c r="AK1874" t="s">
        <v>37690</v>
      </c>
      <c r="AL1874">
        <v>35</v>
      </c>
      <c r="AM1874" s="5">
        <f t="shared" si="234"/>
        <v>7</v>
      </c>
      <c r="AN1874" s="4">
        <f t="shared" si="239"/>
        <v>1.0602044680045438E-2</v>
      </c>
      <c r="AO1874" s="3"/>
      <c r="AP1874">
        <v>0</v>
      </c>
      <c r="AQ1874" t="s">
        <v>1724</v>
      </c>
      <c r="AR1874">
        <v>61471219</v>
      </c>
      <c r="AS1874" t="s">
        <v>4392</v>
      </c>
      <c r="AT1874" s="2" t="s">
        <v>0</v>
      </c>
      <c r="AU1874" s="1">
        <f t="shared" si="235"/>
        <v>4.0739674827894463</v>
      </c>
      <c r="AV1874" s="1">
        <f t="shared" si="236"/>
        <v>3.2128923357080459</v>
      </c>
      <c r="AW1874" s="1">
        <f t="shared" si="237"/>
        <v>2.3518171886266446</v>
      </c>
    </row>
    <row r="1875" spans="1:49" x14ac:dyDescent="0.2">
      <c r="A1875">
        <v>1873</v>
      </c>
      <c r="B1875" t="s">
        <v>37689</v>
      </c>
      <c r="C1875" t="s">
        <v>37688</v>
      </c>
      <c r="F1875" t="s">
        <v>37687</v>
      </c>
      <c r="G1875" t="s">
        <v>14</v>
      </c>
      <c r="H1875" t="s">
        <v>13</v>
      </c>
      <c r="I1875" t="s">
        <v>4405</v>
      </c>
      <c r="J1875">
        <v>60004853</v>
      </c>
      <c r="K1875" t="s">
        <v>37686</v>
      </c>
      <c r="L1875" t="s">
        <v>37685</v>
      </c>
      <c r="M1875" t="s">
        <v>647</v>
      </c>
      <c r="N1875">
        <v>2</v>
      </c>
      <c r="O1875" t="s">
        <v>37684</v>
      </c>
      <c r="P1875" t="s">
        <v>37683</v>
      </c>
      <c r="Q1875" t="s">
        <v>37682</v>
      </c>
      <c r="R1875" s="7">
        <v>42795</v>
      </c>
      <c r="S1875" s="8">
        <f t="shared" si="232"/>
        <v>2017</v>
      </c>
      <c r="T1875" s="8">
        <v>2017</v>
      </c>
      <c r="U1875" s="8">
        <f t="shared" si="233"/>
        <v>5</v>
      </c>
      <c r="V1875" s="7">
        <v>42795</v>
      </c>
      <c r="W1875" t="s">
        <v>3811</v>
      </c>
      <c r="X1875" s="2">
        <v>2.0099999999999998</v>
      </c>
      <c r="Y1875" s="6">
        <f t="shared" si="238"/>
        <v>5.3655802034115477E-2</v>
      </c>
      <c r="AA1875">
        <v>15361276</v>
      </c>
      <c r="AB1875">
        <v>18933</v>
      </c>
      <c r="AD1875" t="s">
        <v>6</v>
      </c>
      <c r="AE1875">
        <v>16</v>
      </c>
      <c r="AF1875">
        <v>3</v>
      </c>
      <c r="AG1875">
        <v>7831494</v>
      </c>
      <c r="AH1875" t="s">
        <v>37681</v>
      </c>
      <c r="AI1875" t="s">
        <v>37680</v>
      </c>
      <c r="AJ1875" t="s">
        <v>37679</v>
      </c>
      <c r="AK1875" t="s">
        <v>37678</v>
      </c>
      <c r="AL1875">
        <v>26</v>
      </c>
      <c r="AM1875" s="5">
        <f t="shared" si="234"/>
        <v>5.2</v>
      </c>
      <c r="AN1875" s="4">
        <f t="shared" si="239"/>
        <v>7.8758046194623253E-3</v>
      </c>
      <c r="AO1875" s="3"/>
      <c r="AP1875">
        <v>0</v>
      </c>
      <c r="AQ1875" t="s">
        <v>1757</v>
      </c>
      <c r="AR1875" t="s">
        <v>4393</v>
      </c>
      <c r="AS1875" t="s">
        <v>259</v>
      </c>
      <c r="AT1875" s="2" t="s">
        <v>0</v>
      </c>
      <c r="AU1875" s="1">
        <f t="shared" si="235"/>
        <v>3.9921802809719527</v>
      </c>
      <c r="AV1875" s="1">
        <f t="shared" si="236"/>
        <v>3.0765803326788901</v>
      </c>
      <c r="AW1875" s="1">
        <f t="shared" si="237"/>
        <v>2.1609803843858271</v>
      </c>
    </row>
    <row r="1876" spans="1:49" x14ac:dyDescent="0.2">
      <c r="A1876">
        <v>1874</v>
      </c>
      <c r="B1876" t="s">
        <v>37677</v>
      </c>
      <c r="C1876" t="s">
        <v>37676</v>
      </c>
      <c r="F1876" t="s">
        <v>37675</v>
      </c>
      <c r="G1876" t="s">
        <v>14</v>
      </c>
      <c r="H1876" t="s">
        <v>13</v>
      </c>
      <c r="I1876" t="s">
        <v>4372</v>
      </c>
      <c r="J1876">
        <v>60025225</v>
      </c>
      <c r="K1876" t="s">
        <v>18623</v>
      </c>
      <c r="L1876" t="s">
        <v>18622</v>
      </c>
      <c r="M1876" t="s">
        <v>3014</v>
      </c>
      <c r="N1876">
        <v>2</v>
      </c>
      <c r="O1876" t="s">
        <v>37674</v>
      </c>
      <c r="P1876" t="s">
        <v>37673</v>
      </c>
      <c r="Q1876" t="s">
        <v>37672</v>
      </c>
      <c r="R1876" s="7">
        <v>42795</v>
      </c>
      <c r="S1876" s="8">
        <f t="shared" si="232"/>
        <v>2017</v>
      </c>
      <c r="T1876" s="8">
        <v>2017</v>
      </c>
      <c r="U1876" s="8">
        <f t="shared" si="233"/>
        <v>5</v>
      </c>
      <c r="V1876" s="7">
        <v>42795</v>
      </c>
      <c r="W1876" t="s">
        <v>3811</v>
      </c>
      <c r="X1876" s="2">
        <v>2.0099999999999998</v>
      </c>
      <c r="Y1876" s="6">
        <f t="shared" si="238"/>
        <v>5.3655802034115477E-2</v>
      </c>
      <c r="AA1876">
        <v>15361276</v>
      </c>
      <c r="AB1876">
        <v>18933</v>
      </c>
      <c r="AD1876" t="s">
        <v>6</v>
      </c>
      <c r="AE1876">
        <v>16</v>
      </c>
      <c r="AF1876">
        <v>3</v>
      </c>
      <c r="AG1876">
        <v>7742917</v>
      </c>
      <c r="AH1876" t="s">
        <v>37671</v>
      </c>
      <c r="AI1876" t="s">
        <v>37670</v>
      </c>
      <c r="AJ1876" t="s">
        <v>37669</v>
      </c>
      <c r="AK1876" t="s">
        <v>37668</v>
      </c>
      <c r="AL1876">
        <v>62</v>
      </c>
      <c r="AM1876" s="5">
        <f t="shared" si="234"/>
        <v>12.4</v>
      </c>
      <c r="AN1876" s="4">
        <f t="shared" si="239"/>
        <v>1.8780764861794776E-2</v>
      </c>
      <c r="AO1876" s="3"/>
      <c r="AP1876">
        <v>0</v>
      </c>
      <c r="AQ1876" t="s">
        <v>3005</v>
      </c>
      <c r="AR1876" t="s">
        <v>17883</v>
      </c>
      <c r="AS1876" t="s">
        <v>3003</v>
      </c>
      <c r="AT1876" s="2" t="s">
        <v>0</v>
      </c>
      <c r="AU1876" s="1">
        <f t="shared" si="235"/>
        <v>4.3193290882419264</v>
      </c>
      <c r="AV1876" s="1">
        <f t="shared" si="236"/>
        <v>3.6218283447955129</v>
      </c>
      <c r="AW1876" s="1">
        <f t="shared" si="237"/>
        <v>2.9243276013490984</v>
      </c>
    </row>
    <row r="1877" spans="1:49" x14ac:dyDescent="0.2">
      <c r="A1877">
        <v>1875</v>
      </c>
      <c r="B1877" t="s">
        <v>37667</v>
      </c>
      <c r="C1877" t="s">
        <v>37666</v>
      </c>
      <c r="F1877" t="s">
        <v>37665</v>
      </c>
      <c r="G1877" t="s">
        <v>14</v>
      </c>
      <c r="H1877" t="s">
        <v>13</v>
      </c>
      <c r="I1877" t="s">
        <v>37664</v>
      </c>
      <c r="J1877" t="s">
        <v>37663</v>
      </c>
      <c r="K1877" t="s">
        <v>37662</v>
      </c>
      <c r="L1877" t="s">
        <v>37661</v>
      </c>
      <c r="M1877" t="s">
        <v>37660</v>
      </c>
      <c r="N1877">
        <v>5</v>
      </c>
      <c r="O1877" t="s">
        <v>37659</v>
      </c>
      <c r="P1877" t="s">
        <v>37658</v>
      </c>
      <c r="Q1877" t="s">
        <v>37657</v>
      </c>
      <c r="R1877" s="7">
        <v>42795</v>
      </c>
      <c r="S1877" s="8">
        <f t="shared" si="232"/>
        <v>2017</v>
      </c>
      <c r="T1877" s="8">
        <v>2017</v>
      </c>
      <c r="U1877" s="8">
        <f t="shared" si="233"/>
        <v>5</v>
      </c>
      <c r="V1877" s="7">
        <v>42795</v>
      </c>
      <c r="W1877" t="s">
        <v>3811</v>
      </c>
      <c r="X1877" s="2">
        <v>2.0099999999999998</v>
      </c>
      <c r="Y1877" s="6">
        <f t="shared" si="238"/>
        <v>5.3655802034115477E-2</v>
      </c>
      <c r="AA1877">
        <v>15361276</v>
      </c>
      <c r="AB1877">
        <v>18933</v>
      </c>
      <c r="AD1877" t="s">
        <v>6</v>
      </c>
      <c r="AE1877">
        <v>16</v>
      </c>
      <c r="AF1877">
        <v>3</v>
      </c>
      <c r="AG1877">
        <v>7740042</v>
      </c>
      <c r="AH1877" t="s">
        <v>37656</v>
      </c>
      <c r="AI1877" t="s">
        <v>37655</v>
      </c>
      <c r="AJ1877" t="s">
        <v>37654</v>
      </c>
      <c r="AK1877" t="s">
        <v>37653</v>
      </c>
      <c r="AL1877">
        <v>19</v>
      </c>
      <c r="AM1877" s="5">
        <f t="shared" si="234"/>
        <v>3.8</v>
      </c>
      <c r="AN1877" s="4">
        <f t="shared" si="239"/>
        <v>5.7553956834532375E-3</v>
      </c>
      <c r="AO1877" s="3"/>
      <c r="AP1877">
        <v>0</v>
      </c>
      <c r="AQ1877" t="s">
        <v>2048</v>
      </c>
      <c r="AR1877">
        <v>635975</v>
      </c>
      <c r="AS1877" t="s">
        <v>2047</v>
      </c>
      <c r="AT1877" s="2" t="s">
        <v>0</v>
      </c>
      <c r="AU1877" s="1">
        <f t="shared" si="235"/>
        <v>3.9285680128916804</v>
      </c>
      <c r="AV1877" s="1">
        <f t="shared" si="236"/>
        <v>2.9705598858784357</v>
      </c>
      <c r="AW1877" s="1">
        <f t="shared" si="237"/>
        <v>2.0125517588651909</v>
      </c>
    </row>
    <row r="1878" spans="1:49" x14ac:dyDescent="0.2">
      <c r="A1878">
        <v>1876</v>
      </c>
      <c r="B1878" t="s">
        <v>37652</v>
      </c>
      <c r="C1878" t="s">
        <v>37651</v>
      </c>
      <c r="F1878" t="s">
        <v>37650</v>
      </c>
      <c r="G1878" t="s">
        <v>14</v>
      </c>
      <c r="H1878" t="s">
        <v>13</v>
      </c>
      <c r="I1878" t="s">
        <v>37649</v>
      </c>
      <c r="J1878" t="s">
        <v>37648</v>
      </c>
      <c r="K1878" t="s">
        <v>37647</v>
      </c>
      <c r="L1878" t="s">
        <v>37646</v>
      </c>
      <c r="M1878" t="s">
        <v>37645</v>
      </c>
      <c r="N1878">
        <v>9</v>
      </c>
      <c r="O1878" t="s">
        <v>37644</v>
      </c>
      <c r="P1878" t="s">
        <v>37643</v>
      </c>
      <c r="Q1878" t="s">
        <v>37642</v>
      </c>
      <c r="R1878" s="7">
        <v>42795</v>
      </c>
      <c r="S1878" s="8">
        <f t="shared" si="232"/>
        <v>2017</v>
      </c>
      <c r="T1878" s="8">
        <v>2017</v>
      </c>
      <c r="U1878" s="8">
        <f t="shared" si="233"/>
        <v>5</v>
      </c>
      <c r="V1878" s="7">
        <v>42795</v>
      </c>
      <c r="W1878" t="s">
        <v>37641</v>
      </c>
      <c r="X1878" s="2">
        <v>1.67</v>
      </c>
      <c r="Y1878" s="6">
        <f t="shared" si="238"/>
        <v>4.4579696217399427E-2</v>
      </c>
      <c r="AA1878">
        <v>21699003</v>
      </c>
      <c r="AB1878">
        <v>21101038509</v>
      </c>
      <c r="AC1878">
        <v>21699011</v>
      </c>
      <c r="AD1878" t="s">
        <v>6</v>
      </c>
      <c r="AE1878">
        <v>122</v>
      </c>
      <c r="AF1878">
        <v>3</v>
      </c>
      <c r="AH1878" t="s">
        <v>37640</v>
      </c>
      <c r="AI1878" t="s">
        <v>37639</v>
      </c>
      <c r="AJ1878" t="s">
        <v>37638</v>
      </c>
      <c r="AK1878" t="s">
        <v>37637</v>
      </c>
      <c r="AL1878">
        <v>27</v>
      </c>
      <c r="AM1878" s="5">
        <f t="shared" si="234"/>
        <v>5.4</v>
      </c>
      <c r="AN1878" s="4">
        <f t="shared" si="239"/>
        <v>8.1787201817493382E-3</v>
      </c>
      <c r="AO1878" s="3"/>
      <c r="AP1878">
        <v>1</v>
      </c>
      <c r="AQ1878" t="s">
        <v>37636</v>
      </c>
      <c r="AR1878" t="s">
        <v>37635</v>
      </c>
      <c r="AS1878" t="s">
        <v>37634</v>
      </c>
      <c r="AT1878" s="2" t="s">
        <v>0</v>
      </c>
      <c r="AU1878" s="1">
        <f t="shared" si="235"/>
        <v>3.3659403406704396</v>
      </c>
      <c r="AV1878" s="1">
        <f t="shared" si="236"/>
        <v>2.6379208199574382</v>
      </c>
      <c r="AW1878" s="1">
        <f t="shared" si="237"/>
        <v>1.9099012992444364</v>
      </c>
    </row>
    <row r="1879" spans="1:49" x14ac:dyDescent="0.2">
      <c r="A1879">
        <v>1877</v>
      </c>
      <c r="B1879" t="s">
        <v>37633</v>
      </c>
      <c r="C1879" t="s">
        <v>37632</v>
      </c>
      <c r="F1879" t="s">
        <v>37631</v>
      </c>
      <c r="G1879" t="s">
        <v>14</v>
      </c>
      <c r="H1879" t="s">
        <v>13</v>
      </c>
      <c r="I1879" t="s">
        <v>32397</v>
      </c>
      <c r="J1879" t="s">
        <v>32396</v>
      </c>
      <c r="K1879" t="s">
        <v>32395</v>
      </c>
      <c r="L1879" t="s">
        <v>32394</v>
      </c>
      <c r="M1879" t="s">
        <v>8567</v>
      </c>
      <c r="N1879">
        <v>2</v>
      </c>
      <c r="O1879" t="s">
        <v>37630</v>
      </c>
      <c r="P1879" t="s">
        <v>37629</v>
      </c>
      <c r="Q1879" t="s">
        <v>32391</v>
      </c>
      <c r="R1879" s="7">
        <v>42795</v>
      </c>
      <c r="S1879" s="8">
        <f t="shared" si="232"/>
        <v>2017</v>
      </c>
      <c r="T1879" s="8">
        <v>2017</v>
      </c>
      <c r="U1879" s="8">
        <f t="shared" si="233"/>
        <v>5</v>
      </c>
      <c r="V1879" s="7">
        <v>42795</v>
      </c>
      <c r="W1879" t="s">
        <v>3026</v>
      </c>
      <c r="X1879" s="2">
        <v>0.371</v>
      </c>
      <c r="Y1879" s="6">
        <f t="shared" si="238"/>
        <v>9.9036331117695747E-3</v>
      </c>
      <c r="AA1879">
        <v>486604</v>
      </c>
      <c r="AB1879">
        <v>28580</v>
      </c>
      <c r="AC1879" t="s">
        <v>3025</v>
      </c>
      <c r="AD1879" t="s">
        <v>6</v>
      </c>
      <c r="AE1879">
        <v>52</v>
      </c>
      <c r="AF1879">
        <v>3</v>
      </c>
      <c r="AH1879" t="s">
        <v>37628</v>
      </c>
      <c r="AI1879" t="s">
        <v>37627</v>
      </c>
      <c r="AJ1879" t="s">
        <v>37626</v>
      </c>
      <c r="AK1879" t="s">
        <v>37625</v>
      </c>
      <c r="AL1879">
        <v>1</v>
      </c>
      <c r="AM1879" s="5">
        <f t="shared" si="234"/>
        <v>0.2</v>
      </c>
      <c r="AN1879" s="4">
        <f t="shared" si="239"/>
        <v>3.0291556228701253E-4</v>
      </c>
      <c r="AO1879" s="3"/>
      <c r="AP1879">
        <v>1</v>
      </c>
      <c r="AQ1879" t="s">
        <v>6203</v>
      </c>
      <c r="AR1879" t="s">
        <v>1</v>
      </c>
      <c r="AS1879" t="s">
        <v>6201</v>
      </c>
      <c r="AT1879" s="2">
        <v>1.431</v>
      </c>
      <c r="AU1879" s="1">
        <f t="shared" si="235"/>
        <v>0.70234178469248054</v>
      </c>
      <c r="AV1879" s="1">
        <f t="shared" si="236"/>
        <v>0.5103274337028294</v>
      </c>
      <c r="AW1879" s="1">
        <f t="shared" si="237"/>
        <v>0.3183130827131781</v>
      </c>
    </row>
    <row r="1880" spans="1:49" x14ac:dyDescent="0.2">
      <c r="A1880">
        <v>1878</v>
      </c>
      <c r="B1880" t="s">
        <v>37624</v>
      </c>
      <c r="C1880" t="s">
        <v>37623</v>
      </c>
      <c r="F1880" t="s">
        <v>37622</v>
      </c>
      <c r="G1880" t="s">
        <v>14</v>
      </c>
      <c r="H1880" t="s">
        <v>13</v>
      </c>
      <c r="I1880" t="s">
        <v>37621</v>
      </c>
      <c r="J1880" t="s">
        <v>37620</v>
      </c>
      <c r="K1880" t="s">
        <v>37619</v>
      </c>
      <c r="L1880" t="s">
        <v>37618</v>
      </c>
      <c r="M1880" t="s">
        <v>3030</v>
      </c>
      <c r="N1880">
        <v>4</v>
      </c>
      <c r="O1880" t="s">
        <v>37617</v>
      </c>
      <c r="P1880" t="s">
        <v>37616</v>
      </c>
      <c r="Q1880" t="s">
        <v>37615</v>
      </c>
      <c r="R1880" s="7">
        <v>42795</v>
      </c>
      <c r="S1880" s="8">
        <f t="shared" si="232"/>
        <v>2017</v>
      </c>
      <c r="T1880" s="8">
        <v>2017</v>
      </c>
      <c r="U1880" s="8">
        <f t="shared" si="233"/>
        <v>5</v>
      </c>
      <c r="V1880" s="7">
        <v>42795</v>
      </c>
      <c r="W1880" t="s">
        <v>3811</v>
      </c>
      <c r="X1880" s="2">
        <v>2.0099999999999998</v>
      </c>
      <c r="Y1880" s="6">
        <f t="shared" si="238"/>
        <v>5.3655802034115477E-2</v>
      </c>
      <c r="AA1880">
        <v>15361276</v>
      </c>
      <c r="AB1880">
        <v>18933</v>
      </c>
      <c r="AD1880" t="s">
        <v>6</v>
      </c>
      <c r="AE1880">
        <v>16</v>
      </c>
      <c r="AF1880">
        <v>3</v>
      </c>
      <c r="AG1880">
        <v>7812789</v>
      </c>
      <c r="AH1880" t="s">
        <v>37614</v>
      </c>
      <c r="AI1880" t="s">
        <v>37613</v>
      </c>
      <c r="AJ1880" t="s">
        <v>37612</v>
      </c>
      <c r="AK1880" t="s">
        <v>37611</v>
      </c>
      <c r="AL1880">
        <v>10</v>
      </c>
      <c r="AM1880" s="5">
        <f t="shared" si="234"/>
        <v>2</v>
      </c>
      <c r="AN1880" s="4">
        <f t="shared" si="239"/>
        <v>3.0291556228701248E-3</v>
      </c>
      <c r="AO1880" s="3"/>
      <c r="AP1880">
        <v>0</v>
      </c>
      <c r="AQ1880" t="s">
        <v>76</v>
      </c>
      <c r="AR1880" t="s">
        <v>12217</v>
      </c>
      <c r="AS1880" t="s">
        <v>75</v>
      </c>
      <c r="AT1880" s="2" t="s">
        <v>0</v>
      </c>
      <c r="AU1880" s="1">
        <f t="shared" si="235"/>
        <v>3.8467808110741868</v>
      </c>
      <c r="AV1880" s="1">
        <f t="shared" si="236"/>
        <v>2.8342478828492799</v>
      </c>
      <c r="AW1880" s="1">
        <f t="shared" si="237"/>
        <v>1.8217149546243729</v>
      </c>
    </row>
    <row r="1881" spans="1:49" x14ac:dyDescent="0.2">
      <c r="A1881">
        <v>1879</v>
      </c>
      <c r="B1881" t="s">
        <v>37610</v>
      </c>
      <c r="C1881" t="s">
        <v>37609</v>
      </c>
      <c r="F1881" t="s">
        <v>37608</v>
      </c>
      <c r="G1881" t="s">
        <v>14</v>
      </c>
      <c r="H1881" t="s">
        <v>13</v>
      </c>
      <c r="I1881" t="s">
        <v>37607</v>
      </c>
      <c r="J1881" t="s">
        <v>37606</v>
      </c>
      <c r="K1881" t="s">
        <v>37605</v>
      </c>
      <c r="L1881" t="s">
        <v>37604</v>
      </c>
      <c r="M1881" t="s">
        <v>16116</v>
      </c>
      <c r="N1881">
        <v>2</v>
      </c>
      <c r="O1881" t="s">
        <v>37603</v>
      </c>
      <c r="P1881" t="s">
        <v>37602</v>
      </c>
      <c r="Q1881" t="s">
        <v>37601</v>
      </c>
      <c r="R1881" s="7">
        <v>42795</v>
      </c>
      <c r="S1881" s="8">
        <f t="shared" si="232"/>
        <v>2017</v>
      </c>
      <c r="T1881" s="8">
        <v>2017</v>
      </c>
      <c r="U1881" s="8">
        <f t="shared" si="233"/>
        <v>5</v>
      </c>
      <c r="V1881" s="7">
        <v>42795</v>
      </c>
      <c r="W1881" t="s">
        <v>3811</v>
      </c>
      <c r="X1881" s="2">
        <v>2.0099999999999998</v>
      </c>
      <c r="Y1881" s="6">
        <f t="shared" si="238"/>
        <v>5.3655802034115477E-2</v>
      </c>
      <c r="AA1881">
        <v>15361276</v>
      </c>
      <c r="AB1881">
        <v>18933</v>
      </c>
      <c r="AD1881" t="s">
        <v>6</v>
      </c>
      <c r="AE1881">
        <v>16</v>
      </c>
      <c r="AF1881">
        <v>3</v>
      </c>
      <c r="AG1881">
        <v>7801155</v>
      </c>
      <c r="AH1881" t="s">
        <v>37600</v>
      </c>
      <c r="AI1881" t="s">
        <v>37599</v>
      </c>
      <c r="AJ1881" t="s">
        <v>37598</v>
      </c>
      <c r="AK1881" t="s">
        <v>37597</v>
      </c>
      <c r="AL1881">
        <v>5</v>
      </c>
      <c r="AM1881" s="5">
        <f t="shared" si="234"/>
        <v>1</v>
      </c>
      <c r="AN1881" s="4">
        <f t="shared" si="239"/>
        <v>1.5145778114350624E-3</v>
      </c>
      <c r="AO1881" s="3"/>
      <c r="AP1881">
        <v>0</v>
      </c>
      <c r="AQ1881" t="s">
        <v>1724</v>
      </c>
      <c r="AR1881" t="s">
        <v>9945</v>
      </c>
      <c r="AS1881" t="s">
        <v>4392</v>
      </c>
      <c r="AT1881" s="2" t="s">
        <v>0</v>
      </c>
      <c r="AU1881" s="1">
        <f t="shared" si="235"/>
        <v>3.8013434767311352</v>
      </c>
      <c r="AV1881" s="1">
        <f t="shared" si="236"/>
        <v>2.7585189922775268</v>
      </c>
      <c r="AW1881" s="1">
        <f t="shared" si="237"/>
        <v>1.7156945078239185</v>
      </c>
    </row>
    <row r="1882" spans="1:49" x14ac:dyDescent="0.2">
      <c r="A1882">
        <v>1880</v>
      </c>
      <c r="B1882" t="s">
        <v>37596</v>
      </c>
      <c r="C1882" t="s">
        <v>37595</v>
      </c>
      <c r="F1882" t="s">
        <v>37594</v>
      </c>
      <c r="G1882" t="s">
        <v>14</v>
      </c>
      <c r="H1882" t="s">
        <v>13</v>
      </c>
      <c r="I1882" t="s">
        <v>1249</v>
      </c>
      <c r="J1882" t="s">
        <v>37593</v>
      </c>
      <c r="K1882" t="s">
        <v>37592</v>
      </c>
      <c r="L1882" t="s">
        <v>37591</v>
      </c>
      <c r="M1882" t="s">
        <v>12209</v>
      </c>
      <c r="N1882">
        <v>4</v>
      </c>
      <c r="O1882" t="s">
        <v>37590</v>
      </c>
      <c r="P1882" t="s">
        <v>37589</v>
      </c>
      <c r="Q1882" t="s">
        <v>37588</v>
      </c>
      <c r="R1882" s="7">
        <v>42795</v>
      </c>
      <c r="S1882" s="8">
        <f t="shared" si="232"/>
        <v>2017</v>
      </c>
      <c r="T1882" s="8">
        <v>2017</v>
      </c>
      <c r="U1882" s="8">
        <f t="shared" si="233"/>
        <v>5</v>
      </c>
      <c r="V1882" s="7">
        <v>42795</v>
      </c>
      <c r="W1882" t="s">
        <v>3811</v>
      </c>
      <c r="X1882" s="2">
        <v>2.0099999999999998</v>
      </c>
      <c r="Y1882" s="6">
        <f t="shared" si="238"/>
        <v>5.3655802034115477E-2</v>
      </c>
      <c r="AA1882">
        <v>15361276</v>
      </c>
      <c r="AB1882">
        <v>18933</v>
      </c>
      <c r="AD1882" t="s">
        <v>6</v>
      </c>
      <c r="AE1882">
        <v>16</v>
      </c>
      <c r="AF1882">
        <v>3</v>
      </c>
      <c r="AG1882">
        <v>7812764</v>
      </c>
      <c r="AH1882" t="s">
        <v>37587</v>
      </c>
      <c r="AI1882" t="s">
        <v>37586</v>
      </c>
      <c r="AJ1882" t="s">
        <v>37585</v>
      </c>
      <c r="AK1882" t="s">
        <v>37584</v>
      </c>
      <c r="AL1882">
        <v>19</v>
      </c>
      <c r="AM1882" s="5">
        <f t="shared" si="234"/>
        <v>3.8</v>
      </c>
      <c r="AN1882" s="4">
        <f t="shared" si="239"/>
        <v>5.7553956834532375E-3</v>
      </c>
      <c r="AO1882" s="3"/>
      <c r="AP1882">
        <v>0</v>
      </c>
      <c r="AR1882" t="s">
        <v>1</v>
      </c>
      <c r="AT1882" s="2" t="s">
        <v>0</v>
      </c>
      <c r="AU1882" s="1">
        <f t="shared" si="235"/>
        <v>3.9285680128916804</v>
      </c>
      <c r="AV1882" s="1">
        <f t="shared" si="236"/>
        <v>2.9705598858784357</v>
      </c>
      <c r="AW1882" s="1">
        <f t="shared" si="237"/>
        <v>2.0125517588651909</v>
      </c>
    </row>
    <row r="1883" spans="1:49" x14ac:dyDescent="0.2">
      <c r="A1883">
        <v>1881</v>
      </c>
      <c r="B1883" t="s">
        <v>37583</v>
      </c>
      <c r="C1883" t="s">
        <v>37582</v>
      </c>
      <c r="F1883" t="s">
        <v>37581</v>
      </c>
      <c r="G1883" t="s">
        <v>14</v>
      </c>
      <c r="H1883" t="s">
        <v>13</v>
      </c>
      <c r="I1883" t="s">
        <v>37580</v>
      </c>
      <c r="J1883" t="s">
        <v>37579</v>
      </c>
      <c r="K1883" t="s">
        <v>37578</v>
      </c>
      <c r="L1883" t="s">
        <v>37577</v>
      </c>
      <c r="M1883" t="s">
        <v>3324</v>
      </c>
      <c r="N1883">
        <v>4</v>
      </c>
      <c r="O1883" t="s">
        <v>37576</v>
      </c>
      <c r="P1883" t="s">
        <v>37575</v>
      </c>
      <c r="Q1883" t="s">
        <v>37574</v>
      </c>
      <c r="R1883" s="7">
        <v>42795</v>
      </c>
      <c r="S1883" s="8">
        <f t="shared" si="232"/>
        <v>2017</v>
      </c>
      <c r="T1883" s="8">
        <v>2017</v>
      </c>
      <c r="U1883" s="8">
        <f t="shared" si="233"/>
        <v>5</v>
      </c>
      <c r="V1883" s="7">
        <v>42795</v>
      </c>
      <c r="W1883" t="s">
        <v>3811</v>
      </c>
      <c r="X1883" s="2">
        <v>2.0099999999999998</v>
      </c>
      <c r="Y1883" s="6">
        <f t="shared" si="238"/>
        <v>5.3655802034115477E-2</v>
      </c>
      <c r="AA1883">
        <v>15361276</v>
      </c>
      <c r="AB1883">
        <v>18933</v>
      </c>
      <c r="AD1883" t="s">
        <v>6</v>
      </c>
      <c r="AE1883">
        <v>16</v>
      </c>
      <c r="AF1883">
        <v>3</v>
      </c>
      <c r="AG1883">
        <v>7831446</v>
      </c>
      <c r="AH1883" t="s">
        <v>37573</v>
      </c>
      <c r="AI1883" t="s">
        <v>37572</v>
      </c>
      <c r="AJ1883" t="s">
        <v>37571</v>
      </c>
      <c r="AK1883" t="s">
        <v>37570</v>
      </c>
      <c r="AL1883">
        <v>52</v>
      </c>
      <c r="AM1883" s="5">
        <f t="shared" si="234"/>
        <v>10.4</v>
      </c>
      <c r="AN1883" s="4">
        <f t="shared" si="239"/>
        <v>1.5751609238924651E-2</v>
      </c>
      <c r="AO1883" s="3"/>
      <c r="AP1883">
        <v>1</v>
      </c>
      <c r="AQ1883" t="s">
        <v>795</v>
      </c>
      <c r="AR1883" t="s">
        <v>37569</v>
      </c>
      <c r="AS1883" t="s">
        <v>794</v>
      </c>
      <c r="AT1883" s="2" t="s">
        <v>0</v>
      </c>
      <c r="AU1883" s="1">
        <f t="shared" si="235"/>
        <v>4.2284544195558231</v>
      </c>
      <c r="AV1883" s="1">
        <f t="shared" si="236"/>
        <v>3.4703705636520059</v>
      </c>
      <c r="AW1883" s="1">
        <f t="shared" si="237"/>
        <v>2.7122867077481896</v>
      </c>
    </row>
    <row r="1884" spans="1:49" x14ac:dyDescent="0.2">
      <c r="A1884">
        <v>1882</v>
      </c>
      <c r="B1884" t="s">
        <v>37568</v>
      </c>
      <c r="C1884" t="s">
        <v>37567</v>
      </c>
      <c r="F1884" t="s">
        <v>37566</v>
      </c>
      <c r="G1884" t="s">
        <v>14</v>
      </c>
      <c r="H1884" t="s">
        <v>13</v>
      </c>
      <c r="I1884" t="s">
        <v>37565</v>
      </c>
      <c r="J1884">
        <v>60021032</v>
      </c>
      <c r="K1884" t="s">
        <v>23745</v>
      </c>
      <c r="L1884" t="s">
        <v>23744</v>
      </c>
      <c r="M1884" t="s">
        <v>137</v>
      </c>
      <c r="N1884">
        <v>2</v>
      </c>
      <c r="O1884" t="s">
        <v>37564</v>
      </c>
      <c r="P1884" t="s">
        <v>37563</v>
      </c>
      <c r="Q1884" t="s">
        <v>37562</v>
      </c>
      <c r="R1884" s="7">
        <v>42795</v>
      </c>
      <c r="S1884" s="8">
        <f t="shared" si="232"/>
        <v>2017</v>
      </c>
      <c r="T1884" s="8">
        <v>2017</v>
      </c>
      <c r="U1884" s="8">
        <f t="shared" si="233"/>
        <v>5</v>
      </c>
      <c r="V1884" s="7">
        <v>42795</v>
      </c>
      <c r="W1884" t="s">
        <v>3811</v>
      </c>
      <c r="X1884" s="2">
        <v>2.0099999999999998</v>
      </c>
      <c r="Y1884" s="6">
        <f t="shared" si="238"/>
        <v>5.3655802034115477E-2</v>
      </c>
      <c r="AA1884">
        <v>15361276</v>
      </c>
      <c r="AB1884">
        <v>18933</v>
      </c>
      <c r="AD1884" t="s">
        <v>6</v>
      </c>
      <c r="AE1884">
        <v>16</v>
      </c>
      <c r="AF1884">
        <v>3</v>
      </c>
      <c r="AG1884">
        <v>7820178</v>
      </c>
      <c r="AH1884" t="s">
        <v>37561</v>
      </c>
      <c r="AI1884" t="s">
        <v>37560</v>
      </c>
      <c r="AJ1884" t="s">
        <v>37559</v>
      </c>
      <c r="AK1884" t="s">
        <v>37558</v>
      </c>
      <c r="AL1884">
        <v>6</v>
      </c>
      <c r="AM1884" s="5">
        <f t="shared" si="234"/>
        <v>1.2</v>
      </c>
      <c r="AN1884" s="4">
        <f t="shared" si="239"/>
        <v>1.8174933737220749E-3</v>
      </c>
      <c r="AO1884" s="3"/>
      <c r="AP1884">
        <v>1</v>
      </c>
      <c r="AQ1884" t="s">
        <v>795</v>
      </c>
      <c r="AR1884" t="s">
        <v>37557</v>
      </c>
      <c r="AS1884" t="s">
        <v>794</v>
      </c>
      <c r="AT1884" s="2" t="s">
        <v>0</v>
      </c>
      <c r="AU1884" s="1">
        <f t="shared" si="235"/>
        <v>3.8104309435997457</v>
      </c>
      <c r="AV1884" s="1">
        <f t="shared" si="236"/>
        <v>2.7736647703918775</v>
      </c>
      <c r="AW1884" s="1">
        <f t="shared" si="237"/>
        <v>1.7368985971840094</v>
      </c>
    </row>
    <row r="1885" spans="1:49" x14ac:dyDescent="0.2">
      <c r="A1885">
        <v>1883</v>
      </c>
      <c r="B1885" t="s">
        <v>37556</v>
      </c>
      <c r="C1885" t="s">
        <v>37555</v>
      </c>
      <c r="F1885" t="s">
        <v>37554</v>
      </c>
      <c r="G1885" t="s">
        <v>14</v>
      </c>
      <c r="H1885" t="s">
        <v>13</v>
      </c>
      <c r="I1885" t="s">
        <v>37553</v>
      </c>
      <c r="J1885">
        <v>60022148</v>
      </c>
      <c r="K1885" t="s">
        <v>3846</v>
      </c>
      <c r="L1885" t="s">
        <v>3845</v>
      </c>
      <c r="M1885" t="s">
        <v>3014</v>
      </c>
      <c r="N1885">
        <v>2</v>
      </c>
      <c r="O1885" t="s">
        <v>37552</v>
      </c>
      <c r="P1885" t="s">
        <v>37551</v>
      </c>
      <c r="Q1885" t="s">
        <v>3842</v>
      </c>
      <c r="R1885" s="7">
        <v>42795</v>
      </c>
      <c r="S1885" s="8">
        <f t="shared" si="232"/>
        <v>2017</v>
      </c>
      <c r="T1885" s="8">
        <v>2017</v>
      </c>
      <c r="U1885" s="8">
        <f t="shared" si="233"/>
        <v>5</v>
      </c>
      <c r="V1885" s="7">
        <v>42795</v>
      </c>
      <c r="W1885" t="s">
        <v>3811</v>
      </c>
      <c r="X1885" s="2">
        <v>2.0099999999999998</v>
      </c>
      <c r="Y1885" s="6">
        <f t="shared" si="238"/>
        <v>5.3655802034115477E-2</v>
      </c>
      <c r="AA1885">
        <v>15361276</v>
      </c>
      <c r="AB1885">
        <v>18933</v>
      </c>
      <c r="AD1885" t="s">
        <v>6</v>
      </c>
      <c r="AE1885">
        <v>16</v>
      </c>
      <c r="AF1885">
        <v>3</v>
      </c>
      <c r="AG1885">
        <v>7831497</v>
      </c>
      <c r="AH1885" t="s">
        <v>37550</v>
      </c>
      <c r="AI1885" t="s">
        <v>37549</v>
      </c>
      <c r="AJ1885" t="s">
        <v>37548</v>
      </c>
      <c r="AK1885" t="s">
        <v>37547</v>
      </c>
      <c r="AL1885">
        <v>36</v>
      </c>
      <c r="AM1885" s="5">
        <f t="shared" si="234"/>
        <v>7.2</v>
      </c>
      <c r="AN1885" s="4">
        <f t="shared" si="239"/>
        <v>1.0904960242332449E-2</v>
      </c>
      <c r="AO1885" s="3"/>
      <c r="AP1885">
        <v>0</v>
      </c>
      <c r="AQ1885" t="s">
        <v>3005</v>
      </c>
      <c r="AR1885" t="s">
        <v>3837</v>
      </c>
      <c r="AS1885" t="s">
        <v>3003</v>
      </c>
      <c r="AT1885" s="2" t="s">
        <v>0</v>
      </c>
      <c r="AU1885" s="1">
        <f t="shared" si="235"/>
        <v>4.0830549496580559</v>
      </c>
      <c r="AV1885" s="1">
        <f t="shared" si="236"/>
        <v>3.2280381138223966</v>
      </c>
      <c r="AW1885" s="1">
        <f t="shared" si="237"/>
        <v>2.3730212779867355</v>
      </c>
    </row>
    <row r="1886" spans="1:49" x14ac:dyDescent="0.2">
      <c r="A1886">
        <v>1884</v>
      </c>
      <c r="B1886" t="s">
        <v>37546</v>
      </c>
      <c r="C1886" t="s">
        <v>37545</v>
      </c>
      <c r="F1886" t="s">
        <v>37544</v>
      </c>
      <c r="G1886" t="s">
        <v>14</v>
      </c>
      <c r="H1886" t="s">
        <v>13</v>
      </c>
      <c r="I1886" t="s">
        <v>37543</v>
      </c>
      <c r="J1886">
        <v>60017161</v>
      </c>
      <c r="K1886" t="s">
        <v>9437</v>
      </c>
      <c r="L1886" t="s">
        <v>55</v>
      </c>
      <c r="M1886" t="s">
        <v>54</v>
      </c>
      <c r="N1886">
        <v>3</v>
      </c>
      <c r="O1886" t="s">
        <v>37542</v>
      </c>
      <c r="P1886" t="s">
        <v>37541</v>
      </c>
      <c r="Q1886" t="s">
        <v>9434</v>
      </c>
      <c r="R1886" s="7">
        <v>42795</v>
      </c>
      <c r="S1886" s="8">
        <f t="shared" si="232"/>
        <v>2017</v>
      </c>
      <c r="T1886" s="8">
        <v>2017</v>
      </c>
      <c r="U1886" s="8">
        <f t="shared" si="233"/>
        <v>5</v>
      </c>
      <c r="V1886" s="7">
        <v>42795</v>
      </c>
      <c r="W1886" t="s">
        <v>3108</v>
      </c>
      <c r="X1886" s="2">
        <v>1.6519999999999999</v>
      </c>
      <c r="Y1886" s="6">
        <f t="shared" si="238"/>
        <v>4.409919649769093E-2</v>
      </c>
      <c r="AA1886" t="s">
        <v>3107</v>
      </c>
      <c r="AB1886">
        <v>17337</v>
      </c>
      <c r="AD1886" t="s">
        <v>6</v>
      </c>
      <c r="AE1886">
        <v>65</v>
      </c>
      <c r="AF1886">
        <v>3</v>
      </c>
      <c r="AG1886">
        <v>7805179</v>
      </c>
      <c r="AH1886" t="s">
        <v>37540</v>
      </c>
      <c r="AI1886" t="s">
        <v>37539</v>
      </c>
      <c r="AJ1886" t="s">
        <v>37538</v>
      </c>
      <c r="AK1886" t="s">
        <v>37537</v>
      </c>
      <c r="AL1886">
        <v>29</v>
      </c>
      <c r="AM1886" s="5">
        <f t="shared" si="234"/>
        <v>5.8</v>
      </c>
      <c r="AN1886" s="4">
        <f t="shared" si="239"/>
        <v>8.7845513063233623E-3</v>
      </c>
      <c r="AO1886" s="3"/>
      <c r="AP1886">
        <v>0</v>
      </c>
      <c r="AQ1886" t="s">
        <v>19359</v>
      </c>
      <c r="AR1886" t="s">
        <v>1</v>
      </c>
      <c r="AS1886" t="s">
        <v>9437</v>
      </c>
      <c r="AT1886" s="2" t="s">
        <v>0</v>
      </c>
      <c r="AU1886" s="1">
        <f t="shared" si="235"/>
        <v>3.350480294028066</v>
      </c>
      <c r="AV1886" s="1">
        <f t="shared" si="236"/>
        <v>2.6441873902007149</v>
      </c>
      <c r="AW1886" s="1">
        <f t="shared" si="237"/>
        <v>1.9378944863733631</v>
      </c>
    </row>
    <row r="1887" spans="1:49" x14ac:dyDescent="0.2">
      <c r="A1887">
        <v>1885</v>
      </c>
      <c r="B1887" t="s">
        <v>37536</v>
      </c>
      <c r="C1887" t="s">
        <v>37535</v>
      </c>
      <c r="F1887" t="s">
        <v>37534</v>
      </c>
      <c r="G1887" t="s">
        <v>14</v>
      </c>
      <c r="H1887" t="s">
        <v>13</v>
      </c>
      <c r="I1887" t="s">
        <v>37533</v>
      </c>
      <c r="J1887" t="s">
        <v>37532</v>
      </c>
      <c r="K1887" t="s">
        <v>37531</v>
      </c>
      <c r="L1887" t="s">
        <v>37530</v>
      </c>
      <c r="M1887" t="s">
        <v>37529</v>
      </c>
      <c r="N1887">
        <v>2</v>
      </c>
      <c r="O1887" t="s">
        <v>37528</v>
      </c>
      <c r="P1887" t="s">
        <v>37527</v>
      </c>
      <c r="Q1887" t="s">
        <v>37526</v>
      </c>
      <c r="R1887" s="7">
        <v>42795</v>
      </c>
      <c r="S1887" s="8">
        <f t="shared" si="232"/>
        <v>2017</v>
      </c>
      <c r="T1887" s="8">
        <v>2017</v>
      </c>
      <c r="U1887" s="8">
        <f t="shared" si="233"/>
        <v>5</v>
      </c>
      <c r="V1887" s="7">
        <v>42795</v>
      </c>
      <c r="W1887" t="s">
        <v>37525</v>
      </c>
      <c r="X1887" s="2">
        <v>1.9830000000000001</v>
      </c>
      <c r="Y1887" s="6">
        <f t="shared" si="238"/>
        <v>5.2935052454552739E-2</v>
      </c>
      <c r="AA1887">
        <v>21699313</v>
      </c>
      <c r="AB1887">
        <v>21100855886</v>
      </c>
      <c r="AC1887">
        <v>21699356</v>
      </c>
      <c r="AD1887" t="s">
        <v>6</v>
      </c>
      <c r="AE1887">
        <v>122</v>
      </c>
      <c r="AF1887">
        <v>3</v>
      </c>
      <c r="AH1887" t="s">
        <v>37524</v>
      </c>
      <c r="AI1887" t="s">
        <v>37523</v>
      </c>
      <c r="AJ1887" t="s">
        <v>37522</v>
      </c>
      <c r="AK1887" t="s">
        <v>37521</v>
      </c>
      <c r="AL1887">
        <v>30</v>
      </c>
      <c r="AM1887" s="5">
        <f t="shared" si="234"/>
        <v>6</v>
      </c>
      <c r="AN1887" s="4">
        <f t="shared" si="239"/>
        <v>9.0874668686103752E-3</v>
      </c>
      <c r="AO1887" s="3"/>
      <c r="AP1887">
        <v>1</v>
      </c>
      <c r="AQ1887" t="s">
        <v>692</v>
      </c>
      <c r="AR1887" t="s">
        <v>37520</v>
      </c>
      <c r="AS1887" t="s">
        <v>690</v>
      </c>
      <c r="AT1887" s="2" t="s">
        <v>0</v>
      </c>
      <c r="AU1887" s="1">
        <f t="shared" si="235"/>
        <v>3.9780776778770024</v>
      </c>
      <c r="AV1887" s="1">
        <f t="shared" si="236"/>
        <v>3.1011259661581558</v>
      </c>
      <c r="AW1887" s="1">
        <f t="shared" si="237"/>
        <v>2.2241742544393079</v>
      </c>
    </row>
    <row r="1888" spans="1:49" x14ac:dyDescent="0.2">
      <c r="A1888">
        <v>1886</v>
      </c>
      <c r="B1888" t="s">
        <v>37519</v>
      </c>
      <c r="C1888" t="s">
        <v>37518</v>
      </c>
      <c r="F1888" t="s">
        <v>37517</v>
      </c>
      <c r="G1888" t="s">
        <v>14</v>
      </c>
      <c r="H1888" t="s">
        <v>13</v>
      </c>
      <c r="I1888" t="s">
        <v>33023</v>
      </c>
      <c r="J1888">
        <v>60032179</v>
      </c>
      <c r="K1888" t="s">
        <v>19534</v>
      </c>
      <c r="L1888" t="s">
        <v>19533</v>
      </c>
      <c r="M1888" t="s">
        <v>137</v>
      </c>
      <c r="N1888">
        <v>2</v>
      </c>
      <c r="O1888" t="s">
        <v>37516</v>
      </c>
      <c r="P1888" t="s">
        <v>37515</v>
      </c>
      <c r="Q1888" t="s">
        <v>34711</v>
      </c>
      <c r="R1888" s="7">
        <v>42795</v>
      </c>
      <c r="S1888" s="8">
        <f t="shared" si="232"/>
        <v>2017</v>
      </c>
      <c r="T1888" s="8">
        <v>2017</v>
      </c>
      <c r="U1888" s="8">
        <f t="shared" si="233"/>
        <v>5</v>
      </c>
      <c r="V1888" s="7">
        <v>42795</v>
      </c>
      <c r="W1888" t="s">
        <v>3108</v>
      </c>
      <c r="X1888" s="2">
        <v>1.6519999999999999</v>
      </c>
      <c r="Y1888" s="6">
        <f t="shared" si="238"/>
        <v>4.409919649769093E-2</v>
      </c>
      <c r="AA1888" t="s">
        <v>3107</v>
      </c>
      <c r="AB1888">
        <v>17337</v>
      </c>
      <c r="AD1888" t="s">
        <v>6</v>
      </c>
      <c r="AE1888">
        <v>65</v>
      </c>
      <c r="AF1888">
        <v>3</v>
      </c>
      <c r="AG1888">
        <v>7790884</v>
      </c>
      <c r="AH1888" t="s">
        <v>37514</v>
      </c>
      <c r="AI1888" t="s">
        <v>37513</v>
      </c>
      <c r="AJ1888" t="s">
        <v>37512</v>
      </c>
      <c r="AK1888" t="s">
        <v>37511</v>
      </c>
      <c r="AL1888">
        <v>36</v>
      </c>
      <c r="AM1888" s="5">
        <f t="shared" si="234"/>
        <v>7.2</v>
      </c>
      <c r="AN1888" s="4">
        <f t="shared" si="239"/>
        <v>1.0904960242332449E-2</v>
      </c>
      <c r="AO1888" s="3"/>
      <c r="AP1888">
        <v>0</v>
      </c>
      <c r="AQ1888" t="s">
        <v>19175</v>
      </c>
      <c r="AR1888" t="s">
        <v>37510</v>
      </c>
      <c r="AS1888" t="s">
        <v>19173</v>
      </c>
      <c r="AT1888" s="2" t="s">
        <v>0</v>
      </c>
      <c r="AU1888" s="1">
        <f t="shared" si="235"/>
        <v>3.4140925621083382</v>
      </c>
      <c r="AV1888" s="1">
        <f t="shared" si="236"/>
        <v>2.7502078370011689</v>
      </c>
      <c r="AW1888" s="1">
        <f t="shared" si="237"/>
        <v>2.0863231118939991</v>
      </c>
    </row>
    <row r="1889" spans="1:49" x14ac:dyDescent="0.2">
      <c r="A1889">
        <v>1887</v>
      </c>
      <c r="B1889" t="s">
        <v>37509</v>
      </c>
      <c r="C1889" t="s">
        <v>37508</v>
      </c>
      <c r="F1889" t="s">
        <v>37507</v>
      </c>
      <c r="G1889" t="s">
        <v>14</v>
      </c>
      <c r="H1889" t="s">
        <v>13</v>
      </c>
      <c r="I1889" t="s">
        <v>10894</v>
      </c>
      <c r="J1889">
        <v>60013983</v>
      </c>
      <c r="K1889" t="s">
        <v>3535</v>
      </c>
      <c r="L1889" t="s">
        <v>3534</v>
      </c>
      <c r="M1889" t="s">
        <v>3533</v>
      </c>
      <c r="N1889">
        <v>2</v>
      </c>
      <c r="O1889" t="s">
        <v>10893</v>
      </c>
      <c r="P1889" t="s">
        <v>10892</v>
      </c>
      <c r="Q1889" t="s">
        <v>3530</v>
      </c>
      <c r="R1889" s="7">
        <v>42795</v>
      </c>
      <c r="S1889" s="8">
        <f t="shared" si="232"/>
        <v>2017</v>
      </c>
      <c r="T1889" s="8">
        <v>2017</v>
      </c>
      <c r="U1889" s="8">
        <f t="shared" si="233"/>
        <v>5</v>
      </c>
      <c r="V1889" s="7">
        <v>42795</v>
      </c>
      <c r="W1889" t="s">
        <v>3108</v>
      </c>
      <c r="X1889" s="2">
        <v>1.6519999999999999</v>
      </c>
      <c r="Y1889" s="6">
        <f t="shared" si="238"/>
        <v>4.409919649769093E-2</v>
      </c>
      <c r="AA1889" t="s">
        <v>3107</v>
      </c>
      <c r="AB1889">
        <v>17337</v>
      </c>
      <c r="AD1889" t="s">
        <v>6</v>
      </c>
      <c r="AE1889">
        <v>65</v>
      </c>
      <c r="AF1889">
        <v>3</v>
      </c>
      <c r="AG1889">
        <v>7805271</v>
      </c>
      <c r="AH1889" t="s">
        <v>37506</v>
      </c>
      <c r="AI1889" t="s">
        <v>37505</v>
      </c>
      <c r="AJ1889" t="s">
        <v>37504</v>
      </c>
      <c r="AK1889" t="s">
        <v>37503</v>
      </c>
      <c r="AL1889">
        <v>61</v>
      </c>
      <c r="AM1889" s="5">
        <f t="shared" si="234"/>
        <v>12.2</v>
      </c>
      <c r="AN1889" s="4">
        <f t="shared" si="239"/>
        <v>1.847784929950776E-2</v>
      </c>
      <c r="AO1889" s="3"/>
      <c r="AP1889">
        <v>0</v>
      </c>
      <c r="AR1889" t="s">
        <v>1</v>
      </c>
      <c r="AT1889" s="2" t="s">
        <v>0</v>
      </c>
      <c r="AU1889" s="1">
        <f t="shared" si="235"/>
        <v>3.6412792338235982</v>
      </c>
      <c r="AV1889" s="1">
        <f t="shared" si="236"/>
        <v>3.1288522898599345</v>
      </c>
      <c r="AW1889" s="1">
        <f t="shared" si="237"/>
        <v>2.6164253458962712</v>
      </c>
    </row>
    <row r="1890" spans="1:49" x14ac:dyDescent="0.2">
      <c r="A1890">
        <v>1888</v>
      </c>
      <c r="B1890" t="s">
        <v>37502</v>
      </c>
      <c r="C1890" t="s">
        <v>37501</v>
      </c>
      <c r="F1890" t="s">
        <v>37500</v>
      </c>
      <c r="G1890" t="s">
        <v>14</v>
      </c>
      <c r="H1890" t="s">
        <v>13</v>
      </c>
      <c r="I1890" t="s">
        <v>18373</v>
      </c>
      <c r="J1890" t="s">
        <v>37499</v>
      </c>
      <c r="K1890" t="s">
        <v>37498</v>
      </c>
      <c r="L1890" t="s">
        <v>37497</v>
      </c>
      <c r="M1890" t="s">
        <v>85</v>
      </c>
      <c r="N1890">
        <v>4</v>
      </c>
      <c r="O1890" t="s">
        <v>37496</v>
      </c>
      <c r="P1890" t="s">
        <v>37495</v>
      </c>
      <c r="Q1890" t="s">
        <v>37494</v>
      </c>
      <c r="R1890" s="7">
        <v>42795</v>
      </c>
      <c r="S1890" s="8">
        <f t="shared" si="232"/>
        <v>2017</v>
      </c>
      <c r="T1890" s="8">
        <v>2017</v>
      </c>
      <c r="U1890" s="8">
        <f t="shared" si="233"/>
        <v>5</v>
      </c>
      <c r="V1890" s="7">
        <v>42795</v>
      </c>
      <c r="W1890" t="s">
        <v>3108</v>
      </c>
      <c r="X1890" s="2">
        <v>1.6519999999999999</v>
      </c>
      <c r="Y1890" s="6">
        <f t="shared" si="238"/>
        <v>4.409919649769093E-2</v>
      </c>
      <c r="AA1890" t="s">
        <v>3107</v>
      </c>
      <c r="AB1890">
        <v>17337</v>
      </c>
      <c r="AD1890" t="s">
        <v>6</v>
      </c>
      <c r="AE1890">
        <v>65</v>
      </c>
      <c r="AF1890">
        <v>3</v>
      </c>
      <c r="AG1890">
        <v>7765100</v>
      </c>
      <c r="AH1890" t="s">
        <v>37493</v>
      </c>
      <c r="AI1890" t="s">
        <v>37492</v>
      </c>
      <c r="AK1890" t="s">
        <v>37491</v>
      </c>
      <c r="AL1890">
        <v>19</v>
      </c>
      <c r="AM1890" s="5">
        <f t="shared" si="234"/>
        <v>3.8</v>
      </c>
      <c r="AN1890" s="4">
        <f t="shared" si="239"/>
        <v>5.7553956834532375E-3</v>
      </c>
      <c r="AO1890" s="3"/>
      <c r="AP1890">
        <v>0</v>
      </c>
      <c r="AQ1890" t="s">
        <v>76</v>
      </c>
      <c r="AR1890">
        <v>61471118</v>
      </c>
      <c r="AS1890" t="s">
        <v>75</v>
      </c>
      <c r="AT1890" s="2" t="s">
        <v>0</v>
      </c>
      <c r="AU1890" s="1">
        <f t="shared" si="235"/>
        <v>3.2596056253419623</v>
      </c>
      <c r="AV1890" s="1">
        <f t="shared" si="236"/>
        <v>2.4927296090572084</v>
      </c>
      <c r="AW1890" s="1">
        <f t="shared" si="237"/>
        <v>1.7258535927724545</v>
      </c>
    </row>
    <row r="1891" spans="1:49" x14ac:dyDescent="0.2">
      <c r="A1891">
        <v>1889</v>
      </c>
      <c r="B1891" t="s">
        <v>37490</v>
      </c>
      <c r="C1891" t="s">
        <v>37489</v>
      </c>
      <c r="F1891" t="s">
        <v>37488</v>
      </c>
      <c r="G1891" t="s">
        <v>14</v>
      </c>
      <c r="H1891" t="s">
        <v>13</v>
      </c>
      <c r="I1891" t="s">
        <v>37319</v>
      </c>
      <c r="J1891" t="s">
        <v>37487</v>
      </c>
      <c r="K1891" t="s">
        <v>37486</v>
      </c>
      <c r="L1891" t="s">
        <v>37485</v>
      </c>
      <c r="M1891" t="s">
        <v>27543</v>
      </c>
      <c r="N1891">
        <v>6</v>
      </c>
      <c r="O1891" t="s">
        <v>37484</v>
      </c>
      <c r="P1891" t="s">
        <v>37483</v>
      </c>
      <c r="Q1891" t="s">
        <v>37482</v>
      </c>
      <c r="R1891" s="7">
        <v>42795</v>
      </c>
      <c r="S1891" s="8">
        <f t="shared" si="232"/>
        <v>2017</v>
      </c>
      <c r="T1891" s="8">
        <v>2017</v>
      </c>
      <c r="U1891" s="8">
        <f t="shared" si="233"/>
        <v>5</v>
      </c>
      <c r="V1891" s="7">
        <v>42795</v>
      </c>
      <c r="W1891" t="s">
        <v>37316</v>
      </c>
      <c r="X1891" s="2">
        <v>1.603</v>
      </c>
      <c r="Y1891" s="6">
        <f t="shared" si="238"/>
        <v>4.2791169482928916E-2</v>
      </c>
      <c r="AA1891">
        <v>19324553</v>
      </c>
      <c r="AB1891">
        <v>5900153311</v>
      </c>
      <c r="AD1891" t="s">
        <v>6</v>
      </c>
      <c r="AE1891">
        <v>11</v>
      </c>
      <c r="AF1891">
        <v>2</v>
      </c>
      <c r="AG1891">
        <v>7569097</v>
      </c>
      <c r="AH1891" t="s">
        <v>37481</v>
      </c>
      <c r="AI1891" t="s">
        <v>37480</v>
      </c>
      <c r="AJ1891" t="s">
        <v>37479</v>
      </c>
      <c r="AK1891" t="s">
        <v>37478</v>
      </c>
      <c r="AL1891">
        <v>37</v>
      </c>
      <c r="AM1891" s="5">
        <f t="shared" si="234"/>
        <v>7.4</v>
      </c>
      <c r="AN1891" s="4">
        <f t="shared" si="239"/>
        <v>1.1207875804619462E-2</v>
      </c>
      <c r="AO1891" s="3"/>
      <c r="AP1891">
        <v>0</v>
      </c>
      <c r="AQ1891" t="s">
        <v>931</v>
      </c>
      <c r="AR1891" t="s">
        <v>37477</v>
      </c>
      <c r="AS1891" t="s">
        <v>929</v>
      </c>
      <c r="AT1891" s="2" t="s">
        <v>0</v>
      </c>
      <c r="AU1891" s="1">
        <f t="shared" si="235"/>
        <v>3.3316181379436074</v>
      </c>
      <c r="AV1891" s="1">
        <f t="shared" si="236"/>
        <v>2.6999522643774188</v>
      </c>
      <c r="AW1891" s="1">
        <f t="shared" si="237"/>
        <v>2.0682863908112297</v>
      </c>
    </row>
    <row r="1892" spans="1:49" x14ac:dyDescent="0.2">
      <c r="A1892">
        <v>1890</v>
      </c>
      <c r="B1892" t="s">
        <v>37476</v>
      </c>
      <c r="C1892" t="s">
        <v>37475</v>
      </c>
      <c r="F1892" t="s">
        <v>37474</v>
      </c>
      <c r="G1892" t="s">
        <v>14</v>
      </c>
      <c r="H1892" t="s">
        <v>13</v>
      </c>
      <c r="I1892" t="s">
        <v>4241</v>
      </c>
      <c r="J1892">
        <v>60069720</v>
      </c>
      <c r="K1892" t="s">
        <v>11</v>
      </c>
      <c r="L1892" t="s">
        <v>10</v>
      </c>
      <c r="M1892" t="s">
        <v>9</v>
      </c>
      <c r="N1892">
        <v>7</v>
      </c>
      <c r="O1892" t="s">
        <v>37473</v>
      </c>
      <c r="P1892" t="s">
        <v>37472</v>
      </c>
      <c r="Q1892" t="s">
        <v>8630</v>
      </c>
      <c r="R1892" s="7">
        <v>42795</v>
      </c>
      <c r="S1892" s="8">
        <f t="shared" si="232"/>
        <v>2017</v>
      </c>
      <c r="T1892" s="8">
        <v>2017</v>
      </c>
      <c r="U1892" s="8">
        <f t="shared" si="233"/>
        <v>5</v>
      </c>
      <c r="V1892" s="7">
        <v>42795</v>
      </c>
      <c r="W1892" t="s">
        <v>3108</v>
      </c>
      <c r="X1892" s="2">
        <v>1.6519999999999999</v>
      </c>
      <c r="Y1892" s="6">
        <f t="shared" si="238"/>
        <v>4.409919649769093E-2</v>
      </c>
      <c r="AA1892" t="s">
        <v>3107</v>
      </c>
      <c r="AB1892">
        <v>17337</v>
      </c>
      <c r="AD1892" t="s">
        <v>6</v>
      </c>
      <c r="AE1892">
        <v>65</v>
      </c>
      <c r="AF1892">
        <v>3</v>
      </c>
      <c r="AG1892">
        <v>7805208</v>
      </c>
      <c r="AH1892" t="s">
        <v>37471</v>
      </c>
      <c r="AI1892" t="s">
        <v>37470</v>
      </c>
      <c r="AJ1892" t="s">
        <v>37469</v>
      </c>
      <c r="AK1892" t="s">
        <v>37468</v>
      </c>
      <c r="AL1892">
        <v>65</v>
      </c>
      <c r="AM1892" s="5">
        <f t="shared" si="234"/>
        <v>13</v>
      </c>
      <c r="AN1892" s="4">
        <f t="shared" si="239"/>
        <v>1.9689511548655812E-2</v>
      </c>
      <c r="AO1892" s="3"/>
      <c r="AP1892">
        <v>0</v>
      </c>
      <c r="AQ1892" t="s">
        <v>76</v>
      </c>
      <c r="AR1892" t="s">
        <v>37467</v>
      </c>
      <c r="AS1892" t="s">
        <v>75</v>
      </c>
      <c r="AT1892" s="2" t="s">
        <v>0</v>
      </c>
      <c r="AU1892" s="1">
        <f t="shared" si="235"/>
        <v>3.6776291012980398</v>
      </c>
      <c r="AV1892" s="1">
        <f t="shared" si="236"/>
        <v>3.1894354023173372</v>
      </c>
      <c r="AW1892" s="1">
        <f t="shared" si="237"/>
        <v>2.7012417033366343</v>
      </c>
    </row>
    <row r="1893" spans="1:49" x14ac:dyDescent="0.2">
      <c r="A1893">
        <v>1891</v>
      </c>
      <c r="B1893" t="s">
        <v>37466</v>
      </c>
      <c r="C1893" t="s">
        <v>37465</v>
      </c>
      <c r="F1893" t="s">
        <v>37464</v>
      </c>
      <c r="G1893" t="s">
        <v>14</v>
      </c>
      <c r="H1893" t="s">
        <v>13</v>
      </c>
      <c r="I1893" t="s">
        <v>37463</v>
      </c>
      <c r="J1893">
        <v>60031004</v>
      </c>
      <c r="K1893" t="s">
        <v>5874</v>
      </c>
      <c r="L1893" t="s">
        <v>5873</v>
      </c>
      <c r="M1893" t="s">
        <v>5872</v>
      </c>
      <c r="N1893">
        <v>3</v>
      </c>
      <c r="O1893" t="s">
        <v>37462</v>
      </c>
      <c r="P1893" t="s">
        <v>37461</v>
      </c>
      <c r="Q1893" t="s">
        <v>37460</v>
      </c>
      <c r="R1893" s="7">
        <v>42795</v>
      </c>
      <c r="S1893" s="8">
        <f t="shared" si="232"/>
        <v>2017</v>
      </c>
      <c r="T1893" s="8">
        <v>2017</v>
      </c>
      <c r="U1893" s="8">
        <f t="shared" si="233"/>
        <v>5</v>
      </c>
      <c r="V1893" s="7">
        <v>42795</v>
      </c>
      <c r="W1893" t="s">
        <v>3108</v>
      </c>
      <c r="X1893" s="2">
        <v>1.6519999999999999</v>
      </c>
      <c r="Y1893" s="6">
        <f t="shared" si="238"/>
        <v>4.409919649769093E-2</v>
      </c>
      <c r="AA1893" t="s">
        <v>3107</v>
      </c>
      <c r="AB1893">
        <v>17337</v>
      </c>
      <c r="AD1893" t="s">
        <v>6</v>
      </c>
      <c r="AE1893">
        <v>65</v>
      </c>
      <c r="AF1893">
        <v>3</v>
      </c>
      <c r="AG1893">
        <v>7805247</v>
      </c>
      <c r="AH1893" t="s">
        <v>37459</v>
      </c>
      <c r="AI1893" t="s">
        <v>37458</v>
      </c>
      <c r="AJ1893" t="s">
        <v>37457</v>
      </c>
      <c r="AK1893" t="s">
        <v>37456</v>
      </c>
      <c r="AL1893">
        <v>8</v>
      </c>
      <c r="AM1893" s="5">
        <f t="shared" si="234"/>
        <v>1.6</v>
      </c>
      <c r="AN1893" s="4">
        <f t="shared" si="239"/>
        <v>2.4233244982961003E-3</v>
      </c>
      <c r="AO1893" s="3"/>
      <c r="AP1893">
        <v>0</v>
      </c>
      <c r="AR1893" t="s">
        <v>1</v>
      </c>
      <c r="AT1893" s="2" t="s">
        <v>0</v>
      </c>
      <c r="AU1893" s="1">
        <f t="shared" si="235"/>
        <v>3.1596434897872476</v>
      </c>
      <c r="AV1893" s="1">
        <f t="shared" si="236"/>
        <v>2.3261260497993517</v>
      </c>
      <c r="AW1893" s="1">
        <f t="shared" si="237"/>
        <v>1.4926086098114548</v>
      </c>
    </row>
    <row r="1894" spans="1:49" x14ac:dyDescent="0.2">
      <c r="A1894">
        <v>1892</v>
      </c>
      <c r="B1894" t="s">
        <v>37455</v>
      </c>
      <c r="C1894" t="s">
        <v>37454</v>
      </c>
      <c r="F1894" t="s">
        <v>37453</v>
      </c>
      <c r="G1894" t="s">
        <v>14</v>
      </c>
      <c r="H1894" t="s">
        <v>13</v>
      </c>
      <c r="I1894" t="s">
        <v>3484</v>
      </c>
      <c r="J1894">
        <v>60016849</v>
      </c>
      <c r="K1894" t="s">
        <v>9554</v>
      </c>
      <c r="L1894" t="s">
        <v>9553</v>
      </c>
      <c r="M1894" t="s">
        <v>1530</v>
      </c>
      <c r="N1894">
        <v>2</v>
      </c>
      <c r="O1894" t="s">
        <v>37452</v>
      </c>
      <c r="P1894" t="s">
        <v>37451</v>
      </c>
      <c r="Q1894" t="s">
        <v>9550</v>
      </c>
      <c r="R1894" s="7">
        <v>42795</v>
      </c>
      <c r="S1894" s="8">
        <f t="shared" si="232"/>
        <v>2017</v>
      </c>
      <c r="T1894" s="8">
        <v>2017</v>
      </c>
      <c r="U1894" s="8">
        <f t="shared" si="233"/>
        <v>5</v>
      </c>
      <c r="V1894" s="7">
        <v>42795</v>
      </c>
      <c r="W1894" t="s">
        <v>3108</v>
      </c>
      <c r="X1894" s="2">
        <v>1.6519999999999999</v>
      </c>
      <c r="Y1894" s="6">
        <f t="shared" si="238"/>
        <v>4.409919649769093E-2</v>
      </c>
      <c r="AA1894" t="s">
        <v>3107</v>
      </c>
      <c r="AB1894">
        <v>17337</v>
      </c>
      <c r="AD1894" t="s">
        <v>6</v>
      </c>
      <c r="AE1894">
        <v>65</v>
      </c>
      <c r="AF1894">
        <v>3</v>
      </c>
      <c r="AG1894">
        <v>7805235</v>
      </c>
      <c r="AH1894" t="s">
        <v>37450</v>
      </c>
      <c r="AI1894" t="s">
        <v>37449</v>
      </c>
      <c r="AJ1894" t="s">
        <v>37448</v>
      </c>
      <c r="AK1894" t="s">
        <v>37447</v>
      </c>
      <c r="AL1894">
        <v>20</v>
      </c>
      <c r="AM1894" s="5">
        <f t="shared" si="234"/>
        <v>4</v>
      </c>
      <c r="AN1894" s="4">
        <f t="shared" si="239"/>
        <v>6.0583112457402496E-3</v>
      </c>
      <c r="AO1894" s="3"/>
      <c r="AP1894">
        <v>0</v>
      </c>
      <c r="AQ1894" t="s">
        <v>2762</v>
      </c>
      <c r="AR1894" t="s">
        <v>1</v>
      </c>
      <c r="AS1894" t="s">
        <v>2760</v>
      </c>
      <c r="AT1894" s="2" t="s">
        <v>0</v>
      </c>
      <c r="AU1894" s="1">
        <f t="shared" si="235"/>
        <v>3.2686930922105728</v>
      </c>
      <c r="AV1894" s="1">
        <f t="shared" si="236"/>
        <v>2.5078753871715591</v>
      </c>
      <c r="AW1894" s="1">
        <f t="shared" si="237"/>
        <v>1.7470576821325454</v>
      </c>
    </row>
    <row r="1895" spans="1:49" x14ac:dyDescent="0.2">
      <c r="A1895">
        <v>1893</v>
      </c>
      <c r="B1895" t="s">
        <v>37446</v>
      </c>
      <c r="C1895" t="s">
        <v>37445</v>
      </c>
      <c r="F1895" t="s">
        <v>37444</v>
      </c>
      <c r="G1895" t="s">
        <v>14</v>
      </c>
      <c r="H1895" t="s">
        <v>13</v>
      </c>
      <c r="I1895" t="s">
        <v>37443</v>
      </c>
      <c r="J1895">
        <v>60013983</v>
      </c>
      <c r="K1895" t="s">
        <v>3535</v>
      </c>
      <c r="L1895" t="s">
        <v>3534</v>
      </c>
      <c r="M1895" t="s">
        <v>3533</v>
      </c>
      <c r="N1895">
        <v>4</v>
      </c>
      <c r="O1895" t="s">
        <v>37442</v>
      </c>
      <c r="P1895" t="s">
        <v>37441</v>
      </c>
      <c r="Q1895" t="s">
        <v>37440</v>
      </c>
      <c r="R1895" s="7">
        <v>42795</v>
      </c>
      <c r="S1895" s="8">
        <f t="shared" si="232"/>
        <v>2017</v>
      </c>
      <c r="T1895" s="8">
        <v>2017</v>
      </c>
      <c r="U1895" s="8">
        <f t="shared" si="233"/>
        <v>5</v>
      </c>
      <c r="V1895" s="7">
        <v>42795</v>
      </c>
      <c r="W1895" t="s">
        <v>3108</v>
      </c>
      <c r="X1895" s="2">
        <v>1.6519999999999999</v>
      </c>
      <c r="Y1895" s="6">
        <f t="shared" si="238"/>
        <v>4.409919649769093E-2</v>
      </c>
      <c r="AA1895" t="s">
        <v>3107</v>
      </c>
      <c r="AB1895">
        <v>17337</v>
      </c>
      <c r="AD1895" t="s">
        <v>6</v>
      </c>
      <c r="AE1895">
        <v>65</v>
      </c>
      <c r="AF1895">
        <v>3</v>
      </c>
      <c r="AG1895">
        <v>7782777</v>
      </c>
      <c r="AH1895" t="s">
        <v>37439</v>
      </c>
      <c r="AI1895" t="s">
        <v>37438</v>
      </c>
      <c r="AJ1895" t="s">
        <v>37437</v>
      </c>
      <c r="AK1895" t="s">
        <v>37436</v>
      </c>
      <c r="AL1895">
        <v>57</v>
      </c>
      <c r="AM1895" s="5">
        <f t="shared" si="234"/>
        <v>11.4</v>
      </c>
      <c r="AN1895" s="4">
        <f t="shared" si="239"/>
        <v>1.7266187050359712E-2</v>
      </c>
      <c r="AO1895" s="3"/>
      <c r="AP1895">
        <v>0</v>
      </c>
      <c r="AR1895" t="s">
        <v>1</v>
      </c>
      <c r="AT1895" s="2" t="s">
        <v>0</v>
      </c>
      <c r="AU1895" s="1">
        <f t="shared" si="235"/>
        <v>3.6049293663491562</v>
      </c>
      <c r="AV1895" s="1">
        <f t="shared" si="236"/>
        <v>3.0682691774025321</v>
      </c>
      <c r="AW1895" s="1">
        <f t="shared" si="237"/>
        <v>2.5316089884559076</v>
      </c>
    </row>
    <row r="1896" spans="1:49" x14ac:dyDescent="0.2">
      <c r="A1896">
        <v>1894</v>
      </c>
      <c r="B1896" t="s">
        <v>37435</v>
      </c>
      <c r="C1896" t="s">
        <v>37434</v>
      </c>
      <c r="F1896" t="s">
        <v>37433</v>
      </c>
      <c r="G1896" t="s">
        <v>14</v>
      </c>
      <c r="H1896" t="s">
        <v>13</v>
      </c>
      <c r="I1896" t="s">
        <v>37184</v>
      </c>
      <c r="J1896" t="s">
        <v>37183</v>
      </c>
      <c r="K1896" t="s">
        <v>37182</v>
      </c>
      <c r="L1896" t="s">
        <v>37181</v>
      </c>
      <c r="M1896" t="s">
        <v>183</v>
      </c>
      <c r="N1896">
        <v>2</v>
      </c>
      <c r="O1896" t="s">
        <v>37180</v>
      </c>
      <c r="P1896" t="s">
        <v>37179</v>
      </c>
      <c r="Q1896" t="s">
        <v>37178</v>
      </c>
      <c r="R1896" s="7">
        <v>42795</v>
      </c>
      <c r="S1896" s="8">
        <f t="shared" si="232"/>
        <v>2017</v>
      </c>
      <c r="T1896" s="8">
        <v>2017</v>
      </c>
      <c r="U1896" s="8">
        <f t="shared" si="233"/>
        <v>5</v>
      </c>
      <c r="V1896" s="7">
        <v>42795</v>
      </c>
      <c r="W1896" t="s">
        <v>3108</v>
      </c>
      <c r="X1896" s="2">
        <v>1.6519999999999999</v>
      </c>
      <c r="Y1896" s="6">
        <f t="shared" si="238"/>
        <v>4.409919649769093E-2</v>
      </c>
      <c r="AA1896" t="s">
        <v>3107</v>
      </c>
      <c r="AB1896">
        <v>17337</v>
      </c>
      <c r="AD1896" t="s">
        <v>6</v>
      </c>
      <c r="AE1896">
        <v>65</v>
      </c>
      <c r="AF1896">
        <v>3</v>
      </c>
      <c r="AG1896">
        <v>7801029</v>
      </c>
      <c r="AH1896" t="s">
        <v>37432</v>
      </c>
      <c r="AI1896" t="s">
        <v>37431</v>
      </c>
      <c r="AJ1896" t="s">
        <v>37430</v>
      </c>
      <c r="AK1896" t="s">
        <v>37429</v>
      </c>
      <c r="AL1896">
        <v>3</v>
      </c>
      <c r="AM1896" s="5">
        <f t="shared" si="234"/>
        <v>0.6</v>
      </c>
      <c r="AN1896" s="4">
        <f t="shared" si="239"/>
        <v>9.0874668686103744E-4</v>
      </c>
      <c r="AO1896" s="3"/>
      <c r="AP1896">
        <v>1</v>
      </c>
      <c r="AQ1896" t="s">
        <v>795</v>
      </c>
      <c r="AR1896">
        <v>1403458</v>
      </c>
      <c r="AS1896" t="s">
        <v>794</v>
      </c>
      <c r="AT1896" s="2" t="s">
        <v>0</v>
      </c>
      <c r="AU1896" s="1">
        <f t="shared" si="235"/>
        <v>3.1142061554441964</v>
      </c>
      <c r="AV1896" s="1">
        <f t="shared" si="236"/>
        <v>2.2503971592275982</v>
      </c>
      <c r="AW1896" s="1">
        <f t="shared" si="237"/>
        <v>1.3865881630110004</v>
      </c>
    </row>
    <row r="1897" spans="1:49" x14ac:dyDescent="0.2">
      <c r="A1897">
        <v>1895</v>
      </c>
      <c r="B1897" t="s">
        <v>37428</v>
      </c>
      <c r="C1897" t="s">
        <v>37427</v>
      </c>
      <c r="F1897" t="s">
        <v>37426</v>
      </c>
      <c r="G1897" t="s">
        <v>14</v>
      </c>
      <c r="H1897" t="s">
        <v>13</v>
      </c>
      <c r="I1897" t="s">
        <v>24524</v>
      </c>
      <c r="J1897">
        <v>60025084</v>
      </c>
      <c r="K1897" t="s">
        <v>5518</v>
      </c>
      <c r="L1897" t="s">
        <v>2123</v>
      </c>
      <c r="M1897" t="s">
        <v>9</v>
      </c>
      <c r="N1897">
        <v>3</v>
      </c>
      <c r="O1897" t="s">
        <v>37425</v>
      </c>
      <c r="P1897" t="s">
        <v>37424</v>
      </c>
      <c r="Q1897" t="s">
        <v>37423</v>
      </c>
      <c r="R1897" s="7">
        <v>42795</v>
      </c>
      <c r="S1897" s="8">
        <f t="shared" ref="S1897:S1960" si="240">YEAR(R1897)</f>
        <v>2017</v>
      </c>
      <c r="T1897" s="8">
        <v>2017</v>
      </c>
      <c r="U1897" s="8">
        <f t="shared" ref="U1897:U1960" si="241">2022-T1897</f>
        <v>5</v>
      </c>
      <c r="V1897" s="7">
        <v>42795</v>
      </c>
      <c r="W1897" t="s">
        <v>37316</v>
      </c>
      <c r="X1897" s="2">
        <v>1.603</v>
      </c>
      <c r="Y1897" s="6">
        <f t="shared" si="238"/>
        <v>4.2791169482928916E-2</v>
      </c>
      <c r="AA1897">
        <v>19324553</v>
      </c>
      <c r="AB1897">
        <v>5900153311</v>
      </c>
      <c r="AD1897" t="s">
        <v>6</v>
      </c>
      <c r="AE1897">
        <v>11</v>
      </c>
      <c r="AF1897">
        <v>2</v>
      </c>
      <c r="AG1897">
        <v>7752897</v>
      </c>
      <c r="AH1897" t="s">
        <v>26888</v>
      </c>
      <c r="AI1897" t="s">
        <v>37422</v>
      </c>
      <c r="AJ1897" t="s">
        <v>37421</v>
      </c>
      <c r="AK1897" t="s">
        <v>37420</v>
      </c>
      <c r="AL1897">
        <v>10</v>
      </c>
      <c r="AM1897" s="5">
        <f t="shared" ref="AM1897:AM1960" si="242">AL1897/U1897</f>
        <v>2</v>
      </c>
      <c r="AN1897" s="4">
        <f t="shared" si="239"/>
        <v>3.0291556228701248E-3</v>
      </c>
      <c r="AO1897" s="3"/>
      <c r="AP1897">
        <v>0</v>
      </c>
      <c r="AQ1897" t="s">
        <v>76</v>
      </c>
      <c r="AR1897">
        <v>61331015</v>
      </c>
      <c r="AS1897" t="s">
        <v>75</v>
      </c>
      <c r="AT1897" s="2" t="s">
        <v>0</v>
      </c>
      <c r="AU1897" s="1">
        <f t="shared" ref="AU1897:AU1960" si="243">(Y1897*0.7+AN1897*0.3)*100</f>
        <v>3.0862565324911277</v>
      </c>
      <c r="AV1897" s="1">
        <f t="shared" ref="AV1897:AV1960" si="244">(Y1897*0.5+AN1897*0.5)*100</f>
        <v>2.2910162552899518</v>
      </c>
      <c r="AW1897" s="1">
        <f t="shared" ref="AW1897:AW1960" si="245">(Y1897*0.3+AN1897*0.7)*100</f>
        <v>1.4957759780887763</v>
      </c>
    </row>
    <row r="1898" spans="1:49" x14ac:dyDescent="0.2">
      <c r="A1898">
        <v>1896</v>
      </c>
      <c r="B1898" t="s">
        <v>37419</v>
      </c>
      <c r="C1898" t="s">
        <v>37418</v>
      </c>
      <c r="F1898" t="s">
        <v>37417</v>
      </c>
      <c r="G1898" t="s">
        <v>14</v>
      </c>
      <c r="H1898" t="s">
        <v>13</v>
      </c>
      <c r="I1898" t="s">
        <v>37416</v>
      </c>
      <c r="J1898" t="s">
        <v>37415</v>
      </c>
      <c r="K1898" t="s">
        <v>37414</v>
      </c>
      <c r="L1898" t="s">
        <v>37413</v>
      </c>
      <c r="M1898" t="s">
        <v>27323</v>
      </c>
      <c r="N1898">
        <v>3</v>
      </c>
      <c r="O1898" t="s">
        <v>37412</v>
      </c>
      <c r="P1898" t="s">
        <v>37411</v>
      </c>
      <c r="Q1898" t="s">
        <v>37410</v>
      </c>
      <c r="R1898" s="7">
        <v>42795</v>
      </c>
      <c r="S1898" s="8">
        <f t="shared" si="240"/>
        <v>2017</v>
      </c>
      <c r="T1898" s="8">
        <v>2017</v>
      </c>
      <c r="U1898" s="8">
        <f t="shared" si="241"/>
        <v>5</v>
      </c>
      <c r="V1898" s="7">
        <v>42795</v>
      </c>
      <c r="W1898" t="s">
        <v>3108</v>
      </c>
      <c r="X1898" s="2">
        <v>1.6519999999999999</v>
      </c>
      <c r="Y1898" s="6">
        <f t="shared" si="238"/>
        <v>4.409919649769093E-2</v>
      </c>
      <c r="AA1898" t="s">
        <v>3107</v>
      </c>
      <c r="AB1898">
        <v>17337</v>
      </c>
      <c r="AD1898" t="s">
        <v>6</v>
      </c>
      <c r="AE1898">
        <v>65</v>
      </c>
      <c r="AF1898">
        <v>3</v>
      </c>
      <c r="AG1898">
        <v>7805263</v>
      </c>
      <c r="AH1898" t="s">
        <v>37409</v>
      </c>
      <c r="AI1898" t="s">
        <v>37408</v>
      </c>
      <c r="AJ1898" t="s">
        <v>37407</v>
      </c>
      <c r="AK1898" t="s">
        <v>37406</v>
      </c>
      <c r="AL1898">
        <v>6</v>
      </c>
      <c r="AM1898" s="5">
        <f t="shared" si="242"/>
        <v>1.2</v>
      </c>
      <c r="AN1898" s="4">
        <f t="shared" si="239"/>
        <v>1.8174933737220749E-3</v>
      </c>
      <c r="AO1898" s="3"/>
      <c r="AP1898">
        <v>0</v>
      </c>
      <c r="AR1898" t="s">
        <v>1</v>
      </c>
      <c r="AT1898" s="2" t="s">
        <v>0</v>
      </c>
      <c r="AU1898" s="1">
        <f t="shared" si="243"/>
        <v>3.1414685560500275</v>
      </c>
      <c r="AV1898" s="1">
        <f t="shared" si="244"/>
        <v>2.2958344935706503</v>
      </c>
      <c r="AW1898" s="1">
        <f t="shared" si="245"/>
        <v>1.4502004310912731</v>
      </c>
    </row>
    <row r="1899" spans="1:49" x14ac:dyDescent="0.2">
      <c r="A1899">
        <v>1897</v>
      </c>
      <c r="B1899" t="s">
        <v>37405</v>
      </c>
      <c r="C1899" t="s">
        <v>37404</v>
      </c>
      <c r="F1899" t="s">
        <v>37403</v>
      </c>
      <c r="G1899" t="s">
        <v>14</v>
      </c>
      <c r="H1899" t="s">
        <v>13</v>
      </c>
      <c r="I1899" t="s">
        <v>5082</v>
      </c>
      <c r="J1899" t="s">
        <v>37402</v>
      </c>
      <c r="K1899" t="s">
        <v>37401</v>
      </c>
      <c r="L1899" t="s">
        <v>37400</v>
      </c>
      <c r="M1899" t="s">
        <v>37399</v>
      </c>
      <c r="N1899">
        <v>3</v>
      </c>
      <c r="O1899" t="s">
        <v>37398</v>
      </c>
      <c r="P1899" t="s">
        <v>37397</v>
      </c>
      <c r="Q1899" t="s">
        <v>37396</v>
      </c>
      <c r="R1899" s="7">
        <v>42795</v>
      </c>
      <c r="S1899" s="8">
        <f t="shared" si="240"/>
        <v>2017</v>
      </c>
      <c r="T1899" s="8">
        <v>2017</v>
      </c>
      <c r="U1899" s="8">
        <f t="shared" si="241"/>
        <v>5</v>
      </c>
      <c r="V1899" s="7">
        <v>42795</v>
      </c>
      <c r="W1899" t="s">
        <v>3108</v>
      </c>
      <c r="X1899" s="2">
        <v>1.6519999999999999</v>
      </c>
      <c r="Y1899" s="6">
        <f t="shared" si="238"/>
        <v>4.409919649769093E-2</v>
      </c>
      <c r="AA1899" t="s">
        <v>3107</v>
      </c>
      <c r="AB1899">
        <v>17337</v>
      </c>
      <c r="AD1899" t="s">
        <v>6</v>
      </c>
      <c r="AE1899">
        <v>65</v>
      </c>
      <c r="AF1899">
        <v>3</v>
      </c>
      <c r="AG1899">
        <v>7809073</v>
      </c>
      <c r="AH1899" t="s">
        <v>37395</v>
      </c>
      <c r="AI1899" t="s">
        <v>37394</v>
      </c>
      <c r="AJ1899" t="s">
        <v>37393</v>
      </c>
      <c r="AK1899" t="s">
        <v>37392</v>
      </c>
      <c r="AL1899">
        <v>10</v>
      </c>
      <c r="AM1899" s="5">
        <f t="shared" si="242"/>
        <v>2</v>
      </c>
      <c r="AN1899" s="4">
        <f t="shared" si="239"/>
        <v>3.0291556228701248E-3</v>
      </c>
      <c r="AO1899" s="3"/>
      <c r="AP1899">
        <v>0</v>
      </c>
      <c r="AQ1899" t="s">
        <v>76</v>
      </c>
      <c r="AR1899">
        <v>61601079</v>
      </c>
      <c r="AS1899" t="s">
        <v>75</v>
      </c>
      <c r="AT1899" s="2" t="s">
        <v>0</v>
      </c>
      <c r="AU1899" s="1">
        <f t="shared" si="243"/>
        <v>3.1778184235244686</v>
      </c>
      <c r="AV1899" s="1">
        <f t="shared" si="244"/>
        <v>2.3564176060280526</v>
      </c>
      <c r="AW1899" s="1">
        <f t="shared" si="245"/>
        <v>1.5350167885316366</v>
      </c>
    </row>
    <row r="1900" spans="1:49" x14ac:dyDescent="0.2">
      <c r="A1900">
        <v>1898</v>
      </c>
      <c r="B1900" t="s">
        <v>37391</v>
      </c>
      <c r="C1900" t="s">
        <v>37390</v>
      </c>
      <c r="F1900" t="s">
        <v>37389</v>
      </c>
      <c r="G1900" t="s">
        <v>14</v>
      </c>
      <c r="H1900" t="s">
        <v>13</v>
      </c>
      <c r="I1900" t="s">
        <v>2957</v>
      </c>
      <c r="J1900">
        <v>60005465</v>
      </c>
      <c r="K1900" t="s">
        <v>3521</v>
      </c>
      <c r="L1900" t="s">
        <v>3520</v>
      </c>
      <c r="M1900" t="s">
        <v>9</v>
      </c>
      <c r="N1900">
        <v>4</v>
      </c>
      <c r="O1900" t="s">
        <v>37388</v>
      </c>
      <c r="P1900" t="s">
        <v>37387</v>
      </c>
      <c r="Q1900" t="s">
        <v>4506</v>
      </c>
      <c r="R1900" s="7">
        <v>42795</v>
      </c>
      <c r="S1900" s="8">
        <f t="shared" si="240"/>
        <v>2017</v>
      </c>
      <c r="T1900" s="8">
        <v>2017</v>
      </c>
      <c r="U1900" s="8">
        <f t="shared" si="241"/>
        <v>5</v>
      </c>
      <c r="V1900" s="7">
        <v>42795</v>
      </c>
      <c r="W1900" t="s">
        <v>3108</v>
      </c>
      <c r="X1900" s="2">
        <v>1.6519999999999999</v>
      </c>
      <c r="Y1900" s="6">
        <f t="shared" si="238"/>
        <v>4.409919649769093E-2</v>
      </c>
      <c r="AA1900" t="s">
        <v>3107</v>
      </c>
      <c r="AB1900">
        <v>17337</v>
      </c>
      <c r="AD1900" t="s">
        <v>6</v>
      </c>
      <c r="AE1900">
        <v>65</v>
      </c>
      <c r="AF1900">
        <v>3</v>
      </c>
      <c r="AG1900">
        <v>7805253</v>
      </c>
      <c r="AH1900" t="s">
        <v>37386</v>
      </c>
      <c r="AI1900" t="s">
        <v>37385</v>
      </c>
      <c r="AJ1900" t="s">
        <v>37384</v>
      </c>
      <c r="AK1900" t="s">
        <v>37383</v>
      </c>
      <c r="AL1900">
        <v>49</v>
      </c>
      <c r="AM1900" s="5">
        <f t="shared" si="242"/>
        <v>9.8000000000000007</v>
      </c>
      <c r="AN1900" s="4">
        <f t="shared" si="239"/>
        <v>1.4842862552063614E-2</v>
      </c>
      <c r="AO1900" s="3"/>
      <c r="AP1900">
        <v>0</v>
      </c>
      <c r="AQ1900" t="s">
        <v>76</v>
      </c>
      <c r="AR1900" t="s">
        <v>37382</v>
      </c>
      <c r="AS1900" t="s">
        <v>75</v>
      </c>
      <c r="AT1900" s="2" t="s">
        <v>0</v>
      </c>
      <c r="AU1900" s="1">
        <f t="shared" si="243"/>
        <v>3.5322296314002735</v>
      </c>
      <c r="AV1900" s="1">
        <f t="shared" si="244"/>
        <v>2.9471029524877275</v>
      </c>
      <c r="AW1900" s="1">
        <f t="shared" si="245"/>
        <v>2.361976273575181</v>
      </c>
    </row>
    <row r="1901" spans="1:49" x14ac:dyDescent="0.2">
      <c r="A1901">
        <v>1899</v>
      </c>
      <c r="B1901" t="s">
        <v>37381</v>
      </c>
      <c r="C1901" t="s">
        <v>37380</v>
      </c>
      <c r="F1901" t="s">
        <v>37379</v>
      </c>
      <c r="G1901" t="s">
        <v>14</v>
      </c>
      <c r="H1901" t="s">
        <v>13</v>
      </c>
      <c r="I1901" t="s">
        <v>37378</v>
      </c>
      <c r="J1901" t="s">
        <v>37377</v>
      </c>
      <c r="K1901" t="s">
        <v>37376</v>
      </c>
      <c r="L1901" t="s">
        <v>37375</v>
      </c>
      <c r="M1901" t="s">
        <v>7150</v>
      </c>
      <c r="N1901">
        <v>7</v>
      </c>
      <c r="O1901" t="s">
        <v>37374</v>
      </c>
      <c r="P1901" t="s">
        <v>37373</v>
      </c>
      <c r="Q1901" t="s">
        <v>37372</v>
      </c>
      <c r="R1901" s="7">
        <v>42795</v>
      </c>
      <c r="S1901" s="8">
        <f t="shared" si="240"/>
        <v>2017</v>
      </c>
      <c r="T1901" s="8">
        <v>2017</v>
      </c>
      <c r="U1901" s="8">
        <f t="shared" si="241"/>
        <v>5</v>
      </c>
      <c r="V1901" s="7">
        <v>42795</v>
      </c>
      <c r="W1901" t="s">
        <v>3108</v>
      </c>
      <c r="X1901" s="2">
        <v>1.6519999999999999</v>
      </c>
      <c r="Y1901" s="6">
        <f t="shared" si="238"/>
        <v>4.409919649769093E-2</v>
      </c>
      <c r="AA1901" t="s">
        <v>3107</v>
      </c>
      <c r="AB1901">
        <v>17337</v>
      </c>
      <c r="AD1901" t="s">
        <v>6</v>
      </c>
      <c r="AE1901">
        <v>65</v>
      </c>
      <c r="AF1901">
        <v>3</v>
      </c>
      <c r="AG1901">
        <v>7805238</v>
      </c>
      <c r="AH1901" t="s">
        <v>37371</v>
      </c>
      <c r="AI1901" t="s">
        <v>37370</v>
      </c>
      <c r="AJ1901" t="s">
        <v>37369</v>
      </c>
      <c r="AK1901" t="s">
        <v>37368</v>
      </c>
      <c r="AL1901">
        <v>2</v>
      </c>
      <c r="AM1901" s="5">
        <f t="shared" si="242"/>
        <v>0.4</v>
      </c>
      <c r="AN1901" s="4">
        <f t="shared" si="239"/>
        <v>6.0583112457402507E-4</v>
      </c>
      <c r="AO1901" s="3"/>
      <c r="AP1901">
        <v>0</v>
      </c>
      <c r="AR1901" t="s">
        <v>1</v>
      </c>
      <c r="AT1901" s="2" t="s">
        <v>0</v>
      </c>
      <c r="AU1901" s="1">
        <f t="shared" si="243"/>
        <v>3.1051186885755859</v>
      </c>
      <c r="AV1901" s="1">
        <f t="shared" si="244"/>
        <v>2.2352513811132479</v>
      </c>
      <c r="AW1901" s="1">
        <f t="shared" si="245"/>
        <v>1.3653840736509095</v>
      </c>
    </row>
    <row r="1902" spans="1:49" x14ac:dyDescent="0.2">
      <c r="A1902">
        <v>1900</v>
      </c>
      <c r="B1902" t="s">
        <v>37367</v>
      </c>
      <c r="C1902" t="s">
        <v>37366</v>
      </c>
      <c r="F1902" t="s">
        <v>37365</v>
      </c>
      <c r="G1902" t="s">
        <v>14</v>
      </c>
      <c r="H1902" t="s">
        <v>13</v>
      </c>
      <c r="I1902" t="s">
        <v>19182</v>
      </c>
      <c r="J1902">
        <v>60000221</v>
      </c>
      <c r="K1902" t="s">
        <v>139</v>
      </c>
      <c r="L1902" t="s">
        <v>138</v>
      </c>
      <c r="M1902" t="s">
        <v>137</v>
      </c>
      <c r="N1902">
        <v>3</v>
      </c>
      <c r="O1902" t="s">
        <v>37364</v>
      </c>
      <c r="P1902" t="s">
        <v>37363</v>
      </c>
      <c r="Q1902" t="s">
        <v>134</v>
      </c>
      <c r="R1902" s="7">
        <v>42795</v>
      </c>
      <c r="S1902" s="8">
        <f t="shared" si="240"/>
        <v>2017</v>
      </c>
      <c r="T1902" s="8">
        <v>2017</v>
      </c>
      <c r="U1902" s="8">
        <f t="shared" si="241"/>
        <v>5</v>
      </c>
      <c r="V1902" s="7">
        <v>42795</v>
      </c>
      <c r="W1902" t="s">
        <v>3108</v>
      </c>
      <c r="X1902" s="2">
        <v>1.6519999999999999</v>
      </c>
      <c r="Y1902" s="6">
        <f t="shared" si="238"/>
        <v>4.409919649769093E-2</v>
      </c>
      <c r="AA1902" t="s">
        <v>3107</v>
      </c>
      <c r="AB1902">
        <v>17337</v>
      </c>
      <c r="AD1902" t="s">
        <v>6</v>
      </c>
      <c r="AE1902">
        <v>65</v>
      </c>
      <c r="AF1902">
        <v>3</v>
      </c>
      <c r="AG1902">
        <v>7779006</v>
      </c>
      <c r="AH1902" t="s">
        <v>37362</v>
      </c>
      <c r="AI1902" t="s">
        <v>37361</v>
      </c>
      <c r="AJ1902" t="s">
        <v>37360</v>
      </c>
      <c r="AK1902" t="s">
        <v>37359</v>
      </c>
      <c r="AL1902">
        <v>1</v>
      </c>
      <c r="AM1902" s="5">
        <f t="shared" si="242"/>
        <v>0.2</v>
      </c>
      <c r="AN1902" s="4">
        <f t="shared" si="239"/>
        <v>3.0291556228701253E-4</v>
      </c>
      <c r="AO1902" s="3"/>
      <c r="AP1902">
        <v>0</v>
      </c>
      <c r="AQ1902" t="s">
        <v>19175</v>
      </c>
      <c r="AR1902" t="s">
        <v>37358</v>
      </c>
      <c r="AS1902" t="s">
        <v>19173</v>
      </c>
      <c r="AT1902" s="2" t="s">
        <v>0</v>
      </c>
      <c r="AU1902" s="1">
        <f t="shared" si="243"/>
        <v>3.0960312217069754</v>
      </c>
      <c r="AV1902" s="1">
        <f t="shared" si="244"/>
        <v>2.2201056029988968</v>
      </c>
      <c r="AW1902" s="1">
        <f t="shared" si="245"/>
        <v>1.3441799842908186</v>
      </c>
    </row>
    <row r="1903" spans="1:49" x14ac:dyDescent="0.2">
      <c r="A1903">
        <v>1901</v>
      </c>
      <c r="B1903" t="s">
        <v>37357</v>
      </c>
      <c r="C1903" t="s">
        <v>37356</v>
      </c>
      <c r="F1903" t="s">
        <v>37355</v>
      </c>
      <c r="G1903" t="s">
        <v>14</v>
      </c>
      <c r="H1903" t="s">
        <v>13</v>
      </c>
      <c r="I1903" t="s">
        <v>9074</v>
      </c>
      <c r="J1903" t="s">
        <v>37354</v>
      </c>
      <c r="K1903" t="s">
        <v>37353</v>
      </c>
      <c r="L1903" t="s">
        <v>37352</v>
      </c>
      <c r="M1903" t="s">
        <v>37351</v>
      </c>
      <c r="N1903">
        <v>3</v>
      </c>
      <c r="O1903" t="s">
        <v>37350</v>
      </c>
      <c r="P1903" t="s">
        <v>37349</v>
      </c>
      <c r="Q1903" t="s">
        <v>37348</v>
      </c>
      <c r="R1903" s="7">
        <v>42795</v>
      </c>
      <c r="S1903" s="8">
        <f t="shared" si="240"/>
        <v>2017</v>
      </c>
      <c r="T1903" s="8">
        <v>2017</v>
      </c>
      <c r="U1903" s="8">
        <f t="shared" si="241"/>
        <v>5</v>
      </c>
      <c r="V1903" s="7">
        <v>42795</v>
      </c>
      <c r="W1903" t="s">
        <v>37316</v>
      </c>
      <c r="X1903" s="2">
        <v>1.603</v>
      </c>
      <c r="Y1903" s="6">
        <f t="shared" si="238"/>
        <v>4.2791169482928916E-2</v>
      </c>
      <c r="AA1903">
        <v>19324553</v>
      </c>
      <c r="AB1903">
        <v>5900153311</v>
      </c>
      <c r="AD1903" t="s">
        <v>6</v>
      </c>
      <c r="AE1903">
        <v>11</v>
      </c>
      <c r="AF1903">
        <v>2</v>
      </c>
      <c r="AG1903">
        <v>7740083</v>
      </c>
      <c r="AH1903" t="s">
        <v>37347</v>
      </c>
      <c r="AI1903" t="s">
        <v>37346</v>
      </c>
      <c r="AJ1903" t="s">
        <v>37345</v>
      </c>
      <c r="AK1903" t="s">
        <v>37344</v>
      </c>
      <c r="AL1903">
        <v>110</v>
      </c>
      <c r="AM1903" s="5">
        <f t="shared" si="242"/>
        <v>22</v>
      </c>
      <c r="AN1903" s="4">
        <f t="shared" si="239"/>
        <v>3.3320711851571372E-2</v>
      </c>
      <c r="AO1903" s="3"/>
      <c r="AP1903">
        <v>0</v>
      </c>
      <c r="AQ1903" t="s">
        <v>76</v>
      </c>
      <c r="AR1903" t="s">
        <v>9069</v>
      </c>
      <c r="AS1903" t="s">
        <v>75</v>
      </c>
      <c r="AT1903" s="2" t="s">
        <v>0</v>
      </c>
      <c r="AU1903" s="1">
        <f t="shared" si="243"/>
        <v>3.9950032193521645</v>
      </c>
      <c r="AV1903" s="1">
        <f t="shared" si="244"/>
        <v>3.8055940667250141</v>
      </c>
      <c r="AW1903" s="1">
        <f t="shared" si="245"/>
        <v>3.6161849140978632</v>
      </c>
    </row>
    <row r="1904" spans="1:49" x14ac:dyDescent="0.2">
      <c r="A1904">
        <v>1902</v>
      </c>
      <c r="B1904" t="s">
        <v>37343</v>
      </c>
      <c r="C1904" t="s">
        <v>37342</v>
      </c>
      <c r="F1904" t="s">
        <v>37341</v>
      </c>
      <c r="G1904" t="s">
        <v>14</v>
      </c>
      <c r="H1904" t="s">
        <v>13</v>
      </c>
      <c r="I1904" t="s">
        <v>18335</v>
      </c>
      <c r="J1904">
        <v>60009512</v>
      </c>
      <c r="K1904" t="s">
        <v>37340</v>
      </c>
      <c r="L1904" t="s">
        <v>33325</v>
      </c>
      <c r="M1904" t="s">
        <v>5872</v>
      </c>
      <c r="N1904">
        <v>3</v>
      </c>
      <c r="O1904" t="s">
        <v>37339</v>
      </c>
      <c r="P1904" t="s">
        <v>37338</v>
      </c>
      <c r="Q1904" t="s">
        <v>37337</v>
      </c>
      <c r="R1904" s="7">
        <v>42795</v>
      </c>
      <c r="S1904" s="8">
        <f t="shared" si="240"/>
        <v>2017</v>
      </c>
      <c r="T1904" s="8">
        <v>2017</v>
      </c>
      <c r="U1904" s="8">
        <f t="shared" si="241"/>
        <v>5</v>
      </c>
      <c r="V1904" s="7">
        <v>42795</v>
      </c>
      <c r="W1904" t="s">
        <v>3108</v>
      </c>
      <c r="X1904" s="2">
        <v>1.6519999999999999</v>
      </c>
      <c r="Y1904" s="6">
        <f t="shared" si="238"/>
        <v>4.409919649769093E-2</v>
      </c>
      <c r="AA1904" t="s">
        <v>3107</v>
      </c>
      <c r="AB1904">
        <v>17337</v>
      </c>
      <c r="AD1904" t="s">
        <v>6</v>
      </c>
      <c r="AE1904">
        <v>65</v>
      </c>
      <c r="AF1904">
        <v>3</v>
      </c>
      <c r="AG1904">
        <v>7805241</v>
      </c>
      <c r="AH1904" t="s">
        <v>37336</v>
      </c>
      <c r="AI1904" t="s">
        <v>37335</v>
      </c>
      <c r="AJ1904" t="s">
        <v>37334</v>
      </c>
      <c r="AK1904" t="s">
        <v>37333</v>
      </c>
      <c r="AL1904">
        <v>21</v>
      </c>
      <c r="AM1904" s="5">
        <f t="shared" si="242"/>
        <v>4.2</v>
      </c>
      <c r="AN1904" s="4">
        <f t="shared" si="239"/>
        <v>6.3612268080272625E-3</v>
      </c>
      <c r="AO1904" s="3"/>
      <c r="AP1904">
        <v>0</v>
      </c>
      <c r="AR1904" t="s">
        <v>1</v>
      </c>
      <c r="AT1904" s="2" t="s">
        <v>0</v>
      </c>
      <c r="AU1904" s="1">
        <f t="shared" si="243"/>
        <v>3.2777805590791833</v>
      </c>
      <c r="AV1904" s="1">
        <f t="shared" si="244"/>
        <v>2.5230211652859094</v>
      </c>
      <c r="AW1904" s="1">
        <f t="shared" si="245"/>
        <v>1.7682617714926363</v>
      </c>
    </row>
    <row r="1905" spans="1:49" x14ac:dyDescent="0.2">
      <c r="A1905">
        <v>1903</v>
      </c>
      <c r="B1905" t="s">
        <v>37332</v>
      </c>
      <c r="C1905" t="s">
        <v>37331</v>
      </c>
      <c r="F1905" t="s">
        <v>37330</v>
      </c>
      <c r="G1905" t="s">
        <v>14</v>
      </c>
      <c r="H1905" t="s">
        <v>13</v>
      </c>
      <c r="I1905" t="s">
        <v>3651</v>
      </c>
      <c r="J1905" t="s">
        <v>3650</v>
      </c>
      <c r="K1905" t="s">
        <v>3649</v>
      </c>
      <c r="L1905" t="s">
        <v>3648</v>
      </c>
      <c r="M1905" t="s">
        <v>3647</v>
      </c>
      <c r="N1905">
        <v>4</v>
      </c>
      <c r="O1905" t="s">
        <v>37329</v>
      </c>
      <c r="P1905" t="s">
        <v>37328</v>
      </c>
      <c r="Q1905" t="s">
        <v>37327</v>
      </c>
      <c r="R1905" s="7">
        <v>42795</v>
      </c>
      <c r="S1905" s="8">
        <f t="shared" si="240"/>
        <v>2017</v>
      </c>
      <c r="T1905" s="8">
        <v>2017</v>
      </c>
      <c r="U1905" s="8">
        <f t="shared" si="241"/>
        <v>5</v>
      </c>
      <c r="V1905" s="7">
        <v>42795</v>
      </c>
      <c r="W1905" t="s">
        <v>3108</v>
      </c>
      <c r="X1905" s="2">
        <v>1.6519999999999999</v>
      </c>
      <c r="Y1905" s="6">
        <f t="shared" si="238"/>
        <v>4.409919649769093E-2</v>
      </c>
      <c r="AA1905" t="s">
        <v>3107</v>
      </c>
      <c r="AB1905">
        <v>17337</v>
      </c>
      <c r="AD1905" t="s">
        <v>6</v>
      </c>
      <c r="AE1905">
        <v>65</v>
      </c>
      <c r="AF1905">
        <v>3</v>
      </c>
      <c r="AG1905">
        <v>7805192</v>
      </c>
      <c r="AH1905" t="s">
        <v>37326</v>
      </c>
      <c r="AI1905" t="s">
        <v>37325</v>
      </c>
      <c r="AJ1905" t="s">
        <v>37324</v>
      </c>
      <c r="AK1905" t="s">
        <v>37323</v>
      </c>
      <c r="AL1905">
        <v>26</v>
      </c>
      <c r="AM1905" s="5">
        <f t="shared" si="242"/>
        <v>5.2</v>
      </c>
      <c r="AN1905" s="4">
        <f t="shared" si="239"/>
        <v>7.8758046194623253E-3</v>
      </c>
      <c r="AO1905" s="3"/>
      <c r="AP1905">
        <v>0</v>
      </c>
      <c r="AR1905" t="s">
        <v>1</v>
      </c>
      <c r="AT1905" s="2" t="s">
        <v>0</v>
      </c>
      <c r="AU1905" s="1">
        <f t="shared" si="243"/>
        <v>3.3232178934222345</v>
      </c>
      <c r="AV1905" s="1">
        <f t="shared" si="244"/>
        <v>2.5987500558576624</v>
      </c>
      <c r="AW1905" s="1">
        <f t="shared" si="245"/>
        <v>1.8742822182930905</v>
      </c>
    </row>
    <row r="1906" spans="1:49" x14ac:dyDescent="0.2">
      <c r="A1906">
        <v>1904</v>
      </c>
      <c r="B1906" t="s">
        <v>37322</v>
      </c>
      <c r="C1906" t="s">
        <v>37321</v>
      </c>
      <c r="F1906" t="s">
        <v>37320</v>
      </c>
      <c r="G1906" t="s">
        <v>14</v>
      </c>
      <c r="H1906" t="s">
        <v>13</v>
      </c>
      <c r="I1906" t="s">
        <v>37319</v>
      </c>
      <c r="J1906">
        <v>60023610</v>
      </c>
      <c r="K1906" t="s">
        <v>22370</v>
      </c>
      <c r="L1906" t="s">
        <v>22369</v>
      </c>
      <c r="M1906" t="s">
        <v>2996</v>
      </c>
      <c r="N1906">
        <v>4</v>
      </c>
      <c r="O1906" t="s">
        <v>37318</v>
      </c>
      <c r="P1906" t="s">
        <v>37317</v>
      </c>
      <c r="Q1906" t="s">
        <v>22366</v>
      </c>
      <c r="R1906" s="7">
        <v>42795</v>
      </c>
      <c r="S1906" s="8">
        <f t="shared" si="240"/>
        <v>2017</v>
      </c>
      <c r="T1906" s="8">
        <v>2017</v>
      </c>
      <c r="U1906" s="8">
        <f t="shared" si="241"/>
        <v>5</v>
      </c>
      <c r="V1906" s="7">
        <v>42795</v>
      </c>
      <c r="W1906" t="s">
        <v>37316</v>
      </c>
      <c r="X1906" s="2">
        <v>1.603</v>
      </c>
      <c r="Y1906" s="6">
        <f t="shared" si="238"/>
        <v>4.2791169482928916E-2</v>
      </c>
      <c r="AA1906">
        <v>19324553</v>
      </c>
      <c r="AB1906">
        <v>5900153311</v>
      </c>
      <c r="AD1906" t="s">
        <v>6</v>
      </c>
      <c r="AE1906">
        <v>11</v>
      </c>
      <c r="AF1906">
        <v>2</v>
      </c>
      <c r="AG1906">
        <v>7740081</v>
      </c>
      <c r="AH1906" t="s">
        <v>37315</v>
      </c>
      <c r="AI1906" t="s">
        <v>37314</v>
      </c>
      <c r="AK1906" t="s">
        <v>37313</v>
      </c>
      <c r="AL1906">
        <v>45</v>
      </c>
      <c r="AM1906" s="5">
        <f t="shared" si="242"/>
        <v>9</v>
      </c>
      <c r="AN1906" s="4">
        <f t="shared" si="239"/>
        <v>1.3631200302915562E-2</v>
      </c>
      <c r="AO1906" s="3"/>
      <c r="AP1906">
        <v>0</v>
      </c>
      <c r="AR1906" t="s">
        <v>1</v>
      </c>
      <c r="AT1906" s="2" t="s">
        <v>0</v>
      </c>
      <c r="AU1906" s="1">
        <f t="shared" si="243"/>
        <v>3.4043178728924905</v>
      </c>
      <c r="AV1906" s="1">
        <f t="shared" si="244"/>
        <v>2.8211184892922239</v>
      </c>
      <c r="AW1906" s="1">
        <f t="shared" si="245"/>
        <v>2.2379191056919567</v>
      </c>
    </row>
    <row r="1907" spans="1:49" x14ac:dyDescent="0.2">
      <c r="A1907">
        <v>1905</v>
      </c>
      <c r="B1907" t="s">
        <v>37312</v>
      </c>
      <c r="C1907" t="s">
        <v>37311</v>
      </c>
      <c r="F1907" t="s">
        <v>37310</v>
      </c>
      <c r="G1907" t="s">
        <v>14</v>
      </c>
      <c r="H1907" t="s">
        <v>13</v>
      </c>
      <c r="I1907" t="s">
        <v>37309</v>
      </c>
      <c r="J1907">
        <v>60103672</v>
      </c>
      <c r="K1907" t="s">
        <v>37308</v>
      </c>
      <c r="L1907" t="s">
        <v>8165</v>
      </c>
      <c r="M1907" t="s">
        <v>39</v>
      </c>
      <c r="N1907">
        <v>2</v>
      </c>
      <c r="O1907" t="s">
        <v>37307</v>
      </c>
      <c r="P1907" t="s">
        <v>37306</v>
      </c>
      <c r="Q1907" t="s">
        <v>37305</v>
      </c>
      <c r="R1907" s="7">
        <v>42795</v>
      </c>
      <c r="S1907" s="8">
        <f t="shared" si="240"/>
        <v>2017</v>
      </c>
      <c r="T1907" s="8">
        <v>2017</v>
      </c>
      <c r="U1907" s="8">
        <f t="shared" si="241"/>
        <v>5</v>
      </c>
      <c r="V1907" s="7">
        <v>42795</v>
      </c>
      <c r="W1907" t="s">
        <v>3108</v>
      </c>
      <c r="X1907" s="2">
        <v>1.6519999999999999</v>
      </c>
      <c r="Y1907" s="6">
        <f t="shared" si="238"/>
        <v>4.409919649769093E-2</v>
      </c>
      <c r="AA1907" t="s">
        <v>3107</v>
      </c>
      <c r="AB1907">
        <v>17337</v>
      </c>
      <c r="AD1907" t="s">
        <v>6</v>
      </c>
      <c r="AE1907">
        <v>65</v>
      </c>
      <c r="AF1907">
        <v>3</v>
      </c>
      <c r="AG1907">
        <v>7805245</v>
      </c>
      <c r="AH1907" t="s">
        <v>37304</v>
      </c>
      <c r="AI1907" t="s">
        <v>37303</v>
      </c>
      <c r="AJ1907" t="s">
        <v>37302</v>
      </c>
      <c r="AK1907" t="s">
        <v>37301</v>
      </c>
      <c r="AL1907">
        <v>62</v>
      </c>
      <c r="AM1907" s="5">
        <f t="shared" si="242"/>
        <v>12.4</v>
      </c>
      <c r="AN1907" s="4">
        <f t="shared" si="239"/>
        <v>1.8780764861794776E-2</v>
      </c>
      <c r="AO1907" s="3"/>
      <c r="AP1907">
        <v>0</v>
      </c>
      <c r="AR1907" t="s">
        <v>1</v>
      </c>
      <c r="AT1907" s="2" t="s">
        <v>0</v>
      </c>
      <c r="AU1907" s="1">
        <f t="shared" si="243"/>
        <v>3.6503667006922083</v>
      </c>
      <c r="AV1907" s="1">
        <f t="shared" si="244"/>
        <v>3.1439980679742852</v>
      </c>
      <c r="AW1907" s="1">
        <f t="shared" si="245"/>
        <v>2.6376294352563621</v>
      </c>
    </row>
    <row r="1908" spans="1:49" x14ac:dyDescent="0.2">
      <c r="A1908">
        <v>1906</v>
      </c>
      <c r="B1908" t="s">
        <v>37300</v>
      </c>
      <c r="C1908" t="s">
        <v>37299</v>
      </c>
      <c r="F1908" t="s">
        <v>37298</v>
      </c>
      <c r="G1908" t="s">
        <v>14</v>
      </c>
      <c r="H1908" t="s">
        <v>13</v>
      </c>
      <c r="I1908" t="s">
        <v>34314</v>
      </c>
      <c r="J1908" t="s">
        <v>37297</v>
      </c>
      <c r="K1908" t="s">
        <v>37296</v>
      </c>
      <c r="L1908" t="s">
        <v>37295</v>
      </c>
      <c r="M1908" t="s">
        <v>37294</v>
      </c>
      <c r="N1908">
        <v>5</v>
      </c>
      <c r="O1908" t="s">
        <v>37293</v>
      </c>
      <c r="P1908" t="s">
        <v>37292</v>
      </c>
      <c r="Q1908" t="s">
        <v>37291</v>
      </c>
      <c r="R1908" s="7">
        <v>42795</v>
      </c>
      <c r="S1908" s="8">
        <f t="shared" si="240"/>
        <v>2017</v>
      </c>
      <c r="T1908" s="8">
        <v>2017</v>
      </c>
      <c r="U1908" s="8">
        <f t="shared" si="241"/>
        <v>5</v>
      </c>
      <c r="V1908" s="7">
        <v>42795</v>
      </c>
      <c r="W1908" t="s">
        <v>3108</v>
      </c>
      <c r="X1908" s="2">
        <v>1.6519999999999999</v>
      </c>
      <c r="Y1908" s="6">
        <f t="shared" si="238"/>
        <v>4.409919649769093E-2</v>
      </c>
      <c r="AA1908" t="s">
        <v>3107</v>
      </c>
      <c r="AB1908">
        <v>17337</v>
      </c>
      <c r="AD1908" t="s">
        <v>6</v>
      </c>
      <c r="AE1908">
        <v>65</v>
      </c>
      <c r="AF1908">
        <v>3</v>
      </c>
      <c r="AG1908">
        <v>7805210</v>
      </c>
      <c r="AH1908" t="s">
        <v>37290</v>
      </c>
      <c r="AI1908" t="s">
        <v>37289</v>
      </c>
      <c r="AJ1908" t="s">
        <v>37288</v>
      </c>
      <c r="AK1908" t="s">
        <v>37287</v>
      </c>
      <c r="AL1908">
        <v>25</v>
      </c>
      <c r="AM1908" s="5">
        <f t="shared" si="242"/>
        <v>5</v>
      </c>
      <c r="AN1908" s="4">
        <f t="shared" si="239"/>
        <v>7.5728890571753124E-3</v>
      </c>
      <c r="AO1908" s="3"/>
      <c r="AP1908">
        <v>0</v>
      </c>
      <c r="AQ1908" t="s">
        <v>503</v>
      </c>
      <c r="AR1908" t="s">
        <v>11837</v>
      </c>
      <c r="AS1908" t="s">
        <v>502</v>
      </c>
      <c r="AT1908" s="2" t="s">
        <v>0</v>
      </c>
      <c r="AU1908" s="1">
        <f t="shared" si="243"/>
        <v>3.314130426553624</v>
      </c>
      <c r="AV1908" s="1">
        <f t="shared" si="244"/>
        <v>2.5836042777433121</v>
      </c>
      <c r="AW1908" s="1">
        <f t="shared" si="245"/>
        <v>1.8530781289329996</v>
      </c>
    </row>
    <row r="1909" spans="1:49" x14ac:dyDescent="0.2">
      <c r="A1909">
        <v>1907</v>
      </c>
      <c r="B1909" t="s">
        <v>37286</v>
      </c>
      <c r="C1909" t="s">
        <v>37285</v>
      </c>
      <c r="F1909" t="s">
        <v>37284</v>
      </c>
      <c r="G1909" t="s">
        <v>14</v>
      </c>
      <c r="H1909" t="s">
        <v>13</v>
      </c>
      <c r="I1909" t="s">
        <v>5082</v>
      </c>
      <c r="J1909">
        <v>60069720</v>
      </c>
      <c r="K1909" t="s">
        <v>11</v>
      </c>
      <c r="L1909" t="s">
        <v>10</v>
      </c>
      <c r="M1909" t="s">
        <v>9</v>
      </c>
      <c r="N1909">
        <v>6</v>
      </c>
      <c r="O1909" t="s">
        <v>37283</v>
      </c>
      <c r="P1909" t="s">
        <v>37282</v>
      </c>
      <c r="Q1909" t="s">
        <v>29413</v>
      </c>
      <c r="R1909" s="7">
        <v>42795</v>
      </c>
      <c r="S1909" s="8">
        <f t="shared" si="240"/>
        <v>2017</v>
      </c>
      <c r="T1909" s="8">
        <v>2017</v>
      </c>
      <c r="U1909" s="8">
        <f t="shared" si="241"/>
        <v>5</v>
      </c>
      <c r="V1909" s="7">
        <v>42795</v>
      </c>
      <c r="W1909" t="s">
        <v>3108</v>
      </c>
      <c r="X1909" s="2">
        <v>1.6519999999999999</v>
      </c>
      <c r="Y1909" s="6">
        <f t="shared" si="238"/>
        <v>4.409919649769093E-2</v>
      </c>
      <c r="AA1909" t="s">
        <v>3107</v>
      </c>
      <c r="AB1909">
        <v>17337</v>
      </c>
      <c r="AD1909" t="s">
        <v>6</v>
      </c>
      <c r="AE1909">
        <v>65</v>
      </c>
      <c r="AF1909">
        <v>3</v>
      </c>
      <c r="AG1909">
        <v>7792607</v>
      </c>
      <c r="AH1909" t="s">
        <v>37281</v>
      </c>
      <c r="AI1909" t="s">
        <v>37280</v>
      </c>
      <c r="AJ1909" t="s">
        <v>37279</v>
      </c>
      <c r="AK1909" t="s">
        <v>37278</v>
      </c>
      <c r="AL1909">
        <v>74</v>
      </c>
      <c r="AM1909" s="5">
        <f t="shared" si="242"/>
        <v>14.8</v>
      </c>
      <c r="AN1909" s="4">
        <f t="shared" si="239"/>
        <v>2.2415751609238924E-2</v>
      </c>
      <c r="AO1909" s="3"/>
      <c r="AP1909">
        <v>0</v>
      </c>
      <c r="AQ1909" t="s">
        <v>76</v>
      </c>
      <c r="AR1909">
        <v>61372034</v>
      </c>
      <c r="AS1909" t="s">
        <v>75</v>
      </c>
      <c r="AT1909" s="2" t="s">
        <v>0</v>
      </c>
      <c r="AU1909" s="1">
        <f t="shared" si="243"/>
        <v>3.759416303115533</v>
      </c>
      <c r="AV1909" s="1">
        <f t="shared" si="244"/>
        <v>3.325747405346493</v>
      </c>
      <c r="AW1909" s="1">
        <f t="shared" si="245"/>
        <v>2.8920785075774522</v>
      </c>
    </row>
    <row r="1910" spans="1:49" x14ac:dyDescent="0.2">
      <c r="A1910">
        <v>1908</v>
      </c>
      <c r="B1910" t="s">
        <v>37277</v>
      </c>
      <c r="C1910" t="s">
        <v>37276</v>
      </c>
      <c r="F1910" t="s">
        <v>37275</v>
      </c>
      <c r="G1910" t="s">
        <v>14</v>
      </c>
      <c r="H1910" t="s">
        <v>13</v>
      </c>
      <c r="I1910" t="s">
        <v>37274</v>
      </c>
      <c r="J1910" t="s">
        <v>37273</v>
      </c>
      <c r="K1910" t="s">
        <v>37272</v>
      </c>
      <c r="L1910" t="s">
        <v>37271</v>
      </c>
      <c r="M1910" t="s">
        <v>24702</v>
      </c>
      <c r="N1910">
        <v>3</v>
      </c>
      <c r="O1910" t="s">
        <v>37270</v>
      </c>
      <c r="P1910" t="s">
        <v>37269</v>
      </c>
      <c r="Q1910" t="s">
        <v>37268</v>
      </c>
      <c r="R1910" s="7">
        <v>42795</v>
      </c>
      <c r="S1910" s="8">
        <f t="shared" si="240"/>
        <v>2017</v>
      </c>
      <c r="T1910" s="8">
        <v>2017</v>
      </c>
      <c r="U1910" s="8">
        <f t="shared" si="241"/>
        <v>5</v>
      </c>
      <c r="V1910" s="7">
        <v>42795</v>
      </c>
      <c r="W1910" t="s">
        <v>3108</v>
      </c>
      <c r="X1910" s="2">
        <v>1.6519999999999999</v>
      </c>
      <c r="Y1910" s="6">
        <f t="shared" si="238"/>
        <v>4.409919649769093E-2</v>
      </c>
      <c r="AA1910" t="s">
        <v>3107</v>
      </c>
      <c r="AB1910">
        <v>17337</v>
      </c>
      <c r="AD1910" t="s">
        <v>6</v>
      </c>
      <c r="AE1910">
        <v>65</v>
      </c>
      <c r="AF1910">
        <v>3</v>
      </c>
      <c r="AG1910">
        <v>7805196</v>
      </c>
      <c r="AH1910" t="s">
        <v>37267</v>
      </c>
      <c r="AI1910" t="s">
        <v>37266</v>
      </c>
      <c r="AJ1910" t="s">
        <v>37265</v>
      </c>
      <c r="AK1910" t="s">
        <v>37264</v>
      </c>
      <c r="AL1910">
        <v>19</v>
      </c>
      <c r="AM1910" s="5">
        <f t="shared" si="242"/>
        <v>3.8</v>
      </c>
      <c r="AN1910" s="4">
        <f t="shared" si="239"/>
        <v>5.7553956834532375E-3</v>
      </c>
      <c r="AO1910" s="3"/>
      <c r="AP1910">
        <v>0</v>
      </c>
      <c r="AR1910" t="s">
        <v>1</v>
      </c>
      <c r="AT1910" s="2" t="s">
        <v>0</v>
      </c>
      <c r="AU1910" s="1">
        <f t="shared" si="243"/>
        <v>3.2596056253419623</v>
      </c>
      <c r="AV1910" s="1">
        <f t="shared" si="244"/>
        <v>2.4927296090572084</v>
      </c>
      <c r="AW1910" s="1">
        <f t="shared" si="245"/>
        <v>1.7258535927724545</v>
      </c>
    </row>
    <row r="1911" spans="1:49" x14ac:dyDescent="0.2">
      <c r="A1911">
        <v>1909</v>
      </c>
      <c r="B1911" t="s">
        <v>37263</v>
      </c>
      <c r="C1911" t="s">
        <v>37262</v>
      </c>
      <c r="F1911" t="s">
        <v>37261</v>
      </c>
      <c r="G1911" t="s">
        <v>14</v>
      </c>
      <c r="H1911" t="s">
        <v>13</v>
      </c>
      <c r="I1911" t="s">
        <v>37260</v>
      </c>
      <c r="J1911" t="s">
        <v>37259</v>
      </c>
      <c r="K1911" t="s">
        <v>37258</v>
      </c>
      <c r="L1911" t="s">
        <v>7542</v>
      </c>
      <c r="M1911" t="s">
        <v>68</v>
      </c>
      <c r="N1911">
        <v>4</v>
      </c>
      <c r="O1911" t="s">
        <v>37257</v>
      </c>
      <c r="P1911" t="s">
        <v>37256</v>
      </c>
      <c r="Q1911" t="s">
        <v>37255</v>
      </c>
      <c r="R1911" s="7">
        <v>42795</v>
      </c>
      <c r="S1911" s="8">
        <f t="shared" si="240"/>
        <v>2017</v>
      </c>
      <c r="T1911" s="8">
        <v>2017</v>
      </c>
      <c r="U1911" s="8">
        <f t="shared" si="241"/>
        <v>5</v>
      </c>
      <c r="V1911" s="7">
        <v>42795</v>
      </c>
      <c r="W1911" t="s">
        <v>3108</v>
      </c>
      <c r="X1911" s="2">
        <v>1.6519999999999999</v>
      </c>
      <c r="Y1911" s="6">
        <f t="shared" si="238"/>
        <v>4.409919649769093E-2</v>
      </c>
      <c r="AA1911" t="s">
        <v>3107</v>
      </c>
      <c r="AB1911">
        <v>17337</v>
      </c>
      <c r="AD1911" t="s">
        <v>6</v>
      </c>
      <c r="AE1911">
        <v>65</v>
      </c>
      <c r="AF1911">
        <v>3</v>
      </c>
      <c r="AG1911">
        <v>7765037</v>
      </c>
      <c r="AH1911" t="s">
        <v>37254</v>
      </c>
      <c r="AI1911" t="s">
        <v>37253</v>
      </c>
      <c r="AJ1911" t="s">
        <v>37252</v>
      </c>
      <c r="AK1911" t="s">
        <v>37251</v>
      </c>
      <c r="AL1911">
        <v>60</v>
      </c>
      <c r="AM1911" s="5">
        <f t="shared" si="242"/>
        <v>12</v>
      </c>
      <c r="AN1911" s="4">
        <f t="shared" si="239"/>
        <v>1.817493373722075E-2</v>
      </c>
      <c r="AO1911" s="3"/>
      <c r="AP1911">
        <v>0</v>
      </c>
      <c r="AR1911" t="s">
        <v>1</v>
      </c>
      <c r="AT1911" s="2" t="s">
        <v>0</v>
      </c>
      <c r="AU1911" s="1">
        <f t="shared" si="243"/>
        <v>3.6321917669549877</v>
      </c>
      <c r="AV1911" s="1">
        <f t="shared" si="244"/>
        <v>3.1137065117455842</v>
      </c>
      <c r="AW1911" s="1">
        <f t="shared" si="245"/>
        <v>2.5952212565361803</v>
      </c>
    </row>
    <row r="1912" spans="1:49" x14ac:dyDescent="0.2">
      <c r="A1912">
        <v>1910</v>
      </c>
      <c r="B1912" t="s">
        <v>37250</v>
      </c>
      <c r="C1912" t="s">
        <v>37249</v>
      </c>
      <c r="F1912" t="s">
        <v>37248</v>
      </c>
      <c r="G1912" t="s">
        <v>14</v>
      </c>
      <c r="H1912" t="s">
        <v>13</v>
      </c>
      <c r="I1912" t="s">
        <v>1053</v>
      </c>
      <c r="J1912" t="s">
        <v>3455</v>
      </c>
      <c r="K1912" t="s">
        <v>3454</v>
      </c>
      <c r="L1912" t="s">
        <v>3453</v>
      </c>
      <c r="M1912" t="s">
        <v>3452</v>
      </c>
      <c r="N1912">
        <v>4</v>
      </c>
      <c r="O1912" t="s">
        <v>29242</v>
      </c>
      <c r="P1912" t="s">
        <v>29241</v>
      </c>
      <c r="Q1912" t="s">
        <v>29240</v>
      </c>
      <c r="R1912" s="7">
        <v>42795</v>
      </c>
      <c r="S1912" s="8">
        <f t="shared" si="240"/>
        <v>2017</v>
      </c>
      <c r="T1912" s="8">
        <v>2017</v>
      </c>
      <c r="U1912" s="8">
        <f t="shared" si="241"/>
        <v>5</v>
      </c>
      <c r="V1912" s="7">
        <v>42795</v>
      </c>
      <c r="W1912" t="s">
        <v>3108</v>
      </c>
      <c r="X1912" s="2">
        <v>1.6519999999999999</v>
      </c>
      <c r="Y1912" s="6">
        <f t="shared" si="238"/>
        <v>4.409919649769093E-2</v>
      </c>
      <c r="AA1912" t="s">
        <v>3107</v>
      </c>
      <c r="AB1912">
        <v>17337</v>
      </c>
      <c r="AD1912" t="s">
        <v>6</v>
      </c>
      <c r="AE1912">
        <v>65</v>
      </c>
      <c r="AF1912">
        <v>3</v>
      </c>
      <c r="AG1912">
        <v>7805206</v>
      </c>
      <c r="AH1912" t="s">
        <v>37247</v>
      </c>
      <c r="AI1912" t="s">
        <v>37246</v>
      </c>
      <c r="AJ1912" t="s">
        <v>37245</v>
      </c>
      <c r="AK1912" t="s">
        <v>37244</v>
      </c>
      <c r="AL1912">
        <v>46</v>
      </c>
      <c r="AM1912" s="5">
        <f t="shared" si="242"/>
        <v>9.1999999999999993</v>
      </c>
      <c r="AN1912" s="4">
        <f t="shared" si="239"/>
        <v>1.3934115865202573E-2</v>
      </c>
      <c r="AO1912" s="3"/>
      <c r="AP1912">
        <v>0</v>
      </c>
      <c r="AQ1912" t="s">
        <v>76</v>
      </c>
      <c r="AR1912">
        <v>61401208</v>
      </c>
      <c r="AS1912" t="s">
        <v>75</v>
      </c>
      <c r="AT1912" s="2" t="s">
        <v>0</v>
      </c>
      <c r="AU1912" s="1">
        <f t="shared" si="243"/>
        <v>3.5049672307944424</v>
      </c>
      <c r="AV1912" s="1">
        <f t="shared" si="244"/>
        <v>2.9016656181446754</v>
      </c>
      <c r="AW1912" s="1">
        <f t="shared" si="245"/>
        <v>2.2983640054949079</v>
      </c>
    </row>
    <row r="1913" spans="1:49" x14ac:dyDescent="0.2">
      <c r="A1913">
        <v>1911</v>
      </c>
      <c r="B1913" t="s">
        <v>37243</v>
      </c>
      <c r="C1913" t="s">
        <v>37242</v>
      </c>
      <c r="F1913" t="s">
        <v>37241</v>
      </c>
      <c r="G1913" t="s">
        <v>14</v>
      </c>
      <c r="H1913" t="s">
        <v>13</v>
      </c>
      <c r="I1913" t="s">
        <v>37240</v>
      </c>
      <c r="J1913">
        <v>60072962</v>
      </c>
      <c r="K1913" t="s">
        <v>37239</v>
      </c>
      <c r="L1913" t="s">
        <v>2983</v>
      </c>
      <c r="M1913" t="s">
        <v>1260</v>
      </c>
      <c r="N1913">
        <v>2</v>
      </c>
      <c r="O1913" t="s">
        <v>37238</v>
      </c>
      <c r="P1913" t="s">
        <v>37237</v>
      </c>
      <c r="Q1913" t="s">
        <v>37236</v>
      </c>
      <c r="R1913" s="7">
        <v>42795</v>
      </c>
      <c r="S1913" s="8">
        <f t="shared" si="240"/>
        <v>2017</v>
      </c>
      <c r="T1913" s="8">
        <v>2017</v>
      </c>
      <c r="U1913" s="8">
        <f t="shared" si="241"/>
        <v>5</v>
      </c>
      <c r="V1913" s="7">
        <v>42795</v>
      </c>
      <c r="W1913" t="s">
        <v>3108</v>
      </c>
      <c r="X1913" s="2">
        <v>1.6519999999999999</v>
      </c>
      <c r="Y1913" s="6">
        <f t="shared" si="238"/>
        <v>4.409919649769093E-2</v>
      </c>
      <c r="AA1913" t="s">
        <v>3107</v>
      </c>
      <c r="AB1913">
        <v>17337</v>
      </c>
      <c r="AD1913" t="s">
        <v>6</v>
      </c>
      <c r="AE1913">
        <v>65</v>
      </c>
      <c r="AF1913">
        <v>3</v>
      </c>
      <c r="AG1913">
        <v>7801003</v>
      </c>
      <c r="AH1913" t="s">
        <v>37235</v>
      </c>
      <c r="AI1913" t="s">
        <v>37234</v>
      </c>
      <c r="AJ1913" t="s">
        <v>37233</v>
      </c>
      <c r="AK1913" t="s">
        <v>37232</v>
      </c>
      <c r="AL1913">
        <v>5</v>
      </c>
      <c r="AM1913" s="5">
        <f t="shared" si="242"/>
        <v>1</v>
      </c>
      <c r="AN1913" s="4">
        <f t="shared" si="239"/>
        <v>1.5145778114350624E-3</v>
      </c>
      <c r="AO1913" s="3"/>
      <c r="AP1913">
        <v>0</v>
      </c>
      <c r="AR1913" t="s">
        <v>1</v>
      </c>
      <c r="AT1913" s="2" t="s">
        <v>0</v>
      </c>
      <c r="AU1913" s="1">
        <f t="shared" si="243"/>
        <v>3.132381089181417</v>
      </c>
      <c r="AV1913" s="1">
        <f t="shared" si="244"/>
        <v>2.2806887154562996</v>
      </c>
      <c r="AW1913" s="1">
        <f t="shared" si="245"/>
        <v>1.4289963417311822</v>
      </c>
    </row>
    <row r="1914" spans="1:49" x14ac:dyDescent="0.2">
      <c r="A1914">
        <v>1912</v>
      </c>
      <c r="B1914" t="s">
        <v>37231</v>
      </c>
      <c r="C1914" t="s">
        <v>37230</v>
      </c>
      <c r="F1914" t="s">
        <v>37229</v>
      </c>
      <c r="G1914" t="s">
        <v>14</v>
      </c>
      <c r="H1914" t="s">
        <v>13</v>
      </c>
      <c r="I1914" t="s">
        <v>37228</v>
      </c>
      <c r="J1914" t="s">
        <v>37227</v>
      </c>
      <c r="K1914" t="s">
        <v>37226</v>
      </c>
      <c r="L1914" t="s">
        <v>37225</v>
      </c>
      <c r="M1914" t="s">
        <v>5907</v>
      </c>
      <c r="N1914">
        <v>2</v>
      </c>
      <c r="O1914" t="s">
        <v>37224</v>
      </c>
      <c r="P1914" t="s">
        <v>37223</v>
      </c>
      <c r="Q1914" t="s">
        <v>37222</v>
      </c>
      <c r="R1914" s="7">
        <v>42795</v>
      </c>
      <c r="S1914" s="8">
        <f t="shared" si="240"/>
        <v>2017</v>
      </c>
      <c r="T1914" s="8">
        <v>2017</v>
      </c>
      <c r="U1914" s="8">
        <f t="shared" si="241"/>
        <v>5</v>
      </c>
      <c r="V1914" s="7">
        <v>42795</v>
      </c>
      <c r="W1914" t="s">
        <v>3108</v>
      </c>
      <c r="X1914" s="2">
        <v>1.6519999999999999</v>
      </c>
      <c r="Y1914" s="6">
        <f t="shared" si="238"/>
        <v>4.409919649769093E-2</v>
      </c>
      <c r="AA1914" t="s">
        <v>3107</v>
      </c>
      <c r="AB1914">
        <v>17337</v>
      </c>
      <c r="AD1914" t="s">
        <v>6</v>
      </c>
      <c r="AE1914">
        <v>65</v>
      </c>
      <c r="AF1914">
        <v>3</v>
      </c>
      <c r="AG1914">
        <v>7801000</v>
      </c>
      <c r="AH1914" t="s">
        <v>37221</v>
      </c>
      <c r="AI1914" t="s">
        <v>37220</v>
      </c>
      <c r="AJ1914" t="s">
        <v>37219</v>
      </c>
      <c r="AK1914" t="s">
        <v>37218</v>
      </c>
      <c r="AL1914">
        <v>11</v>
      </c>
      <c r="AM1914" s="5">
        <f t="shared" si="242"/>
        <v>2.2000000000000002</v>
      </c>
      <c r="AN1914" s="4">
        <f t="shared" si="239"/>
        <v>3.3320711851571377E-3</v>
      </c>
      <c r="AO1914" s="3"/>
      <c r="AP1914">
        <v>0</v>
      </c>
      <c r="AR1914" t="s">
        <v>1</v>
      </c>
      <c r="AT1914" s="2" t="s">
        <v>0</v>
      </c>
      <c r="AU1914" s="1">
        <f t="shared" si="243"/>
        <v>3.1869058903930791</v>
      </c>
      <c r="AV1914" s="1">
        <f t="shared" si="244"/>
        <v>2.3715633841424033</v>
      </c>
      <c r="AW1914" s="1">
        <f t="shared" si="245"/>
        <v>1.5562208778917275</v>
      </c>
    </row>
    <row r="1915" spans="1:49" x14ac:dyDescent="0.2">
      <c r="A1915">
        <v>1913</v>
      </c>
      <c r="B1915" t="s">
        <v>37217</v>
      </c>
      <c r="C1915" t="s">
        <v>37216</v>
      </c>
      <c r="F1915" t="s">
        <v>37215</v>
      </c>
      <c r="G1915" t="s">
        <v>14</v>
      </c>
      <c r="H1915" t="s">
        <v>13</v>
      </c>
      <c r="I1915" t="s">
        <v>37214</v>
      </c>
      <c r="J1915" t="s">
        <v>37213</v>
      </c>
      <c r="K1915" t="s">
        <v>37212</v>
      </c>
      <c r="L1915" t="s">
        <v>37211</v>
      </c>
      <c r="M1915" t="s">
        <v>3030</v>
      </c>
      <c r="N1915">
        <v>9</v>
      </c>
      <c r="O1915" t="s">
        <v>37210</v>
      </c>
      <c r="P1915" t="s">
        <v>37209</v>
      </c>
      <c r="Q1915" t="s">
        <v>37208</v>
      </c>
      <c r="R1915" s="7">
        <v>42795</v>
      </c>
      <c r="S1915" s="8">
        <f t="shared" si="240"/>
        <v>2017</v>
      </c>
      <c r="T1915" s="8">
        <v>2017</v>
      </c>
      <c r="U1915" s="8">
        <f t="shared" si="241"/>
        <v>5</v>
      </c>
      <c r="V1915" s="7">
        <v>42795</v>
      </c>
      <c r="W1915" t="s">
        <v>3108</v>
      </c>
      <c r="X1915" s="2">
        <v>1.6519999999999999</v>
      </c>
      <c r="Y1915" s="6">
        <f t="shared" si="238"/>
        <v>4.409919649769093E-2</v>
      </c>
      <c r="AA1915" t="s">
        <v>3107</v>
      </c>
      <c r="AB1915">
        <v>17337</v>
      </c>
      <c r="AD1915" t="s">
        <v>6</v>
      </c>
      <c r="AE1915">
        <v>65</v>
      </c>
      <c r="AF1915">
        <v>3</v>
      </c>
      <c r="AG1915">
        <v>7805201</v>
      </c>
      <c r="AH1915" t="s">
        <v>37207</v>
      </c>
      <c r="AI1915" t="s">
        <v>37206</v>
      </c>
      <c r="AJ1915" t="s">
        <v>37205</v>
      </c>
      <c r="AK1915" t="s">
        <v>37204</v>
      </c>
      <c r="AL1915">
        <v>35</v>
      </c>
      <c r="AM1915" s="5">
        <f t="shared" si="242"/>
        <v>7</v>
      </c>
      <c r="AN1915" s="4">
        <f t="shared" si="239"/>
        <v>1.0602044680045438E-2</v>
      </c>
      <c r="AO1915" s="3"/>
      <c r="AP1915">
        <v>0</v>
      </c>
      <c r="AQ1915" t="s">
        <v>3005</v>
      </c>
      <c r="AR1915" t="s">
        <v>37203</v>
      </c>
      <c r="AS1915" t="s">
        <v>3003</v>
      </c>
      <c r="AT1915" s="2" t="s">
        <v>0</v>
      </c>
      <c r="AU1915" s="1">
        <f t="shared" si="243"/>
        <v>3.4050050952397286</v>
      </c>
      <c r="AV1915" s="1">
        <f t="shared" si="244"/>
        <v>2.7350620588868182</v>
      </c>
      <c r="AW1915" s="1">
        <f t="shared" si="245"/>
        <v>2.0651190225339082</v>
      </c>
    </row>
    <row r="1916" spans="1:49" x14ac:dyDescent="0.2">
      <c r="A1916">
        <v>1914</v>
      </c>
      <c r="B1916" t="s">
        <v>37202</v>
      </c>
      <c r="C1916" t="s">
        <v>37201</v>
      </c>
      <c r="F1916" t="s">
        <v>37200</v>
      </c>
      <c r="G1916" t="s">
        <v>14</v>
      </c>
      <c r="H1916" t="s">
        <v>13</v>
      </c>
      <c r="I1916" t="s">
        <v>37199</v>
      </c>
      <c r="J1916" t="s">
        <v>37198</v>
      </c>
      <c r="K1916" t="s">
        <v>37197</v>
      </c>
      <c r="L1916" t="s">
        <v>37196</v>
      </c>
      <c r="M1916" t="s">
        <v>37195</v>
      </c>
      <c r="N1916">
        <v>6</v>
      </c>
      <c r="O1916" t="s">
        <v>37194</v>
      </c>
      <c r="P1916" t="s">
        <v>37193</v>
      </c>
      <c r="Q1916" t="s">
        <v>37192</v>
      </c>
      <c r="R1916" s="7">
        <v>42795</v>
      </c>
      <c r="S1916" s="8">
        <f t="shared" si="240"/>
        <v>2017</v>
      </c>
      <c r="T1916" s="8">
        <v>2017</v>
      </c>
      <c r="U1916" s="8">
        <f t="shared" si="241"/>
        <v>5</v>
      </c>
      <c r="V1916" s="7">
        <v>42795</v>
      </c>
      <c r="W1916" t="s">
        <v>3108</v>
      </c>
      <c r="X1916" s="2">
        <v>1.6519999999999999</v>
      </c>
      <c r="Y1916" s="6">
        <f t="shared" si="238"/>
        <v>4.409919649769093E-2</v>
      </c>
      <c r="AA1916" t="s">
        <v>3107</v>
      </c>
      <c r="AB1916">
        <v>17337</v>
      </c>
      <c r="AD1916" t="s">
        <v>6</v>
      </c>
      <c r="AE1916">
        <v>65</v>
      </c>
      <c r="AF1916">
        <v>3</v>
      </c>
      <c r="AG1916">
        <v>7779064</v>
      </c>
      <c r="AH1916" t="s">
        <v>37191</v>
      </c>
      <c r="AI1916" t="s">
        <v>37190</v>
      </c>
      <c r="AJ1916" t="s">
        <v>37189</v>
      </c>
      <c r="AK1916" t="s">
        <v>37188</v>
      </c>
      <c r="AL1916">
        <v>35</v>
      </c>
      <c r="AM1916" s="5">
        <f t="shared" si="242"/>
        <v>7</v>
      </c>
      <c r="AN1916" s="4">
        <f t="shared" si="239"/>
        <v>1.0602044680045438E-2</v>
      </c>
      <c r="AO1916" s="3"/>
      <c r="AP1916">
        <v>1</v>
      </c>
      <c r="AQ1916" t="s">
        <v>4301</v>
      </c>
      <c r="AR1916">
        <v>1310400</v>
      </c>
      <c r="AS1916" t="s">
        <v>4299</v>
      </c>
      <c r="AT1916" s="2" t="s">
        <v>0</v>
      </c>
      <c r="AU1916" s="1">
        <f t="shared" si="243"/>
        <v>3.4050050952397286</v>
      </c>
      <c r="AV1916" s="1">
        <f t="shared" si="244"/>
        <v>2.7350620588868182</v>
      </c>
      <c r="AW1916" s="1">
        <f t="shared" si="245"/>
        <v>2.0651190225339082</v>
      </c>
    </row>
    <row r="1917" spans="1:49" x14ac:dyDescent="0.2">
      <c r="A1917">
        <v>1915</v>
      </c>
      <c r="B1917" t="s">
        <v>37187</v>
      </c>
      <c r="C1917" t="s">
        <v>37186</v>
      </c>
      <c r="F1917" t="s">
        <v>37185</v>
      </c>
      <c r="G1917" t="s">
        <v>14</v>
      </c>
      <c r="H1917" t="s">
        <v>13</v>
      </c>
      <c r="I1917" t="s">
        <v>37184</v>
      </c>
      <c r="J1917" t="s">
        <v>37183</v>
      </c>
      <c r="K1917" t="s">
        <v>37182</v>
      </c>
      <c r="L1917" t="s">
        <v>37181</v>
      </c>
      <c r="M1917" t="s">
        <v>183</v>
      </c>
      <c r="N1917">
        <v>2</v>
      </c>
      <c r="O1917" t="s">
        <v>37180</v>
      </c>
      <c r="P1917" t="s">
        <v>37179</v>
      </c>
      <c r="Q1917" t="s">
        <v>37178</v>
      </c>
      <c r="R1917" s="7">
        <v>42795</v>
      </c>
      <c r="S1917" s="8">
        <f t="shared" si="240"/>
        <v>2017</v>
      </c>
      <c r="T1917" s="8">
        <v>2017</v>
      </c>
      <c r="U1917" s="8">
        <f t="shared" si="241"/>
        <v>5</v>
      </c>
      <c r="V1917" s="7">
        <v>42795</v>
      </c>
      <c r="W1917" t="s">
        <v>3108</v>
      </c>
      <c r="X1917" s="2">
        <v>1.6519999999999999</v>
      </c>
      <c r="Y1917" s="6">
        <f t="shared" si="238"/>
        <v>4.409919649769093E-2</v>
      </c>
      <c r="AA1917" t="s">
        <v>3107</v>
      </c>
      <c r="AB1917">
        <v>17337</v>
      </c>
      <c r="AD1917" t="s">
        <v>6</v>
      </c>
      <c r="AE1917">
        <v>65</v>
      </c>
      <c r="AF1917">
        <v>3</v>
      </c>
      <c r="AG1917">
        <v>7801127</v>
      </c>
      <c r="AH1917" t="s">
        <v>37177</v>
      </c>
      <c r="AI1917" t="s">
        <v>37176</v>
      </c>
      <c r="AJ1917" t="s">
        <v>37175</v>
      </c>
      <c r="AK1917" t="s">
        <v>37174</v>
      </c>
      <c r="AL1917">
        <v>3</v>
      </c>
      <c r="AM1917" s="5">
        <f t="shared" si="242"/>
        <v>0.6</v>
      </c>
      <c r="AN1917" s="4">
        <f t="shared" si="239"/>
        <v>9.0874668686103744E-4</v>
      </c>
      <c r="AO1917" s="3"/>
      <c r="AP1917">
        <v>1</v>
      </c>
      <c r="AQ1917" t="s">
        <v>795</v>
      </c>
      <c r="AR1917">
        <v>1403458</v>
      </c>
      <c r="AS1917" t="s">
        <v>794</v>
      </c>
      <c r="AT1917" s="2" t="s">
        <v>0</v>
      </c>
      <c r="AU1917" s="1">
        <f t="shared" si="243"/>
        <v>3.1142061554441964</v>
      </c>
      <c r="AV1917" s="1">
        <f t="shared" si="244"/>
        <v>2.2503971592275982</v>
      </c>
      <c r="AW1917" s="1">
        <f t="shared" si="245"/>
        <v>1.3865881630110004</v>
      </c>
    </row>
    <row r="1918" spans="1:49" x14ac:dyDescent="0.2">
      <c r="A1918">
        <v>1916</v>
      </c>
      <c r="B1918" t="s">
        <v>37173</v>
      </c>
      <c r="C1918" t="s">
        <v>37172</v>
      </c>
      <c r="F1918" t="s">
        <v>37171</v>
      </c>
      <c r="G1918" t="s">
        <v>14</v>
      </c>
      <c r="H1918" t="s">
        <v>13</v>
      </c>
      <c r="I1918" t="s">
        <v>10184</v>
      </c>
      <c r="J1918" t="s">
        <v>37170</v>
      </c>
      <c r="K1918" t="s">
        <v>10182</v>
      </c>
      <c r="L1918" t="s">
        <v>10181</v>
      </c>
      <c r="M1918" t="s">
        <v>10180</v>
      </c>
      <c r="N1918">
        <v>3</v>
      </c>
      <c r="O1918" t="s">
        <v>37169</v>
      </c>
      <c r="P1918" t="s">
        <v>37168</v>
      </c>
      <c r="Q1918" t="s">
        <v>37167</v>
      </c>
      <c r="R1918" s="7">
        <v>42795</v>
      </c>
      <c r="S1918" s="8">
        <f t="shared" si="240"/>
        <v>2017</v>
      </c>
      <c r="T1918" s="8">
        <v>2017</v>
      </c>
      <c r="U1918" s="8">
        <f t="shared" si="241"/>
        <v>5</v>
      </c>
      <c r="V1918" s="7">
        <v>42795</v>
      </c>
      <c r="W1918" t="s">
        <v>3108</v>
      </c>
      <c r="X1918" s="2">
        <v>1.6519999999999999</v>
      </c>
      <c r="Y1918" s="6">
        <f t="shared" si="238"/>
        <v>4.409919649769093E-2</v>
      </c>
      <c r="AA1918" t="s">
        <v>3107</v>
      </c>
      <c r="AB1918">
        <v>17337</v>
      </c>
      <c r="AD1918" t="s">
        <v>6</v>
      </c>
      <c r="AE1918">
        <v>65</v>
      </c>
      <c r="AF1918">
        <v>3</v>
      </c>
      <c r="AG1918">
        <v>7815297</v>
      </c>
      <c r="AH1918" t="s">
        <v>37166</v>
      </c>
      <c r="AI1918" t="s">
        <v>37165</v>
      </c>
      <c r="AJ1918" t="s">
        <v>37164</v>
      </c>
      <c r="AK1918" t="s">
        <v>37163</v>
      </c>
      <c r="AL1918">
        <v>45</v>
      </c>
      <c r="AM1918" s="5">
        <f t="shared" si="242"/>
        <v>9</v>
      </c>
      <c r="AN1918" s="4">
        <f t="shared" si="239"/>
        <v>1.3631200302915562E-2</v>
      </c>
      <c r="AO1918" s="3"/>
      <c r="AP1918">
        <v>0</v>
      </c>
      <c r="AR1918" t="s">
        <v>1</v>
      </c>
      <c r="AT1918" s="2" t="s">
        <v>0</v>
      </c>
      <c r="AU1918" s="1">
        <f t="shared" si="243"/>
        <v>3.4958797639258319</v>
      </c>
      <c r="AV1918" s="1">
        <f t="shared" si="244"/>
        <v>2.8865198400303247</v>
      </c>
      <c r="AW1918" s="1">
        <f t="shared" si="245"/>
        <v>2.2771599161348171</v>
      </c>
    </row>
    <row r="1919" spans="1:49" x14ac:dyDescent="0.2">
      <c r="A1919">
        <v>1917</v>
      </c>
      <c r="B1919" t="s">
        <v>37162</v>
      </c>
      <c r="C1919" t="s">
        <v>37161</v>
      </c>
      <c r="F1919" t="s">
        <v>37160</v>
      </c>
      <c r="G1919" t="s">
        <v>14</v>
      </c>
      <c r="H1919" t="s">
        <v>13</v>
      </c>
      <c r="I1919" t="s">
        <v>28871</v>
      </c>
      <c r="J1919" t="s">
        <v>37159</v>
      </c>
      <c r="K1919" t="s">
        <v>12551</v>
      </c>
      <c r="L1919" t="s">
        <v>10674</v>
      </c>
      <c r="M1919" t="s">
        <v>85</v>
      </c>
      <c r="N1919">
        <v>3</v>
      </c>
      <c r="O1919" t="s">
        <v>37158</v>
      </c>
      <c r="P1919" t="s">
        <v>37157</v>
      </c>
      <c r="Q1919" t="s">
        <v>37156</v>
      </c>
      <c r="R1919" s="7">
        <v>42795</v>
      </c>
      <c r="S1919" s="8">
        <f t="shared" si="240"/>
        <v>2017</v>
      </c>
      <c r="T1919" s="8">
        <v>2017</v>
      </c>
      <c r="U1919" s="8">
        <f t="shared" si="241"/>
        <v>5</v>
      </c>
      <c r="V1919" s="7">
        <v>42795</v>
      </c>
      <c r="W1919" t="s">
        <v>3108</v>
      </c>
      <c r="X1919" s="2">
        <v>1.6519999999999999</v>
      </c>
      <c r="Y1919" s="6">
        <f t="shared" si="238"/>
        <v>4.409919649769093E-2</v>
      </c>
      <c r="AA1919" t="s">
        <v>3107</v>
      </c>
      <c r="AB1919">
        <v>17337</v>
      </c>
      <c r="AD1919" t="s">
        <v>6</v>
      </c>
      <c r="AE1919">
        <v>65</v>
      </c>
      <c r="AF1919">
        <v>3</v>
      </c>
      <c r="AG1919">
        <v>7805203</v>
      </c>
      <c r="AH1919" t="s">
        <v>37155</v>
      </c>
      <c r="AI1919" t="s">
        <v>37154</v>
      </c>
      <c r="AJ1919" t="s">
        <v>37153</v>
      </c>
      <c r="AK1919" t="s">
        <v>37152</v>
      </c>
      <c r="AL1919">
        <v>46</v>
      </c>
      <c r="AM1919" s="5">
        <f t="shared" si="242"/>
        <v>9.1999999999999993</v>
      </c>
      <c r="AN1919" s="4">
        <f t="shared" si="239"/>
        <v>1.3934115865202573E-2</v>
      </c>
      <c r="AO1919" s="3"/>
      <c r="AP1919">
        <v>0</v>
      </c>
      <c r="AR1919" t="s">
        <v>1</v>
      </c>
      <c r="AT1919" s="2" t="s">
        <v>0</v>
      </c>
      <c r="AU1919" s="1">
        <f t="shared" si="243"/>
        <v>3.5049672307944424</v>
      </c>
      <c r="AV1919" s="1">
        <f t="shared" si="244"/>
        <v>2.9016656181446754</v>
      </c>
      <c r="AW1919" s="1">
        <f t="shared" si="245"/>
        <v>2.2983640054949079</v>
      </c>
    </row>
    <row r="1920" spans="1:49" x14ac:dyDescent="0.2">
      <c r="A1920">
        <v>1918</v>
      </c>
      <c r="B1920" t="s">
        <v>37151</v>
      </c>
      <c r="C1920" t="s">
        <v>37150</v>
      </c>
      <c r="F1920" t="s">
        <v>37149</v>
      </c>
      <c r="G1920" t="s">
        <v>14</v>
      </c>
      <c r="H1920" t="s">
        <v>13</v>
      </c>
      <c r="I1920" t="s">
        <v>37148</v>
      </c>
      <c r="J1920" t="s">
        <v>37147</v>
      </c>
      <c r="K1920" t="s">
        <v>37146</v>
      </c>
      <c r="L1920" t="s">
        <v>33924</v>
      </c>
      <c r="M1920" t="s">
        <v>3048</v>
      </c>
      <c r="N1920">
        <v>6</v>
      </c>
      <c r="O1920" t="s">
        <v>37145</v>
      </c>
      <c r="P1920" t="s">
        <v>37144</v>
      </c>
      <c r="Q1920" t="s">
        <v>37143</v>
      </c>
      <c r="R1920" s="7">
        <v>42795</v>
      </c>
      <c r="S1920" s="8">
        <f t="shared" si="240"/>
        <v>2017</v>
      </c>
      <c r="T1920" s="8">
        <v>2017</v>
      </c>
      <c r="U1920" s="8">
        <f t="shared" si="241"/>
        <v>5</v>
      </c>
      <c r="V1920" s="7">
        <v>42795</v>
      </c>
      <c r="W1920" t="s">
        <v>3108</v>
      </c>
      <c r="X1920" s="2">
        <v>1.6519999999999999</v>
      </c>
      <c r="Y1920" s="6">
        <f t="shared" si="238"/>
        <v>4.409919649769093E-2</v>
      </c>
      <c r="AA1920" t="s">
        <v>3107</v>
      </c>
      <c r="AB1920">
        <v>17337</v>
      </c>
      <c r="AD1920" t="s">
        <v>6</v>
      </c>
      <c r="AE1920">
        <v>65</v>
      </c>
      <c r="AF1920">
        <v>3</v>
      </c>
      <c r="AG1920">
        <v>7805215</v>
      </c>
      <c r="AH1920" t="s">
        <v>37142</v>
      </c>
      <c r="AI1920" t="s">
        <v>37141</v>
      </c>
      <c r="AJ1920" t="s">
        <v>37140</v>
      </c>
      <c r="AK1920" t="s">
        <v>37139</v>
      </c>
      <c r="AL1920">
        <v>3</v>
      </c>
      <c r="AM1920" s="5">
        <f t="shared" si="242"/>
        <v>0.6</v>
      </c>
      <c r="AN1920" s="4">
        <f t="shared" si="239"/>
        <v>9.0874668686103744E-4</v>
      </c>
      <c r="AO1920" s="3"/>
      <c r="AP1920">
        <v>0</v>
      </c>
      <c r="AR1920" t="s">
        <v>1</v>
      </c>
      <c r="AT1920" s="2" t="s">
        <v>0</v>
      </c>
      <c r="AU1920" s="1">
        <f t="shared" si="243"/>
        <v>3.1142061554441964</v>
      </c>
      <c r="AV1920" s="1">
        <f t="shared" si="244"/>
        <v>2.2503971592275982</v>
      </c>
      <c r="AW1920" s="1">
        <f t="shared" si="245"/>
        <v>1.3865881630110004</v>
      </c>
    </row>
    <row r="1921" spans="1:49" x14ac:dyDescent="0.2">
      <c r="A1921">
        <v>1919</v>
      </c>
      <c r="B1921" t="s">
        <v>37138</v>
      </c>
      <c r="C1921" t="s">
        <v>37137</v>
      </c>
      <c r="F1921" t="s">
        <v>37136</v>
      </c>
      <c r="G1921" t="s">
        <v>14</v>
      </c>
      <c r="H1921" t="s">
        <v>13</v>
      </c>
      <c r="I1921" t="s">
        <v>37135</v>
      </c>
      <c r="J1921" t="s">
        <v>37134</v>
      </c>
      <c r="K1921" t="s">
        <v>37133</v>
      </c>
      <c r="L1921" t="s">
        <v>37132</v>
      </c>
      <c r="M1921" t="s">
        <v>4560</v>
      </c>
      <c r="N1921">
        <v>7</v>
      </c>
      <c r="O1921" t="s">
        <v>37131</v>
      </c>
      <c r="P1921" t="s">
        <v>37130</v>
      </c>
      <c r="Q1921" t="s">
        <v>37129</v>
      </c>
      <c r="R1921" s="7">
        <v>42795</v>
      </c>
      <c r="S1921" s="8">
        <f t="shared" si="240"/>
        <v>2017</v>
      </c>
      <c r="T1921" s="8">
        <v>2017</v>
      </c>
      <c r="U1921" s="8">
        <f t="shared" si="241"/>
        <v>5</v>
      </c>
      <c r="V1921" s="7">
        <v>42795</v>
      </c>
      <c r="W1921" t="s">
        <v>37128</v>
      </c>
      <c r="X1921" s="2">
        <v>2.61</v>
      </c>
      <c r="Y1921" s="6">
        <f t="shared" si="238"/>
        <v>6.9672459357732044E-2</v>
      </c>
      <c r="AA1921">
        <v>46256</v>
      </c>
      <c r="AB1921">
        <v>26704</v>
      </c>
      <c r="AD1921" t="s">
        <v>6</v>
      </c>
      <c r="AE1921">
        <v>153</v>
      </c>
      <c r="AF1921">
        <v>3</v>
      </c>
      <c r="AG1921">
        <v>108</v>
      </c>
      <c r="AI1921" t="s">
        <v>37127</v>
      </c>
      <c r="AJ1921" t="s">
        <v>37126</v>
      </c>
      <c r="AK1921" t="s">
        <v>37125</v>
      </c>
      <c r="AL1921">
        <v>10</v>
      </c>
      <c r="AM1921" s="5">
        <f t="shared" si="242"/>
        <v>2</v>
      </c>
      <c r="AN1921" s="4">
        <f t="shared" si="239"/>
        <v>3.0291556228701248E-3</v>
      </c>
      <c r="AO1921" s="3"/>
      <c r="AP1921">
        <v>1</v>
      </c>
      <c r="AR1921" t="s">
        <v>1</v>
      </c>
      <c r="AT1921" s="2">
        <v>6.2629999999999999</v>
      </c>
      <c r="AU1921" s="1">
        <f t="shared" si="243"/>
        <v>4.9679468237273463</v>
      </c>
      <c r="AV1921" s="1">
        <f t="shared" si="244"/>
        <v>3.6350807490301085</v>
      </c>
      <c r="AW1921" s="1">
        <f t="shared" si="245"/>
        <v>2.3022146743328702</v>
      </c>
    </row>
    <row r="1922" spans="1:49" x14ac:dyDescent="0.2">
      <c r="A1922">
        <v>1920</v>
      </c>
      <c r="B1922" t="s">
        <v>37124</v>
      </c>
      <c r="C1922" t="s">
        <v>37123</v>
      </c>
      <c r="F1922" t="s">
        <v>37122</v>
      </c>
      <c r="G1922" t="s">
        <v>14</v>
      </c>
      <c r="H1922" t="s">
        <v>13</v>
      </c>
      <c r="I1922" t="s">
        <v>37121</v>
      </c>
      <c r="J1922" t="s">
        <v>37120</v>
      </c>
      <c r="K1922" t="s">
        <v>37119</v>
      </c>
      <c r="L1922" t="s">
        <v>37118</v>
      </c>
      <c r="M1922" t="s">
        <v>27323</v>
      </c>
      <c r="N1922">
        <v>3</v>
      </c>
      <c r="O1922" t="s">
        <v>37117</v>
      </c>
      <c r="P1922" t="s">
        <v>37116</v>
      </c>
      <c r="Q1922" t="s">
        <v>37115</v>
      </c>
      <c r="R1922" s="7">
        <v>42795</v>
      </c>
      <c r="S1922" s="8">
        <f t="shared" si="240"/>
        <v>2017</v>
      </c>
      <c r="T1922" s="8">
        <v>2017</v>
      </c>
      <c r="U1922" s="8">
        <f t="shared" si="241"/>
        <v>5</v>
      </c>
      <c r="V1922" s="7">
        <v>42795</v>
      </c>
      <c r="W1922" t="s">
        <v>7105</v>
      </c>
      <c r="X1922" s="2">
        <v>0.81499999999999995</v>
      </c>
      <c r="Y1922" s="6">
        <f t="shared" si="238"/>
        <v>2.1755959531245827E-2</v>
      </c>
      <c r="AA1922">
        <v>10709908</v>
      </c>
      <c r="AB1922">
        <v>17316</v>
      </c>
      <c r="AD1922" t="s">
        <v>6</v>
      </c>
      <c r="AE1922">
        <v>24</v>
      </c>
      <c r="AF1922">
        <v>3</v>
      </c>
      <c r="AG1922">
        <v>7835142</v>
      </c>
      <c r="AH1922" t="s">
        <v>37114</v>
      </c>
      <c r="AI1922" t="s">
        <v>37113</v>
      </c>
      <c r="AJ1922" t="s">
        <v>37112</v>
      </c>
      <c r="AK1922" t="s">
        <v>37111</v>
      </c>
      <c r="AL1922">
        <v>2</v>
      </c>
      <c r="AM1922" s="5">
        <f t="shared" si="242"/>
        <v>0.4</v>
      </c>
      <c r="AN1922" s="4">
        <f t="shared" si="239"/>
        <v>6.0583112457402507E-4</v>
      </c>
      <c r="AO1922" s="3"/>
      <c r="AP1922">
        <v>0</v>
      </c>
      <c r="AR1922" t="s">
        <v>1</v>
      </c>
      <c r="AT1922" s="2">
        <v>3.109</v>
      </c>
      <c r="AU1922" s="1">
        <f t="shared" si="243"/>
        <v>1.5410921009244285</v>
      </c>
      <c r="AV1922" s="1">
        <f t="shared" si="244"/>
        <v>1.1180895327909925</v>
      </c>
      <c r="AW1922" s="1">
        <f t="shared" si="245"/>
        <v>0.69508696465755648</v>
      </c>
    </row>
    <row r="1923" spans="1:49" x14ac:dyDescent="0.2">
      <c r="A1923">
        <v>1921</v>
      </c>
      <c r="B1923" t="s">
        <v>37110</v>
      </c>
      <c r="C1923" t="s">
        <v>37109</v>
      </c>
      <c r="F1923" t="s">
        <v>37108</v>
      </c>
      <c r="G1923" t="s">
        <v>14</v>
      </c>
      <c r="H1923" t="s">
        <v>13</v>
      </c>
      <c r="I1923" t="s">
        <v>37107</v>
      </c>
      <c r="J1923">
        <v>60001565</v>
      </c>
      <c r="K1923" t="s">
        <v>37106</v>
      </c>
      <c r="L1923" t="s">
        <v>37105</v>
      </c>
      <c r="M1923" t="s">
        <v>3578</v>
      </c>
      <c r="N1923">
        <v>2</v>
      </c>
      <c r="O1923" t="s">
        <v>37104</v>
      </c>
      <c r="P1923" t="s">
        <v>37103</v>
      </c>
      <c r="Q1923" t="s">
        <v>37102</v>
      </c>
      <c r="R1923" s="7">
        <v>42795</v>
      </c>
      <c r="S1923" s="8">
        <f t="shared" si="240"/>
        <v>2017</v>
      </c>
      <c r="T1923" s="8">
        <v>2017</v>
      </c>
      <c r="U1923" s="8">
        <f t="shared" si="241"/>
        <v>5</v>
      </c>
      <c r="V1923" s="7">
        <v>42795</v>
      </c>
      <c r="W1923" t="s">
        <v>3108</v>
      </c>
      <c r="X1923" s="2">
        <v>1.6519999999999999</v>
      </c>
      <c r="Y1923" s="6">
        <f t="shared" ref="Y1923:Y1986" si="246">(X1923-$Z$3)/($Z$2-$Z$3)</f>
        <v>4.409919649769093E-2</v>
      </c>
      <c r="AA1923" t="s">
        <v>3107</v>
      </c>
      <c r="AB1923">
        <v>17337</v>
      </c>
      <c r="AD1923" t="s">
        <v>6</v>
      </c>
      <c r="AE1923">
        <v>65</v>
      </c>
      <c r="AF1923">
        <v>3</v>
      </c>
      <c r="AG1923">
        <v>7819515</v>
      </c>
      <c r="AH1923" t="s">
        <v>37101</v>
      </c>
      <c r="AI1923" t="s">
        <v>37100</v>
      </c>
      <c r="AJ1923" t="s">
        <v>37099</v>
      </c>
      <c r="AK1923" t="s">
        <v>37098</v>
      </c>
      <c r="AL1923">
        <v>6</v>
      </c>
      <c r="AM1923" s="5">
        <f t="shared" si="242"/>
        <v>1.2</v>
      </c>
      <c r="AN1923" s="4">
        <f t="shared" ref="AN1923:AN1986" si="247">(AM1923-$AO$3)/($AO$2-$AO$3)</f>
        <v>1.8174933737220749E-3</v>
      </c>
      <c r="AO1923" s="3"/>
      <c r="AP1923">
        <v>0</v>
      </c>
      <c r="AQ1923" t="s">
        <v>3040</v>
      </c>
      <c r="AR1923" t="s">
        <v>1</v>
      </c>
      <c r="AS1923" t="s">
        <v>13751</v>
      </c>
      <c r="AT1923" s="2" t="s">
        <v>0</v>
      </c>
      <c r="AU1923" s="1">
        <f t="shared" si="243"/>
        <v>3.1414685560500275</v>
      </c>
      <c r="AV1923" s="1">
        <f t="shared" si="244"/>
        <v>2.2958344935706503</v>
      </c>
      <c r="AW1923" s="1">
        <f t="shared" si="245"/>
        <v>1.4502004310912731</v>
      </c>
    </row>
    <row r="1924" spans="1:49" x14ac:dyDescent="0.2">
      <c r="A1924">
        <v>1922</v>
      </c>
      <c r="B1924" t="s">
        <v>37097</v>
      </c>
      <c r="C1924" t="s">
        <v>37096</v>
      </c>
      <c r="F1924" t="s">
        <v>37095</v>
      </c>
      <c r="G1924" t="s">
        <v>14</v>
      </c>
      <c r="H1924" t="s">
        <v>13</v>
      </c>
      <c r="I1924" t="s">
        <v>37094</v>
      </c>
      <c r="J1924" t="s">
        <v>37093</v>
      </c>
      <c r="K1924" t="s">
        <v>37092</v>
      </c>
      <c r="L1924" t="s">
        <v>37091</v>
      </c>
      <c r="M1924" t="s">
        <v>37090</v>
      </c>
      <c r="N1924">
        <v>3</v>
      </c>
      <c r="O1924" t="s">
        <v>37089</v>
      </c>
      <c r="P1924" t="s">
        <v>37088</v>
      </c>
      <c r="Q1924" t="s">
        <v>37087</v>
      </c>
      <c r="R1924" s="7">
        <v>42795</v>
      </c>
      <c r="S1924" s="8">
        <f t="shared" si="240"/>
        <v>2017</v>
      </c>
      <c r="T1924" s="8">
        <v>2017</v>
      </c>
      <c r="U1924" s="8">
        <f t="shared" si="241"/>
        <v>5</v>
      </c>
      <c r="V1924" s="7">
        <v>42795</v>
      </c>
      <c r="W1924" t="s">
        <v>3108</v>
      </c>
      <c r="X1924" s="2">
        <v>1.6519999999999999</v>
      </c>
      <c r="Y1924" s="6">
        <f t="shared" si="246"/>
        <v>4.409919649769093E-2</v>
      </c>
      <c r="AA1924" t="s">
        <v>3107</v>
      </c>
      <c r="AB1924">
        <v>17337</v>
      </c>
      <c r="AD1924" t="s">
        <v>6</v>
      </c>
      <c r="AE1924">
        <v>65</v>
      </c>
      <c r="AF1924">
        <v>3</v>
      </c>
      <c r="AG1924">
        <v>7819462</v>
      </c>
      <c r="AH1924" t="s">
        <v>37086</v>
      </c>
      <c r="AI1924" t="s">
        <v>37085</v>
      </c>
      <c r="AJ1924" t="s">
        <v>37084</v>
      </c>
      <c r="AK1924" t="s">
        <v>37083</v>
      </c>
      <c r="AL1924">
        <v>1</v>
      </c>
      <c r="AM1924" s="5">
        <f t="shared" si="242"/>
        <v>0.2</v>
      </c>
      <c r="AN1924" s="4">
        <f t="shared" si="247"/>
        <v>3.0291556228701253E-4</v>
      </c>
      <c r="AO1924" s="3"/>
      <c r="AP1924">
        <v>0</v>
      </c>
      <c r="AR1924" t="s">
        <v>1</v>
      </c>
      <c r="AT1924" s="2" t="s">
        <v>0</v>
      </c>
      <c r="AU1924" s="1">
        <f t="shared" si="243"/>
        <v>3.0960312217069754</v>
      </c>
      <c r="AV1924" s="1">
        <f t="shared" si="244"/>
        <v>2.2201056029988968</v>
      </c>
      <c r="AW1924" s="1">
        <f t="shared" si="245"/>
        <v>1.3441799842908186</v>
      </c>
    </row>
    <row r="1925" spans="1:49" x14ac:dyDescent="0.2">
      <c r="A1925">
        <v>1923</v>
      </c>
      <c r="B1925" t="s">
        <v>37082</v>
      </c>
      <c r="C1925" t="s">
        <v>37081</v>
      </c>
      <c r="F1925" t="s">
        <v>37080</v>
      </c>
      <c r="G1925" t="s">
        <v>14</v>
      </c>
      <c r="H1925" t="s">
        <v>13</v>
      </c>
      <c r="I1925" t="s">
        <v>37079</v>
      </c>
      <c r="J1925" t="s">
        <v>37078</v>
      </c>
      <c r="K1925" t="s">
        <v>37077</v>
      </c>
      <c r="L1925" t="s">
        <v>37076</v>
      </c>
      <c r="M1925" t="s">
        <v>3295</v>
      </c>
      <c r="N1925">
        <v>7</v>
      </c>
      <c r="O1925" t="s">
        <v>37075</v>
      </c>
      <c r="P1925" t="s">
        <v>37074</v>
      </c>
      <c r="Q1925" t="s">
        <v>37073</v>
      </c>
      <c r="R1925" s="7">
        <v>42795</v>
      </c>
      <c r="S1925" s="8">
        <f t="shared" si="240"/>
        <v>2017</v>
      </c>
      <c r="T1925" s="8">
        <v>2017</v>
      </c>
      <c r="U1925" s="8">
        <f t="shared" si="241"/>
        <v>5</v>
      </c>
      <c r="V1925" s="7">
        <v>42795</v>
      </c>
      <c r="W1925" t="s">
        <v>3108</v>
      </c>
      <c r="X1925" s="2">
        <v>1.6519999999999999</v>
      </c>
      <c r="Y1925" s="6">
        <f t="shared" si="246"/>
        <v>4.409919649769093E-2</v>
      </c>
      <c r="AA1925" t="s">
        <v>3107</v>
      </c>
      <c r="AB1925">
        <v>17337</v>
      </c>
      <c r="AD1925" t="s">
        <v>6</v>
      </c>
      <c r="AE1925">
        <v>65</v>
      </c>
      <c r="AF1925">
        <v>3</v>
      </c>
      <c r="AG1925">
        <v>7823023</v>
      </c>
      <c r="AH1925" t="s">
        <v>37072</v>
      </c>
      <c r="AI1925" t="s">
        <v>37071</v>
      </c>
      <c r="AJ1925" t="s">
        <v>37070</v>
      </c>
      <c r="AK1925" t="s">
        <v>37069</v>
      </c>
      <c r="AL1925">
        <v>55</v>
      </c>
      <c r="AM1925" s="5">
        <f t="shared" si="242"/>
        <v>11</v>
      </c>
      <c r="AN1925" s="4">
        <f t="shared" si="247"/>
        <v>1.6660355925785686E-2</v>
      </c>
      <c r="AO1925" s="3"/>
      <c r="AP1925">
        <v>0</v>
      </c>
      <c r="AR1925" t="s">
        <v>1</v>
      </c>
      <c r="AT1925" s="2" t="s">
        <v>0</v>
      </c>
      <c r="AU1925" s="1">
        <f t="shared" si="243"/>
        <v>3.5867544326119356</v>
      </c>
      <c r="AV1925" s="1">
        <f t="shared" si="244"/>
        <v>3.0379776211738307</v>
      </c>
      <c r="AW1925" s="1">
        <f t="shared" si="245"/>
        <v>2.4892008097357259</v>
      </c>
    </row>
    <row r="1926" spans="1:49" x14ac:dyDescent="0.2">
      <c r="A1926">
        <v>1924</v>
      </c>
      <c r="B1926" t="s">
        <v>37068</v>
      </c>
      <c r="C1926" t="s">
        <v>37067</v>
      </c>
      <c r="F1926" t="s">
        <v>37066</v>
      </c>
      <c r="G1926" t="s">
        <v>14</v>
      </c>
      <c r="H1926" t="s">
        <v>13</v>
      </c>
      <c r="I1926" t="s">
        <v>37065</v>
      </c>
      <c r="J1926" t="s">
        <v>8855</v>
      </c>
      <c r="K1926" t="s">
        <v>8854</v>
      </c>
      <c r="L1926" t="s">
        <v>8853</v>
      </c>
      <c r="M1926" t="s">
        <v>8852</v>
      </c>
      <c r="N1926">
        <v>5</v>
      </c>
      <c r="O1926" t="s">
        <v>37064</v>
      </c>
      <c r="P1926" t="s">
        <v>37063</v>
      </c>
      <c r="Q1926" t="s">
        <v>37062</v>
      </c>
      <c r="R1926" s="7">
        <v>42795</v>
      </c>
      <c r="S1926" s="8">
        <f t="shared" si="240"/>
        <v>2017</v>
      </c>
      <c r="T1926" s="8">
        <v>2017</v>
      </c>
      <c r="U1926" s="8">
        <f t="shared" si="241"/>
        <v>5</v>
      </c>
      <c r="V1926" s="7">
        <v>42795</v>
      </c>
      <c r="W1926" t="s">
        <v>3108</v>
      </c>
      <c r="X1926" s="2">
        <v>1.6519999999999999</v>
      </c>
      <c r="Y1926" s="6">
        <f t="shared" si="246"/>
        <v>4.409919649769093E-2</v>
      </c>
      <c r="AA1926" t="s">
        <v>3107</v>
      </c>
      <c r="AB1926">
        <v>17337</v>
      </c>
      <c r="AD1926" t="s">
        <v>6</v>
      </c>
      <c r="AE1926">
        <v>65</v>
      </c>
      <c r="AF1926">
        <v>3</v>
      </c>
      <c r="AG1926">
        <v>7839269</v>
      </c>
      <c r="AH1926" t="s">
        <v>37061</v>
      </c>
      <c r="AI1926" t="s">
        <v>37060</v>
      </c>
      <c r="AJ1926" t="s">
        <v>37059</v>
      </c>
      <c r="AK1926" t="s">
        <v>37058</v>
      </c>
      <c r="AL1926">
        <v>33</v>
      </c>
      <c r="AM1926" s="5">
        <f t="shared" si="242"/>
        <v>6.6</v>
      </c>
      <c r="AN1926" s="4">
        <f t="shared" si="247"/>
        <v>9.9962135554714122E-3</v>
      </c>
      <c r="AO1926" s="3"/>
      <c r="AP1926">
        <v>0</v>
      </c>
      <c r="AR1926" t="s">
        <v>1</v>
      </c>
      <c r="AT1926" s="2" t="s">
        <v>0</v>
      </c>
      <c r="AU1926" s="1">
        <f t="shared" si="243"/>
        <v>3.3868301615025076</v>
      </c>
      <c r="AV1926" s="1">
        <f t="shared" si="244"/>
        <v>2.7047705026581172</v>
      </c>
      <c r="AW1926" s="1">
        <f t="shared" si="245"/>
        <v>2.0227108438137265</v>
      </c>
    </row>
    <row r="1927" spans="1:49" x14ac:dyDescent="0.2">
      <c r="A1927">
        <v>1925</v>
      </c>
      <c r="B1927" t="s">
        <v>37057</v>
      </c>
      <c r="C1927" t="s">
        <v>37056</v>
      </c>
      <c r="F1927" t="s">
        <v>37055</v>
      </c>
      <c r="G1927" t="s">
        <v>14</v>
      </c>
      <c r="H1927" t="s">
        <v>13</v>
      </c>
      <c r="I1927" t="s">
        <v>37054</v>
      </c>
      <c r="J1927">
        <v>60016849</v>
      </c>
      <c r="K1927" t="s">
        <v>9554</v>
      </c>
      <c r="L1927" t="s">
        <v>9553</v>
      </c>
      <c r="M1927" t="s">
        <v>1530</v>
      </c>
      <c r="N1927">
        <v>2</v>
      </c>
      <c r="O1927" t="s">
        <v>37053</v>
      </c>
      <c r="P1927" t="s">
        <v>37052</v>
      </c>
      <c r="Q1927" t="s">
        <v>9550</v>
      </c>
      <c r="R1927" s="7">
        <v>42795</v>
      </c>
      <c r="S1927" s="8">
        <f t="shared" si="240"/>
        <v>2017</v>
      </c>
      <c r="T1927" s="8">
        <v>2017</v>
      </c>
      <c r="U1927" s="8">
        <f t="shared" si="241"/>
        <v>5</v>
      </c>
      <c r="V1927" s="7">
        <v>42795</v>
      </c>
      <c r="W1927" t="s">
        <v>3108</v>
      </c>
      <c r="X1927" s="2">
        <v>1.6519999999999999</v>
      </c>
      <c r="Y1927" s="6">
        <f t="shared" si="246"/>
        <v>4.409919649769093E-2</v>
      </c>
      <c r="AA1927" t="s">
        <v>3107</v>
      </c>
      <c r="AB1927">
        <v>17337</v>
      </c>
      <c r="AD1927" t="s">
        <v>6</v>
      </c>
      <c r="AE1927">
        <v>65</v>
      </c>
      <c r="AF1927">
        <v>3</v>
      </c>
      <c r="AG1927">
        <v>7831464</v>
      </c>
      <c r="AH1927" t="s">
        <v>37051</v>
      </c>
      <c r="AI1927" t="s">
        <v>37050</v>
      </c>
      <c r="AJ1927" t="s">
        <v>37049</v>
      </c>
      <c r="AK1927" t="s">
        <v>37048</v>
      </c>
      <c r="AL1927">
        <v>9</v>
      </c>
      <c r="AM1927" s="5">
        <f t="shared" si="242"/>
        <v>1.8</v>
      </c>
      <c r="AN1927" s="4">
        <f t="shared" si="247"/>
        <v>2.7262400605831123E-3</v>
      </c>
      <c r="AO1927" s="3"/>
      <c r="AP1927">
        <v>0</v>
      </c>
      <c r="AR1927" t="s">
        <v>1</v>
      </c>
      <c r="AT1927" s="2" t="s">
        <v>0</v>
      </c>
      <c r="AU1927" s="1">
        <f t="shared" si="243"/>
        <v>3.1687309566558581</v>
      </c>
      <c r="AV1927" s="1">
        <f t="shared" si="244"/>
        <v>2.3412718279137024</v>
      </c>
      <c r="AW1927" s="1">
        <f t="shared" si="245"/>
        <v>1.5138126991715457</v>
      </c>
    </row>
    <row r="1928" spans="1:49" x14ac:dyDescent="0.2">
      <c r="A1928">
        <v>1926</v>
      </c>
      <c r="B1928" t="s">
        <v>37047</v>
      </c>
      <c r="C1928" t="s">
        <v>37046</v>
      </c>
      <c r="F1928" t="s">
        <v>37045</v>
      </c>
      <c r="G1928" t="s">
        <v>14</v>
      </c>
      <c r="H1928" t="s">
        <v>13</v>
      </c>
      <c r="I1928" t="s">
        <v>37044</v>
      </c>
      <c r="J1928">
        <v>60028419</v>
      </c>
      <c r="K1928" t="s">
        <v>37043</v>
      </c>
      <c r="L1928" t="s">
        <v>37042</v>
      </c>
      <c r="M1928" t="s">
        <v>2996</v>
      </c>
      <c r="N1928">
        <v>4</v>
      </c>
      <c r="O1928" t="s">
        <v>37041</v>
      </c>
      <c r="P1928" t="s">
        <v>37040</v>
      </c>
      <c r="Q1928" t="s">
        <v>37039</v>
      </c>
      <c r="R1928" s="7">
        <v>42795</v>
      </c>
      <c r="S1928" s="8">
        <f t="shared" si="240"/>
        <v>2017</v>
      </c>
      <c r="T1928" s="8">
        <v>2017</v>
      </c>
      <c r="U1928" s="8">
        <f t="shared" si="241"/>
        <v>5</v>
      </c>
      <c r="V1928" s="7">
        <v>42795</v>
      </c>
      <c r="W1928" t="s">
        <v>3108</v>
      </c>
      <c r="X1928" s="2">
        <v>1.6519999999999999</v>
      </c>
      <c r="Y1928" s="6">
        <f t="shared" si="246"/>
        <v>4.409919649769093E-2</v>
      </c>
      <c r="AA1928" t="s">
        <v>3107</v>
      </c>
      <c r="AB1928">
        <v>17337</v>
      </c>
      <c r="AD1928" t="s">
        <v>6</v>
      </c>
      <c r="AE1928">
        <v>65</v>
      </c>
      <c r="AF1928">
        <v>3</v>
      </c>
      <c r="AG1928">
        <v>7819527</v>
      </c>
      <c r="AH1928" t="s">
        <v>37038</v>
      </c>
      <c r="AI1928" t="s">
        <v>37037</v>
      </c>
      <c r="AJ1928" t="s">
        <v>37036</v>
      </c>
      <c r="AK1928" t="s">
        <v>37035</v>
      </c>
      <c r="AL1928">
        <v>4</v>
      </c>
      <c r="AM1928" s="5">
        <f t="shared" si="242"/>
        <v>0.8</v>
      </c>
      <c r="AN1928" s="4">
        <f t="shared" si="247"/>
        <v>1.2116622491480501E-3</v>
      </c>
      <c r="AO1928" s="3"/>
      <c r="AP1928">
        <v>0</v>
      </c>
      <c r="AR1928" t="s">
        <v>1</v>
      </c>
      <c r="AT1928" s="2" t="s">
        <v>0</v>
      </c>
      <c r="AU1928" s="1">
        <f t="shared" si="243"/>
        <v>3.1232936223128065</v>
      </c>
      <c r="AV1928" s="1">
        <f t="shared" si="244"/>
        <v>2.2655429373419489</v>
      </c>
      <c r="AW1928" s="1">
        <f t="shared" si="245"/>
        <v>1.4077922523710913</v>
      </c>
    </row>
    <row r="1929" spans="1:49" x14ac:dyDescent="0.2">
      <c r="A1929">
        <v>1927</v>
      </c>
      <c r="B1929" t="s">
        <v>37034</v>
      </c>
      <c r="C1929" t="s">
        <v>37033</v>
      </c>
      <c r="F1929" t="s">
        <v>37032</v>
      </c>
      <c r="G1929" t="s">
        <v>14</v>
      </c>
      <c r="H1929" t="s">
        <v>13</v>
      </c>
      <c r="I1929" t="s">
        <v>37031</v>
      </c>
      <c r="J1929" t="s">
        <v>37030</v>
      </c>
      <c r="K1929" t="s">
        <v>37029</v>
      </c>
      <c r="L1929" t="s">
        <v>37028</v>
      </c>
      <c r="M1929" t="s">
        <v>28957</v>
      </c>
      <c r="N1929">
        <v>4</v>
      </c>
      <c r="O1929" t="s">
        <v>37027</v>
      </c>
      <c r="P1929" t="s">
        <v>37026</v>
      </c>
      <c r="Q1929" t="s">
        <v>37025</v>
      </c>
      <c r="R1929" s="7">
        <v>42795</v>
      </c>
      <c r="S1929" s="8">
        <f t="shared" si="240"/>
        <v>2017</v>
      </c>
      <c r="T1929" s="8">
        <v>2017</v>
      </c>
      <c r="U1929" s="8">
        <f t="shared" si="241"/>
        <v>5</v>
      </c>
      <c r="V1929" s="7">
        <v>42795</v>
      </c>
      <c r="W1929" t="s">
        <v>2318</v>
      </c>
      <c r="X1929" s="2">
        <v>0.68100000000000005</v>
      </c>
      <c r="Y1929" s="6">
        <f t="shared" si="246"/>
        <v>1.8178906062304798E-2</v>
      </c>
      <c r="AA1929" t="s">
        <v>2317</v>
      </c>
      <c r="AB1929">
        <v>15047</v>
      </c>
      <c r="AD1929" t="s">
        <v>6</v>
      </c>
      <c r="AE1929">
        <v>17</v>
      </c>
      <c r="AF1929">
        <v>5</v>
      </c>
      <c r="AG1929">
        <v>7801887</v>
      </c>
      <c r="AH1929" t="s">
        <v>37024</v>
      </c>
      <c r="AI1929" t="s">
        <v>37023</v>
      </c>
      <c r="AJ1929" t="s">
        <v>37022</v>
      </c>
      <c r="AK1929" t="s">
        <v>37021</v>
      </c>
      <c r="AL1929">
        <v>11</v>
      </c>
      <c r="AM1929" s="5">
        <f t="shared" si="242"/>
        <v>2.2000000000000002</v>
      </c>
      <c r="AN1929" s="4">
        <f t="shared" si="247"/>
        <v>3.3320711851571377E-3</v>
      </c>
      <c r="AO1929" s="3"/>
      <c r="AP1929">
        <v>0</v>
      </c>
      <c r="AR1929" t="s">
        <v>1</v>
      </c>
      <c r="AT1929" s="2">
        <v>3.3010000000000002</v>
      </c>
      <c r="AU1929" s="1">
        <f t="shared" si="243"/>
        <v>1.3724855599160499</v>
      </c>
      <c r="AV1929" s="1">
        <f t="shared" si="244"/>
        <v>1.0755488623730969</v>
      </c>
      <c r="AW1929" s="1">
        <f t="shared" si="245"/>
        <v>0.7786121648301435</v>
      </c>
    </row>
    <row r="1930" spans="1:49" x14ac:dyDescent="0.2">
      <c r="A1930">
        <v>1928</v>
      </c>
      <c r="B1930" t="s">
        <v>37020</v>
      </c>
      <c r="C1930" t="s">
        <v>37019</v>
      </c>
      <c r="F1930" t="s">
        <v>37018</v>
      </c>
      <c r="G1930" t="s">
        <v>14</v>
      </c>
      <c r="H1930" t="s">
        <v>13</v>
      </c>
      <c r="I1930" t="s">
        <v>19291</v>
      </c>
      <c r="J1930" t="s">
        <v>37017</v>
      </c>
      <c r="K1930" t="s">
        <v>37016</v>
      </c>
      <c r="L1930" t="s">
        <v>37015</v>
      </c>
      <c r="M1930" t="s">
        <v>13458</v>
      </c>
      <c r="N1930">
        <v>4</v>
      </c>
      <c r="O1930" t="s">
        <v>37014</v>
      </c>
      <c r="P1930" t="s">
        <v>37013</v>
      </c>
      <c r="Q1930" t="s">
        <v>37012</v>
      </c>
      <c r="R1930" s="7">
        <v>42795</v>
      </c>
      <c r="S1930" s="8">
        <f t="shared" si="240"/>
        <v>2017</v>
      </c>
      <c r="T1930" s="8">
        <v>2017</v>
      </c>
      <c r="U1930" s="8">
        <f t="shared" si="241"/>
        <v>5</v>
      </c>
      <c r="V1930" s="7">
        <v>42795</v>
      </c>
      <c r="W1930" t="s">
        <v>3108</v>
      </c>
      <c r="X1930" s="2">
        <v>1.6519999999999999</v>
      </c>
      <c r="Y1930" s="6">
        <f t="shared" si="246"/>
        <v>4.409919649769093E-2</v>
      </c>
      <c r="AA1930" t="s">
        <v>3107</v>
      </c>
      <c r="AB1930">
        <v>17337</v>
      </c>
      <c r="AD1930" t="s">
        <v>6</v>
      </c>
      <c r="AE1930">
        <v>65</v>
      </c>
      <c r="AF1930">
        <v>3</v>
      </c>
      <c r="AG1930">
        <v>7822937</v>
      </c>
      <c r="AH1930" t="s">
        <v>37011</v>
      </c>
      <c r="AI1930" t="s">
        <v>37010</v>
      </c>
      <c r="AJ1930" t="s">
        <v>37009</v>
      </c>
      <c r="AK1930" t="s">
        <v>37008</v>
      </c>
      <c r="AL1930">
        <v>5</v>
      </c>
      <c r="AM1930" s="5">
        <f t="shared" si="242"/>
        <v>1</v>
      </c>
      <c r="AN1930" s="4">
        <f t="shared" si="247"/>
        <v>1.5145778114350624E-3</v>
      </c>
      <c r="AO1930" s="3"/>
      <c r="AP1930">
        <v>0</v>
      </c>
      <c r="AQ1930" t="s">
        <v>1757</v>
      </c>
      <c r="AR1930">
        <v>25008831</v>
      </c>
      <c r="AS1930" t="s">
        <v>259</v>
      </c>
      <c r="AT1930" s="2" t="s">
        <v>0</v>
      </c>
      <c r="AU1930" s="1">
        <f t="shared" si="243"/>
        <v>3.132381089181417</v>
      </c>
      <c r="AV1930" s="1">
        <f t="shared" si="244"/>
        <v>2.2806887154562996</v>
      </c>
      <c r="AW1930" s="1">
        <f t="shared" si="245"/>
        <v>1.4289963417311822</v>
      </c>
    </row>
    <row r="1931" spans="1:49" x14ac:dyDescent="0.2">
      <c r="A1931">
        <v>1929</v>
      </c>
      <c r="B1931" t="s">
        <v>37007</v>
      </c>
      <c r="C1931" t="s">
        <v>37006</v>
      </c>
      <c r="F1931" t="s">
        <v>37005</v>
      </c>
      <c r="G1931" t="s">
        <v>14</v>
      </c>
      <c r="H1931" t="s">
        <v>13</v>
      </c>
      <c r="I1931" t="s">
        <v>37004</v>
      </c>
      <c r="J1931">
        <v>60000964</v>
      </c>
      <c r="K1931" t="s">
        <v>288</v>
      </c>
      <c r="L1931" t="s">
        <v>287</v>
      </c>
      <c r="M1931" t="s">
        <v>286</v>
      </c>
      <c r="N1931">
        <v>3</v>
      </c>
      <c r="O1931" t="s">
        <v>37003</v>
      </c>
      <c r="P1931" t="s">
        <v>37002</v>
      </c>
      <c r="Q1931" t="s">
        <v>37001</v>
      </c>
      <c r="R1931" s="7">
        <v>42795</v>
      </c>
      <c r="S1931" s="8">
        <f t="shared" si="240"/>
        <v>2017</v>
      </c>
      <c r="T1931" s="8">
        <v>2017</v>
      </c>
      <c r="U1931" s="8">
        <f t="shared" si="241"/>
        <v>5</v>
      </c>
      <c r="V1931" s="7">
        <v>42795</v>
      </c>
      <c r="W1931" t="s">
        <v>3108</v>
      </c>
      <c r="X1931" s="2">
        <v>1.6519999999999999</v>
      </c>
      <c r="Y1931" s="6">
        <f t="shared" si="246"/>
        <v>4.409919649769093E-2</v>
      </c>
      <c r="AA1931" t="s">
        <v>3107</v>
      </c>
      <c r="AB1931">
        <v>17337</v>
      </c>
      <c r="AD1931" t="s">
        <v>6</v>
      </c>
      <c r="AE1931">
        <v>65</v>
      </c>
      <c r="AF1931">
        <v>3</v>
      </c>
      <c r="AG1931">
        <v>7831445</v>
      </c>
      <c r="AH1931" t="s">
        <v>37000</v>
      </c>
      <c r="AI1931" t="s">
        <v>36999</v>
      </c>
      <c r="AJ1931" t="s">
        <v>36998</v>
      </c>
      <c r="AK1931" t="s">
        <v>36997</v>
      </c>
      <c r="AL1931">
        <v>1</v>
      </c>
      <c r="AM1931" s="5">
        <f t="shared" si="242"/>
        <v>0.2</v>
      </c>
      <c r="AN1931" s="4">
        <f t="shared" si="247"/>
        <v>3.0291556228701253E-4</v>
      </c>
      <c r="AO1931" s="3"/>
      <c r="AP1931">
        <v>0</v>
      </c>
      <c r="AR1931" t="s">
        <v>1</v>
      </c>
      <c r="AT1931" s="2" t="s">
        <v>0</v>
      </c>
      <c r="AU1931" s="1">
        <f t="shared" si="243"/>
        <v>3.0960312217069754</v>
      </c>
      <c r="AV1931" s="1">
        <f t="shared" si="244"/>
        <v>2.2201056029988968</v>
      </c>
      <c r="AW1931" s="1">
        <f t="shared" si="245"/>
        <v>1.3441799842908186</v>
      </c>
    </row>
    <row r="1932" spans="1:49" x14ac:dyDescent="0.2">
      <c r="A1932">
        <v>1930</v>
      </c>
      <c r="B1932" t="s">
        <v>36996</v>
      </c>
      <c r="C1932" t="s">
        <v>36995</v>
      </c>
      <c r="F1932" t="s">
        <v>36994</v>
      </c>
      <c r="G1932" t="s">
        <v>14</v>
      </c>
      <c r="H1932" t="s">
        <v>13</v>
      </c>
      <c r="I1932" t="s">
        <v>15616</v>
      </c>
      <c r="J1932">
        <v>60022317</v>
      </c>
      <c r="K1932" t="s">
        <v>32164</v>
      </c>
      <c r="L1932" t="s">
        <v>32163</v>
      </c>
      <c r="M1932" t="s">
        <v>32162</v>
      </c>
      <c r="N1932">
        <v>4</v>
      </c>
      <c r="O1932" t="s">
        <v>15611</v>
      </c>
      <c r="P1932" t="s">
        <v>15610</v>
      </c>
      <c r="Q1932" t="s">
        <v>36993</v>
      </c>
      <c r="R1932" s="7">
        <v>42795</v>
      </c>
      <c r="S1932" s="8">
        <f t="shared" si="240"/>
        <v>2017</v>
      </c>
      <c r="T1932" s="8">
        <v>2017</v>
      </c>
      <c r="U1932" s="8">
        <f t="shared" si="241"/>
        <v>5</v>
      </c>
      <c r="V1932" s="7">
        <v>42795</v>
      </c>
      <c r="W1932" t="s">
        <v>3108</v>
      </c>
      <c r="X1932" s="2">
        <v>1.6519999999999999</v>
      </c>
      <c r="Y1932" s="6">
        <f t="shared" si="246"/>
        <v>4.409919649769093E-2</v>
      </c>
      <c r="AA1932" t="s">
        <v>3107</v>
      </c>
      <c r="AB1932">
        <v>17337</v>
      </c>
      <c r="AD1932" t="s">
        <v>6</v>
      </c>
      <c r="AE1932">
        <v>65</v>
      </c>
      <c r="AF1932">
        <v>3</v>
      </c>
      <c r="AG1932">
        <v>7831421</v>
      </c>
      <c r="AH1932" t="s">
        <v>36992</v>
      </c>
      <c r="AI1932" t="s">
        <v>36991</v>
      </c>
      <c r="AJ1932" t="s">
        <v>36990</v>
      </c>
      <c r="AK1932" t="s">
        <v>36989</v>
      </c>
      <c r="AL1932">
        <v>123</v>
      </c>
      <c r="AM1932" s="5">
        <f t="shared" si="242"/>
        <v>24.6</v>
      </c>
      <c r="AN1932" s="4">
        <f t="shared" si="247"/>
        <v>3.7258614161302536E-2</v>
      </c>
      <c r="AO1932" s="3"/>
      <c r="AP1932">
        <v>0</v>
      </c>
      <c r="AR1932" t="s">
        <v>1</v>
      </c>
      <c r="AT1932" s="2" t="s">
        <v>0</v>
      </c>
      <c r="AU1932" s="1">
        <f t="shared" si="243"/>
        <v>4.2047021796774411</v>
      </c>
      <c r="AV1932" s="1">
        <f t="shared" si="244"/>
        <v>4.067890532949674</v>
      </c>
      <c r="AW1932" s="1">
        <f t="shared" si="245"/>
        <v>3.931078886221905</v>
      </c>
    </row>
    <row r="1933" spans="1:49" x14ac:dyDescent="0.2">
      <c r="A1933">
        <v>1931</v>
      </c>
      <c r="B1933" t="s">
        <v>36988</v>
      </c>
      <c r="C1933" t="s">
        <v>36987</v>
      </c>
      <c r="F1933" t="s">
        <v>36986</v>
      </c>
      <c r="G1933" t="s">
        <v>14</v>
      </c>
      <c r="H1933" t="s">
        <v>13</v>
      </c>
      <c r="I1933" t="s">
        <v>36985</v>
      </c>
      <c r="J1933">
        <v>60001439</v>
      </c>
      <c r="K1933" t="s">
        <v>3208</v>
      </c>
      <c r="L1933" t="s">
        <v>3207</v>
      </c>
      <c r="M1933" t="s">
        <v>137</v>
      </c>
      <c r="N1933">
        <v>2</v>
      </c>
      <c r="O1933" t="s">
        <v>36984</v>
      </c>
      <c r="P1933" t="s">
        <v>36983</v>
      </c>
      <c r="Q1933" t="s">
        <v>36982</v>
      </c>
      <c r="R1933" s="7">
        <v>42795</v>
      </c>
      <c r="S1933" s="8">
        <f t="shared" si="240"/>
        <v>2017</v>
      </c>
      <c r="T1933" s="8">
        <v>2017</v>
      </c>
      <c r="U1933" s="8">
        <f t="shared" si="241"/>
        <v>5</v>
      </c>
      <c r="V1933" s="7">
        <v>42795</v>
      </c>
      <c r="W1933" t="s">
        <v>3108</v>
      </c>
      <c r="X1933" s="2">
        <v>1.6519999999999999</v>
      </c>
      <c r="Y1933" s="6">
        <f t="shared" si="246"/>
        <v>4.409919649769093E-2</v>
      </c>
      <c r="AA1933" t="s">
        <v>3107</v>
      </c>
      <c r="AB1933">
        <v>17337</v>
      </c>
      <c r="AD1933" t="s">
        <v>6</v>
      </c>
      <c r="AE1933">
        <v>65</v>
      </c>
      <c r="AF1933">
        <v>3</v>
      </c>
      <c r="AG1933">
        <v>7831471</v>
      </c>
      <c r="AH1933" t="s">
        <v>36981</v>
      </c>
      <c r="AI1933" t="s">
        <v>36980</v>
      </c>
      <c r="AJ1933" t="s">
        <v>36979</v>
      </c>
      <c r="AK1933" t="s">
        <v>36978</v>
      </c>
      <c r="AL1933">
        <v>12</v>
      </c>
      <c r="AM1933" s="5">
        <f t="shared" si="242"/>
        <v>2.4</v>
      </c>
      <c r="AN1933" s="4">
        <f t="shared" si="247"/>
        <v>3.6349867474441497E-3</v>
      </c>
      <c r="AO1933" s="3"/>
      <c r="AP1933">
        <v>0</v>
      </c>
      <c r="AR1933" t="s">
        <v>1</v>
      </c>
      <c r="AT1933" s="2" t="s">
        <v>0</v>
      </c>
      <c r="AU1933" s="1">
        <f t="shared" si="243"/>
        <v>3.1959933572616892</v>
      </c>
      <c r="AV1933" s="1">
        <f t="shared" si="244"/>
        <v>2.386709162256754</v>
      </c>
      <c r="AW1933" s="1">
        <f t="shared" si="245"/>
        <v>1.5774249672518184</v>
      </c>
    </row>
    <row r="1934" spans="1:49" x14ac:dyDescent="0.2">
      <c r="A1934">
        <v>1932</v>
      </c>
      <c r="B1934" t="s">
        <v>36977</v>
      </c>
      <c r="C1934" t="s">
        <v>36976</v>
      </c>
      <c r="F1934" t="s">
        <v>36975</v>
      </c>
      <c r="G1934" t="s">
        <v>14</v>
      </c>
      <c r="H1934" t="s">
        <v>13</v>
      </c>
      <c r="I1934" t="s">
        <v>36974</v>
      </c>
      <c r="J1934">
        <v>60005244</v>
      </c>
      <c r="K1934" t="s">
        <v>5975</v>
      </c>
      <c r="L1934" t="s">
        <v>1168</v>
      </c>
      <c r="M1934" t="s">
        <v>9</v>
      </c>
      <c r="N1934">
        <v>4</v>
      </c>
      <c r="O1934" t="s">
        <v>36973</v>
      </c>
      <c r="P1934" t="s">
        <v>36972</v>
      </c>
      <c r="Q1934" t="s">
        <v>18243</v>
      </c>
      <c r="R1934" s="7">
        <v>42795</v>
      </c>
      <c r="S1934" s="8">
        <f t="shared" si="240"/>
        <v>2017</v>
      </c>
      <c r="T1934" s="8">
        <v>2017</v>
      </c>
      <c r="U1934" s="8">
        <f t="shared" si="241"/>
        <v>5</v>
      </c>
      <c r="V1934" s="7">
        <v>42795</v>
      </c>
      <c r="W1934" t="s">
        <v>31860</v>
      </c>
      <c r="X1934" s="2">
        <v>0.51400000000000001</v>
      </c>
      <c r="Y1934" s="6">
        <f t="shared" si="246"/>
        <v>1.3720936440564855E-2</v>
      </c>
      <c r="AA1934">
        <v>22347593</v>
      </c>
      <c r="AB1934">
        <v>10600153345</v>
      </c>
      <c r="AC1934">
        <v>20054602</v>
      </c>
      <c r="AD1934" t="s">
        <v>6</v>
      </c>
      <c r="AE1934">
        <v>18</v>
      </c>
      <c r="AF1934">
        <v>3</v>
      </c>
      <c r="AH1934" t="s">
        <v>36971</v>
      </c>
      <c r="AI1934" t="s">
        <v>36970</v>
      </c>
      <c r="AJ1934" t="s">
        <v>36969</v>
      </c>
      <c r="AK1934" t="s">
        <v>36968</v>
      </c>
      <c r="AL1934">
        <v>8</v>
      </c>
      <c r="AM1934" s="5">
        <f t="shared" si="242"/>
        <v>1.6</v>
      </c>
      <c r="AN1934" s="4">
        <f t="shared" si="247"/>
        <v>2.4233244982961003E-3</v>
      </c>
      <c r="AO1934" s="3"/>
      <c r="AP1934">
        <v>0</v>
      </c>
      <c r="AR1934" t="s">
        <v>1</v>
      </c>
      <c r="AT1934" s="2" t="s">
        <v>0</v>
      </c>
      <c r="AU1934" s="1">
        <f t="shared" si="243"/>
        <v>1.0331652857884228</v>
      </c>
      <c r="AV1934" s="1">
        <f t="shared" si="244"/>
        <v>0.80721304694304774</v>
      </c>
      <c r="AW1934" s="1">
        <f t="shared" si="245"/>
        <v>0.58126080809767267</v>
      </c>
    </row>
    <row r="1935" spans="1:49" x14ac:dyDescent="0.2">
      <c r="A1935">
        <v>1933</v>
      </c>
      <c r="B1935" t="s">
        <v>36967</v>
      </c>
      <c r="C1935" t="s">
        <v>36966</v>
      </c>
      <c r="F1935" t="s">
        <v>36965</v>
      </c>
      <c r="G1935" t="s">
        <v>14</v>
      </c>
      <c r="H1935" t="s">
        <v>13</v>
      </c>
      <c r="I1935" t="s">
        <v>36964</v>
      </c>
      <c r="J1935">
        <v>60025063</v>
      </c>
      <c r="K1935" t="s">
        <v>15504</v>
      </c>
      <c r="L1935" t="s">
        <v>15503</v>
      </c>
      <c r="M1935" t="s">
        <v>286</v>
      </c>
      <c r="N1935">
        <v>3</v>
      </c>
      <c r="O1935" t="s">
        <v>36963</v>
      </c>
      <c r="P1935" t="s">
        <v>36962</v>
      </c>
      <c r="Q1935" t="s">
        <v>28542</v>
      </c>
      <c r="R1935" s="7">
        <v>42795</v>
      </c>
      <c r="S1935" s="8">
        <f t="shared" si="240"/>
        <v>2017</v>
      </c>
      <c r="T1935" s="8">
        <v>2017</v>
      </c>
      <c r="U1935" s="8">
        <f t="shared" si="241"/>
        <v>5</v>
      </c>
      <c r="V1935" s="7">
        <v>42795</v>
      </c>
      <c r="W1935" t="s">
        <v>3108</v>
      </c>
      <c r="X1935" s="2">
        <v>1.6519999999999999</v>
      </c>
      <c r="Y1935" s="6">
        <f t="shared" si="246"/>
        <v>4.409919649769093E-2</v>
      </c>
      <c r="AA1935" t="s">
        <v>3107</v>
      </c>
      <c r="AB1935">
        <v>17337</v>
      </c>
      <c r="AD1935" t="s">
        <v>6</v>
      </c>
      <c r="AE1935">
        <v>65</v>
      </c>
      <c r="AF1935">
        <v>3</v>
      </c>
      <c r="AG1935">
        <v>7819533</v>
      </c>
      <c r="AH1935" t="s">
        <v>36961</v>
      </c>
      <c r="AI1935" t="s">
        <v>36960</v>
      </c>
      <c r="AJ1935" t="s">
        <v>36959</v>
      </c>
      <c r="AK1935" t="s">
        <v>36958</v>
      </c>
      <c r="AL1935">
        <v>78</v>
      </c>
      <c r="AM1935" s="5">
        <f t="shared" si="242"/>
        <v>15.6</v>
      </c>
      <c r="AN1935" s="4">
        <f t="shared" si="247"/>
        <v>2.3627413858386973E-2</v>
      </c>
      <c r="AO1935" s="3"/>
      <c r="AP1935">
        <v>0</v>
      </c>
      <c r="AR1935" t="s">
        <v>1</v>
      </c>
      <c r="AT1935" s="2" t="s">
        <v>0</v>
      </c>
      <c r="AU1935" s="1">
        <f t="shared" si="243"/>
        <v>3.7957661705899746</v>
      </c>
      <c r="AV1935" s="1">
        <f t="shared" si="244"/>
        <v>3.3863305178038954</v>
      </c>
      <c r="AW1935" s="1">
        <f t="shared" si="245"/>
        <v>2.9768948650178158</v>
      </c>
    </row>
    <row r="1936" spans="1:49" x14ac:dyDescent="0.2">
      <c r="A1936">
        <v>1934</v>
      </c>
      <c r="B1936" t="s">
        <v>36957</v>
      </c>
      <c r="C1936" t="s">
        <v>36956</v>
      </c>
      <c r="F1936" t="s">
        <v>36955</v>
      </c>
      <c r="G1936" t="s">
        <v>14</v>
      </c>
      <c r="H1936" t="s">
        <v>13</v>
      </c>
      <c r="I1936" t="s">
        <v>36954</v>
      </c>
      <c r="J1936" t="s">
        <v>36953</v>
      </c>
      <c r="K1936" t="s">
        <v>36952</v>
      </c>
      <c r="L1936" t="s">
        <v>36951</v>
      </c>
      <c r="M1936" t="s">
        <v>3295</v>
      </c>
      <c r="N1936">
        <v>3</v>
      </c>
      <c r="O1936" t="s">
        <v>36950</v>
      </c>
      <c r="P1936" t="s">
        <v>36949</v>
      </c>
      <c r="Q1936" t="s">
        <v>36948</v>
      </c>
      <c r="R1936" s="7">
        <v>42795</v>
      </c>
      <c r="S1936" s="8">
        <f t="shared" si="240"/>
        <v>2017</v>
      </c>
      <c r="T1936" s="8">
        <v>2017</v>
      </c>
      <c r="U1936" s="8">
        <f t="shared" si="241"/>
        <v>5</v>
      </c>
      <c r="V1936" s="7">
        <v>42795</v>
      </c>
      <c r="W1936" t="s">
        <v>27637</v>
      </c>
      <c r="X1936" s="2">
        <v>1.78</v>
      </c>
      <c r="Y1936" s="6">
        <f t="shared" si="246"/>
        <v>4.7516083393395803E-2</v>
      </c>
      <c r="AA1936">
        <v>24699950</v>
      </c>
      <c r="AB1936">
        <v>21100874236</v>
      </c>
      <c r="AC1936">
        <v>24699969</v>
      </c>
      <c r="AD1936" t="s">
        <v>6</v>
      </c>
      <c r="AE1936">
        <v>95</v>
      </c>
      <c r="AF1936">
        <v>11</v>
      </c>
      <c r="AG1936">
        <v>115402</v>
      </c>
      <c r="AI1936" t="s">
        <v>36947</v>
      </c>
      <c r="AK1936" t="s">
        <v>36946</v>
      </c>
      <c r="AL1936">
        <v>7</v>
      </c>
      <c r="AM1936" s="5">
        <f t="shared" si="242"/>
        <v>1.4</v>
      </c>
      <c r="AN1936" s="4">
        <f t="shared" si="247"/>
        <v>2.1204089360090874E-3</v>
      </c>
      <c r="AO1936" s="3"/>
      <c r="AP1936">
        <v>0</v>
      </c>
      <c r="AQ1936" t="s">
        <v>2048</v>
      </c>
      <c r="AR1936">
        <v>737135</v>
      </c>
      <c r="AS1936" t="s">
        <v>2047</v>
      </c>
      <c r="AT1936" s="2">
        <v>4.0359999999999996</v>
      </c>
      <c r="AU1936" s="1">
        <f t="shared" si="243"/>
        <v>3.3897381056179787</v>
      </c>
      <c r="AV1936" s="1">
        <f t="shared" si="244"/>
        <v>2.4818246164702447</v>
      </c>
      <c r="AW1936" s="1">
        <f t="shared" si="245"/>
        <v>1.5739111273225102</v>
      </c>
    </row>
    <row r="1937" spans="1:49" x14ac:dyDescent="0.2">
      <c r="A1937">
        <v>1935</v>
      </c>
      <c r="B1937" t="s">
        <v>36945</v>
      </c>
      <c r="C1937" t="s">
        <v>36944</v>
      </c>
      <c r="F1937" t="s">
        <v>36943</v>
      </c>
      <c r="G1937" t="s">
        <v>14</v>
      </c>
      <c r="H1937" t="s">
        <v>13</v>
      </c>
      <c r="I1937" t="s">
        <v>3620</v>
      </c>
      <c r="J1937" t="s">
        <v>6620</v>
      </c>
      <c r="K1937" t="s">
        <v>6619</v>
      </c>
      <c r="L1937" t="s">
        <v>6618</v>
      </c>
      <c r="M1937" t="s">
        <v>6617</v>
      </c>
      <c r="N1937">
        <v>3</v>
      </c>
      <c r="O1937" t="s">
        <v>6616</v>
      </c>
      <c r="P1937" t="s">
        <v>6615</v>
      </c>
      <c r="Q1937" t="s">
        <v>6614</v>
      </c>
      <c r="R1937" s="7">
        <v>42795</v>
      </c>
      <c r="S1937" s="8">
        <f t="shared" si="240"/>
        <v>2017</v>
      </c>
      <c r="T1937" s="8">
        <v>2017</v>
      </c>
      <c r="U1937" s="8">
        <f t="shared" si="241"/>
        <v>5</v>
      </c>
      <c r="V1937" s="7">
        <v>42795</v>
      </c>
      <c r="W1937" t="s">
        <v>5202</v>
      </c>
      <c r="X1937" s="2">
        <v>1.613</v>
      </c>
      <c r="Y1937" s="6">
        <f t="shared" si="246"/>
        <v>4.3058113771655859E-2</v>
      </c>
      <c r="AA1937">
        <v>15566013</v>
      </c>
      <c r="AB1937">
        <v>4000149002</v>
      </c>
      <c r="AD1937" t="s">
        <v>6</v>
      </c>
      <c r="AE1937">
        <v>12</v>
      </c>
      <c r="AF1937">
        <v>3</v>
      </c>
      <c r="AG1937">
        <v>7740063</v>
      </c>
      <c r="AH1937" t="s">
        <v>36942</v>
      </c>
      <c r="AI1937" t="s">
        <v>36941</v>
      </c>
      <c r="AJ1937" t="s">
        <v>36940</v>
      </c>
      <c r="AK1937" t="s">
        <v>36939</v>
      </c>
      <c r="AL1937">
        <v>24</v>
      </c>
      <c r="AM1937" s="5">
        <f t="shared" si="242"/>
        <v>4.8</v>
      </c>
      <c r="AN1937" s="4">
        <f t="shared" si="247"/>
        <v>7.2699734948882995E-3</v>
      </c>
      <c r="AO1937" s="3"/>
      <c r="AP1937">
        <v>0</v>
      </c>
      <c r="AR1937" t="s">
        <v>1</v>
      </c>
      <c r="AT1937" s="2" t="s">
        <v>0</v>
      </c>
      <c r="AU1937" s="1">
        <f t="shared" si="243"/>
        <v>3.2321671688625591</v>
      </c>
      <c r="AV1937" s="1">
        <f t="shared" si="244"/>
        <v>2.516404363327208</v>
      </c>
      <c r="AW1937" s="1">
        <f t="shared" si="245"/>
        <v>1.8006415577918569</v>
      </c>
    </row>
    <row r="1938" spans="1:49" x14ac:dyDescent="0.2">
      <c r="A1938">
        <v>1936</v>
      </c>
      <c r="B1938" t="s">
        <v>36938</v>
      </c>
      <c r="C1938" t="s">
        <v>36937</v>
      </c>
      <c r="F1938" t="s">
        <v>36936</v>
      </c>
      <c r="G1938" t="s">
        <v>14</v>
      </c>
      <c r="H1938" t="s">
        <v>13</v>
      </c>
      <c r="I1938" t="s">
        <v>36935</v>
      </c>
      <c r="J1938" t="s">
        <v>36934</v>
      </c>
      <c r="K1938" t="s">
        <v>36933</v>
      </c>
      <c r="L1938" t="s">
        <v>36932</v>
      </c>
      <c r="M1938" t="s">
        <v>4560</v>
      </c>
      <c r="N1938">
        <v>4</v>
      </c>
      <c r="O1938" t="s">
        <v>36931</v>
      </c>
      <c r="P1938" t="s">
        <v>36930</v>
      </c>
      <c r="Q1938" t="s">
        <v>36929</v>
      </c>
      <c r="R1938" s="7">
        <v>42795</v>
      </c>
      <c r="S1938" s="8">
        <f t="shared" si="240"/>
        <v>2017</v>
      </c>
      <c r="T1938" s="8">
        <v>2017</v>
      </c>
      <c r="U1938" s="8">
        <f t="shared" si="241"/>
        <v>5</v>
      </c>
      <c r="V1938" s="7">
        <v>42795</v>
      </c>
      <c r="W1938" t="s">
        <v>36928</v>
      </c>
      <c r="X1938" s="2">
        <v>1.863</v>
      </c>
      <c r="Y1938" s="6">
        <f t="shared" si="246"/>
        <v>4.9731720989829427E-2</v>
      </c>
      <c r="AA1938">
        <v>431397</v>
      </c>
      <c r="AB1938">
        <v>18854</v>
      </c>
      <c r="AC1938">
        <v>19447973</v>
      </c>
      <c r="AD1938" t="s">
        <v>6</v>
      </c>
      <c r="AE1938">
        <v>53</v>
      </c>
      <c r="AF1938">
        <v>3</v>
      </c>
      <c r="AH1938" t="s">
        <v>36927</v>
      </c>
      <c r="AI1938" t="s">
        <v>36926</v>
      </c>
      <c r="AJ1938" t="s">
        <v>36925</v>
      </c>
      <c r="AK1938" t="s">
        <v>36924</v>
      </c>
      <c r="AL1938">
        <v>14</v>
      </c>
      <c r="AM1938" s="5">
        <f t="shared" si="242"/>
        <v>2.8</v>
      </c>
      <c r="AN1938" s="4">
        <f t="shared" si="247"/>
        <v>4.2408178720181747E-3</v>
      </c>
      <c r="AO1938" s="3"/>
      <c r="AP1938">
        <v>0</v>
      </c>
      <c r="AQ1938" t="s">
        <v>36923</v>
      </c>
      <c r="AR1938" t="s">
        <v>36922</v>
      </c>
      <c r="AS1938" t="s">
        <v>36921</v>
      </c>
      <c r="AT1938" s="2">
        <v>5.24</v>
      </c>
      <c r="AU1938" s="1">
        <f t="shared" si="243"/>
        <v>3.6084450054486052</v>
      </c>
      <c r="AV1938" s="1">
        <f t="shared" si="244"/>
        <v>2.6986269430923802</v>
      </c>
      <c r="AW1938" s="1">
        <f t="shared" si="245"/>
        <v>1.7888088807361548</v>
      </c>
    </row>
    <row r="1939" spans="1:49" x14ac:dyDescent="0.2">
      <c r="A1939">
        <v>1937</v>
      </c>
      <c r="B1939" t="s">
        <v>36920</v>
      </c>
      <c r="F1939" t="s">
        <v>36919</v>
      </c>
      <c r="G1939" t="s">
        <v>14</v>
      </c>
      <c r="H1939" t="s">
        <v>13</v>
      </c>
      <c r="I1939" t="s">
        <v>36918</v>
      </c>
      <c r="J1939">
        <v>60079452</v>
      </c>
      <c r="K1939" t="s">
        <v>497</v>
      </c>
      <c r="L1939" t="s">
        <v>496</v>
      </c>
      <c r="M1939" t="s">
        <v>39</v>
      </c>
      <c r="N1939">
        <v>2</v>
      </c>
      <c r="O1939" t="s">
        <v>36917</v>
      </c>
      <c r="P1939" t="s">
        <v>36916</v>
      </c>
      <c r="Q1939" t="s">
        <v>493</v>
      </c>
      <c r="R1939" s="7">
        <v>42795</v>
      </c>
      <c r="S1939" s="8">
        <f t="shared" si="240"/>
        <v>2017</v>
      </c>
      <c r="T1939" s="8">
        <v>2017</v>
      </c>
      <c r="U1939" s="8">
        <f t="shared" si="241"/>
        <v>5</v>
      </c>
      <c r="V1939" s="7">
        <v>42795</v>
      </c>
      <c r="W1939" t="s">
        <v>32097</v>
      </c>
      <c r="X1939" s="2">
        <v>0.224</v>
      </c>
      <c r="Y1939" s="6">
        <f t="shared" si="246"/>
        <v>5.9795520674835161E-3</v>
      </c>
      <c r="AA1939">
        <v>18234690</v>
      </c>
      <c r="AB1939">
        <v>18200156709</v>
      </c>
      <c r="AD1939" t="s">
        <v>6</v>
      </c>
      <c r="AE1939">
        <v>12</v>
      </c>
      <c r="AF1939">
        <v>3</v>
      </c>
      <c r="AH1939" t="s">
        <v>36915</v>
      </c>
      <c r="AI1939" t="s">
        <v>36914</v>
      </c>
      <c r="AJ1939" t="s">
        <v>36913</v>
      </c>
      <c r="AK1939" t="s">
        <v>36912</v>
      </c>
      <c r="AL1939">
        <v>6</v>
      </c>
      <c r="AM1939" s="5">
        <f t="shared" si="242"/>
        <v>1.2</v>
      </c>
      <c r="AN1939" s="4">
        <f t="shared" si="247"/>
        <v>1.8174933737220749E-3</v>
      </c>
      <c r="AO1939" s="3"/>
      <c r="AP1939">
        <v>0</v>
      </c>
      <c r="AR1939" t="s">
        <v>1</v>
      </c>
      <c r="AT1939" s="2" t="s">
        <v>0</v>
      </c>
      <c r="AU1939" s="1">
        <f t="shared" si="243"/>
        <v>0.47309344593550834</v>
      </c>
      <c r="AV1939" s="1">
        <f t="shared" si="244"/>
        <v>0.38985227206027956</v>
      </c>
      <c r="AW1939" s="1">
        <f t="shared" si="245"/>
        <v>0.30661109818505072</v>
      </c>
    </row>
    <row r="1940" spans="1:49" x14ac:dyDescent="0.2">
      <c r="A1940">
        <v>1938</v>
      </c>
      <c r="B1940" t="s">
        <v>36911</v>
      </c>
      <c r="C1940" t="s">
        <v>36910</v>
      </c>
      <c r="F1940" t="s">
        <v>36909</v>
      </c>
      <c r="G1940" t="s">
        <v>14</v>
      </c>
      <c r="H1940" t="s">
        <v>13</v>
      </c>
      <c r="I1940" t="s">
        <v>36908</v>
      </c>
      <c r="J1940" t="s">
        <v>36907</v>
      </c>
      <c r="K1940" t="s">
        <v>36906</v>
      </c>
      <c r="L1940" t="s">
        <v>33310</v>
      </c>
      <c r="M1940" t="s">
        <v>85</v>
      </c>
      <c r="N1940">
        <v>6</v>
      </c>
      <c r="O1940" t="s">
        <v>36905</v>
      </c>
      <c r="P1940" t="s">
        <v>36904</v>
      </c>
      <c r="Q1940" t="s">
        <v>36903</v>
      </c>
      <c r="R1940" s="7">
        <v>42795</v>
      </c>
      <c r="S1940" s="8">
        <f t="shared" si="240"/>
        <v>2017</v>
      </c>
      <c r="T1940" s="8">
        <v>2017</v>
      </c>
      <c r="U1940" s="8">
        <f t="shared" si="241"/>
        <v>5</v>
      </c>
      <c r="V1940" s="7">
        <v>42795</v>
      </c>
      <c r="W1940" t="s">
        <v>2951</v>
      </c>
      <c r="X1940" s="2">
        <v>0.79900000000000004</v>
      </c>
      <c r="Y1940" s="6">
        <f t="shared" si="246"/>
        <v>2.1328848669282724E-2</v>
      </c>
      <c r="AA1940">
        <v>15497747</v>
      </c>
      <c r="AB1940">
        <v>9500153930</v>
      </c>
      <c r="AD1940" t="s">
        <v>6</v>
      </c>
      <c r="AE1940">
        <v>64</v>
      </c>
      <c r="AF1940">
        <v>3</v>
      </c>
      <c r="AG1940">
        <v>7453183</v>
      </c>
      <c r="AH1940" t="s">
        <v>36902</v>
      </c>
      <c r="AI1940" t="s">
        <v>36901</v>
      </c>
      <c r="AJ1940" t="s">
        <v>36900</v>
      </c>
      <c r="AK1940" t="s">
        <v>36899</v>
      </c>
      <c r="AL1940">
        <v>2</v>
      </c>
      <c r="AM1940" s="5">
        <f t="shared" si="242"/>
        <v>0.4</v>
      </c>
      <c r="AN1940" s="4">
        <f t="shared" si="247"/>
        <v>6.0583112457402507E-4</v>
      </c>
      <c r="AO1940" s="3"/>
      <c r="AP1940">
        <v>0</v>
      </c>
      <c r="AR1940" t="s">
        <v>1</v>
      </c>
      <c r="AT1940" s="2" t="s">
        <v>0</v>
      </c>
      <c r="AU1940" s="1">
        <f t="shared" si="243"/>
        <v>1.5111943405870112</v>
      </c>
      <c r="AV1940" s="1">
        <f t="shared" si="244"/>
        <v>1.0967339896928374</v>
      </c>
      <c r="AW1940" s="1">
        <f t="shared" si="245"/>
        <v>0.68227363879866343</v>
      </c>
    </row>
    <row r="1941" spans="1:49" x14ac:dyDescent="0.2">
      <c r="A1941">
        <v>1939</v>
      </c>
      <c r="B1941" t="s">
        <v>36898</v>
      </c>
      <c r="C1941" t="s">
        <v>36897</v>
      </c>
      <c r="F1941" t="s">
        <v>36896</v>
      </c>
      <c r="G1941" t="s">
        <v>14</v>
      </c>
      <c r="H1941" t="s">
        <v>13</v>
      </c>
      <c r="I1941" t="s">
        <v>36895</v>
      </c>
      <c r="J1941">
        <v>60025709</v>
      </c>
      <c r="K1941" t="s">
        <v>36894</v>
      </c>
      <c r="L1941" t="s">
        <v>31385</v>
      </c>
      <c r="M1941" t="s">
        <v>5872</v>
      </c>
      <c r="N1941">
        <v>2</v>
      </c>
      <c r="O1941" t="s">
        <v>36893</v>
      </c>
      <c r="P1941" t="s">
        <v>36892</v>
      </c>
      <c r="Q1941" t="s">
        <v>36891</v>
      </c>
      <c r="R1941" s="7">
        <v>42795</v>
      </c>
      <c r="S1941" s="8">
        <f t="shared" si="240"/>
        <v>2017</v>
      </c>
      <c r="T1941" s="8">
        <v>2017</v>
      </c>
      <c r="U1941" s="8">
        <f t="shared" si="241"/>
        <v>5</v>
      </c>
      <c r="V1941" s="7">
        <v>42795</v>
      </c>
      <c r="W1941" t="s">
        <v>4816</v>
      </c>
      <c r="X1941" s="2">
        <v>0</v>
      </c>
      <c r="Y1941" s="6">
        <f t="shared" si="246"/>
        <v>0</v>
      </c>
      <c r="AA1941">
        <v>21699380</v>
      </c>
      <c r="AB1941">
        <v>21101038512</v>
      </c>
      <c r="AC1941">
        <v>21699402</v>
      </c>
      <c r="AD1941" t="s">
        <v>6</v>
      </c>
      <c r="AE1941">
        <v>122</v>
      </c>
      <c r="AF1941">
        <v>3</v>
      </c>
      <c r="AH1941" t="s">
        <v>36890</v>
      </c>
      <c r="AI1941" t="s">
        <v>36889</v>
      </c>
      <c r="AJ1941" t="s">
        <v>36888</v>
      </c>
      <c r="AK1941" t="s">
        <v>36887</v>
      </c>
      <c r="AL1941">
        <v>2</v>
      </c>
      <c r="AM1941" s="5">
        <f t="shared" si="242"/>
        <v>0.4</v>
      </c>
      <c r="AN1941" s="4">
        <f t="shared" si="247"/>
        <v>6.0583112457402507E-4</v>
      </c>
      <c r="AO1941" s="3"/>
      <c r="AP1941">
        <v>0</v>
      </c>
      <c r="AR1941" t="s">
        <v>1</v>
      </c>
      <c r="AT1941" s="2" t="s">
        <v>0</v>
      </c>
      <c r="AU1941" s="1">
        <f t="shared" si="243"/>
        <v>1.817493373722075E-2</v>
      </c>
      <c r="AV1941" s="1">
        <f t="shared" si="244"/>
        <v>3.0291556228701253E-2</v>
      </c>
      <c r="AW1941" s="1">
        <f t="shared" si="245"/>
        <v>4.2408178720181752E-2</v>
      </c>
    </row>
    <row r="1942" spans="1:49" x14ac:dyDescent="0.2">
      <c r="A1942">
        <v>1940</v>
      </c>
      <c r="B1942" t="s">
        <v>36886</v>
      </c>
      <c r="C1942" t="s">
        <v>36885</v>
      </c>
      <c r="E1942">
        <v>28077622</v>
      </c>
      <c r="F1942" t="s">
        <v>36884</v>
      </c>
      <c r="G1942" t="s">
        <v>14</v>
      </c>
      <c r="H1942" t="s">
        <v>13</v>
      </c>
      <c r="I1942" t="s">
        <v>36883</v>
      </c>
      <c r="J1942">
        <v>60011001</v>
      </c>
      <c r="K1942" t="s">
        <v>5677</v>
      </c>
      <c r="L1942" t="s">
        <v>5676</v>
      </c>
      <c r="M1942" t="s">
        <v>647</v>
      </c>
      <c r="N1942">
        <v>6</v>
      </c>
      <c r="O1942" t="s">
        <v>36882</v>
      </c>
      <c r="P1942" t="s">
        <v>36881</v>
      </c>
      <c r="Q1942" t="s">
        <v>36880</v>
      </c>
      <c r="R1942" s="7">
        <v>42795</v>
      </c>
      <c r="S1942" s="8">
        <f t="shared" si="240"/>
        <v>2017</v>
      </c>
      <c r="T1942" s="8">
        <v>2017</v>
      </c>
      <c r="U1942" s="8">
        <f t="shared" si="241"/>
        <v>5</v>
      </c>
      <c r="V1942" s="7">
        <v>42795</v>
      </c>
      <c r="W1942" t="s">
        <v>31872</v>
      </c>
      <c r="X1942" s="2">
        <v>2.4630000000000001</v>
      </c>
      <c r="Y1942" s="6">
        <f t="shared" si="246"/>
        <v>6.5748378313445988E-2</v>
      </c>
      <c r="AA1942">
        <v>10591524</v>
      </c>
      <c r="AB1942">
        <v>18605</v>
      </c>
      <c r="AC1942">
        <v>19394586</v>
      </c>
      <c r="AD1942" t="s">
        <v>6</v>
      </c>
      <c r="AE1942">
        <v>28</v>
      </c>
      <c r="AF1942">
        <v>5</v>
      </c>
      <c r="AH1942" t="s">
        <v>36879</v>
      </c>
      <c r="AI1942" t="s">
        <v>36878</v>
      </c>
      <c r="AK1942" t="s">
        <v>36877</v>
      </c>
      <c r="AL1942">
        <v>34</v>
      </c>
      <c r="AM1942" s="5">
        <f t="shared" si="242"/>
        <v>6.8</v>
      </c>
      <c r="AN1942" s="4">
        <f t="shared" si="247"/>
        <v>1.0299129117758425E-2</v>
      </c>
      <c r="AO1942" s="3"/>
      <c r="AP1942">
        <v>1</v>
      </c>
      <c r="AQ1942" t="s">
        <v>261</v>
      </c>
      <c r="AR1942" t="s">
        <v>31868</v>
      </c>
      <c r="AS1942" t="s">
        <v>31867</v>
      </c>
      <c r="AT1942" s="2">
        <v>4.1379999999999999</v>
      </c>
      <c r="AU1942" s="1">
        <f t="shared" si="243"/>
        <v>4.9113603554739722</v>
      </c>
      <c r="AV1942" s="1">
        <f t="shared" si="244"/>
        <v>3.8023753715602209</v>
      </c>
      <c r="AW1942" s="1">
        <f t="shared" si="245"/>
        <v>2.6933903876464695</v>
      </c>
    </row>
    <row r="1943" spans="1:49" x14ac:dyDescent="0.2">
      <c r="A1943">
        <v>1941</v>
      </c>
      <c r="B1943" t="s">
        <v>36876</v>
      </c>
      <c r="C1943" t="s">
        <v>36875</v>
      </c>
      <c r="E1943">
        <v>28011820</v>
      </c>
      <c r="F1943" t="s">
        <v>36874</v>
      </c>
      <c r="G1943" t="s">
        <v>14</v>
      </c>
      <c r="H1943" t="s">
        <v>13</v>
      </c>
      <c r="I1943" t="s">
        <v>36873</v>
      </c>
      <c r="J1943" t="s">
        <v>36872</v>
      </c>
      <c r="K1943" t="s">
        <v>36871</v>
      </c>
      <c r="L1943" t="s">
        <v>36870</v>
      </c>
      <c r="M1943" t="s">
        <v>183</v>
      </c>
      <c r="N1943">
        <v>4</v>
      </c>
      <c r="O1943" t="s">
        <v>36869</v>
      </c>
      <c r="P1943" t="s">
        <v>36868</v>
      </c>
      <c r="Q1943" t="s">
        <v>36867</v>
      </c>
      <c r="R1943" s="7">
        <v>42795</v>
      </c>
      <c r="S1943" s="8">
        <f t="shared" si="240"/>
        <v>2017</v>
      </c>
      <c r="T1943" s="8">
        <v>2017</v>
      </c>
      <c r="U1943" s="8">
        <f t="shared" si="241"/>
        <v>5</v>
      </c>
      <c r="V1943" s="7">
        <v>42795</v>
      </c>
      <c r="W1943" t="s">
        <v>36866</v>
      </c>
      <c r="X1943" s="2">
        <v>1.367</v>
      </c>
      <c r="Y1943" s="6">
        <f t="shared" si="246"/>
        <v>3.6491284268973065E-2</v>
      </c>
      <c r="AA1943">
        <v>220949</v>
      </c>
      <c r="AB1943">
        <v>29605</v>
      </c>
      <c r="AD1943" t="s">
        <v>6</v>
      </c>
      <c r="AE1943">
        <v>220</v>
      </c>
      <c r="AF1943">
        <v>5</v>
      </c>
      <c r="AH1943" t="s">
        <v>36865</v>
      </c>
      <c r="AI1943" t="s">
        <v>36864</v>
      </c>
      <c r="AJ1943" t="s">
        <v>36863</v>
      </c>
      <c r="AK1943" t="s">
        <v>36862</v>
      </c>
      <c r="AL1943">
        <v>19</v>
      </c>
      <c r="AM1943" s="5">
        <f t="shared" si="242"/>
        <v>3.8</v>
      </c>
      <c r="AN1943" s="4">
        <f t="shared" si="247"/>
        <v>5.7553956834532375E-3</v>
      </c>
      <c r="AO1943" s="3"/>
      <c r="AP1943">
        <v>1</v>
      </c>
      <c r="AQ1943" t="s">
        <v>795</v>
      </c>
      <c r="AR1943">
        <v>1456817</v>
      </c>
      <c r="AS1943" t="s">
        <v>794</v>
      </c>
      <c r="AT1943" s="2">
        <v>3.3119999999999998</v>
      </c>
      <c r="AU1943" s="1">
        <f t="shared" si="243"/>
        <v>2.7270517693317111</v>
      </c>
      <c r="AV1943" s="1">
        <f t="shared" si="244"/>
        <v>2.1123339976213149</v>
      </c>
      <c r="AW1943" s="1">
        <f t="shared" si="245"/>
        <v>1.4976162259109187</v>
      </c>
    </row>
    <row r="1944" spans="1:49" x14ac:dyDescent="0.2">
      <c r="A1944">
        <v>1942</v>
      </c>
      <c r="B1944" t="s">
        <v>36861</v>
      </c>
      <c r="C1944" t="s">
        <v>36860</v>
      </c>
      <c r="E1944">
        <v>28257069</v>
      </c>
      <c r="F1944" t="s">
        <v>36859</v>
      </c>
      <c r="G1944" t="s">
        <v>14</v>
      </c>
      <c r="H1944" t="s">
        <v>13</v>
      </c>
      <c r="I1944" t="s">
        <v>36858</v>
      </c>
      <c r="J1944" t="s">
        <v>36857</v>
      </c>
      <c r="K1944" t="s">
        <v>36856</v>
      </c>
      <c r="L1944" t="s">
        <v>36855</v>
      </c>
      <c r="M1944" t="s">
        <v>36854</v>
      </c>
      <c r="N1944">
        <v>9</v>
      </c>
      <c r="O1944" t="s">
        <v>36853</v>
      </c>
      <c r="P1944" t="s">
        <v>36852</v>
      </c>
      <c r="Q1944" t="s">
        <v>36851</v>
      </c>
      <c r="R1944" s="7">
        <v>42795</v>
      </c>
      <c r="S1944" s="8">
        <f t="shared" si="240"/>
        <v>2017</v>
      </c>
      <c r="T1944" s="8">
        <v>2017</v>
      </c>
      <c r="U1944" s="8">
        <f t="shared" si="241"/>
        <v>5</v>
      </c>
      <c r="V1944" s="7">
        <v>42795</v>
      </c>
      <c r="W1944" t="s">
        <v>36850</v>
      </c>
      <c r="X1944" s="2">
        <v>0.747</v>
      </c>
      <c r="Y1944" s="6">
        <f t="shared" si="246"/>
        <v>1.9940738367902621E-2</v>
      </c>
      <c r="AA1944">
        <v>16617827</v>
      </c>
      <c r="AB1944">
        <v>144989</v>
      </c>
      <c r="AC1944">
        <v>16604601</v>
      </c>
      <c r="AD1944" t="s">
        <v>6</v>
      </c>
      <c r="AE1944">
        <v>14</v>
      </c>
      <c r="AF1944">
        <v>3</v>
      </c>
      <c r="AG1944">
        <v>244</v>
      </c>
      <c r="AI1944" t="s">
        <v>36849</v>
      </c>
      <c r="AJ1944" t="s">
        <v>36848</v>
      </c>
      <c r="AK1944" t="s">
        <v>36847</v>
      </c>
      <c r="AL1944">
        <v>14</v>
      </c>
      <c r="AM1944" s="5">
        <f t="shared" si="242"/>
        <v>2.8</v>
      </c>
      <c r="AN1944" s="4">
        <f t="shared" si="247"/>
        <v>4.2408178720181747E-3</v>
      </c>
      <c r="AO1944" s="3"/>
      <c r="AP1944">
        <v>1</v>
      </c>
      <c r="AR1944" t="s">
        <v>1</v>
      </c>
      <c r="AT1944" s="2" t="s">
        <v>0</v>
      </c>
      <c r="AU1944" s="1">
        <f t="shared" si="243"/>
        <v>1.5230762219137286</v>
      </c>
      <c r="AV1944" s="1">
        <f t="shared" si="244"/>
        <v>1.2090778119960397</v>
      </c>
      <c r="AW1944" s="1">
        <f t="shared" si="245"/>
        <v>0.89507940207835079</v>
      </c>
    </row>
    <row r="1945" spans="1:49" x14ac:dyDescent="0.2">
      <c r="A1945">
        <v>1943</v>
      </c>
      <c r="B1945" t="s">
        <v>36846</v>
      </c>
      <c r="C1945" t="s">
        <v>36845</v>
      </c>
      <c r="E1945">
        <v>28248403</v>
      </c>
      <c r="F1945" t="s">
        <v>36844</v>
      </c>
      <c r="G1945" t="s">
        <v>14</v>
      </c>
      <c r="H1945" t="s">
        <v>13</v>
      </c>
      <c r="I1945" t="s">
        <v>365</v>
      </c>
      <c r="J1945" t="s">
        <v>36843</v>
      </c>
      <c r="K1945" t="s">
        <v>36842</v>
      </c>
      <c r="L1945" t="s">
        <v>36841</v>
      </c>
      <c r="M1945" t="s">
        <v>1503</v>
      </c>
      <c r="N1945">
        <v>4</v>
      </c>
      <c r="O1945" t="s">
        <v>36840</v>
      </c>
      <c r="P1945" t="s">
        <v>36839</v>
      </c>
      <c r="Q1945" t="s">
        <v>36838</v>
      </c>
      <c r="R1945" s="7">
        <v>42795</v>
      </c>
      <c r="S1945" s="8">
        <f t="shared" si="240"/>
        <v>2017</v>
      </c>
      <c r="T1945" s="8">
        <v>2017</v>
      </c>
      <c r="U1945" s="8">
        <f t="shared" si="241"/>
        <v>5</v>
      </c>
      <c r="V1945" s="7">
        <v>42795</v>
      </c>
      <c r="W1945" t="s">
        <v>28864</v>
      </c>
      <c r="X1945" s="2">
        <v>0.66800000000000004</v>
      </c>
      <c r="Y1945" s="6">
        <f t="shared" si="246"/>
        <v>1.7831878486959774E-2</v>
      </c>
      <c r="AA1945" t="s">
        <v>28863</v>
      </c>
      <c r="AB1945">
        <v>29593</v>
      </c>
      <c r="AC1945">
        <v>21553165</v>
      </c>
      <c r="AD1945" t="s">
        <v>6</v>
      </c>
      <c r="AE1945">
        <v>56</v>
      </c>
      <c r="AF1945">
        <v>7</v>
      </c>
      <c r="AH1945" t="s">
        <v>36837</v>
      </c>
      <c r="AI1945" t="s">
        <v>36836</v>
      </c>
      <c r="AK1945" t="s">
        <v>36835</v>
      </c>
      <c r="AL1945">
        <v>13</v>
      </c>
      <c r="AM1945" s="5">
        <f t="shared" si="242"/>
        <v>2.6</v>
      </c>
      <c r="AN1945" s="4">
        <f t="shared" si="247"/>
        <v>3.9379023097311627E-3</v>
      </c>
      <c r="AO1945" s="3"/>
      <c r="AP1945">
        <v>0</v>
      </c>
      <c r="AQ1945" t="s">
        <v>76</v>
      </c>
      <c r="AR1945">
        <v>61138007</v>
      </c>
      <c r="AS1945" t="s">
        <v>75</v>
      </c>
      <c r="AT1945" s="2">
        <v>1.98</v>
      </c>
      <c r="AU1945" s="1">
        <f t="shared" si="243"/>
        <v>1.3663685633791187</v>
      </c>
      <c r="AV1945" s="1">
        <f t="shared" si="244"/>
        <v>1.0884890398345468</v>
      </c>
      <c r="AW1945" s="1">
        <f t="shared" si="245"/>
        <v>0.81060951628997469</v>
      </c>
    </row>
    <row r="1946" spans="1:49" x14ac:dyDescent="0.2">
      <c r="A1946">
        <v>1944</v>
      </c>
      <c r="B1946" t="s">
        <v>36834</v>
      </c>
      <c r="C1946" t="s">
        <v>36833</v>
      </c>
      <c r="F1946" t="s">
        <v>36832</v>
      </c>
      <c r="G1946" t="s">
        <v>14</v>
      </c>
      <c r="H1946" t="s">
        <v>13</v>
      </c>
      <c r="I1946" t="s">
        <v>36831</v>
      </c>
      <c r="J1946" t="s">
        <v>36830</v>
      </c>
      <c r="K1946" t="s">
        <v>36829</v>
      </c>
      <c r="L1946" t="s">
        <v>36828</v>
      </c>
      <c r="M1946" t="s">
        <v>36827</v>
      </c>
      <c r="N1946">
        <v>4</v>
      </c>
      <c r="O1946" t="s">
        <v>36826</v>
      </c>
      <c r="P1946" t="s">
        <v>36825</v>
      </c>
      <c r="Q1946" t="s">
        <v>36824</v>
      </c>
      <c r="R1946" s="7">
        <v>42795</v>
      </c>
      <c r="S1946" s="8">
        <f t="shared" si="240"/>
        <v>2017</v>
      </c>
      <c r="T1946" s="8">
        <v>2017</v>
      </c>
      <c r="U1946" s="8">
        <f t="shared" si="241"/>
        <v>5</v>
      </c>
      <c r="V1946" s="7">
        <v>42795</v>
      </c>
      <c r="W1946" t="s">
        <v>36823</v>
      </c>
      <c r="X1946" s="2">
        <v>0.91800000000000004</v>
      </c>
      <c r="Y1946" s="6">
        <f t="shared" si="246"/>
        <v>2.4505485705133341E-2</v>
      </c>
      <c r="AA1946">
        <v>20408978</v>
      </c>
      <c r="AB1946">
        <v>19700189500</v>
      </c>
      <c r="AC1946">
        <v>20408986</v>
      </c>
      <c r="AD1946" t="s">
        <v>6</v>
      </c>
      <c r="AE1946">
        <v>19</v>
      </c>
      <c r="AF1946">
        <v>3</v>
      </c>
      <c r="AG1946">
        <v>35001</v>
      </c>
      <c r="AI1946" t="s">
        <v>36822</v>
      </c>
      <c r="AJ1946" t="s">
        <v>36821</v>
      </c>
      <c r="AK1946" t="s">
        <v>36820</v>
      </c>
      <c r="AL1946">
        <v>11</v>
      </c>
      <c r="AM1946" s="5">
        <f t="shared" si="242"/>
        <v>2.2000000000000002</v>
      </c>
      <c r="AN1946" s="4">
        <f t="shared" si="247"/>
        <v>3.3320711851571377E-3</v>
      </c>
      <c r="AO1946" s="3"/>
      <c r="AP1946">
        <v>0</v>
      </c>
      <c r="AR1946" t="s">
        <v>1</v>
      </c>
      <c r="AT1946" s="2" t="s">
        <v>0</v>
      </c>
      <c r="AU1946" s="1">
        <f t="shared" si="243"/>
        <v>1.8153461349140476</v>
      </c>
      <c r="AV1946" s="1">
        <f t="shared" si="244"/>
        <v>1.3918778445145239</v>
      </c>
      <c r="AW1946" s="1">
        <f t="shared" si="245"/>
        <v>0.96840955411499985</v>
      </c>
    </row>
    <row r="1947" spans="1:49" x14ac:dyDescent="0.2">
      <c r="A1947">
        <v>1945</v>
      </c>
      <c r="B1947" t="s">
        <v>36819</v>
      </c>
      <c r="C1947" t="s">
        <v>36818</v>
      </c>
      <c r="F1947" t="s">
        <v>36817</v>
      </c>
      <c r="G1947" t="s">
        <v>14</v>
      </c>
      <c r="H1947" t="s">
        <v>13</v>
      </c>
      <c r="I1947" t="s">
        <v>36816</v>
      </c>
      <c r="J1947" t="s">
        <v>36815</v>
      </c>
      <c r="K1947" t="s">
        <v>36814</v>
      </c>
      <c r="L1947" t="s">
        <v>36813</v>
      </c>
      <c r="M1947" t="s">
        <v>85</v>
      </c>
      <c r="N1947">
        <v>3</v>
      </c>
      <c r="O1947" t="s">
        <v>36812</v>
      </c>
      <c r="P1947" t="s">
        <v>36811</v>
      </c>
      <c r="Q1947" t="s">
        <v>36810</v>
      </c>
      <c r="R1947" s="7">
        <v>42795</v>
      </c>
      <c r="S1947" s="8">
        <f t="shared" si="240"/>
        <v>2017</v>
      </c>
      <c r="T1947" s="8">
        <v>2017</v>
      </c>
      <c r="U1947" s="8">
        <f t="shared" si="241"/>
        <v>5</v>
      </c>
      <c r="V1947" s="7">
        <v>42795</v>
      </c>
      <c r="W1947" t="s">
        <v>31136</v>
      </c>
      <c r="X1947" s="2">
        <v>0.39</v>
      </c>
      <c r="Y1947" s="6">
        <f t="shared" si="246"/>
        <v>1.0410827260350766E-2</v>
      </c>
      <c r="AA1947">
        <v>9544100</v>
      </c>
      <c r="AB1947">
        <v>29080</v>
      </c>
      <c r="AC1947">
        <v>20413025</v>
      </c>
      <c r="AD1947" t="s">
        <v>6</v>
      </c>
      <c r="AE1947">
        <v>231</v>
      </c>
      <c r="AF1947">
        <v>4</v>
      </c>
      <c r="AH1947" t="s">
        <v>36809</v>
      </c>
      <c r="AI1947" t="s">
        <v>36808</v>
      </c>
      <c r="AJ1947" t="s">
        <v>36807</v>
      </c>
      <c r="AK1947" t="s">
        <v>36806</v>
      </c>
      <c r="AL1947">
        <v>0</v>
      </c>
      <c r="AM1947" s="5">
        <f t="shared" si="242"/>
        <v>0</v>
      </c>
      <c r="AN1947" s="4">
        <f t="shared" si="247"/>
        <v>0</v>
      </c>
      <c r="AO1947" s="3"/>
      <c r="AP1947">
        <v>0</v>
      </c>
      <c r="AR1947" t="s">
        <v>1</v>
      </c>
      <c r="AT1947" s="2" t="s">
        <v>0</v>
      </c>
      <c r="AU1947" s="1">
        <f t="shared" si="243"/>
        <v>0.72875790822455355</v>
      </c>
      <c r="AV1947" s="1">
        <f t="shared" si="244"/>
        <v>0.52054136301753828</v>
      </c>
      <c r="AW1947" s="1">
        <f t="shared" si="245"/>
        <v>0.31232481781052296</v>
      </c>
    </row>
    <row r="1948" spans="1:49" x14ac:dyDescent="0.2">
      <c r="A1948">
        <v>1946</v>
      </c>
      <c r="B1948" t="s">
        <v>36805</v>
      </c>
      <c r="C1948" t="s">
        <v>36804</v>
      </c>
      <c r="E1948">
        <v>28248295</v>
      </c>
      <c r="F1948" t="s">
        <v>36803</v>
      </c>
      <c r="G1948" t="s">
        <v>14</v>
      </c>
      <c r="H1948" t="s">
        <v>13</v>
      </c>
      <c r="I1948" t="s">
        <v>36802</v>
      </c>
      <c r="J1948" t="s">
        <v>36801</v>
      </c>
      <c r="K1948" t="s">
        <v>36800</v>
      </c>
      <c r="L1948" t="s">
        <v>36799</v>
      </c>
      <c r="M1948" t="s">
        <v>31890</v>
      </c>
      <c r="N1948">
        <v>4</v>
      </c>
      <c r="O1948" t="s">
        <v>36798</v>
      </c>
      <c r="P1948" t="s">
        <v>36797</v>
      </c>
      <c r="Q1948" t="s">
        <v>36796</v>
      </c>
      <c r="R1948" s="7">
        <v>42795</v>
      </c>
      <c r="S1948" s="8">
        <f t="shared" si="240"/>
        <v>2017</v>
      </c>
      <c r="T1948" s="8">
        <v>2017</v>
      </c>
      <c r="U1948" s="8">
        <f t="shared" si="241"/>
        <v>5</v>
      </c>
      <c r="V1948" s="7">
        <v>42795</v>
      </c>
      <c r="W1948" t="s">
        <v>29401</v>
      </c>
      <c r="X1948" s="2">
        <v>5.38</v>
      </c>
      <c r="Y1948" s="6">
        <f t="shared" si="246"/>
        <v>0.14361602733509518</v>
      </c>
      <c r="AB1948">
        <v>21100416121</v>
      </c>
      <c r="AC1948">
        <v>20550278</v>
      </c>
      <c r="AD1948" t="s">
        <v>6</v>
      </c>
      <c r="AE1948">
        <v>3</v>
      </c>
      <c r="AG1948">
        <v>17014</v>
      </c>
      <c r="AI1948" t="s">
        <v>36795</v>
      </c>
      <c r="AK1948" t="s">
        <v>36794</v>
      </c>
      <c r="AL1948">
        <v>111</v>
      </c>
      <c r="AM1948" s="5">
        <f t="shared" si="242"/>
        <v>22.2</v>
      </c>
      <c r="AN1948" s="4">
        <f t="shared" si="247"/>
        <v>3.3623627413858388E-2</v>
      </c>
      <c r="AO1948" s="3"/>
      <c r="AP1948">
        <v>0</v>
      </c>
      <c r="AQ1948" t="s">
        <v>1724</v>
      </c>
      <c r="AR1948" t="s">
        <v>36793</v>
      </c>
      <c r="AS1948" t="s">
        <v>4392</v>
      </c>
      <c r="AT1948" s="2">
        <v>15.792999999999999</v>
      </c>
      <c r="AU1948" s="1">
        <f t="shared" si="243"/>
        <v>11.061830735872414</v>
      </c>
      <c r="AV1948" s="1">
        <f t="shared" si="244"/>
        <v>8.8619827374476774</v>
      </c>
      <c r="AW1948" s="1">
        <f t="shared" si="245"/>
        <v>6.6621347390229433</v>
      </c>
    </row>
    <row r="1949" spans="1:49" x14ac:dyDescent="0.2">
      <c r="A1949">
        <v>1947</v>
      </c>
      <c r="B1949" t="s">
        <v>36792</v>
      </c>
      <c r="C1949" t="s">
        <v>36791</v>
      </c>
      <c r="E1949">
        <v>28249567</v>
      </c>
      <c r="F1949" t="s">
        <v>36790</v>
      </c>
      <c r="G1949" t="s">
        <v>14</v>
      </c>
      <c r="H1949" t="s">
        <v>13</v>
      </c>
      <c r="I1949" t="s">
        <v>28057</v>
      </c>
      <c r="J1949" t="s">
        <v>36789</v>
      </c>
      <c r="K1949" t="s">
        <v>36788</v>
      </c>
      <c r="L1949" t="s">
        <v>36787</v>
      </c>
      <c r="M1949" t="s">
        <v>36786</v>
      </c>
      <c r="N1949">
        <v>9</v>
      </c>
      <c r="O1949" t="s">
        <v>36785</v>
      </c>
      <c r="P1949" t="s">
        <v>36784</v>
      </c>
      <c r="Q1949" t="s">
        <v>36783</v>
      </c>
      <c r="R1949" s="7">
        <v>42795</v>
      </c>
      <c r="S1949" s="8">
        <f t="shared" si="240"/>
        <v>2017</v>
      </c>
      <c r="T1949" s="8">
        <v>2017</v>
      </c>
      <c r="U1949" s="8">
        <f t="shared" si="241"/>
        <v>5</v>
      </c>
      <c r="V1949" s="7">
        <v>42795</v>
      </c>
      <c r="W1949" t="s">
        <v>27761</v>
      </c>
      <c r="X1949" s="2">
        <v>1.5469999999999999</v>
      </c>
      <c r="Y1949" s="6">
        <f t="shared" si="246"/>
        <v>4.1296281466058037E-2</v>
      </c>
      <c r="AB1949">
        <v>21727</v>
      </c>
      <c r="AC1949">
        <v>14712164</v>
      </c>
      <c r="AD1949" t="s">
        <v>6</v>
      </c>
      <c r="AE1949">
        <v>18</v>
      </c>
      <c r="AF1949">
        <v>1</v>
      </c>
      <c r="AG1949">
        <v>219</v>
      </c>
      <c r="AI1949" t="s">
        <v>36782</v>
      </c>
      <c r="AJ1949" t="s">
        <v>36781</v>
      </c>
      <c r="AK1949" t="s">
        <v>36780</v>
      </c>
      <c r="AL1949">
        <v>31</v>
      </c>
      <c r="AM1949" s="5">
        <f t="shared" si="242"/>
        <v>6.2</v>
      </c>
      <c r="AN1949" s="4">
        <f t="shared" si="247"/>
        <v>9.3903824308973882E-3</v>
      </c>
      <c r="AO1949" s="3"/>
      <c r="AP1949">
        <v>1</v>
      </c>
      <c r="AR1949" t="s">
        <v>1</v>
      </c>
      <c r="AT1949" s="2">
        <v>3.9689999999999999</v>
      </c>
      <c r="AU1949" s="1">
        <f t="shared" si="243"/>
        <v>3.1724511755509841</v>
      </c>
      <c r="AV1949" s="1">
        <f t="shared" si="244"/>
        <v>2.5343331948477714</v>
      </c>
      <c r="AW1949" s="1">
        <f t="shared" si="245"/>
        <v>1.8962152141445581</v>
      </c>
    </row>
    <row r="1950" spans="1:49" x14ac:dyDescent="0.2">
      <c r="A1950">
        <v>1948</v>
      </c>
      <c r="B1950" t="s">
        <v>36779</v>
      </c>
      <c r="C1950" t="s">
        <v>36778</v>
      </c>
      <c r="F1950" t="s">
        <v>36777</v>
      </c>
      <c r="G1950" t="s">
        <v>14</v>
      </c>
      <c r="H1950" t="s">
        <v>13</v>
      </c>
      <c r="I1950" t="s">
        <v>18135</v>
      </c>
      <c r="J1950" t="s">
        <v>36776</v>
      </c>
      <c r="K1950" t="s">
        <v>36775</v>
      </c>
      <c r="L1950" t="s">
        <v>36774</v>
      </c>
      <c r="M1950" t="s">
        <v>13242</v>
      </c>
      <c r="N1950">
        <v>3</v>
      </c>
      <c r="O1950" t="s">
        <v>36773</v>
      </c>
      <c r="P1950" t="s">
        <v>36772</v>
      </c>
      <c r="Q1950" t="s">
        <v>36771</v>
      </c>
      <c r="R1950" s="7">
        <v>42795</v>
      </c>
      <c r="S1950" s="8">
        <f t="shared" si="240"/>
        <v>2017</v>
      </c>
      <c r="T1950" s="8">
        <v>2017</v>
      </c>
      <c r="U1950" s="8">
        <f t="shared" si="241"/>
        <v>5</v>
      </c>
      <c r="V1950" s="7">
        <v>42795</v>
      </c>
      <c r="W1950" t="s">
        <v>3108</v>
      </c>
      <c r="X1950" s="2">
        <v>1.6519999999999999</v>
      </c>
      <c r="Y1950" s="6">
        <f t="shared" si="246"/>
        <v>4.409919649769093E-2</v>
      </c>
      <c r="AA1950" t="s">
        <v>3107</v>
      </c>
      <c r="AB1950">
        <v>17337</v>
      </c>
      <c r="AD1950" t="s">
        <v>6</v>
      </c>
      <c r="AE1950">
        <v>65</v>
      </c>
      <c r="AF1950">
        <v>3</v>
      </c>
      <c r="AG1950">
        <v>7805136</v>
      </c>
      <c r="AH1950" t="s">
        <v>36770</v>
      </c>
      <c r="AI1950" t="s">
        <v>36769</v>
      </c>
      <c r="AJ1950" t="s">
        <v>36768</v>
      </c>
      <c r="AK1950" t="s">
        <v>36767</v>
      </c>
      <c r="AL1950">
        <v>14</v>
      </c>
      <c r="AM1950" s="5">
        <f t="shared" si="242"/>
        <v>2.8</v>
      </c>
      <c r="AN1950" s="4">
        <f t="shared" si="247"/>
        <v>4.2408178720181747E-3</v>
      </c>
      <c r="AO1950" s="3"/>
      <c r="AP1950">
        <v>0</v>
      </c>
      <c r="AQ1950" t="s">
        <v>15622</v>
      </c>
      <c r="AR1950">
        <v>4000102257</v>
      </c>
      <c r="AS1950" t="s">
        <v>23792</v>
      </c>
      <c r="AT1950" s="2" t="s">
        <v>0</v>
      </c>
      <c r="AU1950" s="1">
        <f t="shared" si="243"/>
        <v>3.2141682909989102</v>
      </c>
      <c r="AV1950" s="1">
        <f t="shared" si="244"/>
        <v>2.4170007184854554</v>
      </c>
      <c r="AW1950" s="1">
        <f t="shared" si="245"/>
        <v>1.6198331459720001</v>
      </c>
    </row>
    <row r="1951" spans="1:49" x14ac:dyDescent="0.2">
      <c r="A1951">
        <v>1949</v>
      </c>
      <c r="B1951" t="s">
        <v>36766</v>
      </c>
      <c r="C1951" t="s">
        <v>36765</v>
      </c>
      <c r="E1951">
        <v>28253354</v>
      </c>
      <c r="F1951" t="s">
        <v>36764</v>
      </c>
      <c r="G1951" t="s">
        <v>14</v>
      </c>
      <c r="H1951" t="s">
        <v>13</v>
      </c>
      <c r="I1951" t="s">
        <v>36763</v>
      </c>
      <c r="J1951" t="s">
        <v>36762</v>
      </c>
      <c r="K1951" t="s">
        <v>36761</v>
      </c>
      <c r="L1951" t="s">
        <v>36760</v>
      </c>
      <c r="M1951" t="s">
        <v>4560</v>
      </c>
      <c r="N1951">
        <v>8</v>
      </c>
      <c r="O1951" t="s">
        <v>36759</v>
      </c>
      <c r="P1951" t="s">
        <v>36758</v>
      </c>
      <c r="Q1951" t="s">
        <v>36757</v>
      </c>
      <c r="R1951" s="7">
        <v>42795</v>
      </c>
      <c r="S1951" s="8">
        <f t="shared" si="240"/>
        <v>2017</v>
      </c>
      <c r="T1951" s="8">
        <v>2017</v>
      </c>
      <c r="U1951" s="8">
        <f t="shared" si="241"/>
        <v>5</v>
      </c>
      <c r="V1951" s="7">
        <v>42795</v>
      </c>
      <c r="W1951" t="s">
        <v>2936</v>
      </c>
      <c r="X1951" s="2">
        <v>0.99</v>
      </c>
      <c r="Y1951" s="6">
        <f t="shared" si="246"/>
        <v>2.6427484583967327E-2</v>
      </c>
      <c r="AB1951">
        <v>10600153309</v>
      </c>
      <c r="AC1951">
        <v>19326203</v>
      </c>
      <c r="AD1951" t="s">
        <v>6</v>
      </c>
      <c r="AE1951">
        <v>12</v>
      </c>
      <c r="AF1951">
        <v>3</v>
      </c>
      <c r="AG1951" t="s">
        <v>36756</v>
      </c>
      <c r="AI1951" t="s">
        <v>36755</v>
      </c>
      <c r="AK1951" t="s">
        <v>36754</v>
      </c>
      <c r="AL1951">
        <v>12</v>
      </c>
      <c r="AM1951" s="5">
        <f t="shared" si="242"/>
        <v>2.4</v>
      </c>
      <c r="AN1951" s="4">
        <f t="shared" si="247"/>
        <v>3.6349867474441497E-3</v>
      </c>
      <c r="AO1951" s="3"/>
      <c r="AP1951">
        <v>1</v>
      </c>
      <c r="AQ1951" t="s">
        <v>795</v>
      </c>
      <c r="AR1951">
        <v>1143954</v>
      </c>
      <c r="AS1951" t="s">
        <v>794</v>
      </c>
      <c r="AT1951" s="2">
        <v>3.24</v>
      </c>
      <c r="AU1951" s="1">
        <f t="shared" si="243"/>
        <v>1.9589735233010372</v>
      </c>
      <c r="AV1951" s="1">
        <f t="shared" si="244"/>
        <v>1.5031235665705738</v>
      </c>
      <c r="AW1951" s="1">
        <f t="shared" si="245"/>
        <v>1.0472736098401101</v>
      </c>
    </row>
    <row r="1952" spans="1:49" x14ac:dyDescent="0.2">
      <c r="A1952">
        <v>1950</v>
      </c>
      <c r="B1952" t="s">
        <v>36753</v>
      </c>
      <c r="C1952" t="s">
        <v>36752</v>
      </c>
      <c r="F1952" t="s">
        <v>36751</v>
      </c>
      <c r="G1952" t="s">
        <v>14</v>
      </c>
      <c r="H1952" t="s">
        <v>13</v>
      </c>
      <c r="I1952" t="s">
        <v>12311</v>
      </c>
      <c r="J1952" t="s">
        <v>36750</v>
      </c>
      <c r="K1952" t="s">
        <v>12309</v>
      </c>
      <c r="L1952" t="s">
        <v>36749</v>
      </c>
      <c r="M1952" t="s">
        <v>2583</v>
      </c>
      <c r="N1952">
        <v>4</v>
      </c>
      <c r="O1952" t="s">
        <v>36748</v>
      </c>
      <c r="P1952" t="s">
        <v>12306</v>
      </c>
      <c r="Q1952" t="s">
        <v>36747</v>
      </c>
      <c r="R1952" s="7">
        <v>42795</v>
      </c>
      <c r="S1952" s="8">
        <f t="shared" si="240"/>
        <v>2017</v>
      </c>
      <c r="T1952" s="8">
        <v>2017</v>
      </c>
      <c r="U1952" s="8">
        <f t="shared" si="241"/>
        <v>5</v>
      </c>
      <c r="V1952" s="7">
        <v>42795</v>
      </c>
      <c r="W1952" t="s">
        <v>3108</v>
      </c>
      <c r="X1952" s="2">
        <v>1.6519999999999999</v>
      </c>
      <c r="Y1952" s="6">
        <f t="shared" si="246"/>
        <v>4.409919649769093E-2</v>
      </c>
      <c r="AA1952" t="s">
        <v>3107</v>
      </c>
      <c r="AB1952">
        <v>17337</v>
      </c>
      <c r="AD1952" t="s">
        <v>6</v>
      </c>
      <c r="AE1952">
        <v>65</v>
      </c>
      <c r="AF1952">
        <v>3</v>
      </c>
      <c r="AG1952">
        <v>7782780</v>
      </c>
      <c r="AH1952" t="s">
        <v>20216</v>
      </c>
      <c r="AI1952" t="s">
        <v>36746</v>
      </c>
      <c r="AJ1952" t="s">
        <v>36745</v>
      </c>
      <c r="AK1952" t="s">
        <v>36744</v>
      </c>
      <c r="AL1952">
        <v>16</v>
      </c>
      <c r="AM1952" s="5">
        <f t="shared" si="242"/>
        <v>3.2</v>
      </c>
      <c r="AN1952" s="4">
        <f t="shared" si="247"/>
        <v>4.8466489965922005E-3</v>
      </c>
      <c r="AO1952" s="3"/>
      <c r="AP1952">
        <v>0</v>
      </c>
      <c r="AR1952" t="s">
        <v>1</v>
      </c>
      <c r="AT1952" s="2" t="s">
        <v>0</v>
      </c>
      <c r="AU1952" s="1">
        <f t="shared" si="243"/>
        <v>3.2323432247361312</v>
      </c>
      <c r="AV1952" s="1">
        <f t="shared" si="244"/>
        <v>2.4472922747141563</v>
      </c>
      <c r="AW1952" s="1">
        <f t="shared" si="245"/>
        <v>1.6622413246921819</v>
      </c>
    </row>
    <row r="1953" spans="1:49" x14ac:dyDescent="0.2">
      <c r="A1953">
        <v>1951</v>
      </c>
      <c r="B1953" t="s">
        <v>36743</v>
      </c>
      <c r="C1953" t="s">
        <v>36742</v>
      </c>
      <c r="F1953" t="s">
        <v>36741</v>
      </c>
      <c r="G1953" t="s">
        <v>14</v>
      </c>
      <c r="H1953" t="s">
        <v>13</v>
      </c>
      <c r="I1953" t="s">
        <v>36740</v>
      </c>
      <c r="J1953" t="s">
        <v>36739</v>
      </c>
      <c r="K1953" t="s">
        <v>36738</v>
      </c>
      <c r="L1953" t="s">
        <v>36737</v>
      </c>
      <c r="M1953" t="s">
        <v>36736</v>
      </c>
      <c r="N1953">
        <v>5</v>
      </c>
      <c r="O1953" t="s">
        <v>36735</v>
      </c>
      <c r="P1953" t="s">
        <v>36734</v>
      </c>
      <c r="Q1953" t="s">
        <v>36733</v>
      </c>
      <c r="R1953" s="7">
        <v>42795</v>
      </c>
      <c r="S1953" s="8">
        <f t="shared" si="240"/>
        <v>2017</v>
      </c>
      <c r="T1953" s="8">
        <v>2017</v>
      </c>
      <c r="U1953" s="8">
        <f t="shared" si="241"/>
        <v>5</v>
      </c>
      <c r="V1953" s="7">
        <v>42795</v>
      </c>
      <c r="W1953" t="s">
        <v>36732</v>
      </c>
      <c r="X1953" s="2">
        <v>0.309</v>
      </c>
      <c r="Y1953" s="6">
        <f t="shared" si="246"/>
        <v>8.2485785216625286E-3</v>
      </c>
      <c r="AA1953">
        <v>1471724</v>
      </c>
      <c r="AB1953">
        <v>21584</v>
      </c>
      <c r="AD1953" t="s">
        <v>6</v>
      </c>
      <c r="AE1953">
        <v>42</v>
      </c>
      <c r="AF1953">
        <v>1</v>
      </c>
      <c r="AH1953" t="s">
        <v>16876</v>
      </c>
      <c r="AI1953" t="s">
        <v>36731</v>
      </c>
      <c r="AK1953" t="s">
        <v>36730</v>
      </c>
      <c r="AL1953">
        <v>5</v>
      </c>
      <c r="AM1953" s="5">
        <f t="shared" si="242"/>
        <v>1</v>
      </c>
      <c r="AN1953" s="4">
        <f t="shared" si="247"/>
        <v>1.5145778114350624E-3</v>
      </c>
      <c r="AO1953" s="3"/>
      <c r="AP1953">
        <v>0</v>
      </c>
      <c r="AR1953" t="s">
        <v>1</v>
      </c>
      <c r="AT1953" s="2">
        <v>0.51100000000000001</v>
      </c>
      <c r="AU1953" s="1">
        <f t="shared" si="243"/>
        <v>0.62283783085942879</v>
      </c>
      <c r="AV1953" s="1">
        <f t="shared" si="244"/>
        <v>0.48815781665487956</v>
      </c>
      <c r="AW1953" s="1">
        <f t="shared" si="245"/>
        <v>0.35347780245033017</v>
      </c>
    </row>
    <row r="1954" spans="1:49" x14ac:dyDescent="0.2">
      <c r="A1954">
        <v>1952</v>
      </c>
      <c r="B1954" t="s">
        <v>36729</v>
      </c>
      <c r="C1954" t="s">
        <v>36728</v>
      </c>
      <c r="F1954" t="s">
        <v>36727</v>
      </c>
      <c r="G1954" t="s">
        <v>14</v>
      </c>
      <c r="H1954" t="s">
        <v>13</v>
      </c>
      <c r="I1954" t="s">
        <v>36726</v>
      </c>
      <c r="J1954" t="s">
        <v>36725</v>
      </c>
      <c r="K1954" t="s">
        <v>36724</v>
      </c>
      <c r="L1954" t="s">
        <v>36723</v>
      </c>
      <c r="M1954" t="s">
        <v>2208</v>
      </c>
      <c r="N1954">
        <v>3</v>
      </c>
      <c r="O1954" t="s">
        <v>36722</v>
      </c>
      <c r="P1954" t="s">
        <v>36721</v>
      </c>
      <c r="Q1954" t="s">
        <v>36720</v>
      </c>
      <c r="R1954" s="7">
        <v>42795</v>
      </c>
      <c r="S1954" s="8">
        <f t="shared" si="240"/>
        <v>2017</v>
      </c>
      <c r="T1954" s="8">
        <v>2017</v>
      </c>
      <c r="U1954" s="8">
        <f t="shared" si="241"/>
        <v>5</v>
      </c>
      <c r="V1954" s="7">
        <v>42795</v>
      </c>
      <c r="W1954" t="s">
        <v>25569</v>
      </c>
      <c r="X1954" s="2">
        <v>0.17399999999999999</v>
      </c>
      <c r="Y1954" s="6">
        <f t="shared" si="246"/>
        <v>4.6448306238488024E-3</v>
      </c>
      <c r="AA1954">
        <v>20818491</v>
      </c>
      <c r="AB1954">
        <v>20000195009</v>
      </c>
      <c r="AD1954" t="s">
        <v>6</v>
      </c>
      <c r="AE1954">
        <v>63</v>
      </c>
      <c r="AF1954">
        <v>1</v>
      </c>
      <c r="AH1954" t="s">
        <v>7047</v>
      </c>
      <c r="AI1954" t="s">
        <v>36719</v>
      </c>
      <c r="AJ1954" t="s">
        <v>36718</v>
      </c>
      <c r="AK1954" t="s">
        <v>36717</v>
      </c>
      <c r="AL1954">
        <v>1</v>
      </c>
      <c r="AM1954" s="5">
        <f t="shared" si="242"/>
        <v>0.2</v>
      </c>
      <c r="AN1954" s="4">
        <f t="shared" si="247"/>
        <v>3.0291556228701253E-4</v>
      </c>
      <c r="AO1954" s="3"/>
      <c r="AP1954">
        <v>1</v>
      </c>
      <c r="AR1954" t="s">
        <v>1</v>
      </c>
      <c r="AT1954" s="2" t="s">
        <v>0</v>
      </c>
      <c r="AU1954" s="1">
        <f t="shared" si="243"/>
        <v>0.33422561053802652</v>
      </c>
      <c r="AV1954" s="1">
        <f t="shared" si="244"/>
        <v>0.24738730930679076</v>
      </c>
      <c r="AW1954" s="1">
        <f t="shared" si="245"/>
        <v>0.16054900807555494</v>
      </c>
    </row>
    <row r="1955" spans="1:49" x14ac:dyDescent="0.2">
      <c r="A1955">
        <v>1953</v>
      </c>
      <c r="B1955" t="s">
        <v>36716</v>
      </c>
      <c r="C1955" t="s">
        <v>36715</v>
      </c>
      <c r="E1955">
        <v>28231051</v>
      </c>
      <c r="F1955" t="s">
        <v>36714</v>
      </c>
      <c r="G1955" t="s">
        <v>14</v>
      </c>
      <c r="H1955" t="s">
        <v>13</v>
      </c>
      <c r="I1955" t="s">
        <v>36713</v>
      </c>
      <c r="J1955">
        <v>60031569</v>
      </c>
      <c r="K1955" t="s">
        <v>36712</v>
      </c>
      <c r="L1955" t="s">
        <v>36711</v>
      </c>
      <c r="M1955" t="s">
        <v>3578</v>
      </c>
      <c r="N1955">
        <v>3</v>
      </c>
      <c r="O1955" t="s">
        <v>36710</v>
      </c>
      <c r="P1955" t="s">
        <v>36709</v>
      </c>
      <c r="Q1955" t="s">
        <v>36708</v>
      </c>
      <c r="R1955" s="7">
        <v>42795</v>
      </c>
      <c r="S1955" s="8">
        <f t="shared" si="240"/>
        <v>2017</v>
      </c>
      <c r="T1955" s="8">
        <v>2017</v>
      </c>
      <c r="U1955" s="8">
        <f t="shared" si="241"/>
        <v>5</v>
      </c>
      <c r="V1955" s="7">
        <v>42795</v>
      </c>
      <c r="W1955" t="s">
        <v>36707</v>
      </c>
      <c r="X1955" s="2">
        <v>0.40100000000000002</v>
      </c>
      <c r="Y1955" s="6">
        <f t="shared" si="246"/>
        <v>1.0704465977950403E-2</v>
      </c>
      <c r="AA1955">
        <v>13300075</v>
      </c>
      <c r="AB1955">
        <v>19398</v>
      </c>
      <c r="AC1955">
        <v>18469558</v>
      </c>
      <c r="AD1955" t="s">
        <v>6</v>
      </c>
      <c r="AE1955">
        <v>67</v>
      </c>
      <c r="AF1955">
        <v>1</v>
      </c>
      <c r="AH1955" t="s">
        <v>1778</v>
      </c>
      <c r="AI1955" t="s">
        <v>36706</v>
      </c>
      <c r="AJ1955" t="s">
        <v>36705</v>
      </c>
      <c r="AK1955" t="s">
        <v>36704</v>
      </c>
      <c r="AL1955">
        <v>0</v>
      </c>
      <c r="AM1955" s="5">
        <f t="shared" si="242"/>
        <v>0</v>
      </c>
      <c r="AN1955" s="4">
        <f t="shared" si="247"/>
        <v>0</v>
      </c>
      <c r="AO1955" s="3"/>
      <c r="AP1955">
        <v>1</v>
      </c>
      <c r="AR1955" t="s">
        <v>1</v>
      </c>
      <c r="AT1955" s="2">
        <v>2.23</v>
      </c>
      <c r="AU1955" s="1">
        <f t="shared" si="243"/>
        <v>0.74931261845652819</v>
      </c>
      <c r="AV1955" s="1">
        <f t="shared" si="244"/>
        <v>0.53522329889752018</v>
      </c>
      <c r="AW1955" s="1">
        <f t="shared" si="245"/>
        <v>0.32113397933851207</v>
      </c>
    </row>
    <row r="1956" spans="1:49" x14ac:dyDescent="0.2">
      <c r="A1956">
        <v>1954</v>
      </c>
      <c r="B1956" t="s">
        <v>36703</v>
      </c>
      <c r="C1956" t="s">
        <v>36702</v>
      </c>
      <c r="D1956" t="s">
        <v>36701</v>
      </c>
      <c r="F1956" t="s">
        <v>36700</v>
      </c>
      <c r="G1956" t="s">
        <v>14</v>
      </c>
      <c r="H1956" t="s">
        <v>13</v>
      </c>
      <c r="I1956" t="s">
        <v>36699</v>
      </c>
      <c r="J1956" t="s">
        <v>36698</v>
      </c>
      <c r="K1956" t="s">
        <v>36697</v>
      </c>
      <c r="L1956" t="s">
        <v>36696</v>
      </c>
      <c r="M1956" t="s">
        <v>1547</v>
      </c>
      <c r="N1956">
        <v>8</v>
      </c>
      <c r="O1956" t="s">
        <v>36695</v>
      </c>
      <c r="P1956" t="s">
        <v>36694</v>
      </c>
      <c r="Q1956" t="s">
        <v>36693</v>
      </c>
      <c r="R1956" s="7">
        <v>42795</v>
      </c>
      <c r="S1956" s="8">
        <f t="shared" si="240"/>
        <v>2017</v>
      </c>
      <c r="T1956" s="8">
        <v>2017</v>
      </c>
      <c r="U1956" s="8">
        <f t="shared" si="241"/>
        <v>5</v>
      </c>
      <c r="V1956" s="7">
        <v>42795</v>
      </c>
      <c r="W1956" t="s">
        <v>36692</v>
      </c>
      <c r="X1956" s="2">
        <v>1.5309999999999999</v>
      </c>
      <c r="Y1956" s="6">
        <f t="shared" si="246"/>
        <v>4.0869170604094923E-2</v>
      </c>
      <c r="AA1956">
        <v>22129820</v>
      </c>
      <c r="AB1956">
        <v>21100255407</v>
      </c>
      <c r="AD1956" t="s">
        <v>6</v>
      </c>
      <c r="AE1956">
        <v>18</v>
      </c>
      <c r="AH1956" t="s">
        <v>36691</v>
      </c>
      <c r="AI1956" t="s">
        <v>36690</v>
      </c>
      <c r="AJ1956" t="s">
        <v>36689</v>
      </c>
      <c r="AK1956" t="s">
        <v>36688</v>
      </c>
      <c r="AL1956">
        <v>7</v>
      </c>
      <c r="AM1956" s="5">
        <f t="shared" si="242"/>
        <v>1.4</v>
      </c>
      <c r="AN1956" s="4">
        <f t="shared" si="247"/>
        <v>2.1204089360090874E-3</v>
      </c>
      <c r="AO1956" s="3"/>
      <c r="AP1956">
        <v>0</v>
      </c>
      <c r="AQ1956" t="s">
        <v>2850</v>
      </c>
      <c r="AR1956" t="s">
        <v>1</v>
      </c>
      <c r="AS1956" t="s">
        <v>2849</v>
      </c>
      <c r="AT1956" s="2">
        <v>7.1319999999999997</v>
      </c>
      <c r="AU1956" s="1">
        <f t="shared" si="243"/>
        <v>2.9244542103669167</v>
      </c>
      <c r="AV1956" s="1">
        <f t="shared" si="244"/>
        <v>2.1494789770052005</v>
      </c>
      <c r="AW1956" s="1">
        <f t="shared" si="245"/>
        <v>1.3745037436434837</v>
      </c>
    </row>
    <row r="1957" spans="1:49" x14ac:dyDescent="0.2">
      <c r="A1957">
        <v>1955</v>
      </c>
      <c r="B1957" t="s">
        <v>36687</v>
      </c>
      <c r="C1957" t="s">
        <v>36686</v>
      </c>
      <c r="F1957" t="s">
        <v>36685</v>
      </c>
      <c r="G1957" t="s">
        <v>14</v>
      </c>
      <c r="H1957" t="s">
        <v>13</v>
      </c>
      <c r="I1957" t="s">
        <v>36684</v>
      </c>
      <c r="J1957" t="s">
        <v>36678</v>
      </c>
      <c r="K1957" t="s">
        <v>36683</v>
      </c>
      <c r="L1957" t="s">
        <v>36682</v>
      </c>
      <c r="M1957" t="s">
        <v>36681</v>
      </c>
      <c r="N1957">
        <v>2</v>
      </c>
      <c r="O1957" t="s">
        <v>36680</v>
      </c>
      <c r="P1957" t="s">
        <v>36679</v>
      </c>
      <c r="Q1957" t="s">
        <v>36678</v>
      </c>
      <c r="R1957" s="7">
        <v>42795</v>
      </c>
      <c r="S1957" s="8">
        <f t="shared" si="240"/>
        <v>2017</v>
      </c>
      <c r="T1957" s="8">
        <v>2017</v>
      </c>
      <c r="U1957" s="8">
        <f t="shared" si="241"/>
        <v>5</v>
      </c>
      <c r="V1957" s="7">
        <v>42795</v>
      </c>
      <c r="W1957" t="s">
        <v>2965</v>
      </c>
      <c r="X1957" s="2">
        <v>1.218</v>
      </c>
      <c r="Y1957" s="6">
        <f t="shared" si="246"/>
        <v>3.2513814366941618E-2</v>
      </c>
      <c r="AA1957">
        <v>189448</v>
      </c>
      <c r="AB1957">
        <v>15107</v>
      </c>
      <c r="AD1957" t="s">
        <v>6</v>
      </c>
      <c r="AE1957">
        <v>63</v>
      </c>
      <c r="AF1957">
        <v>3</v>
      </c>
      <c r="AG1957">
        <v>7797441</v>
      </c>
      <c r="AH1957" t="s">
        <v>36677</v>
      </c>
      <c r="AI1957" t="s">
        <v>36676</v>
      </c>
      <c r="AJ1957" t="s">
        <v>36675</v>
      </c>
      <c r="AK1957" t="s">
        <v>36674</v>
      </c>
      <c r="AL1957">
        <v>3</v>
      </c>
      <c r="AM1957" s="5">
        <f t="shared" si="242"/>
        <v>0.6</v>
      </c>
      <c r="AN1957" s="4">
        <f t="shared" si="247"/>
        <v>9.0874668686103744E-4</v>
      </c>
      <c r="AO1957" s="3"/>
      <c r="AP1957">
        <v>0</v>
      </c>
      <c r="AR1957" t="s">
        <v>1</v>
      </c>
      <c r="AT1957" s="2" t="s">
        <v>0</v>
      </c>
      <c r="AU1957" s="1">
        <f t="shared" si="243"/>
        <v>2.3032294062917442</v>
      </c>
      <c r="AV1957" s="1">
        <f t="shared" si="244"/>
        <v>1.6711280526901326</v>
      </c>
      <c r="AW1957" s="1">
        <f t="shared" si="245"/>
        <v>1.0390266990885211</v>
      </c>
    </row>
    <row r="1958" spans="1:49" x14ac:dyDescent="0.2">
      <c r="A1958">
        <v>1956</v>
      </c>
      <c r="B1958" t="s">
        <v>36673</v>
      </c>
      <c r="C1958" t="s">
        <v>36672</v>
      </c>
      <c r="E1958">
        <v>27732159</v>
      </c>
      <c r="F1958" t="s">
        <v>36671</v>
      </c>
      <c r="G1958" t="s">
        <v>14</v>
      </c>
      <c r="H1958" t="s">
        <v>13</v>
      </c>
      <c r="I1958" t="s">
        <v>36670</v>
      </c>
      <c r="J1958" t="s">
        <v>36669</v>
      </c>
      <c r="K1958" t="s">
        <v>36668</v>
      </c>
      <c r="L1958" t="s">
        <v>36667</v>
      </c>
      <c r="M1958" t="s">
        <v>183</v>
      </c>
      <c r="N1958">
        <v>8</v>
      </c>
      <c r="O1958" t="s">
        <v>36666</v>
      </c>
      <c r="P1958" t="s">
        <v>36665</v>
      </c>
      <c r="Q1958" t="s">
        <v>36664</v>
      </c>
      <c r="R1958" s="7">
        <v>42795</v>
      </c>
      <c r="S1958" s="8">
        <f t="shared" si="240"/>
        <v>2017</v>
      </c>
      <c r="T1958" s="8">
        <v>2017</v>
      </c>
      <c r="U1958" s="8">
        <f t="shared" si="241"/>
        <v>5</v>
      </c>
      <c r="V1958" s="7">
        <v>42795</v>
      </c>
      <c r="W1958" t="s">
        <v>36663</v>
      </c>
      <c r="X1958" s="2">
        <v>3.1179999999999999</v>
      </c>
      <c r="Y1958" s="6">
        <f t="shared" si="246"/>
        <v>8.3233229225060726E-2</v>
      </c>
      <c r="AA1958">
        <v>338419</v>
      </c>
      <c r="AB1958">
        <v>17864</v>
      </c>
      <c r="AC1958">
        <v>15271315</v>
      </c>
      <c r="AD1958" t="s">
        <v>6</v>
      </c>
      <c r="AE1958">
        <v>282</v>
      </c>
      <c r="AF1958">
        <v>3</v>
      </c>
      <c r="AH1958" t="s">
        <v>36662</v>
      </c>
      <c r="AI1958" t="s">
        <v>36661</v>
      </c>
      <c r="AK1958" t="s">
        <v>36660</v>
      </c>
      <c r="AL1958">
        <v>8</v>
      </c>
      <c r="AM1958" s="5">
        <f t="shared" si="242"/>
        <v>1.6</v>
      </c>
      <c r="AN1958" s="4">
        <f t="shared" si="247"/>
        <v>2.4233244982961003E-3</v>
      </c>
      <c r="AO1958" s="3"/>
      <c r="AP1958">
        <v>1</v>
      </c>
      <c r="AQ1958" t="s">
        <v>2607</v>
      </c>
      <c r="AR1958" t="s">
        <v>36659</v>
      </c>
      <c r="AS1958" t="s">
        <v>2605</v>
      </c>
      <c r="AT1958" s="2">
        <v>11.105</v>
      </c>
      <c r="AU1958" s="1">
        <f t="shared" si="243"/>
        <v>5.8990257807031332</v>
      </c>
      <c r="AV1958" s="1">
        <f t="shared" si="244"/>
        <v>4.2828276861678418</v>
      </c>
      <c r="AW1958" s="1">
        <f t="shared" si="245"/>
        <v>2.6666295916325486</v>
      </c>
    </row>
    <row r="1959" spans="1:49" x14ac:dyDescent="0.2">
      <c r="A1959">
        <v>1957</v>
      </c>
      <c r="B1959" t="s">
        <v>36658</v>
      </c>
      <c r="C1959" t="s">
        <v>36657</v>
      </c>
      <c r="F1959" t="s">
        <v>36656</v>
      </c>
      <c r="G1959" t="s">
        <v>14</v>
      </c>
      <c r="H1959" t="s">
        <v>13</v>
      </c>
      <c r="I1959" t="s">
        <v>36655</v>
      </c>
      <c r="J1959" t="s">
        <v>36654</v>
      </c>
      <c r="K1959" t="s">
        <v>36653</v>
      </c>
      <c r="L1959" t="s">
        <v>36652</v>
      </c>
      <c r="M1959" t="s">
        <v>36651</v>
      </c>
      <c r="N1959">
        <v>17</v>
      </c>
      <c r="O1959" t="s">
        <v>36650</v>
      </c>
      <c r="P1959" t="s">
        <v>36649</v>
      </c>
      <c r="Q1959" t="s">
        <v>36648</v>
      </c>
      <c r="R1959" s="7">
        <v>42795</v>
      </c>
      <c r="S1959" s="8">
        <f t="shared" si="240"/>
        <v>2017</v>
      </c>
      <c r="T1959" s="8">
        <v>2017</v>
      </c>
      <c r="U1959" s="8">
        <f t="shared" si="241"/>
        <v>5</v>
      </c>
      <c r="V1959" s="7">
        <v>42795</v>
      </c>
      <c r="W1959" t="s">
        <v>34845</v>
      </c>
      <c r="X1959" s="2">
        <v>1.774</v>
      </c>
      <c r="Y1959" s="6">
        <f t="shared" si="246"/>
        <v>4.7355916820159633E-2</v>
      </c>
      <c r="AA1959">
        <v>295515</v>
      </c>
      <c r="AB1959">
        <v>29066</v>
      </c>
      <c r="AC1959">
        <v>17414326</v>
      </c>
      <c r="AD1959" t="s">
        <v>6</v>
      </c>
      <c r="AE1959">
        <v>57</v>
      </c>
      <c r="AF1959">
        <v>3</v>
      </c>
      <c r="AG1959">
        <v>36006</v>
      </c>
      <c r="AI1959" t="s">
        <v>36647</v>
      </c>
      <c r="AJ1959" t="s">
        <v>36646</v>
      </c>
      <c r="AK1959" t="s">
        <v>36645</v>
      </c>
      <c r="AL1959">
        <v>10</v>
      </c>
      <c r="AM1959" s="5">
        <f t="shared" si="242"/>
        <v>2</v>
      </c>
      <c r="AN1959" s="4">
        <f t="shared" si="247"/>
        <v>3.0291556228701248E-3</v>
      </c>
      <c r="AO1959" s="3"/>
      <c r="AP1959">
        <v>0</v>
      </c>
      <c r="AQ1959" t="s">
        <v>2065</v>
      </c>
      <c r="AR1959" t="s">
        <v>36644</v>
      </c>
      <c r="AS1959" t="s">
        <v>2064</v>
      </c>
      <c r="AT1959" s="2">
        <v>3.1789999999999998</v>
      </c>
      <c r="AU1959" s="1">
        <f t="shared" si="243"/>
        <v>3.4057888460972774</v>
      </c>
      <c r="AV1959" s="1">
        <f t="shared" si="244"/>
        <v>2.5192536221514876</v>
      </c>
      <c r="AW1959" s="1">
        <f t="shared" si="245"/>
        <v>1.6327183982056976</v>
      </c>
    </row>
    <row r="1960" spans="1:49" x14ac:dyDescent="0.2">
      <c r="A1960">
        <v>1958</v>
      </c>
      <c r="B1960" t="s">
        <v>36643</v>
      </c>
      <c r="C1960" t="s">
        <v>36642</v>
      </c>
      <c r="F1960" t="s">
        <v>36641</v>
      </c>
      <c r="G1960" t="s">
        <v>14</v>
      </c>
      <c r="H1960" t="s">
        <v>13</v>
      </c>
      <c r="I1960" t="s">
        <v>36640</v>
      </c>
      <c r="J1960" t="s">
        <v>36639</v>
      </c>
      <c r="K1960" t="s">
        <v>36638</v>
      </c>
      <c r="L1960" t="s">
        <v>36637</v>
      </c>
      <c r="M1960" t="s">
        <v>36636</v>
      </c>
      <c r="N1960">
        <v>14</v>
      </c>
      <c r="O1960" t="s">
        <v>36635</v>
      </c>
      <c r="P1960" t="s">
        <v>36634</v>
      </c>
      <c r="Q1960" t="s">
        <v>36633</v>
      </c>
      <c r="R1960" s="7">
        <v>42795</v>
      </c>
      <c r="S1960" s="8">
        <f t="shared" si="240"/>
        <v>2017</v>
      </c>
      <c r="T1960" s="8">
        <v>2017</v>
      </c>
      <c r="U1960" s="8">
        <f t="shared" si="241"/>
        <v>5</v>
      </c>
      <c r="V1960" s="7">
        <v>42795</v>
      </c>
      <c r="W1960" t="s">
        <v>34845</v>
      </c>
      <c r="X1960" s="2">
        <v>1.774</v>
      </c>
      <c r="Y1960" s="6">
        <f t="shared" si="246"/>
        <v>4.7355916820159633E-2</v>
      </c>
      <c r="AA1960">
        <v>295515</v>
      </c>
      <c r="AB1960">
        <v>29066</v>
      </c>
      <c r="AC1960">
        <v>17414326</v>
      </c>
      <c r="AD1960" t="s">
        <v>6</v>
      </c>
      <c r="AE1960">
        <v>57</v>
      </c>
      <c r="AF1960">
        <v>3</v>
      </c>
      <c r="AG1960">
        <v>36024</v>
      </c>
      <c r="AI1960" t="s">
        <v>36632</v>
      </c>
      <c r="AJ1960" t="s">
        <v>36631</v>
      </c>
      <c r="AK1960" t="s">
        <v>36630</v>
      </c>
      <c r="AL1960">
        <v>21</v>
      </c>
      <c r="AM1960" s="5">
        <f t="shared" si="242"/>
        <v>4.2</v>
      </c>
      <c r="AN1960" s="4">
        <f t="shared" si="247"/>
        <v>6.3612268080272625E-3</v>
      </c>
      <c r="AO1960" s="3"/>
      <c r="AP1960">
        <v>0</v>
      </c>
      <c r="AQ1960" t="s">
        <v>2048</v>
      </c>
      <c r="AR1960">
        <v>633053</v>
      </c>
      <c r="AS1960" t="s">
        <v>2047</v>
      </c>
      <c r="AT1960" s="2">
        <v>3.1789999999999998</v>
      </c>
      <c r="AU1960" s="1">
        <f t="shared" si="243"/>
        <v>3.5057509816519921</v>
      </c>
      <c r="AV1960" s="1">
        <f t="shared" si="244"/>
        <v>2.6858571814093448</v>
      </c>
      <c r="AW1960" s="1">
        <f t="shared" si="245"/>
        <v>1.8659633811666971</v>
      </c>
    </row>
    <row r="1961" spans="1:49" x14ac:dyDescent="0.2">
      <c r="A1961">
        <v>1959</v>
      </c>
      <c r="B1961" t="s">
        <v>36629</v>
      </c>
      <c r="C1961" t="s">
        <v>36628</v>
      </c>
      <c r="F1961" t="s">
        <v>36627</v>
      </c>
      <c r="G1961" t="s">
        <v>14</v>
      </c>
      <c r="H1961" t="s">
        <v>13</v>
      </c>
      <c r="I1961" t="s">
        <v>36626</v>
      </c>
      <c r="J1961" t="s">
        <v>36625</v>
      </c>
      <c r="K1961" t="s">
        <v>36624</v>
      </c>
      <c r="L1961" t="s">
        <v>36623</v>
      </c>
      <c r="M1961" t="s">
        <v>68</v>
      </c>
      <c r="N1961">
        <v>5</v>
      </c>
      <c r="O1961" t="s">
        <v>36622</v>
      </c>
      <c r="P1961" t="s">
        <v>36621</v>
      </c>
      <c r="Q1961" t="s">
        <v>36620</v>
      </c>
      <c r="R1961" s="7">
        <v>42795</v>
      </c>
      <c r="S1961" s="8">
        <f t="shared" ref="S1961:S2024" si="248">YEAR(R1961)</f>
        <v>2017</v>
      </c>
      <c r="T1961" s="8">
        <v>2017</v>
      </c>
      <c r="U1961" s="8">
        <f t="shared" ref="U1961:U2024" si="249">2022-T1961</f>
        <v>5</v>
      </c>
      <c r="V1961" s="7">
        <v>42795</v>
      </c>
      <c r="W1961" t="s">
        <v>36619</v>
      </c>
      <c r="X1961" s="2">
        <v>0.33700000000000002</v>
      </c>
      <c r="Y1961" s="6">
        <f t="shared" si="246"/>
        <v>8.9960225300979701E-3</v>
      </c>
      <c r="AA1961">
        <v>9731458</v>
      </c>
      <c r="AB1961">
        <v>145208</v>
      </c>
      <c r="AC1961">
        <v>9749845</v>
      </c>
      <c r="AD1961" t="s">
        <v>6</v>
      </c>
      <c r="AE1961">
        <v>91</v>
      </c>
      <c r="AF1961">
        <v>3</v>
      </c>
      <c r="AH1961" t="s">
        <v>36618</v>
      </c>
      <c r="AI1961" t="s">
        <v>36617</v>
      </c>
      <c r="AJ1961" t="s">
        <v>36616</v>
      </c>
      <c r="AK1961" t="s">
        <v>36615</v>
      </c>
      <c r="AL1961">
        <v>7</v>
      </c>
      <c r="AM1961" s="5">
        <f t="shared" ref="AM1961:AM2024" si="250">AL1961/U1961</f>
        <v>1.4</v>
      </c>
      <c r="AN1961" s="4">
        <f t="shared" si="247"/>
        <v>2.1204089360090874E-3</v>
      </c>
      <c r="AO1961" s="3"/>
      <c r="AP1961">
        <v>0</v>
      </c>
      <c r="AQ1961" t="s">
        <v>5317</v>
      </c>
      <c r="AR1961" s="12">
        <v>41244</v>
      </c>
      <c r="AS1961" t="s">
        <v>5316</v>
      </c>
      <c r="AT1961" s="2">
        <v>1.9470000000000001</v>
      </c>
      <c r="AU1961" s="1">
        <f t="shared" ref="AU1961:AU2024" si="251">(Y1961*0.7+AN1961*0.3)*100</f>
        <v>0.69333384518713048</v>
      </c>
      <c r="AV1961" s="1">
        <f t="shared" ref="AV1961:AV2024" si="252">(Y1961*0.5+AN1961*0.5)*100</f>
        <v>0.55582157330535287</v>
      </c>
      <c r="AW1961" s="1">
        <f t="shared" ref="AW1961:AW2024" si="253">(Y1961*0.3+AN1961*0.7)*100</f>
        <v>0.4183093014235752</v>
      </c>
    </row>
    <row r="1962" spans="1:49" x14ac:dyDescent="0.2">
      <c r="A1962">
        <v>1960</v>
      </c>
      <c r="B1962" t="s">
        <v>36614</v>
      </c>
      <c r="C1962" t="s">
        <v>36613</v>
      </c>
      <c r="F1962" t="s">
        <v>36612</v>
      </c>
      <c r="G1962" t="s">
        <v>14</v>
      </c>
      <c r="H1962" t="s">
        <v>13</v>
      </c>
      <c r="I1962" t="s">
        <v>36611</v>
      </c>
      <c r="J1962">
        <v>60026281</v>
      </c>
      <c r="K1962" t="s">
        <v>36610</v>
      </c>
      <c r="L1962" t="s">
        <v>36609</v>
      </c>
      <c r="M1962" t="s">
        <v>9999</v>
      </c>
      <c r="N1962">
        <v>3</v>
      </c>
      <c r="O1962" t="s">
        <v>36608</v>
      </c>
      <c r="P1962" t="s">
        <v>36607</v>
      </c>
      <c r="Q1962" t="s">
        <v>36606</v>
      </c>
      <c r="R1962" s="7">
        <v>42795</v>
      </c>
      <c r="S1962" s="8">
        <f t="shared" si="248"/>
        <v>2017</v>
      </c>
      <c r="T1962" s="8">
        <v>2017</v>
      </c>
      <c r="U1962" s="8">
        <f t="shared" si="249"/>
        <v>5</v>
      </c>
      <c r="V1962" s="7">
        <v>42795</v>
      </c>
      <c r="W1962" t="s">
        <v>2641</v>
      </c>
      <c r="X1962" s="2">
        <v>0.94</v>
      </c>
      <c r="Y1962" s="6">
        <f t="shared" si="246"/>
        <v>2.5092763140332611E-2</v>
      </c>
      <c r="AA1962">
        <v>15311309</v>
      </c>
      <c r="AB1962">
        <v>17295</v>
      </c>
      <c r="AD1962" t="s">
        <v>6</v>
      </c>
      <c r="AE1962">
        <v>27</v>
      </c>
      <c r="AF1962">
        <v>3</v>
      </c>
      <c r="AG1962">
        <v>7857691</v>
      </c>
      <c r="AH1962" t="s">
        <v>36605</v>
      </c>
      <c r="AI1962" t="s">
        <v>36604</v>
      </c>
      <c r="AJ1962" t="s">
        <v>36603</v>
      </c>
      <c r="AK1962" t="s">
        <v>36602</v>
      </c>
      <c r="AL1962">
        <v>3</v>
      </c>
      <c r="AM1962" s="5">
        <f t="shared" si="250"/>
        <v>0.6</v>
      </c>
      <c r="AN1962" s="4">
        <f t="shared" si="247"/>
        <v>9.0874668686103744E-4</v>
      </c>
      <c r="AO1962" s="3"/>
      <c r="AP1962">
        <v>0</v>
      </c>
      <c r="AR1962" t="s">
        <v>1</v>
      </c>
      <c r="AT1962" s="2" t="s">
        <v>0</v>
      </c>
      <c r="AU1962" s="1">
        <f t="shared" si="251"/>
        <v>1.783755820429114</v>
      </c>
      <c r="AV1962" s="1">
        <f t="shared" si="252"/>
        <v>1.3000754913596824</v>
      </c>
      <c r="AW1962" s="1">
        <f t="shared" si="253"/>
        <v>0.816395162290251</v>
      </c>
    </row>
    <row r="1963" spans="1:49" x14ac:dyDescent="0.2">
      <c r="A1963">
        <v>1961</v>
      </c>
      <c r="B1963" t="s">
        <v>36601</v>
      </c>
      <c r="C1963" t="s">
        <v>36600</v>
      </c>
      <c r="F1963" t="s">
        <v>36599</v>
      </c>
      <c r="G1963" t="s">
        <v>14</v>
      </c>
      <c r="H1963" t="s">
        <v>13</v>
      </c>
      <c r="I1963" t="s">
        <v>36598</v>
      </c>
      <c r="J1963" t="s">
        <v>36597</v>
      </c>
      <c r="K1963" t="s">
        <v>36596</v>
      </c>
      <c r="L1963" t="s">
        <v>36595</v>
      </c>
      <c r="M1963" t="s">
        <v>36594</v>
      </c>
      <c r="N1963">
        <v>5</v>
      </c>
      <c r="O1963" t="s">
        <v>36593</v>
      </c>
      <c r="P1963" t="s">
        <v>36592</v>
      </c>
      <c r="Q1963" t="s">
        <v>36591</v>
      </c>
      <c r="R1963" s="7">
        <v>42795</v>
      </c>
      <c r="S1963" s="8">
        <f t="shared" si="248"/>
        <v>2017</v>
      </c>
      <c r="T1963" s="8">
        <v>2017</v>
      </c>
      <c r="U1963" s="8">
        <f t="shared" si="249"/>
        <v>5</v>
      </c>
      <c r="V1963" s="7">
        <v>42795</v>
      </c>
      <c r="W1963" t="s">
        <v>36590</v>
      </c>
      <c r="X1963" s="2">
        <v>0.52700000000000002</v>
      </c>
      <c r="Y1963" s="6">
        <f t="shared" si="246"/>
        <v>1.4067964015909882E-2</v>
      </c>
      <c r="AA1963">
        <v>17350522</v>
      </c>
      <c r="AB1963">
        <v>17700156604</v>
      </c>
      <c r="AC1963">
        <v>23833874</v>
      </c>
      <c r="AD1963" t="s">
        <v>6</v>
      </c>
      <c r="AE1963">
        <v>15</v>
      </c>
      <c r="AF1963">
        <v>2</v>
      </c>
      <c r="AH1963" t="s">
        <v>36589</v>
      </c>
      <c r="AI1963" t="s">
        <v>36588</v>
      </c>
      <c r="AJ1963" t="s">
        <v>36587</v>
      </c>
      <c r="AK1963" t="s">
        <v>36586</v>
      </c>
      <c r="AL1963">
        <v>10</v>
      </c>
      <c r="AM1963" s="5">
        <f t="shared" si="250"/>
        <v>2</v>
      </c>
      <c r="AN1963" s="4">
        <f t="shared" si="247"/>
        <v>3.0291556228701248E-3</v>
      </c>
      <c r="AO1963" s="3"/>
      <c r="AP1963">
        <v>0</v>
      </c>
      <c r="AQ1963" t="s">
        <v>36585</v>
      </c>
      <c r="AR1963" t="s">
        <v>1</v>
      </c>
      <c r="AS1963" t="s">
        <v>36584</v>
      </c>
      <c r="AT1963" s="2">
        <v>2.081</v>
      </c>
      <c r="AU1963" s="1">
        <f t="shared" si="251"/>
        <v>1.0756321497997954</v>
      </c>
      <c r="AV1963" s="1">
        <f t="shared" si="252"/>
        <v>0.85485598193900025</v>
      </c>
      <c r="AW1963" s="1">
        <f t="shared" si="253"/>
        <v>0.63407981407820513</v>
      </c>
    </row>
    <row r="1964" spans="1:49" x14ac:dyDescent="0.2">
      <c r="A1964">
        <v>1962</v>
      </c>
      <c r="B1964" t="s">
        <v>36583</v>
      </c>
      <c r="C1964" t="s">
        <v>36582</v>
      </c>
      <c r="F1964" t="s">
        <v>36581</v>
      </c>
      <c r="G1964" t="s">
        <v>14</v>
      </c>
      <c r="H1964" t="s">
        <v>13</v>
      </c>
      <c r="I1964" t="s">
        <v>36580</v>
      </c>
      <c r="J1964" t="s">
        <v>36579</v>
      </c>
      <c r="K1964" t="s">
        <v>36578</v>
      </c>
      <c r="L1964" t="s">
        <v>36577</v>
      </c>
      <c r="M1964" t="s">
        <v>13499</v>
      </c>
      <c r="N1964">
        <v>4</v>
      </c>
      <c r="O1964" t="s">
        <v>36576</v>
      </c>
      <c r="P1964" t="s">
        <v>36575</v>
      </c>
      <c r="Q1964" t="s">
        <v>36574</v>
      </c>
      <c r="R1964" s="7">
        <v>42795</v>
      </c>
      <c r="S1964" s="8">
        <f t="shared" si="248"/>
        <v>2017</v>
      </c>
      <c r="T1964" s="8">
        <v>2017</v>
      </c>
      <c r="U1964" s="8">
        <f t="shared" si="249"/>
        <v>5</v>
      </c>
      <c r="V1964" s="7">
        <v>42795</v>
      </c>
      <c r="W1964" t="s">
        <v>36573</v>
      </c>
      <c r="X1964" s="2">
        <v>0.32700000000000001</v>
      </c>
      <c r="Y1964" s="6">
        <f t="shared" si="246"/>
        <v>8.7290782413710268E-3</v>
      </c>
      <c r="AA1964">
        <v>18695582</v>
      </c>
      <c r="AB1964">
        <v>21100367685</v>
      </c>
      <c r="AC1964">
        <v>18695590</v>
      </c>
      <c r="AD1964" t="s">
        <v>6</v>
      </c>
      <c r="AE1964">
        <v>8</v>
      </c>
      <c r="AF1964">
        <v>1</v>
      </c>
      <c r="AH1964" t="s">
        <v>23280</v>
      </c>
      <c r="AI1964" t="s">
        <v>36572</v>
      </c>
      <c r="AJ1964" t="s">
        <v>36571</v>
      </c>
      <c r="AK1964" t="s">
        <v>36570</v>
      </c>
      <c r="AL1964">
        <v>0</v>
      </c>
      <c r="AM1964" s="5">
        <f t="shared" si="250"/>
        <v>0</v>
      </c>
      <c r="AN1964" s="4">
        <f t="shared" si="247"/>
        <v>0</v>
      </c>
      <c r="AO1964" s="3"/>
      <c r="AP1964">
        <v>0</v>
      </c>
      <c r="AR1964" t="s">
        <v>1</v>
      </c>
      <c r="AT1964" s="2" t="s">
        <v>0</v>
      </c>
      <c r="AU1964" s="1">
        <f t="shared" si="251"/>
        <v>0.61103547689597182</v>
      </c>
      <c r="AV1964" s="1">
        <f t="shared" si="252"/>
        <v>0.43645391206855133</v>
      </c>
      <c r="AW1964" s="1">
        <f t="shared" si="253"/>
        <v>0.26187234724113079</v>
      </c>
    </row>
    <row r="1965" spans="1:49" x14ac:dyDescent="0.2">
      <c r="A1965">
        <v>1963</v>
      </c>
      <c r="B1965" t="s">
        <v>36569</v>
      </c>
      <c r="C1965" t="s">
        <v>36568</v>
      </c>
      <c r="F1965" t="s">
        <v>36567</v>
      </c>
      <c r="G1965" t="s">
        <v>14</v>
      </c>
      <c r="H1965" t="s">
        <v>13</v>
      </c>
      <c r="I1965" t="s">
        <v>1053</v>
      </c>
      <c r="J1965">
        <v>60033154</v>
      </c>
      <c r="K1965" t="s">
        <v>5438</v>
      </c>
      <c r="L1965" t="s">
        <v>5437</v>
      </c>
      <c r="M1965" t="s">
        <v>1530</v>
      </c>
      <c r="N1965">
        <v>3</v>
      </c>
      <c r="O1965" t="s">
        <v>36566</v>
      </c>
      <c r="P1965" t="s">
        <v>36565</v>
      </c>
      <c r="Q1965" t="s">
        <v>9847</v>
      </c>
      <c r="R1965" s="7">
        <v>42795</v>
      </c>
      <c r="S1965" s="8">
        <f t="shared" si="248"/>
        <v>2017</v>
      </c>
      <c r="T1965" s="8">
        <v>2017</v>
      </c>
      <c r="U1965" s="8">
        <f t="shared" si="249"/>
        <v>5</v>
      </c>
      <c r="V1965" s="7">
        <v>42795</v>
      </c>
      <c r="W1965" t="s">
        <v>2641</v>
      </c>
      <c r="X1965" s="2">
        <v>0.94</v>
      </c>
      <c r="Y1965" s="6">
        <f t="shared" si="246"/>
        <v>2.5092763140332611E-2</v>
      </c>
      <c r="AA1965">
        <v>15311309</v>
      </c>
      <c r="AB1965">
        <v>17295</v>
      </c>
      <c r="AD1965" t="s">
        <v>6</v>
      </c>
      <c r="AE1965">
        <v>27</v>
      </c>
      <c r="AF1965">
        <v>3</v>
      </c>
      <c r="AG1965">
        <v>7857710</v>
      </c>
      <c r="AH1965" t="s">
        <v>36564</v>
      </c>
      <c r="AI1965" t="s">
        <v>36563</v>
      </c>
      <c r="AJ1965" t="s">
        <v>36562</v>
      </c>
      <c r="AK1965" t="s">
        <v>36561</v>
      </c>
      <c r="AL1965">
        <v>5</v>
      </c>
      <c r="AM1965" s="5">
        <f t="shared" si="250"/>
        <v>1</v>
      </c>
      <c r="AN1965" s="4">
        <f t="shared" si="247"/>
        <v>1.5145778114350624E-3</v>
      </c>
      <c r="AO1965" s="3"/>
      <c r="AP1965">
        <v>0</v>
      </c>
      <c r="AR1965" t="s">
        <v>1</v>
      </c>
      <c r="AT1965" s="2" t="s">
        <v>0</v>
      </c>
      <c r="AU1965" s="1">
        <f t="shared" si="251"/>
        <v>1.8019307541663345</v>
      </c>
      <c r="AV1965" s="1">
        <f t="shared" si="252"/>
        <v>1.3303670475883835</v>
      </c>
      <c r="AW1965" s="1">
        <f t="shared" si="253"/>
        <v>0.85880334101043276</v>
      </c>
    </row>
    <row r="1966" spans="1:49" x14ac:dyDescent="0.2">
      <c r="A1966">
        <v>1964</v>
      </c>
      <c r="B1966" t="s">
        <v>36560</v>
      </c>
      <c r="C1966" t="s">
        <v>36559</v>
      </c>
      <c r="F1966" t="s">
        <v>36558</v>
      </c>
      <c r="G1966" t="s">
        <v>14</v>
      </c>
      <c r="H1966" t="s">
        <v>13</v>
      </c>
      <c r="I1966" t="s">
        <v>36557</v>
      </c>
      <c r="J1966">
        <v>60022659</v>
      </c>
      <c r="K1966" t="s">
        <v>36556</v>
      </c>
      <c r="L1966" t="s">
        <v>36555</v>
      </c>
      <c r="M1966" t="s">
        <v>137</v>
      </c>
      <c r="N1966">
        <v>1</v>
      </c>
      <c r="O1966" t="s">
        <v>36554</v>
      </c>
      <c r="P1966">
        <v>7202185170</v>
      </c>
      <c r="Q1966">
        <v>60022659</v>
      </c>
      <c r="R1966" s="7">
        <v>42795</v>
      </c>
      <c r="S1966" s="8">
        <f t="shared" si="248"/>
        <v>2017</v>
      </c>
      <c r="T1966" s="8">
        <v>2017</v>
      </c>
      <c r="U1966" s="8">
        <f t="shared" si="249"/>
        <v>5</v>
      </c>
      <c r="V1966" s="7" t="s">
        <v>36543</v>
      </c>
      <c r="W1966" t="s">
        <v>2414</v>
      </c>
      <c r="X1966" s="2">
        <v>0.44400000000000001</v>
      </c>
      <c r="Y1966" s="6">
        <f t="shared" si="246"/>
        <v>1.1852326419476256E-2</v>
      </c>
      <c r="AA1966">
        <v>15273342</v>
      </c>
      <c r="AB1966">
        <v>17296</v>
      </c>
      <c r="AD1966" t="s">
        <v>6</v>
      </c>
      <c r="AE1966">
        <v>18</v>
      </c>
      <c r="AF1966">
        <v>2</v>
      </c>
      <c r="AG1966">
        <v>7843753</v>
      </c>
      <c r="AH1966" t="s">
        <v>36553</v>
      </c>
      <c r="AI1966" t="s">
        <v>36552</v>
      </c>
      <c r="AK1966" t="s">
        <v>36551</v>
      </c>
      <c r="AL1966">
        <v>0</v>
      </c>
      <c r="AM1966" s="5">
        <f t="shared" si="250"/>
        <v>0</v>
      </c>
      <c r="AN1966" s="4">
        <f t="shared" si="247"/>
        <v>0</v>
      </c>
      <c r="AO1966" s="3"/>
      <c r="AP1966">
        <v>0</v>
      </c>
      <c r="AR1966" t="s">
        <v>1</v>
      </c>
      <c r="AT1966" s="2">
        <v>2.714</v>
      </c>
      <c r="AU1966" s="1">
        <f t="shared" si="251"/>
        <v>0.82966284936333778</v>
      </c>
      <c r="AV1966" s="1">
        <f t="shared" si="252"/>
        <v>0.59261632097381278</v>
      </c>
      <c r="AW1966" s="1">
        <f t="shared" si="253"/>
        <v>0.35556979258428761</v>
      </c>
    </row>
    <row r="1967" spans="1:49" x14ac:dyDescent="0.2">
      <c r="A1967">
        <v>1965</v>
      </c>
      <c r="B1967" t="s">
        <v>36550</v>
      </c>
      <c r="C1967" t="s">
        <v>36549</v>
      </c>
      <c r="F1967" t="s">
        <v>36548</v>
      </c>
      <c r="G1967" t="s">
        <v>14</v>
      </c>
      <c r="H1967" t="s">
        <v>13</v>
      </c>
      <c r="I1967" t="s">
        <v>36547</v>
      </c>
      <c r="J1967">
        <v>119023123</v>
      </c>
      <c r="K1967" t="s">
        <v>36546</v>
      </c>
      <c r="L1967" t="s">
        <v>36545</v>
      </c>
      <c r="M1967" t="s">
        <v>3014</v>
      </c>
      <c r="N1967">
        <v>1</v>
      </c>
      <c r="O1967" t="s">
        <v>36544</v>
      </c>
      <c r="P1967">
        <v>55034374100</v>
      </c>
      <c r="Q1967">
        <v>119023123</v>
      </c>
      <c r="R1967" s="7">
        <v>42795</v>
      </c>
      <c r="S1967" s="8">
        <f t="shared" si="248"/>
        <v>2017</v>
      </c>
      <c r="T1967" s="8">
        <v>2017</v>
      </c>
      <c r="U1967" s="8">
        <f t="shared" si="249"/>
        <v>5</v>
      </c>
      <c r="V1967" s="7" t="s">
        <v>36543</v>
      </c>
      <c r="W1967" t="s">
        <v>2414</v>
      </c>
      <c r="X1967" s="2">
        <v>0.44400000000000001</v>
      </c>
      <c r="Y1967" s="6">
        <f t="shared" si="246"/>
        <v>1.1852326419476256E-2</v>
      </c>
      <c r="AA1967">
        <v>15273342</v>
      </c>
      <c r="AB1967">
        <v>17296</v>
      </c>
      <c r="AD1967" t="s">
        <v>6</v>
      </c>
      <c r="AE1967">
        <v>18</v>
      </c>
      <c r="AF1967">
        <v>2</v>
      </c>
      <c r="AG1967">
        <v>7843744</v>
      </c>
      <c r="AH1967" t="s">
        <v>36542</v>
      </c>
      <c r="AI1967" t="s">
        <v>36541</v>
      </c>
      <c r="AK1967" t="s">
        <v>36540</v>
      </c>
      <c r="AL1967">
        <v>18</v>
      </c>
      <c r="AM1967" s="5">
        <f t="shared" si="250"/>
        <v>3.6</v>
      </c>
      <c r="AN1967" s="4">
        <f t="shared" si="247"/>
        <v>5.4524801211662246E-3</v>
      </c>
      <c r="AO1967" s="3"/>
      <c r="AP1967">
        <v>0</v>
      </c>
      <c r="AR1967" t="s">
        <v>1</v>
      </c>
      <c r="AT1967" s="2">
        <v>2.714</v>
      </c>
      <c r="AU1967" s="1">
        <f t="shared" si="251"/>
        <v>0.99323725299832444</v>
      </c>
      <c r="AV1967" s="1">
        <f t="shared" si="252"/>
        <v>0.86524032703212406</v>
      </c>
      <c r="AW1967" s="1">
        <f t="shared" si="253"/>
        <v>0.73724340106592323</v>
      </c>
    </row>
    <row r="1968" spans="1:49" x14ac:dyDescent="0.2">
      <c r="A1968">
        <v>1966</v>
      </c>
      <c r="B1968" t="s">
        <v>36539</v>
      </c>
      <c r="C1968" t="s">
        <v>36538</v>
      </c>
      <c r="F1968" t="s">
        <v>36537</v>
      </c>
      <c r="G1968" t="s">
        <v>14</v>
      </c>
      <c r="H1968" t="s">
        <v>13</v>
      </c>
      <c r="I1968" t="s">
        <v>3484</v>
      </c>
      <c r="J1968">
        <v>60019118</v>
      </c>
      <c r="K1968" t="s">
        <v>4252</v>
      </c>
      <c r="L1968" t="s">
        <v>1628</v>
      </c>
      <c r="M1968" t="s">
        <v>9</v>
      </c>
      <c r="N1968">
        <v>6</v>
      </c>
      <c r="O1968" t="s">
        <v>36536</v>
      </c>
      <c r="P1968" t="s">
        <v>36535</v>
      </c>
      <c r="Q1968" t="s">
        <v>36534</v>
      </c>
      <c r="R1968" s="7">
        <v>42795</v>
      </c>
      <c r="S1968" s="8">
        <f t="shared" si="248"/>
        <v>2017</v>
      </c>
      <c r="T1968" s="8">
        <v>2017</v>
      </c>
      <c r="U1968" s="8">
        <f t="shared" si="249"/>
        <v>5</v>
      </c>
      <c r="V1968" s="7">
        <v>42795</v>
      </c>
      <c r="W1968" t="s">
        <v>1963</v>
      </c>
      <c r="X1968" s="2">
        <v>0.46</v>
      </c>
      <c r="Y1968" s="6">
        <f t="shared" si="246"/>
        <v>1.2279437281439364E-2</v>
      </c>
      <c r="AA1968">
        <v>933813</v>
      </c>
      <c r="AB1968">
        <v>28031</v>
      </c>
      <c r="AD1968" t="s">
        <v>6</v>
      </c>
      <c r="AE1968">
        <v>45</v>
      </c>
      <c r="AF1968">
        <v>3</v>
      </c>
      <c r="AG1968">
        <v>7855834</v>
      </c>
      <c r="AH1968" t="s">
        <v>36533</v>
      </c>
      <c r="AI1968" t="s">
        <v>36532</v>
      </c>
      <c r="AJ1968" t="s">
        <v>36531</v>
      </c>
      <c r="AK1968" t="s">
        <v>36530</v>
      </c>
      <c r="AL1968">
        <v>5</v>
      </c>
      <c r="AM1968" s="5">
        <f t="shared" si="250"/>
        <v>1</v>
      </c>
      <c r="AN1968" s="4">
        <f t="shared" si="247"/>
        <v>1.5145778114350624E-3</v>
      </c>
      <c r="AO1968" s="3"/>
      <c r="AP1968">
        <v>0</v>
      </c>
      <c r="AQ1968" t="s">
        <v>76</v>
      </c>
      <c r="AR1968">
        <v>41604132</v>
      </c>
      <c r="AS1968" t="s">
        <v>75</v>
      </c>
      <c r="AT1968" s="2">
        <v>1.222</v>
      </c>
      <c r="AU1968" s="1">
        <f t="shared" si="251"/>
        <v>0.90499794404380729</v>
      </c>
      <c r="AV1968" s="1">
        <f t="shared" si="252"/>
        <v>0.68970075464372138</v>
      </c>
      <c r="AW1968" s="1">
        <f t="shared" si="253"/>
        <v>0.47440356524363531</v>
      </c>
    </row>
    <row r="1969" spans="1:49" x14ac:dyDescent="0.2">
      <c r="A1969">
        <v>1967</v>
      </c>
      <c r="B1969" t="s">
        <v>36529</v>
      </c>
      <c r="C1969" t="s">
        <v>36528</v>
      </c>
      <c r="F1969" t="s">
        <v>36527</v>
      </c>
      <c r="G1969" t="s">
        <v>14</v>
      </c>
      <c r="H1969" t="s">
        <v>13</v>
      </c>
      <c r="I1969" t="s">
        <v>33567</v>
      </c>
      <c r="J1969">
        <v>60008691</v>
      </c>
      <c r="K1969" t="s">
        <v>36526</v>
      </c>
      <c r="L1969" t="s">
        <v>2123</v>
      </c>
      <c r="M1969" t="s">
        <v>9</v>
      </c>
      <c r="N1969">
        <v>6</v>
      </c>
      <c r="O1969" t="s">
        <v>36525</v>
      </c>
      <c r="P1969" t="s">
        <v>36524</v>
      </c>
      <c r="Q1969" t="s">
        <v>36523</v>
      </c>
      <c r="R1969" s="7">
        <v>42795</v>
      </c>
      <c r="S1969" s="8">
        <f t="shared" si="248"/>
        <v>2017</v>
      </c>
      <c r="T1969" s="8">
        <v>2017</v>
      </c>
      <c r="U1969" s="8">
        <f t="shared" si="249"/>
        <v>5</v>
      </c>
      <c r="V1969" s="7">
        <v>42795</v>
      </c>
      <c r="W1969" t="s">
        <v>36522</v>
      </c>
      <c r="X1969" s="2">
        <v>0.377</v>
      </c>
      <c r="Y1969" s="6">
        <f t="shared" si="246"/>
        <v>1.006379968500574E-2</v>
      </c>
      <c r="AA1969" t="s">
        <v>36521</v>
      </c>
      <c r="AB1969">
        <v>12225</v>
      </c>
      <c r="AC1969">
        <v>15556611</v>
      </c>
      <c r="AD1969" t="s">
        <v>6</v>
      </c>
      <c r="AE1969">
        <v>27</v>
      </c>
      <c r="AF1969">
        <v>3</v>
      </c>
      <c r="AG1969">
        <v>36201</v>
      </c>
      <c r="AI1969" t="s">
        <v>36520</v>
      </c>
      <c r="AJ1969" t="s">
        <v>36519</v>
      </c>
      <c r="AK1969" t="s">
        <v>36518</v>
      </c>
      <c r="AL1969">
        <v>1</v>
      </c>
      <c r="AM1969" s="5">
        <f t="shared" si="250"/>
        <v>0.2</v>
      </c>
      <c r="AN1969" s="4">
        <f t="shared" si="247"/>
        <v>3.0291556228701253E-4</v>
      </c>
      <c r="AO1969" s="3"/>
      <c r="AP1969">
        <v>0</v>
      </c>
      <c r="AQ1969" t="s">
        <v>76</v>
      </c>
      <c r="AR1969" t="s">
        <v>36517</v>
      </c>
      <c r="AS1969" t="s">
        <v>75</v>
      </c>
      <c r="AT1969" s="2">
        <v>1.3660000000000001</v>
      </c>
      <c r="AU1969" s="1">
        <f t="shared" si="251"/>
        <v>0.71355344481901206</v>
      </c>
      <c r="AV1969" s="1">
        <f t="shared" si="252"/>
        <v>0.51833576236463763</v>
      </c>
      <c r="AW1969" s="1">
        <f t="shared" si="253"/>
        <v>0.32311807991026303</v>
      </c>
    </row>
    <row r="1970" spans="1:49" x14ac:dyDescent="0.2">
      <c r="A1970">
        <v>1968</v>
      </c>
      <c r="B1970" t="s">
        <v>36516</v>
      </c>
      <c r="C1970" t="s">
        <v>36515</v>
      </c>
      <c r="F1970" t="s">
        <v>36514</v>
      </c>
      <c r="G1970" t="s">
        <v>14</v>
      </c>
      <c r="H1970" t="s">
        <v>13</v>
      </c>
      <c r="I1970" t="s">
        <v>27702</v>
      </c>
      <c r="J1970">
        <v>60013789</v>
      </c>
      <c r="K1970" t="s">
        <v>13327</v>
      </c>
      <c r="L1970" t="s">
        <v>363</v>
      </c>
      <c r="M1970" t="s">
        <v>9</v>
      </c>
      <c r="N1970">
        <v>2</v>
      </c>
      <c r="O1970" t="s">
        <v>36513</v>
      </c>
      <c r="P1970" t="s">
        <v>36512</v>
      </c>
      <c r="Q1970" t="s">
        <v>25435</v>
      </c>
      <c r="R1970" s="7">
        <v>42795</v>
      </c>
      <c r="S1970" s="8">
        <f t="shared" si="248"/>
        <v>2017</v>
      </c>
      <c r="T1970" s="8">
        <v>2017</v>
      </c>
      <c r="U1970" s="8">
        <f t="shared" si="249"/>
        <v>5</v>
      </c>
      <c r="V1970" s="7">
        <v>42795</v>
      </c>
      <c r="W1970" t="s">
        <v>1963</v>
      </c>
      <c r="X1970" s="2">
        <v>0.46</v>
      </c>
      <c r="Y1970" s="6">
        <f t="shared" si="246"/>
        <v>1.2279437281439364E-2</v>
      </c>
      <c r="AA1970">
        <v>933813</v>
      </c>
      <c r="AB1970">
        <v>28031</v>
      </c>
      <c r="AD1970" t="s">
        <v>6</v>
      </c>
      <c r="AE1970">
        <v>45</v>
      </c>
      <c r="AF1970">
        <v>3</v>
      </c>
      <c r="AG1970">
        <v>7852452</v>
      </c>
      <c r="AH1970" t="s">
        <v>36511</v>
      </c>
      <c r="AI1970" t="s">
        <v>36510</v>
      </c>
      <c r="AJ1970" t="s">
        <v>36509</v>
      </c>
      <c r="AK1970" t="s">
        <v>36508</v>
      </c>
      <c r="AL1970">
        <v>13</v>
      </c>
      <c r="AM1970" s="5">
        <f t="shared" si="250"/>
        <v>2.6</v>
      </c>
      <c r="AN1970" s="4">
        <f t="shared" si="247"/>
        <v>3.9379023097311627E-3</v>
      </c>
      <c r="AO1970" s="3"/>
      <c r="AP1970">
        <v>0</v>
      </c>
      <c r="AQ1970" t="s">
        <v>76</v>
      </c>
      <c r="AR1970">
        <v>61571022</v>
      </c>
      <c r="AS1970" t="s">
        <v>75</v>
      </c>
      <c r="AT1970" s="2">
        <v>1.222</v>
      </c>
      <c r="AU1970" s="1">
        <f t="shared" si="251"/>
        <v>0.97769767899269011</v>
      </c>
      <c r="AV1970" s="1">
        <f t="shared" si="252"/>
        <v>0.81086697955852638</v>
      </c>
      <c r="AW1970" s="1">
        <f t="shared" si="253"/>
        <v>0.64403628012436231</v>
      </c>
    </row>
    <row r="1971" spans="1:49" x14ac:dyDescent="0.2">
      <c r="A1971">
        <v>1969</v>
      </c>
      <c r="B1971" t="s">
        <v>36507</v>
      </c>
      <c r="C1971" t="s">
        <v>36506</v>
      </c>
      <c r="D1971" t="s">
        <v>36505</v>
      </c>
      <c r="E1971">
        <v>28185941</v>
      </c>
      <c r="F1971" t="s">
        <v>36504</v>
      </c>
      <c r="G1971" t="s">
        <v>14</v>
      </c>
      <c r="H1971" t="s">
        <v>13</v>
      </c>
      <c r="I1971" t="s">
        <v>36503</v>
      </c>
      <c r="J1971" t="s">
        <v>36502</v>
      </c>
      <c r="K1971" t="s">
        <v>36501</v>
      </c>
      <c r="L1971" t="s">
        <v>36500</v>
      </c>
      <c r="M1971" t="s">
        <v>36499</v>
      </c>
      <c r="N1971">
        <v>21</v>
      </c>
      <c r="O1971" t="s">
        <v>36498</v>
      </c>
      <c r="P1971" t="s">
        <v>36497</v>
      </c>
      <c r="Q1971" t="s">
        <v>36496</v>
      </c>
      <c r="R1971" s="7">
        <v>42795</v>
      </c>
      <c r="S1971" s="8">
        <f t="shared" si="248"/>
        <v>2017</v>
      </c>
      <c r="T1971" s="8">
        <v>2017</v>
      </c>
      <c r="U1971" s="8">
        <f t="shared" si="249"/>
        <v>5</v>
      </c>
      <c r="V1971" s="7">
        <v>42795</v>
      </c>
      <c r="W1971" t="s">
        <v>1933</v>
      </c>
      <c r="X1971" s="2">
        <v>1.718</v>
      </c>
      <c r="Y1971" s="6">
        <f t="shared" si="246"/>
        <v>4.5861028803288753E-2</v>
      </c>
      <c r="AA1971">
        <v>9651748</v>
      </c>
      <c r="AB1971">
        <v>20384</v>
      </c>
      <c r="AC1971">
        <v>18790240</v>
      </c>
      <c r="AD1971" t="s">
        <v>6</v>
      </c>
      <c r="AE1971">
        <v>82</v>
      </c>
      <c r="AH1971" t="s">
        <v>27346</v>
      </c>
      <c r="AI1971" t="s">
        <v>36495</v>
      </c>
      <c r="AJ1971" t="s">
        <v>36494</v>
      </c>
      <c r="AK1971" t="s">
        <v>36493</v>
      </c>
      <c r="AL1971">
        <v>20</v>
      </c>
      <c r="AM1971" s="5">
        <f t="shared" si="250"/>
        <v>4</v>
      </c>
      <c r="AN1971" s="4">
        <f t="shared" si="247"/>
        <v>6.0583112457402496E-3</v>
      </c>
      <c r="AO1971" s="3"/>
      <c r="AP1971">
        <v>1</v>
      </c>
      <c r="AQ1971" t="s">
        <v>1757</v>
      </c>
      <c r="AR1971" t="s">
        <v>36492</v>
      </c>
      <c r="AS1971" t="s">
        <v>259</v>
      </c>
      <c r="AT1971" s="2" t="s">
        <v>0</v>
      </c>
      <c r="AU1971" s="1">
        <f t="shared" si="251"/>
        <v>3.39202135360242</v>
      </c>
      <c r="AV1971" s="1">
        <f t="shared" si="252"/>
        <v>2.5959670024514501</v>
      </c>
      <c r="AW1971" s="1">
        <f t="shared" si="253"/>
        <v>1.7999126513004799</v>
      </c>
    </row>
    <row r="1972" spans="1:49" x14ac:dyDescent="0.2">
      <c r="A1972">
        <v>1970</v>
      </c>
      <c r="B1972" t="s">
        <v>36491</v>
      </c>
      <c r="C1972" t="s">
        <v>36490</v>
      </c>
      <c r="F1972" t="s">
        <v>36489</v>
      </c>
      <c r="G1972" t="s">
        <v>14</v>
      </c>
      <c r="H1972" t="s">
        <v>13</v>
      </c>
      <c r="I1972" t="s">
        <v>36488</v>
      </c>
      <c r="J1972">
        <v>60019616</v>
      </c>
      <c r="K1972" t="s">
        <v>3746</v>
      </c>
      <c r="L1972" t="s">
        <v>3745</v>
      </c>
      <c r="M1972" t="s">
        <v>9</v>
      </c>
      <c r="N1972">
        <v>8</v>
      </c>
      <c r="O1972" t="s">
        <v>36487</v>
      </c>
      <c r="P1972" t="s">
        <v>36486</v>
      </c>
      <c r="Q1972" t="s">
        <v>36485</v>
      </c>
      <c r="R1972" s="7">
        <v>42795</v>
      </c>
      <c r="S1972" s="8">
        <f t="shared" si="248"/>
        <v>2017</v>
      </c>
      <c r="T1972" s="8">
        <v>2017</v>
      </c>
      <c r="U1972" s="8">
        <f t="shared" si="249"/>
        <v>5</v>
      </c>
      <c r="V1972" s="7">
        <v>42795</v>
      </c>
      <c r="W1972" t="s">
        <v>1963</v>
      </c>
      <c r="X1972" s="2">
        <v>0.46</v>
      </c>
      <c r="Y1972" s="6">
        <f t="shared" si="246"/>
        <v>1.2279437281439364E-2</v>
      </c>
      <c r="AA1972">
        <v>933813</v>
      </c>
      <c r="AB1972">
        <v>28031</v>
      </c>
      <c r="AD1972" t="s">
        <v>6</v>
      </c>
      <c r="AE1972">
        <v>45</v>
      </c>
      <c r="AF1972">
        <v>3</v>
      </c>
      <c r="AG1972">
        <v>7847441</v>
      </c>
      <c r="AH1972" t="s">
        <v>36484</v>
      </c>
      <c r="AI1972" t="s">
        <v>36483</v>
      </c>
      <c r="AJ1972" t="s">
        <v>36482</v>
      </c>
      <c r="AK1972" t="s">
        <v>36481</v>
      </c>
      <c r="AL1972">
        <v>12</v>
      </c>
      <c r="AM1972" s="5">
        <f t="shared" si="250"/>
        <v>2.4</v>
      </c>
      <c r="AN1972" s="4">
        <f t="shared" si="247"/>
        <v>3.6349867474441497E-3</v>
      </c>
      <c r="AO1972" s="3"/>
      <c r="AP1972">
        <v>0</v>
      </c>
      <c r="AQ1972" t="s">
        <v>76</v>
      </c>
      <c r="AR1972">
        <v>11405038</v>
      </c>
      <c r="AS1972" t="s">
        <v>75</v>
      </c>
      <c r="AT1972" s="2">
        <v>1.222</v>
      </c>
      <c r="AU1972" s="1">
        <f t="shared" si="251"/>
        <v>0.96861021212407994</v>
      </c>
      <c r="AV1972" s="1">
        <f t="shared" si="252"/>
        <v>0.79572120144417569</v>
      </c>
      <c r="AW1972" s="1">
        <f t="shared" si="253"/>
        <v>0.62283219076427143</v>
      </c>
    </row>
    <row r="1973" spans="1:49" x14ac:dyDescent="0.2">
      <c r="A1973">
        <v>1971</v>
      </c>
      <c r="B1973" t="s">
        <v>36480</v>
      </c>
      <c r="C1973" t="s">
        <v>36479</v>
      </c>
      <c r="F1973" t="s">
        <v>36478</v>
      </c>
      <c r="G1973" t="s">
        <v>14</v>
      </c>
      <c r="H1973" t="s">
        <v>13</v>
      </c>
      <c r="I1973" t="s">
        <v>36477</v>
      </c>
      <c r="J1973">
        <v>60109806</v>
      </c>
      <c r="K1973" t="s">
        <v>36476</v>
      </c>
      <c r="L1973" t="s">
        <v>5157</v>
      </c>
      <c r="M1973" t="s">
        <v>2295</v>
      </c>
      <c r="N1973">
        <v>3</v>
      </c>
      <c r="O1973" t="s">
        <v>36475</v>
      </c>
      <c r="P1973" t="s">
        <v>36474</v>
      </c>
      <c r="Q1973" t="s">
        <v>36473</v>
      </c>
      <c r="R1973" s="7">
        <v>42795</v>
      </c>
      <c r="S1973" s="8">
        <f t="shared" si="248"/>
        <v>2017</v>
      </c>
      <c r="T1973" s="8">
        <v>2017</v>
      </c>
      <c r="U1973" s="8">
        <f t="shared" si="249"/>
        <v>5</v>
      </c>
      <c r="V1973" s="7">
        <v>42795</v>
      </c>
      <c r="W1973" t="s">
        <v>36472</v>
      </c>
      <c r="X1973" s="2">
        <v>0.51300000000000001</v>
      </c>
      <c r="Y1973" s="6">
        <f t="shared" si="246"/>
        <v>1.369424201169216E-2</v>
      </c>
      <c r="AA1973">
        <v>1959298</v>
      </c>
      <c r="AB1973">
        <v>21179</v>
      </c>
      <c r="AC1973">
        <v>15734862</v>
      </c>
      <c r="AD1973" t="s">
        <v>6</v>
      </c>
      <c r="AE1973">
        <v>36</v>
      </c>
      <c r="AF1973">
        <v>1</v>
      </c>
      <c r="AG1973">
        <v>16</v>
      </c>
      <c r="AI1973" t="s">
        <v>36471</v>
      </c>
      <c r="AJ1973" t="s">
        <v>36470</v>
      </c>
      <c r="AK1973" t="s">
        <v>36469</v>
      </c>
      <c r="AL1973">
        <v>3</v>
      </c>
      <c r="AM1973" s="5">
        <f t="shared" si="250"/>
        <v>0.6</v>
      </c>
      <c r="AN1973" s="4">
        <f t="shared" si="247"/>
        <v>9.0874668686103744E-4</v>
      </c>
      <c r="AO1973" s="3"/>
      <c r="AP1973">
        <v>0</v>
      </c>
      <c r="AR1973" t="s">
        <v>1</v>
      </c>
      <c r="AT1973" s="2">
        <v>1.9950000000000001</v>
      </c>
      <c r="AU1973" s="1">
        <f t="shared" si="251"/>
        <v>0.98585934142428233</v>
      </c>
      <c r="AV1973" s="1">
        <f t="shared" si="252"/>
        <v>0.73014943492765982</v>
      </c>
      <c r="AW1973" s="1">
        <f t="shared" si="253"/>
        <v>0.47443952843103743</v>
      </c>
    </row>
    <row r="1974" spans="1:49" x14ac:dyDescent="0.2">
      <c r="A1974">
        <v>1972</v>
      </c>
      <c r="B1974" t="s">
        <v>36468</v>
      </c>
      <c r="C1974" t="s">
        <v>36467</v>
      </c>
      <c r="F1974" t="s">
        <v>36466</v>
      </c>
      <c r="G1974" t="s">
        <v>14</v>
      </c>
      <c r="H1974" t="s">
        <v>13</v>
      </c>
      <c r="I1974" t="s">
        <v>19219</v>
      </c>
      <c r="J1974">
        <v>60069720</v>
      </c>
      <c r="K1974" t="s">
        <v>11</v>
      </c>
      <c r="L1974" t="s">
        <v>10</v>
      </c>
      <c r="M1974" t="s">
        <v>9</v>
      </c>
      <c r="N1974">
        <v>3</v>
      </c>
      <c r="O1974" t="s">
        <v>36465</v>
      </c>
      <c r="P1974" t="s">
        <v>36464</v>
      </c>
      <c r="Q1974" t="s">
        <v>11317</v>
      </c>
      <c r="R1974" s="7">
        <v>42795</v>
      </c>
      <c r="S1974" s="8">
        <f t="shared" si="248"/>
        <v>2017</v>
      </c>
      <c r="T1974" s="8">
        <v>2017</v>
      </c>
      <c r="U1974" s="8">
        <f t="shared" si="249"/>
        <v>5</v>
      </c>
      <c r="V1974" s="7">
        <v>42795</v>
      </c>
      <c r="W1974" t="s">
        <v>2188</v>
      </c>
      <c r="X1974" s="2">
        <v>0.48499999999999999</v>
      </c>
      <c r="Y1974" s="6">
        <f t="shared" si="246"/>
        <v>1.294679800325672E-2</v>
      </c>
      <c r="AA1974">
        <v>9478396</v>
      </c>
      <c r="AB1974">
        <v>27027</v>
      </c>
      <c r="AC1974">
        <v>14320630</v>
      </c>
      <c r="AD1974" t="s">
        <v>6</v>
      </c>
      <c r="AE1974">
        <v>123</v>
      </c>
      <c r="AF1974">
        <v>3</v>
      </c>
      <c r="AG1974">
        <v>159</v>
      </c>
      <c r="AI1974" t="s">
        <v>36463</v>
      </c>
      <c r="AK1974" t="s">
        <v>36462</v>
      </c>
      <c r="AL1974">
        <v>4</v>
      </c>
      <c r="AM1974" s="5">
        <f t="shared" si="250"/>
        <v>0.8</v>
      </c>
      <c r="AN1974" s="4">
        <f t="shared" si="247"/>
        <v>1.2116622491480501E-3</v>
      </c>
      <c r="AO1974" s="3"/>
      <c r="AP1974">
        <v>0</v>
      </c>
      <c r="AQ1974" t="s">
        <v>76</v>
      </c>
      <c r="AR1974">
        <v>61372034</v>
      </c>
      <c r="AS1974" t="s">
        <v>75</v>
      </c>
      <c r="AT1974" s="2" t="s">
        <v>0</v>
      </c>
      <c r="AU1974" s="1">
        <f t="shared" si="251"/>
        <v>0.94262572770241193</v>
      </c>
      <c r="AV1974" s="1">
        <f t="shared" si="252"/>
        <v>0.70792301262023849</v>
      </c>
      <c r="AW1974" s="1">
        <f t="shared" si="253"/>
        <v>0.4732202975380651</v>
      </c>
    </row>
    <row r="1975" spans="1:49" x14ac:dyDescent="0.2">
      <c r="A1975">
        <v>1973</v>
      </c>
      <c r="B1975" t="s">
        <v>36461</v>
      </c>
      <c r="C1975" t="s">
        <v>36460</v>
      </c>
      <c r="F1975" t="s">
        <v>36459</v>
      </c>
      <c r="G1975" t="s">
        <v>14</v>
      </c>
      <c r="H1975" t="s">
        <v>13</v>
      </c>
      <c r="I1975" t="s">
        <v>6003</v>
      </c>
      <c r="J1975">
        <v>60009037</v>
      </c>
      <c r="K1975" t="s">
        <v>22473</v>
      </c>
      <c r="L1975" t="s">
        <v>22472</v>
      </c>
      <c r="M1975" t="s">
        <v>137</v>
      </c>
      <c r="N1975">
        <v>5</v>
      </c>
      <c r="O1975" t="s">
        <v>36458</v>
      </c>
      <c r="P1975" t="s">
        <v>36457</v>
      </c>
      <c r="Q1975" t="s">
        <v>22469</v>
      </c>
      <c r="R1975" s="7">
        <v>42795</v>
      </c>
      <c r="S1975" s="8">
        <f t="shared" si="248"/>
        <v>2017</v>
      </c>
      <c r="T1975" s="8">
        <v>2017</v>
      </c>
      <c r="U1975" s="8">
        <f t="shared" si="249"/>
        <v>5</v>
      </c>
      <c r="V1975" s="7">
        <v>42795</v>
      </c>
      <c r="W1975" t="s">
        <v>1763</v>
      </c>
      <c r="X1975" s="2">
        <v>1.087</v>
      </c>
      <c r="Y1975" s="6">
        <f t="shared" si="246"/>
        <v>2.9016844184618671E-2</v>
      </c>
      <c r="AA1975" t="s">
        <v>1762</v>
      </c>
      <c r="AB1975">
        <v>19800188022</v>
      </c>
      <c r="AD1975" t="s">
        <v>6</v>
      </c>
      <c r="AE1975">
        <v>7</v>
      </c>
      <c r="AF1975">
        <v>2</v>
      </c>
      <c r="AG1975">
        <v>7843602</v>
      </c>
      <c r="AH1975" t="s">
        <v>36456</v>
      </c>
      <c r="AI1975" t="s">
        <v>36455</v>
      </c>
      <c r="AJ1975" t="s">
        <v>36454</v>
      </c>
      <c r="AK1975" t="s">
        <v>36453</v>
      </c>
      <c r="AL1975">
        <v>22</v>
      </c>
      <c r="AM1975" s="5">
        <f t="shared" si="250"/>
        <v>4.4000000000000004</v>
      </c>
      <c r="AN1975" s="4">
        <f t="shared" si="247"/>
        <v>6.6641423703142754E-3</v>
      </c>
      <c r="AO1975" s="3"/>
      <c r="AP1975">
        <v>0</v>
      </c>
      <c r="AR1975" t="s">
        <v>1</v>
      </c>
      <c r="AT1975" s="2">
        <v>3.274</v>
      </c>
      <c r="AU1975" s="1">
        <f t="shared" si="251"/>
        <v>2.2311033640327351</v>
      </c>
      <c r="AV1975" s="1">
        <f t="shared" si="252"/>
        <v>1.7840493277466472</v>
      </c>
      <c r="AW1975" s="1">
        <f t="shared" si="253"/>
        <v>1.3369952914605594</v>
      </c>
    </row>
    <row r="1976" spans="1:49" x14ac:dyDescent="0.2">
      <c r="A1976">
        <v>1974</v>
      </c>
      <c r="B1976" t="s">
        <v>36452</v>
      </c>
      <c r="C1976" t="s">
        <v>36451</v>
      </c>
      <c r="F1976" t="s">
        <v>36450</v>
      </c>
      <c r="G1976" t="s">
        <v>14</v>
      </c>
      <c r="H1976" t="s">
        <v>13</v>
      </c>
      <c r="I1976" t="s">
        <v>36449</v>
      </c>
      <c r="J1976" t="s">
        <v>36448</v>
      </c>
      <c r="K1976" t="s">
        <v>36447</v>
      </c>
      <c r="L1976" t="s">
        <v>36446</v>
      </c>
      <c r="M1976" t="s">
        <v>183</v>
      </c>
      <c r="N1976">
        <v>3</v>
      </c>
      <c r="O1976" t="s">
        <v>36445</v>
      </c>
      <c r="P1976" t="s">
        <v>36444</v>
      </c>
      <c r="Q1976" t="s">
        <v>36443</v>
      </c>
      <c r="R1976" s="7">
        <v>42795</v>
      </c>
      <c r="S1976" s="8">
        <f t="shared" si="248"/>
        <v>2017</v>
      </c>
      <c r="T1976" s="8">
        <v>2017</v>
      </c>
      <c r="U1976" s="8">
        <f t="shared" si="249"/>
        <v>5</v>
      </c>
      <c r="V1976" s="7">
        <v>42795</v>
      </c>
      <c r="W1976" t="s">
        <v>35975</v>
      </c>
      <c r="X1976" s="2">
        <v>0.36</v>
      </c>
      <c r="Y1976" s="6">
        <f t="shared" si="246"/>
        <v>9.6099943941699364E-3</v>
      </c>
      <c r="AB1976">
        <v>21100829272</v>
      </c>
      <c r="AC1976">
        <v>20799292</v>
      </c>
      <c r="AD1976" t="s">
        <v>6</v>
      </c>
      <c r="AE1976">
        <v>6</v>
      </c>
      <c r="AF1976">
        <v>1</v>
      </c>
      <c r="AG1976">
        <v>13</v>
      </c>
      <c r="AI1976" t="s">
        <v>36442</v>
      </c>
      <c r="AJ1976" t="s">
        <v>36441</v>
      </c>
      <c r="AK1976" t="s">
        <v>36440</v>
      </c>
      <c r="AL1976">
        <v>6</v>
      </c>
      <c r="AM1976" s="5">
        <f t="shared" si="250"/>
        <v>1.2</v>
      </c>
      <c r="AN1976" s="4">
        <f t="shared" si="247"/>
        <v>1.8174933737220749E-3</v>
      </c>
      <c r="AO1976" s="3"/>
      <c r="AP1976">
        <v>1</v>
      </c>
      <c r="AR1976" t="s">
        <v>1</v>
      </c>
      <c r="AT1976" s="2" t="s">
        <v>0</v>
      </c>
      <c r="AU1976" s="1">
        <f t="shared" si="251"/>
        <v>0.72722440880355776</v>
      </c>
      <c r="AV1976" s="1">
        <f t="shared" si="252"/>
        <v>0.57137438839460053</v>
      </c>
      <c r="AW1976" s="1">
        <f t="shared" si="253"/>
        <v>0.41552436798564335</v>
      </c>
    </row>
    <row r="1977" spans="1:49" x14ac:dyDescent="0.2">
      <c r="A1977">
        <v>1975</v>
      </c>
      <c r="B1977" t="s">
        <v>36439</v>
      </c>
      <c r="C1977" t="s">
        <v>36438</v>
      </c>
      <c r="D1977" t="s">
        <v>36437</v>
      </c>
      <c r="F1977" t="s">
        <v>36436</v>
      </c>
      <c r="G1977" t="s">
        <v>14</v>
      </c>
      <c r="H1977" t="s">
        <v>13</v>
      </c>
      <c r="I1977" t="s">
        <v>36435</v>
      </c>
      <c r="J1977" t="s">
        <v>36434</v>
      </c>
      <c r="K1977" t="s">
        <v>36433</v>
      </c>
      <c r="L1977" t="s">
        <v>36432</v>
      </c>
      <c r="M1977" t="s">
        <v>36431</v>
      </c>
      <c r="N1977">
        <v>6</v>
      </c>
      <c r="O1977" t="s">
        <v>36430</v>
      </c>
      <c r="P1977" t="s">
        <v>36429</v>
      </c>
      <c r="Q1977" t="s">
        <v>36428</v>
      </c>
      <c r="R1977" s="7">
        <v>42795</v>
      </c>
      <c r="S1977" s="8">
        <f t="shared" si="248"/>
        <v>2017</v>
      </c>
      <c r="T1977" s="8">
        <v>2017</v>
      </c>
      <c r="U1977" s="8">
        <f t="shared" si="249"/>
        <v>5</v>
      </c>
      <c r="V1977" s="7">
        <v>42795</v>
      </c>
      <c r="W1977" t="s">
        <v>1047</v>
      </c>
      <c r="X1977" s="2">
        <v>0.54700000000000004</v>
      </c>
      <c r="Y1977" s="6">
        <f t="shared" si="246"/>
        <v>1.4601852593363766E-2</v>
      </c>
      <c r="AA1977">
        <v>14348411</v>
      </c>
      <c r="AB1977">
        <v>17683</v>
      </c>
      <c r="AC1977">
        <v>16180399</v>
      </c>
      <c r="AD1977" t="s">
        <v>6</v>
      </c>
      <c r="AE1977">
        <v>73</v>
      </c>
      <c r="AH1977" t="s">
        <v>36427</v>
      </c>
      <c r="AI1977" t="s">
        <v>36426</v>
      </c>
      <c r="AJ1977" t="s">
        <v>36425</v>
      </c>
      <c r="AK1977" t="s">
        <v>36424</v>
      </c>
      <c r="AL1977">
        <v>19</v>
      </c>
      <c r="AM1977" s="5">
        <f t="shared" si="250"/>
        <v>3.8</v>
      </c>
      <c r="AN1977" s="4">
        <f t="shared" si="247"/>
        <v>5.7553956834532375E-3</v>
      </c>
      <c r="AO1977" s="3"/>
      <c r="AP1977">
        <v>1</v>
      </c>
      <c r="AQ1977" t="s">
        <v>2048</v>
      </c>
      <c r="AR1977">
        <v>675121</v>
      </c>
      <c r="AS1977" t="s">
        <v>2047</v>
      </c>
      <c r="AT1977" s="2" t="s">
        <v>0</v>
      </c>
      <c r="AU1977" s="1">
        <f t="shared" si="251"/>
        <v>1.1947915520390606</v>
      </c>
      <c r="AV1977" s="1">
        <f t="shared" si="252"/>
        <v>1.0178624138408503</v>
      </c>
      <c r="AW1977" s="1">
        <f t="shared" si="253"/>
        <v>0.84093327564263953</v>
      </c>
    </row>
    <row r="1978" spans="1:49" x14ac:dyDescent="0.2">
      <c r="A1978">
        <v>1976</v>
      </c>
      <c r="B1978" t="s">
        <v>36423</v>
      </c>
      <c r="C1978" t="s">
        <v>36422</v>
      </c>
      <c r="D1978" t="s">
        <v>36421</v>
      </c>
      <c r="F1978" t="s">
        <v>36420</v>
      </c>
      <c r="G1978" t="s">
        <v>14</v>
      </c>
      <c r="H1978" t="s">
        <v>13</v>
      </c>
      <c r="I1978" t="s">
        <v>36419</v>
      </c>
      <c r="J1978">
        <v>60012835</v>
      </c>
      <c r="K1978" t="s">
        <v>2139</v>
      </c>
      <c r="L1978" t="s">
        <v>377</v>
      </c>
      <c r="M1978" t="s">
        <v>376</v>
      </c>
      <c r="N1978">
        <v>3</v>
      </c>
      <c r="O1978" t="s">
        <v>36418</v>
      </c>
      <c r="P1978" t="s">
        <v>36417</v>
      </c>
      <c r="Q1978" t="s">
        <v>2136</v>
      </c>
      <c r="R1978" s="7">
        <v>42795</v>
      </c>
      <c r="S1978" s="8">
        <f t="shared" si="248"/>
        <v>2017</v>
      </c>
      <c r="T1978" s="8">
        <v>2017</v>
      </c>
      <c r="U1978" s="8">
        <f t="shared" si="249"/>
        <v>5</v>
      </c>
      <c r="V1978" s="7">
        <v>42795</v>
      </c>
      <c r="W1978" t="s">
        <v>1047</v>
      </c>
      <c r="X1978" s="2">
        <v>0.54700000000000004</v>
      </c>
      <c r="Y1978" s="6">
        <f t="shared" si="246"/>
        <v>1.4601852593363766E-2</v>
      </c>
      <c r="AA1978">
        <v>14348411</v>
      </c>
      <c r="AB1978">
        <v>17683</v>
      </c>
      <c r="AC1978">
        <v>16180399</v>
      </c>
      <c r="AD1978" t="s">
        <v>6</v>
      </c>
      <c r="AE1978">
        <v>73</v>
      </c>
      <c r="AH1978" t="s">
        <v>13213</v>
      </c>
      <c r="AI1978" t="s">
        <v>36416</v>
      </c>
      <c r="AJ1978" t="s">
        <v>36415</v>
      </c>
      <c r="AK1978" t="s">
        <v>36414</v>
      </c>
      <c r="AL1978">
        <v>39</v>
      </c>
      <c r="AM1978" s="5">
        <f t="shared" si="250"/>
        <v>7.8</v>
      </c>
      <c r="AN1978" s="4">
        <f t="shared" si="247"/>
        <v>1.1813706929193486E-2</v>
      </c>
      <c r="AO1978" s="3"/>
      <c r="AP1978">
        <v>0</v>
      </c>
      <c r="AR1978" t="s">
        <v>1</v>
      </c>
      <c r="AT1978" s="2" t="s">
        <v>0</v>
      </c>
      <c r="AU1978" s="1">
        <f t="shared" si="251"/>
        <v>1.3765408894112681</v>
      </c>
      <c r="AV1978" s="1">
        <f t="shared" si="252"/>
        <v>1.3207779761278626</v>
      </c>
      <c r="AW1978" s="1">
        <f t="shared" si="253"/>
        <v>1.265015062844457</v>
      </c>
    </row>
    <row r="1979" spans="1:49" x14ac:dyDescent="0.2">
      <c r="A1979">
        <v>1977</v>
      </c>
      <c r="B1979" t="s">
        <v>36413</v>
      </c>
      <c r="C1979" t="s">
        <v>36412</v>
      </c>
      <c r="E1979">
        <v>27928824</v>
      </c>
      <c r="F1979" t="s">
        <v>36411</v>
      </c>
      <c r="G1979" t="s">
        <v>14</v>
      </c>
      <c r="H1979" t="s">
        <v>13</v>
      </c>
      <c r="I1979" t="s">
        <v>36410</v>
      </c>
      <c r="J1979" t="s">
        <v>36409</v>
      </c>
      <c r="K1979" t="s">
        <v>36408</v>
      </c>
      <c r="L1979" t="s">
        <v>36407</v>
      </c>
      <c r="M1979" t="s">
        <v>36406</v>
      </c>
      <c r="N1979">
        <v>10</v>
      </c>
      <c r="O1979" t="s">
        <v>36405</v>
      </c>
      <c r="P1979" t="s">
        <v>36404</v>
      </c>
      <c r="Q1979" t="s">
        <v>36403</v>
      </c>
      <c r="R1979" s="7">
        <v>42795</v>
      </c>
      <c r="S1979" s="8">
        <f t="shared" si="248"/>
        <v>2017</v>
      </c>
      <c r="T1979" s="8">
        <v>2017</v>
      </c>
      <c r="U1979" s="8">
        <f t="shared" si="249"/>
        <v>5</v>
      </c>
      <c r="V1979" s="7">
        <v>42795</v>
      </c>
      <c r="W1979" t="s">
        <v>36402</v>
      </c>
      <c r="X1979" s="2" t="s">
        <v>0</v>
      </c>
      <c r="Y1979" s="6" t="e">
        <f t="shared" si="246"/>
        <v>#VALUE!</v>
      </c>
      <c r="AA1979">
        <v>1407791</v>
      </c>
      <c r="AB1979">
        <v>13041</v>
      </c>
      <c r="AC1979">
        <v>13653040</v>
      </c>
      <c r="AD1979" t="s">
        <v>6</v>
      </c>
      <c r="AE1979">
        <v>40</v>
      </c>
      <c r="AF1979">
        <v>3</v>
      </c>
      <c r="AH1979" t="s">
        <v>36401</v>
      </c>
      <c r="AI1979" t="s">
        <v>36400</v>
      </c>
      <c r="AJ1979" t="s">
        <v>36399</v>
      </c>
      <c r="AK1979" t="s">
        <v>36398</v>
      </c>
      <c r="AL1979">
        <v>11</v>
      </c>
      <c r="AM1979" s="5">
        <f t="shared" si="250"/>
        <v>2.2000000000000002</v>
      </c>
      <c r="AN1979" s="4">
        <f t="shared" si="247"/>
        <v>3.3320711851571377E-3</v>
      </c>
      <c r="AO1979" s="3"/>
      <c r="AP1979">
        <v>1</v>
      </c>
      <c r="AR1979" t="s">
        <v>1</v>
      </c>
      <c r="AT1979" s="2">
        <v>7.2279999999999998</v>
      </c>
      <c r="AU1979" s="1" t="e">
        <f t="shared" si="251"/>
        <v>#VALUE!</v>
      </c>
      <c r="AV1979" s="1" t="e">
        <f t="shared" si="252"/>
        <v>#VALUE!</v>
      </c>
      <c r="AW1979" s="1" t="e">
        <f t="shared" si="253"/>
        <v>#VALUE!</v>
      </c>
    </row>
    <row r="1980" spans="1:49" x14ac:dyDescent="0.2">
      <c r="A1980">
        <v>1978</v>
      </c>
      <c r="B1980" t="s">
        <v>36397</v>
      </c>
      <c r="C1980" t="s">
        <v>36396</v>
      </c>
      <c r="F1980" t="s">
        <v>36395</v>
      </c>
      <c r="G1980" t="s">
        <v>14</v>
      </c>
      <c r="H1980" t="s">
        <v>13</v>
      </c>
      <c r="I1980" t="s">
        <v>36394</v>
      </c>
      <c r="J1980">
        <v>60031707</v>
      </c>
      <c r="K1980" t="s">
        <v>23440</v>
      </c>
      <c r="L1980" t="s">
        <v>23439</v>
      </c>
      <c r="M1980" t="s">
        <v>137</v>
      </c>
      <c r="N1980">
        <v>5</v>
      </c>
      <c r="O1980" t="s">
        <v>36393</v>
      </c>
      <c r="P1980" t="s">
        <v>36392</v>
      </c>
      <c r="Q1980" t="s">
        <v>23436</v>
      </c>
      <c r="R1980" s="7">
        <v>42795</v>
      </c>
      <c r="S1980" s="8">
        <f t="shared" si="248"/>
        <v>2017</v>
      </c>
      <c r="T1980" s="8">
        <v>2017</v>
      </c>
      <c r="U1980" s="8">
        <f t="shared" si="249"/>
        <v>5</v>
      </c>
      <c r="V1980" s="7">
        <v>42795</v>
      </c>
      <c r="W1980" t="s">
        <v>1978</v>
      </c>
      <c r="X1980" s="2">
        <v>0.496</v>
      </c>
      <c r="Y1980" s="6">
        <f t="shared" si="246"/>
        <v>1.3240436720856359E-2</v>
      </c>
      <c r="AA1980">
        <v>21563950</v>
      </c>
      <c r="AB1980">
        <v>21100199777</v>
      </c>
      <c r="AD1980" t="s">
        <v>6</v>
      </c>
      <c r="AE1980">
        <v>7</v>
      </c>
      <c r="AF1980">
        <v>3</v>
      </c>
      <c r="AG1980">
        <v>7836351</v>
      </c>
      <c r="AH1980" t="s">
        <v>36391</v>
      </c>
      <c r="AI1980" t="s">
        <v>36390</v>
      </c>
      <c r="AJ1980" t="s">
        <v>36389</v>
      </c>
      <c r="AK1980" t="s">
        <v>36388</v>
      </c>
      <c r="AL1980">
        <v>40</v>
      </c>
      <c r="AM1980" s="5">
        <f t="shared" si="250"/>
        <v>8</v>
      </c>
      <c r="AN1980" s="4">
        <f t="shared" si="247"/>
        <v>1.2116622491480499E-2</v>
      </c>
      <c r="AO1980" s="3"/>
      <c r="AP1980">
        <v>1</v>
      </c>
      <c r="AQ1980" t="s">
        <v>795</v>
      </c>
      <c r="AR1980" t="s">
        <v>36387</v>
      </c>
      <c r="AS1980" t="s">
        <v>794</v>
      </c>
      <c r="AT1980" s="2" t="s">
        <v>0</v>
      </c>
      <c r="AU1980" s="1">
        <f t="shared" si="251"/>
        <v>1.29032924520436</v>
      </c>
      <c r="AV1980" s="1">
        <f t="shared" si="252"/>
        <v>1.2678529606168429</v>
      </c>
      <c r="AW1980" s="1">
        <f t="shared" si="253"/>
        <v>1.2453766760293257</v>
      </c>
    </row>
    <row r="1981" spans="1:49" x14ac:dyDescent="0.2">
      <c r="A1981">
        <v>1979</v>
      </c>
      <c r="B1981" t="s">
        <v>36386</v>
      </c>
      <c r="C1981" t="s">
        <v>36385</v>
      </c>
      <c r="F1981" t="s">
        <v>36384</v>
      </c>
      <c r="G1981" t="s">
        <v>14</v>
      </c>
      <c r="H1981" t="s">
        <v>13</v>
      </c>
      <c r="I1981" t="s">
        <v>36383</v>
      </c>
      <c r="J1981" t="s">
        <v>36382</v>
      </c>
      <c r="K1981" t="s">
        <v>36381</v>
      </c>
      <c r="L1981" t="s">
        <v>4927</v>
      </c>
      <c r="M1981" t="s">
        <v>85</v>
      </c>
      <c r="N1981">
        <v>5</v>
      </c>
      <c r="O1981" t="s">
        <v>36380</v>
      </c>
      <c r="P1981" t="s">
        <v>36379</v>
      </c>
      <c r="Q1981" t="s">
        <v>36378</v>
      </c>
      <c r="R1981" s="7">
        <v>42795</v>
      </c>
      <c r="S1981" s="8">
        <f t="shared" si="248"/>
        <v>2017</v>
      </c>
      <c r="T1981" s="8">
        <v>2017</v>
      </c>
      <c r="U1981" s="8">
        <f t="shared" si="249"/>
        <v>5</v>
      </c>
      <c r="V1981" s="7">
        <v>42795</v>
      </c>
      <c r="W1981" t="s">
        <v>1963</v>
      </c>
      <c r="X1981" s="2">
        <v>0.46</v>
      </c>
      <c r="Y1981" s="6">
        <f t="shared" si="246"/>
        <v>1.2279437281439364E-2</v>
      </c>
      <c r="AA1981">
        <v>933813</v>
      </c>
      <c r="AB1981">
        <v>28031</v>
      </c>
      <c r="AD1981" t="s">
        <v>6</v>
      </c>
      <c r="AE1981">
        <v>45</v>
      </c>
      <c r="AF1981">
        <v>3</v>
      </c>
      <c r="AG1981">
        <v>7837761</v>
      </c>
      <c r="AH1981" t="s">
        <v>36377</v>
      </c>
      <c r="AI1981" t="s">
        <v>36376</v>
      </c>
      <c r="AJ1981" t="s">
        <v>36375</v>
      </c>
      <c r="AK1981" t="s">
        <v>36374</v>
      </c>
      <c r="AL1981">
        <v>49</v>
      </c>
      <c r="AM1981" s="5">
        <f t="shared" si="250"/>
        <v>9.8000000000000007</v>
      </c>
      <c r="AN1981" s="4">
        <f t="shared" si="247"/>
        <v>1.4842862552063614E-2</v>
      </c>
      <c r="AO1981" s="3"/>
      <c r="AP1981">
        <v>0</v>
      </c>
      <c r="AR1981" t="s">
        <v>1</v>
      </c>
      <c r="AT1981" s="2">
        <v>1.222</v>
      </c>
      <c r="AU1981" s="1">
        <f t="shared" si="251"/>
        <v>1.3048464862626639</v>
      </c>
      <c r="AV1981" s="1">
        <f t="shared" si="252"/>
        <v>1.3561149916751489</v>
      </c>
      <c r="AW1981" s="1">
        <f t="shared" si="253"/>
        <v>1.4073834970876338</v>
      </c>
    </row>
    <row r="1982" spans="1:49" x14ac:dyDescent="0.2">
      <c r="A1982">
        <v>1980</v>
      </c>
      <c r="B1982" t="s">
        <v>36373</v>
      </c>
      <c r="C1982" t="s">
        <v>36372</v>
      </c>
      <c r="D1982" t="s">
        <v>36371</v>
      </c>
      <c r="E1982">
        <v>28012892</v>
      </c>
      <c r="F1982" t="s">
        <v>36370</v>
      </c>
      <c r="G1982" t="s">
        <v>14</v>
      </c>
      <c r="H1982" t="s">
        <v>13</v>
      </c>
      <c r="I1982" t="s">
        <v>36369</v>
      </c>
      <c r="J1982" t="s">
        <v>36368</v>
      </c>
      <c r="K1982" t="s">
        <v>36367</v>
      </c>
      <c r="L1982" t="s">
        <v>15069</v>
      </c>
      <c r="M1982" t="s">
        <v>15068</v>
      </c>
      <c r="N1982">
        <v>3</v>
      </c>
      <c r="O1982" t="s">
        <v>36366</v>
      </c>
      <c r="P1982" t="s">
        <v>36365</v>
      </c>
      <c r="Q1982" t="s">
        <v>36364</v>
      </c>
      <c r="R1982" s="7">
        <v>42795</v>
      </c>
      <c r="S1982" s="8">
        <f t="shared" si="248"/>
        <v>2017</v>
      </c>
      <c r="T1982" s="8">
        <v>2017</v>
      </c>
      <c r="U1982" s="8">
        <f t="shared" si="249"/>
        <v>5</v>
      </c>
      <c r="V1982" s="7">
        <v>42795</v>
      </c>
      <c r="W1982" t="s">
        <v>35913</v>
      </c>
      <c r="X1982" s="2">
        <v>0.998</v>
      </c>
      <c r="Y1982" s="6">
        <f t="shared" si="246"/>
        <v>2.664104001494888E-2</v>
      </c>
      <c r="AA1982">
        <v>14678039</v>
      </c>
      <c r="AB1982">
        <v>19156</v>
      </c>
      <c r="AC1982">
        <v>18735495</v>
      </c>
      <c r="AD1982" t="s">
        <v>6</v>
      </c>
      <c r="AE1982">
        <v>46</v>
      </c>
      <c r="AF1982">
        <v>2</v>
      </c>
      <c r="AH1982" t="s">
        <v>36363</v>
      </c>
      <c r="AI1982" t="s">
        <v>36362</v>
      </c>
      <c r="AJ1982" t="s">
        <v>36361</v>
      </c>
      <c r="AK1982" t="s">
        <v>36360</v>
      </c>
      <c r="AL1982">
        <v>14</v>
      </c>
      <c r="AM1982" s="5">
        <f t="shared" si="250"/>
        <v>2.8</v>
      </c>
      <c r="AN1982" s="4">
        <f t="shared" si="247"/>
        <v>4.2408178720181747E-3</v>
      </c>
      <c r="AO1982" s="3"/>
      <c r="AP1982">
        <v>0</v>
      </c>
      <c r="AR1982" t="s">
        <v>1</v>
      </c>
      <c r="AT1982" s="2" t="s">
        <v>0</v>
      </c>
      <c r="AU1982" s="1">
        <f t="shared" si="251"/>
        <v>1.9920973372069668</v>
      </c>
      <c r="AV1982" s="1">
        <f t="shared" si="252"/>
        <v>1.5440928943483527</v>
      </c>
      <c r="AW1982" s="1">
        <f t="shared" si="253"/>
        <v>1.0960884514897387</v>
      </c>
    </row>
    <row r="1983" spans="1:49" x14ac:dyDescent="0.2">
      <c r="A1983">
        <v>1981</v>
      </c>
      <c r="B1983" t="s">
        <v>36359</v>
      </c>
      <c r="C1983" t="s">
        <v>36358</v>
      </c>
      <c r="F1983" t="s">
        <v>36357</v>
      </c>
      <c r="G1983" t="s">
        <v>14</v>
      </c>
      <c r="H1983" t="s">
        <v>13</v>
      </c>
      <c r="I1983" t="s">
        <v>36356</v>
      </c>
      <c r="J1983">
        <v>60006589</v>
      </c>
      <c r="K1983" t="s">
        <v>36355</v>
      </c>
      <c r="L1983" t="s">
        <v>36354</v>
      </c>
      <c r="M1983" t="s">
        <v>23089</v>
      </c>
      <c r="N1983">
        <v>1</v>
      </c>
      <c r="O1983" t="s">
        <v>36353</v>
      </c>
      <c r="P1983">
        <v>55413852400</v>
      </c>
      <c r="Q1983">
        <v>60006589</v>
      </c>
      <c r="R1983" s="7">
        <v>42795</v>
      </c>
      <c r="S1983" s="8">
        <f t="shared" si="248"/>
        <v>2017</v>
      </c>
      <c r="T1983" s="8">
        <v>2017</v>
      </c>
      <c r="U1983" s="8">
        <f t="shared" si="249"/>
        <v>5</v>
      </c>
      <c r="V1983" s="7">
        <v>42795</v>
      </c>
      <c r="W1983" t="s">
        <v>36352</v>
      </c>
      <c r="X1983" s="2">
        <v>0.47799999999999998</v>
      </c>
      <c r="Y1983" s="6">
        <f t="shared" si="246"/>
        <v>1.275993700114786E-2</v>
      </c>
      <c r="AA1983">
        <v>1777963</v>
      </c>
      <c r="AB1983">
        <v>27573</v>
      </c>
      <c r="AD1983" t="s">
        <v>6</v>
      </c>
      <c r="AE1983">
        <v>58</v>
      </c>
      <c r="AF1983">
        <v>2</v>
      </c>
      <c r="AG1983">
        <v>69</v>
      </c>
      <c r="AI1983" t="s">
        <v>36351</v>
      </c>
      <c r="AK1983" t="s">
        <v>36350</v>
      </c>
      <c r="AL1983">
        <v>0</v>
      </c>
      <c r="AM1983" s="5">
        <f t="shared" si="250"/>
        <v>0</v>
      </c>
      <c r="AN1983" s="4">
        <f t="shared" si="247"/>
        <v>0</v>
      </c>
      <c r="AO1983" s="3"/>
      <c r="AP1983">
        <v>0</v>
      </c>
      <c r="AQ1983" t="s">
        <v>242</v>
      </c>
      <c r="AR1983" t="s">
        <v>36349</v>
      </c>
      <c r="AS1983" t="s">
        <v>240</v>
      </c>
      <c r="AT1983" s="2">
        <v>1.3620000000000001</v>
      </c>
      <c r="AU1983" s="1">
        <f t="shared" si="251"/>
        <v>0.8931955900803501</v>
      </c>
      <c r="AV1983" s="1">
        <f t="shared" si="252"/>
        <v>0.63799685005739304</v>
      </c>
      <c r="AW1983" s="1">
        <f t="shared" si="253"/>
        <v>0.38279811003443581</v>
      </c>
    </row>
    <row r="1984" spans="1:49" x14ac:dyDescent="0.2">
      <c r="A1984">
        <v>1982</v>
      </c>
      <c r="B1984" t="s">
        <v>36348</v>
      </c>
      <c r="C1984" t="s">
        <v>36347</v>
      </c>
      <c r="D1984" t="s">
        <v>36346</v>
      </c>
      <c r="F1984" t="s">
        <v>36345</v>
      </c>
      <c r="G1984" t="s">
        <v>14</v>
      </c>
      <c r="H1984" t="s">
        <v>13</v>
      </c>
      <c r="I1984" t="s">
        <v>36344</v>
      </c>
      <c r="J1984" t="s">
        <v>36343</v>
      </c>
      <c r="K1984" t="s">
        <v>36342</v>
      </c>
      <c r="L1984" t="s">
        <v>36341</v>
      </c>
      <c r="M1984" t="s">
        <v>183</v>
      </c>
      <c r="N1984">
        <v>3</v>
      </c>
      <c r="O1984" t="s">
        <v>36340</v>
      </c>
      <c r="P1984" t="s">
        <v>36339</v>
      </c>
      <c r="Q1984" t="s">
        <v>36338</v>
      </c>
      <c r="R1984" s="7">
        <v>42795</v>
      </c>
      <c r="S1984" s="8">
        <f t="shared" si="248"/>
        <v>2017</v>
      </c>
      <c r="T1984" s="8">
        <v>2017</v>
      </c>
      <c r="U1984" s="8">
        <f t="shared" si="249"/>
        <v>5</v>
      </c>
      <c r="V1984" s="7">
        <v>42795</v>
      </c>
      <c r="W1984" t="s">
        <v>36337</v>
      </c>
      <c r="X1984" s="2">
        <v>2.96</v>
      </c>
      <c r="Y1984" s="6">
        <f t="shared" si="246"/>
        <v>7.9015509463175038E-2</v>
      </c>
      <c r="AA1984">
        <v>9242716</v>
      </c>
      <c r="AB1984">
        <v>29161</v>
      </c>
      <c r="AD1984" t="s">
        <v>6</v>
      </c>
      <c r="AE1984">
        <v>125</v>
      </c>
      <c r="AH1984" t="s">
        <v>36336</v>
      </c>
      <c r="AI1984" t="s">
        <v>36335</v>
      </c>
      <c r="AJ1984" t="s">
        <v>36334</v>
      </c>
      <c r="AK1984" t="s">
        <v>36333</v>
      </c>
      <c r="AL1984">
        <v>24</v>
      </c>
      <c r="AM1984" s="5">
        <f t="shared" si="250"/>
        <v>4.8</v>
      </c>
      <c r="AN1984" s="4">
        <f t="shared" si="247"/>
        <v>7.2699734948882995E-3</v>
      </c>
      <c r="AO1984" s="3"/>
      <c r="AP1984">
        <v>0</v>
      </c>
      <c r="AR1984" t="s">
        <v>1</v>
      </c>
      <c r="AT1984" s="2" t="s">
        <v>0</v>
      </c>
      <c r="AU1984" s="1">
        <f t="shared" si="251"/>
        <v>5.7491848672689008</v>
      </c>
      <c r="AV1984" s="1">
        <f t="shared" si="252"/>
        <v>4.3142741479031663</v>
      </c>
      <c r="AW1984" s="1">
        <f t="shared" si="253"/>
        <v>2.8793634285374319</v>
      </c>
    </row>
    <row r="1985" spans="1:49" x14ac:dyDescent="0.2">
      <c r="A1985">
        <v>1983</v>
      </c>
      <c r="B1985" t="s">
        <v>36332</v>
      </c>
      <c r="C1985" t="s">
        <v>36331</v>
      </c>
      <c r="D1985" t="s">
        <v>36330</v>
      </c>
      <c r="E1985">
        <v>28139207</v>
      </c>
      <c r="F1985" t="s">
        <v>36329</v>
      </c>
      <c r="G1985" t="s">
        <v>14</v>
      </c>
      <c r="H1985" t="s">
        <v>13</v>
      </c>
      <c r="I1985" t="s">
        <v>36328</v>
      </c>
      <c r="J1985" t="s">
        <v>36327</v>
      </c>
      <c r="K1985" t="s">
        <v>36326</v>
      </c>
      <c r="L1985" t="s">
        <v>36325</v>
      </c>
      <c r="M1985" t="s">
        <v>23023</v>
      </c>
      <c r="N1985">
        <v>3</v>
      </c>
      <c r="O1985" t="s">
        <v>36324</v>
      </c>
      <c r="P1985" t="s">
        <v>36323</v>
      </c>
      <c r="Q1985" t="s">
        <v>36322</v>
      </c>
      <c r="R1985" s="7">
        <v>42795</v>
      </c>
      <c r="S1985" s="8">
        <f t="shared" si="248"/>
        <v>2017</v>
      </c>
      <c r="T1985" s="8">
        <v>2017</v>
      </c>
      <c r="U1985" s="8">
        <f t="shared" si="249"/>
        <v>5</v>
      </c>
      <c r="V1985" s="7">
        <v>42795</v>
      </c>
      <c r="W1985" t="s">
        <v>1178</v>
      </c>
      <c r="X1985" s="2">
        <v>1.147</v>
      </c>
      <c r="Y1985" s="6">
        <f t="shared" si="246"/>
        <v>3.0618509916980327E-2</v>
      </c>
      <c r="AA1985">
        <v>190578</v>
      </c>
      <c r="AB1985">
        <v>29805</v>
      </c>
      <c r="AD1985" t="s">
        <v>6</v>
      </c>
      <c r="AE1985">
        <v>67</v>
      </c>
      <c r="AH1985" t="s">
        <v>36321</v>
      </c>
      <c r="AI1985" t="s">
        <v>36320</v>
      </c>
      <c r="AJ1985" t="s">
        <v>36319</v>
      </c>
      <c r="AK1985" t="s">
        <v>36318</v>
      </c>
      <c r="AL1985">
        <v>45</v>
      </c>
      <c r="AM1985" s="5">
        <f t="shared" si="250"/>
        <v>9</v>
      </c>
      <c r="AN1985" s="4">
        <f t="shared" si="247"/>
        <v>1.3631200302915562E-2</v>
      </c>
      <c r="AO1985" s="3"/>
      <c r="AP1985">
        <v>0</v>
      </c>
      <c r="AR1985" t="s">
        <v>1</v>
      </c>
      <c r="AT1985" s="2">
        <v>5.468</v>
      </c>
      <c r="AU1985" s="1">
        <f t="shared" si="251"/>
        <v>2.5522317032760897</v>
      </c>
      <c r="AV1985" s="1">
        <f t="shared" si="252"/>
        <v>2.2124855109947945</v>
      </c>
      <c r="AW1985" s="1">
        <f t="shared" si="253"/>
        <v>1.8727393187134991</v>
      </c>
    </row>
    <row r="1986" spans="1:49" x14ac:dyDescent="0.2">
      <c r="A1986">
        <v>1984</v>
      </c>
      <c r="B1986" t="s">
        <v>36317</v>
      </c>
      <c r="C1986" t="s">
        <v>36316</v>
      </c>
      <c r="F1986" t="s">
        <v>36315</v>
      </c>
      <c r="G1986" t="s">
        <v>14</v>
      </c>
      <c r="H1986" t="s">
        <v>13</v>
      </c>
      <c r="I1986" t="s">
        <v>8919</v>
      </c>
      <c r="J1986">
        <v>60076774</v>
      </c>
      <c r="K1986" t="s">
        <v>36314</v>
      </c>
      <c r="L1986" t="s">
        <v>14570</v>
      </c>
      <c r="M1986" t="s">
        <v>39</v>
      </c>
      <c r="N1986">
        <v>1</v>
      </c>
      <c r="O1986" t="s">
        <v>36313</v>
      </c>
      <c r="P1986">
        <v>56220992400</v>
      </c>
      <c r="Q1986">
        <v>60076774</v>
      </c>
      <c r="R1986" s="7">
        <v>42795</v>
      </c>
      <c r="S1986" s="8">
        <f t="shared" si="248"/>
        <v>2017</v>
      </c>
      <c r="T1986" s="8">
        <v>2017</v>
      </c>
      <c r="U1986" s="8">
        <f t="shared" si="249"/>
        <v>5</v>
      </c>
      <c r="V1986" s="7">
        <v>42795</v>
      </c>
      <c r="W1986" t="s">
        <v>36312</v>
      </c>
      <c r="X1986" s="2">
        <v>0.33200000000000002</v>
      </c>
      <c r="Y1986" s="6">
        <f t="shared" si="246"/>
        <v>8.8625503857344985E-3</v>
      </c>
      <c r="AA1986">
        <v>15698025</v>
      </c>
      <c r="AB1986">
        <v>144926</v>
      </c>
      <c r="AC1986">
        <v>15728137</v>
      </c>
      <c r="AD1986" t="s">
        <v>6</v>
      </c>
      <c r="AE1986">
        <v>16</v>
      </c>
      <c r="AF1986">
        <v>1</v>
      </c>
      <c r="AH1986" t="s">
        <v>36311</v>
      </c>
      <c r="AI1986" t="s">
        <v>36310</v>
      </c>
      <c r="AJ1986" t="s">
        <v>36309</v>
      </c>
      <c r="AK1986" t="s">
        <v>36308</v>
      </c>
      <c r="AL1986">
        <v>12</v>
      </c>
      <c r="AM1986" s="5">
        <f t="shared" si="250"/>
        <v>2.4</v>
      </c>
      <c r="AN1986" s="4">
        <f t="shared" si="247"/>
        <v>3.6349867474441497E-3</v>
      </c>
      <c r="AO1986" s="3"/>
      <c r="AP1986">
        <v>0</v>
      </c>
      <c r="AQ1986" t="s">
        <v>36307</v>
      </c>
      <c r="AR1986" t="s">
        <v>1</v>
      </c>
      <c r="AS1986" t="s">
        <v>36306</v>
      </c>
      <c r="AT1986" s="2">
        <v>1.8069999999999999</v>
      </c>
      <c r="AU1986" s="1">
        <f t="shared" si="251"/>
        <v>0.72942812942473934</v>
      </c>
      <c r="AV1986" s="1">
        <f t="shared" si="252"/>
        <v>0.62487685665893244</v>
      </c>
      <c r="AW1986" s="1">
        <f t="shared" si="253"/>
        <v>0.52032558389312544</v>
      </c>
    </row>
    <row r="1987" spans="1:49" x14ac:dyDescent="0.2">
      <c r="A1987">
        <v>1985</v>
      </c>
      <c r="B1987" t="s">
        <v>36305</v>
      </c>
      <c r="C1987" t="s">
        <v>36304</v>
      </c>
      <c r="F1987" t="s">
        <v>36303</v>
      </c>
      <c r="G1987" t="s">
        <v>14</v>
      </c>
      <c r="H1987" t="s">
        <v>13</v>
      </c>
      <c r="I1987" t="s">
        <v>34359</v>
      </c>
      <c r="J1987">
        <v>60000912</v>
      </c>
      <c r="K1987" t="s">
        <v>4787</v>
      </c>
      <c r="L1987" t="s">
        <v>4786</v>
      </c>
      <c r="M1987" t="s">
        <v>39</v>
      </c>
      <c r="N1987">
        <v>3</v>
      </c>
      <c r="O1987" t="s">
        <v>36302</v>
      </c>
      <c r="P1987" t="s">
        <v>36301</v>
      </c>
      <c r="Q1987" t="s">
        <v>36300</v>
      </c>
      <c r="R1987" s="7">
        <v>42795</v>
      </c>
      <c r="S1987" s="8">
        <f t="shared" si="248"/>
        <v>2017</v>
      </c>
      <c r="T1987" s="8">
        <v>2017</v>
      </c>
      <c r="U1987" s="8">
        <f t="shared" si="249"/>
        <v>5</v>
      </c>
      <c r="V1987" s="7">
        <v>42795</v>
      </c>
      <c r="W1987" t="s">
        <v>1306</v>
      </c>
      <c r="X1987" s="2">
        <v>0.30399999999999999</v>
      </c>
      <c r="Y1987" s="6">
        <f t="shared" ref="Y1987:Y2050" si="254">(X1987-$Z$3)/($Z$2-$Z$3)</f>
        <v>8.115106377299057E-3</v>
      </c>
      <c r="AA1987">
        <v>8952477</v>
      </c>
      <c r="AB1987">
        <v>12250</v>
      </c>
      <c r="AC1987">
        <v>10982760</v>
      </c>
      <c r="AD1987" t="s">
        <v>6</v>
      </c>
      <c r="AE1987">
        <v>59</v>
      </c>
      <c r="AF1987">
        <v>3</v>
      </c>
      <c r="AH1987" t="s">
        <v>36299</v>
      </c>
      <c r="AI1987" t="s">
        <v>36298</v>
      </c>
      <c r="AJ1987" t="s">
        <v>36297</v>
      </c>
      <c r="AK1987" t="s">
        <v>36296</v>
      </c>
      <c r="AL1987">
        <v>5</v>
      </c>
      <c r="AM1987" s="5">
        <f t="shared" si="250"/>
        <v>1</v>
      </c>
      <c r="AN1987" s="4">
        <f t="shared" ref="AN1987:AN2050" si="255">(AM1987-$AO$3)/($AO$2-$AO$3)</f>
        <v>1.5145778114350624E-3</v>
      </c>
      <c r="AO1987" s="3"/>
      <c r="AP1987">
        <v>0</v>
      </c>
      <c r="AR1987" t="s">
        <v>1</v>
      </c>
      <c r="AT1987" s="2" t="s">
        <v>0</v>
      </c>
      <c r="AU1987" s="1">
        <f t="shared" si="251"/>
        <v>0.61349478075398578</v>
      </c>
      <c r="AV1987" s="1">
        <f t="shared" si="252"/>
        <v>0.481484209436706</v>
      </c>
      <c r="AW1987" s="1">
        <f t="shared" si="253"/>
        <v>0.34947363811942611</v>
      </c>
    </row>
    <row r="1988" spans="1:49" x14ac:dyDescent="0.2">
      <c r="A1988">
        <v>1986</v>
      </c>
      <c r="B1988" t="s">
        <v>36295</v>
      </c>
      <c r="C1988" t="s">
        <v>36294</v>
      </c>
      <c r="F1988" t="s">
        <v>36293</v>
      </c>
      <c r="G1988" t="s">
        <v>14</v>
      </c>
      <c r="H1988" t="s">
        <v>13</v>
      </c>
      <c r="I1988" t="s">
        <v>36292</v>
      </c>
      <c r="J1988">
        <v>60018926</v>
      </c>
      <c r="K1988" t="s">
        <v>23937</v>
      </c>
      <c r="L1988" t="s">
        <v>319</v>
      </c>
      <c r="M1988" t="s">
        <v>137</v>
      </c>
      <c r="N1988">
        <v>3</v>
      </c>
      <c r="O1988" t="s">
        <v>36291</v>
      </c>
      <c r="P1988" t="s">
        <v>36290</v>
      </c>
      <c r="Q1988" t="s">
        <v>36289</v>
      </c>
      <c r="R1988" s="7">
        <v>42795</v>
      </c>
      <c r="S1988" s="8">
        <f t="shared" si="248"/>
        <v>2017</v>
      </c>
      <c r="T1988" s="8">
        <v>2017</v>
      </c>
      <c r="U1988" s="8">
        <f t="shared" si="249"/>
        <v>5</v>
      </c>
      <c r="V1988" s="7">
        <v>42795</v>
      </c>
      <c r="W1988" t="s">
        <v>1306</v>
      </c>
      <c r="X1988" s="2">
        <v>0.30399999999999999</v>
      </c>
      <c r="Y1988" s="6">
        <f t="shared" si="254"/>
        <v>8.115106377299057E-3</v>
      </c>
      <c r="AA1988">
        <v>8952477</v>
      </c>
      <c r="AB1988">
        <v>12250</v>
      </c>
      <c r="AC1988">
        <v>10982760</v>
      </c>
      <c r="AD1988" t="s">
        <v>6</v>
      </c>
      <c r="AE1988">
        <v>59</v>
      </c>
      <c r="AF1988">
        <v>3</v>
      </c>
      <c r="AH1988" t="s">
        <v>9894</v>
      </c>
      <c r="AI1988" t="s">
        <v>36288</v>
      </c>
      <c r="AJ1988" t="s">
        <v>36287</v>
      </c>
      <c r="AK1988" t="s">
        <v>36286</v>
      </c>
      <c r="AL1988">
        <v>5</v>
      </c>
      <c r="AM1988" s="5">
        <f t="shared" si="250"/>
        <v>1</v>
      </c>
      <c r="AN1988" s="4">
        <f t="shared" si="255"/>
        <v>1.5145778114350624E-3</v>
      </c>
      <c r="AO1988" s="3"/>
      <c r="AP1988">
        <v>0</v>
      </c>
      <c r="AR1988" t="s">
        <v>1</v>
      </c>
      <c r="AT1988" s="2" t="s">
        <v>0</v>
      </c>
      <c r="AU1988" s="1">
        <f t="shared" si="251"/>
        <v>0.61349478075398578</v>
      </c>
      <c r="AV1988" s="1">
        <f t="shared" si="252"/>
        <v>0.481484209436706</v>
      </c>
      <c r="AW1988" s="1">
        <f t="shared" si="253"/>
        <v>0.34947363811942611</v>
      </c>
    </row>
    <row r="1989" spans="1:49" x14ac:dyDescent="0.2">
      <c r="A1989">
        <v>1987</v>
      </c>
      <c r="B1989" t="s">
        <v>36285</v>
      </c>
      <c r="C1989" t="s">
        <v>36284</v>
      </c>
      <c r="F1989" t="s">
        <v>36283</v>
      </c>
      <c r="G1989" t="s">
        <v>14</v>
      </c>
      <c r="H1989" t="s">
        <v>13</v>
      </c>
      <c r="I1989" t="s">
        <v>36282</v>
      </c>
      <c r="J1989">
        <v>60026161</v>
      </c>
      <c r="K1989" t="s">
        <v>36281</v>
      </c>
      <c r="L1989" t="s">
        <v>36280</v>
      </c>
      <c r="M1989" t="s">
        <v>137</v>
      </c>
      <c r="N1989">
        <v>3</v>
      </c>
      <c r="O1989" t="s">
        <v>36279</v>
      </c>
      <c r="P1989" t="s">
        <v>36278</v>
      </c>
      <c r="Q1989" t="s">
        <v>36277</v>
      </c>
      <c r="R1989" s="7">
        <v>42795</v>
      </c>
      <c r="S1989" s="8">
        <f t="shared" si="248"/>
        <v>2017</v>
      </c>
      <c r="T1989" s="8">
        <v>2017</v>
      </c>
      <c r="U1989" s="8">
        <f t="shared" si="249"/>
        <v>5</v>
      </c>
      <c r="V1989" s="7">
        <v>42795</v>
      </c>
      <c r="W1989" t="s">
        <v>1306</v>
      </c>
      <c r="X1989" s="2">
        <v>0.30399999999999999</v>
      </c>
      <c r="Y1989" s="6">
        <f t="shared" si="254"/>
        <v>8.115106377299057E-3</v>
      </c>
      <c r="AA1989">
        <v>8952477</v>
      </c>
      <c r="AB1989">
        <v>12250</v>
      </c>
      <c r="AC1989">
        <v>10982760</v>
      </c>
      <c r="AD1989" t="s">
        <v>6</v>
      </c>
      <c r="AE1989">
        <v>59</v>
      </c>
      <c r="AF1989">
        <v>3</v>
      </c>
      <c r="AH1989" t="s">
        <v>36276</v>
      </c>
      <c r="AI1989" t="s">
        <v>36275</v>
      </c>
      <c r="AJ1989" t="s">
        <v>36274</v>
      </c>
      <c r="AK1989" t="s">
        <v>36273</v>
      </c>
      <c r="AL1989">
        <v>16</v>
      </c>
      <c r="AM1989" s="5">
        <f t="shared" si="250"/>
        <v>3.2</v>
      </c>
      <c r="AN1989" s="4">
        <f t="shared" si="255"/>
        <v>4.8466489965922005E-3</v>
      </c>
      <c r="AO1989" s="3"/>
      <c r="AP1989">
        <v>0</v>
      </c>
      <c r="AQ1989" t="s">
        <v>795</v>
      </c>
      <c r="AR1989" t="s">
        <v>1</v>
      </c>
      <c r="AS1989" t="s">
        <v>794</v>
      </c>
      <c r="AT1989" s="2" t="s">
        <v>0</v>
      </c>
      <c r="AU1989" s="1">
        <f t="shared" si="251"/>
        <v>0.7134569163086999</v>
      </c>
      <c r="AV1989" s="1">
        <f t="shared" si="252"/>
        <v>0.64808776869456286</v>
      </c>
      <c r="AW1989" s="1">
        <f t="shared" si="253"/>
        <v>0.58271862108042571</v>
      </c>
    </row>
    <row r="1990" spans="1:49" x14ac:dyDescent="0.2">
      <c r="A1990">
        <v>1988</v>
      </c>
      <c r="B1990" t="s">
        <v>36272</v>
      </c>
      <c r="C1990" t="s">
        <v>36271</v>
      </c>
      <c r="F1990" t="s">
        <v>36270</v>
      </c>
      <c r="G1990" t="s">
        <v>14</v>
      </c>
      <c r="H1990" t="s">
        <v>13</v>
      </c>
      <c r="I1990" t="s">
        <v>36269</v>
      </c>
      <c r="J1990" t="s">
        <v>36268</v>
      </c>
      <c r="K1990" t="s">
        <v>36267</v>
      </c>
      <c r="L1990" t="s">
        <v>36266</v>
      </c>
      <c r="M1990" t="s">
        <v>1182</v>
      </c>
      <c r="N1990">
        <v>5</v>
      </c>
      <c r="O1990" t="s">
        <v>36265</v>
      </c>
      <c r="P1990" t="s">
        <v>36264</v>
      </c>
      <c r="Q1990" t="s">
        <v>36263</v>
      </c>
      <c r="R1990" s="7">
        <v>42795</v>
      </c>
      <c r="S1990" s="8">
        <f t="shared" si="248"/>
        <v>2017</v>
      </c>
      <c r="T1990" s="8">
        <v>2017</v>
      </c>
      <c r="U1990" s="8">
        <f t="shared" si="249"/>
        <v>5</v>
      </c>
      <c r="V1990" s="7">
        <v>42795</v>
      </c>
      <c r="W1990" t="s">
        <v>1306</v>
      </c>
      <c r="X1990" s="2">
        <v>0.30399999999999999</v>
      </c>
      <c r="Y1990" s="6">
        <f t="shared" si="254"/>
        <v>8.115106377299057E-3</v>
      </c>
      <c r="AA1990">
        <v>8952477</v>
      </c>
      <c r="AB1990">
        <v>12250</v>
      </c>
      <c r="AC1990">
        <v>10982760</v>
      </c>
      <c r="AD1990" t="s">
        <v>6</v>
      </c>
      <c r="AE1990">
        <v>59</v>
      </c>
      <c r="AF1990">
        <v>3</v>
      </c>
      <c r="AH1990" t="s">
        <v>36262</v>
      </c>
      <c r="AI1990" t="s">
        <v>36261</v>
      </c>
      <c r="AJ1990" t="s">
        <v>36260</v>
      </c>
      <c r="AK1990" t="s">
        <v>36259</v>
      </c>
      <c r="AL1990">
        <v>8</v>
      </c>
      <c r="AM1990" s="5">
        <f t="shared" si="250"/>
        <v>1.6</v>
      </c>
      <c r="AN1990" s="4">
        <f t="shared" si="255"/>
        <v>2.4233244982961003E-3</v>
      </c>
      <c r="AO1990" s="3"/>
      <c r="AP1990">
        <v>0</v>
      </c>
      <c r="AQ1990" t="s">
        <v>11474</v>
      </c>
      <c r="AR1990">
        <v>127856</v>
      </c>
      <c r="AS1990" t="s">
        <v>11472</v>
      </c>
      <c r="AT1990" s="2" t="s">
        <v>0</v>
      </c>
      <c r="AU1990" s="1">
        <f t="shared" si="251"/>
        <v>0.64075718135981696</v>
      </c>
      <c r="AV1990" s="1">
        <f t="shared" si="252"/>
        <v>0.52692154377975786</v>
      </c>
      <c r="AW1990" s="1">
        <f t="shared" si="253"/>
        <v>0.4130859061996987</v>
      </c>
    </row>
    <row r="1991" spans="1:49" x14ac:dyDescent="0.2">
      <c r="A1991">
        <v>1989</v>
      </c>
      <c r="B1991" t="s">
        <v>36258</v>
      </c>
      <c r="C1991" t="s">
        <v>36257</v>
      </c>
      <c r="F1991" t="s">
        <v>36256</v>
      </c>
      <c r="G1991" t="s">
        <v>14</v>
      </c>
      <c r="H1991" t="s">
        <v>13</v>
      </c>
      <c r="I1991" t="s">
        <v>36255</v>
      </c>
      <c r="J1991">
        <v>60024872</v>
      </c>
      <c r="K1991" t="s">
        <v>19833</v>
      </c>
      <c r="L1991" t="s">
        <v>3194</v>
      </c>
      <c r="M1991" t="s">
        <v>3193</v>
      </c>
      <c r="N1991">
        <v>3</v>
      </c>
      <c r="O1991" t="s">
        <v>36254</v>
      </c>
      <c r="P1991" t="s">
        <v>36253</v>
      </c>
      <c r="Q1991" t="s">
        <v>19830</v>
      </c>
      <c r="R1991" s="7">
        <v>42795</v>
      </c>
      <c r="S1991" s="8">
        <f t="shared" si="248"/>
        <v>2017</v>
      </c>
      <c r="T1991" s="8">
        <v>2017</v>
      </c>
      <c r="U1991" s="8">
        <f t="shared" si="249"/>
        <v>5</v>
      </c>
      <c r="V1991" s="7">
        <v>42795</v>
      </c>
      <c r="W1991" t="s">
        <v>1306</v>
      </c>
      <c r="X1991" s="2">
        <v>0.30399999999999999</v>
      </c>
      <c r="Y1991" s="6">
        <f t="shared" si="254"/>
        <v>8.115106377299057E-3</v>
      </c>
      <c r="AA1991">
        <v>8952477</v>
      </c>
      <c r="AB1991">
        <v>12250</v>
      </c>
      <c r="AC1991">
        <v>10982760</v>
      </c>
      <c r="AD1991" t="s">
        <v>6</v>
      </c>
      <c r="AE1991">
        <v>59</v>
      </c>
      <c r="AF1991">
        <v>3</v>
      </c>
      <c r="AH1991" t="s">
        <v>36252</v>
      </c>
      <c r="AI1991" t="s">
        <v>36251</v>
      </c>
      <c r="AJ1991" t="s">
        <v>36250</v>
      </c>
      <c r="AK1991" t="s">
        <v>36249</v>
      </c>
      <c r="AL1991">
        <v>27</v>
      </c>
      <c r="AM1991" s="5">
        <f t="shared" si="250"/>
        <v>5.4</v>
      </c>
      <c r="AN1991" s="4">
        <f t="shared" si="255"/>
        <v>8.1787201817493382E-3</v>
      </c>
      <c r="AO1991" s="3"/>
      <c r="AP1991">
        <v>0</v>
      </c>
      <c r="AQ1991" t="s">
        <v>944</v>
      </c>
      <c r="AR1991" t="s">
        <v>36248</v>
      </c>
      <c r="AS1991" t="s">
        <v>942</v>
      </c>
      <c r="AT1991" s="2" t="s">
        <v>0</v>
      </c>
      <c r="AU1991" s="1">
        <f t="shared" si="251"/>
        <v>0.81341905186341401</v>
      </c>
      <c r="AV1991" s="1">
        <f t="shared" si="252"/>
        <v>0.81469132795241972</v>
      </c>
      <c r="AW1991" s="1">
        <f t="shared" si="253"/>
        <v>0.81596360404142532</v>
      </c>
    </row>
    <row r="1992" spans="1:49" x14ac:dyDescent="0.2">
      <c r="A1992">
        <v>1990</v>
      </c>
      <c r="B1992" t="s">
        <v>36247</v>
      </c>
      <c r="C1992" t="s">
        <v>36246</v>
      </c>
      <c r="F1992" t="s">
        <v>36245</v>
      </c>
      <c r="G1992" t="s">
        <v>14</v>
      </c>
      <c r="H1992" t="s">
        <v>13</v>
      </c>
      <c r="I1992" t="s">
        <v>12332</v>
      </c>
      <c r="J1992">
        <v>60019702</v>
      </c>
      <c r="K1992" t="s">
        <v>12331</v>
      </c>
      <c r="L1992" t="s">
        <v>12330</v>
      </c>
      <c r="M1992" t="s">
        <v>3014</v>
      </c>
      <c r="N1992">
        <v>2</v>
      </c>
      <c r="O1992" t="s">
        <v>12329</v>
      </c>
      <c r="P1992" t="s">
        <v>12328</v>
      </c>
      <c r="Q1992" t="s">
        <v>12327</v>
      </c>
      <c r="R1992" s="7">
        <v>42795</v>
      </c>
      <c r="S1992" s="8">
        <f t="shared" si="248"/>
        <v>2017</v>
      </c>
      <c r="T1992" s="8">
        <v>2017</v>
      </c>
      <c r="U1992" s="8">
        <f t="shared" si="249"/>
        <v>5</v>
      </c>
      <c r="V1992" s="7">
        <v>42795</v>
      </c>
      <c r="W1992" t="s">
        <v>1306</v>
      </c>
      <c r="X1992" s="2">
        <v>0.30399999999999999</v>
      </c>
      <c r="Y1992" s="6">
        <f t="shared" si="254"/>
        <v>8.115106377299057E-3</v>
      </c>
      <c r="AA1992">
        <v>8952477</v>
      </c>
      <c r="AB1992">
        <v>12250</v>
      </c>
      <c r="AC1992">
        <v>10982760</v>
      </c>
      <c r="AD1992" t="s">
        <v>6</v>
      </c>
      <c r="AE1992">
        <v>59</v>
      </c>
      <c r="AF1992">
        <v>3</v>
      </c>
      <c r="AH1992" t="s">
        <v>36244</v>
      </c>
      <c r="AI1992" t="s">
        <v>36243</v>
      </c>
      <c r="AJ1992" t="s">
        <v>36242</v>
      </c>
      <c r="AK1992" t="s">
        <v>36241</v>
      </c>
      <c r="AL1992">
        <v>10</v>
      </c>
      <c r="AM1992" s="5">
        <f t="shared" si="250"/>
        <v>2</v>
      </c>
      <c r="AN1992" s="4">
        <f t="shared" si="255"/>
        <v>3.0291556228701248E-3</v>
      </c>
      <c r="AO1992" s="3"/>
      <c r="AP1992">
        <v>0</v>
      </c>
      <c r="AR1992" t="s">
        <v>1</v>
      </c>
      <c r="AT1992" s="2" t="s">
        <v>0</v>
      </c>
      <c r="AU1992" s="1">
        <f t="shared" si="251"/>
        <v>0.65893211509703775</v>
      </c>
      <c r="AV1992" s="1">
        <f t="shared" si="252"/>
        <v>0.55721310000845914</v>
      </c>
      <c r="AW1992" s="1">
        <f t="shared" si="253"/>
        <v>0.45549408491988047</v>
      </c>
    </row>
    <row r="1993" spans="1:49" x14ac:dyDescent="0.2">
      <c r="A1993">
        <v>1991</v>
      </c>
      <c r="B1993" t="s">
        <v>36240</v>
      </c>
      <c r="C1993" t="s">
        <v>36239</v>
      </c>
      <c r="F1993" t="s">
        <v>36238</v>
      </c>
      <c r="G1993" t="s">
        <v>14</v>
      </c>
      <c r="H1993" t="s">
        <v>13</v>
      </c>
      <c r="I1993" t="s">
        <v>36237</v>
      </c>
      <c r="J1993">
        <v>60031818</v>
      </c>
      <c r="K1993" t="s">
        <v>22255</v>
      </c>
      <c r="L1993" t="s">
        <v>22254</v>
      </c>
      <c r="M1993" t="s">
        <v>39</v>
      </c>
      <c r="N1993">
        <v>3</v>
      </c>
      <c r="O1993" t="s">
        <v>36236</v>
      </c>
      <c r="P1993" t="s">
        <v>36235</v>
      </c>
      <c r="Q1993" t="s">
        <v>22251</v>
      </c>
      <c r="R1993" s="7">
        <v>42795</v>
      </c>
      <c r="S1993" s="8">
        <f t="shared" si="248"/>
        <v>2017</v>
      </c>
      <c r="T1993" s="8">
        <v>2017</v>
      </c>
      <c r="U1993" s="8">
        <f t="shared" si="249"/>
        <v>5</v>
      </c>
      <c r="V1993" s="7">
        <v>42795</v>
      </c>
      <c r="W1993" t="s">
        <v>1306</v>
      </c>
      <c r="X1993" s="2">
        <v>0.30399999999999999</v>
      </c>
      <c r="Y1993" s="6">
        <f t="shared" si="254"/>
        <v>8.115106377299057E-3</v>
      </c>
      <c r="AA1993">
        <v>8952477</v>
      </c>
      <c r="AB1993">
        <v>12250</v>
      </c>
      <c r="AC1993">
        <v>10982760</v>
      </c>
      <c r="AD1993" t="s">
        <v>6</v>
      </c>
      <c r="AE1993">
        <v>59</v>
      </c>
      <c r="AF1993">
        <v>3</v>
      </c>
      <c r="AH1993" t="s">
        <v>24404</v>
      </c>
      <c r="AI1993" t="s">
        <v>36234</v>
      </c>
      <c r="AJ1993" t="s">
        <v>36233</v>
      </c>
      <c r="AK1993" t="s">
        <v>36232</v>
      </c>
      <c r="AL1993">
        <v>12</v>
      </c>
      <c r="AM1993" s="5">
        <f t="shared" si="250"/>
        <v>2.4</v>
      </c>
      <c r="AN1993" s="4">
        <f t="shared" si="255"/>
        <v>3.6349867474441497E-3</v>
      </c>
      <c r="AO1993" s="3"/>
      <c r="AP1993">
        <v>0</v>
      </c>
      <c r="AR1993" t="s">
        <v>1</v>
      </c>
      <c r="AT1993" s="2" t="s">
        <v>0</v>
      </c>
      <c r="AU1993" s="1">
        <f t="shared" si="251"/>
        <v>0.67710704883425843</v>
      </c>
      <c r="AV1993" s="1">
        <f t="shared" si="252"/>
        <v>0.58750465623716031</v>
      </c>
      <c r="AW1993" s="1">
        <f t="shared" si="253"/>
        <v>0.49790226364006218</v>
      </c>
    </row>
    <row r="1994" spans="1:49" x14ac:dyDescent="0.2">
      <c r="A1994">
        <v>1992</v>
      </c>
      <c r="B1994" t="s">
        <v>36231</v>
      </c>
      <c r="C1994" t="s">
        <v>36230</v>
      </c>
      <c r="F1994" t="s">
        <v>36229</v>
      </c>
      <c r="G1994" t="s">
        <v>14</v>
      </c>
      <c r="H1994" t="s">
        <v>13</v>
      </c>
      <c r="I1994" t="s">
        <v>36228</v>
      </c>
      <c r="J1994" t="s">
        <v>36227</v>
      </c>
      <c r="K1994" t="s">
        <v>36226</v>
      </c>
      <c r="L1994" t="s">
        <v>36225</v>
      </c>
      <c r="M1994" t="s">
        <v>36224</v>
      </c>
      <c r="N1994">
        <v>6</v>
      </c>
      <c r="O1994" t="s">
        <v>36223</v>
      </c>
      <c r="P1994" t="s">
        <v>36222</v>
      </c>
      <c r="Q1994" t="s">
        <v>36221</v>
      </c>
      <c r="R1994" s="7">
        <v>42795</v>
      </c>
      <c r="S1994" s="8">
        <f t="shared" si="248"/>
        <v>2017</v>
      </c>
      <c r="T1994" s="8">
        <v>2017</v>
      </c>
      <c r="U1994" s="8">
        <f t="shared" si="249"/>
        <v>5</v>
      </c>
      <c r="V1994" s="7">
        <v>42795</v>
      </c>
      <c r="W1994" t="s">
        <v>1306</v>
      </c>
      <c r="X1994" s="2">
        <v>0.30399999999999999</v>
      </c>
      <c r="Y1994" s="6">
        <f t="shared" si="254"/>
        <v>8.115106377299057E-3</v>
      </c>
      <c r="AA1994">
        <v>8952477</v>
      </c>
      <c r="AB1994">
        <v>12250</v>
      </c>
      <c r="AC1994">
        <v>10982760</v>
      </c>
      <c r="AD1994" t="s">
        <v>6</v>
      </c>
      <c r="AE1994">
        <v>59</v>
      </c>
      <c r="AF1994">
        <v>3</v>
      </c>
      <c r="AH1994" t="s">
        <v>36220</v>
      </c>
      <c r="AI1994" t="s">
        <v>36219</v>
      </c>
      <c r="AJ1994" t="s">
        <v>36218</v>
      </c>
      <c r="AK1994" t="s">
        <v>36217</v>
      </c>
      <c r="AL1994">
        <v>4</v>
      </c>
      <c r="AM1994" s="5">
        <f t="shared" si="250"/>
        <v>0.8</v>
      </c>
      <c r="AN1994" s="4">
        <f t="shared" si="255"/>
        <v>1.2116622491480501E-3</v>
      </c>
      <c r="AO1994" s="3"/>
      <c r="AP1994">
        <v>0</v>
      </c>
      <c r="AR1994" t="s">
        <v>1</v>
      </c>
      <c r="AT1994" s="2" t="s">
        <v>0</v>
      </c>
      <c r="AU1994" s="1">
        <f t="shared" si="251"/>
        <v>0.6044073138853755</v>
      </c>
      <c r="AV1994" s="1">
        <f t="shared" si="252"/>
        <v>0.46633843132235536</v>
      </c>
      <c r="AW1994" s="1">
        <f t="shared" si="253"/>
        <v>0.32826954875933523</v>
      </c>
    </row>
    <row r="1995" spans="1:49" x14ac:dyDescent="0.2">
      <c r="A1995">
        <v>1993</v>
      </c>
      <c r="B1995" t="s">
        <v>36216</v>
      </c>
      <c r="C1995" t="s">
        <v>36215</v>
      </c>
      <c r="F1995" t="s">
        <v>36214</v>
      </c>
      <c r="G1995" t="s">
        <v>14</v>
      </c>
      <c r="H1995" t="s">
        <v>13</v>
      </c>
      <c r="I1995" t="s">
        <v>6038</v>
      </c>
      <c r="J1995" t="s">
        <v>36213</v>
      </c>
      <c r="K1995" t="s">
        <v>36212</v>
      </c>
      <c r="L1995" t="s">
        <v>36211</v>
      </c>
      <c r="M1995" t="s">
        <v>28630</v>
      </c>
      <c r="N1995">
        <v>5</v>
      </c>
      <c r="O1995" t="s">
        <v>36210</v>
      </c>
      <c r="P1995" t="s">
        <v>36209</v>
      </c>
      <c r="Q1995" t="s">
        <v>36208</v>
      </c>
      <c r="R1995" s="7">
        <v>42795</v>
      </c>
      <c r="S1995" s="8">
        <f t="shared" si="248"/>
        <v>2017</v>
      </c>
      <c r="T1995" s="8">
        <v>2017</v>
      </c>
      <c r="U1995" s="8">
        <f t="shared" si="249"/>
        <v>5</v>
      </c>
      <c r="V1995" s="7">
        <v>42795</v>
      </c>
      <c r="W1995" t="s">
        <v>1306</v>
      </c>
      <c r="X1995" s="2">
        <v>0.30399999999999999</v>
      </c>
      <c r="Y1995" s="6">
        <f t="shared" si="254"/>
        <v>8.115106377299057E-3</v>
      </c>
      <c r="AA1995">
        <v>8952477</v>
      </c>
      <c r="AB1995">
        <v>12250</v>
      </c>
      <c r="AC1995">
        <v>10982760</v>
      </c>
      <c r="AD1995" t="s">
        <v>6</v>
      </c>
      <c r="AE1995">
        <v>59</v>
      </c>
      <c r="AF1995">
        <v>3</v>
      </c>
      <c r="AH1995" t="s">
        <v>36207</v>
      </c>
      <c r="AI1995" t="s">
        <v>36206</v>
      </c>
      <c r="AJ1995" t="s">
        <v>36205</v>
      </c>
      <c r="AK1995" t="s">
        <v>36204</v>
      </c>
      <c r="AL1995">
        <v>13</v>
      </c>
      <c r="AM1995" s="5">
        <f t="shared" si="250"/>
        <v>2.6</v>
      </c>
      <c r="AN1995" s="4">
        <f t="shared" si="255"/>
        <v>3.9379023097311627E-3</v>
      </c>
      <c r="AO1995" s="3"/>
      <c r="AP1995">
        <v>0</v>
      </c>
      <c r="AQ1995" t="s">
        <v>76</v>
      </c>
      <c r="AR1995">
        <v>51477126</v>
      </c>
      <c r="AS1995" t="s">
        <v>75</v>
      </c>
      <c r="AT1995" s="2" t="s">
        <v>0</v>
      </c>
      <c r="AU1995" s="1">
        <f t="shared" si="251"/>
        <v>0.68619451570286882</v>
      </c>
      <c r="AV1995" s="1">
        <f t="shared" si="252"/>
        <v>0.602650434351511</v>
      </c>
      <c r="AW1995" s="1">
        <f t="shared" si="253"/>
        <v>0.51910635300015318</v>
      </c>
    </row>
    <row r="1996" spans="1:49" x14ac:dyDescent="0.2">
      <c r="A1996">
        <v>1994</v>
      </c>
      <c r="B1996" t="s">
        <v>36203</v>
      </c>
      <c r="C1996" t="s">
        <v>36202</v>
      </c>
      <c r="F1996" t="s">
        <v>36201</v>
      </c>
      <c r="G1996" t="s">
        <v>14</v>
      </c>
      <c r="H1996" t="s">
        <v>13</v>
      </c>
      <c r="I1996" t="s">
        <v>36200</v>
      </c>
      <c r="J1996" t="s">
        <v>36199</v>
      </c>
      <c r="K1996" t="s">
        <v>36198</v>
      </c>
      <c r="L1996" t="s">
        <v>36197</v>
      </c>
      <c r="M1996" t="s">
        <v>2858</v>
      </c>
      <c r="N1996">
        <v>8</v>
      </c>
      <c r="O1996" t="s">
        <v>36196</v>
      </c>
      <c r="P1996" t="s">
        <v>36195</v>
      </c>
      <c r="Q1996" t="s">
        <v>36194</v>
      </c>
      <c r="R1996" s="7">
        <v>42795</v>
      </c>
      <c r="S1996" s="8">
        <f t="shared" si="248"/>
        <v>2017</v>
      </c>
      <c r="T1996" s="8">
        <v>2017</v>
      </c>
      <c r="U1996" s="8">
        <f t="shared" si="249"/>
        <v>5</v>
      </c>
      <c r="V1996" s="7">
        <v>42795</v>
      </c>
      <c r="W1996" t="s">
        <v>1306</v>
      </c>
      <c r="X1996" s="2">
        <v>0.30399999999999999</v>
      </c>
      <c r="Y1996" s="6">
        <f t="shared" si="254"/>
        <v>8.115106377299057E-3</v>
      </c>
      <c r="AA1996">
        <v>8952477</v>
      </c>
      <c r="AB1996">
        <v>12250</v>
      </c>
      <c r="AC1996">
        <v>10982760</v>
      </c>
      <c r="AD1996" t="s">
        <v>6</v>
      </c>
      <c r="AE1996">
        <v>59</v>
      </c>
      <c r="AF1996">
        <v>3</v>
      </c>
      <c r="AH1996" t="s">
        <v>36193</v>
      </c>
      <c r="AI1996" t="s">
        <v>36192</v>
      </c>
      <c r="AJ1996" t="s">
        <v>36191</v>
      </c>
      <c r="AK1996" t="s">
        <v>36190</v>
      </c>
      <c r="AL1996">
        <v>2</v>
      </c>
      <c r="AM1996" s="5">
        <f t="shared" si="250"/>
        <v>0.4</v>
      </c>
      <c r="AN1996" s="4">
        <f t="shared" si="255"/>
        <v>6.0583112457402507E-4</v>
      </c>
      <c r="AO1996" s="3"/>
      <c r="AP1996">
        <v>0</v>
      </c>
      <c r="AQ1996" t="s">
        <v>2850</v>
      </c>
      <c r="AR1996" t="s">
        <v>1</v>
      </c>
      <c r="AS1996" t="s">
        <v>2849</v>
      </c>
      <c r="AT1996" s="2" t="s">
        <v>0</v>
      </c>
      <c r="AU1996" s="1">
        <f t="shared" si="251"/>
        <v>0.58623238014815471</v>
      </c>
      <c r="AV1996" s="1">
        <f t="shared" si="252"/>
        <v>0.43604687509365414</v>
      </c>
      <c r="AW1996" s="1">
        <f t="shared" si="253"/>
        <v>0.28586137003915346</v>
      </c>
    </row>
    <row r="1997" spans="1:49" x14ac:dyDescent="0.2">
      <c r="A1997">
        <v>1995</v>
      </c>
      <c r="B1997" t="s">
        <v>36189</v>
      </c>
      <c r="C1997" t="s">
        <v>36188</v>
      </c>
      <c r="F1997" t="s">
        <v>36187</v>
      </c>
      <c r="G1997" t="s">
        <v>14</v>
      </c>
      <c r="H1997" t="s">
        <v>13</v>
      </c>
      <c r="I1997" t="s">
        <v>36186</v>
      </c>
      <c r="J1997">
        <v>60090708</v>
      </c>
      <c r="K1997" t="s">
        <v>13380</v>
      </c>
      <c r="L1997" t="s">
        <v>6982</v>
      </c>
      <c r="M1997" t="s">
        <v>2231</v>
      </c>
      <c r="N1997">
        <v>5</v>
      </c>
      <c r="O1997" t="s">
        <v>36185</v>
      </c>
      <c r="P1997" t="s">
        <v>36184</v>
      </c>
      <c r="Q1997" t="s">
        <v>36183</v>
      </c>
      <c r="R1997" s="7">
        <v>42795</v>
      </c>
      <c r="S1997" s="8">
        <f t="shared" si="248"/>
        <v>2017</v>
      </c>
      <c r="T1997" s="8">
        <v>2017</v>
      </c>
      <c r="U1997" s="8">
        <f t="shared" si="249"/>
        <v>5</v>
      </c>
      <c r="V1997" s="7">
        <v>42795</v>
      </c>
      <c r="W1997" t="s">
        <v>1306</v>
      </c>
      <c r="X1997" s="2">
        <v>0.30399999999999999</v>
      </c>
      <c r="Y1997" s="6">
        <f t="shared" si="254"/>
        <v>8.115106377299057E-3</v>
      </c>
      <c r="AA1997">
        <v>8952477</v>
      </c>
      <c r="AB1997">
        <v>12250</v>
      </c>
      <c r="AC1997">
        <v>10982760</v>
      </c>
      <c r="AD1997" t="s">
        <v>6</v>
      </c>
      <c r="AE1997">
        <v>59</v>
      </c>
      <c r="AF1997">
        <v>3</v>
      </c>
      <c r="AH1997" t="s">
        <v>36182</v>
      </c>
      <c r="AI1997" t="s">
        <v>36181</v>
      </c>
      <c r="AJ1997" t="s">
        <v>36180</v>
      </c>
      <c r="AK1997" t="s">
        <v>36179</v>
      </c>
      <c r="AL1997">
        <v>13</v>
      </c>
      <c r="AM1997" s="5">
        <f t="shared" si="250"/>
        <v>2.6</v>
      </c>
      <c r="AN1997" s="4">
        <f t="shared" si="255"/>
        <v>3.9379023097311627E-3</v>
      </c>
      <c r="AO1997" s="3"/>
      <c r="AP1997">
        <v>0</v>
      </c>
      <c r="AR1997" t="s">
        <v>1</v>
      </c>
      <c r="AT1997" s="2" t="s">
        <v>0</v>
      </c>
      <c r="AU1997" s="1">
        <f t="shared" si="251"/>
        <v>0.68619451570286882</v>
      </c>
      <c r="AV1997" s="1">
        <f t="shared" si="252"/>
        <v>0.602650434351511</v>
      </c>
      <c r="AW1997" s="1">
        <f t="shared" si="253"/>
        <v>0.51910635300015318</v>
      </c>
    </row>
    <row r="1998" spans="1:49" x14ac:dyDescent="0.2">
      <c r="A1998">
        <v>1996</v>
      </c>
      <c r="B1998" t="s">
        <v>36178</v>
      </c>
      <c r="C1998" t="s">
        <v>36177</v>
      </c>
      <c r="F1998" t="s">
        <v>36176</v>
      </c>
      <c r="G1998" t="s">
        <v>14</v>
      </c>
      <c r="H1998" t="s">
        <v>13</v>
      </c>
      <c r="I1998" t="s">
        <v>36175</v>
      </c>
      <c r="J1998">
        <v>60026714</v>
      </c>
      <c r="K1998" t="s">
        <v>14008</v>
      </c>
      <c r="L1998" t="s">
        <v>14007</v>
      </c>
      <c r="M1998" t="s">
        <v>39</v>
      </c>
      <c r="N1998">
        <v>2</v>
      </c>
      <c r="O1998" t="s">
        <v>36174</v>
      </c>
      <c r="P1998" t="s">
        <v>36173</v>
      </c>
      <c r="Q1998" t="s">
        <v>29582</v>
      </c>
      <c r="R1998" s="7">
        <v>42795</v>
      </c>
      <c r="S1998" s="8">
        <f t="shared" si="248"/>
        <v>2017</v>
      </c>
      <c r="T1998" s="8">
        <v>2017</v>
      </c>
      <c r="U1998" s="8">
        <f t="shared" si="249"/>
        <v>5</v>
      </c>
      <c r="V1998" s="7">
        <v>42795</v>
      </c>
      <c r="W1998" t="s">
        <v>1306</v>
      </c>
      <c r="X1998" s="2">
        <v>0.30399999999999999</v>
      </c>
      <c r="Y1998" s="6">
        <f t="shared" si="254"/>
        <v>8.115106377299057E-3</v>
      </c>
      <c r="AA1998">
        <v>8952477</v>
      </c>
      <c r="AB1998">
        <v>12250</v>
      </c>
      <c r="AC1998">
        <v>10982760</v>
      </c>
      <c r="AD1998" t="s">
        <v>6</v>
      </c>
      <c r="AE1998">
        <v>59</v>
      </c>
      <c r="AF1998">
        <v>3</v>
      </c>
      <c r="AH1998" t="s">
        <v>36172</v>
      </c>
      <c r="AI1998" t="s">
        <v>36171</v>
      </c>
      <c r="AJ1998" t="s">
        <v>36170</v>
      </c>
      <c r="AK1998" t="s">
        <v>36169</v>
      </c>
      <c r="AL1998">
        <v>3</v>
      </c>
      <c r="AM1998" s="5">
        <f t="shared" si="250"/>
        <v>0.6</v>
      </c>
      <c r="AN1998" s="4">
        <f t="shared" si="255"/>
        <v>9.0874668686103744E-4</v>
      </c>
      <c r="AO1998" s="3"/>
      <c r="AP1998">
        <v>0</v>
      </c>
      <c r="AR1998" t="s">
        <v>1</v>
      </c>
      <c r="AT1998" s="2" t="s">
        <v>0</v>
      </c>
      <c r="AU1998" s="1">
        <f t="shared" si="251"/>
        <v>0.59531984701676499</v>
      </c>
      <c r="AV1998" s="1">
        <f t="shared" si="252"/>
        <v>0.45119265320800472</v>
      </c>
      <c r="AW1998" s="1">
        <f t="shared" si="253"/>
        <v>0.30706545939924434</v>
      </c>
    </row>
    <row r="1999" spans="1:49" x14ac:dyDescent="0.2">
      <c r="A1999">
        <v>1997</v>
      </c>
      <c r="B1999" t="s">
        <v>36168</v>
      </c>
      <c r="C1999" t="s">
        <v>36167</v>
      </c>
      <c r="F1999" t="s">
        <v>36166</v>
      </c>
      <c r="G1999" t="s">
        <v>14</v>
      </c>
      <c r="H1999" t="s">
        <v>13</v>
      </c>
      <c r="I1999" t="s">
        <v>36165</v>
      </c>
      <c r="J1999">
        <v>60013614</v>
      </c>
      <c r="K1999" t="s">
        <v>8128</v>
      </c>
      <c r="L1999" t="s">
        <v>5921</v>
      </c>
      <c r="M1999" t="s">
        <v>9</v>
      </c>
      <c r="N1999">
        <v>4</v>
      </c>
      <c r="O1999" t="s">
        <v>36164</v>
      </c>
      <c r="P1999" t="s">
        <v>36163</v>
      </c>
      <c r="Q1999" t="s">
        <v>30683</v>
      </c>
      <c r="R1999" s="7">
        <v>42795</v>
      </c>
      <c r="S1999" s="8">
        <f t="shared" si="248"/>
        <v>2017</v>
      </c>
      <c r="T1999" s="8">
        <v>2017</v>
      </c>
      <c r="U1999" s="8">
        <f t="shared" si="249"/>
        <v>5</v>
      </c>
      <c r="V1999" s="7">
        <v>42795</v>
      </c>
      <c r="W1999" t="s">
        <v>1306</v>
      </c>
      <c r="X1999" s="2">
        <v>0.30399999999999999</v>
      </c>
      <c r="Y1999" s="6">
        <f t="shared" si="254"/>
        <v>8.115106377299057E-3</v>
      </c>
      <c r="AA1999">
        <v>8952477</v>
      </c>
      <c r="AB1999">
        <v>12250</v>
      </c>
      <c r="AC1999">
        <v>10982760</v>
      </c>
      <c r="AD1999" t="s">
        <v>6</v>
      </c>
      <c r="AE1999">
        <v>59</v>
      </c>
      <c r="AF1999">
        <v>3</v>
      </c>
      <c r="AH1999" t="s">
        <v>36162</v>
      </c>
      <c r="AI1999" t="s">
        <v>36161</v>
      </c>
      <c r="AJ1999" t="s">
        <v>36160</v>
      </c>
      <c r="AK1999" t="s">
        <v>36159</v>
      </c>
      <c r="AL1999">
        <v>3</v>
      </c>
      <c r="AM1999" s="5">
        <f t="shared" si="250"/>
        <v>0.6</v>
      </c>
      <c r="AN1999" s="4">
        <f t="shared" si="255"/>
        <v>9.0874668686103744E-4</v>
      </c>
      <c r="AO1999" s="3"/>
      <c r="AP1999">
        <v>0</v>
      </c>
      <c r="AQ1999" t="s">
        <v>76</v>
      </c>
      <c r="AR1999" t="s">
        <v>30678</v>
      </c>
      <c r="AS1999" t="s">
        <v>75</v>
      </c>
      <c r="AT1999" s="2" t="s">
        <v>0</v>
      </c>
      <c r="AU1999" s="1">
        <f t="shared" si="251"/>
        <v>0.59531984701676499</v>
      </c>
      <c r="AV1999" s="1">
        <f t="shared" si="252"/>
        <v>0.45119265320800472</v>
      </c>
      <c r="AW1999" s="1">
        <f t="shared" si="253"/>
        <v>0.30706545939924434</v>
      </c>
    </row>
    <row r="2000" spans="1:49" x14ac:dyDescent="0.2">
      <c r="A2000">
        <v>1998</v>
      </c>
      <c r="B2000" t="s">
        <v>36158</v>
      </c>
      <c r="C2000" t="s">
        <v>36157</v>
      </c>
      <c r="F2000" t="s">
        <v>36156</v>
      </c>
      <c r="G2000" t="s">
        <v>14</v>
      </c>
      <c r="H2000" t="s">
        <v>13</v>
      </c>
      <c r="I2000" t="s">
        <v>19889</v>
      </c>
      <c r="J2000">
        <v>60025278</v>
      </c>
      <c r="K2000" t="s">
        <v>1591</v>
      </c>
      <c r="L2000" t="s">
        <v>363</v>
      </c>
      <c r="M2000" t="s">
        <v>9</v>
      </c>
      <c r="N2000">
        <v>5</v>
      </c>
      <c r="O2000" t="s">
        <v>36155</v>
      </c>
      <c r="P2000" t="s">
        <v>36154</v>
      </c>
      <c r="Q2000" t="s">
        <v>8769</v>
      </c>
      <c r="R2000" s="7">
        <v>42795</v>
      </c>
      <c r="S2000" s="8">
        <f t="shared" si="248"/>
        <v>2017</v>
      </c>
      <c r="T2000" s="8">
        <v>2017</v>
      </c>
      <c r="U2000" s="8">
        <f t="shared" si="249"/>
        <v>5</v>
      </c>
      <c r="V2000" s="7">
        <v>42795</v>
      </c>
      <c r="W2000" t="s">
        <v>1306</v>
      </c>
      <c r="X2000" s="2">
        <v>0.30399999999999999</v>
      </c>
      <c r="Y2000" s="6">
        <f t="shared" si="254"/>
        <v>8.115106377299057E-3</v>
      </c>
      <c r="AA2000">
        <v>8952477</v>
      </c>
      <c r="AB2000">
        <v>12250</v>
      </c>
      <c r="AC2000">
        <v>10982760</v>
      </c>
      <c r="AD2000" t="s">
        <v>6</v>
      </c>
      <c r="AE2000">
        <v>59</v>
      </c>
      <c r="AF2000">
        <v>3</v>
      </c>
      <c r="AH2000" t="s">
        <v>10924</v>
      </c>
      <c r="AI2000" t="s">
        <v>36153</v>
      </c>
      <c r="AJ2000" t="s">
        <v>36152</v>
      </c>
      <c r="AK2000" t="s">
        <v>36151</v>
      </c>
      <c r="AL2000">
        <v>6</v>
      </c>
      <c r="AM2000" s="5">
        <f t="shared" si="250"/>
        <v>1.2</v>
      </c>
      <c r="AN2000" s="4">
        <f t="shared" si="255"/>
        <v>1.8174933737220749E-3</v>
      </c>
      <c r="AO2000" s="3"/>
      <c r="AP2000">
        <v>0</v>
      </c>
      <c r="AQ2000" t="s">
        <v>76</v>
      </c>
      <c r="AR2000">
        <v>61301001</v>
      </c>
      <c r="AS2000" t="s">
        <v>75</v>
      </c>
      <c r="AT2000" s="2" t="s">
        <v>0</v>
      </c>
      <c r="AU2000" s="1">
        <f t="shared" si="251"/>
        <v>0.62258224762259617</v>
      </c>
      <c r="AV2000" s="1">
        <f t="shared" si="252"/>
        <v>0.49662998755105653</v>
      </c>
      <c r="AW2000" s="1">
        <f t="shared" si="253"/>
        <v>0.37067772747951699</v>
      </c>
    </row>
    <row r="2001" spans="1:49" x14ac:dyDescent="0.2">
      <c r="A2001">
        <v>1999</v>
      </c>
      <c r="B2001" t="s">
        <v>36150</v>
      </c>
      <c r="C2001" t="s">
        <v>36149</v>
      </c>
      <c r="F2001" t="s">
        <v>36148</v>
      </c>
      <c r="G2001" t="s">
        <v>14</v>
      </c>
      <c r="H2001" t="s">
        <v>13</v>
      </c>
      <c r="I2001" t="s">
        <v>36147</v>
      </c>
      <c r="J2001">
        <v>60103462</v>
      </c>
      <c r="K2001" t="s">
        <v>36146</v>
      </c>
      <c r="L2001" t="s">
        <v>14456</v>
      </c>
      <c r="M2001" t="s">
        <v>14455</v>
      </c>
      <c r="N2001">
        <v>3</v>
      </c>
      <c r="O2001" t="s">
        <v>36145</v>
      </c>
      <c r="P2001" t="s">
        <v>36144</v>
      </c>
      <c r="Q2001" t="s">
        <v>36143</v>
      </c>
      <c r="R2001" s="7">
        <v>42795</v>
      </c>
      <c r="S2001" s="8">
        <f t="shared" si="248"/>
        <v>2017</v>
      </c>
      <c r="T2001" s="8">
        <v>2017</v>
      </c>
      <c r="U2001" s="8">
        <f t="shared" si="249"/>
        <v>5</v>
      </c>
      <c r="V2001" s="7">
        <v>42795</v>
      </c>
      <c r="W2001" t="s">
        <v>1306</v>
      </c>
      <c r="X2001" s="2">
        <v>0.30399999999999999</v>
      </c>
      <c r="Y2001" s="6">
        <f t="shared" si="254"/>
        <v>8.115106377299057E-3</v>
      </c>
      <c r="AA2001">
        <v>8952477</v>
      </c>
      <c r="AB2001">
        <v>12250</v>
      </c>
      <c r="AC2001">
        <v>10982760</v>
      </c>
      <c r="AD2001" t="s">
        <v>6</v>
      </c>
      <c r="AE2001">
        <v>59</v>
      </c>
      <c r="AF2001">
        <v>3</v>
      </c>
      <c r="AH2001" t="s">
        <v>36142</v>
      </c>
      <c r="AI2001" t="s">
        <v>36141</v>
      </c>
      <c r="AJ2001" t="s">
        <v>36140</v>
      </c>
      <c r="AK2001" t="s">
        <v>36139</v>
      </c>
      <c r="AL2001">
        <v>3</v>
      </c>
      <c r="AM2001" s="5">
        <f t="shared" si="250"/>
        <v>0.6</v>
      </c>
      <c r="AN2001" s="4">
        <f t="shared" si="255"/>
        <v>9.0874668686103744E-4</v>
      </c>
      <c r="AO2001" s="3"/>
      <c r="AP2001">
        <v>0</v>
      </c>
      <c r="AQ2001" t="s">
        <v>28949</v>
      </c>
      <c r="AR2001" t="s">
        <v>36138</v>
      </c>
      <c r="AS2001" t="s">
        <v>28947</v>
      </c>
      <c r="AT2001" s="2" t="s">
        <v>0</v>
      </c>
      <c r="AU2001" s="1">
        <f t="shared" si="251"/>
        <v>0.59531984701676499</v>
      </c>
      <c r="AV2001" s="1">
        <f t="shared" si="252"/>
        <v>0.45119265320800472</v>
      </c>
      <c r="AW2001" s="1">
        <f t="shared" si="253"/>
        <v>0.30706545939924434</v>
      </c>
    </row>
    <row r="2002" spans="1:49" x14ac:dyDescent="0.2">
      <c r="A2002">
        <v>2000</v>
      </c>
      <c r="B2002" t="s">
        <v>36137</v>
      </c>
      <c r="C2002" t="s">
        <v>36136</v>
      </c>
      <c r="F2002" t="s">
        <v>36135</v>
      </c>
      <c r="G2002" t="s">
        <v>14</v>
      </c>
      <c r="H2002" t="s">
        <v>13</v>
      </c>
      <c r="I2002" t="s">
        <v>8919</v>
      </c>
      <c r="J2002">
        <v>60019106</v>
      </c>
      <c r="K2002" t="s">
        <v>8918</v>
      </c>
      <c r="L2002" t="s">
        <v>8917</v>
      </c>
      <c r="M2002" t="s">
        <v>39</v>
      </c>
      <c r="N2002">
        <v>2</v>
      </c>
      <c r="O2002" t="s">
        <v>8916</v>
      </c>
      <c r="P2002" t="s">
        <v>8915</v>
      </c>
      <c r="Q2002" t="s">
        <v>8914</v>
      </c>
      <c r="R2002" s="7">
        <v>42795</v>
      </c>
      <c r="S2002" s="8">
        <f t="shared" si="248"/>
        <v>2017</v>
      </c>
      <c r="T2002" s="8">
        <v>2017</v>
      </c>
      <c r="U2002" s="8">
        <f t="shared" si="249"/>
        <v>5</v>
      </c>
      <c r="V2002" s="7">
        <v>42795</v>
      </c>
      <c r="W2002" t="s">
        <v>1306</v>
      </c>
      <c r="X2002" s="2">
        <v>0.30399999999999999</v>
      </c>
      <c r="Y2002" s="6">
        <f t="shared" si="254"/>
        <v>8.115106377299057E-3</v>
      </c>
      <c r="AA2002">
        <v>8952477</v>
      </c>
      <c r="AB2002">
        <v>12250</v>
      </c>
      <c r="AC2002">
        <v>10982760</v>
      </c>
      <c r="AD2002" t="s">
        <v>6</v>
      </c>
      <c r="AE2002">
        <v>59</v>
      </c>
      <c r="AF2002">
        <v>3</v>
      </c>
      <c r="AH2002" t="s">
        <v>36134</v>
      </c>
      <c r="AI2002" t="s">
        <v>36133</v>
      </c>
      <c r="AJ2002" t="s">
        <v>36132</v>
      </c>
      <c r="AK2002" t="s">
        <v>36131</v>
      </c>
      <c r="AL2002">
        <v>18</v>
      </c>
      <c r="AM2002" s="5">
        <f t="shared" si="250"/>
        <v>3.6</v>
      </c>
      <c r="AN2002" s="4">
        <f t="shared" si="255"/>
        <v>5.4524801211662246E-3</v>
      </c>
      <c r="AO2002" s="3"/>
      <c r="AP2002">
        <v>0</v>
      </c>
      <c r="AQ2002" t="s">
        <v>36130</v>
      </c>
      <c r="AR2002" t="s">
        <v>1</v>
      </c>
      <c r="AS2002" t="s">
        <v>36129</v>
      </c>
      <c r="AT2002" s="2" t="s">
        <v>0</v>
      </c>
      <c r="AU2002" s="1">
        <f t="shared" si="251"/>
        <v>0.73163185004592068</v>
      </c>
      <c r="AV2002" s="1">
        <f t="shared" si="252"/>
        <v>0.67837932492326414</v>
      </c>
      <c r="AW2002" s="1">
        <f t="shared" si="253"/>
        <v>0.62512679980060737</v>
      </c>
    </row>
    <row r="2003" spans="1:49" x14ac:dyDescent="0.2">
      <c r="A2003">
        <v>2001</v>
      </c>
      <c r="B2003" t="s">
        <v>36128</v>
      </c>
      <c r="C2003" t="s">
        <v>36127</v>
      </c>
      <c r="F2003" t="s">
        <v>36126</v>
      </c>
      <c r="G2003" t="s">
        <v>14</v>
      </c>
      <c r="H2003" t="s">
        <v>13</v>
      </c>
      <c r="I2003" t="s">
        <v>36125</v>
      </c>
      <c r="J2003">
        <v>60001166</v>
      </c>
      <c r="K2003" t="s">
        <v>20506</v>
      </c>
      <c r="L2003" t="s">
        <v>20505</v>
      </c>
      <c r="M2003" t="s">
        <v>39</v>
      </c>
      <c r="N2003">
        <v>2</v>
      </c>
      <c r="O2003" t="s">
        <v>36124</v>
      </c>
      <c r="P2003" t="s">
        <v>36123</v>
      </c>
      <c r="Q2003" t="s">
        <v>20502</v>
      </c>
      <c r="R2003" s="7">
        <v>42795</v>
      </c>
      <c r="S2003" s="8">
        <f t="shared" si="248"/>
        <v>2017</v>
      </c>
      <c r="T2003" s="8">
        <v>2017</v>
      </c>
      <c r="U2003" s="8">
        <f t="shared" si="249"/>
        <v>5</v>
      </c>
      <c r="V2003" s="7">
        <v>42795</v>
      </c>
      <c r="W2003" t="s">
        <v>1306</v>
      </c>
      <c r="X2003" s="2">
        <v>0.30399999999999999</v>
      </c>
      <c r="Y2003" s="6">
        <f t="shared" si="254"/>
        <v>8.115106377299057E-3</v>
      </c>
      <c r="AA2003">
        <v>8952477</v>
      </c>
      <c r="AB2003">
        <v>12250</v>
      </c>
      <c r="AC2003">
        <v>10982760</v>
      </c>
      <c r="AD2003" t="s">
        <v>6</v>
      </c>
      <c r="AE2003">
        <v>59</v>
      </c>
      <c r="AF2003">
        <v>3</v>
      </c>
      <c r="AH2003" t="s">
        <v>36122</v>
      </c>
      <c r="AI2003" t="s">
        <v>36121</v>
      </c>
      <c r="AJ2003" t="s">
        <v>36120</v>
      </c>
      <c r="AK2003" t="s">
        <v>36119</v>
      </c>
      <c r="AL2003">
        <v>9</v>
      </c>
      <c r="AM2003" s="5">
        <f t="shared" si="250"/>
        <v>1.8</v>
      </c>
      <c r="AN2003" s="4">
        <f t="shared" si="255"/>
        <v>2.7262400605831123E-3</v>
      </c>
      <c r="AO2003" s="3"/>
      <c r="AP2003">
        <v>0</v>
      </c>
      <c r="AR2003" t="s">
        <v>1</v>
      </c>
      <c r="AT2003" s="2" t="s">
        <v>0</v>
      </c>
      <c r="AU2003" s="1">
        <f t="shared" si="251"/>
        <v>0.64984464822842725</v>
      </c>
      <c r="AV2003" s="1">
        <f t="shared" si="252"/>
        <v>0.54206732189410844</v>
      </c>
      <c r="AW2003" s="1">
        <f t="shared" si="253"/>
        <v>0.43428999555978959</v>
      </c>
    </row>
    <row r="2004" spans="1:49" x14ac:dyDescent="0.2">
      <c r="A2004">
        <v>2002</v>
      </c>
      <c r="B2004" t="s">
        <v>36118</v>
      </c>
      <c r="C2004" t="s">
        <v>36117</v>
      </c>
      <c r="F2004" t="s">
        <v>36116</v>
      </c>
      <c r="G2004" t="s">
        <v>14</v>
      </c>
      <c r="H2004" t="s">
        <v>13</v>
      </c>
      <c r="I2004" t="s">
        <v>36115</v>
      </c>
      <c r="J2004">
        <v>60021902</v>
      </c>
      <c r="K2004" t="s">
        <v>3580</v>
      </c>
      <c r="L2004" t="s">
        <v>3579</v>
      </c>
      <c r="M2004" t="s">
        <v>3578</v>
      </c>
      <c r="N2004">
        <v>3</v>
      </c>
      <c r="O2004" t="s">
        <v>36114</v>
      </c>
      <c r="P2004" t="s">
        <v>36113</v>
      </c>
      <c r="Q2004" t="s">
        <v>3575</v>
      </c>
      <c r="R2004" s="7">
        <v>42795</v>
      </c>
      <c r="S2004" s="8">
        <f t="shared" si="248"/>
        <v>2017</v>
      </c>
      <c r="T2004" s="8">
        <v>2017</v>
      </c>
      <c r="U2004" s="8">
        <f t="shared" si="249"/>
        <v>5</v>
      </c>
      <c r="V2004" s="7">
        <v>42795</v>
      </c>
      <c r="W2004" t="s">
        <v>1306</v>
      </c>
      <c r="X2004" s="2">
        <v>0.30399999999999999</v>
      </c>
      <c r="Y2004" s="6">
        <f t="shared" si="254"/>
        <v>8.115106377299057E-3</v>
      </c>
      <c r="AA2004">
        <v>8952477</v>
      </c>
      <c r="AB2004">
        <v>12250</v>
      </c>
      <c r="AC2004">
        <v>10982760</v>
      </c>
      <c r="AD2004" t="s">
        <v>6</v>
      </c>
      <c r="AE2004">
        <v>59</v>
      </c>
      <c r="AF2004">
        <v>3</v>
      </c>
      <c r="AH2004" t="s">
        <v>9820</v>
      </c>
      <c r="AI2004" t="s">
        <v>36112</v>
      </c>
      <c r="AJ2004" t="s">
        <v>36111</v>
      </c>
      <c r="AK2004" t="s">
        <v>36110</v>
      </c>
      <c r="AL2004">
        <v>1</v>
      </c>
      <c r="AM2004" s="5">
        <f t="shared" si="250"/>
        <v>0.2</v>
      </c>
      <c r="AN2004" s="4">
        <f t="shared" si="255"/>
        <v>3.0291556228701253E-4</v>
      </c>
      <c r="AO2004" s="3"/>
      <c r="AP2004">
        <v>0</v>
      </c>
      <c r="AR2004" t="s">
        <v>1</v>
      </c>
      <c r="AT2004" s="2" t="s">
        <v>0</v>
      </c>
      <c r="AU2004" s="1">
        <f t="shared" si="251"/>
        <v>0.57714491327954431</v>
      </c>
      <c r="AV2004" s="1">
        <f t="shared" si="252"/>
        <v>0.4209010969793035</v>
      </c>
      <c r="AW2004" s="1">
        <f t="shared" si="253"/>
        <v>0.26465728067906258</v>
      </c>
    </row>
    <row r="2005" spans="1:49" x14ac:dyDescent="0.2">
      <c r="A2005">
        <v>2003</v>
      </c>
      <c r="B2005" t="s">
        <v>36109</v>
      </c>
      <c r="C2005" t="s">
        <v>36108</v>
      </c>
      <c r="F2005" t="s">
        <v>36107</v>
      </c>
      <c r="G2005" t="s">
        <v>14</v>
      </c>
      <c r="H2005" t="s">
        <v>13</v>
      </c>
      <c r="I2005" t="s">
        <v>36106</v>
      </c>
      <c r="J2005">
        <v>60028333</v>
      </c>
      <c r="K2005" t="s">
        <v>31386</v>
      </c>
      <c r="L2005" t="s">
        <v>31385</v>
      </c>
      <c r="M2005" t="s">
        <v>5872</v>
      </c>
      <c r="N2005">
        <v>3</v>
      </c>
      <c r="O2005" t="s">
        <v>36105</v>
      </c>
      <c r="P2005" t="s">
        <v>36104</v>
      </c>
      <c r="Q2005" t="s">
        <v>36103</v>
      </c>
      <c r="R2005" s="7">
        <v>42795</v>
      </c>
      <c r="S2005" s="8">
        <f t="shared" si="248"/>
        <v>2017</v>
      </c>
      <c r="T2005" s="8">
        <v>2017</v>
      </c>
      <c r="U2005" s="8">
        <f t="shared" si="249"/>
        <v>5</v>
      </c>
      <c r="V2005" s="7">
        <v>42795</v>
      </c>
      <c r="W2005" t="s">
        <v>1306</v>
      </c>
      <c r="X2005" s="2">
        <v>0.30399999999999999</v>
      </c>
      <c r="Y2005" s="6">
        <f t="shared" si="254"/>
        <v>8.115106377299057E-3</v>
      </c>
      <c r="AA2005">
        <v>8952477</v>
      </c>
      <c r="AB2005">
        <v>12250</v>
      </c>
      <c r="AC2005">
        <v>10982760</v>
      </c>
      <c r="AD2005" t="s">
        <v>6</v>
      </c>
      <c r="AE2005">
        <v>59</v>
      </c>
      <c r="AF2005">
        <v>3</v>
      </c>
      <c r="AH2005" t="s">
        <v>36102</v>
      </c>
      <c r="AI2005" t="s">
        <v>36101</v>
      </c>
      <c r="AJ2005" t="s">
        <v>36100</v>
      </c>
      <c r="AK2005" t="s">
        <v>36099</v>
      </c>
      <c r="AL2005">
        <v>8</v>
      </c>
      <c r="AM2005" s="5">
        <f t="shared" si="250"/>
        <v>1.6</v>
      </c>
      <c r="AN2005" s="4">
        <f t="shared" si="255"/>
        <v>2.4233244982961003E-3</v>
      </c>
      <c r="AO2005" s="3"/>
      <c r="AP2005">
        <v>0</v>
      </c>
      <c r="AR2005" t="s">
        <v>1</v>
      </c>
      <c r="AT2005" s="2" t="s">
        <v>0</v>
      </c>
      <c r="AU2005" s="1">
        <f t="shared" si="251"/>
        <v>0.64075718135981696</v>
      </c>
      <c r="AV2005" s="1">
        <f t="shared" si="252"/>
        <v>0.52692154377975786</v>
      </c>
      <c r="AW2005" s="1">
        <f t="shared" si="253"/>
        <v>0.4130859061996987</v>
      </c>
    </row>
    <row r="2006" spans="1:49" x14ac:dyDescent="0.2">
      <c r="A2006">
        <v>2004</v>
      </c>
      <c r="B2006" t="s">
        <v>36098</v>
      </c>
      <c r="C2006" t="s">
        <v>36097</v>
      </c>
      <c r="F2006" t="s">
        <v>36096</v>
      </c>
      <c r="G2006" t="s">
        <v>14</v>
      </c>
      <c r="H2006" t="s">
        <v>13</v>
      </c>
      <c r="I2006" t="s">
        <v>10784</v>
      </c>
      <c r="J2006" t="s">
        <v>36095</v>
      </c>
      <c r="K2006" t="s">
        <v>36094</v>
      </c>
      <c r="L2006" t="s">
        <v>36093</v>
      </c>
      <c r="M2006" t="s">
        <v>36092</v>
      </c>
      <c r="N2006">
        <v>3</v>
      </c>
      <c r="O2006" t="s">
        <v>36091</v>
      </c>
      <c r="P2006" t="s">
        <v>36090</v>
      </c>
      <c r="Q2006" t="s">
        <v>36089</v>
      </c>
      <c r="R2006" s="7">
        <v>42795</v>
      </c>
      <c r="S2006" s="8">
        <f t="shared" si="248"/>
        <v>2017</v>
      </c>
      <c r="T2006" s="8">
        <v>2017</v>
      </c>
      <c r="U2006" s="8">
        <f t="shared" si="249"/>
        <v>5</v>
      </c>
      <c r="V2006" s="7">
        <v>42795</v>
      </c>
      <c r="W2006" t="s">
        <v>1306</v>
      </c>
      <c r="X2006" s="2">
        <v>0.30399999999999999</v>
      </c>
      <c r="Y2006" s="6">
        <f t="shared" si="254"/>
        <v>8.115106377299057E-3</v>
      </c>
      <c r="AA2006">
        <v>8952477</v>
      </c>
      <c r="AB2006">
        <v>12250</v>
      </c>
      <c r="AC2006">
        <v>10982760</v>
      </c>
      <c r="AD2006" t="s">
        <v>6</v>
      </c>
      <c r="AE2006">
        <v>59</v>
      </c>
      <c r="AF2006">
        <v>3</v>
      </c>
      <c r="AH2006" t="s">
        <v>36088</v>
      </c>
      <c r="AI2006" t="s">
        <v>36087</v>
      </c>
      <c r="AJ2006" t="s">
        <v>36086</v>
      </c>
      <c r="AK2006" t="s">
        <v>36085</v>
      </c>
      <c r="AL2006">
        <v>15</v>
      </c>
      <c r="AM2006" s="5">
        <f t="shared" si="250"/>
        <v>3</v>
      </c>
      <c r="AN2006" s="4">
        <f t="shared" si="255"/>
        <v>4.5437334343051876E-3</v>
      </c>
      <c r="AO2006" s="3"/>
      <c r="AP2006">
        <v>0</v>
      </c>
      <c r="AR2006" t="s">
        <v>1</v>
      </c>
      <c r="AT2006" s="2" t="s">
        <v>0</v>
      </c>
      <c r="AU2006" s="1">
        <f t="shared" si="251"/>
        <v>0.70436944944008961</v>
      </c>
      <c r="AV2006" s="1">
        <f t="shared" si="252"/>
        <v>0.63294199058021217</v>
      </c>
      <c r="AW2006" s="1">
        <f t="shared" si="253"/>
        <v>0.56151453172033494</v>
      </c>
    </row>
    <row r="2007" spans="1:49" x14ac:dyDescent="0.2">
      <c r="A2007">
        <v>2005</v>
      </c>
      <c r="B2007" t="s">
        <v>36084</v>
      </c>
      <c r="C2007" t="s">
        <v>36083</v>
      </c>
      <c r="F2007" t="s">
        <v>36082</v>
      </c>
      <c r="G2007" t="s">
        <v>14</v>
      </c>
      <c r="H2007" t="s">
        <v>13</v>
      </c>
      <c r="I2007" t="s">
        <v>29283</v>
      </c>
      <c r="J2007" t="s">
        <v>36080</v>
      </c>
      <c r="K2007" t="s">
        <v>36081</v>
      </c>
      <c r="L2007" t="s">
        <v>11721</v>
      </c>
      <c r="M2007" t="s">
        <v>68</v>
      </c>
      <c r="N2007">
        <v>2</v>
      </c>
      <c r="O2007" t="s">
        <v>29280</v>
      </c>
      <c r="P2007" t="s">
        <v>29279</v>
      </c>
      <c r="Q2007" t="s">
        <v>36080</v>
      </c>
      <c r="R2007" s="7">
        <v>42795</v>
      </c>
      <c r="S2007" s="8">
        <f t="shared" si="248"/>
        <v>2017</v>
      </c>
      <c r="T2007" s="8">
        <v>2017</v>
      </c>
      <c r="U2007" s="8">
        <f t="shared" si="249"/>
        <v>5</v>
      </c>
      <c r="V2007" s="7">
        <v>42795</v>
      </c>
      <c r="W2007" t="s">
        <v>1306</v>
      </c>
      <c r="X2007" s="2">
        <v>0.30399999999999999</v>
      </c>
      <c r="Y2007" s="6">
        <f t="shared" si="254"/>
        <v>8.115106377299057E-3</v>
      </c>
      <c r="AA2007">
        <v>8952477</v>
      </c>
      <c r="AB2007">
        <v>12250</v>
      </c>
      <c r="AC2007">
        <v>10982760</v>
      </c>
      <c r="AD2007" t="s">
        <v>6</v>
      </c>
      <c r="AE2007">
        <v>59</v>
      </c>
      <c r="AF2007">
        <v>3</v>
      </c>
      <c r="AH2007" t="s">
        <v>36079</v>
      </c>
      <c r="AI2007" t="s">
        <v>36078</v>
      </c>
      <c r="AJ2007" t="s">
        <v>36077</v>
      </c>
      <c r="AK2007" t="s">
        <v>36076</v>
      </c>
      <c r="AL2007">
        <v>4</v>
      </c>
      <c r="AM2007" s="5">
        <f t="shared" si="250"/>
        <v>0.8</v>
      </c>
      <c r="AN2007" s="4">
        <f t="shared" si="255"/>
        <v>1.2116622491480501E-3</v>
      </c>
      <c r="AO2007" s="3"/>
      <c r="AP2007">
        <v>0</v>
      </c>
      <c r="AR2007" t="s">
        <v>1</v>
      </c>
      <c r="AT2007" s="2" t="s">
        <v>0</v>
      </c>
      <c r="AU2007" s="1">
        <f t="shared" si="251"/>
        <v>0.6044073138853755</v>
      </c>
      <c r="AV2007" s="1">
        <f t="shared" si="252"/>
        <v>0.46633843132235536</v>
      </c>
      <c r="AW2007" s="1">
        <f t="shared" si="253"/>
        <v>0.32826954875933523</v>
      </c>
    </row>
    <row r="2008" spans="1:49" x14ac:dyDescent="0.2">
      <c r="A2008">
        <v>2006</v>
      </c>
      <c r="B2008" t="s">
        <v>36075</v>
      </c>
      <c r="C2008" t="s">
        <v>36074</v>
      </c>
      <c r="F2008" t="s">
        <v>36073</v>
      </c>
      <c r="G2008" t="s">
        <v>14</v>
      </c>
      <c r="H2008" t="s">
        <v>13</v>
      </c>
      <c r="I2008" t="s">
        <v>9228</v>
      </c>
      <c r="J2008">
        <v>60024542</v>
      </c>
      <c r="K2008" t="s">
        <v>3483</v>
      </c>
      <c r="L2008" t="s">
        <v>3482</v>
      </c>
      <c r="M2008" t="s">
        <v>9</v>
      </c>
      <c r="N2008">
        <v>2</v>
      </c>
      <c r="O2008" t="s">
        <v>9227</v>
      </c>
      <c r="P2008" t="s">
        <v>9226</v>
      </c>
      <c r="Q2008" t="s">
        <v>4532</v>
      </c>
      <c r="R2008" s="7">
        <v>42795</v>
      </c>
      <c r="S2008" s="8">
        <f t="shared" si="248"/>
        <v>2017</v>
      </c>
      <c r="T2008" s="8">
        <v>2017</v>
      </c>
      <c r="U2008" s="8">
        <f t="shared" si="249"/>
        <v>5</v>
      </c>
      <c r="V2008" s="7">
        <v>42795</v>
      </c>
      <c r="W2008" t="s">
        <v>1306</v>
      </c>
      <c r="X2008" s="2">
        <v>0.30399999999999999</v>
      </c>
      <c r="Y2008" s="6">
        <f t="shared" si="254"/>
        <v>8.115106377299057E-3</v>
      </c>
      <c r="AA2008">
        <v>8952477</v>
      </c>
      <c r="AB2008">
        <v>12250</v>
      </c>
      <c r="AC2008">
        <v>10982760</v>
      </c>
      <c r="AD2008" t="s">
        <v>6</v>
      </c>
      <c r="AE2008">
        <v>59</v>
      </c>
      <c r="AF2008">
        <v>3</v>
      </c>
      <c r="AH2008" t="s">
        <v>36072</v>
      </c>
      <c r="AI2008" t="s">
        <v>36071</v>
      </c>
      <c r="AJ2008" t="s">
        <v>36070</v>
      </c>
      <c r="AK2008" t="s">
        <v>36069</v>
      </c>
      <c r="AL2008">
        <v>13</v>
      </c>
      <c r="AM2008" s="5">
        <f t="shared" si="250"/>
        <v>2.6</v>
      </c>
      <c r="AN2008" s="4">
        <f t="shared" si="255"/>
        <v>3.9379023097311627E-3</v>
      </c>
      <c r="AO2008" s="3"/>
      <c r="AP2008">
        <v>0</v>
      </c>
      <c r="AQ2008" t="s">
        <v>76</v>
      </c>
      <c r="AR2008">
        <v>61171029</v>
      </c>
      <c r="AS2008" t="s">
        <v>75</v>
      </c>
      <c r="AT2008" s="2" t="s">
        <v>0</v>
      </c>
      <c r="AU2008" s="1">
        <f t="shared" si="251"/>
        <v>0.68619451570286882</v>
      </c>
      <c r="AV2008" s="1">
        <f t="shared" si="252"/>
        <v>0.602650434351511</v>
      </c>
      <c r="AW2008" s="1">
        <f t="shared" si="253"/>
        <v>0.51910635300015318</v>
      </c>
    </row>
    <row r="2009" spans="1:49" x14ac:dyDescent="0.2">
      <c r="A2009">
        <v>2007</v>
      </c>
      <c r="B2009" t="s">
        <v>36068</v>
      </c>
      <c r="C2009" t="s">
        <v>36067</v>
      </c>
      <c r="F2009" t="s">
        <v>36066</v>
      </c>
      <c r="G2009" t="s">
        <v>14</v>
      </c>
      <c r="H2009" t="s">
        <v>13</v>
      </c>
      <c r="I2009" t="s">
        <v>36065</v>
      </c>
      <c r="J2009">
        <v>60012704</v>
      </c>
      <c r="K2009" t="s">
        <v>36064</v>
      </c>
      <c r="L2009" t="s">
        <v>14862</v>
      </c>
      <c r="M2009" t="s">
        <v>3193</v>
      </c>
      <c r="N2009">
        <v>2</v>
      </c>
      <c r="O2009" t="s">
        <v>36063</v>
      </c>
      <c r="P2009" t="s">
        <v>36062</v>
      </c>
      <c r="Q2009" t="s">
        <v>36061</v>
      </c>
      <c r="R2009" s="7">
        <v>42795</v>
      </c>
      <c r="S2009" s="8">
        <f t="shared" si="248"/>
        <v>2017</v>
      </c>
      <c r="T2009" s="8">
        <v>2017</v>
      </c>
      <c r="U2009" s="8">
        <f t="shared" si="249"/>
        <v>5</v>
      </c>
      <c r="V2009" s="7">
        <v>42795</v>
      </c>
      <c r="W2009" t="s">
        <v>1306</v>
      </c>
      <c r="X2009" s="2">
        <v>0.30399999999999999</v>
      </c>
      <c r="Y2009" s="6">
        <f t="shared" si="254"/>
        <v>8.115106377299057E-3</v>
      </c>
      <c r="AA2009">
        <v>8952477</v>
      </c>
      <c r="AB2009">
        <v>12250</v>
      </c>
      <c r="AC2009">
        <v>10982760</v>
      </c>
      <c r="AD2009" t="s">
        <v>6</v>
      </c>
      <c r="AE2009">
        <v>59</v>
      </c>
      <c r="AF2009">
        <v>3</v>
      </c>
      <c r="AH2009" t="s">
        <v>36060</v>
      </c>
      <c r="AI2009" t="s">
        <v>36059</v>
      </c>
      <c r="AJ2009" t="s">
        <v>36058</v>
      </c>
      <c r="AK2009" t="s">
        <v>36057</v>
      </c>
      <c r="AL2009">
        <v>2</v>
      </c>
      <c r="AM2009" s="5">
        <f t="shared" si="250"/>
        <v>0.4</v>
      </c>
      <c r="AN2009" s="4">
        <f t="shared" si="255"/>
        <v>6.0583112457402507E-4</v>
      </c>
      <c r="AO2009" s="3"/>
      <c r="AP2009">
        <v>0</v>
      </c>
      <c r="AR2009" t="s">
        <v>1</v>
      </c>
      <c r="AT2009" s="2" t="s">
        <v>0</v>
      </c>
      <c r="AU2009" s="1">
        <f t="shared" si="251"/>
        <v>0.58623238014815471</v>
      </c>
      <c r="AV2009" s="1">
        <f t="shared" si="252"/>
        <v>0.43604687509365414</v>
      </c>
      <c r="AW2009" s="1">
        <f t="shared" si="253"/>
        <v>0.28586137003915346</v>
      </c>
    </row>
    <row r="2010" spans="1:49" x14ac:dyDescent="0.2">
      <c r="A2010">
        <v>2008</v>
      </c>
      <c r="B2010" t="s">
        <v>36056</v>
      </c>
      <c r="C2010" t="s">
        <v>36055</v>
      </c>
      <c r="F2010" t="s">
        <v>36054</v>
      </c>
      <c r="G2010" t="s">
        <v>14</v>
      </c>
      <c r="H2010" t="s">
        <v>13</v>
      </c>
      <c r="I2010" t="s">
        <v>18513</v>
      </c>
      <c r="J2010">
        <v>60004750</v>
      </c>
      <c r="K2010" t="s">
        <v>12539</v>
      </c>
      <c r="L2010" t="s">
        <v>12538</v>
      </c>
      <c r="M2010" t="s">
        <v>39</v>
      </c>
      <c r="N2010">
        <v>2</v>
      </c>
      <c r="O2010" t="s">
        <v>18512</v>
      </c>
      <c r="P2010" t="s">
        <v>18511</v>
      </c>
      <c r="Q2010" t="s">
        <v>18510</v>
      </c>
      <c r="R2010" s="7">
        <v>42795</v>
      </c>
      <c r="S2010" s="8">
        <f t="shared" si="248"/>
        <v>2017</v>
      </c>
      <c r="T2010" s="8">
        <v>2017</v>
      </c>
      <c r="U2010" s="8">
        <f t="shared" si="249"/>
        <v>5</v>
      </c>
      <c r="V2010" s="7">
        <v>42795</v>
      </c>
      <c r="W2010" t="s">
        <v>1306</v>
      </c>
      <c r="X2010" s="2">
        <v>0.30399999999999999</v>
      </c>
      <c r="Y2010" s="6">
        <f t="shared" si="254"/>
        <v>8.115106377299057E-3</v>
      </c>
      <c r="AA2010">
        <v>8952477</v>
      </c>
      <c r="AB2010">
        <v>12250</v>
      </c>
      <c r="AC2010">
        <v>10982760</v>
      </c>
      <c r="AD2010" t="s">
        <v>6</v>
      </c>
      <c r="AE2010">
        <v>59</v>
      </c>
      <c r="AF2010">
        <v>3</v>
      </c>
      <c r="AH2010" t="s">
        <v>36053</v>
      </c>
      <c r="AI2010" t="s">
        <v>36052</v>
      </c>
      <c r="AJ2010" t="s">
        <v>36051</v>
      </c>
      <c r="AK2010" t="s">
        <v>36050</v>
      </c>
      <c r="AL2010">
        <v>1</v>
      </c>
      <c r="AM2010" s="5">
        <f t="shared" si="250"/>
        <v>0.2</v>
      </c>
      <c r="AN2010" s="4">
        <f t="shared" si="255"/>
        <v>3.0291556228701253E-4</v>
      </c>
      <c r="AO2010" s="3"/>
      <c r="AP2010">
        <v>0</v>
      </c>
      <c r="AR2010" t="s">
        <v>1</v>
      </c>
      <c r="AT2010" s="2" t="s">
        <v>0</v>
      </c>
      <c r="AU2010" s="1">
        <f t="shared" si="251"/>
        <v>0.57714491327954431</v>
      </c>
      <c r="AV2010" s="1">
        <f t="shared" si="252"/>
        <v>0.4209010969793035</v>
      </c>
      <c r="AW2010" s="1">
        <f t="shared" si="253"/>
        <v>0.26465728067906258</v>
      </c>
    </row>
    <row r="2011" spans="1:49" x14ac:dyDescent="0.2">
      <c r="A2011">
        <v>2009</v>
      </c>
      <c r="B2011" t="s">
        <v>36049</v>
      </c>
      <c r="C2011" t="s">
        <v>36048</v>
      </c>
      <c r="D2011" t="s">
        <v>36047</v>
      </c>
      <c r="F2011" t="s">
        <v>36046</v>
      </c>
      <c r="G2011" t="s">
        <v>14</v>
      </c>
      <c r="H2011" t="s">
        <v>13</v>
      </c>
      <c r="I2011" t="s">
        <v>36045</v>
      </c>
      <c r="J2011">
        <v>60025757</v>
      </c>
      <c r="K2011" t="s">
        <v>36044</v>
      </c>
      <c r="L2011" t="s">
        <v>8165</v>
      </c>
      <c r="M2011" t="s">
        <v>39</v>
      </c>
      <c r="N2011">
        <v>4</v>
      </c>
      <c r="O2011" t="s">
        <v>36043</v>
      </c>
      <c r="P2011" t="s">
        <v>36042</v>
      </c>
      <c r="Q2011" t="s">
        <v>36041</v>
      </c>
      <c r="R2011" s="7">
        <v>42795</v>
      </c>
      <c r="S2011" s="8">
        <f t="shared" si="248"/>
        <v>2017</v>
      </c>
      <c r="T2011" s="8">
        <v>2017</v>
      </c>
      <c r="U2011" s="8">
        <f t="shared" si="249"/>
        <v>5</v>
      </c>
      <c r="V2011" s="7">
        <v>42795</v>
      </c>
      <c r="W2011" t="s">
        <v>35857</v>
      </c>
      <c r="X2011" s="2">
        <v>0.35399999999999998</v>
      </c>
      <c r="Y2011" s="6">
        <f t="shared" si="254"/>
        <v>9.4498278209337715E-3</v>
      </c>
      <c r="AA2011">
        <v>18744907</v>
      </c>
      <c r="AB2011">
        <v>11300153720</v>
      </c>
      <c r="AD2011" t="s">
        <v>6</v>
      </c>
      <c r="AE2011">
        <v>22</v>
      </c>
      <c r="AH2011" t="s">
        <v>36040</v>
      </c>
      <c r="AI2011" t="s">
        <v>36039</v>
      </c>
      <c r="AJ2011" t="s">
        <v>36038</v>
      </c>
      <c r="AK2011" t="s">
        <v>36037</v>
      </c>
      <c r="AL2011">
        <v>1</v>
      </c>
      <c r="AM2011" s="5">
        <f t="shared" si="250"/>
        <v>0.2</v>
      </c>
      <c r="AN2011" s="4">
        <f t="shared" si="255"/>
        <v>3.0291556228701253E-4</v>
      </c>
      <c r="AO2011" s="3"/>
      <c r="AP2011">
        <v>0</v>
      </c>
      <c r="AR2011" t="s">
        <v>1</v>
      </c>
      <c r="AT2011" s="2">
        <v>1.81</v>
      </c>
      <c r="AU2011" s="1">
        <f t="shared" si="251"/>
        <v>0.67057541433397427</v>
      </c>
      <c r="AV2011" s="1">
        <f t="shared" si="252"/>
        <v>0.48763716916103922</v>
      </c>
      <c r="AW2011" s="1">
        <f t="shared" si="253"/>
        <v>0.304698923988104</v>
      </c>
    </row>
    <row r="2012" spans="1:49" x14ac:dyDescent="0.2">
      <c r="A2012">
        <v>2010</v>
      </c>
      <c r="B2012" t="s">
        <v>36036</v>
      </c>
      <c r="C2012" t="s">
        <v>36035</v>
      </c>
      <c r="F2012" t="s">
        <v>36034</v>
      </c>
      <c r="G2012" t="s">
        <v>14</v>
      </c>
      <c r="H2012" t="s">
        <v>13</v>
      </c>
      <c r="I2012" t="s">
        <v>36033</v>
      </c>
      <c r="J2012" t="s">
        <v>36032</v>
      </c>
      <c r="K2012" t="s">
        <v>36031</v>
      </c>
      <c r="L2012" t="s">
        <v>36030</v>
      </c>
      <c r="M2012" t="s">
        <v>13458</v>
      </c>
      <c r="N2012">
        <v>5</v>
      </c>
      <c r="O2012" t="s">
        <v>36029</v>
      </c>
      <c r="P2012" t="s">
        <v>36028</v>
      </c>
      <c r="Q2012" t="s">
        <v>36027</v>
      </c>
      <c r="R2012" s="7">
        <v>42795</v>
      </c>
      <c r="S2012" s="8">
        <f t="shared" si="248"/>
        <v>2017</v>
      </c>
      <c r="T2012" s="8">
        <v>2017</v>
      </c>
      <c r="U2012" s="8">
        <f t="shared" si="249"/>
        <v>5</v>
      </c>
      <c r="V2012" s="7">
        <v>42795</v>
      </c>
      <c r="W2012" t="s">
        <v>7146</v>
      </c>
      <c r="X2012" s="2">
        <v>0.29099999999999998</v>
      </c>
      <c r="Y2012" s="6">
        <f t="shared" si="254"/>
        <v>7.7680788019540321E-3</v>
      </c>
      <c r="AA2012">
        <v>15334880</v>
      </c>
      <c r="AB2012">
        <v>28546</v>
      </c>
      <c r="AC2012">
        <v>15334899</v>
      </c>
      <c r="AD2012" t="s">
        <v>6</v>
      </c>
      <c r="AE2012">
        <v>17</v>
      </c>
      <c r="AF2012">
        <v>3</v>
      </c>
      <c r="AH2012" t="s">
        <v>36026</v>
      </c>
      <c r="AI2012" t="s">
        <v>36025</v>
      </c>
      <c r="AJ2012" t="s">
        <v>36024</v>
      </c>
      <c r="AK2012" t="s">
        <v>36023</v>
      </c>
      <c r="AL2012">
        <v>2</v>
      </c>
      <c r="AM2012" s="5">
        <f t="shared" si="250"/>
        <v>0.4</v>
      </c>
      <c r="AN2012" s="4">
        <f t="shared" si="255"/>
        <v>6.0583112457402507E-4</v>
      </c>
      <c r="AO2012" s="3"/>
      <c r="AP2012">
        <v>0</v>
      </c>
      <c r="AQ2012" t="s">
        <v>1757</v>
      </c>
      <c r="AR2012" t="s">
        <v>36022</v>
      </c>
      <c r="AS2012" t="s">
        <v>259</v>
      </c>
      <c r="AT2012" s="2" t="s">
        <v>0</v>
      </c>
      <c r="AU2012" s="1">
        <f t="shared" si="251"/>
        <v>0.56194044987400305</v>
      </c>
      <c r="AV2012" s="1">
        <f t="shared" si="252"/>
        <v>0.41869549632640291</v>
      </c>
      <c r="AW2012" s="1">
        <f t="shared" si="253"/>
        <v>0.27545054277880265</v>
      </c>
    </row>
    <row r="2013" spans="1:49" x14ac:dyDescent="0.2">
      <c r="A2013">
        <v>2011</v>
      </c>
      <c r="B2013" t="s">
        <v>36021</v>
      </c>
      <c r="C2013" t="s">
        <v>36020</v>
      </c>
      <c r="D2013" t="s">
        <v>36019</v>
      </c>
      <c r="F2013" t="s">
        <v>36018</v>
      </c>
      <c r="G2013" t="s">
        <v>14</v>
      </c>
      <c r="H2013" t="s">
        <v>13</v>
      </c>
      <c r="I2013" t="s">
        <v>7943</v>
      </c>
      <c r="J2013" t="s">
        <v>36017</v>
      </c>
      <c r="K2013" t="s">
        <v>36016</v>
      </c>
      <c r="L2013" t="s">
        <v>36015</v>
      </c>
      <c r="M2013" t="s">
        <v>1503</v>
      </c>
      <c r="N2013">
        <v>7</v>
      </c>
      <c r="O2013" t="s">
        <v>36014</v>
      </c>
      <c r="P2013" t="s">
        <v>36013</v>
      </c>
      <c r="Q2013" t="s">
        <v>36012</v>
      </c>
      <c r="R2013" s="7">
        <v>42795</v>
      </c>
      <c r="S2013" s="8">
        <f t="shared" si="248"/>
        <v>2017</v>
      </c>
      <c r="T2013" s="8">
        <v>2017</v>
      </c>
      <c r="U2013" s="8">
        <f t="shared" si="249"/>
        <v>5</v>
      </c>
      <c r="V2013" s="7">
        <v>42795</v>
      </c>
      <c r="W2013" t="s">
        <v>35549</v>
      </c>
      <c r="X2013" s="2">
        <v>0.436</v>
      </c>
      <c r="Y2013" s="6">
        <f t="shared" si="254"/>
        <v>1.1638770988494702E-2</v>
      </c>
      <c r="AA2013">
        <v>12268615</v>
      </c>
      <c r="AB2013">
        <v>11700154717</v>
      </c>
      <c r="AD2013" t="s">
        <v>6</v>
      </c>
      <c r="AE2013">
        <v>20</v>
      </c>
      <c r="AF2013">
        <v>1</v>
      </c>
      <c r="AH2013" t="s">
        <v>14398</v>
      </c>
      <c r="AI2013" t="s">
        <v>36011</v>
      </c>
      <c r="AJ2013" t="s">
        <v>36010</v>
      </c>
      <c r="AK2013" t="s">
        <v>36009</v>
      </c>
      <c r="AL2013">
        <v>8</v>
      </c>
      <c r="AM2013" s="5">
        <f t="shared" si="250"/>
        <v>1.6</v>
      </c>
      <c r="AN2013" s="4">
        <f t="shared" si="255"/>
        <v>2.4233244982961003E-3</v>
      </c>
      <c r="AO2013" s="3"/>
      <c r="AP2013">
        <v>0</v>
      </c>
      <c r="AQ2013" t="s">
        <v>76</v>
      </c>
      <c r="AR2013">
        <v>12601032</v>
      </c>
      <c r="AS2013" t="s">
        <v>75</v>
      </c>
      <c r="AT2013" s="2">
        <v>1.3029999999999999</v>
      </c>
      <c r="AU2013" s="1">
        <f t="shared" si="251"/>
        <v>0.88741370414351217</v>
      </c>
      <c r="AV2013" s="1">
        <f t="shared" si="252"/>
        <v>0.70310477433954011</v>
      </c>
      <c r="AW2013" s="1">
        <f t="shared" si="253"/>
        <v>0.51879584453556804</v>
      </c>
    </row>
    <row r="2014" spans="1:49" x14ac:dyDescent="0.2">
      <c r="A2014">
        <v>2012</v>
      </c>
      <c r="B2014" t="s">
        <v>36008</v>
      </c>
      <c r="C2014" t="s">
        <v>36007</v>
      </c>
      <c r="D2014" t="s">
        <v>36006</v>
      </c>
      <c r="F2014" t="s">
        <v>36005</v>
      </c>
      <c r="G2014" t="s">
        <v>14</v>
      </c>
      <c r="H2014" t="s">
        <v>13</v>
      </c>
      <c r="I2014" t="s">
        <v>36004</v>
      </c>
      <c r="J2014">
        <v>60006793</v>
      </c>
      <c r="K2014" t="s">
        <v>15629</v>
      </c>
      <c r="L2014" t="s">
        <v>15628</v>
      </c>
      <c r="M2014" t="s">
        <v>2996</v>
      </c>
      <c r="N2014">
        <v>3</v>
      </c>
      <c r="O2014" t="s">
        <v>36003</v>
      </c>
      <c r="P2014" t="s">
        <v>36002</v>
      </c>
      <c r="Q2014" t="s">
        <v>36001</v>
      </c>
      <c r="R2014" s="7">
        <v>42795</v>
      </c>
      <c r="S2014" s="8">
        <f t="shared" si="248"/>
        <v>2017</v>
      </c>
      <c r="T2014" s="8">
        <v>2017</v>
      </c>
      <c r="U2014" s="8">
        <f t="shared" si="249"/>
        <v>5</v>
      </c>
      <c r="V2014" s="7">
        <v>42795</v>
      </c>
      <c r="W2014" t="s">
        <v>35945</v>
      </c>
      <c r="X2014" s="2">
        <v>0.69899999999999995</v>
      </c>
      <c r="Y2014" s="6">
        <f t="shared" si="254"/>
        <v>1.8659405782013295E-2</v>
      </c>
      <c r="AA2014">
        <v>9244247</v>
      </c>
      <c r="AB2014">
        <v>13660</v>
      </c>
      <c r="AD2014" t="s">
        <v>6</v>
      </c>
      <c r="AE2014">
        <v>255</v>
      </c>
      <c r="AH2014" t="s">
        <v>36000</v>
      </c>
      <c r="AI2014" t="s">
        <v>35999</v>
      </c>
      <c r="AJ2014" t="s">
        <v>35998</v>
      </c>
      <c r="AK2014" t="s">
        <v>35997</v>
      </c>
      <c r="AL2014">
        <v>33</v>
      </c>
      <c r="AM2014" s="5">
        <f t="shared" si="250"/>
        <v>6.6</v>
      </c>
      <c r="AN2014" s="4">
        <f t="shared" si="255"/>
        <v>9.9962135554714122E-3</v>
      </c>
      <c r="AO2014" s="3"/>
      <c r="AP2014">
        <v>0</v>
      </c>
      <c r="AR2014" t="s">
        <v>1</v>
      </c>
      <c r="AT2014" s="2" t="s">
        <v>0</v>
      </c>
      <c r="AU2014" s="1">
        <f t="shared" si="251"/>
        <v>1.6060448114050729</v>
      </c>
      <c r="AV2014" s="1">
        <f t="shared" si="252"/>
        <v>1.4327809668742353</v>
      </c>
      <c r="AW2014" s="1">
        <f t="shared" si="253"/>
        <v>1.2595171223433974</v>
      </c>
    </row>
    <row r="2015" spans="1:49" x14ac:dyDescent="0.2">
      <c r="A2015">
        <v>2013</v>
      </c>
      <c r="B2015" t="s">
        <v>35996</v>
      </c>
      <c r="C2015" t="s">
        <v>35995</v>
      </c>
      <c r="D2015" t="s">
        <v>35994</v>
      </c>
      <c r="E2015">
        <v>28093203</v>
      </c>
      <c r="F2015" t="s">
        <v>35993</v>
      </c>
      <c r="G2015" t="s">
        <v>14</v>
      </c>
      <c r="H2015" t="s">
        <v>13</v>
      </c>
      <c r="I2015" t="s">
        <v>4564</v>
      </c>
      <c r="J2015" t="s">
        <v>35992</v>
      </c>
      <c r="K2015" t="s">
        <v>35991</v>
      </c>
      <c r="L2015" t="s">
        <v>35990</v>
      </c>
      <c r="M2015" t="s">
        <v>2670</v>
      </c>
      <c r="N2015">
        <v>6</v>
      </c>
      <c r="O2015" t="s">
        <v>35989</v>
      </c>
      <c r="P2015" t="s">
        <v>35988</v>
      </c>
      <c r="Q2015" t="s">
        <v>35987</v>
      </c>
      <c r="R2015" s="7">
        <v>42795</v>
      </c>
      <c r="S2015" s="8">
        <f t="shared" si="248"/>
        <v>2017</v>
      </c>
      <c r="T2015" s="8">
        <v>2017</v>
      </c>
      <c r="U2015" s="8">
        <f t="shared" si="249"/>
        <v>5</v>
      </c>
      <c r="V2015" s="7">
        <v>42795</v>
      </c>
      <c r="W2015" t="s">
        <v>1178</v>
      </c>
      <c r="X2015" s="2">
        <v>1.147</v>
      </c>
      <c r="Y2015" s="6">
        <f t="shared" si="254"/>
        <v>3.0618509916980327E-2</v>
      </c>
      <c r="AA2015">
        <v>190578</v>
      </c>
      <c r="AB2015">
        <v>29805</v>
      </c>
      <c r="AD2015" t="s">
        <v>6</v>
      </c>
      <c r="AE2015">
        <v>67</v>
      </c>
      <c r="AH2015" t="s">
        <v>35986</v>
      </c>
      <c r="AI2015" t="s">
        <v>35985</v>
      </c>
      <c r="AJ2015" t="s">
        <v>35984</v>
      </c>
      <c r="AK2015" t="s">
        <v>35983</v>
      </c>
      <c r="AL2015">
        <v>34</v>
      </c>
      <c r="AM2015" s="5">
        <f t="shared" si="250"/>
        <v>6.8</v>
      </c>
      <c r="AN2015" s="4">
        <f t="shared" si="255"/>
        <v>1.0299129117758425E-2</v>
      </c>
      <c r="AO2015" s="3"/>
      <c r="AP2015">
        <v>0</v>
      </c>
      <c r="AQ2015" t="s">
        <v>35982</v>
      </c>
      <c r="AR2015">
        <v>51205019</v>
      </c>
      <c r="AS2015" t="s">
        <v>35981</v>
      </c>
      <c r="AT2015" s="2">
        <v>5.468</v>
      </c>
      <c r="AU2015" s="1">
        <f t="shared" si="251"/>
        <v>2.4522695677213755</v>
      </c>
      <c r="AV2015" s="1">
        <f t="shared" si="252"/>
        <v>2.0458819517369378</v>
      </c>
      <c r="AW2015" s="1">
        <f t="shared" si="253"/>
        <v>1.6394943357524994</v>
      </c>
    </row>
    <row r="2016" spans="1:49" x14ac:dyDescent="0.2">
      <c r="A2016">
        <v>2014</v>
      </c>
      <c r="B2016" t="s">
        <v>35980</v>
      </c>
      <c r="C2016" t="s">
        <v>35979</v>
      </c>
      <c r="F2016" t="s">
        <v>35978</v>
      </c>
      <c r="G2016" t="s">
        <v>14</v>
      </c>
      <c r="H2016" t="s">
        <v>13</v>
      </c>
      <c r="I2016" t="s">
        <v>17855</v>
      </c>
      <c r="J2016">
        <v>60001711</v>
      </c>
      <c r="K2016" t="s">
        <v>22736</v>
      </c>
      <c r="L2016" t="s">
        <v>22735</v>
      </c>
      <c r="M2016" t="s">
        <v>415</v>
      </c>
      <c r="N2016">
        <v>5</v>
      </c>
      <c r="O2016" t="s">
        <v>35977</v>
      </c>
      <c r="P2016" t="s">
        <v>35976</v>
      </c>
      <c r="Q2016" t="s">
        <v>22732</v>
      </c>
      <c r="R2016" s="7">
        <v>42795</v>
      </c>
      <c r="S2016" s="8">
        <f t="shared" si="248"/>
        <v>2017</v>
      </c>
      <c r="T2016" s="8">
        <v>2017</v>
      </c>
      <c r="U2016" s="8">
        <f t="shared" si="249"/>
        <v>5</v>
      </c>
      <c r="V2016" s="7">
        <v>42795</v>
      </c>
      <c r="W2016" t="s">
        <v>35975</v>
      </c>
      <c r="X2016" s="2">
        <v>0.36</v>
      </c>
      <c r="Y2016" s="6">
        <f t="shared" si="254"/>
        <v>9.6099943941699364E-3</v>
      </c>
      <c r="AB2016">
        <v>21100829272</v>
      </c>
      <c r="AC2016">
        <v>20799292</v>
      </c>
      <c r="AD2016" t="s">
        <v>6</v>
      </c>
      <c r="AE2016">
        <v>6</v>
      </c>
      <c r="AF2016">
        <v>1</v>
      </c>
      <c r="AG2016">
        <v>3</v>
      </c>
      <c r="AI2016" t="s">
        <v>35974</v>
      </c>
      <c r="AJ2016" t="s">
        <v>35973</v>
      </c>
      <c r="AK2016" t="s">
        <v>35972</v>
      </c>
      <c r="AL2016">
        <v>18</v>
      </c>
      <c r="AM2016" s="5">
        <f t="shared" si="250"/>
        <v>3.6</v>
      </c>
      <c r="AN2016" s="4">
        <f t="shared" si="255"/>
        <v>5.4524801211662246E-3</v>
      </c>
      <c r="AO2016" s="3"/>
      <c r="AP2016">
        <v>1</v>
      </c>
      <c r="AR2016" t="s">
        <v>1</v>
      </c>
      <c r="AT2016" s="2" t="s">
        <v>0</v>
      </c>
      <c r="AU2016" s="1">
        <f t="shared" si="251"/>
        <v>0.83627401122688227</v>
      </c>
      <c r="AV2016" s="1">
        <f t="shared" si="252"/>
        <v>0.75312372576680808</v>
      </c>
      <c r="AW2016" s="1">
        <f t="shared" si="253"/>
        <v>0.66997344030673378</v>
      </c>
    </row>
    <row r="2017" spans="1:49" x14ac:dyDescent="0.2">
      <c r="A2017">
        <v>2015</v>
      </c>
      <c r="B2017" t="s">
        <v>35971</v>
      </c>
      <c r="C2017" t="s">
        <v>35970</v>
      </c>
      <c r="D2017" t="s">
        <v>35969</v>
      </c>
      <c r="E2017">
        <v>28077273</v>
      </c>
      <c r="F2017" t="s">
        <v>35968</v>
      </c>
      <c r="G2017" t="s">
        <v>14</v>
      </c>
      <c r="H2017" t="s">
        <v>13</v>
      </c>
      <c r="I2017" t="s">
        <v>35967</v>
      </c>
      <c r="J2017">
        <v>60010261</v>
      </c>
      <c r="K2017" t="s">
        <v>35966</v>
      </c>
      <c r="L2017" t="s">
        <v>35965</v>
      </c>
      <c r="M2017" t="s">
        <v>137</v>
      </c>
      <c r="N2017">
        <v>4</v>
      </c>
      <c r="O2017" t="s">
        <v>35964</v>
      </c>
      <c r="P2017" t="s">
        <v>35963</v>
      </c>
      <c r="Q2017" t="s">
        <v>35962</v>
      </c>
      <c r="R2017" s="7">
        <v>42795</v>
      </c>
      <c r="S2017" s="8">
        <f t="shared" si="248"/>
        <v>2017</v>
      </c>
      <c r="T2017" s="8">
        <v>2017</v>
      </c>
      <c r="U2017" s="8">
        <f t="shared" si="249"/>
        <v>5</v>
      </c>
      <c r="V2017" s="7">
        <v>42795</v>
      </c>
      <c r="W2017" t="s">
        <v>869</v>
      </c>
      <c r="X2017" s="2">
        <v>1.59</v>
      </c>
      <c r="Y2017" s="6">
        <f t="shared" si="254"/>
        <v>4.2444141907583888E-2</v>
      </c>
      <c r="AA2017">
        <v>52728</v>
      </c>
      <c r="AB2017">
        <v>16791</v>
      </c>
      <c r="AC2017">
        <v>18792650</v>
      </c>
      <c r="AD2017" t="s">
        <v>6</v>
      </c>
      <c r="AE2017">
        <v>1858</v>
      </c>
      <c r="AF2017">
        <v>3</v>
      </c>
      <c r="AH2017" t="s">
        <v>35961</v>
      </c>
      <c r="AI2017" t="s">
        <v>35960</v>
      </c>
      <c r="AJ2017" t="s">
        <v>35959</v>
      </c>
      <c r="AK2017" t="s">
        <v>35958</v>
      </c>
      <c r="AL2017">
        <v>16</v>
      </c>
      <c r="AM2017" s="5">
        <f t="shared" si="250"/>
        <v>3.2</v>
      </c>
      <c r="AN2017" s="4">
        <f t="shared" si="255"/>
        <v>4.8466489965922005E-3</v>
      </c>
      <c r="AO2017" s="3"/>
      <c r="AP2017">
        <v>1</v>
      </c>
      <c r="AQ2017" t="s">
        <v>2065</v>
      </c>
      <c r="AR2017" t="s">
        <v>32104</v>
      </c>
      <c r="AS2017" t="s">
        <v>2064</v>
      </c>
      <c r="AT2017" s="2" t="s">
        <v>0</v>
      </c>
      <c r="AU2017" s="1">
        <f t="shared" si="251"/>
        <v>3.1164894034286381</v>
      </c>
      <c r="AV2017" s="1">
        <f t="shared" si="252"/>
        <v>2.3645395452088045</v>
      </c>
      <c r="AW2017" s="1">
        <f t="shared" si="253"/>
        <v>1.6125896869889706</v>
      </c>
    </row>
    <row r="2018" spans="1:49" x14ac:dyDescent="0.2">
      <c r="A2018">
        <v>2016</v>
      </c>
      <c r="B2018" t="s">
        <v>35957</v>
      </c>
      <c r="C2018" t="s">
        <v>35956</v>
      </c>
      <c r="D2018" t="s">
        <v>35955</v>
      </c>
      <c r="F2018" t="s">
        <v>35954</v>
      </c>
      <c r="G2018" t="s">
        <v>14</v>
      </c>
      <c r="H2018" t="s">
        <v>13</v>
      </c>
      <c r="I2018" t="s">
        <v>35953</v>
      </c>
      <c r="J2018" t="s">
        <v>35952</v>
      </c>
      <c r="K2018" t="s">
        <v>35951</v>
      </c>
      <c r="L2018" t="s">
        <v>35950</v>
      </c>
      <c r="M2018" t="s">
        <v>35949</v>
      </c>
      <c r="N2018">
        <v>4</v>
      </c>
      <c r="O2018" t="s">
        <v>35948</v>
      </c>
      <c r="P2018" t="s">
        <v>35947</v>
      </c>
      <c r="Q2018" t="s">
        <v>35946</v>
      </c>
      <c r="R2018" s="7">
        <v>42795</v>
      </c>
      <c r="S2018" s="8">
        <f t="shared" si="248"/>
        <v>2017</v>
      </c>
      <c r="T2018" s="8">
        <v>2017</v>
      </c>
      <c r="U2018" s="8">
        <f t="shared" si="249"/>
        <v>5</v>
      </c>
      <c r="V2018" s="7">
        <v>42795</v>
      </c>
      <c r="W2018" t="s">
        <v>35945</v>
      </c>
      <c r="X2018" s="2">
        <v>0.69899999999999995</v>
      </c>
      <c r="Y2018" s="6">
        <f t="shared" si="254"/>
        <v>1.8659405782013295E-2</v>
      </c>
      <c r="AA2018">
        <v>9244247</v>
      </c>
      <c r="AB2018">
        <v>13660</v>
      </c>
      <c r="AD2018" t="s">
        <v>6</v>
      </c>
      <c r="AE2018">
        <v>255</v>
      </c>
      <c r="AH2018" t="s">
        <v>35944</v>
      </c>
      <c r="AI2018" t="s">
        <v>35943</v>
      </c>
      <c r="AJ2018" t="s">
        <v>35942</v>
      </c>
      <c r="AK2018" t="s">
        <v>35941</v>
      </c>
      <c r="AL2018">
        <v>4</v>
      </c>
      <c r="AM2018" s="5">
        <f t="shared" si="250"/>
        <v>0.8</v>
      </c>
      <c r="AN2018" s="4">
        <f t="shared" si="255"/>
        <v>1.2116622491480501E-3</v>
      </c>
      <c r="AO2018" s="3"/>
      <c r="AP2018">
        <v>0</v>
      </c>
      <c r="AR2018" t="s">
        <v>1</v>
      </c>
      <c r="AT2018" s="2" t="s">
        <v>0</v>
      </c>
      <c r="AU2018" s="1">
        <f t="shared" si="251"/>
        <v>1.3425082722153721</v>
      </c>
      <c r="AV2018" s="1">
        <f t="shared" si="252"/>
        <v>0.99355340155806737</v>
      </c>
      <c r="AW2018" s="1">
        <f t="shared" si="253"/>
        <v>0.64459853090076225</v>
      </c>
    </row>
    <row r="2019" spans="1:49" x14ac:dyDescent="0.2">
      <c r="A2019">
        <v>2017</v>
      </c>
      <c r="B2019" t="s">
        <v>35940</v>
      </c>
      <c r="C2019" t="s">
        <v>35939</v>
      </c>
      <c r="D2019" t="s">
        <v>35938</v>
      </c>
      <c r="F2019" t="s">
        <v>35937</v>
      </c>
      <c r="G2019" t="s">
        <v>14</v>
      </c>
      <c r="H2019" t="s">
        <v>13</v>
      </c>
      <c r="I2019" t="s">
        <v>35936</v>
      </c>
      <c r="J2019" t="s">
        <v>35935</v>
      </c>
      <c r="K2019" t="s">
        <v>35934</v>
      </c>
      <c r="L2019" t="s">
        <v>35933</v>
      </c>
      <c r="M2019" t="s">
        <v>35932</v>
      </c>
      <c r="N2019">
        <v>8</v>
      </c>
      <c r="O2019" t="s">
        <v>35931</v>
      </c>
      <c r="P2019" t="s">
        <v>35930</v>
      </c>
      <c r="Q2019" t="s">
        <v>35929</v>
      </c>
      <c r="R2019" s="7">
        <v>42795</v>
      </c>
      <c r="S2019" s="8">
        <f t="shared" si="248"/>
        <v>2017</v>
      </c>
      <c r="T2019" s="8">
        <v>2017</v>
      </c>
      <c r="U2019" s="8">
        <f t="shared" si="249"/>
        <v>5</v>
      </c>
      <c r="V2019" s="7">
        <v>42795</v>
      </c>
      <c r="W2019" t="s">
        <v>35928</v>
      </c>
      <c r="X2019" s="2">
        <v>1.1479999999999999</v>
      </c>
      <c r="Y2019" s="6">
        <f t="shared" si="254"/>
        <v>3.0645204345853019E-2</v>
      </c>
      <c r="AA2019" t="s">
        <v>35927</v>
      </c>
      <c r="AB2019">
        <v>15980</v>
      </c>
      <c r="AD2019" t="s">
        <v>6</v>
      </c>
      <c r="AE2019">
        <v>135</v>
      </c>
      <c r="AH2019" t="s">
        <v>10951</v>
      </c>
      <c r="AI2019" t="s">
        <v>35926</v>
      </c>
      <c r="AJ2019" t="s">
        <v>35925</v>
      </c>
      <c r="AK2019" t="s">
        <v>35924</v>
      </c>
      <c r="AL2019">
        <v>9</v>
      </c>
      <c r="AM2019" s="5">
        <f t="shared" si="250"/>
        <v>1.8</v>
      </c>
      <c r="AN2019" s="4">
        <f t="shared" si="255"/>
        <v>2.7262400605831123E-3</v>
      </c>
      <c r="AO2019" s="3"/>
      <c r="AP2019">
        <v>0</v>
      </c>
      <c r="AR2019" t="s">
        <v>1</v>
      </c>
      <c r="AT2019" s="2">
        <v>3.726</v>
      </c>
      <c r="AU2019" s="1">
        <f t="shared" si="251"/>
        <v>2.2269515060272047</v>
      </c>
      <c r="AV2019" s="1">
        <f t="shared" si="252"/>
        <v>1.6685722203218063</v>
      </c>
      <c r="AW2019" s="1">
        <f t="shared" si="253"/>
        <v>1.1101929346164083</v>
      </c>
    </row>
    <row r="2020" spans="1:49" x14ac:dyDescent="0.2">
      <c r="A2020">
        <v>2018</v>
      </c>
      <c r="B2020" t="s">
        <v>35923</v>
      </c>
      <c r="C2020" t="s">
        <v>35922</v>
      </c>
      <c r="D2020" t="s">
        <v>35921</v>
      </c>
      <c r="E2020">
        <v>27998742</v>
      </c>
      <c r="F2020" t="s">
        <v>35920</v>
      </c>
      <c r="G2020" t="s">
        <v>14</v>
      </c>
      <c r="H2020" t="s">
        <v>13</v>
      </c>
      <c r="I2020" t="s">
        <v>35919</v>
      </c>
      <c r="J2020">
        <v>60052106</v>
      </c>
      <c r="K2020" t="s">
        <v>35918</v>
      </c>
      <c r="L2020" t="s">
        <v>35917</v>
      </c>
      <c r="M2020" t="s">
        <v>24658</v>
      </c>
      <c r="N2020">
        <v>3</v>
      </c>
      <c r="O2020" t="s">
        <v>35916</v>
      </c>
      <c r="P2020" t="s">
        <v>35915</v>
      </c>
      <c r="Q2020" t="s">
        <v>35914</v>
      </c>
      <c r="R2020" s="7">
        <v>42795</v>
      </c>
      <c r="S2020" s="8">
        <f t="shared" si="248"/>
        <v>2017</v>
      </c>
      <c r="T2020" s="8">
        <v>2017</v>
      </c>
      <c r="U2020" s="8">
        <f t="shared" si="249"/>
        <v>5</v>
      </c>
      <c r="V2020" s="7">
        <v>42795</v>
      </c>
      <c r="W2020" t="s">
        <v>35913</v>
      </c>
      <c r="X2020" s="2">
        <v>0.998</v>
      </c>
      <c r="Y2020" s="6">
        <f t="shared" si="254"/>
        <v>2.664104001494888E-2</v>
      </c>
      <c r="AA2020">
        <v>14678039</v>
      </c>
      <c r="AB2020">
        <v>19156</v>
      </c>
      <c r="AC2020">
        <v>18735495</v>
      </c>
      <c r="AD2020" t="s">
        <v>6</v>
      </c>
      <c r="AE2020">
        <v>46</v>
      </c>
      <c r="AF2020">
        <v>2</v>
      </c>
      <c r="AH2020" t="s">
        <v>35912</v>
      </c>
      <c r="AI2020" t="s">
        <v>35911</v>
      </c>
      <c r="AJ2020" t="s">
        <v>35910</v>
      </c>
      <c r="AK2020" t="s">
        <v>35909</v>
      </c>
      <c r="AL2020">
        <v>0</v>
      </c>
      <c r="AM2020" s="5">
        <f t="shared" si="250"/>
        <v>0</v>
      </c>
      <c r="AN2020" s="4">
        <f t="shared" si="255"/>
        <v>0</v>
      </c>
      <c r="AO2020" s="3"/>
      <c r="AP2020">
        <v>0</v>
      </c>
      <c r="AR2020" t="s">
        <v>1</v>
      </c>
      <c r="AT2020" s="2" t="s">
        <v>0</v>
      </c>
      <c r="AU2020" s="1">
        <f t="shared" si="251"/>
        <v>1.8648728010464217</v>
      </c>
      <c r="AV2020" s="1">
        <f t="shared" si="252"/>
        <v>1.3320520007474439</v>
      </c>
      <c r="AW2020" s="1">
        <f t="shared" si="253"/>
        <v>0.79923120044846641</v>
      </c>
    </row>
    <row r="2021" spans="1:49" x14ac:dyDescent="0.2">
      <c r="A2021">
        <v>2019</v>
      </c>
      <c r="B2021" t="s">
        <v>35908</v>
      </c>
      <c r="C2021" t="s">
        <v>35907</v>
      </c>
      <c r="F2021" t="s">
        <v>35906</v>
      </c>
      <c r="G2021" t="s">
        <v>14</v>
      </c>
      <c r="H2021" t="s">
        <v>13</v>
      </c>
      <c r="I2021" t="s">
        <v>35905</v>
      </c>
      <c r="J2021" t="s">
        <v>35904</v>
      </c>
      <c r="K2021" t="s">
        <v>35903</v>
      </c>
      <c r="L2021" t="s">
        <v>35902</v>
      </c>
      <c r="M2021" t="s">
        <v>68</v>
      </c>
      <c r="N2021">
        <v>3</v>
      </c>
      <c r="O2021" t="s">
        <v>35901</v>
      </c>
      <c r="P2021" t="s">
        <v>35900</v>
      </c>
      <c r="Q2021" t="s">
        <v>35899</v>
      </c>
      <c r="R2021" s="7">
        <v>42795</v>
      </c>
      <c r="S2021" s="8">
        <f t="shared" si="248"/>
        <v>2017</v>
      </c>
      <c r="T2021" s="8">
        <v>2017</v>
      </c>
      <c r="U2021" s="8">
        <f t="shared" si="249"/>
        <v>5</v>
      </c>
      <c r="V2021" s="7">
        <v>42795</v>
      </c>
      <c r="W2021" t="s">
        <v>35898</v>
      </c>
      <c r="X2021" s="2">
        <v>0.42199999999999999</v>
      </c>
      <c r="Y2021" s="6">
        <f t="shared" si="254"/>
        <v>1.1265048984276981E-2</v>
      </c>
      <c r="AA2021">
        <v>3615235</v>
      </c>
      <c r="AB2021">
        <v>26620</v>
      </c>
      <c r="AD2021" t="s">
        <v>6</v>
      </c>
      <c r="AE2021">
        <v>46</v>
      </c>
      <c r="AF2021">
        <v>3</v>
      </c>
      <c r="AH2021" t="s">
        <v>35897</v>
      </c>
      <c r="AI2021" t="s">
        <v>35896</v>
      </c>
      <c r="AJ2021" t="s">
        <v>35895</v>
      </c>
      <c r="AK2021" t="s">
        <v>35894</v>
      </c>
      <c r="AL2021">
        <v>8</v>
      </c>
      <c r="AM2021" s="5">
        <f t="shared" si="250"/>
        <v>1.6</v>
      </c>
      <c r="AN2021" s="4">
        <f t="shared" si="255"/>
        <v>2.4233244982961003E-3</v>
      </c>
      <c r="AO2021" s="3"/>
      <c r="AP2021">
        <v>0</v>
      </c>
      <c r="AR2021" t="s">
        <v>1</v>
      </c>
      <c r="AT2021" s="2">
        <v>1.9379999999999999</v>
      </c>
      <c r="AU2021" s="1">
        <f t="shared" si="251"/>
        <v>0.86125316384827155</v>
      </c>
      <c r="AV2021" s="1">
        <f t="shared" si="252"/>
        <v>0.68441867412865398</v>
      </c>
      <c r="AW2021" s="1">
        <f t="shared" si="253"/>
        <v>0.50758418440903652</v>
      </c>
    </row>
    <row r="2022" spans="1:49" x14ac:dyDescent="0.2">
      <c r="A2022">
        <v>2020</v>
      </c>
      <c r="B2022" t="s">
        <v>35893</v>
      </c>
      <c r="C2022" t="s">
        <v>35892</v>
      </c>
      <c r="F2022" t="s">
        <v>35891</v>
      </c>
      <c r="G2022" t="s">
        <v>14</v>
      </c>
      <c r="H2022" t="s">
        <v>13</v>
      </c>
      <c r="I2022" t="s">
        <v>2326</v>
      </c>
      <c r="J2022">
        <v>60019533</v>
      </c>
      <c r="K2022" t="s">
        <v>22560</v>
      </c>
      <c r="L2022" t="s">
        <v>5310</v>
      </c>
      <c r="M2022" t="s">
        <v>9</v>
      </c>
      <c r="N2022">
        <v>5</v>
      </c>
      <c r="O2022" t="s">
        <v>35890</v>
      </c>
      <c r="P2022" t="s">
        <v>35889</v>
      </c>
      <c r="Q2022" t="s">
        <v>35888</v>
      </c>
      <c r="R2022" s="7">
        <v>42795</v>
      </c>
      <c r="S2022" s="8">
        <f t="shared" si="248"/>
        <v>2017</v>
      </c>
      <c r="T2022" s="8">
        <v>2017</v>
      </c>
      <c r="U2022" s="8">
        <f t="shared" si="249"/>
        <v>5</v>
      </c>
      <c r="V2022" s="7">
        <v>42795</v>
      </c>
      <c r="W2022" t="s">
        <v>35887</v>
      </c>
      <c r="X2022" s="2">
        <v>0.28799999999999998</v>
      </c>
      <c r="Y2022" s="6">
        <f t="shared" si="254"/>
        <v>7.6879955153359488E-3</v>
      </c>
      <c r="AA2022">
        <v>10689605</v>
      </c>
      <c r="AB2022">
        <v>19515</v>
      </c>
      <c r="AC2022">
        <v>15728129</v>
      </c>
      <c r="AD2022" t="s">
        <v>6</v>
      </c>
      <c r="AE2022">
        <v>24</v>
      </c>
      <c r="AF2022">
        <v>1</v>
      </c>
      <c r="AH2022" t="s">
        <v>1728</v>
      </c>
      <c r="AI2022" t="s">
        <v>35886</v>
      </c>
      <c r="AJ2022" t="s">
        <v>35885</v>
      </c>
      <c r="AK2022" t="s">
        <v>35884</v>
      </c>
      <c r="AL2022">
        <v>1</v>
      </c>
      <c r="AM2022" s="5">
        <f t="shared" si="250"/>
        <v>0.2</v>
      </c>
      <c r="AN2022" s="4">
        <f t="shared" si="255"/>
        <v>3.0291556228701253E-4</v>
      </c>
      <c r="AO2022" s="3"/>
      <c r="AP2022">
        <v>0</v>
      </c>
      <c r="AQ2022" t="s">
        <v>76</v>
      </c>
      <c r="AR2022">
        <v>61401301</v>
      </c>
      <c r="AS2022" t="s">
        <v>75</v>
      </c>
      <c r="AT2022" s="2" t="s">
        <v>0</v>
      </c>
      <c r="AU2022" s="1">
        <f t="shared" si="251"/>
        <v>0.54724715294212667</v>
      </c>
      <c r="AV2022" s="1">
        <f t="shared" si="252"/>
        <v>0.3995455538811481</v>
      </c>
      <c r="AW2022" s="1">
        <f t="shared" si="253"/>
        <v>0.2518439548201693</v>
      </c>
    </row>
    <row r="2023" spans="1:49" x14ac:dyDescent="0.2">
      <c r="A2023">
        <v>2021</v>
      </c>
      <c r="B2023" t="s">
        <v>35883</v>
      </c>
      <c r="C2023" t="s">
        <v>35882</v>
      </c>
      <c r="F2023" t="s">
        <v>35881</v>
      </c>
      <c r="G2023" t="s">
        <v>14</v>
      </c>
      <c r="H2023" t="s">
        <v>13</v>
      </c>
      <c r="I2023" t="s">
        <v>35880</v>
      </c>
      <c r="J2023" t="s">
        <v>35879</v>
      </c>
      <c r="K2023" t="s">
        <v>35878</v>
      </c>
      <c r="L2023" t="s">
        <v>35877</v>
      </c>
      <c r="M2023" t="s">
        <v>35876</v>
      </c>
      <c r="N2023">
        <v>5</v>
      </c>
      <c r="O2023" t="s">
        <v>35875</v>
      </c>
      <c r="P2023" t="s">
        <v>35874</v>
      </c>
      <c r="Q2023" t="s">
        <v>35873</v>
      </c>
      <c r="R2023" s="7">
        <v>42795</v>
      </c>
      <c r="S2023" s="8">
        <f t="shared" si="248"/>
        <v>2017</v>
      </c>
      <c r="T2023" s="8">
        <v>2017</v>
      </c>
      <c r="U2023" s="8">
        <f t="shared" si="249"/>
        <v>5</v>
      </c>
      <c r="V2023" s="7">
        <v>42795</v>
      </c>
      <c r="W2023" t="s">
        <v>30648</v>
      </c>
      <c r="X2023" s="2">
        <v>2.5710000000000002</v>
      </c>
      <c r="Y2023" s="6">
        <f t="shared" si="254"/>
        <v>6.8631376631696966E-2</v>
      </c>
      <c r="AA2023">
        <v>189200</v>
      </c>
      <c r="AB2023">
        <v>17278</v>
      </c>
      <c r="AD2023" t="s">
        <v>6</v>
      </c>
      <c r="AE2023">
        <v>52</v>
      </c>
      <c r="AF2023">
        <v>3</v>
      </c>
      <c r="AG2023">
        <v>7805216</v>
      </c>
      <c r="AH2023" t="s">
        <v>35872</v>
      </c>
      <c r="AI2023" t="s">
        <v>35871</v>
      </c>
      <c r="AJ2023" t="s">
        <v>35870</v>
      </c>
      <c r="AK2023" t="s">
        <v>35869</v>
      </c>
      <c r="AL2023">
        <v>20</v>
      </c>
      <c r="AM2023" s="5">
        <f t="shared" si="250"/>
        <v>4</v>
      </c>
      <c r="AN2023" s="4">
        <f t="shared" si="255"/>
        <v>6.0583112457402496E-3</v>
      </c>
      <c r="AO2023" s="3"/>
      <c r="AP2023">
        <v>0</v>
      </c>
      <c r="AR2023" t="s">
        <v>1</v>
      </c>
      <c r="AT2023" s="2">
        <v>5.0129999999999999</v>
      </c>
      <c r="AU2023" s="1">
        <f t="shared" si="251"/>
        <v>4.9859457015909951</v>
      </c>
      <c r="AV2023" s="1">
        <f t="shared" si="252"/>
        <v>3.7344843938718606</v>
      </c>
      <c r="AW2023" s="1">
        <f t="shared" si="253"/>
        <v>2.4830230861527265</v>
      </c>
    </row>
    <row r="2024" spans="1:49" x14ac:dyDescent="0.2">
      <c r="A2024">
        <v>2022</v>
      </c>
      <c r="B2024" t="s">
        <v>35868</v>
      </c>
      <c r="C2024" t="s">
        <v>35867</v>
      </c>
      <c r="D2024" t="s">
        <v>35866</v>
      </c>
      <c r="F2024" t="s">
        <v>35865</v>
      </c>
      <c r="G2024" t="s">
        <v>14</v>
      </c>
      <c r="H2024" t="s">
        <v>13</v>
      </c>
      <c r="I2024" t="s">
        <v>9262</v>
      </c>
      <c r="J2024" t="s">
        <v>35864</v>
      </c>
      <c r="K2024" t="s">
        <v>35863</v>
      </c>
      <c r="L2024" t="s">
        <v>35862</v>
      </c>
      <c r="M2024" t="s">
        <v>35861</v>
      </c>
      <c r="N2024">
        <v>4</v>
      </c>
      <c r="O2024" t="s">
        <v>35860</v>
      </c>
      <c r="P2024" t="s">
        <v>35859</v>
      </c>
      <c r="Q2024" t="s">
        <v>35858</v>
      </c>
      <c r="R2024" s="7">
        <v>42795</v>
      </c>
      <c r="S2024" s="8">
        <f t="shared" si="248"/>
        <v>2017</v>
      </c>
      <c r="T2024" s="8">
        <v>2017</v>
      </c>
      <c r="U2024" s="8">
        <f t="shared" si="249"/>
        <v>5</v>
      </c>
      <c r="V2024" s="7">
        <v>42795</v>
      </c>
      <c r="W2024" t="s">
        <v>35857</v>
      </c>
      <c r="X2024" s="2">
        <v>0.35399999999999998</v>
      </c>
      <c r="Y2024" s="6">
        <f t="shared" si="254"/>
        <v>9.4498278209337715E-3</v>
      </c>
      <c r="AA2024">
        <v>18744907</v>
      </c>
      <c r="AB2024">
        <v>11300153720</v>
      </c>
      <c r="AD2024" t="s">
        <v>6</v>
      </c>
      <c r="AE2024">
        <v>22</v>
      </c>
      <c r="AH2024" t="s">
        <v>35856</v>
      </c>
      <c r="AI2024" t="s">
        <v>35855</v>
      </c>
      <c r="AJ2024" t="s">
        <v>35854</v>
      </c>
      <c r="AK2024" t="s">
        <v>35853</v>
      </c>
      <c r="AL2024">
        <v>17</v>
      </c>
      <c r="AM2024" s="5">
        <f t="shared" si="250"/>
        <v>3.4</v>
      </c>
      <c r="AN2024" s="4">
        <f t="shared" si="255"/>
        <v>5.1495645588792126E-3</v>
      </c>
      <c r="AO2024" s="3"/>
      <c r="AP2024">
        <v>0</v>
      </c>
      <c r="AQ2024" t="s">
        <v>2048</v>
      </c>
      <c r="AR2024">
        <v>692529</v>
      </c>
      <c r="AS2024" t="s">
        <v>2047</v>
      </c>
      <c r="AT2024" s="2">
        <v>1.81</v>
      </c>
      <c r="AU2024" s="1">
        <f t="shared" si="251"/>
        <v>0.81597488423174025</v>
      </c>
      <c r="AV2024" s="1">
        <f t="shared" si="252"/>
        <v>0.72996961899064916</v>
      </c>
      <c r="AW2024" s="1">
        <f t="shared" si="253"/>
        <v>0.64396435374955796</v>
      </c>
    </row>
    <row r="2025" spans="1:49" x14ac:dyDescent="0.2">
      <c r="A2025">
        <v>2023</v>
      </c>
      <c r="B2025" t="s">
        <v>35852</v>
      </c>
      <c r="C2025" t="s">
        <v>35851</v>
      </c>
      <c r="D2025" t="s">
        <v>35850</v>
      </c>
      <c r="F2025" t="s">
        <v>35849</v>
      </c>
      <c r="G2025" t="s">
        <v>14</v>
      </c>
      <c r="H2025" t="s">
        <v>13</v>
      </c>
      <c r="I2025" t="s">
        <v>35848</v>
      </c>
      <c r="J2025">
        <v>60016835</v>
      </c>
      <c r="K2025" t="s">
        <v>1701</v>
      </c>
      <c r="L2025" t="s">
        <v>363</v>
      </c>
      <c r="M2025" t="s">
        <v>9</v>
      </c>
      <c r="N2025">
        <v>3</v>
      </c>
      <c r="O2025" t="s">
        <v>35847</v>
      </c>
      <c r="P2025" t="s">
        <v>35846</v>
      </c>
      <c r="Q2025" t="s">
        <v>7775</v>
      </c>
      <c r="R2025" s="7">
        <v>42795</v>
      </c>
      <c r="S2025" s="8">
        <f t="shared" ref="S2025:S2088" si="256">YEAR(R2025)</f>
        <v>2017</v>
      </c>
      <c r="T2025" s="8">
        <v>2017</v>
      </c>
      <c r="U2025" s="8">
        <f t="shared" ref="U2025:U2088" si="257">2022-T2025</f>
        <v>5</v>
      </c>
      <c r="V2025" s="7">
        <v>42795</v>
      </c>
      <c r="W2025" t="s">
        <v>30345</v>
      </c>
      <c r="X2025" s="2">
        <v>0.48199999999999998</v>
      </c>
      <c r="Y2025" s="6">
        <f t="shared" si="254"/>
        <v>1.2866714716638637E-2</v>
      </c>
      <c r="AA2025">
        <v>304026</v>
      </c>
      <c r="AB2025">
        <v>110152</v>
      </c>
      <c r="AD2025" t="s">
        <v>6</v>
      </c>
      <c r="AE2025">
        <v>132</v>
      </c>
      <c r="AH2025" s="9">
        <v>45170</v>
      </c>
      <c r="AI2025" t="s">
        <v>35845</v>
      </c>
      <c r="AJ2025" t="s">
        <v>35844</v>
      </c>
      <c r="AK2025" t="s">
        <v>35843</v>
      </c>
      <c r="AL2025">
        <v>6</v>
      </c>
      <c r="AM2025" s="5">
        <f t="shared" ref="AM2025:AM2088" si="258">AL2025/U2025</f>
        <v>1.2</v>
      </c>
      <c r="AN2025" s="4">
        <f t="shared" si="255"/>
        <v>1.8174933737220749E-3</v>
      </c>
      <c r="AO2025" s="3"/>
      <c r="AP2025">
        <v>0</v>
      </c>
      <c r="AR2025" t="s">
        <v>1</v>
      </c>
      <c r="AT2025" s="2">
        <v>2.4430000000000001</v>
      </c>
      <c r="AU2025" s="1">
        <f t="shared" ref="AU2025:AU2088" si="259">(Y2025*0.7+AN2025*0.3)*100</f>
        <v>0.95519483137636674</v>
      </c>
      <c r="AV2025" s="1">
        <f t="shared" ref="AV2025:AV2088" si="260">(Y2025*0.5+AN2025*0.5)*100</f>
        <v>0.73421040451803565</v>
      </c>
      <c r="AW2025" s="1">
        <f t="shared" ref="AW2025:AW2088" si="261">(Y2025*0.3+AN2025*0.7)*100</f>
        <v>0.51322597765970424</v>
      </c>
    </row>
    <row r="2026" spans="1:49" x14ac:dyDescent="0.2">
      <c r="A2026">
        <v>2024</v>
      </c>
      <c r="B2026" t="s">
        <v>35842</v>
      </c>
      <c r="C2026" t="s">
        <v>35841</v>
      </c>
      <c r="F2026" t="s">
        <v>35840</v>
      </c>
      <c r="G2026" t="s">
        <v>14</v>
      </c>
      <c r="H2026" t="s">
        <v>13</v>
      </c>
      <c r="I2026" t="s">
        <v>35839</v>
      </c>
      <c r="J2026" t="s">
        <v>35838</v>
      </c>
      <c r="K2026" t="s">
        <v>35837</v>
      </c>
      <c r="L2026" t="s">
        <v>35836</v>
      </c>
      <c r="M2026" t="s">
        <v>35835</v>
      </c>
      <c r="N2026">
        <v>5</v>
      </c>
      <c r="O2026" t="s">
        <v>35834</v>
      </c>
      <c r="P2026" t="s">
        <v>35833</v>
      </c>
      <c r="Q2026" t="s">
        <v>35832</v>
      </c>
      <c r="R2026" s="7">
        <v>42795</v>
      </c>
      <c r="S2026" s="8">
        <f t="shared" si="256"/>
        <v>2017</v>
      </c>
      <c r="T2026" s="8">
        <v>2017</v>
      </c>
      <c r="U2026" s="8">
        <f t="shared" si="257"/>
        <v>5</v>
      </c>
      <c r="V2026" s="7">
        <v>42795</v>
      </c>
      <c r="W2026" t="s">
        <v>35821</v>
      </c>
      <c r="X2026" s="2">
        <v>0.24</v>
      </c>
      <c r="Y2026" s="6">
        <f t="shared" si="254"/>
        <v>6.4066629294466243E-3</v>
      </c>
      <c r="AA2026">
        <v>9251030</v>
      </c>
      <c r="AB2026">
        <v>25569</v>
      </c>
      <c r="AC2026">
        <v>15731979</v>
      </c>
      <c r="AD2026" t="s">
        <v>6</v>
      </c>
      <c r="AE2026">
        <v>90</v>
      </c>
      <c r="AF2026">
        <v>3</v>
      </c>
      <c r="AH2026" t="s">
        <v>35831</v>
      </c>
      <c r="AI2026" t="s">
        <v>35830</v>
      </c>
      <c r="AJ2026" t="s">
        <v>35829</v>
      </c>
      <c r="AK2026" t="s">
        <v>35828</v>
      </c>
      <c r="AL2026">
        <v>0</v>
      </c>
      <c r="AM2026" s="5">
        <f t="shared" si="258"/>
        <v>0</v>
      </c>
      <c r="AN2026" s="4">
        <f t="shared" si="255"/>
        <v>0</v>
      </c>
      <c r="AO2026" s="3"/>
      <c r="AP2026">
        <v>0</v>
      </c>
      <c r="AR2026" t="s">
        <v>1</v>
      </c>
      <c r="AT2026" s="2" t="s">
        <v>0</v>
      </c>
      <c r="AU2026" s="1">
        <f t="shared" si="259"/>
        <v>0.44846640506126367</v>
      </c>
      <c r="AV2026" s="1">
        <f t="shared" si="260"/>
        <v>0.32033314647233124</v>
      </c>
      <c r="AW2026" s="1">
        <f t="shared" si="261"/>
        <v>0.19219988788339873</v>
      </c>
    </row>
    <row r="2027" spans="1:49" x14ac:dyDescent="0.2">
      <c r="A2027">
        <v>2025</v>
      </c>
      <c r="B2027" t="s">
        <v>35827</v>
      </c>
      <c r="C2027" t="s">
        <v>35826</v>
      </c>
      <c r="F2027" t="s">
        <v>35825</v>
      </c>
      <c r="G2027" t="s">
        <v>14</v>
      </c>
      <c r="H2027" t="s">
        <v>13</v>
      </c>
      <c r="I2027" t="s">
        <v>35824</v>
      </c>
      <c r="J2027">
        <v>60006622</v>
      </c>
      <c r="K2027" t="s">
        <v>1910</v>
      </c>
      <c r="L2027" t="s">
        <v>1909</v>
      </c>
      <c r="M2027" t="s">
        <v>376</v>
      </c>
      <c r="N2027">
        <v>4</v>
      </c>
      <c r="O2027" t="s">
        <v>35823</v>
      </c>
      <c r="P2027" t="s">
        <v>35822</v>
      </c>
      <c r="Q2027" t="s">
        <v>1906</v>
      </c>
      <c r="R2027" s="7">
        <v>42795</v>
      </c>
      <c r="S2027" s="8">
        <f t="shared" si="256"/>
        <v>2017</v>
      </c>
      <c r="T2027" s="8">
        <v>2017</v>
      </c>
      <c r="U2027" s="8">
        <f t="shared" si="257"/>
        <v>5</v>
      </c>
      <c r="V2027" s="7">
        <v>42795</v>
      </c>
      <c r="W2027" t="s">
        <v>35821</v>
      </c>
      <c r="X2027" s="2">
        <v>0.24</v>
      </c>
      <c r="Y2027" s="6">
        <f t="shared" si="254"/>
        <v>6.4066629294466243E-3</v>
      </c>
      <c r="AA2027">
        <v>9251030</v>
      </c>
      <c r="AB2027">
        <v>25569</v>
      </c>
      <c r="AC2027">
        <v>15731979</v>
      </c>
      <c r="AD2027" t="s">
        <v>6</v>
      </c>
      <c r="AE2027">
        <v>90</v>
      </c>
      <c r="AF2027">
        <v>3</v>
      </c>
      <c r="AH2027" t="s">
        <v>35820</v>
      </c>
      <c r="AI2027" t="s">
        <v>35819</v>
      </c>
      <c r="AJ2027" t="s">
        <v>35818</v>
      </c>
      <c r="AK2027" t="s">
        <v>35817</v>
      </c>
      <c r="AL2027">
        <v>3</v>
      </c>
      <c r="AM2027" s="5">
        <f t="shared" si="258"/>
        <v>0.6</v>
      </c>
      <c r="AN2027" s="4">
        <f t="shared" si="255"/>
        <v>9.0874668686103744E-4</v>
      </c>
      <c r="AO2027" s="3"/>
      <c r="AP2027">
        <v>0</v>
      </c>
      <c r="AR2027" t="s">
        <v>1</v>
      </c>
      <c r="AT2027" s="2" t="s">
        <v>0</v>
      </c>
      <c r="AU2027" s="1">
        <f t="shared" si="259"/>
        <v>0.47572880566709475</v>
      </c>
      <c r="AV2027" s="1">
        <f t="shared" si="260"/>
        <v>0.36577048081538305</v>
      </c>
      <c r="AW2027" s="1">
        <f t="shared" si="261"/>
        <v>0.25581215596367135</v>
      </c>
    </row>
    <row r="2028" spans="1:49" x14ac:dyDescent="0.2">
      <c r="A2028">
        <v>2026</v>
      </c>
      <c r="B2028" t="s">
        <v>35816</v>
      </c>
      <c r="C2028" t="s">
        <v>35815</v>
      </c>
      <c r="D2028" t="s">
        <v>35814</v>
      </c>
      <c r="E2028">
        <v>28040624</v>
      </c>
      <c r="F2028" t="s">
        <v>35813</v>
      </c>
      <c r="G2028" t="s">
        <v>14</v>
      </c>
      <c r="H2028" t="s">
        <v>13</v>
      </c>
      <c r="I2028" t="s">
        <v>35812</v>
      </c>
      <c r="J2028" t="s">
        <v>35811</v>
      </c>
      <c r="K2028" t="s">
        <v>35810</v>
      </c>
      <c r="L2028" t="s">
        <v>35809</v>
      </c>
      <c r="M2028" t="s">
        <v>35808</v>
      </c>
      <c r="N2028">
        <v>9</v>
      </c>
      <c r="O2028" t="s">
        <v>35807</v>
      </c>
      <c r="P2028" t="s">
        <v>35806</v>
      </c>
      <c r="Q2028" t="s">
        <v>35805</v>
      </c>
      <c r="R2028" s="7">
        <v>42795</v>
      </c>
      <c r="S2028" s="8">
        <f t="shared" si="256"/>
        <v>2017</v>
      </c>
      <c r="T2028" s="8">
        <v>2017</v>
      </c>
      <c r="U2028" s="8">
        <f t="shared" si="257"/>
        <v>5</v>
      </c>
      <c r="V2028" s="7">
        <v>42795</v>
      </c>
      <c r="W2028" t="s">
        <v>35804</v>
      </c>
      <c r="X2028" s="2">
        <v>1.032</v>
      </c>
      <c r="Y2028" s="6">
        <f t="shared" si="254"/>
        <v>2.7548650596620487E-2</v>
      </c>
      <c r="AA2028">
        <v>1761617</v>
      </c>
      <c r="AB2028">
        <v>19257</v>
      </c>
      <c r="AD2028" t="s">
        <v>6</v>
      </c>
      <c r="AE2028">
        <v>210</v>
      </c>
      <c r="AH2028" s="10">
        <v>44409</v>
      </c>
      <c r="AI2028" t="s">
        <v>35803</v>
      </c>
      <c r="AJ2028" t="s">
        <v>35802</v>
      </c>
      <c r="AK2028" t="s">
        <v>35801</v>
      </c>
      <c r="AL2028">
        <v>7</v>
      </c>
      <c r="AM2028" s="5">
        <f t="shared" si="258"/>
        <v>1.4</v>
      </c>
      <c r="AN2028" s="4">
        <f t="shared" si="255"/>
        <v>2.1204089360090874E-3</v>
      </c>
      <c r="AO2028" s="3"/>
      <c r="AP2028">
        <v>0</v>
      </c>
      <c r="AQ2028" t="s">
        <v>16992</v>
      </c>
      <c r="AR2028" t="s">
        <v>1</v>
      </c>
      <c r="AS2028" t="s">
        <v>16990</v>
      </c>
      <c r="AT2028" s="2">
        <v>3.5489999999999999</v>
      </c>
      <c r="AU2028" s="1">
        <f t="shared" si="259"/>
        <v>1.9920178098437065</v>
      </c>
      <c r="AV2028" s="1">
        <f t="shared" si="260"/>
        <v>1.4834529766314786</v>
      </c>
      <c r="AW2028" s="1">
        <f t="shared" si="261"/>
        <v>0.97488814341925056</v>
      </c>
    </row>
    <row r="2029" spans="1:49" x14ac:dyDescent="0.2">
      <c r="A2029">
        <v>2027</v>
      </c>
      <c r="B2029" t="s">
        <v>35800</v>
      </c>
      <c r="C2029" t="s">
        <v>35799</v>
      </c>
      <c r="F2029" t="s">
        <v>35798</v>
      </c>
      <c r="G2029" t="s">
        <v>14</v>
      </c>
      <c r="H2029" t="s">
        <v>13</v>
      </c>
      <c r="I2029" t="s">
        <v>35797</v>
      </c>
      <c r="J2029" t="s">
        <v>35796</v>
      </c>
      <c r="K2029" t="s">
        <v>35795</v>
      </c>
      <c r="L2029" t="s">
        <v>35794</v>
      </c>
      <c r="M2029" t="s">
        <v>35793</v>
      </c>
      <c r="N2029">
        <v>4</v>
      </c>
      <c r="O2029" t="s">
        <v>35792</v>
      </c>
      <c r="P2029" t="s">
        <v>35791</v>
      </c>
      <c r="Q2029" t="s">
        <v>35790</v>
      </c>
      <c r="R2029" s="7">
        <v>42795</v>
      </c>
      <c r="S2029" s="8">
        <f t="shared" si="256"/>
        <v>2017</v>
      </c>
      <c r="T2029" s="8">
        <v>2017</v>
      </c>
      <c r="U2029" s="8">
        <f t="shared" si="257"/>
        <v>5</v>
      </c>
      <c r="V2029" s="7">
        <v>42795</v>
      </c>
      <c r="W2029" t="s">
        <v>35789</v>
      </c>
      <c r="X2029" s="2">
        <v>0.86099999999999999</v>
      </c>
      <c r="Y2029" s="6">
        <f t="shared" si="254"/>
        <v>2.2983903259389767E-2</v>
      </c>
      <c r="AA2029">
        <v>15498328</v>
      </c>
      <c r="AB2029">
        <v>11000153733</v>
      </c>
      <c r="AC2029">
        <v>15580806</v>
      </c>
      <c r="AD2029" t="s">
        <v>6</v>
      </c>
      <c r="AE2029">
        <v>64</v>
      </c>
      <c r="AF2029">
        <v>3</v>
      </c>
      <c r="AG2029">
        <v>7797195</v>
      </c>
      <c r="AH2029" t="s">
        <v>35788</v>
      </c>
      <c r="AI2029" t="s">
        <v>35787</v>
      </c>
      <c r="AJ2029" t="s">
        <v>35786</v>
      </c>
      <c r="AK2029" t="s">
        <v>35785</v>
      </c>
      <c r="AL2029">
        <v>19</v>
      </c>
      <c r="AM2029" s="5">
        <f t="shared" si="258"/>
        <v>3.8</v>
      </c>
      <c r="AN2029" s="4">
        <f t="shared" si="255"/>
        <v>5.7553956834532375E-3</v>
      </c>
      <c r="AO2029" s="3"/>
      <c r="AP2029">
        <v>0</v>
      </c>
      <c r="AR2029" t="s">
        <v>1</v>
      </c>
      <c r="AT2029" s="2" t="s">
        <v>0</v>
      </c>
      <c r="AU2029" s="1">
        <f t="shared" si="259"/>
        <v>1.7815350986608807</v>
      </c>
      <c r="AV2029" s="1">
        <f t="shared" si="260"/>
        <v>1.4369649471421502</v>
      </c>
      <c r="AW2029" s="1">
        <f t="shared" si="261"/>
        <v>1.0923947956234197</v>
      </c>
    </row>
    <row r="2030" spans="1:49" x14ac:dyDescent="0.2">
      <c r="A2030">
        <v>2028</v>
      </c>
      <c r="B2030" t="s">
        <v>35784</v>
      </c>
      <c r="C2030" t="s">
        <v>35783</v>
      </c>
      <c r="D2030" t="s">
        <v>35782</v>
      </c>
      <c r="F2030" t="s">
        <v>35781</v>
      </c>
      <c r="G2030" t="s">
        <v>14</v>
      </c>
      <c r="H2030" t="s">
        <v>13</v>
      </c>
      <c r="I2030" t="s">
        <v>35780</v>
      </c>
      <c r="J2030" t="s">
        <v>35775</v>
      </c>
      <c r="K2030" t="s">
        <v>35779</v>
      </c>
      <c r="L2030" t="s">
        <v>35778</v>
      </c>
      <c r="M2030" t="s">
        <v>183</v>
      </c>
      <c r="N2030">
        <v>2</v>
      </c>
      <c r="O2030" t="s">
        <v>35777</v>
      </c>
      <c r="P2030" t="s">
        <v>35776</v>
      </c>
      <c r="Q2030" t="s">
        <v>35775</v>
      </c>
      <c r="R2030" s="7">
        <v>42795</v>
      </c>
      <c r="S2030" s="8">
        <f t="shared" si="256"/>
        <v>2017</v>
      </c>
      <c r="T2030" s="8">
        <v>2017</v>
      </c>
      <c r="U2030" s="8">
        <f t="shared" si="257"/>
        <v>5</v>
      </c>
      <c r="V2030" s="7">
        <v>42795</v>
      </c>
      <c r="W2030" t="s">
        <v>800</v>
      </c>
      <c r="X2030" s="2">
        <v>0.53100000000000003</v>
      </c>
      <c r="Y2030" s="6">
        <f t="shared" si="254"/>
        <v>1.4174741731400658E-2</v>
      </c>
      <c r="AA2030">
        <v>1652125</v>
      </c>
      <c r="AB2030">
        <v>12517</v>
      </c>
      <c r="AD2030" t="s">
        <v>6</v>
      </c>
      <c r="AE2030">
        <v>69</v>
      </c>
      <c r="AH2030" t="s">
        <v>35774</v>
      </c>
      <c r="AI2030" t="s">
        <v>35773</v>
      </c>
      <c r="AJ2030" t="s">
        <v>35772</v>
      </c>
      <c r="AK2030" t="s">
        <v>35771</v>
      </c>
      <c r="AL2030">
        <v>2</v>
      </c>
      <c r="AM2030" s="5">
        <f t="shared" si="258"/>
        <v>0.4</v>
      </c>
      <c r="AN2030" s="4">
        <f t="shared" si="255"/>
        <v>6.0583112457402507E-4</v>
      </c>
      <c r="AO2030" s="3"/>
      <c r="AP2030">
        <v>1</v>
      </c>
      <c r="AQ2030" t="s">
        <v>19175</v>
      </c>
      <c r="AR2030" t="s">
        <v>35770</v>
      </c>
      <c r="AS2030" t="s">
        <v>19173</v>
      </c>
      <c r="AT2030" s="2">
        <v>2.02</v>
      </c>
      <c r="AU2030" s="1">
        <f t="shared" si="259"/>
        <v>1.0104068549352667</v>
      </c>
      <c r="AV2030" s="1">
        <f t="shared" si="260"/>
        <v>0.73902864279873415</v>
      </c>
      <c r="AW2030" s="1">
        <f t="shared" si="261"/>
        <v>0.46765043066220147</v>
      </c>
    </row>
    <row r="2031" spans="1:49" x14ac:dyDescent="0.2">
      <c r="A2031">
        <v>2029</v>
      </c>
      <c r="B2031" t="s">
        <v>35769</v>
      </c>
      <c r="C2031" t="s">
        <v>35768</v>
      </c>
      <c r="D2031" t="s">
        <v>35767</v>
      </c>
      <c r="F2031" t="s">
        <v>35766</v>
      </c>
      <c r="G2031" t="s">
        <v>14</v>
      </c>
      <c r="H2031" t="s">
        <v>13</v>
      </c>
      <c r="I2031" t="s">
        <v>3456</v>
      </c>
      <c r="J2031">
        <v>60024350</v>
      </c>
      <c r="K2031" t="s">
        <v>6135</v>
      </c>
      <c r="L2031" t="s">
        <v>2955</v>
      </c>
      <c r="M2031" t="s">
        <v>9</v>
      </c>
      <c r="N2031">
        <v>3</v>
      </c>
      <c r="O2031" t="s">
        <v>35765</v>
      </c>
      <c r="P2031" t="s">
        <v>35764</v>
      </c>
      <c r="Q2031" t="s">
        <v>10395</v>
      </c>
      <c r="R2031" s="7">
        <v>42795</v>
      </c>
      <c r="S2031" s="8">
        <f t="shared" si="256"/>
        <v>2017</v>
      </c>
      <c r="T2031" s="8">
        <v>2017</v>
      </c>
      <c r="U2031" s="8">
        <f t="shared" si="257"/>
        <v>5</v>
      </c>
      <c r="V2031" s="7">
        <v>42795</v>
      </c>
      <c r="W2031" t="s">
        <v>1779</v>
      </c>
      <c r="X2031" s="2">
        <v>1.1339999999999999</v>
      </c>
      <c r="Y2031" s="6">
        <f t="shared" si="254"/>
        <v>3.0271482341635299E-2</v>
      </c>
      <c r="AA2031">
        <v>945765</v>
      </c>
      <c r="AB2031">
        <v>12372</v>
      </c>
      <c r="AD2031" t="s">
        <v>6</v>
      </c>
      <c r="AE2031">
        <v>132</v>
      </c>
      <c r="AH2031" t="s">
        <v>23521</v>
      </c>
      <c r="AI2031" t="s">
        <v>35763</v>
      </c>
      <c r="AJ2031" t="s">
        <v>35762</v>
      </c>
      <c r="AK2031" t="s">
        <v>35761</v>
      </c>
      <c r="AL2031">
        <v>9</v>
      </c>
      <c r="AM2031" s="5">
        <f t="shared" si="258"/>
        <v>1.8</v>
      </c>
      <c r="AN2031" s="4">
        <f t="shared" si="255"/>
        <v>2.7262400605831123E-3</v>
      </c>
      <c r="AO2031" s="3"/>
      <c r="AP2031">
        <v>0</v>
      </c>
      <c r="AR2031" t="s">
        <v>1</v>
      </c>
      <c r="AT2031" s="2">
        <v>2.4129999999999998</v>
      </c>
      <c r="AU2031" s="1">
        <f t="shared" si="259"/>
        <v>2.2007909657319642</v>
      </c>
      <c r="AV2031" s="1">
        <f t="shared" si="260"/>
        <v>1.6498861201109205</v>
      </c>
      <c r="AW2031" s="1">
        <f t="shared" si="261"/>
        <v>1.0989812744898768</v>
      </c>
    </row>
    <row r="2032" spans="1:49" x14ac:dyDescent="0.2">
      <c r="A2032">
        <v>2030</v>
      </c>
      <c r="B2032" t="s">
        <v>35760</v>
      </c>
      <c r="C2032" t="s">
        <v>35759</v>
      </c>
      <c r="F2032" t="s">
        <v>35758</v>
      </c>
      <c r="G2032" t="s">
        <v>14</v>
      </c>
      <c r="H2032" t="s">
        <v>13</v>
      </c>
      <c r="I2032" t="s">
        <v>35757</v>
      </c>
      <c r="J2032" t="s">
        <v>35756</v>
      </c>
      <c r="K2032" t="s">
        <v>35755</v>
      </c>
      <c r="L2032" t="s">
        <v>35754</v>
      </c>
      <c r="M2032" t="s">
        <v>5339</v>
      </c>
      <c r="N2032">
        <v>5</v>
      </c>
      <c r="O2032" t="s">
        <v>35753</v>
      </c>
      <c r="P2032" t="s">
        <v>35752</v>
      </c>
      <c r="Q2032" t="s">
        <v>35751</v>
      </c>
      <c r="R2032" s="7">
        <v>42795</v>
      </c>
      <c r="S2032" s="8">
        <f t="shared" si="256"/>
        <v>2017</v>
      </c>
      <c r="T2032" s="8">
        <v>2017</v>
      </c>
      <c r="U2032" s="8">
        <f t="shared" si="257"/>
        <v>5</v>
      </c>
      <c r="V2032" s="7">
        <v>42795</v>
      </c>
      <c r="W2032" t="s">
        <v>35750</v>
      </c>
      <c r="X2032" s="2">
        <v>0.76</v>
      </c>
      <c r="Y2032" s="6">
        <f t="shared" si="254"/>
        <v>2.0287765943247646E-2</v>
      </c>
      <c r="AA2032" t="s">
        <v>35749</v>
      </c>
      <c r="AB2032">
        <v>23282</v>
      </c>
      <c r="AC2032">
        <v>15730840</v>
      </c>
      <c r="AD2032" t="s">
        <v>6</v>
      </c>
      <c r="AE2032">
        <v>86</v>
      </c>
      <c r="AF2032">
        <v>1</v>
      </c>
      <c r="AH2032" t="s">
        <v>35748</v>
      </c>
      <c r="AI2032" t="s">
        <v>35747</v>
      </c>
      <c r="AJ2032" t="s">
        <v>35746</v>
      </c>
      <c r="AK2032" t="s">
        <v>35745</v>
      </c>
      <c r="AL2032">
        <v>2</v>
      </c>
      <c r="AM2032" s="5">
        <f t="shared" si="258"/>
        <v>0.4</v>
      </c>
      <c r="AN2032" s="4">
        <f t="shared" si="255"/>
        <v>6.0583112457402507E-4</v>
      </c>
      <c r="AO2032" s="3"/>
      <c r="AP2032">
        <v>0</v>
      </c>
      <c r="AR2032" t="s">
        <v>35744</v>
      </c>
      <c r="AS2032" t="s">
        <v>35743</v>
      </c>
      <c r="AT2032" s="2">
        <v>3.1019999999999999</v>
      </c>
      <c r="AU2032" s="1">
        <f t="shared" si="259"/>
        <v>1.4383185497645559</v>
      </c>
      <c r="AV2032" s="1">
        <f t="shared" si="260"/>
        <v>1.0446798533910835</v>
      </c>
      <c r="AW2032" s="1">
        <f t="shared" si="261"/>
        <v>0.65104115701761112</v>
      </c>
    </row>
    <row r="2033" spans="1:49" x14ac:dyDescent="0.2">
      <c r="A2033">
        <v>2031</v>
      </c>
      <c r="B2033" t="s">
        <v>35742</v>
      </c>
      <c r="C2033" t="s">
        <v>35741</v>
      </c>
      <c r="D2033" t="s">
        <v>35740</v>
      </c>
      <c r="E2033">
        <v>27889134</v>
      </c>
      <c r="F2033" t="s">
        <v>35739</v>
      </c>
      <c r="G2033" t="s">
        <v>14</v>
      </c>
      <c r="H2033" t="s">
        <v>13</v>
      </c>
      <c r="I2033" t="s">
        <v>35738</v>
      </c>
      <c r="J2033" t="s">
        <v>35737</v>
      </c>
      <c r="K2033" t="s">
        <v>35736</v>
      </c>
      <c r="L2033" t="s">
        <v>35735</v>
      </c>
      <c r="M2033" t="s">
        <v>35734</v>
      </c>
      <c r="N2033">
        <v>4</v>
      </c>
      <c r="O2033" t="s">
        <v>35733</v>
      </c>
      <c r="P2033" t="s">
        <v>35732</v>
      </c>
      <c r="Q2033" t="s">
        <v>35731</v>
      </c>
      <c r="R2033" s="7">
        <v>42795</v>
      </c>
      <c r="S2033" s="8">
        <f t="shared" si="256"/>
        <v>2017</v>
      </c>
      <c r="T2033" s="8">
        <v>2017</v>
      </c>
      <c r="U2033" s="8">
        <f t="shared" si="257"/>
        <v>5</v>
      </c>
      <c r="V2033" s="7">
        <v>42795</v>
      </c>
      <c r="W2033" t="s">
        <v>1178</v>
      </c>
      <c r="X2033" s="2">
        <v>1.147</v>
      </c>
      <c r="Y2033" s="6">
        <f t="shared" si="254"/>
        <v>3.0618509916980327E-2</v>
      </c>
      <c r="AA2033">
        <v>190578</v>
      </c>
      <c r="AB2033">
        <v>29805</v>
      </c>
      <c r="AD2033" t="s">
        <v>6</v>
      </c>
      <c r="AE2033">
        <v>67</v>
      </c>
      <c r="AH2033" t="s">
        <v>35730</v>
      </c>
      <c r="AI2033" t="s">
        <v>35729</v>
      </c>
      <c r="AJ2033" t="s">
        <v>35728</v>
      </c>
      <c r="AK2033" t="s">
        <v>35727</v>
      </c>
      <c r="AL2033">
        <v>103</v>
      </c>
      <c r="AM2033" s="5">
        <f t="shared" si="258"/>
        <v>20.6</v>
      </c>
      <c r="AN2033" s="4">
        <f t="shared" si="255"/>
        <v>3.1200302915562288E-2</v>
      </c>
      <c r="AO2033" s="3"/>
      <c r="AP2033">
        <v>0</v>
      </c>
      <c r="AR2033" t="s">
        <v>1</v>
      </c>
      <c r="AT2033" s="2">
        <v>5.468</v>
      </c>
      <c r="AU2033" s="1">
        <f t="shared" si="259"/>
        <v>3.0793047816554915</v>
      </c>
      <c r="AV2033" s="1">
        <f t="shared" si="260"/>
        <v>3.0909406416271308</v>
      </c>
      <c r="AW2033" s="1">
        <f t="shared" si="261"/>
        <v>3.1025765015987701</v>
      </c>
    </row>
    <row r="2034" spans="1:49" x14ac:dyDescent="0.2">
      <c r="A2034">
        <v>2032</v>
      </c>
      <c r="B2034" t="s">
        <v>35726</v>
      </c>
      <c r="C2034" t="s">
        <v>35725</v>
      </c>
      <c r="F2034" t="s">
        <v>35724</v>
      </c>
      <c r="G2034" t="s">
        <v>14</v>
      </c>
      <c r="H2034" t="s">
        <v>13</v>
      </c>
      <c r="I2034" t="s">
        <v>6014</v>
      </c>
      <c r="J2034" t="s">
        <v>35723</v>
      </c>
      <c r="K2034" t="s">
        <v>35722</v>
      </c>
      <c r="L2034" t="s">
        <v>35721</v>
      </c>
      <c r="M2034" t="s">
        <v>35720</v>
      </c>
      <c r="N2034">
        <v>7</v>
      </c>
      <c r="O2034" t="s">
        <v>35719</v>
      </c>
      <c r="P2034" t="s">
        <v>35718</v>
      </c>
      <c r="Q2034" t="s">
        <v>35717</v>
      </c>
      <c r="R2034" s="7">
        <v>42795</v>
      </c>
      <c r="S2034" s="8">
        <f t="shared" si="256"/>
        <v>2017</v>
      </c>
      <c r="T2034" s="8">
        <v>2017</v>
      </c>
      <c r="U2034" s="8">
        <f t="shared" si="257"/>
        <v>5</v>
      </c>
      <c r="V2034" s="7">
        <v>42795</v>
      </c>
      <c r="W2034" t="s">
        <v>35716</v>
      </c>
      <c r="X2034" s="2">
        <v>1.0089999999999999</v>
      </c>
      <c r="Y2034" s="6">
        <f t="shared" si="254"/>
        <v>2.6934678732548515E-2</v>
      </c>
      <c r="AA2034">
        <v>33804</v>
      </c>
      <c r="AB2034">
        <v>26998</v>
      </c>
      <c r="AC2034">
        <v>15213889</v>
      </c>
      <c r="AD2034" t="s">
        <v>6</v>
      </c>
      <c r="AE2034">
        <v>529</v>
      </c>
      <c r="AF2034">
        <v>3</v>
      </c>
      <c r="AG2034">
        <v>1600272</v>
      </c>
      <c r="AI2034" t="s">
        <v>35715</v>
      </c>
      <c r="AJ2034" t="s">
        <v>35714</v>
      </c>
      <c r="AK2034" t="s">
        <v>35713</v>
      </c>
      <c r="AL2034">
        <v>9</v>
      </c>
      <c r="AM2034" s="5">
        <f t="shared" si="258"/>
        <v>1.8</v>
      </c>
      <c r="AN2034" s="4">
        <f t="shared" si="255"/>
        <v>2.7262400605831123E-3</v>
      </c>
      <c r="AO2034" s="3"/>
      <c r="AP2034">
        <v>0</v>
      </c>
      <c r="AQ2034" t="s">
        <v>23144</v>
      </c>
      <c r="AR2034" t="s">
        <v>35712</v>
      </c>
      <c r="AS2034" t="s">
        <v>23142</v>
      </c>
      <c r="AT2034" s="2" t="s">
        <v>0</v>
      </c>
      <c r="AU2034" s="1">
        <f t="shared" si="259"/>
        <v>1.9672147130958895</v>
      </c>
      <c r="AV2034" s="1">
        <f t="shared" si="260"/>
        <v>1.4830459396565814</v>
      </c>
      <c r="AW2034" s="1">
        <f t="shared" si="261"/>
        <v>0.99887716621727318</v>
      </c>
    </row>
    <row r="2035" spans="1:49" x14ac:dyDescent="0.2">
      <c r="A2035">
        <v>2033</v>
      </c>
      <c r="B2035" t="s">
        <v>35711</v>
      </c>
      <c r="C2035" t="s">
        <v>35710</v>
      </c>
      <c r="F2035" t="s">
        <v>35709</v>
      </c>
      <c r="G2035" t="s">
        <v>14</v>
      </c>
      <c r="H2035" t="s">
        <v>13</v>
      </c>
      <c r="I2035" t="s">
        <v>9074</v>
      </c>
      <c r="J2035">
        <v>60005510</v>
      </c>
      <c r="K2035" t="s">
        <v>4227</v>
      </c>
      <c r="L2035" t="s">
        <v>55</v>
      </c>
      <c r="M2035" t="s">
        <v>54</v>
      </c>
      <c r="N2035">
        <v>3</v>
      </c>
      <c r="O2035" t="s">
        <v>35708</v>
      </c>
      <c r="P2035" t="s">
        <v>35707</v>
      </c>
      <c r="Q2035" t="s">
        <v>4224</v>
      </c>
      <c r="R2035" s="7">
        <v>42795</v>
      </c>
      <c r="S2035" s="8">
        <f t="shared" si="256"/>
        <v>2017</v>
      </c>
      <c r="T2035" s="8">
        <v>2017</v>
      </c>
      <c r="U2035" s="8">
        <f t="shared" si="257"/>
        <v>5</v>
      </c>
      <c r="V2035" s="7">
        <v>42795</v>
      </c>
      <c r="W2035" t="s">
        <v>5202</v>
      </c>
      <c r="X2035" s="2">
        <v>1.613</v>
      </c>
      <c r="Y2035" s="6">
        <f t="shared" si="254"/>
        <v>4.3058113771655859E-2</v>
      </c>
      <c r="AA2035">
        <v>15566013</v>
      </c>
      <c r="AB2035">
        <v>4000149002</v>
      </c>
      <c r="AD2035" t="s">
        <v>6</v>
      </c>
      <c r="AE2035">
        <v>12</v>
      </c>
      <c r="AF2035">
        <v>3</v>
      </c>
      <c r="AG2035">
        <v>7605477</v>
      </c>
      <c r="AH2035" t="s">
        <v>35706</v>
      </c>
      <c r="AI2035" t="s">
        <v>35705</v>
      </c>
      <c r="AJ2035" t="s">
        <v>35704</v>
      </c>
      <c r="AK2035" t="s">
        <v>35703</v>
      </c>
      <c r="AL2035">
        <v>23</v>
      </c>
      <c r="AM2035" s="5">
        <f t="shared" si="258"/>
        <v>4.5999999999999996</v>
      </c>
      <c r="AN2035" s="4">
        <f t="shared" si="255"/>
        <v>6.9670579326012866E-3</v>
      </c>
      <c r="AO2035" s="3"/>
      <c r="AP2035">
        <v>0</v>
      </c>
      <c r="AR2035" t="s">
        <v>1</v>
      </c>
      <c r="AT2035" s="2" t="s">
        <v>0</v>
      </c>
      <c r="AU2035" s="1">
        <f t="shared" si="259"/>
        <v>3.2230797019939486</v>
      </c>
      <c r="AV2035" s="1">
        <f t="shared" si="260"/>
        <v>2.5012585852128573</v>
      </c>
      <c r="AW2035" s="1">
        <f t="shared" si="261"/>
        <v>1.779437468431766</v>
      </c>
    </row>
    <row r="2036" spans="1:49" x14ac:dyDescent="0.2">
      <c r="A2036">
        <v>2034</v>
      </c>
      <c r="B2036" t="s">
        <v>35702</v>
      </c>
      <c r="C2036" t="s">
        <v>35701</v>
      </c>
      <c r="D2036" t="s">
        <v>35700</v>
      </c>
      <c r="F2036" t="s">
        <v>35699</v>
      </c>
      <c r="G2036" t="s">
        <v>14</v>
      </c>
      <c r="H2036" t="s">
        <v>13</v>
      </c>
      <c r="I2036" t="s">
        <v>35698</v>
      </c>
      <c r="J2036" t="s">
        <v>35697</v>
      </c>
      <c r="K2036" t="s">
        <v>35696</v>
      </c>
      <c r="L2036" t="s">
        <v>21114</v>
      </c>
      <c r="M2036" t="s">
        <v>85</v>
      </c>
      <c r="N2036">
        <v>3</v>
      </c>
      <c r="O2036" t="s">
        <v>35695</v>
      </c>
      <c r="P2036" t="s">
        <v>35694</v>
      </c>
      <c r="Q2036" t="s">
        <v>35693</v>
      </c>
      <c r="R2036" s="7">
        <v>42795</v>
      </c>
      <c r="S2036" s="8">
        <f t="shared" si="256"/>
        <v>2017</v>
      </c>
      <c r="T2036" s="8">
        <v>2017</v>
      </c>
      <c r="U2036" s="8">
        <f t="shared" si="257"/>
        <v>5</v>
      </c>
      <c r="V2036" s="7">
        <v>42795</v>
      </c>
      <c r="W2036" t="s">
        <v>1779</v>
      </c>
      <c r="X2036" s="2">
        <v>1.1339999999999999</v>
      </c>
      <c r="Y2036" s="6">
        <f t="shared" si="254"/>
        <v>3.0271482341635299E-2</v>
      </c>
      <c r="AA2036">
        <v>945765</v>
      </c>
      <c r="AB2036">
        <v>12372</v>
      </c>
      <c r="AD2036" t="s">
        <v>6</v>
      </c>
      <c r="AE2036">
        <v>132</v>
      </c>
      <c r="AH2036" t="s">
        <v>35692</v>
      </c>
      <c r="AI2036" t="s">
        <v>35691</v>
      </c>
      <c r="AJ2036" t="s">
        <v>35690</v>
      </c>
      <c r="AK2036" t="s">
        <v>35689</v>
      </c>
      <c r="AL2036">
        <v>9</v>
      </c>
      <c r="AM2036" s="5">
        <f t="shared" si="258"/>
        <v>1.8</v>
      </c>
      <c r="AN2036" s="4">
        <f t="shared" si="255"/>
        <v>2.7262400605831123E-3</v>
      </c>
      <c r="AO2036" s="3"/>
      <c r="AP2036">
        <v>0</v>
      </c>
      <c r="AQ2036" t="s">
        <v>76</v>
      </c>
      <c r="AR2036">
        <v>51578211</v>
      </c>
      <c r="AS2036" t="s">
        <v>75</v>
      </c>
      <c r="AT2036" s="2">
        <v>2.4129999999999998</v>
      </c>
      <c r="AU2036" s="1">
        <f t="shared" si="259"/>
        <v>2.2007909657319642</v>
      </c>
      <c r="AV2036" s="1">
        <f t="shared" si="260"/>
        <v>1.6498861201109205</v>
      </c>
      <c r="AW2036" s="1">
        <f t="shared" si="261"/>
        <v>1.0989812744898768</v>
      </c>
    </row>
    <row r="2037" spans="1:49" x14ac:dyDescent="0.2">
      <c r="A2037">
        <v>2035</v>
      </c>
      <c r="B2037" t="s">
        <v>35688</v>
      </c>
      <c r="C2037" t="s">
        <v>35687</v>
      </c>
      <c r="D2037" t="s">
        <v>35686</v>
      </c>
      <c r="E2037">
        <v>27989819</v>
      </c>
      <c r="F2037" t="s">
        <v>35685</v>
      </c>
      <c r="G2037" t="s">
        <v>14</v>
      </c>
      <c r="H2037" t="s">
        <v>13</v>
      </c>
      <c r="I2037" t="s">
        <v>35684</v>
      </c>
      <c r="J2037">
        <v>60105356</v>
      </c>
      <c r="K2037" t="s">
        <v>29405</v>
      </c>
      <c r="L2037" t="s">
        <v>3845</v>
      </c>
      <c r="M2037" t="s">
        <v>3014</v>
      </c>
      <c r="N2037">
        <v>2</v>
      </c>
      <c r="O2037" t="s">
        <v>35683</v>
      </c>
      <c r="P2037" t="s">
        <v>35682</v>
      </c>
      <c r="Q2037" t="s">
        <v>35681</v>
      </c>
      <c r="R2037" s="7">
        <v>42795</v>
      </c>
      <c r="S2037" s="8">
        <f t="shared" si="256"/>
        <v>2017</v>
      </c>
      <c r="T2037" s="8">
        <v>2017</v>
      </c>
      <c r="U2037" s="8">
        <f t="shared" si="257"/>
        <v>5</v>
      </c>
      <c r="V2037" s="7">
        <v>42795</v>
      </c>
      <c r="W2037" t="s">
        <v>869</v>
      </c>
      <c r="X2037" s="2">
        <v>1.59</v>
      </c>
      <c r="Y2037" s="6">
        <f t="shared" si="254"/>
        <v>4.2444141907583888E-2</v>
      </c>
      <c r="AA2037">
        <v>52728</v>
      </c>
      <c r="AB2037">
        <v>16791</v>
      </c>
      <c r="AC2037">
        <v>18792650</v>
      </c>
      <c r="AD2037" t="s">
        <v>6</v>
      </c>
      <c r="AE2037">
        <v>1858</v>
      </c>
      <c r="AF2037">
        <v>3</v>
      </c>
      <c r="AH2037" t="s">
        <v>35680</v>
      </c>
      <c r="AI2037" t="s">
        <v>35679</v>
      </c>
      <c r="AJ2037" t="s">
        <v>35678</v>
      </c>
      <c r="AK2037" t="s">
        <v>35677</v>
      </c>
      <c r="AL2037">
        <v>19</v>
      </c>
      <c r="AM2037" s="5">
        <f t="shared" si="258"/>
        <v>3.8</v>
      </c>
      <c r="AN2037" s="4">
        <f t="shared" si="255"/>
        <v>5.7553956834532375E-3</v>
      </c>
      <c r="AO2037" s="3"/>
      <c r="AP2037">
        <v>1</v>
      </c>
      <c r="AQ2037" t="s">
        <v>27948</v>
      </c>
      <c r="AR2037" t="s">
        <v>29398</v>
      </c>
      <c r="AS2037" t="s">
        <v>27946</v>
      </c>
      <c r="AT2037" s="2" t="s">
        <v>0</v>
      </c>
      <c r="AU2037" s="1">
        <f t="shared" si="259"/>
        <v>3.1437518040344692</v>
      </c>
      <c r="AV2037" s="1">
        <f t="shared" si="260"/>
        <v>2.4099768795518561</v>
      </c>
      <c r="AW2037" s="1">
        <f t="shared" si="261"/>
        <v>1.6762019550692433</v>
      </c>
    </row>
    <row r="2038" spans="1:49" x14ac:dyDescent="0.2">
      <c r="A2038">
        <v>2036</v>
      </c>
      <c r="B2038" t="s">
        <v>35676</v>
      </c>
      <c r="C2038" t="s">
        <v>35675</v>
      </c>
      <c r="D2038" t="s">
        <v>35674</v>
      </c>
      <c r="F2038" t="s">
        <v>35673</v>
      </c>
      <c r="G2038" t="s">
        <v>14</v>
      </c>
      <c r="H2038" t="s">
        <v>13</v>
      </c>
      <c r="I2038" t="s">
        <v>35672</v>
      </c>
      <c r="J2038" t="s">
        <v>35671</v>
      </c>
      <c r="K2038" t="s">
        <v>35670</v>
      </c>
      <c r="L2038" t="s">
        <v>35669</v>
      </c>
      <c r="M2038" t="s">
        <v>28984</v>
      </c>
      <c r="N2038">
        <v>5</v>
      </c>
      <c r="O2038" t="s">
        <v>35668</v>
      </c>
      <c r="P2038" t="s">
        <v>35667</v>
      </c>
      <c r="Q2038" t="s">
        <v>35666</v>
      </c>
      <c r="R2038" s="7">
        <v>42795</v>
      </c>
      <c r="S2038" s="8">
        <f t="shared" si="256"/>
        <v>2017</v>
      </c>
      <c r="T2038" s="8">
        <v>2017</v>
      </c>
      <c r="U2038" s="8">
        <f t="shared" si="257"/>
        <v>5</v>
      </c>
      <c r="V2038" s="7">
        <v>42795</v>
      </c>
      <c r="W2038" t="s">
        <v>30345</v>
      </c>
      <c r="X2038" s="2">
        <v>0.48199999999999998</v>
      </c>
      <c r="Y2038" s="6">
        <f t="shared" si="254"/>
        <v>1.2866714716638637E-2</v>
      </c>
      <c r="AA2038">
        <v>304026</v>
      </c>
      <c r="AB2038">
        <v>110152</v>
      </c>
      <c r="AD2038" t="s">
        <v>6</v>
      </c>
      <c r="AE2038">
        <v>132</v>
      </c>
      <c r="AH2038" t="s">
        <v>13010</v>
      </c>
      <c r="AI2038" t="s">
        <v>35665</v>
      </c>
      <c r="AJ2038" t="s">
        <v>35664</v>
      </c>
      <c r="AK2038" t="s">
        <v>35663</v>
      </c>
      <c r="AL2038">
        <v>9</v>
      </c>
      <c r="AM2038" s="5">
        <f t="shared" si="258"/>
        <v>1.8</v>
      </c>
      <c r="AN2038" s="4">
        <f t="shared" si="255"/>
        <v>2.7262400605831123E-3</v>
      </c>
      <c r="AO2038" s="3"/>
      <c r="AP2038">
        <v>0</v>
      </c>
      <c r="AR2038" t="s">
        <v>1</v>
      </c>
      <c r="AT2038" s="2">
        <v>2.4430000000000001</v>
      </c>
      <c r="AU2038" s="1">
        <f t="shared" si="259"/>
        <v>0.98245723198219781</v>
      </c>
      <c r="AV2038" s="1">
        <f t="shared" si="260"/>
        <v>0.77964773886108751</v>
      </c>
      <c r="AW2038" s="1">
        <f t="shared" si="261"/>
        <v>0.57683824573997688</v>
      </c>
    </row>
    <row r="2039" spans="1:49" x14ac:dyDescent="0.2">
      <c r="A2039">
        <v>2037</v>
      </c>
      <c r="B2039" t="s">
        <v>35662</v>
      </c>
      <c r="C2039" t="s">
        <v>35661</v>
      </c>
      <c r="E2039">
        <v>27748562</v>
      </c>
      <c r="F2039" t="s">
        <v>35660</v>
      </c>
      <c r="G2039" t="s">
        <v>14</v>
      </c>
      <c r="H2039" t="s">
        <v>13</v>
      </c>
      <c r="I2039" t="s">
        <v>35659</v>
      </c>
      <c r="J2039" t="s">
        <v>35658</v>
      </c>
      <c r="K2039" t="s">
        <v>35657</v>
      </c>
      <c r="L2039" t="s">
        <v>35656</v>
      </c>
      <c r="M2039" t="s">
        <v>35655</v>
      </c>
      <c r="N2039">
        <v>7</v>
      </c>
      <c r="O2039" t="s">
        <v>35654</v>
      </c>
      <c r="P2039" t="s">
        <v>35653</v>
      </c>
      <c r="Q2039" t="s">
        <v>35652</v>
      </c>
      <c r="R2039" s="7">
        <v>42795</v>
      </c>
      <c r="S2039" s="8">
        <f t="shared" si="256"/>
        <v>2017</v>
      </c>
      <c r="T2039" s="8">
        <v>2017</v>
      </c>
      <c r="U2039" s="8">
        <f t="shared" si="257"/>
        <v>5</v>
      </c>
      <c r="V2039" s="7">
        <v>42795</v>
      </c>
      <c r="W2039" t="s">
        <v>35651</v>
      </c>
      <c r="X2039" s="2">
        <v>0.871</v>
      </c>
      <c r="Y2039" s="6">
        <f t="shared" si="254"/>
        <v>2.325084754811671E-2</v>
      </c>
      <c r="AA2039">
        <v>14358603</v>
      </c>
      <c r="AB2039">
        <v>16575</v>
      </c>
      <c r="AC2039">
        <v>14388677</v>
      </c>
      <c r="AD2039" t="s">
        <v>6</v>
      </c>
      <c r="AE2039">
        <v>19</v>
      </c>
      <c r="AF2039">
        <v>2</v>
      </c>
      <c r="AH2039" t="s">
        <v>35650</v>
      </c>
      <c r="AI2039" t="s">
        <v>35649</v>
      </c>
      <c r="AJ2039" t="s">
        <v>35648</v>
      </c>
      <c r="AK2039" t="s">
        <v>35647</v>
      </c>
      <c r="AL2039">
        <v>30</v>
      </c>
      <c r="AM2039" s="5">
        <f t="shared" si="258"/>
        <v>6</v>
      </c>
      <c r="AN2039" s="4">
        <f t="shared" si="255"/>
        <v>9.0874668686103752E-3</v>
      </c>
      <c r="AO2039" s="3"/>
      <c r="AP2039">
        <v>0</v>
      </c>
      <c r="AQ2039" t="s">
        <v>242</v>
      </c>
      <c r="AR2039" t="s">
        <v>35646</v>
      </c>
      <c r="AS2039" t="s">
        <v>240</v>
      </c>
      <c r="AT2039" s="2">
        <v>3.081</v>
      </c>
      <c r="AU2039" s="1">
        <f t="shared" si="259"/>
        <v>1.9001833344264811</v>
      </c>
      <c r="AV2039" s="1">
        <f t="shared" si="260"/>
        <v>1.6169157208363543</v>
      </c>
      <c r="AW2039" s="1">
        <f t="shared" si="261"/>
        <v>1.3336481072462276</v>
      </c>
    </row>
    <row r="2040" spans="1:49" x14ac:dyDescent="0.2">
      <c r="A2040">
        <v>2038</v>
      </c>
      <c r="B2040" t="s">
        <v>35645</v>
      </c>
      <c r="C2040" t="s">
        <v>35644</v>
      </c>
      <c r="D2040" t="s">
        <v>35643</v>
      </c>
      <c r="F2040" t="s">
        <v>35642</v>
      </c>
      <c r="G2040" t="s">
        <v>14</v>
      </c>
      <c r="H2040" t="s">
        <v>13</v>
      </c>
      <c r="I2040" t="s">
        <v>4295</v>
      </c>
      <c r="J2040" t="s">
        <v>35641</v>
      </c>
      <c r="K2040" t="s">
        <v>35640</v>
      </c>
      <c r="L2040" t="s">
        <v>22300</v>
      </c>
      <c r="M2040" t="s">
        <v>85</v>
      </c>
      <c r="N2040">
        <v>3</v>
      </c>
      <c r="O2040" t="s">
        <v>35639</v>
      </c>
      <c r="P2040" t="s">
        <v>35638</v>
      </c>
      <c r="Q2040" t="s">
        <v>35637</v>
      </c>
      <c r="R2040" s="7">
        <v>42795</v>
      </c>
      <c r="S2040" s="8">
        <f t="shared" si="256"/>
        <v>2017</v>
      </c>
      <c r="T2040" s="8">
        <v>2017</v>
      </c>
      <c r="U2040" s="8">
        <f t="shared" si="257"/>
        <v>5</v>
      </c>
      <c r="V2040" s="7">
        <v>42795</v>
      </c>
      <c r="W2040" t="s">
        <v>30564</v>
      </c>
      <c r="X2040" s="2">
        <v>1.2769999999999999</v>
      </c>
      <c r="Y2040" s="6">
        <f t="shared" si="254"/>
        <v>3.4088785670430582E-2</v>
      </c>
      <c r="AA2040">
        <v>12709638</v>
      </c>
      <c r="AB2040">
        <v>12507</v>
      </c>
      <c r="AD2040" t="s">
        <v>6</v>
      </c>
      <c r="AE2040">
        <v>62</v>
      </c>
      <c r="AH2040" t="s">
        <v>35636</v>
      </c>
      <c r="AI2040" t="s">
        <v>35635</v>
      </c>
      <c r="AJ2040" t="s">
        <v>35634</v>
      </c>
      <c r="AK2040" t="s">
        <v>35633</v>
      </c>
      <c r="AL2040">
        <v>3</v>
      </c>
      <c r="AM2040" s="5">
        <f t="shared" si="258"/>
        <v>0.6</v>
      </c>
      <c r="AN2040" s="4">
        <f t="shared" si="255"/>
        <v>9.0874668686103744E-4</v>
      </c>
      <c r="AO2040" s="3"/>
      <c r="AP2040">
        <v>0</v>
      </c>
      <c r="AR2040" t="s">
        <v>1</v>
      </c>
      <c r="AT2040" s="2">
        <v>5.1070000000000002</v>
      </c>
      <c r="AU2040" s="1">
        <f t="shared" si="259"/>
        <v>2.413477397535972</v>
      </c>
      <c r="AV2040" s="1">
        <f t="shared" si="260"/>
        <v>1.7498766178645808</v>
      </c>
      <c r="AW2040" s="1">
        <f t="shared" si="261"/>
        <v>1.0862758381931901</v>
      </c>
    </row>
    <row r="2041" spans="1:49" x14ac:dyDescent="0.2">
      <c r="A2041">
        <v>2039</v>
      </c>
      <c r="B2041" t="s">
        <v>35632</v>
      </c>
      <c r="C2041" t="s">
        <v>35631</v>
      </c>
      <c r="D2041" t="s">
        <v>35630</v>
      </c>
      <c r="F2041" t="s">
        <v>35629</v>
      </c>
      <c r="G2041" t="s">
        <v>14</v>
      </c>
      <c r="H2041" t="s">
        <v>13</v>
      </c>
      <c r="I2041" t="s">
        <v>21585</v>
      </c>
      <c r="J2041">
        <v>60016147</v>
      </c>
      <c r="K2041" t="s">
        <v>21584</v>
      </c>
      <c r="L2041" t="s">
        <v>21583</v>
      </c>
      <c r="M2041" t="s">
        <v>4600</v>
      </c>
      <c r="N2041">
        <v>2</v>
      </c>
      <c r="O2041" t="s">
        <v>35628</v>
      </c>
      <c r="P2041" t="s">
        <v>35627</v>
      </c>
      <c r="Q2041" t="s">
        <v>35626</v>
      </c>
      <c r="R2041" s="7">
        <v>42795</v>
      </c>
      <c r="S2041" s="8">
        <f t="shared" si="256"/>
        <v>2017</v>
      </c>
      <c r="T2041" s="8">
        <v>2017</v>
      </c>
      <c r="U2041" s="8">
        <f t="shared" si="257"/>
        <v>5</v>
      </c>
      <c r="V2041" s="7">
        <v>42795</v>
      </c>
      <c r="W2041" t="s">
        <v>35549</v>
      </c>
      <c r="X2041" s="2">
        <v>0.436</v>
      </c>
      <c r="Y2041" s="6">
        <f t="shared" si="254"/>
        <v>1.1638770988494702E-2</v>
      </c>
      <c r="AA2041">
        <v>12268615</v>
      </c>
      <c r="AB2041">
        <v>11700154717</v>
      </c>
      <c r="AD2041" t="s">
        <v>6</v>
      </c>
      <c r="AE2041">
        <v>20</v>
      </c>
      <c r="AF2041">
        <v>1</v>
      </c>
      <c r="AH2041" t="s">
        <v>659</v>
      </c>
      <c r="AI2041" t="s">
        <v>35625</v>
      </c>
      <c r="AJ2041" t="s">
        <v>35624</v>
      </c>
      <c r="AK2041" t="s">
        <v>35623</v>
      </c>
      <c r="AL2041">
        <v>2</v>
      </c>
      <c r="AM2041" s="5">
        <f t="shared" si="258"/>
        <v>0.4</v>
      </c>
      <c r="AN2041" s="4">
        <f t="shared" si="255"/>
        <v>6.0583112457402507E-4</v>
      </c>
      <c r="AO2041" s="3"/>
      <c r="AP2041">
        <v>0</v>
      </c>
      <c r="AR2041" t="s">
        <v>1</v>
      </c>
      <c r="AT2041" s="2">
        <v>1.3029999999999999</v>
      </c>
      <c r="AU2041" s="1">
        <f t="shared" si="259"/>
        <v>0.83288890293184981</v>
      </c>
      <c r="AV2041" s="1">
        <f t="shared" si="260"/>
        <v>0.61223010565343639</v>
      </c>
      <c r="AW2041" s="1">
        <f t="shared" si="261"/>
        <v>0.39157130837502285</v>
      </c>
    </row>
    <row r="2042" spans="1:49" x14ac:dyDescent="0.2">
      <c r="A2042">
        <v>2040</v>
      </c>
      <c r="B2042" t="s">
        <v>35622</v>
      </c>
      <c r="C2042" t="s">
        <v>35621</v>
      </c>
      <c r="F2042" t="s">
        <v>35620</v>
      </c>
      <c r="G2042" t="s">
        <v>14</v>
      </c>
      <c r="H2042" t="s">
        <v>13</v>
      </c>
      <c r="I2042" t="s">
        <v>35619</v>
      </c>
      <c r="J2042">
        <v>60019106</v>
      </c>
      <c r="K2042" t="s">
        <v>8918</v>
      </c>
      <c r="L2042" t="s">
        <v>8917</v>
      </c>
      <c r="M2042" t="s">
        <v>39</v>
      </c>
      <c r="N2042">
        <v>2</v>
      </c>
      <c r="O2042" t="s">
        <v>35618</v>
      </c>
      <c r="P2042" t="s">
        <v>35617</v>
      </c>
      <c r="Q2042" t="s">
        <v>8914</v>
      </c>
      <c r="R2042" s="7">
        <v>42795</v>
      </c>
      <c r="S2042" s="8">
        <f t="shared" si="256"/>
        <v>2017</v>
      </c>
      <c r="T2042" s="8">
        <v>2017</v>
      </c>
      <c r="U2042" s="8">
        <f t="shared" si="257"/>
        <v>5</v>
      </c>
      <c r="V2042" s="7">
        <v>42795</v>
      </c>
      <c r="W2042" t="s">
        <v>450</v>
      </c>
      <c r="X2042" s="2">
        <v>0.33500000000000002</v>
      </c>
      <c r="Y2042" s="6">
        <f t="shared" si="254"/>
        <v>8.94263367235258E-3</v>
      </c>
      <c r="AA2042">
        <v>10964290</v>
      </c>
      <c r="AB2042">
        <v>18201</v>
      </c>
      <c r="AC2042" t="s">
        <v>449</v>
      </c>
      <c r="AD2042" t="s">
        <v>6</v>
      </c>
      <c r="AE2042">
        <v>27</v>
      </c>
      <c r="AF2042">
        <v>3</v>
      </c>
      <c r="AG2042" t="s">
        <v>35616</v>
      </c>
      <c r="AI2042" t="s">
        <v>35615</v>
      </c>
      <c r="AJ2042" t="s">
        <v>35614</v>
      </c>
      <c r="AK2042" t="s">
        <v>35613</v>
      </c>
      <c r="AL2042">
        <v>1</v>
      </c>
      <c r="AM2042" s="5">
        <f t="shared" si="258"/>
        <v>0.2</v>
      </c>
      <c r="AN2042" s="4">
        <f t="shared" si="255"/>
        <v>3.0291556228701253E-4</v>
      </c>
      <c r="AO2042" s="3"/>
      <c r="AP2042">
        <v>0</v>
      </c>
      <c r="AR2042" t="s">
        <v>1</v>
      </c>
      <c r="AT2042" s="2">
        <v>1.694</v>
      </c>
      <c r="AU2042" s="1">
        <f t="shared" si="259"/>
        <v>0.63507182393329098</v>
      </c>
      <c r="AV2042" s="1">
        <f t="shared" si="260"/>
        <v>0.46227746173197964</v>
      </c>
      <c r="AW2042" s="1">
        <f t="shared" si="261"/>
        <v>0.28948309953066825</v>
      </c>
    </row>
    <row r="2043" spans="1:49" x14ac:dyDescent="0.2">
      <c r="A2043">
        <v>2041</v>
      </c>
      <c r="B2043" t="s">
        <v>35612</v>
      </c>
      <c r="C2043" t="s">
        <v>35611</v>
      </c>
      <c r="F2043" t="s">
        <v>35610</v>
      </c>
      <c r="G2043" t="s">
        <v>14</v>
      </c>
      <c r="H2043" t="s">
        <v>13</v>
      </c>
      <c r="I2043" t="s">
        <v>35609</v>
      </c>
      <c r="J2043" t="s">
        <v>35608</v>
      </c>
      <c r="K2043" t="s">
        <v>35607</v>
      </c>
      <c r="L2043" t="s">
        <v>35606</v>
      </c>
      <c r="M2043" t="s">
        <v>4560</v>
      </c>
      <c r="N2043">
        <v>2</v>
      </c>
      <c r="O2043" t="s">
        <v>35605</v>
      </c>
      <c r="P2043" t="s">
        <v>35604</v>
      </c>
      <c r="Q2043" t="s">
        <v>35603</v>
      </c>
      <c r="R2043" s="7">
        <v>42795</v>
      </c>
      <c r="S2043" s="8">
        <f t="shared" si="256"/>
        <v>2017</v>
      </c>
      <c r="T2043" s="8">
        <v>2017</v>
      </c>
      <c r="U2043" s="8">
        <f t="shared" si="257"/>
        <v>5</v>
      </c>
      <c r="V2043" s="7">
        <v>42795</v>
      </c>
      <c r="W2043" t="s">
        <v>697</v>
      </c>
      <c r="X2043" s="2">
        <v>2.141</v>
      </c>
      <c r="Y2043" s="6">
        <f t="shared" si="254"/>
        <v>5.7152772216438434E-2</v>
      </c>
      <c r="AA2043">
        <v>1962892</v>
      </c>
      <c r="AB2043">
        <v>17360</v>
      </c>
      <c r="AD2043" t="s">
        <v>6</v>
      </c>
      <c r="AE2043">
        <v>55</v>
      </c>
      <c r="AF2043">
        <v>3</v>
      </c>
      <c r="AG2043">
        <v>7776739</v>
      </c>
      <c r="AH2043" t="s">
        <v>35602</v>
      </c>
      <c r="AI2043" t="s">
        <v>35601</v>
      </c>
      <c r="AJ2043" t="s">
        <v>35600</v>
      </c>
      <c r="AK2043" t="s">
        <v>35599</v>
      </c>
      <c r="AL2043">
        <v>9</v>
      </c>
      <c r="AM2043" s="5">
        <f t="shared" si="258"/>
        <v>1.8</v>
      </c>
      <c r="AN2043" s="4">
        <f t="shared" si="255"/>
        <v>2.7262400605831123E-3</v>
      </c>
      <c r="AO2043" s="3"/>
      <c r="AP2043">
        <v>0</v>
      </c>
      <c r="AQ2043" t="s">
        <v>4301</v>
      </c>
      <c r="AR2043" t="s">
        <v>35598</v>
      </c>
      <c r="AS2043" t="s">
        <v>4299</v>
      </c>
      <c r="AT2043" s="2" t="s">
        <v>0</v>
      </c>
      <c r="AU2043" s="1">
        <f t="shared" si="259"/>
        <v>4.0824812569681832</v>
      </c>
      <c r="AV2043" s="1">
        <f t="shared" si="260"/>
        <v>2.9939506138510774</v>
      </c>
      <c r="AW2043" s="1">
        <f t="shared" si="261"/>
        <v>1.9054199707339707</v>
      </c>
    </row>
    <row r="2044" spans="1:49" x14ac:dyDescent="0.2">
      <c r="A2044">
        <v>2042</v>
      </c>
      <c r="B2044" t="s">
        <v>35597</v>
      </c>
      <c r="C2044" t="s">
        <v>35596</v>
      </c>
      <c r="D2044" t="s">
        <v>35595</v>
      </c>
      <c r="F2044" t="s">
        <v>35594</v>
      </c>
      <c r="G2044" t="s">
        <v>14</v>
      </c>
      <c r="H2044" t="s">
        <v>13</v>
      </c>
      <c r="I2044" t="s">
        <v>25491</v>
      </c>
      <c r="J2044">
        <v>60019616</v>
      </c>
      <c r="K2044" t="s">
        <v>3746</v>
      </c>
      <c r="L2044" t="s">
        <v>3745</v>
      </c>
      <c r="M2044" t="s">
        <v>9</v>
      </c>
      <c r="N2044">
        <v>6</v>
      </c>
      <c r="O2044" t="s">
        <v>35593</v>
      </c>
      <c r="P2044" t="s">
        <v>35592</v>
      </c>
      <c r="Q2044" t="s">
        <v>35591</v>
      </c>
      <c r="R2044" s="7">
        <v>42795</v>
      </c>
      <c r="S2044" s="8">
        <f t="shared" si="256"/>
        <v>2017</v>
      </c>
      <c r="T2044" s="8">
        <v>2017</v>
      </c>
      <c r="U2044" s="8">
        <f t="shared" si="257"/>
        <v>5</v>
      </c>
      <c r="V2044" s="7">
        <v>42795</v>
      </c>
      <c r="W2044" t="s">
        <v>35590</v>
      </c>
      <c r="X2044" s="2">
        <v>1.202</v>
      </c>
      <c r="Y2044" s="6">
        <f t="shared" si="254"/>
        <v>3.2086703504978512E-2</v>
      </c>
      <c r="AA2044" t="s">
        <v>35589</v>
      </c>
      <c r="AB2044">
        <v>21094</v>
      </c>
      <c r="AD2044" t="s">
        <v>6</v>
      </c>
      <c r="AE2044">
        <v>109</v>
      </c>
      <c r="AH2044" t="s">
        <v>35588</v>
      </c>
      <c r="AI2044" t="s">
        <v>35587</v>
      </c>
      <c r="AJ2044" t="s">
        <v>35586</v>
      </c>
      <c r="AK2044" t="s">
        <v>35585</v>
      </c>
      <c r="AL2044">
        <v>36</v>
      </c>
      <c r="AM2044" s="5">
        <f t="shared" si="258"/>
        <v>7.2</v>
      </c>
      <c r="AN2044" s="4">
        <f t="shared" si="255"/>
        <v>1.0904960242332449E-2</v>
      </c>
      <c r="AO2044" s="3"/>
      <c r="AP2044">
        <v>0</v>
      </c>
      <c r="AQ2044" t="s">
        <v>76</v>
      </c>
      <c r="AR2044">
        <v>51275107</v>
      </c>
      <c r="AS2044" t="s">
        <v>75</v>
      </c>
      <c r="AT2044" s="2">
        <v>3.8660000000000001</v>
      </c>
      <c r="AU2044" s="1">
        <f t="shared" si="259"/>
        <v>2.5732180526184689</v>
      </c>
      <c r="AV2044" s="1">
        <f t="shared" si="260"/>
        <v>2.1495831873655482</v>
      </c>
      <c r="AW2044" s="1">
        <f t="shared" si="261"/>
        <v>1.7259483221126266</v>
      </c>
    </row>
    <row r="2045" spans="1:49" x14ac:dyDescent="0.2">
      <c r="A2045">
        <v>2043</v>
      </c>
      <c r="B2045" t="s">
        <v>35584</v>
      </c>
      <c r="C2045" t="s">
        <v>35583</v>
      </c>
      <c r="F2045" t="s">
        <v>35582</v>
      </c>
      <c r="G2045" t="s">
        <v>14</v>
      </c>
      <c r="H2045" t="s">
        <v>13</v>
      </c>
      <c r="I2045" t="s">
        <v>33124</v>
      </c>
      <c r="J2045">
        <v>60069720</v>
      </c>
      <c r="K2045" t="s">
        <v>11</v>
      </c>
      <c r="L2045" t="s">
        <v>10</v>
      </c>
      <c r="M2045" t="s">
        <v>9</v>
      </c>
      <c r="N2045">
        <v>4</v>
      </c>
      <c r="O2045" t="s">
        <v>35581</v>
      </c>
      <c r="P2045" t="s">
        <v>35580</v>
      </c>
      <c r="Q2045" t="s">
        <v>35579</v>
      </c>
      <c r="R2045" s="7">
        <v>42795</v>
      </c>
      <c r="S2045" s="8">
        <f t="shared" si="256"/>
        <v>2017</v>
      </c>
      <c r="T2045" s="8">
        <v>2017</v>
      </c>
      <c r="U2045" s="8">
        <f t="shared" si="257"/>
        <v>5</v>
      </c>
      <c r="V2045" s="7">
        <v>42795</v>
      </c>
      <c r="W2045" t="s">
        <v>450</v>
      </c>
      <c r="X2045" s="2">
        <v>0.33500000000000002</v>
      </c>
      <c r="Y2045" s="6">
        <f t="shared" si="254"/>
        <v>8.94263367235258E-3</v>
      </c>
      <c r="AA2045">
        <v>10964290</v>
      </c>
      <c r="AB2045">
        <v>18201</v>
      </c>
      <c r="AC2045" t="s">
        <v>449</v>
      </c>
      <c r="AD2045" t="s">
        <v>6</v>
      </c>
      <c r="AE2045">
        <v>27</v>
      </c>
      <c r="AF2045">
        <v>3</v>
      </c>
      <c r="AG2045" t="s">
        <v>35578</v>
      </c>
      <c r="AI2045" t="s">
        <v>35577</v>
      </c>
      <c r="AJ2045" t="s">
        <v>35576</v>
      </c>
      <c r="AK2045" t="s">
        <v>35575</v>
      </c>
      <c r="AL2045">
        <v>6</v>
      </c>
      <c r="AM2045" s="5">
        <f t="shared" si="258"/>
        <v>1.2</v>
      </c>
      <c r="AN2045" s="4">
        <f t="shared" si="255"/>
        <v>1.8174933737220749E-3</v>
      </c>
      <c r="AO2045" s="3"/>
      <c r="AP2045">
        <v>0</v>
      </c>
      <c r="AQ2045" t="s">
        <v>76</v>
      </c>
      <c r="AR2045">
        <v>61372034</v>
      </c>
      <c r="AS2045" t="s">
        <v>75</v>
      </c>
      <c r="AT2045" s="2">
        <v>1.694</v>
      </c>
      <c r="AU2045" s="1">
        <f t="shared" si="259"/>
        <v>0.68050915827634284</v>
      </c>
      <c r="AV2045" s="1">
        <f t="shared" si="260"/>
        <v>0.53800635230373284</v>
      </c>
      <c r="AW2045" s="1">
        <f t="shared" si="261"/>
        <v>0.39550354633112261</v>
      </c>
    </row>
    <row r="2046" spans="1:49" x14ac:dyDescent="0.2">
      <c r="A2046">
        <v>2044</v>
      </c>
      <c r="B2046" t="s">
        <v>35574</v>
      </c>
      <c r="C2046" t="s">
        <v>35573</v>
      </c>
      <c r="D2046" t="s">
        <v>35572</v>
      </c>
      <c r="F2046" t="s">
        <v>35571</v>
      </c>
      <c r="G2046" t="s">
        <v>14</v>
      </c>
      <c r="H2046" t="s">
        <v>13</v>
      </c>
      <c r="I2046" t="s">
        <v>1053</v>
      </c>
      <c r="J2046" t="s">
        <v>35570</v>
      </c>
      <c r="K2046" t="s">
        <v>35569</v>
      </c>
      <c r="L2046" t="s">
        <v>35568</v>
      </c>
      <c r="M2046" t="s">
        <v>3030</v>
      </c>
      <c r="N2046">
        <v>3</v>
      </c>
      <c r="O2046" t="s">
        <v>35567</v>
      </c>
      <c r="P2046" t="s">
        <v>35566</v>
      </c>
      <c r="Q2046" t="s">
        <v>35565</v>
      </c>
      <c r="R2046" s="7">
        <v>42795</v>
      </c>
      <c r="S2046" s="8">
        <f t="shared" si="256"/>
        <v>2017</v>
      </c>
      <c r="T2046" s="8">
        <v>2017</v>
      </c>
      <c r="U2046" s="8">
        <f t="shared" si="257"/>
        <v>5</v>
      </c>
      <c r="V2046" s="7">
        <v>42795</v>
      </c>
      <c r="W2046" t="s">
        <v>35564</v>
      </c>
      <c r="X2046" s="2">
        <v>1.23</v>
      </c>
      <c r="Y2046" s="6">
        <f t="shared" si="254"/>
        <v>3.2834147513413951E-2</v>
      </c>
      <c r="AA2046">
        <v>9638695</v>
      </c>
      <c r="AB2046">
        <v>17852</v>
      </c>
      <c r="AD2046" t="s">
        <v>6</v>
      </c>
      <c r="AE2046">
        <v>86</v>
      </c>
      <c r="AH2046" t="s">
        <v>35563</v>
      </c>
      <c r="AI2046" t="s">
        <v>35562</v>
      </c>
      <c r="AJ2046" t="s">
        <v>35561</v>
      </c>
      <c r="AK2046" t="s">
        <v>35560</v>
      </c>
      <c r="AL2046">
        <v>41</v>
      </c>
      <c r="AM2046" s="5">
        <f t="shared" si="258"/>
        <v>8.1999999999999993</v>
      </c>
      <c r="AN2046" s="4">
        <f t="shared" si="255"/>
        <v>1.2419538053767512E-2</v>
      </c>
      <c r="AO2046" s="3"/>
      <c r="AP2046">
        <v>0</v>
      </c>
      <c r="AQ2046" t="s">
        <v>3005</v>
      </c>
      <c r="AR2046" t="s">
        <v>35559</v>
      </c>
      <c r="AS2046" t="s">
        <v>3003</v>
      </c>
      <c r="AT2046" s="2" t="s">
        <v>0</v>
      </c>
      <c r="AU2046" s="1">
        <f t="shared" si="259"/>
        <v>2.6709764675520016</v>
      </c>
      <c r="AV2046" s="1">
        <f t="shared" si="260"/>
        <v>2.2626842783590733</v>
      </c>
      <c r="AW2046" s="1">
        <f t="shared" si="261"/>
        <v>1.8543920891661445</v>
      </c>
    </row>
    <row r="2047" spans="1:49" x14ac:dyDescent="0.2">
      <c r="A2047">
        <v>2045</v>
      </c>
      <c r="B2047" t="s">
        <v>35558</v>
      </c>
      <c r="C2047" t="s">
        <v>35557</v>
      </c>
      <c r="D2047" t="s">
        <v>35556</v>
      </c>
      <c r="F2047" t="s">
        <v>35555</v>
      </c>
      <c r="G2047" t="s">
        <v>14</v>
      </c>
      <c r="H2047" t="s">
        <v>13</v>
      </c>
      <c r="I2047" t="s">
        <v>35554</v>
      </c>
      <c r="J2047" t="s">
        <v>35550</v>
      </c>
      <c r="K2047" t="s">
        <v>35553</v>
      </c>
      <c r="L2047" t="s">
        <v>33924</v>
      </c>
      <c r="M2047" t="s">
        <v>3048</v>
      </c>
      <c r="N2047">
        <v>2</v>
      </c>
      <c r="O2047" t="s">
        <v>35552</v>
      </c>
      <c r="P2047" t="s">
        <v>35551</v>
      </c>
      <c r="Q2047" t="s">
        <v>35550</v>
      </c>
      <c r="R2047" s="7">
        <v>42795</v>
      </c>
      <c r="S2047" s="8">
        <f t="shared" si="256"/>
        <v>2017</v>
      </c>
      <c r="T2047" s="8">
        <v>2017</v>
      </c>
      <c r="U2047" s="8">
        <f t="shared" si="257"/>
        <v>5</v>
      </c>
      <c r="V2047" s="7">
        <v>42795</v>
      </c>
      <c r="W2047" t="s">
        <v>35549</v>
      </c>
      <c r="X2047" s="2">
        <v>0.436</v>
      </c>
      <c r="Y2047" s="6">
        <f t="shared" si="254"/>
        <v>1.1638770988494702E-2</v>
      </c>
      <c r="AA2047">
        <v>12268615</v>
      </c>
      <c r="AB2047">
        <v>11700154717</v>
      </c>
      <c r="AD2047" t="s">
        <v>6</v>
      </c>
      <c r="AE2047">
        <v>20</v>
      </c>
      <c r="AF2047">
        <v>1</v>
      </c>
      <c r="AH2047" t="s">
        <v>35548</v>
      </c>
      <c r="AI2047" t="s">
        <v>35547</v>
      </c>
      <c r="AJ2047" t="s">
        <v>35546</v>
      </c>
      <c r="AK2047" t="s">
        <v>35545</v>
      </c>
      <c r="AL2047">
        <v>0</v>
      </c>
      <c r="AM2047" s="5">
        <f t="shared" si="258"/>
        <v>0</v>
      </c>
      <c r="AN2047" s="4">
        <f t="shared" si="255"/>
        <v>0</v>
      </c>
      <c r="AO2047" s="3"/>
      <c r="AP2047">
        <v>0</v>
      </c>
      <c r="AR2047" t="s">
        <v>1</v>
      </c>
      <c r="AT2047" s="2">
        <v>1.3029999999999999</v>
      </c>
      <c r="AU2047" s="1">
        <f t="shared" si="259"/>
        <v>0.81471396919462913</v>
      </c>
      <c r="AV2047" s="1">
        <f t="shared" si="260"/>
        <v>0.58193854942473511</v>
      </c>
      <c r="AW2047" s="1">
        <f t="shared" si="261"/>
        <v>0.34916312965484109</v>
      </c>
    </row>
    <row r="2048" spans="1:49" x14ac:dyDescent="0.2">
      <c r="A2048">
        <v>2046</v>
      </c>
      <c r="B2048" t="s">
        <v>35544</v>
      </c>
      <c r="C2048" t="s">
        <v>35543</v>
      </c>
      <c r="D2048" t="s">
        <v>35542</v>
      </c>
      <c r="F2048" t="s">
        <v>35541</v>
      </c>
      <c r="G2048" t="s">
        <v>14</v>
      </c>
      <c r="H2048" t="s">
        <v>13</v>
      </c>
      <c r="I2048" t="s">
        <v>14021</v>
      </c>
      <c r="J2048">
        <v>60109923</v>
      </c>
      <c r="K2048" t="s">
        <v>14020</v>
      </c>
      <c r="L2048" t="s">
        <v>4051</v>
      </c>
      <c r="M2048" t="s">
        <v>39</v>
      </c>
      <c r="N2048">
        <v>2</v>
      </c>
      <c r="O2048" t="s">
        <v>14019</v>
      </c>
      <c r="P2048" t="s">
        <v>14018</v>
      </c>
      <c r="Q2048" t="s">
        <v>14017</v>
      </c>
      <c r="R2048" s="7">
        <v>42795</v>
      </c>
      <c r="S2048" s="8">
        <f t="shared" si="256"/>
        <v>2017</v>
      </c>
      <c r="T2048" s="8">
        <v>2017</v>
      </c>
      <c r="U2048" s="8">
        <f t="shared" si="257"/>
        <v>5</v>
      </c>
      <c r="V2048" s="7">
        <v>42795</v>
      </c>
      <c r="W2048" t="s">
        <v>35540</v>
      </c>
      <c r="X2048" s="2">
        <v>0.72799999999999998</v>
      </c>
      <c r="Y2048" s="6">
        <f t="shared" si="254"/>
        <v>1.943354421932143E-2</v>
      </c>
      <c r="AA2048">
        <v>11108665</v>
      </c>
      <c r="AB2048">
        <v>19700182731</v>
      </c>
      <c r="AD2048" t="s">
        <v>6</v>
      </c>
      <c r="AE2048">
        <v>18</v>
      </c>
      <c r="AF2048">
        <v>1</v>
      </c>
      <c r="AH2048" t="s">
        <v>6990</v>
      </c>
      <c r="AI2048" t="s">
        <v>35539</v>
      </c>
      <c r="AJ2048" t="s">
        <v>35538</v>
      </c>
      <c r="AK2048" t="s">
        <v>35537</v>
      </c>
      <c r="AL2048">
        <v>9</v>
      </c>
      <c r="AM2048" s="5">
        <f t="shared" si="258"/>
        <v>1.8</v>
      </c>
      <c r="AN2048" s="4">
        <f t="shared" si="255"/>
        <v>2.7262400605831123E-3</v>
      </c>
      <c r="AO2048" s="3"/>
      <c r="AP2048">
        <v>1</v>
      </c>
      <c r="AR2048" t="s">
        <v>1</v>
      </c>
      <c r="AT2048" s="2">
        <v>3.9430000000000001</v>
      </c>
      <c r="AU2048" s="1">
        <f t="shared" si="259"/>
        <v>1.4421352971699934</v>
      </c>
      <c r="AV2048" s="1">
        <f t="shared" si="260"/>
        <v>1.1079892139952272</v>
      </c>
      <c r="AW2048" s="1">
        <f t="shared" si="261"/>
        <v>0.77384313082046075</v>
      </c>
    </row>
    <row r="2049" spans="1:49" x14ac:dyDescent="0.2">
      <c r="A2049">
        <v>2047</v>
      </c>
      <c r="B2049" t="s">
        <v>35536</v>
      </c>
      <c r="C2049" t="s">
        <v>35535</v>
      </c>
      <c r="D2049" t="s">
        <v>35534</v>
      </c>
      <c r="F2049" t="s">
        <v>35533</v>
      </c>
      <c r="G2049" t="s">
        <v>14</v>
      </c>
      <c r="H2049" t="s">
        <v>13</v>
      </c>
      <c r="I2049" t="s">
        <v>35532</v>
      </c>
      <c r="J2049" t="s">
        <v>35531</v>
      </c>
      <c r="K2049" t="s">
        <v>35530</v>
      </c>
      <c r="L2049" t="s">
        <v>35529</v>
      </c>
      <c r="M2049" t="s">
        <v>13458</v>
      </c>
      <c r="N2049">
        <v>5</v>
      </c>
      <c r="O2049" t="s">
        <v>35528</v>
      </c>
      <c r="P2049" t="s">
        <v>35527</v>
      </c>
      <c r="Q2049" t="s">
        <v>35526</v>
      </c>
      <c r="R2049" s="7">
        <v>42795</v>
      </c>
      <c r="S2049" s="8">
        <f t="shared" si="256"/>
        <v>2017</v>
      </c>
      <c r="T2049" s="8">
        <v>2017</v>
      </c>
      <c r="U2049" s="8">
        <f t="shared" si="257"/>
        <v>5</v>
      </c>
      <c r="V2049" s="7">
        <v>42795</v>
      </c>
      <c r="W2049" t="s">
        <v>35525</v>
      </c>
      <c r="X2049" s="2">
        <v>0.64100000000000001</v>
      </c>
      <c r="Y2049" s="6">
        <f t="shared" si="254"/>
        <v>1.7111128907397029E-2</v>
      </c>
      <c r="AB2049">
        <v>21100398900</v>
      </c>
      <c r="AC2049">
        <v>24055808</v>
      </c>
      <c r="AD2049" t="s">
        <v>6</v>
      </c>
      <c r="AE2049">
        <v>9</v>
      </c>
      <c r="AH2049" t="s">
        <v>27651</v>
      </c>
      <c r="AI2049" t="s">
        <v>35524</v>
      </c>
      <c r="AJ2049" t="s">
        <v>35523</v>
      </c>
      <c r="AK2049" t="s">
        <v>35522</v>
      </c>
      <c r="AL2049">
        <v>1</v>
      </c>
      <c r="AM2049" s="5">
        <f t="shared" si="258"/>
        <v>0.2</v>
      </c>
      <c r="AN2049" s="4">
        <f t="shared" si="255"/>
        <v>3.0291556228701253E-4</v>
      </c>
      <c r="AO2049" s="3"/>
      <c r="AP2049">
        <v>1</v>
      </c>
      <c r="AQ2049" t="s">
        <v>261</v>
      </c>
      <c r="AR2049" t="s">
        <v>35521</v>
      </c>
      <c r="AS2049" t="s">
        <v>259</v>
      </c>
      <c r="AT2049" s="2" t="s">
        <v>0</v>
      </c>
      <c r="AU2049" s="1">
        <f t="shared" si="259"/>
        <v>1.2068664903864024</v>
      </c>
      <c r="AV2049" s="1">
        <f t="shared" si="260"/>
        <v>0.87070222348420212</v>
      </c>
      <c r="AW2049" s="1">
        <f t="shared" si="261"/>
        <v>0.53453795658200176</v>
      </c>
    </row>
    <row r="2050" spans="1:49" x14ac:dyDescent="0.2">
      <c r="A2050">
        <v>2048</v>
      </c>
      <c r="B2050" t="s">
        <v>35520</v>
      </c>
      <c r="C2050" t="s">
        <v>35519</v>
      </c>
      <c r="D2050" t="s">
        <v>35518</v>
      </c>
      <c r="F2050" t="s">
        <v>35517</v>
      </c>
      <c r="G2050" t="s">
        <v>14</v>
      </c>
      <c r="H2050" t="s">
        <v>13</v>
      </c>
      <c r="I2050" t="s">
        <v>35516</v>
      </c>
      <c r="J2050" t="s">
        <v>35515</v>
      </c>
      <c r="K2050" t="s">
        <v>35514</v>
      </c>
      <c r="L2050" t="s">
        <v>35513</v>
      </c>
      <c r="M2050" t="s">
        <v>16116</v>
      </c>
      <c r="N2050">
        <v>2</v>
      </c>
      <c r="O2050" t="s">
        <v>35512</v>
      </c>
      <c r="P2050" t="s">
        <v>35511</v>
      </c>
      <c r="Q2050" t="s">
        <v>35510</v>
      </c>
      <c r="R2050" s="7">
        <v>42795</v>
      </c>
      <c r="S2050" s="8">
        <f t="shared" si="256"/>
        <v>2017</v>
      </c>
      <c r="T2050" s="8">
        <v>2017</v>
      </c>
      <c r="U2050" s="8">
        <f t="shared" si="257"/>
        <v>5</v>
      </c>
      <c r="V2050" s="7">
        <v>42795</v>
      </c>
      <c r="W2050" t="s">
        <v>35509</v>
      </c>
      <c r="X2050" s="2">
        <v>1.4850000000000001</v>
      </c>
      <c r="Y2050" s="6">
        <f t="shared" si="254"/>
        <v>3.9641226875950994E-2</v>
      </c>
      <c r="AA2050">
        <v>22126864</v>
      </c>
      <c r="AB2050">
        <v>21100220161</v>
      </c>
      <c r="AD2050" t="s">
        <v>6</v>
      </c>
      <c r="AE2050">
        <v>15</v>
      </c>
      <c r="AH2050" t="s">
        <v>35508</v>
      </c>
      <c r="AI2050" t="s">
        <v>35507</v>
      </c>
      <c r="AJ2050" t="s">
        <v>35506</v>
      </c>
      <c r="AK2050" t="s">
        <v>35505</v>
      </c>
      <c r="AL2050">
        <v>253</v>
      </c>
      <c r="AM2050" s="5">
        <f t="shared" si="258"/>
        <v>50.6</v>
      </c>
      <c r="AN2050" s="4">
        <f t="shared" si="255"/>
        <v>7.6637637258614166E-2</v>
      </c>
      <c r="AO2050" s="3"/>
      <c r="AP2050">
        <v>0</v>
      </c>
      <c r="AR2050" t="s">
        <v>1</v>
      </c>
      <c r="AT2050" s="2">
        <v>4.2430000000000003</v>
      </c>
      <c r="AU2050" s="1">
        <f t="shared" si="259"/>
        <v>5.0740149990749934</v>
      </c>
      <c r="AV2050" s="1">
        <f t="shared" si="260"/>
        <v>5.8139432067282577</v>
      </c>
      <c r="AW2050" s="1">
        <f t="shared" si="261"/>
        <v>6.5538714143815211</v>
      </c>
    </row>
    <row r="2051" spans="1:49" x14ac:dyDescent="0.2">
      <c r="A2051">
        <v>2049</v>
      </c>
      <c r="B2051" t="s">
        <v>35504</v>
      </c>
      <c r="C2051" t="s">
        <v>35503</v>
      </c>
      <c r="F2051" t="s">
        <v>35502</v>
      </c>
      <c r="G2051" t="s">
        <v>14</v>
      </c>
      <c r="H2051" t="s">
        <v>13</v>
      </c>
      <c r="I2051" t="s">
        <v>35501</v>
      </c>
      <c r="J2051" t="s">
        <v>35500</v>
      </c>
      <c r="K2051" t="s">
        <v>35499</v>
      </c>
      <c r="L2051" t="s">
        <v>35498</v>
      </c>
      <c r="M2051" t="s">
        <v>85</v>
      </c>
      <c r="N2051">
        <v>5</v>
      </c>
      <c r="O2051" t="s">
        <v>35497</v>
      </c>
      <c r="P2051" t="s">
        <v>35496</v>
      </c>
      <c r="Q2051" t="s">
        <v>35495</v>
      </c>
      <c r="R2051" s="7">
        <v>42795</v>
      </c>
      <c r="S2051" s="8">
        <f t="shared" si="256"/>
        <v>2017</v>
      </c>
      <c r="T2051" s="8">
        <v>2017</v>
      </c>
      <c r="U2051" s="8">
        <f t="shared" si="257"/>
        <v>5</v>
      </c>
      <c r="V2051" s="7">
        <v>42795</v>
      </c>
      <c r="W2051" t="s">
        <v>697</v>
      </c>
      <c r="X2051" s="2">
        <v>2.141</v>
      </c>
      <c r="Y2051" s="6">
        <f t="shared" ref="Y2051:Y2114" si="262">(X2051-$Z$3)/($Z$2-$Z$3)</f>
        <v>5.7152772216438434E-2</v>
      </c>
      <c r="AA2051">
        <v>1962892</v>
      </c>
      <c r="AB2051">
        <v>17360</v>
      </c>
      <c r="AD2051" t="s">
        <v>6</v>
      </c>
      <c r="AE2051">
        <v>55</v>
      </c>
      <c r="AF2051">
        <v>3</v>
      </c>
      <c r="AG2051">
        <v>7750557</v>
      </c>
      <c r="AH2051" t="s">
        <v>35494</v>
      </c>
      <c r="AI2051" t="s">
        <v>35493</v>
      </c>
      <c r="AJ2051" t="s">
        <v>35492</v>
      </c>
      <c r="AK2051" t="s">
        <v>35491</v>
      </c>
      <c r="AL2051">
        <v>9</v>
      </c>
      <c r="AM2051" s="5">
        <f t="shared" si="258"/>
        <v>1.8</v>
      </c>
      <c r="AN2051" s="4">
        <f t="shared" ref="AN2051:AN2114" si="263">(AM2051-$AO$3)/($AO$2-$AO$3)</f>
        <v>2.7262400605831123E-3</v>
      </c>
      <c r="AO2051" s="3"/>
      <c r="AP2051">
        <v>0</v>
      </c>
      <c r="AR2051" t="s">
        <v>1</v>
      </c>
      <c r="AT2051" s="2" t="s">
        <v>0</v>
      </c>
      <c r="AU2051" s="1">
        <f t="shared" si="259"/>
        <v>4.0824812569681832</v>
      </c>
      <c r="AV2051" s="1">
        <f t="shared" si="260"/>
        <v>2.9939506138510774</v>
      </c>
      <c r="AW2051" s="1">
        <f t="shared" si="261"/>
        <v>1.9054199707339707</v>
      </c>
    </row>
    <row r="2052" spans="1:49" x14ac:dyDescent="0.2">
      <c r="A2052">
        <v>2050</v>
      </c>
      <c r="B2052" t="s">
        <v>35490</v>
      </c>
      <c r="C2052" t="s">
        <v>35489</v>
      </c>
      <c r="F2052" t="s">
        <v>35488</v>
      </c>
      <c r="G2052" t="s">
        <v>14</v>
      </c>
      <c r="H2052" t="s">
        <v>13</v>
      </c>
      <c r="I2052" t="s">
        <v>925</v>
      </c>
      <c r="J2052" t="s">
        <v>35487</v>
      </c>
      <c r="K2052" t="s">
        <v>30839</v>
      </c>
      <c r="L2052" t="s">
        <v>11879</v>
      </c>
      <c r="M2052" t="s">
        <v>85</v>
      </c>
      <c r="N2052">
        <v>6</v>
      </c>
      <c r="O2052" t="s">
        <v>35486</v>
      </c>
      <c r="P2052" t="s">
        <v>35485</v>
      </c>
      <c r="Q2052" t="s">
        <v>35484</v>
      </c>
      <c r="R2052" s="7">
        <v>42795</v>
      </c>
      <c r="S2052" s="8">
        <f t="shared" si="256"/>
        <v>2017</v>
      </c>
      <c r="T2052" s="8">
        <v>2017</v>
      </c>
      <c r="U2052" s="8">
        <f t="shared" si="257"/>
        <v>5</v>
      </c>
      <c r="V2052" s="7">
        <v>42795</v>
      </c>
      <c r="W2052" t="s">
        <v>450</v>
      </c>
      <c r="X2052" s="2">
        <v>0.33500000000000002</v>
      </c>
      <c r="Y2052" s="6">
        <f t="shared" si="262"/>
        <v>8.94263367235258E-3</v>
      </c>
      <c r="AA2052">
        <v>10964290</v>
      </c>
      <c r="AB2052">
        <v>18201</v>
      </c>
      <c r="AC2052" t="s">
        <v>449</v>
      </c>
      <c r="AD2052" t="s">
        <v>6</v>
      </c>
      <c r="AE2052">
        <v>27</v>
      </c>
      <c r="AF2052">
        <v>3</v>
      </c>
      <c r="AG2052" t="s">
        <v>35483</v>
      </c>
      <c r="AI2052" t="s">
        <v>35482</v>
      </c>
      <c r="AJ2052" t="s">
        <v>35481</v>
      </c>
      <c r="AK2052" t="s">
        <v>35480</v>
      </c>
      <c r="AL2052">
        <v>3</v>
      </c>
      <c r="AM2052" s="5">
        <f t="shared" si="258"/>
        <v>0.6</v>
      </c>
      <c r="AN2052" s="4">
        <f t="shared" si="263"/>
        <v>9.0874668686103744E-4</v>
      </c>
      <c r="AO2052" s="3"/>
      <c r="AP2052">
        <v>0</v>
      </c>
      <c r="AQ2052" t="s">
        <v>76</v>
      </c>
      <c r="AR2052" t="s">
        <v>13409</v>
      </c>
      <c r="AS2052" t="s">
        <v>75</v>
      </c>
      <c r="AT2052" s="2">
        <v>1.694</v>
      </c>
      <c r="AU2052" s="1">
        <f t="shared" si="259"/>
        <v>0.65324675767051166</v>
      </c>
      <c r="AV2052" s="1">
        <f t="shared" si="260"/>
        <v>0.49256901796068087</v>
      </c>
      <c r="AW2052" s="1">
        <f t="shared" si="261"/>
        <v>0.33189127825085002</v>
      </c>
    </row>
    <row r="2053" spans="1:49" x14ac:dyDescent="0.2">
      <c r="A2053">
        <v>2051</v>
      </c>
      <c r="B2053" t="s">
        <v>35479</v>
      </c>
      <c r="C2053" t="s">
        <v>35478</v>
      </c>
      <c r="F2053" t="s">
        <v>35477</v>
      </c>
      <c r="G2053" t="s">
        <v>14</v>
      </c>
      <c r="H2053" t="s">
        <v>13</v>
      </c>
      <c r="I2053" t="s">
        <v>35476</v>
      </c>
      <c r="J2053">
        <v>60101699</v>
      </c>
      <c r="K2053" t="s">
        <v>2042</v>
      </c>
      <c r="L2053" t="s">
        <v>1799</v>
      </c>
      <c r="M2053" t="s">
        <v>647</v>
      </c>
      <c r="N2053">
        <v>6</v>
      </c>
      <c r="O2053" t="s">
        <v>35475</v>
      </c>
      <c r="P2053" t="s">
        <v>35474</v>
      </c>
      <c r="Q2053" t="s">
        <v>35473</v>
      </c>
      <c r="R2053" s="7">
        <v>42795</v>
      </c>
      <c r="S2053" s="8">
        <f t="shared" si="256"/>
        <v>2017</v>
      </c>
      <c r="T2053" s="8">
        <v>2017</v>
      </c>
      <c r="U2053" s="8">
        <f t="shared" si="257"/>
        <v>5</v>
      </c>
      <c r="V2053" s="7">
        <v>42795</v>
      </c>
      <c r="W2053" t="s">
        <v>697</v>
      </c>
      <c r="X2053" s="2">
        <v>2.141</v>
      </c>
      <c r="Y2053" s="6">
        <f t="shared" si="262"/>
        <v>5.7152772216438434E-2</v>
      </c>
      <c r="AA2053">
        <v>1962892</v>
      </c>
      <c r="AB2053">
        <v>17360</v>
      </c>
      <c r="AD2053" t="s">
        <v>6</v>
      </c>
      <c r="AE2053">
        <v>55</v>
      </c>
      <c r="AF2053">
        <v>3</v>
      </c>
      <c r="AG2053">
        <v>7748565</v>
      </c>
      <c r="AH2053" t="s">
        <v>35472</v>
      </c>
      <c r="AI2053" t="s">
        <v>35471</v>
      </c>
      <c r="AJ2053" t="s">
        <v>35470</v>
      </c>
      <c r="AK2053" t="s">
        <v>35469</v>
      </c>
      <c r="AL2053">
        <v>27</v>
      </c>
      <c r="AM2053" s="5">
        <f t="shared" si="258"/>
        <v>5.4</v>
      </c>
      <c r="AN2053" s="4">
        <f t="shared" si="263"/>
        <v>8.1787201817493382E-3</v>
      </c>
      <c r="AO2053" s="3"/>
      <c r="AP2053">
        <v>0</v>
      </c>
      <c r="AR2053" t="s">
        <v>1</v>
      </c>
      <c r="AT2053" s="2" t="s">
        <v>0</v>
      </c>
      <c r="AU2053" s="1">
        <f t="shared" si="259"/>
        <v>4.2460556606031696</v>
      </c>
      <c r="AV2053" s="1">
        <f t="shared" si="260"/>
        <v>3.266574619909389</v>
      </c>
      <c r="AW2053" s="1">
        <f t="shared" si="261"/>
        <v>2.2870935792156066</v>
      </c>
    </row>
    <row r="2054" spans="1:49" x14ac:dyDescent="0.2">
      <c r="A2054">
        <v>2052</v>
      </c>
      <c r="B2054" t="s">
        <v>35468</v>
      </c>
      <c r="C2054" t="s">
        <v>35467</v>
      </c>
      <c r="F2054" t="s">
        <v>35466</v>
      </c>
      <c r="G2054" t="s">
        <v>14</v>
      </c>
      <c r="H2054" t="s">
        <v>13</v>
      </c>
      <c r="I2054" t="s">
        <v>8111</v>
      </c>
      <c r="J2054">
        <v>60008898</v>
      </c>
      <c r="K2054" t="s">
        <v>1341</v>
      </c>
      <c r="L2054" t="s">
        <v>1340</v>
      </c>
      <c r="M2054" t="s">
        <v>39</v>
      </c>
      <c r="N2054">
        <v>2</v>
      </c>
      <c r="O2054" t="s">
        <v>35465</v>
      </c>
      <c r="P2054" t="s">
        <v>35464</v>
      </c>
      <c r="Q2054" t="s">
        <v>6969</v>
      </c>
      <c r="R2054" s="7">
        <v>42795</v>
      </c>
      <c r="S2054" s="8">
        <f t="shared" si="256"/>
        <v>2017</v>
      </c>
      <c r="T2054" s="8">
        <v>2017</v>
      </c>
      <c r="U2054" s="8">
        <f t="shared" si="257"/>
        <v>5</v>
      </c>
      <c r="V2054" s="7">
        <v>42795</v>
      </c>
      <c r="W2054" t="s">
        <v>450</v>
      </c>
      <c r="X2054" s="2">
        <v>0.33500000000000002</v>
      </c>
      <c r="Y2054" s="6">
        <f t="shared" si="262"/>
        <v>8.94263367235258E-3</v>
      </c>
      <c r="AA2054">
        <v>10964290</v>
      </c>
      <c r="AB2054">
        <v>18201</v>
      </c>
      <c r="AC2054" t="s">
        <v>449</v>
      </c>
      <c r="AD2054" t="s">
        <v>6</v>
      </c>
      <c r="AE2054">
        <v>27</v>
      </c>
      <c r="AF2054">
        <v>3</v>
      </c>
      <c r="AG2054" t="s">
        <v>35463</v>
      </c>
      <c r="AI2054" t="s">
        <v>35462</v>
      </c>
      <c r="AJ2054" t="s">
        <v>35461</v>
      </c>
      <c r="AK2054" t="s">
        <v>35460</v>
      </c>
      <c r="AL2054">
        <v>16</v>
      </c>
      <c r="AM2054" s="5">
        <f t="shared" si="258"/>
        <v>3.2</v>
      </c>
      <c r="AN2054" s="4">
        <f t="shared" si="263"/>
        <v>4.8466489965922005E-3</v>
      </c>
      <c r="AO2054" s="3"/>
      <c r="AP2054">
        <v>0</v>
      </c>
      <c r="AR2054" t="s">
        <v>1</v>
      </c>
      <c r="AT2054" s="2">
        <v>1.694</v>
      </c>
      <c r="AU2054" s="1">
        <f t="shared" si="259"/>
        <v>0.77138382696244656</v>
      </c>
      <c r="AV2054" s="1">
        <f t="shared" si="260"/>
        <v>0.68946413344723911</v>
      </c>
      <c r="AW2054" s="1">
        <f t="shared" si="261"/>
        <v>0.60754443993203144</v>
      </c>
    </row>
    <row r="2055" spans="1:49" x14ac:dyDescent="0.2">
      <c r="A2055">
        <v>2053</v>
      </c>
      <c r="B2055" t="s">
        <v>35459</v>
      </c>
      <c r="C2055" t="s">
        <v>35458</v>
      </c>
      <c r="D2055" t="s">
        <v>35457</v>
      </c>
      <c r="F2055" t="s">
        <v>35456</v>
      </c>
      <c r="G2055" t="s">
        <v>14</v>
      </c>
      <c r="H2055" t="s">
        <v>13</v>
      </c>
      <c r="I2055" t="s">
        <v>35455</v>
      </c>
      <c r="J2055" t="s">
        <v>35454</v>
      </c>
      <c r="K2055" t="s">
        <v>35453</v>
      </c>
      <c r="L2055" t="s">
        <v>35452</v>
      </c>
      <c r="M2055" t="s">
        <v>8539</v>
      </c>
      <c r="N2055">
        <v>6</v>
      </c>
      <c r="O2055" t="s">
        <v>35451</v>
      </c>
      <c r="P2055" t="s">
        <v>35450</v>
      </c>
      <c r="Q2055" t="s">
        <v>35449</v>
      </c>
      <c r="R2055" s="7">
        <v>42795</v>
      </c>
      <c r="S2055" s="8">
        <f t="shared" si="256"/>
        <v>2017</v>
      </c>
      <c r="T2055" s="8">
        <v>2017</v>
      </c>
      <c r="U2055" s="8">
        <f t="shared" si="257"/>
        <v>5</v>
      </c>
      <c r="V2055" s="7">
        <v>42795</v>
      </c>
      <c r="W2055" t="s">
        <v>29927</v>
      </c>
      <c r="X2055" s="2">
        <v>0.90700000000000003</v>
      </c>
      <c r="Y2055" s="6">
        <f t="shared" si="262"/>
        <v>2.4211846987533703E-2</v>
      </c>
      <c r="AA2055">
        <v>1651684</v>
      </c>
      <c r="AB2055">
        <v>25548</v>
      </c>
      <c r="AD2055" t="s">
        <v>6</v>
      </c>
      <c r="AE2055">
        <v>132</v>
      </c>
      <c r="AH2055" t="s">
        <v>35448</v>
      </c>
      <c r="AI2055" t="s">
        <v>35447</v>
      </c>
      <c r="AJ2055" t="s">
        <v>35446</v>
      </c>
      <c r="AK2055" t="s">
        <v>35445</v>
      </c>
      <c r="AL2055">
        <v>9</v>
      </c>
      <c r="AM2055" s="5">
        <f t="shared" si="258"/>
        <v>1.8</v>
      </c>
      <c r="AN2055" s="4">
        <f t="shared" si="263"/>
        <v>2.7262400605831123E-3</v>
      </c>
      <c r="AO2055" s="3"/>
      <c r="AP2055">
        <v>0</v>
      </c>
      <c r="AQ2055" t="s">
        <v>76</v>
      </c>
      <c r="AR2055">
        <v>41430322</v>
      </c>
      <c r="AS2055" t="s">
        <v>75</v>
      </c>
      <c r="AT2055" s="2">
        <v>4.6619999999999999</v>
      </c>
      <c r="AU2055" s="1">
        <f t="shared" si="259"/>
        <v>1.7766164909448525</v>
      </c>
      <c r="AV2055" s="1">
        <f t="shared" si="260"/>
        <v>1.3469043524058408</v>
      </c>
      <c r="AW2055" s="1">
        <f t="shared" si="261"/>
        <v>0.91719221386682892</v>
      </c>
    </row>
    <row r="2056" spans="1:49" x14ac:dyDescent="0.2">
      <c r="A2056">
        <v>2054</v>
      </c>
      <c r="B2056" t="s">
        <v>35444</v>
      </c>
      <c r="C2056" t="s">
        <v>35443</v>
      </c>
      <c r="E2056">
        <v>27854005</v>
      </c>
      <c r="F2056" t="s">
        <v>35442</v>
      </c>
      <c r="G2056" t="s">
        <v>14</v>
      </c>
      <c r="H2056" t="s">
        <v>13</v>
      </c>
      <c r="I2056" t="s">
        <v>35441</v>
      </c>
      <c r="J2056" t="s">
        <v>35440</v>
      </c>
      <c r="K2056" t="s">
        <v>35439</v>
      </c>
      <c r="L2056" t="s">
        <v>35438</v>
      </c>
      <c r="M2056" t="s">
        <v>35437</v>
      </c>
      <c r="N2056">
        <v>7</v>
      </c>
      <c r="O2056" t="s">
        <v>35436</v>
      </c>
      <c r="P2056" t="s">
        <v>35435</v>
      </c>
      <c r="Q2056" t="s">
        <v>35434</v>
      </c>
      <c r="R2056" s="7">
        <v>42795</v>
      </c>
      <c r="S2056" s="8">
        <f t="shared" si="256"/>
        <v>2017</v>
      </c>
      <c r="T2056" s="8">
        <v>2017</v>
      </c>
      <c r="U2056" s="8">
        <f t="shared" si="257"/>
        <v>5</v>
      </c>
      <c r="V2056" s="7">
        <v>42795</v>
      </c>
      <c r="W2056" t="s">
        <v>30131</v>
      </c>
      <c r="X2056" s="2">
        <v>1.1579999999999999</v>
      </c>
      <c r="Y2056" s="6">
        <f t="shared" si="262"/>
        <v>3.0912148634579962E-2</v>
      </c>
      <c r="AA2056">
        <v>1668595</v>
      </c>
      <c r="AB2056">
        <v>14223</v>
      </c>
      <c r="AC2056">
        <v>15735079</v>
      </c>
      <c r="AD2056" t="s">
        <v>6</v>
      </c>
      <c r="AE2056">
        <v>131</v>
      </c>
      <c r="AF2056">
        <v>3</v>
      </c>
      <c r="AH2056" t="s">
        <v>35433</v>
      </c>
      <c r="AI2056" t="s">
        <v>35432</v>
      </c>
      <c r="AJ2056" t="s">
        <v>35431</v>
      </c>
      <c r="AK2056" t="s">
        <v>35430</v>
      </c>
      <c r="AL2056">
        <v>8</v>
      </c>
      <c r="AM2056" s="5">
        <f t="shared" si="258"/>
        <v>1.6</v>
      </c>
      <c r="AN2056" s="4">
        <f t="shared" si="263"/>
        <v>2.4233244982961003E-3</v>
      </c>
      <c r="AO2056" s="3"/>
      <c r="AP2056">
        <v>1</v>
      </c>
      <c r="AQ2056" t="s">
        <v>2065</v>
      </c>
      <c r="AR2056">
        <v>338895</v>
      </c>
      <c r="AS2056" t="s">
        <v>2064</v>
      </c>
      <c r="AT2056" s="2">
        <v>3.573</v>
      </c>
      <c r="AU2056" s="1">
        <f t="shared" si="259"/>
        <v>2.2365501393694802</v>
      </c>
      <c r="AV2056" s="1">
        <f t="shared" si="260"/>
        <v>1.6667736566438032</v>
      </c>
      <c r="AW2056" s="1">
        <f t="shared" si="261"/>
        <v>1.0969971739181259</v>
      </c>
    </row>
    <row r="2057" spans="1:49" x14ac:dyDescent="0.2">
      <c r="A2057">
        <v>2055</v>
      </c>
      <c r="B2057" t="s">
        <v>35429</v>
      </c>
      <c r="C2057" t="s">
        <v>35428</v>
      </c>
      <c r="F2057" t="s">
        <v>35427</v>
      </c>
      <c r="G2057" t="s">
        <v>14</v>
      </c>
      <c r="H2057" t="s">
        <v>13</v>
      </c>
      <c r="I2057" t="s">
        <v>35426</v>
      </c>
      <c r="J2057" t="s">
        <v>35425</v>
      </c>
      <c r="K2057" t="s">
        <v>35424</v>
      </c>
      <c r="L2057" t="s">
        <v>35423</v>
      </c>
      <c r="M2057" t="s">
        <v>35422</v>
      </c>
      <c r="N2057">
        <v>8</v>
      </c>
      <c r="O2057" t="s">
        <v>35421</v>
      </c>
      <c r="P2057" t="s">
        <v>35420</v>
      </c>
      <c r="Q2057" t="s">
        <v>35419</v>
      </c>
      <c r="R2057" s="7">
        <v>42795</v>
      </c>
      <c r="S2057" s="8">
        <f t="shared" si="256"/>
        <v>2017</v>
      </c>
      <c r="T2057" s="8">
        <v>2017</v>
      </c>
      <c r="U2057" s="8">
        <f t="shared" si="257"/>
        <v>5</v>
      </c>
      <c r="V2057" s="7">
        <v>42795</v>
      </c>
      <c r="W2057" t="s">
        <v>573</v>
      </c>
      <c r="X2057" s="2">
        <v>0.61499999999999999</v>
      </c>
      <c r="Y2057" s="6">
        <f t="shared" si="262"/>
        <v>1.6417073756706976E-2</v>
      </c>
      <c r="AA2057">
        <v>18666892</v>
      </c>
      <c r="AB2057">
        <v>18500162200</v>
      </c>
      <c r="AC2057">
        <v>18666906</v>
      </c>
      <c r="AD2057" t="s">
        <v>6</v>
      </c>
      <c r="AE2057">
        <v>38</v>
      </c>
      <c r="AF2057">
        <v>3</v>
      </c>
      <c r="AH2057" t="s">
        <v>35418</v>
      </c>
      <c r="AI2057" t="s">
        <v>35417</v>
      </c>
      <c r="AJ2057" t="s">
        <v>35416</v>
      </c>
      <c r="AK2057" t="s">
        <v>35415</v>
      </c>
      <c r="AL2057">
        <v>5</v>
      </c>
      <c r="AM2057" s="5">
        <f t="shared" si="258"/>
        <v>1</v>
      </c>
      <c r="AN2057" s="4">
        <f t="shared" si="263"/>
        <v>1.5145778114350624E-3</v>
      </c>
      <c r="AO2057" s="3"/>
      <c r="AP2057">
        <v>0</v>
      </c>
      <c r="AQ2057" t="s">
        <v>35414</v>
      </c>
      <c r="AR2057">
        <v>31120005</v>
      </c>
      <c r="AS2057" t="s">
        <v>35413</v>
      </c>
      <c r="AT2057" s="2" t="s">
        <v>0</v>
      </c>
      <c r="AU2057" s="1">
        <f t="shared" si="259"/>
        <v>1.1946324973125402</v>
      </c>
      <c r="AV2057" s="1">
        <f t="shared" si="260"/>
        <v>0.89658257840710187</v>
      </c>
      <c r="AW2057" s="1">
        <f t="shared" si="261"/>
        <v>0.59853265950166357</v>
      </c>
    </row>
    <row r="2058" spans="1:49" x14ac:dyDescent="0.2">
      <c r="A2058">
        <v>2056</v>
      </c>
      <c r="B2058" t="s">
        <v>35412</v>
      </c>
      <c r="C2058" t="s">
        <v>35411</v>
      </c>
      <c r="F2058" t="s">
        <v>35410</v>
      </c>
      <c r="G2058" t="s">
        <v>14</v>
      </c>
      <c r="H2058" t="s">
        <v>13</v>
      </c>
      <c r="I2058" t="s">
        <v>35409</v>
      </c>
      <c r="J2058" t="s">
        <v>35408</v>
      </c>
      <c r="K2058" t="s">
        <v>35407</v>
      </c>
      <c r="L2058" t="s">
        <v>35406</v>
      </c>
      <c r="M2058" t="s">
        <v>35405</v>
      </c>
      <c r="N2058">
        <v>6</v>
      </c>
      <c r="O2058" t="s">
        <v>35404</v>
      </c>
      <c r="P2058" t="s">
        <v>35403</v>
      </c>
      <c r="Q2058" t="s">
        <v>35402</v>
      </c>
      <c r="R2058" s="7">
        <v>42795</v>
      </c>
      <c r="S2058" s="8">
        <f t="shared" si="256"/>
        <v>2017</v>
      </c>
      <c r="T2058" s="8">
        <v>2017</v>
      </c>
      <c r="U2058" s="8">
        <f t="shared" si="257"/>
        <v>5</v>
      </c>
      <c r="V2058" s="7">
        <v>42795</v>
      </c>
      <c r="W2058" t="s">
        <v>35401</v>
      </c>
      <c r="X2058" s="2">
        <v>0.93600000000000005</v>
      </c>
      <c r="Y2058" s="6">
        <f t="shared" si="262"/>
        <v>2.4985985424841838E-2</v>
      </c>
      <c r="AA2058">
        <v>14396092</v>
      </c>
      <c r="AB2058">
        <v>12956</v>
      </c>
      <c r="AC2058">
        <v>16181077</v>
      </c>
      <c r="AD2058" t="s">
        <v>6</v>
      </c>
      <c r="AE2058">
        <v>17</v>
      </c>
      <c r="AF2058">
        <v>1</v>
      </c>
      <c r="AH2058" t="s">
        <v>35400</v>
      </c>
      <c r="AI2058" t="s">
        <v>35399</v>
      </c>
      <c r="AJ2058" t="s">
        <v>35398</v>
      </c>
      <c r="AK2058" t="s">
        <v>35397</v>
      </c>
      <c r="AL2058">
        <v>19</v>
      </c>
      <c r="AM2058" s="5">
        <f t="shared" si="258"/>
        <v>3.8</v>
      </c>
      <c r="AN2058" s="4">
        <f t="shared" si="263"/>
        <v>5.7553956834532375E-3</v>
      </c>
      <c r="AO2058" s="3"/>
      <c r="AP2058">
        <v>0</v>
      </c>
      <c r="AQ2058" t="s">
        <v>18869</v>
      </c>
      <c r="AR2058" t="s">
        <v>35396</v>
      </c>
      <c r="AS2058" t="s">
        <v>18868</v>
      </c>
      <c r="AT2058" s="2" t="s">
        <v>0</v>
      </c>
      <c r="AU2058" s="1">
        <f t="shared" si="259"/>
        <v>1.9216808502425256</v>
      </c>
      <c r="AV2058" s="1">
        <f t="shared" si="260"/>
        <v>1.5370690554147537</v>
      </c>
      <c r="AW2058" s="1">
        <f t="shared" si="261"/>
        <v>1.1524572605869816</v>
      </c>
    </row>
    <row r="2059" spans="1:49" x14ac:dyDescent="0.2">
      <c r="A2059">
        <v>2057</v>
      </c>
      <c r="B2059" t="s">
        <v>35395</v>
      </c>
      <c r="C2059" t="s">
        <v>35394</v>
      </c>
      <c r="F2059" t="s">
        <v>35393</v>
      </c>
      <c r="G2059" t="s">
        <v>14</v>
      </c>
      <c r="H2059" t="s">
        <v>13</v>
      </c>
      <c r="I2059" t="s">
        <v>35392</v>
      </c>
      <c r="J2059">
        <v>60029306</v>
      </c>
      <c r="K2059" t="s">
        <v>12272</v>
      </c>
      <c r="L2059" t="s">
        <v>3097</v>
      </c>
      <c r="M2059" t="s">
        <v>9</v>
      </c>
      <c r="N2059">
        <v>4</v>
      </c>
      <c r="O2059" t="s">
        <v>35391</v>
      </c>
      <c r="P2059" t="s">
        <v>35390</v>
      </c>
      <c r="Q2059" t="s">
        <v>19886</v>
      </c>
      <c r="R2059" s="7">
        <v>42795</v>
      </c>
      <c r="S2059" s="8">
        <f t="shared" si="256"/>
        <v>2017</v>
      </c>
      <c r="T2059" s="8">
        <v>2017</v>
      </c>
      <c r="U2059" s="8">
        <f t="shared" si="257"/>
        <v>5</v>
      </c>
      <c r="V2059" s="7">
        <v>42795</v>
      </c>
      <c r="W2059" t="s">
        <v>35348</v>
      </c>
      <c r="X2059" s="2">
        <v>1.78</v>
      </c>
      <c r="Y2059" s="6">
        <f t="shared" si="262"/>
        <v>4.7516083393395803E-2</v>
      </c>
      <c r="AA2059">
        <v>9497714</v>
      </c>
      <c r="AB2059">
        <v>28439</v>
      </c>
      <c r="AC2059">
        <v>14321394</v>
      </c>
      <c r="AD2059" t="s">
        <v>6</v>
      </c>
      <c r="AE2059">
        <v>91</v>
      </c>
      <c r="AF2059">
        <v>3</v>
      </c>
      <c r="AH2059" t="s">
        <v>35389</v>
      </c>
      <c r="AI2059" t="s">
        <v>35388</v>
      </c>
      <c r="AJ2059" t="s">
        <v>35387</v>
      </c>
      <c r="AK2059" t="s">
        <v>35386</v>
      </c>
      <c r="AL2059">
        <v>19</v>
      </c>
      <c r="AM2059" s="5">
        <f t="shared" si="258"/>
        <v>3.8</v>
      </c>
      <c r="AN2059" s="4">
        <f t="shared" si="263"/>
        <v>5.7553956834532375E-3</v>
      </c>
      <c r="AO2059" s="3"/>
      <c r="AP2059">
        <v>0</v>
      </c>
      <c r="AQ2059" t="s">
        <v>35385</v>
      </c>
      <c r="AR2059" t="s">
        <v>35384</v>
      </c>
      <c r="AS2059" t="s">
        <v>35383</v>
      </c>
      <c r="AT2059" s="2">
        <v>4.26</v>
      </c>
      <c r="AU2059" s="1">
        <f t="shared" si="259"/>
        <v>3.498787708041303</v>
      </c>
      <c r="AV2059" s="1">
        <f t="shared" si="260"/>
        <v>2.6635739538424517</v>
      </c>
      <c r="AW2059" s="1">
        <f t="shared" si="261"/>
        <v>1.8283601996436007</v>
      </c>
    </row>
    <row r="2060" spans="1:49" x14ac:dyDescent="0.2">
      <c r="A2060">
        <v>2058</v>
      </c>
      <c r="B2060" t="s">
        <v>35382</v>
      </c>
      <c r="C2060" t="s">
        <v>35381</v>
      </c>
      <c r="F2060" t="s">
        <v>35380</v>
      </c>
      <c r="G2060" t="s">
        <v>14</v>
      </c>
      <c r="H2060" t="s">
        <v>13</v>
      </c>
      <c r="I2060" t="s">
        <v>35379</v>
      </c>
      <c r="J2060">
        <v>60000078</v>
      </c>
      <c r="K2060" t="s">
        <v>30163</v>
      </c>
      <c r="L2060" t="s">
        <v>30162</v>
      </c>
      <c r="M2060" t="s">
        <v>39</v>
      </c>
      <c r="N2060">
        <v>4</v>
      </c>
      <c r="O2060" t="s">
        <v>35378</v>
      </c>
      <c r="P2060" t="s">
        <v>35377</v>
      </c>
      <c r="Q2060" t="s">
        <v>35376</v>
      </c>
      <c r="R2060" s="7">
        <v>42795</v>
      </c>
      <c r="S2060" s="8">
        <f t="shared" si="256"/>
        <v>2017</v>
      </c>
      <c r="T2060" s="8">
        <v>2017</v>
      </c>
      <c r="U2060" s="8">
        <f t="shared" si="257"/>
        <v>5</v>
      </c>
      <c r="V2060" s="7">
        <v>42795</v>
      </c>
      <c r="W2060" t="s">
        <v>30158</v>
      </c>
      <c r="X2060" s="2">
        <v>0.317</v>
      </c>
      <c r="Y2060" s="6">
        <f t="shared" si="262"/>
        <v>8.4621339526440836E-3</v>
      </c>
      <c r="AA2060">
        <v>15571939</v>
      </c>
      <c r="AB2060">
        <v>5100154501</v>
      </c>
      <c r="AC2060">
        <v>15571947</v>
      </c>
      <c r="AD2060" t="s">
        <v>6</v>
      </c>
      <c r="AE2060">
        <v>30</v>
      </c>
      <c r="AF2060">
        <v>3</v>
      </c>
      <c r="AH2060" t="s">
        <v>35375</v>
      </c>
      <c r="AI2060" t="s">
        <v>35374</v>
      </c>
      <c r="AJ2060" t="s">
        <v>35373</v>
      </c>
      <c r="AK2060" t="s">
        <v>35372</v>
      </c>
      <c r="AL2060">
        <v>13</v>
      </c>
      <c r="AM2060" s="5">
        <f t="shared" si="258"/>
        <v>2.6</v>
      </c>
      <c r="AN2060" s="4">
        <f t="shared" si="263"/>
        <v>3.9379023097311627E-3</v>
      </c>
      <c r="AO2060" s="3"/>
      <c r="AP2060">
        <v>0</v>
      </c>
      <c r="AR2060" t="s">
        <v>1</v>
      </c>
      <c r="AT2060" s="2">
        <v>1.506</v>
      </c>
      <c r="AU2060" s="1">
        <f t="shared" si="259"/>
        <v>0.71048644597702071</v>
      </c>
      <c r="AV2060" s="1">
        <f t="shared" si="260"/>
        <v>0.62000181311876235</v>
      </c>
      <c r="AW2060" s="1">
        <f t="shared" si="261"/>
        <v>0.52951718026050387</v>
      </c>
    </row>
    <row r="2061" spans="1:49" x14ac:dyDescent="0.2">
      <c r="A2061">
        <v>2059</v>
      </c>
      <c r="B2061" t="s">
        <v>35371</v>
      </c>
      <c r="C2061" t="s">
        <v>35370</v>
      </c>
      <c r="E2061">
        <v>27757688</v>
      </c>
      <c r="F2061" t="s">
        <v>35369</v>
      </c>
      <c r="G2061" t="s">
        <v>14</v>
      </c>
      <c r="H2061" t="s">
        <v>13</v>
      </c>
      <c r="I2061" t="s">
        <v>35368</v>
      </c>
      <c r="J2061">
        <v>60001576</v>
      </c>
      <c r="K2061" t="s">
        <v>35367</v>
      </c>
      <c r="L2061" t="s">
        <v>35366</v>
      </c>
      <c r="M2061" t="s">
        <v>2996</v>
      </c>
      <c r="N2061">
        <v>4</v>
      </c>
      <c r="O2061" t="s">
        <v>35365</v>
      </c>
      <c r="P2061" t="s">
        <v>35364</v>
      </c>
      <c r="Q2061" t="s">
        <v>35363</v>
      </c>
      <c r="R2061" s="7">
        <v>42795</v>
      </c>
      <c r="S2061" s="8">
        <f t="shared" si="256"/>
        <v>2017</v>
      </c>
      <c r="T2061" s="8">
        <v>2017</v>
      </c>
      <c r="U2061" s="8">
        <f t="shared" si="257"/>
        <v>5</v>
      </c>
      <c r="V2061" s="7">
        <v>42795</v>
      </c>
      <c r="W2061" t="s">
        <v>30131</v>
      </c>
      <c r="X2061" s="2">
        <v>1.1579999999999999</v>
      </c>
      <c r="Y2061" s="6">
        <f t="shared" si="262"/>
        <v>3.0912148634579962E-2</v>
      </c>
      <c r="AA2061">
        <v>1668595</v>
      </c>
      <c r="AB2061">
        <v>14223</v>
      </c>
      <c r="AC2061">
        <v>15735079</v>
      </c>
      <c r="AD2061" t="s">
        <v>6</v>
      </c>
      <c r="AE2061">
        <v>131</v>
      </c>
      <c r="AF2061">
        <v>3</v>
      </c>
      <c r="AH2061" t="s">
        <v>35362</v>
      </c>
      <c r="AI2061" t="s">
        <v>35361</v>
      </c>
      <c r="AJ2061" t="s">
        <v>35360</v>
      </c>
      <c r="AK2061" t="s">
        <v>35359</v>
      </c>
      <c r="AL2061">
        <v>8</v>
      </c>
      <c r="AM2061" s="5">
        <f t="shared" si="258"/>
        <v>1.6</v>
      </c>
      <c r="AN2061" s="4">
        <f t="shared" si="263"/>
        <v>2.4233244982961003E-3</v>
      </c>
      <c r="AO2061" s="3"/>
      <c r="AP2061">
        <v>0</v>
      </c>
      <c r="AQ2061" t="s">
        <v>19035</v>
      </c>
      <c r="AR2061" t="s">
        <v>35358</v>
      </c>
      <c r="AS2061" t="s">
        <v>19033</v>
      </c>
      <c r="AT2061" s="2">
        <v>3.573</v>
      </c>
      <c r="AU2061" s="1">
        <f t="shared" si="259"/>
        <v>2.2365501393694802</v>
      </c>
      <c r="AV2061" s="1">
        <f t="shared" si="260"/>
        <v>1.6667736566438032</v>
      </c>
      <c r="AW2061" s="1">
        <f t="shared" si="261"/>
        <v>1.0969971739181259</v>
      </c>
    </row>
    <row r="2062" spans="1:49" x14ac:dyDescent="0.2">
      <c r="A2062">
        <v>2060</v>
      </c>
      <c r="B2062" t="s">
        <v>35357</v>
      </c>
      <c r="C2062" t="s">
        <v>35356</v>
      </c>
      <c r="F2062" t="s">
        <v>35355</v>
      </c>
      <c r="G2062" t="s">
        <v>14</v>
      </c>
      <c r="H2062" t="s">
        <v>13</v>
      </c>
      <c r="I2062" t="s">
        <v>33023</v>
      </c>
      <c r="J2062" t="s">
        <v>35354</v>
      </c>
      <c r="K2062" t="s">
        <v>35353</v>
      </c>
      <c r="L2062" t="s">
        <v>35352</v>
      </c>
      <c r="M2062" t="s">
        <v>1503</v>
      </c>
      <c r="N2062">
        <v>6</v>
      </c>
      <c r="O2062" t="s">
        <v>35351</v>
      </c>
      <c r="P2062" t="s">
        <v>35350</v>
      </c>
      <c r="Q2062" t="s">
        <v>35349</v>
      </c>
      <c r="R2062" s="7">
        <v>42795</v>
      </c>
      <c r="S2062" s="8">
        <f t="shared" si="256"/>
        <v>2017</v>
      </c>
      <c r="T2062" s="8">
        <v>2017</v>
      </c>
      <c r="U2062" s="8">
        <f t="shared" si="257"/>
        <v>5</v>
      </c>
      <c r="V2062" s="7">
        <v>42795</v>
      </c>
      <c r="W2062" t="s">
        <v>35348</v>
      </c>
      <c r="X2062" s="2">
        <v>1.78</v>
      </c>
      <c r="Y2062" s="6">
        <f t="shared" si="262"/>
        <v>4.7516083393395803E-2</v>
      </c>
      <c r="AA2062">
        <v>9497714</v>
      </c>
      <c r="AB2062">
        <v>28439</v>
      </c>
      <c r="AC2062">
        <v>14321394</v>
      </c>
      <c r="AD2062" t="s">
        <v>6</v>
      </c>
      <c r="AE2062">
        <v>91</v>
      </c>
      <c r="AF2062">
        <v>3</v>
      </c>
      <c r="AH2062" t="s">
        <v>35347</v>
      </c>
      <c r="AI2062" t="s">
        <v>35346</v>
      </c>
      <c r="AJ2062" t="s">
        <v>35345</v>
      </c>
      <c r="AK2062" t="s">
        <v>35344</v>
      </c>
      <c r="AL2062">
        <v>29</v>
      </c>
      <c r="AM2062" s="5">
        <f t="shared" si="258"/>
        <v>5.8</v>
      </c>
      <c r="AN2062" s="4">
        <f t="shared" si="263"/>
        <v>8.7845513063233623E-3</v>
      </c>
      <c r="AO2062" s="3"/>
      <c r="AP2062">
        <v>0</v>
      </c>
      <c r="AQ2062" t="s">
        <v>29829</v>
      </c>
      <c r="AR2062">
        <v>41231064</v>
      </c>
      <c r="AS2062" t="s">
        <v>10590</v>
      </c>
      <c r="AT2062" s="2">
        <v>4.26</v>
      </c>
      <c r="AU2062" s="1">
        <f t="shared" si="259"/>
        <v>3.5896623767274067</v>
      </c>
      <c r="AV2062" s="1">
        <f t="shared" si="260"/>
        <v>2.8150317349859582</v>
      </c>
      <c r="AW2062" s="1">
        <f t="shared" si="261"/>
        <v>2.0404010932445091</v>
      </c>
    </row>
    <row r="2063" spans="1:49" x14ac:dyDescent="0.2">
      <c r="A2063">
        <v>2061</v>
      </c>
      <c r="B2063" t="s">
        <v>35343</v>
      </c>
      <c r="C2063" t="s">
        <v>35342</v>
      </c>
      <c r="E2063">
        <v>27734239</v>
      </c>
      <c r="F2063" t="s">
        <v>35341</v>
      </c>
      <c r="G2063" t="s">
        <v>14</v>
      </c>
      <c r="H2063" t="s">
        <v>13</v>
      </c>
      <c r="I2063" t="s">
        <v>35340</v>
      </c>
      <c r="J2063" t="s">
        <v>35339</v>
      </c>
      <c r="K2063" t="s">
        <v>35338</v>
      </c>
      <c r="L2063" t="s">
        <v>35337</v>
      </c>
      <c r="M2063" t="s">
        <v>35336</v>
      </c>
      <c r="N2063">
        <v>4</v>
      </c>
      <c r="O2063" t="s">
        <v>35335</v>
      </c>
      <c r="P2063" t="s">
        <v>35334</v>
      </c>
      <c r="Q2063" t="s">
        <v>35333</v>
      </c>
      <c r="R2063" s="7">
        <v>42795</v>
      </c>
      <c r="S2063" s="8">
        <f t="shared" si="256"/>
        <v>2017</v>
      </c>
      <c r="T2063" s="8">
        <v>2017</v>
      </c>
      <c r="U2063" s="8">
        <f t="shared" si="257"/>
        <v>5</v>
      </c>
      <c r="V2063" s="7">
        <v>42795</v>
      </c>
      <c r="W2063" t="s">
        <v>30131</v>
      </c>
      <c r="X2063" s="2">
        <v>1.1579999999999999</v>
      </c>
      <c r="Y2063" s="6">
        <f t="shared" si="262"/>
        <v>3.0912148634579962E-2</v>
      </c>
      <c r="AA2063">
        <v>1668595</v>
      </c>
      <c r="AB2063">
        <v>14223</v>
      </c>
      <c r="AC2063">
        <v>15735079</v>
      </c>
      <c r="AD2063" t="s">
        <v>6</v>
      </c>
      <c r="AE2063">
        <v>131</v>
      </c>
      <c r="AF2063">
        <v>3</v>
      </c>
      <c r="AH2063" t="s">
        <v>35332</v>
      </c>
      <c r="AI2063" t="s">
        <v>35331</v>
      </c>
      <c r="AJ2063" t="s">
        <v>35330</v>
      </c>
      <c r="AK2063" t="s">
        <v>35329</v>
      </c>
      <c r="AL2063">
        <v>14</v>
      </c>
      <c r="AM2063" s="5">
        <f t="shared" si="258"/>
        <v>2.8</v>
      </c>
      <c r="AN2063" s="4">
        <f t="shared" si="263"/>
        <v>4.2408178720181747E-3</v>
      </c>
      <c r="AO2063" s="3"/>
      <c r="AP2063">
        <v>0</v>
      </c>
      <c r="AQ2063" t="s">
        <v>883</v>
      </c>
      <c r="AR2063" t="s">
        <v>35328</v>
      </c>
      <c r="AS2063" t="s">
        <v>882</v>
      </c>
      <c r="AT2063" s="2">
        <v>3.573</v>
      </c>
      <c r="AU2063" s="1">
        <f t="shared" si="259"/>
        <v>2.2910749405811424</v>
      </c>
      <c r="AV2063" s="1">
        <f t="shared" si="260"/>
        <v>1.7576483253299069</v>
      </c>
      <c r="AW2063" s="1">
        <f t="shared" si="261"/>
        <v>1.224221710078671</v>
      </c>
    </row>
    <row r="2064" spans="1:49" x14ac:dyDescent="0.2">
      <c r="A2064">
        <v>2062</v>
      </c>
      <c r="B2064" t="s">
        <v>35327</v>
      </c>
      <c r="C2064" t="s">
        <v>35326</v>
      </c>
      <c r="E2064">
        <v>27580025</v>
      </c>
      <c r="F2064" t="s">
        <v>35325</v>
      </c>
      <c r="G2064" t="s">
        <v>14</v>
      </c>
      <c r="H2064" t="s">
        <v>13</v>
      </c>
      <c r="I2064" t="s">
        <v>35324</v>
      </c>
      <c r="J2064" t="s">
        <v>35323</v>
      </c>
      <c r="K2064" t="s">
        <v>35322</v>
      </c>
      <c r="L2064" t="s">
        <v>35321</v>
      </c>
      <c r="M2064" t="s">
        <v>3280</v>
      </c>
      <c r="N2064">
        <v>5</v>
      </c>
      <c r="O2064" t="s">
        <v>35320</v>
      </c>
      <c r="P2064" t="s">
        <v>35319</v>
      </c>
      <c r="Q2064" t="s">
        <v>35318</v>
      </c>
      <c r="R2064" s="7">
        <v>42795</v>
      </c>
      <c r="S2064" s="8">
        <f t="shared" si="256"/>
        <v>2017</v>
      </c>
      <c r="T2064" s="8">
        <v>2017</v>
      </c>
      <c r="U2064" s="8">
        <f t="shared" si="257"/>
        <v>5</v>
      </c>
      <c r="V2064" s="7">
        <v>42795</v>
      </c>
      <c r="W2064" t="s">
        <v>35317</v>
      </c>
      <c r="X2064" s="2">
        <v>1.855</v>
      </c>
      <c r="Y2064" s="6">
        <f t="shared" si="262"/>
        <v>4.9518165558847867E-2</v>
      </c>
      <c r="AA2064">
        <v>219967</v>
      </c>
      <c r="AB2064">
        <v>16689</v>
      </c>
      <c r="AC2064">
        <v>10969861</v>
      </c>
      <c r="AD2064" t="s">
        <v>6</v>
      </c>
      <c r="AE2064">
        <v>525</v>
      </c>
      <c r="AF2064">
        <v>4</v>
      </c>
      <c r="AH2064" t="s">
        <v>35316</v>
      </c>
      <c r="AI2064" t="s">
        <v>35315</v>
      </c>
      <c r="AJ2064" t="s">
        <v>35314</v>
      </c>
      <c r="AK2064" t="s">
        <v>35313</v>
      </c>
      <c r="AL2064">
        <v>9</v>
      </c>
      <c r="AM2064" s="5">
        <f t="shared" si="258"/>
        <v>1.8</v>
      </c>
      <c r="AN2064" s="4">
        <f t="shared" si="263"/>
        <v>2.7262400605831123E-3</v>
      </c>
      <c r="AO2064" s="3"/>
      <c r="AP2064">
        <v>0</v>
      </c>
      <c r="AQ2064" t="s">
        <v>2716</v>
      </c>
      <c r="AR2064" t="s">
        <v>35312</v>
      </c>
      <c r="AS2064" t="s">
        <v>2714</v>
      </c>
      <c r="AT2064" s="2">
        <v>3.2149999999999999</v>
      </c>
      <c r="AU2064" s="1">
        <f t="shared" si="259"/>
        <v>3.5480587909368437</v>
      </c>
      <c r="AV2064" s="1">
        <f t="shared" si="260"/>
        <v>2.6122202809715489</v>
      </c>
      <c r="AW2064" s="1">
        <f t="shared" si="261"/>
        <v>1.6763817710062536</v>
      </c>
    </row>
    <row r="2065" spans="1:49" x14ac:dyDescent="0.2">
      <c r="A2065">
        <v>2063</v>
      </c>
      <c r="B2065" t="s">
        <v>35311</v>
      </c>
      <c r="C2065" t="s">
        <v>35310</v>
      </c>
      <c r="E2065">
        <v>27688061</v>
      </c>
      <c r="F2065" t="s">
        <v>35309</v>
      </c>
      <c r="G2065" t="s">
        <v>14</v>
      </c>
      <c r="H2065" t="s">
        <v>13</v>
      </c>
      <c r="I2065" t="s">
        <v>35308</v>
      </c>
      <c r="J2065">
        <v>60069744</v>
      </c>
      <c r="K2065" t="s">
        <v>2014</v>
      </c>
      <c r="L2065" t="s">
        <v>363</v>
      </c>
      <c r="M2065" t="s">
        <v>9</v>
      </c>
      <c r="N2065">
        <v>6</v>
      </c>
      <c r="O2065" t="s">
        <v>35307</v>
      </c>
      <c r="P2065" t="s">
        <v>35306</v>
      </c>
      <c r="Q2065" t="s">
        <v>35305</v>
      </c>
      <c r="R2065" s="7">
        <v>42795</v>
      </c>
      <c r="S2065" s="8">
        <f t="shared" si="256"/>
        <v>2017</v>
      </c>
      <c r="T2065" s="8">
        <v>2017</v>
      </c>
      <c r="U2065" s="8">
        <f t="shared" si="257"/>
        <v>5</v>
      </c>
      <c r="V2065" s="7">
        <v>42795</v>
      </c>
      <c r="W2065" t="s">
        <v>35304</v>
      </c>
      <c r="X2065" s="2">
        <v>0.82399999999999995</v>
      </c>
      <c r="Y2065" s="6">
        <f t="shared" si="262"/>
        <v>2.1996209391100079E-2</v>
      </c>
      <c r="AA2065" t="s">
        <v>35303</v>
      </c>
      <c r="AB2065">
        <v>21100454916</v>
      </c>
      <c r="AC2065">
        <v>23660058</v>
      </c>
      <c r="AD2065" t="s">
        <v>6</v>
      </c>
      <c r="AE2065">
        <v>42</v>
      </c>
      <c r="AF2065">
        <v>3</v>
      </c>
      <c r="AH2065" t="s">
        <v>35302</v>
      </c>
      <c r="AI2065" t="s">
        <v>35301</v>
      </c>
      <c r="AJ2065" t="s">
        <v>35300</v>
      </c>
      <c r="AK2065" t="s">
        <v>35299</v>
      </c>
      <c r="AL2065">
        <v>3</v>
      </c>
      <c r="AM2065" s="5">
        <f t="shared" si="258"/>
        <v>0.6</v>
      </c>
      <c r="AN2065" s="4">
        <f t="shared" si="263"/>
        <v>9.0874668686103744E-4</v>
      </c>
      <c r="AO2065" s="3"/>
      <c r="AP2065">
        <v>0</v>
      </c>
      <c r="AQ2065" t="s">
        <v>76</v>
      </c>
      <c r="AR2065">
        <v>81430039</v>
      </c>
      <c r="AS2065" t="s">
        <v>75</v>
      </c>
      <c r="AT2065" s="2">
        <v>3.0390000000000001</v>
      </c>
      <c r="AU2065" s="1">
        <f t="shared" si="259"/>
        <v>1.5669970579828365</v>
      </c>
      <c r="AV2065" s="1">
        <f t="shared" si="260"/>
        <v>1.1452478038980558</v>
      </c>
      <c r="AW2065" s="1">
        <f t="shared" si="261"/>
        <v>0.72349854981327499</v>
      </c>
    </row>
    <row r="2066" spans="1:49" x14ac:dyDescent="0.2">
      <c r="A2066">
        <v>2064</v>
      </c>
      <c r="B2066" t="s">
        <v>35298</v>
      </c>
      <c r="C2066" t="s">
        <v>35297</v>
      </c>
      <c r="D2066" t="s">
        <v>35296</v>
      </c>
      <c r="F2066" t="s">
        <v>35295</v>
      </c>
      <c r="G2066" t="s">
        <v>14</v>
      </c>
      <c r="H2066" t="s">
        <v>13</v>
      </c>
      <c r="I2066" t="s">
        <v>35294</v>
      </c>
      <c r="J2066" t="s">
        <v>35288</v>
      </c>
      <c r="K2066" t="s">
        <v>35293</v>
      </c>
      <c r="L2066" t="s">
        <v>35292</v>
      </c>
      <c r="M2066" t="s">
        <v>35291</v>
      </c>
      <c r="N2066">
        <v>2</v>
      </c>
      <c r="O2066" t="s">
        <v>35290</v>
      </c>
      <c r="P2066" t="s">
        <v>35289</v>
      </c>
      <c r="Q2066" t="s">
        <v>35288</v>
      </c>
      <c r="R2066" s="7">
        <v>42795</v>
      </c>
      <c r="S2066" s="8">
        <f t="shared" si="256"/>
        <v>2017</v>
      </c>
      <c r="T2066" s="8">
        <v>2017</v>
      </c>
      <c r="U2066" s="8">
        <f t="shared" si="257"/>
        <v>5</v>
      </c>
      <c r="V2066" s="7">
        <v>42795</v>
      </c>
      <c r="W2066" t="s">
        <v>29927</v>
      </c>
      <c r="X2066" s="2">
        <v>0.90700000000000003</v>
      </c>
      <c r="Y2066" s="6">
        <f t="shared" si="262"/>
        <v>2.4211846987533703E-2</v>
      </c>
      <c r="AA2066">
        <v>1651684</v>
      </c>
      <c r="AB2066">
        <v>25548</v>
      </c>
      <c r="AD2066" t="s">
        <v>6</v>
      </c>
      <c r="AE2066">
        <v>132</v>
      </c>
      <c r="AH2066" t="s">
        <v>35287</v>
      </c>
      <c r="AI2066" t="s">
        <v>35286</v>
      </c>
      <c r="AJ2066" t="s">
        <v>35285</v>
      </c>
      <c r="AK2066" t="s">
        <v>35284</v>
      </c>
      <c r="AL2066">
        <v>0</v>
      </c>
      <c r="AM2066" s="5">
        <f t="shared" si="258"/>
        <v>0</v>
      </c>
      <c r="AN2066" s="4">
        <f t="shared" si="263"/>
        <v>0</v>
      </c>
      <c r="AO2066" s="3"/>
      <c r="AP2066">
        <v>0</v>
      </c>
      <c r="AR2066" t="s">
        <v>1</v>
      </c>
      <c r="AT2066" s="2">
        <v>4.6619999999999999</v>
      </c>
      <c r="AU2066" s="1">
        <f t="shared" si="259"/>
        <v>1.6948292891273591</v>
      </c>
      <c r="AV2066" s="1">
        <f t="shared" si="260"/>
        <v>1.210592349376685</v>
      </c>
      <c r="AW2066" s="1">
        <f t="shared" si="261"/>
        <v>0.72635540962601108</v>
      </c>
    </row>
    <row r="2067" spans="1:49" x14ac:dyDescent="0.2">
      <c r="A2067">
        <v>2065</v>
      </c>
      <c r="B2067" t="s">
        <v>35283</v>
      </c>
      <c r="C2067" t="s">
        <v>35282</v>
      </c>
      <c r="F2067" t="s">
        <v>35281</v>
      </c>
      <c r="G2067" t="s">
        <v>14</v>
      </c>
      <c r="H2067" t="s">
        <v>13</v>
      </c>
      <c r="I2067" t="s">
        <v>335</v>
      </c>
      <c r="J2067" t="s">
        <v>334</v>
      </c>
      <c r="K2067" t="s">
        <v>333</v>
      </c>
      <c r="L2067" t="s">
        <v>332</v>
      </c>
      <c r="M2067" t="s">
        <v>68</v>
      </c>
      <c r="N2067">
        <v>2</v>
      </c>
      <c r="O2067" t="s">
        <v>331</v>
      </c>
      <c r="P2067" t="s">
        <v>330</v>
      </c>
      <c r="Q2067" t="s">
        <v>329</v>
      </c>
      <c r="R2067" s="7">
        <v>42795</v>
      </c>
      <c r="S2067" s="8">
        <f t="shared" si="256"/>
        <v>2017</v>
      </c>
      <c r="T2067" s="8">
        <v>2017</v>
      </c>
      <c r="U2067" s="8">
        <f t="shared" si="257"/>
        <v>5</v>
      </c>
      <c r="V2067" s="7">
        <v>42795</v>
      </c>
      <c r="W2067" t="s">
        <v>31449</v>
      </c>
      <c r="X2067" s="2">
        <v>0.36399999999999999</v>
      </c>
      <c r="Y2067" s="6">
        <f t="shared" si="262"/>
        <v>9.7167721096607148E-3</v>
      </c>
      <c r="AA2067">
        <v>10184864</v>
      </c>
      <c r="AB2067">
        <v>21916</v>
      </c>
      <c r="AC2067">
        <v>15729451</v>
      </c>
      <c r="AD2067" t="s">
        <v>6</v>
      </c>
      <c r="AE2067">
        <v>64</v>
      </c>
      <c r="AF2067">
        <v>3</v>
      </c>
      <c r="AH2067" t="s">
        <v>35280</v>
      </c>
      <c r="AI2067" t="s">
        <v>35279</v>
      </c>
      <c r="AJ2067" t="s">
        <v>35278</v>
      </c>
      <c r="AK2067" t="s">
        <v>35277</v>
      </c>
      <c r="AL2067">
        <v>2</v>
      </c>
      <c r="AM2067" s="5">
        <f t="shared" si="258"/>
        <v>0.4</v>
      </c>
      <c r="AN2067" s="4">
        <f t="shared" si="263"/>
        <v>6.0583112457402507E-4</v>
      </c>
      <c r="AO2067" s="3"/>
      <c r="AP2067">
        <v>0</v>
      </c>
      <c r="AR2067" t="s">
        <v>1</v>
      </c>
      <c r="AT2067" s="2">
        <v>2.3140000000000001</v>
      </c>
      <c r="AU2067" s="1">
        <f t="shared" si="259"/>
        <v>0.69834898141347079</v>
      </c>
      <c r="AV2067" s="1">
        <f t="shared" si="260"/>
        <v>0.51613016171173698</v>
      </c>
      <c r="AW2067" s="1">
        <f t="shared" si="261"/>
        <v>0.33391134201000316</v>
      </c>
    </row>
    <row r="2068" spans="1:49" x14ac:dyDescent="0.2">
      <c r="A2068">
        <v>2066</v>
      </c>
      <c r="B2068" t="s">
        <v>35276</v>
      </c>
      <c r="C2068" t="s">
        <v>35275</v>
      </c>
      <c r="D2068" t="s">
        <v>35274</v>
      </c>
      <c r="F2068" t="s">
        <v>35273</v>
      </c>
      <c r="G2068" t="s">
        <v>14</v>
      </c>
      <c r="H2068" t="s">
        <v>13</v>
      </c>
      <c r="I2068" t="s">
        <v>14561</v>
      </c>
      <c r="J2068">
        <v>60027272</v>
      </c>
      <c r="K2068" t="s">
        <v>10418</v>
      </c>
      <c r="L2068" t="s">
        <v>10417</v>
      </c>
      <c r="M2068" t="s">
        <v>3014</v>
      </c>
      <c r="N2068">
        <v>2</v>
      </c>
      <c r="O2068" t="s">
        <v>35272</v>
      </c>
      <c r="P2068" t="s">
        <v>35271</v>
      </c>
      <c r="Q2068" t="s">
        <v>35270</v>
      </c>
      <c r="R2068" s="7">
        <v>42795</v>
      </c>
      <c r="S2068" s="8">
        <f t="shared" si="256"/>
        <v>2017</v>
      </c>
      <c r="T2068" s="8">
        <v>2017</v>
      </c>
      <c r="U2068" s="8">
        <f t="shared" si="257"/>
        <v>5</v>
      </c>
      <c r="V2068" s="7">
        <v>42795</v>
      </c>
      <c r="W2068" t="s">
        <v>29927</v>
      </c>
      <c r="X2068" s="2">
        <v>0.90700000000000003</v>
      </c>
      <c r="Y2068" s="6">
        <f t="shared" si="262"/>
        <v>2.4211846987533703E-2</v>
      </c>
      <c r="AA2068">
        <v>1651684</v>
      </c>
      <c r="AB2068">
        <v>25548</v>
      </c>
      <c r="AD2068" t="s">
        <v>6</v>
      </c>
      <c r="AE2068">
        <v>132</v>
      </c>
      <c r="AH2068" t="s">
        <v>35269</v>
      </c>
      <c r="AI2068" t="s">
        <v>35268</v>
      </c>
      <c r="AJ2068" t="s">
        <v>35267</v>
      </c>
      <c r="AK2068" t="s">
        <v>35266</v>
      </c>
      <c r="AL2068">
        <v>0</v>
      </c>
      <c r="AM2068" s="5">
        <f t="shared" si="258"/>
        <v>0</v>
      </c>
      <c r="AN2068" s="4">
        <f t="shared" si="263"/>
        <v>0</v>
      </c>
      <c r="AO2068" s="3"/>
      <c r="AP2068">
        <v>1</v>
      </c>
      <c r="AQ2068" t="s">
        <v>3005</v>
      </c>
      <c r="AR2068" t="s">
        <v>1</v>
      </c>
      <c r="AS2068" t="s">
        <v>3003</v>
      </c>
      <c r="AT2068" s="2">
        <v>4.6619999999999999</v>
      </c>
      <c r="AU2068" s="1">
        <f t="shared" si="259"/>
        <v>1.6948292891273591</v>
      </c>
      <c r="AV2068" s="1">
        <f t="shared" si="260"/>
        <v>1.210592349376685</v>
      </c>
      <c r="AW2068" s="1">
        <f t="shared" si="261"/>
        <v>0.72635540962601108</v>
      </c>
    </row>
    <row r="2069" spans="1:49" x14ac:dyDescent="0.2">
      <c r="A2069">
        <v>2067</v>
      </c>
      <c r="B2069" t="s">
        <v>35265</v>
      </c>
      <c r="C2069" t="s">
        <v>35264</v>
      </c>
      <c r="E2069">
        <v>27246722</v>
      </c>
      <c r="F2069" t="s">
        <v>35263</v>
      </c>
      <c r="G2069" t="s">
        <v>14</v>
      </c>
      <c r="H2069" t="s">
        <v>13</v>
      </c>
      <c r="I2069" t="s">
        <v>35262</v>
      </c>
      <c r="J2069">
        <v>60032724</v>
      </c>
      <c r="K2069" t="s">
        <v>35261</v>
      </c>
      <c r="L2069" t="s">
        <v>35260</v>
      </c>
      <c r="M2069" t="s">
        <v>1117</v>
      </c>
      <c r="N2069">
        <v>9</v>
      </c>
      <c r="O2069" t="s">
        <v>35259</v>
      </c>
      <c r="P2069" t="s">
        <v>35258</v>
      </c>
      <c r="Q2069" t="s">
        <v>35257</v>
      </c>
      <c r="R2069" s="7">
        <v>42795</v>
      </c>
      <c r="S2069" s="8">
        <f t="shared" si="256"/>
        <v>2017</v>
      </c>
      <c r="T2069" s="8">
        <v>2017</v>
      </c>
      <c r="U2069" s="8">
        <f t="shared" si="257"/>
        <v>5</v>
      </c>
      <c r="V2069" s="7">
        <v>42795</v>
      </c>
      <c r="W2069" t="s">
        <v>35256</v>
      </c>
      <c r="X2069" s="2">
        <v>1.6060000000000001</v>
      </c>
      <c r="Y2069" s="6">
        <f t="shared" si="262"/>
        <v>4.2871252769547001E-2</v>
      </c>
      <c r="AA2069">
        <v>9387994</v>
      </c>
      <c r="AB2069">
        <v>16687</v>
      </c>
      <c r="AC2069">
        <v>14321084</v>
      </c>
      <c r="AD2069" t="s">
        <v>6</v>
      </c>
      <c r="AE2069">
        <v>27</v>
      </c>
      <c r="AF2069">
        <v>3</v>
      </c>
      <c r="AH2069" t="s">
        <v>29078</v>
      </c>
      <c r="AI2069" t="s">
        <v>35255</v>
      </c>
      <c r="AJ2069" t="s">
        <v>35254</v>
      </c>
      <c r="AK2069" t="s">
        <v>35253</v>
      </c>
      <c r="AL2069">
        <v>8</v>
      </c>
      <c r="AM2069" s="5">
        <f t="shared" si="258"/>
        <v>1.6</v>
      </c>
      <c r="AN2069" s="4">
        <f t="shared" si="263"/>
        <v>2.4233244982961003E-3</v>
      </c>
      <c r="AO2069" s="3"/>
      <c r="AP2069">
        <v>1</v>
      </c>
      <c r="AQ2069" t="s">
        <v>35252</v>
      </c>
      <c r="AR2069">
        <v>10822</v>
      </c>
      <c r="AS2069" t="s">
        <v>35251</v>
      </c>
      <c r="AT2069" s="2">
        <v>5.3150000000000004</v>
      </c>
      <c r="AU2069" s="1">
        <f t="shared" si="259"/>
        <v>3.0736874288171729</v>
      </c>
      <c r="AV2069" s="1">
        <f t="shared" si="260"/>
        <v>2.2647288633921554</v>
      </c>
      <c r="AW2069" s="1">
        <f t="shared" si="261"/>
        <v>1.455770297967137</v>
      </c>
    </row>
    <row r="2070" spans="1:49" x14ac:dyDescent="0.2">
      <c r="A2070">
        <v>2068</v>
      </c>
      <c r="B2070" t="s">
        <v>35250</v>
      </c>
      <c r="C2070" t="s">
        <v>35249</v>
      </c>
      <c r="F2070" t="s">
        <v>35248</v>
      </c>
      <c r="G2070" t="s">
        <v>14</v>
      </c>
      <c r="H2070" t="s">
        <v>13</v>
      </c>
      <c r="I2070" t="s">
        <v>4776</v>
      </c>
      <c r="J2070">
        <v>60019764</v>
      </c>
      <c r="K2070" t="s">
        <v>35247</v>
      </c>
      <c r="L2070" t="s">
        <v>363</v>
      </c>
      <c r="M2070" t="s">
        <v>9</v>
      </c>
      <c r="N2070">
        <v>6</v>
      </c>
      <c r="O2070" t="s">
        <v>35246</v>
      </c>
      <c r="P2070" t="s">
        <v>35245</v>
      </c>
      <c r="Q2070" t="s">
        <v>35244</v>
      </c>
      <c r="R2070" s="7">
        <v>42795</v>
      </c>
      <c r="S2070" s="8">
        <f t="shared" si="256"/>
        <v>2017</v>
      </c>
      <c r="T2070" s="8">
        <v>2017</v>
      </c>
      <c r="U2070" s="8">
        <f t="shared" si="257"/>
        <v>5</v>
      </c>
      <c r="V2070" s="7">
        <v>42795</v>
      </c>
      <c r="W2070" t="s">
        <v>35243</v>
      </c>
      <c r="X2070" s="2">
        <v>0.86399999999999999</v>
      </c>
      <c r="Y2070" s="6">
        <f t="shared" si="262"/>
        <v>2.3063986546007848E-2</v>
      </c>
      <c r="AA2070">
        <v>19328184</v>
      </c>
      <c r="AB2070">
        <v>11300153734</v>
      </c>
      <c r="AC2070">
        <v>19379234</v>
      </c>
      <c r="AD2070" t="s">
        <v>6</v>
      </c>
      <c r="AE2070">
        <v>11</v>
      </c>
      <c r="AF2070">
        <v>1</v>
      </c>
      <c r="AG2070">
        <v>7452366</v>
      </c>
      <c r="AH2070" t="s">
        <v>30316</v>
      </c>
      <c r="AI2070" t="s">
        <v>35242</v>
      </c>
      <c r="AJ2070" t="s">
        <v>35241</v>
      </c>
      <c r="AK2070" t="s">
        <v>35240</v>
      </c>
      <c r="AL2070">
        <v>21</v>
      </c>
      <c r="AM2070" s="5">
        <f t="shared" si="258"/>
        <v>4.2</v>
      </c>
      <c r="AN2070" s="4">
        <f t="shared" si="263"/>
        <v>6.3612268080272625E-3</v>
      </c>
      <c r="AO2070" s="3"/>
      <c r="AP2070">
        <v>0</v>
      </c>
      <c r="AR2070" t="s">
        <v>1</v>
      </c>
      <c r="AT2070" s="2">
        <v>3.931</v>
      </c>
      <c r="AU2070" s="1">
        <f t="shared" si="259"/>
        <v>1.805315862461367</v>
      </c>
      <c r="AV2070" s="1">
        <f t="shared" si="260"/>
        <v>1.4712606677017557</v>
      </c>
      <c r="AW2070" s="1">
        <f t="shared" si="261"/>
        <v>1.1372054729421437</v>
      </c>
    </row>
    <row r="2071" spans="1:49" x14ac:dyDescent="0.2">
      <c r="A2071">
        <v>2069</v>
      </c>
      <c r="B2071" t="s">
        <v>35239</v>
      </c>
      <c r="C2071" t="s">
        <v>35238</v>
      </c>
      <c r="D2071" t="s">
        <v>35237</v>
      </c>
      <c r="F2071" t="s">
        <v>35236</v>
      </c>
      <c r="G2071" t="s">
        <v>14</v>
      </c>
      <c r="H2071" t="s">
        <v>13</v>
      </c>
      <c r="I2071" t="s">
        <v>35235</v>
      </c>
      <c r="J2071">
        <v>60013183</v>
      </c>
      <c r="K2071" t="s">
        <v>293</v>
      </c>
      <c r="L2071" t="s">
        <v>12912</v>
      </c>
      <c r="M2071" t="s">
        <v>3594</v>
      </c>
      <c r="N2071">
        <v>3</v>
      </c>
      <c r="O2071" t="s">
        <v>35234</v>
      </c>
      <c r="P2071" t="s">
        <v>35233</v>
      </c>
      <c r="Q2071" t="s">
        <v>18394</v>
      </c>
      <c r="R2071" s="7">
        <v>42795</v>
      </c>
      <c r="S2071" s="8">
        <f t="shared" si="256"/>
        <v>2017</v>
      </c>
      <c r="T2071" s="8">
        <v>2017</v>
      </c>
      <c r="U2071" s="8">
        <f t="shared" si="257"/>
        <v>5</v>
      </c>
      <c r="V2071" s="7">
        <v>42795</v>
      </c>
      <c r="W2071" t="s">
        <v>147</v>
      </c>
      <c r="X2071" s="2">
        <v>0.26</v>
      </c>
      <c r="Y2071" s="6">
        <f t="shared" si="262"/>
        <v>6.9405515069005099E-3</v>
      </c>
      <c r="AA2071">
        <v>17590787</v>
      </c>
      <c r="AB2071">
        <v>19700186823</v>
      </c>
      <c r="AC2071">
        <v>17590795</v>
      </c>
      <c r="AD2071" t="s">
        <v>6</v>
      </c>
      <c r="AE2071">
        <v>9</v>
      </c>
      <c r="AF2071">
        <v>2</v>
      </c>
      <c r="AH2071" t="s">
        <v>35232</v>
      </c>
      <c r="AI2071" t="s">
        <v>35231</v>
      </c>
      <c r="AJ2071" t="s">
        <v>29476</v>
      </c>
      <c r="AK2071" t="s">
        <v>35230</v>
      </c>
      <c r="AL2071">
        <v>5</v>
      </c>
      <c r="AM2071" s="5">
        <f t="shared" si="258"/>
        <v>1</v>
      </c>
      <c r="AN2071" s="4">
        <f t="shared" si="263"/>
        <v>1.5145778114350624E-3</v>
      </c>
      <c r="AO2071" s="3"/>
      <c r="AP2071">
        <v>0</v>
      </c>
      <c r="AR2071" t="s">
        <v>1</v>
      </c>
      <c r="AT2071" s="2" t="s">
        <v>0</v>
      </c>
      <c r="AU2071" s="1">
        <f t="shared" si="259"/>
        <v>0.53127593982608745</v>
      </c>
      <c r="AV2071" s="1">
        <f t="shared" si="260"/>
        <v>0.42275646591677862</v>
      </c>
      <c r="AW2071" s="1">
        <f t="shared" si="261"/>
        <v>0.31423699200746968</v>
      </c>
    </row>
    <row r="2072" spans="1:49" x14ac:dyDescent="0.2">
      <c r="A2072">
        <v>2070</v>
      </c>
      <c r="B2072" t="s">
        <v>35229</v>
      </c>
      <c r="C2072" t="s">
        <v>35228</v>
      </c>
      <c r="D2072" t="s">
        <v>35227</v>
      </c>
      <c r="F2072" t="s">
        <v>35226</v>
      </c>
      <c r="G2072" t="s">
        <v>14</v>
      </c>
      <c r="H2072" t="s">
        <v>13</v>
      </c>
      <c r="I2072" t="s">
        <v>35225</v>
      </c>
      <c r="J2072">
        <v>60011525</v>
      </c>
      <c r="K2072" t="s">
        <v>35224</v>
      </c>
      <c r="L2072" t="s">
        <v>35223</v>
      </c>
      <c r="M2072" t="s">
        <v>14455</v>
      </c>
      <c r="N2072">
        <v>4</v>
      </c>
      <c r="O2072" t="s">
        <v>35222</v>
      </c>
      <c r="P2072" t="s">
        <v>35221</v>
      </c>
      <c r="Q2072" t="s">
        <v>35220</v>
      </c>
      <c r="R2072" s="7">
        <v>42795</v>
      </c>
      <c r="S2072" s="8">
        <f t="shared" si="256"/>
        <v>2017</v>
      </c>
      <c r="T2072" s="8">
        <v>2017</v>
      </c>
      <c r="U2072" s="8">
        <f t="shared" si="257"/>
        <v>5</v>
      </c>
      <c r="V2072" s="7">
        <v>42795</v>
      </c>
      <c r="W2072" t="s">
        <v>147</v>
      </c>
      <c r="X2072" s="2">
        <v>0.26</v>
      </c>
      <c r="Y2072" s="6">
        <f t="shared" si="262"/>
        <v>6.9405515069005099E-3</v>
      </c>
      <c r="AA2072">
        <v>17590787</v>
      </c>
      <c r="AB2072">
        <v>19700186823</v>
      </c>
      <c r="AC2072">
        <v>17590795</v>
      </c>
      <c r="AD2072" t="s">
        <v>6</v>
      </c>
      <c r="AE2072">
        <v>9</v>
      </c>
      <c r="AF2072">
        <v>2</v>
      </c>
      <c r="AH2072" t="s">
        <v>35219</v>
      </c>
      <c r="AI2072" t="s">
        <v>35218</v>
      </c>
      <c r="AJ2072" t="s">
        <v>35217</v>
      </c>
      <c r="AK2072" t="s">
        <v>35216</v>
      </c>
      <c r="AL2072">
        <v>7</v>
      </c>
      <c r="AM2072" s="5">
        <f t="shared" si="258"/>
        <v>1.4</v>
      </c>
      <c r="AN2072" s="4">
        <f t="shared" si="263"/>
        <v>2.1204089360090874E-3</v>
      </c>
      <c r="AO2072" s="3"/>
      <c r="AP2072">
        <v>1</v>
      </c>
      <c r="AR2072" t="s">
        <v>1</v>
      </c>
      <c r="AT2072" s="2" t="s">
        <v>0</v>
      </c>
      <c r="AU2072" s="1">
        <f t="shared" si="259"/>
        <v>0.54945087356330824</v>
      </c>
      <c r="AV2072" s="1">
        <f t="shared" si="260"/>
        <v>0.4530480221454799</v>
      </c>
      <c r="AW2072" s="1">
        <f t="shared" si="261"/>
        <v>0.35664517072765145</v>
      </c>
    </row>
    <row r="2073" spans="1:49" x14ac:dyDescent="0.2">
      <c r="A2073">
        <v>2071</v>
      </c>
      <c r="B2073" t="s">
        <v>35215</v>
      </c>
      <c r="C2073" t="s">
        <v>35214</v>
      </c>
      <c r="F2073" t="s">
        <v>35213</v>
      </c>
      <c r="G2073" t="s">
        <v>14</v>
      </c>
      <c r="H2073" t="s">
        <v>13</v>
      </c>
      <c r="I2073" t="s">
        <v>35212</v>
      </c>
      <c r="J2073">
        <v>60024350</v>
      </c>
      <c r="K2073" t="s">
        <v>6135</v>
      </c>
      <c r="L2073" t="s">
        <v>2955</v>
      </c>
      <c r="M2073" t="s">
        <v>9</v>
      </c>
      <c r="N2073">
        <v>4</v>
      </c>
      <c r="O2073" t="s">
        <v>35211</v>
      </c>
      <c r="P2073" t="s">
        <v>35210</v>
      </c>
      <c r="Q2073" t="s">
        <v>6132</v>
      </c>
      <c r="R2073" s="7">
        <v>42795</v>
      </c>
      <c r="S2073" s="8">
        <f t="shared" si="256"/>
        <v>2017</v>
      </c>
      <c r="T2073" s="8">
        <v>2017</v>
      </c>
      <c r="U2073" s="8">
        <f t="shared" si="257"/>
        <v>5</v>
      </c>
      <c r="V2073" s="7">
        <v>42795</v>
      </c>
      <c r="W2073" t="s">
        <v>97</v>
      </c>
      <c r="X2073" s="2">
        <v>0.38800000000000001</v>
      </c>
      <c r="Y2073" s="6">
        <f t="shared" si="262"/>
        <v>1.0357438402605376E-2</v>
      </c>
      <c r="AA2073">
        <v>15420973</v>
      </c>
      <c r="AB2073">
        <v>19924</v>
      </c>
      <c r="AC2073">
        <v>15420981</v>
      </c>
      <c r="AD2073" t="s">
        <v>6</v>
      </c>
      <c r="AE2073">
        <v>35</v>
      </c>
      <c r="AF2073">
        <v>2</v>
      </c>
      <c r="AH2073" t="s">
        <v>35209</v>
      </c>
      <c r="AI2073" t="s">
        <v>35208</v>
      </c>
      <c r="AJ2073" t="s">
        <v>35207</v>
      </c>
      <c r="AK2073" t="s">
        <v>35206</v>
      </c>
      <c r="AL2073">
        <v>3</v>
      </c>
      <c r="AM2073" s="5">
        <f t="shared" si="258"/>
        <v>0.6</v>
      </c>
      <c r="AN2073" s="4">
        <f t="shared" si="263"/>
        <v>9.0874668686103744E-4</v>
      </c>
      <c r="AO2073" s="3"/>
      <c r="AP2073">
        <v>0</v>
      </c>
      <c r="AR2073" t="s">
        <v>1</v>
      </c>
      <c r="AT2073" s="2">
        <v>1.617</v>
      </c>
      <c r="AU2073" s="1">
        <f t="shared" si="259"/>
        <v>0.75228308878820738</v>
      </c>
      <c r="AV2073" s="1">
        <f t="shared" si="260"/>
        <v>0.5633092544733207</v>
      </c>
      <c r="AW2073" s="1">
        <f t="shared" si="261"/>
        <v>0.37433542015843391</v>
      </c>
    </row>
    <row r="2074" spans="1:49" x14ac:dyDescent="0.2">
      <c r="A2074">
        <v>2072</v>
      </c>
      <c r="B2074" t="s">
        <v>35205</v>
      </c>
      <c r="C2074" t="s">
        <v>35204</v>
      </c>
      <c r="F2074" t="s">
        <v>35203</v>
      </c>
      <c r="G2074" t="s">
        <v>14</v>
      </c>
      <c r="H2074" t="s">
        <v>13</v>
      </c>
      <c r="I2074" t="s">
        <v>11088</v>
      </c>
      <c r="J2074" t="s">
        <v>35202</v>
      </c>
      <c r="K2074" t="s">
        <v>35201</v>
      </c>
      <c r="L2074" t="s">
        <v>33924</v>
      </c>
      <c r="M2074" t="s">
        <v>3048</v>
      </c>
      <c r="N2074">
        <v>3</v>
      </c>
      <c r="O2074" t="s">
        <v>35200</v>
      </c>
      <c r="P2074" t="s">
        <v>35199</v>
      </c>
      <c r="Q2074" t="s">
        <v>35198</v>
      </c>
      <c r="R2074" s="7">
        <v>42795</v>
      </c>
      <c r="S2074" s="8">
        <f t="shared" si="256"/>
        <v>2017</v>
      </c>
      <c r="T2074" s="8">
        <v>2017</v>
      </c>
      <c r="U2074" s="8">
        <f t="shared" si="257"/>
        <v>5</v>
      </c>
      <c r="V2074" s="7">
        <v>42795</v>
      </c>
      <c r="W2074" t="s">
        <v>300</v>
      </c>
      <c r="X2074" s="2">
        <v>0.30199999999999999</v>
      </c>
      <c r="Y2074" s="6">
        <f t="shared" si="262"/>
        <v>8.0617175195536687E-3</v>
      </c>
      <c r="AA2074">
        <v>9296212</v>
      </c>
      <c r="AB2074">
        <v>20725</v>
      </c>
      <c r="AC2074" t="s">
        <v>299</v>
      </c>
      <c r="AD2074" t="s">
        <v>6</v>
      </c>
      <c r="AE2074">
        <v>93</v>
      </c>
      <c r="AF2074">
        <v>2</v>
      </c>
      <c r="AH2074" t="s">
        <v>35197</v>
      </c>
      <c r="AI2074" t="s">
        <v>35196</v>
      </c>
      <c r="AJ2074" t="s">
        <v>35195</v>
      </c>
      <c r="AK2074" t="s">
        <v>35194</v>
      </c>
      <c r="AL2074">
        <v>0</v>
      </c>
      <c r="AM2074" s="5">
        <f t="shared" si="258"/>
        <v>0</v>
      </c>
      <c r="AN2074" s="4">
        <f t="shared" si="263"/>
        <v>0</v>
      </c>
      <c r="AO2074" s="3"/>
      <c r="AP2074">
        <v>0</v>
      </c>
      <c r="AQ2074" t="s">
        <v>35193</v>
      </c>
      <c r="AR2074" t="s">
        <v>1</v>
      </c>
      <c r="AS2074" t="s">
        <v>35192</v>
      </c>
      <c r="AT2074" s="2">
        <v>1.671</v>
      </c>
      <c r="AU2074" s="1">
        <f t="shared" si="259"/>
        <v>0.56432022636875678</v>
      </c>
      <c r="AV2074" s="1">
        <f t="shared" si="260"/>
        <v>0.40308587597768342</v>
      </c>
      <c r="AW2074" s="1">
        <f t="shared" si="261"/>
        <v>0.24185152558661005</v>
      </c>
    </row>
    <row r="2075" spans="1:49" x14ac:dyDescent="0.2">
      <c r="A2075">
        <v>2073</v>
      </c>
      <c r="B2075" t="s">
        <v>35191</v>
      </c>
      <c r="C2075" t="s">
        <v>35190</v>
      </c>
      <c r="D2075" t="s">
        <v>35189</v>
      </c>
      <c r="F2075" t="s">
        <v>35188</v>
      </c>
      <c r="G2075" t="s">
        <v>14</v>
      </c>
      <c r="H2075" t="s">
        <v>13</v>
      </c>
      <c r="I2075" t="s">
        <v>30083</v>
      </c>
      <c r="J2075">
        <v>60115556</v>
      </c>
      <c r="K2075" t="s">
        <v>35187</v>
      </c>
      <c r="L2075" t="s">
        <v>35186</v>
      </c>
      <c r="M2075" t="s">
        <v>39</v>
      </c>
      <c r="N2075">
        <v>2</v>
      </c>
      <c r="O2075" t="s">
        <v>35185</v>
      </c>
      <c r="P2075" t="s">
        <v>35184</v>
      </c>
      <c r="Q2075" t="s">
        <v>35183</v>
      </c>
      <c r="R2075" s="7">
        <v>42795</v>
      </c>
      <c r="S2075" s="8">
        <f t="shared" si="256"/>
        <v>2017</v>
      </c>
      <c r="T2075" s="8">
        <v>2017</v>
      </c>
      <c r="U2075" s="8">
        <f t="shared" si="257"/>
        <v>5</v>
      </c>
      <c r="V2075" s="7">
        <v>42795</v>
      </c>
      <c r="W2075" t="s">
        <v>147</v>
      </c>
      <c r="X2075" s="2">
        <v>0.26</v>
      </c>
      <c r="Y2075" s="6">
        <f t="shared" si="262"/>
        <v>6.9405515069005099E-3</v>
      </c>
      <c r="AA2075">
        <v>17590787</v>
      </c>
      <c r="AB2075">
        <v>19700186823</v>
      </c>
      <c r="AC2075">
        <v>17590795</v>
      </c>
      <c r="AD2075" t="s">
        <v>6</v>
      </c>
      <c r="AE2075">
        <v>9</v>
      </c>
      <c r="AF2075">
        <v>2</v>
      </c>
      <c r="AH2075" t="s">
        <v>35182</v>
      </c>
      <c r="AI2075" t="s">
        <v>35181</v>
      </c>
      <c r="AJ2075" t="s">
        <v>29476</v>
      </c>
      <c r="AK2075" t="s">
        <v>35180</v>
      </c>
      <c r="AL2075">
        <v>5</v>
      </c>
      <c r="AM2075" s="5">
        <f t="shared" si="258"/>
        <v>1</v>
      </c>
      <c r="AN2075" s="4">
        <f t="shared" si="263"/>
        <v>1.5145778114350624E-3</v>
      </c>
      <c r="AO2075" s="3"/>
      <c r="AP2075">
        <v>0</v>
      </c>
      <c r="AR2075" t="s">
        <v>1</v>
      </c>
      <c r="AT2075" s="2" t="s">
        <v>0</v>
      </c>
      <c r="AU2075" s="1">
        <f t="shared" si="259"/>
        <v>0.53127593982608745</v>
      </c>
      <c r="AV2075" s="1">
        <f t="shared" si="260"/>
        <v>0.42275646591677862</v>
      </c>
      <c r="AW2075" s="1">
        <f t="shared" si="261"/>
        <v>0.31423699200746968</v>
      </c>
    </row>
    <row r="2076" spans="1:49" x14ac:dyDescent="0.2">
      <c r="A2076">
        <v>2074</v>
      </c>
      <c r="B2076" t="s">
        <v>35179</v>
      </c>
      <c r="C2076" t="s">
        <v>35178</v>
      </c>
      <c r="D2076" t="s">
        <v>35177</v>
      </c>
      <c r="F2076" t="s">
        <v>35176</v>
      </c>
      <c r="G2076" t="s">
        <v>14</v>
      </c>
      <c r="H2076" t="s">
        <v>13</v>
      </c>
      <c r="I2076" t="s">
        <v>35175</v>
      </c>
      <c r="J2076">
        <v>60013614</v>
      </c>
      <c r="K2076" t="s">
        <v>8128</v>
      </c>
      <c r="L2076" t="s">
        <v>5921</v>
      </c>
      <c r="M2076" t="s">
        <v>9</v>
      </c>
      <c r="N2076">
        <v>3</v>
      </c>
      <c r="O2076" t="s">
        <v>35174</v>
      </c>
      <c r="P2076" t="s">
        <v>35173</v>
      </c>
      <c r="Q2076" t="s">
        <v>8125</v>
      </c>
      <c r="R2076" s="7">
        <v>42795</v>
      </c>
      <c r="S2076" s="8">
        <f t="shared" si="256"/>
        <v>2017</v>
      </c>
      <c r="T2076" s="8">
        <v>2017</v>
      </c>
      <c r="U2076" s="8">
        <f t="shared" si="257"/>
        <v>5</v>
      </c>
      <c r="V2076" s="7">
        <v>42795</v>
      </c>
      <c r="W2076" t="s">
        <v>147</v>
      </c>
      <c r="X2076" s="2">
        <v>0.26</v>
      </c>
      <c r="Y2076" s="6">
        <f t="shared" si="262"/>
        <v>6.9405515069005099E-3</v>
      </c>
      <c r="AA2076">
        <v>17590787</v>
      </c>
      <c r="AB2076">
        <v>19700186823</v>
      </c>
      <c r="AC2076">
        <v>17590795</v>
      </c>
      <c r="AD2076" t="s">
        <v>6</v>
      </c>
      <c r="AE2076">
        <v>9</v>
      </c>
      <c r="AF2076">
        <v>2</v>
      </c>
      <c r="AH2076" t="s">
        <v>35172</v>
      </c>
      <c r="AI2076" t="s">
        <v>35171</v>
      </c>
      <c r="AJ2076" t="s">
        <v>35170</v>
      </c>
      <c r="AK2076" t="s">
        <v>35169</v>
      </c>
      <c r="AL2076">
        <v>2</v>
      </c>
      <c r="AM2076" s="5">
        <f t="shared" si="258"/>
        <v>0.4</v>
      </c>
      <c r="AN2076" s="4">
        <f t="shared" si="263"/>
        <v>6.0583112457402507E-4</v>
      </c>
      <c r="AO2076" s="3"/>
      <c r="AP2076">
        <v>0</v>
      </c>
      <c r="AQ2076" t="s">
        <v>76</v>
      </c>
      <c r="AR2076" t="s">
        <v>35168</v>
      </c>
      <c r="AS2076" t="s">
        <v>75</v>
      </c>
      <c r="AT2076" s="2" t="s">
        <v>0</v>
      </c>
      <c r="AU2076" s="1">
        <f t="shared" si="259"/>
        <v>0.50401353922025638</v>
      </c>
      <c r="AV2076" s="1">
        <f t="shared" si="260"/>
        <v>0.37731913157372676</v>
      </c>
      <c r="AW2076" s="1">
        <f t="shared" si="261"/>
        <v>0.25062472392719704</v>
      </c>
    </row>
    <row r="2077" spans="1:49" x14ac:dyDescent="0.2">
      <c r="A2077">
        <v>2075</v>
      </c>
      <c r="B2077" t="s">
        <v>35167</v>
      </c>
      <c r="C2077" t="s">
        <v>35166</v>
      </c>
      <c r="D2077" t="s">
        <v>35165</v>
      </c>
      <c r="F2077" t="s">
        <v>35164</v>
      </c>
      <c r="G2077" t="s">
        <v>14</v>
      </c>
      <c r="H2077" t="s">
        <v>13</v>
      </c>
      <c r="I2077" t="s">
        <v>35163</v>
      </c>
      <c r="J2077" t="s">
        <v>35162</v>
      </c>
      <c r="K2077" t="s">
        <v>35161</v>
      </c>
      <c r="L2077" t="s">
        <v>35160</v>
      </c>
      <c r="M2077" t="s">
        <v>35159</v>
      </c>
      <c r="N2077">
        <v>5</v>
      </c>
      <c r="O2077" t="s">
        <v>35158</v>
      </c>
      <c r="P2077" t="s">
        <v>35157</v>
      </c>
      <c r="Q2077" t="s">
        <v>35156</v>
      </c>
      <c r="R2077" s="7">
        <v>42795</v>
      </c>
      <c r="S2077" s="8">
        <f t="shared" si="256"/>
        <v>2017</v>
      </c>
      <c r="T2077" s="8">
        <v>2017</v>
      </c>
      <c r="U2077" s="8">
        <f t="shared" si="257"/>
        <v>5</v>
      </c>
      <c r="V2077" s="7">
        <v>42795</v>
      </c>
      <c r="W2077" t="s">
        <v>147</v>
      </c>
      <c r="X2077" s="2">
        <v>0.26</v>
      </c>
      <c r="Y2077" s="6">
        <f t="shared" si="262"/>
        <v>6.9405515069005099E-3</v>
      </c>
      <c r="AA2077">
        <v>17590787</v>
      </c>
      <c r="AB2077">
        <v>19700186823</v>
      </c>
      <c r="AC2077">
        <v>17590795</v>
      </c>
      <c r="AD2077" t="s">
        <v>6</v>
      </c>
      <c r="AE2077">
        <v>9</v>
      </c>
      <c r="AF2077">
        <v>2</v>
      </c>
      <c r="AH2077" t="s">
        <v>30787</v>
      </c>
      <c r="AI2077" t="s">
        <v>35155</v>
      </c>
      <c r="AJ2077" t="s">
        <v>29476</v>
      </c>
      <c r="AK2077" t="s">
        <v>35154</v>
      </c>
      <c r="AL2077">
        <v>1</v>
      </c>
      <c r="AM2077" s="5">
        <f t="shared" si="258"/>
        <v>0.2</v>
      </c>
      <c r="AN2077" s="4">
        <f t="shared" si="263"/>
        <v>3.0291556228701253E-4</v>
      </c>
      <c r="AO2077" s="3"/>
      <c r="AP2077">
        <v>0</v>
      </c>
      <c r="AR2077" t="s">
        <v>1</v>
      </c>
      <c r="AT2077" s="2" t="s">
        <v>0</v>
      </c>
      <c r="AU2077" s="1">
        <f t="shared" si="259"/>
        <v>0.49492607235164598</v>
      </c>
      <c r="AV2077" s="1">
        <f t="shared" si="260"/>
        <v>0.36217335345937612</v>
      </c>
      <c r="AW2077" s="1">
        <f t="shared" si="261"/>
        <v>0.22942063456710618</v>
      </c>
    </row>
    <row r="2078" spans="1:49" x14ac:dyDescent="0.2">
      <c r="A2078">
        <v>2076</v>
      </c>
      <c r="B2078" t="s">
        <v>35153</v>
      </c>
      <c r="C2078" t="s">
        <v>35152</v>
      </c>
      <c r="D2078" t="s">
        <v>35151</v>
      </c>
      <c r="F2078" t="s">
        <v>35150</v>
      </c>
      <c r="G2078" t="s">
        <v>14</v>
      </c>
      <c r="H2078" t="s">
        <v>13</v>
      </c>
      <c r="I2078" t="s">
        <v>35149</v>
      </c>
      <c r="J2078">
        <v>60021902</v>
      </c>
      <c r="K2078" t="s">
        <v>3580</v>
      </c>
      <c r="L2078" t="s">
        <v>3579</v>
      </c>
      <c r="M2078" t="s">
        <v>3578</v>
      </c>
      <c r="N2078">
        <v>3</v>
      </c>
      <c r="O2078" t="s">
        <v>35148</v>
      </c>
      <c r="P2078" t="s">
        <v>35147</v>
      </c>
      <c r="Q2078" t="s">
        <v>3575</v>
      </c>
      <c r="R2078" s="7">
        <v>42795</v>
      </c>
      <c r="S2078" s="8">
        <f t="shared" si="256"/>
        <v>2017</v>
      </c>
      <c r="T2078" s="8">
        <v>2017</v>
      </c>
      <c r="U2078" s="8">
        <f t="shared" si="257"/>
        <v>5</v>
      </c>
      <c r="V2078" s="7">
        <v>42795</v>
      </c>
      <c r="W2078" t="s">
        <v>147</v>
      </c>
      <c r="X2078" s="2">
        <v>0.26</v>
      </c>
      <c r="Y2078" s="6">
        <f t="shared" si="262"/>
        <v>6.9405515069005099E-3</v>
      </c>
      <c r="AA2078">
        <v>17590787</v>
      </c>
      <c r="AB2078">
        <v>19700186823</v>
      </c>
      <c r="AC2078">
        <v>17590795</v>
      </c>
      <c r="AD2078" t="s">
        <v>6</v>
      </c>
      <c r="AE2078">
        <v>9</v>
      </c>
      <c r="AF2078">
        <v>2</v>
      </c>
      <c r="AH2078" t="s">
        <v>35146</v>
      </c>
      <c r="AI2078" t="s">
        <v>35145</v>
      </c>
      <c r="AJ2078" t="s">
        <v>35144</v>
      </c>
      <c r="AK2078" t="s">
        <v>35143</v>
      </c>
      <c r="AL2078">
        <v>0</v>
      </c>
      <c r="AM2078" s="5">
        <f t="shared" si="258"/>
        <v>0</v>
      </c>
      <c r="AN2078" s="4">
        <f t="shared" si="263"/>
        <v>0</v>
      </c>
      <c r="AO2078" s="3"/>
      <c r="AP2078">
        <v>0</v>
      </c>
      <c r="AR2078" t="s">
        <v>1</v>
      </c>
      <c r="AT2078" s="2" t="s">
        <v>0</v>
      </c>
      <c r="AU2078" s="1">
        <f t="shared" si="259"/>
        <v>0.48583860548303565</v>
      </c>
      <c r="AV2078" s="1">
        <f t="shared" si="260"/>
        <v>0.34702757534502549</v>
      </c>
      <c r="AW2078" s="1">
        <f t="shared" si="261"/>
        <v>0.2082165452070153</v>
      </c>
    </row>
    <row r="2079" spans="1:49" x14ac:dyDescent="0.2">
      <c r="A2079">
        <v>2077</v>
      </c>
      <c r="B2079" t="s">
        <v>35142</v>
      </c>
      <c r="C2079" t="s">
        <v>35141</v>
      </c>
      <c r="D2079" t="s">
        <v>35140</v>
      </c>
      <c r="F2079" t="s">
        <v>35139</v>
      </c>
      <c r="G2079" t="s">
        <v>14</v>
      </c>
      <c r="H2079" t="s">
        <v>13</v>
      </c>
      <c r="I2079" t="s">
        <v>35138</v>
      </c>
      <c r="J2079" t="s">
        <v>35137</v>
      </c>
      <c r="K2079" t="s">
        <v>35136</v>
      </c>
      <c r="L2079" t="s">
        <v>35135</v>
      </c>
      <c r="M2079" t="s">
        <v>5352</v>
      </c>
      <c r="N2079">
        <v>4</v>
      </c>
      <c r="O2079" t="s">
        <v>35134</v>
      </c>
      <c r="P2079" t="s">
        <v>35133</v>
      </c>
      <c r="Q2079" t="s">
        <v>35132</v>
      </c>
      <c r="R2079" s="7">
        <v>42795</v>
      </c>
      <c r="S2079" s="8">
        <f t="shared" si="256"/>
        <v>2017</v>
      </c>
      <c r="T2079" s="8">
        <v>2017</v>
      </c>
      <c r="U2079" s="8">
        <f t="shared" si="257"/>
        <v>5</v>
      </c>
      <c r="V2079" s="7">
        <v>42795</v>
      </c>
      <c r="W2079" t="s">
        <v>147</v>
      </c>
      <c r="X2079" s="2">
        <v>0.26</v>
      </c>
      <c r="Y2079" s="6">
        <f t="shared" si="262"/>
        <v>6.9405515069005099E-3</v>
      </c>
      <c r="AA2079">
        <v>17590787</v>
      </c>
      <c r="AB2079">
        <v>19700186823</v>
      </c>
      <c r="AC2079">
        <v>17590795</v>
      </c>
      <c r="AD2079" t="s">
        <v>6</v>
      </c>
      <c r="AE2079">
        <v>9</v>
      </c>
      <c r="AF2079">
        <v>2</v>
      </c>
      <c r="AH2079" t="s">
        <v>35131</v>
      </c>
      <c r="AI2079" t="s">
        <v>35130</v>
      </c>
      <c r="AJ2079" t="s">
        <v>35129</v>
      </c>
      <c r="AK2079" t="s">
        <v>35128</v>
      </c>
      <c r="AL2079">
        <v>3</v>
      </c>
      <c r="AM2079" s="5">
        <f t="shared" si="258"/>
        <v>0.6</v>
      </c>
      <c r="AN2079" s="4">
        <f t="shared" si="263"/>
        <v>9.0874668686103744E-4</v>
      </c>
      <c r="AO2079" s="3"/>
      <c r="AP2079">
        <v>0</v>
      </c>
      <c r="AR2079" t="s">
        <v>1</v>
      </c>
      <c r="AT2079" s="2" t="s">
        <v>0</v>
      </c>
      <c r="AU2079" s="1">
        <f t="shared" si="259"/>
        <v>0.51310100608886677</v>
      </c>
      <c r="AV2079" s="1">
        <f t="shared" si="260"/>
        <v>0.3924649096880774</v>
      </c>
      <c r="AW2079" s="1">
        <f t="shared" si="261"/>
        <v>0.27182881328728792</v>
      </c>
    </row>
    <row r="2080" spans="1:49" x14ac:dyDescent="0.2">
      <c r="A2080">
        <v>2078</v>
      </c>
      <c r="B2080" t="s">
        <v>35127</v>
      </c>
      <c r="C2080" t="s">
        <v>35126</v>
      </c>
      <c r="D2080" t="s">
        <v>35125</v>
      </c>
      <c r="F2080" t="s">
        <v>35124</v>
      </c>
      <c r="G2080" t="s">
        <v>14</v>
      </c>
      <c r="H2080" t="s">
        <v>13</v>
      </c>
      <c r="I2080" t="s">
        <v>35123</v>
      </c>
      <c r="J2080">
        <v>60093232</v>
      </c>
      <c r="K2080" t="s">
        <v>17732</v>
      </c>
      <c r="L2080" t="s">
        <v>17731</v>
      </c>
      <c r="M2080" t="s">
        <v>39</v>
      </c>
      <c r="N2080">
        <v>5</v>
      </c>
      <c r="O2080" t="s">
        <v>35122</v>
      </c>
      <c r="P2080" t="s">
        <v>35121</v>
      </c>
      <c r="Q2080" t="s">
        <v>35120</v>
      </c>
      <c r="R2080" s="7">
        <v>42795</v>
      </c>
      <c r="S2080" s="8">
        <f t="shared" si="256"/>
        <v>2017</v>
      </c>
      <c r="T2080" s="8">
        <v>2017</v>
      </c>
      <c r="U2080" s="8">
        <f t="shared" si="257"/>
        <v>5</v>
      </c>
      <c r="V2080" s="7">
        <v>42795</v>
      </c>
      <c r="W2080" t="s">
        <v>147</v>
      </c>
      <c r="X2080" s="2">
        <v>0.26</v>
      </c>
      <c r="Y2080" s="6">
        <f t="shared" si="262"/>
        <v>6.9405515069005099E-3</v>
      </c>
      <c r="AA2080">
        <v>17590787</v>
      </c>
      <c r="AB2080">
        <v>19700186823</v>
      </c>
      <c r="AC2080">
        <v>17590795</v>
      </c>
      <c r="AD2080" t="s">
        <v>6</v>
      </c>
      <c r="AE2080">
        <v>9</v>
      </c>
      <c r="AF2080">
        <v>2</v>
      </c>
      <c r="AH2080" t="s">
        <v>35119</v>
      </c>
      <c r="AI2080" t="s">
        <v>35118</v>
      </c>
      <c r="AJ2080" t="s">
        <v>35117</v>
      </c>
      <c r="AK2080" t="s">
        <v>35116</v>
      </c>
      <c r="AL2080">
        <v>3</v>
      </c>
      <c r="AM2080" s="5">
        <f t="shared" si="258"/>
        <v>0.6</v>
      </c>
      <c r="AN2080" s="4">
        <f t="shared" si="263"/>
        <v>9.0874668686103744E-4</v>
      </c>
      <c r="AO2080" s="3"/>
      <c r="AP2080">
        <v>0</v>
      </c>
      <c r="AR2080" t="s">
        <v>1</v>
      </c>
      <c r="AT2080" s="2" t="s">
        <v>0</v>
      </c>
      <c r="AU2080" s="1">
        <f t="shared" si="259"/>
        <v>0.51310100608886677</v>
      </c>
      <c r="AV2080" s="1">
        <f t="shared" si="260"/>
        <v>0.3924649096880774</v>
      </c>
      <c r="AW2080" s="1">
        <f t="shared" si="261"/>
        <v>0.27182881328728792</v>
      </c>
    </row>
    <row r="2081" spans="1:49" x14ac:dyDescent="0.2">
      <c r="A2081">
        <v>2079</v>
      </c>
      <c r="B2081" t="s">
        <v>35115</v>
      </c>
      <c r="C2081" t="s">
        <v>35114</v>
      </c>
      <c r="D2081" t="s">
        <v>35113</v>
      </c>
      <c r="F2081" t="s">
        <v>35112</v>
      </c>
      <c r="G2081" t="s">
        <v>14</v>
      </c>
      <c r="H2081" t="s">
        <v>13</v>
      </c>
      <c r="I2081" t="s">
        <v>29468</v>
      </c>
      <c r="J2081">
        <v>60008898</v>
      </c>
      <c r="K2081" t="s">
        <v>1341</v>
      </c>
      <c r="L2081" t="s">
        <v>1340</v>
      </c>
      <c r="M2081" t="s">
        <v>39</v>
      </c>
      <c r="N2081">
        <v>3</v>
      </c>
      <c r="O2081" t="s">
        <v>29467</v>
      </c>
      <c r="P2081" t="s">
        <v>29466</v>
      </c>
      <c r="Q2081" t="s">
        <v>1337</v>
      </c>
      <c r="R2081" s="7">
        <v>42795</v>
      </c>
      <c r="S2081" s="8">
        <f t="shared" si="256"/>
        <v>2017</v>
      </c>
      <c r="T2081" s="8">
        <v>2017</v>
      </c>
      <c r="U2081" s="8">
        <f t="shared" si="257"/>
        <v>5</v>
      </c>
      <c r="V2081" s="7">
        <v>42795</v>
      </c>
      <c r="W2081" t="s">
        <v>147</v>
      </c>
      <c r="X2081" s="2">
        <v>0.26</v>
      </c>
      <c r="Y2081" s="6">
        <f t="shared" si="262"/>
        <v>6.9405515069005099E-3</v>
      </c>
      <c r="AA2081">
        <v>17590787</v>
      </c>
      <c r="AB2081">
        <v>19700186823</v>
      </c>
      <c r="AC2081">
        <v>17590795</v>
      </c>
      <c r="AD2081" t="s">
        <v>6</v>
      </c>
      <c r="AE2081">
        <v>9</v>
      </c>
      <c r="AF2081">
        <v>2</v>
      </c>
      <c r="AH2081" t="s">
        <v>35111</v>
      </c>
      <c r="AI2081" t="s">
        <v>35110</v>
      </c>
      <c r="AJ2081" t="s">
        <v>35109</v>
      </c>
      <c r="AK2081" t="s">
        <v>35108</v>
      </c>
      <c r="AL2081">
        <v>5</v>
      </c>
      <c r="AM2081" s="5">
        <f t="shared" si="258"/>
        <v>1</v>
      </c>
      <c r="AN2081" s="4">
        <f t="shared" si="263"/>
        <v>1.5145778114350624E-3</v>
      </c>
      <c r="AO2081" s="3"/>
      <c r="AP2081">
        <v>0</v>
      </c>
      <c r="AR2081" t="s">
        <v>1</v>
      </c>
      <c r="AT2081" s="2" t="s">
        <v>0</v>
      </c>
      <c r="AU2081" s="1">
        <f t="shared" si="259"/>
        <v>0.53127593982608745</v>
      </c>
      <c r="AV2081" s="1">
        <f t="shared" si="260"/>
        <v>0.42275646591677862</v>
      </c>
      <c r="AW2081" s="1">
        <f t="shared" si="261"/>
        <v>0.31423699200746968</v>
      </c>
    </row>
    <row r="2082" spans="1:49" x14ac:dyDescent="0.2">
      <c r="A2082">
        <v>2080</v>
      </c>
      <c r="B2082" t="s">
        <v>35107</v>
      </c>
      <c r="C2082" t="s">
        <v>35106</v>
      </c>
      <c r="F2082" t="s">
        <v>35105</v>
      </c>
      <c r="G2082" t="s">
        <v>14</v>
      </c>
      <c r="H2082" t="s">
        <v>13</v>
      </c>
      <c r="I2082" t="s">
        <v>35104</v>
      </c>
      <c r="J2082" t="s">
        <v>35103</v>
      </c>
      <c r="K2082" t="s">
        <v>35102</v>
      </c>
      <c r="L2082" t="s">
        <v>35101</v>
      </c>
      <c r="M2082" t="s">
        <v>85</v>
      </c>
      <c r="N2082">
        <v>4</v>
      </c>
      <c r="O2082" t="s">
        <v>35100</v>
      </c>
      <c r="P2082" t="s">
        <v>35099</v>
      </c>
      <c r="Q2082" t="s">
        <v>35098</v>
      </c>
      <c r="R2082" s="7">
        <v>42795</v>
      </c>
      <c r="S2082" s="8">
        <f t="shared" si="256"/>
        <v>2017</v>
      </c>
      <c r="T2082" s="8">
        <v>2017</v>
      </c>
      <c r="U2082" s="8">
        <f t="shared" si="257"/>
        <v>5</v>
      </c>
      <c r="V2082" s="7">
        <v>42795</v>
      </c>
      <c r="W2082" t="s">
        <v>3433</v>
      </c>
      <c r="X2082" s="2">
        <v>0.36599999999999999</v>
      </c>
      <c r="Y2082" s="6">
        <f t="shared" si="262"/>
        <v>9.7701609674061031E-3</v>
      </c>
      <c r="AA2082">
        <v>21615748</v>
      </c>
      <c r="AB2082">
        <v>21100389313</v>
      </c>
      <c r="AC2082">
        <v>21613915</v>
      </c>
      <c r="AD2082" t="s">
        <v>6</v>
      </c>
      <c r="AE2082">
        <v>28</v>
      </c>
      <c r="AF2082">
        <v>3</v>
      </c>
      <c r="AG2082" t="s">
        <v>35097</v>
      </c>
      <c r="AI2082" t="s">
        <v>35096</v>
      </c>
      <c r="AK2082" t="s">
        <v>35095</v>
      </c>
      <c r="AL2082">
        <v>3</v>
      </c>
      <c r="AM2082" s="5">
        <f t="shared" si="258"/>
        <v>0.6</v>
      </c>
      <c r="AN2082" s="4">
        <f t="shared" si="263"/>
        <v>9.0874668686103744E-4</v>
      </c>
      <c r="AO2082" s="3"/>
      <c r="AP2082">
        <v>0</v>
      </c>
      <c r="AR2082" t="s">
        <v>1</v>
      </c>
      <c r="AT2082" s="2" t="s">
        <v>0</v>
      </c>
      <c r="AU2082" s="1">
        <f t="shared" si="259"/>
        <v>0.71117366832425832</v>
      </c>
      <c r="AV2082" s="1">
        <f t="shared" si="260"/>
        <v>0.53394538271335701</v>
      </c>
      <c r="AW2082" s="1">
        <f t="shared" si="261"/>
        <v>0.35671709710245569</v>
      </c>
    </row>
    <row r="2083" spans="1:49" x14ac:dyDescent="0.2">
      <c r="A2083">
        <v>2081</v>
      </c>
      <c r="B2083" t="s">
        <v>35094</v>
      </c>
      <c r="C2083" t="s">
        <v>35093</v>
      </c>
      <c r="D2083" t="s">
        <v>35092</v>
      </c>
      <c r="F2083" t="s">
        <v>35091</v>
      </c>
      <c r="G2083" t="s">
        <v>14</v>
      </c>
      <c r="H2083" t="s">
        <v>13</v>
      </c>
      <c r="I2083" t="s">
        <v>35090</v>
      </c>
      <c r="J2083" t="s">
        <v>29573</v>
      </c>
      <c r="K2083" t="s">
        <v>29572</v>
      </c>
      <c r="L2083" t="s">
        <v>29571</v>
      </c>
      <c r="M2083" t="s">
        <v>68</v>
      </c>
      <c r="N2083">
        <v>3</v>
      </c>
      <c r="O2083" t="s">
        <v>35089</v>
      </c>
      <c r="P2083" t="s">
        <v>35088</v>
      </c>
      <c r="Q2083" t="s">
        <v>29568</v>
      </c>
      <c r="R2083" s="7">
        <v>42795</v>
      </c>
      <c r="S2083" s="8">
        <f t="shared" si="256"/>
        <v>2017</v>
      </c>
      <c r="T2083" s="8">
        <v>2017</v>
      </c>
      <c r="U2083" s="8">
        <f t="shared" si="257"/>
        <v>5</v>
      </c>
      <c r="V2083" s="7">
        <v>42795</v>
      </c>
      <c r="W2083" t="s">
        <v>147</v>
      </c>
      <c r="X2083" s="2">
        <v>0.26</v>
      </c>
      <c r="Y2083" s="6">
        <f t="shared" si="262"/>
        <v>6.9405515069005099E-3</v>
      </c>
      <c r="AA2083">
        <v>17590787</v>
      </c>
      <c r="AB2083">
        <v>19700186823</v>
      </c>
      <c r="AC2083">
        <v>17590795</v>
      </c>
      <c r="AD2083" t="s">
        <v>6</v>
      </c>
      <c r="AE2083">
        <v>9</v>
      </c>
      <c r="AF2083">
        <v>2</v>
      </c>
      <c r="AH2083" t="s">
        <v>35087</v>
      </c>
      <c r="AI2083" t="s">
        <v>35086</v>
      </c>
      <c r="AJ2083" t="s">
        <v>35085</v>
      </c>
      <c r="AK2083" t="s">
        <v>35084</v>
      </c>
      <c r="AL2083">
        <v>5</v>
      </c>
      <c r="AM2083" s="5">
        <f t="shared" si="258"/>
        <v>1</v>
      </c>
      <c r="AN2083" s="4">
        <f t="shared" si="263"/>
        <v>1.5145778114350624E-3</v>
      </c>
      <c r="AO2083" s="3"/>
      <c r="AP2083">
        <v>0</v>
      </c>
      <c r="AR2083" t="s">
        <v>1</v>
      </c>
      <c r="AT2083" s="2" t="s">
        <v>0</v>
      </c>
      <c r="AU2083" s="1">
        <f t="shared" si="259"/>
        <v>0.53127593982608745</v>
      </c>
      <c r="AV2083" s="1">
        <f t="shared" si="260"/>
        <v>0.42275646591677862</v>
      </c>
      <c r="AW2083" s="1">
        <f t="shared" si="261"/>
        <v>0.31423699200746968</v>
      </c>
    </row>
    <row r="2084" spans="1:49" x14ac:dyDescent="0.2">
      <c r="A2084">
        <v>2082</v>
      </c>
      <c r="B2084" t="s">
        <v>35083</v>
      </c>
      <c r="C2084" t="s">
        <v>35082</v>
      </c>
      <c r="D2084" t="s">
        <v>35081</v>
      </c>
      <c r="F2084" t="s">
        <v>35080</v>
      </c>
      <c r="G2084" t="s">
        <v>14</v>
      </c>
      <c r="H2084" t="s">
        <v>13</v>
      </c>
      <c r="I2084" t="s">
        <v>35079</v>
      </c>
      <c r="J2084" t="s">
        <v>35078</v>
      </c>
      <c r="K2084" t="s">
        <v>35077</v>
      </c>
      <c r="L2084" t="s">
        <v>29571</v>
      </c>
      <c r="M2084" t="s">
        <v>68</v>
      </c>
      <c r="N2084">
        <v>3</v>
      </c>
      <c r="O2084" t="s">
        <v>35076</v>
      </c>
      <c r="P2084" t="s">
        <v>35075</v>
      </c>
      <c r="Q2084" t="s">
        <v>35074</v>
      </c>
      <c r="R2084" s="7">
        <v>42795</v>
      </c>
      <c r="S2084" s="8">
        <f t="shared" si="256"/>
        <v>2017</v>
      </c>
      <c r="T2084" s="8">
        <v>2017</v>
      </c>
      <c r="U2084" s="8">
        <f t="shared" si="257"/>
        <v>5</v>
      </c>
      <c r="V2084" s="7">
        <v>42795</v>
      </c>
      <c r="W2084" t="s">
        <v>147</v>
      </c>
      <c r="X2084" s="2">
        <v>0.26</v>
      </c>
      <c r="Y2084" s="6">
        <f t="shared" si="262"/>
        <v>6.9405515069005099E-3</v>
      </c>
      <c r="AA2084">
        <v>17590787</v>
      </c>
      <c r="AB2084">
        <v>19700186823</v>
      </c>
      <c r="AC2084">
        <v>17590795</v>
      </c>
      <c r="AD2084" t="s">
        <v>6</v>
      </c>
      <c r="AE2084">
        <v>9</v>
      </c>
      <c r="AF2084">
        <v>2</v>
      </c>
      <c r="AH2084" t="s">
        <v>35073</v>
      </c>
      <c r="AI2084" t="s">
        <v>35072</v>
      </c>
      <c r="AJ2084" t="s">
        <v>35071</v>
      </c>
      <c r="AK2084" t="s">
        <v>35070</v>
      </c>
      <c r="AL2084">
        <v>11</v>
      </c>
      <c r="AM2084" s="5">
        <f t="shared" si="258"/>
        <v>2.2000000000000002</v>
      </c>
      <c r="AN2084" s="4">
        <f t="shared" si="263"/>
        <v>3.3320711851571377E-3</v>
      </c>
      <c r="AO2084" s="3"/>
      <c r="AP2084">
        <v>0</v>
      </c>
      <c r="AR2084" t="s">
        <v>1</v>
      </c>
      <c r="AT2084" s="2" t="s">
        <v>0</v>
      </c>
      <c r="AU2084" s="1">
        <f t="shared" si="259"/>
        <v>0.58580074103774982</v>
      </c>
      <c r="AV2084" s="1">
        <f t="shared" si="260"/>
        <v>0.51363113460288234</v>
      </c>
      <c r="AW2084" s="1">
        <f t="shared" si="261"/>
        <v>0.44146152816801493</v>
      </c>
    </row>
    <row r="2085" spans="1:49" x14ac:dyDescent="0.2">
      <c r="A2085">
        <v>2083</v>
      </c>
      <c r="B2085" t="s">
        <v>35069</v>
      </c>
      <c r="C2085" t="s">
        <v>35068</v>
      </c>
      <c r="D2085" t="s">
        <v>35067</v>
      </c>
      <c r="F2085" t="s">
        <v>35066</v>
      </c>
      <c r="G2085" t="s">
        <v>14</v>
      </c>
      <c r="H2085" t="s">
        <v>13</v>
      </c>
      <c r="I2085" t="s">
        <v>18585</v>
      </c>
      <c r="J2085">
        <v>60093232</v>
      </c>
      <c r="K2085" t="s">
        <v>17732</v>
      </c>
      <c r="L2085" t="s">
        <v>17731</v>
      </c>
      <c r="M2085" t="s">
        <v>39</v>
      </c>
      <c r="N2085">
        <v>2</v>
      </c>
      <c r="O2085" t="s">
        <v>18584</v>
      </c>
      <c r="P2085" t="s">
        <v>18583</v>
      </c>
      <c r="Q2085" t="s">
        <v>17728</v>
      </c>
      <c r="R2085" s="7">
        <v>42795</v>
      </c>
      <c r="S2085" s="8">
        <f t="shared" si="256"/>
        <v>2017</v>
      </c>
      <c r="T2085" s="8">
        <v>2017</v>
      </c>
      <c r="U2085" s="8">
        <f t="shared" si="257"/>
        <v>5</v>
      </c>
      <c r="V2085" s="7">
        <v>42795</v>
      </c>
      <c r="W2085" t="s">
        <v>147</v>
      </c>
      <c r="X2085" s="2">
        <v>0.26</v>
      </c>
      <c r="Y2085" s="6">
        <f t="shared" si="262"/>
        <v>6.9405515069005099E-3</v>
      </c>
      <c r="AA2085">
        <v>17590787</v>
      </c>
      <c r="AB2085">
        <v>19700186823</v>
      </c>
      <c r="AC2085">
        <v>17590795</v>
      </c>
      <c r="AD2085" t="s">
        <v>6</v>
      </c>
      <c r="AE2085">
        <v>9</v>
      </c>
      <c r="AF2085">
        <v>2</v>
      </c>
      <c r="AH2085" t="s">
        <v>35065</v>
      </c>
      <c r="AI2085" t="s">
        <v>35064</v>
      </c>
      <c r="AJ2085" t="s">
        <v>29476</v>
      </c>
      <c r="AK2085" t="s">
        <v>35063</v>
      </c>
      <c r="AL2085">
        <v>2</v>
      </c>
      <c r="AM2085" s="5">
        <f t="shared" si="258"/>
        <v>0.4</v>
      </c>
      <c r="AN2085" s="4">
        <f t="shared" si="263"/>
        <v>6.0583112457402507E-4</v>
      </c>
      <c r="AO2085" s="3"/>
      <c r="AP2085">
        <v>0</v>
      </c>
      <c r="AR2085" t="s">
        <v>1</v>
      </c>
      <c r="AT2085" s="2" t="s">
        <v>0</v>
      </c>
      <c r="AU2085" s="1">
        <f t="shared" si="259"/>
        <v>0.50401353922025638</v>
      </c>
      <c r="AV2085" s="1">
        <f t="shared" si="260"/>
        <v>0.37731913157372676</v>
      </c>
      <c r="AW2085" s="1">
        <f t="shared" si="261"/>
        <v>0.25062472392719704</v>
      </c>
    </row>
    <row r="2086" spans="1:49" x14ac:dyDescent="0.2">
      <c r="A2086">
        <v>2084</v>
      </c>
      <c r="B2086" t="s">
        <v>35062</v>
      </c>
      <c r="C2086" t="s">
        <v>35061</v>
      </c>
      <c r="D2086" t="s">
        <v>35060</v>
      </c>
      <c r="F2086" t="s">
        <v>35059</v>
      </c>
      <c r="G2086" t="s">
        <v>14</v>
      </c>
      <c r="H2086" t="s">
        <v>13</v>
      </c>
      <c r="I2086" t="s">
        <v>35058</v>
      </c>
      <c r="J2086">
        <v>60093232</v>
      </c>
      <c r="K2086" t="s">
        <v>17732</v>
      </c>
      <c r="L2086" t="s">
        <v>17731</v>
      </c>
      <c r="M2086" t="s">
        <v>39</v>
      </c>
      <c r="N2086">
        <v>2</v>
      </c>
      <c r="O2086" t="s">
        <v>35057</v>
      </c>
      <c r="P2086" t="s">
        <v>35056</v>
      </c>
      <c r="Q2086" t="s">
        <v>17728</v>
      </c>
      <c r="R2086" s="7">
        <v>42795</v>
      </c>
      <c r="S2086" s="8">
        <f t="shared" si="256"/>
        <v>2017</v>
      </c>
      <c r="T2086" s="8">
        <v>2017</v>
      </c>
      <c r="U2086" s="8">
        <f t="shared" si="257"/>
        <v>5</v>
      </c>
      <c r="V2086" s="7">
        <v>42795</v>
      </c>
      <c r="W2086" t="s">
        <v>147</v>
      </c>
      <c r="X2086" s="2">
        <v>0.26</v>
      </c>
      <c r="Y2086" s="6">
        <f t="shared" si="262"/>
        <v>6.9405515069005099E-3</v>
      </c>
      <c r="AA2086">
        <v>17590787</v>
      </c>
      <c r="AB2086">
        <v>19700186823</v>
      </c>
      <c r="AC2086">
        <v>17590795</v>
      </c>
      <c r="AD2086" t="s">
        <v>6</v>
      </c>
      <c r="AE2086">
        <v>9</v>
      </c>
      <c r="AF2086">
        <v>2</v>
      </c>
      <c r="AH2086" t="s">
        <v>35055</v>
      </c>
      <c r="AI2086" t="s">
        <v>35054</v>
      </c>
      <c r="AJ2086" t="s">
        <v>35053</v>
      </c>
      <c r="AK2086" t="s">
        <v>35052</v>
      </c>
      <c r="AL2086">
        <v>11</v>
      </c>
      <c r="AM2086" s="5">
        <f t="shared" si="258"/>
        <v>2.2000000000000002</v>
      </c>
      <c r="AN2086" s="4">
        <f t="shared" si="263"/>
        <v>3.3320711851571377E-3</v>
      </c>
      <c r="AO2086" s="3"/>
      <c r="AP2086">
        <v>0</v>
      </c>
      <c r="AR2086" t="s">
        <v>1</v>
      </c>
      <c r="AT2086" s="2" t="s">
        <v>0</v>
      </c>
      <c r="AU2086" s="1">
        <f t="shared" si="259"/>
        <v>0.58580074103774982</v>
      </c>
      <c r="AV2086" s="1">
        <f t="shared" si="260"/>
        <v>0.51363113460288234</v>
      </c>
      <c r="AW2086" s="1">
        <f t="shared" si="261"/>
        <v>0.44146152816801493</v>
      </c>
    </row>
    <row r="2087" spans="1:49" x14ac:dyDescent="0.2">
      <c r="A2087">
        <v>2085</v>
      </c>
      <c r="B2087" t="s">
        <v>35051</v>
      </c>
      <c r="C2087" t="s">
        <v>35050</v>
      </c>
      <c r="D2087" t="s">
        <v>35049</v>
      </c>
      <c r="F2087" t="s">
        <v>35048</v>
      </c>
      <c r="G2087" t="s">
        <v>14</v>
      </c>
      <c r="H2087" t="s">
        <v>13</v>
      </c>
      <c r="I2087" t="s">
        <v>30780</v>
      </c>
      <c r="J2087">
        <v>60024617</v>
      </c>
      <c r="K2087" t="s">
        <v>30779</v>
      </c>
      <c r="L2087" t="s">
        <v>30778</v>
      </c>
      <c r="M2087" t="s">
        <v>9</v>
      </c>
      <c r="N2087">
        <v>4</v>
      </c>
      <c r="O2087" t="s">
        <v>35047</v>
      </c>
      <c r="P2087" t="s">
        <v>35046</v>
      </c>
      <c r="Q2087" t="s">
        <v>35045</v>
      </c>
      <c r="R2087" s="7">
        <v>42795</v>
      </c>
      <c r="S2087" s="8">
        <f t="shared" si="256"/>
        <v>2017</v>
      </c>
      <c r="T2087" s="8">
        <v>2017</v>
      </c>
      <c r="U2087" s="8">
        <f t="shared" si="257"/>
        <v>5</v>
      </c>
      <c r="V2087" s="7">
        <v>42795</v>
      </c>
      <c r="W2087" t="s">
        <v>147</v>
      </c>
      <c r="X2087" s="2">
        <v>0.26</v>
      </c>
      <c r="Y2087" s="6">
        <f t="shared" si="262"/>
        <v>6.9405515069005099E-3</v>
      </c>
      <c r="AA2087">
        <v>17590787</v>
      </c>
      <c r="AB2087">
        <v>19700186823</v>
      </c>
      <c r="AC2087">
        <v>17590795</v>
      </c>
      <c r="AD2087" t="s">
        <v>6</v>
      </c>
      <c r="AE2087">
        <v>9</v>
      </c>
      <c r="AF2087">
        <v>2</v>
      </c>
      <c r="AH2087" t="s">
        <v>35044</v>
      </c>
      <c r="AI2087" t="s">
        <v>35043</v>
      </c>
      <c r="AJ2087" t="s">
        <v>35042</v>
      </c>
      <c r="AK2087" t="s">
        <v>35041</v>
      </c>
      <c r="AL2087">
        <v>4</v>
      </c>
      <c r="AM2087" s="5">
        <f t="shared" si="258"/>
        <v>0.8</v>
      </c>
      <c r="AN2087" s="4">
        <f t="shared" si="263"/>
        <v>1.2116622491480501E-3</v>
      </c>
      <c r="AO2087" s="3"/>
      <c r="AP2087">
        <v>0</v>
      </c>
      <c r="AQ2087" t="s">
        <v>76</v>
      </c>
      <c r="AR2087" t="s">
        <v>35040</v>
      </c>
      <c r="AS2087" t="s">
        <v>75</v>
      </c>
      <c r="AT2087" s="2" t="s">
        <v>0</v>
      </c>
      <c r="AU2087" s="1">
        <f t="shared" si="259"/>
        <v>0.52218847295747717</v>
      </c>
      <c r="AV2087" s="1">
        <f t="shared" si="260"/>
        <v>0.40761068780242804</v>
      </c>
      <c r="AW2087" s="1">
        <f t="shared" si="261"/>
        <v>0.2930329026473788</v>
      </c>
    </row>
    <row r="2088" spans="1:49" x14ac:dyDescent="0.2">
      <c r="A2088">
        <v>2086</v>
      </c>
      <c r="B2088" t="s">
        <v>35039</v>
      </c>
      <c r="C2088" t="s">
        <v>35038</v>
      </c>
      <c r="D2088" t="s">
        <v>35037</v>
      </c>
      <c r="F2088" t="s">
        <v>35036</v>
      </c>
      <c r="G2088" t="s">
        <v>14</v>
      </c>
      <c r="H2088" t="s">
        <v>13</v>
      </c>
      <c r="I2088" t="s">
        <v>35035</v>
      </c>
      <c r="J2088">
        <v>60018870</v>
      </c>
      <c r="K2088" t="s">
        <v>35034</v>
      </c>
      <c r="L2088" t="s">
        <v>35033</v>
      </c>
      <c r="M2088" t="s">
        <v>376</v>
      </c>
      <c r="N2088">
        <v>3</v>
      </c>
      <c r="O2088" t="s">
        <v>35032</v>
      </c>
      <c r="P2088" t="s">
        <v>35031</v>
      </c>
      <c r="Q2088" t="s">
        <v>35030</v>
      </c>
      <c r="R2088" s="7">
        <v>42795</v>
      </c>
      <c r="S2088" s="8">
        <f t="shared" si="256"/>
        <v>2017</v>
      </c>
      <c r="T2088" s="8">
        <v>2017</v>
      </c>
      <c r="U2088" s="8">
        <f t="shared" si="257"/>
        <v>5</v>
      </c>
      <c r="V2088" s="7">
        <v>42795</v>
      </c>
      <c r="W2088" t="s">
        <v>147</v>
      </c>
      <c r="X2088" s="2">
        <v>0.26</v>
      </c>
      <c r="Y2088" s="6">
        <f t="shared" si="262"/>
        <v>6.9405515069005099E-3</v>
      </c>
      <c r="AA2088">
        <v>17590787</v>
      </c>
      <c r="AB2088">
        <v>19700186823</v>
      </c>
      <c r="AC2088">
        <v>17590795</v>
      </c>
      <c r="AD2088" t="s">
        <v>6</v>
      </c>
      <c r="AE2088">
        <v>9</v>
      </c>
      <c r="AF2088">
        <v>2</v>
      </c>
      <c r="AH2088" t="s">
        <v>35029</v>
      </c>
      <c r="AI2088" t="s">
        <v>35028</v>
      </c>
      <c r="AJ2088" t="s">
        <v>35027</v>
      </c>
      <c r="AK2088" t="s">
        <v>35026</v>
      </c>
      <c r="AL2088">
        <v>5</v>
      </c>
      <c r="AM2088" s="5">
        <f t="shared" si="258"/>
        <v>1</v>
      </c>
      <c r="AN2088" s="4">
        <f t="shared" si="263"/>
        <v>1.5145778114350624E-3</v>
      </c>
      <c r="AO2088" s="3"/>
      <c r="AP2088">
        <v>0</v>
      </c>
      <c r="AR2088" t="s">
        <v>1</v>
      </c>
      <c r="AT2088" s="2" t="s">
        <v>0</v>
      </c>
      <c r="AU2088" s="1">
        <f t="shared" si="259"/>
        <v>0.53127593982608745</v>
      </c>
      <c r="AV2088" s="1">
        <f t="shared" si="260"/>
        <v>0.42275646591677862</v>
      </c>
      <c r="AW2088" s="1">
        <f t="shared" si="261"/>
        <v>0.31423699200746968</v>
      </c>
    </row>
    <row r="2089" spans="1:49" x14ac:dyDescent="0.2">
      <c r="A2089">
        <v>2087</v>
      </c>
      <c r="B2089" t="s">
        <v>35025</v>
      </c>
      <c r="C2089" t="s">
        <v>35024</v>
      </c>
      <c r="D2089" t="s">
        <v>35023</v>
      </c>
      <c r="F2089" t="s">
        <v>35022</v>
      </c>
      <c r="G2089" t="s">
        <v>14</v>
      </c>
      <c r="H2089" t="s">
        <v>13</v>
      </c>
      <c r="I2089" t="s">
        <v>35021</v>
      </c>
      <c r="J2089" t="s">
        <v>12730</v>
      </c>
      <c r="K2089" t="s">
        <v>12729</v>
      </c>
      <c r="L2089" t="s">
        <v>3453</v>
      </c>
      <c r="M2089" t="s">
        <v>3452</v>
      </c>
      <c r="N2089">
        <v>4</v>
      </c>
      <c r="O2089" t="s">
        <v>35020</v>
      </c>
      <c r="P2089" t="s">
        <v>35019</v>
      </c>
      <c r="Q2089" t="s">
        <v>35018</v>
      </c>
      <c r="R2089" s="7">
        <v>42795</v>
      </c>
      <c r="S2089" s="8">
        <f t="shared" ref="S2089:S2152" si="264">YEAR(R2089)</f>
        <v>2017</v>
      </c>
      <c r="T2089" s="8">
        <v>2017</v>
      </c>
      <c r="U2089" s="8">
        <f t="shared" ref="U2089:U2152" si="265">2022-T2089</f>
        <v>5</v>
      </c>
      <c r="V2089" s="7">
        <v>42795</v>
      </c>
      <c r="W2089" t="s">
        <v>147</v>
      </c>
      <c r="X2089" s="2">
        <v>0.26</v>
      </c>
      <c r="Y2089" s="6">
        <f t="shared" si="262"/>
        <v>6.9405515069005099E-3</v>
      </c>
      <c r="AA2089">
        <v>17590787</v>
      </c>
      <c r="AB2089">
        <v>19700186823</v>
      </c>
      <c r="AC2089">
        <v>17590795</v>
      </c>
      <c r="AD2089" t="s">
        <v>6</v>
      </c>
      <c r="AE2089">
        <v>9</v>
      </c>
      <c r="AF2089">
        <v>2</v>
      </c>
      <c r="AH2089" t="s">
        <v>35017</v>
      </c>
      <c r="AI2089" t="s">
        <v>35016</v>
      </c>
      <c r="AJ2089" t="s">
        <v>35015</v>
      </c>
      <c r="AK2089" t="s">
        <v>35014</v>
      </c>
      <c r="AL2089">
        <v>17</v>
      </c>
      <c r="AM2089" s="5">
        <f t="shared" ref="AM2089:AM2152" si="266">AL2089/U2089</f>
        <v>3.4</v>
      </c>
      <c r="AN2089" s="4">
        <f t="shared" si="263"/>
        <v>5.1495645588792126E-3</v>
      </c>
      <c r="AO2089" s="3"/>
      <c r="AP2089">
        <v>0</v>
      </c>
      <c r="AR2089" t="s">
        <v>1</v>
      </c>
      <c r="AT2089" s="2" t="s">
        <v>0</v>
      </c>
      <c r="AU2089" s="1">
        <f t="shared" ref="AU2089:AU2152" si="267">(Y2089*0.7+AN2089*0.3)*100</f>
        <v>0.64032554224941207</v>
      </c>
      <c r="AV2089" s="1">
        <f t="shared" ref="AV2089:AV2152" si="268">(Y2089*0.5+AN2089*0.5)*100</f>
        <v>0.60450580328898618</v>
      </c>
      <c r="AW2089" s="1">
        <f t="shared" ref="AW2089:AW2152" si="269">(Y2089*0.3+AN2089*0.7)*100</f>
        <v>0.56868606432856017</v>
      </c>
    </row>
    <row r="2090" spans="1:49" x14ac:dyDescent="0.2">
      <c r="A2090">
        <v>2088</v>
      </c>
      <c r="B2090" t="s">
        <v>35013</v>
      </c>
      <c r="C2090" t="s">
        <v>35012</v>
      </c>
      <c r="D2090" t="s">
        <v>35011</v>
      </c>
      <c r="F2090" t="s">
        <v>35010</v>
      </c>
      <c r="G2090" t="s">
        <v>14</v>
      </c>
      <c r="H2090" t="s">
        <v>13</v>
      </c>
      <c r="I2090" t="s">
        <v>8919</v>
      </c>
      <c r="J2090">
        <v>60019106</v>
      </c>
      <c r="K2090" t="s">
        <v>8918</v>
      </c>
      <c r="L2090" t="s">
        <v>8917</v>
      </c>
      <c r="M2090" t="s">
        <v>39</v>
      </c>
      <c r="N2090">
        <v>3</v>
      </c>
      <c r="O2090" t="s">
        <v>35009</v>
      </c>
      <c r="P2090" t="s">
        <v>35008</v>
      </c>
      <c r="Q2090" t="s">
        <v>35007</v>
      </c>
      <c r="R2090" s="7">
        <v>42795</v>
      </c>
      <c r="S2090" s="8">
        <f t="shared" si="264"/>
        <v>2017</v>
      </c>
      <c r="T2090" s="8">
        <v>2017</v>
      </c>
      <c r="U2090" s="8">
        <f t="shared" si="265"/>
        <v>5</v>
      </c>
      <c r="V2090" s="7">
        <v>42795</v>
      </c>
      <c r="W2090" t="s">
        <v>147</v>
      </c>
      <c r="X2090" s="2">
        <v>0.26</v>
      </c>
      <c r="Y2090" s="6">
        <f t="shared" si="262"/>
        <v>6.9405515069005099E-3</v>
      </c>
      <c r="AA2090">
        <v>17590787</v>
      </c>
      <c r="AB2090">
        <v>19700186823</v>
      </c>
      <c r="AC2090">
        <v>17590795</v>
      </c>
      <c r="AD2090" t="s">
        <v>6</v>
      </c>
      <c r="AE2090">
        <v>9</v>
      </c>
      <c r="AF2090">
        <v>2</v>
      </c>
      <c r="AH2090" t="s">
        <v>35006</v>
      </c>
      <c r="AI2090" t="s">
        <v>35005</v>
      </c>
      <c r="AJ2090" t="s">
        <v>35004</v>
      </c>
      <c r="AK2090" t="s">
        <v>35003</v>
      </c>
      <c r="AL2090">
        <v>3</v>
      </c>
      <c r="AM2090" s="5">
        <f t="shared" si="266"/>
        <v>0.6</v>
      </c>
      <c r="AN2090" s="4">
        <f t="shared" si="263"/>
        <v>9.0874668686103744E-4</v>
      </c>
      <c r="AO2090" s="3"/>
      <c r="AP2090">
        <v>0</v>
      </c>
      <c r="AR2090" t="s">
        <v>1</v>
      </c>
      <c r="AT2090" s="2" t="s">
        <v>0</v>
      </c>
      <c r="AU2090" s="1">
        <f t="shared" si="267"/>
        <v>0.51310100608886677</v>
      </c>
      <c r="AV2090" s="1">
        <f t="shared" si="268"/>
        <v>0.3924649096880774</v>
      </c>
      <c r="AW2090" s="1">
        <f t="shared" si="269"/>
        <v>0.27182881328728792</v>
      </c>
    </row>
    <row r="2091" spans="1:49" x14ac:dyDescent="0.2">
      <c r="A2091">
        <v>2089</v>
      </c>
      <c r="B2091" t="s">
        <v>35002</v>
      </c>
      <c r="C2091" t="s">
        <v>35001</v>
      </c>
      <c r="D2091" t="s">
        <v>35000</v>
      </c>
      <c r="F2091" t="s">
        <v>34999</v>
      </c>
      <c r="G2091" t="s">
        <v>14</v>
      </c>
      <c r="H2091" t="s">
        <v>13</v>
      </c>
      <c r="I2091" t="s">
        <v>1053</v>
      </c>
      <c r="J2091">
        <v>60005465</v>
      </c>
      <c r="K2091" t="s">
        <v>3521</v>
      </c>
      <c r="L2091" t="s">
        <v>3520</v>
      </c>
      <c r="M2091" t="s">
        <v>9</v>
      </c>
      <c r="N2091">
        <v>4</v>
      </c>
      <c r="O2091" t="s">
        <v>34998</v>
      </c>
      <c r="P2091" t="s">
        <v>34997</v>
      </c>
      <c r="Q2091" t="s">
        <v>4506</v>
      </c>
      <c r="R2091" s="7">
        <v>42795</v>
      </c>
      <c r="S2091" s="8">
        <f t="shared" si="264"/>
        <v>2017</v>
      </c>
      <c r="T2091" s="8">
        <v>2017</v>
      </c>
      <c r="U2091" s="8">
        <f t="shared" si="265"/>
        <v>5</v>
      </c>
      <c r="V2091" s="7">
        <v>42795</v>
      </c>
      <c r="W2091" t="s">
        <v>147</v>
      </c>
      <c r="X2091" s="2">
        <v>0.26</v>
      </c>
      <c r="Y2091" s="6">
        <f t="shared" si="262"/>
        <v>6.9405515069005099E-3</v>
      </c>
      <c r="AA2091">
        <v>17590787</v>
      </c>
      <c r="AB2091">
        <v>19700186823</v>
      </c>
      <c r="AC2091">
        <v>17590795</v>
      </c>
      <c r="AD2091" t="s">
        <v>6</v>
      </c>
      <c r="AE2091">
        <v>9</v>
      </c>
      <c r="AF2091">
        <v>2</v>
      </c>
      <c r="AH2091" t="s">
        <v>34996</v>
      </c>
      <c r="AI2091" t="s">
        <v>34995</v>
      </c>
      <c r="AJ2091" t="s">
        <v>34994</v>
      </c>
      <c r="AK2091" t="s">
        <v>34993</v>
      </c>
      <c r="AL2091">
        <v>0</v>
      </c>
      <c r="AM2091" s="5">
        <f t="shared" si="266"/>
        <v>0</v>
      </c>
      <c r="AN2091" s="4">
        <f t="shared" si="263"/>
        <v>0</v>
      </c>
      <c r="AO2091" s="3"/>
      <c r="AP2091">
        <v>0</v>
      </c>
      <c r="AR2091" t="s">
        <v>1</v>
      </c>
      <c r="AT2091" s="2" t="s">
        <v>0</v>
      </c>
      <c r="AU2091" s="1">
        <f t="shared" si="267"/>
        <v>0.48583860548303565</v>
      </c>
      <c r="AV2091" s="1">
        <f t="shared" si="268"/>
        <v>0.34702757534502549</v>
      </c>
      <c r="AW2091" s="1">
        <f t="shared" si="269"/>
        <v>0.2082165452070153</v>
      </c>
    </row>
    <row r="2092" spans="1:49" x14ac:dyDescent="0.2">
      <c r="A2092">
        <v>2090</v>
      </c>
      <c r="B2092" t="s">
        <v>34992</v>
      </c>
      <c r="C2092" t="s">
        <v>34991</v>
      </c>
      <c r="D2092" t="s">
        <v>34990</v>
      </c>
      <c r="F2092" t="s">
        <v>34989</v>
      </c>
      <c r="G2092" t="s">
        <v>14</v>
      </c>
      <c r="H2092" t="s">
        <v>13</v>
      </c>
      <c r="I2092" t="s">
        <v>34988</v>
      </c>
      <c r="J2092" t="s">
        <v>34987</v>
      </c>
      <c r="K2092" t="s">
        <v>34986</v>
      </c>
      <c r="L2092" t="s">
        <v>34985</v>
      </c>
      <c r="M2092" t="s">
        <v>68</v>
      </c>
      <c r="N2092">
        <v>2</v>
      </c>
      <c r="O2092" t="s">
        <v>34984</v>
      </c>
      <c r="P2092" t="s">
        <v>34983</v>
      </c>
      <c r="Q2092" t="s">
        <v>34982</v>
      </c>
      <c r="R2092" s="7">
        <v>42795</v>
      </c>
      <c r="S2092" s="8">
        <f t="shared" si="264"/>
        <v>2017</v>
      </c>
      <c r="T2092" s="8">
        <v>2017</v>
      </c>
      <c r="U2092" s="8">
        <f t="shared" si="265"/>
        <v>5</v>
      </c>
      <c r="V2092" s="7">
        <v>42795</v>
      </c>
      <c r="W2092" t="s">
        <v>147</v>
      </c>
      <c r="X2092" s="2">
        <v>0.26</v>
      </c>
      <c r="Y2092" s="6">
        <f t="shared" si="262"/>
        <v>6.9405515069005099E-3</v>
      </c>
      <c r="AA2092">
        <v>17590787</v>
      </c>
      <c r="AB2092">
        <v>19700186823</v>
      </c>
      <c r="AC2092">
        <v>17590795</v>
      </c>
      <c r="AD2092" t="s">
        <v>6</v>
      </c>
      <c r="AE2092">
        <v>9</v>
      </c>
      <c r="AF2092">
        <v>2</v>
      </c>
      <c r="AH2092" t="s">
        <v>34981</v>
      </c>
      <c r="AI2092" t="s">
        <v>34980</v>
      </c>
      <c r="AJ2092" t="s">
        <v>34979</v>
      </c>
      <c r="AK2092" t="s">
        <v>34978</v>
      </c>
      <c r="AL2092">
        <v>9</v>
      </c>
      <c r="AM2092" s="5">
        <f t="shared" si="266"/>
        <v>1.8</v>
      </c>
      <c r="AN2092" s="4">
        <f t="shared" si="263"/>
        <v>2.7262400605831123E-3</v>
      </c>
      <c r="AO2092" s="3"/>
      <c r="AP2092">
        <v>0</v>
      </c>
      <c r="AR2092" t="s">
        <v>1</v>
      </c>
      <c r="AT2092" s="2" t="s">
        <v>0</v>
      </c>
      <c r="AU2092" s="1">
        <f t="shared" si="267"/>
        <v>0.56762580730052903</v>
      </c>
      <c r="AV2092" s="1">
        <f t="shared" si="268"/>
        <v>0.48333957837418107</v>
      </c>
      <c r="AW2092" s="1">
        <f t="shared" si="269"/>
        <v>0.39905334944783316</v>
      </c>
    </row>
    <row r="2093" spans="1:49" x14ac:dyDescent="0.2">
      <c r="A2093">
        <v>2091</v>
      </c>
      <c r="B2093" t="s">
        <v>34977</v>
      </c>
      <c r="C2093" t="s">
        <v>34976</v>
      </c>
      <c r="D2093" t="s">
        <v>34975</v>
      </c>
      <c r="F2093" t="s">
        <v>34974</v>
      </c>
      <c r="G2093" t="s">
        <v>14</v>
      </c>
      <c r="H2093" t="s">
        <v>13</v>
      </c>
      <c r="I2093" t="s">
        <v>34973</v>
      </c>
      <c r="J2093" t="s">
        <v>34968</v>
      </c>
      <c r="K2093" t="s">
        <v>34972</v>
      </c>
      <c r="L2093" t="s">
        <v>34971</v>
      </c>
      <c r="M2093" t="s">
        <v>68</v>
      </c>
      <c r="N2093">
        <v>2</v>
      </c>
      <c r="O2093" t="s">
        <v>34970</v>
      </c>
      <c r="P2093" t="s">
        <v>34969</v>
      </c>
      <c r="Q2093" t="s">
        <v>34968</v>
      </c>
      <c r="R2093" s="7">
        <v>42795</v>
      </c>
      <c r="S2093" s="8">
        <f t="shared" si="264"/>
        <v>2017</v>
      </c>
      <c r="T2093" s="8">
        <v>2017</v>
      </c>
      <c r="U2093" s="8">
        <f t="shared" si="265"/>
        <v>5</v>
      </c>
      <c r="V2093" s="7">
        <v>42795</v>
      </c>
      <c r="W2093" t="s">
        <v>147</v>
      </c>
      <c r="X2093" s="2">
        <v>0.26</v>
      </c>
      <c r="Y2093" s="6">
        <f t="shared" si="262"/>
        <v>6.9405515069005099E-3</v>
      </c>
      <c r="AA2093">
        <v>17590787</v>
      </c>
      <c r="AB2093">
        <v>19700186823</v>
      </c>
      <c r="AC2093">
        <v>17590795</v>
      </c>
      <c r="AD2093" t="s">
        <v>6</v>
      </c>
      <c r="AE2093">
        <v>9</v>
      </c>
      <c r="AF2093">
        <v>2</v>
      </c>
      <c r="AH2093" t="s">
        <v>34967</v>
      </c>
      <c r="AI2093" t="s">
        <v>34966</v>
      </c>
      <c r="AJ2093" t="s">
        <v>34965</v>
      </c>
      <c r="AK2093" t="s">
        <v>34964</v>
      </c>
      <c r="AL2093">
        <v>8</v>
      </c>
      <c r="AM2093" s="5">
        <f t="shared" si="266"/>
        <v>1.6</v>
      </c>
      <c r="AN2093" s="4">
        <f t="shared" si="263"/>
        <v>2.4233244982961003E-3</v>
      </c>
      <c r="AO2093" s="3"/>
      <c r="AP2093">
        <v>0</v>
      </c>
      <c r="AR2093" t="s">
        <v>1</v>
      </c>
      <c r="AT2093" s="2" t="s">
        <v>0</v>
      </c>
      <c r="AU2093" s="1">
        <f t="shared" si="267"/>
        <v>0.55853834043191863</v>
      </c>
      <c r="AV2093" s="1">
        <f t="shared" si="268"/>
        <v>0.46819380025983054</v>
      </c>
      <c r="AW2093" s="1">
        <f t="shared" si="269"/>
        <v>0.37784926008774228</v>
      </c>
    </row>
    <row r="2094" spans="1:49" x14ac:dyDescent="0.2">
      <c r="A2094">
        <v>2092</v>
      </c>
      <c r="B2094" t="s">
        <v>34963</v>
      </c>
      <c r="C2094" t="s">
        <v>34962</v>
      </c>
      <c r="D2094" t="s">
        <v>34961</v>
      </c>
      <c r="F2094" t="s">
        <v>34960</v>
      </c>
      <c r="G2094" t="s">
        <v>14</v>
      </c>
      <c r="H2094" t="s">
        <v>13</v>
      </c>
      <c r="I2094" t="s">
        <v>34959</v>
      </c>
      <c r="J2094" t="s">
        <v>34958</v>
      </c>
      <c r="K2094" t="s">
        <v>34957</v>
      </c>
      <c r="L2094" t="s">
        <v>34956</v>
      </c>
      <c r="M2094" t="s">
        <v>68</v>
      </c>
      <c r="N2094">
        <v>3</v>
      </c>
      <c r="O2094" t="s">
        <v>34955</v>
      </c>
      <c r="P2094" t="s">
        <v>34954</v>
      </c>
      <c r="Q2094" t="s">
        <v>34953</v>
      </c>
      <c r="R2094" s="7">
        <v>42795</v>
      </c>
      <c r="S2094" s="8">
        <f t="shared" si="264"/>
        <v>2017</v>
      </c>
      <c r="T2094" s="8">
        <v>2017</v>
      </c>
      <c r="U2094" s="8">
        <f t="shared" si="265"/>
        <v>5</v>
      </c>
      <c r="V2094" s="7">
        <v>42795</v>
      </c>
      <c r="W2094" t="s">
        <v>147</v>
      </c>
      <c r="X2094" s="2">
        <v>0.26</v>
      </c>
      <c r="Y2094" s="6">
        <f t="shared" si="262"/>
        <v>6.9405515069005099E-3</v>
      </c>
      <c r="AA2094">
        <v>17590787</v>
      </c>
      <c r="AB2094">
        <v>19700186823</v>
      </c>
      <c r="AC2094">
        <v>17590795</v>
      </c>
      <c r="AD2094" t="s">
        <v>6</v>
      </c>
      <c r="AE2094">
        <v>9</v>
      </c>
      <c r="AF2094">
        <v>2</v>
      </c>
      <c r="AH2094" t="s">
        <v>34952</v>
      </c>
      <c r="AI2094" t="s">
        <v>34951</v>
      </c>
      <c r="AJ2094" t="s">
        <v>34950</v>
      </c>
      <c r="AK2094" t="s">
        <v>34949</v>
      </c>
      <c r="AL2094">
        <v>8</v>
      </c>
      <c r="AM2094" s="5">
        <f t="shared" si="266"/>
        <v>1.6</v>
      </c>
      <c r="AN2094" s="4">
        <f t="shared" si="263"/>
        <v>2.4233244982961003E-3</v>
      </c>
      <c r="AO2094" s="3"/>
      <c r="AP2094">
        <v>0</v>
      </c>
      <c r="AR2094" t="s">
        <v>1</v>
      </c>
      <c r="AT2094" s="2" t="s">
        <v>0</v>
      </c>
      <c r="AU2094" s="1">
        <f t="shared" si="267"/>
        <v>0.55853834043191863</v>
      </c>
      <c r="AV2094" s="1">
        <f t="shared" si="268"/>
        <v>0.46819380025983054</v>
      </c>
      <c r="AW2094" s="1">
        <f t="shared" si="269"/>
        <v>0.37784926008774228</v>
      </c>
    </row>
    <row r="2095" spans="1:49" x14ac:dyDescent="0.2">
      <c r="A2095">
        <v>2093</v>
      </c>
      <c r="B2095" t="s">
        <v>34948</v>
      </c>
      <c r="C2095" t="s">
        <v>34947</v>
      </c>
      <c r="D2095" t="s">
        <v>34946</v>
      </c>
      <c r="F2095" t="s">
        <v>34945</v>
      </c>
      <c r="G2095" t="s">
        <v>14</v>
      </c>
      <c r="H2095" t="s">
        <v>13</v>
      </c>
      <c r="I2095" t="s">
        <v>34944</v>
      </c>
      <c r="J2095" t="s">
        <v>34943</v>
      </c>
      <c r="K2095" t="s">
        <v>34942</v>
      </c>
      <c r="L2095" t="s">
        <v>34941</v>
      </c>
      <c r="M2095" t="s">
        <v>34940</v>
      </c>
      <c r="N2095">
        <v>7</v>
      </c>
      <c r="O2095" t="s">
        <v>34939</v>
      </c>
      <c r="P2095" t="s">
        <v>34938</v>
      </c>
      <c r="Q2095" t="s">
        <v>34937</v>
      </c>
      <c r="R2095" s="7">
        <v>42794</v>
      </c>
      <c r="S2095" s="8">
        <f t="shared" si="264"/>
        <v>2017</v>
      </c>
      <c r="T2095" s="8">
        <v>2017</v>
      </c>
      <c r="U2095" s="8">
        <f t="shared" si="265"/>
        <v>5</v>
      </c>
      <c r="V2095" s="7">
        <v>42794</v>
      </c>
      <c r="W2095" t="s">
        <v>28428</v>
      </c>
      <c r="X2095" s="2">
        <v>1.2949999999999999</v>
      </c>
      <c r="Y2095" s="6">
        <f t="shared" si="262"/>
        <v>3.4569285390139079E-2</v>
      </c>
      <c r="AA2095">
        <v>1694332</v>
      </c>
      <c r="AB2095">
        <v>28983</v>
      </c>
      <c r="AD2095" t="s">
        <v>6</v>
      </c>
      <c r="AE2095">
        <v>396</v>
      </c>
      <c r="AH2095" t="s">
        <v>34936</v>
      </c>
      <c r="AI2095" t="s">
        <v>34935</v>
      </c>
      <c r="AJ2095" t="s">
        <v>34934</v>
      </c>
      <c r="AK2095" t="s">
        <v>34933</v>
      </c>
      <c r="AL2095">
        <v>6</v>
      </c>
      <c r="AM2095" s="5">
        <f t="shared" si="266"/>
        <v>1.2</v>
      </c>
      <c r="AN2095" s="4">
        <f t="shared" si="263"/>
        <v>1.8174933737220749E-3</v>
      </c>
      <c r="AO2095" s="3"/>
      <c r="AP2095">
        <v>1</v>
      </c>
      <c r="AQ2095" t="s">
        <v>34932</v>
      </c>
      <c r="AR2095" t="s">
        <v>34931</v>
      </c>
      <c r="AS2095" t="s">
        <v>34930</v>
      </c>
      <c r="AT2095" s="2">
        <v>6.7069999999999999</v>
      </c>
      <c r="AU2095" s="1">
        <f t="shared" si="267"/>
        <v>2.4743747785213976</v>
      </c>
      <c r="AV2095" s="1">
        <f t="shared" si="268"/>
        <v>1.8193389381930578</v>
      </c>
      <c r="AW2095" s="1">
        <f t="shared" si="269"/>
        <v>1.1643030978647175</v>
      </c>
    </row>
    <row r="2096" spans="1:49" x14ac:dyDescent="0.2">
      <c r="A2096">
        <v>2094</v>
      </c>
      <c r="B2096" t="s">
        <v>34929</v>
      </c>
      <c r="C2096" t="s">
        <v>34928</v>
      </c>
      <c r="E2096">
        <v>28264298</v>
      </c>
      <c r="F2096" t="s">
        <v>34927</v>
      </c>
      <c r="G2096" t="s">
        <v>14</v>
      </c>
      <c r="H2096" t="s">
        <v>13</v>
      </c>
      <c r="I2096" t="s">
        <v>34926</v>
      </c>
      <c r="J2096" t="s">
        <v>34925</v>
      </c>
      <c r="K2096" t="s">
        <v>34924</v>
      </c>
      <c r="L2096" t="s">
        <v>34923</v>
      </c>
      <c r="M2096" t="s">
        <v>34922</v>
      </c>
      <c r="N2096">
        <v>5</v>
      </c>
      <c r="O2096" t="s">
        <v>34921</v>
      </c>
      <c r="P2096" t="s">
        <v>34920</v>
      </c>
      <c r="Q2096" t="s">
        <v>34919</v>
      </c>
      <c r="R2096" s="7">
        <v>42794</v>
      </c>
      <c r="S2096" s="8">
        <f t="shared" si="264"/>
        <v>2017</v>
      </c>
      <c r="T2096" s="8">
        <v>2017</v>
      </c>
      <c r="U2096" s="8">
        <f t="shared" si="265"/>
        <v>5</v>
      </c>
      <c r="V2096" s="7">
        <v>42794</v>
      </c>
      <c r="W2096" t="s">
        <v>29438</v>
      </c>
      <c r="X2096" s="2">
        <v>0.621</v>
      </c>
      <c r="Y2096" s="6">
        <f t="shared" si="262"/>
        <v>1.6577240329943142E-2</v>
      </c>
      <c r="AA2096">
        <v>11755326</v>
      </c>
      <c r="AB2096">
        <v>4700151916</v>
      </c>
      <c r="AC2096">
        <v>11755334</v>
      </c>
      <c r="AD2096" t="s">
        <v>6</v>
      </c>
      <c r="AE2096">
        <v>4237</v>
      </c>
      <c r="AF2096">
        <v>2</v>
      </c>
      <c r="AH2096" t="s">
        <v>34918</v>
      </c>
      <c r="AI2096" t="s">
        <v>34917</v>
      </c>
      <c r="AJ2096" t="s">
        <v>34916</v>
      </c>
      <c r="AK2096" t="s">
        <v>34915</v>
      </c>
      <c r="AL2096">
        <v>0</v>
      </c>
      <c r="AM2096" s="5">
        <f t="shared" si="266"/>
        <v>0</v>
      </c>
      <c r="AN2096" s="4">
        <f t="shared" si="263"/>
        <v>0</v>
      </c>
      <c r="AO2096" s="3"/>
      <c r="AP2096">
        <v>0</v>
      </c>
      <c r="AR2096" t="s">
        <v>1</v>
      </c>
      <c r="AT2096" s="2">
        <v>1.091</v>
      </c>
      <c r="AU2096" s="1">
        <f t="shared" si="267"/>
        <v>1.1604068230960198</v>
      </c>
      <c r="AV2096" s="1">
        <f t="shared" si="268"/>
        <v>0.82886201649715707</v>
      </c>
      <c r="AW2096" s="1">
        <f t="shared" si="269"/>
        <v>0.4973172098982942</v>
      </c>
    </row>
    <row r="2097" spans="1:49" x14ac:dyDescent="0.2">
      <c r="A2097">
        <v>2095</v>
      </c>
      <c r="B2097" t="s">
        <v>34914</v>
      </c>
      <c r="C2097" t="s">
        <v>34913</v>
      </c>
      <c r="F2097" t="s">
        <v>34912</v>
      </c>
      <c r="G2097" t="s">
        <v>14</v>
      </c>
      <c r="H2097" t="s">
        <v>13</v>
      </c>
      <c r="I2097" t="s">
        <v>15094</v>
      </c>
      <c r="J2097">
        <v>60080979</v>
      </c>
      <c r="K2097" t="s">
        <v>25490</v>
      </c>
      <c r="L2097" t="s">
        <v>11246</v>
      </c>
      <c r="M2097" t="s">
        <v>9</v>
      </c>
      <c r="N2097">
        <v>5</v>
      </c>
      <c r="O2097" t="s">
        <v>34911</v>
      </c>
      <c r="P2097" t="s">
        <v>34910</v>
      </c>
      <c r="Q2097" t="s">
        <v>34909</v>
      </c>
      <c r="R2097" s="7">
        <v>42794</v>
      </c>
      <c r="S2097" s="8">
        <f t="shared" si="264"/>
        <v>2017</v>
      </c>
      <c r="T2097" s="8">
        <v>2017</v>
      </c>
      <c r="U2097" s="8">
        <f t="shared" si="265"/>
        <v>5</v>
      </c>
      <c r="V2097" s="7">
        <v>42794</v>
      </c>
      <c r="W2097" t="s">
        <v>11597</v>
      </c>
      <c r="X2097" s="2">
        <v>0.22800000000000001</v>
      </c>
      <c r="Y2097" s="6">
        <f t="shared" si="262"/>
        <v>6.0863297829742936E-3</v>
      </c>
      <c r="AA2097">
        <v>19767277</v>
      </c>
      <c r="AB2097">
        <v>17700155805</v>
      </c>
      <c r="AC2097">
        <v>22881468</v>
      </c>
      <c r="AD2097" t="s">
        <v>6</v>
      </c>
      <c r="AE2097">
        <v>11</v>
      </c>
      <c r="AF2097">
        <v>2</v>
      </c>
      <c r="AH2097" t="s">
        <v>34908</v>
      </c>
      <c r="AI2097" t="s">
        <v>34907</v>
      </c>
      <c r="AJ2097" t="s">
        <v>34906</v>
      </c>
      <c r="AK2097" t="s">
        <v>34905</v>
      </c>
      <c r="AL2097">
        <v>3</v>
      </c>
      <c r="AM2097" s="5">
        <f t="shared" si="266"/>
        <v>0.6</v>
      </c>
      <c r="AN2097" s="4">
        <f t="shared" si="263"/>
        <v>9.0874668686103744E-4</v>
      </c>
      <c r="AO2097" s="3"/>
      <c r="AP2097">
        <v>0</v>
      </c>
      <c r="AQ2097" t="s">
        <v>76</v>
      </c>
      <c r="AR2097" t="s">
        <v>34904</v>
      </c>
      <c r="AS2097" t="s">
        <v>75</v>
      </c>
      <c r="AT2097" s="2">
        <v>0.85799999999999998</v>
      </c>
      <c r="AU2097" s="1">
        <f t="shared" si="267"/>
        <v>0.45330548541403165</v>
      </c>
      <c r="AV2097" s="1">
        <f t="shared" si="268"/>
        <v>0.34975382349176659</v>
      </c>
      <c r="AW2097" s="1">
        <f t="shared" si="269"/>
        <v>0.24620216156950142</v>
      </c>
    </row>
    <row r="2098" spans="1:49" x14ac:dyDescent="0.2">
      <c r="A2098">
        <v>2096</v>
      </c>
      <c r="B2098" t="s">
        <v>34903</v>
      </c>
      <c r="C2098" t="s">
        <v>34902</v>
      </c>
      <c r="D2098" t="s">
        <v>34901</v>
      </c>
      <c r="F2098" t="s">
        <v>34900</v>
      </c>
      <c r="G2098" t="s">
        <v>14</v>
      </c>
      <c r="H2098" t="s">
        <v>13</v>
      </c>
      <c r="I2098" t="s">
        <v>34899</v>
      </c>
      <c r="J2098">
        <v>60009885</v>
      </c>
      <c r="K2098" t="s">
        <v>34898</v>
      </c>
      <c r="L2098" t="s">
        <v>1799</v>
      </c>
      <c r="M2098" t="s">
        <v>647</v>
      </c>
      <c r="N2098">
        <v>5</v>
      </c>
      <c r="O2098" t="s">
        <v>34897</v>
      </c>
      <c r="P2098" t="s">
        <v>34896</v>
      </c>
      <c r="Q2098" t="s">
        <v>34895</v>
      </c>
      <c r="R2098" s="7">
        <v>42794</v>
      </c>
      <c r="S2098" s="8">
        <f t="shared" si="264"/>
        <v>2017</v>
      </c>
      <c r="T2098" s="8">
        <v>2017</v>
      </c>
      <c r="U2098" s="8">
        <f t="shared" si="265"/>
        <v>5</v>
      </c>
      <c r="V2098" s="7">
        <v>42794</v>
      </c>
      <c r="W2098" t="s">
        <v>34894</v>
      </c>
      <c r="X2098" s="2">
        <v>0.54400000000000004</v>
      </c>
      <c r="Y2098" s="6">
        <f t="shared" si="262"/>
        <v>1.4521769306745683E-2</v>
      </c>
      <c r="AA2098">
        <v>406090</v>
      </c>
      <c r="AB2098">
        <v>12347</v>
      </c>
      <c r="AD2098" t="s">
        <v>6</v>
      </c>
      <c r="AE2098">
        <v>624</v>
      </c>
      <c r="AH2098" t="s">
        <v>34893</v>
      </c>
      <c r="AI2098" t="s">
        <v>34892</v>
      </c>
      <c r="AJ2098" t="s">
        <v>34891</v>
      </c>
      <c r="AK2098" t="s">
        <v>34890</v>
      </c>
      <c r="AL2098">
        <v>3</v>
      </c>
      <c r="AM2098" s="5">
        <f t="shared" si="266"/>
        <v>0.6</v>
      </c>
      <c r="AN2098" s="4">
        <f t="shared" si="263"/>
        <v>9.0874668686103744E-4</v>
      </c>
      <c r="AO2098" s="3"/>
      <c r="AP2098">
        <v>0</v>
      </c>
      <c r="AQ2098" t="s">
        <v>1757</v>
      </c>
      <c r="AR2098" t="s">
        <v>34889</v>
      </c>
      <c r="AS2098" t="s">
        <v>259</v>
      </c>
      <c r="AT2098" s="2">
        <v>2.1829999999999998</v>
      </c>
      <c r="AU2098" s="1">
        <f t="shared" si="267"/>
        <v>1.0437862520780288</v>
      </c>
      <c r="AV2098" s="1">
        <f t="shared" si="268"/>
        <v>0.77152579968033597</v>
      </c>
      <c r="AW2098" s="1">
        <f t="shared" si="269"/>
        <v>0.49926534728264305</v>
      </c>
    </row>
    <row r="2099" spans="1:49" x14ac:dyDescent="0.2">
      <c r="A2099">
        <v>2097</v>
      </c>
      <c r="B2099" t="s">
        <v>34888</v>
      </c>
      <c r="C2099" t="s">
        <v>34887</v>
      </c>
      <c r="F2099" t="s">
        <v>34886</v>
      </c>
      <c r="G2099" t="s">
        <v>14</v>
      </c>
      <c r="H2099" t="s">
        <v>13</v>
      </c>
      <c r="I2099" t="s">
        <v>34885</v>
      </c>
      <c r="J2099">
        <v>60025858</v>
      </c>
      <c r="K2099" t="s">
        <v>34884</v>
      </c>
      <c r="L2099" t="s">
        <v>34883</v>
      </c>
      <c r="M2099" t="s">
        <v>26514</v>
      </c>
      <c r="N2099">
        <v>4</v>
      </c>
      <c r="O2099" t="s">
        <v>34882</v>
      </c>
      <c r="P2099" t="s">
        <v>34881</v>
      </c>
      <c r="Q2099" t="s">
        <v>34880</v>
      </c>
      <c r="R2099" s="7">
        <v>42793</v>
      </c>
      <c r="S2099" s="8">
        <f t="shared" si="264"/>
        <v>2017</v>
      </c>
      <c r="T2099" s="8">
        <v>2017</v>
      </c>
      <c r="U2099" s="8">
        <f t="shared" si="265"/>
        <v>5</v>
      </c>
      <c r="V2099" s="7">
        <v>42793</v>
      </c>
      <c r="W2099" t="s">
        <v>29007</v>
      </c>
      <c r="X2099" s="2">
        <v>1.1819999999999999</v>
      </c>
      <c r="Y2099" s="6">
        <f t="shared" si="262"/>
        <v>3.1552814927524625E-2</v>
      </c>
      <c r="AA2099">
        <v>36951</v>
      </c>
      <c r="AB2099">
        <v>27030</v>
      </c>
      <c r="AD2099" t="s">
        <v>6</v>
      </c>
      <c r="AE2099">
        <v>110</v>
      </c>
      <c r="AF2099">
        <v>9</v>
      </c>
      <c r="AG2099">
        <v>91106</v>
      </c>
      <c r="AI2099" t="s">
        <v>34879</v>
      </c>
      <c r="AK2099" t="s">
        <v>34878</v>
      </c>
      <c r="AL2099">
        <v>7</v>
      </c>
      <c r="AM2099" s="5">
        <f t="shared" si="266"/>
        <v>1.4</v>
      </c>
      <c r="AN2099" s="4">
        <f t="shared" si="263"/>
        <v>2.1204089360090874E-3</v>
      </c>
      <c r="AO2099" s="3"/>
      <c r="AP2099">
        <v>1</v>
      </c>
      <c r="AQ2099" t="s">
        <v>34877</v>
      </c>
      <c r="AR2099" t="s">
        <v>1</v>
      </c>
      <c r="AS2099" t="s">
        <v>34876</v>
      </c>
      <c r="AT2099" s="2">
        <v>3.7909999999999999</v>
      </c>
      <c r="AU2099" s="1">
        <f t="shared" si="267"/>
        <v>2.2723093130069962</v>
      </c>
      <c r="AV2099" s="1">
        <f t="shared" si="268"/>
        <v>1.6836611931766856</v>
      </c>
      <c r="AW2099" s="1">
        <f t="shared" si="269"/>
        <v>1.0950130733463748</v>
      </c>
    </row>
    <row r="2100" spans="1:49" x14ac:dyDescent="0.2">
      <c r="A2100">
        <v>2098</v>
      </c>
      <c r="B2100" t="s">
        <v>34875</v>
      </c>
      <c r="C2100" t="s">
        <v>34874</v>
      </c>
      <c r="F2100" t="s">
        <v>34873</v>
      </c>
      <c r="G2100" t="s">
        <v>14</v>
      </c>
      <c r="H2100" t="s">
        <v>13</v>
      </c>
      <c r="I2100" t="s">
        <v>34872</v>
      </c>
      <c r="J2100">
        <v>60025785</v>
      </c>
      <c r="K2100" t="s">
        <v>34871</v>
      </c>
      <c r="L2100" t="s">
        <v>2123</v>
      </c>
      <c r="M2100" t="s">
        <v>9</v>
      </c>
      <c r="N2100">
        <v>6</v>
      </c>
      <c r="O2100" t="s">
        <v>34870</v>
      </c>
      <c r="P2100" t="s">
        <v>34869</v>
      </c>
      <c r="Q2100" t="s">
        <v>34868</v>
      </c>
      <c r="R2100" s="7">
        <v>42793</v>
      </c>
      <c r="S2100" s="8">
        <f t="shared" si="264"/>
        <v>2017</v>
      </c>
      <c r="T2100" s="8">
        <v>2017</v>
      </c>
      <c r="U2100" s="8">
        <f t="shared" si="265"/>
        <v>5</v>
      </c>
      <c r="V2100" s="7">
        <v>42793</v>
      </c>
      <c r="W2100" t="s">
        <v>29007</v>
      </c>
      <c r="X2100" s="2">
        <v>1.1819999999999999</v>
      </c>
      <c r="Y2100" s="6">
        <f t="shared" si="262"/>
        <v>3.1552814927524625E-2</v>
      </c>
      <c r="AA2100">
        <v>36951</v>
      </c>
      <c r="AB2100">
        <v>27030</v>
      </c>
      <c r="AD2100" t="s">
        <v>6</v>
      </c>
      <c r="AE2100">
        <v>110</v>
      </c>
      <c r="AF2100">
        <v>9</v>
      </c>
      <c r="AG2100">
        <v>94108</v>
      </c>
      <c r="AI2100" t="s">
        <v>34867</v>
      </c>
      <c r="AK2100" t="s">
        <v>34866</v>
      </c>
      <c r="AL2100">
        <v>7</v>
      </c>
      <c r="AM2100" s="5">
        <f t="shared" si="266"/>
        <v>1.4</v>
      </c>
      <c r="AN2100" s="4">
        <f t="shared" si="263"/>
        <v>2.1204089360090874E-3</v>
      </c>
      <c r="AO2100" s="3"/>
      <c r="AP2100">
        <v>0</v>
      </c>
      <c r="AQ2100" t="s">
        <v>76</v>
      </c>
      <c r="AR2100" t="s">
        <v>34865</v>
      </c>
      <c r="AS2100" t="s">
        <v>75</v>
      </c>
      <c r="AT2100" s="2">
        <v>3.7909999999999999</v>
      </c>
      <c r="AU2100" s="1">
        <f t="shared" si="267"/>
        <v>2.2723093130069962</v>
      </c>
      <c r="AV2100" s="1">
        <f t="shared" si="268"/>
        <v>1.6836611931766856</v>
      </c>
      <c r="AW2100" s="1">
        <f t="shared" si="269"/>
        <v>1.0950130733463748</v>
      </c>
    </row>
    <row r="2101" spans="1:49" x14ac:dyDescent="0.2">
      <c r="A2101">
        <v>2099</v>
      </c>
      <c r="B2101" t="s">
        <v>34864</v>
      </c>
      <c r="C2101" t="s">
        <v>34863</v>
      </c>
      <c r="F2101" t="s">
        <v>34862</v>
      </c>
      <c r="G2101" t="s">
        <v>14</v>
      </c>
      <c r="H2101" t="s">
        <v>13</v>
      </c>
      <c r="I2101" t="s">
        <v>34861</v>
      </c>
      <c r="J2101">
        <v>60001166</v>
      </c>
      <c r="K2101" t="s">
        <v>20506</v>
      </c>
      <c r="L2101" t="s">
        <v>20505</v>
      </c>
      <c r="M2101" t="s">
        <v>39</v>
      </c>
      <c r="N2101">
        <v>2</v>
      </c>
      <c r="O2101" t="s">
        <v>34860</v>
      </c>
      <c r="P2101" t="s">
        <v>34859</v>
      </c>
      <c r="Q2101" t="s">
        <v>20502</v>
      </c>
      <c r="R2101" s="7">
        <v>42791</v>
      </c>
      <c r="S2101" s="8">
        <f t="shared" si="264"/>
        <v>2017</v>
      </c>
      <c r="T2101" s="8">
        <v>2017</v>
      </c>
      <c r="U2101" s="8">
        <f t="shared" si="265"/>
        <v>5</v>
      </c>
      <c r="V2101" s="7">
        <v>42791</v>
      </c>
      <c r="W2101" t="s">
        <v>34858</v>
      </c>
      <c r="X2101" s="2" t="s">
        <v>0</v>
      </c>
      <c r="Y2101" s="6" t="e">
        <f t="shared" si="262"/>
        <v>#VALUE!</v>
      </c>
      <c r="AA2101">
        <v>15320626</v>
      </c>
      <c r="AB2101">
        <v>27871</v>
      </c>
      <c r="AC2101">
        <v>15320634</v>
      </c>
      <c r="AD2101" t="s">
        <v>6</v>
      </c>
      <c r="AE2101">
        <v>29</v>
      </c>
      <c r="AF2101">
        <v>4</v>
      </c>
      <c r="AG2101" t="s">
        <v>34857</v>
      </c>
      <c r="AI2101" t="s">
        <v>34856</v>
      </c>
      <c r="AJ2101" t="s">
        <v>34855</v>
      </c>
      <c r="AK2101" t="s">
        <v>34854</v>
      </c>
      <c r="AL2101">
        <v>33</v>
      </c>
      <c r="AM2101" s="5">
        <f t="shared" si="266"/>
        <v>6.6</v>
      </c>
      <c r="AN2101" s="4">
        <f t="shared" si="263"/>
        <v>9.9962135554714122E-3</v>
      </c>
      <c r="AO2101" s="3"/>
      <c r="AP2101">
        <v>0</v>
      </c>
      <c r="AR2101" t="s">
        <v>1</v>
      </c>
      <c r="AT2101" s="2" t="s">
        <v>0</v>
      </c>
      <c r="AU2101" s="1" t="e">
        <f t="shared" si="267"/>
        <v>#VALUE!</v>
      </c>
      <c r="AV2101" s="1" t="e">
        <f t="shared" si="268"/>
        <v>#VALUE!</v>
      </c>
      <c r="AW2101" s="1" t="e">
        <f t="shared" si="269"/>
        <v>#VALUE!</v>
      </c>
    </row>
    <row r="2102" spans="1:49" x14ac:dyDescent="0.2">
      <c r="A2102">
        <v>2100</v>
      </c>
      <c r="B2102" t="s">
        <v>34853</v>
      </c>
      <c r="C2102" t="s">
        <v>34852</v>
      </c>
      <c r="F2102" t="s">
        <v>34851</v>
      </c>
      <c r="G2102" t="s">
        <v>14</v>
      </c>
      <c r="H2102" t="s">
        <v>13</v>
      </c>
      <c r="I2102" t="s">
        <v>34850</v>
      </c>
      <c r="J2102">
        <v>60104266</v>
      </c>
      <c r="K2102" t="s">
        <v>34849</v>
      </c>
      <c r="L2102" t="s">
        <v>9824</v>
      </c>
      <c r="M2102" t="s">
        <v>3193</v>
      </c>
      <c r="N2102">
        <v>6</v>
      </c>
      <c r="O2102" t="s">
        <v>34848</v>
      </c>
      <c r="P2102" t="s">
        <v>34847</v>
      </c>
      <c r="Q2102" t="s">
        <v>34846</v>
      </c>
      <c r="R2102" s="7">
        <v>42789</v>
      </c>
      <c r="S2102" s="8">
        <f t="shared" si="264"/>
        <v>2017</v>
      </c>
      <c r="T2102" s="8">
        <v>2017</v>
      </c>
      <c r="U2102" s="8">
        <f t="shared" si="265"/>
        <v>5</v>
      </c>
      <c r="V2102" s="7">
        <v>42789</v>
      </c>
      <c r="W2102" t="s">
        <v>34845</v>
      </c>
      <c r="X2102" s="2">
        <v>1.774</v>
      </c>
      <c r="Y2102" s="6">
        <f t="shared" si="262"/>
        <v>4.7355916820159633E-2</v>
      </c>
      <c r="AA2102">
        <v>295515</v>
      </c>
      <c r="AB2102">
        <v>29066</v>
      </c>
      <c r="AC2102">
        <v>17414326</v>
      </c>
      <c r="AD2102" t="s">
        <v>6</v>
      </c>
      <c r="AE2102">
        <v>57</v>
      </c>
      <c r="AF2102">
        <v>4</v>
      </c>
      <c r="AG2102">
        <v>46010</v>
      </c>
      <c r="AI2102" t="s">
        <v>34844</v>
      </c>
      <c r="AJ2102" t="s">
        <v>34843</v>
      </c>
      <c r="AK2102" t="s">
        <v>34842</v>
      </c>
      <c r="AL2102">
        <v>22</v>
      </c>
      <c r="AM2102" s="5">
        <f t="shared" si="266"/>
        <v>4.4000000000000004</v>
      </c>
      <c r="AN2102" s="4">
        <f t="shared" si="263"/>
        <v>6.6641423703142754E-3</v>
      </c>
      <c r="AO2102" s="3"/>
      <c r="AP2102">
        <v>0</v>
      </c>
      <c r="AQ2102" t="s">
        <v>944</v>
      </c>
      <c r="AR2102" t="s">
        <v>1</v>
      </c>
      <c r="AS2102" t="s">
        <v>942</v>
      </c>
      <c r="AT2102" s="2">
        <v>3.1789999999999998</v>
      </c>
      <c r="AU2102" s="1">
        <f t="shared" si="267"/>
        <v>3.5148384485206021</v>
      </c>
      <c r="AV2102" s="1">
        <f t="shared" si="268"/>
        <v>2.7010029595236955</v>
      </c>
      <c r="AW2102" s="1">
        <f t="shared" si="269"/>
        <v>1.887167470526788</v>
      </c>
    </row>
    <row r="2103" spans="1:49" x14ac:dyDescent="0.2">
      <c r="A2103">
        <v>2101</v>
      </c>
      <c r="B2103" t="s">
        <v>34841</v>
      </c>
      <c r="C2103" t="s">
        <v>34840</v>
      </c>
      <c r="D2103" t="s">
        <v>34839</v>
      </c>
      <c r="F2103" t="s">
        <v>34838</v>
      </c>
      <c r="G2103" t="s">
        <v>14</v>
      </c>
      <c r="H2103" t="s">
        <v>13</v>
      </c>
      <c r="I2103" t="s">
        <v>34837</v>
      </c>
      <c r="J2103" t="s">
        <v>34836</v>
      </c>
      <c r="K2103" t="s">
        <v>34835</v>
      </c>
      <c r="L2103" t="s">
        <v>34834</v>
      </c>
      <c r="M2103" t="s">
        <v>5543</v>
      </c>
      <c r="N2103">
        <v>4</v>
      </c>
      <c r="O2103" t="s">
        <v>34833</v>
      </c>
      <c r="P2103" t="s">
        <v>34832</v>
      </c>
      <c r="Q2103" t="s">
        <v>34831</v>
      </c>
      <c r="R2103" s="7">
        <v>42789</v>
      </c>
      <c r="S2103" s="8">
        <f t="shared" si="264"/>
        <v>2017</v>
      </c>
      <c r="T2103" s="8">
        <v>2017</v>
      </c>
      <c r="U2103" s="8">
        <f t="shared" si="265"/>
        <v>5</v>
      </c>
      <c r="V2103" s="7">
        <v>42789</v>
      </c>
      <c r="W2103" t="s">
        <v>34830</v>
      </c>
      <c r="X2103" s="2">
        <v>2.4409999999999998</v>
      </c>
      <c r="Y2103" s="6">
        <f t="shared" si="262"/>
        <v>6.5161100878246711E-2</v>
      </c>
      <c r="AA2103">
        <v>137952</v>
      </c>
      <c r="AB2103">
        <v>15648</v>
      </c>
      <c r="AD2103" t="s">
        <v>6</v>
      </c>
      <c r="AE2103">
        <v>218</v>
      </c>
      <c r="AH2103" t="s">
        <v>34829</v>
      </c>
      <c r="AI2103" t="s">
        <v>34828</v>
      </c>
      <c r="AJ2103" t="s">
        <v>34827</v>
      </c>
      <c r="AK2103" t="s">
        <v>34826</v>
      </c>
      <c r="AL2103">
        <v>1</v>
      </c>
      <c r="AM2103" s="5">
        <f t="shared" si="266"/>
        <v>0.2</v>
      </c>
      <c r="AN2103" s="4">
        <f t="shared" si="263"/>
        <v>3.0291556228701253E-4</v>
      </c>
      <c r="AO2103" s="3"/>
      <c r="AP2103">
        <v>0</v>
      </c>
      <c r="AR2103" t="s">
        <v>1</v>
      </c>
      <c r="AT2103" s="2">
        <v>6.7549999999999999</v>
      </c>
      <c r="AU2103" s="1">
        <f t="shared" si="267"/>
        <v>4.5703645283458796</v>
      </c>
      <c r="AV2103" s="1">
        <f t="shared" si="268"/>
        <v>3.2732008220266859</v>
      </c>
      <c r="AW2103" s="1">
        <f t="shared" si="269"/>
        <v>1.9760371157074921</v>
      </c>
    </row>
    <row r="2104" spans="1:49" x14ac:dyDescent="0.2">
      <c r="A2104">
        <v>2102</v>
      </c>
      <c r="B2104" t="s">
        <v>34825</v>
      </c>
      <c r="C2104" t="s">
        <v>34824</v>
      </c>
      <c r="F2104" t="s">
        <v>34823</v>
      </c>
      <c r="G2104" t="s">
        <v>14</v>
      </c>
      <c r="H2104" t="s">
        <v>13</v>
      </c>
      <c r="I2104" t="s">
        <v>34822</v>
      </c>
      <c r="J2104" t="s">
        <v>34821</v>
      </c>
      <c r="K2104" t="s">
        <v>34820</v>
      </c>
      <c r="L2104" t="s">
        <v>34819</v>
      </c>
      <c r="M2104" t="s">
        <v>34818</v>
      </c>
      <c r="N2104">
        <v>4</v>
      </c>
      <c r="O2104" t="s">
        <v>34817</v>
      </c>
      <c r="P2104" t="s">
        <v>34816</v>
      </c>
      <c r="Q2104" t="s">
        <v>34815</v>
      </c>
      <c r="R2104" s="7">
        <v>42788</v>
      </c>
      <c r="S2104" s="8">
        <f t="shared" si="264"/>
        <v>2017</v>
      </c>
      <c r="T2104" s="8">
        <v>2017</v>
      </c>
      <c r="U2104" s="8">
        <f t="shared" si="265"/>
        <v>5</v>
      </c>
      <c r="V2104" s="7">
        <v>42788</v>
      </c>
      <c r="W2104" t="s">
        <v>2782</v>
      </c>
      <c r="X2104" s="2">
        <v>0.9</v>
      </c>
      <c r="Y2104" s="6">
        <f t="shared" si="262"/>
        <v>2.4024985985424845E-2</v>
      </c>
      <c r="AA2104">
        <v>9630252</v>
      </c>
      <c r="AB2104">
        <v>29614</v>
      </c>
      <c r="AC2104">
        <v>13616595</v>
      </c>
      <c r="AD2104" t="s">
        <v>6</v>
      </c>
      <c r="AE2104">
        <v>26</v>
      </c>
      <c r="AF2104">
        <v>3</v>
      </c>
      <c r="AG2104">
        <v>35010</v>
      </c>
      <c r="AI2104" t="s">
        <v>34814</v>
      </c>
      <c r="AJ2104" t="s">
        <v>34813</v>
      </c>
      <c r="AK2104" t="s">
        <v>34812</v>
      </c>
      <c r="AL2104">
        <v>7</v>
      </c>
      <c r="AM2104" s="5">
        <f t="shared" si="266"/>
        <v>1.4</v>
      </c>
      <c r="AN2104" s="4">
        <f t="shared" si="263"/>
        <v>2.1204089360090874E-3</v>
      </c>
      <c r="AO2104" s="3"/>
      <c r="AP2104">
        <v>0</v>
      </c>
      <c r="AR2104" t="s">
        <v>1</v>
      </c>
      <c r="AT2104" s="2" t="s">
        <v>0</v>
      </c>
      <c r="AU2104" s="1">
        <f t="shared" si="267"/>
        <v>1.7453612870600117</v>
      </c>
      <c r="AV2104" s="1">
        <f t="shared" si="268"/>
        <v>1.3072697460716967</v>
      </c>
      <c r="AW2104" s="1">
        <f t="shared" si="269"/>
        <v>0.86917820508338151</v>
      </c>
    </row>
    <row r="2105" spans="1:49" x14ac:dyDescent="0.2">
      <c r="A2105">
        <v>2103</v>
      </c>
      <c r="B2105" t="s">
        <v>34811</v>
      </c>
      <c r="C2105" t="s">
        <v>34810</v>
      </c>
      <c r="F2105" t="s">
        <v>34809</v>
      </c>
      <c r="G2105" t="s">
        <v>14</v>
      </c>
      <c r="H2105" t="s">
        <v>13</v>
      </c>
      <c r="I2105" t="s">
        <v>23138</v>
      </c>
      <c r="J2105">
        <v>60025578</v>
      </c>
      <c r="K2105" t="s">
        <v>200</v>
      </c>
      <c r="L2105" t="s">
        <v>10</v>
      </c>
      <c r="M2105" t="s">
        <v>9</v>
      </c>
      <c r="N2105">
        <v>5</v>
      </c>
      <c r="O2105" t="s">
        <v>34808</v>
      </c>
      <c r="P2105" t="s">
        <v>34807</v>
      </c>
      <c r="Q2105" t="s">
        <v>197</v>
      </c>
      <c r="R2105" s="7">
        <v>42787</v>
      </c>
      <c r="S2105" s="8">
        <f t="shared" si="264"/>
        <v>2017</v>
      </c>
      <c r="T2105" s="8">
        <v>2017</v>
      </c>
      <c r="U2105" s="8">
        <f t="shared" si="265"/>
        <v>5</v>
      </c>
      <c r="V2105" s="7">
        <v>42787</v>
      </c>
      <c r="W2105" t="s">
        <v>27831</v>
      </c>
      <c r="X2105" s="2">
        <v>0.69899999999999995</v>
      </c>
      <c r="Y2105" s="6">
        <f t="shared" si="262"/>
        <v>1.8659405782013295E-2</v>
      </c>
      <c r="AA2105">
        <v>218979</v>
      </c>
      <c r="AB2105">
        <v>28132</v>
      </c>
      <c r="AC2105">
        <v>10897550</v>
      </c>
      <c r="AD2105" t="s">
        <v>6</v>
      </c>
      <c r="AE2105">
        <v>121</v>
      </c>
      <c r="AF2105">
        <v>7</v>
      </c>
      <c r="AG2105">
        <v>74903</v>
      </c>
      <c r="AI2105" t="s">
        <v>34806</v>
      </c>
      <c r="AK2105" t="s">
        <v>34805</v>
      </c>
      <c r="AL2105">
        <v>9</v>
      </c>
      <c r="AM2105" s="5">
        <f t="shared" si="266"/>
        <v>1.8</v>
      </c>
      <c r="AN2105" s="4">
        <f t="shared" si="263"/>
        <v>2.7262400605831123E-3</v>
      </c>
      <c r="AO2105" s="3"/>
      <c r="AP2105">
        <v>0</v>
      </c>
      <c r="AQ2105" t="s">
        <v>76</v>
      </c>
      <c r="AR2105">
        <v>61431010</v>
      </c>
      <c r="AS2105" t="s">
        <v>75</v>
      </c>
      <c r="AT2105" s="2">
        <v>2.5459999999999998</v>
      </c>
      <c r="AU2105" s="1">
        <f t="shared" si="267"/>
        <v>1.3879456065584237</v>
      </c>
      <c r="AV2105" s="1">
        <f t="shared" si="268"/>
        <v>1.0692822921298204</v>
      </c>
      <c r="AW2105" s="1">
        <f t="shared" si="269"/>
        <v>0.75061897770121666</v>
      </c>
    </row>
    <row r="2106" spans="1:49" x14ac:dyDescent="0.2">
      <c r="A2106">
        <v>2104</v>
      </c>
      <c r="B2106" t="s">
        <v>34804</v>
      </c>
      <c r="C2106" t="s">
        <v>34803</v>
      </c>
      <c r="F2106" t="s">
        <v>34802</v>
      </c>
      <c r="G2106" t="s">
        <v>14</v>
      </c>
      <c r="H2106" t="s">
        <v>13</v>
      </c>
      <c r="I2106" t="s">
        <v>10784</v>
      </c>
      <c r="J2106">
        <v>60016849</v>
      </c>
      <c r="K2106" t="s">
        <v>9554</v>
      </c>
      <c r="L2106" t="s">
        <v>9553</v>
      </c>
      <c r="M2106" t="s">
        <v>1530</v>
      </c>
      <c r="N2106">
        <v>2</v>
      </c>
      <c r="O2106" t="s">
        <v>34801</v>
      </c>
      <c r="P2106" t="s">
        <v>34800</v>
      </c>
      <c r="Q2106" t="s">
        <v>9550</v>
      </c>
      <c r="R2106" s="7">
        <v>42787</v>
      </c>
      <c r="S2106" s="8">
        <f t="shared" si="264"/>
        <v>2017</v>
      </c>
      <c r="T2106" s="8">
        <v>2017</v>
      </c>
      <c r="U2106" s="8">
        <f t="shared" si="265"/>
        <v>5</v>
      </c>
      <c r="V2106" s="7">
        <v>42787</v>
      </c>
      <c r="W2106" t="s">
        <v>27831</v>
      </c>
      <c r="X2106" s="2">
        <v>0.69899999999999995</v>
      </c>
      <c r="Y2106" s="6">
        <f t="shared" si="262"/>
        <v>1.8659405782013295E-2</v>
      </c>
      <c r="AA2106">
        <v>218979</v>
      </c>
      <c r="AB2106">
        <v>28132</v>
      </c>
      <c r="AC2106">
        <v>10897550</v>
      </c>
      <c r="AD2106" t="s">
        <v>6</v>
      </c>
      <c r="AE2106">
        <v>121</v>
      </c>
      <c r="AF2106">
        <v>7</v>
      </c>
      <c r="AG2106">
        <v>74701</v>
      </c>
      <c r="AI2106" t="s">
        <v>34799</v>
      </c>
      <c r="AK2106" t="s">
        <v>34798</v>
      </c>
      <c r="AL2106">
        <v>2</v>
      </c>
      <c r="AM2106" s="5">
        <f t="shared" si="266"/>
        <v>0.4</v>
      </c>
      <c r="AN2106" s="4">
        <f t="shared" si="263"/>
        <v>6.0583112457402507E-4</v>
      </c>
      <c r="AO2106" s="3"/>
      <c r="AP2106">
        <v>0</v>
      </c>
      <c r="AR2106" t="s">
        <v>1</v>
      </c>
      <c r="AT2106" s="2">
        <v>2.5459999999999998</v>
      </c>
      <c r="AU2106" s="1">
        <f t="shared" si="267"/>
        <v>1.3243333384781513</v>
      </c>
      <c r="AV2106" s="1">
        <f t="shared" si="268"/>
        <v>0.96326184532936598</v>
      </c>
      <c r="AW2106" s="1">
        <f t="shared" si="269"/>
        <v>0.60219035218058059</v>
      </c>
    </row>
    <row r="2107" spans="1:49" x14ac:dyDescent="0.2">
      <c r="A2107">
        <v>2105</v>
      </c>
      <c r="B2107" t="s">
        <v>34797</v>
      </c>
      <c r="C2107" t="s">
        <v>34796</v>
      </c>
      <c r="E2107">
        <v>28222787</v>
      </c>
      <c r="F2107" t="s">
        <v>34795</v>
      </c>
      <c r="G2107" t="s">
        <v>14</v>
      </c>
      <c r="H2107" t="s">
        <v>13</v>
      </c>
      <c r="I2107" t="s">
        <v>34794</v>
      </c>
      <c r="J2107" t="s">
        <v>34793</v>
      </c>
      <c r="K2107" t="s">
        <v>34792</v>
      </c>
      <c r="L2107" t="s">
        <v>34791</v>
      </c>
      <c r="M2107" t="s">
        <v>34790</v>
      </c>
      <c r="N2107">
        <v>7</v>
      </c>
      <c r="O2107" t="s">
        <v>34789</v>
      </c>
      <c r="P2107" t="s">
        <v>34788</v>
      </c>
      <c r="Q2107" t="s">
        <v>34787</v>
      </c>
      <c r="R2107" s="7">
        <v>42787</v>
      </c>
      <c r="S2107" s="8">
        <f t="shared" si="264"/>
        <v>2017</v>
      </c>
      <c r="T2107" s="8">
        <v>2017</v>
      </c>
      <c r="U2107" s="8">
        <f t="shared" si="265"/>
        <v>5</v>
      </c>
      <c r="V2107" s="7">
        <v>42787</v>
      </c>
      <c r="W2107" t="s">
        <v>34786</v>
      </c>
      <c r="X2107" s="2">
        <v>1.4039999999999999</v>
      </c>
      <c r="Y2107" s="6">
        <f t="shared" si="262"/>
        <v>3.7478978137262753E-2</v>
      </c>
      <c r="AB2107">
        <v>17500154721</v>
      </c>
      <c r="AC2107">
        <v>17563305</v>
      </c>
      <c r="AD2107" t="s">
        <v>6</v>
      </c>
      <c r="AE2107">
        <v>10</v>
      </c>
      <c r="AF2107">
        <v>1</v>
      </c>
      <c r="AG2107">
        <v>97</v>
      </c>
      <c r="AI2107" t="s">
        <v>34785</v>
      </c>
      <c r="AJ2107" t="s">
        <v>34784</v>
      </c>
      <c r="AK2107" t="s">
        <v>34783</v>
      </c>
      <c r="AL2107">
        <v>7</v>
      </c>
      <c r="AM2107" s="5">
        <f t="shared" si="266"/>
        <v>1.4</v>
      </c>
      <c r="AN2107" s="4">
        <f t="shared" si="263"/>
        <v>2.1204089360090874E-3</v>
      </c>
      <c r="AO2107" s="3"/>
      <c r="AP2107">
        <v>1</v>
      </c>
      <c r="AQ2107" t="s">
        <v>3753</v>
      </c>
      <c r="AR2107" t="s">
        <v>34782</v>
      </c>
      <c r="AS2107" t="s">
        <v>3751</v>
      </c>
      <c r="AT2107" s="2" t="s">
        <v>0</v>
      </c>
      <c r="AU2107" s="1">
        <f t="shared" si="267"/>
        <v>2.6871407376886651</v>
      </c>
      <c r="AV2107" s="1">
        <f t="shared" si="268"/>
        <v>1.9799693536635921</v>
      </c>
      <c r="AW2107" s="1">
        <f t="shared" si="269"/>
        <v>1.2727979696385185</v>
      </c>
    </row>
    <row r="2108" spans="1:49" x14ac:dyDescent="0.2">
      <c r="A2108">
        <v>2106</v>
      </c>
      <c r="B2108" t="s">
        <v>34781</v>
      </c>
      <c r="C2108" t="s">
        <v>34780</v>
      </c>
      <c r="E2108">
        <v>28230753</v>
      </c>
      <c r="F2108" t="s">
        <v>34779</v>
      </c>
      <c r="G2108" t="s">
        <v>14</v>
      </c>
      <c r="H2108" t="s">
        <v>13</v>
      </c>
      <c r="I2108" t="s">
        <v>12119</v>
      </c>
      <c r="J2108">
        <v>60021200</v>
      </c>
      <c r="K2108" t="s">
        <v>34778</v>
      </c>
      <c r="L2108" t="s">
        <v>2123</v>
      </c>
      <c r="M2108" t="s">
        <v>9</v>
      </c>
      <c r="N2108">
        <v>8</v>
      </c>
      <c r="O2108" t="s">
        <v>34777</v>
      </c>
      <c r="P2108" t="s">
        <v>34776</v>
      </c>
      <c r="Q2108" t="s">
        <v>34775</v>
      </c>
      <c r="R2108" s="7">
        <v>42786</v>
      </c>
      <c r="S2108" s="8">
        <f t="shared" si="264"/>
        <v>2017</v>
      </c>
      <c r="T2108" s="8">
        <v>2017</v>
      </c>
      <c r="U2108" s="8">
        <f t="shared" si="265"/>
        <v>5</v>
      </c>
      <c r="V2108" s="7">
        <v>42786</v>
      </c>
      <c r="W2108" t="s">
        <v>7774</v>
      </c>
      <c r="X2108" s="2">
        <v>0.63600000000000001</v>
      </c>
      <c r="Y2108" s="6">
        <f t="shared" si="262"/>
        <v>1.6977656763033557E-2</v>
      </c>
      <c r="AA2108">
        <v>14248220</v>
      </c>
      <c r="AB2108">
        <v>130124</v>
      </c>
      <c r="AD2108" t="s">
        <v>6</v>
      </c>
      <c r="AE2108">
        <v>17</v>
      </c>
      <c r="AF2108">
        <v>2</v>
      </c>
      <c r="AG2108">
        <v>408</v>
      </c>
      <c r="AI2108" t="s">
        <v>34774</v>
      </c>
      <c r="AJ2108" t="s">
        <v>34773</v>
      </c>
      <c r="AK2108" t="s">
        <v>34772</v>
      </c>
      <c r="AL2108">
        <v>9</v>
      </c>
      <c r="AM2108" s="5">
        <f t="shared" si="266"/>
        <v>1.8</v>
      </c>
      <c r="AN2108" s="4">
        <f t="shared" si="263"/>
        <v>2.7262400605831123E-3</v>
      </c>
      <c r="AO2108" s="3"/>
      <c r="AP2108">
        <v>1</v>
      </c>
      <c r="AQ2108" t="s">
        <v>34771</v>
      </c>
      <c r="AR2108">
        <v>41201380</v>
      </c>
      <c r="AS2108" t="s">
        <v>75</v>
      </c>
      <c r="AT2108" s="2" t="s">
        <v>0</v>
      </c>
      <c r="AU2108" s="1">
        <f t="shared" si="267"/>
        <v>1.2702231752298423</v>
      </c>
      <c r="AV2108" s="1">
        <f t="shared" si="268"/>
        <v>0.98519484118083345</v>
      </c>
      <c r="AW2108" s="1">
        <f t="shared" si="269"/>
        <v>0.70016650713182449</v>
      </c>
    </row>
    <row r="2109" spans="1:49" x14ac:dyDescent="0.2">
      <c r="A2109">
        <v>2107</v>
      </c>
      <c r="B2109" t="s">
        <v>34770</v>
      </c>
      <c r="C2109" t="s">
        <v>34769</v>
      </c>
      <c r="F2109" t="s">
        <v>34768</v>
      </c>
      <c r="G2109" t="s">
        <v>14</v>
      </c>
      <c r="H2109" t="s">
        <v>13</v>
      </c>
      <c r="I2109" t="s">
        <v>34767</v>
      </c>
      <c r="J2109" t="s">
        <v>34766</v>
      </c>
      <c r="K2109" t="s">
        <v>34765</v>
      </c>
      <c r="L2109" t="s">
        <v>34764</v>
      </c>
      <c r="M2109" t="s">
        <v>34763</v>
      </c>
      <c r="N2109">
        <v>18</v>
      </c>
      <c r="O2109" t="s">
        <v>34762</v>
      </c>
      <c r="P2109" t="s">
        <v>34761</v>
      </c>
      <c r="Q2109" t="s">
        <v>34760</v>
      </c>
      <c r="R2109" s="7">
        <v>42786</v>
      </c>
      <c r="S2109" s="8">
        <f t="shared" si="264"/>
        <v>2017</v>
      </c>
      <c r="T2109" s="8">
        <v>2017</v>
      </c>
      <c r="U2109" s="8">
        <f t="shared" si="265"/>
        <v>5</v>
      </c>
      <c r="V2109" s="7">
        <v>42786</v>
      </c>
      <c r="W2109" t="s">
        <v>28153</v>
      </c>
      <c r="X2109" s="2">
        <v>2.3759999999999999</v>
      </c>
      <c r="Y2109" s="6">
        <f t="shared" si="262"/>
        <v>6.3425963001521576E-2</v>
      </c>
      <c r="AA2109" t="s">
        <v>28152</v>
      </c>
      <c r="AB2109">
        <v>26765</v>
      </c>
      <c r="AC2109">
        <v>15384357</v>
      </c>
      <c r="AD2109" t="s">
        <v>6</v>
      </c>
      <c r="AE2109">
        <v>836</v>
      </c>
      <c r="AF2109">
        <v>2</v>
      </c>
      <c r="AG2109">
        <v>154</v>
      </c>
      <c r="AI2109" t="s">
        <v>34759</v>
      </c>
      <c r="AJ2109" t="s">
        <v>34758</v>
      </c>
      <c r="AK2109" t="s">
        <v>34757</v>
      </c>
      <c r="AL2109">
        <v>13</v>
      </c>
      <c r="AM2109" s="5">
        <f t="shared" si="266"/>
        <v>2.6</v>
      </c>
      <c r="AN2109" s="4">
        <f t="shared" si="263"/>
        <v>3.9379023097311627E-3</v>
      </c>
      <c r="AO2109" s="3"/>
      <c r="AP2109">
        <v>0</v>
      </c>
      <c r="AQ2109" t="s">
        <v>795</v>
      </c>
      <c r="AR2109">
        <v>804508</v>
      </c>
      <c r="AS2109" t="s">
        <v>794</v>
      </c>
      <c r="AT2109" s="2">
        <v>5.8739999999999997</v>
      </c>
      <c r="AU2109" s="1">
        <f t="shared" si="267"/>
        <v>4.557954479398445</v>
      </c>
      <c r="AV2109" s="1">
        <f t="shared" si="268"/>
        <v>3.368193265562637</v>
      </c>
      <c r="AW2109" s="1">
        <f t="shared" si="269"/>
        <v>2.1784320517268285</v>
      </c>
    </row>
    <row r="2110" spans="1:49" x14ac:dyDescent="0.2">
      <c r="A2110">
        <v>2108</v>
      </c>
      <c r="B2110" t="s">
        <v>34756</v>
      </c>
      <c r="C2110" t="s">
        <v>34755</v>
      </c>
      <c r="E2110">
        <v>28241626</v>
      </c>
      <c r="F2110" t="s">
        <v>34754</v>
      </c>
      <c r="G2110" t="s">
        <v>14</v>
      </c>
      <c r="H2110" t="s">
        <v>13</v>
      </c>
      <c r="I2110" t="s">
        <v>10446</v>
      </c>
      <c r="J2110" t="s">
        <v>34753</v>
      </c>
      <c r="K2110" t="s">
        <v>34752</v>
      </c>
      <c r="L2110" t="s">
        <v>34751</v>
      </c>
      <c r="M2110" t="s">
        <v>1293</v>
      </c>
      <c r="N2110">
        <v>5</v>
      </c>
      <c r="O2110" t="s">
        <v>34750</v>
      </c>
      <c r="P2110" t="s">
        <v>34749</v>
      </c>
      <c r="Q2110" t="s">
        <v>34748</v>
      </c>
      <c r="R2110" s="7">
        <v>42786</v>
      </c>
      <c r="S2110" s="8">
        <f t="shared" si="264"/>
        <v>2017</v>
      </c>
      <c r="T2110" s="8">
        <v>2017</v>
      </c>
      <c r="U2110" s="8">
        <f t="shared" si="265"/>
        <v>5</v>
      </c>
      <c r="V2110" s="7">
        <v>42786</v>
      </c>
      <c r="W2110" t="s">
        <v>6829</v>
      </c>
      <c r="X2110" s="2">
        <v>1.3939999999999999</v>
      </c>
      <c r="Y2110" s="6">
        <f t="shared" si="262"/>
        <v>3.721203384853581E-2</v>
      </c>
      <c r="AB2110">
        <v>12862</v>
      </c>
      <c r="AC2110">
        <v>10944087</v>
      </c>
      <c r="AD2110" t="s">
        <v>6</v>
      </c>
      <c r="AE2110">
        <v>25</v>
      </c>
      <c r="AF2110">
        <v>4</v>
      </c>
      <c r="AH2110" t="s">
        <v>34747</v>
      </c>
      <c r="AI2110" t="s">
        <v>34746</v>
      </c>
      <c r="AK2110" t="s">
        <v>34745</v>
      </c>
      <c r="AL2110">
        <v>31</v>
      </c>
      <c r="AM2110" s="5">
        <f t="shared" si="266"/>
        <v>6.2</v>
      </c>
      <c r="AN2110" s="4">
        <f t="shared" si="263"/>
        <v>9.3903824308973882E-3</v>
      </c>
      <c r="AO2110" s="3"/>
      <c r="AP2110">
        <v>1</v>
      </c>
      <c r="AQ2110" t="s">
        <v>76</v>
      </c>
      <c r="AR2110">
        <v>61420106014</v>
      </c>
      <c r="AS2110" t="s">
        <v>75</v>
      </c>
      <c r="AT2110" s="2">
        <v>3.8940000000000001</v>
      </c>
      <c r="AU2110" s="1">
        <f t="shared" si="267"/>
        <v>2.8865538423244281</v>
      </c>
      <c r="AV2110" s="1">
        <f t="shared" si="268"/>
        <v>2.3301208139716598</v>
      </c>
      <c r="AW2110" s="1">
        <f t="shared" si="269"/>
        <v>1.7736877856188913</v>
      </c>
    </row>
    <row r="2111" spans="1:49" x14ac:dyDescent="0.2">
      <c r="A2111">
        <v>2109</v>
      </c>
      <c r="B2111" t="s">
        <v>34744</v>
      </c>
      <c r="C2111" t="s">
        <v>34743</v>
      </c>
      <c r="E2111">
        <v>28241607</v>
      </c>
      <c r="F2111" t="s">
        <v>34742</v>
      </c>
      <c r="G2111" t="s">
        <v>14</v>
      </c>
      <c r="H2111" t="s">
        <v>13</v>
      </c>
      <c r="I2111" t="s">
        <v>34741</v>
      </c>
      <c r="J2111" t="s">
        <v>34740</v>
      </c>
      <c r="K2111" t="s">
        <v>34739</v>
      </c>
      <c r="L2111" t="s">
        <v>34738</v>
      </c>
      <c r="M2111" t="s">
        <v>183</v>
      </c>
      <c r="N2111">
        <v>5</v>
      </c>
      <c r="O2111" t="s">
        <v>34737</v>
      </c>
      <c r="P2111" t="s">
        <v>34736</v>
      </c>
      <c r="Q2111" t="s">
        <v>34735</v>
      </c>
      <c r="R2111" s="7">
        <v>42786</v>
      </c>
      <c r="S2111" s="8">
        <f t="shared" si="264"/>
        <v>2017</v>
      </c>
      <c r="T2111" s="8">
        <v>2017</v>
      </c>
      <c r="U2111" s="8">
        <f t="shared" si="265"/>
        <v>5</v>
      </c>
      <c r="V2111" s="7">
        <v>42786</v>
      </c>
      <c r="W2111" t="s">
        <v>6829</v>
      </c>
      <c r="X2111" s="2">
        <v>1.3939999999999999</v>
      </c>
      <c r="Y2111" s="6">
        <f t="shared" si="262"/>
        <v>3.721203384853581E-2</v>
      </c>
      <c r="AB2111">
        <v>12862</v>
      </c>
      <c r="AC2111">
        <v>10944087</v>
      </c>
      <c r="AD2111" t="s">
        <v>6</v>
      </c>
      <c r="AE2111">
        <v>25</v>
      </c>
      <c r="AF2111">
        <v>4</v>
      </c>
      <c r="AH2111" t="s">
        <v>34734</v>
      </c>
      <c r="AI2111" t="s">
        <v>34733</v>
      </c>
      <c r="AK2111" t="s">
        <v>34732</v>
      </c>
      <c r="AL2111">
        <v>12</v>
      </c>
      <c r="AM2111" s="5">
        <f t="shared" si="266"/>
        <v>2.4</v>
      </c>
      <c r="AN2111" s="4">
        <f t="shared" si="263"/>
        <v>3.6349867474441497E-3</v>
      </c>
      <c r="AO2111" s="3"/>
      <c r="AP2111">
        <v>1</v>
      </c>
      <c r="AR2111" t="s">
        <v>1</v>
      </c>
      <c r="AT2111" s="2">
        <v>3.8940000000000001</v>
      </c>
      <c r="AU2111" s="1">
        <f t="shared" si="267"/>
        <v>2.7138919718208312</v>
      </c>
      <c r="AV2111" s="1">
        <f t="shared" si="268"/>
        <v>2.042351029798998</v>
      </c>
      <c r="AW2111" s="1">
        <f t="shared" si="269"/>
        <v>1.3708100877771645</v>
      </c>
    </row>
    <row r="2112" spans="1:49" x14ac:dyDescent="0.2">
      <c r="A2112">
        <v>2110</v>
      </c>
      <c r="B2112" t="s">
        <v>34731</v>
      </c>
      <c r="C2112" t="s">
        <v>34730</v>
      </c>
      <c r="E2112">
        <v>28145698</v>
      </c>
      <c r="F2112" t="s">
        <v>34729</v>
      </c>
      <c r="G2112" t="s">
        <v>14</v>
      </c>
      <c r="H2112" t="s">
        <v>13</v>
      </c>
      <c r="I2112" t="s">
        <v>34728</v>
      </c>
      <c r="J2112" t="s">
        <v>34727</v>
      </c>
      <c r="K2112" t="s">
        <v>34726</v>
      </c>
      <c r="L2112" t="s">
        <v>86</v>
      </c>
      <c r="M2112" t="s">
        <v>85</v>
      </c>
      <c r="N2112">
        <v>7</v>
      </c>
      <c r="O2112" t="s">
        <v>34725</v>
      </c>
      <c r="P2112" t="s">
        <v>34724</v>
      </c>
      <c r="Q2112" t="s">
        <v>34723</v>
      </c>
      <c r="R2112" s="7">
        <v>42786</v>
      </c>
      <c r="S2112" s="8">
        <f t="shared" si="264"/>
        <v>2017</v>
      </c>
      <c r="T2112" s="8">
        <v>2017</v>
      </c>
      <c r="U2112" s="8">
        <f t="shared" si="265"/>
        <v>5</v>
      </c>
      <c r="V2112" s="7">
        <v>42786</v>
      </c>
      <c r="W2112" t="s">
        <v>34722</v>
      </c>
      <c r="X2112" s="2">
        <v>1.3480000000000001</v>
      </c>
      <c r="Y2112" s="6">
        <f t="shared" si="262"/>
        <v>3.598409012039188E-2</v>
      </c>
      <c r="AA2112">
        <v>201669</v>
      </c>
      <c r="AB2112">
        <v>25264</v>
      </c>
      <c r="AC2112" t="s">
        <v>34721</v>
      </c>
      <c r="AD2112" t="s">
        <v>6</v>
      </c>
      <c r="AE2112">
        <v>56</v>
      </c>
      <c r="AF2112">
        <v>4</v>
      </c>
      <c r="AH2112" t="s">
        <v>34720</v>
      </c>
      <c r="AI2112" t="s">
        <v>34719</v>
      </c>
      <c r="AK2112" t="s">
        <v>34718</v>
      </c>
      <c r="AL2112">
        <v>27</v>
      </c>
      <c r="AM2112" s="5">
        <f t="shared" si="266"/>
        <v>5.4</v>
      </c>
      <c r="AN2112" s="4">
        <f t="shared" si="263"/>
        <v>8.1787201817493382E-3</v>
      </c>
      <c r="AO2112" s="3"/>
      <c r="AP2112">
        <v>0</v>
      </c>
      <c r="AQ2112" t="s">
        <v>76</v>
      </c>
      <c r="AR2112" t="s">
        <v>34717</v>
      </c>
      <c r="AS2112" t="s">
        <v>75</v>
      </c>
      <c r="AT2112" s="2">
        <v>5.165</v>
      </c>
      <c r="AU2112" s="1">
        <f t="shared" si="267"/>
        <v>2.7642479138799114</v>
      </c>
      <c r="AV2112" s="1">
        <f t="shared" si="268"/>
        <v>2.2081405151070608</v>
      </c>
      <c r="AW2112" s="1">
        <f t="shared" si="269"/>
        <v>1.6520331163342099</v>
      </c>
    </row>
    <row r="2113" spans="1:49" x14ac:dyDescent="0.2">
      <c r="A2113">
        <v>2111</v>
      </c>
      <c r="B2113" t="s">
        <v>34716</v>
      </c>
      <c r="C2113" t="s">
        <v>34715</v>
      </c>
      <c r="E2113">
        <v>28151729</v>
      </c>
      <c r="F2113" t="s">
        <v>34714</v>
      </c>
      <c r="G2113" t="s">
        <v>14</v>
      </c>
      <c r="H2113" t="s">
        <v>13</v>
      </c>
      <c r="I2113" t="s">
        <v>23138</v>
      </c>
      <c r="J2113">
        <v>60032179</v>
      </c>
      <c r="K2113" t="s">
        <v>19534</v>
      </c>
      <c r="L2113" t="s">
        <v>19533</v>
      </c>
      <c r="M2113" t="s">
        <v>137</v>
      </c>
      <c r="N2113">
        <v>2</v>
      </c>
      <c r="O2113" t="s">
        <v>34713</v>
      </c>
      <c r="P2113" t="s">
        <v>34712</v>
      </c>
      <c r="Q2113" t="s">
        <v>34711</v>
      </c>
      <c r="R2113" s="7">
        <v>42783</v>
      </c>
      <c r="S2113" s="8">
        <f t="shared" si="264"/>
        <v>2017</v>
      </c>
      <c r="T2113" s="8">
        <v>2017</v>
      </c>
      <c r="U2113" s="8">
        <f t="shared" si="265"/>
        <v>5</v>
      </c>
      <c r="V2113" s="7">
        <v>42783</v>
      </c>
      <c r="W2113" t="s">
        <v>34140</v>
      </c>
      <c r="X2113" s="2">
        <v>1.3120000000000001</v>
      </c>
      <c r="Y2113" s="6">
        <f t="shared" si="262"/>
        <v>3.502309068097488E-2</v>
      </c>
      <c r="AA2113">
        <v>319155</v>
      </c>
      <c r="AB2113">
        <v>29203</v>
      </c>
      <c r="AC2113">
        <v>13616560</v>
      </c>
      <c r="AD2113" t="s">
        <v>6</v>
      </c>
      <c r="AE2113">
        <v>62</v>
      </c>
      <c r="AF2113">
        <v>6</v>
      </c>
      <c r="AH2113" t="s">
        <v>34710</v>
      </c>
      <c r="AI2113" t="s">
        <v>34709</v>
      </c>
      <c r="AJ2113" t="s">
        <v>34708</v>
      </c>
      <c r="AK2113" t="s">
        <v>34707</v>
      </c>
      <c r="AL2113">
        <v>29</v>
      </c>
      <c r="AM2113" s="5">
        <f t="shared" si="266"/>
        <v>5.8</v>
      </c>
      <c r="AN2113" s="4">
        <f t="shared" si="263"/>
        <v>8.7845513063233623E-3</v>
      </c>
      <c r="AO2113" s="3"/>
      <c r="AP2113">
        <v>0</v>
      </c>
      <c r="AQ2113" t="s">
        <v>979</v>
      </c>
      <c r="AR2113" t="s">
        <v>34706</v>
      </c>
      <c r="AS2113" t="s">
        <v>977</v>
      </c>
      <c r="AT2113" s="2">
        <v>3.609</v>
      </c>
      <c r="AU2113" s="1">
        <f t="shared" si="267"/>
        <v>2.7151528868579424</v>
      </c>
      <c r="AV2113" s="1">
        <f t="shared" si="268"/>
        <v>2.1903820993649123</v>
      </c>
      <c r="AW2113" s="1">
        <f t="shared" si="269"/>
        <v>1.6656113118718816</v>
      </c>
    </row>
    <row r="2114" spans="1:49" x14ac:dyDescent="0.2">
      <c r="A2114">
        <v>2112</v>
      </c>
      <c r="B2114" t="s">
        <v>34705</v>
      </c>
      <c r="C2114" t="s">
        <v>34704</v>
      </c>
      <c r="D2114" t="s">
        <v>34703</v>
      </c>
      <c r="E2114">
        <v>28211506</v>
      </c>
      <c r="F2114" t="s">
        <v>34702</v>
      </c>
      <c r="G2114" t="s">
        <v>14</v>
      </c>
      <c r="H2114" t="s">
        <v>13</v>
      </c>
      <c r="I2114" t="s">
        <v>34701</v>
      </c>
      <c r="J2114" t="s">
        <v>34700</v>
      </c>
      <c r="K2114" t="s">
        <v>34699</v>
      </c>
      <c r="L2114" t="s">
        <v>34698</v>
      </c>
      <c r="M2114" t="s">
        <v>34697</v>
      </c>
      <c r="N2114">
        <v>4</v>
      </c>
      <c r="O2114" t="s">
        <v>34696</v>
      </c>
      <c r="P2114" t="s">
        <v>34695</v>
      </c>
      <c r="Q2114" t="s">
        <v>34694</v>
      </c>
      <c r="R2114" s="7">
        <v>42783</v>
      </c>
      <c r="S2114" s="8">
        <f t="shared" si="264"/>
        <v>2017</v>
      </c>
      <c r="T2114" s="8">
        <v>2017</v>
      </c>
      <c r="U2114" s="8">
        <f t="shared" si="265"/>
        <v>5</v>
      </c>
      <c r="V2114" s="7">
        <v>42783</v>
      </c>
      <c r="W2114" t="s">
        <v>16202</v>
      </c>
      <c r="X2114" s="2">
        <v>1.24</v>
      </c>
      <c r="Y2114" s="6">
        <f t="shared" si="262"/>
        <v>3.3101091802140895E-2</v>
      </c>
      <c r="AB2114">
        <v>21100200805</v>
      </c>
      <c r="AC2114">
        <v>20452322</v>
      </c>
      <c r="AD2114" t="s">
        <v>6</v>
      </c>
      <c r="AE2114">
        <v>7</v>
      </c>
      <c r="AG2114">
        <v>42286</v>
      </c>
      <c r="AI2114" t="s">
        <v>34693</v>
      </c>
      <c r="AK2114" t="s">
        <v>34692</v>
      </c>
      <c r="AL2114">
        <v>29</v>
      </c>
      <c r="AM2114" s="5">
        <f t="shared" si="266"/>
        <v>5.8</v>
      </c>
      <c r="AN2114" s="4">
        <f t="shared" si="263"/>
        <v>8.7845513063233623E-3</v>
      </c>
      <c r="AO2114" s="3"/>
      <c r="AP2114">
        <v>1</v>
      </c>
      <c r="AQ2114" t="s">
        <v>795</v>
      </c>
      <c r="AR2114">
        <v>1407711</v>
      </c>
      <c r="AS2114" t="s">
        <v>794</v>
      </c>
      <c r="AT2114" s="2">
        <v>4.3789999999999996</v>
      </c>
      <c r="AU2114" s="1">
        <f t="shared" si="267"/>
        <v>2.5806129653395633</v>
      </c>
      <c r="AV2114" s="1">
        <f t="shared" si="268"/>
        <v>2.0942821554232127</v>
      </c>
      <c r="AW2114" s="1">
        <f t="shared" si="269"/>
        <v>1.6079513455068621</v>
      </c>
    </row>
    <row r="2115" spans="1:49" x14ac:dyDescent="0.2">
      <c r="A2115">
        <v>2113</v>
      </c>
      <c r="B2115" t="s">
        <v>34691</v>
      </c>
      <c r="C2115" t="s">
        <v>34690</v>
      </c>
      <c r="E2115">
        <v>28211479</v>
      </c>
      <c r="F2115" t="s">
        <v>34689</v>
      </c>
      <c r="G2115" t="s">
        <v>14</v>
      </c>
      <c r="H2115" t="s">
        <v>13</v>
      </c>
      <c r="I2115" t="s">
        <v>34688</v>
      </c>
      <c r="J2115">
        <v>60015150</v>
      </c>
      <c r="K2115" t="s">
        <v>33061</v>
      </c>
      <c r="L2115" t="s">
        <v>3845</v>
      </c>
      <c r="M2115" t="s">
        <v>3014</v>
      </c>
      <c r="N2115">
        <v>6</v>
      </c>
      <c r="O2115" t="s">
        <v>34687</v>
      </c>
      <c r="P2115" t="s">
        <v>34686</v>
      </c>
      <c r="Q2115" t="s">
        <v>34210</v>
      </c>
      <c r="R2115" s="7">
        <v>42783</v>
      </c>
      <c r="S2115" s="8">
        <f t="shared" si="264"/>
        <v>2017</v>
      </c>
      <c r="T2115" s="8">
        <v>2017</v>
      </c>
      <c r="U2115" s="8">
        <f t="shared" si="265"/>
        <v>5</v>
      </c>
      <c r="V2115" s="7">
        <v>42783</v>
      </c>
      <c r="W2115" t="s">
        <v>34685</v>
      </c>
      <c r="X2115" s="2">
        <v>5.5590000000000002</v>
      </c>
      <c r="Y2115" s="6">
        <f t="shared" ref="Y2115:Y2178" si="270">(X2115-$Z$3)/($Z$2-$Z$3)</f>
        <v>0.14839433010330744</v>
      </c>
      <c r="AB2115">
        <v>19700182758</v>
      </c>
      <c r="AC2115">
        <v>20411723</v>
      </c>
      <c r="AD2115" t="s">
        <v>6</v>
      </c>
      <c r="AE2115">
        <v>8</v>
      </c>
      <c r="AG2115">
        <v>14513</v>
      </c>
      <c r="AI2115" t="s">
        <v>34684</v>
      </c>
      <c r="AK2115" t="s">
        <v>34683</v>
      </c>
      <c r="AL2115">
        <v>36</v>
      </c>
      <c r="AM2115" s="5">
        <f t="shared" si="266"/>
        <v>7.2</v>
      </c>
      <c r="AN2115" s="4">
        <f t="shared" ref="AN2115:AN2178" si="271">(AM2115-$AO$3)/($AO$2-$AO$3)</f>
        <v>1.0904960242332449E-2</v>
      </c>
      <c r="AO2115" s="3"/>
      <c r="AP2115">
        <v>1</v>
      </c>
      <c r="AQ2115" t="s">
        <v>2048</v>
      </c>
      <c r="AR2115">
        <v>657599</v>
      </c>
      <c r="AS2115" t="s">
        <v>2047</v>
      </c>
      <c r="AT2115" s="2">
        <v>14.919</v>
      </c>
      <c r="AU2115" s="1">
        <f t="shared" si="267"/>
        <v>10.714751914501495</v>
      </c>
      <c r="AV2115" s="1">
        <f t="shared" si="268"/>
        <v>7.9649645172819943</v>
      </c>
      <c r="AW2115" s="1">
        <f t="shared" si="269"/>
        <v>5.2151771200624939</v>
      </c>
    </row>
    <row r="2116" spans="1:49" x14ac:dyDescent="0.2">
      <c r="A2116">
        <v>2114</v>
      </c>
      <c r="B2116" t="s">
        <v>34682</v>
      </c>
      <c r="C2116" t="s">
        <v>34681</v>
      </c>
      <c r="F2116" t="s">
        <v>34680</v>
      </c>
      <c r="G2116" t="s">
        <v>14</v>
      </c>
      <c r="H2116" t="s">
        <v>13</v>
      </c>
      <c r="I2116" t="s">
        <v>2002</v>
      </c>
      <c r="J2116" t="s">
        <v>34679</v>
      </c>
      <c r="K2116" t="s">
        <v>34678</v>
      </c>
      <c r="L2116" t="s">
        <v>34677</v>
      </c>
      <c r="M2116" t="s">
        <v>1503</v>
      </c>
      <c r="N2116">
        <v>11</v>
      </c>
      <c r="O2116" t="s">
        <v>34676</v>
      </c>
      <c r="P2116" t="s">
        <v>34675</v>
      </c>
      <c r="Q2116" t="s">
        <v>34674</v>
      </c>
      <c r="R2116" s="7">
        <v>42783</v>
      </c>
      <c r="S2116" s="8">
        <f t="shared" si="264"/>
        <v>2017</v>
      </c>
      <c r="T2116" s="8">
        <v>2017</v>
      </c>
      <c r="U2116" s="8">
        <f t="shared" si="265"/>
        <v>5</v>
      </c>
      <c r="V2116" s="7">
        <v>42783</v>
      </c>
      <c r="W2116" t="s">
        <v>34673</v>
      </c>
      <c r="X2116" s="2">
        <v>6.069</v>
      </c>
      <c r="Y2116" s="6">
        <f t="shared" si="270"/>
        <v>0.16200848882838151</v>
      </c>
      <c r="AA2116" t="s">
        <v>34672</v>
      </c>
      <c r="AB2116">
        <v>25143</v>
      </c>
      <c r="AC2116">
        <v>16163028</v>
      </c>
      <c r="AD2116" t="s">
        <v>6</v>
      </c>
      <c r="AE2116">
        <v>27</v>
      </c>
      <c r="AF2116">
        <v>7</v>
      </c>
      <c r="AG2116">
        <v>1604414</v>
      </c>
      <c r="AI2116" t="s">
        <v>34671</v>
      </c>
      <c r="AJ2116" t="s">
        <v>34670</v>
      </c>
      <c r="AK2116" t="s">
        <v>34669</v>
      </c>
      <c r="AL2116">
        <v>52</v>
      </c>
      <c r="AM2116" s="5">
        <f t="shared" si="266"/>
        <v>10.4</v>
      </c>
      <c r="AN2116" s="4">
        <f t="shared" si="271"/>
        <v>1.5751609238924651E-2</v>
      </c>
      <c r="AO2116" s="3"/>
      <c r="AP2116">
        <v>0</v>
      </c>
      <c r="AR2116" t="s">
        <v>1</v>
      </c>
      <c r="AT2116" s="2">
        <v>18.808</v>
      </c>
      <c r="AU2116" s="1">
        <f t="shared" si="267"/>
        <v>11.813142495154445</v>
      </c>
      <c r="AV2116" s="1">
        <f t="shared" si="268"/>
        <v>8.8880049033653084</v>
      </c>
      <c r="AW2116" s="1">
        <f t="shared" si="269"/>
        <v>5.9628673115761712</v>
      </c>
    </row>
    <row r="2117" spans="1:49" x14ac:dyDescent="0.2">
      <c r="A2117">
        <v>2115</v>
      </c>
      <c r="B2117" t="s">
        <v>34668</v>
      </c>
      <c r="C2117" t="s">
        <v>34667</v>
      </c>
      <c r="E2117">
        <v>28264395</v>
      </c>
      <c r="F2117" t="s">
        <v>34666</v>
      </c>
      <c r="G2117" t="s">
        <v>14</v>
      </c>
      <c r="H2117" t="s">
        <v>13</v>
      </c>
      <c r="I2117" t="s">
        <v>34665</v>
      </c>
      <c r="J2117" t="s">
        <v>34664</v>
      </c>
      <c r="K2117" t="s">
        <v>34663</v>
      </c>
      <c r="L2117" t="s">
        <v>34662</v>
      </c>
      <c r="M2117" t="s">
        <v>1669</v>
      </c>
      <c r="N2117">
        <v>3</v>
      </c>
      <c r="O2117" t="s">
        <v>34661</v>
      </c>
      <c r="P2117" t="s">
        <v>34660</v>
      </c>
      <c r="Q2117" t="s">
        <v>34659</v>
      </c>
      <c r="R2117" s="7">
        <v>42782</v>
      </c>
      <c r="S2117" s="8">
        <f t="shared" si="264"/>
        <v>2017</v>
      </c>
      <c r="T2117" s="8">
        <v>2017</v>
      </c>
      <c r="U2117" s="8">
        <f t="shared" si="265"/>
        <v>5</v>
      </c>
      <c r="V2117" s="7">
        <v>42782</v>
      </c>
      <c r="W2117" t="s">
        <v>29438</v>
      </c>
      <c r="X2117" s="2">
        <v>0.621</v>
      </c>
      <c r="Y2117" s="6">
        <f t="shared" si="270"/>
        <v>1.6577240329943142E-2</v>
      </c>
      <c r="AA2117">
        <v>11755326</v>
      </c>
      <c r="AB2117">
        <v>4700151916</v>
      </c>
      <c r="AC2117">
        <v>11755334</v>
      </c>
      <c r="AD2117" t="s">
        <v>6</v>
      </c>
      <c r="AE2117">
        <v>4232</v>
      </c>
      <c r="AF2117">
        <v>2</v>
      </c>
      <c r="AH2117" t="s">
        <v>34658</v>
      </c>
      <c r="AI2117" t="s">
        <v>34657</v>
      </c>
      <c r="AJ2117" t="s">
        <v>34656</v>
      </c>
      <c r="AK2117" t="s">
        <v>34655</v>
      </c>
      <c r="AL2117">
        <v>4</v>
      </c>
      <c r="AM2117" s="5">
        <f t="shared" si="266"/>
        <v>0.8</v>
      </c>
      <c r="AN2117" s="4">
        <f t="shared" si="271"/>
        <v>1.2116622491480501E-3</v>
      </c>
      <c r="AO2117" s="3"/>
      <c r="AP2117">
        <v>1</v>
      </c>
      <c r="AR2117" t="s">
        <v>1</v>
      </c>
      <c r="AT2117" s="2">
        <v>1.091</v>
      </c>
      <c r="AU2117" s="1">
        <f t="shared" si="267"/>
        <v>1.1967566905704614</v>
      </c>
      <c r="AV2117" s="1">
        <f t="shared" si="268"/>
        <v>0.88944512895455974</v>
      </c>
      <c r="AW2117" s="1">
        <f t="shared" si="269"/>
        <v>0.58213356733865773</v>
      </c>
    </row>
    <row r="2118" spans="1:49" x14ac:dyDescent="0.2">
      <c r="A2118">
        <v>2116</v>
      </c>
      <c r="B2118" t="s">
        <v>34654</v>
      </c>
      <c r="C2118" t="s">
        <v>34653</v>
      </c>
      <c r="E2118">
        <v>28121148</v>
      </c>
      <c r="F2118" t="s">
        <v>34652</v>
      </c>
      <c r="G2118" t="s">
        <v>14</v>
      </c>
      <c r="H2118" t="s">
        <v>13</v>
      </c>
      <c r="I2118" t="s">
        <v>34651</v>
      </c>
      <c r="J2118" t="s">
        <v>34650</v>
      </c>
      <c r="K2118" t="s">
        <v>34649</v>
      </c>
      <c r="L2118" t="s">
        <v>34648</v>
      </c>
      <c r="M2118" t="s">
        <v>34647</v>
      </c>
      <c r="N2118">
        <v>9</v>
      </c>
      <c r="O2118" t="s">
        <v>34646</v>
      </c>
      <c r="P2118" t="s">
        <v>34645</v>
      </c>
      <c r="Q2118" t="s">
        <v>34644</v>
      </c>
      <c r="R2118" s="7">
        <v>42782</v>
      </c>
      <c r="S2118" s="8">
        <f t="shared" si="264"/>
        <v>2017</v>
      </c>
      <c r="T2118" s="8">
        <v>2017</v>
      </c>
      <c r="U2118" s="8">
        <f t="shared" si="265"/>
        <v>5</v>
      </c>
      <c r="V2118" s="7">
        <v>42782</v>
      </c>
      <c r="W2118" t="s">
        <v>34643</v>
      </c>
      <c r="X2118" s="2">
        <v>0.86399999999999999</v>
      </c>
      <c r="Y2118" s="6">
        <f t="shared" si="270"/>
        <v>2.3063986546007848E-2</v>
      </c>
      <c r="AA2118">
        <v>15206106</v>
      </c>
      <c r="AB2118">
        <v>26970</v>
      </c>
      <c r="AC2118">
        <v>15205207</v>
      </c>
      <c r="AD2118" t="s">
        <v>6</v>
      </c>
      <c r="AE2118">
        <v>121</v>
      </c>
      <c r="AF2118">
        <v>6</v>
      </c>
      <c r="AH2118" t="s">
        <v>34642</v>
      </c>
      <c r="AI2118" t="s">
        <v>34641</v>
      </c>
      <c r="AK2118" t="s">
        <v>34640</v>
      </c>
      <c r="AL2118">
        <v>16</v>
      </c>
      <c r="AM2118" s="5">
        <f t="shared" si="266"/>
        <v>3.2</v>
      </c>
      <c r="AN2118" s="4">
        <f t="shared" si="271"/>
        <v>4.8466489965922005E-3</v>
      </c>
      <c r="AO2118" s="3"/>
      <c r="AP2118">
        <v>0</v>
      </c>
      <c r="AQ2118" t="s">
        <v>931</v>
      </c>
      <c r="AR2118">
        <v>2014395</v>
      </c>
      <c r="AS2118" t="s">
        <v>34639</v>
      </c>
      <c r="AT2118" s="2">
        <v>2.9910000000000001</v>
      </c>
      <c r="AU2118" s="1">
        <f t="shared" si="267"/>
        <v>1.7598785281183151</v>
      </c>
      <c r="AV2118" s="1">
        <f t="shared" si="268"/>
        <v>1.3955317771300024</v>
      </c>
      <c r="AW2118" s="1">
        <f t="shared" si="269"/>
        <v>1.0311850261416895</v>
      </c>
    </row>
    <row r="2119" spans="1:49" x14ac:dyDescent="0.2">
      <c r="A2119">
        <v>2117</v>
      </c>
      <c r="B2119" t="s">
        <v>34638</v>
      </c>
      <c r="C2119" t="s">
        <v>34637</v>
      </c>
      <c r="F2119" t="s">
        <v>34636</v>
      </c>
      <c r="G2119" t="s">
        <v>14</v>
      </c>
      <c r="H2119" t="s">
        <v>13</v>
      </c>
      <c r="I2119" t="s">
        <v>15708</v>
      </c>
      <c r="J2119">
        <v>112655228</v>
      </c>
      <c r="K2119" t="s">
        <v>15707</v>
      </c>
      <c r="L2119" t="s">
        <v>3194</v>
      </c>
      <c r="M2119" t="s">
        <v>3193</v>
      </c>
      <c r="N2119">
        <v>1</v>
      </c>
      <c r="O2119" t="s">
        <v>34635</v>
      </c>
      <c r="P2119">
        <v>35072749700</v>
      </c>
      <c r="Q2119">
        <v>112655228</v>
      </c>
      <c r="R2119" s="7">
        <v>42782</v>
      </c>
      <c r="S2119" s="8">
        <f t="shared" si="264"/>
        <v>2017</v>
      </c>
      <c r="T2119" s="8">
        <v>2017</v>
      </c>
      <c r="U2119" s="8">
        <f t="shared" si="265"/>
        <v>5</v>
      </c>
      <c r="V2119" s="7">
        <v>42782</v>
      </c>
      <c r="W2119" t="s">
        <v>12304</v>
      </c>
      <c r="X2119" s="2">
        <v>0.375</v>
      </c>
      <c r="Y2119" s="6">
        <f t="shared" si="270"/>
        <v>1.0010410827260351E-2</v>
      </c>
      <c r="AA2119">
        <v>135194</v>
      </c>
      <c r="AB2119">
        <v>24918</v>
      </c>
      <c r="AD2119" t="s">
        <v>6</v>
      </c>
      <c r="AE2119">
        <v>53</v>
      </c>
      <c r="AF2119">
        <v>4</v>
      </c>
      <c r="AH2119" t="s">
        <v>34634</v>
      </c>
      <c r="AI2119" t="s">
        <v>34633</v>
      </c>
      <c r="AK2119" t="s">
        <v>34632</v>
      </c>
      <c r="AL2119">
        <v>7</v>
      </c>
      <c r="AM2119" s="5">
        <f t="shared" si="266"/>
        <v>1.4</v>
      </c>
      <c r="AN2119" s="4">
        <f t="shared" si="271"/>
        <v>2.1204089360090874E-3</v>
      </c>
      <c r="AO2119" s="3"/>
      <c r="AP2119">
        <v>0</v>
      </c>
      <c r="AR2119" t="s">
        <v>1</v>
      </c>
      <c r="AT2119" s="2">
        <v>1.3140000000000001</v>
      </c>
      <c r="AU2119" s="1">
        <f t="shared" si="267"/>
        <v>0.76434102598849718</v>
      </c>
      <c r="AV2119" s="1">
        <f t="shared" si="268"/>
        <v>0.60654098816347191</v>
      </c>
      <c r="AW2119" s="1">
        <f t="shared" si="269"/>
        <v>0.44874095033844663</v>
      </c>
    </row>
    <row r="2120" spans="1:49" x14ac:dyDescent="0.2">
      <c r="A2120">
        <v>2118</v>
      </c>
      <c r="B2120" t="s">
        <v>34631</v>
      </c>
      <c r="C2120" t="s">
        <v>34630</v>
      </c>
      <c r="D2120" t="s">
        <v>34629</v>
      </c>
      <c r="E2120">
        <v>28205615</v>
      </c>
      <c r="F2120" t="s">
        <v>34628</v>
      </c>
      <c r="G2120" t="s">
        <v>14</v>
      </c>
      <c r="H2120" t="s">
        <v>13</v>
      </c>
      <c r="I2120" t="s">
        <v>34627</v>
      </c>
      <c r="J2120">
        <v>60027550</v>
      </c>
      <c r="K2120" t="s">
        <v>29206</v>
      </c>
      <c r="L2120" t="s">
        <v>29205</v>
      </c>
      <c r="M2120" t="s">
        <v>137</v>
      </c>
      <c r="N2120">
        <v>2</v>
      </c>
      <c r="O2120" t="s">
        <v>34626</v>
      </c>
      <c r="P2120" t="s">
        <v>34625</v>
      </c>
      <c r="Q2120" t="s">
        <v>29202</v>
      </c>
      <c r="R2120" s="7">
        <v>42782</v>
      </c>
      <c r="S2120" s="8">
        <f t="shared" si="264"/>
        <v>2017</v>
      </c>
      <c r="T2120" s="8">
        <v>2017</v>
      </c>
      <c r="U2120" s="8">
        <f t="shared" si="265"/>
        <v>5</v>
      </c>
      <c r="V2120" s="7">
        <v>42782</v>
      </c>
      <c r="W2120" t="s">
        <v>16202</v>
      </c>
      <c r="X2120" s="2">
        <v>1.24</v>
      </c>
      <c r="Y2120" s="6">
        <f t="shared" si="270"/>
        <v>3.3101091802140895E-2</v>
      </c>
      <c r="AB2120">
        <v>21100200805</v>
      </c>
      <c r="AC2120">
        <v>20452322</v>
      </c>
      <c r="AD2120" t="s">
        <v>6</v>
      </c>
      <c r="AE2120">
        <v>7</v>
      </c>
      <c r="AG2120">
        <v>42667</v>
      </c>
      <c r="AI2120" t="s">
        <v>34624</v>
      </c>
      <c r="AK2120" t="s">
        <v>34623</v>
      </c>
      <c r="AL2120">
        <v>70</v>
      </c>
      <c r="AM2120" s="5">
        <f t="shared" si="266"/>
        <v>14</v>
      </c>
      <c r="AN2120" s="4">
        <f t="shared" si="271"/>
        <v>2.1204089360090876E-2</v>
      </c>
      <c r="AO2120" s="3"/>
      <c r="AP2120">
        <v>1</v>
      </c>
      <c r="AQ2120" t="s">
        <v>979</v>
      </c>
      <c r="AR2120" t="s">
        <v>34622</v>
      </c>
      <c r="AS2120" t="s">
        <v>977</v>
      </c>
      <c r="AT2120" s="2">
        <v>4.3789999999999996</v>
      </c>
      <c r="AU2120" s="1">
        <f t="shared" si="267"/>
        <v>2.9531991069525887</v>
      </c>
      <c r="AV2120" s="1">
        <f t="shared" si="268"/>
        <v>2.7152590581115885</v>
      </c>
      <c r="AW2120" s="1">
        <f t="shared" si="269"/>
        <v>2.4773190092705879</v>
      </c>
    </row>
    <row r="2121" spans="1:49" x14ac:dyDescent="0.2">
      <c r="A2121">
        <v>2119</v>
      </c>
      <c r="B2121" t="s">
        <v>34621</v>
      </c>
      <c r="C2121" t="s">
        <v>34620</v>
      </c>
      <c r="F2121" t="s">
        <v>34619</v>
      </c>
      <c r="G2121" t="s">
        <v>14</v>
      </c>
      <c r="H2121" t="s">
        <v>13</v>
      </c>
      <c r="I2121" t="s">
        <v>31440</v>
      </c>
      <c r="J2121" t="s">
        <v>9490</v>
      </c>
      <c r="K2121" t="s">
        <v>9489</v>
      </c>
      <c r="L2121" t="s">
        <v>6629</v>
      </c>
      <c r="M2121" t="s">
        <v>85</v>
      </c>
      <c r="N2121">
        <v>4</v>
      </c>
      <c r="O2121" t="s">
        <v>34618</v>
      </c>
      <c r="P2121" t="s">
        <v>34617</v>
      </c>
      <c r="Q2121" t="s">
        <v>34616</v>
      </c>
      <c r="R2121" s="7">
        <v>42782</v>
      </c>
      <c r="S2121" s="8">
        <f t="shared" si="264"/>
        <v>2017</v>
      </c>
      <c r="T2121" s="8">
        <v>2017</v>
      </c>
      <c r="U2121" s="8">
        <f t="shared" si="265"/>
        <v>5</v>
      </c>
      <c r="V2121" s="7">
        <v>42782</v>
      </c>
      <c r="W2121" t="s">
        <v>27696</v>
      </c>
      <c r="X2121" s="2">
        <v>0.35499999999999998</v>
      </c>
      <c r="Y2121" s="6">
        <f t="shared" si="270"/>
        <v>9.4765222498064648E-3</v>
      </c>
      <c r="AA2121">
        <v>17518628</v>
      </c>
      <c r="AB2121">
        <v>5300152202</v>
      </c>
      <c r="AD2121" t="s">
        <v>6</v>
      </c>
      <c r="AE2121">
        <v>11</v>
      </c>
      <c r="AF2121">
        <v>3</v>
      </c>
      <c r="AH2121" t="s">
        <v>34615</v>
      </c>
      <c r="AI2121" t="s">
        <v>34614</v>
      </c>
      <c r="AK2121" t="s">
        <v>34613</v>
      </c>
      <c r="AL2121">
        <v>3</v>
      </c>
      <c r="AM2121" s="5">
        <f t="shared" si="266"/>
        <v>0.6</v>
      </c>
      <c r="AN2121" s="4">
        <f t="shared" si="271"/>
        <v>9.0874668686103744E-4</v>
      </c>
      <c r="AO2121" s="3"/>
      <c r="AP2121">
        <v>0</v>
      </c>
      <c r="AQ2121" t="s">
        <v>76</v>
      </c>
      <c r="AR2121">
        <v>61401266</v>
      </c>
      <c r="AS2121" t="s">
        <v>75</v>
      </c>
      <c r="AT2121" s="2">
        <v>1.542</v>
      </c>
      <c r="AU2121" s="1">
        <f t="shared" si="267"/>
        <v>0.69061895809228357</v>
      </c>
      <c r="AV2121" s="1">
        <f t="shared" si="268"/>
        <v>0.51926344683337511</v>
      </c>
      <c r="AW2121" s="1">
        <f t="shared" si="269"/>
        <v>0.34790793557446653</v>
      </c>
    </row>
    <row r="2122" spans="1:49" x14ac:dyDescent="0.2">
      <c r="A2122">
        <v>2120</v>
      </c>
      <c r="B2122" t="s">
        <v>34612</v>
      </c>
      <c r="C2122" t="s">
        <v>34611</v>
      </c>
      <c r="F2122" t="s">
        <v>34610</v>
      </c>
      <c r="G2122" t="s">
        <v>14</v>
      </c>
      <c r="H2122" t="s">
        <v>13</v>
      </c>
      <c r="I2122" t="s">
        <v>34609</v>
      </c>
      <c r="J2122">
        <v>60105242</v>
      </c>
      <c r="K2122" t="s">
        <v>6777</v>
      </c>
      <c r="L2122" t="s">
        <v>377</v>
      </c>
      <c r="M2122" t="s">
        <v>376</v>
      </c>
      <c r="N2122">
        <v>2</v>
      </c>
      <c r="O2122" t="s">
        <v>34608</v>
      </c>
      <c r="P2122" t="s">
        <v>34607</v>
      </c>
      <c r="Q2122" t="s">
        <v>6774</v>
      </c>
      <c r="R2122" s="7">
        <v>42782</v>
      </c>
      <c r="S2122" s="8">
        <f t="shared" si="264"/>
        <v>2017</v>
      </c>
      <c r="T2122" s="8">
        <v>2017</v>
      </c>
      <c r="U2122" s="8">
        <f t="shared" si="265"/>
        <v>5</v>
      </c>
      <c r="V2122" s="7">
        <v>42782</v>
      </c>
      <c r="W2122" t="s">
        <v>27696</v>
      </c>
      <c r="X2122" s="2">
        <v>0.35499999999999998</v>
      </c>
      <c r="Y2122" s="6">
        <f t="shared" si="270"/>
        <v>9.4765222498064648E-3</v>
      </c>
      <c r="AA2122">
        <v>17518628</v>
      </c>
      <c r="AB2122">
        <v>5300152202</v>
      </c>
      <c r="AD2122" t="s">
        <v>6</v>
      </c>
      <c r="AE2122">
        <v>11</v>
      </c>
      <c r="AF2122">
        <v>3</v>
      </c>
      <c r="AH2122" t="s">
        <v>34606</v>
      </c>
      <c r="AI2122" t="s">
        <v>34605</v>
      </c>
      <c r="AK2122" t="s">
        <v>34604</v>
      </c>
      <c r="AL2122">
        <v>2</v>
      </c>
      <c r="AM2122" s="5">
        <f t="shared" si="266"/>
        <v>0.4</v>
      </c>
      <c r="AN2122" s="4">
        <f t="shared" si="271"/>
        <v>6.0583112457402507E-4</v>
      </c>
      <c r="AO2122" s="3"/>
      <c r="AP2122">
        <v>0</v>
      </c>
      <c r="AR2122" t="s">
        <v>1</v>
      </c>
      <c r="AT2122" s="2">
        <v>1.542</v>
      </c>
      <c r="AU2122" s="1">
        <f t="shared" si="267"/>
        <v>0.68153149122367329</v>
      </c>
      <c r="AV2122" s="1">
        <f t="shared" si="268"/>
        <v>0.50411766871902453</v>
      </c>
      <c r="AW2122" s="1">
        <f t="shared" si="269"/>
        <v>0.32670384621437565</v>
      </c>
    </row>
    <row r="2123" spans="1:49" x14ac:dyDescent="0.2">
      <c r="A2123">
        <v>2121</v>
      </c>
      <c r="B2123" t="s">
        <v>34603</v>
      </c>
      <c r="C2123" t="s">
        <v>34602</v>
      </c>
      <c r="F2123" t="s">
        <v>34601</v>
      </c>
      <c r="G2123" t="s">
        <v>14</v>
      </c>
      <c r="H2123" t="s">
        <v>13</v>
      </c>
      <c r="I2123" t="s">
        <v>34600</v>
      </c>
      <c r="J2123" t="s">
        <v>34599</v>
      </c>
      <c r="K2123" t="s">
        <v>34598</v>
      </c>
      <c r="L2123" t="s">
        <v>34597</v>
      </c>
      <c r="M2123" t="s">
        <v>7400</v>
      </c>
      <c r="N2123">
        <v>3</v>
      </c>
      <c r="O2123" t="s">
        <v>34596</v>
      </c>
      <c r="P2123" t="s">
        <v>34595</v>
      </c>
      <c r="Q2123" t="s">
        <v>34594</v>
      </c>
      <c r="R2123" s="7">
        <v>42782</v>
      </c>
      <c r="S2123" s="8">
        <f t="shared" si="264"/>
        <v>2017</v>
      </c>
      <c r="T2123" s="8">
        <v>2017</v>
      </c>
      <c r="U2123" s="8">
        <f t="shared" si="265"/>
        <v>5</v>
      </c>
      <c r="V2123" s="7">
        <v>42782</v>
      </c>
      <c r="W2123" t="s">
        <v>27696</v>
      </c>
      <c r="X2123" s="2">
        <v>0.35499999999999998</v>
      </c>
      <c r="Y2123" s="6">
        <f t="shared" si="270"/>
        <v>9.4765222498064648E-3</v>
      </c>
      <c r="AA2123">
        <v>17518628</v>
      </c>
      <c r="AB2123">
        <v>5300152202</v>
      </c>
      <c r="AD2123" t="s">
        <v>6</v>
      </c>
      <c r="AE2123">
        <v>11</v>
      </c>
      <c r="AF2123">
        <v>3</v>
      </c>
      <c r="AH2123" t="s">
        <v>34593</v>
      </c>
      <c r="AI2123" t="s">
        <v>34592</v>
      </c>
      <c r="AK2123" t="s">
        <v>34591</v>
      </c>
      <c r="AL2123">
        <v>7</v>
      </c>
      <c r="AM2123" s="5">
        <f t="shared" si="266"/>
        <v>1.4</v>
      </c>
      <c r="AN2123" s="4">
        <f t="shared" si="271"/>
        <v>2.1204089360090874E-3</v>
      </c>
      <c r="AO2123" s="3"/>
      <c r="AP2123">
        <v>0</v>
      </c>
      <c r="AQ2123" t="s">
        <v>76</v>
      </c>
      <c r="AR2123">
        <v>61201199</v>
      </c>
      <c r="AS2123" t="s">
        <v>75</v>
      </c>
      <c r="AT2123" s="2">
        <v>1.542</v>
      </c>
      <c r="AU2123" s="1">
        <f t="shared" si="267"/>
        <v>0.72696882556672515</v>
      </c>
      <c r="AV2123" s="1">
        <f t="shared" si="268"/>
        <v>0.57984655929077755</v>
      </c>
      <c r="AW2123" s="1">
        <f t="shared" si="269"/>
        <v>0.43272429301483006</v>
      </c>
    </row>
    <row r="2124" spans="1:49" x14ac:dyDescent="0.2">
      <c r="A2124">
        <v>2122</v>
      </c>
      <c r="B2124" t="s">
        <v>34590</v>
      </c>
      <c r="C2124" t="s">
        <v>34589</v>
      </c>
      <c r="F2124" t="s">
        <v>34588</v>
      </c>
      <c r="G2124" t="s">
        <v>14</v>
      </c>
      <c r="H2124" t="s">
        <v>13</v>
      </c>
      <c r="I2124" t="s">
        <v>2326</v>
      </c>
      <c r="J2124">
        <v>60006514</v>
      </c>
      <c r="K2124" t="s">
        <v>15720</v>
      </c>
      <c r="L2124" t="s">
        <v>15719</v>
      </c>
      <c r="M2124" t="s">
        <v>137</v>
      </c>
      <c r="N2124">
        <v>6</v>
      </c>
      <c r="O2124" t="s">
        <v>34587</v>
      </c>
      <c r="P2124" t="s">
        <v>34586</v>
      </c>
      <c r="Q2124" t="s">
        <v>34585</v>
      </c>
      <c r="R2124" s="7">
        <v>42782</v>
      </c>
      <c r="S2124" s="8">
        <f t="shared" si="264"/>
        <v>2017</v>
      </c>
      <c r="T2124" s="8">
        <v>2017</v>
      </c>
      <c r="U2124" s="8">
        <f t="shared" si="265"/>
        <v>5</v>
      </c>
      <c r="V2124" s="7">
        <v>42782</v>
      </c>
      <c r="W2124" t="s">
        <v>34584</v>
      </c>
      <c r="X2124" s="2">
        <v>0.91800000000000004</v>
      </c>
      <c r="Y2124" s="6">
        <f t="shared" si="270"/>
        <v>2.4505485705133341E-2</v>
      </c>
      <c r="AA2124">
        <v>1431161</v>
      </c>
      <c r="AB2124">
        <v>22674</v>
      </c>
      <c r="AC2124">
        <v>13665901</v>
      </c>
      <c r="AD2124" t="s">
        <v>6</v>
      </c>
      <c r="AE2124">
        <v>38</v>
      </c>
      <c r="AF2124">
        <v>4</v>
      </c>
      <c r="AH2124" t="s">
        <v>34583</v>
      </c>
      <c r="AI2124" t="s">
        <v>34582</v>
      </c>
      <c r="AJ2124" t="s">
        <v>34581</v>
      </c>
      <c r="AK2124" t="s">
        <v>34580</v>
      </c>
      <c r="AL2124">
        <v>10</v>
      </c>
      <c r="AM2124" s="5">
        <f t="shared" si="266"/>
        <v>2</v>
      </c>
      <c r="AN2124" s="4">
        <f t="shared" si="271"/>
        <v>3.0291556228701248E-3</v>
      </c>
      <c r="AO2124" s="3"/>
      <c r="AP2124">
        <v>0</v>
      </c>
      <c r="AR2124" t="s">
        <v>1</v>
      </c>
      <c r="AT2124" s="2" t="s">
        <v>0</v>
      </c>
      <c r="AU2124" s="1">
        <f t="shared" si="267"/>
        <v>1.8062586680454376</v>
      </c>
      <c r="AV2124" s="1">
        <f t="shared" si="268"/>
        <v>1.3767320664001734</v>
      </c>
      <c r="AW2124" s="1">
        <f t="shared" si="269"/>
        <v>0.94720546475490897</v>
      </c>
    </row>
    <row r="2125" spans="1:49" x14ac:dyDescent="0.2">
      <c r="A2125">
        <v>2123</v>
      </c>
      <c r="B2125" t="s">
        <v>34579</v>
      </c>
      <c r="C2125" t="s">
        <v>34578</v>
      </c>
      <c r="E2125">
        <v>33157861</v>
      </c>
      <c r="F2125" t="s">
        <v>34577</v>
      </c>
      <c r="G2125" t="s">
        <v>14</v>
      </c>
      <c r="H2125" t="s">
        <v>13</v>
      </c>
      <c r="I2125" t="s">
        <v>34576</v>
      </c>
      <c r="J2125" t="s">
        <v>34575</v>
      </c>
      <c r="K2125" t="s">
        <v>34574</v>
      </c>
      <c r="L2125" t="s">
        <v>34573</v>
      </c>
      <c r="M2125" t="s">
        <v>183</v>
      </c>
      <c r="N2125">
        <v>3</v>
      </c>
      <c r="O2125" t="s">
        <v>34572</v>
      </c>
      <c r="P2125" t="s">
        <v>34571</v>
      </c>
      <c r="Q2125" t="s">
        <v>34570</v>
      </c>
      <c r="R2125" s="7">
        <v>42781</v>
      </c>
      <c r="S2125" s="8">
        <f t="shared" si="264"/>
        <v>2017</v>
      </c>
      <c r="T2125" s="8">
        <v>2017</v>
      </c>
      <c r="U2125" s="8">
        <f t="shared" si="265"/>
        <v>5</v>
      </c>
      <c r="V2125" s="7">
        <v>42781</v>
      </c>
      <c r="W2125" t="s">
        <v>34569</v>
      </c>
      <c r="X2125" s="2">
        <v>5.6189999999999998</v>
      </c>
      <c r="Y2125" s="6">
        <f t="shared" si="270"/>
        <v>0.14999599583566908</v>
      </c>
      <c r="AB2125">
        <v>21100886132</v>
      </c>
      <c r="AC2125">
        <v>24709476</v>
      </c>
      <c r="AD2125" t="s">
        <v>6</v>
      </c>
      <c r="AE2125">
        <v>2</v>
      </c>
      <c r="AF2125">
        <v>3</v>
      </c>
      <c r="AG2125" t="s">
        <v>34568</v>
      </c>
      <c r="AI2125" t="s">
        <v>34567</v>
      </c>
      <c r="AK2125" t="s">
        <v>34566</v>
      </c>
      <c r="AL2125">
        <v>86</v>
      </c>
      <c r="AM2125" s="5">
        <f t="shared" si="266"/>
        <v>17.2</v>
      </c>
      <c r="AN2125" s="4">
        <f t="shared" si="271"/>
        <v>2.6050738356683072E-2</v>
      </c>
      <c r="AO2125" s="3"/>
      <c r="AP2125">
        <v>0</v>
      </c>
      <c r="AQ2125" t="s">
        <v>795</v>
      </c>
      <c r="AR2125">
        <v>1427111</v>
      </c>
      <c r="AS2125" t="s">
        <v>794</v>
      </c>
      <c r="AT2125" s="2">
        <v>23.748000000000001</v>
      </c>
      <c r="AU2125" s="1">
        <f t="shared" si="267"/>
        <v>11.281241859197328</v>
      </c>
      <c r="AV2125" s="1">
        <f t="shared" si="268"/>
        <v>8.8023367096176077</v>
      </c>
      <c r="AW2125" s="1">
        <f t="shared" si="269"/>
        <v>6.3234315600378874</v>
      </c>
    </row>
    <row r="2126" spans="1:49" x14ac:dyDescent="0.2">
      <c r="A2126">
        <v>2124</v>
      </c>
      <c r="B2126" t="s">
        <v>34565</v>
      </c>
      <c r="C2126" t="s">
        <v>34564</v>
      </c>
      <c r="F2126" t="s">
        <v>34563</v>
      </c>
      <c r="G2126" t="s">
        <v>14</v>
      </c>
      <c r="H2126" t="s">
        <v>13</v>
      </c>
      <c r="I2126" t="s">
        <v>34562</v>
      </c>
      <c r="J2126">
        <v>60030364</v>
      </c>
      <c r="K2126" t="s">
        <v>34561</v>
      </c>
      <c r="L2126" t="s">
        <v>34560</v>
      </c>
      <c r="M2126" t="s">
        <v>4992</v>
      </c>
      <c r="N2126">
        <v>3</v>
      </c>
      <c r="O2126" t="s">
        <v>34559</v>
      </c>
      <c r="P2126" t="s">
        <v>34558</v>
      </c>
      <c r="Q2126" t="s">
        <v>34557</v>
      </c>
      <c r="R2126" s="7">
        <v>42781</v>
      </c>
      <c r="S2126" s="8">
        <f t="shared" si="264"/>
        <v>2017</v>
      </c>
      <c r="T2126" s="8">
        <v>2017</v>
      </c>
      <c r="U2126" s="8">
        <f t="shared" si="265"/>
        <v>5</v>
      </c>
      <c r="V2126" s="7">
        <v>42781</v>
      </c>
      <c r="W2126" t="s">
        <v>34556</v>
      </c>
      <c r="X2126" s="2">
        <v>0.371</v>
      </c>
      <c r="Y2126" s="6">
        <f t="shared" si="270"/>
        <v>9.9036331117695747E-3</v>
      </c>
      <c r="AA2126">
        <v>16879724</v>
      </c>
      <c r="AB2126">
        <v>21100821307</v>
      </c>
      <c r="AC2126">
        <v>16879732</v>
      </c>
      <c r="AD2126" t="s">
        <v>6</v>
      </c>
      <c r="AE2126">
        <v>2017</v>
      </c>
      <c r="AG2126">
        <v>3481709</v>
      </c>
      <c r="AI2126" t="s">
        <v>34555</v>
      </c>
      <c r="AK2126" t="s">
        <v>34554</v>
      </c>
      <c r="AL2126">
        <v>7</v>
      </c>
      <c r="AM2126" s="5">
        <f t="shared" si="266"/>
        <v>1.4</v>
      </c>
      <c r="AN2126" s="4">
        <f t="shared" si="271"/>
        <v>2.1204089360090874E-3</v>
      </c>
      <c r="AO2126" s="3"/>
      <c r="AP2126">
        <v>1</v>
      </c>
      <c r="AR2126" t="s">
        <v>1</v>
      </c>
      <c r="AT2126" s="2" t="s">
        <v>0</v>
      </c>
      <c r="AU2126" s="1">
        <f t="shared" si="267"/>
        <v>0.7568665859041428</v>
      </c>
      <c r="AV2126" s="1">
        <f t="shared" si="268"/>
        <v>0.60120210238893312</v>
      </c>
      <c r="AW2126" s="1">
        <f t="shared" si="269"/>
        <v>0.4455376188737234</v>
      </c>
    </row>
    <row r="2127" spans="1:49" x14ac:dyDescent="0.2">
      <c r="A2127">
        <v>2125</v>
      </c>
      <c r="B2127" t="s">
        <v>34553</v>
      </c>
      <c r="C2127" t="s">
        <v>34552</v>
      </c>
      <c r="F2127" t="s">
        <v>34551</v>
      </c>
      <c r="G2127" t="s">
        <v>14</v>
      </c>
      <c r="H2127" t="s">
        <v>13</v>
      </c>
      <c r="I2127" t="s">
        <v>34550</v>
      </c>
      <c r="J2127" t="s">
        <v>34549</v>
      </c>
      <c r="K2127" t="s">
        <v>34548</v>
      </c>
      <c r="L2127" t="s">
        <v>34547</v>
      </c>
      <c r="M2127" t="s">
        <v>1669</v>
      </c>
      <c r="N2127">
        <v>2</v>
      </c>
      <c r="O2127" t="s">
        <v>34546</v>
      </c>
      <c r="P2127" t="s">
        <v>34545</v>
      </c>
      <c r="Q2127" t="s">
        <v>34544</v>
      </c>
      <c r="R2127" s="7">
        <v>42781</v>
      </c>
      <c r="S2127" s="8">
        <f t="shared" si="264"/>
        <v>2017</v>
      </c>
      <c r="T2127" s="8">
        <v>2017</v>
      </c>
      <c r="U2127" s="8">
        <f t="shared" si="265"/>
        <v>5</v>
      </c>
      <c r="V2127" s="7">
        <v>42781</v>
      </c>
      <c r="W2127" t="s">
        <v>6045</v>
      </c>
      <c r="X2127" s="2">
        <v>1.3460000000000001</v>
      </c>
      <c r="Y2127" s="6">
        <f t="shared" si="270"/>
        <v>3.593070126264649E-2</v>
      </c>
      <c r="AA2127">
        <v>7338724</v>
      </c>
      <c r="AB2127">
        <v>12178</v>
      </c>
      <c r="AD2127" t="s">
        <v>6</v>
      </c>
      <c r="AE2127">
        <v>35</v>
      </c>
      <c r="AF2127">
        <v>4</v>
      </c>
      <c r="AG2127">
        <v>7750615</v>
      </c>
      <c r="AH2127" t="s">
        <v>34543</v>
      </c>
      <c r="AI2127" t="s">
        <v>34542</v>
      </c>
      <c r="AJ2127" t="s">
        <v>34541</v>
      </c>
      <c r="AK2127" t="s">
        <v>34540</v>
      </c>
      <c r="AL2127">
        <v>32</v>
      </c>
      <c r="AM2127" s="5">
        <f t="shared" si="266"/>
        <v>6.4</v>
      </c>
      <c r="AN2127" s="4">
        <f t="shared" si="271"/>
        <v>9.6932979931844011E-3</v>
      </c>
      <c r="AO2127" s="3"/>
      <c r="AP2127">
        <v>0</v>
      </c>
      <c r="AR2127" t="s">
        <v>1</v>
      </c>
      <c r="AT2127" s="2">
        <v>4.1420000000000003</v>
      </c>
      <c r="AU2127" s="1">
        <f t="shared" si="267"/>
        <v>2.8059480281807865</v>
      </c>
      <c r="AV2127" s="1">
        <f t="shared" si="268"/>
        <v>2.2811999627915447</v>
      </c>
      <c r="AW2127" s="1">
        <f t="shared" si="269"/>
        <v>1.7564518974023027</v>
      </c>
    </row>
    <row r="2128" spans="1:49" x14ac:dyDescent="0.2">
      <c r="A2128">
        <v>2126</v>
      </c>
      <c r="B2128" t="s">
        <v>34539</v>
      </c>
      <c r="C2128" t="s">
        <v>34538</v>
      </c>
      <c r="F2128" t="s">
        <v>34537</v>
      </c>
      <c r="G2128" t="s">
        <v>14</v>
      </c>
      <c r="H2128" t="s">
        <v>13</v>
      </c>
      <c r="I2128" t="s">
        <v>34536</v>
      </c>
      <c r="J2128">
        <v>60070791</v>
      </c>
      <c r="K2128" t="s">
        <v>34535</v>
      </c>
      <c r="L2128" t="s">
        <v>34534</v>
      </c>
      <c r="M2128" t="s">
        <v>26876</v>
      </c>
      <c r="N2128">
        <v>7</v>
      </c>
      <c r="O2128" t="s">
        <v>34533</v>
      </c>
      <c r="P2128" t="s">
        <v>34532</v>
      </c>
      <c r="Q2128" t="s">
        <v>34531</v>
      </c>
      <c r="R2128" s="7">
        <v>42781</v>
      </c>
      <c r="S2128" s="8">
        <f t="shared" si="264"/>
        <v>2017</v>
      </c>
      <c r="T2128" s="8">
        <v>2017</v>
      </c>
      <c r="U2128" s="8">
        <f t="shared" si="265"/>
        <v>5</v>
      </c>
      <c r="V2128" s="7">
        <v>42781</v>
      </c>
      <c r="W2128" t="s">
        <v>2318</v>
      </c>
      <c r="X2128" s="2">
        <v>0.68100000000000005</v>
      </c>
      <c r="Y2128" s="6">
        <f t="shared" si="270"/>
        <v>1.8178906062304798E-2</v>
      </c>
      <c r="AA2128" t="s">
        <v>2317</v>
      </c>
      <c r="AB2128">
        <v>15047</v>
      </c>
      <c r="AD2128" t="s">
        <v>6</v>
      </c>
      <c r="AE2128">
        <v>17</v>
      </c>
      <c r="AF2128">
        <v>4</v>
      </c>
      <c r="AG2128">
        <v>7781636</v>
      </c>
      <c r="AH2128" t="s">
        <v>34530</v>
      </c>
      <c r="AI2128" t="s">
        <v>34529</v>
      </c>
      <c r="AJ2128" t="s">
        <v>34528</v>
      </c>
      <c r="AK2128" t="s">
        <v>34527</v>
      </c>
      <c r="AL2128">
        <v>16</v>
      </c>
      <c r="AM2128" s="5">
        <f t="shared" si="266"/>
        <v>3.2</v>
      </c>
      <c r="AN2128" s="4">
        <f t="shared" si="271"/>
        <v>4.8466489965922005E-3</v>
      </c>
      <c r="AO2128" s="3"/>
      <c r="AP2128">
        <v>0</v>
      </c>
      <c r="AR2128" t="s">
        <v>1</v>
      </c>
      <c r="AT2128" s="2">
        <v>3.3010000000000002</v>
      </c>
      <c r="AU2128" s="1">
        <f t="shared" si="267"/>
        <v>1.417922894259102</v>
      </c>
      <c r="AV2128" s="1">
        <f t="shared" si="268"/>
        <v>1.1512777529448499</v>
      </c>
      <c r="AW2128" s="1">
        <f t="shared" si="269"/>
        <v>0.88463261163059803</v>
      </c>
    </row>
    <row r="2129" spans="1:49" x14ac:dyDescent="0.2">
      <c r="A2129">
        <v>2127</v>
      </c>
      <c r="B2129" t="s">
        <v>34526</v>
      </c>
      <c r="C2129" t="s">
        <v>34525</v>
      </c>
      <c r="F2129" t="s">
        <v>34524</v>
      </c>
      <c r="G2129" t="s">
        <v>14</v>
      </c>
      <c r="H2129" t="s">
        <v>13</v>
      </c>
      <c r="I2129" t="s">
        <v>34523</v>
      </c>
      <c r="J2129" t="s">
        <v>34522</v>
      </c>
      <c r="K2129" t="s">
        <v>34521</v>
      </c>
      <c r="L2129" t="s">
        <v>34520</v>
      </c>
      <c r="M2129" t="s">
        <v>34519</v>
      </c>
      <c r="N2129">
        <v>15</v>
      </c>
      <c r="O2129" t="s">
        <v>34518</v>
      </c>
      <c r="P2129" t="s">
        <v>34517</v>
      </c>
      <c r="Q2129" t="s">
        <v>34516</v>
      </c>
      <c r="R2129" s="7">
        <v>42781</v>
      </c>
      <c r="S2129" s="8">
        <f t="shared" si="264"/>
        <v>2017</v>
      </c>
      <c r="T2129" s="8">
        <v>2017</v>
      </c>
      <c r="U2129" s="8">
        <f t="shared" si="265"/>
        <v>5</v>
      </c>
      <c r="V2129" s="7">
        <v>42781</v>
      </c>
      <c r="W2129" t="s">
        <v>28658</v>
      </c>
      <c r="X2129" s="2">
        <v>2.7349999999999999</v>
      </c>
      <c r="Y2129" s="6">
        <f t="shared" si="270"/>
        <v>7.3009262966818825E-2</v>
      </c>
      <c r="AB2129">
        <v>21100368207</v>
      </c>
      <c r="AC2129">
        <v>23304022</v>
      </c>
      <c r="AD2129" t="s">
        <v>6</v>
      </c>
      <c r="AE2129">
        <v>4</v>
      </c>
      <c r="AF2129">
        <v>2</v>
      </c>
      <c r="AH2129" t="s">
        <v>34515</v>
      </c>
      <c r="AI2129" t="s">
        <v>34514</v>
      </c>
      <c r="AJ2129" t="s">
        <v>34513</v>
      </c>
      <c r="AK2129" t="s">
        <v>34512</v>
      </c>
      <c r="AL2129">
        <v>28</v>
      </c>
      <c r="AM2129" s="5">
        <f t="shared" si="266"/>
        <v>5.6</v>
      </c>
      <c r="AN2129" s="4">
        <f t="shared" si="271"/>
        <v>8.4816357440363494E-3</v>
      </c>
      <c r="AO2129" s="3"/>
      <c r="AP2129">
        <v>0</v>
      </c>
      <c r="AQ2129" t="s">
        <v>15099</v>
      </c>
      <c r="AR2129" t="s">
        <v>34511</v>
      </c>
      <c r="AS2129" t="s">
        <v>1267</v>
      </c>
      <c r="AT2129" s="2">
        <v>7.5289999999999999</v>
      </c>
      <c r="AU2129" s="1">
        <f t="shared" si="267"/>
        <v>5.3650974799984077</v>
      </c>
      <c r="AV2129" s="1">
        <f t="shared" si="268"/>
        <v>4.0745449355427583</v>
      </c>
      <c r="AW2129" s="1">
        <f t="shared" si="269"/>
        <v>2.7839923910871089</v>
      </c>
    </row>
    <row r="2130" spans="1:49" x14ac:dyDescent="0.2">
      <c r="A2130">
        <v>2128</v>
      </c>
      <c r="B2130" t="s">
        <v>34510</v>
      </c>
      <c r="C2130" t="s">
        <v>34509</v>
      </c>
      <c r="D2130" t="s">
        <v>34508</v>
      </c>
      <c r="F2130" t="s">
        <v>34507</v>
      </c>
      <c r="G2130" t="s">
        <v>14</v>
      </c>
      <c r="H2130" t="s">
        <v>13</v>
      </c>
      <c r="I2130" t="s">
        <v>34506</v>
      </c>
      <c r="J2130" t="s">
        <v>34505</v>
      </c>
      <c r="K2130" t="s">
        <v>34504</v>
      </c>
      <c r="L2130" t="s">
        <v>34503</v>
      </c>
      <c r="M2130" t="s">
        <v>34502</v>
      </c>
      <c r="N2130">
        <v>3</v>
      </c>
      <c r="O2130" t="s">
        <v>34501</v>
      </c>
      <c r="P2130" t="s">
        <v>34500</v>
      </c>
      <c r="Q2130" t="s">
        <v>34499</v>
      </c>
      <c r="R2130" s="7">
        <v>42781</v>
      </c>
      <c r="S2130" s="8">
        <f t="shared" si="264"/>
        <v>2017</v>
      </c>
      <c r="T2130" s="8">
        <v>2017</v>
      </c>
      <c r="U2130" s="8">
        <f t="shared" si="265"/>
        <v>5</v>
      </c>
      <c r="V2130" s="7">
        <v>42781</v>
      </c>
      <c r="W2130" t="s">
        <v>28493</v>
      </c>
      <c r="X2130" s="2">
        <v>0.68200000000000005</v>
      </c>
      <c r="Y2130" s="6">
        <f t="shared" si="270"/>
        <v>1.8205600491177493E-2</v>
      </c>
      <c r="AA2130">
        <v>2731177</v>
      </c>
      <c r="AB2130">
        <v>12375</v>
      </c>
      <c r="AC2130">
        <v>18791948</v>
      </c>
      <c r="AD2130" t="s">
        <v>6</v>
      </c>
      <c r="AE2130">
        <v>59</v>
      </c>
      <c r="AF2130">
        <v>4</v>
      </c>
      <c r="AH2130" t="s">
        <v>34498</v>
      </c>
      <c r="AI2130" t="s">
        <v>34497</v>
      </c>
      <c r="AJ2130" t="s">
        <v>34496</v>
      </c>
      <c r="AK2130" t="s">
        <v>34495</v>
      </c>
      <c r="AL2130">
        <v>6</v>
      </c>
      <c r="AM2130" s="5">
        <f t="shared" si="266"/>
        <v>1.2</v>
      </c>
      <c r="AN2130" s="4">
        <f t="shared" si="271"/>
        <v>1.8174933737220749E-3</v>
      </c>
      <c r="AO2130" s="3"/>
      <c r="AP2130">
        <v>1</v>
      </c>
      <c r="AQ2130" t="s">
        <v>503</v>
      </c>
      <c r="AR2130">
        <v>265229</v>
      </c>
      <c r="AS2130" t="s">
        <v>502</v>
      </c>
      <c r="AT2130" s="2">
        <v>2.1520000000000001</v>
      </c>
      <c r="AU2130" s="1">
        <f t="shared" si="267"/>
        <v>1.3289168355940866</v>
      </c>
      <c r="AV2130" s="1">
        <f t="shared" si="268"/>
        <v>1.0011546932449784</v>
      </c>
      <c r="AW2130" s="1">
        <f t="shared" si="269"/>
        <v>0.67339255089587002</v>
      </c>
    </row>
    <row r="2131" spans="1:49" x14ac:dyDescent="0.2">
      <c r="A2131">
        <v>2129</v>
      </c>
      <c r="B2131" t="s">
        <v>34494</v>
      </c>
      <c r="C2131" t="s">
        <v>34493</v>
      </c>
      <c r="D2131" t="s">
        <v>34492</v>
      </c>
      <c r="F2131" t="s">
        <v>34491</v>
      </c>
      <c r="G2131" t="s">
        <v>14</v>
      </c>
      <c r="H2131" t="s">
        <v>13</v>
      </c>
      <c r="I2131" t="s">
        <v>34490</v>
      </c>
      <c r="J2131">
        <v>60017536</v>
      </c>
      <c r="K2131" t="s">
        <v>34489</v>
      </c>
      <c r="L2131" t="s">
        <v>34488</v>
      </c>
      <c r="M2131" t="s">
        <v>137</v>
      </c>
      <c r="N2131">
        <v>2</v>
      </c>
      <c r="O2131" t="s">
        <v>34487</v>
      </c>
      <c r="P2131" t="s">
        <v>34486</v>
      </c>
      <c r="Q2131" t="s">
        <v>34485</v>
      </c>
      <c r="R2131" s="7">
        <v>42781</v>
      </c>
      <c r="S2131" s="8">
        <f t="shared" si="264"/>
        <v>2017</v>
      </c>
      <c r="T2131" s="8">
        <v>2017</v>
      </c>
      <c r="U2131" s="8">
        <f t="shared" si="265"/>
        <v>5</v>
      </c>
      <c r="V2131" s="7">
        <v>42781</v>
      </c>
      <c r="W2131" t="s">
        <v>28477</v>
      </c>
      <c r="X2131" s="2">
        <v>1.63</v>
      </c>
      <c r="Y2131" s="6">
        <f t="shared" si="270"/>
        <v>4.3511919062491654E-2</v>
      </c>
      <c r="AA2131">
        <v>2638223</v>
      </c>
      <c r="AB2131">
        <v>15063</v>
      </c>
      <c r="AD2131" t="s">
        <v>6</v>
      </c>
      <c r="AE2131">
        <v>162</v>
      </c>
      <c r="AH2131" t="s">
        <v>34484</v>
      </c>
      <c r="AI2131" t="s">
        <v>34483</v>
      </c>
      <c r="AJ2131" t="s">
        <v>34482</v>
      </c>
      <c r="AK2131" t="s">
        <v>34481</v>
      </c>
      <c r="AL2131">
        <v>79</v>
      </c>
      <c r="AM2131" s="5">
        <f t="shared" si="266"/>
        <v>15.8</v>
      </c>
      <c r="AN2131" s="4">
        <f t="shared" si="271"/>
        <v>2.3930329420673989E-2</v>
      </c>
      <c r="AO2131" s="3"/>
      <c r="AP2131">
        <v>1</v>
      </c>
      <c r="AQ2131" t="s">
        <v>795</v>
      </c>
      <c r="AR2131" t="s">
        <v>1</v>
      </c>
      <c r="AS2131" t="s">
        <v>794</v>
      </c>
      <c r="AT2131" s="2">
        <v>5.407</v>
      </c>
      <c r="AU2131" s="1">
        <f t="shared" si="267"/>
        <v>3.7637442169946356</v>
      </c>
      <c r="AV2131" s="1">
        <f t="shared" si="268"/>
        <v>3.3721124241582823</v>
      </c>
      <c r="AW2131" s="1">
        <f t="shared" si="269"/>
        <v>2.9804806313219285</v>
      </c>
    </row>
    <row r="2132" spans="1:49" x14ac:dyDescent="0.2">
      <c r="A2132">
        <v>2130</v>
      </c>
      <c r="B2132" t="s">
        <v>34480</v>
      </c>
      <c r="C2132" t="s">
        <v>34479</v>
      </c>
      <c r="D2132" t="s">
        <v>34478</v>
      </c>
      <c r="E2132">
        <v>27852519</v>
      </c>
      <c r="F2132" t="s">
        <v>34477</v>
      </c>
      <c r="G2132" t="s">
        <v>14</v>
      </c>
      <c r="H2132" t="s">
        <v>13</v>
      </c>
      <c r="I2132" t="s">
        <v>34476</v>
      </c>
      <c r="J2132" t="s">
        <v>34475</v>
      </c>
      <c r="K2132" t="s">
        <v>34474</v>
      </c>
      <c r="L2132" t="s">
        <v>34473</v>
      </c>
      <c r="M2132" t="s">
        <v>1277</v>
      </c>
      <c r="N2132">
        <v>3</v>
      </c>
      <c r="O2132" t="s">
        <v>34472</v>
      </c>
      <c r="P2132" t="s">
        <v>34471</v>
      </c>
      <c r="Q2132" t="s">
        <v>34470</v>
      </c>
      <c r="R2132" s="7">
        <v>42781</v>
      </c>
      <c r="S2132" s="8">
        <f t="shared" si="264"/>
        <v>2017</v>
      </c>
      <c r="T2132" s="8">
        <v>2017</v>
      </c>
      <c r="U2132" s="8">
        <f t="shared" si="265"/>
        <v>5</v>
      </c>
      <c r="V2132" s="7">
        <v>42781</v>
      </c>
      <c r="W2132" t="s">
        <v>34469</v>
      </c>
      <c r="X2132" s="2">
        <v>2.0339999999999998</v>
      </c>
      <c r="Y2132" s="6">
        <f t="shared" si="270"/>
        <v>5.4296468327060136E-2</v>
      </c>
      <c r="AA2132">
        <v>3043894</v>
      </c>
      <c r="AB2132">
        <v>25858</v>
      </c>
      <c r="AC2132">
        <v>18733336</v>
      </c>
      <c r="AD2132" t="s">
        <v>6</v>
      </c>
      <c r="AE2132">
        <v>324</v>
      </c>
      <c r="AH2132" t="s">
        <v>34468</v>
      </c>
      <c r="AI2132" t="s">
        <v>34467</v>
      </c>
      <c r="AJ2132" t="s">
        <v>34466</v>
      </c>
      <c r="AK2132" t="s">
        <v>34465</v>
      </c>
      <c r="AL2132">
        <v>36</v>
      </c>
      <c r="AM2132" s="5">
        <f t="shared" si="266"/>
        <v>7.2</v>
      </c>
      <c r="AN2132" s="4">
        <f t="shared" si="271"/>
        <v>1.0904960242332449E-2</v>
      </c>
      <c r="AO2132" s="3"/>
      <c r="AP2132">
        <v>0</v>
      </c>
      <c r="AQ2132" t="s">
        <v>1854</v>
      </c>
      <c r="AR2132" t="s">
        <v>34464</v>
      </c>
      <c r="AS2132" t="s">
        <v>1853</v>
      </c>
      <c r="AT2132" s="2">
        <v>10.587999999999999</v>
      </c>
      <c r="AU2132" s="1">
        <f t="shared" si="267"/>
        <v>4.1279015901641829</v>
      </c>
      <c r="AV2132" s="1">
        <f t="shared" si="268"/>
        <v>3.2600714284696291</v>
      </c>
      <c r="AW2132" s="1">
        <f t="shared" si="269"/>
        <v>2.3922412667750756</v>
      </c>
    </row>
    <row r="2133" spans="1:49" x14ac:dyDescent="0.2">
      <c r="A2133">
        <v>2131</v>
      </c>
      <c r="B2133" t="s">
        <v>34463</v>
      </c>
      <c r="C2133" t="s">
        <v>34462</v>
      </c>
      <c r="E2133">
        <v>28143926</v>
      </c>
      <c r="F2133" t="s">
        <v>34461</v>
      </c>
      <c r="G2133" t="s">
        <v>14</v>
      </c>
      <c r="H2133" t="s">
        <v>13</v>
      </c>
      <c r="I2133" t="s">
        <v>34460</v>
      </c>
      <c r="J2133" t="s">
        <v>34459</v>
      </c>
      <c r="K2133" t="s">
        <v>34458</v>
      </c>
      <c r="L2133" t="s">
        <v>34457</v>
      </c>
      <c r="M2133" t="s">
        <v>34456</v>
      </c>
      <c r="N2133">
        <v>9</v>
      </c>
      <c r="O2133" t="s">
        <v>34455</v>
      </c>
      <c r="P2133" t="s">
        <v>34454</v>
      </c>
      <c r="Q2133" t="s">
        <v>34453</v>
      </c>
      <c r="R2133" s="7">
        <v>42780</v>
      </c>
      <c r="S2133" s="8">
        <f t="shared" si="264"/>
        <v>2017</v>
      </c>
      <c r="T2133" s="8">
        <v>2017</v>
      </c>
      <c r="U2133" s="8">
        <f t="shared" si="265"/>
        <v>5</v>
      </c>
      <c r="V2133" s="7">
        <v>42780</v>
      </c>
      <c r="W2133" t="s">
        <v>27615</v>
      </c>
      <c r="X2133" s="2">
        <v>5.0110000000000001</v>
      </c>
      <c r="Y2133" s="6">
        <f t="shared" si="270"/>
        <v>0.13376578308107098</v>
      </c>
      <c r="AA2133">
        <v>278424</v>
      </c>
      <c r="AB2133">
        <v>21121</v>
      </c>
      <c r="AC2133">
        <v>10916490</v>
      </c>
      <c r="AD2133" t="s">
        <v>6</v>
      </c>
      <c r="AE2133">
        <v>114</v>
      </c>
      <c r="AF2133">
        <v>7</v>
      </c>
      <c r="AH2133" t="s">
        <v>34452</v>
      </c>
      <c r="AI2133" t="s">
        <v>34451</v>
      </c>
      <c r="AJ2133" t="s">
        <v>34450</v>
      </c>
      <c r="AK2133" t="s">
        <v>34449</v>
      </c>
      <c r="AL2133">
        <v>43</v>
      </c>
      <c r="AM2133" s="5">
        <f t="shared" si="266"/>
        <v>8.6</v>
      </c>
      <c r="AN2133" s="4">
        <f t="shared" si="271"/>
        <v>1.3025369178341536E-2</v>
      </c>
      <c r="AO2133" s="3"/>
      <c r="AP2133">
        <v>1</v>
      </c>
      <c r="AQ2133" t="s">
        <v>979</v>
      </c>
      <c r="AR2133" t="s">
        <v>34448</v>
      </c>
      <c r="AS2133" t="s">
        <v>977</v>
      </c>
      <c r="AT2133" s="2" t="s">
        <v>0</v>
      </c>
      <c r="AU2133" s="1">
        <f t="shared" si="267"/>
        <v>9.7543658910252145</v>
      </c>
      <c r="AV2133" s="1">
        <f t="shared" si="268"/>
        <v>7.3395576129706264</v>
      </c>
      <c r="AW2133" s="1">
        <f t="shared" si="269"/>
        <v>4.9247493349160374</v>
      </c>
    </row>
    <row r="2134" spans="1:49" x14ac:dyDescent="0.2">
      <c r="A2134">
        <v>2132</v>
      </c>
      <c r="B2134" t="s">
        <v>34447</v>
      </c>
      <c r="C2134" t="s">
        <v>34446</v>
      </c>
      <c r="D2134" t="s">
        <v>34445</v>
      </c>
      <c r="E2134">
        <v>28195140</v>
      </c>
      <c r="F2134" t="s">
        <v>34444</v>
      </c>
      <c r="G2134" t="s">
        <v>14</v>
      </c>
      <c r="H2134" t="s">
        <v>13</v>
      </c>
      <c r="I2134" t="s">
        <v>34443</v>
      </c>
      <c r="J2134" t="s">
        <v>34442</v>
      </c>
      <c r="K2134" t="s">
        <v>34441</v>
      </c>
      <c r="L2134" t="s">
        <v>34440</v>
      </c>
      <c r="M2134" t="s">
        <v>34439</v>
      </c>
      <c r="N2134">
        <v>11</v>
      </c>
      <c r="O2134" t="s">
        <v>34438</v>
      </c>
      <c r="P2134" t="s">
        <v>34437</v>
      </c>
      <c r="Q2134" t="s">
        <v>34436</v>
      </c>
      <c r="R2134" s="7">
        <v>42780</v>
      </c>
      <c r="S2134" s="8">
        <f t="shared" si="264"/>
        <v>2017</v>
      </c>
      <c r="T2134" s="8">
        <v>2017</v>
      </c>
      <c r="U2134" s="8">
        <f t="shared" si="265"/>
        <v>5</v>
      </c>
      <c r="V2134" s="7">
        <v>42780</v>
      </c>
      <c r="W2134" t="s">
        <v>16202</v>
      </c>
      <c r="X2134" s="2">
        <v>1.24</v>
      </c>
      <c r="Y2134" s="6">
        <f t="shared" si="270"/>
        <v>3.3101091802140895E-2</v>
      </c>
      <c r="AB2134">
        <v>21100200805</v>
      </c>
      <c r="AC2134">
        <v>20452322</v>
      </c>
      <c r="AD2134" t="s">
        <v>6</v>
      </c>
      <c r="AE2134">
        <v>7</v>
      </c>
      <c r="AG2134">
        <v>42307</v>
      </c>
      <c r="AI2134" t="s">
        <v>34435</v>
      </c>
      <c r="AK2134" t="s">
        <v>34434</v>
      </c>
      <c r="AL2134">
        <v>42</v>
      </c>
      <c r="AM2134" s="5">
        <f t="shared" si="266"/>
        <v>8.4</v>
      </c>
      <c r="AN2134" s="4">
        <f t="shared" si="271"/>
        <v>1.2722453616054525E-2</v>
      </c>
      <c r="AO2134" s="3"/>
      <c r="AP2134">
        <v>1</v>
      </c>
      <c r="AQ2134" t="s">
        <v>2065</v>
      </c>
      <c r="AR2134">
        <v>268078</v>
      </c>
      <c r="AS2134" t="s">
        <v>2064</v>
      </c>
      <c r="AT2134" s="2">
        <v>4.3789999999999996</v>
      </c>
      <c r="AU2134" s="1">
        <f t="shared" si="267"/>
        <v>2.6987500346314981</v>
      </c>
      <c r="AV2134" s="1">
        <f t="shared" si="268"/>
        <v>2.2911772709097709</v>
      </c>
      <c r="AW2134" s="1">
        <f t="shared" si="269"/>
        <v>1.8836045071880434</v>
      </c>
    </row>
    <row r="2135" spans="1:49" x14ac:dyDescent="0.2">
      <c r="A2135">
        <v>2133</v>
      </c>
      <c r="B2135" t="s">
        <v>34433</v>
      </c>
      <c r="C2135" t="s">
        <v>34432</v>
      </c>
      <c r="F2135" t="s">
        <v>34431</v>
      </c>
      <c r="G2135" t="s">
        <v>14</v>
      </c>
      <c r="H2135" t="s">
        <v>13</v>
      </c>
      <c r="I2135" t="s">
        <v>34430</v>
      </c>
      <c r="J2135">
        <v>60076296</v>
      </c>
      <c r="K2135" t="s">
        <v>34429</v>
      </c>
      <c r="L2135" t="s">
        <v>34428</v>
      </c>
      <c r="M2135" t="s">
        <v>5220</v>
      </c>
      <c r="N2135">
        <v>3</v>
      </c>
      <c r="O2135" t="s">
        <v>34427</v>
      </c>
      <c r="P2135" t="s">
        <v>34426</v>
      </c>
      <c r="Q2135" t="s">
        <v>34425</v>
      </c>
      <c r="R2135" s="7">
        <v>42780</v>
      </c>
      <c r="S2135" s="8">
        <f t="shared" si="264"/>
        <v>2017</v>
      </c>
      <c r="T2135" s="8">
        <v>2017</v>
      </c>
      <c r="U2135" s="8">
        <f t="shared" si="265"/>
        <v>5</v>
      </c>
      <c r="V2135" s="7">
        <v>42780</v>
      </c>
      <c r="W2135" t="s">
        <v>34424</v>
      </c>
      <c r="X2135" s="2">
        <v>1.679</v>
      </c>
      <c r="Y2135" s="6">
        <f t="shared" si="270"/>
        <v>4.4819946077253682E-2</v>
      </c>
      <c r="AA2135">
        <v>18671381</v>
      </c>
      <c r="AB2135">
        <v>21100197156</v>
      </c>
      <c r="AC2135">
        <v>18678548</v>
      </c>
      <c r="AD2135" t="s">
        <v>6</v>
      </c>
      <c r="AE2135">
        <v>10</v>
      </c>
      <c r="AF2135">
        <v>2</v>
      </c>
      <c r="AH2135" t="s">
        <v>34423</v>
      </c>
      <c r="AI2135" t="s">
        <v>34422</v>
      </c>
      <c r="AK2135" t="s">
        <v>34421</v>
      </c>
      <c r="AL2135">
        <v>2</v>
      </c>
      <c r="AM2135" s="5">
        <f t="shared" si="266"/>
        <v>0.4</v>
      </c>
      <c r="AN2135" s="4">
        <f t="shared" si="271"/>
        <v>6.0583112457402507E-4</v>
      </c>
      <c r="AO2135" s="3"/>
      <c r="AP2135">
        <v>1</v>
      </c>
      <c r="AQ2135" t="s">
        <v>2716</v>
      </c>
      <c r="AR2135" t="s">
        <v>1</v>
      </c>
      <c r="AS2135" t="s">
        <v>2714</v>
      </c>
      <c r="AT2135" s="2">
        <v>4.1760000000000002</v>
      </c>
      <c r="AU2135" s="1">
        <f t="shared" si="267"/>
        <v>3.1555711591449787</v>
      </c>
      <c r="AV2135" s="1">
        <f t="shared" si="268"/>
        <v>2.2712888600913854</v>
      </c>
      <c r="AW2135" s="1">
        <f t="shared" si="269"/>
        <v>1.3870065610377922</v>
      </c>
    </row>
    <row r="2136" spans="1:49" x14ac:dyDescent="0.2">
      <c r="A2136">
        <v>2134</v>
      </c>
      <c r="B2136" t="s">
        <v>34420</v>
      </c>
      <c r="C2136" t="s">
        <v>34419</v>
      </c>
      <c r="F2136" t="s">
        <v>34418</v>
      </c>
      <c r="G2136" t="s">
        <v>14</v>
      </c>
      <c r="H2136" t="s">
        <v>13</v>
      </c>
      <c r="I2136" t="s">
        <v>34417</v>
      </c>
      <c r="J2136" t="s">
        <v>34416</v>
      </c>
      <c r="K2136" t="s">
        <v>34415</v>
      </c>
      <c r="L2136" t="s">
        <v>34414</v>
      </c>
      <c r="M2136" t="s">
        <v>8539</v>
      </c>
      <c r="N2136">
        <v>5</v>
      </c>
      <c r="O2136" t="s">
        <v>34413</v>
      </c>
      <c r="P2136" t="s">
        <v>34412</v>
      </c>
      <c r="Q2136" t="s">
        <v>34411</v>
      </c>
      <c r="R2136" s="7">
        <v>42780</v>
      </c>
      <c r="S2136" s="8">
        <f t="shared" si="264"/>
        <v>2017</v>
      </c>
      <c r="T2136" s="8">
        <v>2017</v>
      </c>
      <c r="U2136" s="8">
        <f t="shared" si="265"/>
        <v>5</v>
      </c>
      <c r="V2136" s="7">
        <v>42780</v>
      </c>
      <c r="W2136" t="s">
        <v>27831</v>
      </c>
      <c r="X2136" s="2">
        <v>0.69899999999999995</v>
      </c>
      <c r="Y2136" s="6">
        <f t="shared" si="270"/>
        <v>1.8659405782013295E-2</v>
      </c>
      <c r="AA2136">
        <v>218979</v>
      </c>
      <c r="AB2136">
        <v>28132</v>
      </c>
      <c r="AC2136">
        <v>10897550</v>
      </c>
      <c r="AD2136" t="s">
        <v>6</v>
      </c>
      <c r="AE2136">
        <v>121</v>
      </c>
      <c r="AF2136">
        <v>6</v>
      </c>
      <c r="AG2136">
        <v>63901</v>
      </c>
      <c r="AI2136" t="s">
        <v>34410</v>
      </c>
      <c r="AK2136" t="s">
        <v>34409</v>
      </c>
      <c r="AL2136">
        <v>27</v>
      </c>
      <c r="AM2136" s="5">
        <f t="shared" si="266"/>
        <v>5.4</v>
      </c>
      <c r="AN2136" s="4">
        <f t="shared" si="271"/>
        <v>8.1787201817493382E-3</v>
      </c>
      <c r="AO2136" s="3"/>
      <c r="AP2136">
        <v>0</v>
      </c>
      <c r="AQ2136" t="s">
        <v>76</v>
      </c>
      <c r="AR2136" t="s">
        <v>34408</v>
      </c>
      <c r="AS2136" t="s">
        <v>27460</v>
      </c>
      <c r="AT2136" s="2">
        <v>2.5459999999999998</v>
      </c>
      <c r="AU2136" s="1">
        <f t="shared" si="267"/>
        <v>1.5515200101934106</v>
      </c>
      <c r="AV2136" s="1">
        <f t="shared" si="268"/>
        <v>1.3419062981881316</v>
      </c>
      <c r="AW2136" s="1">
        <f t="shared" si="269"/>
        <v>1.1322925861828526</v>
      </c>
    </row>
    <row r="2137" spans="1:49" x14ac:dyDescent="0.2">
      <c r="A2137">
        <v>2135</v>
      </c>
      <c r="B2137" t="s">
        <v>34407</v>
      </c>
      <c r="C2137" t="s">
        <v>34406</v>
      </c>
      <c r="E2137">
        <v>28264412</v>
      </c>
      <c r="F2137" t="s">
        <v>34405</v>
      </c>
      <c r="G2137" t="s">
        <v>14</v>
      </c>
      <c r="H2137" t="s">
        <v>13</v>
      </c>
      <c r="I2137" t="s">
        <v>34404</v>
      </c>
      <c r="J2137" t="s">
        <v>34398</v>
      </c>
      <c r="K2137" t="s">
        <v>34403</v>
      </c>
      <c r="L2137" t="s">
        <v>34402</v>
      </c>
      <c r="M2137" t="s">
        <v>34401</v>
      </c>
      <c r="N2137">
        <v>2</v>
      </c>
      <c r="O2137" t="s">
        <v>34400</v>
      </c>
      <c r="P2137" t="s">
        <v>34399</v>
      </c>
      <c r="Q2137" t="s">
        <v>34398</v>
      </c>
      <c r="R2137" s="7">
        <v>42779</v>
      </c>
      <c r="S2137" s="8">
        <f t="shared" si="264"/>
        <v>2017</v>
      </c>
      <c r="T2137" s="8">
        <v>2017</v>
      </c>
      <c r="U2137" s="8">
        <f t="shared" si="265"/>
        <v>5</v>
      </c>
      <c r="V2137" s="7">
        <v>42779</v>
      </c>
      <c r="W2137" t="s">
        <v>29438</v>
      </c>
      <c r="X2137" s="2">
        <v>0.621</v>
      </c>
      <c r="Y2137" s="6">
        <f t="shared" si="270"/>
        <v>1.6577240329943142E-2</v>
      </c>
      <c r="AA2137">
        <v>11755326</v>
      </c>
      <c r="AB2137">
        <v>4700151916</v>
      </c>
      <c r="AC2137">
        <v>11755334</v>
      </c>
      <c r="AD2137" t="s">
        <v>6</v>
      </c>
      <c r="AE2137">
        <v>4231</v>
      </c>
      <c r="AF2137">
        <v>3</v>
      </c>
      <c r="AH2137" t="s">
        <v>34397</v>
      </c>
      <c r="AI2137" t="s">
        <v>34396</v>
      </c>
      <c r="AJ2137" t="s">
        <v>34395</v>
      </c>
      <c r="AK2137" t="s">
        <v>34394</v>
      </c>
      <c r="AL2137">
        <v>3</v>
      </c>
      <c r="AM2137" s="5">
        <f t="shared" si="266"/>
        <v>0.6</v>
      </c>
      <c r="AN2137" s="4">
        <f t="shared" si="271"/>
        <v>9.0874668686103744E-4</v>
      </c>
      <c r="AO2137" s="3"/>
      <c r="AP2137">
        <v>0</v>
      </c>
      <c r="AR2137" t="s">
        <v>1</v>
      </c>
      <c r="AT2137" s="2">
        <v>1.091</v>
      </c>
      <c r="AU2137" s="1">
        <f t="shared" si="267"/>
        <v>1.1876692237018509</v>
      </c>
      <c r="AV2137" s="1">
        <f t="shared" si="268"/>
        <v>0.87429935084020904</v>
      </c>
      <c r="AW2137" s="1">
        <f t="shared" si="269"/>
        <v>0.56092947797856685</v>
      </c>
    </row>
    <row r="2138" spans="1:49" x14ac:dyDescent="0.2">
      <c r="A2138">
        <v>2136</v>
      </c>
      <c r="B2138" t="s">
        <v>34393</v>
      </c>
      <c r="C2138" t="s">
        <v>34392</v>
      </c>
      <c r="E2138">
        <v>28208832</v>
      </c>
      <c r="F2138" t="s">
        <v>34391</v>
      </c>
      <c r="G2138" t="s">
        <v>14</v>
      </c>
      <c r="H2138" t="s">
        <v>13</v>
      </c>
      <c r="I2138" t="s">
        <v>34390</v>
      </c>
      <c r="J2138">
        <v>60025278</v>
      </c>
      <c r="K2138" t="s">
        <v>1591</v>
      </c>
      <c r="L2138" t="s">
        <v>363</v>
      </c>
      <c r="M2138" t="s">
        <v>9</v>
      </c>
      <c r="N2138">
        <v>4</v>
      </c>
      <c r="O2138" t="s">
        <v>34389</v>
      </c>
      <c r="P2138" t="s">
        <v>34388</v>
      </c>
      <c r="Q2138" t="s">
        <v>9738</v>
      </c>
      <c r="R2138" s="7">
        <v>42779</v>
      </c>
      <c r="S2138" s="8">
        <f t="shared" si="264"/>
        <v>2017</v>
      </c>
      <c r="T2138" s="8">
        <v>2017</v>
      </c>
      <c r="U2138" s="8">
        <f t="shared" si="265"/>
        <v>5</v>
      </c>
      <c r="V2138" s="7">
        <v>42779</v>
      </c>
      <c r="W2138" t="s">
        <v>7774</v>
      </c>
      <c r="X2138" s="2">
        <v>0.63600000000000001</v>
      </c>
      <c r="Y2138" s="6">
        <f t="shared" si="270"/>
        <v>1.6977656763033557E-2</v>
      </c>
      <c r="AA2138">
        <v>14248220</v>
      </c>
      <c r="AB2138">
        <v>130124</v>
      </c>
      <c r="AD2138" t="s">
        <v>6</v>
      </c>
      <c r="AE2138">
        <v>17</v>
      </c>
      <c r="AF2138">
        <v>2</v>
      </c>
      <c r="AG2138">
        <v>359</v>
      </c>
      <c r="AI2138" t="s">
        <v>34387</v>
      </c>
      <c r="AJ2138" t="s">
        <v>34386</v>
      </c>
      <c r="AK2138" t="s">
        <v>34385</v>
      </c>
      <c r="AL2138">
        <v>17</v>
      </c>
      <c r="AM2138" s="5">
        <f t="shared" si="266"/>
        <v>3.4</v>
      </c>
      <c r="AN2138" s="4">
        <f t="shared" si="271"/>
        <v>5.1495645588792126E-3</v>
      </c>
      <c r="AO2138" s="3"/>
      <c r="AP2138">
        <v>1</v>
      </c>
      <c r="AQ2138" t="s">
        <v>76</v>
      </c>
      <c r="AR2138" t="s">
        <v>34384</v>
      </c>
      <c r="AS2138" t="s">
        <v>75</v>
      </c>
      <c r="AT2138" s="2" t="s">
        <v>0</v>
      </c>
      <c r="AU2138" s="1">
        <f t="shared" si="267"/>
        <v>1.3429229101787252</v>
      </c>
      <c r="AV2138" s="1">
        <f t="shared" si="268"/>
        <v>1.1063610660956384</v>
      </c>
      <c r="AW2138" s="1">
        <f t="shared" si="269"/>
        <v>0.86979922201255166</v>
      </c>
    </row>
    <row r="2139" spans="1:49" x14ac:dyDescent="0.2">
      <c r="A2139">
        <v>2137</v>
      </c>
      <c r="B2139" t="s">
        <v>34383</v>
      </c>
      <c r="C2139" t="s">
        <v>34382</v>
      </c>
      <c r="D2139" t="s">
        <v>34381</v>
      </c>
      <c r="E2139">
        <v>28198812</v>
      </c>
      <c r="F2139" t="s">
        <v>34380</v>
      </c>
      <c r="G2139" t="s">
        <v>14</v>
      </c>
      <c r="H2139" t="s">
        <v>13</v>
      </c>
      <c r="I2139" t="s">
        <v>34379</v>
      </c>
      <c r="J2139">
        <v>60005465</v>
      </c>
      <c r="K2139" t="s">
        <v>3521</v>
      </c>
      <c r="L2139" t="s">
        <v>3520</v>
      </c>
      <c r="M2139" t="s">
        <v>9</v>
      </c>
      <c r="N2139">
        <v>9</v>
      </c>
      <c r="O2139" t="s">
        <v>34378</v>
      </c>
      <c r="P2139" t="s">
        <v>34377</v>
      </c>
      <c r="Q2139" t="s">
        <v>34376</v>
      </c>
      <c r="R2139" s="7">
        <v>42779</v>
      </c>
      <c r="S2139" s="8">
        <f t="shared" si="264"/>
        <v>2017</v>
      </c>
      <c r="T2139" s="8">
        <v>2017</v>
      </c>
      <c r="U2139" s="8">
        <f t="shared" si="265"/>
        <v>5</v>
      </c>
      <c r="V2139" s="7">
        <v>42779</v>
      </c>
      <c r="W2139" t="s">
        <v>16202</v>
      </c>
      <c r="X2139" s="2">
        <v>1.24</v>
      </c>
      <c r="Y2139" s="6">
        <f t="shared" si="270"/>
        <v>3.3101091802140895E-2</v>
      </c>
      <c r="AB2139">
        <v>21100200805</v>
      </c>
      <c r="AC2139">
        <v>20452322</v>
      </c>
      <c r="AD2139" t="s">
        <v>6</v>
      </c>
      <c r="AE2139">
        <v>7</v>
      </c>
      <c r="AG2139">
        <v>42227</v>
      </c>
      <c r="AI2139" t="s">
        <v>34375</v>
      </c>
      <c r="AK2139" t="s">
        <v>34374</v>
      </c>
      <c r="AL2139">
        <v>19</v>
      </c>
      <c r="AM2139" s="5">
        <f t="shared" si="266"/>
        <v>3.8</v>
      </c>
      <c r="AN2139" s="4">
        <f t="shared" si="271"/>
        <v>5.7553956834532375E-3</v>
      </c>
      <c r="AO2139" s="3"/>
      <c r="AP2139">
        <v>1</v>
      </c>
      <c r="AR2139" t="s">
        <v>1</v>
      </c>
      <c r="AT2139" s="2">
        <v>4.3789999999999996</v>
      </c>
      <c r="AU2139" s="1">
        <f t="shared" si="267"/>
        <v>2.4897382966534596</v>
      </c>
      <c r="AV2139" s="1">
        <f t="shared" si="268"/>
        <v>1.9428243742797064</v>
      </c>
      <c r="AW2139" s="1">
        <f t="shared" si="269"/>
        <v>1.3959104519059535</v>
      </c>
    </row>
    <row r="2140" spans="1:49" x14ac:dyDescent="0.2">
      <c r="A2140">
        <v>2138</v>
      </c>
      <c r="B2140" t="s">
        <v>34373</v>
      </c>
      <c r="C2140" t="s">
        <v>34372</v>
      </c>
      <c r="F2140" t="s">
        <v>34371</v>
      </c>
      <c r="G2140" t="s">
        <v>14</v>
      </c>
      <c r="H2140" t="s">
        <v>13</v>
      </c>
      <c r="I2140" t="s">
        <v>606</v>
      </c>
      <c r="J2140">
        <v>60024758</v>
      </c>
      <c r="K2140" t="s">
        <v>34370</v>
      </c>
      <c r="L2140" t="s">
        <v>3745</v>
      </c>
      <c r="M2140" t="s">
        <v>9</v>
      </c>
      <c r="N2140">
        <v>6</v>
      </c>
      <c r="O2140" t="s">
        <v>34369</v>
      </c>
      <c r="P2140" t="s">
        <v>34368</v>
      </c>
      <c r="Q2140" t="s">
        <v>34367</v>
      </c>
      <c r="R2140" s="7">
        <v>42778</v>
      </c>
      <c r="S2140" s="8">
        <f t="shared" si="264"/>
        <v>2017</v>
      </c>
      <c r="T2140" s="8">
        <v>2017</v>
      </c>
      <c r="U2140" s="8">
        <f t="shared" si="265"/>
        <v>5</v>
      </c>
      <c r="V2140" s="7">
        <v>42778</v>
      </c>
      <c r="W2140" t="s">
        <v>34366</v>
      </c>
      <c r="X2140" s="2">
        <v>0.25800000000000001</v>
      </c>
      <c r="Y2140" s="6">
        <f t="shared" si="270"/>
        <v>6.8871626491551216E-3</v>
      </c>
      <c r="AA2140">
        <v>10584587</v>
      </c>
      <c r="AB2140">
        <v>17931</v>
      </c>
      <c r="AC2140">
        <v>16078489</v>
      </c>
      <c r="AD2140" t="s">
        <v>6</v>
      </c>
      <c r="AE2140">
        <v>178</v>
      </c>
      <c r="AF2140">
        <v>1</v>
      </c>
      <c r="AH2140" t="s">
        <v>12943</v>
      </c>
      <c r="AI2140" t="s">
        <v>34365</v>
      </c>
      <c r="AJ2140" t="s">
        <v>34364</v>
      </c>
      <c r="AK2140" t="s">
        <v>34363</v>
      </c>
      <c r="AL2140">
        <v>3</v>
      </c>
      <c r="AM2140" s="5">
        <f t="shared" si="266"/>
        <v>0.6</v>
      </c>
      <c r="AN2140" s="4">
        <f t="shared" si="271"/>
        <v>9.0874668686103744E-4</v>
      </c>
      <c r="AO2140" s="3"/>
      <c r="AP2140">
        <v>0</v>
      </c>
      <c r="AR2140" t="s">
        <v>1</v>
      </c>
      <c r="AT2140" s="2">
        <v>0.83599999999999997</v>
      </c>
      <c r="AU2140" s="1">
        <f t="shared" si="267"/>
        <v>0.50936378604668953</v>
      </c>
      <c r="AV2140" s="1">
        <f t="shared" si="268"/>
        <v>0.38979546680080795</v>
      </c>
      <c r="AW2140" s="1">
        <f t="shared" si="269"/>
        <v>0.27022714755492622</v>
      </c>
    </row>
    <row r="2141" spans="1:49" x14ac:dyDescent="0.2">
      <c r="A2141">
        <v>2139</v>
      </c>
      <c r="B2141" t="s">
        <v>34362</v>
      </c>
      <c r="C2141" t="s">
        <v>34361</v>
      </c>
      <c r="F2141" t="s">
        <v>34360</v>
      </c>
      <c r="G2141" t="s">
        <v>14</v>
      </c>
      <c r="H2141" t="s">
        <v>13</v>
      </c>
      <c r="I2141" t="s">
        <v>34359</v>
      </c>
      <c r="J2141" t="s">
        <v>34354</v>
      </c>
      <c r="K2141" t="s">
        <v>34358</v>
      </c>
      <c r="L2141" t="s">
        <v>34357</v>
      </c>
      <c r="M2141" t="s">
        <v>5352</v>
      </c>
      <c r="N2141">
        <v>3</v>
      </c>
      <c r="O2141" t="s">
        <v>34356</v>
      </c>
      <c r="P2141" t="s">
        <v>34355</v>
      </c>
      <c r="Q2141" t="s">
        <v>34354</v>
      </c>
      <c r="R2141" s="7">
        <v>42777</v>
      </c>
      <c r="S2141" s="8">
        <f t="shared" si="264"/>
        <v>2017</v>
      </c>
      <c r="T2141" s="8">
        <v>2017</v>
      </c>
      <c r="U2141" s="8">
        <f t="shared" si="265"/>
        <v>5</v>
      </c>
      <c r="V2141" s="7">
        <v>42777</v>
      </c>
      <c r="W2141" t="s">
        <v>27426</v>
      </c>
      <c r="X2141" s="2">
        <v>0.28599999999999998</v>
      </c>
      <c r="Y2141" s="6">
        <f t="shared" si="270"/>
        <v>7.6346066575905605E-3</v>
      </c>
      <c r="AA2141">
        <v>9205071</v>
      </c>
      <c r="AB2141">
        <v>28139</v>
      </c>
      <c r="AC2141">
        <v>15693937</v>
      </c>
      <c r="AD2141" t="s">
        <v>6</v>
      </c>
      <c r="AE2141">
        <v>31</v>
      </c>
      <c r="AF2141">
        <v>3</v>
      </c>
      <c r="AH2141" t="s">
        <v>34353</v>
      </c>
      <c r="AI2141" t="s">
        <v>34352</v>
      </c>
      <c r="AJ2141" t="s">
        <v>34351</v>
      </c>
      <c r="AK2141" t="s">
        <v>34350</v>
      </c>
      <c r="AL2141">
        <v>1</v>
      </c>
      <c r="AM2141" s="5">
        <f t="shared" si="266"/>
        <v>0.2</v>
      </c>
      <c r="AN2141" s="4">
        <f t="shared" si="271"/>
        <v>3.0291556228701253E-4</v>
      </c>
      <c r="AO2141" s="3"/>
      <c r="AP2141">
        <v>0</v>
      </c>
      <c r="AR2141" t="s">
        <v>1</v>
      </c>
      <c r="AT2141" s="2" t="s">
        <v>0</v>
      </c>
      <c r="AU2141" s="1">
        <f t="shared" si="267"/>
        <v>0.54350993289994953</v>
      </c>
      <c r="AV2141" s="1">
        <f t="shared" si="268"/>
        <v>0.39687611099387865</v>
      </c>
      <c r="AW2141" s="1">
        <f t="shared" si="269"/>
        <v>0.25024228908780766</v>
      </c>
    </row>
    <row r="2142" spans="1:49" x14ac:dyDescent="0.2">
      <c r="A2142">
        <v>2140</v>
      </c>
      <c r="B2142" t="s">
        <v>34349</v>
      </c>
      <c r="C2142" t="s">
        <v>34348</v>
      </c>
      <c r="F2142" t="s">
        <v>34347</v>
      </c>
      <c r="G2142" t="s">
        <v>14</v>
      </c>
      <c r="H2142" t="s">
        <v>13</v>
      </c>
      <c r="I2142" t="s">
        <v>19388</v>
      </c>
      <c r="J2142">
        <v>60079715</v>
      </c>
      <c r="K2142" t="s">
        <v>19387</v>
      </c>
      <c r="L2142" t="s">
        <v>4915</v>
      </c>
      <c r="M2142" t="s">
        <v>166</v>
      </c>
      <c r="N2142">
        <v>3</v>
      </c>
      <c r="O2142" t="s">
        <v>34346</v>
      </c>
      <c r="P2142" t="s">
        <v>34345</v>
      </c>
      <c r="Q2142" t="s">
        <v>34344</v>
      </c>
      <c r="R2142" s="7">
        <v>42777</v>
      </c>
      <c r="S2142" s="8">
        <f t="shared" si="264"/>
        <v>2017</v>
      </c>
      <c r="T2142" s="8">
        <v>2017</v>
      </c>
      <c r="U2142" s="8">
        <f t="shared" si="265"/>
        <v>5</v>
      </c>
      <c r="V2142" s="7">
        <v>42777</v>
      </c>
      <c r="W2142" t="s">
        <v>27426</v>
      </c>
      <c r="X2142" s="2">
        <v>0.28599999999999998</v>
      </c>
      <c r="Y2142" s="6">
        <f t="shared" si="270"/>
        <v>7.6346066575905605E-3</v>
      </c>
      <c r="AA2142">
        <v>9205071</v>
      </c>
      <c r="AB2142">
        <v>28139</v>
      </c>
      <c r="AC2142">
        <v>15693937</v>
      </c>
      <c r="AD2142" t="s">
        <v>6</v>
      </c>
      <c r="AE2142">
        <v>31</v>
      </c>
      <c r="AF2142">
        <v>3</v>
      </c>
      <c r="AH2142" t="s">
        <v>34343</v>
      </c>
      <c r="AI2142" t="s">
        <v>34342</v>
      </c>
      <c r="AJ2142" t="s">
        <v>34341</v>
      </c>
      <c r="AK2142" t="s">
        <v>34340</v>
      </c>
      <c r="AL2142">
        <v>14</v>
      </c>
      <c r="AM2142" s="5">
        <f t="shared" si="266"/>
        <v>2.8</v>
      </c>
      <c r="AN2142" s="4">
        <f t="shared" si="271"/>
        <v>4.2408178720181747E-3</v>
      </c>
      <c r="AO2142" s="3"/>
      <c r="AP2142">
        <v>0</v>
      </c>
      <c r="AQ2142" t="s">
        <v>34339</v>
      </c>
      <c r="AR2142" t="s">
        <v>34338</v>
      </c>
      <c r="AS2142" t="s">
        <v>34337</v>
      </c>
      <c r="AT2142" s="2" t="s">
        <v>0</v>
      </c>
      <c r="AU2142" s="1">
        <f t="shared" si="267"/>
        <v>0.66164700219188444</v>
      </c>
      <c r="AV2142" s="1">
        <f t="shared" si="268"/>
        <v>0.59377122648043668</v>
      </c>
      <c r="AW2142" s="1">
        <f t="shared" si="269"/>
        <v>0.52589545076898903</v>
      </c>
    </row>
    <row r="2143" spans="1:49" x14ac:dyDescent="0.2">
      <c r="A2143">
        <v>2141</v>
      </c>
      <c r="B2143" t="s">
        <v>34336</v>
      </c>
      <c r="C2143" t="s">
        <v>34335</v>
      </c>
      <c r="F2143" t="s">
        <v>34334</v>
      </c>
      <c r="G2143" t="s">
        <v>14</v>
      </c>
      <c r="H2143" t="s">
        <v>13</v>
      </c>
      <c r="I2143" t="s">
        <v>9604</v>
      </c>
      <c r="J2143">
        <v>60071140</v>
      </c>
      <c r="K2143" t="s">
        <v>21373</v>
      </c>
      <c r="L2143" t="s">
        <v>21372</v>
      </c>
      <c r="M2143" t="s">
        <v>21371</v>
      </c>
      <c r="N2143">
        <v>2</v>
      </c>
      <c r="O2143" t="s">
        <v>15972</v>
      </c>
      <c r="P2143" t="s">
        <v>15971</v>
      </c>
      <c r="Q2143" t="s">
        <v>21369</v>
      </c>
      <c r="R2143" s="7">
        <v>42777</v>
      </c>
      <c r="S2143" s="8">
        <f t="shared" si="264"/>
        <v>2017</v>
      </c>
      <c r="T2143" s="8">
        <v>2017</v>
      </c>
      <c r="U2143" s="8">
        <f t="shared" si="265"/>
        <v>5</v>
      </c>
      <c r="V2143" s="7">
        <v>42777</v>
      </c>
      <c r="W2143" t="s">
        <v>27426</v>
      </c>
      <c r="X2143" s="2">
        <v>0.28599999999999998</v>
      </c>
      <c r="Y2143" s="6">
        <f t="shared" si="270"/>
        <v>7.6346066575905605E-3</v>
      </c>
      <c r="AA2143">
        <v>9205071</v>
      </c>
      <c r="AB2143">
        <v>28139</v>
      </c>
      <c r="AC2143">
        <v>15693937</v>
      </c>
      <c r="AD2143" t="s">
        <v>6</v>
      </c>
      <c r="AE2143">
        <v>31</v>
      </c>
      <c r="AF2143">
        <v>3</v>
      </c>
      <c r="AH2143" t="s">
        <v>34333</v>
      </c>
      <c r="AI2143" t="s">
        <v>34332</v>
      </c>
      <c r="AJ2143" t="s">
        <v>34331</v>
      </c>
      <c r="AK2143" t="s">
        <v>34330</v>
      </c>
      <c r="AL2143">
        <v>9</v>
      </c>
      <c r="AM2143" s="5">
        <f t="shared" si="266"/>
        <v>1.8</v>
      </c>
      <c r="AN2143" s="4">
        <f t="shared" si="271"/>
        <v>2.7262400605831123E-3</v>
      </c>
      <c r="AO2143" s="3"/>
      <c r="AP2143">
        <v>0</v>
      </c>
      <c r="AQ2143" t="s">
        <v>17402</v>
      </c>
      <c r="AR2143" t="s">
        <v>19838</v>
      </c>
      <c r="AS2143" t="s">
        <v>17401</v>
      </c>
      <c r="AT2143" s="2" t="s">
        <v>0</v>
      </c>
      <c r="AU2143" s="1">
        <f t="shared" si="267"/>
        <v>0.61620966784883258</v>
      </c>
      <c r="AV2143" s="1">
        <f t="shared" si="268"/>
        <v>0.51804233590868365</v>
      </c>
      <c r="AW2143" s="1">
        <f t="shared" si="269"/>
        <v>0.41987500396853461</v>
      </c>
    </row>
    <row r="2144" spans="1:49" x14ac:dyDescent="0.2">
      <c r="A2144">
        <v>2142</v>
      </c>
      <c r="B2144" t="s">
        <v>34329</v>
      </c>
      <c r="C2144" t="s">
        <v>34328</v>
      </c>
      <c r="F2144" t="s">
        <v>34327</v>
      </c>
      <c r="G2144" t="s">
        <v>14</v>
      </c>
      <c r="H2144" t="s">
        <v>13</v>
      </c>
      <c r="I2144" t="s">
        <v>8981</v>
      </c>
      <c r="J2144" t="s">
        <v>34326</v>
      </c>
      <c r="K2144" t="s">
        <v>34325</v>
      </c>
      <c r="L2144" t="s">
        <v>5119</v>
      </c>
      <c r="M2144" t="s">
        <v>5118</v>
      </c>
      <c r="N2144">
        <v>3</v>
      </c>
      <c r="O2144" t="s">
        <v>34324</v>
      </c>
      <c r="P2144" t="s">
        <v>34323</v>
      </c>
      <c r="Q2144" t="s">
        <v>34322</v>
      </c>
      <c r="R2144" s="7">
        <v>42777</v>
      </c>
      <c r="S2144" s="8">
        <f t="shared" si="264"/>
        <v>2017</v>
      </c>
      <c r="T2144" s="8">
        <v>2017</v>
      </c>
      <c r="U2144" s="8">
        <f t="shared" si="265"/>
        <v>5</v>
      </c>
      <c r="V2144" s="7">
        <v>42777</v>
      </c>
      <c r="W2144" t="s">
        <v>27426</v>
      </c>
      <c r="X2144" s="2">
        <v>0.28599999999999998</v>
      </c>
      <c r="Y2144" s="6">
        <f t="shared" si="270"/>
        <v>7.6346066575905605E-3</v>
      </c>
      <c r="AA2144">
        <v>9205071</v>
      </c>
      <c r="AB2144">
        <v>28139</v>
      </c>
      <c r="AC2144">
        <v>15693937</v>
      </c>
      <c r="AD2144" t="s">
        <v>6</v>
      </c>
      <c r="AE2144">
        <v>31</v>
      </c>
      <c r="AF2144">
        <v>3</v>
      </c>
      <c r="AH2144" t="s">
        <v>34321</v>
      </c>
      <c r="AI2144" t="s">
        <v>34320</v>
      </c>
      <c r="AJ2144" t="s">
        <v>34319</v>
      </c>
      <c r="AK2144" t="s">
        <v>34318</v>
      </c>
      <c r="AL2144">
        <v>8</v>
      </c>
      <c r="AM2144" s="5">
        <f t="shared" si="266"/>
        <v>1.6</v>
      </c>
      <c r="AN2144" s="4">
        <f t="shared" si="271"/>
        <v>2.4233244982961003E-3</v>
      </c>
      <c r="AO2144" s="3"/>
      <c r="AP2144">
        <v>0</v>
      </c>
      <c r="AR2144" t="s">
        <v>1</v>
      </c>
      <c r="AT2144" s="2" t="s">
        <v>0</v>
      </c>
      <c r="AU2144" s="1">
        <f t="shared" si="267"/>
        <v>0.60712220098022229</v>
      </c>
      <c r="AV2144" s="1">
        <f t="shared" si="268"/>
        <v>0.50289655779433307</v>
      </c>
      <c r="AW2144" s="1">
        <f t="shared" si="269"/>
        <v>0.39867091460844384</v>
      </c>
    </row>
    <row r="2145" spans="1:49" x14ac:dyDescent="0.2">
      <c r="A2145">
        <v>2143</v>
      </c>
      <c r="B2145" t="s">
        <v>34317</v>
      </c>
      <c r="C2145" t="s">
        <v>34316</v>
      </c>
      <c r="F2145" t="s">
        <v>34315</v>
      </c>
      <c r="G2145" t="s">
        <v>14</v>
      </c>
      <c r="H2145" t="s">
        <v>13</v>
      </c>
      <c r="I2145" t="s">
        <v>34314</v>
      </c>
      <c r="J2145">
        <v>60025761</v>
      </c>
      <c r="K2145" t="s">
        <v>3098</v>
      </c>
      <c r="L2145" t="s">
        <v>3097</v>
      </c>
      <c r="M2145" t="s">
        <v>9</v>
      </c>
      <c r="N2145">
        <v>2</v>
      </c>
      <c r="O2145" t="s">
        <v>34313</v>
      </c>
      <c r="P2145" t="s">
        <v>34312</v>
      </c>
      <c r="Q2145" t="s">
        <v>34311</v>
      </c>
      <c r="R2145" s="7">
        <v>42776</v>
      </c>
      <c r="S2145" s="8">
        <f t="shared" si="264"/>
        <v>2017</v>
      </c>
      <c r="T2145" s="8">
        <v>2017</v>
      </c>
      <c r="U2145" s="8">
        <f t="shared" si="265"/>
        <v>5</v>
      </c>
      <c r="V2145" s="7">
        <v>42776</v>
      </c>
      <c r="W2145" t="s">
        <v>28229</v>
      </c>
      <c r="X2145" s="2">
        <v>0.85699999999999998</v>
      </c>
      <c r="Y2145" s="6">
        <f t="shared" si="270"/>
        <v>2.287712554389899E-2</v>
      </c>
      <c r="AA2145">
        <v>223727</v>
      </c>
      <c r="AB2145">
        <v>28570</v>
      </c>
      <c r="AC2145">
        <v>13616463</v>
      </c>
      <c r="AD2145" t="s">
        <v>6</v>
      </c>
      <c r="AE2145">
        <v>50</v>
      </c>
      <c r="AF2145">
        <v>10</v>
      </c>
      <c r="AG2145">
        <v>105102</v>
      </c>
      <c r="AI2145" t="s">
        <v>34310</v>
      </c>
      <c r="AJ2145" t="s">
        <v>34309</v>
      </c>
      <c r="AK2145" t="s">
        <v>34308</v>
      </c>
      <c r="AL2145">
        <v>15</v>
      </c>
      <c r="AM2145" s="5">
        <f t="shared" si="266"/>
        <v>3</v>
      </c>
      <c r="AN2145" s="4">
        <f t="shared" si="271"/>
        <v>4.5437334343051876E-3</v>
      </c>
      <c r="AO2145" s="3"/>
      <c r="AP2145">
        <v>0</v>
      </c>
      <c r="AQ2145" t="s">
        <v>76</v>
      </c>
      <c r="AR2145">
        <v>11672114</v>
      </c>
      <c r="AS2145" t="s">
        <v>75</v>
      </c>
      <c r="AT2145" s="2" t="s">
        <v>0</v>
      </c>
      <c r="AU2145" s="1">
        <f t="shared" si="267"/>
        <v>1.7377107911020848</v>
      </c>
      <c r="AV2145" s="1">
        <f t="shared" si="268"/>
        <v>1.3710429489102087</v>
      </c>
      <c r="AW2145" s="1">
        <f t="shared" si="269"/>
        <v>1.0043751067183329</v>
      </c>
    </row>
    <row r="2146" spans="1:49" x14ac:dyDescent="0.2">
      <c r="A2146">
        <v>2144</v>
      </c>
      <c r="B2146" t="s">
        <v>34307</v>
      </c>
      <c r="C2146" t="s">
        <v>34306</v>
      </c>
      <c r="F2146" t="s">
        <v>34305</v>
      </c>
      <c r="G2146" t="s">
        <v>14</v>
      </c>
      <c r="H2146" t="s">
        <v>13</v>
      </c>
      <c r="I2146" t="s">
        <v>34304</v>
      </c>
      <c r="J2146" t="s">
        <v>34303</v>
      </c>
      <c r="K2146" t="s">
        <v>34302</v>
      </c>
      <c r="L2146" t="s">
        <v>34301</v>
      </c>
      <c r="M2146" t="s">
        <v>4560</v>
      </c>
      <c r="N2146">
        <v>3</v>
      </c>
      <c r="O2146" t="s">
        <v>34300</v>
      </c>
      <c r="P2146" t="s">
        <v>34299</v>
      </c>
      <c r="Q2146" t="s">
        <v>34298</v>
      </c>
      <c r="R2146" s="7">
        <v>42776</v>
      </c>
      <c r="S2146" s="8">
        <f t="shared" si="264"/>
        <v>2017</v>
      </c>
      <c r="T2146" s="8">
        <v>2017</v>
      </c>
      <c r="U2146" s="8">
        <f t="shared" si="265"/>
        <v>5</v>
      </c>
      <c r="V2146" s="7">
        <v>42776</v>
      </c>
      <c r="W2146" t="s">
        <v>28153</v>
      </c>
      <c r="X2146" s="2">
        <v>2.3759999999999999</v>
      </c>
      <c r="Y2146" s="6">
        <f t="shared" si="270"/>
        <v>6.3425963001521576E-2</v>
      </c>
      <c r="AA2146" t="s">
        <v>28152</v>
      </c>
      <c r="AB2146">
        <v>26765</v>
      </c>
      <c r="AC2146">
        <v>15384357</v>
      </c>
      <c r="AD2146" t="s">
        <v>6</v>
      </c>
      <c r="AE2146">
        <v>836</v>
      </c>
      <c r="AF2146">
        <v>1</v>
      </c>
      <c r="AG2146">
        <v>90</v>
      </c>
      <c r="AI2146" t="s">
        <v>34297</v>
      </c>
      <c r="AJ2146" t="s">
        <v>34296</v>
      </c>
      <c r="AK2146" t="s">
        <v>34295</v>
      </c>
      <c r="AL2146">
        <v>8</v>
      </c>
      <c r="AM2146" s="5">
        <f t="shared" si="266"/>
        <v>1.6</v>
      </c>
      <c r="AN2146" s="4">
        <f t="shared" si="271"/>
        <v>2.4233244982961003E-3</v>
      </c>
      <c r="AO2146" s="3"/>
      <c r="AP2146">
        <v>0</v>
      </c>
      <c r="AQ2146" t="s">
        <v>795</v>
      </c>
      <c r="AR2146">
        <v>836064</v>
      </c>
      <c r="AS2146" t="s">
        <v>794</v>
      </c>
      <c r="AT2146" s="2">
        <v>5.8739999999999997</v>
      </c>
      <c r="AU2146" s="1">
        <f t="shared" si="267"/>
        <v>4.5125171450553925</v>
      </c>
      <c r="AV2146" s="1">
        <f t="shared" si="268"/>
        <v>3.292464374990884</v>
      </c>
      <c r="AW2146" s="1">
        <f t="shared" si="269"/>
        <v>2.0724116049263741</v>
      </c>
    </row>
    <row r="2147" spans="1:49" x14ac:dyDescent="0.2">
      <c r="A2147">
        <v>2145</v>
      </c>
      <c r="B2147" t="s">
        <v>34294</v>
      </c>
      <c r="C2147" t="s">
        <v>34293</v>
      </c>
      <c r="F2147" t="s">
        <v>34292</v>
      </c>
      <c r="G2147" t="s">
        <v>14</v>
      </c>
      <c r="H2147" t="s">
        <v>13</v>
      </c>
      <c r="I2147" t="s">
        <v>34291</v>
      </c>
      <c r="J2147" t="s">
        <v>34290</v>
      </c>
      <c r="K2147" t="s">
        <v>34289</v>
      </c>
      <c r="L2147" t="s">
        <v>34288</v>
      </c>
      <c r="M2147" t="s">
        <v>5907</v>
      </c>
      <c r="N2147">
        <v>8</v>
      </c>
      <c r="O2147" t="s">
        <v>34287</v>
      </c>
      <c r="P2147" t="s">
        <v>34286</v>
      </c>
      <c r="Q2147" t="s">
        <v>34285</v>
      </c>
      <c r="R2147" s="7">
        <v>42776</v>
      </c>
      <c r="S2147" s="8">
        <f t="shared" si="264"/>
        <v>2017</v>
      </c>
      <c r="T2147" s="8">
        <v>2017</v>
      </c>
      <c r="U2147" s="8">
        <f t="shared" si="265"/>
        <v>5</v>
      </c>
      <c r="V2147" s="7">
        <v>42776</v>
      </c>
      <c r="W2147" t="s">
        <v>34237</v>
      </c>
      <c r="X2147" s="2">
        <v>1.32</v>
      </c>
      <c r="Y2147" s="6">
        <f t="shared" si="270"/>
        <v>3.5236646111956441E-2</v>
      </c>
      <c r="AB2147">
        <v>21100215107</v>
      </c>
      <c r="AC2147" t="s">
        <v>34236</v>
      </c>
      <c r="AD2147" t="s">
        <v>6</v>
      </c>
      <c r="AE2147">
        <v>8</v>
      </c>
      <c r="AF2147" t="s">
        <v>34235</v>
      </c>
      <c r="AG2147">
        <v>79</v>
      </c>
      <c r="AI2147" t="s">
        <v>34284</v>
      </c>
      <c r="AJ2147" t="s">
        <v>34283</v>
      </c>
      <c r="AK2147" t="s">
        <v>34282</v>
      </c>
      <c r="AL2147">
        <v>9</v>
      </c>
      <c r="AM2147" s="5">
        <f t="shared" si="266"/>
        <v>1.8</v>
      </c>
      <c r="AN2147" s="4">
        <f t="shared" si="271"/>
        <v>2.7262400605831123E-3</v>
      </c>
      <c r="AO2147" s="3"/>
      <c r="AP2147">
        <v>1</v>
      </c>
      <c r="AR2147" t="s">
        <v>1</v>
      </c>
      <c r="AT2147" s="2">
        <v>4.5659999999999998</v>
      </c>
      <c r="AU2147" s="1">
        <f t="shared" si="267"/>
        <v>2.5483524296544444</v>
      </c>
      <c r="AV2147" s="1">
        <f t="shared" si="268"/>
        <v>1.8981443086269776</v>
      </c>
      <c r="AW2147" s="1">
        <f t="shared" si="269"/>
        <v>1.247936187599511</v>
      </c>
    </row>
    <row r="2148" spans="1:49" x14ac:dyDescent="0.2">
      <c r="A2148">
        <v>2146</v>
      </c>
      <c r="B2148" t="s">
        <v>34281</v>
      </c>
      <c r="C2148" t="s">
        <v>34280</v>
      </c>
      <c r="E2148">
        <v>28208633</v>
      </c>
      <c r="F2148" t="s">
        <v>34279</v>
      </c>
      <c r="G2148" t="s">
        <v>14</v>
      </c>
      <c r="H2148" t="s">
        <v>13</v>
      </c>
      <c r="I2148" t="s">
        <v>16986</v>
      </c>
      <c r="J2148">
        <v>60017060</v>
      </c>
      <c r="K2148" t="s">
        <v>16985</v>
      </c>
      <c r="L2148" t="s">
        <v>2955</v>
      </c>
      <c r="M2148" t="s">
        <v>9</v>
      </c>
      <c r="N2148">
        <v>3</v>
      </c>
      <c r="O2148" t="s">
        <v>31224</v>
      </c>
      <c r="P2148" t="s">
        <v>31223</v>
      </c>
      <c r="Q2148" t="s">
        <v>16982</v>
      </c>
      <c r="R2148" s="7">
        <v>42776</v>
      </c>
      <c r="S2148" s="8">
        <f t="shared" si="264"/>
        <v>2017</v>
      </c>
      <c r="T2148" s="8">
        <v>2017</v>
      </c>
      <c r="U2148" s="8">
        <f t="shared" si="265"/>
        <v>5</v>
      </c>
      <c r="V2148" s="7">
        <v>42776</v>
      </c>
      <c r="W2148" t="s">
        <v>7774</v>
      </c>
      <c r="X2148" s="2">
        <v>0.63600000000000001</v>
      </c>
      <c r="Y2148" s="6">
        <f t="shared" si="270"/>
        <v>1.6977656763033557E-2</v>
      </c>
      <c r="AA2148">
        <v>14248220</v>
      </c>
      <c r="AB2148">
        <v>130124</v>
      </c>
      <c r="AD2148" t="s">
        <v>6</v>
      </c>
      <c r="AE2148">
        <v>17</v>
      </c>
      <c r="AF2148">
        <v>2</v>
      </c>
      <c r="AG2148">
        <v>349</v>
      </c>
      <c r="AI2148" t="s">
        <v>34278</v>
      </c>
      <c r="AJ2148" t="s">
        <v>34277</v>
      </c>
      <c r="AK2148" t="s">
        <v>34276</v>
      </c>
      <c r="AL2148">
        <v>15</v>
      </c>
      <c r="AM2148" s="5">
        <f t="shared" si="266"/>
        <v>3</v>
      </c>
      <c r="AN2148" s="4">
        <f t="shared" si="271"/>
        <v>4.5437334343051876E-3</v>
      </c>
      <c r="AO2148" s="3"/>
      <c r="AP2148">
        <v>1</v>
      </c>
      <c r="AQ2148" t="s">
        <v>76</v>
      </c>
      <c r="AR2148">
        <v>2014509102205</v>
      </c>
      <c r="AS2148" t="s">
        <v>75</v>
      </c>
      <c r="AT2148" s="2" t="s">
        <v>0</v>
      </c>
      <c r="AU2148" s="1">
        <f t="shared" si="267"/>
        <v>1.3247479764415047</v>
      </c>
      <c r="AV2148" s="1">
        <f t="shared" si="268"/>
        <v>1.0760695098669373</v>
      </c>
      <c r="AW2148" s="1">
        <f t="shared" si="269"/>
        <v>0.8273910432923699</v>
      </c>
    </row>
    <row r="2149" spans="1:49" x14ac:dyDescent="0.2">
      <c r="A2149">
        <v>2147</v>
      </c>
      <c r="B2149" t="s">
        <v>34275</v>
      </c>
      <c r="C2149" t="s">
        <v>34274</v>
      </c>
      <c r="D2149" t="s">
        <v>34273</v>
      </c>
      <c r="E2149">
        <v>28186148</v>
      </c>
      <c r="F2149" t="s">
        <v>34272</v>
      </c>
      <c r="G2149" t="s">
        <v>14</v>
      </c>
      <c r="H2149" t="s">
        <v>13</v>
      </c>
      <c r="I2149" t="s">
        <v>34271</v>
      </c>
      <c r="J2149" t="s">
        <v>34270</v>
      </c>
      <c r="K2149" t="s">
        <v>34269</v>
      </c>
      <c r="L2149" t="s">
        <v>34268</v>
      </c>
      <c r="M2149" t="s">
        <v>34267</v>
      </c>
      <c r="N2149">
        <v>10</v>
      </c>
      <c r="O2149" t="s">
        <v>34266</v>
      </c>
      <c r="P2149" t="s">
        <v>34265</v>
      </c>
      <c r="Q2149" t="s">
        <v>34264</v>
      </c>
      <c r="R2149" s="7">
        <v>42776</v>
      </c>
      <c r="S2149" s="8">
        <f t="shared" si="264"/>
        <v>2017</v>
      </c>
      <c r="T2149" s="8">
        <v>2017</v>
      </c>
      <c r="U2149" s="8">
        <f t="shared" si="265"/>
        <v>5</v>
      </c>
      <c r="V2149" s="7">
        <v>42776</v>
      </c>
      <c r="W2149" t="s">
        <v>16202</v>
      </c>
      <c r="X2149" s="2">
        <v>1.24</v>
      </c>
      <c r="Y2149" s="6">
        <f t="shared" si="270"/>
        <v>3.3101091802140895E-2</v>
      </c>
      <c r="AB2149">
        <v>21100200805</v>
      </c>
      <c r="AC2149">
        <v>20452322</v>
      </c>
      <c r="AD2149" t="s">
        <v>6</v>
      </c>
      <c r="AE2149">
        <v>7</v>
      </c>
      <c r="AG2149">
        <v>42082</v>
      </c>
      <c r="AI2149" t="s">
        <v>34263</v>
      </c>
      <c r="AK2149" t="s">
        <v>34262</v>
      </c>
      <c r="AL2149">
        <v>42</v>
      </c>
      <c r="AM2149" s="5">
        <f t="shared" si="266"/>
        <v>8.4</v>
      </c>
      <c r="AN2149" s="4">
        <f t="shared" si="271"/>
        <v>1.2722453616054525E-2</v>
      </c>
      <c r="AO2149" s="3"/>
      <c r="AP2149">
        <v>1</v>
      </c>
      <c r="AQ2149" t="s">
        <v>1757</v>
      </c>
      <c r="AR2149">
        <v>26246031</v>
      </c>
      <c r="AS2149" t="s">
        <v>259</v>
      </c>
      <c r="AT2149" s="2">
        <v>4.3789999999999996</v>
      </c>
      <c r="AU2149" s="1">
        <f t="shared" si="267"/>
        <v>2.6987500346314981</v>
      </c>
      <c r="AV2149" s="1">
        <f t="shared" si="268"/>
        <v>2.2911772709097709</v>
      </c>
      <c r="AW2149" s="1">
        <f t="shared" si="269"/>
        <v>1.8836045071880434</v>
      </c>
    </row>
    <row r="2150" spans="1:49" x14ac:dyDescent="0.2">
      <c r="A2150">
        <v>2148</v>
      </c>
      <c r="B2150" t="s">
        <v>34261</v>
      </c>
      <c r="C2150" t="s">
        <v>34260</v>
      </c>
      <c r="E2150">
        <v>28187558</v>
      </c>
      <c r="F2150" t="s">
        <v>34259</v>
      </c>
      <c r="G2150" t="s">
        <v>14</v>
      </c>
      <c r="H2150" t="s">
        <v>13</v>
      </c>
      <c r="I2150" t="s">
        <v>34258</v>
      </c>
      <c r="J2150">
        <v>60081471</v>
      </c>
      <c r="K2150" t="s">
        <v>34257</v>
      </c>
      <c r="L2150" t="s">
        <v>34256</v>
      </c>
      <c r="M2150" t="s">
        <v>286</v>
      </c>
      <c r="N2150">
        <v>2</v>
      </c>
      <c r="O2150" t="s">
        <v>34255</v>
      </c>
      <c r="P2150" t="s">
        <v>34254</v>
      </c>
      <c r="Q2150" t="s">
        <v>34253</v>
      </c>
      <c r="R2150" s="7">
        <v>42775</v>
      </c>
      <c r="S2150" s="8">
        <f t="shared" si="264"/>
        <v>2017</v>
      </c>
      <c r="T2150" s="8">
        <v>2017</v>
      </c>
      <c r="U2150" s="8">
        <f t="shared" si="265"/>
        <v>5</v>
      </c>
      <c r="V2150" s="7">
        <v>42775</v>
      </c>
      <c r="W2150" t="s">
        <v>29438</v>
      </c>
      <c r="X2150" s="2">
        <v>0.621</v>
      </c>
      <c r="Y2150" s="6">
        <f t="shared" si="270"/>
        <v>1.6577240329943142E-2</v>
      </c>
      <c r="AA2150">
        <v>11755326</v>
      </c>
      <c r="AB2150">
        <v>4700151916</v>
      </c>
      <c r="AC2150">
        <v>11755334</v>
      </c>
      <c r="AD2150" t="s">
        <v>6</v>
      </c>
      <c r="AE2150">
        <v>4231</v>
      </c>
      <c r="AF2150">
        <v>1</v>
      </c>
      <c r="AH2150" t="s">
        <v>34252</v>
      </c>
      <c r="AI2150" t="s">
        <v>34251</v>
      </c>
      <c r="AJ2150" t="s">
        <v>34250</v>
      </c>
      <c r="AK2150" t="s">
        <v>34249</v>
      </c>
      <c r="AL2150">
        <v>0</v>
      </c>
      <c r="AM2150" s="5">
        <f t="shared" si="266"/>
        <v>0</v>
      </c>
      <c r="AN2150" s="4">
        <f t="shared" si="271"/>
        <v>0</v>
      </c>
      <c r="AO2150" s="3"/>
      <c r="AP2150">
        <v>0</v>
      </c>
      <c r="AR2150" t="s">
        <v>1</v>
      </c>
      <c r="AT2150" s="2">
        <v>1.091</v>
      </c>
      <c r="AU2150" s="1">
        <f t="shared" si="267"/>
        <v>1.1604068230960198</v>
      </c>
      <c r="AV2150" s="1">
        <f t="shared" si="268"/>
        <v>0.82886201649715707</v>
      </c>
      <c r="AW2150" s="1">
        <f t="shared" si="269"/>
        <v>0.4973172098982942</v>
      </c>
    </row>
    <row r="2151" spans="1:49" x14ac:dyDescent="0.2">
      <c r="A2151">
        <v>2149</v>
      </c>
      <c r="B2151" t="s">
        <v>34248</v>
      </c>
      <c r="C2151" t="s">
        <v>34247</v>
      </c>
      <c r="D2151" t="s">
        <v>34246</v>
      </c>
      <c r="E2151">
        <v>28181514</v>
      </c>
      <c r="F2151" t="s">
        <v>34245</v>
      </c>
      <c r="G2151" t="s">
        <v>14</v>
      </c>
      <c r="H2151" t="s">
        <v>13</v>
      </c>
      <c r="I2151" t="s">
        <v>10761</v>
      </c>
      <c r="J2151">
        <v>60005465</v>
      </c>
      <c r="K2151" t="s">
        <v>3521</v>
      </c>
      <c r="L2151" t="s">
        <v>3520</v>
      </c>
      <c r="M2151" t="s">
        <v>9</v>
      </c>
      <c r="N2151">
        <v>3</v>
      </c>
      <c r="O2151" t="s">
        <v>34244</v>
      </c>
      <c r="P2151" t="s">
        <v>34243</v>
      </c>
      <c r="Q2151" t="s">
        <v>4437</v>
      </c>
      <c r="R2151" s="7">
        <v>42775</v>
      </c>
      <c r="S2151" s="8">
        <f t="shared" si="264"/>
        <v>2017</v>
      </c>
      <c r="T2151" s="8">
        <v>2017</v>
      </c>
      <c r="U2151" s="8">
        <f t="shared" si="265"/>
        <v>5</v>
      </c>
      <c r="V2151" s="7">
        <v>42775</v>
      </c>
      <c r="W2151" t="s">
        <v>16202</v>
      </c>
      <c r="X2151" s="2">
        <v>1.24</v>
      </c>
      <c r="Y2151" s="6">
        <f t="shared" si="270"/>
        <v>3.3101091802140895E-2</v>
      </c>
      <c r="AB2151">
        <v>21100200805</v>
      </c>
      <c r="AC2151">
        <v>20452322</v>
      </c>
      <c r="AD2151" t="s">
        <v>6</v>
      </c>
      <c r="AE2151">
        <v>7</v>
      </c>
      <c r="AG2151">
        <v>41726</v>
      </c>
      <c r="AI2151" t="s">
        <v>34242</v>
      </c>
      <c r="AK2151" t="s">
        <v>34241</v>
      </c>
      <c r="AL2151">
        <v>6</v>
      </c>
      <c r="AM2151" s="5">
        <f t="shared" si="266"/>
        <v>1.2</v>
      </c>
      <c r="AN2151" s="4">
        <f t="shared" si="271"/>
        <v>1.8174933737220749E-3</v>
      </c>
      <c r="AO2151" s="3"/>
      <c r="AP2151">
        <v>1</v>
      </c>
      <c r="AQ2151" t="s">
        <v>76</v>
      </c>
      <c r="AR2151">
        <v>61271026</v>
      </c>
      <c r="AS2151" t="s">
        <v>75</v>
      </c>
      <c r="AT2151" s="2">
        <v>4.3789999999999996</v>
      </c>
      <c r="AU2151" s="1">
        <f t="shared" si="267"/>
        <v>2.3716012273615248</v>
      </c>
      <c r="AV2151" s="1">
        <f t="shared" si="268"/>
        <v>1.7459292587931485</v>
      </c>
      <c r="AW2151" s="1">
        <f t="shared" si="269"/>
        <v>1.1202572902247721</v>
      </c>
    </row>
    <row r="2152" spans="1:49" x14ac:dyDescent="0.2">
      <c r="A2152">
        <v>2150</v>
      </c>
      <c r="B2152" t="s">
        <v>34240</v>
      </c>
      <c r="C2152" t="s">
        <v>34239</v>
      </c>
      <c r="F2152" t="s">
        <v>34238</v>
      </c>
      <c r="G2152" t="s">
        <v>14</v>
      </c>
      <c r="H2152" t="s">
        <v>13</v>
      </c>
      <c r="I2152" t="s">
        <v>31628</v>
      </c>
      <c r="J2152" t="s">
        <v>31627</v>
      </c>
      <c r="K2152" t="s">
        <v>31626</v>
      </c>
      <c r="L2152" t="s">
        <v>31625</v>
      </c>
      <c r="M2152" t="s">
        <v>31624</v>
      </c>
      <c r="N2152">
        <v>5</v>
      </c>
      <c r="O2152" t="s">
        <v>31623</v>
      </c>
      <c r="P2152" t="s">
        <v>31622</v>
      </c>
      <c r="Q2152" t="s">
        <v>31621</v>
      </c>
      <c r="R2152" s="7">
        <v>42774</v>
      </c>
      <c r="S2152" s="8">
        <f t="shared" si="264"/>
        <v>2017</v>
      </c>
      <c r="T2152" s="8">
        <v>2017</v>
      </c>
      <c r="U2152" s="8">
        <f t="shared" si="265"/>
        <v>5</v>
      </c>
      <c r="V2152" s="7">
        <v>42774</v>
      </c>
      <c r="W2152" t="s">
        <v>34237</v>
      </c>
      <c r="X2152" s="2">
        <v>1.32</v>
      </c>
      <c r="Y2152" s="6">
        <f t="shared" si="270"/>
        <v>3.5236646111956441E-2</v>
      </c>
      <c r="AB2152">
        <v>21100215107</v>
      </c>
      <c r="AC2152" t="s">
        <v>34236</v>
      </c>
      <c r="AD2152" t="s">
        <v>6</v>
      </c>
      <c r="AE2152">
        <v>8</v>
      </c>
      <c r="AF2152" t="s">
        <v>34235</v>
      </c>
      <c r="AG2152">
        <v>62</v>
      </c>
      <c r="AI2152" t="s">
        <v>34234</v>
      </c>
      <c r="AJ2152" t="s">
        <v>34233</v>
      </c>
      <c r="AK2152" t="s">
        <v>34232</v>
      </c>
      <c r="AL2152">
        <v>5</v>
      </c>
      <c r="AM2152" s="5">
        <f t="shared" si="266"/>
        <v>1</v>
      </c>
      <c r="AN2152" s="4">
        <f t="shared" si="271"/>
        <v>1.5145778114350624E-3</v>
      </c>
      <c r="AO2152" s="3"/>
      <c r="AP2152">
        <v>1</v>
      </c>
      <c r="AR2152" t="s">
        <v>1</v>
      </c>
      <c r="AT2152" s="2">
        <v>4.5659999999999998</v>
      </c>
      <c r="AU2152" s="1">
        <f t="shared" si="267"/>
        <v>2.5120025621800024</v>
      </c>
      <c r="AV2152" s="1">
        <f t="shared" si="268"/>
        <v>1.837561196169575</v>
      </c>
      <c r="AW2152" s="1">
        <f t="shared" si="269"/>
        <v>1.1631198301591474</v>
      </c>
    </row>
    <row r="2153" spans="1:49" x14ac:dyDescent="0.2">
      <c r="A2153">
        <v>2151</v>
      </c>
      <c r="B2153" t="s">
        <v>34231</v>
      </c>
      <c r="C2153" t="s">
        <v>34230</v>
      </c>
      <c r="E2153">
        <v>28052042</v>
      </c>
      <c r="F2153" t="s">
        <v>34229</v>
      </c>
      <c r="G2153" t="s">
        <v>14</v>
      </c>
      <c r="H2153" t="s">
        <v>13</v>
      </c>
      <c r="I2153" t="s">
        <v>34228</v>
      </c>
      <c r="J2153" t="s">
        <v>34227</v>
      </c>
      <c r="K2153" t="s">
        <v>34226</v>
      </c>
      <c r="L2153" t="s">
        <v>34225</v>
      </c>
      <c r="M2153" t="s">
        <v>34224</v>
      </c>
      <c r="N2153">
        <v>8</v>
      </c>
      <c r="O2153" t="s">
        <v>34223</v>
      </c>
      <c r="P2153" t="s">
        <v>34222</v>
      </c>
      <c r="Q2153" t="s">
        <v>34221</v>
      </c>
      <c r="R2153" s="7">
        <v>42774</v>
      </c>
      <c r="S2153" s="8">
        <f t="shared" ref="S2153:S2216" si="272">YEAR(R2153)</f>
        <v>2017</v>
      </c>
      <c r="T2153" s="8">
        <v>2017</v>
      </c>
      <c r="U2153" s="8">
        <f t="shared" ref="U2153:U2216" si="273">2022-T2153</f>
        <v>5</v>
      </c>
      <c r="V2153" s="7">
        <v>42774</v>
      </c>
      <c r="W2153" t="s">
        <v>34140</v>
      </c>
      <c r="X2153" s="2">
        <v>1.3120000000000001</v>
      </c>
      <c r="Y2153" s="6">
        <f t="shared" si="270"/>
        <v>3.502309068097488E-2</v>
      </c>
      <c r="AA2153">
        <v>319155</v>
      </c>
      <c r="AB2153">
        <v>29203</v>
      </c>
      <c r="AC2153">
        <v>13616560</v>
      </c>
      <c r="AD2153" t="s">
        <v>6</v>
      </c>
      <c r="AE2153">
        <v>62</v>
      </c>
      <c r="AF2153">
        <v>5</v>
      </c>
      <c r="AG2153">
        <v>1831</v>
      </c>
      <c r="AH2153" t="s">
        <v>34220</v>
      </c>
      <c r="AI2153" t="s">
        <v>34219</v>
      </c>
      <c r="AJ2153" t="s">
        <v>34218</v>
      </c>
      <c r="AK2153" t="s">
        <v>34217</v>
      </c>
      <c r="AL2153">
        <v>24</v>
      </c>
      <c r="AM2153" s="5">
        <f t="shared" ref="AM2153:AM2216" si="274">AL2153/U2153</f>
        <v>4.8</v>
      </c>
      <c r="AN2153" s="4">
        <f t="shared" si="271"/>
        <v>7.2699734948882995E-3</v>
      </c>
      <c r="AO2153" s="3"/>
      <c r="AP2153">
        <v>0</v>
      </c>
      <c r="AR2153" t="s">
        <v>1</v>
      </c>
      <c r="AT2153" s="2">
        <v>3.609</v>
      </c>
      <c r="AU2153" s="1">
        <f t="shared" ref="AU2153:AU2216" si="275">(Y2153*0.7+AN2153*0.3)*100</f>
        <v>2.6697155525148908</v>
      </c>
      <c r="AV2153" s="1">
        <f t="shared" ref="AV2153:AV2216" si="276">(Y2153*0.5+AN2153*0.5)*100</f>
        <v>2.1146532087931589</v>
      </c>
      <c r="AW2153" s="1">
        <f t="shared" ref="AW2153:AW2216" si="277">(Y2153*0.3+AN2153*0.7)*100</f>
        <v>1.5595908650714272</v>
      </c>
    </row>
    <row r="2154" spans="1:49" x14ac:dyDescent="0.2">
      <c r="A2154">
        <v>2152</v>
      </c>
      <c r="B2154" t="s">
        <v>34216</v>
      </c>
      <c r="C2154" t="s">
        <v>34215</v>
      </c>
      <c r="E2154">
        <v>28094990</v>
      </c>
      <c r="F2154" t="s">
        <v>34214</v>
      </c>
      <c r="G2154" t="s">
        <v>14</v>
      </c>
      <c r="H2154" t="s">
        <v>13</v>
      </c>
      <c r="I2154" t="s">
        <v>34213</v>
      </c>
      <c r="J2154">
        <v>60015150</v>
      </c>
      <c r="K2154" t="s">
        <v>33061</v>
      </c>
      <c r="L2154" t="s">
        <v>3845</v>
      </c>
      <c r="M2154" t="s">
        <v>3014</v>
      </c>
      <c r="N2154">
        <v>6</v>
      </c>
      <c r="O2154" t="s">
        <v>34212</v>
      </c>
      <c r="P2154" t="s">
        <v>34211</v>
      </c>
      <c r="Q2154" t="s">
        <v>34210</v>
      </c>
      <c r="R2154" s="7">
        <v>42774</v>
      </c>
      <c r="S2154" s="8">
        <f t="shared" si="272"/>
        <v>2017</v>
      </c>
      <c r="T2154" s="8">
        <v>2017</v>
      </c>
      <c r="U2154" s="8">
        <f t="shared" si="273"/>
        <v>5</v>
      </c>
      <c r="V2154" s="7">
        <v>42774</v>
      </c>
      <c r="W2154" t="s">
        <v>28251</v>
      </c>
      <c r="X2154" s="2">
        <v>4.8529999999999998</v>
      </c>
      <c r="Y2154" s="6">
        <f t="shared" si="270"/>
        <v>0.12954806331918528</v>
      </c>
      <c r="AA2154">
        <v>15306984</v>
      </c>
      <c r="AB2154">
        <v>17853</v>
      </c>
      <c r="AC2154">
        <v>15306992</v>
      </c>
      <c r="AD2154" t="s">
        <v>6</v>
      </c>
      <c r="AE2154">
        <v>17</v>
      </c>
      <c r="AF2154">
        <v>2</v>
      </c>
      <c r="AH2154" t="s">
        <v>34209</v>
      </c>
      <c r="AI2154" t="s">
        <v>34208</v>
      </c>
      <c r="AJ2154" t="s">
        <v>34207</v>
      </c>
      <c r="AK2154" t="s">
        <v>34206</v>
      </c>
      <c r="AL2154">
        <v>136</v>
      </c>
      <c r="AM2154" s="5">
        <f t="shared" si="274"/>
        <v>27.2</v>
      </c>
      <c r="AN2154" s="4">
        <f t="shared" si="271"/>
        <v>4.1196516471033701E-2</v>
      </c>
      <c r="AO2154" s="3"/>
      <c r="AP2154">
        <v>0</v>
      </c>
      <c r="AQ2154" t="s">
        <v>19175</v>
      </c>
      <c r="AR2154">
        <v>657599</v>
      </c>
      <c r="AS2154" t="s">
        <v>19173</v>
      </c>
      <c r="AT2154" s="2">
        <v>11.189</v>
      </c>
      <c r="AU2154" s="1">
        <f t="shared" si="275"/>
        <v>10.30425992647398</v>
      </c>
      <c r="AV2154" s="1">
        <f t="shared" si="276"/>
        <v>8.5372289895109486</v>
      </c>
      <c r="AW2154" s="1">
        <f t="shared" si="277"/>
        <v>6.7701980525479168</v>
      </c>
    </row>
    <row r="2155" spans="1:49" x14ac:dyDescent="0.2">
      <c r="A2155">
        <v>2153</v>
      </c>
      <c r="B2155" t="s">
        <v>34205</v>
      </c>
      <c r="C2155" t="s">
        <v>34204</v>
      </c>
      <c r="E2155">
        <v>28081606</v>
      </c>
      <c r="F2155" t="s">
        <v>34203</v>
      </c>
      <c r="G2155" t="s">
        <v>14</v>
      </c>
      <c r="H2155" t="s">
        <v>13</v>
      </c>
      <c r="I2155" t="s">
        <v>34202</v>
      </c>
      <c r="J2155" t="s">
        <v>34201</v>
      </c>
      <c r="K2155" t="s">
        <v>34200</v>
      </c>
      <c r="L2155" t="s">
        <v>34199</v>
      </c>
      <c r="M2155" t="s">
        <v>183</v>
      </c>
      <c r="N2155">
        <v>6</v>
      </c>
      <c r="O2155" t="s">
        <v>34198</v>
      </c>
      <c r="P2155" t="s">
        <v>34197</v>
      </c>
      <c r="Q2155" t="s">
        <v>34196</v>
      </c>
      <c r="R2155" s="7">
        <v>42774</v>
      </c>
      <c r="S2155" s="8">
        <f t="shared" si="272"/>
        <v>2017</v>
      </c>
      <c r="T2155" s="8">
        <v>2017</v>
      </c>
      <c r="U2155" s="8">
        <f t="shared" si="273"/>
        <v>5</v>
      </c>
      <c r="V2155" s="7">
        <v>42774</v>
      </c>
      <c r="W2155" t="s">
        <v>28251</v>
      </c>
      <c r="X2155" s="2">
        <v>4.8529999999999998</v>
      </c>
      <c r="Y2155" s="6">
        <f t="shared" si="270"/>
        <v>0.12954806331918528</v>
      </c>
      <c r="AA2155">
        <v>15306984</v>
      </c>
      <c r="AB2155">
        <v>17853</v>
      </c>
      <c r="AC2155">
        <v>15306992</v>
      </c>
      <c r="AD2155" t="s">
        <v>6</v>
      </c>
      <c r="AE2155">
        <v>17</v>
      </c>
      <c r="AF2155">
        <v>2</v>
      </c>
      <c r="AH2155" t="s">
        <v>34195</v>
      </c>
      <c r="AI2155" t="s">
        <v>34194</v>
      </c>
      <c r="AJ2155" t="s">
        <v>34193</v>
      </c>
      <c r="AK2155" t="s">
        <v>34192</v>
      </c>
      <c r="AL2155">
        <v>5</v>
      </c>
      <c r="AM2155" s="5">
        <f t="shared" si="274"/>
        <v>1</v>
      </c>
      <c r="AN2155" s="4">
        <f t="shared" si="271"/>
        <v>1.5145778114350624E-3</v>
      </c>
      <c r="AO2155" s="3"/>
      <c r="AP2155">
        <v>0</v>
      </c>
      <c r="AQ2155" t="s">
        <v>795</v>
      </c>
      <c r="AR2155" t="s">
        <v>34191</v>
      </c>
      <c r="AS2155" t="s">
        <v>794</v>
      </c>
      <c r="AT2155" s="2">
        <v>11.189</v>
      </c>
      <c r="AU2155" s="1">
        <f t="shared" si="275"/>
        <v>9.11380176668602</v>
      </c>
      <c r="AV2155" s="1">
        <f t="shared" si="276"/>
        <v>6.5531320565310178</v>
      </c>
      <c r="AW2155" s="1">
        <f t="shared" si="277"/>
        <v>3.9924623463760125</v>
      </c>
    </row>
    <row r="2156" spans="1:49" x14ac:dyDescent="0.2">
      <c r="A2156">
        <v>2154</v>
      </c>
      <c r="B2156" t="s">
        <v>34190</v>
      </c>
      <c r="C2156" t="s">
        <v>34189</v>
      </c>
      <c r="D2156" t="s">
        <v>34188</v>
      </c>
      <c r="E2156">
        <v>28132830</v>
      </c>
      <c r="F2156" t="s">
        <v>34187</v>
      </c>
      <c r="G2156" t="s">
        <v>14</v>
      </c>
      <c r="H2156" t="s">
        <v>13</v>
      </c>
      <c r="I2156" t="s">
        <v>34186</v>
      </c>
      <c r="J2156" t="s">
        <v>34185</v>
      </c>
      <c r="K2156" t="s">
        <v>34184</v>
      </c>
      <c r="L2156" t="s">
        <v>34183</v>
      </c>
      <c r="M2156" t="s">
        <v>34182</v>
      </c>
      <c r="N2156">
        <v>36</v>
      </c>
      <c r="O2156" t="s">
        <v>34181</v>
      </c>
      <c r="P2156" t="s">
        <v>34180</v>
      </c>
      <c r="Q2156" t="s">
        <v>34179</v>
      </c>
      <c r="R2156" s="7">
        <v>42774</v>
      </c>
      <c r="S2156" s="8">
        <f t="shared" si="272"/>
        <v>2017</v>
      </c>
      <c r="T2156" s="8">
        <v>2017</v>
      </c>
      <c r="U2156" s="8">
        <f t="shared" si="273"/>
        <v>5</v>
      </c>
      <c r="V2156" s="7">
        <v>42774</v>
      </c>
      <c r="W2156" t="s">
        <v>34178</v>
      </c>
      <c r="X2156" s="2">
        <v>9.6120000000000001</v>
      </c>
      <c r="Y2156" s="6">
        <f t="shared" si="270"/>
        <v>0.25658685032433731</v>
      </c>
      <c r="AA2156">
        <v>8966273</v>
      </c>
      <c r="AB2156">
        <v>17978</v>
      </c>
      <c r="AC2156">
        <v>10974199</v>
      </c>
      <c r="AD2156" t="s">
        <v>6</v>
      </c>
      <c r="AE2156">
        <v>93</v>
      </c>
      <c r="AF2156">
        <v>3</v>
      </c>
      <c r="AH2156" t="s">
        <v>34177</v>
      </c>
      <c r="AI2156" t="s">
        <v>34176</v>
      </c>
      <c r="AJ2156" t="s">
        <v>34175</v>
      </c>
      <c r="AK2156" t="s">
        <v>34174</v>
      </c>
      <c r="AL2156">
        <v>187</v>
      </c>
      <c r="AM2156" s="5">
        <f t="shared" si="274"/>
        <v>37.4</v>
      </c>
      <c r="AN2156" s="4">
        <f t="shared" si="271"/>
        <v>5.6645210147671335E-2</v>
      </c>
      <c r="AO2156" s="3"/>
      <c r="AP2156">
        <v>1</v>
      </c>
      <c r="AQ2156" t="s">
        <v>795</v>
      </c>
      <c r="AR2156" t="s">
        <v>34173</v>
      </c>
      <c r="AS2156" t="s">
        <v>794</v>
      </c>
      <c r="AT2156" s="2">
        <v>17.172999999999998</v>
      </c>
      <c r="AU2156" s="1">
        <f t="shared" si="275"/>
        <v>19.66043582713375</v>
      </c>
      <c r="AV2156" s="1">
        <f t="shared" si="276"/>
        <v>15.661603023600431</v>
      </c>
      <c r="AW2156" s="1">
        <f t="shared" si="277"/>
        <v>11.662770220067111</v>
      </c>
    </row>
    <row r="2157" spans="1:49" x14ac:dyDescent="0.2">
      <c r="A2157">
        <v>2155</v>
      </c>
      <c r="B2157" t="s">
        <v>34172</v>
      </c>
      <c r="C2157" t="s">
        <v>34171</v>
      </c>
      <c r="F2157" t="s">
        <v>34170</v>
      </c>
      <c r="G2157" t="s">
        <v>14</v>
      </c>
      <c r="H2157" t="s">
        <v>13</v>
      </c>
      <c r="I2157" t="s">
        <v>34169</v>
      </c>
      <c r="J2157" t="s">
        <v>14374</v>
      </c>
      <c r="K2157" t="s">
        <v>14373</v>
      </c>
      <c r="L2157" t="s">
        <v>14372</v>
      </c>
      <c r="M2157" t="s">
        <v>151</v>
      </c>
      <c r="N2157">
        <v>5</v>
      </c>
      <c r="O2157" t="s">
        <v>34168</v>
      </c>
      <c r="P2157" t="s">
        <v>34167</v>
      </c>
      <c r="Q2157" t="s">
        <v>34166</v>
      </c>
      <c r="R2157" s="7">
        <v>42773</v>
      </c>
      <c r="S2157" s="8">
        <f t="shared" si="272"/>
        <v>2017</v>
      </c>
      <c r="T2157" s="8">
        <v>2017</v>
      </c>
      <c r="U2157" s="8">
        <f t="shared" si="273"/>
        <v>5</v>
      </c>
      <c r="V2157" s="7">
        <v>42773</v>
      </c>
      <c r="W2157" t="s">
        <v>27831</v>
      </c>
      <c r="X2157" s="2">
        <v>0.69899999999999995</v>
      </c>
      <c r="Y2157" s="6">
        <f t="shared" si="270"/>
        <v>1.8659405782013295E-2</v>
      </c>
      <c r="AA2157">
        <v>218979</v>
      </c>
      <c r="AB2157">
        <v>28132</v>
      </c>
      <c r="AC2157">
        <v>10897550</v>
      </c>
      <c r="AD2157" t="s">
        <v>6</v>
      </c>
      <c r="AE2157">
        <v>121</v>
      </c>
      <c r="AF2157">
        <v>5</v>
      </c>
      <c r="AG2157">
        <v>54901</v>
      </c>
      <c r="AI2157" t="s">
        <v>34165</v>
      </c>
      <c r="AK2157" t="s">
        <v>34164</v>
      </c>
      <c r="AL2157">
        <v>5</v>
      </c>
      <c r="AM2157" s="5">
        <f t="shared" si="274"/>
        <v>1</v>
      </c>
      <c r="AN2157" s="4">
        <f t="shared" si="271"/>
        <v>1.5145778114350624E-3</v>
      </c>
      <c r="AO2157" s="3"/>
      <c r="AP2157">
        <v>0</v>
      </c>
      <c r="AR2157" t="s">
        <v>1</v>
      </c>
      <c r="AT2157" s="2">
        <v>2.5459999999999998</v>
      </c>
      <c r="AU2157" s="1">
        <f t="shared" si="275"/>
        <v>1.3515957390839823</v>
      </c>
      <c r="AV2157" s="1">
        <f t="shared" si="276"/>
        <v>1.0086991796724178</v>
      </c>
      <c r="AW2157" s="1">
        <f t="shared" si="277"/>
        <v>0.66580262026085313</v>
      </c>
    </row>
    <row r="2158" spans="1:49" x14ac:dyDescent="0.2">
      <c r="A2158">
        <v>2156</v>
      </c>
      <c r="B2158" t="s">
        <v>34163</v>
      </c>
      <c r="C2158" t="s">
        <v>34162</v>
      </c>
      <c r="E2158">
        <v>28166541</v>
      </c>
      <c r="F2158" t="s">
        <v>34161</v>
      </c>
      <c r="G2158" t="s">
        <v>14</v>
      </c>
      <c r="H2158" t="s">
        <v>13</v>
      </c>
      <c r="I2158" t="s">
        <v>5312</v>
      </c>
      <c r="J2158" t="s">
        <v>34160</v>
      </c>
      <c r="K2158" t="s">
        <v>34159</v>
      </c>
      <c r="L2158" t="s">
        <v>34158</v>
      </c>
      <c r="M2158" t="s">
        <v>10813</v>
      </c>
      <c r="N2158">
        <v>9</v>
      </c>
      <c r="O2158" t="s">
        <v>34157</v>
      </c>
      <c r="P2158" t="s">
        <v>34156</v>
      </c>
      <c r="Q2158" t="s">
        <v>34155</v>
      </c>
      <c r="R2158" s="7">
        <v>42772</v>
      </c>
      <c r="S2158" s="8">
        <f t="shared" si="272"/>
        <v>2017</v>
      </c>
      <c r="T2158" s="8">
        <v>2017</v>
      </c>
      <c r="U2158" s="8">
        <f t="shared" si="273"/>
        <v>5</v>
      </c>
      <c r="V2158" s="7">
        <v>42772</v>
      </c>
      <c r="W2158" t="s">
        <v>2936</v>
      </c>
      <c r="X2158" s="2">
        <v>0.99</v>
      </c>
      <c r="Y2158" s="6">
        <f t="shared" si="270"/>
        <v>2.6427484583967327E-2</v>
      </c>
      <c r="AB2158">
        <v>10600153309</v>
      </c>
      <c r="AC2158">
        <v>19326203</v>
      </c>
      <c r="AD2158" t="s">
        <v>6</v>
      </c>
      <c r="AE2158">
        <v>12</v>
      </c>
      <c r="AF2158">
        <v>2</v>
      </c>
      <c r="AG2158" t="s">
        <v>34154</v>
      </c>
      <c r="AI2158" t="s">
        <v>34153</v>
      </c>
      <c r="AK2158" t="s">
        <v>34152</v>
      </c>
      <c r="AL2158">
        <v>31</v>
      </c>
      <c r="AM2158" s="5">
        <f t="shared" si="274"/>
        <v>6.2</v>
      </c>
      <c r="AN2158" s="4">
        <f t="shared" si="271"/>
        <v>9.3903824308973882E-3</v>
      </c>
      <c r="AO2158" s="3"/>
      <c r="AP2158">
        <v>1</v>
      </c>
      <c r="AQ2158" t="s">
        <v>76</v>
      </c>
      <c r="AR2158">
        <v>31471773</v>
      </c>
      <c r="AS2158" t="s">
        <v>75</v>
      </c>
      <c r="AT2158" s="2">
        <v>3.24</v>
      </c>
      <c r="AU2158" s="1">
        <f t="shared" si="275"/>
        <v>2.1316353938046344</v>
      </c>
      <c r="AV2158" s="1">
        <f t="shared" si="276"/>
        <v>1.7908933507432359</v>
      </c>
      <c r="AW2158" s="1">
        <f t="shared" si="277"/>
        <v>1.4501513076818369</v>
      </c>
    </row>
    <row r="2159" spans="1:49" x14ac:dyDescent="0.2">
      <c r="A2159">
        <v>2157</v>
      </c>
      <c r="B2159" t="s">
        <v>34151</v>
      </c>
      <c r="C2159" t="s">
        <v>34150</v>
      </c>
      <c r="E2159">
        <v>28166058</v>
      </c>
      <c r="F2159" t="s">
        <v>34149</v>
      </c>
      <c r="G2159" t="s">
        <v>14</v>
      </c>
      <c r="H2159" t="s">
        <v>13</v>
      </c>
      <c r="I2159" t="s">
        <v>34148</v>
      </c>
      <c r="J2159" t="s">
        <v>34147</v>
      </c>
      <c r="K2159" t="s">
        <v>34146</v>
      </c>
      <c r="L2159" t="s">
        <v>34145</v>
      </c>
      <c r="M2159" t="s">
        <v>34144</v>
      </c>
      <c r="N2159">
        <v>5</v>
      </c>
      <c r="O2159" t="s">
        <v>34143</v>
      </c>
      <c r="P2159" t="s">
        <v>34142</v>
      </c>
      <c r="Q2159" t="s">
        <v>34141</v>
      </c>
      <c r="R2159" s="7">
        <v>42772</v>
      </c>
      <c r="S2159" s="8">
        <f t="shared" si="272"/>
        <v>2017</v>
      </c>
      <c r="T2159" s="8">
        <v>2017</v>
      </c>
      <c r="U2159" s="8">
        <f t="shared" si="273"/>
        <v>5</v>
      </c>
      <c r="V2159" s="7">
        <v>42772</v>
      </c>
      <c r="W2159" t="s">
        <v>34140</v>
      </c>
      <c r="X2159" s="2">
        <v>1.3120000000000001</v>
      </c>
      <c r="Y2159" s="6">
        <f t="shared" si="270"/>
        <v>3.502309068097488E-2</v>
      </c>
      <c r="AA2159">
        <v>319155</v>
      </c>
      <c r="AB2159">
        <v>29203</v>
      </c>
      <c r="AC2159">
        <v>13616560</v>
      </c>
      <c r="AD2159" t="s">
        <v>6</v>
      </c>
      <c r="AE2159">
        <v>62</v>
      </c>
      <c r="AF2159">
        <v>5</v>
      </c>
      <c r="AH2159" t="s">
        <v>34139</v>
      </c>
      <c r="AI2159" t="s">
        <v>34138</v>
      </c>
      <c r="AJ2159" t="s">
        <v>34137</v>
      </c>
      <c r="AK2159" t="s">
        <v>34136</v>
      </c>
      <c r="AL2159">
        <v>27</v>
      </c>
      <c r="AM2159" s="5">
        <f t="shared" si="274"/>
        <v>5.4</v>
      </c>
      <c r="AN2159" s="4">
        <f t="shared" si="271"/>
        <v>8.1787201817493382E-3</v>
      </c>
      <c r="AO2159" s="3"/>
      <c r="AP2159">
        <v>0</v>
      </c>
      <c r="AR2159" t="s">
        <v>1</v>
      </c>
      <c r="AT2159" s="2">
        <v>3.609</v>
      </c>
      <c r="AU2159" s="1">
        <f t="shared" si="275"/>
        <v>2.6969779531207214</v>
      </c>
      <c r="AV2159" s="1">
        <f t="shared" si="276"/>
        <v>2.160090543136211</v>
      </c>
      <c r="AW2159" s="1">
        <f t="shared" si="277"/>
        <v>1.6232031331517003</v>
      </c>
    </row>
    <row r="2160" spans="1:49" x14ac:dyDescent="0.2">
      <c r="A2160">
        <v>2158</v>
      </c>
      <c r="B2160" t="s">
        <v>34135</v>
      </c>
      <c r="C2160" t="s">
        <v>34134</v>
      </c>
      <c r="E2160">
        <v>28165434</v>
      </c>
      <c r="F2160" t="s">
        <v>34133</v>
      </c>
      <c r="G2160" t="s">
        <v>14</v>
      </c>
      <c r="H2160" t="s">
        <v>13</v>
      </c>
      <c r="I2160" t="s">
        <v>6632</v>
      </c>
      <c r="J2160" t="s">
        <v>34132</v>
      </c>
      <c r="K2160" t="s">
        <v>34131</v>
      </c>
      <c r="L2160" t="s">
        <v>34130</v>
      </c>
      <c r="M2160" t="s">
        <v>85</v>
      </c>
      <c r="N2160">
        <v>5</v>
      </c>
      <c r="O2160" t="s">
        <v>34129</v>
      </c>
      <c r="P2160" t="s">
        <v>34128</v>
      </c>
      <c r="Q2160" t="s">
        <v>34127</v>
      </c>
      <c r="R2160" s="7">
        <v>42771</v>
      </c>
      <c r="S2160" s="8">
        <f t="shared" si="272"/>
        <v>2017</v>
      </c>
      <c r="T2160" s="8">
        <v>2017</v>
      </c>
      <c r="U2160" s="8">
        <f t="shared" si="273"/>
        <v>5</v>
      </c>
      <c r="V2160" s="7">
        <v>42771</v>
      </c>
      <c r="W2160" t="s">
        <v>7774</v>
      </c>
      <c r="X2160" s="2">
        <v>0.63600000000000001</v>
      </c>
      <c r="Y2160" s="6">
        <f t="shared" si="270"/>
        <v>1.6977656763033557E-2</v>
      </c>
      <c r="AA2160">
        <v>14248220</v>
      </c>
      <c r="AB2160">
        <v>130124</v>
      </c>
      <c r="AD2160" t="s">
        <v>6</v>
      </c>
      <c r="AE2160">
        <v>17</v>
      </c>
      <c r="AF2160">
        <v>2</v>
      </c>
      <c r="AG2160">
        <v>296</v>
      </c>
      <c r="AI2160" t="s">
        <v>34126</v>
      </c>
      <c r="AJ2160" t="s">
        <v>34125</v>
      </c>
      <c r="AK2160" t="s">
        <v>34124</v>
      </c>
      <c r="AL2160">
        <v>12</v>
      </c>
      <c r="AM2160" s="5">
        <f t="shared" si="274"/>
        <v>2.4</v>
      </c>
      <c r="AN2160" s="4">
        <f t="shared" si="271"/>
        <v>3.6349867474441497E-3</v>
      </c>
      <c r="AO2160" s="3"/>
      <c r="AP2160">
        <v>1</v>
      </c>
      <c r="AQ2160" t="s">
        <v>76</v>
      </c>
      <c r="AR2160" t="s">
        <v>34123</v>
      </c>
      <c r="AS2160" t="s">
        <v>34122</v>
      </c>
      <c r="AT2160" s="2" t="s">
        <v>0</v>
      </c>
      <c r="AU2160" s="1">
        <f t="shared" si="275"/>
        <v>1.2974855758356736</v>
      </c>
      <c r="AV2160" s="1">
        <f t="shared" si="276"/>
        <v>1.0306321755238854</v>
      </c>
      <c r="AW2160" s="1">
        <f t="shared" si="277"/>
        <v>0.76377877521209714</v>
      </c>
    </row>
    <row r="2161" spans="1:49" x14ac:dyDescent="0.2">
      <c r="A2161">
        <v>2159</v>
      </c>
      <c r="B2161" t="s">
        <v>34121</v>
      </c>
      <c r="C2161" t="s">
        <v>34120</v>
      </c>
      <c r="F2161" t="s">
        <v>34119</v>
      </c>
      <c r="G2161" t="s">
        <v>14</v>
      </c>
      <c r="H2161" t="s">
        <v>13</v>
      </c>
      <c r="I2161" t="s">
        <v>34118</v>
      </c>
      <c r="J2161">
        <v>60028189</v>
      </c>
      <c r="K2161" t="s">
        <v>34117</v>
      </c>
      <c r="L2161" t="s">
        <v>7436</v>
      </c>
      <c r="M2161" t="s">
        <v>39</v>
      </c>
      <c r="N2161">
        <v>5</v>
      </c>
      <c r="O2161" t="s">
        <v>34116</v>
      </c>
      <c r="P2161" t="s">
        <v>34115</v>
      </c>
      <c r="Q2161" t="s">
        <v>34114</v>
      </c>
      <c r="R2161" s="7">
        <v>42768</v>
      </c>
      <c r="S2161" s="8">
        <f t="shared" si="272"/>
        <v>2017</v>
      </c>
      <c r="T2161" s="8">
        <v>2017</v>
      </c>
      <c r="U2161" s="8">
        <f t="shared" si="273"/>
        <v>5</v>
      </c>
      <c r="V2161" s="7">
        <v>42768</v>
      </c>
      <c r="W2161" t="s">
        <v>12304</v>
      </c>
      <c r="X2161" s="2">
        <v>0.375</v>
      </c>
      <c r="Y2161" s="6">
        <f t="shared" si="270"/>
        <v>1.0010410827260351E-2</v>
      </c>
      <c r="AA2161">
        <v>135194</v>
      </c>
      <c r="AB2161">
        <v>24918</v>
      </c>
      <c r="AD2161" t="s">
        <v>6</v>
      </c>
      <c r="AE2161">
        <v>53</v>
      </c>
      <c r="AF2161">
        <v>3</v>
      </c>
      <c r="AH2161" t="s">
        <v>34113</v>
      </c>
      <c r="AI2161" t="s">
        <v>34112</v>
      </c>
      <c r="AK2161" t="s">
        <v>34111</v>
      </c>
      <c r="AL2161">
        <v>6</v>
      </c>
      <c r="AM2161" s="5">
        <f t="shared" si="274"/>
        <v>1.2</v>
      </c>
      <c r="AN2161" s="4">
        <f t="shared" si="271"/>
        <v>1.8174933737220749E-3</v>
      </c>
      <c r="AO2161" s="3"/>
      <c r="AP2161">
        <v>0</v>
      </c>
      <c r="AQ2161" t="s">
        <v>12940</v>
      </c>
      <c r="AR2161" t="s">
        <v>1</v>
      </c>
      <c r="AS2161" t="s">
        <v>12939</v>
      </c>
      <c r="AT2161" s="2">
        <v>1.3140000000000001</v>
      </c>
      <c r="AU2161" s="1">
        <f t="shared" si="275"/>
        <v>0.7552535591198869</v>
      </c>
      <c r="AV2161" s="1">
        <f t="shared" si="276"/>
        <v>0.59139521004912132</v>
      </c>
      <c r="AW2161" s="1">
        <f t="shared" si="277"/>
        <v>0.42753686097835575</v>
      </c>
    </row>
    <row r="2162" spans="1:49" x14ac:dyDescent="0.2">
      <c r="A2162">
        <v>2160</v>
      </c>
      <c r="B2162" t="s">
        <v>34110</v>
      </c>
      <c r="C2162" t="s">
        <v>34109</v>
      </c>
      <c r="F2162" t="s">
        <v>34108</v>
      </c>
      <c r="G2162" t="s">
        <v>14</v>
      </c>
      <c r="H2162" t="s">
        <v>13</v>
      </c>
      <c r="I2162" t="s">
        <v>5885</v>
      </c>
      <c r="J2162" t="s">
        <v>34107</v>
      </c>
      <c r="K2162" t="s">
        <v>34106</v>
      </c>
      <c r="L2162" t="s">
        <v>34105</v>
      </c>
      <c r="M2162" t="s">
        <v>85</v>
      </c>
      <c r="N2162">
        <v>5</v>
      </c>
      <c r="O2162" t="s">
        <v>34104</v>
      </c>
      <c r="P2162" t="s">
        <v>34103</v>
      </c>
      <c r="Q2162" t="s">
        <v>34102</v>
      </c>
      <c r="R2162" s="7">
        <v>42768</v>
      </c>
      <c r="S2162" s="8">
        <f t="shared" si="272"/>
        <v>2017</v>
      </c>
      <c r="T2162" s="8">
        <v>2017</v>
      </c>
      <c r="U2162" s="8">
        <f t="shared" si="273"/>
        <v>5</v>
      </c>
      <c r="V2162" s="7">
        <v>42768</v>
      </c>
      <c r="W2162" t="s">
        <v>12304</v>
      </c>
      <c r="X2162" s="2">
        <v>0.375</v>
      </c>
      <c r="Y2162" s="6">
        <f t="shared" si="270"/>
        <v>1.0010410827260351E-2</v>
      </c>
      <c r="AA2162">
        <v>135194</v>
      </c>
      <c r="AB2162">
        <v>24918</v>
      </c>
      <c r="AD2162" t="s">
        <v>6</v>
      </c>
      <c r="AE2162">
        <v>53</v>
      </c>
      <c r="AF2162">
        <v>3</v>
      </c>
      <c r="AH2162" t="s">
        <v>34101</v>
      </c>
      <c r="AI2162" t="s">
        <v>34100</v>
      </c>
      <c r="AK2162" t="s">
        <v>34099</v>
      </c>
      <c r="AL2162">
        <v>8</v>
      </c>
      <c r="AM2162" s="5">
        <f t="shared" si="274"/>
        <v>1.6</v>
      </c>
      <c r="AN2162" s="4">
        <f t="shared" si="271"/>
        <v>2.4233244982961003E-3</v>
      </c>
      <c r="AO2162" s="3"/>
      <c r="AP2162">
        <v>0</v>
      </c>
      <c r="AR2162" t="s">
        <v>1</v>
      </c>
      <c r="AT2162" s="2">
        <v>1.3140000000000001</v>
      </c>
      <c r="AU2162" s="1">
        <f t="shared" si="275"/>
        <v>0.77342849285710757</v>
      </c>
      <c r="AV2162" s="1">
        <f t="shared" si="276"/>
        <v>0.6216867662778226</v>
      </c>
      <c r="AW2162" s="1">
        <f t="shared" si="277"/>
        <v>0.46994503969853751</v>
      </c>
    </row>
    <row r="2163" spans="1:49" x14ac:dyDescent="0.2">
      <c r="A2163">
        <v>2161</v>
      </c>
      <c r="B2163" t="s">
        <v>34098</v>
      </c>
      <c r="C2163" t="s">
        <v>34097</v>
      </c>
      <c r="F2163" t="s">
        <v>34096</v>
      </c>
      <c r="G2163" t="s">
        <v>14</v>
      </c>
      <c r="H2163" t="s">
        <v>13</v>
      </c>
      <c r="I2163" t="s">
        <v>34095</v>
      </c>
      <c r="J2163" t="s">
        <v>34094</v>
      </c>
      <c r="K2163" t="s">
        <v>34093</v>
      </c>
      <c r="L2163" t="s">
        <v>34092</v>
      </c>
      <c r="M2163" t="s">
        <v>5032</v>
      </c>
      <c r="N2163">
        <v>4</v>
      </c>
      <c r="O2163" t="s">
        <v>34091</v>
      </c>
      <c r="P2163" t="s">
        <v>34090</v>
      </c>
      <c r="Q2163" t="s">
        <v>34089</v>
      </c>
      <c r="R2163" s="7">
        <v>42768</v>
      </c>
      <c r="S2163" s="8">
        <f t="shared" si="272"/>
        <v>2017</v>
      </c>
      <c r="T2163" s="8">
        <v>2017</v>
      </c>
      <c r="U2163" s="8">
        <f t="shared" si="273"/>
        <v>5</v>
      </c>
      <c r="V2163" s="7">
        <v>42768</v>
      </c>
      <c r="W2163" t="s">
        <v>12304</v>
      </c>
      <c r="X2163" s="2">
        <v>0.375</v>
      </c>
      <c r="Y2163" s="6">
        <f t="shared" si="270"/>
        <v>1.0010410827260351E-2</v>
      </c>
      <c r="AA2163">
        <v>135194</v>
      </c>
      <c r="AB2163">
        <v>24918</v>
      </c>
      <c r="AD2163" t="s">
        <v>6</v>
      </c>
      <c r="AE2163">
        <v>53</v>
      </c>
      <c r="AF2163">
        <v>3</v>
      </c>
      <c r="AH2163" t="s">
        <v>34088</v>
      </c>
      <c r="AI2163" t="s">
        <v>34087</v>
      </c>
      <c r="AK2163" t="s">
        <v>34086</v>
      </c>
      <c r="AL2163">
        <v>7</v>
      </c>
      <c r="AM2163" s="5">
        <f t="shared" si="274"/>
        <v>1.4</v>
      </c>
      <c r="AN2163" s="4">
        <f t="shared" si="271"/>
        <v>2.1204089360090874E-3</v>
      </c>
      <c r="AO2163" s="3"/>
      <c r="AP2163">
        <v>0</v>
      </c>
      <c r="AR2163" t="s">
        <v>1</v>
      </c>
      <c r="AT2163" s="2">
        <v>1.3140000000000001</v>
      </c>
      <c r="AU2163" s="1">
        <f t="shared" si="275"/>
        <v>0.76434102598849718</v>
      </c>
      <c r="AV2163" s="1">
        <f t="shared" si="276"/>
        <v>0.60654098816347191</v>
      </c>
      <c r="AW2163" s="1">
        <f t="shared" si="277"/>
        <v>0.44874095033844663</v>
      </c>
    </row>
    <row r="2164" spans="1:49" x14ac:dyDescent="0.2">
      <c r="A2164">
        <v>2162</v>
      </c>
      <c r="B2164" t="s">
        <v>34085</v>
      </c>
      <c r="C2164" t="s">
        <v>34084</v>
      </c>
      <c r="F2164" t="s">
        <v>34083</v>
      </c>
      <c r="G2164" t="s">
        <v>14</v>
      </c>
      <c r="H2164" t="s">
        <v>13</v>
      </c>
      <c r="I2164" t="s">
        <v>34082</v>
      </c>
      <c r="J2164">
        <v>60032350</v>
      </c>
      <c r="K2164" t="s">
        <v>7377</v>
      </c>
      <c r="L2164" t="s">
        <v>7376</v>
      </c>
      <c r="M2164" t="s">
        <v>415</v>
      </c>
      <c r="N2164">
        <v>5</v>
      </c>
      <c r="O2164" t="s">
        <v>34081</v>
      </c>
      <c r="P2164" t="s">
        <v>34080</v>
      </c>
      <c r="Q2164" t="s">
        <v>34079</v>
      </c>
      <c r="R2164" s="7">
        <v>42768</v>
      </c>
      <c r="S2164" s="8">
        <f t="shared" si="272"/>
        <v>2017</v>
      </c>
      <c r="T2164" s="8">
        <v>2017</v>
      </c>
      <c r="U2164" s="8">
        <f t="shared" si="273"/>
        <v>5</v>
      </c>
      <c r="V2164" s="7">
        <v>42768</v>
      </c>
      <c r="W2164" t="s">
        <v>12304</v>
      </c>
      <c r="X2164" s="2">
        <v>0.375</v>
      </c>
      <c r="Y2164" s="6">
        <f t="shared" si="270"/>
        <v>1.0010410827260351E-2</v>
      </c>
      <c r="AA2164">
        <v>135194</v>
      </c>
      <c r="AB2164">
        <v>24918</v>
      </c>
      <c r="AD2164" t="s">
        <v>6</v>
      </c>
      <c r="AE2164">
        <v>53</v>
      </c>
      <c r="AF2164">
        <v>3</v>
      </c>
      <c r="AH2164" t="s">
        <v>34078</v>
      </c>
      <c r="AI2164" t="s">
        <v>34077</v>
      </c>
      <c r="AK2164" t="s">
        <v>34076</v>
      </c>
      <c r="AL2164">
        <v>6</v>
      </c>
      <c r="AM2164" s="5">
        <f t="shared" si="274"/>
        <v>1.2</v>
      </c>
      <c r="AN2164" s="4">
        <f t="shared" si="271"/>
        <v>1.8174933737220749E-3</v>
      </c>
      <c r="AO2164" s="3"/>
      <c r="AP2164">
        <v>0</v>
      </c>
      <c r="AQ2164" t="s">
        <v>2048</v>
      </c>
      <c r="AR2164">
        <v>644425</v>
      </c>
      <c r="AS2164" t="s">
        <v>2047</v>
      </c>
      <c r="AT2164" s="2">
        <v>1.3140000000000001</v>
      </c>
      <c r="AU2164" s="1">
        <f t="shared" si="275"/>
        <v>0.7552535591198869</v>
      </c>
      <c r="AV2164" s="1">
        <f t="shared" si="276"/>
        <v>0.59139521004912132</v>
      </c>
      <c r="AW2164" s="1">
        <f t="shared" si="277"/>
        <v>0.42753686097835575</v>
      </c>
    </row>
    <row r="2165" spans="1:49" x14ac:dyDescent="0.2">
      <c r="A2165">
        <v>2163</v>
      </c>
      <c r="B2165" t="s">
        <v>34075</v>
      </c>
      <c r="C2165" t="s">
        <v>34074</v>
      </c>
      <c r="F2165" t="s">
        <v>34073</v>
      </c>
      <c r="G2165" t="s">
        <v>14</v>
      </c>
      <c r="H2165" t="s">
        <v>13</v>
      </c>
      <c r="I2165" t="s">
        <v>9083</v>
      </c>
      <c r="J2165">
        <v>60008898</v>
      </c>
      <c r="K2165" t="s">
        <v>1341</v>
      </c>
      <c r="L2165" t="s">
        <v>1340</v>
      </c>
      <c r="M2165" t="s">
        <v>39</v>
      </c>
      <c r="N2165">
        <v>3</v>
      </c>
      <c r="O2165" t="s">
        <v>34072</v>
      </c>
      <c r="P2165" t="s">
        <v>34071</v>
      </c>
      <c r="Q2165" t="s">
        <v>1337</v>
      </c>
      <c r="R2165" s="7">
        <v>42768</v>
      </c>
      <c r="S2165" s="8">
        <f t="shared" si="272"/>
        <v>2017</v>
      </c>
      <c r="T2165" s="8">
        <v>2017</v>
      </c>
      <c r="U2165" s="8">
        <f t="shared" si="273"/>
        <v>5</v>
      </c>
      <c r="V2165" s="7">
        <v>42768</v>
      </c>
      <c r="W2165" t="s">
        <v>12304</v>
      </c>
      <c r="X2165" s="2">
        <v>0.375</v>
      </c>
      <c r="Y2165" s="6">
        <f t="shared" si="270"/>
        <v>1.0010410827260351E-2</v>
      </c>
      <c r="AA2165">
        <v>135194</v>
      </c>
      <c r="AB2165">
        <v>24918</v>
      </c>
      <c r="AD2165" t="s">
        <v>6</v>
      </c>
      <c r="AE2165">
        <v>53</v>
      </c>
      <c r="AF2165">
        <v>3</v>
      </c>
      <c r="AH2165" t="s">
        <v>34070</v>
      </c>
      <c r="AI2165" t="s">
        <v>34069</v>
      </c>
      <c r="AK2165" t="s">
        <v>34068</v>
      </c>
      <c r="AL2165">
        <v>22</v>
      </c>
      <c r="AM2165" s="5">
        <f t="shared" si="274"/>
        <v>4.4000000000000004</v>
      </c>
      <c r="AN2165" s="4">
        <f t="shared" si="271"/>
        <v>6.6641423703142754E-3</v>
      </c>
      <c r="AO2165" s="3"/>
      <c r="AP2165">
        <v>0</v>
      </c>
      <c r="AR2165" t="s">
        <v>1</v>
      </c>
      <c r="AT2165" s="2">
        <v>1.3140000000000001</v>
      </c>
      <c r="AU2165" s="1">
        <f t="shared" si="275"/>
        <v>0.90065302901765276</v>
      </c>
      <c r="AV2165" s="1">
        <f t="shared" si="276"/>
        <v>0.83372765987873121</v>
      </c>
      <c r="AW2165" s="1">
        <f t="shared" si="277"/>
        <v>0.76680229073980977</v>
      </c>
    </row>
    <row r="2166" spans="1:49" x14ac:dyDescent="0.2">
      <c r="A2166">
        <v>2164</v>
      </c>
      <c r="B2166" t="s">
        <v>34067</v>
      </c>
      <c r="C2166" t="s">
        <v>34066</v>
      </c>
      <c r="E2166">
        <v>28148297</v>
      </c>
      <c r="F2166" t="s">
        <v>34065</v>
      </c>
      <c r="G2166" t="s">
        <v>14</v>
      </c>
      <c r="H2166" t="s">
        <v>13</v>
      </c>
      <c r="I2166" t="s">
        <v>34064</v>
      </c>
      <c r="J2166" t="s">
        <v>34063</v>
      </c>
      <c r="K2166" t="s">
        <v>34062</v>
      </c>
      <c r="L2166" t="s">
        <v>34061</v>
      </c>
      <c r="M2166" t="s">
        <v>85</v>
      </c>
      <c r="N2166">
        <v>6</v>
      </c>
      <c r="O2166" t="s">
        <v>34060</v>
      </c>
      <c r="P2166" t="s">
        <v>34059</v>
      </c>
      <c r="Q2166" t="s">
        <v>34058</v>
      </c>
      <c r="R2166" s="7">
        <v>42768</v>
      </c>
      <c r="S2166" s="8">
        <f t="shared" si="272"/>
        <v>2017</v>
      </c>
      <c r="T2166" s="8">
        <v>2017</v>
      </c>
      <c r="U2166" s="8">
        <f t="shared" si="273"/>
        <v>5</v>
      </c>
      <c r="V2166" s="7">
        <v>42768</v>
      </c>
      <c r="W2166" t="s">
        <v>34057</v>
      </c>
      <c r="X2166" s="2">
        <v>1.085</v>
      </c>
      <c r="Y2166" s="6">
        <f t="shared" si="270"/>
        <v>2.8963455326873281E-2</v>
      </c>
      <c r="AB2166">
        <v>130035</v>
      </c>
      <c r="AC2166" t="s">
        <v>34056</v>
      </c>
      <c r="AD2166" t="s">
        <v>6</v>
      </c>
      <c r="AE2166">
        <v>14</v>
      </c>
      <c r="AF2166">
        <v>1</v>
      </c>
      <c r="AH2166" s="10">
        <v>44409</v>
      </c>
      <c r="AI2166" t="s">
        <v>34055</v>
      </c>
      <c r="AJ2166" t="s">
        <v>34054</v>
      </c>
      <c r="AK2166" t="s">
        <v>34053</v>
      </c>
      <c r="AL2166">
        <v>6</v>
      </c>
      <c r="AM2166" s="5">
        <f t="shared" si="274"/>
        <v>1.2</v>
      </c>
      <c r="AN2166" s="4">
        <f t="shared" si="271"/>
        <v>1.8174933737220749E-3</v>
      </c>
      <c r="AO2166" s="3"/>
      <c r="AP2166">
        <v>1</v>
      </c>
      <c r="AR2166" t="s">
        <v>1</v>
      </c>
      <c r="AT2166" s="2">
        <v>4.0990000000000002</v>
      </c>
      <c r="AU2166" s="1">
        <f t="shared" si="275"/>
        <v>2.0819666740927918</v>
      </c>
      <c r="AV2166" s="1">
        <f t="shared" si="276"/>
        <v>1.5390474350297678</v>
      </c>
      <c r="AW2166" s="1">
        <f t="shared" si="277"/>
        <v>0.99612819596674362</v>
      </c>
    </row>
    <row r="2167" spans="1:49" x14ac:dyDescent="0.2">
      <c r="A2167">
        <v>2165</v>
      </c>
      <c r="B2167" t="s">
        <v>34052</v>
      </c>
      <c r="C2167" t="s">
        <v>34051</v>
      </c>
      <c r="F2167" t="s">
        <v>34050</v>
      </c>
      <c r="G2167" t="s">
        <v>14</v>
      </c>
      <c r="H2167" t="s">
        <v>13</v>
      </c>
      <c r="I2167" t="s">
        <v>34049</v>
      </c>
      <c r="J2167">
        <v>60013183</v>
      </c>
      <c r="K2167" t="s">
        <v>293</v>
      </c>
      <c r="L2167" t="s">
        <v>12912</v>
      </c>
      <c r="M2167" t="s">
        <v>3594</v>
      </c>
      <c r="N2167">
        <v>2</v>
      </c>
      <c r="O2167" t="s">
        <v>34048</v>
      </c>
      <c r="P2167" t="s">
        <v>34047</v>
      </c>
      <c r="Q2167" t="s">
        <v>12909</v>
      </c>
      <c r="R2167" s="7">
        <v>42767</v>
      </c>
      <c r="S2167" s="8">
        <f t="shared" si="272"/>
        <v>2017</v>
      </c>
      <c r="T2167" s="8">
        <v>2017</v>
      </c>
      <c r="U2167" s="8">
        <f t="shared" si="273"/>
        <v>5</v>
      </c>
      <c r="V2167" s="7">
        <v>42767</v>
      </c>
      <c r="W2167" t="s">
        <v>34046</v>
      </c>
      <c r="X2167" s="2">
        <v>0.58299999999999996</v>
      </c>
      <c r="Y2167" s="6">
        <f t="shared" si="270"/>
        <v>1.5562852032780758E-2</v>
      </c>
      <c r="AA2167">
        <v>21905509</v>
      </c>
      <c r="AB2167">
        <v>21100886227</v>
      </c>
      <c r="AC2167">
        <v>21905517</v>
      </c>
      <c r="AD2167" t="s">
        <v>6</v>
      </c>
      <c r="AE2167">
        <v>7</v>
      </c>
      <c r="AF2167" s="10">
        <v>44228</v>
      </c>
      <c r="AH2167" t="s">
        <v>16652</v>
      </c>
      <c r="AI2167" t="s">
        <v>34045</v>
      </c>
      <c r="AJ2167" t="s">
        <v>34044</v>
      </c>
      <c r="AK2167" t="s">
        <v>34043</v>
      </c>
      <c r="AL2167">
        <v>4</v>
      </c>
      <c r="AM2167" s="5">
        <f t="shared" si="274"/>
        <v>0.8</v>
      </c>
      <c r="AN2167" s="4">
        <f t="shared" si="271"/>
        <v>1.2116622491480501E-3</v>
      </c>
      <c r="AO2167" s="3"/>
      <c r="AP2167">
        <v>1</v>
      </c>
      <c r="AQ2167" t="s">
        <v>294</v>
      </c>
      <c r="AR2167" t="s">
        <v>1</v>
      </c>
      <c r="AS2167" t="s">
        <v>293</v>
      </c>
      <c r="AT2167" s="2" t="s">
        <v>0</v>
      </c>
      <c r="AU2167" s="1">
        <f t="shared" si="275"/>
        <v>1.1257495097690944</v>
      </c>
      <c r="AV2167" s="1">
        <f t="shared" si="276"/>
        <v>0.83872571409644037</v>
      </c>
      <c r="AW2167" s="1">
        <f t="shared" si="277"/>
        <v>0.55170191842378613</v>
      </c>
    </row>
    <row r="2168" spans="1:49" x14ac:dyDescent="0.2">
      <c r="A2168">
        <v>2166</v>
      </c>
      <c r="B2168" t="s">
        <v>34042</v>
      </c>
      <c r="C2168" t="s">
        <v>34041</v>
      </c>
      <c r="F2168" t="s">
        <v>34040</v>
      </c>
      <c r="G2168" t="s">
        <v>14</v>
      </c>
      <c r="H2168" t="s">
        <v>13</v>
      </c>
      <c r="I2168" t="s">
        <v>34039</v>
      </c>
      <c r="J2168" t="s">
        <v>34038</v>
      </c>
      <c r="K2168" t="s">
        <v>34037</v>
      </c>
      <c r="L2168" t="s">
        <v>34036</v>
      </c>
      <c r="M2168" t="s">
        <v>5352</v>
      </c>
      <c r="N2168">
        <v>4</v>
      </c>
      <c r="O2168" t="s">
        <v>34035</v>
      </c>
      <c r="P2168" t="s">
        <v>34034</v>
      </c>
      <c r="Q2168" t="s">
        <v>34033</v>
      </c>
      <c r="R2168" s="7">
        <v>42767</v>
      </c>
      <c r="S2168" s="8">
        <f t="shared" si="272"/>
        <v>2017</v>
      </c>
      <c r="T2168" s="8">
        <v>2017</v>
      </c>
      <c r="U2168" s="8">
        <f t="shared" si="273"/>
        <v>5</v>
      </c>
      <c r="V2168" s="7">
        <v>42767</v>
      </c>
      <c r="W2168" t="s">
        <v>34032</v>
      </c>
      <c r="X2168" s="2">
        <v>0.24299999999999999</v>
      </c>
      <c r="Y2168" s="6">
        <f t="shared" si="270"/>
        <v>6.4867462160647076E-3</v>
      </c>
      <c r="AB2168">
        <v>21100375904</v>
      </c>
      <c r="AC2168">
        <v>23915439</v>
      </c>
      <c r="AD2168" t="s">
        <v>6</v>
      </c>
      <c r="AE2168">
        <v>7</v>
      </c>
      <c r="AF2168">
        <v>1</v>
      </c>
      <c r="AH2168" t="s">
        <v>34031</v>
      </c>
      <c r="AI2168" t="s">
        <v>34030</v>
      </c>
      <c r="AJ2168" t="s">
        <v>34029</v>
      </c>
      <c r="AK2168" t="s">
        <v>34028</v>
      </c>
      <c r="AL2168">
        <v>9</v>
      </c>
      <c r="AM2168" s="5">
        <f t="shared" si="274"/>
        <v>1.8</v>
      </c>
      <c r="AN2168" s="4">
        <f t="shared" si="271"/>
        <v>2.7262400605831123E-3</v>
      </c>
      <c r="AO2168" s="3"/>
      <c r="AP2168">
        <v>1</v>
      </c>
      <c r="AR2168" t="s">
        <v>1</v>
      </c>
      <c r="AT2168" s="2" t="s">
        <v>0</v>
      </c>
      <c r="AU2168" s="1">
        <f t="shared" si="275"/>
        <v>0.53585943694202287</v>
      </c>
      <c r="AV2168" s="1">
        <f t="shared" si="276"/>
        <v>0.46064931383239099</v>
      </c>
      <c r="AW2168" s="1">
        <f t="shared" si="277"/>
        <v>0.38543919072275901</v>
      </c>
    </row>
    <row r="2169" spans="1:49" x14ac:dyDescent="0.2">
      <c r="A2169">
        <v>2167</v>
      </c>
      <c r="B2169" t="s">
        <v>34027</v>
      </c>
      <c r="C2169" t="s">
        <v>34026</v>
      </c>
      <c r="F2169" t="s">
        <v>34025</v>
      </c>
      <c r="G2169" t="s">
        <v>14</v>
      </c>
      <c r="H2169" t="s">
        <v>13</v>
      </c>
      <c r="I2169" t="s">
        <v>34024</v>
      </c>
      <c r="J2169">
        <v>60019228</v>
      </c>
      <c r="K2169" t="s">
        <v>21120</v>
      </c>
      <c r="L2169" t="s">
        <v>34023</v>
      </c>
      <c r="M2169" t="s">
        <v>137</v>
      </c>
      <c r="N2169">
        <v>1</v>
      </c>
      <c r="O2169" t="s">
        <v>34022</v>
      </c>
      <c r="P2169">
        <v>7003942821</v>
      </c>
      <c r="Q2169">
        <v>60019228</v>
      </c>
      <c r="R2169" s="7">
        <v>42767</v>
      </c>
      <c r="S2169" s="8">
        <f t="shared" si="272"/>
        <v>2017</v>
      </c>
      <c r="T2169" s="8">
        <v>2017</v>
      </c>
      <c r="U2169" s="8">
        <f t="shared" si="273"/>
        <v>5</v>
      </c>
      <c r="V2169" s="7">
        <v>42767</v>
      </c>
      <c r="W2169" t="s">
        <v>34021</v>
      </c>
      <c r="X2169" s="2">
        <v>1.244</v>
      </c>
      <c r="Y2169" s="6">
        <f t="shared" si="270"/>
        <v>3.3207869517631675E-2</v>
      </c>
      <c r="AB2169">
        <v>21100836848</v>
      </c>
      <c r="AC2169" t="s">
        <v>34020</v>
      </c>
      <c r="AD2169" t="s">
        <v>6</v>
      </c>
      <c r="AE2169">
        <v>2</v>
      </c>
      <c r="AF2169">
        <v>2</v>
      </c>
      <c r="AG2169">
        <v>24703</v>
      </c>
      <c r="AI2169" t="s">
        <v>34019</v>
      </c>
      <c r="AK2169" t="s">
        <v>34018</v>
      </c>
      <c r="AL2169">
        <v>16</v>
      </c>
      <c r="AM2169" s="5">
        <f t="shared" si="274"/>
        <v>3.2</v>
      </c>
      <c r="AN2169" s="4">
        <f t="shared" si="271"/>
        <v>4.8466489965922005E-3</v>
      </c>
      <c r="AO2169" s="3"/>
      <c r="AP2169">
        <v>1</v>
      </c>
      <c r="AQ2169" t="s">
        <v>4013</v>
      </c>
      <c r="AR2169" t="s">
        <v>1</v>
      </c>
      <c r="AS2169" t="s">
        <v>4011</v>
      </c>
      <c r="AT2169" s="2">
        <v>2.5369999999999999</v>
      </c>
      <c r="AU2169" s="1">
        <f t="shared" si="275"/>
        <v>2.4699503361319834</v>
      </c>
      <c r="AV2169" s="1">
        <f t="shared" si="276"/>
        <v>1.9027259257111937</v>
      </c>
      <c r="AW2169" s="1">
        <f t="shared" si="277"/>
        <v>1.3355015152904044</v>
      </c>
    </row>
    <row r="2170" spans="1:49" x14ac:dyDescent="0.2">
      <c r="A2170">
        <v>2168</v>
      </c>
      <c r="B2170" t="s">
        <v>34017</v>
      </c>
      <c r="F2170" t="s">
        <v>34016</v>
      </c>
      <c r="G2170" t="s">
        <v>14</v>
      </c>
      <c r="H2170" t="s">
        <v>13</v>
      </c>
      <c r="I2170" t="s">
        <v>34015</v>
      </c>
      <c r="J2170" t="s">
        <v>34014</v>
      </c>
      <c r="K2170" t="s">
        <v>34013</v>
      </c>
      <c r="L2170" t="s">
        <v>34012</v>
      </c>
      <c r="M2170" t="s">
        <v>34011</v>
      </c>
      <c r="N2170">
        <v>6</v>
      </c>
      <c r="O2170" t="s">
        <v>34010</v>
      </c>
      <c r="P2170" t="s">
        <v>34009</v>
      </c>
      <c r="Q2170" t="s">
        <v>34008</v>
      </c>
      <c r="R2170" s="7">
        <v>42767</v>
      </c>
      <c r="S2170" s="8">
        <f t="shared" si="272"/>
        <v>2017</v>
      </c>
      <c r="T2170" s="8">
        <v>2017</v>
      </c>
      <c r="U2170" s="8">
        <f t="shared" si="273"/>
        <v>5</v>
      </c>
      <c r="V2170" s="7">
        <v>42767</v>
      </c>
      <c r="W2170" t="s">
        <v>33996</v>
      </c>
      <c r="X2170" s="2" t="s">
        <v>0</v>
      </c>
      <c r="Y2170" s="6" t="e">
        <f t="shared" si="270"/>
        <v>#VALUE!</v>
      </c>
      <c r="AA2170">
        <v>13434500</v>
      </c>
      <c r="AB2170">
        <v>21100201065</v>
      </c>
      <c r="AC2170">
        <v>13448994</v>
      </c>
      <c r="AD2170" t="s">
        <v>6</v>
      </c>
      <c r="AE2170">
        <v>20</v>
      </c>
      <c r="AF2170">
        <v>2</v>
      </c>
      <c r="AH2170" t="s">
        <v>34007</v>
      </c>
      <c r="AI2170" t="s">
        <v>34006</v>
      </c>
      <c r="AJ2170" t="s">
        <v>34005</v>
      </c>
      <c r="AK2170" t="s">
        <v>34004</v>
      </c>
      <c r="AL2170">
        <v>0</v>
      </c>
      <c r="AM2170" s="5">
        <f t="shared" si="274"/>
        <v>0</v>
      </c>
      <c r="AN2170" s="4">
        <f t="shared" si="271"/>
        <v>0</v>
      </c>
      <c r="AO2170" s="3"/>
      <c r="AP2170">
        <v>0</v>
      </c>
      <c r="AQ2170" t="s">
        <v>3040</v>
      </c>
      <c r="AR2170" t="s">
        <v>1</v>
      </c>
      <c r="AS2170" t="s">
        <v>3038</v>
      </c>
      <c r="AT2170" s="2" t="s">
        <v>0</v>
      </c>
      <c r="AU2170" s="1" t="e">
        <f t="shared" si="275"/>
        <v>#VALUE!</v>
      </c>
      <c r="AV2170" s="1" t="e">
        <f t="shared" si="276"/>
        <v>#VALUE!</v>
      </c>
      <c r="AW2170" s="1" t="e">
        <f t="shared" si="277"/>
        <v>#VALUE!</v>
      </c>
    </row>
    <row r="2171" spans="1:49" x14ac:dyDescent="0.2">
      <c r="A2171">
        <v>2169</v>
      </c>
      <c r="B2171" t="s">
        <v>34003</v>
      </c>
      <c r="F2171" t="s">
        <v>34002</v>
      </c>
      <c r="G2171" t="s">
        <v>14</v>
      </c>
      <c r="H2171" t="s">
        <v>13</v>
      </c>
      <c r="I2171" t="s">
        <v>34001</v>
      </c>
      <c r="J2171">
        <v>60030953</v>
      </c>
      <c r="K2171" t="s">
        <v>34000</v>
      </c>
      <c r="L2171" t="s">
        <v>9824</v>
      </c>
      <c r="M2171" t="s">
        <v>3193</v>
      </c>
      <c r="N2171">
        <v>4</v>
      </c>
      <c r="O2171" t="s">
        <v>33999</v>
      </c>
      <c r="P2171" t="s">
        <v>33998</v>
      </c>
      <c r="Q2171" t="s">
        <v>33997</v>
      </c>
      <c r="R2171" s="7">
        <v>42767</v>
      </c>
      <c r="S2171" s="8">
        <f t="shared" si="272"/>
        <v>2017</v>
      </c>
      <c r="T2171" s="8">
        <v>2017</v>
      </c>
      <c r="U2171" s="8">
        <f t="shared" si="273"/>
        <v>5</v>
      </c>
      <c r="V2171" s="7">
        <v>42767</v>
      </c>
      <c r="W2171" t="s">
        <v>33996</v>
      </c>
      <c r="X2171" s="2" t="s">
        <v>0</v>
      </c>
      <c r="Y2171" s="6" t="e">
        <f t="shared" si="270"/>
        <v>#VALUE!</v>
      </c>
      <c r="AA2171">
        <v>13434500</v>
      </c>
      <c r="AB2171">
        <v>21100201065</v>
      </c>
      <c r="AC2171">
        <v>13448994</v>
      </c>
      <c r="AD2171" t="s">
        <v>6</v>
      </c>
      <c r="AE2171">
        <v>20</v>
      </c>
      <c r="AF2171">
        <v>2</v>
      </c>
      <c r="AH2171" t="s">
        <v>33995</v>
      </c>
      <c r="AI2171" t="s">
        <v>33994</v>
      </c>
      <c r="AJ2171" t="s">
        <v>33993</v>
      </c>
      <c r="AK2171" t="s">
        <v>33992</v>
      </c>
      <c r="AL2171">
        <v>0</v>
      </c>
      <c r="AM2171" s="5">
        <f t="shared" si="274"/>
        <v>0</v>
      </c>
      <c r="AN2171" s="4">
        <f t="shared" si="271"/>
        <v>0</v>
      </c>
      <c r="AO2171" s="3"/>
      <c r="AP2171">
        <v>0</v>
      </c>
      <c r="AQ2171" t="s">
        <v>29112</v>
      </c>
      <c r="AR2171" t="s">
        <v>1</v>
      </c>
      <c r="AS2171" t="s">
        <v>17833</v>
      </c>
      <c r="AT2171" s="2" t="s">
        <v>0</v>
      </c>
      <c r="AU2171" s="1" t="e">
        <f t="shared" si="275"/>
        <v>#VALUE!</v>
      </c>
      <c r="AV2171" s="1" t="e">
        <f t="shared" si="276"/>
        <v>#VALUE!</v>
      </c>
      <c r="AW2171" s="1" t="e">
        <f t="shared" si="277"/>
        <v>#VALUE!</v>
      </c>
    </row>
    <row r="2172" spans="1:49" x14ac:dyDescent="0.2">
      <c r="A2172">
        <v>2170</v>
      </c>
      <c r="B2172" t="s">
        <v>33991</v>
      </c>
      <c r="F2172" t="s">
        <v>33990</v>
      </c>
      <c r="G2172" t="s">
        <v>14</v>
      </c>
      <c r="H2172" t="s">
        <v>13</v>
      </c>
      <c r="I2172" t="s">
        <v>33989</v>
      </c>
      <c r="J2172">
        <v>60025577</v>
      </c>
      <c r="K2172" t="s">
        <v>33988</v>
      </c>
      <c r="L2172" t="s">
        <v>33987</v>
      </c>
      <c r="M2172" t="s">
        <v>2231</v>
      </c>
      <c r="N2172">
        <v>2</v>
      </c>
      <c r="O2172" t="s">
        <v>33986</v>
      </c>
      <c r="P2172" t="s">
        <v>33985</v>
      </c>
      <c r="Q2172" t="s">
        <v>33984</v>
      </c>
      <c r="R2172" s="7">
        <v>42767</v>
      </c>
      <c r="S2172" s="8">
        <f t="shared" si="272"/>
        <v>2017</v>
      </c>
      <c r="T2172" s="8">
        <v>2017</v>
      </c>
      <c r="U2172" s="8">
        <f t="shared" si="273"/>
        <v>5</v>
      </c>
      <c r="V2172" s="7">
        <v>42767</v>
      </c>
      <c r="W2172" t="s">
        <v>33983</v>
      </c>
      <c r="X2172" s="2">
        <v>0.17399999999999999</v>
      </c>
      <c r="Y2172" s="6">
        <f t="shared" si="270"/>
        <v>4.6448306238488024E-3</v>
      </c>
      <c r="AA2172">
        <v>1287680</v>
      </c>
      <c r="AB2172">
        <v>19700188314</v>
      </c>
      <c r="AC2172">
        <v>22318526</v>
      </c>
      <c r="AD2172" t="s">
        <v>6</v>
      </c>
      <c r="AE2172">
        <v>25</v>
      </c>
      <c r="AF2172" t="s">
        <v>33982</v>
      </c>
      <c r="AH2172" t="s">
        <v>33981</v>
      </c>
      <c r="AI2172" t="s">
        <v>33980</v>
      </c>
      <c r="AJ2172" t="s">
        <v>33979</v>
      </c>
      <c r="AK2172" t="s">
        <v>33978</v>
      </c>
      <c r="AL2172">
        <v>1</v>
      </c>
      <c r="AM2172" s="5">
        <f t="shared" si="274"/>
        <v>0.2</v>
      </c>
      <c r="AN2172" s="4">
        <f t="shared" si="271"/>
        <v>3.0291556228701253E-4</v>
      </c>
      <c r="AO2172" s="3"/>
      <c r="AP2172">
        <v>0</v>
      </c>
      <c r="AR2172" t="s">
        <v>1</v>
      </c>
      <c r="AT2172" s="2" t="s">
        <v>0</v>
      </c>
      <c r="AU2172" s="1">
        <f t="shared" si="275"/>
        <v>0.33422561053802652</v>
      </c>
      <c r="AV2172" s="1">
        <f t="shared" si="276"/>
        <v>0.24738730930679076</v>
      </c>
      <c r="AW2172" s="1">
        <f t="shared" si="277"/>
        <v>0.16054900807555494</v>
      </c>
    </row>
    <row r="2173" spans="1:49" x14ac:dyDescent="0.2">
      <c r="A2173">
        <v>2171</v>
      </c>
      <c r="B2173" t="s">
        <v>33977</v>
      </c>
      <c r="C2173" t="s">
        <v>33976</v>
      </c>
      <c r="D2173" t="s">
        <v>33975</v>
      </c>
      <c r="F2173" t="s">
        <v>33974</v>
      </c>
      <c r="G2173" t="s">
        <v>14</v>
      </c>
      <c r="H2173" t="s">
        <v>13</v>
      </c>
      <c r="I2173" t="s">
        <v>33973</v>
      </c>
      <c r="J2173" t="s">
        <v>33972</v>
      </c>
      <c r="K2173" t="s">
        <v>33971</v>
      </c>
      <c r="L2173" t="s">
        <v>33970</v>
      </c>
      <c r="M2173" t="s">
        <v>23915</v>
      </c>
      <c r="N2173">
        <v>2</v>
      </c>
      <c r="O2173" t="s">
        <v>33969</v>
      </c>
      <c r="P2173" t="s">
        <v>33968</v>
      </c>
      <c r="Q2173" t="s">
        <v>33967</v>
      </c>
      <c r="R2173" s="7">
        <v>42767</v>
      </c>
      <c r="S2173" s="8">
        <f t="shared" si="272"/>
        <v>2017</v>
      </c>
      <c r="T2173" s="8">
        <v>2017</v>
      </c>
      <c r="U2173" s="8">
        <f t="shared" si="273"/>
        <v>5</v>
      </c>
      <c r="V2173" s="7">
        <v>42767</v>
      </c>
      <c r="W2173" t="s">
        <v>30345</v>
      </c>
      <c r="X2173" s="2">
        <v>0.48199999999999998</v>
      </c>
      <c r="Y2173" s="6">
        <f t="shared" si="270"/>
        <v>1.2866714716638637E-2</v>
      </c>
      <c r="AA2173">
        <v>304026</v>
      </c>
      <c r="AB2173">
        <v>110152</v>
      </c>
      <c r="AD2173" t="s">
        <v>6</v>
      </c>
      <c r="AE2173">
        <v>130</v>
      </c>
      <c r="AH2173" t="s">
        <v>33966</v>
      </c>
      <c r="AI2173" t="s">
        <v>33965</v>
      </c>
      <c r="AJ2173" t="s">
        <v>33964</v>
      </c>
      <c r="AK2173" t="s">
        <v>33963</v>
      </c>
      <c r="AL2173">
        <v>7</v>
      </c>
      <c r="AM2173" s="5">
        <f t="shared" si="274"/>
        <v>1.4</v>
      </c>
      <c r="AN2173" s="4">
        <f t="shared" si="271"/>
        <v>2.1204089360090874E-3</v>
      </c>
      <c r="AO2173" s="3"/>
      <c r="AP2173">
        <v>0</v>
      </c>
      <c r="AR2173" t="s">
        <v>1</v>
      </c>
      <c r="AT2173" s="2">
        <v>2.4430000000000001</v>
      </c>
      <c r="AU2173" s="1">
        <f t="shared" si="275"/>
        <v>0.96428229824497713</v>
      </c>
      <c r="AV2173" s="1">
        <f t="shared" si="276"/>
        <v>0.74935618263238624</v>
      </c>
      <c r="AW2173" s="1">
        <f t="shared" si="277"/>
        <v>0.53443006701979512</v>
      </c>
    </row>
    <row r="2174" spans="1:49" x14ac:dyDescent="0.2">
      <c r="A2174">
        <v>2172</v>
      </c>
      <c r="B2174" t="s">
        <v>33962</v>
      </c>
      <c r="C2174" t="s">
        <v>33961</v>
      </c>
      <c r="F2174" t="s">
        <v>33960</v>
      </c>
      <c r="G2174" t="s">
        <v>14</v>
      </c>
      <c r="H2174" t="s">
        <v>13</v>
      </c>
      <c r="I2174" t="s">
        <v>5416</v>
      </c>
      <c r="J2174" t="s">
        <v>33959</v>
      </c>
      <c r="K2174" t="s">
        <v>33958</v>
      </c>
      <c r="L2174" t="s">
        <v>33957</v>
      </c>
      <c r="M2174" t="s">
        <v>33956</v>
      </c>
      <c r="N2174">
        <v>5</v>
      </c>
      <c r="O2174" t="s">
        <v>33955</v>
      </c>
      <c r="P2174" t="s">
        <v>33954</v>
      </c>
      <c r="Q2174" t="s">
        <v>33953</v>
      </c>
      <c r="R2174" s="7">
        <v>42767</v>
      </c>
      <c r="S2174" s="8">
        <f t="shared" si="272"/>
        <v>2017</v>
      </c>
      <c r="T2174" s="8">
        <v>2017</v>
      </c>
      <c r="U2174" s="8">
        <f t="shared" si="273"/>
        <v>5</v>
      </c>
      <c r="V2174" s="7">
        <v>42767</v>
      </c>
      <c r="W2174" t="s">
        <v>33952</v>
      </c>
      <c r="X2174" s="2">
        <v>0.873</v>
      </c>
      <c r="Y2174" s="6">
        <f t="shared" si="270"/>
        <v>2.3304236405862096E-2</v>
      </c>
      <c r="AA2174">
        <v>10518215</v>
      </c>
      <c r="AB2174">
        <v>26027</v>
      </c>
      <c r="AD2174" t="s">
        <v>6</v>
      </c>
      <c r="AE2174">
        <v>27</v>
      </c>
      <c r="AF2174">
        <v>2</v>
      </c>
      <c r="AH2174" t="s">
        <v>33951</v>
      </c>
      <c r="AI2174" t="s">
        <v>33950</v>
      </c>
      <c r="AJ2174" t="s">
        <v>33949</v>
      </c>
      <c r="AK2174" t="s">
        <v>33948</v>
      </c>
      <c r="AL2174">
        <v>7</v>
      </c>
      <c r="AM2174" s="5">
        <f t="shared" si="274"/>
        <v>1.4</v>
      </c>
      <c r="AN2174" s="4">
        <f t="shared" si="271"/>
        <v>2.1204089360090874E-3</v>
      </c>
      <c r="AO2174" s="3"/>
      <c r="AP2174">
        <v>0</v>
      </c>
      <c r="AQ2174" t="s">
        <v>33947</v>
      </c>
      <c r="AR2174" t="s">
        <v>33946</v>
      </c>
      <c r="AS2174" t="s">
        <v>33945</v>
      </c>
      <c r="AT2174" s="2" t="s">
        <v>0</v>
      </c>
      <c r="AU2174" s="1">
        <f t="shared" si="275"/>
        <v>1.6949088164906194</v>
      </c>
      <c r="AV2174" s="1">
        <f t="shared" si="276"/>
        <v>1.2712322670935592</v>
      </c>
      <c r="AW2174" s="1">
        <f t="shared" si="277"/>
        <v>0.84755571769649896</v>
      </c>
    </row>
    <row r="2175" spans="1:49" x14ac:dyDescent="0.2">
      <c r="A2175">
        <v>2173</v>
      </c>
      <c r="B2175" t="s">
        <v>33944</v>
      </c>
      <c r="C2175" t="s">
        <v>33943</v>
      </c>
      <c r="F2175" t="s">
        <v>33942</v>
      </c>
      <c r="G2175" t="s">
        <v>14</v>
      </c>
      <c r="H2175" t="s">
        <v>13</v>
      </c>
      <c r="I2175" t="s">
        <v>33941</v>
      </c>
      <c r="J2175" t="s">
        <v>33940</v>
      </c>
      <c r="K2175" t="s">
        <v>33939</v>
      </c>
      <c r="L2175" t="s">
        <v>33938</v>
      </c>
      <c r="M2175" t="s">
        <v>33937</v>
      </c>
      <c r="N2175">
        <v>6</v>
      </c>
      <c r="O2175" t="s">
        <v>33936</v>
      </c>
      <c r="P2175" t="s">
        <v>33935</v>
      </c>
      <c r="Q2175" t="s">
        <v>33934</v>
      </c>
      <c r="R2175" s="7">
        <v>42767</v>
      </c>
      <c r="S2175" s="8">
        <f t="shared" si="272"/>
        <v>2017</v>
      </c>
      <c r="T2175" s="8">
        <v>2017</v>
      </c>
      <c r="U2175" s="8">
        <f t="shared" si="273"/>
        <v>5</v>
      </c>
      <c r="V2175" s="7">
        <v>42767</v>
      </c>
      <c r="W2175" t="s">
        <v>5202</v>
      </c>
      <c r="X2175" s="2">
        <v>1.613</v>
      </c>
      <c r="Y2175" s="6">
        <f t="shared" si="270"/>
        <v>4.3058113771655859E-2</v>
      </c>
      <c r="AA2175">
        <v>15566013</v>
      </c>
      <c r="AB2175">
        <v>4000149002</v>
      </c>
      <c r="AD2175" t="s">
        <v>6</v>
      </c>
      <c r="AE2175">
        <v>12</v>
      </c>
      <c r="AF2175">
        <v>2</v>
      </c>
      <c r="AH2175" t="s">
        <v>33933</v>
      </c>
      <c r="AI2175" t="s">
        <v>33932</v>
      </c>
      <c r="AJ2175" t="s">
        <v>33931</v>
      </c>
      <c r="AK2175" t="s">
        <v>33930</v>
      </c>
      <c r="AL2175">
        <v>18</v>
      </c>
      <c r="AM2175" s="5">
        <f t="shared" si="274"/>
        <v>3.6</v>
      </c>
      <c r="AN2175" s="4">
        <f t="shared" si="271"/>
        <v>5.4524801211662246E-3</v>
      </c>
      <c r="AO2175" s="3"/>
      <c r="AP2175">
        <v>0</v>
      </c>
      <c r="AR2175" t="s">
        <v>1</v>
      </c>
      <c r="AT2175" s="2" t="s">
        <v>0</v>
      </c>
      <c r="AU2175" s="1">
        <f t="shared" si="275"/>
        <v>3.1776423676508965</v>
      </c>
      <c r="AV2175" s="1">
        <f t="shared" si="276"/>
        <v>2.4255296946411042</v>
      </c>
      <c r="AW2175" s="1">
        <f t="shared" si="277"/>
        <v>1.6734170216313116</v>
      </c>
    </row>
    <row r="2176" spans="1:49" x14ac:dyDescent="0.2">
      <c r="A2176">
        <v>2174</v>
      </c>
      <c r="B2176" t="s">
        <v>33929</v>
      </c>
      <c r="C2176" t="s">
        <v>33928</v>
      </c>
      <c r="F2176" t="s">
        <v>33927</v>
      </c>
      <c r="G2176" t="s">
        <v>14</v>
      </c>
      <c r="H2176" t="s">
        <v>13</v>
      </c>
      <c r="I2176" t="s">
        <v>7154</v>
      </c>
      <c r="J2176" t="s">
        <v>33926</v>
      </c>
      <c r="K2176" t="s">
        <v>33925</v>
      </c>
      <c r="L2176" t="s">
        <v>33924</v>
      </c>
      <c r="M2176" t="s">
        <v>3048</v>
      </c>
      <c r="N2176">
        <v>4</v>
      </c>
      <c r="O2176" t="s">
        <v>33923</v>
      </c>
      <c r="P2176" t="s">
        <v>33922</v>
      </c>
      <c r="Q2176" t="s">
        <v>33921</v>
      </c>
      <c r="R2176" s="7">
        <v>42767</v>
      </c>
      <c r="S2176" s="8">
        <f t="shared" si="272"/>
        <v>2017</v>
      </c>
      <c r="T2176" s="8">
        <v>2017</v>
      </c>
      <c r="U2176" s="8">
        <f t="shared" si="273"/>
        <v>5</v>
      </c>
      <c r="V2176" s="7">
        <v>42767</v>
      </c>
      <c r="W2176" t="s">
        <v>29954</v>
      </c>
      <c r="X2176" s="2">
        <v>0.65500000000000003</v>
      </c>
      <c r="Y2176" s="6">
        <f t="shared" si="270"/>
        <v>1.7484850911614749E-2</v>
      </c>
      <c r="AA2176">
        <v>189375</v>
      </c>
      <c r="AB2176">
        <v>26051</v>
      </c>
      <c r="AD2176" t="s">
        <v>6</v>
      </c>
      <c r="AE2176">
        <v>59</v>
      </c>
      <c r="AF2176">
        <v>1</v>
      </c>
      <c r="AG2176">
        <v>7574274</v>
      </c>
      <c r="AH2176" t="s">
        <v>31412</v>
      </c>
      <c r="AI2176" t="s">
        <v>33920</v>
      </c>
      <c r="AJ2176" t="s">
        <v>33919</v>
      </c>
      <c r="AK2176" t="s">
        <v>33918</v>
      </c>
      <c r="AL2176">
        <v>23</v>
      </c>
      <c r="AM2176" s="5">
        <f t="shared" si="274"/>
        <v>4.5999999999999996</v>
      </c>
      <c r="AN2176" s="4">
        <f t="shared" si="271"/>
        <v>6.9670579326012866E-3</v>
      </c>
      <c r="AO2176" s="3"/>
      <c r="AP2176">
        <v>0</v>
      </c>
      <c r="AQ2176" t="s">
        <v>14225</v>
      </c>
      <c r="AR2176" t="s">
        <v>33917</v>
      </c>
      <c r="AS2176" t="s">
        <v>14223</v>
      </c>
      <c r="AT2176" s="2" t="s">
        <v>0</v>
      </c>
      <c r="AU2176" s="1">
        <f t="shared" si="275"/>
        <v>1.4329513017910709</v>
      </c>
      <c r="AV2176" s="1">
        <f t="shared" si="276"/>
        <v>1.2225954422108019</v>
      </c>
      <c r="AW2176" s="1">
        <f t="shared" si="277"/>
        <v>1.0122395826305326</v>
      </c>
    </row>
    <row r="2177" spans="1:49" x14ac:dyDescent="0.2">
      <c r="A2177">
        <v>2175</v>
      </c>
      <c r="B2177" t="s">
        <v>33916</v>
      </c>
      <c r="C2177" t="s">
        <v>33915</v>
      </c>
      <c r="F2177" t="s">
        <v>33914</v>
      </c>
      <c r="G2177" t="s">
        <v>14</v>
      </c>
      <c r="H2177" t="s">
        <v>13</v>
      </c>
      <c r="I2177" t="s">
        <v>33913</v>
      </c>
      <c r="J2177" t="s">
        <v>33912</v>
      </c>
      <c r="K2177" t="s">
        <v>33911</v>
      </c>
      <c r="L2177" t="s">
        <v>33910</v>
      </c>
      <c r="M2177" t="s">
        <v>3632</v>
      </c>
      <c r="N2177">
        <v>9</v>
      </c>
      <c r="O2177" t="s">
        <v>33909</v>
      </c>
      <c r="P2177" t="s">
        <v>33908</v>
      </c>
      <c r="Q2177" t="s">
        <v>33907</v>
      </c>
      <c r="R2177" s="7">
        <v>42767</v>
      </c>
      <c r="S2177" s="8">
        <f t="shared" si="272"/>
        <v>2017</v>
      </c>
      <c r="T2177" s="8">
        <v>2017</v>
      </c>
      <c r="U2177" s="8">
        <f t="shared" si="273"/>
        <v>5</v>
      </c>
      <c r="V2177" s="7">
        <v>42767</v>
      </c>
      <c r="W2177" t="s">
        <v>33891</v>
      </c>
      <c r="X2177" s="2">
        <v>1.137</v>
      </c>
      <c r="Y2177" s="6">
        <f t="shared" si="270"/>
        <v>3.0351565628253384E-2</v>
      </c>
      <c r="AA2177">
        <v>189251</v>
      </c>
      <c r="AB2177">
        <v>17336</v>
      </c>
      <c r="AD2177" t="s">
        <v>6</v>
      </c>
      <c r="AE2177">
        <v>53</v>
      </c>
      <c r="AF2177">
        <v>1</v>
      </c>
      <c r="AG2177">
        <v>7809111</v>
      </c>
      <c r="AH2177" t="s">
        <v>33906</v>
      </c>
      <c r="AI2177" t="s">
        <v>33905</v>
      </c>
      <c r="AJ2177" t="s">
        <v>33904</v>
      </c>
      <c r="AK2177" t="s">
        <v>33903</v>
      </c>
      <c r="AL2177">
        <v>8</v>
      </c>
      <c r="AM2177" s="5">
        <f t="shared" si="274"/>
        <v>1.6</v>
      </c>
      <c r="AN2177" s="4">
        <f t="shared" si="271"/>
        <v>2.4233244982961003E-3</v>
      </c>
      <c r="AO2177" s="3"/>
      <c r="AP2177">
        <v>0</v>
      </c>
      <c r="AQ2177" t="s">
        <v>1757</v>
      </c>
      <c r="AR2177" t="s">
        <v>33902</v>
      </c>
      <c r="AS2177" t="s">
        <v>259</v>
      </c>
      <c r="AT2177" s="2" t="s">
        <v>0</v>
      </c>
      <c r="AU2177" s="1">
        <f t="shared" si="275"/>
        <v>2.1973093289266199</v>
      </c>
      <c r="AV2177" s="1">
        <f t="shared" si="276"/>
        <v>1.6387445063274744</v>
      </c>
      <c r="AW2177" s="1">
        <f t="shared" si="277"/>
        <v>1.0801796837283284</v>
      </c>
    </row>
    <row r="2178" spans="1:49" x14ac:dyDescent="0.2">
      <c r="A2178">
        <v>2176</v>
      </c>
      <c r="B2178" t="s">
        <v>33901</v>
      </c>
      <c r="C2178" t="s">
        <v>33900</v>
      </c>
      <c r="F2178" t="s">
        <v>33899</v>
      </c>
      <c r="G2178" t="s">
        <v>14</v>
      </c>
      <c r="H2178" t="s">
        <v>13</v>
      </c>
      <c r="I2178" t="s">
        <v>33898</v>
      </c>
      <c r="J2178" t="s">
        <v>33897</v>
      </c>
      <c r="K2178" t="s">
        <v>33896</v>
      </c>
      <c r="L2178" t="s">
        <v>33895</v>
      </c>
      <c r="M2178" t="s">
        <v>3607</v>
      </c>
      <c r="N2178">
        <v>5</v>
      </c>
      <c r="O2178" t="s">
        <v>33894</v>
      </c>
      <c r="P2178" t="s">
        <v>33893</v>
      </c>
      <c r="Q2178" t="s">
        <v>33892</v>
      </c>
      <c r="R2178" s="7">
        <v>42767</v>
      </c>
      <c r="S2178" s="8">
        <f t="shared" si="272"/>
        <v>2017</v>
      </c>
      <c r="T2178" s="8">
        <v>2017</v>
      </c>
      <c r="U2178" s="8">
        <f t="shared" si="273"/>
        <v>5</v>
      </c>
      <c r="V2178" s="7">
        <v>42767</v>
      </c>
      <c r="W2178" t="s">
        <v>33891</v>
      </c>
      <c r="X2178" s="2">
        <v>1.137</v>
      </c>
      <c r="Y2178" s="6">
        <f t="shared" si="270"/>
        <v>3.0351565628253384E-2</v>
      </c>
      <c r="AA2178">
        <v>189251</v>
      </c>
      <c r="AB2178">
        <v>17336</v>
      </c>
      <c r="AD2178" t="s">
        <v>6</v>
      </c>
      <c r="AE2178">
        <v>53</v>
      </c>
      <c r="AF2178">
        <v>1</v>
      </c>
      <c r="AG2178">
        <v>7820086</v>
      </c>
      <c r="AH2178" t="s">
        <v>33890</v>
      </c>
      <c r="AI2178" t="s">
        <v>33889</v>
      </c>
      <c r="AJ2178" t="s">
        <v>33888</v>
      </c>
      <c r="AK2178" t="s">
        <v>33887</v>
      </c>
      <c r="AL2178">
        <v>45</v>
      </c>
      <c r="AM2178" s="5">
        <f t="shared" si="274"/>
        <v>9</v>
      </c>
      <c r="AN2178" s="4">
        <f t="shared" si="271"/>
        <v>1.3631200302915562E-2</v>
      </c>
      <c r="AO2178" s="3"/>
      <c r="AP2178">
        <v>0</v>
      </c>
      <c r="AQ2178" t="s">
        <v>76</v>
      </c>
      <c r="AR2178">
        <v>61401284</v>
      </c>
      <c r="AS2178" t="s">
        <v>75</v>
      </c>
      <c r="AT2178" s="2" t="s">
        <v>0</v>
      </c>
      <c r="AU2178" s="1">
        <f t="shared" si="275"/>
        <v>2.5335456030652037</v>
      </c>
      <c r="AV2178" s="1">
        <f t="shared" si="276"/>
        <v>2.1991382965584472</v>
      </c>
      <c r="AW2178" s="1">
        <f t="shared" si="277"/>
        <v>1.8647309900516909</v>
      </c>
    </row>
    <row r="2179" spans="1:49" x14ac:dyDescent="0.2">
      <c r="A2179">
        <v>2177</v>
      </c>
      <c r="B2179" t="s">
        <v>33886</v>
      </c>
      <c r="C2179" t="s">
        <v>33885</v>
      </c>
      <c r="E2179">
        <v>28180288</v>
      </c>
      <c r="F2179" t="s">
        <v>33884</v>
      </c>
      <c r="G2179" t="s">
        <v>14</v>
      </c>
      <c r="H2179" t="s">
        <v>13</v>
      </c>
      <c r="I2179" t="s">
        <v>33883</v>
      </c>
      <c r="J2179">
        <v>60027725</v>
      </c>
      <c r="K2179" t="s">
        <v>33882</v>
      </c>
      <c r="L2179" t="s">
        <v>33881</v>
      </c>
      <c r="M2179" t="s">
        <v>5220</v>
      </c>
      <c r="N2179">
        <v>10</v>
      </c>
      <c r="O2179" t="s">
        <v>33880</v>
      </c>
      <c r="P2179" t="s">
        <v>33879</v>
      </c>
      <c r="Q2179" t="s">
        <v>33878</v>
      </c>
      <c r="R2179" s="7">
        <v>42767</v>
      </c>
      <c r="S2179" s="8">
        <f t="shared" si="272"/>
        <v>2017</v>
      </c>
      <c r="T2179" s="8">
        <v>2017</v>
      </c>
      <c r="U2179" s="8">
        <f t="shared" si="273"/>
        <v>5</v>
      </c>
      <c r="V2179" s="7">
        <v>42767</v>
      </c>
      <c r="W2179" t="s">
        <v>7811</v>
      </c>
      <c r="X2179" s="2">
        <v>2.6160000000000001</v>
      </c>
      <c r="Y2179" s="6">
        <f t="shared" ref="Y2179:Y2242" si="278">(X2179-$Z$3)/($Z$2-$Z$3)</f>
        <v>6.9832625930968215E-2</v>
      </c>
      <c r="AA2179">
        <v>220957</v>
      </c>
      <c r="AB2179">
        <v>19210</v>
      </c>
      <c r="AC2179">
        <v>14602431</v>
      </c>
      <c r="AD2179" t="s">
        <v>6</v>
      </c>
      <c r="AE2179">
        <v>68</v>
      </c>
      <c r="AF2179">
        <v>5</v>
      </c>
      <c r="AH2179" t="s">
        <v>33877</v>
      </c>
      <c r="AI2179" t="s">
        <v>33876</v>
      </c>
      <c r="AJ2179" t="s">
        <v>33875</v>
      </c>
      <c r="AK2179" t="s">
        <v>33874</v>
      </c>
      <c r="AL2179">
        <v>16</v>
      </c>
      <c r="AM2179" s="5">
        <f t="shared" si="274"/>
        <v>3.2</v>
      </c>
      <c r="AN2179" s="4">
        <f t="shared" ref="AN2179:AN2242" si="279">(AM2179-$AO$3)/($AO$2-$AO$3)</f>
        <v>4.8466489965922005E-3</v>
      </c>
      <c r="AO2179" s="3"/>
      <c r="AP2179">
        <v>1</v>
      </c>
      <c r="AQ2179" t="s">
        <v>2716</v>
      </c>
      <c r="AR2179" t="s">
        <v>33873</v>
      </c>
      <c r="AS2179" t="s">
        <v>2714</v>
      </c>
      <c r="AT2179" s="2">
        <v>6.992</v>
      </c>
      <c r="AU2179" s="1">
        <f t="shared" si="275"/>
        <v>5.0336832850655409</v>
      </c>
      <c r="AV2179" s="1">
        <f t="shared" si="276"/>
        <v>3.7339637463780209</v>
      </c>
      <c r="AW2179" s="1">
        <f t="shared" si="277"/>
        <v>2.4342442076905</v>
      </c>
    </row>
    <row r="2180" spans="1:49" x14ac:dyDescent="0.2">
      <c r="A2180">
        <v>2178</v>
      </c>
      <c r="B2180" t="s">
        <v>33872</v>
      </c>
      <c r="C2180" t="s">
        <v>33871</v>
      </c>
      <c r="F2180" t="s">
        <v>33870</v>
      </c>
      <c r="G2180" t="s">
        <v>14</v>
      </c>
      <c r="H2180" t="s">
        <v>13</v>
      </c>
      <c r="I2180" t="s">
        <v>18704</v>
      </c>
      <c r="J2180" t="s">
        <v>33869</v>
      </c>
      <c r="K2180" t="s">
        <v>33868</v>
      </c>
      <c r="L2180" t="s">
        <v>33867</v>
      </c>
      <c r="M2180" t="s">
        <v>183</v>
      </c>
      <c r="N2180">
        <v>4</v>
      </c>
      <c r="O2180" t="s">
        <v>33866</v>
      </c>
      <c r="P2180" t="s">
        <v>33865</v>
      </c>
      <c r="Q2180" t="s">
        <v>33864</v>
      </c>
      <c r="R2180" s="7">
        <v>42767</v>
      </c>
      <c r="S2180" s="8">
        <f t="shared" si="272"/>
        <v>2017</v>
      </c>
      <c r="T2180" s="8">
        <v>2017</v>
      </c>
      <c r="U2180" s="8">
        <f t="shared" si="273"/>
        <v>5</v>
      </c>
      <c r="V2180" s="7">
        <v>42767</v>
      </c>
      <c r="W2180" t="s">
        <v>21719</v>
      </c>
      <c r="X2180" s="2">
        <v>2.0939999999999999</v>
      </c>
      <c r="Y2180" s="6">
        <f t="shared" si="278"/>
        <v>5.5898134059421796E-2</v>
      </c>
      <c r="AB2180">
        <v>21100879732</v>
      </c>
      <c r="AC2180">
        <v>23780967</v>
      </c>
      <c r="AD2180" t="s">
        <v>6</v>
      </c>
      <c r="AE2180">
        <v>2</v>
      </c>
      <c r="AF2180">
        <v>2</v>
      </c>
      <c r="AG2180">
        <v>26101</v>
      </c>
      <c r="AI2180" t="s">
        <v>33863</v>
      </c>
      <c r="AK2180" t="s">
        <v>33862</v>
      </c>
      <c r="AL2180">
        <v>14</v>
      </c>
      <c r="AM2180" s="5">
        <f t="shared" si="274"/>
        <v>2.8</v>
      </c>
      <c r="AN2180" s="4">
        <f t="shared" si="279"/>
        <v>4.2408178720181747E-3</v>
      </c>
      <c r="AO2180" s="3"/>
      <c r="AP2180">
        <v>1</v>
      </c>
      <c r="AQ2180" t="s">
        <v>795</v>
      </c>
      <c r="AR2180">
        <v>1351142</v>
      </c>
      <c r="AS2180" t="s">
        <v>794</v>
      </c>
      <c r="AT2180" s="2">
        <v>5.6719999999999997</v>
      </c>
      <c r="AU2180" s="1">
        <f t="shared" si="275"/>
        <v>4.0400939203200714</v>
      </c>
      <c r="AV2180" s="1">
        <f t="shared" si="276"/>
        <v>3.0069475965719983</v>
      </c>
      <c r="AW2180" s="1">
        <f t="shared" si="277"/>
        <v>1.973801272823926</v>
      </c>
    </row>
    <row r="2181" spans="1:49" x14ac:dyDescent="0.2">
      <c r="A2181">
        <v>2179</v>
      </c>
      <c r="B2181" t="s">
        <v>33861</v>
      </c>
      <c r="C2181" t="s">
        <v>33860</v>
      </c>
      <c r="D2181" t="s">
        <v>33859</v>
      </c>
      <c r="F2181" t="s">
        <v>33858</v>
      </c>
      <c r="G2181" t="s">
        <v>14</v>
      </c>
      <c r="H2181" t="s">
        <v>13</v>
      </c>
      <c r="I2181" t="s">
        <v>8111</v>
      </c>
      <c r="J2181">
        <v>60015465</v>
      </c>
      <c r="K2181" t="s">
        <v>33857</v>
      </c>
      <c r="L2181" t="s">
        <v>33856</v>
      </c>
      <c r="M2181" t="s">
        <v>39</v>
      </c>
      <c r="N2181">
        <v>2</v>
      </c>
      <c r="O2181" t="s">
        <v>33855</v>
      </c>
      <c r="P2181" t="s">
        <v>33854</v>
      </c>
      <c r="Q2181" t="s">
        <v>33853</v>
      </c>
      <c r="R2181" s="7">
        <v>42767</v>
      </c>
      <c r="S2181" s="8">
        <f t="shared" si="272"/>
        <v>2017</v>
      </c>
      <c r="T2181" s="8">
        <v>2017</v>
      </c>
      <c r="U2181" s="8">
        <f t="shared" si="273"/>
        <v>5</v>
      </c>
      <c r="V2181" s="7">
        <v>42767</v>
      </c>
      <c r="W2181" t="s">
        <v>14607</v>
      </c>
      <c r="X2181" s="2">
        <v>0.80300000000000005</v>
      </c>
      <c r="Y2181" s="6">
        <f t="shared" si="278"/>
        <v>2.1435626384773501E-2</v>
      </c>
      <c r="AB2181">
        <v>21100806003</v>
      </c>
      <c r="AC2181">
        <v>22150986</v>
      </c>
      <c r="AD2181" t="s">
        <v>6</v>
      </c>
      <c r="AE2181">
        <v>20</v>
      </c>
      <c r="AF2181">
        <v>1</v>
      </c>
      <c r="AH2181" t="s">
        <v>33852</v>
      </c>
      <c r="AI2181" t="s">
        <v>33851</v>
      </c>
      <c r="AJ2181" t="s">
        <v>33850</v>
      </c>
      <c r="AK2181" t="s">
        <v>33849</v>
      </c>
      <c r="AL2181">
        <v>13</v>
      </c>
      <c r="AM2181" s="5">
        <f t="shared" si="274"/>
        <v>2.6</v>
      </c>
      <c r="AN2181" s="4">
        <f t="shared" si="279"/>
        <v>3.9379023097311627E-3</v>
      </c>
      <c r="AO2181" s="3"/>
      <c r="AP2181">
        <v>1</v>
      </c>
      <c r="AR2181" t="s">
        <v>1</v>
      </c>
      <c r="AT2181" s="2" t="s">
        <v>0</v>
      </c>
      <c r="AU2181" s="1">
        <f t="shared" si="275"/>
        <v>1.6186309162260799</v>
      </c>
      <c r="AV2181" s="1">
        <f t="shared" si="276"/>
        <v>1.2686764347252331</v>
      </c>
      <c r="AW2181" s="1">
        <f t="shared" si="277"/>
        <v>0.91872195322438632</v>
      </c>
    </row>
    <row r="2182" spans="1:49" x14ac:dyDescent="0.2">
      <c r="A2182">
        <v>2180</v>
      </c>
      <c r="B2182" t="s">
        <v>33848</v>
      </c>
      <c r="C2182" t="s">
        <v>33847</v>
      </c>
      <c r="F2182" t="s">
        <v>33846</v>
      </c>
      <c r="G2182" t="s">
        <v>14</v>
      </c>
      <c r="H2182" t="s">
        <v>13</v>
      </c>
      <c r="I2182" t="s">
        <v>33845</v>
      </c>
      <c r="J2182" t="s">
        <v>33844</v>
      </c>
      <c r="K2182" t="s">
        <v>33843</v>
      </c>
      <c r="L2182" t="s">
        <v>33842</v>
      </c>
      <c r="M2182" t="s">
        <v>68</v>
      </c>
      <c r="N2182">
        <v>3</v>
      </c>
      <c r="O2182" t="s">
        <v>33841</v>
      </c>
      <c r="P2182" t="s">
        <v>33840</v>
      </c>
      <c r="Q2182" t="s">
        <v>33839</v>
      </c>
      <c r="R2182" s="7">
        <v>42767</v>
      </c>
      <c r="S2182" s="8">
        <f t="shared" si="272"/>
        <v>2017</v>
      </c>
      <c r="T2182" s="8">
        <v>2017</v>
      </c>
      <c r="U2182" s="8">
        <f t="shared" si="273"/>
        <v>5</v>
      </c>
      <c r="V2182" s="7">
        <v>42767</v>
      </c>
      <c r="W2182" t="s">
        <v>33838</v>
      </c>
      <c r="X2182" s="2">
        <v>0.20100000000000001</v>
      </c>
      <c r="Y2182" s="6">
        <f t="shared" si="278"/>
        <v>5.3655802034115489E-3</v>
      </c>
      <c r="AA2182">
        <v>12297607</v>
      </c>
      <c r="AB2182">
        <v>19900192567</v>
      </c>
      <c r="AC2182">
        <v>20927592</v>
      </c>
      <c r="AD2182" t="s">
        <v>6</v>
      </c>
      <c r="AE2182">
        <v>18</v>
      </c>
      <c r="AF2182">
        <v>2</v>
      </c>
      <c r="AH2182" t="s">
        <v>33837</v>
      </c>
      <c r="AI2182" t="s">
        <v>33836</v>
      </c>
      <c r="AJ2182" t="s">
        <v>33835</v>
      </c>
      <c r="AK2182" t="s">
        <v>33834</v>
      </c>
      <c r="AL2182">
        <v>0</v>
      </c>
      <c r="AM2182" s="5">
        <f t="shared" si="274"/>
        <v>0</v>
      </c>
      <c r="AN2182" s="4">
        <f t="shared" si="279"/>
        <v>0</v>
      </c>
      <c r="AO2182" s="3"/>
      <c r="AP2182">
        <v>1</v>
      </c>
      <c r="AQ2182" t="s">
        <v>33833</v>
      </c>
      <c r="AR2182" t="s">
        <v>1</v>
      </c>
      <c r="AS2182" t="s">
        <v>29282</v>
      </c>
      <c r="AT2182" s="2" t="s">
        <v>0</v>
      </c>
      <c r="AU2182" s="1">
        <f t="shared" si="275"/>
        <v>0.37559061423880835</v>
      </c>
      <c r="AV2182" s="1">
        <f t="shared" si="276"/>
        <v>0.26827901017057743</v>
      </c>
      <c r="AW2182" s="1">
        <f t="shared" si="277"/>
        <v>0.16096740610234647</v>
      </c>
    </row>
    <row r="2183" spans="1:49" x14ac:dyDescent="0.2">
      <c r="A2183">
        <v>2181</v>
      </c>
      <c r="B2183" t="s">
        <v>33832</v>
      </c>
      <c r="C2183" t="s">
        <v>33831</v>
      </c>
      <c r="F2183" t="s">
        <v>33830</v>
      </c>
      <c r="G2183" t="s">
        <v>14</v>
      </c>
      <c r="H2183" t="s">
        <v>13</v>
      </c>
      <c r="I2183" t="s">
        <v>33829</v>
      </c>
      <c r="J2183" t="s">
        <v>33828</v>
      </c>
      <c r="K2183" t="s">
        <v>33827</v>
      </c>
      <c r="L2183" t="s">
        <v>33826</v>
      </c>
      <c r="M2183" t="s">
        <v>5756</v>
      </c>
      <c r="N2183">
        <v>3</v>
      </c>
      <c r="O2183" t="s">
        <v>33825</v>
      </c>
      <c r="P2183" t="s">
        <v>33824</v>
      </c>
      <c r="Q2183" t="s">
        <v>33823</v>
      </c>
      <c r="R2183" s="7">
        <v>42767</v>
      </c>
      <c r="S2183" s="8">
        <f t="shared" si="272"/>
        <v>2017</v>
      </c>
      <c r="T2183" s="8">
        <v>2017</v>
      </c>
      <c r="U2183" s="8">
        <f t="shared" si="273"/>
        <v>5</v>
      </c>
      <c r="V2183" s="7">
        <v>42767</v>
      </c>
      <c r="W2183" t="s">
        <v>33822</v>
      </c>
      <c r="X2183" s="2">
        <v>0.36699999999999999</v>
      </c>
      <c r="Y2183" s="6">
        <f t="shared" si="278"/>
        <v>9.7968553962787964E-3</v>
      </c>
      <c r="AA2183">
        <v>10283358</v>
      </c>
      <c r="AB2183">
        <v>27502</v>
      </c>
      <c r="AD2183" t="s">
        <v>6</v>
      </c>
      <c r="AE2183">
        <v>62</v>
      </c>
      <c r="AF2183">
        <v>2</v>
      </c>
      <c r="AH2183" t="s">
        <v>33821</v>
      </c>
      <c r="AI2183" t="s">
        <v>33820</v>
      </c>
      <c r="AK2183" t="s">
        <v>33819</v>
      </c>
      <c r="AL2183">
        <v>0</v>
      </c>
      <c r="AM2183" s="5">
        <f t="shared" si="274"/>
        <v>0</v>
      </c>
      <c r="AN2183" s="4">
        <f t="shared" si="279"/>
        <v>0</v>
      </c>
      <c r="AO2183" s="3"/>
      <c r="AP2183">
        <v>0</v>
      </c>
      <c r="AR2183" t="s">
        <v>1</v>
      </c>
      <c r="AT2183" s="2">
        <v>0.67900000000000005</v>
      </c>
      <c r="AU2183" s="1">
        <f t="shared" si="275"/>
        <v>0.68577987773951565</v>
      </c>
      <c r="AV2183" s="1">
        <f t="shared" si="276"/>
        <v>0.48984276981393982</v>
      </c>
      <c r="AW2183" s="1">
        <f t="shared" si="277"/>
        <v>0.29390566188836392</v>
      </c>
    </row>
    <row r="2184" spans="1:49" x14ac:dyDescent="0.2">
      <c r="A2184">
        <v>2182</v>
      </c>
      <c r="B2184" t="s">
        <v>33818</v>
      </c>
      <c r="C2184" t="s">
        <v>33817</v>
      </c>
      <c r="F2184" t="s">
        <v>33816</v>
      </c>
      <c r="G2184" t="s">
        <v>14</v>
      </c>
      <c r="H2184" t="s">
        <v>13</v>
      </c>
      <c r="I2184" t="s">
        <v>33815</v>
      </c>
      <c r="J2184">
        <v>60094571</v>
      </c>
      <c r="K2184" t="s">
        <v>33814</v>
      </c>
      <c r="L2184" t="s">
        <v>33813</v>
      </c>
      <c r="M2184" t="s">
        <v>39</v>
      </c>
      <c r="N2184">
        <v>2</v>
      </c>
      <c r="O2184" t="s">
        <v>33812</v>
      </c>
      <c r="P2184" t="s">
        <v>33811</v>
      </c>
      <c r="Q2184" t="s">
        <v>33810</v>
      </c>
      <c r="R2184" s="7">
        <v>42767</v>
      </c>
      <c r="S2184" s="8">
        <f t="shared" si="272"/>
        <v>2017</v>
      </c>
      <c r="T2184" s="8">
        <v>2017</v>
      </c>
      <c r="U2184" s="8">
        <f t="shared" si="273"/>
        <v>5</v>
      </c>
      <c r="V2184" s="7">
        <v>42767</v>
      </c>
      <c r="W2184" t="s">
        <v>33800</v>
      </c>
      <c r="X2184" s="2" t="s">
        <v>0</v>
      </c>
      <c r="Y2184" s="6" t="e">
        <f t="shared" si="278"/>
        <v>#VALUE!</v>
      </c>
      <c r="AA2184">
        <v>9737006</v>
      </c>
      <c r="AB2184">
        <v>21100244835</v>
      </c>
      <c r="AD2184" t="s">
        <v>6</v>
      </c>
      <c r="AE2184">
        <v>17</v>
      </c>
      <c r="AF2184">
        <v>1</v>
      </c>
      <c r="AH2184" t="s">
        <v>33809</v>
      </c>
      <c r="AI2184" t="s">
        <v>33808</v>
      </c>
      <c r="AJ2184" t="s">
        <v>33807</v>
      </c>
      <c r="AK2184" t="s">
        <v>33806</v>
      </c>
      <c r="AL2184">
        <v>0</v>
      </c>
      <c r="AM2184" s="5">
        <f t="shared" si="274"/>
        <v>0</v>
      </c>
      <c r="AN2184" s="4">
        <f t="shared" si="279"/>
        <v>0</v>
      </c>
      <c r="AO2184" s="3"/>
      <c r="AP2184">
        <v>0</v>
      </c>
      <c r="AR2184" t="s">
        <v>1</v>
      </c>
      <c r="AT2184" s="2" t="s">
        <v>0</v>
      </c>
      <c r="AU2184" s="1" t="e">
        <f t="shared" si="275"/>
        <v>#VALUE!</v>
      </c>
      <c r="AV2184" s="1" t="e">
        <f t="shared" si="276"/>
        <v>#VALUE!</v>
      </c>
      <c r="AW2184" s="1" t="e">
        <f t="shared" si="277"/>
        <v>#VALUE!</v>
      </c>
    </row>
    <row r="2185" spans="1:49" x14ac:dyDescent="0.2">
      <c r="A2185">
        <v>2183</v>
      </c>
      <c r="B2185" t="s">
        <v>33805</v>
      </c>
      <c r="C2185" t="s">
        <v>33804</v>
      </c>
      <c r="F2185" t="s">
        <v>33803</v>
      </c>
      <c r="G2185" t="s">
        <v>14</v>
      </c>
      <c r="H2185" t="s">
        <v>13</v>
      </c>
      <c r="I2185" t="s">
        <v>25685</v>
      </c>
      <c r="J2185">
        <v>60079446</v>
      </c>
      <c r="K2185" t="s">
        <v>6592</v>
      </c>
      <c r="L2185" t="s">
        <v>6591</v>
      </c>
      <c r="M2185" t="s">
        <v>39</v>
      </c>
      <c r="N2185">
        <v>5</v>
      </c>
      <c r="O2185" t="s">
        <v>33802</v>
      </c>
      <c r="P2185" t="s">
        <v>33801</v>
      </c>
      <c r="Q2185" t="s">
        <v>25721</v>
      </c>
      <c r="R2185" s="7">
        <v>42767</v>
      </c>
      <c r="S2185" s="8">
        <f t="shared" si="272"/>
        <v>2017</v>
      </c>
      <c r="T2185" s="8">
        <v>2017</v>
      </c>
      <c r="U2185" s="8">
        <f t="shared" si="273"/>
        <v>5</v>
      </c>
      <c r="V2185" s="7">
        <v>42767</v>
      </c>
      <c r="W2185" t="s">
        <v>33800</v>
      </c>
      <c r="X2185" s="2" t="s">
        <v>0</v>
      </c>
      <c r="Y2185" s="6" t="e">
        <f t="shared" si="278"/>
        <v>#VALUE!</v>
      </c>
      <c r="AA2185">
        <v>9737006</v>
      </c>
      <c r="AB2185">
        <v>21100244835</v>
      </c>
      <c r="AD2185" t="s">
        <v>6</v>
      </c>
      <c r="AE2185">
        <v>17</v>
      </c>
      <c r="AF2185">
        <v>1</v>
      </c>
      <c r="AH2185" t="s">
        <v>13926</v>
      </c>
      <c r="AI2185" t="s">
        <v>33799</v>
      </c>
      <c r="AJ2185" t="s">
        <v>33798</v>
      </c>
      <c r="AK2185" t="s">
        <v>33797</v>
      </c>
      <c r="AL2185">
        <v>4</v>
      </c>
      <c r="AM2185" s="5">
        <f t="shared" si="274"/>
        <v>0.8</v>
      </c>
      <c r="AN2185" s="4">
        <f t="shared" si="279"/>
        <v>1.2116622491480501E-3</v>
      </c>
      <c r="AO2185" s="3"/>
      <c r="AP2185">
        <v>0</v>
      </c>
      <c r="AR2185" t="s">
        <v>1</v>
      </c>
      <c r="AT2185" s="2" t="s">
        <v>0</v>
      </c>
      <c r="AU2185" s="1" t="e">
        <f t="shared" si="275"/>
        <v>#VALUE!</v>
      </c>
      <c r="AV2185" s="1" t="e">
        <f t="shared" si="276"/>
        <v>#VALUE!</v>
      </c>
      <c r="AW2185" s="1" t="e">
        <f t="shared" si="277"/>
        <v>#VALUE!</v>
      </c>
    </row>
    <row r="2186" spans="1:49" x14ac:dyDescent="0.2">
      <c r="A2186">
        <v>2184</v>
      </c>
      <c r="B2186" t="s">
        <v>33796</v>
      </c>
      <c r="C2186" t="s">
        <v>33795</v>
      </c>
      <c r="F2186" t="s">
        <v>33794</v>
      </c>
      <c r="G2186" t="s">
        <v>14</v>
      </c>
      <c r="H2186" t="s">
        <v>13</v>
      </c>
      <c r="I2186" t="s">
        <v>7354</v>
      </c>
      <c r="J2186">
        <v>60020697</v>
      </c>
      <c r="K2186" t="s">
        <v>33769</v>
      </c>
      <c r="L2186" t="s">
        <v>1628</v>
      </c>
      <c r="M2186" t="s">
        <v>9</v>
      </c>
      <c r="N2186">
        <v>5</v>
      </c>
      <c r="O2186" t="s">
        <v>33793</v>
      </c>
      <c r="P2186" t="s">
        <v>33792</v>
      </c>
      <c r="Q2186" t="s">
        <v>33791</v>
      </c>
      <c r="R2186" s="7">
        <v>42767</v>
      </c>
      <c r="S2186" s="8">
        <f t="shared" si="272"/>
        <v>2017</v>
      </c>
      <c r="T2186" s="8">
        <v>2017</v>
      </c>
      <c r="U2186" s="8">
        <f t="shared" si="273"/>
        <v>5</v>
      </c>
      <c r="V2186" s="7">
        <v>42767</v>
      </c>
      <c r="W2186" t="s">
        <v>33765</v>
      </c>
      <c r="X2186" s="2">
        <v>0.749</v>
      </c>
      <c r="Y2186" s="6">
        <f t="shared" si="278"/>
        <v>1.9994127225648008E-2</v>
      </c>
      <c r="AA2186">
        <v>15361055</v>
      </c>
      <c r="AB2186">
        <v>29995</v>
      </c>
      <c r="AD2186" t="s">
        <v>6</v>
      </c>
      <c r="AE2186">
        <v>71</v>
      </c>
      <c r="AF2186">
        <v>2</v>
      </c>
      <c r="AH2186" t="s">
        <v>33790</v>
      </c>
      <c r="AI2186" t="s">
        <v>33789</v>
      </c>
      <c r="AJ2186" t="s">
        <v>33788</v>
      </c>
      <c r="AK2186" t="s">
        <v>33787</v>
      </c>
      <c r="AL2186">
        <v>3</v>
      </c>
      <c r="AM2186" s="5">
        <f t="shared" si="274"/>
        <v>0.6</v>
      </c>
      <c r="AN2186" s="4">
        <f t="shared" si="279"/>
        <v>9.0874668686103744E-4</v>
      </c>
      <c r="AO2186" s="3"/>
      <c r="AP2186">
        <v>0</v>
      </c>
      <c r="AQ2186" t="s">
        <v>76</v>
      </c>
      <c r="AR2186">
        <v>11375235</v>
      </c>
      <c r="AS2186" t="s">
        <v>75</v>
      </c>
      <c r="AT2186" s="2">
        <v>1.1000000000000001</v>
      </c>
      <c r="AU2186" s="1">
        <f t="shared" si="275"/>
        <v>1.4268513064011916</v>
      </c>
      <c r="AV2186" s="1">
        <f t="shared" si="276"/>
        <v>1.0451436956254523</v>
      </c>
      <c r="AW2186" s="1">
        <f t="shared" si="277"/>
        <v>0.66343608484971284</v>
      </c>
    </row>
    <row r="2187" spans="1:49" x14ac:dyDescent="0.2">
      <c r="A2187">
        <v>2185</v>
      </c>
      <c r="B2187" t="s">
        <v>33786</v>
      </c>
      <c r="C2187" t="s">
        <v>33785</v>
      </c>
      <c r="D2187" t="s">
        <v>33784</v>
      </c>
      <c r="F2187" t="s">
        <v>33783</v>
      </c>
      <c r="G2187" t="s">
        <v>14</v>
      </c>
      <c r="H2187" t="s">
        <v>13</v>
      </c>
      <c r="I2187" t="s">
        <v>33782</v>
      </c>
      <c r="J2187" t="s">
        <v>33781</v>
      </c>
      <c r="K2187" t="s">
        <v>33780</v>
      </c>
      <c r="L2187" t="s">
        <v>33779</v>
      </c>
      <c r="M2187" t="s">
        <v>3452</v>
      </c>
      <c r="N2187">
        <v>4</v>
      </c>
      <c r="O2187" t="s">
        <v>33778</v>
      </c>
      <c r="P2187" t="s">
        <v>33777</v>
      </c>
      <c r="Q2187" t="s">
        <v>33776</v>
      </c>
      <c r="R2187" s="7">
        <v>42767</v>
      </c>
      <c r="S2187" s="8">
        <f t="shared" si="272"/>
        <v>2017</v>
      </c>
      <c r="T2187" s="8">
        <v>2017</v>
      </c>
      <c r="U2187" s="8">
        <f t="shared" si="273"/>
        <v>5</v>
      </c>
      <c r="V2187" s="7">
        <v>42767</v>
      </c>
      <c r="W2187" t="s">
        <v>33754</v>
      </c>
      <c r="X2187" s="2">
        <v>0.13300000000000001</v>
      </c>
      <c r="Y2187" s="6">
        <f t="shared" si="278"/>
        <v>3.5503590400683379E-3</v>
      </c>
      <c r="AA2187">
        <v>10058885</v>
      </c>
      <c r="AB2187">
        <v>4700153604</v>
      </c>
      <c r="AC2187">
        <v>22105123</v>
      </c>
      <c r="AD2187" t="s">
        <v>6</v>
      </c>
      <c r="AE2187">
        <v>24</v>
      </c>
      <c r="AF2187">
        <v>1</v>
      </c>
      <c r="AH2187" s="10">
        <v>44470</v>
      </c>
      <c r="AI2187" t="s">
        <v>33775</v>
      </c>
      <c r="AJ2187" t="s">
        <v>33774</v>
      </c>
      <c r="AK2187" t="s">
        <v>33773</v>
      </c>
      <c r="AL2187">
        <v>0</v>
      </c>
      <c r="AM2187" s="5">
        <f t="shared" si="274"/>
        <v>0</v>
      </c>
      <c r="AN2187" s="4">
        <f t="shared" si="279"/>
        <v>0</v>
      </c>
      <c r="AO2187" s="3"/>
      <c r="AP2187">
        <v>0</v>
      </c>
      <c r="AR2187" t="s">
        <v>1</v>
      </c>
      <c r="AT2187" s="2" t="s">
        <v>0</v>
      </c>
      <c r="AU2187" s="1">
        <f t="shared" si="275"/>
        <v>0.24852513280478361</v>
      </c>
      <c r="AV2187" s="1">
        <f t="shared" si="276"/>
        <v>0.17751795200341688</v>
      </c>
      <c r="AW2187" s="1">
        <f t="shared" si="277"/>
        <v>0.10651077120205014</v>
      </c>
    </row>
    <row r="2188" spans="1:49" x14ac:dyDescent="0.2">
      <c r="A2188">
        <v>2186</v>
      </c>
      <c r="B2188" t="s">
        <v>33772</v>
      </c>
      <c r="C2188" t="s">
        <v>33771</v>
      </c>
      <c r="F2188" t="s">
        <v>33770</v>
      </c>
      <c r="G2188" t="s">
        <v>14</v>
      </c>
      <c r="H2188" t="s">
        <v>13</v>
      </c>
      <c r="I2188" t="s">
        <v>7354</v>
      </c>
      <c r="J2188">
        <v>60020697</v>
      </c>
      <c r="K2188" t="s">
        <v>33769</v>
      </c>
      <c r="L2188" t="s">
        <v>1628</v>
      </c>
      <c r="M2188" t="s">
        <v>9</v>
      </c>
      <c r="N2188">
        <v>6</v>
      </c>
      <c r="O2188" t="s">
        <v>33768</v>
      </c>
      <c r="P2188" t="s">
        <v>33767</v>
      </c>
      <c r="Q2188" t="s">
        <v>33766</v>
      </c>
      <c r="R2188" s="7">
        <v>42767</v>
      </c>
      <c r="S2188" s="8">
        <f t="shared" si="272"/>
        <v>2017</v>
      </c>
      <c r="T2188" s="8">
        <v>2017</v>
      </c>
      <c r="U2188" s="8">
        <f t="shared" si="273"/>
        <v>5</v>
      </c>
      <c r="V2188" s="7">
        <v>42767</v>
      </c>
      <c r="W2188" t="s">
        <v>33765</v>
      </c>
      <c r="X2188" s="2">
        <v>0.749</v>
      </c>
      <c r="Y2188" s="6">
        <f t="shared" si="278"/>
        <v>1.9994127225648008E-2</v>
      </c>
      <c r="AA2188">
        <v>15361055</v>
      </c>
      <c r="AB2188">
        <v>29995</v>
      </c>
      <c r="AD2188" t="s">
        <v>6</v>
      </c>
      <c r="AE2188">
        <v>71</v>
      </c>
      <c r="AF2188">
        <v>2</v>
      </c>
      <c r="AH2188" t="s">
        <v>13213</v>
      </c>
      <c r="AI2188" t="s">
        <v>33764</v>
      </c>
      <c r="AJ2188" t="s">
        <v>33763</v>
      </c>
      <c r="AK2188" t="s">
        <v>33762</v>
      </c>
      <c r="AL2188">
        <v>3</v>
      </c>
      <c r="AM2188" s="5">
        <f t="shared" si="274"/>
        <v>0.6</v>
      </c>
      <c r="AN2188" s="4">
        <f t="shared" si="279"/>
        <v>9.0874668686103744E-4</v>
      </c>
      <c r="AO2188" s="3"/>
      <c r="AP2188">
        <v>0</v>
      </c>
      <c r="AQ2188" t="s">
        <v>76</v>
      </c>
      <c r="AR2188">
        <v>11375235</v>
      </c>
      <c r="AS2188" t="s">
        <v>75</v>
      </c>
      <c r="AT2188" s="2">
        <v>1.1000000000000001</v>
      </c>
      <c r="AU2188" s="1">
        <f t="shared" si="275"/>
        <v>1.4268513064011916</v>
      </c>
      <c r="AV2188" s="1">
        <f t="shared" si="276"/>
        <v>1.0451436956254523</v>
      </c>
      <c r="AW2188" s="1">
        <f t="shared" si="277"/>
        <v>0.66343608484971284</v>
      </c>
    </row>
    <row r="2189" spans="1:49" x14ac:dyDescent="0.2">
      <c r="A2189">
        <v>2187</v>
      </c>
      <c r="B2189" t="s">
        <v>33761</v>
      </c>
      <c r="C2189" t="s">
        <v>33760</v>
      </c>
      <c r="D2189" t="s">
        <v>33759</v>
      </c>
      <c r="F2189" t="s">
        <v>33758</v>
      </c>
      <c r="G2189" t="s">
        <v>14</v>
      </c>
      <c r="H2189" t="s">
        <v>13</v>
      </c>
      <c r="I2189" t="s">
        <v>33757</v>
      </c>
      <c r="J2189">
        <v>60025578</v>
      </c>
      <c r="K2189" t="s">
        <v>200</v>
      </c>
      <c r="L2189" t="s">
        <v>10</v>
      </c>
      <c r="M2189" t="s">
        <v>9</v>
      </c>
      <c r="N2189">
        <v>4</v>
      </c>
      <c r="O2189" t="s">
        <v>33756</v>
      </c>
      <c r="P2189" t="s">
        <v>33755</v>
      </c>
      <c r="Q2189" t="s">
        <v>1375</v>
      </c>
      <c r="R2189" s="7">
        <v>42767</v>
      </c>
      <c r="S2189" s="8">
        <f t="shared" si="272"/>
        <v>2017</v>
      </c>
      <c r="T2189" s="8">
        <v>2017</v>
      </c>
      <c r="U2189" s="8">
        <f t="shared" si="273"/>
        <v>5</v>
      </c>
      <c r="V2189" s="7">
        <v>42767</v>
      </c>
      <c r="W2189" t="s">
        <v>33754</v>
      </c>
      <c r="X2189" s="2">
        <v>0.13300000000000001</v>
      </c>
      <c r="Y2189" s="6">
        <f t="shared" si="278"/>
        <v>3.5503590400683379E-3</v>
      </c>
      <c r="AA2189">
        <v>10058885</v>
      </c>
      <c r="AB2189">
        <v>4700153604</v>
      </c>
      <c r="AD2189" t="s">
        <v>6</v>
      </c>
      <c r="AE2189">
        <v>24</v>
      </c>
      <c r="AF2189">
        <v>1</v>
      </c>
      <c r="AH2189" t="s">
        <v>11889</v>
      </c>
      <c r="AI2189" t="s">
        <v>33753</v>
      </c>
      <c r="AJ2189" t="s">
        <v>33752</v>
      </c>
      <c r="AK2189" t="s">
        <v>33751</v>
      </c>
      <c r="AL2189">
        <v>5</v>
      </c>
      <c r="AM2189" s="5">
        <f t="shared" si="274"/>
        <v>1</v>
      </c>
      <c r="AN2189" s="4">
        <f t="shared" si="279"/>
        <v>1.5145778114350624E-3</v>
      </c>
      <c r="AO2189" s="3"/>
      <c r="AP2189">
        <v>0</v>
      </c>
      <c r="AR2189" t="s">
        <v>1</v>
      </c>
      <c r="AT2189" s="2" t="s">
        <v>0</v>
      </c>
      <c r="AU2189" s="1">
        <f t="shared" si="275"/>
        <v>0.29396246714783547</v>
      </c>
      <c r="AV2189" s="1">
        <f t="shared" si="276"/>
        <v>0.25324684257516999</v>
      </c>
      <c r="AW2189" s="1">
        <f t="shared" si="277"/>
        <v>0.21253121800250452</v>
      </c>
    </row>
    <row r="2190" spans="1:49" x14ac:dyDescent="0.2">
      <c r="A2190">
        <v>2188</v>
      </c>
      <c r="B2190" t="s">
        <v>33750</v>
      </c>
      <c r="C2190" t="s">
        <v>33749</v>
      </c>
      <c r="F2190" t="s">
        <v>33748</v>
      </c>
      <c r="G2190" t="s">
        <v>14</v>
      </c>
      <c r="H2190" t="s">
        <v>13</v>
      </c>
      <c r="I2190" t="s">
        <v>33747</v>
      </c>
      <c r="J2190">
        <v>60012708</v>
      </c>
      <c r="K2190" t="s">
        <v>7878</v>
      </c>
      <c r="L2190" t="s">
        <v>7877</v>
      </c>
      <c r="M2190" t="s">
        <v>137</v>
      </c>
      <c r="N2190">
        <v>2</v>
      </c>
      <c r="O2190" t="s">
        <v>33746</v>
      </c>
      <c r="P2190" t="s">
        <v>33745</v>
      </c>
      <c r="Q2190" t="s">
        <v>33744</v>
      </c>
      <c r="R2190" s="7">
        <v>42767</v>
      </c>
      <c r="S2190" s="8">
        <f t="shared" si="272"/>
        <v>2017</v>
      </c>
      <c r="T2190" s="8">
        <v>2017</v>
      </c>
      <c r="U2190" s="8">
        <f t="shared" si="273"/>
        <v>5</v>
      </c>
      <c r="V2190" s="7">
        <v>42767</v>
      </c>
      <c r="W2190" t="s">
        <v>33743</v>
      </c>
      <c r="X2190" s="2">
        <v>1.1759999999999999</v>
      </c>
      <c r="Y2190" s="6">
        <f t="shared" si="278"/>
        <v>3.1392648354288462E-2</v>
      </c>
      <c r="AA2190">
        <v>15271404</v>
      </c>
      <c r="AB2190">
        <v>23225</v>
      </c>
      <c r="AD2190" t="s">
        <v>6</v>
      </c>
      <c r="AE2190">
        <v>87</v>
      </c>
      <c r="AF2190">
        <v>2</v>
      </c>
      <c r="AH2190" t="s">
        <v>33742</v>
      </c>
      <c r="AI2190" t="s">
        <v>33741</v>
      </c>
      <c r="AK2190" t="s">
        <v>33740</v>
      </c>
      <c r="AL2190">
        <v>26</v>
      </c>
      <c r="AM2190" s="5">
        <f t="shared" si="274"/>
        <v>5.2</v>
      </c>
      <c r="AN2190" s="4">
        <f t="shared" si="279"/>
        <v>7.8758046194623253E-3</v>
      </c>
      <c r="AO2190" s="3"/>
      <c r="AP2190">
        <v>0</v>
      </c>
      <c r="AR2190" t="s">
        <v>1</v>
      </c>
      <c r="AT2190" s="2">
        <v>3.3239999999999998</v>
      </c>
      <c r="AU2190" s="1">
        <f t="shared" si="275"/>
        <v>2.4337595233840617</v>
      </c>
      <c r="AV2190" s="1">
        <f t="shared" si="276"/>
        <v>1.9634226486875392</v>
      </c>
      <c r="AW2190" s="1">
        <f t="shared" si="277"/>
        <v>1.4930857739910166</v>
      </c>
    </row>
    <row r="2191" spans="1:49" x14ac:dyDescent="0.2">
      <c r="A2191">
        <v>2189</v>
      </c>
      <c r="B2191" t="s">
        <v>33739</v>
      </c>
      <c r="C2191" t="s">
        <v>33738</v>
      </c>
      <c r="F2191" t="s">
        <v>33737</v>
      </c>
      <c r="G2191" t="s">
        <v>14</v>
      </c>
      <c r="H2191" t="s">
        <v>13</v>
      </c>
      <c r="I2191" t="s">
        <v>1643</v>
      </c>
      <c r="J2191">
        <v>60016835</v>
      </c>
      <c r="K2191" t="s">
        <v>1701</v>
      </c>
      <c r="L2191" t="s">
        <v>363</v>
      </c>
      <c r="M2191" t="s">
        <v>9</v>
      </c>
      <c r="N2191">
        <v>6</v>
      </c>
      <c r="O2191" t="s">
        <v>33736</v>
      </c>
      <c r="P2191" t="s">
        <v>33735</v>
      </c>
      <c r="Q2191" t="s">
        <v>33734</v>
      </c>
      <c r="R2191" s="7">
        <v>42767</v>
      </c>
      <c r="S2191" s="8">
        <f t="shared" si="272"/>
        <v>2017</v>
      </c>
      <c r="T2191" s="8">
        <v>2017</v>
      </c>
      <c r="U2191" s="8">
        <f t="shared" si="273"/>
        <v>5</v>
      </c>
      <c r="V2191" s="7">
        <v>42767</v>
      </c>
      <c r="W2191" t="s">
        <v>33733</v>
      </c>
      <c r="X2191" s="2">
        <v>0.20599999999999999</v>
      </c>
      <c r="Y2191" s="6">
        <f t="shared" si="278"/>
        <v>5.4990523477750197E-3</v>
      </c>
      <c r="AA2191">
        <v>10019014</v>
      </c>
      <c r="AB2191">
        <v>29725</v>
      </c>
      <c r="AD2191" t="s">
        <v>6</v>
      </c>
      <c r="AE2191">
        <v>36</v>
      </c>
      <c r="AF2191">
        <v>1</v>
      </c>
      <c r="AI2191" t="s">
        <v>33732</v>
      </c>
      <c r="AJ2191" t="s">
        <v>33731</v>
      </c>
      <c r="AK2191" t="s">
        <v>33730</v>
      </c>
      <c r="AL2191">
        <v>3</v>
      </c>
      <c r="AM2191" s="5">
        <f t="shared" si="274"/>
        <v>0.6</v>
      </c>
      <c r="AN2191" s="4">
        <f t="shared" si="279"/>
        <v>9.0874668686103744E-4</v>
      </c>
      <c r="AO2191" s="3"/>
      <c r="AP2191">
        <v>0</v>
      </c>
      <c r="AQ2191" t="s">
        <v>76</v>
      </c>
      <c r="AR2191">
        <v>61301191</v>
      </c>
      <c r="AS2191" t="s">
        <v>75</v>
      </c>
      <c r="AT2191" s="2" t="s">
        <v>0</v>
      </c>
      <c r="AU2191" s="1">
        <f t="shared" si="275"/>
        <v>0.41219606495008249</v>
      </c>
      <c r="AV2191" s="1">
        <f t="shared" si="276"/>
        <v>0.32038995173180285</v>
      </c>
      <c r="AW2191" s="1">
        <f t="shared" si="277"/>
        <v>0.22858383851352321</v>
      </c>
    </row>
    <row r="2192" spans="1:49" x14ac:dyDescent="0.2">
      <c r="A2192">
        <v>2190</v>
      </c>
      <c r="B2192" t="s">
        <v>33729</v>
      </c>
      <c r="C2192" t="s">
        <v>33728</v>
      </c>
      <c r="F2192" t="s">
        <v>33727</v>
      </c>
      <c r="G2192" t="s">
        <v>14</v>
      </c>
      <c r="H2192" t="s">
        <v>13</v>
      </c>
      <c r="I2192" t="s">
        <v>33726</v>
      </c>
      <c r="J2192">
        <v>60011774</v>
      </c>
      <c r="K2192" t="s">
        <v>33725</v>
      </c>
      <c r="L2192" t="s">
        <v>33724</v>
      </c>
      <c r="M2192" t="s">
        <v>2365</v>
      </c>
      <c r="N2192">
        <v>1</v>
      </c>
      <c r="O2192" t="s">
        <v>33723</v>
      </c>
      <c r="P2192">
        <v>8332023200</v>
      </c>
      <c r="Q2192">
        <v>60011774</v>
      </c>
      <c r="R2192" s="7">
        <v>42767</v>
      </c>
      <c r="S2192" s="8">
        <f t="shared" si="272"/>
        <v>2017</v>
      </c>
      <c r="T2192" s="8">
        <v>2017</v>
      </c>
      <c r="U2192" s="8">
        <f t="shared" si="273"/>
        <v>5</v>
      </c>
      <c r="V2192" s="7">
        <v>42767</v>
      </c>
      <c r="W2192" t="s">
        <v>6277</v>
      </c>
      <c r="X2192" s="2">
        <v>0.33300000000000002</v>
      </c>
      <c r="Y2192" s="6">
        <f t="shared" si="278"/>
        <v>8.8892448146071917E-3</v>
      </c>
      <c r="AA2192" t="s">
        <v>6276</v>
      </c>
      <c r="AB2192">
        <v>29252</v>
      </c>
      <c r="AD2192" t="s">
        <v>6</v>
      </c>
      <c r="AE2192">
        <v>43</v>
      </c>
      <c r="AF2192">
        <v>2</v>
      </c>
      <c r="AH2192" t="s">
        <v>33722</v>
      </c>
      <c r="AI2192" t="s">
        <v>33721</v>
      </c>
      <c r="AK2192" t="s">
        <v>33720</v>
      </c>
      <c r="AL2192">
        <v>4</v>
      </c>
      <c r="AM2192" s="5">
        <f t="shared" si="274"/>
        <v>0.8</v>
      </c>
      <c r="AN2192" s="4">
        <f t="shared" si="279"/>
        <v>1.2116622491480501E-3</v>
      </c>
      <c r="AO2192" s="3"/>
      <c r="AP2192">
        <v>0</v>
      </c>
      <c r="AR2192" t="s">
        <v>1</v>
      </c>
      <c r="AT2192" s="2">
        <v>0.97699999999999998</v>
      </c>
      <c r="AU2192" s="1">
        <f t="shared" si="275"/>
        <v>0.65859700449694492</v>
      </c>
      <c r="AV2192" s="1">
        <f t="shared" si="276"/>
        <v>0.50504535318776211</v>
      </c>
      <c r="AW2192" s="1">
        <f t="shared" si="277"/>
        <v>0.35149370187857926</v>
      </c>
    </row>
    <row r="2193" spans="1:49" x14ac:dyDescent="0.2">
      <c r="A2193">
        <v>2191</v>
      </c>
      <c r="B2193" t="s">
        <v>33719</v>
      </c>
      <c r="C2193" t="s">
        <v>33718</v>
      </c>
      <c r="F2193" t="s">
        <v>33717</v>
      </c>
      <c r="G2193" t="s">
        <v>14</v>
      </c>
      <c r="H2193" t="s">
        <v>13</v>
      </c>
      <c r="I2193" t="s">
        <v>33716</v>
      </c>
      <c r="J2193" t="s">
        <v>33715</v>
      </c>
      <c r="K2193" t="s">
        <v>33714</v>
      </c>
      <c r="L2193" t="s">
        <v>33713</v>
      </c>
      <c r="M2193" t="s">
        <v>1228</v>
      </c>
      <c r="N2193">
        <v>4</v>
      </c>
      <c r="O2193" t="s">
        <v>33712</v>
      </c>
      <c r="P2193" t="s">
        <v>33711</v>
      </c>
      <c r="Q2193" t="s">
        <v>33710</v>
      </c>
      <c r="R2193" s="7">
        <v>42767</v>
      </c>
      <c r="S2193" s="8">
        <f t="shared" si="272"/>
        <v>2017</v>
      </c>
      <c r="T2193" s="8">
        <v>2017</v>
      </c>
      <c r="U2193" s="8">
        <f t="shared" si="273"/>
        <v>5</v>
      </c>
      <c r="V2193" s="7">
        <v>42767</v>
      </c>
      <c r="W2193" t="s">
        <v>21395</v>
      </c>
      <c r="X2193" s="2">
        <v>0.74</v>
      </c>
      <c r="Y2193" s="6">
        <f t="shared" si="278"/>
        <v>1.9753877365793759E-2</v>
      </c>
      <c r="AA2193">
        <v>10709878</v>
      </c>
      <c r="AB2193">
        <v>17343</v>
      </c>
      <c r="AD2193" t="s">
        <v>6</v>
      </c>
      <c r="AE2193">
        <v>24</v>
      </c>
      <c r="AF2193">
        <v>1</v>
      </c>
      <c r="AG2193">
        <v>7873490</v>
      </c>
      <c r="AH2193" t="s">
        <v>33709</v>
      </c>
      <c r="AI2193" t="s">
        <v>33708</v>
      </c>
      <c r="AJ2193" t="s">
        <v>33707</v>
      </c>
      <c r="AK2193" t="s">
        <v>33706</v>
      </c>
      <c r="AL2193">
        <v>74</v>
      </c>
      <c r="AM2193" s="5">
        <f t="shared" si="274"/>
        <v>14.8</v>
      </c>
      <c r="AN2193" s="4">
        <f t="shared" si="279"/>
        <v>2.2415751609238924E-2</v>
      </c>
      <c r="AO2193" s="3"/>
      <c r="AP2193">
        <v>0</v>
      </c>
      <c r="AR2193" t="s">
        <v>1</v>
      </c>
      <c r="AT2193" s="2" t="s">
        <v>0</v>
      </c>
      <c r="AU2193" s="1">
        <f t="shared" si="275"/>
        <v>2.0552439638827305</v>
      </c>
      <c r="AV2193" s="1">
        <f t="shared" si="276"/>
        <v>2.1084814487516339</v>
      </c>
      <c r="AW2193" s="1">
        <f t="shared" si="277"/>
        <v>2.1617189336205374</v>
      </c>
    </row>
    <row r="2194" spans="1:49" x14ac:dyDescent="0.2">
      <c r="A2194">
        <v>2192</v>
      </c>
      <c r="B2194" t="s">
        <v>33705</v>
      </c>
      <c r="C2194" t="s">
        <v>33704</v>
      </c>
      <c r="F2194" t="s">
        <v>33703</v>
      </c>
      <c r="G2194" t="s">
        <v>14</v>
      </c>
      <c r="H2194" t="s">
        <v>13</v>
      </c>
      <c r="I2194" t="s">
        <v>33702</v>
      </c>
      <c r="J2194" t="s">
        <v>33701</v>
      </c>
      <c r="K2194" t="s">
        <v>33700</v>
      </c>
      <c r="L2194" t="s">
        <v>33699</v>
      </c>
      <c r="M2194" t="s">
        <v>85</v>
      </c>
      <c r="N2194">
        <v>8</v>
      </c>
      <c r="O2194" t="s">
        <v>33698</v>
      </c>
      <c r="P2194" t="s">
        <v>33697</v>
      </c>
      <c r="Q2194" t="s">
        <v>33696</v>
      </c>
      <c r="R2194" s="7">
        <v>42767</v>
      </c>
      <c r="S2194" s="8">
        <f t="shared" si="272"/>
        <v>2017</v>
      </c>
      <c r="T2194" s="8">
        <v>2017</v>
      </c>
      <c r="U2194" s="8">
        <f t="shared" si="273"/>
        <v>5</v>
      </c>
      <c r="V2194" s="7">
        <v>42767</v>
      </c>
      <c r="W2194" t="s">
        <v>21395</v>
      </c>
      <c r="X2194" s="2">
        <v>0.74</v>
      </c>
      <c r="Y2194" s="6">
        <f t="shared" si="278"/>
        <v>1.9753877365793759E-2</v>
      </c>
      <c r="AA2194">
        <v>10709878</v>
      </c>
      <c r="AB2194">
        <v>17343</v>
      </c>
      <c r="AD2194" t="s">
        <v>6</v>
      </c>
      <c r="AE2194">
        <v>24</v>
      </c>
      <c r="AF2194">
        <v>1</v>
      </c>
      <c r="AG2194">
        <v>7873471</v>
      </c>
      <c r="AH2194" t="s">
        <v>33695</v>
      </c>
      <c r="AI2194" t="s">
        <v>33694</v>
      </c>
      <c r="AJ2194" t="s">
        <v>33693</v>
      </c>
      <c r="AK2194" t="s">
        <v>33692</v>
      </c>
      <c r="AL2194">
        <v>35</v>
      </c>
      <c r="AM2194" s="5">
        <f t="shared" si="274"/>
        <v>7</v>
      </c>
      <c r="AN2194" s="4">
        <f t="shared" si="279"/>
        <v>1.0602044680045438E-2</v>
      </c>
      <c r="AO2194" s="3"/>
      <c r="AP2194">
        <v>0</v>
      </c>
      <c r="AQ2194" t="s">
        <v>76</v>
      </c>
      <c r="AR2194">
        <v>51521065</v>
      </c>
      <c r="AS2194" t="s">
        <v>75</v>
      </c>
      <c r="AT2194" s="2" t="s">
        <v>0</v>
      </c>
      <c r="AU2194" s="1">
        <f t="shared" si="275"/>
        <v>1.7008327560069263</v>
      </c>
      <c r="AV2194" s="1">
        <f t="shared" si="276"/>
        <v>1.5177961022919599</v>
      </c>
      <c r="AW2194" s="1">
        <f t="shared" si="277"/>
        <v>1.3347594485769934</v>
      </c>
    </row>
    <row r="2195" spans="1:49" x14ac:dyDescent="0.2">
      <c r="A2195">
        <v>2193</v>
      </c>
      <c r="B2195" t="s">
        <v>33691</v>
      </c>
      <c r="C2195" t="s">
        <v>33690</v>
      </c>
      <c r="F2195" t="s">
        <v>33689</v>
      </c>
      <c r="G2195" t="s">
        <v>14</v>
      </c>
      <c r="H2195" t="s">
        <v>13</v>
      </c>
      <c r="I2195" t="s">
        <v>33688</v>
      </c>
      <c r="J2195" t="s">
        <v>33687</v>
      </c>
      <c r="K2195" t="s">
        <v>33686</v>
      </c>
      <c r="L2195" t="s">
        <v>33685</v>
      </c>
      <c r="M2195" t="s">
        <v>33684</v>
      </c>
      <c r="N2195">
        <v>4</v>
      </c>
      <c r="O2195" t="s">
        <v>33683</v>
      </c>
      <c r="P2195" t="s">
        <v>33682</v>
      </c>
      <c r="Q2195" t="s">
        <v>33681</v>
      </c>
      <c r="R2195" s="7">
        <v>42767</v>
      </c>
      <c r="S2195" s="8">
        <f t="shared" si="272"/>
        <v>2017</v>
      </c>
      <c r="T2195" s="8">
        <v>2017</v>
      </c>
      <c r="U2195" s="8">
        <f t="shared" si="273"/>
        <v>5</v>
      </c>
      <c r="V2195" s="7">
        <v>42767</v>
      </c>
      <c r="W2195" t="s">
        <v>21395</v>
      </c>
      <c r="X2195" s="2">
        <v>0.74</v>
      </c>
      <c r="Y2195" s="6">
        <f t="shared" si="278"/>
        <v>1.9753877365793759E-2</v>
      </c>
      <c r="AA2195">
        <v>10709878</v>
      </c>
      <c r="AB2195">
        <v>17343</v>
      </c>
      <c r="AD2195" t="s">
        <v>6</v>
      </c>
      <c r="AE2195">
        <v>24</v>
      </c>
      <c r="AF2195">
        <v>1</v>
      </c>
      <c r="AG2195">
        <v>7873474</v>
      </c>
      <c r="AH2195" t="s">
        <v>33680</v>
      </c>
      <c r="AI2195" t="s">
        <v>33679</v>
      </c>
      <c r="AJ2195" t="s">
        <v>33678</v>
      </c>
      <c r="AK2195" t="s">
        <v>33677</v>
      </c>
      <c r="AL2195">
        <v>26</v>
      </c>
      <c r="AM2195" s="5">
        <f t="shared" si="274"/>
        <v>5.2</v>
      </c>
      <c r="AN2195" s="4">
        <f t="shared" si="279"/>
        <v>7.8758046194623253E-3</v>
      </c>
      <c r="AO2195" s="3"/>
      <c r="AP2195">
        <v>0</v>
      </c>
      <c r="AQ2195" t="s">
        <v>2762</v>
      </c>
      <c r="AR2195" t="s">
        <v>1</v>
      </c>
      <c r="AS2195" t="s">
        <v>2760</v>
      </c>
      <c r="AT2195" s="2" t="s">
        <v>0</v>
      </c>
      <c r="AU2195" s="1">
        <f t="shared" si="275"/>
        <v>1.6190455541894329</v>
      </c>
      <c r="AV2195" s="1">
        <f t="shared" si="276"/>
        <v>1.3814840992628041</v>
      </c>
      <c r="AW2195" s="1">
        <f t="shared" si="277"/>
        <v>1.1439226443361756</v>
      </c>
    </row>
    <row r="2196" spans="1:49" x14ac:dyDescent="0.2">
      <c r="A2196">
        <v>2194</v>
      </c>
      <c r="B2196" t="s">
        <v>33676</v>
      </c>
      <c r="C2196" t="s">
        <v>33675</v>
      </c>
      <c r="F2196" t="s">
        <v>33674</v>
      </c>
      <c r="G2196" t="s">
        <v>14</v>
      </c>
      <c r="H2196" t="s">
        <v>13</v>
      </c>
      <c r="I2196" t="s">
        <v>33673</v>
      </c>
      <c r="J2196" t="s">
        <v>33672</v>
      </c>
      <c r="K2196" t="s">
        <v>33671</v>
      </c>
      <c r="L2196" t="s">
        <v>33670</v>
      </c>
      <c r="M2196" t="s">
        <v>33669</v>
      </c>
      <c r="N2196">
        <v>5</v>
      </c>
      <c r="O2196" t="s">
        <v>33668</v>
      </c>
      <c r="P2196" t="s">
        <v>33667</v>
      </c>
      <c r="Q2196" t="s">
        <v>33666</v>
      </c>
      <c r="R2196" s="7">
        <v>42767</v>
      </c>
      <c r="S2196" s="8">
        <f t="shared" si="272"/>
        <v>2017</v>
      </c>
      <c r="T2196" s="8">
        <v>2017</v>
      </c>
      <c r="U2196" s="8">
        <f t="shared" si="273"/>
        <v>5</v>
      </c>
      <c r="V2196" s="7">
        <v>42767</v>
      </c>
      <c r="W2196" t="s">
        <v>21395</v>
      </c>
      <c r="X2196" s="2">
        <v>0.74</v>
      </c>
      <c r="Y2196" s="6">
        <f t="shared" si="278"/>
        <v>1.9753877365793759E-2</v>
      </c>
      <c r="AA2196">
        <v>10709878</v>
      </c>
      <c r="AB2196">
        <v>17343</v>
      </c>
      <c r="AD2196" t="s">
        <v>6</v>
      </c>
      <c r="AE2196">
        <v>24</v>
      </c>
      <c r="AF2196">
        <v>1</v>
      </c>
      <c r="AG2196">
        <v>7873473</v>
      </c>
      <c r="AH2196" t="s">
        <v>6485</v>
      </c>
      <c r="AI2196" t="s">
        <v>33665</v>
      </c>
      <c r="AJ2196" t="s">
        <v>33664</v>
      </c>
      <c r="AK2196" t="s">
        <v>33663</v>
      </c>
      <c r="AL2196">
        <v>8</v>
      </c>
      <c r="AM2196" s="5">
        <f t="shared" si="274"/>
        <v>1.6</v>
      </c>
      <c r="AN2196" s="4">
        <f t="shared" si="279"/>
        <v>2.4233244982961003E-3</v>
      </c>
      <c r="AO2196" s="3"/>
      <c r="AP2196">
        <v>0</v>
      </c>
      <c r="AQ2196" t="s">
        <v>33662</v>
      </c>
      <c r="AR2196" t="s">
        <v>1</v>
      </c>
      <c r="AS2196" t="s">
        <v>33661</v>
      </c>
      <c r="AT2196" s="2" t="s">
        <v>0</v>
      </c>
      <c r="AU2196" s="1">
        <f t="shared" si="275"/>
        <v>1.455471150554446</v>
      </c>
      <c r="AV2196" s="1">
        <f t="shared" si="276"/>
        <v>1.108860093204493</v>
      </c>
      <c r="AW2196" s="1">
        <f t="shared" si="277"/>
        <v>0.76224903585453985</v>
      </c>
    </row>
    <row r="2197" spans="1:49" x14ac:dyDescent="0.2">
      <c r="A2197">
        <v>2195</v>
      </c>
      <c r="B2197" t="s">
        <v>33660</v>
      </c>
      <c r="C2197" t="s">
        <v>33659</v>
      </c>
      <c r="F2197" t="s">
        <v>33658</v>
      </c>
      <c r="G2197" t="s">
        <v>14</v>
      </c>
      <c r="H2197" t="s">
        <v>13</v>
      </c>
      <c r="I2197" t="s">
        <v>33657</v>
      </c>
      <c r="J2197">
        <v>118230506</v>
      </c>
      <c r="K2197" t="s">
        <v>33656</v>
      </c>
      <c r="L2197" t="s">
        <v>33655</v>
      </c>
      <c r="M2197" t="s">
        <v>1260</v>
      </c>
      <c r="N2197">
        <v>3</v>
      </c>
      <c r="O2197" t="s">
        <v>33654</v>
      </c>
      <c r="P2197" t="s">
        <v>33653</v>
      </c>
      <c r="Q2197" t="s">
        <v>33652</v>
      </c>
      <c r="R2197" s="7">
        <v>42767</v>
      </c>
      <c r="S2197" s="8">
        <f t="shared" si="272"/>
        <v>2017</v>
      </c>
      <c r="T2197" s="8">
        <v>2017</v>
      </c>
      <c r="U2197" s="8">
        <f t="shared" si="273"/>
        <v>5</v>
      </c>
      <c r="V2197" s="7">
        <v>42767</v>
      </c>
      <c r="W2197" t="s">
        <v>33651</v>
      </c>
      <c r="X2197" s="2">
        <v>0.158</v>
      </c>
      <c r="Y2197" s="6">
        <f t="shared" si="278"/>
        <v>4.2177197618856943E-3</v>
      </c>
      <c r="AA2197">
        <v>186368</v>
      </c>
      <c r="AB2197">
        <v>16967</v>
      </c>
      <c r="AD2197" t="s">
        <v>6</v>
      </c>
      <c r="AF2197">
        <v>1</v>
      </c>
      <c r="AH2197" s="9">
        <v>41579</v>
      </c>
      <c r="AI2197" t="s">
        <v>33650</v>
      </c>
      <c r="AJ2197" t="s">
        <v>33649</v>
      </c>
      <c r="AK2197" t="s">
        <v>33648</v>
      </c>
      <c r="AL2197">
        <v>5</v>
      </c>
      <c r="AM2197" s="5">
        <f t="shared" si="274"/>
        <v>1</v>
      </c>
      <c r="AN2197" s="4">
        <f t="shared" si="279"/>
        <v>1.5145778114350624E-3</v>
      </c>
      <c r="AO2197" s="3"/>
      <c r="AP2197">
        <v>0</v>
      </c>
      <c r="AR2197" t="s">
        <v>1</v>
      </c>
      <c r="AT2197" s="2" t="s">
        <v>0</v>
      </c>
      <c r="AU2197" s="1">
        <f t="shared" si="275"/>
        <v>0.34067771767505045</v>
      </c>
      <c r="AV2197" s="1">
        <f t="shared" si="276"/>
        <v>0.2866148786660378</v>
      </c>
      <c r="AW2197" s="1">
        <f t="shared" si="277"/>
        <v>0.23255203965702517</v>
      </c>
    </row>
    <row r="2198" spans="1:49" x14ac:dyDescent="0.2">
      <c r="A2198">
        <v>2196</v>
      </c>
      <c r="B2198" t="s">
        <v>33647</v>
      </c>
      <c r="C2198" t="s">
        <v>33646</v>
      </c>
      <c r="F2198" t="s">
        <v>33645</v>
      </c>
      <c r="G2198" t="s">
        <v>14</v>
      </c>
      <c r="H2198" t="s">
        <v>13</v>
      </c>
      <c r="I2198" t="s">
        <v>33644</v>
      </c>
      <c r="J2198" t="s">
        <v>33643</v>
      </c>
      <c r="K2198" t="s">
        <v>33642</v>
      </c>
      <c r="L2198" t="s">
        <v>33641</v>
      </c>
      <c r="M2198" t="s">
        <v>2583</v>
      </c>
      <c r="N2198">
        <v>5</v>
      </c>
      <c r="O2198" t="s">
        <v>33640</v>
      </c>
      <c r="P2198" t="s">
        <v>33639</v>
      </c>
      <c r="Q2198" t="s">
        <v>33638</v>
      </c>
      <c r="R2198" s="7">
        <v>42767</v>
      </c>
      <c r="S2198" s="8">
        <f t="shared" si="272"/>
        <v>2017</v>
      </c>
      <c r="T2198" s="8">
        <v>2017</v>
      </c>
      <c r="U2198" s="8">
        <f t="shared" si="273"/>
        <v>5</v>
      </c>
      <c r="V2198" s="7">
        <v>42767</v>
      </c>
      <c r="W2198" t="s">
        <v>2318</v>
      </c>
      <c r="X2198" s="2">
        <v>0.68100000000000005</v>
      </c>
      <c r="Y2198" s="6">
        <f t="shared" si="278"/>
        <v>1.8178906062304798E-2</v>
      </c>
      <c r="AA2198" t="s">
        <v>2317</v>
      </c>
      <c r="AB2198">
        <v>15047</v>
      </c>
      <c r="AD2198" t="s">
        <v>6</v>
      </c>
      <c r="AE2198">
        <v>17</v>
      </c>
      <c r="AF2198">
        <v>3</v>
      </c>
      <c r="AG2198">
        <v>7776814</v>
      </c>
      <c r="AH2198" t="s">
        <v>33637</v>
      </c>
      <c r="AI2198" t="s">
        <v>33636</v>
      </c>
      <c r="AJ2198" t="s">
        <v>33635</v>
      </c>
      <c r="AK2198" t="s">
        <v>33634</v>
      </c>
      <c r="AL2198">
        <v>19</v>
      </c>
      <c r="AM2198" s="5">
        <f t="shared" si="274"/>
        <v>3.8</v>
      </c>
      <c r="AN2198" s="4">
        <f t="shared" si="279"/>
        <v>5.7553956834532375E-3</v>
      </c>
      <c r="AO2198" s="3"/>
      <c r="AP2198">
        <v>0</v>
      </c>
      <c r="AR2198" t="s">
        <v>1</v>
      </c>
      <c r="AT2198" s="2">
        <v>3.3010000000000002</v>
      </c>
      <c r="AU2198" s="1">
        <f t="shared" si="275"/>
        <v>1.4451852948649331</v>
      </c>
      <c r="AV2198" s="1">
        <f t="shared" si="276"/>
        <v>1.1967150872879018</v>
      </c>
      <c r="AW2198" s="1">
        <f t="shared" si="277"/>
        <v>0.94824487971087068</v>
      </c>
    </row>
    <row r="2199" spans="1:49" x14ac:dyDescent="0.2">
      <c r="A2199">
        <v>2197</v>
      </c>
      <c r="B2199" t="s">
        <v>33633</v>
      </c>
      <c r="C2199" t="s">
        <v>33632</v>
      </c>
      <c r="F2199" t="s">
        <v>33631</v>
      </c>
      <c r="G2199" t="s">
        <v>14</v>
      </c>
      <c r="H2199" t="s">
        <v>13</v>
      </c>
      <c r="I2199" t="s">
        <v>11145</v>
      </c>
      <c r="J2199" t="s">
        <v>33506</v>
      </c>
      <c r="K2199" t="s">
        <v>33505</v>
      </c>
      <c r="L2199" t="s">
        <v>33504</v>
      </c>
      <c r="M2199" t="s">
        <v>33503</v>
      </c>
      <c r="N2199">
        <v>6</v>
      </c>
      <c r="O2199" t="s">
        <v>33630</v>
      </c>
      <c r="P2199" t="s">
        <v>33629</v>
      </c>
      <c r="Q2199" t="s">
        <v>33628</v>
      </c>
      <c r="R2199" s="7">
        <v>42767</v>
      </c>
      <c r="S2199" s="8">
        <f t="shared" si="272"/>
        <v>2017</v>
      </c>
      <c r="T2199" s="8">
        <v>2017</v>
      </c>
      <c r="U2199" s="8">
        <f t="shared" si="273"/>
        <v>5</v>
      </c>
      <c r="V2199" s="7">
        <v>42767</v>
      </c>
      <c r="W2199" t="s">
        <v>33499</v>
      </c>
      <c r="X2199" s="2">
        <v>2.0750000000000002</v>
      </c>
      <c r="Y2199" s="6">
        <f t="shared" si="278"/>
        <v>5.5390939910840611E-2</v>
      </c>
      <c r="AB2199">
        <v>21100338350</v>
      </c>
      <c r="AC2199">
        <v>23274662</v>
      </c>
      <c r="AD2199" t="s">
        <v>6</v>
      </c>
      <c r="AE2199">
        <v>4</v>
      </c>
      <c r="AF2199">
        <v>1</v>
      </c>
      <c r="AG2199">
        <v>7744583</v>
      </c>
      <c r="AH2199" t="s">
        <v>33627</v>
      </c>
      <c r="AI2199" t="s">
        <v>33626</v>
      </c>
      <c r="AJ2199" t="s">
        <v>33625</v>
      </c>
      <c r="AK2199" t="s">
        <v>33624</v>
      </c>
      <c r="AL2199">
        <v>58</v>
      </c>
      <c r="AM2199" s="5">
        <f t="shared" si="274"/>
        <v>11.6</v>
      </c>
      <c r="AN2199" s="4">
        <f t="shared" si="279"/>
        <v>1.7569102612646725E-2</v>
      </c>
      <c r="AO2199" s="3"/>
      <c r="AP2199">
        <v>0</v>
      </c>
      <c r="AR2199" t="s">
        <v>1</v>
      </c>
      <c r="AT2199" s="2">
        <v>9.4710000000000001</v>
      </c>
      <c r="AU2199" s="1">
        <f t="shared" si="275"/>
        <v>4.4044388721382441</v>
      </c>
      <c r="AV2199" s="1">
        <f t="shared" si="276"/>
        <v>3.6480021261743669</v>
      </c>
      <c r="AW2199" s="1">
        <f t="shared" si="277"/>
        <v>2.8915653802104888</v>
      </c>
    </row>
    <row r="2200" spans="1:49" x14ac:dyDescent="0.2">
      <c r="A2200">
        <v>2198</v>
      </c>
      <c r="B2200" t="s">
        <v>33623</v>
      </c>
      <c r="C2200" t="s">
        <v>33622</v>
      </c>
      <c r="F2200" t="s">
        <v>33621</v>
      </c>
      <c r="G2200" t="s">
        <v>14</v>
      </c>
      <c r="H2200" t="s">
        <v>13</v>
      </c>
      <c r="I2200" t="s">
        <v>33620</v>
      </c>
      <c r="J2200" t="s">
        <v>33619</v>
      </c>
      <c r="K2200" t="s">
        <v>33618</v>
      </c>
      <c r="L2200" t="s">
        <v>33617</v>
      </c>
      <c r="M2200" t="s">
        <v>33616</v>
      </c>
      <c r="N2200">
        <v>3</v>
      </c>
      <c r="O2200" t="s">
        <v>33615</v>
      </c>
      <c r="P2200" t="s">
        <v>33614</v>
      </c>
      <c r="Q2200" t="s">
        <v>33613</v>
      </c>
      <c r="R2200" s="7">
        <v>42767</v>
      </c>
      <c r="S2200" s="8">
        <f t="shared" si="272"/>
        <v>2017</v>
      </c>
      <c r="T2200" s="8">
        <v>2017</v>
      </c>
      <c r="U2200" s="8">
        <f t="shared" si="273"/>
        <v>5</v>
      </c>
      <c r="V2200" s="7">
        <v>42767</v>
      </c>
      <c r="W2200" t="s">
        <v>7105</v>
      </c>
      <c r="X2200" s="2">
        <v>0.81499999999999995</v>
      </c>
      <c r="Y2200" s="6">
        <f t="shared" si="278"/>
        <v>2.1755959531245827E-2</v>
      </c>
      <c r="AA2200">
        <v>10709908</v>
      </c>
      <c r="AB2200">
        <v>17316</v>
      </c>
      <c r="AD2200" t="s">
        <v>6</v>
      </c>
      <c r="AE2200">
        <v>24</v>
      </c>
      <c r="AF2200">
        <v>2</v>
      </c>
      <c r="AG2200">
        <v>7808988</v>
      </c>
      <c r="AH2200" t="s">
        <v>33612</v>
      </c>
      <c r="AI2200" t="s">
        <v>33611</v>
      </c>
      <c r="AJ2200" t="s">
        <v>33610</v>
      </c>
      <c r="AK2200" t="s">
        <v>33609</v>
      </c>
      <c r="AL2200">
        <v>7</v>
      </c>
      <c r="AM2200" s="5">
        <f t="shared" si="274"/>
        <v>1.4</v>
      </c>
      <c r="AN2200" s="4">
        <f t="shared" si="279"/>
        <v>2.1204089360090874E-3</v>
      </c>
      <c r="AO2200" s="3"/>
      <c r="AP2200">
        <v>0</v>
      </c>
      <c r="AR2200" t="s">
        <v>1</v>
      </c>
      <c r="AT2200" s="2">
        <v>3.109</v>
      </c>
      <c r="AU2200" s="1">
        <f t="shared" si="275"/>
        <v>1.5865294352674804</v>
      </c>
      <c r="AV2200" s="1">
        <f t="shared" si="276"/>
        <v>1.1938184233627458</v>
      </c>
      <c r="AW2200" s="1">
        <f t="shared" si="277"/>
        <v>0.8011074114580109</v>
      </c>
    </row>
    <row r="2201" spans="1:49" x14ac:dyDescent="0.2">
      <c r="A2201">
        <v>2199</v>
      </c>
      <c r="B2201" t="s">
        <v>33608</v>
      </c>
      <c r="C2201" t="s">
        <v>33607</v>
      </c>
      <c r="F2201" t="s">
        <v>33606</v>
      </c>
      <c r="G2201" t="s">
        <v>14</v>
      </c>
      <c r="H2201" t="s">
        <v>13</v>
      </c>
      <c r="I2201" t="s">
        <v>33605</v>
      </c>
      <c r="J2201">
        <v>60021988</v>
      </c>
      <c r="K2201" t="s">
        <v>3181</v>
      </c>
      <c r="L2201" t="s">
        <v>3180</v>
      </c>
      <c r="M2201" t="s">
        <v>39</v>
      </c>
      <c r="N2201">
        <v>3</v>
      </c>
      <c r="O2201" t="s">
        <v>33604</v>
      </c>
      <c r="P2201" t="s">
        <v>33603</v>
      </c>
      <c r="Q2201" t="s">
        <v>5258</v>
      </c>
      <c r="R2201" s="7">
        <v>42767</v>
      </c>
      <c r="S2201" s="8">
        <f t="shared" si="272"/>
        <v>2017</v>
      </c>
      <c r="T2201" s="8">
        <v>2017</v>
      </c>
      <c r="U2201" s="8">
        <f t="shared" si="273"/>
        <v>5</v>
      </c>
      <c r="V2201" s="7">
        <v>42767</v>
      </c>
      <c r="W2201" t="s">
        <v>7105</v>
      </c>
      <c r="X2201" s="2">
        <v>0.81499999999999995</v>
      </c>
      <c r="Y2201" s="6">
        <f t="shared" si="278"/>
        <v>2.1755959531245827E-2</v>
      </c>
      <c r="AA2201">
        <v>10709908</v>
      </c>
      <c r="AB2201">
        <v>17316</v>
      </c>
      <c r="AD2201" t="s">
        <v>6</v>
      </c>
      <c r="AE2201">
        <v>24</v>
      </c>
      <c r="AF2201">
        <v>2</v>
      </c>
      <c r="AG2201">
        <v>7807319</v>
      </c>
      <c r="AH2201" t="s">
        <v>33602</v>
      </c>
      <c r="AI2201" t="s">
        <v>33601</v>
      </c>
      <c r="AJ2201" t="s">
        <v>33600</v>
      </c>
      <c r="AK2201" t="s">
        <v>33599</v>
      </c>
      <c r="AL2201">
        <v>10</v>
      </c>
      <c r="AM2201" s="5">
        <f t="shared" si="274"/>
        <v>2</v>
      </c>
      <c r="AN2201" s="4">
        <f t="shared" si="279"/>
        <v>3.0291556228701248E-3</v>
      </c>
      <c r="AO2201" s="3"/>
      <c r="AP2201">
        <v>0</v>
      </c>
      <c r="AR2201" t="s">
        <v>1</v>
      </c>
      <c r="AT2201" s="2">
        <v>3.109</v>
      </c>
      <c r="AU2201" s="1">
        <f t="shared" si="275"/>
        <v>1.6137918358733117</v>
      </c>
      <c r="AV2201" s="1">
        <f t="shared" si="276"/>
        <v>1.2392557577057977</v>
      </c>
      <c r="AW2201" s="1">
        <f t="shared" si="277"/>
        <v>0.86471967953828355</v>
      </c>
    </row>
    <row r="2202" spans="1:49" x14ac:dyDescent="0.2">
      <c r="A2202">
        <v>2200</v>
      </c>
      <c r="B2202" t="s">
        <v>33598</v>
      </c>
      <c r="C2202" t="s">
        <v>33597</v>
      </c>
      <c r="F2202" t="s">
        <v>33596</v>
      </c>
      <c r="G2202" t="s">
        <v>14</v>
      </c>
      <c r="H2202" t="s">
        <v>13</v>
      </c>
      <c r="I2202" t="s">
        <v>33595</v>
      </c>
      <c r="J2202" t="s">
        <v>33594</v>
      </c>
      <c r="K2202" t="s">
        <v>33593</v>
      </c>
      <c r="L2202" t="s">
        <v>33592</v>
      </c>
      <c r="M2202" t="s">
        <v>1310</v>
      </c>
      <c r="N2202">
        <v>4</v>
      </c>
      <c r="O2202" t="s">
        <v>33591</v>
      </c>
      <c r="P2202" t="s">
        <v>33590</v>
      </c>
      <c r="Q2202" t="s">
        <v>33589</v>
      </c>
      <c r="R2202" s="7">
        <v>42767</v>
      </c>
      <c r="S2202" s="8">
        <f t="shared" si="272"/>
        <v>2017</v>
      </c>
      <c r="T2202" s="8">
        <v>2017</v>
      </c>
      <c r="U2202" s="8">
        <f t="shared" si="273"/>
        <v>5</v>
      </c>
      <c r="V2202" s="7">
        <v>42767</v>
      </c>
      <c r="W2202" t="s">
        <v>4107</v>
      </c>
      <c r="X2202" s="2">
        <v>0.92900000000000005</v>
      </c>
      <c r="Y2202" s="6">
        <f t="shared" si="278"/>
        <v>2.4799124422732979E-2</v>
      </c>
      <c r="AA2202">
        <v>10897798</v>
      </c>
      <c r="AB2202">
        <v>18896</v>
      </c>
      <c r="AD2202" t="s">
        <v>6</v>
      </c>
      <c r="AE2202">
        <v>21</v>
      </c>
      <c r="AF2202">
        <v>2</v>
      </c>
      <c r="AG2202">
        <v>7593318</v>
      </c>
      <c r="AH2202" t="s">
        <v>9114</v>
      </c>
      <c r="AI2202" t="s">
        <v>33588</v>
      </c>
      <c r="AJ2202" t="s">
        <v>33587</v>
      </c>
      <c r="AK2202" t="s">
        <v>33586</v>
      </c>
      <c r="AL2202">
        <v>13</v>
      </c>
      <c r="AM2202" s="5">
        <f t="shared" si="274"/>
        <v>2.6</v>
      </c>
      <c r="AN2202" s="4">
        <f t="shared" si="279"/>
        <v>3.9379023097311627E-3</v>
      </c>
      <c r="AO2202" s="3"/>
      <c r="AP2202">
        <v>0</v>
      </c>
      <c r="AR2202" t="s">
        <v>1</v>
      </c>
      <c r="AT2202" s="2">
        <v>3.4359999999999999</v>
      </c>
      <c r="AU2202" s="1">
        <f t="shared" si="275"/>
        <v>1.8540757788832432</v>
      </c>
      <c r="AV2202" s="1">
        <f t="shared" si="276"/>
        <v>1.4368513366232072</v>
      </c>
      <c r="AW2202" s="1">
        <f t="shared" si="277"/>
        <v>1.0196268943631708</v>
      </c>
    </row>
    <row r="2203" spans="1:49" x14ac:dyDescent="0.2">
      <c r="A2203">
        <v>2201</v>
      </c>
      <c r="B2203" t="s">
        <v>33585</v>
      </c>
      <c r="C2203" t="s">
        <v>33584</v>
      </c>
      <c r="E2203">
        <v>28179548</v>
      </c>
      <c r="F2203" t="s">
        <v>33583</v>
      </c>
      <c r="G2203" t="s">
        <v>14</v>
      </c>
      <c r="H2203" t="s">
        <v>13</v>
      </c>
      <c r="I2203" t="s">
        <v>33582</v>
      </c>
      <c r="J2203" t="s">
        <v>33581</v>
      </c>
      <c r="K2203" t="s">
        <v>33580</v>
      </c>
      <c r="L2203" t="s">
        <v>33579</v>
      </c>
      <c r="M2203" t="s">
        <v>4560</v>
      </c>
      <c r="N2203">
        <v>8</v>
      </c>
      <c r="O2203" t="s">
        <v>33578</v>
      </c>
      <c r="P2203" t="s">
        <v>33577</v>
      </c>
      <c r="Q2203" t="s">
        <v>33576</v>
      </c>
      <c r="R2203" s="7">
        <v>42767</v>
      </c>
      <c r="S2203" s="8">
        <f t="shared" si="272"/>
        <v>2017</v>
      </c>
      <c r="T2203" s="8">
        <v>2017</v>
      </c>
      <c r="U2203" s="8">
        <f t="shared" si="273"/>
        <v>5</v>
      </c>
      <c r="V2203" s="7">
        <v>42767</v>
      </c>
      <c r="W2203" t="s">
        <v>33575</v>
      </c>
      <c r="X2203" s="2">
        <v>1.655</v>
      </c>
      <c r="Y2203" s="6">
        <f t="shared" si="278"/>
        <v>4.4179279784309015E-2</v>
      </c>
      <c r="AA2203">
        <v>17425689</v>
      </c>
      <c r="AB2203">
        <v>4000151907</v>
      </c>
      <c r="AC2203">
        <v>17425662</v>
      </c>
      <c r="AD2203" t="s">
        <v>6</v>
      </c>
      <c r="AE2203">
        <v>14</v>
      </c>
      <c r="AF2203">
        <v>127</v>
      </c>
      <c r="AG2203">
        <v>20160896</v>
      </c>
      <c r="AI2203" t="s">
        <v>33574</v>
      </c>
      <c r="AJ2203" t="s">
        <v>33573</v>
      </c>
      <c r="AK2203" t="s">
        <v>33572</v>
      </c>
      <c r="AL2203">
        <v>9</v>
      </c>
      <c r="AM2203" s="5">
        <f t="shared" si="274"/>
        <v>1.8</v>
      </c>
      <c r="AN2203" s="4">
        <f t="shared" si="279"/>
        <v>2.7262400605831123E-3</v>
      </c>
      <c r="AO2203" s="3"/>
      <c r="AP2203">
        <v>1</v>
      </c>
      <c r="AQ2203" t="s">
        <v>795</v>
      </c>
      <c r="AR2203" t="s">
        <v>33571</v>
      </c>
      <c r="AS2203" t="s">
        <v>794</v>
      </c>
      <c r="AT2203" s="2">
        <v>4.1180000000000003</v>
      </c>
      <c r="AU2203" s="1">
        <f t="shared" si="275"/>
        <v>3.1743367867191243</v>
      </c>
      <c r="AV2203" s="1">
        <f t="shared" si="276"/>
        <v>2.3452759922446065</v>
      </c>
      <c r="AW2203" s="1">
        <f t="shared" si="277"/>
        <v>1.5162151977700882</v>
      </c>
    </row>
    <row r="2204" spans="1:49" x14ac:dyDescent="0.2">
      <c r="A2204">
        <v>2202</v>
      </c>
      <c r="B2204" t="s">
        <v>33570</v>
      </c>
      <c r="C2204" t="s">
        <v>33569</v>
      </c>
      <c r="F2204" t="s">
        <v>33568</v>
      </c>
      <c r="G2204" t="s">
        <v>14</v>
      </c>
      <c r="H2204" t="s">
        <v>13</v>
      </c>
      <c r="I2204" t="s">
        <v>33567</v>
      </c>
      <c r="J2204" t="s">
        <v>33566</v>
      </c>
      <c r="K2204" t="s">
        <v>33565</v>
      </c>
      <c r="L2204" t="s">
        <v>33564</v>
      </c>
      <c r="M2204" t="s">
        <v>85</v>
      </c>
      <c r="N2204">
        <v>7</v>
      </c>
      <c r="O2204" t="s">
        <v>33563</v>
      </c>
      <c r="P2204" t="s">
        <v>33562</v>
      </c>
      <c r="Q2204" t="s">
        <v>33561</v>
      </c>
      <c r="R2204" s="7">
        <v>42767</v>
      </c>
      <c r="S2204" s="8">
        <f t="shared" si="272"/>
        <v>2017</v>
      </c>
      <c r="T2204" s="8">
        <v>2017</v>
      </c>
      <c r="U2204" s="8">
        <f t="shared" si="273"/>
        <v>5</v>
      </c>
      <c r="V2204" s="7">
        <v>42767</v>
      </c>
      <c r="W2204" t="s">
        <v>32910</v>
      </c>
      <c r="X2204" s="2">
        <v>0.72499999999999998</v>
      </c>
      <c r="Y2204" s="6">
        <f t="shared" si="278"/>
        <v>1.9353460932703345E-2</v>
      </c>
      <c r="AA2204">
        <v>19430655</v>
      </c>
      <c r="AB2204">
        <v>19700176215</v>
      </c>
      <c r="AD2204" t="s">
        <v>6</v>
      </c>
      <c r="AE2204">
        <v>9</v>
      </c>
      <c r="AF2204">
        <v>1</v>
      </c>
      <c r="AG2204">
        <v>7814194</v>
      </c>
      <c r="AI2204" t="s">
        <v>33560</v>
      </c>
      <c r="AJ2204" t="s">
        <v>33559</v>
      </c>
      <c r="AK2204" t="s">
        <v>33558</v>
      </c>
      <c r="AL2204">
        <v>6</v>
      </c>
      <c r="AM2204" s="5">
        <f t="shared" si="274"/>
        <v>1.2</v>
      </c>
      <c r="AN2204" s="4">
        <f t="shared" si="279"/>
        <v>1.8174933737220749E-3</v>
      </c>
      <c r="AO2204" s="3"/>
      <c r="AP2204">
        <v>1</v>
      </c>
      <c r="AQ2204" t="s">
        <v>76</v>
      </c>
      <c r="AR2204">
        <v>61378060</v>
      </c>
      <c r="AS2204" t="s">
        <v>75</v>
      </c>
      <c r="AT2204" s="2">
        <v>2.4430000000000001</v>
      </c>
      <c r="AU2204" s="1">
        <f t="shared" si="275"/>
        <v>1.4092670665008962</v>
      </c>
      <c r="AV2204" s="1">
        <f t="shared" si="276"/>
        <v>1.058547715321271</v>
      </c>
      <c r="AW2204" s="1">
        <f t="shared" si="277"/>
        <v>0.70782836414164552</v>
      </c>
    </row>
    <row r="2205" spans="1:49" x14ac:dyDescent="0.2">
      <c r="A2205">
        <v>2203</v>
      </c>
      <c r="B2205" t="s">
        <v>33557</v>
      </c>
      <c r="C2205" t="s">
        <v>33556</v>
      </c>
      <c r="F2205" t="s">
        <v>33555</v>
      </c>
      <c r="G2205" t="s">
        <v>14</v>
      </c>
      <c r="H2205" t="s">
        <v>13</v>
      </c>
      <c r="I2205" t="s">
        <v>33554</v>
      </c>
      <c r="J2205" t="s">
        <v>33553</v>
      </c>
      <c r="K2205" t="s">
        <v>33552</v>
      </c>
      <c r="L2205" t="s">
        <v>33551</v>
      </c>
      <c r="M2205" t="s">
        <v>33550</v>
      </c>
      <c r="N2205">
        <v>6</v>
      </c>
      <c r="O2205" t="s">
        <v>33549</v>
      </c>
      <c r="P2205" t="s">
        <v>33548</v>
      </c>
      <c r="Q2205" t="s">
        <v>33547</v>
      </c>
      <c r="R2205" s="7">
        <v>42767</v>
      </c>
      <c r="S2205" s="8">
        <f t="shared" si="272"/>
        <v>2017</v>
      </c>
      <c r="T2205" s="8">
        <v>2017</v>
      </c>
      <c r="U2205" s="8">
        <f t="shared" si="273"/>
        <v>5</v>
      </c>
      <c r="V2205" s="7">
        <v>42767</v>
      </c>
      <c r="W2205" t="s">
        <v>33522</v>
      </c>
      <c r="X2205" s="2">
        <v>0.50800000000000001</v>
      </c>
      <c r="Y2205" s="6">
        <f t="shared" si="278"/>
        <v>1.356076986732869E-2</v>
      </c>
      <c r="AA2205">
        <v>16735447</v>
      </c>
      <c r="AB2205">
        <v>19700177325</v>
      </c>
      <c r="AD2205" t="s">
        <v>6</v>
      </c>
      <c r="AE2205">
        <v>14</v>
      </c>
      <c r="AF2205">
        <v>2</v>
      </c>
      <c r="AG2205">
        <v>7868165</v>
      </c>
      <c r="AH2205" t="s">
        <v>23323</v>
      </c>
      <c r="AI2205" t="s">
        <v>33546</v>
      </c>
      <c r="AJ2205" t="s">
        <v>33545</v>
      </c>
      <c r="AK2205" t="s">
        <v>33544</v>
      </c>
      <c r="AL2205">
        <v>9</v>
      </c>
      <c r="AM2205" s="5">
        <f t="shared" si="274"/>
        <v>1.8</v>
      </c>
      <c r="AN2205" s="4">
        <f t="shared" si="279"/>
        <v>2.7262400605831123E-3</v>
      </c>
      <c r="AO2205" s="3"/>
      <c r="AP2205">
        <v>0</v>
      </c>
      <c r="AQ2205" t="s">
        <v>76</v>
      </c>
      <c r="AR2205" t="s">
        <v>33543</v>
      </c>
      <c r="AS2205" t="s">
        <v>75</v>
      </c>
      <c r="AT2205" s="2">
        <v>2.6880000000000002</v>
      </c>
      <c r="AU2205" s="1">
        <f t="shared" si="275"/>
        <v>1.0310410925305016</v>
      </c>
      <c r="AV2205" s="1">
        <f t="shared" si="276"/>
        <v>0.8143504963955901</v>
      </c>
      <c r="AW2205" s="1">
        <f t="shared" si="277"/>
        <v>0.5976599002606785</v>
      </c>
    </row>
    <row r="2206" spans="1:49" x14ac:dyDescent="0.2">
      <c r="A2206">
        <v>2204</v>
      </c>
      <c r="B2206" t="s">
        <v>33542</v>
      </c>
      <c r="C2206" t="s">
        <v>33541</v>
      </c>
      <c r="F2206" t="s">
        <v>33540</v>
      </c>
      <c r="G2206" t="s">
        <v>14</v>
      </c>
      <c r="H2206" t="s">
        <v>13</v>
      </c>
      <c r="I2206" t="s">
        <v>33539</v>
      </c>
      <c r="J2206" t="s">
        <v>33538</v>
      </c>
      <c r="K2206" t="s">
        <v>33537</v>
      </c>
      <c r="L2206" t="s">
        <v>33536</v>
      </c>
      <c r="M2206" t="s">
        <v>33535</v>
      </c>
      <c r="N2206">
        <v>3</v>
      </c>
      <c r="O2206" t="s">
        <v>33534</v>
      </c>
      <c r="P2206" t="s">
        <v>33533</v>
      </c>
      <c r="Q2206" t="s">
        <v>33532</v>
      </c>
      <c r="R2206" s="7">
        <v>42767</v>
      </c>
      <c r="S2206" s="8">
        <f t="shared" si="272"/>
        <v>2017</v>
      </c>
      <c r="T2206" s="8">
        <v>2017</v>
      </c>
      <c r="U2206" s="8">
        <f t="shared" si="273"/>
        <v>5</v>
      </c>
      <c r="V2206" s="7">
        <v>42767</v>
      </c>
      <c r="W2206" t="s">
        <v>33499</v>
      </c>
      <c r="X2206" s="2">
        <v>2.0750000000000002</v>
      </c>
      <c r="Y2206" s="6">
        <f t="shared" si="278"/>
        <v>5.5390939910840611E-2</v>
      </c>
      <c r="AB2206">
        <v>21100338350</v>
      </c>
      <c r="AC2206">
        <v>23274662</v>
      </c>
      <c r="AD2206" t="s">
        <v>6</v>
      </c>
      <c r="AE2206">
        <v>4</v>
      </c>
      <c r="AF2206">
        <v>1</v>
      </c>
      <c r="AG2206">
        <v>7742344</v>
      </c>
      <c r="AH2206" t="s">
        <v>21996</v>
      </c>
      <c r="AI2206" t="s">
        <v>33531</v>
      </c>
      <c r="AJ2206" t="s">
        <v>33530</v>
      </c>
      <c r="AK2206" t="s">
        <v>33529</v>
      </c>
      <c r="AL2206">
        <v>14</v>
      </c>
      <c r="AM2206" s="5">
        <f t="shared" si="274"/>
        <v>2.8</v>
      </c>
      <c r="AN2206" s="4">
        <f t="shared" si="279"/>
        <v>4.2408178720181747E-3</v>
      </c>
      <c r="AO2206" s="3"/>
      <c r="AP2206">
        <v>0</v>
      </c>
      <c r="AQ2206" t="s">
        <v>2048</v>
      </c>
      <c r="AR2206">
        <v>636537</v>
      </c>
      <c r="AS2206" t="s">
        <v>2047</v>
      </c>
      <c r="AT2206" s="2">
        <v>9.4710000000000001</v>
      </c>
      <c r="AU2206" s="1">
        <f t="shared" si="275"/>
        <v>4.0045903299193881</v>
      </c>
      <c r="AV2206" s="1">
        <f t="shared" si="276"/>
        <v>2.981587889142939</v>
      </c>
      <c r="AW2206" s="1">
        <f t="shared" si="277"/>
        <v>1.9585854483664904</v>
      </c>
    </row>
    <row r="2207" spans="1:49" x14ac:dyDescent="0.2">
      <c r="A2207">
        <v>2205</v>
      </c>
      <c r="B2207" t="s">
        <v>33528</v>
      </c>
      <c r="C2207" t="s">
        <v>33527</v>
      </c>
      <c r="F2207" t="s">
        <v>33526</v>
      </c>
      <c r="G2207" t="s">
        <v>14</v>
      </c>
      <c r="H2207" t="s">
        <v>13</v>
      </c>
      <c r="I2207" t="s">
        <v>17672</v>
      </c>
      <c r="J2207">
        <v>60010421</v>
      </c>
      <c r="K2207" t="s">
        <v>17671</v>
      </c>
      <c r="L2207" t="s">
        <v>3520</v>
      </c>
      <c r="M2207" t="s">
        <v>9</v>
      </c>
      <c r="N2207">
        <v>3</v>
      </c>
      <c r="O2207" t="s">
        <v>33525</v>
      </c>
      <c r="P2207" t="s">
        <v>33524</v>
      </c>
      <c r="Q2207" t="s">
        <v>33523</v>
      </c>
      <c r="R2207" s="7">
        <v>42767</v>
      </c>
      <c r="S2207" s="8">
        <f t="shared" si="272"/>
        <v>2017</v>
      </c>
      <c r="T2207" s="8">
        <v>2017</v>
      </c>
      <c r="U2207" s="8">
        <f t="shared" si="273"/>
        <v>5</v>
      </c>
      <c r="V2207" s="7">
        <v>42767</v>
      </c>
      <c r="W2207" t="s">
        <v>33522</v>
      </c>
      <c r="X2207" s="2">
        <v>0.50800000000000001</v>
      </c>
      <c r="Y2207" s="6">
        <f t="shared" si="278"/>
        <v>1.356076986732869E-2</v>
      </c>
      <c r="AA2207">
        <v>16735447</v>
      </c>
      <c r="AB2207">
        <v>19700177325</v>
      </c>
      <c r="AD2207" t="s">
        <v>6</v>
      </c>
      <c r="AE2207">
        <v>14</v>
      </c>
      <c r="AF2207">
        <v>2</v>
      </c>
      <c r="AG2207">
        <v>7868174</v>
      </c>
      <c r="AH2207" t="s">
        <v>33521</v>
      </c>
      <c r="AI2207" t="s">
        <v>33520</v>
      </c>
      <c r="AJ2207" t="s">
        <v>33519</v>
      </c>
      <c r="AK2207" t="s">
        <v>33518</v>
      </c>
      <c r="AL2207">
        <v>4</v>
      </c>
      <c r="AM2207" s="5">
        <f t="shared" si="274"/>
        <v>0.8</v>
      </c>
      <c r="AN2207" s="4">
        <f t="shared" si="279"/>
        <v>1.2116622491480501E-3</v>
      </c>
      <c r="AO2207" s="3"/>
      <c r="AP2207">
        <v>0</v>
      </c>
      <c r="AQ2207" t="s">
        <v>76</v>
      </c>
      <c r="AR2207">
        <v>61271090</v>
      </c>
      <c r="AS2207" t="s">
        <v>75</v>
      </c>
      <c r="AT2207" s="2">
        <v>2.6880000000000002</v>
      </c>
      <c r="AU2207" s="1">
        <f t="shared" si="275"/>
        <v>0.98560375818744983</v>
      </c>
      <c r="AV2207" s="1">
        <f t="shared" si="276"/>
        <v>0.73862160582383696</v>
      </c>
      <c r="AW2207" s="1">
        <f t="shared" si="277"/>
        <v>0.4916394534602242</v>
      </c>
    </row>
    <row r="2208" spans="1:49" x14ac:dyDescent="0.2">
      <c r="A2208">
        <v>2206</v>
      </c>
      <c r="B2208" t="s">
        <v>33517</v>
      </c>
      <c r="C2208" t="s">
        <v>33516</v>
      </c>
      <c r="F2208" t="s">
        <v>33515</v>
      </c>
      <c r="G2208" t="s">
        <v>14</v>
      </c>
      <c r="H2208" t="s">
        <v>13</v>
      </c>
      <c r="I2208" t="s">
        <v>859</v>
      </c>
      <c r="J2208">
        <v>60104244</v>
      </c>
      <c r="K2208" t="s">
        <v>32150</v>
      </c>
      <c r="L2208" t="s">
        <v>5437</v>
      </c>
      <c r="M2208" t="s">
        <v>1530</v>
      </c>
      <c r="N2208">
        <v>2</v>
      </c>
      <c r="O2208" t="s">
        <v>33514</v>
      </c>
      <c r="P2208" t="s">
        <v>33513</v>
      </c>
      <c r="Q2208" t="s">
        <v>32147</v>
      </c>
      <c r="R2208" s="7">
        <v>42767</v>
      </c>
      <c r="S2208" s="8">
        <f t="shared" si="272"/>
        <v>2017</v>
      </c>
      <c r="T2208" s="8">
        <v>2017</v>
      </c>
      <c r="U2208" s="8">
        <f t="shared" si="273"/>
        <v>5</v>
      </c>
      <c r="V2208" s="7">
        <v>42767</v>
      </c>
      <c r="W2208" t="s">
        <v>4107</v>
      </c>
      <c r="X2208" s="2">
        <v>0.92900000000000005</v>
      </c>
      <c r="Y2208" s="6">
        <f t="shared" si="278"/>
        <v>2.4799124422732979E-2</v>
      </c>
      <c r="AA2208">
        <v>10897798</v>
      </c>
      <c r="AB2208">
        <v>18896</v>
      </c>
      <c r="AD2208" t="s">
        <v>6</v>
      </c>
      <c r="AE2208">
        <v>21</v>
      </c>
      <c r="AF2208">
        <v>2</v>
      </c>
      <c r="AG2208">
        <v>7579660</v>
      </c>
      <c r="AH2208" t="s">
        <v>8988</v>
      </c>
      <c r="AI2208" t="s">
        <v>33512</v>
      </c>
      <c r="AJ2208" t="s">
        <v>33511</v>
      </c>
      <c r="AK2208" t="s">
        <v>33510</v>
      </c>
      <c r="AL2208">
        <v>13</v>
      </c>
      <c r="AM2208" s="5">
        <f t="shared" si="274"/>
        <v>2.6</v>
      </c>
      <c r="AN2208" s="4">
        <f t="shared" si="279"/>
        <v>3.9379023097311627E-3</v>
      </c>
      <c r="AO2208" s="3"/>
      <c r="AP2208">
        <v>0</v>
      </c>
      <c r="AR2208" t="s">
        <v>1</v>
      </c>
      <c r="AT2208" s="2">
        <v>3.4359999999999999</v>
      </c>
      <c r="AU2208" s="1">
        <f t="shared" si="275"/>
        <v>1.8540757788832432</v>
      </c>
      <c r="AV2208" s="1">
        <f t="shared" si="276"/>
        <v>1.4368513366232072</v>
      </c>
      <c r="AW2208" s="1">
        <f t="shared" si="277"/>
        <v>1.0196268943631708</v>
      </c>
    </row>
    <row r="2209" spans="1:49" x14ac:dyDescent="0.2">
      <c r="A2209">
        <v>2207</v>
      </c>
      <c r="B2209" t="s">
        <v>33509</v>
      </c>
      <c r="C2209" t="s">
        <v>33508</v>
      </c>
      <c r="F2209" t="s">
        <v>33507</v>
      </c>
      <c r="G2209" t="s">
        <v>14</v>
      </c>
      <c r="H2209" t="s">
        <v>13</v>
      </c>
      <c r="I2209" t="s">
        <v>11145</v>
      </c>
      <c r="J2209" t="s">
        <v>33506</v>
      </c>
      <c r="K2209" t="s">
        <v>33505</v>
      </c>
      <c r="L2209" t="s">
        <v>33504</v>
      </c>
      <c r="M2209" t="s">
        <v>33503</v>
      </c>
      <c r="N2209">
        <v>5</v>
      </c>
      <c r="O2209" t="s">
        <v>33502</v>
      </c>
      <c r="P2209" t="s">
        <v>33501</v>
      </c>
      <c r="Q2209" t="s">
        <v>33500</v>
      </c>
      <c r="R2209" s="7">
        <v>42767</v>
      </c>
      <c r="S2209" s="8">
        <f t="shared" si="272"/>
        <v>2017</v>
      </c>
      <c r="T2209" s="8">
        <v>2017</v>
      </c>
      <c r="U2209" s="8">
        <f t="shared" si="273"/>
        <v>5</v>
      </c>
      <c r="V2209" s="7">
        <v>42767</v>
      </c>
      <c r="W2209" t="s">
        <v>33499</v>
      </c>
      <c r="X2209" s="2">
        <v>2.0750000000000002</v>
      </c>
      <c r="Y2209" s="6">
        <f t="shared" si="278"/>
        <v>5.5390939910840611E-2</v>
      </c>
      <c r="AB2209">
        <v>21100338350</v>
      </c>
      <c r="AC2209">
        <v>23274662</v>
      </c>
      <c r="AD2209" t="s">
        <v>6</v>
      </c>
      <c r="AE2209">
        <v>4</v>
      </c>
      <c r="AF2209">
        <v>1</v>
      </c>
      <c r="AG2209">
        <v>7744600</v>
      </c>
      <c r="AH2209" t="s">
        <v>17861</v>
      </c>
      <c r="AI2209" t="s">
        <v>33498</v>
      </c>
      <c r="AJ2209" t="s">
        <v>33497</v>
      </c>
      <c r="AK2209" t="s">
        <v>33496</v>
      </c>
      <c r="AL2209">
        <v>75</v>
      </c>
      <c r="AM2209" s="5">
        <f t="shared" si="274"/>
        <v>15</v>
      </c>
      <c r="AN2209" s="4">
        <f t="shared" si="279"/>
        <v>2.2718667171525937E-2</v>
      </c>
      <c r="AO2209" s="3"/>
      <c r="AP2209">
        <v>0</v>
      </c>
      <c r="AR2209" t="s">
        <v>1</v>
      </c>
      <c r="AT2209" s="2">
        <v>9.4710000000000001</v>
      </c>
      <c r="AU2209" s="1">
        <f t="shared" si="275"/>
        <v>4.558925808904621</v>
      </c>
      <c r="AV2209" s="1">
        <f t="shared" si="276"/>
        <v>3.9054803541183278</v>
      </c>
      <c r="AW2209" s="1">
        <f t="shared" si="277"/>
        <v>3.2520348993320334</v>
      </c>
    </row>
    <row r="2210" spans="1:49" x14ac:dyDescent="0.2">
      <c r="A2210">
        <v>2208</v>
      </c>
      <c r="B2210" t="s">
        <v>33495</v>
      </c>
      <c r="C2210" t="s">
        <v>33494</v>
      </c>
      <c r="F2210" t="s">
        <v>33493</v>
      </c>
      <c r="G2210" t="s">
        <v>14</v>
      </c>
      <c r="H2210" t="s">
        <v>13</v>
      </c>
      <c r="I2210" t="s">
        <v>7943</v>
      </c>
      <c r="J2210" t="s">
        <v>33492</v>
      </c>
      <c r="K2210" t="s">
        <v>33491</v>
      </c>
      <c r="L2210" t="s">
        <v>33490</v>
      </c>
      <c r="M2210" t="s">
        <v>454</v>
      </c>
      <c r="N2210">
        <v>4</v>
      </c>
      <c r="O2210" t="s">
        <v>33489</v>
      </c>
      <c r="P2210" t="s">
        <v>33488</v>
      </c>
      <c r="Q2210" t="s">
        <v>33487</v>
      </c>
      <c r="R2210" s="7">
        <v>42767</v>
      </c>
      <c r="S2210" s="8">
        <f t="shared" si="272"/>
        <v>2017</v>
      </c>
      <c r="T2210" s="8">
        <v>2017</v>
      </c>
      <c r="U2210" s="8">
        <f t="shared" si="273"/>
        <v>5</v>
      </c>
      <c r="V2210" s="7">
        <v>42767</v>
      </c>
      <c r="W2210" t="s">
        <v>3811</v>
      </c>
      <c r="X2210" s="2">
        <v>2.0099999999999998</v>
      </c>
      <c r="Y2210" s="6">
        <f t="shared" si="278"/>
        <v>5.3655802034115477E-2</v>
      </c>
      <c r="AA2210">
        <v>15361276</v>
      </c>
      <c r="AB2210">
        <v>18933</v>
      </c>
      <c r="AD2210" t="s">
        <v>6</v>
      </c>
      <c r="AE2210">
        <v>16</v>
      </c>
      <c r="AF2210">
        <v>2</v>
      </c>
      <c r="AG2210">
        <v>7762226</v>
      </c>
      <c r="AH2210" t="s">
        <v>33486</v>
      </c>
      <c r="AI2210" t="s">
        <v>33485</v>
      </c>
      <c r="AJ2210" t="s">
        <v>33484</v>
      </c>
      <c r="AK2210" t="s">
        <v>33483</v>
      </c>
      <c r="AL2210">
        <v>9</v>
      </c>
      <c r="AM2210" s="5">
        <f t="shared" si="274"/>
        <v>1.8</v>
      </c>
      <c r="AN2210" s="4">
        <f t="shared" si="279"/>
        <v>2.7262400605831123E-3</v>
      </c>
      <c r="AO2210" s="3"/>
      <c r="AP2210">
        <v>0</v>
      </c>
      <c r="AR2210" t="s">
        <v>1</v>
      </c>
      <c r="AT2210" s="2" t="s">
        <v>0</v>
      </c>
      <c r="AU2210" s="1">
        <f t="shared" si="275"/>
        <v>3.8376933442055763</v>
      </c>
      <c r="AV2210" s="1">
        <f t="shared" si="276"/>
        <v>2.8191021047349296</v>
      </c>
      <c r="AW2210" s="1">
        <f t="shared" si="277"/>
        <v>1.8005108652642821</v>
      </c>
    </row>
    <row r="2211" spans="1:49" x14ac:dyDescent="0.2">
      <c r="A2211">
        <v>2209</v>
      </c>
      <c r="B2211" t="s">
        <v>33482</v>
      </c>
      <c r="C2211" t="s">
        <v>33481</v>
      </c>
      <c r="F2211" t="s">
        <v>33480</v>
      </c>
      <c r="G2211" t="s">
        <v>14</v>
      </c>
      <c r="H2211" t="s">
        <v>13</v>
      </c>
      <c r="I2211" t="s">
        <v>33479</v>
      </c>
      <c r="J2211" t="s">
        <v>33478</v>
      </c>
      <c r="K2211" t="s">
        <v>33477</v>
      </c>
      <c r="L2211" t="s">
        <v>11614</v>
      </c>
      <c r="M2211" t="s">
        <v>3048</v>
      </c>
      <c r="N2211">
        <v>3</v>
      </c>
      <c r="O2211" t="s">
        <v>33476</v>
      </c>
      <c r="P2211" t="s">
        <v>33475</v>
      </c>
      <c r="Q2211" t="s">
        <v>33474</v>
      </c>
      <c r="R2211" s="7">
        <v>42767</v>
      </c>
      <c r="S2211" s="8">
        <f t="shared" si="272"/>
        <v>2017</v>
      </c>
      <c r="T2211" s="8">
        <v>2017</v>
      </c>
      <c r="U2211" s="8">
        <f t="shared" si="273"/>
        <v>5</v>
      </c>
      <c r="V2211" s="7">
        <v>42767</v>
      </c>
      <c r="W2211" t="s">
        <v>3811</v>
      </c>
      <c r="X2211" s="2">
        <v>2.0099999999999998</v>
      </c>
      <c r="Y2211" s="6">
        <f t="shared" si="278"/>
        <v>5.3655802034115477E-2</v>
      </c>
      <c r="AA2211">
        <v>15361276</v>
      </c>
      <c r="AB2211">
        <v>18933</v>
      </c>
      <c r="AD2211" t="s">
        <v>6</v>
      </c>
      <c r="AE2211">
        <v>16</v>
      </c>
      <c r="AF2211">
        <v>2</v>
      </c>
      <c r="AG2211">
        <v>7790799</v>
      </c>
      <c r="AH2211" t="s">
        <v>33473</v>
      </c>
      <c r="AI2211" t="s">
        <v>33472</v>
      </c>
      <c r="AJ2211" t="s">
        <v>33471</v>
      </c>
      <c r="AK2211" t="s">
        <v>33470</v>
      </c>
      <c r="AL2211">
        <v>13</v>
      </c>
      <c r="AM2211" s="5">
        <f t="shared" si="274"/>
        <v>2.6</v>
      </c>
      <c r="AN2211" s="4">
        <f t="shared" si="279"/>
        <v>3.9379023097311627E-3</v>
      </c>
      <c r="AO2211" s="3"/>
      <c r="AP2211">
        <v>0</v>
      </c>
      <c r="AQ2211" t="s">
        <v>944</v>
      </c>
      <c r="AR2211" t="s">
        <v>33469</v>
      </c>
      <c r="AS2211" t="s">
        <v>942</v>
      </c>
      <c r="AT2211" s="2" t="s">
        <v>0</v>
      </c>
      <c r="AU2211" s="1">
        <f t="shared" si="275"/>
        <v>3.8740432116800179</v>
      </c>
      <c r="AV2211" s="1">
        <f t="shared" si="276"/>
        <v>2.8796852171923319</v>
      </c>
      <c r="AW2211" s="1">
        <f t="shared" si="277"/>
        <v>1.8853272227046456</v>
      </c>
    </row>
    <row r="2212" spans="1:49" x14ac:dyDescent="0.2">
      <c r="A2212">
        <v>2210</v>
      </c>
      <c r="B2212" t="s">
        <v>33468</v>
      </c>
      <c r="C2212" t="s">
        <v>33467</v>
      </c>
      <c r="F2212" t="s">
        <v>33466</v>
      </c>
      <c r="G2212" t="s">
        <v>14</v>
      </c>
      <c r="H2212" t="s">
        <v>13</v>
      </c>
      <c r="I2212" t="s">
        <v>33465</v>
      </c>
      <c r="J2212" t="s">
        <v>33464</v>
      </c>
      <c r="K2212" t="s">
        <v>33463</v>
      </c>
      <c r="L2212" t="s">
        <v>3815</v>
      </c>
      <c r="M2212" t="s">
        <v>3048</v>
      </c>
      <c r="N2212">
        <v>4</v>
      </c>
      <c r="O2212" t="s">
        <v>33462</v>
      </c>
      <c r="P2212" t="s">
        <v>33461</v>
      </c>
      <c r="Q2212" t="s">
        <v>33460</v>
      </c>
      <c r="R2212" s="7">
        <v>42767</v>
      </c>
      <c r="S2212" s="8">
        <f t="shared" si="272"/>
        <v>2017</v>
      </c>
      <c r="T2212" s="8">
        <v>2017</v>
      </c>
      <c r="U2212" s="8">
        <f t="shared" si="273"/>
        <v>5</v>
      </c>
      <c r="V2212" s="7">
        <v>42767</v>
      </c>
      <c r="W2212" t="s">
        <v>3811</v>
      </c>
      <c r="X2212" s="2">
        <v>2.0099999999999998</v>
      </c>
      <c r="Y2212" s="6">
        <f t="shared" si="278"/>
        <v>5.3655802034115477E-2</v>
      </c>
      <c r="AA2212">
        <v>15361276</v>
      </c>
      <c r="AB2212">
        <v>18933</v>
      </c>
      <c r="AD2212" t="s">
        <v>6</v>
      </c>
      <c r="AE2212">
        <v>16</v>
      </c>
      <c r="AF2212">
        <v>2</v>
      </c>
      <c r="AG2212">
        <v>7748602</v>
      </c>
      <c r="AH2212" t="s">
        <v>33459</v>
      </c>
      <c r="AI2212" t="s">
        <v>33458</v>
      </c>
      <c r="AJ2212" t="s">
        <v>33457</v>
      </c>
      <c r="AK2212" t="s">
        <v>33456</v>
      </c>
      <c r="AL2212">
        <v>24</v>
      </c>
      <c r="AM2212" s="5">
        <f t="shared" si="274"/>
        <v>4.8</v>
      </c>
      <c r="AN2212" s="4">
        <f t="shared" si="279"/>
        <v>7.2699734948882995E-3</v>
      </c>
      <c r="AO2212" s="3"/>
      <c r="AP2212">
        <v>0</v>
      </c>
      <c r="AQ2212" t="s">
        <v>33455</v>
      </c>
      <c r="AR2212" t="s">
        <v>3806</v>
      </c>
      <c r="AS2212" t="s">
        <v>33454</v>
      </c>
      <c r="AT2212" s="2" t="s">
        <v>0</v>
      </c>
      <c r="AU2212" s="1">
        <f t="shared" si="275"/>
        <v>3.9740053472347316</v>
      </c>
      <c r="AV2212" s="1">
        <f t="shared" si="276"/>
        <v>3.0462887764501887</v>
      </c>
      <c r="AW2212" s="1">
        <f t="shared" si="277"/>
        <v>2.1185722056656453</v>
      </c>
    </row>
    <row r="2213" spans="1:49" x14ac:dyDescent="0.2">
      <c r="A2213">
        <v>2211</v>
      </c>
      <c r="B2213" t="s">
        <v>33453</v>
      </c>
      <c r="C2213" t="s">
        <v>33452</v>
      </c>
      <c r="F2213" t="s">
        <v>33451</v>
      </c>
      <c r="G2213" t="s">
        <v>14</v>
      </c>
      <c r="H2213" t="s">
        <v>13</v>
      </c>
      <c r="I2213" t="s">
        <v>9887</v>
      </c>
      <c r="J2213">
        <v>60117753</v>
      </c>
      <c r="K2213" t="s">
        <v>5922</v>
      </c>
      <c r="L2213" t="s">
        <v>5921</v>
      </c>
      <c r="M2213" t="s">
        <v>9</v>
      </c>
      <c r="N2213">
        <v>7</v>
      </c>
      <c r="O2213" t="s">
        <v>33450</v>
      </c>
      <c r="P2213" t="s">
        <v>33449</v>
      </c>
      <c r="Q2213" t="s">
        <v>9573</v>
      </c>
      <c r="R2213" s="7">
        <v>42767</v>
      </c>
      <c r="S2213" s="8">
        <f t="shared" si="272"/>
        <v>2017</v>
      </c>
      <c r="T2213" s="8">
        <v>2017</v>
      </c>
      <c r="U2213" s="8">
        <f t="shared" si="273"/>
        <v>5</v>
      </c>
      <c r="V2213" s="7">
        <v>42767</v>
      </c>
      <c r="W2213" t="s">
        <v>3811</v>
      </c>
      <c r="X2213" s="2">
        <v>2.0099999999999998</v>
      </c>
      <c r="Y2213" s="6">
        <f t="shared" si="278"/>
        <v>5.3655802034115477E-2</v>
      </c>
      <c r="AA2213">
        <v>15361276</v>
      </c>
      <c r="AB2213">
        <v>18933</v>
      </c>
      <c r="AD2213" t="s">
        <v>6</v>
      </c>
      <c r="AE2213">
        <v>16</v>
      </c>
      <c r="AF2213">
        <v>2</v>
      </c>
      <c r="AG2213">
        <v>7797488</v>
      </c>
      <c r="AH2213" t="s">
        <v>33448</v>
      </c>
      <c r="AI2213" t="s">
        <v>33447</v>
      </c>
      <c r="AJ2213" t="s">
        <v>33446</v>
      </c>
      <c r="AK2213" t="s">
        <v>33445</v>
      </c>
      <c r="AL2213">
        <v>126</v>
      </c>
      <c r="AM2213" s="5">
        <f t="shared" si="274"/>
        <v>25.2</v>
      </c>
      <c r="AN2213" s="4">
        <f t="shared" si="279"/>
        <v>3.8167360848163571E-2</v>
      </c>
      <c r="AO2213" s="3"/>
      <c r="AP2213">
        <v>0</v>
      </c>
      <c r="AR2213" t="s">
        <v>1</v>
      </c>
      <c r="AT2213" s="2" t="s">
        <v>0</v>
      </c>
      <c r="AU2213" s="1">
        <f t="shared" si="275"/>
        <v>4.9009269678329899</v>
      </c>
      <c r="AV2213" s="1">
        <f t="shared" si="276"/>
        <v>4.591158144113952</v>
      </c>
      <c r="AW2213" s="1">
        <f t="shared" si="277"/>
        <v>4.281389320394914</v>
      </c>
    </row>
    <row r="2214" spans="1:49" x14ac:dyDescent="0.2">
      <c r="A2214">
        <v>2212</v>
      </c>
      <c r="B2214" t="s">
        <v>33444</v>
      </c>
      <c r="C2214" t="s">
        <v>33443</v>
      </c>
      <c r="F2214" t="s">
        <v>33442</v>
      </c>
      <c r="G2214" t="s">
        <v>14</v>
      </c>
      <c r="H2214" t="s">
        <v>13</v>
      </c>
      <c r="I2214" t="s">
        <v>33441</v>
      </c>
      <c r="J2214" t="s">
        <v>33440</v>
      </c>
      <c r="K2214" t="s">
        <v>33439</v>
      </c>
      <c r="L2214" t="s">
        <v>33438</v>
      </c>
      <c r="M2214" t="s">
        <v>33437</v>
      </c>
      <c r="N2214">
        <v>4</v>
      </c>
      <c r="O2214" t="s">
        <v>33436</v>
      </c>
      <c r="P2214" t="s">
        <v>33435</v>
      </c>
      <c r="Q2214" t="s">
        <v>33434</v>
      </c>
      <c r="R2214" s="7">
        <v>42767</v>
      </c>
      <c r="S2214" s="8">
        <f t="shared" si="272"/>
        <v>2017</v>
      </c>
      <c r="T2214" s="8">
        <v>2017</v>
      </c>
      <c r="U2214" s="8">
        <f t="shared" si="273"/>
        <v>5</v>
      </c>
      <c r="V2214" s="7">
        <v>42767</v>
      </c>
      <c r="W2214" t="s">
        <v>3811</v>
      </c>
      <c r="X2214" s="2">
        <v>2.0099999999999998</v>
      </c>
      <c r="Y2214" s="6">
        <f t="shared" si="278"/>
        <v>5.3655802034115477E-2</v>
      </c>
      <c r="AA2214">
        <v>15361276</v>
      </c>
      <c r="AB2214">
        <v>18933</v>
      </c>
      <c r="AD2214" t="s">
        <v>6</v>
      </c>
      <c r="AE2214">
        <v>16</v>
      </c>
      <c r="AF2214">
        <v>2</v>
      </c>
      <c r="AG2214">
        <v>7784853</v>
      </c>
      <c r="AH2214" t="s">
        <v>33433</v>
      </c>
      <c r="AI2214" t="s">
        <v>33432</v>
      </c>
      <c r="AJ2214" t="s">
        <v>33431</v>
      </c>
      <c r="AK2214" t="s">
        <v>33430</v>
      </c>
      <c r="AL2214">
        <v>32</v>
      </c>
      <c r="AM2214" s="5">
        <f t="shared" si="274"/>
        <v>6.4</v>
      </c>
      <c r="AN2214" s="4">
        <f t="shared" si="279"/>
        <v>9.6932979931844011E-3</v>
      </c>
      <c r="AO2214" s="3"/>
      <c r="AP2214">
        <v>0</v>
      </c>
      <c r="AR2214" t="s">
        <v>1</v>
      </c>
      <c r="AT2214" s="2" t="s">
        <v>0</v>
      </c>
      <c r="AU2214" s="1">
        <f t="shared" si="275"/>
        <v>4.0467050821836148</v>
      </c>
      <c r="AV2214" s="1">
        <f t="shared" si="276"/>
        <v>3.1674550013649938</v>
      </c>
      <c r="AW2214" s="1">
        <f t="shared" si="277"/>
        <v>2.2882049205463724</v>
      </c>
    </row>
    <row r="2215" spans="1:49" x14ac:dyDescent="0.2">
      <c r="A2215">
        <v>2213</v>
      </c>
      <c r="B2215" t="s">
        <v>33429</v>
      </c>
      <c r="C2215" t="s">
        <v>33428</v>
      </c>
      <c r="F2215" t="s">
        <v>33427</v>
      </c>
      <c r="G2215" t="s">
        <v>14</v>
      </c>
      <c r="H2215" t="s">
        <v>13</v>
      </c>
      <c r="I2215" t="s">
        <v>33426</v>
      </c>
      <c r="J2215" t="s">
        <v>33425</v>
      </c>
      <c r="K2215" t="s">
        <v>33424</v>
      </c>
      <c r="L2215" t="s">
        <v>33423</v>
      </c>
      <c r="M2215" t="s">
        <v>33422</v>
      </c>
      <c r="N2215">
        <v>5</v>
      </c>
      <c r="O2215" t="s">
        <v>33421</v>
      </c>
      <c r="P2215" t="s">
        <v>33420</v>
      </c>
      <c r="Q2215" t="s">
        <v>33419</v>
      </c>
      <c r="R2215" s="7">
        <v>42767</v>
      </c>
      <c r="S2215" s="8">
        <f t="shared" si="272"/>
        <v>2017</v>
      </c>
      <c r="T2215" s="8">
        <v>2017</v>
      </c>
      <c r="U2215" s="8">
        <f t="shared" si="273"/>
        <v>5</v>
      </c>
      <c r="V2215" s="7">
        <v>42767</v>
      </c>
      <c r="W2215" t="s">
        <v>33418</v>
      </c>
      <c r="X2215" s="2">
        <v>0.66100000000000003</v>
      </c>
      <c r="Y2215" s="6">
        <f t="shared" si="278"/>
        <v>1.7645017484850912E-2</v>
      </c>
      <c r="AA2215">
        <v>189197</v>
      </c>
      <c r="AB2215">
        <v>26022</v>
      </c>
      <c r="AD2215" t="s">
        <v>6</v>
      </c>
      <c r="AE2215">
        <v>53</v>
      </c>
      <c r="AF2215">
        <v>2</v>
      </c>
      <c r="AG2215">
        <v>7784730</v>
      </c>
      <c r="AI2215" t="s">
        <v>33417</v>
      </c>
      <c r="AJ2215" t="s">
        <v>33416</v>
      </c>
      <c r="AK2215" t="s">
        <v>33415</v>
      </c>
      <c r="AL2215">
        <v>28</v>
      </c>
      <c r="AM2215" s="5">
        <f t="shared" si="274"/>
        <v>5.6</v>
      </c>
      <c r="AN2215" s="4">
        <f t="shared" si="279"/>
        <v>8.4816357440363494E-3</v>
      </c>
      <c r="AO2215" s="3"/>
      <c r="AP2215">
        <v>0</v>
      </c>
      <c r="AR2215" t="s">
        <v>1</v>
      </c>
      <c r="AT2215" s="2">
        <v>2.3180000000000001</v>
      </c>
      <c r="AU2215" s="1">
        <f t="shared" si="275"/>
        <v>1.489600296260654</v>
      </c>
      <c r="AV2215" s="1">
        <f t="shared" si="276"/>
        <v>1.3063326614443631</v>
      </c>
      <c r="AW2215" s="1">
        <f t="shared" si="277"/>
        <v>1.1230650266280717</v>
      </c>
    </row>
    <row r="2216" spans="1:49" x14ac:dyDescent="0.2">
      <c r="A2216">
        <v>2214</v>
      </c>
      <c r="B2216" t="s">
        <v>33414</v>
      </c>
      <c r="C2216" t="s">
        <v>33413</v>
      </c>
      <c r="F2216" t="s">
        <v>33412</v>
      </c>
      <c r="G2216" t="s">
        <v>14</v>
      </c>
      <c r="H2216" t="s">
        <v>13</v>
      </c>
      <c r="I2216" t="s">
        <v>33411</v>
      </c>
      <c r="J2216" t="s">
        <v>33410</v>
      </c>
      <c r="K2216" t="s">
        <v>33409</v>
      </c>
      <c r="L2216" t="s">
        <v>33408</v>
      </c>
      <c r="M2216" t="s">
        <v>33407</v>
      </c>
      <c r="N2216">
        <v>5</v>
      </c>
      <c r="O2216" t="s">
        <v>33406</v>
      </c>
      <c r="P2216" t="s">
        <v>33405</v>
      </c>
      <c r="Q2216" t="s">
        <v>33404</v>
      </c>
      <c r="R2216" s="7">
        <v>42767</v>
      </c>
      <c r="S2216" s="8">
        <f t="shared" si="272"/>
        <v>2017</v>
      </c>
      <c r="T2216" s="8">
        <v>2017</v>
      </c>
      <c r="U2216" s="8">
        <f t="shared" si="273"/>
        <v>5</v>
      </c>
      <c r="V2216" s="7">
        <v>42767</v>
      </c>
      <c r="W2216" t="s">
        <v>3811</v>
      </c>
      <c r="X2216" s="2">
        <v>2.0099999999999998</v>
      </c>
      <c r="Y2216" s="6">
        <f t="shared" si="278"/>
        <v>5.3655802034115477E-2</v>
      </c>
      <c r="AA2216">
        <v>15361276</v>
      </c>
      <c r="AB2216">
        <v>18933</v>
      </c>
      <c r="AD2216" t="s">
        <v>6</v>
      </c>
      <c r="AE2216">
        <v>16</v>
      </c>
      <c r="AF2216">
        <v>2</v>
      </c>
      <c r="AG2216">
        <v>7782871</v>
      </c>
      <c r="AH2216" t="s">
        <v>33403</v>
      </c>
      <c r="AI2216" t="s">
        <v>33402</v>
      </c>
      <c r="AJ2216" t="s">
        <v>33401</v>
      </c>
      <c r="AK2216" t="s">
        <v>33400</v>
      </c>
      <c r="AL2216">
        <v>13</v>
      </c>
      <c r="AM2216" s="5">
        <f t="shared" si="274"/>
        <v>2.6</v>
      </c>
      <c r="AN2216" s="4">
        <f t="shared" si="279"/>
        <v>3.9379023097311627E-3</v>
      </c>
      <c r="AO2216" s="3"/>
      <c r="AP2216">
        <v>1</v>
      </c>
      <c r="AQ2216" t="s">
        <v>795</v>
      </c>
      <c r="AR2216" t="s">
        <v>33399</v>
      </c>
      <c r="AS2216" t="s">
        <v>794</v>
      </c>
      <c r="AT2216" s="2" t="s">
        <v>0</v>
      </c>
      <c r="AU2216" s="1">
        <f t="shared" si="275"/>
        <v>3.8740432116800179</v>
      </c>
      <c r="AV2216" s="1">
        <f t="shared" si="276"/>
        <v>2.8796852171923319</v>
      </c>
      <c r="AW2216" s="1">
        <f t="shared" si="277"/>
        <v>1.8853272227046456</v>
      </c>
    </row>
    <row r="2217" spans="1:49" x14ac:dyDescent="0.2">
      <c r="A2217">
        <v>2215</v>
      </c>
      <c r="B2217" t="s">
        <v>33398</v>
      </c>
      <c r="C2217" t="s">
        <v>33397</v>
      </c>
      <c r="F2217" t="s">
        <v>33396</v>
      </c>
      <c r="G2217" t="s">
        <v>14</v>
      </c>
      <c r="H2217" t="s">
        <v>13</v>
      </c>
      <c r="I2217" t="s">
        <v>33395</v>
      </c>
      <c r="J2217" t="s">
        <v>33394</v>
      </c>
      <c r="K2217" t="s">
        <v>33393</v>
      </c>
      <c r="L2217" t="s">
        <v>33392</v>
      </c>
      <c r="M2217" t="s">
        <v>33391</v>
      </c>
      <c r="N2217">
        <v>6</v>
      </c>
      <c r="O2217" t="s">
        <v>33390</v>
      </c>
      <c r="P2217" t="s">
        <v>33389</v>
      </c>
      <c r="Q2217" t="s">
        <v>33388</v>
      </c>
      <c r="R2217" s="7">
        <v>42767</v>
      </c>
      <c r="S2217" s="8">
        <f t="shared" ref="S2217:S2280" si="280">YEAR(R2217)</f>
        <v>2017</v>
      </c>
      <c r="T2217" s="8">
        <v>2017</v>
      </c>
      <c r="U2217" s="8">
        <f t="shared" ref="U2217:U2280" si="281">2022-T2217</f>
        <v>5</v>
      </c>
      <c r="V2217" s="7">
        <v>42767</v>
      </c>
      <c r="W2217" t="s">
        <v>3811</v>
      </c>
      <c r="X2217" s="2">
        <v>2.0099999999999998</v>
      </c>
      <c r="Y2217" s="6">
        <f t="shared" si="278"/>
        <v>5.3655802034115477E-2</v>
      </c>
      <c r="AA2217">
        <v>15361276</v>
      </c>
      <c r="AB2217">
        <v>18933</v>
      </c>
      <c r="AD2217" t="s">
        <v>6</v>
      </c>
      <c r="AE2217">
        <v>16</v>
      </c>
      <c r="AF2217">
        <v>2</v>
      </c>
      <c r="AG2217">
        <v>7792717</v>
      </c>
      <c r="AH2217" t="s">
        <v>33387</v>
      </c>
      <c r="AI2217" t="s">
        <v>33386</v>
      </c>
      <c r="AJ2217" t="s">
        <v>33385</v>
      </c>
      <c r="AK2217" t="s">
        <v>33384</v>
      </c>
      <c r="AL2217">
        <v>17</v>
      </c>
      <c r="AM2217" s="5">
        <f t="shared" ref="AM2217:AM2280" si="282">AL2217/U2217</f>
        <v>3.4</v>
      </c>
      <c r="AN2217" s="4">
        <f t="shared" si="279"/>
        <v>5.1495645588792126E-3</v>
      </c>
      <c r="AO2217" s="3"/>
      <c r="AP2217">
        <v>0</v>
      </c>
      <c r="AR2217" t="s">
        <v>1</v>
      </c>
      <c r="AT2217" s="2" t="s">
        <v>0</v>
      </c>
      <c r="AU2217" s="1">
        <f t="shared" ref="AU2217:AU2280" si="283">(Y2217*0.7+AN2217*0.3)*100</f>
        <v>3.9103930791544594</v>
      </c>
      <c r="AV2217" s="1">
        <f t="shared" ref="AV2217:AV2280" si="284">(Y2217*0.5+AN2217*0.5)*100</f>
        <v>2.9402683296497347</v>
      </c>
      <c r="AW2217" s="1">
        <f t="shared" ref="AW2217:AW2280" si="285">(Y2217*0.3+AN2217*0.7)*100</f>
        <v>1.9701435801450091</v>
      </c>
    </row>
    <row r="2218" spans="1:49" x14ac:dyDescent="0.2">
      <c r="A2218">
        <v>2216</v>
      </c>
      <c r="B2218" t="s">
        <v>33383</v>
      </c>
      <c r="C2218" t="s">
        <v>33382</v>
      </c>
      <c r="F2218" t="s">
        <v>33381</v>
      </c>
      <c r="G2218" t="s">
        <v>14</v>
      </c>
      <c r="H2218" t="s">
        <v>13</v>
      </c>
      <c r="I2218" t="s">
        <v>7986</v>
      </c>
      <c r="J2218">
        <v>60016930</v>
      </c>
      <c r="K2218" t="s">
        <v>5072</v>
      </c>
      <c r="L2218" t="s">
        <v>363</v>
      </c>
      <c r="M2218" t="s">
        <v>9</v>
      </c>
      <c r="N2218">
        <v>5</v>
      </c>
      <c r="O2218" t="s">
        <v>33380</v>
      </c>
      <c r="P2218" t="s">
        <v>33379</v>
      </c>
      <c r="Q2218" t="s">
        <v>5504</v>
      </c>
      <c r="R2218" s="7">
        <v>42767</v>
      </c>
      <c r="S2218" s="8">
        <f t="shared" si="280"/>
        <v>2017</v>
      </c>
      <c r="T2218" s="8">
        <v>2017</v>
      </c>
      <c r="U2218" s="8">
        <f t="shared" si="281"/>
        <v>5</v>
      </c>
      <c r="V2218" s="7">
        <v>42767</v>
      </c>
      <c r="W2218" t="s">
        <v>4623</v>
      </c>
      <c r="X2218" s="2">
        <v>0.185</v>
      </c>
      <c r="Y2218" s="6">
        <f t="shared" si="278"/>
        <v>4.9384693414484399E-3</v>
      </c>
      <c r="AA2218">
        <v>17962021</v>
      </c>
      <c r="AB2218">
        <v>21100230800</v>
      </c>
      <c r="AD2218" t="s">
        <v>6</v>
      </c>
      <c r="AE2218">
        <v>12</v>
      </c>
      <c r="AF2218">
        <v>2</v>
      </c>
      <c r="AH2218" t="s">
        <v>33378</v>
      </c>
      <c r="AI2218" t="s">
        <v>33377</v>
      </c>
      <c r="AJ2218" t="s">
        <v>33376</v>
      </c>
      <c r="AK2218" t="s">
        <v>33375</v>
      </c>
      <c r="AL2218">
        <v>1</v>
      </c>
      <c r="AM2218" s="5">
        <f t="shared" si="282"/>
        <v>0.2</v>
      </c>
      <c r="AN2218" s="4">
        <f t="shared" si="279"/>
        <v>3.0291556228701253E-4</v>
      </c>
      <c r="AO2218" s="3"/>
      <c r="AP2218">
        <v>0</v>
      </c>
      <c r="AR2218" t="s">
        <v>1</v>
      </c>
      <c r="AT2218" s="2" t="s">
        <v>0</v>
      </c>
      <c r="AU2218" s="1">
        <f t="shared" si="283"/>
        <v>0.3547803207700011</v>
      </c>
      <c r="AV2218" s="1">
        <f t="shared" si="284"/>
        <v>0.26206924518677266</v>
      </c>
      <c r="AW2218" s="1">
        <f t="shared" si="285"/>
        <v>0.16935816960354405</v>
      </c>
    </row>
    <row r="2219" spans="1:49" x14ac:dyDescent="0.2">
      <c r="A2219">
        <v>2217</v>
      </c>
      <c r="B2219" t="s">
        <v>33374</v>
      </c>
      <c r="C2219" t="s">
        <v>33373</v>
      </c>
      <c r="F2219" t="s">
        <v>33372</v>
      </c>
      <c r="G2219" t="s">
        <v>14</v>
      </c>
      <c r="H2219" t="s">
        <v>13</v>
      </c>
      <c r="I2219" t="s">
        <v>33371</v>
      </c>
      <c r="J2219" t="s">
        <v>33370</v>
      </c>
      <c r="K2219" t="s">
        <v>33369</v>
      </c>
      <c r="L2219" t="s">
        <v>33368</v>
      </c>
      <c r="M2219" t="s">
        <v>33367</v>
      </c>
      <c r="N2219">
        <v>4</v>
      </c>
      <c r="O2219" t="s">
        <v>33366</v>
      </c>
      <c r="P2219" t="s">
        <v>33365</v>
      </c>
      <c r="Q2219" t="s">
        <v>33364</v>
      </c>
      <c r="R2219" s="7">
        <v>42767</v>
      </c>
      <c r="S2219" s="8">
        <f t="shared" si="280"/>
        <v>2017</v>
      </c>
      <c r="T2219" s="8">
        <v>2017</v>
      </c>
      <c r="U2219" s="8">
        <f t="shared" si="281"/>
        <v>5</v>
      </c>
      <c r="V2219" s="7">
        <v>42767</v>
      </c>
      <c r="W2219" t="s">
        <v>33363</v>
      </c>
      <c r="X2219" s="2">
        <v>0.23</v>
      </c>
      <c r="Y2219" s="6">
        <f t="shared" si="278"/>
        <v>6.1397186407196819E-3</v>
      </c>
      <c r="AA2219">
        <v>10946969</v>
      </c>
      <c r="AB2219">
        <v>15360</v>
      </c>
      <c r="AD2219" t="s">
        <v>6</v>
      </c>
      <c r="AE2219">
        <v>20</v>
      </c>
      <c r="AF2219">
        <v>1</v>
      </c>
      <c r="AG2219">
        <v>7864545</v>
      </c>
      <c r="AH2219" t="s">
        <v>31327</v>
      </c>
      <c r="AI2219" t="s">
        <v>33362</v>
      </c>
      <c r="AK2219" t="s">
        <v>33361</v>
      </c>
      <c r="AL2219">
        <v>21</v>
      </c>
      <c r="AM2219" s="5">
        <f t="shared" si="282"/>
        <v>4.2</v>
      </c>
      <c r="AN2219" s="4">
        <f t="shared" si="279"/>
        <v>6.3612268080272625E-3</v>
      </c>
      <c r="AO2219" s="3"/>
      <c r="AP2219">
        <v>0</v>
      </c>
      <c r="AR2219" t="s">
        <v>1</v>
      </c>
      <c r="AT2219" s="2" t="s">
        <v>0</v>
      </c>
      <c r="AU2219" s="1">
        <f t="shared" si="283"/>
        <v>0.6206171090911955</v>
      </c>
      <c r="AV2219" s="1">
        <f t="shared" si="284"/>
        <v>0.62504727243734726</v>
      </c>
      <c r="AW2219" s="1">
        <f t="shared" si="285"/>
        <v>0.6294774357834988</v>
      </c>
    </row>
    <row r="2220" spans="1:49" x14ac:dyDescent="0.2">
      <c r="A2220">
        <v>2218</v>
      </c>
      <c r="B2220" t="s">
        <v>33360</v>
      </c>
      <c r="F2220" t="s">
        <v>33359</v>
      </c>
      <c r="G2220" t="s">
        <v>14</v>
      </c>
      <c r="H2220" t="s">
        <v>13</v>
      </c>
      <c r="I2220" t="s">
        <v>33358</v>
      </c>
      <c r="J2220" t="s">
        <v>33357</v>
      </c>
      <c r="K2220" t="s">
        <v>33356</v>
      </c>
      <c r="L2220" t="s">
        <v>33355</v>
      </c>
      <c r="M2220" t="s">
        <v>347</v>
      </c>
      <c r="N2220">
        <v>2</v>
      </c>
      <c r="O2220" t="s">
        <v>33354</v>
      </c>
      <c r="P2220" t="s">
        <v>33353</v>
      </c>
      <c r="Q2220" t="s">
        <v>33352</v>
      </c>
      <c r="R2220" s="7">
        <v>42767</v>
      </c>
      <c r="S2220" s="8">
        <f t="shared" si="280"/>
        <v>2017</v>
      </c>
      <c r="T2220" s="8">
        <v>2017</v>
      </c>
      <c r="U2220" s="8">
        <f t="shared" si="281"/>
        <v>5</v>
      </c>
      <c r="V2220" s="7">
        <v>42767</v>
      </c>
      <c r="W2220" t="s">
        <v>6815</v>
      </c>
      <c r="X2220" s="2">
        <v>0.216</v>
      </c>
      <c r="Y2220" s="6">
        <f t="shared" si="278"/>
        <v>5.765996636501962E-3</v>
      </c>
      <c r="AA2220">
        <v>10544887</v>
      </c>
      <c r="AB2220">
        <v>13200</v>
      </c>
      <c r="AD2220" t="s">
        <v>6</v>
      </c>
      <c r="AE2220">
        <v>32</v>
      </c>
      <c r="AF2220">
        <v>2</v>
      </c>
      <c r="AH2220" t="s">
        <v>33351</v>
      </c>
      <c r="AI2220" t="s">
        <v>33350</v>
      </c>
      <c r="AJ2220" t="s">
        <v>33349</v>
      </c>
      <c r="AK2220" t="s">
        <v>33348</v>
      </c>
      <c r="AL2220">
        <v>15</v>
      </c>
      <c r="AM2220" s="5">
        <f t="shared" si="282"/>
        <v>3</v>
      </c>
      <c r="AN2220" s="4">
        <f t="shared" si="279"/>
        <v>4.5437334343051876E-3</v>
      </c>
      <c r="AO2220" s="3"/>
      <c r="AP2220">
        <v>0</v>
      </c>
      <c r="AR2220" t="s">
        <v>1</v>
      </c>
      <c r="AT2220" s="2" t="s">
        <v>0</v>
      </c>
      <c r="AU2220" s="1">
        <f t="shared" si="283"/>
        <v>0.53993176758429295</v>
      </c>
      <c r="AV2220" s="1">
        <f t="shared" si="284"/>
        <v>0.51548650354035752</v>
      </c>
      <c r="AW2220" s="1">
        <f t="shared" si="285"/>
        <v>0.49104123949642198</v>
      </c>
    </row>
    <row r="2221" spans="1:49" x14ac:dyDescent="0.2">
      <c r="A2221">
        <v>2219</v>
      </c>
      <c r="B2221" t="s">
        <v>33347</v>
      </c>
      <c r="F2221" t="s">
        <v>33346</v>
      </c>
      <c r="G2221" t="s">
        <v>14</v>
      </c>
      <c r="H2221" t="s">
        <v>13</v>
      </c>
      <c r="I2221" t="s">
        <v>33345</v>
      </c>
      <c r="J2221">
        <v>60007751</v>
      </c>
      <c r="K2221" t="s">
        <v>4654</v>
      </c>
      <c r="L2221" t="s">
        <v>377</v>
      </c>
      <c r="M2221" t="s">
        <v>376</v>
      </c>
      <c r="N2221">
        <v>4</v>
      </c>
      <c r="O2221" t="s">
        <v>33344</v>
      </c>
      <c r="P2221" t="s">
        <v>33343</v>
      </c>
      <c r="Q2221" t="s">
        <v>33342</v>
      </c>
      <c r="R2221" s="7">
        <v>42767</v>
      </c>
      <c r="S2221" s="8">
        <f t="shared" si="280"/>
        <v>2017</v>
      </c>
      <c r="T2221" s="8">
        <v>2017</v>
      </c>
      <c r="U2221" s="8">
        <f t="shared" si="281"/>
        <v>5</v>
      </c>
      <c r="V2221" s="7">
        <v>42767</v>
      </c>
      <c r="W2221" t="s">
        <v>6815</v>
      </c>
      <c r="X2221" s="2">
        <v>0.216</v>
      </c>
      <c r="Y2221" s="6">
        <f t="shared" si="278"/>
        <v>5.765996636501962E-3</v>
      </c>
      <c r="AA2221">
        <v>10544887</v>
      </c>
      <c r="AB2221">
        <v>13200</v>
      </c>
      <c r="AD2221" t="s">
        <v>6</v>
      </c>
      <c r="AE2221">
        <v>32</v>
      </c>
      <c r="AF2221">
        <v>2</v>
      </c>
      <c r="AH2221" t="s">
        <v>29465</v>
      </c>
      <c r="AI2221" t="s">
        <v>33341</v>
      </c>
      <c r="AJ2221" t="s">
        <v>33340</v>
      </c>
      <c r="AK2221" t="s">
        <v>33339</v>
      </c>
      <c r="AL2221">
        <v>4</v>
      </c>
      <c r="AM2221" s="5">
        <f t="shared" si="282"/>
        <v>0.8</v>
      </c>
      <c r="AN2221" s="4">
        <f t="shared" si="279"/>
        <v>1.2116622491480501E-3</v>
      </c>
      <c r="AO2221" s="3"/>
      <c r="AP2221">
        <v>0</v>
      </c>
      <c r="AR2221" t="s">
        <v>1</v>
      </c>
      <c r="AT2221" s="2" t="s">
        <v>0</v>
      </c>
      <c r="AU2221" s="1">
        <f t="shared" si="283"/>
        <v>0.43996963202957878</v>
      </c>
      <c r="AV2221" s="1">
        <f t="shared" si="284"/>
        <v>0.34888294428250061</v>
      </c>
      <c r="AW2221" s="1">
        <f t="shared" si="285"/>
        <v>0.25779625653542237</v>
      </c>
    </row>
    <row r="2222" spans="1:49" x14ac:dyDescent="0.2">
      <c r="A2222">
        <v>2220</v>
      </c>
      <c r="B2222" t="s">
        <v>33338</v>
      </c>
      <c r="F2222" t="s">
        <v>33337</v>
      </c>
      <c r="G2222" t="s">
        <v>14</v>
      </c>
      <c r="H2222" t="s">
        <v>13</v>
      </c>
      <c r="I2222" t="s">
        <v>5036</v>
      </c>
      <c r="J2222" t="s">
        <v>13712</v>
      </c>
      <c r="K2222" t="s">
        <v>13711</v>
      </c>
      <c r="L2222" t="s">
        <v>13710</v>
      </c>
      <c r="M2222" t="s">
        <v>1310</v>
      </c>
      <c r="N2222">
        <v>4</v>
      </c>
      <c r="O2222" t="s">
        <v>33336</v>
      </c>
      <c r="P2222" t="s">
        <v>33335</v>
      </c>
      <c r="Q2222" t="s">
        <v>25063</v>
      </c>
      <c r="R2222" s="7">
        <v>42767</v>
      </c>
      <c r="S2222" s="8">
        <f t="shared" si="280"/>
        <v>2017</v>
      </c>
      <c r="T2222" s="8">
        <v>2017</v>
      </c>
      <c r="U2222" s="8">
        <f t="shared" si="281"/>
        <v>5</v>
      </c>
      <c r="V2222" s="7">
        <v>42767</v>
      </c>
      <c r="W2222" t="s">
        <v>6815</v>
      </c>
      <c r="X2222" s="2">
        <v>0.216</v>
      </c>
      <c r="Y2222" s="6">
        <f t="shared" si="278"/>
        <v>5.765996636501962E-3</v>
      </c>
      <c r="AA2222">
        <v>10544887</v>
      </c>
      <c r="AB2222">
        <v>13200</v>
      </c>
      <c r="AD2222" t="s">
        <v>6</v>
      </c>
      <c r="AE2222">
        <v>32</v>
      </c>
      <c r="AF2222">
        <v>2</v>
      </c>
      <c r="AH2222" t="s">
        <v>33334</v>
      </c>
      <c r="AI2222" t="s">
        <v>33333</v>
      </c>
      <c r="AJ2222" t="s">
        <v>33332</v>
      </c>
      <c r="AK2222" t="s">
        <v>33331</v>
      </c>
      <c r="AL2222">
        <v>2</v>
      </c>
      <c r="AM2222" s="5">
        <f t="shared" si="282"/>
        <v>0.4</v>
      </c>
      <c r="AN2222" s="4">
        <f t="shared" si="279"/>
        <v>6.0583112457402507E-4</v>
      </c>
      <c r="AO2222" s="3"/>
      <c r="AP2222">
        <v>0</v>
      </c>
      <c r="AR2222" t="s">
        <v>1</v>
      </c>
      <c r="AT2222" s="2" t="s">
        <v>0</v>
      </c>
      <c r="AU2222" s="1">
        <f t="shared" si="283"/>
        <v>0.42179469829235805</v>
      </c>
      <c r="AV2222" s="1">
        <f t="shared" si="284"/>
        <v>0.31859138805379933</v>
      </c>
      <c r="AW2222" s="1">
        <f t="shared" si="285"/>
        <v>0.21538807781524061</v>
      </c>
    </row>
    <row r="2223" spans="1:49" x14ac:dyDescent="0.2">
      <c r="A2223">
        <v>2221</v>
      </c>
      <c r="B2223" t="s">
        <v>33330</v>
      </c>
      <c r="C2223" t="s">
        <v>33329</v>
      </c>
      <c r="E2223">
        <v>28253662</v>
      </c>
      <c r="F2223" t="s">
        <v>33328</v>
      </c>
      <c r="G2223" t="s">
        <v>14</v>
      </c>
      <c r="H2223" t="s">
        <v>13</v>
      </c>
      <c r="I2223" t="s">
        <v>33327</v>
      </c>
      <c r="J2223">
        <v>60031846</v>
      </c>
      <c r="K2223" t="s">
        <v>33326</v>
      </c>
      <c r="L2223" t="s">
        <v>33325</v>
      </c>
      <c r="M2223" t="s">
        <v>5872</v>
      </c>
      <c r="N2223">
        <v>2</v>
      </c>
      <c r="O2223" t="s">
        <v>33324</v>
      </c>
      <c r="P2223" t="s">
        <v>33323</v>
      </c>
      <c r="Q2223" t="s">
        <v>33322</v>
      </c>
      <c r="R2223" s="7">
        <v>42767</v>
      </c>
      <c r="S2223" s="8">
        <f t="shared" si="280"/>
        <v>2017</v>
      </c>
      <c r="T2223" s="8">
        <v>2017</v>
      </c>
      <c r="U2223" s="8">
        <f t="shared" si="281"/>
        <v>5</v>
      </c>
      <c r="V2223" s="7">
        <v>42767</v>
      </c>
      <c r="W2223" t="s">
        <v>33321</v>
      </c>
      <c r="X2223" s="2">
        <v>0.61899999999999999</v>
      </c>
      <c r="Y2223" s="6">
        <f t="shared" si="278"/>
        <v>1.6523851472197752E-2</v>
      </c>
      <c r="AA2223">
        <v>14966</v>
      </c>
      <c r="AB2223">
        <v>12936</v>
      </c>
      <c r="AD2223" t="s">
        <v>6</v>
      </c>
      <c r="AE2223">
        <v>141</v>
      </c>
      <c r="AF2223">
        <v>2</v>
      </c>
      <c r="AH2223" t="s">
        <v>33320</v>
      </c>
      <c r="AI2223" t="s">
        <v>33319</v>
      </c>
      <c r="AK2223" t="s">
        <v>33318</v>
      </c>
      <c r="AL2223">
        <v>4</v>
      </c>
      <c r="AM2223" s="5">
        <f t="shared" si="282"/>
        <v>0.8</v>
      </c>
      <c r="AN2223" s="4">
        <f t="shared" si="279"/>
        <v>1.2116622491480501E-3</v>
      </c>
      <c r="AO2223" s="3"/>
      <c r="AP2223">
        <v>0</v>
      </c>
      <c r="AQ2223" t="s">
        <v>33317</v>
      </c>
      <c r="AR2223" t="s">
        <v>1</v>
      </c>
      <c r="AS2223" t="s">
        <v>33316</v>
      </c>
      <c r="AT2223" s="2" t="s">
        <v>0</v>
      </c>
      <c r="AU2223" s="1">
        <f t="shared" si="283"/>
        <v>1.1930194705282842</v>
      </c>
      <c r="AV2223" s="1">
        <f t="shared" si="284"/>
        <v>0.88677568606729018</v>
      </c>
      <c r="AW2223" s="1">
        <f t="shared" si="285"/>
        <v>0.58053190160629609</v>
      </c>
    </row>
    <row r="2224" spans="1:49" x14ac:dyDescent="0.2">
      <c r="A2224">
        <v>2222</v>
      </c>
      <c r="B2224" t="s">
        <v>33315</v>
      </c>
      <c r="C2224" t="s">
        <v>33314</v>
      </c>
      <c r="E2224">
        <v>28134812</v>
      </c>
      <c r="F2224" t="s">
        <v>33313</v>
      </c>
      <c r="G2224" t="s">
        <v>14</v>
      </c>
      <c r="H2224" t="s">
        <v>13</v>
      </c>
      <c r="I2224" t="s">
        <v>7986</v>
      </c>
      <c r="J2224" t="s">
        <v>33312</v>
      </c>
      <c r="K2224" t="s">
        <v>33311</v>
      </c>
      <c r="L2224" t="s">
        <v>33310</v>
      </c>
      <c r="M2224" t="s">
        <v>85</v>
      </c>
      <c r="N2224">
        <v>6</v>
      </c>
      <c r="O2224" t="s">
        <v>33309</v>
      </c>
      <c r="P2224" t="s">
        <v>33308</v>
      </c>
      <c r="Q2224" t="s">
        <v>33307</v>
      </c>
      <c r="R2224" s="7">
        <v>42767</v>
      </c>
      <c r="S2224" s="8">
        <f t="shared" si="280"/>
        <v>2017</v>
      </c>
      <c r="T2224" s="8">
        <v>2017</v>
      </c>
      <c r="U2224" s="8">
        <f t="shared" si="281"/>
        <v>5</v>
      </c>
      <c r="V2224" s="7">
        <v>42767</v>
      </c>
      <c r="W2224" t="s">
        <v>7774</v>
      </c>
      <c r="X2224" s="2">
        <v>0.63600000000000001</v>
      </c>
      <c r="Y2224" s="6">
        <f t="shared" si="278"/>
        <v>1.6977656763033557E-2</v>
      </c>
      <c r="AA2224">
        <v>14248220</v>
      </c>
      <c r="AB2224">
        <v>130124</v>
      </c>
      <c r="AD2224" t="s">
        <v>6</v>
      </c>
      <c r="AE2224">
        <v>17</v>
      </c>
      <c r="AF2224">
        <v>2</v>
      </c>
      <c r="AG2224">
        <v>247</v>
      </c>
      <c r="AI2224" t="s">
        <v>33306</v>
      </c>
      <c r="AJ2224" t="s">
        <v>33305</v>
      </c>
      <c r="AK2224" t="s">
        <v>33304</v>
      </c>
      <c r="AL2224">
        <v>10</v>
      </c>
      <c r="AM2224" s="5">
        <f t="shared" si="282"/>
        <v>2</v>
      </c>
      <c r="AN2224" s="4">
        <f t="shared" si="279"/>
        <v>3.0291556228701248E-3</v>
      </c>
      <c r="AO2224" s="3"/>
      <c r="AP2224">
        <v>1</v>
      </c>
      <c r="AR2224" t="s">
        <v>1</v>
      </c>
      <c r="AT2224" s="2" t="s">
        <v>0</v>
      </c>
      <c r="AU2224" s="1">
        <f t="shared" si="283"/>
        <v>1.2793106420984528</v>
      </c>
      <c r="AV2224" s="1">
        <f t="shared" si="284"/>
        <v>1.000340619295184</v>
      </c>
      <c r="AW2224" s="1">
        <f t="shared" si="285"/>
        <v>0.72137059649191537</v>
      </c>
    </row>
    <row r="2225" spans="1:49" x14ac:dyDescent="0.2">
      <c r="A2225">
        <v>2223</v>
      </c>
      <c r="B2225" t="s">
        <v>33303</v>
      </c>
      <c r="C2225" t="s">
        <v>33302</v>
      </c>
      <c r="F2225" t="s">
        <v>33301</v>
      </c>
      <c r="G2225" t="s">
        <v>14</v>
      </c>
      <c r="H2225" t="s">
        <v>13</v>
      </c>
      <c r="I2225" t="s">
        <v>33300</v>
      </c>
      <c r="J2225">
        <v>60030699</v>
      </c>
      <c r="K2225" t="s">
        <v>33299</v>
      </c>
      <c r="L2225" t="s">
        <v>33298</v>
      </c>
      <c r="M2225" t="s">
        <v>11482</v>
      </c>
      <c r="N2225">
        <v>2</v>
      </c>
      <c r="O2225" t="s">
        <v>33297</v>
      </c>
      <c r="P2225" t="s">
        <v>33296</v>
      </c>
      <c r="Q2225" t="s">
        <v>33295</v>
      </c>
      <c r="R2225" s="7">
        <v>42767</v>
      </c>
      <c r="S2225" s="8">
        <f t="shared" si="280"/>
        <v>2017</v>
      </c>
      <c r="T2225" s="8">
        <v>2017</v>
      </c>
      <c r="U2225" s="8">
        <f t="shared" si="281"/>
        <v>5</v>
      </c>
      <c r="V2225" s="7">
        <v>42767</v>
      </c>
      <c r="W2225" t="s">
        <v>6942</v>
      </c>
      <c r="X2225" s="2">
        <v>2.0579999999999998</v>
      </c>
      <c r="Y2225" s="6">
        <f t="shared" si="278"/>
        <v>5.4937134620004803E-2</v>
      </c>
      <c r="AA2225">
        <v>358711</v>
      </c>
      <c r="AB2225">
        <v>28218</v>
      </c>
      <c r="AC2225">
        <v>13652966</v>
      </c>
      <c r="AD2225" t="s">
        <v>6</v>
      </c>
      <c r="AE2225">
        <v>465</v>
      </c>
      <c r="AF2225">
        <v>2</v>
      </c>
      <c r="AH2225" t="s">
        <v>837</v>
      </c>
      <c r="AI2225" t="s">
        <v>33294</v>
      </c>
      <c r="AJ2225" t="s">
        <v>33293</v>
      </c>
      <c r="AK2225" t="s">
        <v>33292</v>
      </c>
      <c r="AL2225">
        <v>29</v>
      </c>
      <c r="AM2225" s="5">
        <f t="shared" si="282"/>
        <v>5.8</v>
      </c>
      <c r="AN2225" s="4">
        <f t="shared" si="279"/>
        <v>8.7845513063233623E-3</v>
      </c>
      <c r="AO2225" s="3"/>
      <c r="AP2225">
        <v>0</v>
      </c>
      <c r="AQ2225" t="s">
        <v>11474</v>
      </c>
      <c r="AR2225">
        <v>167169</v>
      </c>
      <c r="AS2225" t="s">
        <v>11472</v>
      </c>
      <c r="AT2225" s="2" t="s">
        <v>0</v>
      </c>
      <c r="AU2225" s="1">
        <f t="shared" si="283"/>
        <v>4.1091359625900363</v>
      </c>
      <c r="AV2225" s="1">
        <f t="shared" si="284"/>
        <v>3.1860842963164084</v>
      </c>
      <c r="AW2225" s="1">
        <f t="shared" si="285"/>
        <v>2.2630326300427792</v>
      </c>
    </row>
    <row r="2226" spans="1:49" x14ac:dyDescent="0.2">
      <c r="A2226">
        <v>2224</v>
      </c>
      <c r="B2226" t="s">
        <v>33291</v>
      </c>
      <c r="C2226" t="s">
        <v>33290</v>
      </c>
      <c r="F2226" t="s">
        <v>33289</v>
      </c>
      <c r="G2226" t="s">
        <v>14</v>
      </c>
      <c r="H2226" t="s">
        <v>13</v>
      </c>
      <c r="I2226" t="s">
        <v>925</v>
      </c>
      <c r="J2226" t="s">
        <v>4807</v>
      </c>
      <c r="K2226" t="s">
        <v>4806</v>
      </c>
      <c r="L2226" t="s">
        <v>86</v>
      </c>
      <c r="M2226" t="s">
        <v>85</v>
      </c>
      <c r="N2226">
        <v>6</v>
      </c>
      <c r="O2226" t="s">
        <v>33288</v>
      </c>
      <c r="P2226" t="s">
        <v>33287</v>
      </c>
      <c r="Q2226" t="s">
        <v>33286</v>
      </c>
      <c r="R2226" s="7">
        <v>42767</v>
      </c>
      <c r="S2226" s="8">
        <f t="shared" si="280"/>
        <v>2017</v>
      </c>
      <c r="T2226" s="8">
        <v>2017</v>
      </c>
      <c r="U2226" s="8">
        <f t="shared" si="281"/>
        <v>5</v>
      </c>
      <c r="V2226" s="7">
        <v>42767</v>
      </c>
      <c r="W2226" t="s">
        <v>33285</v>
      </c>
      <c r="X2226" s="2">
        <v>0.39100000000000001</v>
      </c>
      <c r="Y2226" s="6">
        <f t="shared" si="278"/>
        <v>1.043752168922346E-2</v>
      </c>
      <c r="AA2226">
        <v>10090630</v>
      </c>
      <c r="AB2226">
        <v>145343</v>
      </c>
      <c r="AD2226" t="s">
        <v>6</v>
      </c>
      <c r="AE2226">
        <v>19</v>
      </c>
      <c r="AF2226">
        <v>2</v>
      </c>
      <c r="AG2226">
        <v>24003</v>
      </c>
      <c r="AI2226" t="s">
        <v>33284</v>
      </c>
      <c r="AJ2226" t="s">
        <v>33283</v>
      </c>
      <c r="AK2226" t="s">
        <v>33282</v>
      </c>
      <c r="AL2226">
        <v>1</v>
      </c>
      <c r="AM2226" s="5">
        <f t="shared" si="282"/>
        <v>0.2</v>
      </c>
      <c r="AN2226" s="4">
        <f t="shared" si="279"/>
        <v>3.0291556228701253E-4</v>
      </c>
      <c r="AO2226" s="3"/>
      <c r="AP2226">
        <v>0</v>
      </c>
      <c r="AQ2226" t="s">
        <v>76</v>
      </c>
      <c r="AR2226" t="s">
        <v>33281</v>
      </c>
      <c r="AS2226" t="s">
        <v>75</v>
      </c>
      <c r="AT2226" s="2" t="s">
        <v>0</v>
      </c>
      <c r="AU2226" s="1">
        <f t="shared" si="283"/>
        <v>0.73971398511425246</v>
      </c>
      <c r="AV2226" s="1">
        <f t="shared" si="284"/>
        <v>0.53702186257552365</v>
      </c>
      <c r="AW2226" s="1">
        <f t="shared" si="285"/>
        <v>0.33432974003679466</v>
      </c>
    </row>
    <row r="2227" spans="1:49" x14ac:dyDescent="0.2">
      <c r="A2227">
        <v>2225</v>
      </c>
      <c r="B2227" t="s">
        <v>33280</v>
      </c>
      <c r="C2227" t="s">
        <v>33279</v>
      </c>
      <c r="F2227" t="s">
        <v>33278</v>
      </c>
      <c r="G2227" t="s">
        <v>14</v>
      </c>
      <c r="H2227" t="s">
        <v>13</v>
      </c>
      <c r="I2227" t="s">
        <v>33277</v>
      </c>
      <c r="J2227">
        <v>60023212</v>
      </c>
      <c r="K2227" t="s">
        <v>33276</v>
      </c>
      <c r="L2227" t="s">
        <v>17250</v>
      </c>
      <c r="M2227" t="s">
        <v>9</v>
      </c>
      <c r="N2227">
        <v>2</v>
      </c>
      <c r="O2227" t="s">
        <v>33275</v>
      </c>
      <c r="P2227" t="s">
        <v>33274</v>
      </c>
      <c r="Q2227" t="s">
        <v>33273</v>
      </c>
      <c r="R2227" s="7">
        <v>42767</v>
      </c>
      <c r="S2227" s="8">
        <f t="shared" si="280"/>
        <v>2017</v>
      </c>
      <c r="T2227" s="8">
        <v>2017</v>
      </c>
      <c r="U2227" s="8">
        <f t="shared" si="281"/>
        <v>5</v>
      </c>
      <c r="V2227" s="7">
        <v>42767</v>
      </c>
      <c r="W2227" t="s">
        <v>33272</v>
      </c>
      <c r="X2227" s="2">
        <v>0.318</v>
      </c>
      <c r="Y2227" s="6">
        <f t="shared" si="278"/>
        <v>8.4888283815167786E-3</v>
      </c>
      <c r="AA2227">
        <v>16878132</v>
      </c>
      <c r="AB2227">
        <v>19700182334</v>
      </c>
      <c r="AC2227">
        <v>16878140</v>
      </c>
      <c r="AD2227" t="s">
        <v>6</v>
      </c>
      <c r="AE2227">
        <v>9</v>
      </c>
      <c r="AF2227">
        <v>2</v>
      </c>
      <c r="AI2227" t="s">
        <v>33271</v>
      </c>
      <c r="AJ2227" t="s">
        <v>33270</v>
      </c>
      <c r="AK2227" t="s">
        <v>33269</v>
      </c>
      <c r="AL2227">
        <v>0</v>
      </c>
      <c r="AM2227" s="5">
        <f t="shared" si="282"/>
        <v>0</v>
      </c>
      <c r="AN2227" s="4">
        <f t="shared" si="279"/>
        <v>0</v>
      </c>
      <c r="AO2227" s="3"/>
      <c r="AP2227">
        <v>1</v>
      </c>
      <c r="AR2227" t="s">
        <v>1</v>
      </c>
      <c r="AT2227" s="2">
        <v>1.3160000000000001</v>
      </c>
      <c r="AU2227" s="1">
        <f t="shared" si="283"/>
        <v>0.59421798670617454</v>
      </c>
      <c r="AV2227" s="1">
        <f t="shared" si="284"/>
        <v>0.42444141907583893</v>
      </c>
      <c r="AW2227" s="1">
        <f t="shared" si="285"/>
        <v>0.25466485144550338</v>
      </c>
    </row>
    <row r="2228" spans="1:49" x14ac:dyDescent="0.2">
      <c r="A2228">
        <v>2226</v>
      </c>
      <c r="B2228" t="s">
        <v>33268</v>
      </c>
      <c r="C2228" t="s">
        <v>33267</v>
      </c>
      <c r="F2228" t="s">
        <v>33266</v>
      </c>
      <c r="G2228" t="s">
        <v>14</v>
      </c>
      <c r="H2228" t="s">
        <v>13</v>
      </c>
      <c r="I2228" t="s">
        <v>33265</v>
      </c>
      <c r="J2228" t="s">
        <v>33264</v>
      </c>
      <c r="K2228" t="s">
        <v>33263</v>
      </c>
      <c r="L2228" t="s">
        <v>33262</v>
      </c>
      <c r="M2228" t="s">
        <v>33261</v>
      </c>
      <c r="N2228">
        <v>9</v>
      </c>
      <c r="O2228" t="s">
        <v>33260</v>
      </c>
      <c r="P2228" t="s">
        <v>33259</v>
      </c>
      <c r="Q2228" t="s">
        <v>33258</v>
      </c>
      <c r="R2228" s="7">
        <v>42767</v>
      </c>
      <c r="S2228" s="8">
        <f t="shared" si="280"/>
        <v>2017</v>
      </c>
      <c r="T2228" s="8">
        <v>2017</v>
      </c>
      <c r="U2228" s="8">
        <f t="shared" si="281"/>
        <v>5</v>
      </c>
      <c r="V2228" s="7">
        <v>42767</v>
      </c>
      <c r="W2228" t="s">
        <v>33257</v>
      </c>
      <c r="X2228" s="2" t="s">
        <v>0</v>
      </c>
      <c r="Y2228" s="6" t="e">
        <f t="shared" si="278"/>
        <v>#VALUE!</v>
      </c>
      <c r="AA2228">
        <v>46264</v>
      </c>
      <c r="AB2228">
        <v>27778</v>
      </c>
      <c r="AC2228" t="s">
        <v>33256</v>
      </c>
      <c r="AD2228" t="s">
        <v>6</v>
      </c>
      <c r="AE2228">
        <v>69</v>
      </c>
      <c r="AF2228">
        <v>1</v>
      </c>
      <c r="AG2228">
        <v>6</v>
      </c>
      <c r="AI2228" t="s">
        <v>33255</v>
      </c>
      <c r="AJ2228" t="s">
        <v>33254</v>
      </c>
      <c r="AK2228" t="s">
        <v>33253</v>
      </c>
      <c r="AL2228">
        <v>9</v>
      </c>
      <c r="AM2228" s="5">
        <f t="shared" si="282"/>
        <v>1.8</v>
      </c>
      <c r="AN2228" s="4">
        <f t="shared" si="279"/>
        <v>2.7262400605831123E-3</v>
      </c>
      <c r="AO2228" s="3"/>
      <c r="AP2228">
        <v>1</v>
      </c>
      <c r="AQ2228" t="s">
        <v>1757</v>
      </c>
      <c r="AR2228" t="s">
        <v>33252</v>
      </c>
      <c r="AS2228" t="s">
        <v>259</v>
      </c>
      <c r="AT2228" s="2" t="s">
        <v>0</v>
      </c>
      <c r="AU2228" s="1" t="e">
        <f t="shared" si="283"/>
        <v>#VALUE!</v>
      </c>
      <c r="AV2228" s="1" t="e">
        <f t="shared" si="284"/>
        <v>#VALUE!</v>
      </c>
      <c r="AW2228" s="1" t="e">
        <f t="shared" si="285"/>
        <v>#VALUE!</v>
      </c>
    </row>
    <row r="2229" spans="1:49" x14ac:dyDescent="0.2">
      <c r="A2229">
        <v>2227</v>
      </c>
      <c r="B2229" t="s">
        <v>33251</v>
      </c>
      <c r="C2229" t="s">
        <v>33250</v>
      </c>
      <c r="F2229" t="s">
        <v>33249</v>
      </c>
      <c r="G2229" t="s">
        <v>14</v>
      </c>
      <c r="H2229" t="s">
        <v>13</v>
      </c>
      <c r="I2229" t="s">
        <v>33248</v>
      </c>
      <c r="J2229">
        <v>60002014</v>
      </c>
      <c r="K2229" t="s">
        <v>23285</v>
      </c>
      <c r="L2229" t="s">
        <v>23284</v>
      </c>
      <c r="M2229" t="s">
        <v>1152</v>
      </c>
      <c r="N2229">
        <v>1</v>
      </c>
      <c r="O2229" t="s">
        <v>33247</v>
      </c>
      <c r="P2229">
        <v>7003475833</v>
      </c>
      <c r="Q2229">
        <v>60002014</v>
      </c>
      <c r="R2229" s="7">
        <v>42767</v>
      </c>
      <c r="S2229" s="8">
        <f t="shared" si="280"/>
        <v>2017</v>
      </c>
      <c r="T2229" s="8">
        <v>2017</v>
      </c>
      <c r="U2229" s="8">
        <f t="shared" si="281"/>
        <v>5</v>
      </c>
      <c r="V2229" s="7">
        <v>42767</v>
      </c>
      <c r="W2229" t="s">
        <v>4291</v>
      </c>
      <c r="X2229" s="2">
        <v>0.75</v>
      </c>
      <c r="Y2229" s="6">
        <f t="shared" si="278"/>
        <v>2.0020821654520703E-2</v>
      </c>
      <c r="AA2229" t="s">
        <v>4290</v>
      </c>
      <c r="AB2229">
        <v>29221</v>
      </c>
      <c r="AC2229">
        <v>10897674</v>
      </c>
      <c r="AD2229" t="s">
        <v>6</v>
      </c>
      <c r="AE2229">
        <v>24</v>
      </c>
      <c r="AF2229">
        <v>2</v>
      </c>
      <c r="AG2229">
        <v>22122</v>
      </c>
      <c r="AI2229" t="s">
        <v>33246</v>
      </c>
      <c r="AK2229" t="s">
        <v>33245</v>
      </c>
      <c r="AL2229">
        <v>1</v>
      </c>
      <c r="AM2229" s="5">
        <f t="shared" si="282"/>
        <v>0.2</v>
      </c>
      <c r="AN2229" s="4">
        <f t="shared" si="279"/>
        <v>3.0291556228701253E-4</v>
      </c>
      <c r="AO2229" s="3"/>
      <c r="AP2229">
        <v>0</v>
      </c>
      <c r="AR2229" t="s">
        <v>1</v>
      </c>
      <c r="AT2229" s="2">
        <v>2.0230000000000001</v>
      </c>
      <c r="AU2229" s="1">
        <f t="shared" si="283"/>
        <v>1.4105449826850596</v>
      </c>
      <c r="AV2229" s="1">
        <f t="shared" si="284"/>
        <v>1.0161868608403857</v>
      </c>
      <c r="AW2229" s="1">
        <f t="shared" si="285"/>
        <v>0.62182873899571189</v>
      </c>
    </row>
    <row r="2230" spans="1:49" x14ac:dyDescent="0.2">
      <c r="A2230">
        <v>2228</v>
      </c>
      <c r="B2230" t="s">
        <v>33244</v>
      </c>
      <c r="C2230" t="s">
        <v>33243</v>
      </c>
      <c r="F2230" t="s">
        <v>33242</v>
      </c>
      <c r="G2230" t="s">
        <v>14</v>
      </c>
      <c r="H2230" t="s">
        <v>13</v>
      </c>
      <c r="I2230" t="s">
        <v>33241</v>
      </c>
      <c r="J2230" t="s">
        <v>33240</v>
      </c>
      <c r="K2230" t="s">
        <v>33239</v>
      </c>
      <c r="L2230" t="s">
        <v>33238</v>
      </c>
      <c r="M2230" t="s">
        <v>4560</v>
      </c>
      <c r="N2230">
        <v>7</v>
      </c>
      <c r="O2230" t="s">
        <v>33237</v>
      </c>
      <c r="P2230" t="s">
        <v>33236</v>
      </c>
      <c r="Q2230" t="s">
        <v>33235</v>
      </c>
      <c r="R2230" s="7">
        <v>42767</v>
      </c>
      <c r="S2230" s="8">
        <f t="shared" si="280"/>
        <v>2017</v>
      </c>
      <c r="T2230" s="8">
        <v>2017</v>
      </c>
      <c r="U2230" s="8">
        <f t="shared" si="281"/>
        <v>5</v>
      </c>
      <c r="V2230" s="7">
        <v>42767</v>
      </c>
      <c r="W2230" t="s">
        <v>33079</v>
      </c>
      <c r="X2230" s="2">
        <v>0.42099999999999999</v>
      </c>
      <c r="Y2230" s="6">
        <f t="shared" si="278"/>
        <v>1.1238354555404288E-2</v>
      </c>
      <c r="AB2230">
        <v>19900193962</v>
      </c>
      <c r="AC2230">
        <v>21583226</v>
      </c>
      <c r="AD2230" t="s">
        <v>6</v>
      </c>
      <c r="AE2230">
        <v>7</v>
      </c>
      <c r="AF2230">
        <v>2</v>
      </c>
      <c r="AG2230">
        <v>25013</v>
      </c>
      <c r="AI2230" t="s">
        <v>33234</v>
      </c>
      <c r="AK2230" t="s">
        <v>33233</v>
      </c>
      <c r="AL2230">
        <v>4</v>
      </c>
      <c r="AM2230" s="5">
        <f t="shared" si="282"/>
        <v>0.8</v>
      </c>
      <c r="AN2230" s="4">
        <f t="shared" si="279"/>
        <v>1.2116622491480501E-3</v>
      </c>
      <c r="AO2230" s="3"/>
      <c r="AP2230">
        <v>1</v>
      </c>
      <c r="AR2230" t="s">
        <v>1</v>
      </c>
      <c r="AT2230" s="2">
        <v>1.548</v>
      </c>
      <c r="AU2230" s="1">
        <f t="shared" si="283"/>
        <v>0.82303468635274157</v>
      </c>
      <c r="AV2230" s="1">
        <f t="shared" si="284"/>
        <v>0.62250084022761687</v>
      </c>
      <c r="AW2230" s="1">
        <f t="shared" si="285"/>
        <v>0.42196699410249211</v>
      </c>
    </row>
    <row r="2231" spans="1:49" x14ac:dyDescent="0.2">
      <c r="A2231">
        <v>2229</v>
      </c>
      <c r="B2231" t="s">
        <v>33232</v>
      </c>
      <c r="C2231" t="s">
        <v>33231</v>
      </c>
      <c r="F2231" t="s">
        <v>33230</v>
      </c>
      <c r="G2231" t="s">
        <v>14</v>
      </c>
      <c r="H2231" t="s">
        <v>13</v>
      </c>
      <c r="I2231" t="s">
        <v>33229</v>
      </c>
      <c r="J2231">
        <v>60010477</v>
      </c>
      <c r="K2231" t="s">
        <v>33228</v>
      </c>
      <c r="L2231" t="s">
        <v>6869</v>
      </c>
      <c r="M2231" t="s">
        <v>543</v>
      </c>
      <c r="N2231">
        <v>2</v>
      </c>
      <c r="O2231" t="s">
        <v>33227</v>
      </c>
      <c r="P2231" t="s">
        <v>33226</v>
      </c>
      <c r="Q2231" t="s">
        <v>33225</v>
      </c>
      <c r="R2231" s="7">
        <v>42767</v>
      </c>
      <c r="S2231" s="8">
        <f t="shared" si="280"/>
        <v>2017</v>
      </c>
      <c r="T2231" s="8">
        <v>2017</v>
      </c>
      <c r="U2231" s="8">
        <f t="shared" si="281"/>
        <v>5</v>
      </c>
      <c r="V2231" s="7">
        <v>42767</v>
      </c>
      <c r="W2231" t="s">
        <v>33145</v>
      </c>
      <c r="X2231" s="2">
        <v>1.23</v>
      </c>
      <c r="Y2231" s="6">
        <f t="shared" si="278"/>
        <v>3.2834147513413951E-2</v>
      </c>
      <c r="AA2231">
        <v>21622337</v>
      </c>
      <c r="AB2231">
        <v>21100203111</v>
      </c>
      <c r="AC2231">
        <v>21622345</v>
      </c>
      <c r="AD2231" t="s">
        <v>6</v>
      </c>
      <c r="AE2231">
        <v>6</v>
      </c>
      <c r="AF2231">
        <v>1</v>
      </c>
      <c r="AG2231">
        <v>7750587</v>
      </c>
      <c r="AH2231" t="s">
        <v>6131</v>
      </c>
      <c r="AI2231" t="s">
        <v>33224</v>
      </c>
      <c r="AJ2231" t="s">
        <v>33223</v>
      </c>
      <c r="AK2231" t="s">
        <v>33222</v>
      </c>
      <c r="AL2231">
        <v>10</v>
      </c>
      <c r="AM2231" s="5">
        <f t="shared" si="282"/>
        <v>2</v>
      </c>
      <c r="AN2231" s="4">
        <f t="shared" si="279"/>
        <v>3.0291556228701248E-3</v>
      </c>
      <c r="AO2231" s="3"/>
      <c r="AP2231">
        <v>0</v>
      </c>
      <c r="AR2231" t="s">
        <v>1</v>
      </c>
      <c r="AT2231" s="2">
        <v>4.3479999999999999</v>
      </c>
      <c r="AU2231" s="1">
        <f t="shared" si="283"/>
        <v>2.3892649946250804</v>
      </c>
      <c r="AV2231" s="1">
        <f t="shared" si="284"/>
        <v>1.7931651568142037</v>
      </c>
      <c r="AW2231" s="1">
        <f t="shared" si="285"/>
        <v>1.1970653190033271</v>
      </c>
    </row>
    <row r="2232" spans="1:49" x14ac:dyDescent="0.2">
      <c r="A2232">
        <v>2230</v>
      </c>
      <c r="B2232" t="s">
        <v>33221</v>
      </c>
      <c r="C2232" t="s">
        <v>33220</v>
      </c>
      <c r="F2232" t="s">
        <v>33219</v>
      </c>
      <c r="G2232" t="s">
        <v>14</v>
      </c>
      <c r="H2232" t="s">
        <v>13</v>
      </c>
      <c r="I2232" t="s">
        <v>33218</v>
      </c>
      <c r="J2232">
        <v>60010065</v>
      </c>
      <c r="K2232" t="s">
        <v>33217</v>
      </c>
      <c r="L2232" t="s">
        <v>33216</v>
      </c>
      <c r="M2232" t="s">
        <v>137</v>
      </c>
      <c r="N2232">
        <v>3</v>
      </c>
      <c r="O2232" t="s">
        <v>33215</v>
      </c>
      <c r="P2232" t="s">
        <v>33214</v>
      </c>
      <c r="Q2232" t="s">
        <v>33213</v>
      </c>
      <c r="R2232" s="7">
        <v>42767</v>
      </c>
      <c r="S2232" s="8">
        <f t="shared" si="280"/>
        <v>2017</v>
      </c>
      <c r="T2232" s="8">
        <v>2017</v>
      </c>
      <c r="U2232" s="8">
        <f t="shared" si="281"/>
        <v>5</v>
      </c>
      <c r="V2232" s="7">
        <v>42767</v>
      </c>
      <c r="W2232" t="s">
        <v>4423</v>
      </c>
      <c r="X2232" s="2">
        <v>1.468</v>
      </c>
      <c r="Y2232" s="6">
        <f t="shared" si="278"/>
        <v>3.9187421585115186E-2</v>
      </c>
      <c r="AA2232">
        <v>906778</v>
      </c>
      <c r="AB2232">
        <v>18931</v>
      </c>
      <c r="AD2232" t="s">
        <v>6</v>
      </c>
      <c r="AE2232">
        <v>65</v>
      </c>
      <c r="AF2232">
        <v>2</v>
      </c>
      <c r="AG2232">
        <v>7792199</v>
      </c>
      <c r="AH2232" t="s">
        <v>33212</v>
      </c>
      <c r="AI2232" t="s">
        <v>33211</v>
      </c>
      <c r="AJ2232" t="s">
        <v>33210</v>
      </c>
      <c r="AK2232" t="s">
        <v>33209</v>
      </c>
      <c r="AL2232">
        <v>27</v>
      </c>
      <c r="AM2232" s="5">
        <f t="shared" si="282"/>
        <v>5.4</v>
      </c>
      <c r="AN2232" s="4">
        <f t="shared" si="279"/>
        <v>8.1787201817493382E-3</v>
      </c>
      <c r="AO2232" s="3"/>
      <c r="AP2232">
        <v>1</v>
      </c>
      <c r="AQ2232" t="s">
        <v>795</v>
      </c>
      <c r="AR2232" t="s">
        <v>33208</v>
      </c>
      <c r="AS2232" t="s">
        <v>794</v>
      </c>
      <c r="AT2232" s="2">
        <v>5.0830000000000002</v>
      </c>
      <c r="AU2232" s="1">
        <f t="shared" si="283"/>
        <v>2.9884811164105427</v>
      </c>
      <c r="AV2232" s="1">
        <f t="shared" si="284"/>
        <v>2.3683070883432262</v>
      </c>
      <c r="AW2232" s="1">
        <f t="shared" si="285"/>
        <v>1.7481330602759093</v>
      </c>
    </row>
    <row r="2233" spans="1:49" x14ac:dyDescent="0.2">
      <c r="A2233">
        <v>2231</v>
      </c>
      <c r="B2233" t="s">
        <v>33207</v>
      </c>
      <c r="C2233" t="s">
        <v>33206</v>
      </c>
      <c r="F2233" t="s">
        <v>33205</v>
      </c>
      <c r="G2233" t="s">
        <v>14</v>
      </c>
      <c r="H2233" t="s">
        <v>13</v>
      </c>
      <c r="I2233" t="s">
        <v>28057</v>
      </c>
      <c r="J2233">
        <v>60030838</v>
      </c>
      <c r="K2233" t="s">
        <v>33204</v>
      </c>
      <c r="L2233" t="s">
        <v>9553</v>
      </c>
      <c r="M2233" t="s">
        <v>1530</v>
      </c>
      <c r="N2233">
        <v>3</v>
      </c>
      <c r="O2233" t="s">
        <v>33203</v>
      </c>
      <c r="P2233" t="s">
        <v>33202</v>
      </c>
      <c r="Q2233" t="s">
        <v>33201</v>
      </c>
      <c r="R2233" s="7">
        <v>42767</v>
      </c>
      <c r="S2233" s="8">
        <f t="shared" si="280"/>
        <v>2017</v>
      </c>
      <c r="T2233" s="8">
        <v>2017</v>
      </c>
      <c r="U2233" s="8">
        <f t="shared" si="281"/>
        <v>5</v>
      </c>
      <c r="V2233" s="7">
        <v>42767</v>
      </c>
      <c r="W2233" t="s">
        <v>4423</v>
      </c>
      <c r="X2233" s="2">
        <v>1.468</v>
      </c>
      <c r="Y2233" s="6">
        <f t="shared" si="278"/>
        <v>3.9187421585115186E-2</v>
      </c>
      <c r="AA2233">
        <v>906778</v>
      </c>
      <c r="AB2233">
        <v>18931</v>
      </c>
      <c r="AD2233" t="s">
        <v>6</v>
      </c>
      <c r="AE2233">
        <v>65</v>
      </c>
      <c r="AF2233">
        <v>2</v>
      </c>
      <c r="AG2233">
        <v>7782333</v>
      </c>
      <c r="AH2233" t="s">
        <v>33200</v>
      </c>
      <c r="AI2233" t="s">
        <v>33199</v>
      </c>
      <c r="AJ2233" t="s">
        <v>33198</v>
      </c>
      <c r="AK2233" t="s">
        <v>33197</v>
      </c>
      <c r="AL2233">
        <v>9</v>
      </c>
      <c r="AM2233" s="5">
        <f t="shared" si="282"/>
        <v>1.8</v>
      </c>
      <c r="AN2233" s="4">
        <f t="shared" si="279"/>
        <v>2.7262400605831123E-3</v>
      </c>
      <c r="AO2233" s="3"/>
      <c r="AP2233">
        <v>0</v>
      </c>
      <c r="AR2233" t="s">
        <v>1</v>
      </c>
      <c r="AT2233" s="2">
        <v>5.0830000000000002</v>
      </c>
      <c r="AU2233" s="1">
        <f t="shared" si="283"/>
        <v>2.8249067127755563</v>
      </c>
      <c r="AV2233" s="1">
        <f t="shared" si="284"/>
        <v>2.0956830822849151</v>
      </c>
      <c r="AW2233" s="1">
        <f t="shared" si="285"/>
        <v>1.3664594517942734</v>
      </c>
    </row>
    <row r="2234" spans="1:49" x14ac:dyDescent="0.2">
      <c r="A2234">
        <v>2232</v>
      </c>
      <c r="B2234" t="s">
        <v>33196</v>
      </c>
      <c r="C2234" t="s">
        <v>33195</v>
      </c>
      <c r="F2234" t="s">
        <v>33194</v>
      </c>
      <c r="G2234" t="s">
        <v>14</v>
      </c>
      <c r="H2234" t="s">
        <v>13</v>
      </c>
      <c r="I2234" t="s">
        <v>33193</v>
      </c>
      <c r="J2234">
        <v>60029472</v>
      </c>
      <c r="K2234" t="s">
        <v>33192</v>
      </c>
      <c r="L2234" t="s">
        <v>33191</v>
      </c>
      <c r="M2234" t="s">
        <v>137</v>
      </c>
      <c r="N2234">
        <v>2</v>
      </c>
      <c r="O2234" t="s">
        <v>33190</v>
      </c>
      <c r="P2234" t="s">
        <v>33189</v>
      </c>
      <c r="Q2234" t="s">
        <v>33188</v>
      </c>
      <c r="R2234" s="7">
        <v>42767</v>
      </c>
      <c r="S2234" s="8">
        <f t="shared" si="280"/>
        <v>2017</v>
      </c>
      <c r="T2234" s="8">
        <v>2017</v>
      </c>
      <c r="U2234" s="8">
        <f t="shared" si="281"/>
        <v>5</v>
      </c>
      <c r="V2234" s="7">
        <v>42767</v>
      </c>
      <c r="W2234" t="s">
        <v>33145</v>
      </c>
      <c r="X2234" s="2">
        <v>1.23</v>
      </c>
      <c r="Y2234" s="6">
        <f t="shared" si="278"/>
        <v>3.2834147513413951E-2</v>
      </c>
      <c r="AA2234">
        <v>21622337</v>
      </c>
      <c r="AB2234">
        <v>21100203111</v>
      </c>
      <c r="AC2234">
        <v>21622345</v>
      </c>
      <c r="AD2234" t="s">
        <v>6</v>
      </c>
      <c r="AE2234">
        <v>6</v>
      </c>
      <c r="AF2234">
        <v>1</v>
      </c>
      <c r="AG2234">
        <v>7790901</v>
      </c>
      <c r="AH2234" t="s">
        <v>33187</v>
      </c>
      <c r="AI2234" t="s">
        <v>33186</v>
      </c>
      <c r="AJ2234" t="s">
        <v>33185</v>
      </c>
      <c r="AK2234" t="s">
        <v>33184</v>
      </c>
      <c r="AL2234">
        <v>24</v>
      </c>
      <c r="AM2234" s="5">
        <f t="shared" si="282"/>
        <v>4.8</v>
      </c>
      <c r="AN2234" s="4">
        <f t="shared" si="279"/>
        <v>7.2699734948882995E-3</v>
      </c>
      <c r="AO2234" s="3"/>
      <c r="AP2234">
        <v>0</v>
      </c>
      <c r="AR2234" t="s">
        <v>1</v>
      </c>
      <c r="AT2234" s="2">
        <v>4.3479999999999999</v>
      </c>
      <c r="AU2234" s="1">
        <f t="shared" si="283"/>
        <v>2.5164895307856252</v>
      </c>
      <c r="AV2234" s="1">
        <f t="shared" si="284"/>
        <v>2.0052060504151128</v>
      </c>
      <c r="AW2234" s="1">
        <f t="shared" si="285"/>
        <v>1.4939225700445993</v>
      </c>
    </row>
    <row r="2235" spans="1:49" x14ac:dyDescent="0.2">
      <c r="A2235">
        <v>2233</v>
      </c>
      <c r="B2235" t="s">
        <v>33183</v>
      </c>
      <c r="C2235" t="s">
        <v>33182</v>
      </c>
      <c r="F2235" t="s">
        <v>33181</v>
      </c>
      <c r="G2235" t="s">
        <v>14</v>
      </c>
      <c r="H2235" t="s">
        <v>13</v>
      </c>
      <c r="I2235" t="s">
        <v>33180</v>
      </c>
      <c r="J2235" t="s">
        <v>16620</v>
      </c>
      <c r="K2235" t="s">
        <v>16619</v>
      </c>
      <c r="L2235" t="s">
        <v>16618</v>
      </c>
      <c r="M2235" t="s">
        <v>183</v>
      </c>
      <c r="N2235">
        <v>4</v>
      </c>
      <c r="O2235" t="s">
        <v>33179</v>
      </c>
      <c r="P2235" t="s">
        <v>33178</v>
      </c>
      <c r="Q2235" t="s">
        <v>33177</v>
      </c>
      <c r="R2235" s="7">
        <v>42767</v>
      </c>
      <c r="S2235" s="8">
        <f t="shared" si="280"/>
        <v>2017</v>
      </c>
      <c r="T2235" s="8">
        <v>2017</v>
      </c>
      <c r="U2235" s="8">
        <f t="shared" si="281"/>
        <v>5</v>
      </c>
      <c r="V2235" s="7">
        <v>42767</v>
      </c>
      <c r="W2235" t="s">
        <v>33145</v>
      </c>
      <c r="X2235" s="2">
        <v>1.23</v>
      </c>
      <c r="Y2235" s="6">
        <f t="shared" si="278"/>
        <v>3.2834147513413951E-2</v>
      </c>
      <c r="AA2235">
        <v>21622337</v>
      </c>
      <c r="AB2235">
        <v>21100203111</v>
      </c>
      <c r="AC2235">
        <v>21622345</v>
      </c>
      <c r="AD2235" t="s">
        <v>6</v>
      </c>
      <c r="AE2235">
        <v>6</v>
      </c>
      <c r="AF2235">
        <v>1</v>
      </c>
      <c r="AG2235">
        <v>7784753</v>
      </c>
      <c r="AH2235" t="s">
        <v>33176</v>
      </c>
      <c r="AI2235" t="s">
        <v>33175</v>
      </c>
      <c r="AJ2235" t="s">
        <v>33174</v>
      </c>
      <c r="AK2235" t="s">
        <v>33173</v>
      </c>
      <c r="AL2235">
        <v>9</v>
      </c>
      <c r="AM2235" s="5">
        <f t="shared" si="282"/>
        <v>1.8</v>
      </c>
      <c r="AN2235" s="4">
        <f t="shared" si="279"/>
        <v>2.7262400605831123E-3</v>
      </c>
      <c r="AO2235" s="3"/>
      <c r="AP2235">
        <v>0</v>
      </c>
      <c r="AR2235" t="s">
        <v>1</v>
      </c>
      <c r="AT2235" s="2">
        <v>4.3479999999999999</v>
      </c>
      <c r="AU2235" s="1">
        <f t="shared" si="283"/>
        <v>2.3801775277564698</v>
      </c>
      <c r="AV2235" s="1">
        <f t="shared" si="284"/>
        <v>1.7780193786998533</v>
      </c>
      <c r="AW2235" s="1">
        <f t="shared" si="285"/>
        <v>1.1758612296432362</v>
      </c>
    </row>
    <row r="2236" spans="1:49" x14ac:dyDescent="0.2">
      <c r="A2236">
        <v>2234</v>
      </c>
      <c r="B2236" t="s">
        <v>33172</v>
      </c>
      <c r="C2236" t="s">
        <v>33171</v>
      </c>
      <c r="F2236" t="s">
        <v>33170</v>
      </c>
      <c r="G2236" t="s">
        <v>14</v>
      </c>
      <c r="H2236" t="s">
        <v>13</v>
      </c>
      <c r="I2236" t="s">
        <v>22000</v>
      </c>
      <c r="J2236" t="s">
        <v>33169</v>
      </c>
      <c r="K2236" t="s">
        <v>33168</v>
      </c>
      <c r="L2236" t="s">
        <v>33167</v>
      </c>
      <c r="M2236" t="s">
        <v>5339</v>
      </c>
      <c r="N2236">
        <v>5</v>
      </c>
      <c r="O2236" t="s">
        <v>33166</v>
      </c>
      <c r="P2236" t="s">
        <v>33165</v>
      </c>
      <c r="Q2236" t="s">
        <v>33164</v>
      </c>
      <c r="R2236" s="7">
        <v>42767</v>
      </c>
      <c r="S2236" s="8">
        <f t="shared" si="280"/>
        <v>2017</v>
      </c>
      <c r="T2236" s="8">
        <v>2017</v>
      </c>
      <c r="U2236" s="8">
        <f t="shared" si="281"/>
        <v>5</v>
      </c>
      <c r="V2236" s="7">
        <v>42767</v>
      </c>
      <c r="W2236" t="s">
        <v>4423</v>
      </c>
      <c r="X2236" s="2">
        <v>1.468</v>
      </c>
      <c r="Y2236" s="6">
        <f t="shared" si="278"/>
        <v>3.9187421585115186E-2</v>
      </c>
      <c r="AA2236">
        <v>906778</v>
      </c>
      <c r="AB2236">
        <v>18931</v>
      </c>
      <c r="AD2236" t="s">
        <v>6</v>
      </c>
      <c r="AE2236">
        <v>65</v>
      </c>
      <c r="AF2236">
        <v>2</v>
      </c>
      <c r="AG2236">
        <v>7775096</v>
      </c>
      <c r="AH2236" t="s">
        <v>33163</v>
      </c>
      <c r="AI2236" t="s">
        <v>33162</v>
      </c>
      <c r="AJ2236" t="s">
        <v>33161</v>
      </c>
      <c r="AK2236" t="s">
        <v>33160</v>
      </c>
      <c r="AL2236">
        <v>32</v>
      </c>
      <c r="AM2236" s="5">
        <f t="shared" si="282"/>
        <v>6.4</v>
      </c>
      <c r="AN2236" s="4">
        <f t="shared" si="279"/>
        <v>9.6932979931844011E-3</v>
      </c>
      <c r="AO2236" s="3"/>
      <c r="AP2236">
        <v>1</v>
      </c>
      <c r="AQ2236" t="s">
        <v>76</v>
      </c>
      <c r="AR2236">
        <v>61325006</v>
      </c>
      <c r="AS2236" t="s">
        <v>75</v>
      </c>
      <c r="AT2236" s="2">
        <v>5.0830000000000002</v>
      </c>
      <c r="AU2236" s="1">
        <f t="shared" si="283"/>
        <v>3.0339184507535948</v>
      </c>
      <c r="AV2236" s="1">
        <f t="shared" si="284"/>
        <v>2.4440359789149793</v>
      </c>
      <c r="AW2236" s="1">
        <f t="shared" si="285"/>
        <v>1.8541535070763635</v>
      </c>
    </row>
    <row r="2237" spans="1:49" x14ac:dyDescent="0.2">
      <c r="A2237">
        <v>2235</v>
      </c>
      <c r="B2237" t="s">
        <v>33159</v>
      </c>
      <c r="C2237" t="s">
        <v>33158</v>
      </c>
      <c r="F2237" t="s">
        <v>33157</v>
      </c>
      <c r="G2237" t="s">
        <v>14</v>
      </c>
      <c r="H2237" t="s">
        <v>13</v>
      </c>
      <c r="I2237" t="s">
        <v>33156</v>
      </c>
      <c r="J2237">
        <v>60005244</v>
      </c>
      <c r="K2237" t="s">
        <v>5975</v>
      </c>
      <c r="L2237" t="s">
        <v>1168</v>
      </c>
      <c r="M2237" t="s">
        <v>9</v>
      </c>
      <c r="N2237">
        <v>3</v>
      </c>
      <c r="O2237" t="s">
        <v>33155</v>
      </c>
      <c r="P2237" t="s">
        <v>33154</v>
      </c>
      <c r="Q2237" t="s">
        <v>15250</v>
      </c>
      <c r="R2237" s="7">
        <v>42767</v>
      </c>
      <c r="S2237" s="8">
        <f t="shared" si="280"/>
        <v>2017</v>
      </c>
      <c r="T2237" s="8">
        <v>2017</v>
      </c>
      <c r="U2237" s="8">
        <f t="shared" si="281"/>
        <v>5</v>
      </c>
      <c r="V2237" s="7">
        <v>42767</v>
      </c>
      <c r="W2237" t="s">
        <v>33079</v>
      </c>
      <c r="X2237" s="2">
        <v>0.42099999999999999</v>
      </c>
      <c r="Y2237" s="6">
        <f t="shared" si="278"/>
        <v>1.1238354555404288E-2</v>
      </c>
      <c r="AB2237">
        <v>19900193962</v>
      </c>
      <c r="AC2237">
        <v>21583226</v>
      </c>
      <c r="AD2237" t="s">
        <v>6</v>
      </c>
      <c r="AE2237">
        <v>7</v>
      </c>
      <c r="AF2237">
        <v>2</v>
      </c>
      <c r="AG2237">
        <v>25109</v>
      </c>
      <c r="AI2237" t="s">
        <v>33153</v>
      </c>
      <c r="AK2237" t="s">
        <v>33152</v>
      </c>
      <c r="AL2237">
        <v>3</v>
      </c>
      <c r="AM2237" s="5">
        <f t="shared" si="282"/>
        <v>0.6</v>
      </c>
      <c r="AN2237" s="4">
        <f t="shared" si="279"/>
        <v>9.0874668686103744E-4</v>
      </c>
      <c r="AO2237" s="3"/>
      <c r="AP2237">
        <v>1</v>
      </c>
      <c r="AQ2237" t="s">
        <v>76</v>
      </c>
      <c r="AR2237">
        <v>201444</v>
      </c>
      <c r="AS2237" t="s">
        <v>75</v>
      </c>
      <c r="AT2237" s="2">
        <v>1.548</v>
      </c>
      <c r="AU2237" s="1">
        <f t="shared" si="283"/>
        <v>0.81394721948413118</v>
      </c>
      <c r="AV2237" s="1">
        <f t="shared" si="284"/>
        <v>0.60735506211326618</v>
      </c>
      <c r="AW2237" s="1">
        <f t="shared" si="285"/>
        <v>0.40076290474240123</v>
      </c>
    </row>
    <row r="2238" spans="1:49" x14ac:dyDescent="0.2">
      <c r="A2238">
        <v>2236</v>
      </c>
      <c r="B2238" t="s">
        <v>33151</v>
      </c>
      <c r="C2238" t="s">
        <v>33150</v>
      </c>
      <c r="F2238" t="s">
        <v>33149</v>
      </c>
      <c r="G2238" t="s">
        <v>14</v>
      </c>
      <c r="H2238" t="s">
        <v>13</v>
      </c>
      <c r="I2238" t="s">
        <v>33148</v>
      </c>
      <c r="J2238">
        <v>60021988</v>
      </c>
      <c r="K2238" t="s">
        <v>3181</v>
      </c>
      <c r="L2238" t="s">
        <v>3180</v>
      </c>
      <c r="M2238" t="s">
        <v>39</v>
      </c>
      <c r="N2238">
        <v>2</v>
      </c>
      <c r="O2238" t="s">
        <v>33147</v>
      </c>
      <c r="P2238" t="s">
        <v>33146</v>
      </c>
      <c r="Q2238" t="s">
        <v>3177</v>
      </c>
      <c r="R2238" s="7">
        <v>42767</v>
      </c>
      <c r="S2238" s="8">
        <f t="shared" si="280"/>
        <v>2017</v>
      </c>
      <c r="T2238" s="8">
        <v>2017</v>
      </c>
      <c r="U2238" s="8">
        <f t="shared" si="281"/>
        <v>5</v>
      </c>
      <c r="V2238" s="7">
        <v>42767</v>
      </c>
      <c r="W2238" t="s">
        <v>33145</v>
      </c>
      <c r="X2238" s="2">
        <v>1.23</v>
      </c>
      <c r="Y2238" s="6">
        <f t="shared" si="278"/>
        <v>3.2834147513413951E-2</v>
      </c>
      <c r="AA2238">
        <v>21622337</v>
      </c>
      <c r="AB2238">
        <v>21100203111</v>
      </c>
      <c r="AC2238">
        <v>21622345</v>
      </c>
      <c r="AD2238" t="s">
        <v>6</v>
      </c>
      <c r="AE2238">
        <v>6</v>
      </c>
      <c r="AF2238">
        <v>1</v>
      </c>
      <c r="AG2238">
        <v>7782814</v>
      </c>
      <c r="AH2238" t="s">
        <v>33144</v>
      </c>
      <c r="AI2238" t="s">
        <v>33143</v>
      </c>
      <c r="AJ2238" t="s">
        <v>33142</v>
      </c>
      <c r="AK2238" t="s">
        <v>33141</v>
      </c>
      <c r="AL2238">
        <v>3</v>
      </c>
      <c r="AM2238" s="5">
        <f t="shared" si="282"/>
        <v>0.6</v>
      </c>
      <c r="AN2238" s="4">
        <f t="shared" si="279"/>
        <v>9.0874668686103744E-4</v>
      </c>
      <c r="AO2238" s="3"/>
      <c r="AP2238">
        <v>0</v>
      </c>
      <c r="AR2238" t="s">
        <v>1</v>
      </c>
      <c r="AT2238" s="2">
        <v>4.3479999999999999</v>
      </c>
      <c r="AU2238" s="1">
        <f t="shared" si="283"/>
        <v>2.3256527265448077</v>
      </c>
      <c r="AV2238" s="1">
        <f t="shared" si="284"/>
        <v>1.6871447100137493</v>
      </c>
      <c r="AW2238" s="1">
        <f t="shared" si="285"/>
        <v>1.0486366934826912</v>
      </c>
    </row>
    <row r="2239" spans="1:49" x14ac:dyDescent="0.2">
      <c r="A2239">
        <v>2237</v>
      </c>
      <c r="B2239" t="s">
        <v>33140</v>
      </c>
      <c r="C2239" t="s">
        <v>33139</v>
      </c>
      <c r="F2239" t="s">
        <v>33138</v>
      </c>
      <c r="G2239" t="s">
        <v>14</v>
      </c>
      <c r="H2239" t="s">
        <v>13</v>
      </c>
      <c r="I2239" t="s">
        <v>10870</v>
      </c>
      <c r="J2239" t="s">
        <v>33137</v>
      </c>
      <c r="K2239" t="s">
        <v>33136</v>
      </c>
      <c r="L2239" t="s">
        <v>33135</v>
      </c>
      <c r="M2239" t="s">
        <v>5105</v>
      </c>
      <c r="N2239">
        <v>4</v>
      </c>
      <c r="O2239" t="s">
        <v>33134</v>
      </c>
      <c r="P2239" t="s">
        <v>33133</v>
      </c>
      <c r="Q2239" t="s">
        <v>33132</v>
      </c>
      <c r="R2239" s="7">
        <v>42767</v>
      </c>
      <c r="S2239" s="8">
        <f t="shared" si="280"/>
        <v>2017</v>
      </c>
      <c r="T2239" s="8">
        <v>2017</v>
      </c>
      <c r="U2239" s="8">
        <f t="shared" si="281"/>
        <v>5</v>
      </c>
      <c r="V2239" s="7">
        <v>42767</v>
      </c>
      <c r="W2239" t="s">
        <v>4423</v>
      </c>
      <c r="X2239" s="2">
        <v>1.468</v>
      </c>
      <c r="Y2239" s="6">
        <f t="shared" si="278"/>
        <v>3.9187421585115186E-2</v>
      </c>
      <c r="AA2239">
        <v>906778</v>
      </c>
      <c r="AB2239">
        <v>18931</v>
      </c>
      <c r="AD2239" t="s">
        <v>6</v>
      </c>
      <c r="AE2239">
        <v>65</v>
      </c>
      <c r="AF2239">
        <v>2</v>
      </c>
      <c r="AG2239">
        <v>7727938</v>
      </c>
      <c r="AH2239" t="s">
        <v>33131</v>
      </c>
      <c r="AI2239" t="s">
        <v>33130</v>
      </c>
      <c r="AJ2239" t="s">
        <v>33129</v>
      </c>
      <c r="AK2239" t="s">
        <v>33128</v>
      </c>
      <c r="AL2239">
        <v>19</v>
      </c>
      <c r="AM2239" s="5">
        <f t="shared" si="282"/>
        <v>3.8</v>
      </c>
      <c r="AN2239" s="4">
        <f t="shared" si="279"/>
        <v>5.7553956834532375E-3</v>
      </c>
      <c r="AO2239" s="3"/>
      <c r="AP2239">
        <v>0</v>
      </c>
      <c r="AR2239" t="s">
        <v>1</v>
      </c>
      <c r="AT2239" s="2">
        <v>5.0830000000000002</v>
      </c>
      <c r="AU2239" s="1">
        <f t="shared" si="283"/>
        <v>2.9157813814616595</v>
      </c>
      <c r="AV2239" s="1">
        <f t="shared" si="284"/>
        <v>2.2471408634284211</v>
      </c>
      <c r="AW2239" s="1">
        <f t="shared" si="285"/>
        <v>1.5785003453951822</v>
      </c>
    </row>
    <row r="2240" spans="1:49" x14ac:dyDescent="0.2">
      <c r="A2240">
        <v>2238</v>
      </c>
      <c r="B2240" t="s">
        <v>33127</v>
      </c>
      <c r="C2240" t="s">
        <v>33126</v>
      </c>
      <c r="F2240" t="s">
        <v>33125</v>
      </c>
      <c r="G2240" t="s">
        <v>14</v>
      </c>
      <c r="H2240" t="s">
        <v>13</v>
      </c>
      <c r="I2240" t="s">
        <v>33124</v>
      </c>
      <c r="J2240">
        <v>60069720</v>
      </c>
      <c r="K2240" t="s">
        <v>11</v>
      </c>
      <c r="L2240" t="s">
        <v>10</v>
      </c>
      <c r="M2240" t="s">
        <v>9</v>
      </c>
      <c r="N2240">
        <v>5</v>
      </c>
      <c r="O2240" t="s">
        <v>33123</v>
      </c>
      <c r="P2240" t="s">
        <v>33122</v>
      </c>
      <c r="Q2240" t="s">
        <v>2404</v>
      </c>
      <c r="R2240" s="7">
        <v>42767</v>
      </c>
      <c r="S2240" s="8">
        <f t="shared" si="280"/>
        <v>2017</v>
      </c>
      <c r="T2240" s="8">
        <v>2017</v>
      </c>
      <c r="U2240" s="8">
        <f t="shared" si="281"/>
        <v>5</v>
      </c>
      <c r="V2240" s="7">
        <v>42767</v>
      </c>
      <c r="W2240" t="s">
        <v>33112</v>
      </c>
      <c r="X2240" s="2">
        <v>0.33400000000000002</v>
      </c>
      <c r="Y2240" s="6">
        <f t="shared" si="278"/>
        <v>8.9159392434798868E-3</v>
      </c>
      <c r="AA2240">
        <v>16741056</v>
      </c>
      <c r="AB2240">
        <v>11500153404</v>
      </c>
      <c r="AC2240">
        <v>20583834</v>
      </c>
      <c r="AD2240" t="s">
        <v>6</v>
      </c>
      <c r="AE2240">
        <v>26</v>
      </c>
      <c r="AF2240">
        <v>2</v>
      </c>
      <c r="AG2240">
        <v>24102</v>
      </c>
      <c r="AI2240" t="s">
        <v>33121</v>
      </c>
      <c r="AJ2240" t="s">
        <v>33120</v>
      </c>
      <c r="AK2240" t="s">
        <v>33119</v>
      </c>
      <c r="AL2240">
        <v>4</v>
      </c>
      <c r="AM2240" s="5">
        <f t="shared" si="282"/>
        <v>0.8</v>
      </c>
      <c r="AN2240" s="4">
        <f t="shared" si="279"/>
        <v>1.2116622491480501E-3</v>
      </c>
      <c r="AO2240" s="3"/>
      <c r="AP2240">
        <v>0</v>
      </c>
      <c r="AQ2240" t="s">
        <v>76</v>
      </c>
      <c r="AR2240">
        <v>61372034</v>
      </c>
      <c r="AS2240" t="s">
        <v>75</v>
      </c>
      <c r="AT2240" s="2">
        <v>1.494</v>
      </c>
      <c r="AU2240" s="1">
        <f t="shared" si="283"/>
        <v>0.66046561451803354</v>
      </c>
      <c r="AV2240" s="1">
        <f t="shared" si="284"/>
        <v>0.50638007463139678</v>
      </c>
      <c r="AW2240" s="1">
        <f t="shared" si="285"/>
        <v>0.35229453474476008</v>
      </c>
    </row>
    <row r="2241" spans="1:49" x14ac:dyDescent="0.2">
      <c r="A2241">
        <v>2239</v>
      </c>
      <c r="B2241" t="s">
        <v>33118</v>
      </c>
      <c r="C2241" t="s">
        <v>33117</v>
      </c>
      <c r="F2241" t="s">
        <v>33116</v>
      </c>
      <c r="G2241" t="s">
        <v>14</v>
      </c>
      <c r="H2241" t="s">
        <v>13</v>
      </c>
      <c r="I2241" t="s">
        <v>33115</v>
      </c>
      <c r="J2241">
        <v>60069720</v>
      </c>
      <c r="K2241" t="s">
        <v>11</v>
      </c>
      <c r="L2241" t="s">
        <v>10</v>
      </c>
      <c r="M2241" t="s">
        <v>9</v>
      </c>
      <c r="N2241">
        <v>5</v>
      </c>
      <c r="O2241" t="s">
        <v>33114</v>
      </c>
      <c r="P2241" t="s">
        <v>33113</v>
      </c>
      <c r="Q2241" t="s">
        <v>2404</v>
      </c>
      <c r="R2241" s="7">
        <v>42767</v>
      </c>
      <c r="S2241" s="8">
        <f t="shared" si="280"/>
        <v>2017</v>
      </c>
      <c r="T2241" s="8">
        <v>2017</v>
      </c>
      <c r="U2241" s="8">
        <f t="shared" si="281"/>
        <v>5</v>
      </c>
      <c r="V2241" s="7">
        <v>42767</v>
      </c>
      <c r="W2241" t="s">
        <v>33112</v>
      </c>
      <c r="X2241" s="2">
        <v>0.33400000000000002</v>
      </c>
      <c r="Y2241" s="6">
        <f t="shared" si="278"/>
        <v>8.9159392434798868E-3</v>
      </c>
      <c r="AA2241">
        <v>16741056</v>
      </c>
      <c r="AB2241">
        <v>11500153404</v>
      </c>
      <c r="AC2241">
        <v>20583834</v>
      </c>
      <c r="AD2241" t="s">
        <v>6</v>
      </c>
      <c r="AE2241">
        <v>26</v>
      </c>
      <c r="AF2241">
        <v>2</v>
      </c>
      <c r="AG2241">
        <v>24101</v>
      </c>
      <c r="AI2241" t="s">
        <v>33111</v>
      </c>
      <c r="AJ2241" t="s">
        <v>33110</v>
      </c>
      <c r="AK2241" t="s">
        <v>33109</v>
      </c>
      <c r="AL2241">
        <v>5</v>
      </c>
      <c r="AM2241" s="5">
        <f t="shared" si="282"/>
        <v>1</v>
      </c>
      <c r="AN2241" s="4">
        <f t="shared" si="279"/>
        <v>1.5145778114350624E-3</v>
      </c>
      <c r="AO2241" s="3"/>
      <c r="AP2241">
        <v>0</v>
      </c>
      <c r="AQ2241" t="s">
        <v>76</v>
      </c>
      <c r="AR2241">
        <v>61372034</v>
      </c>
      <c r="AS2241" t="s">
        <v>75</v>
      </c>
      <c r="AT2241" s="2">
        <v>1.494</v>
      </c>
      <c r="AU2241" s="1">
        <f t="shared" si="283"/>
        <v>0.66955308138664382</v>
      </c>
      <c r="AV2241" s="1">
        <f t="shared" si="284"/>
        <v>0.52152585274574748</v>
      </c>
      <c r="AW2241" s="1">
        <f t="shared" si="285"/>
        <v>0.37349862410485091</v>
      </c>
    </row>
    <row r="2242" spans="1:49" x14ac:dyDescent="0.2">
      <c r="A2242">
        <v>2240</v>
      </c>
      <c r="B2242" t="s">
        <v>33108</v>
      </c>
      <c r="C2242" t="s">
        <v>33107</v>
      </c>
      <c r="F2242" t="s">
        <v>33106</v>
      </c>
      <c r="G2242" t="s">
        <v>14</v>
      </c>
      <c r="H2242" t="s">
        <v>13</v>
      </c>
      <c r="I2242" t="s">
        <v>33105</v>
      </c>
      <c r="J2242" t="s">
        <v>33104</v>
      </c>
      <c r="K2242" t="s">
        <v>33103</v>
      </c>
      <c r="L2242" t="s">
        <v>11932</v>
      </c>
      <c r="M2242" t="s">
        <v>85</v>
      </c>
      <c r="N2242">
        <v>3</v>
      </c>
      <c r="O2242" t="s">
        <v>33102</v>
      </c>
      <c r="P2242" t="s">
        <v>33101</v>
      </c>
      <c r="Q2242" t="s">
        <v>33100</v>
      </c>
      <c r="R2242" s="7">
        <v>42767</v>
      </c>
      <c r="S2242" s="8">
        <f t="shared" si="280"/>
        <v>2017</v>
      </c>
      <c r="T2242" s="8">
        <v>2017</v>
      </c>
      <c r="U2242" s="8">
        <f t="shared" si="281"/>
        <v>5</v>
      </c>
      <c r="V2242" s="7">
        <v>42767</v>
      </c>
      <c r="W2242" t="s">
        <v>3026</v>
      </c>
      <c r="X2242" s="2">
        <v>0.371</v>
      </c>
      <c r="Y2242" s="6">
        <f t="shared" si="278"/>
        <v>9.9036331117695747E-3</v>
      </c>
      <c r="AA2242">
        <v>486604</v>
      </c>
      <c r="AB2242">
        <v>28580</v>
      </c>
      <c r="AC2242" t="s">
        <v>3025</v>
      </c>
      <c r="AD2242" t="s">
        <v>6</v>
      </c>
      <c r="AE2242">
        <v>52</v>
      </c>
      <c r="AF2242">
        <v>2</v>
      </c>
      <c r="AH2242" t="s">
        <v>33099</v>
      </c>
      <c r="AI2242" t="s">
        <v>33098</v>
      </c>
      <c r="AJ2242" t="s">
        <v>33097</v>
      </c>
      <c r="AK2242" t="s">
        <v>33096</v>
      </c>
      <c r="AL2242">
        <v>3</v>
      </c>
      <c r="AM2242" s="5">
        <f t="shared" si="282"/>
        <v>0.6</v>
      </c>
      <c r="AN2242" s="4">
        <f t="shared" si="279"/>
        <v>9.0874668686103744E-4</v>
      </c>
      <c r="AO2242" s="3"/>
      <c r="AP2242">
        <v>1</v>
      </c>
      <c r="AQ2242" t="s">
        <v>76</v>
      </c>
      <c r="AR2242" t="s">
        <v>1</v>
      </c>
      <c r="AS2242" t="s">
        <v>75</v>
      </c>
      <c r="AT2242" s="2">
        <v>1.431</v>
      </c>
      <c r="AU2242" s="1">
        <f t="shared" si="283"/>
        <v>0.72051671842970122</v>
      </c>
      <c r="AV2242" s="1">
        <f t="shared" si="284"/>
        <v>0.54061898993153057</v>
      </c>
      <c r="AW2242" s="1">
        <f t="shared" si="285"/>
        <v>0.36072126143335986</v>
      </c>
    </row>
    <row r="2243" spans="1:49" x14ac:dyDescent="0.2">
      <c r="A2243">
        <v>2241</v>
      </c>
      <c r="B2243" t="s">
        <v>33095</v>
      </c>
      <c r="C2243" t="s">
        <v>33094</v>
      </c>
      <c r="F2243" t="s">
        <v>33093</v>
      </c>
      <c r="G2243" t="s">
        <v>14</v>
      </c>
      <c r="H2243" t="s">
        <v>13</v>
      </c>
      <c r="I2243" t="s">
        <v>33092</v>
      </c>
      <c r="J2243">
        <v>60121821</v>
      </c>
      <c r="K2243" t="s">
        <v>33091</v>
      </c>
      <c r="L2243" t="s">
        <v>9527</v>
      </c>
      <c r="M2243" t="s">
        <v>39</v>
      </c>
      <c r="N2243">
        <v>1</v>
      </c>
      <c r="O2243" t="s">
        <v>33090</v>
      </c>
      <c r="P2243">
        <v>16318663100</v>
      </c>
      <c r="Q2243">
        <v>60121821</v>
      </c>
      <c r="R2243" s="7">
        <v>42767</v>
      </c>
      <c r="S2243" s="8">
        <f t="shared" si="280"/>
        <v>2017</v>
      </c>
      <c r="T2243" s="8">
        <v>2017</v>
      </c>
      <c r="U2243" s="8">
        <f t="shared" si="281"/>
        <v>5</v>
      </c>
      <c r="V2243" s="7">
        <v>42767</v>
      </c>
      <c r="W2243" t="s">
        <v>4139</v>
      </c>
      <c r="X2243" s="2">
        <v>1.365</v>
      </c>
      <c r="Y2243" s="6">
        <f t="shared" ref="Y2243:Y2306" si="286">(X2243-$Z$3)/($Z$2-$Z$3)</f>
        <v>3.6437895411227675E-2</v>
      </c>
      <c r="AA2243">
        <v>189545</v>
      </c>
      <c r="AB2243">
        <v>17393</v>
      </c>
      <c r="AD2243" t="s">
        <v>6</v>
      </c>
      <c r="AE2243">
        <v>66</v>
      </c>
      <c r="AF2243">
        <v>2</v>
      </c>
      <c r="AG2243">
        <v>2557352</v>
      </c>
      <c r="AH2243" t="s">
        <v>33089</v>
      </c>
      <c r="AI2243" t="s">
        <v>33088</v>
      </c>
      <c r="AJ2243" t="s">
        <v>33087</v>
      </c>
      <c r="AK2243" t="s">
        <v>33086</v>
      </c>
      <c r="AL2243">
        <v>14</v>
      </c>
      <c r="AM2243" s="5">
        <f t="shared" si="282"/>
        <v>2.8</v>
      </c>
      <c r="AN2243" s="4">
        <f t="shared" ref="AN2243:AN2306" si="287">(AM2243-$AO$3)/($AO$2-$AO$3)</f>
        <v>4.2408178720181747E-3</v>
      </c>
      <c r="AO2243" s="3"/>
      <c r="AP2243">
        <v>0</v>
      </c>
      <c r="AR2243" t="s">
        <v>1</v>
      </c>
      <c r="AT2243" s="2" t="s">
        <v>0</v>
      </c>
      <c r="AU2243" s="1">
        <f t="shared" si="283"/>
        <v>2.677877214946482</v>
      </c>
      <c r="AV2243" s="1">
        <f t="shared" si="284"/>
        <v>2.0339356641622923</v>
      </c>
      <c r="AW2243" s="1">
        <f t="shared" si="285"/>
        <v>1.3899941133781024</v>
      </c>
    </row>
    <row r="2244" spans="1:49" x14ac:dyDescent="0.2">
      <c r="A2244">
        <v>2242</v>
      </c>
      <c r="B2244" t="s">
        <v>33085</v>
      </c>
      <c r="C2244" t="s">
        <v>33084</v>
      </c>
      <c r="F2244" t="s">
        <v>33083</v>
      </c>
      <c r="G2244" t="s">
        <v>14</v>
      </c>
      <c r="H2244" t="s">
        <v>13</v>
      </c>
      <c r="I2244" t="s">
        <v>24079</v>
      </c>
      <c r="J2244" t="s">
        <v>15945</v>
      </c>
      <c r="K2244" t="s">
        <v>15944</v>
      </c>
      <c r="L2244" t="s">
        <v>86</v>
      </c>
      <c r="M2244" t="s">
        <v>85</v>
      </c>
      <c r="N2244">
        <v>8</v>
      </c>
      <c r="O2244" t="s">
        <v>33082</v>
      </c>
      <c r="P2244" t="s">
        <v>33081</v>
      </c>
      <c r="Q2244" t="s">
        <v>33080</v>
      </c>
      <c r="R2244" s="7">
        <v>42767</v>
      </c>
      <c r="S2244" s="8">
        <f t="shared" si="280"/>
        <v>2017</v>
      </c>
      <c r="T2244" s="8">
        <v>2017</v>
      </c>
      <c r="U2244" s="8">
        <f t="shared" si="281"/>
        <v>5</v>
      </c>
      <c r="V2244" s="7">
        <v>42767</v>
      </c>
      <c r="W2244" t="s">
        <v>33079</v>
      </c>
      <c r="X2244" s="2">
        <v>0.42099999999999999</v>
      </c>
      <c r="Y2244" s="6">
        <f t="shared" si="286"/>
        <v>1.1238354555404288E-2</v>
      </c>
      <c r="AB2244">
        <v>19900193962</v>
      </c>
      <c r="AC2244">
        <v>21583226</v>
      </c>
      <c r="AD2244" t="s">
        <v>6</v>
      </c>
      <c r="AE2244">
        <v>7</v>
      </c>
      <c r="AF2244">
        <v>2</v>
      </c>
      <c r="AG2244">
        <v>25106</v>
      </c>
      <c r="AI2244" t="s">
        <v>33078</v>
      </c>
      <c r="AK2244" t="s">
        <v>33077</v>
      </c>
      <c r="AL2244">
        <v>3</v>
      </c>
      <c r="AM2244" s="5">
        <f t="shared" si="282"/>
        <v>0.6</v>
      </c>
      <c r="AN2244" s="4">
        <f t="shared" si="287"/>
        <v>9.0874668686103744E-4</v>
      </c>
      <c r="AO2244" s="3"/>
      <c r="AP2244">
        <v>1</v>
      </c>
      <c r="AQ2244" t="s">
        <v>76</v>
      </c>
      <c r="AR2244" t="s">
        <v>5498</v>
      </c>
      <c r="AS2244" t="s">
        <v>75</v>
      </c>
      <c r="AT2244" s="2">
        <v>1.548</v>
      </c>
      <c r="AU2244" s="1">
        <f t="shared" si="283"/>
        <v>0.81394721948413118</v>
      </c>
      <c r="AV2244" s="1">
        <f t="shared" si="284"/>
        <v>0.60735506211326618</v>
      </c>
      <c r="AW2244" s="1">
        <f t="shared" si="285"/>
        <v>0.40076290474240123</v>
      </c>
    </row>
    <row r="2245" spans="1:49" x14ac:dyDescent="0.2">
      <c r="A2245">
        <v>2243</v>
      </c>
      <c r="B2245" t="s">
        <v>33076</v>
      </c>
      <c r="C2245" t="s">
        <v>33075</v>
      </c>
      <c r="F2245" t="s">
        <v>33074</v>
      </c>
      <c r="G2245" t="s">
        <v>14</v>
      </c>
      <c r="H2245" t="s">
        <v>13</v>
      </c>
      <c r="I2245" t="s">
        <v>26385</v>
      </c>
      <c r="J2245">
        <v>60025945</v>
      </c>
      <c r="K2245" t="s">
        <v>33073</v>
      </c>
      <c r="L2245" t="s">
        <v>33072</v>
      </c>
      <c r="M2245" t="s">
        <v>9</v>
      </c>
      <c r="N2245">
        <v>3</v>
      </c>
      <c r="O2245" t="s">
        <v>33071</v>
      </c>
      <c r="P2245" t="s">
        <v>33070</v>
      </c>
      <c r="Q2245" t="s">
        <v>33069</v>
      </c>
      <c r="R2245" s="7">
        <v>42767</v>
      </c>
      <c r="S2245" s="8">
        <f t="shared" si="280"/>
        <v>2017</v>
      </c>
      <c r="T2245" s="8">
        <v>2017</v>
      </c>
      <c r="U2245" s="8">
        <f t="shared" si="281"/>
        <v>5</v>
      </c>
      <c r="V2245" s="7">
        <v>42767</v>
      </c>
      <c r="W2245" t="s">
        <v>6058</v>
      </c>
      <c r="X2245" s="2">
        <v>0.35699999999999998</v>
      </c>
      <c r="Y2245" s="6">
        <f t="shared" si="286"/>
        <v>9.5299111075518531E-3</v>
      </c>
      <c r="AA2245">
        <v>913286</v>
      </c>
      <c r="AB2245">
        <v>12316</v>
      </c>
      <c r="AC2245">
        <v>15602303</v>
      </c>
      <c r="AD2245" t="s">
        <v>6</v>
      </c>
      <c r="AE2245">
        <v>56</v>
      </c>
      <c r="AF2245">
        <v>2</v>
      </c>
      <c r="AG2245">
        <v>26103</v>
      </c>
      <c r="AI2245" t="s">
        <v>33068</v>
      </c>
      <c r="AJ2245" t="s">
        <v>33067</v>
      </c>
      <c r="AK2245" t="s">
        <v>33066</v>
      </c>
      <c r="AL2245">
        <v>7</v>
      </c>
      <c r="AM2245" s="5">
        <f t="shared" si="282"/>
        <v>1.4</v>
      </c>
      <c r="AN2245" s="4">
        <f t="shared" si="287"/>
        <v>2.1204089360090874E-3</v>
      </c>
      <c r="AO2245" s="3"/>
      <c r="AP2245">
        <v>0</v>
      </c>
      <c r="AR2245" t="s">
        <v>1</v>
      </c>
      <c r="AT2245" s="2">
        <v>1.0840000000000001</v>
      </c>
      <c r="AU2245" s="1">
        <f t="shared" si="283"/>
        <v>0.73070604560890229</v>
      </c>
      <c r="AV2245" s="1">
        <f t="shared" si="284"/>
        <v>0.582516002178047</v>
      </c>
      <c r="AW2245" s="1">
        <f t="shared" si="285"/>
        <v>0.43432595874719171</v>
      </c>
    </row>
    <row r="2246" spans="1:49" x14ac:dyDescent="0.2">
      <c r="A2246">
        <v>2244</v>
      </c>
      <c r="B2246" t="s">
        <v>33065</v>
      </c>
      <c r="C2246" t="s">
        <v>33064</v>
      </c>
      <c r="F2246" t="s">
        <v>33063</v>
      </c>
      <c r="G2246" t="s">
        <v>14</v>
      </c>
      <c r="H2246" t="s">
        <v>13</v>
      </c>
      <c r="I2246" t="s">
        <v>33062</v>
      </c>
      <c r="J2246">
        <v>60015150</v>
      </c>
      <c r="K2246" t="s">
        <v>33061</v>
      </c>
      <c r="L2246" t="s">
        <v>3845</v>
      </c>
      <c r="M2246" t="s">
        <v>3014</v>
      </c>
      <c r="N2246">
        <v>1</v>
      </c>
      <c r="O2246" t="s">
        <v>33060</v>
      </c>
      <c r="P2246">
        <v>23971224900</v>
      </c>
      <c r="Q2246">
        <v>60015150</v>
      </c>
      <c r="R2246" s="7">
        <v>42767</v>
      </c>
      <c r="S2246" s="8">
        <f t="shared" si="280"/>
        <v>2017</v>
      </c>
      <c r="T2246" s="8">
        <v>2017</v>
      </c>
      <c r="U2246" s="8">
        <f t="shared" si="281"/>
        <v>5</v>
      </c>
      <c r="V2246" s="7">
        <v>42767</v>
      </c>
      <c r="W2246" t="s">
        <v>4139</v>
      </c>
      <c r="X2246" s="2">
        <v>1.365</v>
      </c>
      <c r="Y2246" s="6">
        <f t="shared" si="286"/>
        <v>3.6437895411227675E-2</v>
      </c>
      <c r="AA2246">
        <v>189545</v>
      </c>
      <c r="AB2246">
        <v>17393</v>
      </c>
      <c r="AD2246" t="s">
        <v>6</v>
      </c>
      <c r="AE2246">
        <v>66</v>
      </c>
      <c r="AF2246">
        <v>2</v>
      </c>
      <c r="AG2246">
        <v>7473866</v>
      </c>
      <c r="AH2246" t="s">
        <v>33059</v>
      </c>
      <c r="AI2246" t="s">
        <v>33058</v>
      </c>
      <c r="AJ2246" t="s">
        <v>33057</v>
      </c>
      <c r="AK2246" t="s">
        <v>33056</v>
      </c>
      <c r="AL2246">
        <v>53</v>
      </c>
      <c r="AM2246" s="5">
        <f t="shared" si="282"/>
        <v>10.6</v>
      </c>
      <c r="AN2246" s="4">
        <f t="shared" si="287"/>
        <v>1.605452480121166E-2</v>
      </c>
      <c r="AO2246" s="3"/>
      <c r="AP2246">
        <v>0</v>
      </c>
      <c r="AQ2246" t="s">
        <v>503</v>
      </c>
      <c r="AR2246">
        <v>317669</v>
      </c>
      <c r="AS2246" t="s">
        <v>502</v>
      </c>
      <c r="AT2246" s="2" t="s">
        <v>0</v>
      </c>
      <c r="AU2246" s="1">
        <f t="shared" si="283"/>
        <v>3.0322884228222864</v>
      </c>
      <c r="AV2246" s="1">
        <f t="shared" si="284"/>
        <v>2.6246210106219667</v>
      </c>
      <c r="AW2246" s="1">
        <f t="shared" si="285"/>
        <v>2.2169535984216462</v>
      </c>
    </row>
    <row r="2247" spans="1:49" x14ac:dyDescent="0.2">
      <c r="A2247">
        <v>2245</v>
      </c>
      <c r="B2247" t="s">
        <v>33055</v>
      </c>
      <c r="C2247" t="s">
        <v>33054</v>
      </c>
      <c r="F2247" t="s">
        <v>33053</v>
      </c>
      <c r="G2247" t="s">
        <v>14</v>
      </c>
      <c r="H2247" t="s">
        <v>13</v>
      </c>
      <c r="I2247" t="s">
        <v>33052</v>
      </c>
      <c r="J2247">
        <v>60003662</v>
      </c>
      <c r="K2247" t="s">
        <v>33051</v>
      </c>
      <c r="L2247" t="s">
        <v>33050</v>
      </c>
      <c r="M2247" t="s">
        <v>2996</v>
      </c>
      <c r="N2247">
        <v>4</v>
      </c>
      <c r="O2247" t="s">
        <v>33049</v>
      </c>
      <c r="P2247" t="s">
        <v>33048</v>
      </c>
      <c r="Q2247" t="s">
        <v>33047</v>
      </c>
      <c r="R2247" s="7">
        <v>42767</v>
      </c>
      <c r="S2247" s="8">
        <f t="shared" si="280"/>
        <v>2017</v>
      </c>
      <c r="T2247" s="8">
        <v>2017</v>
      </c>
      <c r="U2247" s="8">
        <f t="shared" si="281"/>
        <v>5</v>
      </c>
      <c r="V2247" s="7">
        <v>42767</v>
      </c>
      <c r="W2247" t="s">
        <v>4139</v>
      </c>
      <c r="X2247" s="2">
        <v>1.365</v>
      </c>
      <c r="Y2247" s="6">
        <f t="shared" si="286"/>
        <v>3.6437895411227675E-2</v>
      </c>
      <c r="AA2247">
        <v>189545</v>
      </c>
      <c r="AB2247">
        <v>17393</v>
      </c>
      <c r="AD2247" t="s">
        <v>6</v>
      </c>
      <c r="AE2247">
        <v>66</v>
      </c>
      <c r="AF2247">
        <v>2</v>
      </c>
      <c r="AG2247">
        <v>7457711</v>
      </c>
      <c r="AH2247" t="s">
        <v>33046</v>
      </c>
      <c r="AI2247" t="s">
        <v>33045</v>
      </c>
      <c r="AJ2247" t="s">
        <v>33044</v>
      </c>
      <c r="AK2247" t="s">
        <v>33043</v>
      </c>
      <c r="AL2247">
        <v>1</v>
      </c>
      <c r="AM2247" s="5">
        <f t="shared" si="282"/>
        <v>0.2</v>
      </c>
      <c r="AN2247" s="4">
        <f t="shared" si="287"/>
        <v>3.0291556228701253E-4</v>
      </c>
      <c r="AO2247" s="3"/>
      <c r="AP2247">
        <v>0</v>
      </c>
      <c r="AQ2247" t="s">
        <v>16992</v>
      </c>
      <c r="AR2247" t="s">
        <v>33042</v>
      </c>
      <c r="AS2247" t="s">
        <v>16990</v>
      </c>
      <c r="AT2247" s="2" t="s">
        <v>0</v>
      </c>
      <c r="AU2247" s="1">
        <f t="shared" si="283"/>
        <v>2.5597401456545472</v>
      </c>
      <c r="AV2247" s="1">
        <f t="shared" si="284"/>
        <v>1.8370405486757342</v>
      </c>
      <c r="AW2247" s="1">
        <f t="shared" si="285"/>
        <v>1.1143409516969212</v>
      </c>
    </row>
    <row r="2248" spans="1:49" x14ac:dyDescent="0.2">
      <c r="A2248">
        <v>2246</v>
      </c>
      <c r="B2248" t="s">
        <v>33041</v>
      </c>
      <c r="C2248" t="s">
        <v>33040</v>
      </c>
      <c r="F2248" t="s">
        <v>33039</v>
      </c>
      <c r="G2248" t="s">
        <v>14</v>
      </c>
      <c r="H2248" t="s">
        <v>13</v>
      </c>
      <c r="I2248" t="s">
        <v>33038</v>
      </c>
      <c r="J2248" t="s">
        <v>33037</v>
      </c>
      <c r="K2248" t="s">
        <v>33036</v>
      </c>
      <c r="L2248" t="s">
        <v>33035</v>
      </c>
      <c r="M2248" t="s">
        <v>6617</v>
      </c>
      <c r="N2248">
        <v>6</v>
      </c>
      <c r="O2248" t="s">
        <v>33034</v>
      </c>
      <c r="P2248" t="s">
        <v>33033</v>
      </c>
      <c r="Q2248" t="s">
        <v>33032</v>
      </c>
      <c r="R2248" s="7">
        <v>42767</v>
      </c>
      <c r="S2248" s="8">
        <f t="shared" si="280"/>
        <v>2017</v>
      </c>
      <c r="T2248" s="8">
        <v>2017</v>
      </c>
      <c r="U2248" s="8">
        <f t="shared" si="281"/>
        <v>5</v>
      </c>
      <c r="V2248" s="7">
        <v>42767</v>
      </c>
      <c r="W2248" t="s">
        <v>4139</v>
      </c>
      <c r="X2248" s="2">
        <v>1.365</v>
      </c>
      <c r="Y2248" s="6">
        <f t="shared" si="286"/>
        <v>3.6437895411227675E-2</v>
      </c>
      <c r="AA2248">
        <v>189545</v>
      </c>
      <c r="AB2248">
        <v>17393</v>
      </c>
      <c r="AD2248" t="s">
        <v>6</v>
      </c>
      <c r="AE2248">
        <v>66</v>
      </c>
      <c r="AF2248">
        <v>2</v>
      </c>
      <c r="AG2248">
        <v>7450158</v>
      </c>
      <c r="AH2248" t="s">
        <v>33031</v>
      </c>
      <c r="AI2248" t="s">
        <v>33030</v>
      </c>
      <c r="AJ2248" t="s">
        <v>33029</v>
      </c>
      <c r="AK2248" t="s">
        <v>33028</v>
      </c>
      <c r="AL2248">
        <v>15</v>
      </c>
      <c r="AM2248" s="5">
        <f t="shared" si="282"/>
        <v>3</v>
      </c>
      <c r="AN2248" s="4">
        <f t="shared" si="287"/>
        <v>4.5437334343051876E-3</v>
      </c>
      <c r="AO2248" s="3"/>
      <c r="AP2248">
        <v>0</v>
      </c>
      <c r="AQ2248" t="s">
        <v>76</v>
      </c>
      <c r="AR2248" t="s">
        <v>33027</v>
      </c>
      <c r="AS2248" t="s">
        <v>75</v>
      </c>
      <c r="AT2248" s="2" t="s">
        <v>0</v>
      </c>
      <c r="AU2248" s="1">
        <f t="shared" si="283"/>
        <v>2.6869646818150925</v>
      </c>
      <c r="AV2248" s="1">
        <f t="shared" si="284"/>
        <v>2.0490814422766435</v>
      </c>
      <c r="AW2248" s="1">
        <f t="shared" si="285"/>
        <v>1.4111982027381933</v>
      </c>
    </row>
    <row r="2249" spans="1:49" x14ac:dyDescent="0.2">
      <c r="A2249">
        <v>2247</v>
      </c>
      <c r="B2249" t="s">
        <v>33026</v>
      </c>
      <c r="C2249" t="s">
        <v>33025</v>
      </c>
      <c r="F2249" t="s">
        <v>33024</v>
      </c>
      <c r="G2249" t="s">
        <v>14</v>
      </c>
      <c r="H2249" t="s">
        <v>13</v>
      </c>
      <c r="I2249" t="s">
        <v>33023</v>
      </c>
      <c r="J2249" t="s">
        <v>33022</v>
      </c>
      <c r="K2249" t="s">
        <v>33021</v>
      </c>
      <c r="L2249" t="s">
        <v>33020</v>
      </c>
      <c r="M2249" t="s">
        <v>33019</v>
      </c>
      <c r="N2249">
        <v>6</v>
      </c>
      <c r="O2249" t="s">
        <v>33018</v>
      </c>
      <c r="P2249" t="s">
        <v>33017</v>
      </c>
      <c r="Q2249" t="s">
        <v>33016</v>
      </c>
      <c r="R2249" s="7">
        <v>42767</v>
      </c>
      <c r="S2249" s="8">
        <f t="shared" si="280"/>
        <v>2017</v>
      </c>
      <c r="T2249" s="8">
        <v>2017</v>
      </c>
      <c r="U2249" s="8">
        <f t="shared" si="281"/>
        <v>5</v>
      </c>
      <c r="V2249" s="7">
        <v>42767</v>
      </c>
      <c r="W2249" t="s">
        <v>4139</v>
      </c>
      <c r="X2249" s="2">
        <v>1.365</v>
      </c>
      <c r="Y2249" s="6">
        <f t="shared" si="286"/>
        <v>3.6437895411227675E-2</v>
      </c>
      <c r="AA2249">
        <v>189545</v>
      </c>
      <c r="AB2249">
        <v>17393</v>
      </c>
      <c r="AD2249" t="s">
        <v>6</v>
      </c>
      <c r="AE2249">
        <v>66</v>
      </c>
      <c r="AF2249">
        <v>2</v>
      </c>
      <c r="AG2249">
        <v>7469387</v>
      </c>
      <c r="AH2249" t="s">
        <v>33015</v>
      </c>
      <c r="AI2249" t="s">
        <v>33014</v>
      </c>
      <c r="AJ2249" t="s">
        <v>33013</v>
      </c>
      <c r="AK2249" t="s">
        <v>33012</v>
      </c>
      <c r="AL2249">
        <v>9</v>
      </c>
      <c r="AM2249" s="5">
        <f t="shared" si="282"/>
        <v>1.8</v>
      </c>
      <c r="AN2249" s="4">
        <f t="shared" si="287"/>
        <v>2.7262400605831123E-3</v>
      </c>
      <c r="AO2249" s="3"/>
      <c r="AP2249">
        <v>0</v>
      </c>
      <c r="AQ2249" t="s">
        <v>76</v>
      </c>
      <c r="AR2249" t="s">
        <v>33011</v>
      </c>
      <c r="AS2249" t="s">
        <v>75</v>
      </c>
      <c r="AT2249" s="2" t="s">
        <v>0</v>
      </c>
      <c r="AU2249" s="1">
        <f t="shared" si="283"/>
        <v>2.6324398806034304</v>
      </c>
      <c r="AV2249" s="1">
        <f t="shared" si="284"/>
        <v>1.9582067735905393</v>
      </c>
      <c r="AW2249" s="1">
        <f t="shared" si="285"/>
        <v>1.283973666577648</v>
      </c>
    </row>
    <row r="2250" spans="1:49" x14ac:dyDescent="0.2">
      <c r="A2250">
        <v>2248</v>
      </c>
      <c r="B2250" t="s">
        <v>33010</v>
      </c>
      <c r="C2250" t="s">
        <v>33009</v>
      </c>
      <c r="F2250" t="s">
        <v>33008</v>
      </c>
      <c r="G2250" t="s">
        <v>14</v>
      </c>
      <c r="H2250" t="s">
        <v>13</v>
      </c>
      <c r="I2250" t="s">
        <v>33007</v>
      </c>
      <c r="J2250" t="s">
        <v>33006</v>
      </c>
      <c r="K2250" t="s">
        <v>33005</v>
      </c>
      <c r="L2250" t="s">
        <v>33004</v>
      </c>
      <c r="M2250" t="s">
        <v>31558</v>
      </c>
      <c r="N2250">
        <v>5</v>
      </c>
      <c r="O2250" t="s">
        <v>33003</v>
      </c>
      <c r="P2250" t="s">
        <v>33002</v>
      </c>
      <c r="Q2250" t="s">
        <v>33001</v>
      </c>
      <c r="R2250" s="7">
        <v>42767</v>
      </c>
      <c r="S2250" s="8">
        <f t="shared" si="280"/>
        <v>2017</v>
      </c>
      <c r="T2250" s="8">
        <v>2017</v>
      </c>
      <c r="U2250" s="8">
        <f t="shared" si="281"/>
        <v>5</v>
      </c>
      <c r="V2250" s="7">
        <v>42767</v>
      </c>
      <c r="W2250" t="s">
        <v>4139</v>
      </c>
      <c r="X2250" s="2">
        <v>1.365</v>
      </c>
      <c r="Y2250" s="6">
        <f t="shared" si="286"/>
        <v>3.6437895411227675E-2</v>
      </c>
      <c r="AA2250">
        <v>189545</v>
      </c>
      <c r="AB2250">
        <v>17393</v>
      </c>
      <c r="AD2250" t="s">
        <v>6</v>
      </c>
      <c r="AE2250">
        <v>66</v>
      </c>
      <c r="AF2250">
        <v>2</v>
      </c>
      <c r="AG2250">
        <v>2555842</v>
      </c>
      <c r="AH2250" t="s">
        <v>33000</v>
      </c>
      <c r="AI2250" t="s">
        <v>32999</v>
      </c>
      <c r="AJ2250" t="s">
        <v>32998</v>
      </c>
      <c r="AK2250" t="s">
        <v>32997</v>
      </c>
      <c r="AL2250">
        <v>36</v>
      </c>
      <c r="AM2250" s="5">
        <f t="shared" si="282"/>
        <v>7.2</v>
      </c>
      <c r="AN2250" s="4">
        <f t="shared" si="287"/>
        <v>1.0904960242332449E-2</v>
      </c>
      <c r="AO2250" s="3"/>
      <c r="AP2250">
        <v>0</v>
      </c>
      <c r="AQ2250" t="s">
        <v>76</v>
      </c>
      <c r="AR2250" t="s">
        <v>32996</v>
      </c>
      <c r="AS2250" t="s">
        <v>75</v>
      </c>
      <c r="AT2250" s="2" t="s">
        <v>0</v>
      </c>
      <c r="AU2250" s="1">
        <f t="shared" si="283"/>
        <v>2.8778014860559105</v>
      </c>
      <c r="AV2250" s="1">
        <f t="shared" si="284"/>
        <v>2.3671427826780063</v>
      </c>
      <c r="AW2250" s="1">
        <f t="shared" si="285"/>
        <v>1.8564840793001014</v>
      </c>
    </row>
    <row r="2251" spans="1:49" x14ac:dyDescent="0.2">
      <c r="A2251">
        <v>2249</v>
      </c>
      <c r="B2251" t="s">
        <v>32995</v>
      </c>
      <c r="C2251" t="s">
        <v>32994</v>
      </c>
      <c r="F2251" t="s">
        <v>32993</v>
      </c>
      <c r="G2251" t="s">
        <v>14</v>
      </c>
      <c r="H2251" t="s">
        <v>13</v>
      </c>
      <c r="I2251" t="s">
        <v>32992</v>
      </c>
      <c r="J2251">
        <v>60005244</v>
      </c>
      <c r="K2251" t="s">
        <v>5975</v>
      </c>
      <c r="L2251" t="s">
        <v>1168</v>
      </c>
      <c r="M2251" t="s">
        <v>9</v>
      </c>
      <c r="N2251">
        <v>4</v>
      </c>
      <c r="O2251" t="s">
        <v>32991</v>
      </c>
      <c r="P2251" t="s">
        <v>32990</v>
      </c>
      <c r="Q2251" t="s">
        <v>18243</v>
      </c>
      <c r="R2251" s="7">
        <v>42767</v>
      </c>
      <c r="S2251" s="8">
        <f t="shared" si="280"/>
        <v>2017</v>
      </c>
      <c r="T2251" s="8">
        <v>2017</v>
      </c>
      <c r="U2251" s="8">
        <f t="shared" si="281"/>
        <v>5</v>
      </c>
      <c r="V2251" s="7">
        <v>42767</v>
      </c>
      <c r="W2251" t="s">
        <v>30146</v>
      </c>
      <c r="X2251" s="2">
        <v>0.55700000000000005</v>
      </c>
      <c r="Y2251" s="6">
        <f t="shared" si="286"/>
        <v>1.486879688209071E-2</v>
      </c>
      <c r="AA2251" t="s">
        <v>30145</v>
      </c>
      <c r="AB2251">
        <v>19600161832</v>
      </c>
      <c r="AD2251" t="s">
        <v>6</v>
      </c>
      <c r="AE2251">
        <v>60</v>
      </c>
      <c r="AF2251">
        <v>2</v>
      </c>
      <c r="AG2251">
        <v>22308</v>
      </c>
      <c r="AI2251" t="s">
        <v>32989</v>
      </c>
      <c r="AJ2251" t="s">
        <v>32988</v>
      </c>
      <c r="AK2251" t="s">
        <v>32987</v>
      </c>
      <c r="AL2251">
        <v>8</v>
      </c>
      <c r="AM2251" s="5">
        <f t="shared" si="282"/>
        <v>1.6</v>
      </c>
      <c r="AN2251" s="4">
        <f t="shared" si="287"/>
        <v>2.4233244982961003E-3</v>
      </c>
      <c r="AO2251" s="3"/>
      <c r="AP2251">
        <v>0</v>
      </c>
      <c r="AR2251" t="s">
        <v>1</v>
      </c>
      <c r="AT2251" s="2" t="s">
        <v>0</v>
      </c>
      <c r="AU2251" s="1">
        <f t="shared" si="283"/>
        <v>1.1135155166952326</v>
      </c>
      <c r="AV2251" s="1">
        <f t="shared" si="284"/>
        <v>0.86460606901934045</v>
      </c>
      <c r="AW2251" s="1">
        <f t="shared" si="285"/>
        <v>0.61569662134344838</v>
      </c>
    </row>
    <row r="2252" spans="1:49" x14ac:dyDescent="0.2">
      <c r="A2252">
        <v>2250</v>
      </c>
      <c r="B2252" t="s">
        <v>32986</v>
      </c>
      <c r="C2252" t="s">
        <v>32985</v>
      </c>
      <c r="F2252" t="s">
        <v>32984</v>
      </c>
      <c r="G2252" t="s">
        <v>14</v>
      </c>
      <c r="H2252" t="s">
        <v>13</v>
      </c>
      <c r="I2252" t="s">
        <v>32983</v>
      </c>
      <c r="J2252" t="s">
        <v>32982</v>
      </c>
      <c r="K2252" t="s">
        <v>32981</v>
      </c>
      <c r="L2252" t="s">
        <v>32980</v>
      </c>
      <c r="M2252" t="s">
        <v>32979</v>
      </c>
      <c r="N2252">
        <v>3</v>
      </c>
      <c r="O2252" t="s">
        <v>32978</v>
      </c>
      <c r="P2252" t="s">
        <v>32977</v>
      </c>
      <c r="Q2252" t="s">
        <v>32976</v>
      </c>
      <c r="R2252" s="7">
        <v>42767</v>
      </c>
      <c r="S2252" s="8">
        <f t="shared" si="280"/>
        <v>2017</v>
      </c>
      <c r="T2252" s="8">
        <v>2017</v>
      </c>
      <c r="U2252" s="8">
        <f t="shared" si="281"/>
        <v>5</v>
      </c>
      <c r="V2252" s="7">
        <v>42767</v>
      </c>
      <c r="W2252" t="s">
        <v>4139</v>
      </c>
      <c r="X2252" s="2">
        <v>1.365</v>
      </c>
      <c r="Y2252" s="6">
        <f t="shared" si="286"/>
        <v>3.6437895411227675E-2</v>
      </c>
      <c r="AA2252">
        <v>189545</v>
      </c>
      <c r="AB2252">
        <v>17393</v>
      </c>
      <c r="AD2252" t="s">
        <v>6</v>
      </c>
      <c r="AE2252">
        <v>66</v>
      </c>
      <c r="AF2252">
        <v>2</v>
      </c>
      <c r="AG2252">
        <v>7452426</v>
      </c>
      <c r="AH2252" t="s">
        <v>32975</v>
      </c>
      <c r="AI2252" t="s">
        <v>32974</v>
      </c>
      <c r="AJ2252" t="s">
        <v>32973</v>
      </c>
      <c r="AK2252" t="s">
        <v>32972</v>
      </c>
      <c r="AL2252">
        <v>9</v>
      </c>
      <c r="AM2252" s="5">
        <f t="shared" si="282"/>
        <v>1.8</v>
      </c>
      <c r="AN2252" s="4">
        <f t="shared" si="287"/>
        <v>2.7262400605831123E-3</v>
      </c>
      <c r="AO2252" s="3"/>
      <c r="AP2252">
        <v>0</v>
      </c>
      <c r="AR2252" t="s">
        <v>1</v>
      </c>
      <c r="AT2252" s="2" t="s">
        <v>0</v>
      </c>
      <c r="AU2252" s="1">
        <f t="shared" si="283"/>
        <v>2.6324398806034304</v>
      </c>
      <c r="AV2252" s="1">
        <f t="shared" si="284"/>
        <v>1.9582067735905393</v>
      </c>
      <c r="AW2252" s="1">
        <f t="shared" si="285"/>
        <v>1.283973666577648</v>
      </c>
    </row>
    <row r="2253" spans="1:49" x14ac:dyDescent="0.2">
      <c r="A2253">
        <v>2251</v>
      </c>
      <c r="B2253" t="s">
        <v>32971</v>
      </c>
      <c r="C2253" t="s">
        <v>32970</v>
      </c>
      <c r="E2253">
        <v>28207779</v>
      </c>
      <c r="F2253" t="s">
        <v>32969</v>
      </c>
      <c r="G2253" t="s">
        <v>14</v>
      </c>
      <c r="H2253" t="s">
        <v>13</v>
      </c>
      <c r="I2253" t="s">
        <v>32968</v>
      </c>
      <c r="J2253" t="s">
        <v>32967</v>
      </c>
      <c r="K2253" t="s">
        <v>32966</v>
      </c>
      <c r="L2253" t="s">
        <v>32965</v>
      </c>
      <c r="M2253" t="s">
        <v>32964</v>
      </c>
      <c r="N2253">
        <v>6</v>
      </c>
      <c r="O2253" t="s">
        <v>32963</v>
      </c>
      <c r="P2253" t="s">
        <v>32962</v>
      </c>
      <c r="Q2253" t="s">
        <v>32961</v>
      </c>
      <c r="R2253" s="7">
        <v>42767</v>
      </c>
      <c r="S2253" s="8">
        <f t="shared" si="280"/>
        <v>2017</v>
      </c>
      <c r="T2253" s="8">
        <v>2017</v>
      </c>
      <c r="U2253" s="8">
        <f t="shared" si="281"/>
        <v>5</v>
      </c>
      <c r="V2253" s="7">
        <v>42767</v>
      </c>
      <c r="W2253" t="s">
        <v>2936</v>
      </c>
      <c r="X2253" s="2">
        <v>0.99</v>
      </c>
      <c r="Y2253" s="6">
        <f t="shared" si="286"/>
        <v>2.6427484583967327E-2</v>
      </c>
      <c r="AB2253">
        <v>10600153309</v>
      </c>
      <c r="AC2253">
        <v>19326203</v>
      </c>
      <c r="AD2253" t="s">
        <v>6</v>
      </c>
      <c r="AE2253">
        <v>12</v>
      </c>
      <c r="AF2253">
        <v>2</v>
      </c>
      <c r="AG2253" t="s">
        <v>32960</v>
      </c>
      <c r="AI2253" t="s">
        <v>32959</v>
      </c>
      <c r="AK2253" t="s">
        <v>32958</v>
      </c>
      <c r="AL2253">
        <v>7</v>
      </c>
      <c r="AM2253" s="5">
        <f t="shared" si="282"/>
        <v>1.4</v>
      </c>
      <c r="AN2253" s="4">
        <f t="shared" si="287"/>
        <v>2.1204089360090874E-3</v>
      </c>
      <c r="AO2253" s="3"/>
      <c r="AP2253">
        <v>1</v>
      </c>
      <c r="AQ2253" t="s">
        <v>2716</v>
      </c>
      <c r="AR2253" t="s">
        <v>1</v>
      </c>
      <c r="AS2253" t="s">
        <v>2714</v>
      </c>
      <c r="AT2253" s="2">
        <v>3.24</v>
      </c>
      <c r="AU2253" s="1">
        <f t="shared" si="283"/>
        <v>1.9135361889579854</v>
      </c>
      <c r="AV2253" s="1">
        <f t="shared" si="284"/>
        <v>1.4273946759988207</v>
      </c>
      <c r="AW2253" s="1">
        <f t="shared" si="285"/>
        <v>0.94125316303965578</v>
      </c>
    </row>
    <row r="2254" spans="1:49" x14ac:dyDescent="0.2">
      <c r="A2254">
        <v>2252</v>
      </c>
      <c r="B2254" t="s">
        <v>32957</v>
      </c>
      <c r="C2254" t="s">
        <v>32956</v>
      </c>
      <c r="F2254" t="s">
        <v>32955</v>
      </c>
      <c r="G2254" t="s">
        <v>14</v>
      </c>
      <c r="H2254" t="s">
        <v>13</v>
      </c>
      <c r="I2254" t="s">
        <v>26385</v>
      </c>
      <c r="J2254">
        <v>60012370</v>
      </c>
      <c r="K2254" t="s">
        <v>6212</v>
      </c>
      <c r="L2254" t="s">
        <v>6211</v>
      </c>
      <c r="M2254" t="s">
        <v>166</v>
      </c>
      <c r="N2254">
        <v>3</v>
      </c>
      <c r="O2254" t="s">
        <v>32954</v>
      </c>
      <c r="P2254" t="s">
        <v>32953</v>
      </c>
      <c r="Q2254" t="s">
        <v>6208</v>
      </c>
      <c r="R2254" s="7">
        <v>42767</v>
      </c>
      <c r="S2254" s="8">
        <f t="shared" si="280"/>
        <v>2017</v>
      </c>
      <c r="T2254" s="8">
        <v>2017</v>
      </c>
      <c r="U2254" s="8">
        <f t="shared" si="281"/>
        <v>5</v>
      </c>
      <c r="V2254" s="7">
        <v>42767</v>
      </c>
      <c r="W2254" t="s">
        <v>4139</v>
      </c>
      <c r="X2254" s="2">
        <v>1.365</v>
      </c>
      <c r="Y2254" s="6">
        <f t="shared" si="286"/>
        <v>3.6437895411227675E-2</v>
      </c>
      <c r="AA2254">
        <v>189545</v>
      </c>
      <c r="AB2254">
        <v>17393</v>
      </c>
      <c r="AD2254" t="s">
        <v>6</v>
      </c>
      <c r="AE2254">
        <v>66</v>
      </c>
      <c r="AF2254">
        <v>2</v>
      </c>
      <c r="AG2254">
        <v>7467499</v>
      </c>
      <c r="AH2254" t="s">
        <v>32952</v>
      </c>
      <c r="AI2254" t="s">
        <v>32951</v>
      </c>
      <c r="AJ2254" t="s">
        <v>32950</v>
      </c>
      <c r="AK2254" t="s">
        <v>32949</v>
      </c>
      <c r="AL2254">
        <v>13</v>
      </c>
      <c r="AM2254" s="5">
        <f t="shared" si="282"/>
        <v>2.6</v>
      </c>
      <c r="AN2254" s="4">
        <f t="shared" si="287"/>
        <v>3.9379023097311627E-3</v>
      </c>
      <c r="AO2254" s="3"/>
      <c r="AP2254">
        <v>0</v>
      </c>
      <c r="AR2254" t="s">
        <v>1</v>
      </c>
      <c r="AT2254" s="2" t="s">
        <v>0</v>
      </c>
      <c r="AU2254" s="1">
        <f t="shared" si="283"/>
        <v>2.6687897480778719</v>
      </c>
      <c r="AV2254" s="1">
        <f t="shared" si="284"/>
        <v>2.0187898860479421</v>
      </c>
      <c r="AW2254" s="1">
        <f t="shared" si="285"/>
        <v>1.3687900240180115</v>
      </c>
    </row>
    <row r="2255" spans="1:49" x14ac:dyDescent="0.2">
      <c r="A2255">
        <v>2253</v>
      </c>
      <c r="B2255" t="s">
        <v>32948</v>
      </c>
      <c r="C2255" t="s">
        <v>32947</v>
      </c>
      <c r="D2255" t="s">
        <v>32946</v>
      </c>
      <c r="F2255" t="s">
        <v>32945</v>
      </c>
      <c r="G2255" t="s">
        <v>14</v>
      </c>
      <c r="H2255" t="s">
        <v>13</v>
      </c>
      <c r="I2255" t="s">
        <v>32944</v>
      </c>
      <c r="J2255">
        <v>60000356</v>
      </c>
      <c r="K2255" t="s">
        <v>32943</v>
      </c>
      <c r="L2255" t="s">
        <v>32942</v>
      </c>
      <c r="M2255" t="s">
        <v>3578</v>
      </c>
      <c r="N2255">
        <v>2</v>
      </c>
      <c r="O2255" t="s">
        <v>32941</v>
      </c>
      <c r="P2255" t="s">
        <v>32940</v>
      </c>
      <c r="Q2255" t="s">
        <v>32939</v>
      </c>
      <c r="R2255" s="7">
        <v>42767</v>
      </c>
      <c r="S2255" s="8">
        <f t="shared" si="280"/>
        <v>2017</v>
      </c>
      <c r="T2255" s="8">
        <v>2017</v>
      </c>
      <c r="U2255" s="8">
        <f t="shared" si="281"/>
        <v>5</v>
      </c>
      <c r="V2255" s="7">
        <v>42767</v>
      </c>
      <c r="W2255" t="s">
        <v>2334</v>
      </c>
      <c r="X2255" s="2">
        <v>0.63</v>
      </c>
      <c r="Y2255" s="6">
        <f t="shared" si="286"/>
        <v>1.6817490189797391E-2</v>
      </c>
      <c r="AA2255">
        <v>457906</v>
      </c>
      <c r="AB2255">
        <v>18159</v>
      </c>
      <c r="AD2255" t="s">
        <v>6</v>
      </c>
      <c r="AE2255">
        <v>58</v>
      </c>
      <c r="AH2255" t="s">
        <v>32938</v>
      </c>
      <c r="AI2255" t="s">
        <v>32937</v>
      </c>
      <c r="AJ2255" t="s">
        <v>32936</v>
      </c>
      <c r="AK2255" t="s">
        <v>32935</v>
      </c>
      <c r="AL2255">
        <v>4</v>
      </c>
      <c r="AM2255" s="5">
        <f t="shared" si="282"/>
        <v>0.8</v>
      </c>
      <c r="AN2255" s="4">
        <f t="shared" si="287"/>
        <v>1.2116622491480501E-3</v>
      </c>
      <c r="AO2255" s="3"/>
      <c r="AP2255">
        <v>0</v>
      </c>
      <c r="AR2255" t="s">
        <v>1</v>
      </c>
      <c r="AT2255" s="2" t="s">
        <v>0</v>
      </c>
      <c r="AU2255" s="1">
        <f t="shared" si="283"/>
        <v>1.2135741807602587</v>
      </c>
      <c r="AV2255" s="1">
        <f t="shared" si="284"/>
        <v>0.90145762194727208</v>
      </c>
      <c r="AW2255" s="1">
        <f t="shared" si="285"/>
        <v>0.58934106313428525</v>
      </c>
    </row>
    <row r="2256" spans="1:49" x14ac:dyDescent="0.2">
      <c r="A2256">
        <v>2254</v>
      </c>
      <c r="B2256" t="s">
        <v>32934</v>
      </c>
      <c r="C2256" t="s">
        <v>32933</v>
      </c>
      <c r="F2256" t="s">
        <v>32932</v>
      </c>
      <c r="G2256" t="s">
        <v>14</v>
      </c>
      <c r="H2256" t="s">
        <v>13</v>
      </c>
      <c r="I2256" t="s">
        <v>32931</v>
      </c>
      <c r="J2256" t="s">
        <v>32930</v>
      </c>
      <c r="K2256" t="s">
        <v>32929</v>
      </c>
      <c r="L2256" t="s">
        <v>32928</v>
      </c>
      <c r="M2256" t="s">
        <v>32927</v>
      </c>
      <c r="N2256">
        <v>2</v>
      </c>
      <c r="O2256" t="s">
        <v>32926</v>
      </c>
      <c r="P2256" t="s">
        <v>32925</v>
      </c>
      <c r="Q2256" t="s">
        <v>32924</v>
      </c>
      <c r="R2256" s="7">
        <v>42767</v>
      </c>
      <c r="S2256" s="8">
        <f t="shared" si="280"/>
        <v>2017</v>
      </c>
      <c r="T2256" s="8">
        <v>2017</v>
      </c>
      <c r="U2256" s="8">
        <f t="shared" si="281"/>
        <v>5</v>
      </c>
      <c r="V2256" s="7">
        <v>42767</v>
      </c>
      <c r="W2256" t="s">
        <v>30648</v>
      </c>
      <c r="X2256" s="2">
        <v>2.5710000000000002</v>
      </c>
      <c r="Y2256" s="6">
        <f t="shared" si="286"/>
        <v>6.8631376631696966E-2</v>
      </c>
      <c r="AA2256">
        <v>189200</v>
      </c>
      <c r="AB2256">
        <v>17278</v>
      </c>
      <c r="AD2256" t="s">
        <v>6</v>
      </c>
      <c r="AE2256">
        <v>52</v>
      </c>
      <c r="AF2256">
        <v>2</v>
      </c>
      <c r="AG2256">
        <v>7676347</v>
      </c>
      <c r="AH2256" t="s">
        <v>32923</v>
      </c>
      <c r="AI2256" t="s">
        <v>32922</v>
      </c>
      <c r="AJ2256" t="s">
        <v>32921</v>
      </c>
      <c r="AK2256" t="s">
        <v>32920</v>
      </c>
      <c r="AL2256">
        <v>44</v>
      </c>
      <c r="AM2256" s="5">
        <f t="shared" si="282"/>
        <v>8.8000000000000007</v>
      </c>
      <c r="AN2256" s="4">
        <f t="shared" si="287"/>
        <v>1.3328284740628551E-2</v>
      </c>
      <c r="AO2256" s="3"/>
      <c r="AP2256">
        <v>0</v>
      </c>
      <c r="AR2256" t="s">
        <v>1</v>
      </c>
      <c r="AT2256" s="2">
        <v>5.0129999999999999</v>
      </c>
      <c r="AU2256" s="1">
        <f t="shared" si="283"/>
        <v>5.2040449064376437</v>
      </c>
      <c r="AV2256" s="1">
        <f t="shared" si="284"/>
        <v>4.0979830686162764</v>
      </c>
      <c r="AW2256" s="1">
        <f t="shared" si="285"/>
        <v>2.9919212307949077</v>
      </c>
    </row>
    <row r="2257" spans="1:49" x14ac:dyDescent="0.2">
      <c r="A2257">
        <v>2255</v>
      </c>
      <c r="B2257" t="s">
        <v>32919</v>
      </c>
      <c r="C2257" t="s">
        <v>32918</v>
      </c>
      <c r="F2257" t="s">
        <v>32917</v>
      </c>
      <c r="G2257" t="s">
        <v>14</v>
      </c>
      <c r="H2257" t="s">
        <v>13</v>
      </c>
      <c r="I2257" t="s">
        <v>32916</v>
      </c>
      <c r="J2257">
        <v>60002980</v>
      </c>
      <c r="K2257" t="s">
        <v>32915</v>
      </c>
      <c r="L2257" t="s">
        <v>32914</v>
      </c>
      <c r="M2257" t="s">
        <v>9</v>
      </c>
      <c r="N2257">
        <v>4</v>
      </c>
      <c r="O2257" t="s">
        <v>32913</v>
      </c>
      <c r="P2257" t="s">
        <v>32912</v>
      </c>
      <c r="Q2257" t="s">
        <v>32911</v>
      </c>
      <c r="R2257" s="7">
        <v>42767</v>
      </c>
      <c r="S2257" s="8">
        <f t="shared" si="280"/>
        <v>2017</v>
      </c>
      <c r="T2257" s="8">
        <v>2017</v>
      </c>
      <c r="U2257" s="8">
        <f t="shared" si="281"/>
        <v>5</v>
      </c>
      <c r="V2257" s="7">
        <v>42767</v>
      </c>
      <c r="W2257" t="s">
        <v>32910</v>
      </c>
      <c r="X2257" s="2">
        <v>0.72499999999999998</v>
      </c>
      <c r="Y2257" s="6">
        <f t="shared" si="286"/>
        <v>1.9353460932703345E-2</v>
      </c>
      <c r="AA2257">
        <v>19430655</v>
      </c>
      <c r="AB2257">
        <v>19700176215</v>
      </c>
      <c r="AD2257" t="s">
        <v>6</v>
      </c>
      <c r="AE2257">
        <v>9</v>
      </c>
      <c r="AF2257">
        <v>1</v>
      </c>
      <c r="AG2257">
        <v>7744519</v>
      </c>
      <c r="AI2257" t="s">
        <v>32909</v>
      </c>
      <c r="AJ2257" t="s">
        <v>32908</v>
      </c>
      <c r="AK2257" t="s">
        <v>32907</v>
      </c>
      <c r="AL2257">
        <v>0</v>
      </c>
      <c r="AM2257" s="5">
        <f t="shared" si="282"/>
        <v>0</v>
      </c>
      <c r="AN2257" s="4">
        <f t="shared" si="287"/>
        <v>0</v>
      </c>
      <c r="AO2257" s="3"/>
      <c r="AP2257">
        <v>1</v>
      </c>
      <c r="AR2257" t="s">
        <v>1</v>
      </c>
      <c r="AT2257" s="2">
        <v>2.4430000000000001</v>
      </c>
      <c r="AU2257" s="1">
        <f t="shared" si="283"/>
        <v>1.354742265289234</v>
      </c>
      <c r="AV2257" s="1">
        <f t="shared" si="284"/>
        <v>0.96767304663516718</v>
      </c>
      <c r="AW2257" s="1">
        <f t="shared" si="285"/>
        <v>0.58060382798110033</v>
      </c>
    </row>
    <row r="2258" spans="1:49" x14ac:dyDescent="0.2">
      <c r="A2258">
        <v>2256</v>
      </c>
      <c r="B2258" t="s">
        <v>32906</v>
      </c>
      <c r="C2258" t="s">
        <v>32905</v>
      </c>
      <c r="E2258">
        <v>27813190</v>
      </c>
      <c r="F2258" t="s">
        <v>32904</v>
      </c>
      <c r="G2258" t="s">
        <v>14</v>
      </c>
      <c r="H2258" t="s">
        <v>13</v>
      </c>
      <c r="I2258" t="s">
        <v>32903</v>
      </c>
      <c r="J2258" t="s">
        <v>32902</v>
      </c>
      <c r="K2258" t="s">
        <v>32901</v>
      </c>
      <c r="L2258" t="s">
        <v>32900</v>
      </c>
      <c r="M2258" t="s">
        <v>32899</v>
      </c>
      <c r="N2258">
        <v>6</v>
      </c>
      <c r="O2258" t="s">
        <v>32898</v>
      </c>
      <c r="P2258" t="s">
        <v>32897</v>
      </c>
      <c r="Q2258" t="s">
        <v>32896</v>
      </c>
      <c r="R2258" s="7">
        <v>42767</v>
      </c>
      <c r="S2258" s="8">
        <f t="shared" si="280"/>
        <v>2017</v>
      </c>
      <c r="T2258" s="8">
        <v>2017</v>
      </c>
      <c r="U2258" s="8">
        <f t="shared" si="281"/>
        <v>5</v>
      </c>
      <c r="V2258" s="7">
        <v>42767</v>
      </c>
      <c r="W2258" t="s">
        <v>889</v>
      </c>
      <c r="X2258" s="2">
        <v>3.0579999999999998</v>
      </c>
      <c r="Y2258" s="6">
        <f t="shared" si="286"/>
        <v>8.1631563492699066E-2</v>
      </c>
      <c r="AA2258">
        <v>9607412</v>
      </c>
      <c r="AB2258">
        <v>16612</v>
      </c>
      <c r="AC2258" t="s">
        <v>888</v>
      </c>
      <c r="AD2258" t="s">
        <v>6</v>
      </c>
      <c r="AE2258">
        <v>89</v>
      </c>
      <c r="AF2258">
        <v>4</v>
      </c>
      <c r="AH2258" t="s">
        <v>32895</v>
      </c>
      <c r="AI2258" t="s">
        <v>32894</v>
      </c>
      <c r="AJ2258" t="s">
        <v>32893</v>
      </c>
      <c r="AK2258" t="s">
        <v>32892</v>
      </c>
      <c r="AL2258">
        <v>8</v>
      </c>
      <c r="AM2258" s="5">
        <f t="shared" si="282"/>
        <v>1.6</v>
      </c>
      <c r="AN2258" s="4">
        <f t="shared" si="287"/>
        <v>2.4233244982961003E-3</v>
      </c>
      <c r="AO2258" s="3"/>
      <c r="AP2258">
        <v>1</v>
      </c>
      <c r="AQ2258" t="s">
        <v>944</v>
      </c>
      <c r="AR2258" t="s">
        <v>32891</v>
      </c>
      <c r="AS2258" t="s">
        <v>942</v>
      </c>
      <c r="AT2258" s="2">
        <v>6.4169999999999998</v>
      </c>
      <c r="AU2258" s="1">
        <f t="shared" si="283"/>
        <v>5.7869091794378171</v>
      </c>
      <c r="AV2258" s="1">
        <f t="shared" si="284"/>
        <v>4.2027443995497586</v>
      </c>
      <c r="AW2258" s="1">
        <f t="shared" si="285"/>
        <v>2.6185796196616988</v>
      </c>
    </row>
    <row r="2259" spans="1:49" x14ac:dyDescent="0.2">
      <c r="A2259">
        <v>2257</v>
      </c>
      <c r="B2259" t="s">
        <v>32890</v>
      </c>
      <c r="C2259" t="s">
        <v>32889</v>
      </c>
      <c r="F2259" t="s">
        <v>32888</v>
      </c>
      <c r="G2259" t="s">
        <v>14</v>
      </c>
      <c r="H2259" t="s">
        <v>13</v>
      </c>
      <c r="I2259" t="s">
        <v>32887</v>
      </c>
      <c r="J2259" t="s">
        <v>32886</v>
      </c>
      <c r="K2259" t="s">
        <v>32885</v>
      </c>
      <c r="L2259" t="s">
        <v>32884</v>
      </c>
      <c r="M2259" t="s">
        <v>32883</v>
      </c>
      <c r="N2259">
        <v>4</v>
      </c>
      <c r="O2259" t="s">
        <v>32882</v>
      </c>
      <c r="P2259" t="s">
        <v>32881</v>
      </c>
      <c r="Q2259" t="s">
        <v>32880</v>
      </c>
      <c r="R2259" s="7">
        <v>42767</v>
      </c>
      <c r="S2259" s="8">
        <f t="shared" si="280"/>
        <v>2017</v>
      </c>
      <c r="T2259" s="8">
        <v>2017</v>
      </c>
      <c r="U2259" s="8">
        <f t="shared" si="281"/>
        <v>5</v>
      </c>
      <c r="V2259" s="7">
        <v>42767</v>
      </c>
      <c r="W2259" t="s">
        <v>1241</v>
      </c>
      <c r="X2259" s="2">
        <v>1.6379999999999999</v>
      </c>
      <c r="Y2259" s="6">
        <f t="shared" si="286"/>
        <v>4.3725474493473214E-2</v>
      </c>
      <c r="AA2259" t="s">
        <v>1240</v>
      </c>
      <c r="AB2259">
        <v>17391</v>
      </c>
      <c r="AD2259" t="s">
        <v>6</v>
      </c>
      <c r="AE2259">
        <v>65</v>
      </c>
      <c r="AF2259">
        <v>3</v>
      </c>
      <c r="AG2259">
        <v>7707463</v>
      </c>
      <c r="AH2259" t="s">
        <v>32879</v>
      </c>
      <c r="AI2259" t="s">
        <v>32878</v>
      </c>
      <c r="AJ2259" t="s">
        <v>32877</v>
      </c>
      <c r="AK2259" t="s">
        <v>32876</v>
      </c>
      <c r="AL2259">
        <v>21</v>
      </c>
      <c r="AM2259" s="5">
        <f t="shared" si="282"/>
        <v>4.2</v>
      </c>
      <c r="AN2259" s="4">
        <f t="shared" si="287"/>
        <v>6.3612268080272625E-3</v>
      </c>
      <c r="AO2259" s="3"/>
      <c r="AP2259">
        <v>0</v>
      </c>
      <c r="AQ2259" t="s">
        <v>503</v>
      </c>
      <c r="AR2259">
        <v>211887</v>
      </c>
      <c r="AS2259" t="s">
        <v>502</v>
      </c>
      <c r="AT2259" s="2">
        <v>4.931</v>
      </c>
      <c r="AU2259" s="1">
        <f t="shared" si="283"/>
        <v>3.2516200187839428</v>
      </c>
      <c r="AV2259" s="1">
        <f t="shared" si="284"/>
        <v>2.5043350650750238</v>
      </c>
      <c r="AW2259" s="1">
        <f t="shared" si="285"/>
        <v>1.7570501113661048</v>
      </c>
    </row>
    <row r="2260" spans="1:49" x14ac:dyDescent="0.2">
      <c r="A2260">
        <v>2258</v>
      </c>
      <c r="B2260" t="s">
        <v>32875</v>
      </c>
      <c r="C2260" t="s">
        <v>32874</v>
      </c>
      <c r="E2260">
        <v>28192472</v>
      </c>
      <c r="F2260" t="s">
        <v>32873</v>
      </c>
      <c r="G2260" t="s">
        <v>14</v>
      </c>
      <c r="H2260" t="s">
        <v>13</v>
      </c>
      <c r="I2260" t="s">
        <v>32872</v>
      </c>
      <c r="J2260" t="s">
        <v>32871</v>
      </c>
      <c r="K2260" t="s">
        <v>32870</v>
      </c>
      <c r="L2260" t="s">
        <v>32869</v>
      </c>
      <c r="M2260" t="s">
        <v>32868</v>
      </c>
      <c r="N2260">
        <v>4</v>
      </c>
      <c r="O2260" t="s">
        <v>32867</v>
      </c>
      <c r="P2260" t="s">
        <v>32866</v>
      </c>
      <c r="Q2260" t="s">
        <v>32865</v>
      </c>
      <c r="R2260" s="7">
        <v>42767</v>
      </c>
      <c r="S2260" s="8">
        <f t="shared" si="280"/>
        <v>2017</v>
      </c>
      <c r="T2260" s="8">
        <v>2017</v>
      </c>
      <c r="U2260" s="8">
        <f t="shared" si="281"/>
        <v>5</v>
      </c>
      <c r="V2260" s="7">
        <v>42767</v>
      </c>
      <c r="W2260" t="s">
        <v>2936</v>
      </c>
      <c r="X2260" s="2">
        <v>0.99</v>
      </c>
      <c r="Y2260" s="6">
        <f t="shared" si="286"/>
        <v>2.6427484583967327E-2</v>
      </c>
      <c r="AB2260">
        <v>10600153309</v>
      </c>
      <c r="AC2260">
        <v>19326203</v>
      </c>
      <c r="AD2260" t="s">
        <v>6</v>
      </c>
      <c r="AE2260">
        <v>12</v>
      </c>
      <c r="AF2260">
        <v>2</v>
      </c>
      <c r="AG2260" t="s">
        <v>32864</v>
      </c>
      <c r="AI2260" t="s">
        <v>32863</v>
      </c>
      <c r="AK2260" t="s">
        <v>32862</v>
      </c>
      <c r="AL2260">
        <v>4</v>
      </c>
      <c r="AM2260" s="5">
        <f t="shared" si="282"/>
        <v>0.8</v>
      </c>
      <c r="AN2260" s="4">
        <f t="shared" si="287"/>
        <v>1.2116622491480501E-3</v>
      </c>
      <c r="AO2260" s="3"/>
      <c r="AP2260">
        <v>1</v>
      </c>
      <c r="AQ2260" t="s">
        <v>32861</v>
      </c>
      <c r="AR2260" t="s">
        <v>1</v>
      </c>
      <c r="AS2260" t="s">
        <v>32860</v>
      </c>
      <c r="AT2260" s="2">
        <v>3.24</v>
      </c>
      <c r="AU2260" s="1">
        <f t="shared" si="283"/>
        <v>1.8862737883521541</v>
      </c>
      <c r="AV2260" s="1">
        <f t="shared" si="284"/>
        <v>1.3819573416557689</v>
      </c>
      <c r="AW2260" s="1">
        <f t="shared" si="285"/>
        <v>0.87764089495938313</v>
      </c>
    </row>
    <row r="2261" spans="1:49" x14ac:dyDescent="0.2">
      <c r="A2261">
        <v>2259</v>
      </c>
      <c r="B2261" t="s">
        <v>32859</v>
      </c>
      <c r="C2261" t="s">
        <v>32858</v>
      </c>
      <c r="E2261">
        <v>28192463</v>
      </c>
      <c r="F2261" t="s">
        <v>32857</v>
      </c>
      <c r="G2261" t="s">
        <v>14</v>
      </c>
      <c r="H2261" t="s">
        <v>13</v>
      </c>
      <c r="I2261" t="s">
        <v>16857</v>
      </c>
      <c r="J2261" t="s">
        <v>32856</v>
      </c>
      <c r="K2261" t="s">
        <v>32855</v>
      </c>
      <c r="L2261" t="s">
        <v>32854</v>
      </c>
      <c r="M2261" t="s">
        <v>31890</v>
      </c>
      <c r="N2261">
        <v>4</v>
      </c>
      <c r="O2261" t="s">
        <v>32853</v>
      </c>
      <c r="P2261" t="s">
        <v>32852</v>
      </c>
      <c r="Q2261" t="s">
        <v>32851</v>
      </c>
      <c r="R2261" s="7">
        <v>42767</v>
      </c>
      <c r="S2261" s="8">
        <f t="shared" si="280"/>
        <v>2017</v>
      </c>
      <c r="T2261" s="8">
        <v>2017</v>
      </c>
      <c r="U2261" s="8">
        <f t="shared" si="281"/>
        <v>5</v>
      </c>
      <c r="V2261" s="7">
        <v>42767</v>
      </c>
      <c r="W2261" t="s">
        <v>2936</v>
      </c>
      <c r="X2261" s="2">
        <v>0.99</v>
      </c>
      <c r="Y2261" s="6">
        <f t="shared" si="286"/>
        <v>2.6427484583967327E-2</v>
      </c>
      <c r="AB2261">
        <v>10600153309</v>
      </c>
      <c r="AC2261">
        <v>19326203</v>
      </c>
      <c r="AD2261" t="s">
        <v>6</v>
      </c>
      <c r="AE2261">
        <v>12</v>
      </c>
      <c r="AF2261">
        <v>2</v>
      </c>
      <c r="AG2261" t="s">
        <v>32850</v>
      </c>
      <c r="AI2261" t="s">
        <v>32849</v>
      </c>
      <c r="AK2261" t="s">
        <v>32848</v>
      </c>
      <c r="AL2261">
        <v>2</v>
      </c>
      <c r="AM2261" s="5">
        <f t="shared" si="282"/>
        <v>0.4</v>
      </c>
      <c r="AN2261" s="4">
        <f t="shared" si="287"/>
        <v>6.0583112457402507E-4</v>
      </c>
      <c r="AO2261" s="3"/>
      <c r="AP2261">
        <v>1</v>
      </c>
      <c r="AR2261" t="s">
        <v>1</v>
      </c>
      <c r="AT2261" s="2">
        <v>3.24</v>
      </c>
      <c r="AU2261" s="1">
        <f t="shared" si="283"/>
        <v>1.8680988546149337</v>
      </c>
      <c r="AV2261" s="1">
        <f t="shared" si="284"/>
        <v>1.3516657854270677</v>
      </c>
      <c r="AW2261" s="1">
        <f t="shared" si="285"/>
        <v>0.83523271623920148</v>
      </c>
    </row>
    <row r="2262" spans="1:49" x14ac:dyDescent="0.2">
      <c r="A2262">
        <v>2260</v>
      </c>
      <c r="B2262" t="s">
        <v>32847</v>
      </c>
      <c r="C2262" t="s">
        <v>32846</v>
      </c>
      <c r="E2262">
        <v>28113930</v>
      </c>
      <c r="F2262" t="s">
        <v>32845</v>
      </c>
      <c r="G2262" t="s">
        <v>14</v>
      </c>
      <c r="H2262" t="s">
        <v>13</v>
      </c>
      <c r="I2262" t="s">
        <v>32844</v>
      </c>
      <c r="J2262" t="s">
        <v>32843</v>
      </c>
      <c r="K2262" t="s">
        <v>32842</v>
      </c>
      <c r="L2262" t="s">
        <v>32841</v>
      </c>
      <c r="M2262" t="s">
        <v>32840</v>
      </c>
      <c r="N2262">
        <v>6</v>
      </c>
      <c r="O2262" t="s">
        <v>32839</v>
      </c>
      <c r="P2262" t="s">
        <v>32838</v>
      </c>
      <c r="Q2262" t="s">
        <v>32837</v>
      </c>
      <c r="R2262" s="7">
        <v>42767</v>
      </c>
      <c r="S2262" s="8">
        <f t="shared" si="280"/>
        <v>2017</v>
      </c>
      <c r="T2262" s="8">
        <v>2017</v>
      </c>
      <c r="U2262" s="8">
        <f t="shared" si="281"/>
        <v>5</v>
      </c>
      <c r="V2262" s="7">
        <v>42767</v>
      </c>
      <c r="W2262" t="s">
        <v>32793</v>
      </c>
      <c r="X2262" s="2">
        <v>1.159</v>
      </c>
      <c r="Y2262" s="6">
        <f t="shared" si="286"/>
        <v>3.093884306345266E-2</v>
      </c>
      <c r="AA2262">
        <v>8853010</v>
      </c>
      <c r="AB2262">
        <v>12998</v>
      </c>
      <c r="AD2262" t="s">
        <v>6</v>
      </c>
      <c r="AE2262">
        <v>64</v>
      </c>
      <c r="AF2262">
        <v>2</v>
      </c>
      <c r="AG2262">
        <v>7742343</v>
      </c>
      <c r="AH2262" t="s">
        <v>32836</v>
      </c>
      <c r="AI2262" t="s">
        <v>32835</v>
      </c>
      <c r="AJ2262" t="s">
        <v>32834</v>
      </c>
      <c r="AK2262" t="s">
        <v>32833</v>
      </c>
      <c r="AL2262">
        <v>10</v>
      </c>
      <c r="AM2262" s="5">
        <f t="shared" si="282"/>
        <v>2</v>
      </c>
      <c r="AN2262" s="4">
        <f t="shared" si="287"/>
        <v>3.0291556228701248E-3</v>
      </c>
      <c r="AO2262" s="3"/>
      <c r="AP2262">
        <v>0</v>
      </c>
      <c r="AQ2262" t="s">
        <v>32788</v>
      </c>
      <c r="AR2262" t="s">
        <v>32832</v>
      </c>
      <c r="AS2262" t="s">
        <v>32786</v>
      </c>
      <c r="AT2262" s="2" t="s">
        <v>0</v>
      </c>
      <c r="AU2262" s="1">
        <f t="shared" si="283"/>
        <v>2.25659368312779</v>
      </c>
      <c r="AV2262" s="1">
        <f t="shared" si="284"/>
        <v>1.6983999343161391</v>
      </c>
      <c r="AW2262" s="1">
        <f t="shared" si="285"/>
        <v>1.1402061855044885</v>
      </c>
    </row>
    <row r="2263" spans="1:49" x14ac:dyDescent="0.2">
      <c r="A2263">
        <v>2261</v>
      </c>
      <c r="B2263" t="s">
        <v>32831</v>
      </c>
      <c r="C2263" t="s">
        <v>32830</v>
      </c>
      <c r="E2263">
        <v>27991431</v>
      </c>
      <c r="F2263" t="s">
        <v>32829</v>
      </c>
      <c r="G2263" t="s">
        <v>14</v>
      </c>
      <c r="H2263" t="s">
        <v>13</v>
      </c>
      <c r="I2263" t="s">
        <v>32828</v>
      </c>
      <c r="J2263">
        <v>60024350</v>
      </c>
      <c r="K2263" t="s">
        <v>6135</v>
      </c>
      <c r="L2263" t="s">
        <v>2955</v>
      </c>
      <c r="M2263" t="s">
        <v>9</v>
      </c>
      <c r="N2263">
        <v>5</v>
      </c>
      <c r="O2263" t="s">
        <v>32827</v>
      </c>
      <c r="P2263" t="s">
        <v>32826</v>
      </c>
      <c r="Q2263" t="s">
        <v>11287</v>
      </c>
      <c r="R2263" s="7">
        <v>42767</v>
      </c>
      <c r="S2263" s="8">
        <f t="shared" si="280"/>
        <v>2017</v>
      </c>
      <c r="T2263" s="8">
        <v>2017</v>
      </c>
      <c r="U2263" s="8">
        <f t="shared" si="281"/>
        <v>5</v>
      </c>
      <c r="V2263" s="7">
        <v>42767</v>
      </c>
      <c r="W2263" t="s">
        <v>32825</v>
      </c>
      <c r="X2263" s="2">
        <v>0.90500000000000003</v>
      </c>
      <c r="Y2263" s="6">
        <f t="shared" si="286"/>
        <v>2.4158458129788316E-2</v>
      </c>
      <c r="AA2263">
        <v>17483182</v>
      </c>
      <c r="AB2263">
        <v>4700152290</v>
      </c>
      <c r="AC2263">
        <v>17483190</v>
      </c>
      <c r="AD2263" t="s">
        <v>6</v>
      </c>
      <c r="AE2263">
        <v>12</v>
      </c>
      <c r="AF2263">
        <v>1</v>
      </c>
      <c r="AG2263">
        <v>16014</v>
      </c>
      <c r="AI2263" t="s">
        <v>32824</v>
      </c>
      <c r="AJ2263" t="s">
        <v>32823</v>
      </c>
      <c r="AK2263" t="s">
        <v>32822</v>
      </c>
      <c r="AL2263">
        <v>17</v>
      </c>
      <c r="AM2263" s="5">
        <f t="shared" si="282"/>
        <v>3.4</v>
      </c>
      <c r="AN2263" s="4">
        <f t="shared" si="287"/>
        <v>5.1495645588792126E-3</v>
      </c>
      <c r="AO2263" s="3"/>
      <c r="AP2263">
        <v>0</v>
      </c>
      <c r="AR2263" t="s">
        <v>1</v>
      </c>
      <c r="AT2263" s="2" t="s">
        <v>0</v>
      </c>
      <c r="AU2263" s="1">
        <f t="shared" si="283"/>
        <v>1.8455790058515584</v>
      </c>
      <c r="AV2263" s="1">
        <f t="shared" si="284"/>
        <v>1.4654011344333764</v>
      </c>
      <c r="AW2263" s="1">
        <f t="shared" si="285"/>
        <v>1.0852232630151943</v>
      </c>
    </row>
    <row r="2264" spans="1:49" x14ac:dyDescent="0.2">
      <c r="A2264">
        <v>2262</v>
      </c>
      <c r="B2264" t="s">
        <v>32821</v>
      </c>
      <c r="C2264" t="s">
        <v>32820</v>
      </c>
      <c r="E2264">
        <v>28192504</v>
      </c>
      <c r="F2264" t="s">
        <v>32819</v>
      </c>
      <c r="G2264" t="s">
        <v>14</v>
      </c>
      <c r="H2264" t="s">
        <v>13</v>
      </c>
      <c r="I2264" t="s">
        <v>32818</v>
      </c>
      <c r="J2264" t="s">
        <v>32817</v>
      </c>
      <c r="K2264" t="s">
        <v>32816</v>
      </c>
      <c r="L2264" t="s">
        <v>32815</v>
      </c>
      <c r="M2264" t="s">
        <v>32814</v>
      </c>
      <c r="N2264">
        <v>6</v>
      </c>
      <c r="O2264" t="s">
        <v>32813</v>
      </c>
      <c r="P2264" t="s">
        <v>32812</v>
      </c>
      <c r="Q2264" t="s">
        <v>32811</v>
      </c>
      <c r="R2264" s="7">
        <v>42767</v>
      </c>
      <c r="S2264" s="8">
        <f t="shared" si="280"/>
        <v>2017</v>
      </c>
      <c r="T2264" s="8">
        <v>2017</v>
      </c>
      <c r="U2264" s="8">
        <f t="shared" si="281"/>
        <v>5</v>
      </c>
      <c r="V2264" s="7">
        <v>42767</v>
      </c>
      <c r="W2264" t="s">
        <v>2936</v>
      </c>
      <c r="X2264" s="2">
        <v>0.99</v>
      </c>
      <c r="Y2264" s="6">
        <f t="shared" si="286"/>
        <v>2.6427484583967327E-2</v>
      </c>
      <c r="AB2264">
        <v>10600153309</v>
      </c>
      <c r="AC2264">
        <v>19326203</v>
      </c>
      <c r="AD2264" t="s">
        <v>6</v>
      </c>
      <c r="AE2264">
        <v>12</v>
      </c>
      <c r="AF2264">
        <v>2</v>
      </c>
      <c r="AG2264" t="s">
        <v>32810</v>
      </c>
      <c r="AI2264" t="s">
        <v>32809</v>
      </c>
      <c r="AK2264" t="s">
        <v>32808</v>
      </c>
      <c r="AL2264">
        <v>8</v>
      </c>
      <c r="AM2264" s="5">
        <f t="shared" si="282"/>
        <v>1.6</v>
      </c>
      <c r="AN2264" s="4">
        <f t="shared" si="287"/>
        <v>2.4233244982961003E-3</v>
      </c>
      <c r="AO2264" s="3"/>
      <c r="AP2264">
        <v>1</v>
      </c>
      <c r="AQ2264" t="s">
        <v>32807</v>
      </c>
      <c r="AR2264" t="s">
        <v>32806</v>
      </c>
      <c r="AS2264" t="s">
        <v>32805</v>
      </c>
      <c r="AT2264" s="2">
        <v>3.24</v>
      </c>
      <c r="AU2264" s="1">
        <f t="shared" si="283"/>
        <v>1.9226236558265959</v>
      </c>
      <c r="AV2264" s="1">
        <f t="shared" si="284"/>
        <v>1.4425404541131714</v>
      </c>
      <c r="AW2264" s="1">
        <f t="shared" si="285"/>
        <v>0.96245725239974667</v>
      </c>
    </row>
    <row r="2265" spans="1:49" x14ac:dyDescent="0.2">
      <c r="A2265">
        <v>2263</v>
      </c>
      <c r="B2265" t="s">
        <v>32804</v>
      </c>
      <c r="C2265" t="s">
        <v>32803</v>
      </c>
      <c r="E2265">
        <v>27810806</v>
      </c>
      <c r="F2265" t="s">
        <v>32802</v>
      </c>
      <c r="G2265" t="s">
        <v>14</v>
      </c>
      <c r="H2265" t="s">
        <v>13</v>
      </c>
      <c r="I2265" t="s">
        <v>32801</v>
      </c>
      <c r="J2265" t="s">
        <v>32800</v>
      </c>
      <c r="K2265" t="s">
        <v>32799</v>
      </c>
      <c r="L2265" t="s">
        <v>32798</v>
      </c>
      <c r="M2265" t="s">
        <v>32797</v>
      </c>
      <c r="N2265">
        <v>4</v>
      </c>
      <c r="O2265" t="s">
        <v>32796</v>
      </c>
      <c r="P2265" t="s">
        <v>32795</v>
      </c>
      <c r="Q2265" t="s">
        <v>32794</v>
      </c>
      <c r="R2265" s="7">
        <v>42767</v>
      </c>
      <c r="S2265" s="8">
        <f t="shared" si="280"/>
        <v>2017</v>
      </c>
      <c r="T2265" s="8">
        <v>2017</v>
      </c>
      <c r="U2265" s="8">
        <f t="shared" si="281"/>
        <v>5</v>
      </c>
      <c r="V2265" s="7">
        <v>42767</v>
      </c>
      <c r="W2265" t="s">
        <v>32793</v>
      </c>
      <c r="X2265" s="2">
        <v>1.159</v>
      </c>
      <c r="Y2265" s="6">
        <f t="shared" si="286"/>
        <v>3.093884306345266E-2</v>
      </c>
      <c r="AA2265">
        <v>8853010</v>
      </c>
      <c r="AB2265">
        <v>12998</v>
      </c>
      <c r="AD2265" t="s">
        <v>6</v>
      </c>
      <c r="AE2265">
        <v>64</v>
      </c>
      <c r="AF2265">
        <v>2</v>
      </c>
      <c r="AG2265">
        <v>7725549</v>
      </c>
      <c r="AH2265" t="s">
        <v>32792</v>
      </c>
      <c r="AI2265" t="s">
        <v>32791</v>
      </c>
      <c r="AJ2265" t="s">
        <v>32790</v>
      </c>
      <c r="AK2265" t="s">
        <v>32789</v>
      </c>
      <c r="AL2265">
        <v>4</v>
      </c>
      <c r="AM2265" s="5">
        <f t="shared" si="282"/>
        <v>0.8</v>
      </c>
      <c r="AN2265" s="4">
        <f t="shared" si="287"/>
        <v>1.2116622491480501E-3</v>
      </c>
      <c r="AO2265" s="3"/>
      <c r="AP2265">
        <v>0</v>
      </c>
      <c r="AQ2265" t="s">
        <v>32788</v>
      </c>
      <c r="AR2265" t="s">
        <v>32787</v>
      </c>
      <c r="AS2265" t="s">
        <v>32786</v>
      </c>
      <c r="AT2265" s="2" t="s">
        <v>0</v>
      </c>
      <c r="AU2265" s="1">
        <f t="shared" si="283"/>
        <v>2.2020688819161274</v>
      </c>
      <c r="AV2265" s="1">
        <f t="shared" si="284"/>
        <v>1.6075252656300356</v>
      </c>
      <c r="AW2265" s="1">
        <f t="shared" si="285"/>
        <v>1.0129816493439434</v>
      </c>
    </row>
    <row r="2266" spans="1:49" x14ac:dyDescent="0.2">
      <c r="A2266">
        <v>2264</v>
      </c>
      <c r="B2266" t="s">
        <v>32785</v>
      </c>
      <c r="C2266" t="s">
        <v>32784</v>
      </c>
      <c r="F2266" t="s">
        <v>32783</v>
      </c>
      <c r="G2266" t="s">
        <v>14</v>
      </c>
      <c r="H2266" t="s">
        <v>13</v>
      </c>
      <c r="I2266" t="s">
        <v>32782</v>
      </c>
      <c r="J2266" t="s">
        <v>32781</v>
      </c>
      <c r="K2266" t="s">
        <v>32780</v>
      </c>
      <c r="L2266" t="s">
        <v>32779</v>
      </c>
      <c r="M2266" t="s">
        <v>32778</v>
      </c>
      <c r="N2266">
        <v>10</v>
      </c>
      <c r="O2266" t="s">
        <v>32777</v>
      </c>
      <c r="P2266" t="s">
        <v>32776</v>
      </c>
      <c r="Q2266" t="s">
        <v>32775</v>
      </c>
      <c r="R2266" s="7">
        <v>42767</v>
      </c>
      <c r="S2266" s="8">
        <f t="shared" si="280"/>
        <v>2017</v>
      </c>
      <c r="T2266" s="8">
        <v>2017</v>
      </c>
      <c r="U2266" s="8">
        <f t="shared" si="281"/>
        <v>5</v>
      </c>
      <c r="V2266" s="7">
        <v>42767</v>
      </c>
      <c r="W2266" t="s">
        <v>2782</v>
      </c>
      <c r="X2266" s="2">
        <v>0.9</v>
      </c>
      <c r="Y2266" s="6">
        <f t="shared" si="286"/>
        <v>2.4024985985424845E-2</v>
      </c>
      <c r="AA2266">
        <v>9630252</v>
      </c>
      <c r="AB2266">
        <v>29614</v>
      </c>
      <c r="AC2266">
        <v>13616595</v>
      </c>
      <c r="AD2266" t="s">
        <v>6</v>
      </c>
      <c r="AE2266">
        <v>26</v>
      </c>
      <c r="AF2266">
        <v>2</v>
      </c>
      <c r="AG2266">
        <v>25005</v>
      </c>
      <c r="AI2266" t="s">
        <v>32774</v>
      </c>
      <c r="AJ2266" t="s">
        <v>32773</v>
      </c>
      <c r="AK2266" t="s">
        <v>32772</v>
      </c>
      <c r="AL2266">
        <v>3</v>
      </c>
      <c r="AM2266" s="5">
        <f t="shared" si="282"/>
        <v>0.6</v>
      </c>
      <c r="AN2266" s="4">
        <f t="shared" si="287"/>
        <v>9.0874668686103744E-4</v>
      </c>
      <c r="AO2266" s="3"/>
      <c r="AP2266">
        <v>0</v>
      </c>
      <c r="AQ2266" t="s">
        <v>15099</v>
      </c>
      <c r="AR2266" t="s">
        <v>32771</v>
      </c>
      <c r="AS2266" t="s">
        <v>1267</v>
      </c>
      <c r="AT2266" s="2" t="s">
        <v>0</v>
      </c>
      <c r="AU2266" s="1">
        <f t="shared" si="283"/>
        <v>1.7090114195855703</v>
      </c>
      <c r="AV2266" s="1">
        <f t="shared" si="284"/>
        <v>1.2466866336142941</v>
      </c>
      <c r="AW2266" s="1">
        <f t="shared" si="285"/>
        <v>0.78436184764301797</v>
      </c>
    </row>
    <row r="2267" spans="1:49" x14ac:dyDescent="0.2">
      <c r="A2267">
        <v>2265</v>
      </c>
      <c r="B2267" t="s">
        <v>32770</v>
      </c>
      <c r="C2267" t="s">
        <v>32769</v>
      </c>
      <c r="F2267" t="s">
        <v>32768</v>
      </c>
      <c r="G2267" t="s">
        <v>14</v>
      </c>
      <c r="H2267" t="s">
        <v>13</v>
      </c>
      <c r="I2267" t="s">
        <v>32767</v>
      </c>
      <c r="J2267" t="s">
        <v>32766</v>
      </c>
      <c r="K2267" t="s">
        <v>32765</v>
      </c>
      <c r="L2267" t="s">
        <v>32764</v>
      </c>
      <c r="M2267" t="s">
        <v>32763</v>
      </c>
      <c r="N2267">
        <v>4</v>
      </c>
      <c r="O2267" t="s">
        <v>32762</v>
      </c>
      <c r="P2267" t="s">
        <v>32761</v>
      </c>
      <c r="Q2267" t="s">
        <v>32760</v>
      </c>
      <c r="R2267" s="7">
        <v>42767</v>
      </c>
      <c r="S2267" s="8">
        <f t="shared" si="280"/>
        <v>2017</v>
      </c>
      <c r="T2267" s="8">
        <v>2017</v>
      </c>
      <c r="U2267" s="8">
        <f t="shared" si="281"/>
        <v>5</v>
      </c>
      <c r="V2267" s="7">
        <v>42767</v>
      </c>
      <c r="W2267" t="s">
        <v>5526</v>
      </c>
      <c r="X2267" s="2">
        <v>0.88100000000000001</v>
      </c>
      <c r="Y2267" s="6">
        <f t="shared" si="286"/>
        <v>2.3517791836843653E-2</v>
      </c>
      <c r="AA2267">
        <v>10459243</v>
      </c>
      <c r="AB2267">
        <v>17248</v>
      </c>
      <c r="AC2267">
        <v>15584143</v>
      </c>
      <c r="AD2267" t="s">
        <v>6</v>
      </c>
      <c r="AE2267">
        <v>59</v>
      </c>
      <c r="AF2267">
        <v>1</v>
      </c>
      <c r="AG2267">
        <v>7839346</v>
      </c>
      <c r="AH2267" t="s">
        <v>32759</v>
      </c>
      <c r="AI2267" t="s">
        <v>32758</v>
      </c>
      <c r="AK2267" t="s">
        <v>32757</v>
      </c>
      <c r="AL2267">
        <v>5</v>
      </c>
      <c r="AM2267" s="5">
        <f t="shared" si="282"/>
        <v>1</v>
      </c>
      <c r="AN2267" s="4">
        <f t="shared" si="287"/>
        <v>1.5145778114350624E-3</v>
      </c>
      <c r="AO2267" s="3"/>
      <c r="AP2267">
        <v>0</v>
      </c>
      <c r="AR2267" t="s">
        <v>1</v>
      </c>
      <c r="AT2267" s="2" t="s">
        <v>0</v>
      </c>
      <c r="AU2267" s="1">
        <f t="shared" si="283"/>
        <v>1.6916827629221074</v>
      </c>
      <c r="AV2267" s="1">
        <f t="shared" si="284"/>
        <v>1.2516184824139358</v>
      </c>
      <c r="AW2267" s="1">
        <f t="shared" si="285"/>
        <v>0.81155420190576388</v>
      </c>
    </row>
    <row r="2268" spans="1:49" x14ac:dyDescent="0.2">
      <c r="A2268">
        <v>2266</v>
      </c>
      <c r="B2268" t="s">
        <v>32756</v>
      </c>
      <c r="C2268" t="s">
        <v>32755</v>
      </c>
      <c r="F2268" t="s">
        <v>32754</v>
      </c>
      <c r="G2268" t="s">
        <v>14</v>
      </c>
      <c r="H2268" t="s">
        <v>13</v>
      </c>
      <c r="I2268" t="s">
        <v>12456</v>
      </c>
      <c r="J2268">
        <v>60021988</v>
      </c>
      <c r="K2268" t="s">
        <v>3181</v>
      </c>
      <c r="L2268" t="s">
        <v>3180</v>
      </c>
      <c r="M2268" t="s">
        <v>39</v>
      </c>
      <c r="N2268">
        <v>2</v>
      </c>
      <c r="O2268" t="s">
        <v>32753</v>
      </c>
      <c r="P2268" t="s">
        <v>12454</v>
      </c>
      <c r="Q2268" t="s">
        <v>3177</v>
      </c>
      <c r="R2268" s="7">
        <v>42767</v>
      </c>
      <c r="S2268" s="8">
        <f t="shared" si="280"/>
        <v>2017</v>
      </c>
      <c r="T2268" s="8">
        <v>2017</v>
      </c>
      <c r="U2268" s="8">
        <f t="shared" si="281"/>
        <v>5</v>
      </c>
      <c r="V2268" s="7">
        <v>42767</v>
      </c>
      <c r="W2268" t="s">
        <v>3108</v>
      </c>
      <c r="X2268" s="2">
        <v>1.6519999999999999</v>
      </c>
      <c r="Y2268" s="6">
        <f t="shared" si="286"/>
        <v>4.409919649769093E-2</v>
      </c>
      <c r="AA2268" t="s">
        <v>3107</v>
      </c>
      <c r="AB2268">
        <v>17337</v>
      </c>
      <c r="AD2268" t="s">
        <v>6</v>
      </c>
      <c r="AE2268">
        <v>65</v>
      </c>
      <c r="AF2268">
        <v>2</v>
      </c>
      <c r="AG2268">
        <v>7762118</v>
      </c>
      <c r="AH2268" t="s">
        <v>32752</v>
      </c>
      <c r="AI2268" t="s">
        <v>32751</v>
      </c>
      <c r="AJ2268" t="s">
        <v>32750</v>
      </c>
      <c r="AK2268" t="s">
        <v>32749</v>
      </c>
      <c r="AL2268">
        <v>31</v>
      </c>
      <c r="AM2268" s="5">
        <f t="shared" si="282"/>
        <v>6.2</v>
      </c>
      <c r="AN2268" s="4">
        <f t="shared" si="287"/>
        <v>9.3903824308973882E-3</v>
      </c>
      <c r="AO2268" s="3"/>
      <c r="AP2268">
        <v>0</v>
      </c>
      <c r="AQ2268" t="s">
        <v>12450</v>
      </c>
      <c r="AR2268" t="s">
        <v>12449</v>
      </c>
      <c r="AS2268" t="s">
        <v>12448</v>
      </c>
      <c r="AT2268" s="2" t="s">
        <v>0</v>
      </c>
      <c r="AU2268" s="1">
        <f t="shared" si="283"/>
        <v>3.3686552277652866</v>
      </c>
      <c r="AV2268" s="1">
        <f t="shared" si="284"/>
        <v>2.6744789464294159</v>
      </c>
      <c r="AW2268" s="1">
        <f t="shared" si="285"/>
        <v>1.9803026650935449</v>
      </c>
    </row>
    <row r="2269" spans="1:49" x14ac:dyDescent="0.2">
      <c r="A2269">
        <v>2267</v>
      </c>
      <c r="B2269" t="s">
        <v>32748</v>
      </c>
      <c r="C2269" t="s">
        <v>32747</v>
      </c>
      <c r="F2269" t="s">
        <v>32746</v>
      </c>
      <c r="G2269" t="s">
        <v>14</v>
      </c>
      <c r="H2269" t="s">
        <v>13</v>
      </c>
      <c r="I2269" t="s">
        <v>32745</v>
      </c>
      <c r="J2269" t="s">
        <v>32744</v>
      </c>
      <c r="K2269" t="s">
        <v>32743</v>
      </c>
      <c r="L2269" t="s">
        <v>20246</v>
      </c>
      <c r="M2269" t="s">
        <v>5756</v>
      </c>
      <c r="N2269">
        <v>3</v>
      </c>
      <c r="O2269" t="s">
        <v>32742</v>
      </c>
      <c r="P2269" t="s">
        <v>32741</v>
      </c>
      <c r="Q2269" t="s">
        <v>32740</v>
      </c>
      <c r="R2269" s="7">
        <v>42767</v>
      </c>
      <c r="S2269" s="8">
        <f t="shared" si="280"/>
        <v>2017</v>
      </c>
      <c r="T2269" s="8">
        <v>2017</v>
      </c>
      <c r="U2269" s="8">
        <f t="shared" si="281"/>
        <v>5</v>
      </c>
      <c r="V2269" s="7">
        <v>42767</v>
      </c>
      <c r="W2269" t="s">
        <v>3108</v>
      </c>
      <c r="X2269" s="2">
        <v>1.6519999999999999</v>
      </c>
      <c r="Y2269" s="6">
        <f t="shared" si="286"/>
        <v>4.409919649769093E-2</v>
      </c>
      <c r="AA2269" t="s">
        <v>3107</v>
      </c>
      <c r="AB2269">
        <v>17337</v>
      </c>
      <c r="AD2269" t="s">
        <v>6</v>
      </c>
      <c r="AE2269">
        <v>65</v>
      </c>
      <c r="AF2269">
        <v>2</v>
      </c>
      <c r="AG2269">
        <v>7765091</v>
      </c>
      <c r="AH2269" t="s">
        <v>32739</v>
      </c>
      <c r="AI2269" t="s">
        <v>32738</v>
      </c>
      <c r="AJ2269" t="s">
        <v>32737</v>
      </c>
      <c r="AK2269" t="s">
        <v>32736</v>
      </c>
      <c r="AL2269">
        <v>1</v>
      </c>
      <c r="AM2269" s="5">
        <f t="shared" si="282"/>
        <v>0.2</v>
      </c>
      <c r="AN2269" s="4">
        <f t="shared" si="287"/>
        <v>3.0291556228701253E-4</v>
      </c>
      <c r="AO2269" s="3"/>
      <c r="AP2269">
        <v>0</v>
      </c>
      <c r="AR2269" t="s">
        <v>1</v>
      </c>
      <c r="AT2269" s="2" t="s">
        <v>0</v>
      </c>
      <c r="AU2269" s="1">
        <f t="shared" si="283"/>
        <v>3.0960312217069754</v>
      </c>
      <c r="AV2269" s="1">
        <f t="shared" si="284"/>
        <v>2.2201056029988968</v>
      </c>
      <c r="AW2269" s="1">
        <f t="shared" si="285"/>
        <v>1.3441799842908186</v>
      </c>
    </row>
    <row r="2270" spans="1:49" x14ac:dyDescent="0.2">
      <c r="A2270">
        <v>2268</v>
      </c>
      <c r="B2270" t="s">
        <v>32735</v>
      </c>
      <c r="C2270" t="s">
        <v>32734</v>
      </c>
      <c r="F2270" t="s">
        <v>32733</v>
      </c>
      <c r="G2270" t="s">
        <v>14</v>
      </c>
      <c r="H2270" t="s">
        <v>13</v>
      </c>
      <c r="I2270" t="s">
        <v>32732</v>
      </c>
      <c r="J2270" t="s">
        <v>32731</v>
      </c>
      <c r="K2270" t="s">
        <v>32730</v>
      </c>
      <c r="L2270" t="s">
        <v>32729</v>
      </c>
      <c r="M2270" t="s">
        <v>32728</v>
      </c>
      <c r="N2270">
        <v>4</v>
      </c>
      <c r="O2270" t="s">
        <v>32727</v>
      </c>
      <c r="P2270" t="s">
        <v>32726</v>
      </c>
      <c r="Q2270" t="s">
        <v>32725</v>
      </c>
      <c r="R2270" s="7">
        <v>42767</v>
      </c>
      <c r="S2270" s="8">
        <f t="shared" si="280"/>
        <v>2017</v>
      </c>
      <c r="T2270" s="8">
        <v>2017</v>
      </c>
      <c r="U2270" s="8">
        <f t="shared" si="281"/>
        <v>5</v>
      </c>
      <c r="V2270" s="7">
        <v>42767</v>
      </c>
      <c r="W2270" t="s">
        <v>3108</v>
      </c>
      <c r="X2270" s="2">
        <v>1.6519999999999999</v>
      </c>
      <c r="Y2270" s="6">
        <f t="shared" si="286"/>
        <v>4.409919649769093E-2</v>
      </c>
      <c r="AA2270" t="s">
        <v>3107</v>
      </c>
      <c r="AB2270">
        <v>17337</v>
      </c>
      <c r="AD2270" t="s">
        <v>6</v>
      </c>
      <c r="AE2270">
        <v>65</v>
      </c>
      <c r="AF2270">
        <v>2</v>
      </c>
      <c r="AG2270">
        <v>7762763</v>
      </c>
      <c r="AH2270" t="s">
        <v>32724</v>
      </c>
      <c r="AI2270" t="s">
        <v>32723</v>
      </c>
      <c r="AJ2270" t="s">
        <v>32722</v>
      </c>
      <c r="AK2270" t="s">
        <v>32721</v>
      </c>
      <c r="AL2270">
        <v>35</v>
      </c>
      <c r="AM2270" s="5">
        <f t="shared" si="282"/>
        <v>7</v>
      </c>
      <c r="AN2270" s="4">
        <f t="shared" si="287"/>
        <v>1.0602044680045438E-2</v>
      </c>
      <c r="AO2270" s="3"/>
      <c r="AP2270">
        <v>0</v>
      </c>
      <c r="AR2270" t="s">
        <v>1</v>
      </c>
      <c r="AT2270" s="2" t="s">
        <v>0</v>
      </c>
      <c r="AU2270" s="1">
        <f t="shared" si="283"/>
        <v>3.4050050952397286</v>
      </c>
      <c r="AV2270" s="1">
        <f t="shared" si="284"/>
        <v>2.7350620588868182</v>
      </c>
      <c r="AW2270" s="1">
        <f t="shared" si="285"/>
        <v>2.0651190225339082</v>
      </c>
    </row>
    <row r="2271" spans="1:49" x14ac:dyDescent="0.2">
      <c r="A2271">
        <v>2269</v>
      </c>
      <c r="B2271" t="s">
        <v>32720</v>
      </c>
      <c r="C2271" t="s">
        <v>32719</v>
      </c>
      <c r="F2271" t="s">
        <v>32718</v>
      </c>
      <c r="G2271" t="s">
        <v>14</v>
      </c>
      <c r="H2271" t="s">
        <v>13</v>
      </c>
      <c r="I2271" t="s">
        <v>32717</v>
      </c>
      <c r="J2271">
        <v>60104028</v>
      </c>
      <c r="K2271" t="s">
        <v>23354</v>
      </c>
      <c r="L2271" t="s">
        <v>23353</v>
      </c>
      <c r="M2271" t="s">
        <v>23352</v>
      </c>
      <c r="N2271">
        <v>2</v>
      </c>
      <c r="O2271" t="s">
        <v>32716</v>
      </c>
      <c r="P2271" t="s">
        <v>32715</v>
      </c>
      <c r="Q2271" t="s">
        <v>32714</v>
      </c>
      <c r="R2271" s="7">
        <v>42767</v>
      </c>
      <c r="S2271" s="8">
        <f t="shared" si="280"/>
        <v>2017</v>
      </c>
      <c r="T2271" s="8">
        <v>2017</v>
      </c>
      <c r="U2271" s="8">
        <f t="shared" si="281"/>
        <v>5</v>
      </c>
      <c r="V2271" s="7">
        <v>42767</v>
      </c>
      <c r="W2271" t="s">
        <v>3108</v>
      </c>
      <c r="X2271" s="2">
        <v>1.6519999999999999</v>
      </c>
      <c r="Y2271" s="6">
        <f t="shared" si="286"/>
        <v>4.409919649769093E-2</v>
      </c>
      <c r="AA2271" t="s">
        <v>3107</v>
      </c>
      <c r="AB2271">
        <v>17337</v>
      </c>
      <c r="AD2271" t="s">
        <v>6</v>
      </c>
      <c r="AE2271">
        <v>65</v>
      </c>
      <c r="AF2271">
        <v>2</v>
      </c>
      <c r="AG2271">
        <v>7762809</v>
      </c>
      <c r="AH2271" t="s">
        <v>32713</v>
      </c>
      <c r="AI2271" t="s">
        <v>32712</v>
      </c>
      <c r="AJ2271" t="s">
        <v>32711</v>
      </c>
      <c r="AK2271" t="s">
        <v>32710</v>
      </c>
      <c r="AL2271">
        <v>4</v>
      </c>
      <c r="AM2271" s="5">
        <f t="shared" si="282"/>
        <v>0.8</v>
      </c>
      <c r="AN2271" s="4">
        <f t="shared" si="287"/>
        <v>1.2116622491480501E-3</v>
      </c>
      <c r="AO2271" s="3"/>
      <c r="AP2271">
        <v>0</v>
      </c>
      <c r="AR2271" t="s">
        <v>1</v>
      </c>
      <c r="AT2271" s="2" t="s">
        <v>0</v>
      </c>
      <c r="AU2271" s="1">
        <f t="shared" si="283"/>
        <v>3.1232936223128065</v>
      </c>
      <c r="AV2271" s="1">
        <f t="shared" si="284"/>
        <v>2.2655429373419489</v>
      </c>
      <c r="AW2271" s="1">
        <f t="shared" si="285"/>
        <v>1.4077922523710913</v>
      </c>
    </row>
    <row r="2272" spans="1:49" x14ac:dyDescent="0.2">
      <c r="A2272">
        <v>2270</v>
      </c>
      <c r="B2272" t="s">
        <v>32709</v>
      </c>
      <c r="C2272" t="s">
        <v>32708</v>
      </c>
      <c r="F2272" t="s">
        <v>32707</v>
      </c>
      <c r="G2272" t="s">
        <v>14</v>
      </c>
      <c r="H2272" t="s">
        <v>13</v>
      </c>
      <c r="I2272" t="s">
        <v>10621</v>
      </c>
      <c r="J2272" t="s">
        <v>4200</v>
      </c>
      <c r="K2272" t="s">
        <v>4199</v>
      </c>
      <c r="L2272" t="s">
        <v>4198</v>
      </c>
      <c r="M2272" t="s">
        <v>4197</v>
      </c>
      <c r="N2272">
        <v>4</v>
      </c>
      <c r="O2272" t="s">
        <v>15000</v>
      </c>
      <c r="P2272" t="s">
        <v>14999</v>
      </c>
      <c r="Q2272" t="s">
        <v>14998</v>
      </c>
      <c r="R2272" s="7">
        <v>42767</v>
      </c>
      <c r="S2272" s="8">
        <f t="shared" si="280"/>
        <v>2017</v>
      </c>
      <c r="T2272" s="8">
        <v>2017</v>
      </c>
      <c r="U2272" s="8">
        <f t="shared" si="281"/>
        <v>5</v>
      </c>
      <c r="V2272" s="7">
        <v>42767</v>
      </c>
      <c r="W2272" t="s">
        <v>3108</v>
      </c>
      <c r="X2272" s="2">
        <v>1.6519999999999999</v>
      </c>
      <c r="Y2272" s="6">
        <f t="shared" si="286"/>
        <v>4.409919649769093E-2</v>
      </c>
      <c r="AA2272" t="s">
        <v>3107</v>
      </c>
      <c r="AB2272">
        <v>17337</v>
      </c>
      <c r="AD2272" t="s">
        <v>6</v>
      </c>
      <c r="AE2272">
        <v>65</v>
      </c>
      <c r="AF2272">
        <v>2</v>
      </c>
      <c r="AG2272">
        <v>7756396</v>
      </c>
      <c r="AH2272" t="s">
        <v>32706</v>
      </c>
      <c r="AI2272" t="s">
        <v>32705</v>
      </c>
      <c r="AJ2272" t="s">
        <v>32704</v>
      </c>
      <c r="AK2272" t="s">
        <v>32703</v>
      </c>
      <c r="AL2272">
        <v>7</v>
      </c>
      <c r="AM2272" s="5">
        <f t="shared" si="282"/>
        <v>1.4</v>
      </c>
      <c r="AN2272" s="4">
        <f t="shared" si="287"/>
        <v>2.1204089360090874E-3</v>
      </c>
      <c r="AO2272" s="3"/>
      <c r="AP2272">
        <v>0</v>
      </c>
      <c r="AQ2272" t="s">
        <v>3040</v>
      </c>
      <c r="AR2272" t="s">
        <v>1</v>
      </c>
      <c r="AS2272" t="s">
        <v>14993</v>
      </c>
      <c r="AT2272" s="2" t="s">
        <v>0</v>
      </c>
      <c r="AU2272" s="1">
        <f t="shared" si="283"/>
        <v>3.150556022918638</v>
      </c>
      <c r="AV2272" s="1">
        <f t="shared" si="284"/>
        <v>2.310980271685001</v>
      </c>
      <c r="AW2272" s="1">
        <f t="shared" si="285"/>
        <v>1.4714045204513639</v>
      </c>
    </row>
    <row r="2273" spans="1:49" x14ac:dyDescent="0.2">
      <c r="A2273">
        <v>2271</v>
      </c>
      <c r="B2273" t="s">
        <v>32702</v>
      </c>
      <c r="C2273" t="s">
        <v>32701</v>
      </c>
      <c r="F2273" t="s">
        <v>32700</v>
      </c>
      <c r="G2273" t="s">
        <v>14</v>
      </c>
      <c r="H2273" t="s">
        <v>13</v>
      </c>
      <c r="I2273" t="s">
        <v>32699</v>
      </c>
      <c r="J2273">
        <v>60115295</v>
      </c>
      <c r="K2273" t="s">
        <v>32698</v>
      </c>
      <c r="L2273" t="s">
        <v>32697</v>
      </c>
      <c r="M2273" t="s">
        <v>5220</v>
      </c>
      <c r="N2273">
        <v>2</v>
      </c>
      <c r="O2273" t="s">
        <v>32696</v>
      </c>
      <c r="P2273" t="s">
        <v>32695</v>
      </c>
      <c r="Q2273" t="s">
        <v>32694</v>
      </c>
      <c r="R2273" s="7">
        <v>42767</v>
      </c>
      <c r="S2273" s="8">
        <f t="shared" si="280"/>
        <v>2017</v>
      </c>
      <c r="T2273" s="8">
        <v>2017</v>
      </c>
      <c r="U2273" s="8">
        <f t="shared" si="281"/>
        <v>5</v>
      </c>
      <c r="V2273" s="7">
        <v>42767</v>
      </c>
      <c r="W2273" t="s">
        <v>3108</v>
      </c>
      <c r="X2273" s="2">
        <v>1.6519999999999999</v>
      </c>
      <c r="Y2273" s="6">
        <f t="shared" si="286"/>
        <v>4.409919649769093E-2</v>
      </c>
      <c r="AA2273" t="s">
        <v>3107</v>
      </c>
      <c r="AB2273">
        <v>17337</v>
      </c>
      <c r="AC2273">
        <v>15582221</v>
      </c>
      <c r="AD2273" t="s">
        <v>6</v>
      </c>
      <c r="AE2273">
        <v>65</v>
      </c>
      <c r="AF2273">
        <v>2</v>
      </c>
      <c r="AG2273">
        <v>7762741</v>
      </c>
      <c r="AH2273" t="s">
        <v>32693</v>
      </c>
      <c r="AI2273" t="s">
        <v>32692</v>
      </c>
      <c r="AJ2273" t="s">
        <v>32691</v>
      </c>
      <c r="AK2273" t="s">
        <v>32690</v>
      </c>
      <c r="AL2273">
        <v>25</v>
      </c>
      <c r="AM2273" s="5">
        <f t="shared" si="282"/>
        <v>5</v>
      </c>
      <c r="AN2273" s="4">
        <f t="shared" si="287"/>
        <v>7.5728890571753124E-3</v>
      </c>
      <c r="AO2273" s="3"/>
      <c r="AP2273">
        <v>0</v>
      </c>
      <c r="AR2273" t="s">
        <v>1</v>
      </c>
      <c r="AT2273" s="2" t="s">
        <v>0</v>
      </c>
      <c r="AU2273" s="1">
        <f t="shared" si="283"/>
        <v>3.314130426553624</v>
      </c>
      <c r="AV2273" s="1">
        <f t="shared" si="284"/>
        <v>2.5836042777433121</v>
      </c>
      <c r="AW2273" s="1">
        <f t="shared" si="285"/>
        <v>1.8530781289329996</v>
      </c>
    </row>
    <row r="2274" spans="1:49" x14ac:dyDescent="0.2">
      <c r="A2274">
        <v>2272</v>
      </c>
      <c r="B2274" t="s">
        <v>32689</v>
      </c>
      <c r="C2274" t="s">
        <v>32688</v>
      </c>
      <c r="F2274" t="s">
        <v>32687</v>
      </c>
      <c r="G2274" t="s">
        <v>14</v>
      </c>
      <c r="H2274" t="s">
        <v>13</v>
      </c>
      <c r="I2274" t="s">
        <v>9741</v>
      </c>
      <c r="J2274" t="s">
        <v>17768</v>
      </c>
      <c r="K2274" t="s">
        <v>17767</v>
      </c>
      <c r="L2274" t="s">
        <v>17766</v>
      </c>
      <c r="M2274" t="s">
        <v>5339</v>
      </c>
      <c r="N2274">
        <v>4</v>
      </c>
      <c r="O2274" t="s">
        <v>17765</v>
      </c>
      <c r="P2274" t="s">
        <v>17764</v>
      </c>
      <c r="Q2274" t="s">
        <v>17763</v>
      </c>
      <c r="R2274" s="7">
        <v>42767</v>
      </c>
      <c r="S2274" s="8">
        <f t="shared" si="280"/>
        <v>2017</v>
      </c>
      <c r="T2274" s="8">
        <v>2017</v>
      </c>
      <c r="U2274" s="8">
        <f t="shared" si="281"/>
        <v>5</v>
      </c>
      <c r="V2274" s="7">
        <v>42767</v>
      </c>
      <c r="W2274" t="s">
        <v>3108</v>
      </c>
      <c r="X2274" s="2">
        <v>1.6519999999999999</v>
      </c>
      <c r="Y2274" s="6">
        <f t="shared" si="286"/>
        <v>4.409919649769093E-2</v>
      </c>
      <c r="AA2274" t="s">
        <v>3107</v>
      </c>
      <c r="AB2274">
        <v>17337</v>
      </c>
      <c r="AD2274" t="s">
        <v>6</v>
      </c>
      <c r="AE2274">
        <v>65</v>
      </c>
      <c r="AF2274">
        <v>2</v>
      </c>
      <c r="AG2274">
        <v>7769233</v>
      </c>
      <c r="AH2274" t="s">
        <v>32686</v>
      </c>
      <c r="AI2274" t="s">
        <v>32685</v>
      </c>
      <c r="AJ2274" t="s">
        <v>32684</v>
      </c>
      <c r="AK2274" t="s">
        <v>32683</v>
      </c>
      <c r="AL2274">
        <v>7</v>
      </c>
      <c r="AM2274" s="5">
        <f t="shared" si="282"/>
        <v>1.4</v>
      </c>
      <c r="AN2274" s="4">
        <f t="shared" si="287"/>
        <v>2.1204089360090874E-3</v>
      </c>
      <c r="AO2274" s="3"/>
      <c r="AP2274">
        <v>0</v>
      </c>
      <c r="AR2274" t="s">
        <v>1</v>
      </c>
      <c r="AT2274" s="2" t="s">
        <v>0</v>
      </c>
      <c r="AU2274" s="1">
        <f t="shared" si="283"/>
        <v>3.150556022918638</v>
      </c>
      <c r="AV2274" s="1">
        <f t="shared" si="284"/>
        <v>2.310980271685001</v>
      </c>
      <c r="AW2274" s="1">
        <f t="shared" si="285"/>
        <v>1.4714045204513639</v>
      </c>
    </row>
    <row r="2275" spans="1:49" x14ac:dyDescent="0.2">
      <c r="A2275">
        <v>2273</v>
      </c>
      <c r="B2275" t="s">
        <v>32682</v>
      </c>
      <c r="C2275" t="s">
        <v>32681</v>
      </c>
      <c r="F2275" t="s">
        <v>32680</v>
      </c>
      <c r="G2275" t="s">
        <v>14</v>
      </c>
      <c r="H2275" t="s">
        <v>13</v>
      </c>
      <c r="I2275" t="s">
        <v>32679</v>
      </c>
      <c r="J2275" t="s">
        <v>32678</v>
      </c>
      <c r="K2275" t="s">
        <v>32677</v>
      </c>
      <c r="L2275" t="s">
        <v>32676</v>
      </c>
      <c r="M2275" t="s">
        <v>32675</v>
      </c>
      <c r="N2275">
        <v>5</v>
      </c>
      <c r="O2275" t="s">
        <v>32674</v>
      </c>
      <c r="P2275" t="s">
        <v>32673</v>
      </c>
      <c r="Q2275" t="s">
        <v>32672</v>
      </c>
      <c r="R2275" s="7">
        <v>42767</v>
      </c>
      <c r="S2275" s="8">
        <f t="shared" si="280"/>
        <v>2017</v>
      </c>
      <c r="T2275" s="8">
        <v>2017</v>
      </c>
      <c r="U2275" s="8">
        <f t="shared" si="281"/>
        <v>5</v>
      </c>
      <c r="V2275" s="7">
        <v>42767</v>
      </c>
      <c r="W2275" t="s">
        <v>3108</v>
      </c>
      <c r="X2275" s="2">
        <v>1.6519999999999999</v>
      </c>
      <c r="Y2275" s="6">
        <f t="shared" si="286"/>
        <v>4.409919649769093E-2</v>
      </c>
      <c r="AA2275" t="s">
        <v>3107</v>
      </c>
      <c r="AB2275">
        <v>17337</v>
      </c>
      <c r="AD2275" t="s">
        <v>6</v>
      </c>
      <c r="AE2275">
        <v>65</v>
      </c>
      <c r="AF2275">
        <v>2</v>
      </c>
      <c r="AG2275">
        <v>7765040</v>
      </c>
      <c r="AH2275" t="s">
        <v>32671</v>
      </c>
      <c r="AI2275" t="s">
        <v>32670</v>
      </c>
      <c r="AJ2275" t="s">
        <v>32669</v>
      </c>
      <c r="AK2275" t="s">
        <v>32668</v>
      </c>
      <c r="AL2275">
        <v>86</v>
      </c>
      <c r="AM2275" s="5">
        <f t="shared" si="282"/>
        <v>17.2</v>
      </c>
      <c r="AN2275" s="4">
        <f t="shared" si="287"/>
        <v>2.6050738356683072E-2</v>
      </c>
      <c r="AO2275" s="3"/>
      <c r="AP2275">
        <v>0</v>
      </c>
      <c r="AR2275" t="s">
        <v>1</v>
      </c>
      <c r="AT2275" s="2" t="s">
        <v>0</v>
      </c>
      <c r="AU2275" s="1">
        <f t="shared" si="283"/>
        <v>3.8684659055388573</v>
      </c>
      <c r="AV2275" s="1">
        <f t="shared" si="284"/>
        <v>3.5074967427187</v>
      </c>
      <c r="AW2275" s="1">
        <f t="shared" si="285"/>
        <v>3.1465275798985428</v>
      </c>
    </row>
    <row r="2276" spans="1:49" x14ac:dyDescent="0.2">
      <c r="A2276">
        <v>2274</v>
      </c>
      <c r="B2276" t="s">
        <v>32667</v>
      </c>
      <c r="C2276" t="s">
        <v>32666</v>
      </c>
      <c r="F2276" t="s">
        <v>32665</v>
      </c>
      <c r="G2276" t="s">
        <v>14</v>
      </c>
      <c r="H2276" t="s">
        <v>13</v>
      </c>
      <c r="I2276" t="s">
        <v>17743</v>
      </c>
      <c r="J2276">
        <v>60025278</v>
      </c>
      <c r="K2276" t="s">
        <v>1591</v>
      </c>
      <c r="L2276" t="s">
        <v>363</v>
      </c>
      <c r="M2276" t="s">
        <v>9</v>
      </c>
      <c r="N2276">
        <v>4</v>
      </c>
      <c r="O2276" t="s">
        <v>17742</v>
      </c>
      <c r="P2276" t="s">
        <v>17741</v>
      </c>
      <c r="Q2276" t="s">
        <v>9738</v>
      </c>
      <c r="R2276" s="7">
        <v>42767</v>
      </c>
      <c r="S2276" s="8">
        <f t="shared" si="280"/>
        <v>2017</v>
      </c>
      <c r="T2276" s="8">
        <v>2017</v>
      </c>
      <c r="U2276" s="8">
        <f t="shared" si="281"/>
        <v>5</v>
      </c>
      <c r="V2276" s="7">
        <v>42767</v>
      </c>
      <c r="W2276" t="s">
        <v>3108</v>
      </c>
      <c r="X2276" s="2">
        <v>1.6519999999999999</v>
      </c>
      <c r="Y2276" s="6">
        <f t="shared" si="286"/>
        <v>4.409919649769093E-2</v>
      </c>
      <c r="AA2276" t="s">
        <v>3107</v>
      </c>
      <c r="AB2276">
        <v>17337</v>
      </c>
      <c r="AD2276" t="s">
        <v>6</v>
      </c>
      <c r="AE2276">
        <v>65</v>
      </c>
      <c r="AF2276">
        <v>2</v>
      </c>
      <c r="AG2276">
        <v>7782334</v>
      </c>
      <c r="AH2276" t="s">
        <v>32664</v>
      </c>
      <c r="AI2276" t="s">
        <v>32663</v>
      </c>
      <c r="AJ2276" t="s">
        <v>32662</v>
      </c>
      <c r="AK2276" t="s">
        <v>32661</v>
      </c>
      <c r="AL2276">
        <v>31</v>
      </c>
      <c r="AM2276" s="5">
        <f t="shared" si="282"/>
        <v>6.2</v>
      </c>
      <c r="AN2276" s="4">
        <f t="shared" si="287"/>
        <v>9.3903824308973882E-3</v>
      </c>
      <c r="AO2276" s="3"/>
      <c r="AP2276">
        <v>0</v>
      </c>
      <c r="AQ2276" t="s">
        <v>32231</v>
      </c>
      <c r="AR2276" t="s">
        <v>1</v>
      </c>
      <c r="AS2276" t="s">
        <v>9300</v>
      </c>
      <c r="AT2276" s="2" t="s">
        <v>0</v>
      </c>
      <c r="AU2276" s="1">
        <f t="shared" si="283"/>
        <v>3.3686552277652866</v>
      </c>
      <c r="AV2276" s="1">
        <f t="shared" si="284"/>
        <v>2.6744789464294159</v>
      </c>
      <c r="AW2276" s="1">
        <f t="shared" si="285"/>
        <v>1.9803026650935449</v>
      </c>
    </row>
    <row r="2277" spans="1:49" x14ac:dyDescent="0.2">
      <c r="A2277">
        <v>2275</v>
      </c>
      <c r="B2277" t="s">
        <v>32660</v>
      </c>
      <c r="C2277" t="s">
        <v>32659</v>
      </c>
      <c r="F2277" t="s">
        <v>32658</v>
      </c>
      <c r="G2277" t="s">
        <v>14</v>
      </c>
      <c r="H2277" t="s">
        <v>13</v>
      </c>
      <c r="I2277" t="s">
        <v>9850</v>
      </c>
      <c r="J2277">
        <v>60033154</v>
      </c>
      <c r="K2277" t="s">
        <v>5438</v>
      </c>
      <c r="L2277" t="s">
        <v>5437</v>
      </c>
      <c r="M2277" t="s">
        <v>1530</v>
      </c>
      <c r="N2277">
        <v>2</v>
      </c>
      <c r="O2277" t="s">
        <v>32657</v>
      </c>
      <c r="P2277" t="s">
        <v>32656</v>
      </c>
      <c r="Q2277" t="s">
        <v>5434</v>
      </c>
      <c r="R2277" s="7">
        <v>42767</v>
      </c>
      <c r="S2277" s="8">
        <f t="shared" si="280"/>
        <v>2017</v>
      </c>
      <c r="T2277" s="8">
        <v>2017</v>
      </c>
      <c r="U2277" s="8">
        <f t="shared" si="281"/>
        <v>5</v>
      </c>
      <c r="V2277" s="7">
        <v>42767</v>
      </c>
      <c r="W2277" t="s">
        <v>3108</v>
      </c>
      <c r="X2277" s="2">
        <v>1.6519999999999999</v>
      </c>
      <c r="Y2277" s="6">
        <f t="shared" si="286"/>
        <v>4.409919649769093E-2</v>
      </c>
      <c r="AA2277" t="s">
        <v>3107</v>
      </c>
      <c r="AB2277">
        <v>17337</v>
      </c>
      <c r="AD2277" t="s">
        <v>6</v>
      </c>
      <c r="AE2277">
        <v>65</v>
      </c>
      <c r="AF2277">
        <v>2</v>
      </c>
      <c r="AG2277">
        <v>7782833</v>
      </c>
      <c r="AH2277" t="s">
        <v>32655</v>
      </c>
      <c r="AI2277" t="s">
        <v>32654</v>
      </c>
      <c r="AJ2277" t="s">
        <v>32653</v>
      </c>
      <c r="AK2277" t="s">
        <v>32652</v>
      </c>
      <c r="AL2277">
        <v>30</v>
      </c>
      <c r="AM2277" s="5">
        <f t="shared" si="282"/>
        <v>6</v>
      </c>
      <c r="AN2277" s="4">
        <f t="shared" si="287"/>
        <v>9.0874668686103752E-3</v>
      </c>
      <c r="AO2277" s="3"/>
      <c r="AP2277">
        <v>0</v>
      </c>
      <c r="AR2277" t="s">
        <v>1</v>
      </c>
      <c r="AT2277" s="2" t="s">
        <v>0</v>
      </c>
      <c r="AU2277" s="1">
        <f t="shared" si="283"/>
        <v>3.3595677608966765</v>
      </c>
      <c r="AV2277" s="1">
        <f t="shared" si="284"/>
        <v>2.6593331683150652</v>
      </c>
      <c r="AW2277" s="1">
        <f t="shared" si="285"/>
        <v>1.959098575733454</v>
      </c>
    </row>
    <row r="2278" spans="1:49" x14ac:dyDescent="0.2">
      <c r="A2278">
        <v>2276</v>
      </c>
      <c r="B2278" t="s">
        <v>32651</v>
      </c>
      <c r="C2278" t="s">
        <v>32650</v>
      </c>
      <c r="F2278" t="s">
        <v>32649</v>
      </c>
      <c r="G2278" t="s">
        <v>14</v>
      </c>
      <c r="H2278" t="s">
        <v>13</v>
      </c>
      <c r="I2278" t="s">
        <v>16711</v>
      </c>
      <c r="J2278" t="s">
        <v>32648</v>
      </c>
      <c r="K2278" t="s">
        <v>32647</v>
      </c>
      <c r="L2278" t="s">
        <v>32646</v>
      </c>
      <c r="M2278" t="s">
        <v>24021</v>
      </c>
      <c r="N2278">
        <v>3</v>
      </c>
      <c r="O2278" t="s">
        <v>32645</v>
      </c>
      <c r="P2278" t="s">
        <v>32644</v>
      </c>
      <c r="Q2278" t="s">
        <v>32643</v>
      </c>
      <c r="R2278" s="7">
        <v>42767</v>
      </c>
      <c r="S2278" s="8">
        <f t="shared" si="280"/>
        <v>2017</v>
      </c>
      <c r="T2278" s="8">
        <v>2017</v>
      </c>
      <c r="U2278" s="8">
        <f t="shared" si="281"/>
        <v>5</v>
      </c>
      <c r="V2278" s="7">
        <v>42767</v>
      </c>
      <c r="W2278" t="s">
        <v>3108</v>
      </c>
      <c r="X2278" s="2">
        <v>1.6519999999999999</v>
      </c>
      <c r="Y2278" s="6">
        <f t="shared" si="286"/>
        <v>4.409919649769093E-2</v>
      </c>
      <c r="AA2278" t="s">
        <v>3107</v>
      </c>
      <c r="AB2278">
        <v>17337</v>
      </c>
      <c r="AD2278" t="s">
        <v>6</v>
      </c>
      <c r="AE2278">
        <v>65</v>
      </c>
      <c r="AF2278">
        <v>2</v>
      </c>
      <c r="AG2278">
        <v>7782732</v>
      </c>
      <c r="AH2278" t="s">
        <v>32642</v>
      </c>
      <c r="AI2278" t="s">
        <v>32641</v>
      </c>
      <c r="AJ2278" t="s">
        <v>32640</v>
      </c>
      <c r="AK2278" t="s">
        <v>32639</v>
      </c>
      <c r="AL2278">
        <v>19</v>
      </c>
      <c r="AM2278" s="5">
        <f t="shared" si="282"/>
        <v>3.8</v>
      </c>
      <c r="AN2278" s="4">
        <f t="shared" si="287"/>
        <v>5.7553956834532375E-3</v>
      </c>
      <c r="AO2278" s="3"/>
      <c r="AP2278">
        <v>0</v>
      </c>
      <c r="AR2278" t="s">
        <v>1</v>
      </c>
      <c r="AT2278" s="2" t="s">
        <v>0</v>
      </c>
      <c r="AU2278" s="1">
        <f t="shared" si="283"/>
        <v>3.2596056253419623</v>
      </c>
      <c r="AV2278" s="1">
        <f t="shared" si="284"/>
        <v>2.4927296090572084</v>
      </c>
      <c r="AW2278" s="1">
        <f t="shared" si="285"/>
        <v>1.7258535927724545</v>
      </c>
    </row>
    <row r="2279" spans="1:49" x14ac:dyDescent="0.2">
      <c r="A2279">
        <v>2277</v>
      </c>
      <c r="B2279" t="s">
        <v>32638</v>
      </c>
      <c r="C2279" t="s">
        <v>32637</v>
      </c>
      <c r="F2279" t="s">
        <v>32636</v>
      </c>
      <c r="G2279" t="s">
        <v>14</v>
      </c>
      <c r="H2279" t="s">
        <v>13</v>
      </c>
      <c r="I2279" t="s">
        <v>32635</v>
      </c>
      <c r="J2279">
        <v>60008592</v>
      </c>
      <c r="K2279" t="s">
        <v>3777</v>
      </c>
      <c r="L2279" t="s">
        <v>3533</v>
      </c>
      <c r="M2279" t="s">
        <v>3533</v>
      </c>
      <c r="N2279">
        <v>5</v>
      </c>
      <c r="O2279" t="s">
        <v>32634</v>
      </c>
      <c r="P2279" t="s">
        <v>32633</v>
      </c>
      <c r="Q2279" t="s">
        <v>32632</v>
      </c>
      <c r="R2279" s="7">
        <v>42767</v>
      </c>
      <c r="S2279" s="8">
        <f t="shared" si="280"/>
        <v>2017</v>
      </c>
      <c r="T2279" s="8">
        <v>2017</v>
      </c>
      <c r="U2279" s="8">
        <f t="shared" si="281"/>
        <v>5</v>
      </c>
      <c r="V2279" s="7">
        <v>42767</v>
      </c>
      <c r="W2279" t="s">
        <v>3108</v>
      </c>
      <c r="X2279" s="2">
        <v>1.6519999999999999</v>
      </c>
      <c r="Y2279" s="6">
        <f t="shared" si="286"/>
        <v>4.409919649769093E-2</v>
      </c>
      <c r="AA2279" t="s">
        <v>3107</v>
      </c>
      <c r="AB2279">
        <v>17337</v>
      </c>
      <c r="AD2279" t="s">
        <v>6</v>
      </c>
      <c r="AE2279">
        <v>65</v>
      </c>
      <c r="AF2279">
        <v>2</v>
      </c>
      <c r="AG2279">
        <v>7762757</v>
      </c>
      <c r="AH2279" t="s">
        <v>32631</v>
      </c>
      <c r="AI2279" t="s">
        <v>32630</v>
      </c>
      <c r="AJ2279" t="s">
        <v>32629</v>
      </c>
      <c r="AK2279" t="s">
        <v>32628</v>
      </c>
      <c r="AL2279">
        <v>9</v>
      </c>
      <c r="AM2279" s="5">
        <f t="shared" si="282"/>
        <v>1.8</v>
      </c>
      <c r="AN2279" s="4">
        <f t="shared" si="287"/>
        <v>2.7262400605831123E-3</v>
      </c>
      <c r="AO2279" s="3"/>
      <c r="AP2279">
        <v>0</v>
      </c>
      <c r="AR2279" t="s">
        <v>1</v>
      </c>
      <c r="AT2279" s="2" t="s">
        <v>0</v>
      </c>
      <c r="AU2279" s="1">
        <f t="shared" si="283"/>
        <v>3.1687309566558581</v>
      </c>
      <c r="AV2279" s="1">
        <f t="shared" si="284"/>
        <v>2.3412718279137024</v>
      </c>
      <c r="AW2279" s="1">
        <f t="shared" si="285"/>
        <v>1.5138126991715457</v>
      </c>
    </row>
    <row r="2280" spans="1:49" x14ac:dyDescent="0.2">
      <c r="A2280">
        <v>2278</v>
      </c>
      <c r="B2280" t="s">
        <v>32627</v>
      </c>
      <c r="C2280" t="s">
        <v>32626</v>
      </c>
      <c r="F2280" t="s">
        <v>32625</v>
      </c>
      <c r="G2280" t="s">
        <v>14</v>
      </c>
      <c r="H2280" t="s">
        <v>13</v>
      </c>
      <c r="I2280" t="s">
        <v>32624</v>
      </c>
      <c r="J2280">
        <v>60027509</v>
      </c>
      <c r="K2280" t="s">
        <v>32623</v>
      </c>
      <c r="L2280" t="s">
        <v>7376</v>
      </c>
      <c r="M2280" t="s">
        <v>415</v>
      </c>
      <c r="N2280">
        <v>2</v>
      </c>
      <c r="O2280" t="s">
        <v>32622</v>
      </c>
      <c r="P2280" t="s">
        <v>32621</v>
      </c>
      <c r="Q2280" t="s">
        <v>32620</v>
      </c>
      <c r="R2280" s="7">
        <v>42767</v>
      </c>
      <c r="S2280" s="8">
        <f t="shared" si="280"/>
        <v>2017</v>
      </c>
      <c r="T2280" s="8">
        <v>2017</v>
      </c>
      <c r="U2280" s="8">
        <f t="shared" si="281"/>
        <v>5</v>
      </c>
      <c r="V2280" s="7">
        <v>42767</v>
      </c>
      <c r="W2280" t="s">
        <v>3108</v>
      </c>
      <c r="X2280" s="2">
        <v>1.6519999999999999</v>
      </c>
      <c r="Y2280" s="6">
        <f t="shared" si="286"/>
        <v>4.409919649769093E-2</v>
      </c>
      <c r="AA2280" t="s">
        <v>3107</v>
      </c>
      <c r="AB2280">
        <v>17337</v>
      </c>
      <c r="AD2280" t="s">
        <v>6</v>
      </c>
      <c r="AE2280">
        <v>65</v>
      </c>
      <c r="AF2280">
        <v>2</v>
      </c>
      <c r="AG2280">
        <v>7782835</v>
      </c>
      <c r="AH2280" t="s">
        <v>32619</v>
      </c>
      <c r="AI2280" t="s">
        <v>32618</v>
      </c>
      <c r="AJ2280" t="s">
        <v>32617</v>
      </c>
      <c r="AK2280" t="s">
        <v>32616</v>
      </c>
      <c r="AL2280">
        <v>26</v>
      </c>
      <c r="AM2280" s="5">
        <f t="shared" si="282"/>
        <v>5.2</v>
      </c>
      <c r="AN2280" s="4">
        <f t="shared" si="287"/>
        <v>7.8758046194623253E-3</v>
      </c>
      <c r="AO2280" s="3"/>
      <c r="AP2280">
        <v>0</v>
      </c>
      <c r="AR2280" t="s">
        <v>1</v>
      </c>
      <c r="AT2280" s="2" t="s">
        <v>0</v>
      </c>
      <c r="AU2280" s="1">
        <f t="shared" si="283"/>
        <v>3.3232178934222345</v>
      </c>
      <c r="AV2280" s="1">
        <f t="shared" si="284"/>
        <v>2.5987500558576624</v>
      </c>
      <c r="AW2280" s="1">
        <f t="shared" si="285"/>
        <v>1.8742822182930905</v>
      </c>
    </row>
    <row r="2281" spans="1:49" x14ac:dyDescent="0.2">
      <c r="A2281">
        <v>2279</v>
      </c>
      <c r="B2281" t="s">
        <v>32615</v>
      </c>
      <c r="C2281" t="s">
        <v>32614</v>
      </c>
      <c r="F2281" t="s">
        <v>32613</v>
      </c>
      <c r="G2281" t="s">
        <v>14</v>
      </c>
      <c r="H2281" t="s">
        <v>13</v>
      </c>
      <c r="I2281" t="s">
        <v>32612</v>
      </c>
      <c r="J2281" t="s">
        <v>32611</v>
      </c>
      <c r="K2281" t="s">
        <v>32610</v>
      </c>
      <c r="L2281" t="s">
        <v>32609</v>
      </c>
      <c r="M2281" t="s">
        <v>7400</v>
      </c>
      <c r="N2281">
        <v>5</v>
      </c>
      <c r="O2281" t="s">
        <v>32608</v>
      </c>
      <c r="P2281" t="s">
        <v>32607</v>
      </c>
      <c r="Q2281" t="s">
        <v>32606</v>
      </c>
      <c r="R2281" s="7">
        <v>42767</v>
      </c>
      <c r="S2281" s="8">
        <f t="shared" ref="S2281:S2344" si="288">YEAR(R2281)</f>
        <v>2017</v>
      </c>
      <c r="T2281" s="8">
        <v>2017</v>
      </c>
      <c r="U2281" s="8">
        <f t="shared" ref="U2281:U2344" si="289">2022-T2281</f>
        <v>5</v>
      </c>
      <c r="V2281" s="7">
        <v>42767</v>
      </c>
      <c r="W2281" t="s">
        <v>3108</v>
      </c>
      <c r="X2281" s="2">
        <v>1.6519999999999999</v>
      </c>
      <c r="Y2281" s="6">
        <f t="shared" si="286"/>
        <v>4.409919649769093E-2</v>
      </c>
      <c r="AA2281" t="s">
        <v>3107</v>
      </c>
      <c r="AB2281">
        <v>17337</v>
      </c>
      <c r="AD2281" t="s">
        <v>6</v>
      </c>
      <c r="AE2281">
        <v>65</v>
      </c>
      <c r="AF2281">
        <v>2</v>
      </c>
      <c r="AG2281">
        <v>7782737</v>
      </c>
      <c r="AH2281" t="s">
        <v>32605</v>
      </c>
      <c r="AI2281" t="s">
        <v>32604</v>
      </c>
      <c r="AJ2281" t="s">
        <v>32603</v>
      </c>
      <c r="AK2281" t="s">
        <v>32602</v>
      </c>
      <c r="AL2281">
        <v>57</v>
      </c>
      <c r="AM2281" s="5">
        <f t="shared" ref="AM2281:AM2344" si="290">AL2281/U2281</f>
        <v>11.4</v>
      </c>
      <c r="AN2281" s="4">
        <f t="shared" si="287"/>
        <v>1.7266187050359712E-2</v>
      </c>
      <c r="AO2281" s="3"/>
      <c r="AP2281">
        <v>0</v>
      </c>
      <c r="AR2281" t="s">
        <v>1</v>
      </c>
      <c r="AT2281" s="2" t="s">
        <v>0</v>
      </c>
      <c r="AU2281" s="1">
        <f t="shared" ref="AU2281:AU2344" si="291">(Y2281*0.7+AN2281*0.3)*100</f>
        <v>3.6049293663491562</v>
      </c>
      <c r="AV2281" s="1">
        <f t="shared" ref="AV2281:AV2344" si="292">(Y2281*0.5+AN2281*0.5)*100</f>
        <v>3.0682691774025321</v>
      </c>
      <c r="AW2281" s="1">
        <f t="shared" ref="AW2281:AW2344" si="293">(Y2281*0.3+AN2281*0.7)*100</f>
        <v>2.5316089884559076</v>
      </c>
    </row>
    <row r="2282" spans="1:49" x14ac:dyDescent="0.2">
      <c r="A2282">
        <v>2280</v>
      </c>
      <c r="B2282" t="s">
        <v>32601</v>
      </c>
      <c r="C2282" t="s">
        <v>32600</v>
      </c>
      <c r="F2282" t="s">
        <v>32599</v>
      </c>
      <c r="G2282" t="s">
        <v>14</v>
      </c>
      <c r="H2282" t="s">
        <v>13</v>
      </c>
      <c r="I2282" t="s">
        <v>32598</v>
      </c>
      <c r="J2282">
        <v>60010080</v>
      </c>
      <c r="K2282" t="s">
        <v>12369</v>
      </c>
      <c r="L2282" t="s">
        <v>1168</v>
      </c>
      <c r="M2282" t="s">
        <v>9</v>
      </c>
      <c r="N2282">
        <v>3</v>
      </c>
      <c r="O2282" t="s">
        <v>32597</v>
      </c>
      <c r="P2282" t="s">
        <v>32596</v>
      </c>
      <c r="Q2282" t="s">
        <v>15334</v>
      </c>
      <c r="R2282" s="7">
        <v>42767</v>
      </c>
      <c r="S2282" s="8">
        <f t="shared" si="288"/>
        <v>2017</v>
      </c>
      <c r="T2282" s="8">
        <v>2017</v>
      </c>
      <c r="U2282" s="8">
        <f t="shared" si="289"/>
        <v>5</v>
      </c>
      <c r="V2282" s="7">
        <v>42767</v>
      </c>
      <c r="W2282" t="s">
        <v>3108</v>
      </c>
      <c r="X2282" s="2">
        <v>1.6519999999999999</v>
      </c>
      <c r="Y2282" s="6">
        <f t="shared" si="286"/>
        <v>4.409919649769093E-2</v>
      </c>
      <c r="AA2282" t="s">
        <v>3107</v>
      </c>
      <c r="AB2282">
        <v>17337</v>
      </c>
      <c r="AD2282" t="s">
        <v>6</v>
      </c>
      <c r="AE2282">
        <v>65</v>
      </c>
      <c r="AF2282">
        <v>2</v>
      </c>
      <c r="AG2282">
        <v>7762863</v>
      </c>
      <c r="AH2282" t="s">
        <v>32595</v>
      </c>
      <c r="AI2282" t="s">
        <v>32594</v>
      </c>
      <c r="AJ2282" t="s">
        <v>32593</v>
      </c>
      <c r="AK2282" t="s">
        <v>32592</v>
      </c>
      <c r="AL2282">
        <v>45</v>
      </c>
      <c r="AM2282" s="5">
        <f t="shared" si="290"/>
        <v>9</v>
      </c>
      <c r="AN2282" s="4">
        <f t="shared" si="287"/>
        <v>1.3631200302915562E-2</v>
      </c>
      <c r="AO2282" s="3"/>
      <c r="AP2282">
        <v>0</v>
      </c>
      <c r="AR2282" t="s">
        <v>1</v>
      </c>
      <c r="AT2282" s="2" t="s">
        <v>0</v>
      </c>
      <c r="AU2282" s="1">
        <f t="shared" si="291"/>
        <v>3.4958797639258319</v>
      </c>
      <c r="AV2282" s="1">
        <f t="shared" si="292"/>
        <v>2.8865198400303247</v>
      </c>
      <c r="AW2282" s="1">
        <f t="shared" si="293"/>
        <v>2.2771599161348171</v>
      </c>
    </row>
    <row r="2283" spans="1:49" x14ac:dyDescent="0.2">
      <c r="A2283">
        <v>2281</v>
      </c>
      <c r="B2283" t="s">
        <v>32591</v>
      </c>
      <c r="C2283" t="s">
        <v>32590</v>
      </c>
      <c r="F2283" t="s">
        <v>32589</v>
      </c>
      <c r="G2283" t="s">
        <v>14</v>
      </c>
      <c r="H2283" t="s">
        <v>13</v>
      </c>
      <c r="I2283" t="s">
        <v>15630</v>
      </c>
      <c r="J2283" t="s">
        <v>32588</v>
      </c>
      <c r="K2283" t="s">
        <v>32587</v>
      </c>
      <c r="L2283" t="s">
        <v>32586</v>
      </c>
      <c r="M2283" t="s">
        <v>16460</v>
      </c>
      <c r="N2283">
        <v>7</v>
      </c>
      <c r="O2283" t="s">
        <v>32585</v>
      </c>
      <c r="P2283" t="s">
        <v>32584</v>
      </c>
      <c r="Q2283" t="s">
        <v>32583</v>
      </c>
      <c r="R2283" s="7">
        <v>42767</v>
      </c>
      <c r="S2283" s="8">
        <f t="shared" si="288"/>
        <v>2017</v>
      </c>
      <c r="T2283" s="8">
        <v>2017</v>
      </c>
      <c r="U2283" s="8">
        <f t="shared" si="289"/>
        <v>5</v>
      </c>
      <c r="V2283" s="7">
        <v>42767</v>
      </c>
      <c r="W2283" t="s">
        <v>3108</v>
      </c>
      <c r="X2283" s="2">
        <v>1.6519999999999999</v>
      </c>
      <c r="Y2283" s="6">
        <f t="shared" si="286"/>
        <v>4.409919649769093E-2</v>
      </c>
      <c r="AA2283" t="s">
        <v>3107</v>
      </c>
      <c r="AB2283">
        <v>17337</v>
      </c>
      <c r="AD2283" t="s">
        <v>6</v>
      </c>
      <c r="AE2283">
        <v>65</v>
      </c>
      <c r="AF2283">
        <v>2</v>
      </c>
      <c r="AG2283">
        <v>7762830</v>
      </c>
      <c r="AH2283" t="s">
        <v>32582</v>
      </c>
      <c r="AI2283" t="s">
        <v>32581</v>
      </c>
      <c r="AJ2283" t="s">
        <v>32580</v>
      </c>
      <c r="AK2283" t="s">
        <v>32579</v>
      </c>
      <c r="AL2283">
        <v>31</v>
      </c>
      <c r="AM2283" s="5">
        <f t="shared" si="290"/>
        <v>6.2</v>
      </c>
      <c r="AN2283" s="4">
        <f t="shared" si="287"/>
        <v>9.3903824308973882E-3</v>
      </c>
      <c r="AO2283" s="3"/>
      <c r="AP2283">
        <v>0</v>
      </c>
      <c r="AR2283" t="s">
        <v>1</v>
      </c>
      <c r="AT2283" s="2" t="s">
        <v>0</v>
      </c>
      <c r="AU2283" s="1">
        <f t="shared" si="291"/>
        <v>3.3686552277652866</v>
      </c>
      <c r="AV2283" s="1">
        <f t="shared" si="292"/>
        <v>2.6744789464294159</v>
      </c>
      <c r="AW2283" s="1">
        <f t="shared" si="293"/>
        <v>1.9803026650935449</v>
      </c>
    </row>
    <row r="2284" spans="1:49" x14ac:dyDescent="0.2">
      <c r="A2284">
        <v>2282</v>
      </c>
      <c r="B2284" t="s">
        <v>32578</v>
      </c>
      <c r="C2284" t="s">
        <v>32577</v>
      </c>
      <c r="F2284" t="s">
        <v>32576</v>
      </c>
      <c r="G2284" t="s">
        <v>14</v>
      </c>
      <c r="H2284" t="s">
        <v>13</v>
      </c>
      <c r="I2284" t="s">
        <v>32575</v>
      </c>
      <c r="J2284" t="s">
        <v>32574</v>
      </c>
      <c r="K2284" t="s">
        <v>32573</v>
      </c>
      <c r="L2284" t="s">
        <v>32572</v>
      </c>
      <c r="M2284" t="s">
        <v>5907</v>
      </c>
      <c r="N2284">
        <v>5</v>
      </c>
      <c r="O2284" t="s">
        <v>32571</v>
      </c>
      <c r="P2284" t="s">
        <v>32570</v>
      </c>
      <c r="Q2284" t="s">
        <v>32569</v>
      </c>
      <c r="R2284" s="7">
        <v>42767</v>
      </c>
      <c r="S2284" s="8">
        <f t="shared" si="288"/>
        <v>2017</v>
      </c>
      <c r="T2284" s="8">
        <v>2017</v>
      </c>
      <c r="U2284" s="8">
        <f t="shared" si="289"/>
        <v>5</v>
      </c>
      <c r="V2284" s="7">
        <v>42767</v>
      </c>
      <c r="W2284" t="s">
        <v>3108</v>
      </c>
      <c r="X2284" s="2">
        <v>1.6519999999999999</v>
      </c>
      <c r="Y2284" s="6">
        <f t="shared" si="286"/>
        <v>4.409919649769093E-2</v>
      </c>
      <c r="AA2284" t="s">
        <v>3107</v>
      </c>
      <c r="AB2284">
        <v>17337</v>
      </c>
      <c r="AD2284" t="s">
        <v>6</v>
      </c>
      <c r="AE2284">
        <v>65</v>
      </c>
      <c r="AF2284">
        <v>2</v>
      </c>
      <c r="AG2284">
        <v>7779051</v>
      </c>
      <c r="AH2284" t="s">
        <v>32568</v>
      </c>
      <c r="AI2284" t="s">
        <v>32567</v>
      </c>
      <c r="AJ2284" t="s">
        <v>32566</v>
      </c>
      <c r="AK2284" t="s">
        <v>32565</v>
      </c>
      <c r="AL2284">
        <v>15</v>
      </c>
      <c r="AM2284" s="5">
        <f t="shared" si="290"/>
        <v>3</v>
      </c>
      <c r="AN2284" s="4">
        <f t="shared" si="287"/>
        <v>4.5437334343051876E-3</v>
      </c>
      <c r="AO2284" s="3"/>
      <c r="AP2284">
        <v>0</v>
      </c>
      <c r="AR2284" t="s">
        <v>1</v>
      </c>
      <c r="AT2284" s="2" t="s">
        <v>0</v>
      </c>
      <c r="AU2284" s="1">
        <f t="shared" si="291"/>
        <v>3.2232557578675207</v>
      </c>
      <c r="AV2284" s="1">
        <f t="shared" si="292"/>
        <v>2.4321464965998061</v>
      </c>
      <c r="AW2284" s="1">
        <f t="shared" si="293"/>
        <v>1.641037235332091</v>
      </c>
    </row>
    <row r="2285" spans="1:49" x14ac:dyDescent="0.2">
      <c r="A2285">
        <v>2283</v>
      </c>
      <c r="B2285" t="s">
        <v>32564</v>
      </c>
      <c r="C2285" t="s">
        <v>32563</v>
      </c>
      <c r="F2285" t="s">
        <v>32562</v>
      </c>
      <c r="G2285" t="s">
        <v>14</v>
      </c>
      <c r="H2285" t="s">
        <v>13</v>
      </c>
      <c r="I2285" t="s">
        <v>2326</v>
      </c>
      <c r="J2285" t="s">
        <v>18322</v>
      </c>
      <c r="K2285" t="s">
        <v>18321</v>
      </c>
      <c r="L2285" t="s">
        <v>10227</v>
      </c>
      <c r="M2285" t="s">
        <v>85</v>
      </c>
      <c r="N2285">
        <v>7</v>
      </c>
      <c r="O2285" t="s">
        <v>32561</v>
      </c>
      <c r="P2285" t="s">
        <v>32560</v>
      </c>
      <c r="Q2285" t="s">
        <v>32559</v>
      </c>
      <c r="R2285" s="7">
        <v>42767</v>
      </c>
      <c r="S2285" s="8">
        <f t="shared" si="288"/>
        <v>2017</v>
      </c>
      <c r="T2285" s="8">
        <v>2017</v>
      </c>
      <c r="U2285" s="8">
        <f t="shared" si="289"/>
        <v>5</v>
      </c>
      <c r="V2285" s="7">
        <v>42767</v>
      </c>
      <c r="W2285" t="s">
        <v>3108</v>
      </c>
      <c r="X2285" s="2">
        <v>1.6519999999999999</v>
      </c>
      <c r="Y2285" s="6">
        <f t="shared" si="286"/>
        <v>4.409919649769093E-2</v>
      </c>
      <c r="AA2285" t="s">
        <v>3107</v>
      </c>
      <c r="AB2285">
        <v>17337</v>
      </c>
      <c r="AD2285" t="s">
        <v>6</v>
      </c>
      <c r="AE2285">
        <v>65</v>
      </c>
      <c r="AF2285">
        <v>2</v>
      </c>
      <c r="AG2285">
        <v>7762833</v>
      </c>
      <c r="AH2285" t="s">
        <v>32558</v>
      </c>
      <c r="AI2285" t="s">
        <v>32557</v>
      </c>
      <c r="AJ2285" t="s">
        <v>32556</v>
      </c>
      <c r="AK2285" t="s">
        <v>32555</v>
      </c>
      <c r="AL2285">
        <v>27</v>
      </c>
      <c r="AM2285" s="5">
        <f t="shared" si="290"/>
        <v>5.4</v>
      </c>
      <c r="AN2285" s="4">
        <f t="shared" si="287"/>
        <v>8.1787201817493382E-3</v>
      </c>
      <c r="AO2285" s="3"/>
      <c r="AP2285">
        <v>0</v>
      </c>
      <c r="AR2285" t="s">
        <v>1</v>
      </c>
      <c r="AT2285" s="2" t="s">
        <v>0</v>
      </c>
      <c r="AU2285" s="1">
        <f t="shared" si="291"/>
        <v>3.332305360290845</v>
      </c>
      <c r="AV2285" s="1">
        <f t="shared" si="292"/>
        <v>2.6138958339720135</v>
      </c>
      <c r="AW2285" s="1">
        <f t="shared" si="293"/>
        <v>1.8954863076531814</v>
      </c>
    </row>
    <row r="2286" spans="1:49" x14ac:dyDescent="0.2">
      <c r="A2286">
        <v>2284</v>
      </c>
      <c r="B2286" t="s">
        <v>32554</v>
      </c>
      <c r="C2286" t="s">
        <v>32553</v>
      </c>
      <c r="F2286" t="s">
        <v>32552</v>
      </c>
      <c r="G2286" t="s">
        <v>14</v>
      </c>
      <c r="H2286" t="s">
        <v>13</v>
      </c>
      <c r="I2286" t="s">
        <v>32551</v>
      </c>
      <c r="J2286">
        <v>60009506</v>
      </c>
      <c r="K2286" t="s">
        <v>12717</v>
      </c>
      <c r="L2286" t="s">
        <v>12716</v>
      </c>
      <c r="M2286" t="s">
        <v>3594</v>
      </c>
      <c r="N2286">
        <v>2</v>
      </c>
      <c r="O2286" t="s">
        <v>32550</v>
      </c>
      <c r="P2286" t="s">
        <v>32549</v>
      </c>
      <c r="Q2286" t="s">
        <v>32548</v>
      </c>
      <c r="R2286" s="7">
        <v>42767</v>
      </c>
      <c r="S2286" s="8">
        <f t="shared" si="288"/>
        <v>2017</v>
      </c>
      <c r="T2286" s="8">
        <v>2017</v>
      </c>
      <c r="U2286" s="8">
        <f t="shared" si="289"/>
        <v>5</v>
      </c>
      <c r="V2286" s="7">
        <v>42767</v>
      </c>
      <c r="W2286" t="s">
        <v>3108</v>
      </c>
      <c r="X2286" s="2">
        <v>1.6519999999999999</v>
      </c>
      <c r="Y2286" s="6">
        <f t="shared" si="286"/>
        <v>4.409919649769093E-2</v>
      </c>
      <c r="AA2286" t="s">
        <v>3107</v>
      </c>
      <c r="AB2286">
        <v>17337</v>
      </c>
      <c r="AD2286" t="s">
        <v>6</v>
      </c>
      <c r="AE2286">
        <v>65</v>
      </c>
      <c r="AF2286">
        <v>2</v>
      </c>
      <c r="AG2286">
        <v>7762858</v>
      </c>
      <c r="AH2286" t="s">
        <v>32547</v>
      </c>
      <c r="AI2286" t="s">
        <v>32546</v>
      </c>
      <c r="AJ2286" t="s">
        <v>32545</v>
      </c>
      <c r="AK2286" t="s">
        <v>32544</v>
      </c>
      <c r="AL2286">
        <v>34</v>
      </c>
      <c r="AM2286" s="5">
        <f t="shared" si="290"/>
        <v>6.8</v>
      </c>
      <c r="AN2286" s="4">
        <f t="shared" si="287"/>
        <v>1.0299129117758425E-2</v>
      </c>
      <c r="AO2286" s="3"/>
      <c r="AP2286">
        <v>0</v>
      </c>
      <c r="AR2286" t="s">
        <v>1</v>
      </c>
      <c r="AT2286" s="2" t="s">
        <v>0</v>
      </c>
      <c r="AU2286" s="1">
        <f t="shared" si="291"/>
        <v>3.3959176283711181</v>
      </c>
      <c r="AV2286" s="1">
        <f t="shared" si="292"/>
        <v>2.7199162807724679</v>
      </c>
      <c r="AW2286" s="1">
        <f t="shared" si="293"/>
        <v>2.0439149331738173</v>
      </c>
    </row>
    <row r="2287" spans="1:49" x14ac:dyDescent="0.2">
      <c r="A2287">
        <v>2285</v>
      </c>
      <c r="B2287" t="s">
        <v>32543</v>
      </c>
      <c r="C2287" t="s">
        <v>32542</v>
      </c>
      <c r="F2287" t="s">
        <v>32541</v>
      </c>
      <c r="G2287" t="s">
        <v>14</v>
      </c>
      <c r="H2287" t="s">
        <v>13</v>
      </c>
      <c r="I2287" t="s">
        <v>32540</v>
      </c>
      <c r="J2287" t="s">
        <v>32539</v>
      </c>
      <c r="K2287" t="s">
        <v>32538</v>
      </c>
      <c r="L2287" t="s">
        <v>32537</v>
      </c>
      <c r="M2287" t="s">
        <v>4560</v>
      </c>
      <c r="N2287">
        <v>4</v>
      </c>
      <c r="O2287" t="s">
        <v>32536</v>
      </c>
      <c r="P2287" t="s">
        <v>32535</v>
      </c>
      <c r="Q2287" t="s">
        <v>32534</v>
      </c>
      <c r="R2287" s="7">
        <v>42767</v>
      </c>
      <c r="S2287" s="8">
        <f t="shared" si="288"/>
        <v>2017</v>
      </c>
      <c r="T2287" s="8">
        <v>2017</v>
      </c>
      <c r="U2287" s="8">
        <f t="shared" si="289"/>
        <v>5</v>
      </c>
      <c r="V2287" s="7">
        <v>42767</v>
      </c>
      <c r="W2287" t="s">
        <v>3108</v>
      </c>
      <c r="X2287" s="2">
        <v>1.6519999999999999</v>
      </c>
      <c r="Y2287" s="6">
        <f t="shared" si="286"/>
        <v>4.409919649769093E-2</v>
      </c>
      <c r="AA2287" t="s">
        <v>3107</v>
      </c>
      <c r="AB2287">
        <v>17337</v>
      </c>
      <c r="AD2287" t="s">
        <v>6</v>
      </c>
      <c r="AE2287">
        <v>65</v>
      </c>
      <c r="AF2287">
        <v>2</v>
      </c>
      <c r="AG2287">
        <v>7762834</v>
      </c>
      <c r="AH2287" t="s">
        <v>32533</v>
      </c>
      <c r="AI2287" t="s">
        <v>32532</v>
      </c>
      <c r="AJ2287" t="s">
        <v>32531</v>
      </c>
      <c r="AK2287" t="s">
        <v>32530</v>
      </c>
      <c r="AL2287">
        <v>1</v>
      </c>
      <c r="AM2287" s="5">
        <f t="shared" si="290"/>
        <v>0.2</v>
      </c>
      <c r="AN2287" s="4">
        <f t="shared" si="287"/>
        <v>3.0291556228701253E-4</v>
      </c>
      <c r="AO2287" s="3"/>
      <c r="AP2287">
        <v>0</v>
      </c>
      <c r="AR2287" t="s">
        <v>1</v>
      </c>
      <c r="AT2287" s="2" t="s">
        <v>0</v>
      </c>
      <c r="AU2287" s="1">
        <f t="shared" si="291"/>
        <v>3.0960312217069754</v>
      </c>
      <c r="AV2287" s="1">
        <f t="shared" si="292"/>
        <v>2.2201056029988968</v>
      </c>
      <c r="AW2287" s="1">
        <f t="shared" si="293"/>
        <v>1.3441799842908186</v>
      </c>
    </row>
    <row r="2288" spans="1:49" x14ac:dyDescent="0.2">
      <c r="A2288">
        <v>2286</v>
      </c>
      <c r="B2288" t="s">
        <v>32529</v>
      </c>
      <c r="C2288" t="s">
        <v>32528</v>
      </c>
      <c r="F2288" t="s">
        <v>32527</v>
      </c>
      <c r="G2288" t="s">
        <v>14</v>
      </c>
      <c r="H2288" t="s">
        <v>13</v>
      </c>
      <c r="I2288" t="s">
        <v>10772</v>
      </c>
      <c r="J2288" t="s">
        <v>32526</v>
      </c>
      <c r="K2288" t="s">
        <v>32525</v>
      </c>
      <c r="L2288" t="s">
        <v>32524</v>
      </c>
      <c r="M2288" t="s">
        <v>32523</v>
      </c>
      <c r="N2288">
        <v>4</v>
      </c>
      <c r="O2288" t="s">
        <v>32522</v>
      </c>
      <c r="P2288" t="s">
        <v>32521</v>
      </c>
      <c r="Q2288" t="s">
        <v>32520</v>
      </c>
      <c r="R2288" s="7">
        <v>42767</v>
      </c>
      <c r="S2288" s="8">
        <f t="shared" si="288"/>
        <v>2017</v>
      </c>
      <c r="T2288" s="8">
        <v>2017</v>
      </c>
      <c r="U2288" s="8">
        <f t="shared" si="289"/>
        <v>5</v>
      </c>
      <c r="V2288" s="7">
        <v>42767</v>
      </c>
      <c r="W2288" t="s">
        <v>3108</v>
      </c>
      <c r="X2288" s="2">
        <v>1.6519999999999999</v>
      </c>
      <c r="Y2288" s="6">
        <f t="shared" si="286"/>
        <v>4.409919649769093E-2</v>
      </c>
      <c r="AA2288" t="s">
        <v>3107</v>
      </c>
      <c r="AB2288">
        <v>17337</v>
      </c>
      <c r="AD2288" t="s">
        <v>6</v>
      </c>
      <c r="AE2288">
        <v>65</v>
      </c>
      <c r="AF2288">
        <v>2</v>
      </c>
      <c r="AG2288">
        <v>7765125</v>
      </c>
      <c r="AH2288" t="s">
        <v>30673</v>
      </c>
      <c r="AI2288" t="s">
        <v>32519</v>
      </c>
      <c r="AJ2288" t="s">
        <v>32518</v>
      </c>
      <c r="AK2288" t="s">
        <v>32517</v>
      </c>
      <c r="AL2288">
        <v>13</v>
      </c>
      <c r="AM2288" s="5">
        <f t="shared" si="290"/>
        <v>2.6</v>
      </c>
      <c r="AN2288" s="4">
        <f t="shared" si="287"/>
        <v>3.9379023097311627E-3</v>
      </c>
      <c r="AO2288" s="3"/>
      <c r="AP2288">
        <v>0</v>
      </c>
      <c r="AR2288" t="s">
        <v>1</v>
      </c>
      <c r="AT2288" s="2" t="s">
        <v>0</v>
      </c>
      <c r="AU2288" s="1">
        <f t="shared" si="291"/>
        <v>3.2050808241302997</v>
      </c>
      <c r="AV2288" s="1">
        <f t="shared" si="292"/>
        <v>2.4018549403711047</v>
      </c>
      <c r="AW2288" s="1">
        <f t="shared" si="293"/>
        <v>1.5986290566119092</v>
      </c>
    </row>
    <row r="2289" spans="1:49" x14ac:dyDescent="0.2">
      <c r="A2289">
        <v>2287</v>
      </c>
      <c r="B2289" t="s">
        <v>32516</v>
      </c>
      <c r="C2289" t="s">
        <v>32515</v>
      </c>
      <c r="F2289" t="s">
        <v>32514</v>
      </c>
      <c r="G2289" t="s">
        <v>14</v>
      </c>
      <c r="H2289" t="s">
        <v>13</v>
      </c>
      <c r="I2289" t="s">
        <v>32513</v>
      </c>
      <c r="J2289">
        <v>60005465</v>
      </c>
      <c r="K2289" t="s">
        <v>3521</v>
      </c>
      <c r="L2289" t="s">
        <v>3520</v>
      </c>
      <c r="M2289" t="s">
        <v>9</v>
      </c>
      <c r="N2289">
        <v>5</v>
      </c>
      <c r="O2289" t="s">
        <v>32512</v>
      </c>
      <c r="P2289" t="s">
        <v>32511</v>
      </c>
      <c r="Q2289" t="s">
        <v>3517</v>
      </c>
      <c r="R2289" s="7">
        <v>42767</v>
      </c>
      <c r="S2289" s="8">
        <f t="shared" si="288"/>
        <v>2017</v>
      </c>
      <c r="T2289" s="8">
        <v>2017</v>
      </c>
      <c r="U2289" s="8">
        <f t="shared" si="289"/>
        <v>5</v>
      </c>
      <c r="V2289" s="7">
        <v>42767</v>
      </c>
      <c r="W2289" t="s">
        <v>3108</v>
      </c>
      <c r="X2289" s="2">
        <v>1.6519999999999999</v>
      </c>
      <c r="Y2289" s="6">
        <f t="shared" si="286"/>
        <v>4.409919649769093E-2</v>
      </c>
      <c r="AA2289" t="s">
        <v>3107</v>
      </c>
      <c r="AB2289">
        <v>17337</v>
      </c>
      <c r="AD2289" t="s">
        <v>6</v>
      </c>
      <c r="AE2289">
        <v>65</v>
      </c>
      <c r="AF2289">
        <v>2</v>
      </c>
      <c r="AG2289">
        <v>7782830</v>
      </c>
      <c r="AH2289" t="s">
        <v>32510</v>
      </c>
      <c r="AI2289" t="s">
        <v>32509</v>
      </c>
      <c r="AJ2289" t="s">
        <v>32508</v>
      </c>
      <c r="AK2289" t="s">
        <v>32507</v>
      </c>
      <c r="AL2289">
        <v>14</v>
      </c>
      <c r="AM2289" s="5">
        <f t="shared" si="290"/>
        <v>2.8</v>
      </c>
      <c r="AN2289" s="4">
        <f t="shared" si="287"/>
        <v>4.2408178720181747E-3</v>
      </c>
      <c r="AO2289" s="3"/>
      <c r="AP2289">
        <v>0</v>
      </c>
      <c r="AR2289" t="s">
        <v>1</v>
      </c>
      <c r="AT2289" s="2" t="s">
        <v>0</v>
      </c>
      <c r="AU2289" s="1">
        <f t="shared" si="291"/>
        <v>3.2141682909989102</v>
      </c>
      <c r="AV2289" s="1">
        <f t="shared" si="292"/>
        <v>2.4170007184854554</v>
      </c>
      <c r="AW2289" s="1">
        <f t="shared" si="293"/>
        <v>1.6198331459720001</v>
      </c>
    </row>
    <row r="2290" spans="1:49" x14ac:dyDescent="0.2">
      <c r="A2290">
        <v>2288</v>
      </c>
      <c r="B2290" t="s">
        <v>32506</v>
      </c>
      <c r="C2290" t="s">
        <v>32505</v>
      </c>
      <c r="F2290" t="s">
        <v>32504</v>
      </c>
      <c r="G2290" t="s">
        <v>14</v>
      </c>
      <c r="H2290" t="s">
        <v>13</v>
      </c>
      <c r="I2290" t="s">
        <v>32503</v>
      </c>
      <c r="J2290">
        <v>60090708</v>
      </c>
      <c r="K2290" t="s">
        <v>13380</v>
      </c>
      <c r="L2290" t="s">
        <v>6982</v>
      </c>
      <c r="M2290" t="s">
        <v>2231</v>
      </c>
      <c r="N2290">
        <v>3</v>
      </c>
      <c r="O2290" t="s">
        <v>32502</v>
      </c>
      <c r="P2290" t="s">
        <v>32501</v>
      </c>
      <c r="Q2290" t="s">
        <v>13377</v>
      </c>
      <c r="R2290" s="7">
        <v>42767</v>
      </c>
      <c r="S2290" s="8">
        <f t="shared" si="288"/>
        <v>2017</v>
      </c>
      <c r="T2290" s="8">
        <v>2017</v>
      </c>
      <c r="U2290" s="8">
        <f t="shared" si="289"/>
        <v>5</v>
      </c>
      <c r="V2290" s="7">
        <v>42767</v>
      </c>
      <c r="W2290" t="s">
        <v>3108</v>
      </c>
      <c r="X2290" s="2">
        <v>1.6519999999999999</v>
      </c>
      <c r="Y2290" s="6">
        <f t="shared" si="286"/>
        <v>4.409919649769093E-2</v>
      </c>
      <c r="AA2290" t="s">
        <v>3107</v>
      </c>
      <c r="AB2290">
        <v>17337</v>
      </c>
      <c r="AD2290" t="s">
        <v>6</v>
      </c>
      <c r="AE2290">
        <v>65</v>
      </c>
      <c r="AF2290">
        <v>2</v>
      </c>
      <c r="AG2290">
        <v>7762748</v>
      </c>
      <c r="AH2290" t="s">
        <v>32500</v>
      </c>
      <c r="AI2290" t="s">
        <v>32499</v>
      </c>
      <c r="AJ2290" t="s">
        <v>32498</v>
      </c>
      <c r="AK2290" t="s">
        <v>32497</v>
      </c>
      <c r="AL2290">
        <v>36</v>
      </c>
      <c r="AM2290" s="5">
        <f t="shared" si="290"/>
        <v>7.2</v>
      </c>
      <c r="AN2290" s="4">
        <f t="shared" si="287"/>
        <v>1.0904960242332449E-2</v>
      </c>
      <c r="AO2290" s="3"/>
      <c r="AP2290">
        <v>0</v>
      </c>
      <c r="AR2290" t="s">
        <v>1</v>
      </c>
      <c r="AT2290" s="2" t="s">
        <v>0</v>
      </c>
      <c r="AU2290" s="1">
        <f t="shared" si="291"/>
        <v>3.4140925621083382</v>
      </c>
      <c r="AV2290" s="1">
        <f t="shared" si="292"/>
        <v>2.7502078370011689</v>
      </c>
      <c r="AW2290" s="1">
        <f t="shared" si="293"/>
        <v>2.0863231118939991</v>
      </c>
    </row>
    <row r="2291" spans="1:49" x14ac:dyDescent="0.2">
      <c r="A2291">
        <v>2289</v>
      </c>
      <c r="B2291" t="s">
        <v>32496</v>
      </c>
      <c r="C2291" t="s">
        <v>32495</v>
      </c>
      <c r="F2291" t="s">
        <v>32494</v>
      </c>
      <c r="G2291" t="s">
        <v>14</v>
      </c>
      <c r="H2291" t="s">
        <v>13</v>
      </c>
      <c r="I2291" t="s">
        <v>32493</v>
      </c>
      <c r="J2291" t="s">
        <v>32492</v>
      </c>
      <c r="K2291" t="s">
        <v>32491</v>
      </c>
      <c r="L2291" t="s">
        <v>32490</v>
      </c>
      <c r="M2291" t="s">
        <v>32489</v>
      </c>
      <c r="N2291">
        <v>4</v>
      </c>
      <c r="O2291" t="s">
        <v>32488</v>
      </c>
      <c r="P2291" t="s">
        <v>32487</v>
      </c>
      <c r="Q2291" t="s">
        <v>32486</v>
      </c>
      <c r="R2291" s="7">
        <v>42767</v>
      </c>
      <c r="S2291" s="8">
        <f t="shared" si="288"/>
        <v>2017</v>
      </c>
      <c r="T2291" s="8">
        <v>2017</v>
      </c>
      <c r="U2291" s="8">
        <f t="shared" si="289"/>
        <v>5</v>
      </c>
      <c r="V2291" s="7">
        <v>42767</v>
      </c>
      <c r="W2291" t="s">
        <v>3108</v>
      </c>
      <c r="X2291" s="2">
        <v>1.6519999999999999</v>
      </c>
      <c r="Y2291" s="6">
        <f t="shared" si="286"/>
        <v>4.409919649769093E-2</v>
      </c>
      <c r="AA2291" t="s">
        <v>3107</v>
      </c>
      <c r="AB2291">
        <v>17337</v>
      </c>
      <c r="AD2291" t="s">
        <v>6</v>
      </c>
      <c r="AE2291">
        <v>65</v>
      </c>
      <c r="AF2291">
        <v>2</v>
      </c>
      <c r="AG2291">
        <v>7779052</v>
      </c>
      <c r="AH2291" t="s">
        <v>32485</v>
      </c>
      <c r="AI2291" t="s">
        <v>32484</v>
      </c>
      <c r="AJ2291" t="s">
        <v>32483</v>
      </c>
      <c r="AK2291" t="s">
        <v>32482</v>
      </c>
      <c r="AL2291">
        <v>32</v>
      </c>
      <c r="AM2291" s="5">
        <f t="shared" si="290"/>
        <v>6.4</v>
      </c>
      <c r="AN2291" s="4">
        <f t="shared" si="287"/>
        <v>9.6932979931844011E-3</v>
      </c>
      <c r="AO2291" s="3"/>
      <c r="AP2291">
        <v>0</v>
      </c>
      <c r="AR2291" t="s">
        <v>1</v>
      </c>
      <c r="AT2291" s="2" t="s">
        <v>0</v>
      </c>
      <c r="AU2291" s="1">
        <f t="shared" si="291"/>
        <v>3.3777426946338971</v>
      </c>
      <c r="AV2291" s="1">
        <f t="shared" si="292"/>
        <v>2.6896247245437666</v>
      </c>
      <c r="AW2291" s="1">
        <f t="shared" si="293"/>
        <v>2.0015067544536356</v>
      </c>
    </row>
    <row r="2292" spans="1:49" x14ac:dyDescent="0.2">
      <c r="A2292">
        <v>2290</v>
      </c>
      <c r="B2292" t="s">
        <v>32481</v>
      </c>
      <c r="C2292" t="s">
        <v>32480</v>
      </c>
      <c r="F2292" t="s">
        <v>32479</v>
      </c>
      <c r="G2292" t="s">
        <v>14</v>
      </c>
      <c r="H2292" t="s">
        <v>13</v>
      </c>
      <c r="I2292" t="s">
        <v>32478</v>
      </c>
      <c r="J2292" t="s">
        <v>32477</v>
      </c>
      <c r="K2292" t="s">
        <v>32476</v>
      </c>
      <c r="L2292" t="s">
        <v>86</v>
      </c>
      <c r="M2292" t="s">
        <v>85</v>
      </c>
      <c r="N2292">
        <v>8</v>
      </c>
      <c r="O2292" t="s">
        <v>32475</v>
      </c>
      <c r="P2292" t="s">
        <v>32474</v>
      </c>
      <c r="Q2292" t="s">
        <v>32473</v>
      </c>
      <c r="R2292" s="7">
        <v>42767</v>
      </c>
      <c r="S2292" s="8">
        <f t="shared" si="288"/>
        <v>2017</v>
      </c>
      <c r="T2292" s="8">
        <v>2017</v>
      </c>
      <c r="U2292" s="8">
        <f t="shared" si="289"/>
        <v>5</v>
      </c>
      <c r="V2292" s="7">
        <v>42767</v>
      </c>
      <c r="W2292" t="s">
        <v>3108</v>
      </c>
      <c r="X2292" s="2">
        <v>1.6519999999999999</v>
      </c>
      <c r="Y2292" s="6">
        <f t="shared" si="286"/>
        <v>4.409919649769093E-2</v>
      </c>
      <c r="AA2292" t="s">
        <v>3107</v>
      </c>
      <c r="AB2292">
        <v>17337</v>
      </c>
      <c r="AD2292" t="s">
        <v>6</v>
      </c>
      <c r="AE2292">
        <v>65</v>
      </c>
      <c r="AF2292">
        <v>2</v>
      </c>
      <c r="AG2292">
        <v>7755844</v>
      </c>
      <c r="AH2292" t="s">
        <v>32472</v>
      </c>
      <c r="AI2292" t="s">
        <v>32471</v>
      </c>
      <c r="AJ2292" t="s">
        <v>32470</v>
      </c>
      <c r="AK2292" t="s">
        <v>32469</v>
      </c>
      <c r="AL2292">
        <v>17</v>
      </c>
      <c r="AM2292" s="5">
        <f t="shared" si="290"/>
        <v>3.4</v>
      </c>
      <c r="AN2292" s="4">
        <f t="shared" si="287"/>
        <v>5.1495645588792126E-3</v>
      </c>
      <c r="AO2292" s="3"/>
      <c r="AP2292">
        <v>0</v>
      </c>
      <c r="AR2292" t="s">
        <v>1</v>
      </c>
      <c r="AT2292" s="2" t="s">
        <v>0</v>
      </c>
      <c r="AU2292" s="1">
        <f t="shared" si="291"/>
        <v>3.2414306916047417</v>
      </c>
      <c r="AV2292" s="1">
        <f t="shared" si="292"/>
        <v>2.462438052828507</v>
      </c>
      <c r="AW2292" s="1">
        <f t="shared" si="293"/>
        <v>1.6834454140522728</v>
      </c>
    </row>
    <row r="2293" spans="1:49" x14ac:dyDescent="0.2">
      <c r="A2293">
        <v>2291</v>
      </c>
      <c r="B2293" t="s">
        <v>32468</v>
      </c>
      <c r="C2293" t="s">
        <v>32467</v>
      </c>
      <c r="F2293" t="s">
        <v>32466</v>
      </c>
      <c r="G2293" t="s">
        <v>14</v>
      </c>
      <c r="H2293" t="s">
        <v>13</v>
      </c>
      <c r="I2293" t="s">
        <v>32465</v>
      </c>
      <c r="J2293" t="s">
        <v>14704</v>
      </c>
      <c r="K2293" t="s">
        <v>14703</v>
      </c>
      <c r="L2293" t="s">
        <v>14702</v>
      </c>
      <c r="M2293" t="s">
        <v>14701</v>
      </c>
      <c r="N2293">
        <v>4</v>
      </c>
      <c r="O2293" t="s">
        <v>32464</v>
      </c>
      <c r="P2293" t="s">
        <v>32463</v>
      </c>
      <c r="Q2293" t="s">
        <v>32462</v>
      </c>
      <c r="R2293" s="7">
        <v>42767</v>
      </c>
      <c r="S2293" s="8">
        <f t="shared" si="288"/>
        <v>2017</v>
      </c>
      <c r="T2293" s="8">
        <v>2017</v>
      </c>
      <c r="U2293" s="8">
        <f t="shared" si="289"/>
        <v>5</v>
      </c>
      <c r="V2293" s="7">
        <v>42767</v>
      </c>
      <c r="W2293" t="s">
        <v>3108</v>
      </c>
      <c r="X2293" s="2">
        <v>1.6519999999999999</v>
      </c>
      <c r="Y2293" s="6">
        <f t="shared" si="286"/>
        <v>4.409919649769093E-2</v>
      </c>
      <c r="AA2293" t="s">
        <v>3107</v>
      </c>
      <c r="AB2293">
        <v>17337</v>
      </c>
      <c r="AD2293" t="s">
        <v>6</v>
      </c>
      <c r="AE2293">
        <v>65</v>
      </c>
      <c r="AF2293">
        <v>2</v>
      </c>
      <c r="AG2293">
        <v>7779092</v>
      </c>
      <c r="AH2293" t="s">
        <v>32461</v>
      </c>
      <c r="AI2293" t="s">
        <v>32460</v>
      </c>
      <c r="AJ2293" t="s">
        <v>32459</v>
      </c>
      <c r="AK2293" t="s">
        <v>32458</v>
      </c>
      <c r="AL2293">
        <v>16</v>
      </c>
      <c r="AM2293" s="5">
        <f t="shared" si="290"/>
        <v>3.2</v>
      </c>
      <c r="AN2293" s="4">
        <f t="shared" si="287"/>
        <v>4.8466489965922005E-3</v>
      </c>
      <c r="AO2293" s="3"/>
      <c r="AP2293">
        <v>0</v>
      </c>
      <c r="AR2293" t="s">
        <v>1</v>
      </c>
      <c r="AT2293" s="2" t="s">
        <v>0</v>
      </c>
      <c r="AU2293" s="1">
        <f t="shared" si="291"/>
        <v>3.2323432247361312</v>
      </c>
      <c r="AV2293" s="1">
        <f t="shared" si="292"/>
        <v>2.4472922747141563</v>
      </c>
      <c r="AW2293" s="1">
        <f t="shared" si="293"/>
        <v>1.6622413246921819</v>
      </c>
    </row>
    <row r="2294" spans="1:49" x14ac:dyDescent="0.2">
      <c r="A2294">
        <v>2292</v>
      </c>
      <c r="B2294" t="s">
        <v>32457</v>
      </c>
      <c r="C2294" t="s">
        <v>32456</v>
      </c>
      <c r="F2294" t="s">
        <v>32455</v>
      </c>
      <c r="G2294" t="s">
        <v>14</v>
      </c>
      <c r="H2294" t="s">
        <v>13</v>
      </c>
      <c r="I2294" t="s">
        <v>1592</v>
      </c>
      <c r="J2294">
        <v>60025278</v>
      </c>
      <c r="K2294" t="s">
        <v>1591</v>
      </c>
      <c r="L2294" t="s">
        <v>363</v>
      </c>
      <c r="M2294" t="s">
        <v>9</v>
      </c>
      <c r="N2294">
        <v>3</v>
      </c>
      <c r="O2294" t="s">
        <v>1590</v>
      </c>
      <c r="P2294" t="s">
        <v>1589</v>
      </c>
      <c r="Q2294" t="s">
        <v>1588</v>
      </c>
      <c r="R2294" s="7">
        <v>42767</v>
      </c>
      <c r="S2294" s="8">
        <f t="shared" si="288"/>
        <v>2017</v>
      </c>
      <c r="T2294" s="8">
        <v>2017</v>
      </c>
      <c r="U2294" s="8">
        <f t="shared" si="289"/>
        <v>5</v>
      </c>
      <c r="V2294" s="7">
        <v>42767</v>
      </c>
      <c r="W2294" t="s">
        <v>3108</v>
      </c>
      <c r="X2294" s="2">
        <v>1.6519999999999999</v>
      </c>
      <c r="Y2294" s="6">
        <f t="shared" si="286"/>
        <v>4.409919649769093E-2</v>
      </c>
      <c r="AA2294" t="s">
        <v>3107</v>
      </c>
      <c r="AB2294">
        <v>17337</v>
      </c>
      <c r="AD2294" t="s">
        <v>6</v>
      </c>
      <c r="AE2294">
        <v>65</v>
      </c>
      <c r="AF2294">
        <v>2</v>
      </c>
      <c r="AG2294">
        <v>7762836</v>
      </c>
      <c r="AH2294" t="s">
        <v>32454</v>
      </c>
      <c r="AI2294" t="s">
        <v>32453</v>
      </c>
      <c r="AJ2294" t="s">
        <v>32452</v>
      </c>
      <c r="AK2294" t="s">
        <v>32451</v>
      </c>
      <c r="AL2294">
        <v>33</v>
      </c>
      <c r="AM2294" s="5">
        <f t="shared" si="290"/>
        <v>6.6</v>
      </c>
      <c r="AN2294" s="4">
        <f t="shared" si="287"/>
        <v>9.9962135554714122E-3</v>
      </c>
      <c r="AO2294" s="3"/>
      <c r="AP2294">
        <v>0</v>
      </c>
      <c r="AR2294" t="s">
        <v>1</v>
      </c>
      <c r="AT2294" s="2" t="s">
        <v>0</v>
      </c>
      <c r="AU2294" s="1">
        <f t="shared" si="291"/>
        <v>3.3868301615025076</v>
      </c>
      <c r="AV2294" s="1">
        <f t="shared" si="292"/>
        <v>2.7047705026581172</v>
      </c>
      <c r="AW2294" s="1">
        <f t="shared" si="293"/>
        <v>2.0227108438137265</v>
      </c>
    </row>
    <row r="2295" spans="1:49" x14ac:dyDescent="0.2">
      <c r="A2295">
        <v>2293</v>
      </c>
      <c r="B2295" t="s">
        <v>32450</v>
      </c>
      <c r="C2295" t="s">
        <v>32449</v>
      </c>
      <c r="F2295" t="s">
        <v>32448</v>
      </c>
      <c r="G2295" t="s">
        <v>14</v>
      </c>
      <c r="H2295" t="s">
        <v>13</v>
      </c>
      <c r="I2295" t="s">
        <v>10269</v>
      </c>
      <c r="J2295">
        <v>60024350</v>
      </c>
      <c r="K2295" t="s">
        <v>6135</v>
      </c>
      <c r="L2295" t="s">
        <v>2955</v>
      </c>
      <c r="M2295" t="s">
        <v>9</v>
      </c>
      <c r="N2295">
        <v>4</v>
      </c>
      <c r="O2295" t="s">
        <v>10268</v>
      </c>
      <c r="P2295" t="s">
        <v>10267</v>
      </c>
      <c r="Q2295" t="s">
        <v>6132</v>
      </c>
      <c r="R2295" s="7">
        <v>42767</v>
      </c>
      <c r="S2295" s="8">
        <f t="shared" si="288"/>
        <v>2017</v>
      </c>
      <c r="T2295" s="8">
        <v>2017</v>
      </c>
      <c r="U2295" s="8">
        <f t="shared" si="289"/>
        <v>5</v>
      </c>
      <c r="V2295" s="7">
        <v>42767</v>
      </c>
      <c r="W2295" t="s">
        <v>3108</v>
      </c>
      <c r="X2295" s="2">
        <v>1.6519999999999999</v>
      </c>
      <c r="Y2295" s="6">
        <f t="shared" si="286"/>
        <v>4.409919649769093E-2</v>
      </c>
      <c r="AA2295" t="s">
        <v>3107</v>
      </c>
      <c r="AB2295">
        <v>17337</v>
      </c>
      <c r="AD2295" t="s">
        <v>6</v>
      </c>
      <c r="AE2295">
        <v>65</v>
      </c>
      <c r="AF2295">
        <v>2</v>
      </c>
      <c r="AG2295">
        <v>7765111</v>
      </c>
      <c r="AH2295" t="s">
        <v>32447</v>
      </c>
      <c r="AI2295" t="s">
        <v>32446</v>
      </c>
      <c r="AJ2295" t="s">
        <v>32445</v>
      </c>
      <c r="AK2295" t="s">
        <v>32444</v>
      </c>
      <c r="AL2295">
        <v>27</v>
      </c>
      <c r="AM2295" s="5">
        <f t="shared" si="290"/>
        <v>5.4</v>
      </c>
      <c r="AN2295" s="4">
        <f t="shared" si="287"/>
        <v>8.1787201817493382E-3</v>
      </c>
      <c r="AO2295" s="3"/>
      <c r="AP2295">
        <v>0</v>
      </c>
      <c r="AR2295" t="s">
        <v>1</v>
      </c>
      <c r="AT2295" s="2" t="s">
        <v>0</v>
      </c>
      <c r="AU2295" s="1">
        <f t="shared" si="291"/>
        <v>3.332305360290845</v>
      </c>
      <c r="AV2295" s="1">
        <f t="shared" si="292"/>
        <v>2.6138958339720135</v>
      </c>
      <c r="AW2295" s="1">
        <f t="shared" si="293"/>
        <v>1.8954863076531814</v>
      </c>
    </row>
    <row r="2296" spans="1:49" x14ac:dyDescent="0.2">
      <c r="A2296">
        <v>2294</v>
      </c>
      <c r="B2296" t="s">
        <v>32443</v>
      </c>
      <c r="C2296" t="s">
        <v>32442</v>
      </c>
      <c r="F2296" t="s">
        <v>32441</v>
      </c>
      <c r="G2296" t="s">
        <v>14</v>
      </c>
      <c r="H2296" t="s">
        <v>13</v>
      </c>
      <c r="I2296" t="s">
        <v>32440</v>
      </c>
      <c r="J2296" t="s">
        <v>32439</v>
      </c>
      <c r="K2296" t="s">
        <v>32438</v>
      </c>
      <c r="L2296" t="s">
        <v>32437</v>
      </c>
      <c r="M2296" t="s">
        <v>32436</v>
      </c>
      <c r="N2296">
        <v>6</v>
      </c>
      <c r="O2296" t="s">
        <v>32435</v>
      </c>
      <c r="P2296" t="s">
        <v>32434</v>
      </c>
      <c r="Q2296" t="s">
        <v>32433</v>
      </c>
      <c r="R2296" s="7">
        <v>42767</v>
      </c>
      <c r="S2296" s="8">
        <f t="shared" si="288"/>
        <v>2017</v>
      </c>
      <c r="T2296" s="8">
        <v>2017</v>
      </c>
      <c r="U2296" s="8">
        <f t="shared" si="289"/>
        <v>5</v>
      </c>
      <c r="V2296" s="7">
        <v>42767</v>
      </c>
      <c r="W2296" t="s">
        <v>3108</v>
      </c>
      <c r="X2296" s="2">
        <v>1.6519999999999999</v>
      </c>
      <c r="Y2296" s="6">
        <f t="shared" si="286"/>
        <v>4.409919649769093E-2</v>
      </c>
      <c r="AA2296" t="s">
        <v>3107</v>
      </c>
      <c r="AB2296">
        <v>17337</v>
      </c>
      <c r="AD2296" t="s">
        <v>6</v>
      </c>
      <c r="AE2296">
        <v>65</v>
      </c>
      <c r="AF2296">
        <v>2</v>
      </c>
      <c r="AG2296">
        <v>7762824</v>
      </c>
      <c r="AH2296" t="s">
        <v>32432</v>
      </c>
      <c r="AI2296" t="s">
        <v>32431</v>
      </c>
      <c r="AJ2296" t="s">
        <v>32430</v>
      </c>
      <c r="AK2296" t="s">
        <v>32429</v>
      </c>
      <c r="AL2296">
        <v>22</v>
      </c>
      <c r="AM2296" s="5">
        <f t="shared" si="290"/>
        <v>4.4000000000000004</v>
      </c>
      <c r="AN2296" s="4">
        <f t="shared" si="287"/>
        <v>6.6641423703142754E-3</v>
      </c>
      <c r="AO2296" s="3"/>
      <c r="AP2296">
        <v>0</v>
      </c>
      <c r="AR2296" t="s">
        <v>1</v>
      </c>
      <c r="AT2296" s="2" t="s">
        <v>0</v>
      </c>
      <c r="AU2296" s="1">
        <f t="shared" si="291"/>
        <v>3.2868680259477938</v>
      </c>
      <c r="AV2296" s="1">
        <f t="shared" si="292"/>
        <v>2.5381669434002605</v>
      </c>
      <c r="AW2296" s="1">
        <f t="shared" si="293"/>
        <v>1.7894658608527272</v>
      </c>
    </row>
    <row r="2297" spans="1:49" x14ac:dyDescent="0.2">
      <c r="A2297">
        <v>2295</v>
      </c>
      <c r="B2297" t="s">
        <v>32428</v>
      </c>
      <c r="C2297" t="s">
        <v>32427</v>
      </c>
      <c r="E2297">
        <v>27810803</v>
      </c>
      <c r="F2297" t="s">
        <v>32426</v>
      </c>
      <c r="G2297" t="s">
        <v>14</v>
      </c>
      <c r="H2297" t="s">
        <v>13</v>
      </c>
      <c r="I2297" t="s">
        <v>32425</v>
      </c>
      <c r="J2297" t="s">
        <v>3873</v>
      </c>
      <c r="K2297" t="s">
        <v>3872</v>
      </c>
      <c r="L2297" t="s">
        <v>3871</v>
      </c>
      <c r="M2297" t="s">
        <v>183</v>
      </c>
      <c r="N2297">
        <v>7</v>
      </c>
      <c r="O2297" t="s">
        <v>32424</v>
      </c>
      <c r="P2297" t="s">
        <v>32423</v>
      </c>
      <c r="Q2297" t="s">
        <v>32422</v>
      </c>
      <c r="R2297" s="7">
        <v>42767</v>
      </c>
      <c r="S2297" s="8">
        <f t="shared" si="288"/>
        <v>2017</v>
      </c>
      <c r="T2297" s="8">
        <v>2017</v>
      </c>
      <c r="U2297" s="8">
        <f t="shared" si="289"/>
        <v>5</v>
      </c>
      <c r="V2297" s="7">
        <v>42767</v>
      </c>
      <c r="W2297" t="s">
        <v>32421</v>
      </c>
      <c r="X2297" s="2">
        <v>2.3220000000000001</v>
      </c>
      <c r="Y2297" s="6">
        <f t="shared" si="286"/>
        <v>6.1984463842396094E-2</v>
      </c>
      <c r="AA2297">
        <v>2780062</v>
      </c>
      <c r="AB2297">
        <v>16733</v>
      </c>
      <c r="AC2297" t="s">
        <v>32420</v>
      </c>
      <c r="AD2297" t="s">
        <v>6</v>
      </c>
      <c r="AE2297">
        <v>36</v>
      </c>
      <c r="AF2297">
        <v>2</v>
      </c>
      <c r="AG2297">
        <v>7723890</v>
      </c>
      <c r="AH2297" t="s">
        <v>32419</v>
      </c>
      <c r="AI2297" t="s">
        <v>32418</v>
      </c>
      <c r="AJ2297" t="s">
        <v>32417</v>
      </c>
      <c r="AK2297" t="s">
        <v>32416</v>
      </c>
      <c r="AL2297">
        <v>17</v>
      </c>
      <c r="AM2297" s="5">
        <f t="shared" si="290"/>
        <v>3.4</v>
      </c>
      <c r="AN2297" s="4">
        <f t="shared" si="287"/>
        <v>5.1495645588792126E-3</v>
      </c>
      <c r="AO2297" s="3"/>
      <c r="AP2297">
        <v>0</v>
      </c>
      <c r="AQ2297" t="s">
        <v>979</v>
      </c>
      <c r="AR2297" t="s">
        <v>32415</v>
      </c>
      <c r="AS2297" t="s">
        <v>977</v>
      </c>
      <c r="AT2297" s="2">
        <v>10.048</v>
      </c>
      <c r="AU2297" s="1">
        <f t="shared" si="291"/>
        <v>4.4933994057341025</v>
      </c>
      <c r="AV2297" s="1">
        <f t="shared" si="292"/>
        <v>3.3567014200637653</v>
      </c>
      <c r="AW2297" s="1">
        <f t="shared" si="293"/>
        <v>2.2200034343934272</v>
      </c>
    </row>
    <row r="2298" spans="1:49" x14ac:dyDescent="0.2">
      <c r="A2298">
        <v>2296</v>
      </c>
      <c r="B2298" t="s">
        <v>32414</v>
      </c>
      <c r="C2298" t="s">
        <v>32413</v>
      </c>
      <c r="F2298" t="s">
        <v>32412</v>
      </c>
      <c r="G2298" t="s">
        <v>14</v>
      </c>
      <c r="H2298" t="s">
        <v>13</v>
      </c>
      <c r="I2298" t="s">
        <v>32411</v>
      </c>
      <c r="J2298" t="s">
        <v>32410</v>
      </c>
      <c r="K2298" t="s">
        <v>32409</v>
      </c>
      <c r="L2298" t="s">
        <v>32408</v>
      </c>
      <c r="M2298" t="s">
        <v>183</v>
      </c>
      <c r="N2298">
        <v>4</v>
      </c>
      <c r="O2298" t="s">
        <v>32407</v>
      </c>
      <c r="P2298" t="s">
        <v>32406</v>
      </c>
      <c r="Q2298" t="s">
        <v>32405</v>
      </c>
      <c r="R2298" s="7">
        <v>42767</v>
      </c>
      <c r="S2298" s="8">
        <f t="shared" si="288"/>
        <v>2017</v>
      </c>
      <c r="T2298" s="8">
        <v>2017</v>
      </c>
      <c r="U2298" s="8">
        <f t="shared" si="289"/>
        <v>5</v>
      </c>
      <c r="V2298" s="7">
        <v>42767</v>
      </c>
      <c r="W2298" t="s">
        <v>3108</v>
      </c>
      <c r="X2298" s="2">
        <v>1.6519999999999999</v>
      </c>
      <c r="Y2298" s="6">
        <f t="shared" si="286"/>
        <v>4.409919649769093E-2</v>
      </c>
      <c r="AA2298" t="s">
        <v>3107</v>
      </c>
      <c r="AB2298">
        <v>17337</v>
      </c>
      <c r="AD2298" t="s">
        <v>6</v>
      </c>
      <c r="AE2298">
        <v>65</v>
      </c>
      <c r="AF2298">
        <v>2</v>
      </c>
      <c r="AG2298">
        <v>7762849</v>
      </c>
      <c r="AH2298" t="s">
        <v>32404</v>
      </c>
      <c r="AI2298" t="s">
        <v>32403</v>
      </c>
      <c r="AJ2298" t="s">
        <v>32402</v>
      </c>
      <c r="AK2298" t="s">
        <v>32401</v>
      </c>
      <c r="AL2298">
        <v>9</v>
      </c>
      <c r="AM2298" s="5">
        <f t="shared" si="290"/>
        <v>1.8</v>
      </c>
      <c r="AN2298" s="4">
        <f t="shared" si="287"/>
        <v>2.7262400605831123E-3</v>
      </c>
      <c r="AO2298" s="3"/>
      <c r="AP2298">
        <v>1</v>
      </c>
      <c r="AQ2298" t="s">
        <v>795</v>
      </c>
      <c r="AR2298">
        <v>1101868</v>
      </c>
      <c r="AS2298" t="s">
        <v>794</v>
      </c>
      <c r="AT2298" s="2" t="s">
        <v>0</v>
      </c>
      <c r="AU2298" s="1">
        <f t="shared" si="291"/>
        <v>3.1687309566558581</v>
      </c>
      <c r="AV2298" s="1">
        <f t="shared" si="292"/>
        <v>2.3412718279137024</v>
      </c>
      <c r="AW2298" s="1">
        <f t="shared" si="293"/>
        <v>1.5138126991715457</v>
      </c>
    </row>
    <row r="2299" spans="1:49" x14ac:dyDescent="0.2">
      <c r="A2299">
        <v>2297</v>
      </c>
      <c r="B2299" t="s">
        <v>32400</v>
      </c>
      <c r="C2299" t="s">
        <v>32399</v>
      </c>
      <c r="F2299" t="s">
        <v>32398</v>
      </c>
      <c r="G2299" t="s">
        <v>14</v>
      </c>
      <c r="H2299" t="s">
        <v>13</v>
      </c>
      <c r="I2299" t="s">
        <v>32397</v>
      </c>
      <c r="J2299" t="s">
        <v>32396</v>
      </c>
      <c r="K2299" t="s">
        <v>32395</v>
      </c>
      <c r="L2299" t="s">
        <v>32394</v>
      </c>
      <c r="M2299" t="s">
        <v>8567</v>
      </c>
      <c r="N2299">
        <v>2</v>
      </c>
      <c r="O2299" t="s">
        <v>32393</v>
      </c>
      <c r="P2299" t="s">
        <v>32392</v>
      </c>
      <c r="Q2299" t="s">
        <v>32391</v>
      </c>
      <c r="R2299" s="7">
        <v>42767</v>
      </c>
      <c r="S2299" s="8">
        <f t="shared" si="288"/>
        <v>2017</v>
      </c>
      <c r="T2299" s="8">
        <v>2017</v>
      </c>
      <c r="U2299" s="8">
        <f t="shared" si="289"/>
        <v>5</v>
      </c>
      <c r="V2299" s="7">
        <v>42767</v>
      </c>
      <c r="W2299" t="s">
        <v>3108</v>
      </c>
      <c r="X2299" s="2">
        <v>1.6519999999999999</v>
      </c>
      <c r="Y2299" s="6">
        <f t="shared" si="286"/>
        <v>4.409919649769093E-2</v>
      </c>
      <c r="AA2299" t="s">
        <v>3107</v>
      </c>
      <c r="AB2299">
        <v>17337</v>
      </c>
      <c r="AD2299" t="s">
        <v>6</v>
      </c>
      <c r="AE2299">
        <v>65</v>
      </c>
      <c r="AF2299">
        <v>2</v>
      </c>
      <c r="AG2299">
        <v>7769189</v>
      </c>
      <c r="AH2299" t="s">
        <v>32390</v>
      </c>
      <c r="AI2299" t="s">
        <v>32389</v>
      </c>
      <c r="AJ2299" t="s">
        <v>32388</v>
      </c>
      <c r="AK2299" t="s">
        <v>32387</v>
      </c>
      <c r="AL2299">
        <v>13</v>
      </c>
      <c r="AM2299" s="5">
        <f t="shared" si="290"/>
        <v>2.6</v>
      </c>
      <c r="AN2299" s="4">
        <f t="shared" si="287"/>
        <v>3.9379023097311627E-3</v>
      </c>
      <c r="AO2299" s="3"/>
      <c r="AP2299">
        <v>0</v>
      </c>
      <c r="AR2299" t="s">
        <v>1</v>
      </c>
      <c r="AT2299" s="2" t="s">
        <v>0</v>
      </c>
      <c r="AU2299" s="1">
        <f t="shared" si="291"/>
        <v>3.2050808241302997</v>
      </c>
      <c r="AV2299" s="1">
        <f t="shared" si="292"/>
        <v>2.4018549403711047</v>
      </c>
      <c r="AW2299" s="1">
        <f t="shared" si="293"/>
        <v>1.5986290566119092</v>
      </c>
    </row>
    <row r="2300" spans="1:49" x14ac:dyDescent="0.2">
      <c r="A2300">
        <v>2298</v>
      </c>
      <c r="B2300" t="s">
        <v>32386</v>
      </c>
      <c r="C2300" t="s">
        <v>32385</v>
      </c>
      <c r="F2300" t="s">
        <v>32384</v>
      </c>
      <c r="G2300" t="s">
        <v>14</v>
      </c>
      <c r="H2300" t="s">
        <v>13</v>
      </c>
      <c r="I2300" t="s">
        <v>32383</v>
      </c>
      <c r="J2300">
        <v>60022403</v>
      </c>
      <c r="K2300" t="s">
        <v>12768</v>
      </c>
      <c r="L2300" t="s">
        <v>12767</v>
      </c>
      <c r="M2300" t="s">
        <v>2940</v>
      </c>
      <c r="N2300">
        <v>2</v>
      </c>
      <c r="O2300" t="s">
        <v>32382</v>
      </c>
      <c r="P2300" t="s">
        <v>32381</v>
      </c>
      <c r="Q2300" t="s">
        <v>32380</v>
      </c>
      <c r="R2300" s="7">
        <v>42767</v>
      </c>
      <c r="S2300" s="8">
        <f t="shared" si="288"/>
        <v>2017</v>
      </c>
      <c r="T2300" s="8">
        <v>2017</v>
      </c>
      <c r="U2300" s="8">
        <f t="shared" si="289"/>
        <v>5</v>
      </c>
      <c r="V2300" s="7">
        <v>42767</v>
      </c>
      <c r="W2300" t="s">
        <v>3108</v>
      </c>
      <c r="X2300" s="2">
        <v>1.6519999999999999</v>
      </c>
      <c r="Y2300" s="6">
        <f t="shared" si="286"/>
        <v>4.409919649769093E-2</v>
      </c>
      <c r="AA2300" t="s">
        <v>3107</v>
      </c>
      <c r="AB2300">
        <v>17337</v>
      </c>
      <c r="AD2300" t="s">
        <v>6</v>
      </c>
      <c r="AE2300">
        <v>65</v>
      </c>
      <c r="AF2300">
        <v>2</v>
      </c>
      <c r="AG2300">
        <v>7792580</v>
      </c>
      <c r="AH2300" t="s">
        <v>32379</v>
      </c>
      <c r="AI2300" t="s">
        <v>32378</v>
      </c>
      <c r="AJ2300" t="s">
        <v>32377</v>
      </c>
      <c r="AK2300" t="s">
        <v>32376</v>
      </c>
      <c r="AL2300">
        <v>3</v>
      </c>
      <c r="AM2300" s="5">
        <f t="shared" si="290"/>
        <v>0.6</v>
      </c>
      <c r="AN2300" s="4">
        <f t="shared" si="287"/>
        <v>9.0874668686103744E-4</v>
      </c>
      <c r="AO2300" s="3"/>
      <c r="AP2300">
        <v>0</v>
      </c>
      <c r="AR2300" t="s">
        <v>1</v>
      </c>
      <c r="AT2300" s="2" t="s">
        <v>0</v>
      </c>
      <c r="AU2300" s="1">
        <f t="shared" si="291"/>
        <v>3.1142061554441964</v>
      </c>
      <c r="AV2300" s="1">
        <f t="shared" si="292"/>
        <v>2.2503971592275982</v>
      </c>
      <c r="AW2300" s="1">
        <f t="shared" si="293"/>
        <v>1.3865881630110004</v>
      </c>
    </row>
    <row r="2301" spans="1:49" x14ac:dyDescent="0.2">
      <c r="A2301">
        <v>2299</v>
      </c>
      <c r="B2301" t="s">
        <v>32375</v>
      </c>
      <c r="C2301" t="s">
        <v>32374</v>
      </c>
      <c r="F2301" t="s">
        <v>32373</v>
      </c>
      <c r="G2301" t="s">
        <v>14</v>
      </c>
      <c r="H2301" t="s">
        <v>13</v>
      </c>
      <c r="I2301" t="s">
        <v>32372</v>
      </c>
      <c r="J2301">
        <v>60013983</v>
      </c>
      <c r="K2301" t="s">
        <v>3535</v>
      </c>
      <c r="L2301" t="s">
        <v>3534</v>
      </c>
      <c r="M2301" t="s">
        <v>3533</v>
      </c>
      <c r="N2301">
        <v>3</v>
      </c>
      <c r="O2301" t="s">
        <v>32371</v>
      </c>
      <c r="P2301" t="s">
        <v>32370</v>
      </c>
      <c r="Q2301" t="s">
        <v>6143</v>
      </c>
      <c r="R2301" s="7">
        <v>42767</v>
      </c>
      <c r="S2301" s="8">
        <f t="shared" si="288"/>
        <v>2017</v>
      </c>
      <c r="T2301" s="8">
        <v>2017</v>
      </c>
      <c r="U2301" s="8">
        <f t="shared" si="289"/>
        <v>5</v>
      </c>
      <c r="V2301" s="7">
        <v>42767</v>
      </c>
      <c r="W2301" t="s">
        <v>3108</v>
      </c>
      <c r="X2301" s="2">
        <v>1.6519999999999999</v>
      </c>
      <c r="Y2301" s="6">
        <f t="shared" si="286"/>
        <v>4.409919649769093E-2</v>
      </c>
      <c r="AA2301" t="s">
        <v>3107</v>
      </c>
      <c r="AB2301">
        <v>17337</v>
      </c>
      <c r="AD2301" t="s">
        <v>6</v>
      </c>
      <c r="AE2301">
        <v>65</v>
      </c>
      <c r="AF2301">
        <v>2</v>
      </c>
      <c r="AG2301">
        <v>7782741</v>
      </c>
      <c r="AH2301" t="s">
        <v>32369</v>
      </c>
      <c r="AI2301" t="s">
        <v>32368</v>
      </c>
      <c r="AJ2301" t="s">
        <v>32367</v>
      </c>
      <c r="AK2301" t="s">
        <v>32366</v>
      </c>
      <c r="AL2301">
        <v>61</v>
      </c>
      <c r="AM2301" s="5">
        <f t="shared" si="290"/>
        <v>12.2</v>
      </c>
      <c r="AN2301" s="4">
        <f t="shared" si="287"/>
        <v>1.847784929950776E-2</v>
      </c>
      <c r="AO2301" s="3"/>
      <c r="AP2301">
        <v>0</v>
      </c>
      <c r="AR2301" t="s">
        <v>1</v>
      </c>
      <c r="AT2301" s="2" t="s">
        <v>0</v>
      </c>
      <c r="AU2301" s="1">
        <f t="shared" si="291"/>
        <v>3.6412792338235982</v>
      </c>
      <c r="AV2301" s="1">
        <f t="shared" si="292"/>
        <v>3.1288522898599345</v>
      </c>
      <c r="AW2301" s="1">
        <f t="shared" si="293"/>
        <v>2.6164253458962712</v>
      </c>
    </row>
    <row r="2302" spans="1:49" x14ac:dyDescent="0.2">
      <c r="A2302">
        <v>2300</v>
      </c>
      <c r="B2302" t="s">
        <v>32365</v>
      </c>
      <c r="C2302" t="s">
        <v>32364</v>
      </c>
      <c r="F2302" t="s">
        <v>32363</v>
      </c>
      <c r="G2302" t="s">
        <v>14</v>
      </c>
      <c r="H2302" t="s">
        <v>13</v>
      </c>
      <c r="I2302" t="s">
        <v>20758</v>
      </c>
      <c r="J2302" t="s">
        <v>32362</v>
      </c>
      <c r="K2302" t="s">
        <v>32361</v>
      </c>
      <c r="L2302" t="s">
        <v>559</v>
      </c>
      <c r="M2302" t="s">
        <v>85</v>
      </c>
      <c r="N2302">
        <v>3</v>
      </c>
      <c r="O2302" t="s">
        <v>32360</v>
      </c>
      <c r="P2302" t="s">
        <v>32359</v>
      </c>
      <c r="Q2302" t="s">
        <v>32358</v>
      </c>
      <c r="R2302" s="7">
        <v>42767</v>
      </c>
      <c r="S2302" s="8">
        <f t="shared" si="288"/>
        <v>2017</v>
      </c>
      <c r="T2302" s="8">
        <v>2017</v>
      </c>
      <c r="U2302" s="8">
        <f t="shared" si="289"/>
        <v>5</v>
      </c>
      <c r="V2302" s="7">
        <v>42767</v>
      </c>
      <c r="W2302" t="s">
        <v>3108</v>
      </c>
      <c r="X2302" s="2">
        <v>1.6519999999999999</v>
      </c>
      <c r="Y2302" s="6">
        <f t="shared" si="286"/>
        <v>4.409919649769093E-2</v>
      </c>
      <c r="AA2302" t="s">
        <v>3107</v>
      </c>
      <c r="AB2302">
        <v>17337</v>
      </c>
      <c r="AD2302" t="s">
        <v>6</v>
      </c>
      <c r="AE2302">
        <v>65</v>
      </c>
      <c r="AF2302">
        <v>2</v>
      </c>
      <c r="AG2302">
        <v>7756325</v>
      </c>
      <c r="AH2302" t="s">
        <v>32357</v>
      </c>
      <c r="AI2302" t="s">
        <v>32356</v>
      </c>
      <c r="AJ2302" t="s">
        <v>32355</v>
      </c>
      <c r="AK2302" t="s">
        <v>32354</v>
      </c>
      <c r="AL2302">
        <v>17</v>
      </c>
      <c r="AM2302" s="5">
        <f t="shared" si="290"/>
        <v>3.4</v>
      </c>
      <c r="AN2302" s="4">
        <f t="shared" si="287"/>
        <v>5.1495645588792126E-3</v>
      </c>
      <c r="AO2302" s="3"/>
      <c r="AP2302">
        <v>0</v>
      </c>
      <c r="AR2302" t="s">
        <v>1</v>
      </c>
      <c r="AT2302" s="2" t="s">
        <v>0</v>
      </c>
      <c r="AU2302" s="1">
        <f t="shared" si="291"/>
        <v>3.2414306916047417</v>
      </c>
      <c r="AV2302" s="1">
        <f t="shared" si="292"/>
        <v>2.462438052828507</v>
      </c>
      <c r="AW2302" s="1">
        <f t="shared" si="293"/>
        <v>1.6834454140522728</v>
      </c>
    </row>
    <row r="2303" spans="1:49" x14ac:dyDescent="0.2">
      <c r="A2303">
        <v>2301</v>
      </c>
      <c r="B2303" t="s">
        <v>32353</v>
      </c>
      <c r="C2303" t="s">
        <v>32352</v>
      </c>
      <c r="F2303" t="s">
        <v>32351</v>
      </c>
      <c r="G2303" t="s">
        <v>14</v>
      </c>
      <c r="H2303" t="s">
        <v>13</v>
      </c>
      <c r="I2303" t="s">
        <v>32350</v>
      </c>
      <c r="J2303">
        <v>60103561</v>
      </c>
      <c r="K2303" t="s">
        <v>17780</v>
      </c>
      <c r="L2303" t="s">
        <v>17779</v>
      </c>
      <c r="M2303" t="s">
        <v>39</v>
      </c>
      <c r="N2303">
        <v>4</v>
      </c>
      <c r="O2303" t="s">
        <v>32349</v>
      </c>
      <c r="P2303" t="s">
        <v>32348</v>
      </c>
      <c r="Q2303" t="s">
        <v>29542</v>
      </c>
      <c r="R2303" s="7">
        <v>42767</v>
      </c>
      <c r="S2303" s="8">
        <f t="shared" si="288"/>
        <v>2017</v>
      </c>
      <c r="T2303" s="8">
        <v>2017</v>
      </c>
      <c r="U2303" s="8">
        <f t="shared" si="289"/>
        <v>5</v>
      </c>
      <c r="V2303" s="7">
        <v>42767</v>
      </c>
      <c r="W2303" t="s">
        <v>3108</v>
      </c>
      <c r="X2303" s="2">
        <v>1.6519999999999999</v>
      </c>
      <c r="Y2303" s="6">
        <f t="shared" si="286"/>
        <v>4.409919649769093E-2</v>
      </c>
      <c r="AA2303" t="s">
        <v>3107</v>
      </c>
      <c r="AB2303">
        <v>17337</v>
      </c>
      <c r="AD2303" t="s">
        <v>6</v>
      </c>
      <c r="AE2303">
        <v>65</v>
      </c>
      <c r="AF2303">
        <v>2</v>
      </c>
      <c r="AG2303">
        <v>7756361</v>
      </c>
      <c r="AH2303" t="s">
        <v>32347</v>
      </c>
      <c r="AI2303" t="s">
        <v>32346</v>
      </c>
      <c r="AJ2303" t="s">
        <v>32345</v>
      </c>
      <c r="AK2303" t="s">
        <v>32344</v>
      </c>
      <c r="AL2303">
        <v>3</v>
      </c>
      <c r="AM2303" s="5">
        <f t="shared" si="290"/>
        <v>0.6</v>
      </c>
      <c r="AN2303" s="4">
        <f t="shared" si="287"/>
        <v>9.0874668686103744E-4</v>
      </c>
      <c r="AO2303" s="3"/>
      <c r="AP2303">
        <v>0</v>
      </c>
      <c r="AQ2303" t="s">
        <v>5317</v>
      </c>
      <c r="AR2303" t="s">
        <v>28965</v>
      </c>
      <c r="AS2303" t="s">
        <v>5316</v>
      </c>
      <c r="AT2303" s="2" t="s">
        <v>0</v>
      </c>
      <c r="AU2303" s="1">
        <f t="shared" si="291"/>
        <v>3.1142061554441964</v>
      </c>
      <c r="AV2303" s="1">
        <f t="shared" si="292"/>
        <v>2.2503971592275982</v>
      </c>
      <c r="AW2303" s="1">
        <f t="shared" si="293"/>
        <v>1.3865881630110004</v>
      </c>
    </row>
    <row r="2304" spans="1:49" x14ac:dyDescent="0.2">
      <c r="A2304">
        <v>2302</v>
      </c>
      <c r="B2304" t="s">
        <v>32343</v>
      </c>
      <c r="C2304" t="s">
        <v>32342</v>
      </c>
      <c r="F2304" t="s">
        <v>32341</v>
      </c>
      <c r="G2304" t="s">
        <v>14</v>
      </c>
      <c r="H2304" t="s">
        <v>13</v>
      </c>
      <c r="I2304" t="s">
        <v>21074</v>
      </c>
      <c r="J2304" t="s">
        <v>6170</v>
      </c>
      <c r="K2304" t="s">
        <v>6169</v>
      </c>
      <c r="L2304" t="s">
        <v>86</v>
      </c>
      <c r="M2304" t="s">
        <v>85</v>
      </c>
      <c r="N2304">
        <v>3</v>
      </c>
      <c r="O2304" t="s">
        <v>32340</v>
      </c>
      <c r="P2304" t="s">
        <v>32339</v>
      </c>
      <c r="Q2304" t="s">
        <v>32338</v>
      </c>
      <c r="R2304" s="7">
        <v>42767</v>
      </c>
      <c r="S2304" s="8">
        <f t="shared" si="288"/>
        <v>2017</v>
      </c>
      <c r="T2304" s="8">
        <v>2017</v>
      </c>
      <c r="U2304" s="8">
        <f t="shared" si="289"/>
        <v>5</v>
      </c>
      <c r="V2304" s="7">
        <v>42767</v>
      </c>
      <c r="W2304" t="s">
        <v>3108</v>
      </c>
      <c r="X2304" s="2">
        <v>1.6519999999999999</v>
      </c>
      <c r="Y2304" s="6">
        <f t="shared" si="286"/>
        <v>4.409919649769093E-2</v>
      </c>
      <c r="AA2304" t="s">
        <v>3107</v>
      </c>
      <c r="AB2304">
        <v>17337</v>
      </c>
      <c r="AD2304" t="s">
        <v>6</v>
      </c>
      <c r="AE2304">
        <v>65</v>
      </c>
      <c r="AF2304">
        <v>2</v>
      </c>
      <c r="AG2304">
        <v>7755732</v>
      </c>
      <c r="AH2304" t="s">
        <v>32337</v>
      </c>
      <c r="AI2304" t="s">
        <v>32336</v>
      </c>
      <c r="AJ2304" t="s">
        <v>32335</v>
      </c>
      <c r="AK2304" t="s">
        <v>32334</v>
      </c>
      <c r="AL2304">
        <v>20</v>
      </c>
      <c r="AM2304" s="5">
        <f t="shared" si="290"/>
        <v>4</v>
      </c>
      <c r="AN2304" s="4">
        <f t="shared" si="287"/>
        <v>6.0583112457402496E-3</v>
      </c>
      <c r="AO2304" s="3"/>
      <c r="AP2304">
        <v>0</v>
      </c>
      <c r="AR2304" t="s">
        <v>1</v>
      </c>
      <c r="AT2304" s="2" t="s">
        <v>0</v>
      </c>
      <c r="AU2304" s="1">
        <f t="shared" si="291"/>
        <v>3.2686930922105728</v>
      </c>
      <c r="AV2304" s="1">
        <f t="shared" si="292"/>
        <v>2.5078753871715591</v>
      </c>
      <c r="AW2304" s="1">
        <f t="shared" si="293"/>
        <v>1.7470576821325454</v>
      </c>
    </row>
    <row r="2305" spans="1:49" x14ac:dyDescent="0.2">
      <c r="A2305">
        <v>2303</v>
      </c>
      <c r="B2305" t="s">
        <v>32333</v>
      </c>
      <c r="C2305" t="s">
        <v>32332</v>
      </c>
      <c r="F2305" t="s">
        <v>32331</v>
      </c>
      <c r="G2305" t="s">
        <v>14</v>
      </c>
      <c r="H2305" t="s">
        <v>13</v>
      </c>
      <c r="I2305" t="s">
        <v>32330</v>
      </c>
      <c r="J2305" t="s">
        <v>32329</v>
      </c>
      <c r="K2305" t="s">
        <v>12551</v>
      </c>
      <c r="L2305" t="s">
        <v>10674</v>
      </c>
      <c r="M2305" t="s">
        <v>85</v>
      </c>
      <c r="N2305">
        <v>6</v>
      </c>
      <c r="O2305" t="s">
        <v>32328</v>
      </c>
      <c r="P2305" t="s">
        <v>32327</v>
      </c>
      <c r="Q2305" t="s">
        <v>32326</v>
      </c>
      <c r="R2305" s="7">
        <v>42767</v>
      </c>
      <c r="S2305" s="8">
        <f t="shared" si="288"/>
        <v>2017</v>
      </c>
      <c r="T2305" s="8">
        <v>2017</v>
      </c>
      <c r="U2305" s="8">
        <f t="shared" si="289"/>
        <v>5</v>
      </c>
      <c r="V2305" s="7">
        <v>42767</v>
      </c>
      <c r="W2305" t="s">
        <v>3108</v>
      </c>
      <c r="X2305" s="2">
        <v>1.6519999999999999</v>
      </c>
      <c r="Y2305" s="6">
        <f t="shared" si="286"/>
        <v>4.409919649769093E-2</v>
      </c>
      <c r="AA2305" t="s">
        <v>3107</v>
      </c>
      <c r="AB2305">
        <v>17337</v>
      </c>
      <c r="AD2305" t="s">
        <v>6</v>
      </c>
      <c r="AE2305">
        <v>65</v>
      </c>
      <c r="AF2305">
        <v>2</v>
      </c>
      <c r="AG2305">
        <v>7755815</v>
      </c>
      <c r="AH2305" t="s">
        <v>32325</v>
      </c>
      <c r="AI2305" t="s">
        <v>32324</v>
      </c>
      <c r="AJ2305" t="s">
        <v>32323</v>
      </c>
      <c r="AK2305" t="s">
        <v>32322</v>
      </c>
      <c r="AL2305">
        <v>17</v>
      </c>
      <c r="AM2305" s="5">
        <f t="shared" si="290"/>
        <v>3.4</v>
      </c>
      <c r="AN2305" s="4">
        <f t="shared" si="287"/>
        <v>5.1495645588792126E-3</v>
      </c>
      <c r="AO2305" s="3"/>
      <c r="AP2305">
        <v>0</v>
      </c>
      <c r="AR2305" t="s">
        <v>1</v>
      </c>
      <c r="AT2305" s="2" t="s">
        <v>0</v>
      </c>
      <c r="AU2305" s="1">
        <f t="shared" si="291"/>
        <v>3.2414306916047417</v>
      </c>
      <c r="AV2305" s="1">
        <f t="shared" si="292"/>
        <v>2.462438052828507</v>
      </c>
      <c r="AW2305" s="1">
        <f t="shared" si="293"/>
        <v>1.6834454140522728</v>
      </c>
    </row>
    <row r="2306" spans="1:49" x14ac:dyDescent="0.2">
      <c r="A2306">
        <v>2304</v>
      </c>
      <c r="B2306" t="s">
        <v>32321</v>
      </c>
      <c r="C2306" t="s">
        <v>32320</v>
      </c>
      <c r="F2306" t="s">
        <v>32319</v>
      </c>
      <c r="G2306" t="s">
        <v>14</v>
      </c>
      <c r="H2306" t="s">
        <v>13</v>
      </c>
      <c r="I2306" t="s">
        <v>32318</v>
      </c>
      <c r="J2306">
        <v>60006832</v>
      </c>
      <c r="K2306" t="s">
        <v>32317</v>
      </c>
      <c r="L2306" t="s">
        <v>32316</v>
      </c>
      <c r="M2306" t="s">
        <v>137</v>
      </c>
      <c r="N2306">
        <v>2</v>
      </c>
      <c r="O2306" t="s">
        <v>32315</v>
      </c>
      <c r="P2306" t="s">
        <v>32314</v>
      </c>
      <c r="Q2306" t="s">
        <v>32313</v>
      </c>
      <c r="R2306" s="7">
        <v>42767</v>
      </c>
      <c r="S2306" s="8">
        <f t="shared" si="288"/>
        <v>2017</v>
      </c>
      <c r="T2306" s="8">
        <v>2017</v>
      </c>
      <c r="U2306" s="8">
        <f t="shared" si="289"/>
        <v>5</v>
      </c>
      <c r="V2306" s="7">
        <v>42767</v>
      </c>
      <c r="W2306" t="s">
        <v>3108</v>
      </c>
      <c r="X2306" s="2">
        <v>1.6519999999999999</v>
      </c>
      <c r="Y2306" s="6">
        <f t="shared" si="286"/>
        <v>4.409919649769093E-2</v>
      </c>
      <c r="AA2306" t="s">
        <v>3107</v>
      </c>
      <c r="AB2306">
        <v>17337</v>
      </c>
      <c r="AD2306" t="s">
        <v>6</v>
      </c>
      <c r="AE2306">
        <v>65</v>
      </c>
      <c r="AF2306">
        <v>2</v>
      </c>
      <c r="AG2306">
        <v>7755829</v>
      </c>
      <c r="AH2306" t="s">
        <v>32312</v>
      </c>
      <c r="AI2306" t="s">
        <v>32311</v>
      </c>
      <c r="AJ2306" t="s">
        <v>32310</v>
      </c>
      <c r="AK2306" t="s">
        <v>32309</v>
      </c>
      <c r="AL2306">
        <v>8</v>
      </c>
      <c r="AM2306" s="5">
        <f t="shared" si="290"/>
        <v>1.6</v>
      </c>
      <c r="AN2306" s="4">
        <f t="shared" si="287"/>
        <v>2.4233244982961003E-3</v>
      </c>
      <c r="AO2306" s="3"/>
      <c r="AP2306">
        <v>0</v>
      </c>
      <c r="AR2306" t="s">
        <v>1</v>
      </c>
      <c r="AT2306" s="2" t="s">
        <v>0</v>
      </c>
      <c r="AU2306" s="1">
        <f t="shared" si="291"/>
        <v>3.1596434897872476</v>
      </c>
      <c r="AV2306" s="1">
        <f t="shared" si="292"/>
        <v>2.3261260497993517</v>
      </c>
      <c r="AW2306" s="1">
        <f t="shared" si="293"/>
        <v>1.4926086098114548</v>
      </c>
    </row>
    <row r="2307" spans="1:49" x14ac:dyDescent="0.2">
      <c r="A2307">
        <v>2305</v>
      </c>
      <c r="B2307" t="s">
        <v>32308</v>
      </c>
      <c r="C2307" t="s">
        <v>32307</v>
      </c>
      <c r="F2307" t="s">
        <v>32306</v>
      </c>
      <c r="G2307" t="s">
        <v>14</v>
      </c>
      <c r="H2307" t="s">
        <v>13</v>
      </c>
      <c r="I2307" t="s">
        <v>32305</v>
      </c>
      <c r="J2307">
        <v>60024872</v>
      </c>
      <c r="K2307" t="s">
        <v>19833</v>
      </c>
      <c r="L2307" t="s">
        <v>3194</v>
      </c>
      <c r="M2307" t="s">
        <v>3193</v>
      </c>
      <c r="N2307">
        <v>5</v>
      </c>
      <c r="O2307" t="s">
        <v>32304</v>
      </c>
      <c r="P2307" t="s">
        <v>32303</v>
      </c>
      <c r="Q2307" t="s">
        <v>32302</v>
      </c>
      <c r="R2307" s="7">
        <v>42767</v>
      </c>
      <c r="S2307" s="8">
        <f t="shared" si="288"/>
        <v>2017</v>
      </c>
      <c r="T2307" s="8">
        <v>2017</v>
      </c>
      <c r="U2307" s="8">
        <f t="shared" si="289"/>
        <v>5</v>
      </c>
      <c r="V2307" s="7">
        <v>42767</v>
      </c>
      <c r="W2307" t="s">
        <v>3108</v>
      </c>
      <c r="X2307" s="2">
        <v>1.6519999999999999</v>
      </c>
      <c r="Y2307" s="6">
        <f t="shared" ref="Y2307:Y2370" si="294">(X2307-$Z$3)/($Z$2-$Z$3)</f>
        <v>4.409919649769093E-2</v>
      </c>
      <c r="AA2307" t="s">
        <v>3107</v>
      </c>
      <c r="AB2307">
        <v>17337</v>
      </c>
      <c r="AD2307" t="s">
        <v>6</v>
      </c>
      <c r="AE2307">
        <v>65</v>
      </c>
      <c r="AF2307">
        <v>2</v>
      </c>
      <c r="AG2307">
        <v>7755842</v>
      </c>
      <c r="AH2307" t="s">
        <v>32301</v>
      </c>
      <c r="AI2307" t="s">
        <v>32300</v>
      </c>
      <c r="AJ2307" t="s">
        <v>32299</v>
      </c>
      <c r="AK2307" t="s">
        <v>32298</v>
      </c>
      <c r="AL2307">
        <v>22</v>
      </c>
      <c r="AM2307" s="5">
        <f t="shared" si="290"/>
        <v>4.4000000000000004</v>
      </c>
      <c r="AN2307" s="4">
        <f t="shared" ref="AN2307:AN2370" si="295">(AM2307-$AO$3)/($AO$2-$AO$3)</f>
        <v>6.6641423703142754E-3</v>
      </c>
      <c r="AO2307" s="3"/>
      <c r="AP2307">
        <v>0</v>
      </c>
      <c r="AQ2307" t="s">
        <v>3040</v>
      </c>
      <c r="AR2307" t="s">
        <v>27901</v>
      </c>
      <c r="AS2307" t="s">
        <v>3038</v>
      </c>
      <c r="AT2307" s="2" t="s">
        <v>0</v>
      </c>
      <c r="AU2307" s="1">
        <f t="shared" si="291"/>
        <v>3.2868680259477938</v>
      </c>
      <c r="AV2307" s="1">
        <f t="shared" si="292"/>
        <v>2.5381669434002605</v>
      </c>
      <c r="AW2307" s="1">
        <f t="shared" si="293"/>
        <v>1.7894658608527272</v>
      </c>
    </row>
    <row r="2308" spans="1:49" x14ac:dyDescent="0.2">
      <c r="A2308">
        <v>2306</v>
      </c>
      <c r="B2308" t="s">
        <v>32297</v>
      </c>
      <c r="C2308" t="s">
        <v>32296</v>
      </c>
      <c r="F2308" t="s">
        <v>32295</v>
      </c>
      <c r="G2308" t="s">
        <v>14</v>
      </c>
      <c r="H2308" t="s">
        <v>13</v>
      </c>
      <c r="I2308" t="s">
        <v>15179</v>
      </c>
      <c r="J2308" t="s">
        <v>15178</v>
      </c>
      <c r="K2308" t="s">
        <v>15177</v>
      </c>
      <c r="L2308" t="s">
        <v>15176</v>
      </c>
      <c r="M2308" t="s">
        <v>85</v>
      </c>
      <c r="N2308">
        <v>4</v>
      </c>
      <c r="O2308" t="s">
        <v>15175</v>
      </c>
      <c r="P2308" t="s">
        <v>15174</v>
      </c>
      <c r="Q2308" t="s">
        <v>15173</v>
      </c>
      <c r="R2308" s="7">
        <v>42767</v>
      </c>
      <c r="S2308" s="8">
        <f t="shared" si="288"/>
        <v>2017</v>
      </c>
      <c r="T2308" s="8">
        <v>2017</v>
      </c>
      <c r="U2308" s="8">
        <f t="shared" si="289"/>
        <v>5</v>
      </c>
      <c r="V2308" s="7">
        <v>42767</v>
      </c>
      <c r="W2308" t="s">
        <v>3108</v>
      </c>
      <c r="X2308" s="2">
        <v>1.6519999999999999</v>
      </c>
      <c r="Y2308" s="6">
        <f t="shared" si="294"/>
        <v>4.409919649769093E-2</v>
      </c>
      <c r="AA2308" t="s">
        <v>3107</v>
      </c>
      <c r="AB2308">
        <v>17337</v>
      </c>
      <c r="AD2308" t="s">
        <v>6</v>
      </c>
      <c r="AE2308">
        <v>65</v>
      </c>
      <c r="AF2308">
        <v>2</v>
      </c>
      <c r="AG2308">
        <v>7755796</v>
      </c>
      <c r="AH2308" t="s">
        <v>32294</v>
      </c>
      <c r="AI2308" t="s">
        <v>32293</v>
      </c>
      <c r="AJ2308" t="s">
        <v>32292</v>
      </c>
      <c r="AK2308" t="s">
        <v>32291</v>
      </c>
      <c r="AL2308">
        <v>63</v>
      </c>
      <c r="AM2308" s="5">
        <f t="shared" si="290"/>
        <v>12.6</v>
      </c>
      <c r="AN2308" s="4">
        <f t="shared" si="295"/>
        <v>1.9083680424081786E-2</v>
      </c>
      <c r="AO2308" s="3"/>
      <c r="AP2308">
        <v>0</v>
      </c>
      <c r="AQ2308" t="s">
        <v>76</v>
      </c>
      <c r="AR2308">
        <v>61561021</v>
      </c>
      <c r="AS2308" t="s">
        <v>75</v>
      </c>
      <c r="AT2308" s="2" t="s">
        <v>0</v>
      </c>
      <c r="AU2308" s="1">
        <f t="shared" si="291"/>
        <v>3.6594541675608188</v>
      </c>
      <c r="AV2308" s="1">
        <f t="shared" si="292"/>
        <v>3.1591438460886359</v>
      </c>
      <c r="AW2308" s="1">
        <f t="shared" si="293"/>
        <v>2.6588335246164529</v>
      </c>
    </row>
    <row r="2309" spans="1:49" x14ac:dyDescent="0.2">
      <c r="A2309">
        <v>2307</v>
      </c>
      <c r="B2309" t="s">
        <v>32290</v>
      </c>
      <c r="C2309" t="s">
        <v>32289</v>
      </c>
      <c r="F2309" t="s">
        <v>32288</v>
      </c>
      <c r="G2309" t="s">
        <v>14</v>
      </c>
      <c r="H2309" t="s">
        <v>13</v>
      </c>
      <c r="I2309" t="s">
        <v>32287</v>
      </c>
      <c r="J2309" t="s">
        <v>4200</v>
      </c>
      <c r="K2309" t="s">
        <v>4199</v>
      </c>
      <c r="L2309" t="s">
        <v>4198</v>
      </c>
      <c r="M2309" t="s">
        <v>4197</v>
      </c>
      <c r="N2309">
        <v>3</v>
      </c>
      <c r="O2309" t="s">
        <v>32286</v>
      </c>
      <c r="P2309" t="s">
        <v>32285</v>
      </c>
      <c r="Q2309" t="s">
        <v>32284</v>
      </c>
      <c r="R2309" s="7">
        <v>42767</v>
      </c>
      <c r="S2309" s="8">
        <f t="shared" si="288"/>
        <v>2017</v>
      </c>
      <c r="T2309" s="8">
        <v>2017</v>
      </c>
      <c r="U2309" s="8">
        <f t="shared" si="289"/>
        <v>5</v>
      </c>
      <c r="V2309" s="7">
        <v>42767</v>
      </c>
      <c r="W2309" t="s">
        <v>3108</v>
      </c>
      <c r="X2309" s="2">
        <v>1.6519999999999999</v>
      </c>
      <c r="Y2309" s="6">
        <f t="shared" si="294"/>
        <v>4.409919649769093E-2</v>
      </c>
      <c r="AA2309" t="s">
        <v>3107</v>
      </c>
      <c r="AB2309">
        <v>17337</v>
      </c>
      <c r="AD2309" t="s">
        <v>6</v>
      </c>
      <c r="AE2309">
        <v>65</v>
      </c>
      <c r="AF2309">
        <v>2</v>
      </c>
      <c r="AG2309">
        <v>7762086</v>
      </c>
      <c r="AH2309" t="s">
        <v>32283</v>
      </c>
      <c r="AI2309" t="s">
        <v>32282</v>
      </c>
      <c r="AJ2309" t="s">
        <v>32281</v>
      </c>
      <c r="AK2309" t="s">
        <v>32280</v>
      </c>
      <c r="AL2309">
        <v>82</v>
      </c>
      <c r="AM2309" s="5">
        <f t="shared" si="290"/>
        <v>16.399999999999999</v>
      </c>
      <c r="AN2309" s="4">
        <f t="shared" si="295"/>
        <v>2.4839076107535024E-2</v>
      </c>
      <c r="AO2309" s="3"/>
      <c r="AP2309">
        <v>0</v>
      </c>
      <c r="AR2309" t="s">
        <v>1</v>
      </c>
      <c r="AT2309" s="2" t="s">
        <v>0</v>
      </c>
      <c r="AU2309" s="1">
        <f t="shared" si="291"/>
        <v>3.8321160380644157</v>
      </c>
      <c r="AV2309" s="1">
        <f t="shared" si="292"/>
        <v>3.4469136302612973</v>
      </c>
      <c r="AW2309" s="1">
        <f t="shared" si="293"/>
        <v>3.0617112224581793</v>
      </c>
    </row>
    <row r="2310" spans="1:49" x14ac:dyDescent="0.2">
      <c r="A2310">
        <v>2308</v>
      </c>
      <c r="B2310" t="s">
        <v>32279</v>
      </c>
      <c r="C2310" t="s">
        <v>32278</v>
      </c>
      <c r="F2310" t="s">
        <v>32277</v>
      </c>
      <c r="G2310" t="s">
        <v>14</v>
      </c>
      <c r="H2310" t="s">
        <v>13</v>
      </c>
      <c r="I2310" t="s">
        <v>32276</v>
      </c>
      <c r="J2310" t="s">
        <v>32275</v>
      </c>
      <c r="K2310" t="s">
        <v>32274</v>
      </c>
      <c r="L2310" t="s">
        <v>32273</v>
      </c>
      <c r="M2310" t="s">
        <v>32272</v>
      </c>
      <c r="N2310">
        <v>6</v>
      </c>
      <c r="O2310" t="s">
        <v>32271</v>
      </c>
      <c r="P2310" t="s">
        <v>32270</v>
      </c>
      <c r="Q2310" t="s">
        <v>32269</v>
      </c>
      <c r="R2310" s="7">
        <v>42767</v>
      </c>
      <c r="S2310" s="8">
        <f t="shared" si="288"/>
        <v>2017</v>
      </c>
      <c r="T2310" s="8">
        <v>2017</v>
      </c>
      <c r="U2310" s="8">
        <f t="shared" si="289"/>
        <v>5</v>
      </c>
      <c r="V2310" s="7">
        <v>42767</v>
      </c>
      <c r="W2310" t="s">
        <v>5526</v>
      </c>
      <c r="X2310" s="2">
        <v>0.88100000000000001</v>
      </c>
      <c r="Y2310" s="6">
        <f t="shared" si="294"/>
        <v>2.3517791836843653E-2</v>
      </c>
      <c r="AA2310">
        <v>10459243</v>
      </c>
      <c r="AB2310">
        <v>17248</v>
      </c>
      <c r="AD2310" t="s">
        <v>6</v>
      </c>
      <c r="AE2310">
        <v>59</v>
      </c>
      <c r="AF2310">
        <v>1</v>
      </c>
      <c r="AG2310">
        <v>7839355</v>
      </c>
      <c r="AH2310" t="s">
        <v>1046</v>
      </c>
      <c r="AI2310" t="s">
        <v>32268</v>
      </c>
      <c r="AK2310" t="s">
        <v>32267</v>
      </c>
      <c r="AL2310">
        <v>14</v>
      </c>
      <c r="AM2310" s="5">
        <f t="shared" si="290"/>
        <v>2.8</v>
      </c>
      <c r="AN2310" s="4">
        <f t="shared" si="295"/>
        <v>4.2408178720181747E-3</v>
      </c>
      <c r="AO2310" s="3"/>
      <c r="AP2310">
        <v>0</v>
      </c>
      <c r="AR2310" t="s">
        <v>1</v>
      </c>
      <c r="AT2310" s="2" t="s">
        <v>0</v>
      </c>
      <c r="AU2310" s="1">
        <f t="shared" si="291"/>
        <v>1.7734699647396008</v>
      </c>
      <c r="AV2310" s="1">
        <f t="shared" si="292"/>
        <v>1.3879304854430914</v>
      </c>
      <c r="AW2310" s="1">
        <f t="shared" si="293"/>
        <v>1.0023910061465817</v>
      </c>
    </row>
    <row r="2311" spans="1:49" x14ac:dyDescent="0.2">
      <c r="A2311">
        <v>2309</v>
      </c>
      <c r="B2311" t="s">
        <v>32266</v>
      </c>
      <c r="C2311" t="s">
        <v>32265</v>
      </c>
      <c r="F2311" t="s">
        <v>32264</v>
      </c>
      <c r="G2311" t="s">
        <v>14</v>
      </c>
      <c r="H2311" t="s">
        <v>13</v>
      </c>
      <c r="I2311" t="s">
        <v>32263</v>
      </c>
      <c r="J2311" t="s">
        <v>32262</v>
      </c>
      <c r="K2311" t="s">
        <v>32261</v>
      </c>
      <c r="L2311" t="s">
        <v>32260</v>
      </c>
      <c r="M2311" t="s">
        <v>3467</v>
      </c>
      <c r="N2311">
        <v>5</v>
      </c>
      <c r="O2311" t="s">
        <v>32259</v>
      </c>
      <c r="P2311" t="s">
        <v>32258</v>
      </c>
      <c r="Q2311" t="s">
        <v>32257</v>
      </c>
      <c r="R2311" s="7">
        <v>42767</v>
      </c>
      <c r="S2311" s="8">
        <f t="shared" si="288"/>
        <v>2017</v>
      </c>
      <c r="T2311" s="8">
        <v>2017</v>
      </c>
      <c r="U2311" s="8">
        <f t="shared" si="289"/>
        <v>5</v>
      </c>
      <c r="V2311" s="7">
        <v>42767</v>
      </c>
      <c r="W2311" t="s">
        <v>3108</v>
      </c>
      <c r="X2311" s="2">
        <v>1.6519999999999999</v>
      </c>
      <c r="Y2311" s="6">
        <f t="shared" si="294"/>
        <v>4.409919649769093E-2</v>
      </c>
      <c r="AA2311" t="s">
        <v>3107</v>
      </c>
      <c r="AB2311">
        <v>17337</v>
      </c>
      <c r="AD2311" t="s">
        <v>6</v>
      </c>
      <c r="AE2311">
        <v>65</v>
      </c>
      <c r="AF2311">
        <v>2</v>
      </c>
      <c r="AG2311">
        <v>7756408</v>
      </c>
      <c r="AH2311" t="s">
        <v>32256</v>
      </c>
      <c r="AI2311" t="s">
        <v>32255</v>
      </c>
      <c r="AJ2311" t="s">
        <v>32254</v>
      </c>
      <c r="AK2311" t="s">
        <v>32253</v>
      </c>
      <c r="AL2311">
        <v>56</v>
      </c>
      <c r="AM2311" s="5">
        <f t="shared" si="290"/>
        <v>11.2</v>
      </c>
      <c r="AN2311" s="4">
        <f t="shared" si="295"/>
        <v>1.6963271488072699E-2</v>
      </c>
      <c r="AO2311" s="3"/>
      <c r="AP2311">
        <v>0</v>
      </c>
      <c r="AR2311" t="s">
        <v>1</v>
      </c>
      <c r="AT2311" s="2" t="s">
        <v>0</v>
      </c>
      <c r="AU2311" s="1">
        <f t="shared" si="291"/>
        <v>3.5958418994805461</v>
      </c>
      <c r="AV2311" s="1">
        <f t="shared" si="292"/>
        <v>3.0531233992881814</v>
      </c>
      <c r="AW2311" s="1">
        <f t="shared" si="293"/>
        <v>2.5104048990958168</v>
      </c>
    </row>
    <row r="2312" spans="1:49" x14ac:dyDescent="0.2">
      <c r="A2312">
        <v>2310</v>
      </c>
      <c r="B2312" t="s">
        <v>32252</v>
      </c>
      <c r="C2312" t="s">
        <v>32251</v>
      </c>
      <c r="F2312" t="s">
        <v>32250</v>
      </c>
      <c r="G2312" t="s">
        <v>14</v>
      </c>
      <c r="H2312" t="s">
        <v>13</v>
      </c>
      <c r="I2312" t="s">
        <v>11833</v>
      </c>
      <c r="J2312">
        <v>60021783</v>
      </c>
      <c r="K2312" t="s">
        <v>32249</v>
      </c>
      <c r="L2312" t="s">
        <v>32248</v>
      </c>
      <c r="M2312" t="s">
        <v>9</v>
      </c>
      <c r="N2312">
        <v>5</v>
      </c>
      <c r="O2312" t="s">
        <v>32247</v>
      </c>
      <c r="P2312" t="s">
        <v>32246</v>
      </c>
      <c r="Q2312" t="s">
        <v>32245</v>
      </c>
      <c r="R2312" s="7">
        <v>42767</v>
      </c>
      <c r="S2312" s="8">
        <f t="shared" si="288"/>
        <v>2017</v>
      </c>
      <c r="T2312" s="8">
        <v>2017</v>
      </c>
      <c r="U2312" s="8">
        <f t="shared" si="289"/>
        <v>5</v>
      </c>
      <c r="V2312" s="7">
        <v>42767</v>
      </c>
      <c r="W2312" t="s">
        <v>3108</v>
      </c>
      <c r="X2312" s="2">
        <v>1.6519999999999999</v>
      </c>
      <c r="Y2312" s="6">
        <f t="shared" si="294"/>
        <v>4.409919649769093E-2</v>
      </c>
      <c r="AA2312" t="s">
        <v>3107</v>
      </c>
      <c r="AB2312">
        <v>17337</v>
      </c>
      <c r="AD2312" t="s">
        <v>6</v>
      </c>
      <c r="AE2312">
        <v>65</v>
      </c>
      <c r="AF2312">
        <v>2</v>
      </c>
      <c r="AG2312">
        <v>7748497</v>
      </c>
      <c r="AH2312" t="s">
        <v>32244</v>
      </c>
      <c r="AI2312" t="s">
        <v>32243</v>
      </c>
      <c r="AJ2312" t="s">
        <v>32242</v>
      </c>
      <c r="AK2312" t="s">
        <v>32241</v>
      </c>
      <c r="AL2312">
        <v>36</v>
      </c>
      <c r="AM2312" s="5">
        <f t="shared" si="290"/>
        <v>7.2</v>
      </c>
      <c r="AN2312" s="4">
        <f t="shared" si="295"/>
        <v>1.0904960242332449E-2</v>
      </c>
      <c r="AO2312" s="3"/>
      <c r="AP2312">
        <v>0</v>
      </c>
      <c r="AR2312" t="s">
        <v>1</v>
      </c>
      <c r="AT2312" s="2" t="s">
        <v>0</v>
      </c>
      <c r="AU2312" s="1">
        <f t="shared" si="291"/>
        <v>3.4140925621083382</v>
      </c>
      <c r="AV2312" s="1">
        <f t="shared" si="292"/>
        <v>2.7502078370011689</v>
      </c>
      <c r="AW2312" s="1">
        <f t="shared" si="293"/>
        <v>2.0863231118939991</v>
      </c>
    </row>
    <row r="2313" spans="1:49" x14ac:dyDescent="0.2">
      <c r="A2313">
        <v>2311</v>
      </c>
      <c r="B2313" t="s">
        <v>32240</v>
      </c>
      <c r="C2313" t="s">
        <v>32239</v>
      </c>
      <c r="F2313" t="s">
        <v>32238</v>
      </c>
      <c r="G2313" t="s">
        <v>14</v>
      </c>
      <c r="H2313" t="s">
        <v>13</v>
      </c>
      <c r="I2313" t="s">
        <v>17743</v>
      </c>
      <c r="J2313">
        <v>60025278</v>
      </c>
      <c r="K2313" t="s">
        <v>1591</v>
      </c>
      <c r="L2313" t="s">
        <v>363</v>
      </c>
      <c r="M2313" t="s">
        <v>9</v>
      </c>
      <c r="N2313">
        <v>4</v>
      </c>
      <c r="O2313" t="s">
        <v>32237</v>
      </c>
      <c r="P2313" t="s">
        <v>32236</v>
      </c>
      <c r="Q2313" t="s">
        <v>9738</v>
      </c>
      <c r="R2313" s="7">
        <v>42767</v>
      </c>
      <c r="S2313" s="8">
        <f t="shared" si="288"/>
        <v>2017</v>
      </c>
      <c r="T2313" s="8">
        <v>2017</v>
      </c>
      <c r="U2313" s="8">
        <f t="shared" si="289"/>
        <v>5</v>
      </c>
      <c r="V2313" s="7">
        <v>42767</v>
      </c>
      <c r="W2313" t="s">
        <v>3108</v>
      </c>
      <c r="X2313" s="2">
        <v>1.6519999999999999</v>
      </c>
      <c r="Y2313" s="6">
        <f t="shared" si="294"/>
        <v>4.409919649769093E-2</v>
      </c>
      <c r="AA2313" t="s">
        <v>3107</v>
      </c>
      <c r="AB2313">
        <v>17337</v>
      </c>
      <c r="AD2313" t="s">
        <v>6</v>
      </c>
      <c r="AE2313">
        <v>65</v>
      </c>
      <c r="AF2313">
        <v>2</v>
      </c>
      <c r="AG2313">
        <v>7762084</v>
      </c>
      <c r="AH2313" t="s">
        <v>32235</v>
      </c>
      <c r="AI2313" t="s">
        <v>32234</v>
      </c>
      <c r="AJ2313" t="s">
        <v>32233</v>
      </c>
      <c r="AK2313" t="s">
        <v>32232</v>
      </c>
      <c r="AL2313">
        <v>22</v>
      </c>
      <c r="AM2313" s="5">
        <f t="shared" si="290"/>
        <v>4.4000000000000004</v>
      </c>
      <c r="AN2313" s="4">
        <f t="shared" si="295"/>
        <v>6.6641423703142754E-3</v>
      </c>
      <c r="AO2313" s="3"/>
      <c r="AP2313">
        <v>0</v>
      </c>
      <c r="AQ2313" t="s">
        <v>32231</v>
      </c>
      <c r="AR2313" t="s">
        <v>1</v>
      </c>
      <c r="AS2313" t="s">
        <v>9300</v>
      </c>
      <c r="AT2313" s="2" t="s">
        <v>0</v>
      </c>
      <c r="AU2313" s="1">
        <f t="shared" si="291"/>
        <v>3.2868680259477938</v>
      </c>
      <c r="AV2313" s="1">
        <f t="shared" si="292"/>
        <v>2.5381669434002605</v>
      </c>
      <c r="AW2313" s="1">
        <f t="shared" si="293"/>
        <v>1.7894658608527272</v>
      </c>
    </row>
    <row r="2314" spans="1:49" x14ac:dyDescent="0.2">
      <c r="A2314">
        <v>2312</v>
      </c>
      <c r="B2314" t="s">
        <v>32230</v>
      </c>
      <c r="C2314" t="s">
        <v>32229</v>
      </c>
      <c r="F2314" t="s">
        <v>32228</v>
      </c>
      <c r="G2314" t="s">
        <v>14</v>
      </c>
      <c r="H2314" t="s">
        <v>13</v>
      </c>
      <c r="I2314" t="s">
        <v>32227</v>
      </c>
      <c r="J2314" t="s">
        <v>32226</v>
      </c>
      <c r="K2314" t="s">
        <v>32225</v>
      </c>
      <c r="L2314" t="s">
        <v>32224</v>
      </c>
      <c r="M2314" t="s">
        <v>32223</v>
      </c>
      <c r="N2314">
        <v>6</v>
      </c>
      <c r="O2314" t="s">
        <v>32222</v>
      </c>
      <c r="P2314" t="s">
        <v>32221</v>
      </c>
      <c r="Q2314" t="s">
        <v>32220</v>
      </c>
      <c r="R2314" s="7">
        <v>42767</v>
      </c>
      <c r="S2314" s="8">
        <f t="shared" si="288"/>
        <v>2017</v>
      </c>
      <c r="T2314" s="8">
        <v>2017</v>
      </c>
      <c r="U2314" s="8">
        <f t="shared" si="289"/>
        <v>5</v>
      </c>
      <c r="V2314" s="7">
        <v>42767</v>
      </c>
      <c r="W2314" t="s">
        <v>3108</v>
      </c>
      <c r="X2314" s="2">
        <v>1.6519999999999999</v>
      </c>
      <c r="Y2314" s="6">
        <f t="shared" si="294"/>
        <v>4.409919649769093E-2</v>
      </c>
      <c r="AA2314" t="s">
        <v>3107</v>
      </c>
      <c r="AB2314">
        <v>17337</v>
      </c>
      <c r="AD2314" t="s">
        <v>6</v>
      </c>
      <c r="AE2314">
        <v>65</v>
      </c>
      <c r="AF2314">
        <v>2</v>
      </c>
      <c r="AG2314">
        <v>7762041</v>
      </c>
      <c r="AH2314" t="s">
        <v>32219</v>
      </c>
      <c r="AI2314" t="s">
        <v>32218</v>
      </c>
      <c r="AJ2314" t="s">
        <v>32217</v>
      </c>
      <c r="AK2314" t="s">
        <v>32216</v>
      </c>
      <c r="AL2314">
        <v>112</v>
      </c>
      <c r="AM2314" s="5">
        <f t="shared" si="290"/>
        <v>22.4</v>
      </c>
      <c r="AN2314" s="4">
        <f t="shared" si="295"/>
        <v>3.3926542976145398E-2</v>
      </c>
      <c r="AO2314" s="3"/>
      <c r="AP2314">
        <v>0</v>
      </c>
      <c r="AR2314" t="s">
        <v>1</v>
      </c>
      <c r="AT2314" s="2" t="s">
        <v>0</v>
      </c>
      <c r="AU2314" s="1">
        <f t="shared" si="291"/>
        <v>4.1047400441227264</v>
      </c>
      <c r="AV2314" s="1">
        <f t="shared" si="292"/>
        <v>3.9012869736918163</v>
      </c>
      <c r="AW2314" s="1">
        <f t="shared" si="293"/>
        <v>3.6978339032609053</v>
      </c>
    </row>
    <row r="2315" spans="1:49" x14ac:dyDescent="0.2">
      <c r="A2315">
        <v>2313</v>
      </c>
      <c r="B2315" t="s">
        <v>32215</v>
      </c>
      <c r="C2315" t="s">
        <v>32214</v>
      </c>
      <c r="F2315" t="s">
        <v>32213</v>
      </c>
      <c r="G2315" t="s">
        <v>14</v>
      </c>
      <c r="H2315" t="s">
        <v>13</v>
      </c>
      <c r="I2315" t="s">
        <v>32212</v>
      </c>
      <c r="J2315" t="s">
        <v>32211</v>
      </c>
      <c r="K2315" t="s">
        <v>32210</v>
      </c>
      <c r="L2315" t="s">
        <v>32209</v>
      </c>
      <c r="M2315" t="s">
        <v>12803</v>
      </c>
      <c r="N2315">
        <v>3</v>
      </c>
      <c r="O2315" t="s">
        <v>32208</v>
      </c>
      <c r="P2315" t="s">
        <v>32207</v>
      </c>
      <c r="Q2315" t="s">
        <v>32206</v>
      </c>
      <c r="R2315" s="7">
        <v>42767</v>
      </c>
      <c r="S2315" s="8">
        <f t="shared" si="288"/>
        <v>2017</v>
      </c>
      <c r="T2315" s="8">
        <v>2017</v>
      </c>
      <c r="U2315" s="8">
        <f t="shared" si="289"/>
        <v>5</v>
      </c>
      <c r="V2315" s="7">
        <v>42767</v>
      </c>
      <c r="W2315" t="s">
        <v>3108</v>
      </c>
      <c r="X2315" s="2">
        <v>1.6519999999999999</v>
      </c>
      <c r="Y2315" s="6">
        <f t="shared" si="294"/>
        <v>4.409919649769093E-2</v>
      </c>
      <c r="AA2315" t="s">
        <v>3107</v>
      </c>
      <c r="AB2315">
        <v>17337</v>
      </c>
      <c r="AD2315" t="s">
        <v>6</v>
      </c>
      <c r="AE2315">
        <v>65</v>
      </c>
      <c r="AF2315">
        <v>2</v>
      </c>
      <c r="AG2315">
        <v>7756315</v>
      </c>
      <c r="AH2315" t="s">
        <v>32205</v>
      </c>
      <c r="AI2315" t="s">
        <v>32204</v>
      </c>
      <c r="AJ2315" t="s">
        <v>32203</v>
      </c>
      <c r="AK2315" t="s">
        <v>32202</v>
      </c>
      <c r="AL2315">
        <v>15</v>
      </c>
      <c r="AM2315" s="5">
        <f t="shared" si="290"/>
        <v>3</v>
      </c>
      <c r="AN2315" s="4">
        <f t="shared" si="295"/>
        <v>4.5437334343051876E-3</v>
      </c>
      <c r="AO2315" s="3"/>
      <c r="AP2315">
        <v>0</v>
      </c>
      <c r="AR2315" t="s">
        <v>1</v>
      </c>
      <c r="AT2315" s="2" t="s">
        <v>0</v>
      </c>
      <c r="AU2315" s="1">
        <f t="shared" si="291"/>
        <v>3.2232557578675207</v>
      </c>
      <c r="AV2315" s="1">
        <f t="shared" si="292"/>
        <v>2.4321464965998061</v>
      </c>
      <c r="AW2315" s="1">
        <f t="shared" si="293"/>
        <v>1.641037235332091</v>
      </c>
    </row>
    <row r="2316" spans="1:49" x14ac:dyDescent="0.2">
      <c r="A2316">
        <v>2314</v>
      </c>
      <c r="B2316" t="s">
        <v>32201</v>
      </c>
      <c r="C2316" t="s">
        <v>32200</v>
      </c>
      <c r="F2316" t="s">
        <v>32199</v>
      </c>
      <c r="G2316" t="s">
        <v>14</v>
      </c>
      <c r="H2316" t="s">
        <v>13</v>
      </c>
      <c r="I2316" t="s">
        <v>32198</v>
      </c>
      <c r="J2316">
        <v>60013323</v>
      </c>
      <c r="K2316" t="s">
        <v>3312</v>
      </c>
      <c r="L2316" t="s">
        <v>3311</v>
      </c>
      <c r="M2316" t="s">
        <v>3310</v>
      </c>
      <c r="N2316">
        <v>4</v>
      </c>
      <c r="O2316" t="s">
        <v>32197</v>
      </c>
      <c r="P2316" t="s">
        <v>32196</v>
      </c>
      <c r="Q2316" t="s">
        <v>32195</v>
      </c>
      <c r="R2316" s="7">
        <v>42767</v>
      </c>
      <c r="S2316" s="8">
        <f t="shared" si="288"/>
        <v>2017</v>
      </c>
      <c r="T2316" s="8">
        <v>2017</v>
      </c>
      <c r="U2316" s="8">
        <f t="shared" si="289"/>
        <v>5</v>
      </c>
      <c r="V2316" s="7">
        <v>42767</v>
      </c>
      <c r="W2316" t="s">
        <v>3108</v>
      </c>
      <c r="X2316" s="2">
        <v>1.6519999999999999</v>
      </c>
      <c r="Y2316" s="6">
        <f t="shared" si="294"/>
        <v>4.409919649769093E-2</v>
      </c>
      <c r="AA2316" t="s">
        <v>3107</v>
      </c>
      <c r="AB2316">
        <v>17337</v>
      </c>
      <c r="AD2316" t="s">
        <v>6</v>
      </c>
      <c r="AE2316">
        <v>65</v>
      </c>
      <c r="AF2316">
        <v>2</v>
      </c>
      <c r="AG2316">
        <v>7756406</v>
      </c>
      <c r="AH2316" t="s">
        <v>32194</v>
      </c>
      <c r="AI2316" t="s">
        <v>32193</v>
      </c>
      <c r="AJ2316" t="s">
        <v>32192</v>
      </c>
      <c r="AK2316" t="s">
        <v>32191</v>
      </c>
      <c r="AL2316">
        <v>12</v>
      </c>
      <c r="AM2316" s="5">
        <f t="shared" si="290"/>
        <v>2.4</v>
      </c>
      <c r="AN2316" s="4">
        <f t="shared" si="295"/>
        <v>3.6349867474441497E-3</v>
      </c>
      <c r="AO2316" s="3"/>
      <c r="AP2316">
        <v>0</v>
      </c>
      <c r="AR2316" t="s">
        <v>1</v>
      </c>
      <c r="AT2316" s="2" t="s">
        <v>0</v>
      </c>
      <c r="AU2316" s="1">
        <f t="shared" si="291"/>
        <v>3.1959933572616892</v>
      </c>
      <c r="AV2316" s="1">
        <f t="shared" si="292"/>
        <v>2.386709162256754</v>
      </c>
      <c r="AW2316" s="1">
        <f t="shared" si="293"/>
        <v>1.5774249672518184</v>
      </c>
    </row>
    <row r="2317" spans="1:49" x14ac:dyDescent="0.2">
      <c r="A2317">
        <v>2315</v>
      </c>
      <c r="B2317" t="s">
        <v>32190</v>
      </c>
      <c r="C2317" t="s">
        <v>32189</v>
      </c>
      <c r="F2317" t="s">
        <v>32188</v>
      </c>
      <c r="G2317" t="s">
        <v>14</v>
      </c>
      <c r="H2317" t="s">
        <v>13</v>
      </c>
      <c r="I2317" t="s">
        <v>169</v>
      </c>
      <c r="J2317">
        <v>60116768</v>
      </c>
      <c r="K2317" t="s">
        <v>168</v>
      </c>
      <c r="L2317" t="s">
        <v>167</v>
      </c>
      <c r="M2317" t="s">
        <v>166</v>
      </c>
      <c r="N2317">
        <v>2</v>
      </c>
      <c r="O2317" t="s">
        <v>32187</v>
      </c>
      <c r="P2317" t="s">
        <v>32186</v>
      </c>
      <c r="Q2317" t="s">
        <v>163</v>
      </c>
      <c r="R2317" s="7">
        <v>42767</v>
      </c>
      <c r="S2317" s="8">
        <f t="shared" si="288"/>
        <v>2017</v>
      </c>
      <c r="T2317" s="8">
        <v>2017</v>
      </c>
      <c r="U2317" s="8">
        <f t="shared" si="289"/>
        <v>5</v>
      </c>
      <c r="V2317" s="7">
        <v>42767</v>
      </c>
      <c r="W2317" t="s">
        <v>3108</v>
      </c>
      <c r="X2317" s="2">
        <v>1.6519999999999999</v>
      </c>
      <c r="Y2317" s="6">
        <f t="shared" si="294"/>
        <v>4.409919649769093E-2</v>
      </c>
      <c r="AA2317" t="s">
        <v>3107</v>
      </c>
      <c r="AB2317">
        <v>17337</v>
      </c>
      <c r="AD2317" t="s">
        <v>6</v>
      </c>
      <c r="AE2317">
        <v>65</v>
      </c>
      <c r="AF2317">
        <v>2</v>
      </c>
      <c r="AG2317">
        <v>7762102</v>
      </c>
      <c r="AH2317" t="s">
        <v>32185</v>
      </c>
      <c r="AI2317" t="s">
        <v>32184</v>
      </c>
      <c r="AJ2317" t="s">
        <v>32183</v>
      </c>
      <c r="AK2317" t="s">
        <v>32182</v>
      </c>
      <c r="AL2317">
        <v>19</v>
      </c>
      <c r="AM2317" s="5">
        <f t="shared" si="290"/>
        <v>3.8</v>
      </c>
      <c r="AN2317" s="4">
        <f t="shared" si="295"/>
        <v>5.7553956834532375E-3</v>
      </c>
      <c r="AO2317" s="3"/>
      <c r="AP2317">
        <v>0</v>
      </c>
      <c r="AR2317" t="s">
        <v>1</v>
      </c>
      <c r="AT2317" s="2" t="s">
        <v>0</v>
      </c>
      <c r="AU2317" s="1">
        <f t="shared" si="291"/>
        <v>3.2596056253419623</v>
      </c>
      <c r="AV2317" s="1">
        <f t="shared" si="292"/>
        <v>2.4927296090572084</v>
      </c>
      <c r="AW2317" s="1">
        <f t="shared" si="293"/>
        <v>1.7258535927724545</v>
      </c>
    </row>
    <row r="2318" spans="1:49" x14ac:dyDescent="0.2">
      <c r="A2318">
        <v>2316</v>
      </c>
      <c r="B2318" t="s">
        <v>32181</v>
      </c>
      <c r="C2318" t="s">
        <v>32180</v>
      </c>
      <c r="F2318" t="s">
        <v>32179</v>
      </c>
      <c r="G2318" t="s">
        <v>14</v>
      </c>
      <c r="H2318" t="s">
        <v>13</v>
      </c>
      <c r="I2318" t="s">
        <v>32178</v>
      </c>
      <c r="J2318" t="s">
        <v>32177</v>
      </c>
      <c r="K2318" t="s">
        <v>32176</v>
      </c>
      <c r="L2318" t="s">
        <v>32175</v>
      </c>
      <c r="M2318" t="s">
        <v>31558</v>
      </c>
      <c r="N2318">
        <v>5</v>
      </c>
      <c r="O2318" t="s">
        <v>32174</v>
      </c>
      <c r="P2318" t="s">
        <v>32173</v>
      </c>
      <c r="Q2318" t="s">
        <v>32172</v>
      </c>
      <c r="R2318" s="7">
        <v>42767</v>
      </c>
      <c r="S2318" s="8">
        <f t="shared" si="288"/>
        <v>2017</v>
      </c>
      <c r="T2318" s="8">
        <v>2017</v>
      </c>
      <c r="U2318" s="8">
        <f t="shared" si="289"/>
        <v>5</v>
      </c>
      <c r="V2318" s="7">
        <v>42767</v>
      </c>
      <c r="W2318" t="s">
        <v>3108</v>
      </c>
      <c r="X2318" s="2">
        <v>1.6519999999999999</v>
      </c>
      <c r="Y2318" s="6">
        <f t="shared" si="294"/>
        <v>4.409919649769093E-2</v>
      </c>
      <c r="AA2318" t="s">
        <v>3107</v>
      </c>
      <c r="AB2318">
        <v>17337</v>
      </c>
      <c r="AD2318" t="s">
        <v>6</v>
      </c>
      <c r="AE2318">
        <v>65</v>
      </c>
      <c r="AF2318">
        <v>2</v>
      </c>
      <c r="AG2318">
        <v>7752892</v>
      </c>
      <c r="AH2318" t="s">
        <v>32171</v>
      </c>
      <c r="AI2318" t="s">
        <v>32170</v>
      </c>
      <c r="AJ2318" t="s">
        <v>32169</v>
      </c>
      <c r="AK2318" t="s">
        <v>32168</v>
      </c>
      <c r="AL2318">
        <v>119</v>
      </c>
      <c r="AM2318" s="5">
        <f t="shared" si="290"/>
        <v>23.8</v>
      </c>
      <c r="AN2318" s="4">
        <f t="shared" si="295"/>
        <v>3.6046951912154485E-2</v>
      </c>
      <c r="AO2318" s="3"/>
      <c r="AP2318">
        <v>0</v>
      </c>
      <c r="AR2318" t="s">
        <v>1</v>
      </c>
      <c r="AT2318" s="2" t="s">
        <v>0</v>
      </c>
      <c r="AU2318" s="1">
        <f t="shared" si="291"/>
        <v>4.168352312203</v>
      </c>
      <c r="AV2318" s="1">
        <f t="shared" si="292"/>
        <v>4.0073074204922703</v>
      </c>
      <c r="AW2318" s="1">
        <f t="shared" si="293"/>
        <v>3.846262528781542</v>
      </c>
    </row>
    <row r="2319" spans="1:49" x14ac:dyDescent="0.2">
      <c r="A2319">
        <v>2317</v>
      </c>
      <c r="B2319" t="s">
        <v>32167</v>
      </c>
      <c r="C2319" t="s">
        <v>32166</v>
      </c>
      <c r="F2319" t="s">
        <v>32165</v>
      </c>
      <c r="G2319" t="s">
        <v>14</v>
      </c>
      <c r="H2319" t="s">
        <v>13</v>
      </c>
      <c r="I2319" t="s">
        <v>3484</v>
      </c>
      <c r="J2319">
        <v>60022317</v>
      </c>
      <c r="K2319" t="s">
        <v>32164</v>
      </c>
      <c r="L2319" t="s">
        <v>32163</v>
      </c>
      <c r="M2319" t="s">
        <v>32162</v>
      </c>
      <c r="N2319">
        <v>3</v>
      </c>
      <c r="O2319" t="s">
        <v>32161</v>
      </c>
      <c r="P2319" t="s">
        <v>32160</v>
      </c>
      <c r="Q2319" t="s">
        <v>32159</v>
      </c>
      <c r="R2319" s="7">
        <v>42767</v>
      </c>
      <c r="S2319" s="8">
        <f t="shared" si="288"/>
        <v>2017</v>
      </c>
      <c r="T2319" s="8">
        <v>2017</v>
      </c>
      <c r="U2319" s="8">
        <f t="shared" si="289"/>
        <v>5</v>
      </c>
      <c r="V2319" s="7">
        <v>42767</v>
      </c>
      <c r="W2319" t="s">
        <v>3108</v>
      </c>
      <c r="X2319" s="2">
        <v>1.6519999999999999</v>
      </c>
      <c r="Y2319" s="6">
        <f t="shared" si="294"/>
        <v>4.409919649769093E-2</v>
      </c>
      <c r="AA2319" t="s">
        <v>3107</v>
      </c>
      <c r="AB2319">
        <v>17337</v>
      </c>
      <c r="AD2319" t="s">
        <v>6</v>
      </c>
      <c r="AE2319">
        <v>65</v>
      </c>
      <c r="AF2319">
        <v>2</v>
      </c>
      <c r="AG2319">
        <v>7756330</v>
      </c>
      <c r="AH2319" t="s">
        <v>32158</v>
      </c>
      <c r="AI2319" t="s">
        <v>32157</v>
      </c>
      <c r="AJ2319" t="s">
        <v>32156</v>
      </c>
      <c r="AK2319" t="s">
        <v>32155</v>
      </c>
      <c r="AL2319">
        <v>44</v>
      </c>
      <c r="AM2319" s="5">
        <f t="shared" si="290"/>
        <v>8.8000000000000007</v>
      </c>
      <c r="AN2319" s="4">
        <f t="shared" si="295"/>
        <v>1.3328284740628551E-2</v>
      </c>
      <c r="AO2319" s="3"/>
      <c r="AP2319">
        <v>0</v>
      </c>
      <c r="AR2319" t="s">
        <v>1</v>
      </c>
      <c r="AT2319" s="2" t="s">
        <v>0</v>
      </c>
      <c r="AU2319" s="1">
        <f t="shared" si="291"/>
        <v>3.4867922970572214</v>
      </c>
      <c r="AV2319" s="1">
        <f t="shared" si="292"/>
        <v>2.871374061915974</v>
      </c>
      <c r="AW2319" s="1">
        <f t="shared" si="293"/>
        <v>2.2559558267747262</v>
      </c>
    </row>
    <row r="2320" spans="1:49" x14ac:dyDescent="0.2">
      <c r="A2320">
        <v>2318</v>
      </c>
      <c r="B2320" t="s">
        <v>32154</v>
      </c>
      <c r="C2320" t="s">
        <v>32153</v>
      </c>
      <c r="F2320" t="s">
        <v>32152</v>
      </c>
      <c r="G2320" t="s">
        <v>14</v>
      </c>
      <c r="H2320" t="s">
        <v>13</v>
      </c>
      <c r="I2320" t="s">
        <v>32151</v>
      </c>
      <c r="J2320">
        <v>60104244</v>
      </c>
      <c r="K2320" t="s">
        <v>32150</v>
      </c>
      <c r="L2320" t="s">
        <v>5437</v>
      </c>
      <c r="M2320" t="s">
        <v>1530</v>
      </c>
      <c r="N2320">
        <v>2</v>
      </c>
      <c r="O2320" t="s">
        <v>32149</v>
      </c>
      <c r="P2320" t="s">
        <v>32148</v>
      </c>
      <c r="Q2320" t="s">
        <v>32147</v>
      </c>
      <c r="R2320" s="7">
        <v>42767</v>
      </c>
      <c r="S2320" s="8">
        <f t="shared" si="288"/>
        <v>2017</v>
      </c>
      <c r="T2320" s="8">
        <v>2017</v>
      </c>
      <c r="U2320" s="8">
        <f t="shared" si="289"/>
        <v>5</v>
      </c>
      <c r="V2320" s="7">
        <v>42767</v>
      </c>
      <c r="W2320" t="s">
        <v>3108</v>
      </c>
      <c r="X2320" s="2">
        <v>1.6519999999999999</v>
      </c>
      <c r="Y2320" s="6">
        <f t="shared" si="294"/>
        <v>4.409919649769093E-2</v>
      </c>
      <c r="AA2320" t="s">
        <v>3107</v>
      </c>
      <c r="AB2320">
        <v>17337</v>
      </c>
      <c r="AD2320" t="s">
        <v>6</v>
      </c>
      <c r="AE2320">
        <v>65</v>
      </c>
      <c r="AF2320">
        <v>2</v>
      </c>
      <c r="AG2320">
        <v>7756320</v>
      </c>
      <c r="AH2320" t="s">
        <v>32146</v>
      </c>
      <c r="AI2320" t="s">
        <v>32145</v>
      </c>
      <c r="AJ2320" t="s">
        <v>32144</v>
      </c>
      <c r="AK2320" t="s">
        <v>32143</v>
      </c>
      <c r="AL2320">
        <v>101</v>
      </c>
      <c r="AM2320" s="5">
        <f t="shared" si="290"/>
        <v>20.2</v>
      </c>
      <c r="AN2320" s="4">
        <f t="shared" si="295"/>
        <v>3.0594471790988263E-2</v>
      </c>
      <c r="AO2320" s="3"/>
      <c r="AP2320">
        <v>0</v>
      </c>
      <c r="AR2320" t="s">
        <v>1</v>
      </c>
      <c r="AT2320" s="2" t="s">
        <v>0</v>
      </c>
      <c r="AU2320" s="1">
        <f t="shared" si="291"/>
        <v>4.0047779085680126</v>
      </c>
      <c r="AV2320" s="1">
        <f t="shared" si="292"/>
        <v>3.73468341443396</v>
      </c>
      <c r="AW2320" s="1">
        <f t="shared" si="293"/>
        <v>3.4645889202999061</v>
      </c>
    </row>
    <row r="2321" spans="1:49" x14ac:dyDescent="0.2">
      <c r="A2321">
        <v>2319</v>
      </c>
      <c r="B2321" t="s">
        <v>32142</v>
      </c>
      <c r="C2321" t="s">
        <v>32141</v>
      </c>
      <c r="F2321" t="s">
        <v>32140</v>
      </c>
      <c r="G2321" t="s">
        <v>14</v>
      </c>
      <c r="H2321" t="s">
        <v>13</v>
      </c>
      <c r="I2321" t="s">
        <v>22484</v>
      </c>
      <c r="J2321">
        <v>60031707</v>
      </c>
      <c r="K2321" t="s">
        <v>23440</v>
      </c>
      <c r="L2321" t="s">
        <v>23439</v>
      </c>
      <c r="M2321" t="s">
        <v>137</v>
      </c>
      <c r="N2321">
        <v>4</v>
      </c>
      <c r="O2321" t="s">
        <v>32139</v>
      </c>
      <c r="P2321" t="s">
        <v>32138</v>
      </c>
      <c r="Q2321" t="s">
        <v>32137</v>
      </c>
      <c r="R2321" s="7">
        <v>42767</v>
      </c>
      <c r="S2321" s="8">
        <f t="shared" si="288"/>
        <v>2017</v>
      </c>
      <c r="T2321" s="8">
        <v>2017</v>
      </c>
      <c r="U2321" s="8">
        <f t="shared" si="289"/>
        <v>5</v>
      </c>
      <c r="V2321" s="7">
        <v>42767</v>
      </c>
      <c r="W2321" t="s">
        <v>3108</v>
      </c>
      <c r="X2321" s="2">
        <v>1.6519999999999999</v>
      </c>
      <c r="Y2321" s="6">
        <f t="shared" si="294"/>
        <v>4.409919649769093E-2</v>
      </c>
      <c r="AA2321" t="s">
        <v>3107</v>
      </c>
      <c r="AB2321">
        <v>17337</v>
      </c>
      <c r="AD2321" t="s">
        <v>6</v>
      </c>
      <c r="AE2321">
        <v>65</v>
      </c>
      <c r="AF2321">
        <v>2</v>
      </c>
      <c r="AG2321">
        <v>7740061</v>
      </c>
      <c r="AH2321" t="s">
        <v>32136</v>
      </c>
      <c r="AI2321" t="s">
        <v>32135</v>
      </c>
      <c r="AJ2321" t="s">
        <v>32134</v>
      </c>
      <c r="AK2321" t="s">
        <v>32133</v>
      </c>
      <c r="AL2321">
        <v>23</v>
      </c>
      <c r="AM2321" s="5">
        <f t="shared" si="290"/>
        <v>4.5999999999999996</v>
      </c>
      <c r="AN2321" s="4">
        <f t="shared" si="295"/>
        <v>6.9670579326012866E-3</v>
      </c>
      <c r="AO2321" s="3"/>
      <c r="AP2321">
        <v>0</v>
      </c>
      <c r="AR2321" t="s">
        <v>1</v>
      </c>
      <c r="AT2321" s="2" t="s">
        <v>0</v>
      </c>
      <c r="AU2321" s="1">
        <f t="shared" si="291"/>
        <v>3.2959554928164034</v>
      </c>
      <c r="AV2321" s="1">
        <f t="shared" si="292"/>
        <v>2.5533127215146108</v>
      </c>
      <c r="AW2321" s="1">
        <f t="shared" si="293"/>
        <v>1.8106699502128176</v>
      </c>
    </row>
    <row r="2322" spans="1:49" x14ac:dyDescent="0.2">
      <c r="A2322">
        <v>2320</v>
      </c>
      <c r="B2322" t="s">
        <v>32132</v>
      </c>
      <c r="C2322" t="s">
        <v>32131</v>
      </c>
      <c r="F2322" t="s">
        <v>32130</v>
      </c>
      <c r="G2322" t="s">
        <v>14</v>
      </c>
      <c r="H2322" t="s">
        <v>13</v>
      </c>
      <c r="I2322" t="s">
        <v>9730</v>
      </c>
      <c r="J2322">
        <v>60005465</v>
      </c>
      <c r="K2322" t="s">
        <v>3521</v>
      </c>
      <c r="L2322" t="s">
        <v>3520</v>
      </c>
      <c r="M2322" t="s">
        <v>9</v>
      </c>
      <c r="N2322">
        <v>4</v>
      </c>
      <c r="O2322" t="s">
        <v>19132</v>
      </c>
      <c r="P2322" t="s">
        <v>19131</v>
      </c>
      <c r="Q2322" t="s">
        <v>4506</v>
      </c>
      <c r="R2322" s="7">
        <v>42767</v>
      </c>
      <c r="S2322" s="8">
        <f t="shared" si="288"/>
        <v>2017</v>
      </c>
      <c r="T2322" s="8">
        <v>2017</v>
      </c>
      <c r="U2322" s="8">
        <f t="shared" si="289"/>
        <v>5</v>
      </c>
      <c r="V2322" s="7">
        <v>42767</v>
      </c>
      <c r="W2322" t="s">
        <v>3108</v>
      </c>
      <c r="X2322" s="2">
        <v>1.6519999999999999</v>
      </c>
      <c r="Y2322" s="6">
        <f t="shared" si="294"/>
        <v>4.409919649769093E-2</v>
      </c>
      <c r="AA2322" t="s">
        <v>3107</v>
      </c>
      <c r="AB2322">
        <v>17337</v>
      </c>
      <c r="AD2322" t="s">
        <v>6</v>
      </c>
      <c r="AE2322">
        <v>65</v>
      </c>
      <c r="AF2322">
        <v>2</v>
      </c>
      <c r="AG2322">
        <v>7756335</v>
      </c>
      <c r="AH2322" t="s">
        <v>32129</v>
      </c>
      <c r="AI2322" t="s">
        <v>32128</v>
      </c>
      <c r="AJ2322" t="s">
        <v>32127</v>
      </c>
      <c r="AK2322" t="s">
        <v>32126</v>
      </c>
      <c r="AL2322">
        <v>35</v>
      </c>
      <c r="AM2322" s="5">
        <f t="shared" si="290"/>
        <v>7</v>
      </c>
      <c r="AN2322" s="4">
        <f t="shared" si="295"/>
        <v>1.0602044680045438E-2</v>
      </c>
      <c r="AO2322" s="3"/>
      <c r="AP2322">
        <v>0</v>
      </c>
      <c r="AQ2322" t="s">
        <v>76</v>
      </c>
      <c r="AR2322">
        <v>61331007</v>
      </c>
      <c r="AS2322" t="s">
        <v>75</v>
      </c>
      <c r="AT2322" s="2" t="s">
        <v>0</v>
      </c>
      <c r="AU2322" s="1">
        <f t="shared" si="291"/>
        <v>3.4050050952397286</v>
      </c>
      <c r="AV2322" s="1">
        <f t="shared" si="292"/>
        <v>2.7350620588868182</v>
      </c>
      <c r="AW2322" s="1">
        <f t="shared" si="293"/>
        <v>2.0651190225339082</v>
      </c>
    </row>
    <row r="2323" spans="1:49" x14ac:dyDescent="0.2">
      <c r="A2323">
        <v>2321</v>
      </c>
      <c r="B2323" t="s">
        <v>32125</v>
      </c>
      <c r="C2323" t="s">
        <v>32124</v>
      </c>
      <c r="F2323" t="s">
        <v>32123</v>
      </c>
      <c r="G2323" t="s">
        <v>14</v>
      </c>
      <c r="H2323" t="s">
        <v>13</v>
      </c>
      <c r="I2323" t="s">
        <v>32122</v>
      </c>
      <c r="J2323">
        <v>60017161</v>
      </c>
      <c r="K2323" t="s">
        <v>9437</v>
      </c>
      <c r="L2323" t="s">
        <v>55</v>
      </c>
      <c r="M2323" t="s">
        <v>54</v>
      </c>
      <c r="N2323">
        <v>2</v>
      </c>
      <c r="O2323" t="s">
        <v>32121</v>
      </c>
      <c r="P2323" t="s">
        <v>32120</v>
      </c>
      <c r="Q2323" t="s">
        <v>19363</v>
      </c>
      <c r="R2323" s="7">
        <v>42767</v>
      </c>
      <c r="S2323" s="8">
        <f t="shared" si="288"/>
        <v>2017</v>
      </c>
      <c r="T2323" s="8">
        <v>2017</v>
      </c>
      <c r="U2323" s="8">
        <f t="shared" si="289"/>
        <v>5</v>
      </c>
      <c r="V2323" s="7">
        <v>42767</v>
      </c>
      <c r="W2323" t="s">
        <v>3108</v>
      </c>
      <c r="X2323" s="2">
        <v>1.6519999999999999</v>
      </c>
      <c r="Y2323" s="6">
        <f t="shared" si="294"/>
        <v>4.409919649769093E-2</v>
      </c>
      <c r="AA2323" t="s">
        <v>3107</v>
      </c>
      <c r="AB2323">
        <v>17337</v>
      </c>
      <c r="AD2323" t="s">
        <v>6</v>
      </c>
      <c r="AE2323">
        <v>65</v>
      </c>
      <c r="AF2323">
        <v>2</v>
      </c>
      <c r="AG2323">
        <v>7756389</v>
      </c>
      <c r="AH2323" t="s">
        <v>32119</v>
      </c>
      <c r="AI2323" t="s">
        <v>32118</v>
      </c>
      <c r="AJ2323" t="s">
        <v>32117</v>
      </c>
      <c r="AK2323" t="s">
        <v>32116</v>
      </c>
      <c r="AL2323">
        <v>23</v>
      </c>
      <c r="AM2323" s="5">
        <f t="shared" si="290"/>
        <v>4.5999999999999996</v>
      </c>
      <c r="AN2323" s="4">
        <f t="shared" si="295"/>
        <v>6.9670579326012866E-3</v>
      </c>
      <c r="AO2323" s="3"/>
      <c r="AP2323">
        <v>0</v>
      </c>
      <c r="AR2323" t="s">
        <v>1</v>
      </c>
      <c r="AT2323" s="2" t="s">
        <v>0</v>
      </c>
      <c r="AU2323" s="1">
        <f t="shared" si="291"/>
        <v>3.2959554928164034</v>
      </c>
      <c r="AV2323" s="1">
        <f t="shared" si="292"/>
        <v>2.5533127215146108</v>
      </c>
      <c r="AW2323" s="1">
        <f t="shared" si="293"/>
        <v>1.8106699502128176</v>
      </c>
    </row>
    <row r="2324" spans="1:49" x14ac:dyDescent="0.2">
      <c r="A2324">
        <v>2322</v>
      </c>
      <c r="B2324" t="s">
        <v>32115</v>
      </c>
      <c r="C2324" t="s">
        <v>32114</v>
      </c>
      <c r="E2324">
        <v>28130884</v>
      </c>
      <c r="F2324" t="s">
        <v>32113</v>
      </c>
      <c r="G2324" t="s">
        <v>14</v>
      </c>
      <c r="H2324" t="s">
        <v>13</v>
      </c>
      <c r="I2324" t="s">
        <v>32112</v>
      </c>
      <c r="J2324">
        <v>60001881</v>
      </c>
      <c r="K2324" t="s">
        <v>21542</v>
      </c>
      <c r="L2324" t="s">
        <v>21541</v>
      </c>
      <c r="M2324" t="s">
        <v>3014</v>
      </c>
      <c r="N2324">
        <v>3</v>
      </c>
      <c r="O2324" t="s">
        <v>32111</v>
      </c>
      <c r="P2324" t="s">
        <v>32110</v>
      </c>
      <c r="Q2324" t="s">
        <v>21538</v>
      </c>
      <c r="R2324" s="7">
        <v>42767</v>
      </c>
      <c r="S2324" s="8">
        <f t="shared" si="288"/>
        <v>2017</v>
      </c>
      <c r="T2324" s="8">
        <v>2017</v>
      </c>
      <c r="U2324" s="8">
        <f t="shared" si="289"/>
        <v>5</v>
      </c>
      <c r="V2324" s="7">
        <v>42767</v>
      </c>
      <c r="W2324" t="s">
        <v>32109</v>
      </c>
      <c r="X2324" s="2">
        <v>1.593</v>
      </c>
      <c r="Y2324" s="6">
        <f t="shared" si="294"/>
        <v>4.2524225194201973E-2</v>
      </c>
      <c r="AA2324">
        <v>145793</v>
      </c>
      <c r="AB2324">
        <v>17481</v>
      </c>
      <c r="AC2324">
        <v>18733468</v>
      </c>
      <c r="AD2324" t="s">
        <v>6</v>
      </c>
      <c r="AE2324">
        <v>591</v>
      </c>
      <c r="AF2324">
        <v>4</v>
      </c>
      <c r="AH2324" t="s">
        <v>32108</v>
      </c>
      <c r="AI2324" t="s">
        <v>32107</v>
      </c>
      <c r="AJ2324" t="s">
        <v>32106</v>
      </c>
      <c r="AK2324" t="s">
        <v>32105</v>
      </c>
      <c r="AL2324">
        <v>10</v>
      </c>
      <c r="AM2324" s="5">
        <f t="shared" si="290"/>
        <v>2</v>
      </c>
      <c r="AN2324" s="4">
        <f t="shared" si="295"/>
        <v>3.0291556228701248E-3</v>
      </c>
      <c r="AO2324" s="3"/>
      <c r="AP2324">
        <v>1</v>
      </c>
      <c r="AQ2324" t="s">
        <v>2065</v>
      </c>
      <c r="AR2324" t="s">
        <v>32104</v>
      </c>
      <c r="AS2324" t="s">
        <v>2064</v>
      </c>
      <c r="AT2324" s="2">
        <v>4.1239999999999997</v>
      </c>
      <c r="AU2324" s="1">
        <f t="shared" si="291"/>
        <v>3.0675704322802417</v>
      </c>
      <c r="AV2324" s="1">
        <f t="shared" si="292"/>
        <v>2.2776690408536049</v>
      </c>
      <c r="AW2324" s="1">
        <f t="shared" si="293"/>
        <v>1.4877676494269678</v>
      </c>
    </row>
    <row r="2325" spans="1:49" x14ac:dyDescent="0.2">
      <c r="A2325">
        <v>2323</v>
      </c>
      <c r="B2325" t="s">
        <v>32103</v>
      </c>
      <c r="F2325" t="s">
        <v>32102</v>
      </c>
      <c r="G2325" t="s">
        <v>14</v>
      </c>
      <c r="H2325" t="s">
        <v>13</v>
      </c>
      <c r="I2325" t="s">
        <v>32101</v>
      </c>
      <c r="J2325">
        <v>60104614</v>
      </c>
      <c r="K2325" t="s">
        <v>32100</v>
      </c>
      <c r="L2325" t="s">
        <v>32099</v>
      </c>
      <c r="M2325" t="s">
        <v>2231</v>
      </c>
      <c r="N2325">
        <v>1</v>
      </c>
      <c r="O2325" t="s">
        <v>32098</v>
      </c>
      <c r="P2325">
        <v>36024204500</v>
      </c>
      <c r="Q2325">
        <v>60104614</v>
      </c>
      <c r="R2325" s="7">
        <v>42767</v>
      </c>
      <c r="S2325" s="8">
        <f t="shared" si="288"/>
        <v>2017</v>
      </c>
      <c r="T2325" s="8">
        <v>2017</v>
      </c>
      <c r="U2325" s="8">
        <f t="shared" si="289"/>
        <v>5</v>
      </c>
      <c r="V2325" s="7">
        <v>42767</v>
      </c>
      <c r="W2325" t="s">
        <v>32097</v>
      </c>
      <c r="X2325" s="2">
        <v>0.224</v>
      </c>
      <c r="Y2325" s="6">
        <f t="shared" si="294"/>
        <v>5.9795520674835161E-3</v>
      </c>
      <c r="AA2325">
        <v>18234690</v>
      </c>
      <c r="AB2325">
        <v>18200156709</v>
      </c>
      <c r="AD2325" t="s">
        <v>6</v>
      </c>
      <c r="AE2325">
        <v>12</v>
      </c>
      <c r="AF2325">
        <v>2</v>
      </c>
      <c r="AH2325" t="s">
        <v>32096</v>
      </c>
      <c r="AI2325" t="s">
        <v>32095</v>
      </c>
      <c r="AJ2325" t="s">
        <v>32094</v>
      </c>
      <c r="AK2325" t="s">
        <v>32093</v>
      </c>
      <c r="AL2325">
        <v>1</v>
      </c>
      <c r="AM2325" s="5">
        <f t="shared" si="290"/>
        <v>0.2</v>
      </c>
      <c r="AN2325" s="4">
        <f t="shared" si="295"/>
        <v>3.0291556228701253E-4</v>
      </c>
      <c r="AO2325" s="3"/>
      <c r="AP2325">
        <v>0</v>
      </c>
      <c r="AR2325" t="s">
        <v>1</v>
      </c>
      <c r="AT2325" s="2" t="s">
        <v>0</v>
      </c>
      <c r="AU2325" s="1">
        <f t="shared" si="291"/>
        <v>0.42765611159245642</v>
      </c>
      <c r="AV2325" s="1">
        <f t="shared" si="292"/>
        <v>0.31412338148852648</v>
      </c>
      <c r="AW2325" s="1">
        <f t="shared" si="293"/>
        <v>0.20059065138459636</v>
      </c>
    </row>
    <row r="2326" spans="1:49" x14ac:dyDescent="0.2">
      <c r="A2326">
        <v>2324</v>
      </c>
      <c r="B2326" t="s">
        <v>32092</v>
      </c>
      <c r="C2326" t="s">
        <v>32091</v>
      </c>
      <c r="E2326">
        <v>28178274</v>
      </c>
      <c r="F2326" t="s">
        <v>32090</v>
      </c>
      <c r="G2326" t="s">
        <v>14</v>
      </c>
      <c r="H2326" t="s">
        <v>13</v>
      </c>
      <c r="I2326" t="s">
        <v>13328</v>
      </c>
      <c r="J2326" t="s">
        <v>32089</v>
      </c>
      <c r="K2326" t="s">
        <v>32088</v>
      </c>
      <c r="L2326" t="s">
        <v>32087</v>
      </c>
      <c r="M2326" t="s">
        <v>32086</v>
      </c>
      <c r="N2326">
        <v>4</v>
      </c>
      <c r="O2326" t="s">
        <v>32085</v>
      </c>
      <c r="P2326" t="s">
        <v>32084</v>
      </c>
      <c r="Q2326" t="s">
        <v>32083</v>
      </c>
      <c r="R2326" s="7">
        <v>42767</v>
      </c>
      <c r="S2326" s="8">
        <f t="shared" si="288"/>
        <v>2017</v>
      </c>
      <c r="T2326" s="8">
        <v>2017</v>
      </c>
      <c r="U2326" s="8">
        <f t="shared" si="289"/>
        <v>5</v>
      </c>
      <c r="V2326" s="7">
        <v>42767</v>
      </c>
      <c r="W2326" t="s">
        <v>2936</v>
      </c>
      <c r="X2326" s="2">
        <v>0.99</v>
      </c>
      <c r="Y2326" s="6">
        <f t="shared" si="294"/>
        <v>2.6427484583967327E-2</v>
      </c>
      <c r="AB2326">
        <v>10600153309</v>
      </c>
      <c r="AC2326">
        <v>19326203</v>
      </c>
      <c r="AD2326" t="s">
        <v>6</v>
      </c>
      <c r="AE2326">
        <v>12</v>
      </c>
      <c r="AF2326">
        <v>2</v>
      </c>
      <c r="AG2326" t="s">
        <v>32082</v>
      </c>
      <c r="AI2326" t="s">
        <v>32081</v>
      </c>
      <c r="AK2326" t="s">
        <v>32080</v>
      </c>
      <c r="AL2326">
        <v>27</v>
      </c>
      <c r="AM2326" s="5">
        <f t="shared" si="290"/>
        <v>5.4</v>
      </c>
      <c r="AN2326" s="4">
        <f t="shared" si="295"/>
        <v>8.1787201817493382E-3</v>
      </c>
      <c r="AO2326" s="3"/>
      <c r="AP2326">
        <v>1</v>
      </c>
      <c r="AQ2326" t="s">
        <v>4134</v>
      </c>
      <c r="AR2326">
        <v>201508440257</v>
      </c>
      <c r="AS2326" t="s">
        <v>4133</v>
      </c>
      <c r="AT2326" s="2">
        <v>3.24</v>
      </c>
      <c r="AU2326" s="1">
        <f t="shared" si="291"/>
        <v>2.0952855263301928</v>
      </c>
      <c r="AV2326" s="1">
        <f t="shared" si="292"/>
        <v>1.7303102382858333</v>
      </c>
      <c r="AW2326" s="1">
        <f t="shared" si="293"/>
        <v>1.3653349502414733</v>
      </c>
    </row>
    <row r="2327" spans="1:49" x14ac:dyDescent="0.2">
      <c r="A2327">
        <v>2325</v>
      </c>
      <c r="B2327" t="s">
        <v>32079</v>
      </c>
      <c r="C2327" t="s">
        <v>32078</v>
      </c>
      <c r="F2327" t="s">
        <v>32077</v>
      </c>
      <c r="G2327" t="s">
        <v>14</v>
      </c>
      <c r="H2327" t="s">
        <v>13</v>
      </c>
      <c r="I2327" t="s">
        <v>32076</v>
      </c>
      <c r="J2327">
        <v>60001558</v>
      </c>
      <c r="K2327" t="s">
        <v>32075</v>
      </c>
      <c r="L2327" t="s">
        <v>9824</v>
      </c>
      <c r="M2327" t="s">
        <v>3193</v>
      </c>
      <c r="N2327">
        <v>2</v>
      </c>
      <c r="O2327" t="s">
        <v>32074</v>
      </c>
      <c r="P2327" t="s">
        <v>32073</v>
      </c>
      <c r="Q2327" t="s">
        <v>32072</v>
      </c>
      <c r="R2327" s="7">
        <v>42767</v>
      </c>
      <c r="S2327" s="8">
        <f t="shared" si="288"/>
        <v>2017</v>
      </c>
      <c r="T2327" s="8">
        <v>2017</v>
      </c>
      <c r="U2327" s="8">
        <f t="shared" si="289"/>
        <v>5</v>
      </c>
      <c r="V2327" s="7">
        <v>42767</v>
      </c>
      <c r="W2327" t="s">
        <v>2909</v>
      </c>
      <c r="X2327" s="2">
        <v>0.21099999999999999</v>
      </c>
      <c r="Y2327" s="6">
        <f t="shared" si="294"/>
        <v>5.6325244921384904E-3</v>
      </c>
      <c r="AA2327">
        <v>9168516</v>
      </c>
      <c r="AB2327">
        <v>18936</v>
      </c>
      <c r="AC2327">
        <v>17451345</v>
      </c>
      <c r="AD2327" t="s">
        <v>6</v>
      </c>
      <c r="AE2327" t="s">
        <v>2908</v>
      </c>
      <c r="AF2327">
        <v>2</v>
      </c>
      <c r="AH2327" t="s">
        <v>32071</v>
      </c>
      <c r="AI2327" t="s">
        <v>32070</v>
      </c>
      <c r="AJ2327" t="s">
        <v>32069</v>
      </c>
      <c r="AK2327" t="s">
        <v>32068</v>
      </c>
      <c r="AL2327">
        <v>3</v>
      </c>
      <c r="AM2327" s="5">
        <f t="shared" si="290"/>
        <v>0.6</v>
      </c>
      <c r="AN2327" s="4">
        <f t="shared" si="295"/>
        <v>9.0874668686103744E-4</v>
      </c>
      <c r="AO2327" s="3"/>
      <c r="AP2327">
        <v>0</v>
      </c>
      <c r="AR2327" t="s">
        <v>1</v>
      </c>
      <c r="AT2327" s="2">
        <v>0.52500000000000002</v>
      </c>
      <c r="AU2327" s="1">
        <f t="shared" si="291"/>
        <v>0.42153911505552538</v>
      </c>
      <c r="AV2327" s="1">
        <f t="shared" si="292"/>
        <v>0.32706355894997641</v>
      </c>
      <c r="AW2327" s="1">
        <f t="shared" si="293"/>
        <v>0.23258800284442732</v>
      </c>
    </row>
    <row r="2328" spans="1:49" x14ac:dyDescent="0.2">
      <c r="A2328">
        <v>2326</v>
      </c>
      <c r="B2328" t="s">
        <v>32067</v>
      </c>
      <c r="C2328" t="s">
        <v>32066</v>
      </c>
      <c r="F2328" t="s">
        <v>32065</v>
      </c>
      <c r="G2328" t="s">
        <v>14</v>
      </c>
      <c r="H2328" t="s">
        <v>13</v>
      </c>
      <c r="I2328" t="s">
        <v>15961</v>
      </c>
      <c r="J2328" t="s">
        <v>32060</v>
      </c>
      <c r="K2328" t="s">
        <v>32064</v>
      </c>
      <c r="L2328" t="s">
        <v>32063</v>
      </c>
      <c r="M2328" t="s">
        <v>68</v>
      </c>
      <c r="N2328">
        <v>2</v>
      </c>
      <c r="O2328" t="s">
        <v>32062</v>
      </c>
      <c r="P2328" t="s">
        <v>32061</v>
      </c>
      <c r="Q2328" t="s">
        <v>32060</v>
      </c>
      <c r="R2328" s="7">
        <v>42767</v>
      </c>
      <c r="S2328" s="8">
        <f t="shared" si="288"/>
        <v>2017</v>
      </c>
      <c r="T2328" s="8">
        <v>2017</v>
      </c>
      <c r="U2328" s="8">
        <f t="shared" si="289"/>
        <v>5</v>
      </c>
      <c r="V2328" s="7">
        <v>42767</v>
      </c>
      <c r="W2328" t="s">
        <v>32059</v>
      </c>
      <c r="X2328" s="2">
        <v>0.214</v>
      </c>
      <c r="Y2328" s="6">
        <f t="shared" si="294"/>
        <v>5.7126077787565737E-3</v>
      </c>
      <c r="AA2328" t="s">
        <v>32058</v>
      </c>
      <c r="AB2328">
        <v>4000151816</v>
      </c>
      <c r="AD2328" t="s">
        <v>6</v>
      </c>
      <c r="AE2328">
        <v>40</v>
      </c>
      <c r="AF2328">
        <v>1</v>
      </c>
      <c r="AH2328" s="10">
        <v>44509</v>
      </c>
      <c r="AI2328" t="s">
        <v>32057</v>
      </c>
      <c r="AJ2328" t="s">
        <v>32056</v>
      </c>
      <c r="AK2328" t="s">
        <v>32055</v>
      </c>
      <c r="AL2328">
        <v>0</v>
      </c>
      <c r="AM2328" s="5">
        <f t="shared" si="290"/>
        <v>0</v>
      </c>
      <c r="AN2328" s="4">
        <f t="shared" si="295"/>
        <v>0</v>
      </c>
      <c r="AO2328" s="3"/>
      <c r="AP2328">
        <v>0</v>
      </c>
      <c r="AR2328" t="s">
        <v>1</v>
      </c>
      <c r="AT2328" s="2" t="s">
        <v>0</v>
      </c>
      <c r="AU2328" s="1">
        <f t="shared" si="291"/>
        <v>0.39988254451296018</v>
      </c>
      <c r="AV2328" s="1">
        <f t="shared" si="292"/>
        <v>0.28563038893782866</v>
      </c>
      <c r="AW2328" s="1">
        <f t="shared" si="293"/>
        <v>0.1713782333626972</v>
      </c>
    </row>
    <row r="2329" spans="1:49" x14ac:dyDescent="0.2">
      <c r="A2329">
        <v>2327</v>
      </c>
      <c r="B2329" t="s">
        <v>32054</v>
      </c>
      <c r="C2329" t="s">
        <v>32053</v>
      </c>
      <c r="F2329" t="s">
        <v>32052</v>
      </c>
      <c r="G2329" t="s">
        <v>14</v>
      </c>
      <c r="H2329" t="s">
        <v>13</v>
      </c>
      <c r="I2329" t="s">
        <v>32051</v>
      </c>
      <c r="J2329">
        <v>60021895</v>
      </c>
      <c r="K2329" t="s">
        <v>12742</v>
      </c>
      <c r="L2329" t="s">
        <v>12741</v>
      </c>
      <c r="M2329" t="s">
        <v>647</v>
      </c>
      <c r="N2329">
        <v>4</v>
      </c>
      <c r="O2329" t="s">
        <v>32050</v>
      </c>
      <c r="P2329" t="s">
        <v>32049</v>
      </c>
      <c r="Q2329" t="s">
        <v>31926</v>
      </c>
      <c r="R2329" s="7">
        <v>42767</v>
      </c>
      <c r="S2329" s="8">
        <f t="shared" si="288"/>
        <v>2017</v>
      </c>
      <c r="T2329" s="8">
        <v>2017</v>
      </c>
      <c r="U2329" s="8">
        <f t="shared" si="289"/>
        <v>5</v>
      </c>
      <c r="V2329" s="7">
        <v>42767</v>
      </c>
      <c r="W2329" t="s">
        <v>2909</v>
      </c>
      <c r="X2329" s="2">
        <v>0.21099999999999999</v>
      </c>
      <c r="Y2329" s="6">
        <f t="shared" si="294"/>
        <v>5.6325244921384904E-3</v>
      </c>
      <c r="AA2329">
        <v>9168516</v>
      </c>
      <c r="AB2329">
        <v>18936</v>
      </c>
      <c r="AC2329">
        <v>17451345</v>
      </c>
      <c r="AD2329" t="s">
        <v>6</v>
      </c>
      <c r="AE2329" t="s">
        <v>2908</v>
      </c>
      <c r="AF2329">
        <v>2</v>
      </c>
      <c r="AH2329" t="s">
        <v>32048</v>
      </c>
      <c r="AI2329" t="s">
        <v>32047</v>
      </c>
      <c r="AJ2329" t="s">
        <v>32046</v>
      </c>
      <c r="AK2329" t="s">
        <v>32045</v>
      </c>
      <c r="AL2329">
        <v>1</v>
      </c>
      <c r="AM2329" s="5">
        <f t="shared" si="290"/>
        <v>0.2</v>
      </c>
      <c r="AN2329" s="4">
        <f t="shared" si="295"/>
        <v>3.0291556228701253E-4</v>
      </c>
      <c r="AO2329" s="3"/>
      <c r="AP2329">
        <v>0</v>
      </c>
      <c r="AR2329" t="s">
        <v>1</v>
      </c>
      <c r="AT2329" s="2">
        <v>0.52500000000000002</v>
      </c>
      <c r="AU2329" s="1">
        <f t="shared" si="291"/>
        <v>0.40336418131830465</v>
      </c>
      <c r="AV2329" s="1">
        <f t="shared" si="292"/>
        <v>0.29677200272127519</v>
      </c>
      <c r="AW2329" s="1">
        <f t="shared" si="293"/>
        <v>0.19017982412424558</v>
      </c>
    </row>
    <row r="2330" spans="1:49" x14ac:dyDescent="0.2">
      <c r="A2330">
        <v>2328</v>
      </c>
      <c r="B2330" t="s">
        <v>32044</v>
      </c>
      <c r="C2330" t="s">
        <v>32043</v>
      </c>
      <c r="F2330" t="s">
        <v>32042</v>
      </c>
      <c r="G2330" t="s">
        <v>14</v>
      </c>
      <c r="H2330" t="s">
        <v>13</v>
      </c>
      <c r="I2330" t="s">
        <v>32041</v>
      </c>
      <c r="J2330">
        <v>60101699</v>
      </c>
      <c r="K2330" t="s">
        <v>2042</v>
      </c>
      <c r="L2330" t="s">
        <v>1799</v>
      </c>
      <c r="M2330" t="s">
        <v>647</v>
      </c>
      <c r="N2330">
        <v>4</v>
      </c>
      <c r="O2330" t="s">
        <v>32040</v>
      </c>
      <c r="P2330" t="s">
        <v>32039</v>
      </c>
      <c r="Q2330" t="s">
        <v>2924</v>
      </c>
      <c r="R2330" s="7">
        <v>42767</v>
      </c>
      <c r="S2330" s="8">
        <f t="shared" si="288"/>
        <v>2017</v>
      </c>
      <c r="T2330" s="8">
        <v>2017</v>
      </c>
      <c r="U2330" s="8">
        <f t="shared" si="289"/>
        <v>5</v>
      </c>
      <c r="V2330" s="7">
        <v>42767</v>
      </c>
      <c r="W2330" t="s">
        <v>2909</v>
      </c>
      <c r="X2330" s="2">
        <v>0.21099999999999999</v>
      </c>
      <c r="Y2330" s="6">
        <f t="shared" si="294"/>
        <v>5.6325244921384904E-3</v>
      </c>
      <c r="AA2330">
        <v>9168516</v>
      </c>
      <c r="AB2330">
        <v>18936</v>
      </c>
      <c r="AC2330">
        <v>17451345</v>
      </c>
      <c r="AD2330" t="s">
        <v>6</v>
      </c>
      <c r="AE2330" t="s">
        <v>2908</v>
      </c>
      <c r="AF2330">
        <v>2</v>
      </c>
      <c r="AH2330" t="s">
        <v>32038</v>
      </c>
      <c r="AI2330" t="s">
        <v>32037</v>
      </c>
      <c r="AJ2330" t="s">
        <v>32036</v>
      </c>
      <c r="AK2330" t="s">
        <v>32035</v>
      </c>
      <c r="AL2330">
        <v>1</v>
      </c>
      <c r="AM2330" s="5">
        <f t="shared" si="290"/>
        <v>0.2</v>
      </c>
      <c r="AN2330" s="4">
        <f t="shared" si="295"/>
        <v>3.0291556228701253E-4</v>
      </c>
      <c r="AO2330" s="3"/>
      <c r="AP2330">
        <v>0</v>
      </c>
      <c r="AR2330" t="s">
        <v>1</v>
      </c>
      <c r="AT2330" s="2">
        <v>0.52500000000000002</v>
      </c>
      <c r="AU2330" s="1">
        <f t="shared" si="291"/>
        <v>0.40336418131830465</v>
      </c>
      <c r="AV2330" s="1">
        <f t="shared" si="292"/>
        <v>0.29677200272127519</v>
      </c>
      <c r="AW2330" s="1">
        <f t="shared" si="293"/>
        <v>0.19017982412424558</v>
      </c>
    </row>
    <row r="2331" spans="1:49" x14ac:dyDescent="0.2">
      <c r="A2331">
        <v>2329</v>
      </c>
      <c r="B2331" t="s">
        <v>32034</v>
      </c>
      <c r="C2331" t="s">
        <v>32033</v>
      </c>
      <c r="F2331" t="s">
        <v>32032</v>
      </c>
      <c r="G2331" t="s">
        <v>14</v>
      </c>
      <c r="H2331" t="s">
        <v>13</v>
      </c>
      <c r="I2331" t="s">
        <v>32031</v>
      </c>
      <c r="J2331">
        <v>60106017</v>
      </c>
      <c r="K2331" t="s">
        <v>32030</v>
      </c>
      <c r="L2331" t="s">
        <v>32029</v>
      </c>
      <c r="M2331" t="s">
        <v>1260</v>
      </c>
      <c r="N2331">
        <v>3</v>
      </c>
      <c r="O2331" t="s">
        <v>32028</v>
      </c>
      <c r="P2331" t="s">
        <v>32027</v>
      </c>
      <c r="Q2331" t="s">
        <v>32026</v>
      </c>
      <c r="R2331" s="7">
        <v>42767</v>
      </c>
      <c r="S2331" s="8">
        <f t="shared" si="288"/>
        <v>2017</v>
      </c>
      <c r="T2331" s="8">
        <v>2017</v>
      </c>
      <c r="U2331" s="8">
        <f t="shared" si="289"/>
        <v>5</v>
      </c>
      <c r="V2331" s="7">
        <v>42767</v>
      </c>
      <c r="W2331" t="s">
        <v>2188</v>
      </c>
      <c r="X2331" s="2">
        <v>0.48499999999999999</v>
      </c>
      <c r="Y2331" s="6">
        <f t="shared" si="294"/>
        <v>1.294679800325672E-2</v>
      </c>
      <c r="AA2331">
        <v>9478396</v>
      </c>
      <c r="AB2331">
        <v>27027</v>
      </c>
      <c r="AC2331">
        <v>14320630</v>
      </c>
      <c r="AD2331" t="s">
        <v>6</v>
      </c>
      <c r="AE2331">
        <v>123</v>
      </c>
      <c r="AF2331">
        <v>2</v>
      </c>
      <c r="AG2331">
        <v>144</v>
      </c>
      <c r="AI2331" t="s">
        <v>32025</v>
      </c>
      <c r="AK2331" t="s">
        <v>32024</v>
      </c>
      <c r="AL2331">
        <v>3</v>
      </c>
      <c r="AM2331" s="5">
        <f t="shared" si="290"/>
        <v>0.6</v>
      </c>
      <c r="AN2331" s="4">
        <f t="shared" si="295"/>
        <v>9.0874668686103744E-4</v>
      </c>
      <c r="AO2331" s="3"/>
      <c r="AP2331">
        <v>0</v>
      </c>
      <c r="AR2331" t="s">
        <v>32023</v>
      </c>
      <c r="AS2331" t="s">
        <v>32022</v>
      </c>
      <c r="AT2331" s="2" t="s">
        <v>0</v>
      </c>
      <c r="AU2331" s="1">
        <f t="shared" si="291"/>
        <v>0.93353826083380154</v>
      </c>
      <c r="AV2331" s="1">
        <f t="shared" si="292"/>
        <v>0.69277723450588791</v>
      </c>
      <c r="AW2331" s="1">
        <f t="shared" si="293"/>
        <v>0.45201620817797422</v>
      </c>
    </row>
    <row r="2332" spans="1:49" x14ac:dyDescent="0.2">
      <c r="A2332">
        <v>2330</v>
      </c>
      <c r="B2332" t="s">
        <v>32021</v>
      </c>
      <c r="C2332" t="s">
        <v>32020</v>
      </c>
      <c r="F2332" t="s">
        <v>32019</v>
      </c>
      <c r="G2332" t="s">
        <v>14</v>
      </c>
      <c r="H2332" t="s">
        <v>13</v>
      </c>
      <c r="I2332" t="s">
        <v>32018</v>
      </c>
      <c r="J2332">
        <v>60031293</v>
      </c>
      <c r="K2332" t="s">
        <v>31679</v>
      </c>
      <c r="L2332" t="s">
        <v>1799</v>
      </c>
      <c r="M2332" t="s">
        <v>647</v>
      </c>
      <c r="N2332">
        <v>3</v>
      </c>
      <c r="O2332" t="s">
        <v>32017</v>
      </c>
      <c r="P2332" t="s">
        <v>32016</v>
      </c>
      <c r="Q2332" t="s">
        <v>32015</v>
      </c>
      <c r="R2332" s="7">
        <v>42767</v>
      </c>
      <c r="S2332" s="8">
        <f t="shared" si="288"/>
        <v>2017</v>
      </c>
      <c r="T2332" s="8">
        <v>2017</v>
      </c>
      <c r="U2332" s="8">
        <f t="shared" si="289"/>
        <v>5</v>
      </c>
      <c r="V2332" s="7">
        <v>42767</v>
      </c>
      <c r="W2332" t="s">
        <v>2909</v>
      </c>
      <c r="X2332" s="2">
        <v>0.21099999999999999</v>
      </c>
      <c r="Y2332" s="6">
        <f t="shared" si="294"/>
        <v>5.6325244921384904E-3</v>
      </c>
      <c r="AA2332">
        <v>9168516</v>
      </c>
      <c r="AB2332">
        <v>18936</v>
      </c>
      <c r="AC2332">
        <v>17451345</v>
      </c>
      <c r="AD2332" t="s">
        <v>6</v>
      </c>
      <c r="AE2332" t="s">
        <v>2908</v>
      </c>
      <c r="AF2332">
        <v>2</v>
      </c>
      <c r="AH2332" t="s">
        <v>3603</v>
      </c>
      <c r="AI2332" t="s">
        <v>32014</v>
      </c>
      <c r="AJ2332" t="s">
        <v>32013</v>
      </c>
      <c r="AK2332" t="s">
        <v>32012</v>
      </c>
      <c r="AL2332">
        <v>1</v>
      </c>
      <c r="AM2332" s="5">
        <f t="shared" si="290"/>
        <v>0.2</v>
      </c>
      <c r="AN2332" s="4">
        <f t="shared" si="295"/>
        <v>3.0291556228701253E-4</v>
      </c>
      <c r="AO2332" s="3"/>
      <c r="AP2332">
        <v>0</v>
      </c>
      <c r="AR2332" t="s">
        <v>1</v>
      </c>
      <c r="AT2332" s="2">
        <v>0.52500000000000002</v>
      </c>
      <c r="AU2332" s="1">
        <f t="shared" si="291"/>
        <v>0.40336418131830465</v>
      </c>
      <c r="AV2332" s="1">
        <f t="shared" si="292"/>
        <v>0.29677200272127519</v>
      </c>
      <c r="AW2332" s="1">
        <f t="shared" si="293"/>
        <v>0.19017982412424558</v>
      </c>
    </row>
    <row r="2333" spans="1:49" x14ac:dyDescent="0.2">
      <c r="A2333">
        <v>2331</v>
      </c>
      <c r="B2333" t="s">
        <v>32011</v>
      </c>
      <c r="C2333" t="s">
        <v>32010</v>
      </c>
      <c r="F2333" t="s">
        <v>32009</v>
      </c>
      <c r="G2333" t="s">
        <v>14</v>
      </c>
      <c r="H2333" t="s">
        <v>13</v>
      </c>
      <c r="I2333" t="s">
        <v>32008</v>
      </c>
      <c r="J2333">
        <v>60025556</v>
      </c>
      <c r="K2333" t="s">
        <v>32007</v>
      </c>
      <c r="L2333" t="s">
        <v>32006</v>
      </c>
      <c r="M2333" t="s">
        <v>647</v>
      </c>
      <c r="N2333">
        <v>1</v>
      </c>
      <c r="O2333" t="s">
        <v>32005</v>
      </c>
      <c r="P2333">
        <v>55576111100</v>
      </c>
      <c r="Q2333">
        <v>60025556</v>
      </c>
      <c r="R2333" s="7">
        <v>42767</v>
      </c>
      <c r="S2333" s="8">
        <f t="shared" si="288"/>
        <v>2017</v>
      </c>
      <c r="T2333" s="8">
        <v>2017</v>
      </c>
      <c r="U2333" s="8">
        <f t="shared" si="289"/>
        <v>5</v>
      </c>
      <c r="V2333" s="7">
        <v>42767</v>
      </c>
      <c r="W2333" t="s">
        <v>2909</v>
      </c>
      <c r="X2333" s="2">
        <v>0.21099999999999999</v>
      </c>
      <c r="Y2333" s="6">
        <f t="shared" si="294"/>
        <v>5.6325244921384904E-3</v>
      </c>
      <c r="AA2333">
        <v>9168516</v>
      </c>
      <c r="AB2333">
        <v>18936</v>
      </c>
      <c r="AC2333">
        <v>17451345</v>
      </c>
      <c r="AD2333" t="s">
        <v>6</v>
      </c>
      <c r="AE2333" t="s">
        <v>2908</v>
      </c>
      <c r="AF2333">
        <v>2</v>
      </c>
      <c r="AH2333" t="s">
        <v>32004</v>
      </c>
      <c r="AI2333" t="s">
        <v>32003</v>
      </c>
      <c r="AJ2333" t="s">
        <v>32002</v>
      </c>
      <c r="AK2333" t="s">
        <v>32001</v>
      </c>
      <c r="AL2333">
        <v>0</v>
      </c>
      <c r="AM2333" s="5">
        <f t="shared" si="290"/>
        <v>0</v>
      </c>
      <c r="AN2333" s="4">
        <f t="shared" si="295"/>
        <v>0</v>
      </c>
      <c r="AO2333" s="3"/>
      <c r="AP2333">
        <v>1</v>
      </c>
      <c r="AR2333" t="s">
        <v>1</v>
      </c>
      <c r="AT2333" s="2">
        <v>0.52500000000000002</v>
      </c>
      <c r="AU2333" s="1">
        <f t="shared" si="291"/>
        <v>0.39427671444969431</v>
      </c>
      <c r="AV2333" s="1">
        <f t="shared" si="292"/>
        <v>0.28162622460692455</v>
      </c>
      <c r="AW2333" s="1">
        <f t="shared" si="293"/>
        <v>0.1689757347641547</v>
      </c>
    </row>
    <row r="2334" spans="1:49" x14ac:dyDescent="0.2">
      <c r="A2334">
        <v>2332</v>
      </c>
      <c r="B2334" t="s">
        <v>32000</v>
      </c>
      <c r="C2334" t="s">
        <v>31999</v>
      </c>
      <c r="F2334" t="s">
        <v>31998</v>
      </c>
      <c r="G2334" t="s">
        <v>14</v>
      </c>
      <c r="H2334" t="s">
        <v>13</v>
      </c>
      <c r="I2334" t="s">
        <v>14120</v>
      </c>
      <c r="J2334" t="s">
        <v>2211</v>
      </c>
      <c r="K2334" t="s">
        <v>2210</v>
      </c>
      <c r="L2334" t="s">
        <v>2209</v>
      </c>
      <c r="M2334" t="s">
        <v>2208</v>
      </c>
      <c r="N2334">
        <v>6</v>
      </c>
      <c r="O2334" t="s">
        <v>31997</v>
      </c>
      <c r="P2334" t="s">
        <v>31996</v>
      </c>
      <c r="Q2334" t="s">
        <v>2219</v>
      </c>
      <c r="R2334" s="7">
        <v>42767</v>
      </c>
      <c r="S2334" s="8">
        <f t="shared" si="288"/>
        <v>2017</v>
      </c>
      <c r="T2334" s="8">
        <v>2017</v>
      </c>
      <c r="U2334" s="8">
        <f t="shared" si="289"/>
        <v>5</v>
      </c>
      <c r="V2334" s="7">
        <v>42767</v>
      </c>
      <c r="W2334" t="s">
        <v>2188</v>
      </c>
      <c r="X2334" s="2">
        <v>0.48499999999999999</v>
      </c>
      <c r="Y2334" s="6">
        <f t="shared" si="294"/>
        <v>1.294679800325672E-2</v>
      </c>
      <c r="AA2334">
        <v>9478396</v>
      </c>
      <c r="AB2334">
        <v>27027</v>
      </c>
      <c r="AC2334">
        <v>14320630</v>
      </c>
      <c r="AD2334" t="s">
        <v>6</v>
      </c>
      <c r="AE2334">
        <v>123</v>
      </c>
      <c r="AF2334">
        <v>2</v>
      </c>
      <c r="AG2334">
        <v>149</v>
      </c>
      <c r="AI2334" t="s">
        <v>31995</v>
      </c>
      <c r="AK2334" t="s">
        <v>31994</v>
      </c>
      <c r="AL2334">
        <v>13</v>
      </c>
      <c r="AM2334" s="5">
        <f t="shared" si="290"/>
        <v>2.6</v>
      </c>
      <c r="AN2334" s="4">
        <f t="shared" si="295"/>
        <v>3.9379023097311627E-3</v>
      </c>
      <c r="AO2334" s="3"/>
      <c r="AP2334">
        <v>0</v>
      </c>
      <c r="AQ2334" t="s">
        <v>2202</v>
      </c>
      <c r="AR2334" t="s">
        <v>31993</v>
      </c>
      <c r="AS2334" t="s">
        <v>2200</v>
      </c>
      <c r="AT2334" s="2" t="s">
        <v>0</v>
      </c>
      <c r="AU2334" s="1">
        <f t="shared" si="291"/>
        <v>1.0244129295199054</v>
      </c>
      <c r="AV2334" s="1">
        <f t="shared" si="292"/>
        <v>0.84423501564939407</v>
      </c>
      <c r="AW2334" s="1">
        <f t="shared" si="293"/>
        <v>0.664057101778883</v>
      </c>
    </row>
    <row r="2335" spans="1:49" x14ac:dyDescent="0.2">
      <c r="A2335">
        <v>2333</v>
      </c>
      <c r="B2335" t="s">
        <v>31992</v>
      </c>
      <c r="C2335" t="s">
        <v>31991</v>
      </c>
      <c r="F2335" t="s">
        <v>31990</v>
      </c>
      <c r="G2335" t="s">
        <v>14</v>
      </c>
      <c r="H2335" t="s">
        <v>13</v>
      </c>
      <c r="I2335" t="s">
        <v>31989</v>
      </c>
      <c r="J2335">
        <v>60011846</v>
      </c>
      <c r="K2335" t="s">
        <v>31988</v>
      </c>
      <c r="L2335" t="s">
        <v>31987</v>
      </c>
      <c r="M2335" t="s">
        <v>647</v>
      </c>
      <c r="N2335">
        <v>3</v>
      </c>
      <c r="O2335" t="s">
        <v>31986</v>
      </c>
      <c r="P2335" t="s">
        <v>31985</v>
      </c>
      <c r="Q2335" t="s">
        <v>31984</v>
      </c>
      <c r="R2335" s="7">
        <v>42767</v>
      </c>
      <c r="S2335" s="8">
        <f t="shared" si="288"/>
        <v>2017</v>
      </c>
      <c r="T2335" s="8">
        <v>2017</v>
      </c>
      <c r="U2335" s="8">
        <f t="shared" si="289"/>
        <v>5</v>
      </c>
      <c r="V2335" s="7">
        <v>42767</v>
      </c>
      <c r="W2335" t="s">
        <v>2909</v>
      </c>
      <c r="X2335" s="2">
        <v>0.21099999999999999</v>
      </c>
      <c r="Y2335" s="6">
        <f t="shared" si="294"/>
        <v>5.6325244921384904E-3</v>
      </c>
      <c r="AA2335">
        <v>9168516</v>
      </c>
      <c r="AB2335">
        <v>18936</v>
      </c>
      <c r="AC2335">
        <v>17451345</v>
      </c>
      <c r="AD2335" t="s">
        <v>6</v>
      </c>
      <c r="AE2335" t="s">
        <v>2908</v>
      </c>
      <c r="AF2335">
        <v>2</v>
      </c>
      <c r="AH2335" t="s">
        <v>31983</v>
      </c>
      <c r="AI2335" t="s">
        <v>31982</v>
      </c>
      <c r="AJ2335" t="s">
        <v>31981</v>
      </c>
      <c r="AK2335" t="s">
        <v>31980</v>
      </c>
      <c r="AL2335">
        <v>3</v>
      </c>
      <c r="AM2335" s="5">
        <f t="shared" si="290"/>
        <v>0.6</v>
      </c>
      <c r="AN2335" s="4">
        <f t="shared" si="295"/>
        <v>9.0874668686103744E-4</v>
      </c>
      <c r="AO2335" s="3"/>
      <c r="AP2335">
        <v>0</v>
      </c>
      <c r="AR2335" t="s">
        <v>1</v>
      </c>
      <c r="AT2335" s="2">
        <v>0.52500000000000002</v>
      </c>
      <c r="AU2335" s="1">
        <f t="shared" si="291"/>
        <v>0.42153911505552538</v>
      </c>
      <c r="AV2335" s="1">
        <f t="shared" si="292"/>
        <v>0.32706355894997641</v>
      </c>
      <c r="AW2335" s="1">
        <f t="shared" si="293"/>
        <v>0.23258800284442732</v>
      </c>
    </row>
    <row r="2336" spans="1:49" x14ac:dyDescent="0.2">
      <c r="A2336">
        <v>2334</v>
      </c>
      <c r="B2336" t="s">
        <v>31979</v>
      </c>
      <c r="C2336" t="s">
        <v>31978</v>
      </c>
      <c r="E2336">
        <v>27010773</v>
      </c>
      <c r="F2336" t="s">
        <v>31977</v>
      </c>
      <c r="G2336" t="s">
        <v>14</v>
      </c>
      <c r="H2336" t="s">
        <v>13</v>
      </c>
      <c r="I2336" t="s">
        <v>2234</v>
      </c>
      <c r="J2336">
        <v>60001821</v>
      </c>
      <c r="K2336" t="s">
        <v>2233</v>
      </c>
      <c r="L2336" t="s">
        <v>2232</v>
      </c>
      <c r="M2336" t="s">
        <v>2231</v>
      </c>
      <c r="N2336">
        <v>3</v>
      </c>
      <c r="O2336" t="s">
        <v>31976</v>
      </c>
      <c r="P2336" t="s">
        <v>2229</v>
      </c>
      <c r="Q2336" t="s">
        <v>2228</v>
      </c>
      <c r="R2336" s="7">
        <v>42767</v>
      </c>
      <c r="S2336" s="8">
        <f t="shared" si="288"/>
        <v>2017</v>
      </c>
      <c r="T2336" s="8">
        <v>2017</v>
      </c>
      <c r="U2336" s="8">
        <f t="shared" si="289"/>
        <v>5</v>
      </c>
      <c r="V2336" s="7">
        <v>42767</v>
      </c>
      <c r="W2336" t="s">
        <v>31975</v>
      </c>
      <c r="X2336" s="2">
        <v>0.29899999999999999</v>
      </c>
      <c r="Y2336" s="6">
        <f t="shared" si="294"/>
        <v>7.9816342329355871E-3</v>
      </c>
      <c r="AA2336">
        <v>135585</v>
      </c>
      <c r="AB2336">
        <v>28621</v>
      </c>
      <c r="AD2336" t="s">
        <v>6</v>
      </c>
      <c r="AE2336">
        <v>62</v>
      </c>
      <c r="AF2336">
        <v>1</v>
      </c>
      <c r="AH2336" t="s">
        <v>31974</v>
      </c>
      <c r="AI2336" t="s">
        <v>31973</v>
      </c>
      <c r="AJ2336" t="s">
        <v>31972</v>
      </c>
      <c r="AK2336" t="s">
        <v>31971</v>
      </c>
      <c r="AL2336">
        <v>1</v>
      </c>
      <c r="AM2336" s="5">
        <f t="shared" si="290"/>
        <v>0.2</v>
      </c>
      <c r="AN2336" s="4">
        <f t="shared" si="295"/>
        <v>3.0291556228701253E-4</v>
      </c>
      <c r="AO2336" s="3"/>
      <c r="AP2336">
        <v>0</v>
      </c>
      <c r="AR2336" t="s">
        <v>1</v>
      </c>
      <c r="AT2336" s="2" t="s">
        <v>0</v>
      </c>
      <c r="AU2336" s="1">
        <f t="shared" si="291"/>
        <v>0.56780186317410131</v>
      </c>
      <c r="AV2336" s="1">
        <f t="shared" si="292"/>
        <v>0.41422748976113</v>
      </c>
      <c r="AW2336" s="1">
        <f t="shared" si="293"/>
        <v>0.26065311634815846</v>
      </c>
    </row>
    <row r="2337" spans="1:49" x14ac:dyDescent="0.2">
      <c r="A2337">
        <v>2335</v>
      </c>
      <c r="B2337" t="s">
        <v>31970</v>
      </c>
      <c r="C2337" t="s">
        <v>31969</v>
      </c>
      <c r="F2337" t="s">
        <v>31968</v>
      </c>
      <c r="G2337" t="s">
        <v>14</v>
      </c>
      <c r="H2337" t="s">
        <v>13</v>
      </c>
      <c r="I2337" t="s">
        <v>31967</v>
      </c>
      <c r="J2337">
        <v>60012345</v>
      </c>
      <c r="K2337" t="s">
        <v>31966</v>
      </c>
      <c r="L2337" t="s">
        <v>31965</v>
      </c>
      <c r="M2337" t="s">
        <v>5220</v>
      </c>
      <c r="N2337">
        <v>2</v>
      </c>
      <c r="O2337" t="s">
        <v>31964</v>
      </c>
      <c r="P2337" t="s">
        <v>31963</v>
      </c>
      <c r="Q2337" t="s">
        <v>31962</v>
      </c>
      <c r="R2337" s="7">
        <v>42767</v>
      </c>
      <c r="S2337" s="8">
        <f t="shared" si="288"/>
        <v>2017</v>
      </c>
      <c r="T2337" s="8">
        <v>2017</v>
      </c>
      <c r="U2337" s="8">
        <f t="shared" si="289"/>
        <v>5</v>
      </c>
      <c r="V2337" s="7">
        <v>42767</v>
      </c>
      <c r="W2337" t="s">
        <v>3433</v>
      </c>
      <c r="X2337" s="2">
        <v>0.36599999999999999</v>
      </c>
      <c r="Y2337" s="6">
        <f t="shared" si="294"/>
        <v>9.7701609674061031E-3</v>
      </c>
      <c r="AA2337">
        <v>21615748</v>
      </c>
      <c r="AB2337">
        <v>21100389313</v>
      </c>
      <c r="AC2337">
        <v>21613915</v>
      </c>
      <c r="AD2337" t="s">
        <v>6</v>
      </c>
      <c r="AE2337">
        <v>28</v>
      </c>
      <c r="AF2337">
        <v>2</v>
      </c>
      <c r="AG2337" t="s">
        <v>31961</v>
      </c>
      <c r="AI2337" t="s">
        <v>31960</v>
      </c>
      <c r="AK2337" t="s">
        <v>31959</v>
      </c>
      <c r="AL2337">
        <v>22</v>
      </c>
      <c r="AM2337" s="5">
        <f t="shared" si="290"/>
        <v>4.4000000000000004</v>
      </c>
      <c r="AN2337" s="4">
        <f t="shared" si="295"/>
        <v>6.6641423703142754E-3</v>
      </c>
      <c r="AO2337" s="3"/>
      <c r="AP2337">
        <v>0</v>
      </c>
      <c r="AR2337" t="s">
        <v>1</v>
      </c>
      <c r="AT2337" s="2" t="s">
        <v>0</v>
      </c>
      <c r="AU2337" s="1">
        <f t="shared" si="291"/>
        <v>0.88383553882785537</v>
      </c>
      <c r="AV2337" s="1">
        <f t="shared" si="292"/>
        <v>0.82171516688601887</v>
      </c>
      <c r="AW2337" s="1">
        <f t="shared" si="293"/>
        <v>0.75959479494418225</v>
      </c>
    </row>
    <row r="2338" spans="1:49" x14ac:dyDescent="0.2">
      <c r="A2338">
        <v>2336</v>
      </c>
      <c r="B2338" t="s">
        <v>31958</v>
      </c>
      <c r="C2338" t="s">
        <v>31957</v>
      </c>
      <c r="F2338" t="s">
        <v>31956</v>
      </c>
      <c r="G2338" t="s">
        <v>14</v>
      </c>
      <c r="H2338" t="s">
        <v>13</v>
      </c>
      <c r="I2338" t="s">
        <v>31955</v>
      </c>
      <c r="J2338" t="s">
        <v>31954</v>
      </c>
      <c r="K2338" t="s">
        <v>31953</v>
      </c>
      <c r="L2338" t="s">
        <v>31952</v>
      </c>
      <c r="M2338" t="s">
        <v>183</v>
      </c>
      <c r="N2338">
        <v>4</v>
      </c>
      <c r="O2338" t="s">
        <v>31951</v>
      </c>
      <c r="P2338" t="s">
        <v>31950</v>
      </c>
      <c r="Q2338" t="s">
        <v>31949</v>
      </c>
      <c r="R2338" s="7">
        <v>42767</v>
      </c>
      <c r="S2338" s="8">
        <f t="shared" si="288"/>
        <v>2017</v>
      </c>
      <c r="T2338" s="8">
        <v>2017</v>
      </c>
      <c r="U2338" s="8">
        <f t="shared" si="289"/>
        <v>5</v>
      </c>
      <c r="V2338" s="7">
        <v>42767</v>
      </c>
      <c r="W2338" t="s">
        <v>15993</v>
      </c>
      <c r="X2338" s="2">
        <v>0.74099999999999999</v>
      </c>
      <c r="Y2338" s="6">
        <f t="shared" si="294"/>
        <v>1.9780571794666454E-2</v>
      </c>
      <c r="AA2338">
        <v>7403224</v>
      </c>
      <c r="AB2338">
        <v>12341</v>
      </c>
      <c r="AC2338">
        <v>15208540</v>
      </c>
      <c r="AD2338" t="s">
        <v>6</v>
      </c>
      <c r="AE2338">
        <v>34</v>
      </c>
      <c r="AF2338">
        <v>2</v>
      </c>
      <c r="AH2338" t="s">
        <v>31948</v>
      </c>
      <c r="AI2338" t="s">
        <v>31947</v>
      </c>
      <c r="AK2338" t="s">
        <v>31946</v>
      </c>
      <c r="AL2338">
        <v>26</v>
      </c>
      <c r="AM2338" s="5">
        <f t="shared" si="290"/>
        <v>5.2</v>
      </c>
      <c r="AN2338" s="4">
        <f t="shared" si="295"/>
        <v>7.8758046194623253E-3</v>
      </c>
      <c r="AO2338" s="3"/>
      <c r="AP2338">
        <v>0</v>
      </c>
      <c r="AR2338" t="s">
        <v>1</v>
      </c>
      <c r="AT2338" s="2" t="s">
        <v>0</v>
      </c>
      <c r="AU2338" s="1">
        <f t="shared" si="291"/>
        <v>1.6209141642105211</v>
      </c>
      <c r="AV2338" s="1">
        <f t="shared" si="292"/>
        <v>1.3828188207064389</v>
      </c>
      <c r="AW2338" s="1">
        <f t="shared" si="293"/>
        <v>1.1447234772023565</v>
      </c>
    </row>
    <row r="2339" spans="1:49" x14ac:dyDescent="0.2">
      <c r="A2339">
        <v>2337</v>
      </c>
      <c r="B2339" t="s">
        <v>31945</v>
      </c>
      <c r="C2339" t="s">
        <v>31944</v>
      </c>
      <c r="F2339" t="s">
        <v>31943</v>
      </c>
      <c r="G2339" t="s">
        <v>14</v>
      </c>
      <c r="H2339" t="s">
        <v>13</v>
      </c>
      <c r="I2339" t="s">
        <v>31942</v>
      </c>
      <c r="J2339">
        <v>60022313</v>
      </c>
      <c r="K2339" t="s">
        <v>31941</v>
      </c>
      <c r="L2339" t="s">
        <v>31940</v>
      </c>
      <c r="M2339" t="s">
        <v>647</v>
      </c>
      <c r="N2339">
        <v>3</v>
      </c>
      <c r="O2339" t="s">
        <v>31939</v>
      </c>
      <c r="P2339" t="s">
        <v>31938</v>
      </c>
      <c r="Q2339" t="s">
        <v>31937</v>
      </c>
      <c r="R2339" s="7">
        <v>42767</v>
      </c>
      <c r="S2339" s="8">
        <f t="shared" si="288"/>
        <v>2017</v>
      </c>
      <c r="T2339" s="8">
        <v>2017</v>
      </c>
      <c r="U2339" s="8">
        <f t="shared" si="289"/>
        <v>5</v>
      </c>
      <c r="V2339" s="7">
        <v>42767</v>
      </c>
      <c r="W2339" t="s">
        <v>2909</v>
      </c>
      <c r="X2339" s="2">
        <v>0.21099999999999999</v>
      </c>
      <c r="Y2339" s="6">
        <f t="shared" si="294"/>
        <v>5.6325244921384904E-3</v>
      </c>
      <c r="AA2339">
        <v>9168516</v>
      </c>
      <c r="AB2339">
        <v>18936</v>
      </c>
      <c r="AC2339">
        <v>17451345</v>
      </c>
      <c r="AD2339" t="s">
        <v>6</v>
      </c>
      <c r="AE2339" t="s">
        <v>2908</v>
      </c>
      <c r="AF2339">
        <v>2</v>
      </c>
      <c r="AH2339" t="s">
        <v>31936</v>
      </c>
      <c r="AI2339" t="s">
        <v>31935</v>
      </c>
      <c r="AJ2339" t="s">
        <v>31934</v>
      </c>
      <c r="AK2339" t="s">
        <v>31933</v>
      </c>
      <c r="AL2339">
        <v>9</v>
      </c>
      <c r="AM2339" s="5">
        <f t="shared" si="290"/>
        <v>1.8</v>
      </c>
      <c r="AN2339" s="4">
        <f t="shared" si="295"/>
        <v>2.7262400605831123E-3</v>
      </c>
      <c r="AO2339" s="3"/>
      <c r="AP2339">
        <v>0</v>
      </c>
      <c r="AR2339">
        <v>165004002</v>
      </c>
      <c r="AT2339" s="2">
        <v>0.52500000000000002</v>
      </c>
      <c r="AU2339" s="1">
        <f t="shared" si="291"/>
        <v>0.47606391626718764</v>
      </c>
      <c r="AV2339" s="1">
        <f t="shared" si="292"/>
        <v>0.41793822763608013</v>
      </c>
      <c r="AW2339" s="1">
        <f t="shared" si="293"/>
        <v>0.35981253900497256</v>
      </c>
    </row>
    <row r="2340" spans="1:49" x14ac:dyDescent="0.2">
      <c r="A2340">
        <v>2338</v>
      </c>
      <c r="B2340" t="s">
        <v>31932</v>
      </c>
      <c r="C2340" t="s">
        <v>31931</v>
      </c>
      <c r="F2340" t="s">
        <v>31930</v>
      </c>
      <c r="G2340" t="s">
        <v>14</v>
      </c>
      <c r="H2340" t="s">
        <v>13</v>
      </c>
      <c r="I2340" t="s">
        <v>31929</v>
      </c>
      <c r="J2340">
        <v>60021895</v>
      </c>
      <c r="K2340" t="s">
        <v>12742</v>
      </c>
      <c r="L2340" t="s">
        <v>12741</v>
      </c>
      <c r="M2340" t="s">
        <v>647</v>
      </c>
      <c r="N2340">
        <v>4</v>
      </c>
      <c r="O2340" t="s">
        <v>31928</v>
      </c>
      <c r="P2340" t="s">
        <v>31927</v>
      </c>
      <c r="Q2340" t="s">
        <v>31926</v>
      </c>
      <c r="R2340" s="7">
        <v>42767</v>
      </c>
      <c r="S2340" s="8">
        <f t="shared" si="288"/>
        <v>2017</v>
      </c>
      <c r="T2340" s="8">
        <v>2017</v>
      </c>
      <c r="U2340" s="8">
        <f t="shared" si="289"/>
        <v>5</v>
      </c>
      <c r="V2340" s="7">
        <v>42767</v>
      </c>
      <c r="W2340" t="s">
        <v>2909</v>
      </c>
      <c r="X2340" s="2">
        <v>0.21099999999999999</v>
      </c>
      <c r="Y2340" s="6">
        <f t="shared" si="294"/>
        <v>5.6325244921384904E-3</v>
      </c>
      <c r="AA2340">
        <v>9168516</v>
      </c>
      <c r="AB2340">
        <v>18936</v>
      </c>
      <c r="AC2340">
        <v>17451345</v>
      </c>
      <c r="AD2340" t="s">
        <v>6</v>
      </c>
      <c r="AE2340" t="s">
        <v>2908</v>
      </c>
      <c r="AF2340">
        <v>2</v>
      </c>
      <c r="AH2340" t="s">
        <v>31925</v>
      </c>
      <c r="AI2340" t="s">
        <v>31924</v>
      </c>
      <c r="AJ2340" t="s">
        <v>31923</v>
      </c>
      <c r="AK2340" t="s">
        <v>31922</v>
      </c>
      <c r="AL2340">
        <v>2</v>
      </c>
      <c r="AM2340" s="5">
        <f t="shared" si="290"/>
        <v>0.4</v>
      </c>
      <c r="AN2340" s="4">
        <f t="shared" si="295"/>
        <v>6.0583112457402507E-4</v>
      </c>
      <c r="AO2340" s="3"/>
      <c r="AP2340">
        <v>0</v>
      </c>
      <c r="AR2340" t="s">
        <v>1</v>
      </c>
      <c r="AS2340" t="s">
        <v>12742</v>
      </c>
      <c r="AT2340" s="2">
        <v>0.52500000000000002</v>
      </c>
      <c r="AU2340" s="1">
        <f t="shared" si="291"/>
        <v>0.41245164818691504</v>
      </c>
      <c r="AV2340" s="1">
        <f t="shared" si="292"/>
        <v>0.31191778083562577</v>
      </c>
      <c r="AW2340" s="1">
        <f t="shared" si="293"/>
        <v>0.21138391348433644</v>
      </c>
    </row>
    <row r="2341" spans="1:49" x14ac:dyDescent="0.2">
      <c r="A2341">
        <v>2339</v>
      </c>
      <c r="B2341" t="s">
        <v>31921</v>
      </c>
      <c r="C2341" t="s">
        <v>31920</v>
      </c>
      <c r="E2341">
        <v>28158144</v>
      </c>
      <c r="F2341" t="s">
        <v>31919</v>
      </c>
      <c r="G2341" t="s">
        <v>14</v>
      </c>
      <c r="H2341" t="s">
        <v>13</v>
      </c>
      <c r="I2341" t="s">
        <v>31918</v>
      </c>
      <c r="J2341">
        <v>100421170</v>
      </c>
      <c r="K2341" t="s">
        <v>31917</v>
      </c>
      <c r="L2341" t="s">
        <v>31916</v>
      </c>
      <c r="M2341" t="s">
        <v>5220</v>
      </c>
      <c r="N2341">
        <v>1</v>
      </c>
      <c r="O2341" t="s">
        <v>31915</v>
      </c>
      <c r="P2341">
        <v>6701796107</v>
      </c>
      <c r="Q2341">
        <v>100421170</v>
      </c>
      <c r="R2341" s="7">
        <v>42767</v>
      </c>
      <c r="S2341" s="8">
        <f t="shared" si="288"/>
        <v>2017</v>
      </c>
      <c r="T2341" s="8">
        <v>2017</v>
      </c>
      <c r="U2341" s="8">
        <f t="shared" si="289"/>
        <v>5</v>
      </c>
      <c r="V2341" s="7">
        <v>42767</v>
      </c>
      <c r="W2341" t="s">
        <v>28864</v>
      </c>
      <c r="X2341" s="2">
        <v>0.66800000000000004</v>
      </c>
      <c r="Y2341" s="6">
        <f t="shared" si="294"/>
        <v>1.7831878486959774E-2</v>
      </c>
      <c r="AA2341" t="s">
        <v>28863</v>
      </c>
      <c r="AB2341">
        <v>29593</v>
      </c>
      <c r="AC2341">
        <v>21553165</v>
      </c>
      <c r="AD2341" t="s">
        <v>6</v>
      </c>
      <c r="AE2341">
        <v>56</v>
      </c>
      <c r="AF2341">
        <v>4</v>
      </c>
      <c r="AH2341" t="s">
        <v>31914</v>
      </c>
      <c r="AI2341" t="s">
        <v>31913</v>
      </c>
      <c r="AK2341" t="s">
        <v>31912</v>
      </c>
      <c r="AL2341">
        <v>0</v>
      </c>
      <c r="AM2341" s="5">
        <f t="shared" si="290"/>
        <v>0</v>
      </c>
      <c r="AN2341" s="4">
        <f t="shared" si="295"/>
        <v>0</v>
      </c>
      <c r="AO2341" s="3"/>
      <c r="AP2341">
        <v>0</v>
      </c>
      <c r="AR2341" t="s">
        <v>1</v>
      </c>
      <c r="AT2341" s="2">
        <v>1.98</v>
      </c>
      <c r="AU2341" s="1">
        <f t="shared" si="291"/>
        <v>1.2482314940871839</v>
      </c>
      <c r="AV2341" s="1">
        <f t="shared" si="292"/>
        <v>0.89159392434798868</v>
      </c>
      <c r="AW2341" s="1">
        <f t="shared" si="293"/>
        <v>0.53495635460879321</v>
      </c>
    </row>
    <row r="2342" spans="1:49" x14ac:dyDescent="0.2">
      <c r="A2342">
        <v>2340</v>
      </c>
      <c r="B2342" t="s">
        <v>31911</v>
      </c>
      <c r="C2342" t="s">
        <v>31910</v>
      </c>
      <c r="E2342">
        <v>28146107</v>
      </c>
      <c r="F2342" t="s">
        <v>31909</v>
      </c>
      <c r="G2342" t="s">
        <v>14</v>
      </c>
      <c r="H2342" t="s">
        <v>13</v>
      </c>
      <c r="I2342" t="s">
        <v>31908</v>
      </c>
      <c r="J2342" t="s">
        <v>31907</v>
      </c>
      <c r="K2342" t="s">
        <v>31906</v>
      </c>
      <c r="L2342" t="s">
        <v>31905</v>
      </c>
      <c r="M2342" t="s">
        <v>31904</v>
      </c>
      <c r="N2342">
        <v>3</v>
      </c>
      <c r="O2342" t="s">
        <v>31903</v>
      </c>
      <c r="P2342" t="s">
        <v>31902</v>
      </c>
      <c r="Q2342" t="s">
        <v>31901</v>
      </c>
      <c r="R2342" s="7">
        <v>42767</v>
      </c>
      <c r="S2342" s="8">
        <f t="shared" si="288"/>
        <v>2017</v>
      </c>
      <c r="T2342" s="8">
        <v>2017</v>
      </c>
      <c r="U2342" s="8">
        <f t="shared" si="289"/>
        <v>5</v>
      </c>
      <c r="V2342" s="7">
        <v>42767</v>
      </c>
      <c r="W2342" t="s">
        <v>7774</v>
      </c>
      <c r="X2342" s="2">
        <v>0.63600000000000001</v>
      </c>
      <c r="Y2342" s="6">
        <f t="shared" si="294"/>
        <v>1.6977656763033557E-2</v>
      </c>
      <c r="AA2342">
        <v>14248220</v>
      </c>
      <c r="AB2342">
        <v>130124</v>
      </c>
      <c r="AD2342" t="s">
        <v>6</v>
      </c>
      <c r="AE2342">
        <v>17</v>
      </c>
      <c r="AF2342">
        <v>2</v>
      </c>
      <c r="AG2342">
        <v>274</v>
      </c>
      <c r="AI2342" t="s">
        <v>31900</v>
      </c>
      <c r="AJ2342" t="s">
        <v>31899</v>
      </c>
      <c r="AK2342" t="s">
        <v>31898</v>
      </c>
      <c r="AL2342">
        <v>5</v>
      </c>
      <c r="AM2342" s="5">
        <f t="shared" si="290"/>
        <v>1</v>
      </c>
      <c r="AN2342" s="4">
        <f t="shared" si="295"/>
        <v>1.5145778114350624E-3</v>
      </c>
      <c r="AO2342" s="3"/>
      <c r="AP2342">
        <v>1</v>
      </c>
      <c r="AR2342" t="s">
        <v>1</v>
      </c>
      <c r="AT2342" s="2" t="s">
        <v>0</v>
      </c>
      <c r="AU2342" s="1">
        <f t="shared" si="291"/>
        <v>1.2338733077554009</v>
      </c>
      <c r="AV2342" s="1">
        <f t="shared" si="292"/>
        <v>0.92461172872343089</v>
      </c>
      <c r="AW2342" s="1">
        <f t="shared" si="293"/>
        <v>0.61535014969146107</v>
      </c>
    </row>
    <row r="2343" spans="1:49" x14ac:dyDescent="0.2">
      <c r="A2343">
        <v>2341</v>
      </c>
      <c r="B2343" t="s">
        <v>31897</v>
      </c>
      <c r="C2343" t="s">
        <v>31896</v>
      </c>
      <c r="F2343" t="s">
        <v>31895</v>
      </c>
      <c r="G2343" t="s">
        <v>14</v>
      </c>
      <c r="H2343" t="s">
        <v>13</v>
      </c>
      <c r="I2343" t="s">
        <v>31894</v>
      </c>
      <c r="J2343" t="s">
        <v>31893</v>
      </c>
      <c r="K2343" t="s">
        <v>31892</v>
      </c>
      <c r="L2343" t="s">
        <v>31891</v>
      </c>
      <c r="M2343" t="s">
        <v>31890</v>
      </c>
      <c r="N2343">
        <v>3</v>
      </c>
      <c r="O2343" t="s">
        <v>31889</v>
      </c>
      <c r="P2343" t="s">
        <v>31888</v>
      </c>
      <c r="Q2343" t="s">
        <v>31887</v>
      </c>
      <c r="R2343" s="7">
        <v>42767</v>
      </c>
      <c r="S2343" s="8">
        <f t="shared" si="288"/>
        <v>2017</v>
      </c>
      <c r="T2343" s="8">
        <v>2017</v>
      </c>
      <c r="U2343" s="8">
        <f t="shared" si="289"/>
        <v>5</v>
      </c>
      <c r="V2343" s="7">
        <v>42767</v>
      </c>
      <c r="W2343" t="s">
        <v>2951</v>
      </c>
      <c r="X2343" s="2">
        <v>0.79900000000000004</v>
      </c>
      <c r="Y2343" s="6">
        <f t="shared" si="294"/>
        <v>2.1328848669282724E-2</v>
      </c>
      <c r="AA2343">
        <v>15497747</v>
      </c>
      <c r="AB2343">
        <v>9500153930</v>
      </c>
      <c r="AD2343" t="s">
        <v>6</v>
      </c>
      <c r="AE2343">
        <v>64</v>
      </c>
      <c r="AF2343">
        <v>2</v>
      </c>
      <c r="AG2343">
        <v>7448889</v>
      </c>
      <c r="AH2343" t="s">
        <v>31886</v>
      </c>
      <c r="AI2343" t="s">
        <v>31885</v>
      </c>
      <c r="AJ2343" t="s">
        <v>31884</v>
      </c>
      <c r="AK2343" t="s">
        <v>31883</v>
      </c>
      <c r="AL2343">
        <v>4</v>
      </c>
      <c r="AM2343" s="5">
        <f t="shared" si="290"/>
        <v>0.8</v>
      </c>
      <c r="AN2343" s="4">
        <f t="shared" si="295"/>
        <v>1.2116622491480501E-3</v>
      </c>
      <c r="AO2343" s="3"/>
      <c r="AP2343">
        <v>0</v>
      </c>
      <c r="AR2343" t="s">
        <v>1</v>
      </c>
      <c r="AT2343" s="2" t="s">
        <v>0</v>
      </c>
      <c r="AU2343" s="1">
        <f t="shared" si="291"/>
        <v>1.5293692743242322</v>
      </c>
      <c r="AV2343" s="1">
        <f t="shared" si="292"/>
        <v>1.1270255459215388</v>
      </c>
      <c r="AW2343" s="1">
        <f t="shared" si="293"/>
        <v>0.72468181751884519</v>
      </c>
    </row>
    <row r="2344" spans="1:49" x14ac:dyDescent="0.2">
      <c r="A2344">
        <v>2342</v>
      </c>
      <c r="B2344" t="s">
        <v>31882</v>
      </c>
      <c r="C2344" t="s">
        <v>31881</v>
      </c>
      <c r="E2344">
        <v>27932497</v>
      </c>
      <c r="F2344" t="s">
        <v>31880</v>
      </c>
      <c r="G2344" t="s">
        <v>14</v>
      </c>
      <c r="H2344" t="s">
        <v>13</v>
      </c>
      <c r="I2344" t="s">
        <v>31879</v>
      </c>
      <c r="J2344" t="s">
        <v>31878</v>
      </c>
      <c r="K2344" t="s">
        <v>31877</v>
      </c>
      <c r="L2344" t="s">
        <v>31876</v>
      </c>
      <c r="M2344" t="s">
        <v>804</v>
      </c>
      <c r="N2344">
        <v>4</v>
      </c>
      <c r="O2344" t="s">
        <v>31875</v>
      </c>
      <c r="P2344" t="s">
        <v>31874</v>
      </c>
      <c r="Q2344" t="s">
        <v>31873</v>
      </c>
      <c r="R2344" s="7">
        <v>42767</v>
      </c>
      <c r="S2344" s="8">
        <f t="shared" si="288"/>
        <v>2017</v>
      </c>
      <c r="T2344" s="8">
        <v>2017</v>
      </c>
      <c r="U2344" s="8">
        <f t="shared" si="289"/>
        <v>5</v>
      </c>
      <c r="V2344" s="7">
        <v>42767</v>
      </c>
      <c r="W2344" t="s">
        <v>31872</v>
      </c>
      <c r="X2344" s="2">
        <v>2.4630000000000001</v>
      </c>
      <c r="Y2344" s="6">
        <f t="shared" si="294"/>
        <v>6.5748378313445988E-2</v>
      </c>
      <c r="AA2344">
        <v>10591524</v>
      </c>
      <c r="AB2344">
        <v>18605</v>
      </c>
      <c r="AC2344">
        <v>19394586</v>
      </c>
      <c r="AD2344" t="s">
        <v>6</v>
      </c>
      <c r="AE2344">
        <v>28</v>
      </c>
      <c r="AF2344">
        <v>3</v>
      </c>
      <c r="AH2344" t="s">
        <v>31871</v>
      </c>
      <c r="AI2344" t="s">
        <v>31870</v>
      </c>
      <c r="AK2344" t="s">
        <v>31869</v>
      </c>
      <c r="AL2344">
        <v>53</v>
      </c>
      <c r="AM2344" s="5">
        <f t="shared" si="290"/>
        <v>10.6</v>
      </c>
      <c r="AN2344" s="4">
        <f t="shared" si="295"/>
        <v>1.605452480121166E-2</v>
      </c>
      <c r="AO2344" s="3"/>
      <c r="AP2344">
        <v>1</v>
      </c>
      <c r="AQ2344" t="s">
        <v>261</v>
      </c>
      <c r="AR2344" t="s">
        <v>31868</v>
      </c>
      <c r="AS2344" t="s">
        <v>31867</v>
      </c>
      <c r="AT2344" s="2">
        <v>4.1379999999999999</v>
      </c>
      <c r="AU2344" s="1">
        <f t="shared" si="291"/>
        <v>5.0840222259775683</v>
      </c>
      <c r="AV2344" s="1">
        <f t="shared" si="292"/>
        <v>4.0901451557328823</v>
      </c>
      <c r="AW2344" s="1">
        <f t="shared" si="293"/>
        <v>3.0962680854881954</v>
      </c>
    </row>
    <row r="2345" spans="1:49" x14ac:dyDescent="0.2">
      <c r="A2345">
        <v>2343</v>
      </c>
      <c r="B2345" t="s">
        <v>31866</v>
      </c>
      <c r="C2345" t="s">
        <v>31865</v>
      </c>
      <c r="F2345" t="s">
        <v>31864</v>
      </c>
      <c r="G2345" t="s">
        <v>14</v>
      </c>
      <c r="H2345" t="s">
        <v>13</v>
      </c>
      <c r="I2345" t="s">
        <v>31863</v>
      </c>
      <c r="J2345">
        <v>60032624</v>
      </c>
      <c r="K2345" t="s">
        <v>15850</v>
      </c>
      <c r="L2345" t="s">
        <v>15849</v>
      </c>
      <c r="M2345" t="s">
        <v>3193</v>
      </c>
      <c r="N2345">
        <v>2</v>
      </c>
      <c r="O2345" t="s">
        <v>31862</v>
      </c>
      <c r="P2345" t="s">
        <v>31861</v>
      </c>
      <c r="Q2345" t="s">
        <v>15846</v>
      </c>
      <c r="R2345" s="7">
        <v>42767</v>
      </c>
      <c r="S2345" s="8">
        <f t="shared" ref="S2345:S2408" si="296">YEAR(R2345)</f>
        <v>2017</v>
      </c>
      <c r="T2345" s="8">
        <v>2017</v>
      </c>
      <c r="U2345" s="8">
        <f t="shared" ref="U2345:U2408" si="297">2022-T2345</f>
        <v>5</v>
      </c>
      <c r="V2345" s="7">
        <v>42767</v>
      </c>
      <c r="W2345" t="s">
        <v>31860</v>
      </c>
      <c r="X2345" s="2">
        <v>0.51400000000000001</v>
      </c>
      <c r="Y2345" s="6">
        <f t="shared" si="294"/>
        <v>1.3720936440564855E-2</v>
      </c>
      <c r="AA2345">
        <v>22347593</v>
      </c>
      <c r="AB2345">
        <v>10600153345</v>
      </c>
      <c r="AC2345">
        <v>20054602</v>
      </c>
      <c r="AD2345" t="s">
        <v>6</v>
      </c>
      <c r="AE2345">
        <v>18</v>
      </c>
      <c r="AF2345">
        <v>2</v>
      </c>
      <c r="AH2345" t="s">
        <v>6446</v>
      </c>
      <c r="AI2345" t="s">
        <v>31859</v>
      </c>
      <c r="AJ2345" t="s">
        <v>31858</v>
      </c>
      <c r="AK2345" t="s">
        <v>31857</v>
      </c>
      <c r="AL2345">
        <v>18</v>
      </c>
      <c r="AM2345" s="5">
        <f t="shared" ref="AM2345:AM2408" si="298">AL2345/U2345</f>
        <v>3.6</v>
      </c>
      <c r="AN2345" s="4">
        <f t="shared" si="295"/>
        <v>5.4524801211662246E-3</v>
      </c>
      <c r="AO2345" s="3"/>
      <c r="AP2345">
        <v>0</v>
      </c>
      <c r="AR2345" t="s">
        <v>1</v>
      </c>
      <c r="AT2345" s="2" t="s">
        <v>0</v>
      </c>
      <c r="AU2345" s="1">
        <f t="shared" ref="AU2345:AU2408" si="299">(Y2345*0.7+AN2345*0.3)*100</f>
        <v>1.1240399544745265</v>
      </c>
      <c r="AV2345" s="1">
        <f t="shared" ref="AV2345:AV2408" si="300">(Y2345*0.5+AN2345*0.5)*100</f>
        <v>0.95867082808655402</v>
      </c>
      <c r="AW2345" s="1">
        <f t="shared" ref="AW2345:AW2408" si="301">(Y2345*0.3+AN2345*0.7)*100</f>
        <v>0.79330170169858127</v>
      </c>
    </row>
    <row r="2346" spans="1:49" x14ac:dyDescent="0.2">
      <c r="A2346">
        <v>2344</v>
      </c>
      <c r="B2346" t="s">
        <v>31856</v>
      </c>
      <c r="F2346" t="s">
        <v>31855</v>
      </c>
      <c r="G2346" t="s">
        <v>14</v>
      </c>
      <c r="H2346" t="s">
        <v>13</v>
      </c>
      <c r="I2346" t="s">
        <v>22447</v>
      </c>
      <c r="J2346">
        <v>60018205</v>
      </c>
      <c r="K2346" t="s">
        <v>31854</v>
      </c>
      <c r="L2346" t="s">
        <v>31853</v>
      </c>
      <c r="M2346" t="s">
        <v>9</v>
      </c>
      <c r="N2346">
        <v>5</v>
      </c>
      <c r="O2346" t="s">
        <v>31852</v>
      </c>
      <c r="P2346" t="s">
        <v>31851</v>
      </c>
      <c r="Q2346" t="s">
        <v>31850</v>
      </c>
      <c r="R2346" s="7">
        <v>42767</v>
      </c>
      <c r="S2346" s="8">
        <f t="shared" si="296"/>
        <v>2017</v>
      </c>
      <c r="T2346" s="8">
        <v>2017</v>
      </c>
      <c r="U2346" s="8">
        <f t="shared" si="297"/>
        <v>5</v>
      </c>
      <c r="V2346" s="7">
        <v>42767</v>
      </c>
      <c r="W2346" t="s">
        <v>31849</v>
      </c>
      <c r="X2346" s="2">
        <v>0.19</v>
      </c>
      <c r="Y2346" s="6">
        <f t="shared" si="294"/>
        <v>5.0719414858119115E-3</v>
      </c>
      <c r="AA2346" t="s">
        <v>31848</v>
      </c>
      <c r="AB2346">
        <v>17300154986</v>
      </c>
      <c r="AD2346" t="s">
        <v>6</v>
      </c>
      <c r="AE2346">
        <v>11</v>
      </c>
      <c r="AF2346">
        <v>2</v>
      </c>
      <c r="AH2346" t="s">
        <v>31847</v>
      </c>
      <c r="AI2346" t="s">
        <v>31846</v>
      </c>
      <c r="AJ2346" t="s">
        <v>31845</v>
      </c>
      <c r="AK2346" t="s">
        <v>31844</v>
      </c>
      <c r="AL2346">
        <v>0</v>
      </c>
      <c r="AM2346" s="5">
        <f t="shared" si="298"/>
        <v>0</v>
      </c>
      <c r="AN2346" s="4">
        <f t="shared" si="295"/>
        <v>0</v>
      </c>
      <c r="AO2346" s="3"/>
      <c r="AP2346">
        <v>0</v>
      </c>
      <c r="AQ2346" t="s">
        <v>76</v>
      </c>
      <c r="AR2346">
        <v>61571378</v>
      </c>
      <c r="AS2346" t="s">
        <v>75</v>
      </c>
      <c r="AT2346" s="2" t="s">
        <v>0</v>
      </c>
      <c r="AU2346" s="1">
        <f t="shared" si="299"/>
        <v>0.35503590400683377</v>
      </c>
      <c r="AV2346" s="1">
        <f t="shared" si="300"/>
        <v>0.25359707429059558</v>
      </c>
      <c r="AW2346" s="1">
        <f t="shared" si="301"/>
        <v>0.15215824457435734</v>
      </c>
    </row>
    <row r="2347" spans="1:49" x14ac:dyDescent="0.2">
      <c r="A2347">
        <v>2345</v>
      </c>
      <c r="B2347" t="s">
        <v>31843</v>
      </c>
      <c r="C2347" t="s">
        <v>31842</v>
      </c>
      <c r="E2347">
        <v>27770015</v>
      </c>
      <c r="F2347" t="s">
        <v>31841</v>
      </c>
      <c r="G2347" t="s">
        <v>14</v>
      </c>
      <c r="H2347" t="s">
        <v>13</v>
      </c>
      <c r="I2347" t="s">
        <v>31840</v>
      </c>
      <c r="J2347" t="s">
        <v>31835</v>
      </c>
      <c r="K2347" t="s">
        <v>31839</v>
      </c>
      <c r="L2347" t="s">
        <v>31838</v>
      </c>
      <c r="M2347" t="s">
        <v>3112</v>
      </c>
      <c r="N2347">
        <v>2</v>
      </c>
      <c r="O2347" t="s">
        <v>31837</v>
      </c>
      <c r="P2347" t="s">
        <v>31836</v>
      </c>
      <c r="Q2347" t="s">
        <v>31835</v>
      </c>
      <c r="R2347" s="7">
        <v>42767</v>
      </c>
      <c r="S2347" s="8">
        <f t="shared" si="296"/>
        <v>2017</v>
      </c>
      <c r="T2347" s="8">
        <v>2017</v>
      </c>
      <c r="U2347" s="8">
        <f t="shared" si="297"/>
        <v>5</v>
      </c>
      <c r="V2347" s="7">
        <v>42767</v>
      </c>
      <c r="W2347" t="s">
        <v>31834</v>
      </c>
      <c r="X2347" s="2">
        <v>6.0110000000000001</v>
      </c>
      <c r="Y2347" s="6">
        <f t="shared" si="294"/>
        <v>0.16046021195376525</v>
      </c>
      <c r="AB2347">
        <v>19700176402</v>
      </c>
      <c r="AC2347">
        <v>19430264</v>
      </c>
      <c r="AD2347" t="s">
        <v>6</v>
      </c>
      <c r="AE2347">
        <v>9</v>
      </c>
      <c r="AF2347">
        <v>2</v>
      </c>
      <c r="AG2347" t="s">
        <v>31833</v>
      </c>
      <c r="AI2347" t="s">
        <v>31832</v>
      </c>
      <c r="AK2347" t="s">
        <v>31831</v>
      </c>
      <c r="AL2347">
        <v>93</v>
      </c>
      <c r="AM2347" s="5">
        <f t="shared" si="298"/>
        <v>18.600000000000001</v>
      </c>
      <c r="AN2347" s="4">
        <f t="shared" si="295"/>
        <v>2.8171147292692163E-2</v>
      </c>
      <c r="AO2347" s="3"/>
      <c r="AP2347">
        <v>1</v>
      </c>
      <c r="AQ2347" t="s">
        <v>28688</v>
      </c>
      <c r="AR2347" t="s">
        <v>31830</v>
      </c>
      <c r="AS2347" t="s">
        <v>28686</v>
      </c>
      <c r="AT2347" s="2">
        <v>10.005000000000001</v>
      </c>
      <c r="AU2347" s="1">
        <f t="shared" si="299"/>
        <v>12.07734925554433</v>
      </c>
      <c r="AV2347" s="1">
        <f t="shared" si="300"/>
        <v>9.4315679623228696</v>
      </c>
      <c r="AW2347" s="1">
        <f t="shared" si="301"/>
        <v>6.7857866691014097</v>
      </c>
    </row>
    <row r="2348" spans="1:49" x14ac:dyDescent="0.2">
      <c r="A2348">
        <v>2346</v>
      </c>
      <c r="B2348" t="s">
        <v>31829</v>
      </c>
      <c r="C2348" t="s">
        <v>31828</v>
      </c>
      <c r="F2348" t="s">
        <v>31827</v>
      </c>
      <c r="G2348" t="s">
        <v>14</v>
      </c>
      <c r="H2348" t="s">
        <v>13</v>
      </c>
      <c r="I2348" t="s">
        <v>31818</v>
      </c>
      <c r="J2348" t="s">
        <v>31817</v>
      </c>
      <c r="K2348" t="s">
        <v>31816</v>
      </c>
      <c r="L2348" t="s">
        <v>31815</v>
      </c>
      <c r="M2348" t="s">
        <v>6702</v>
      </c>
      <c r="N2348">
        <v>4</v>
      </c>
      <c r="O2348" t="s">
        <v>31826</v>
      </c>
      <c r="P2348" t="s">
        <v>31825</v>
      </c>
      <c r="Q2348" t="s">
        <v>31812</v>
      </c>
      <c r="R2348" s="7">
        <v>42767</v>
      </c>
      <c r="S2348" s="8">
        <f t="shared" si="296"/>
        <v>2017</v>
      </c>
      <c r="T2348" s="8">
        <v>2017</v>
      </c>
      <c r="U2348" s="8">
        <f t="shared" si="297"/>
        <v>5</v>
      </c>
      <c r="V2348" s="7">
        <v>42767</v>
      </c>
      <c r="W2348" t="s">
        <v>31713</v>
      </c>
      <c r="X2348" s="2">
        <v>0.89800000000000002</v>
      </c>
      <c r="Y2348" s="6">
        <f t="shared" si="294"/>
        <v>2.3971597127679455E-2</v>
      </c>
      <c r="AA2348">
        <v>9641726</v>
      </c>
      <c r="AB2348">
        <v>29859</v>
      </c>
      <c r="AC2348" t="s">
        <v>31712</v>
      </c>
      <c r="AD2348" t="s">
        <v>6</v>
      </c>
      <c r="AE2348">
        <v>26</v>
      </c>
      <c r="AF2348">
        <v>2</v>
      </c>
      <c r="AG2348">
        <v>25002</v>
      </c>
      <c r="AI2348" t="s">
        <v>31824</v>
      </c>
      <c r="AJ2348" t="s">
        <v>31823</v>
      </c>
      <c r="AK2348" t="s">
        <v>31822</v>
      </c>
      <c r="AL2348">
        <v>12</v>
      </c>
      <c r="AM2348" s="5">
        <f t="shared" si="298"/>
        <v>2.4</v>
      </c>
      <c r="AN2348" s="4">
        <f t="shared" si="295"/>
        <v>3.6349867474441497E-3</v>
      </c>
      <c r="AO2348" s="3"/>
      <c r="AP2348">
        <v>0</v>
      </c>
      <c r="AR2348" t="s">
        <v>1</v>
      </c>
      <c r="AT2348" s="2">
        <v>3.585</v>
      </c>
      <c r="AU2348" s="1">
        <f t="shared" si="299"/>
        <v>1.7870614013608861</v>
      </c>
      <c r="AV2348" s="1">
        <f t="shared" si="300"/>
        <v>1.3803291937561801</v>
      </c>
      <c r="AW2348" s="1">
        <f t="shared" si="301"/>
        <v>0.97359698615147405</v>
      </c>
    </row>
    <row r="2349" spans="1:49" x14ac:dyDescent="0.2">
      <c r="A2349">
        <v>2347</v>
      </c>
      <c r="B2349" t="s">
        <v>31821</v>
      </c>
      <c r="C2349" t="s">
        <v>31820</v>
      </c>
      <c r="F2349" t="s">
        <v>31819</v>
      </c>
      <c r="G2349" t="s">
        <v>14</v>
      </c>
      <c r="H2349" t="s">
        <v>13</v>
      </c>
      <c r="I2349" t="s">
        <v>31818</v>
      </c>
      <c r="J2349" t="s">
        <v>31817</v>
      </c>
      <c r="K2349" t="s">
        <v>31816</v>
      </c>
      <c r="L2349" t="s">
        <v>31815</v>
      </c>
      <c r="M2349" t="s">
        <v>6702</v>
      </c>
      <c r="N2349">
        <v>4</v>
      </c>
      <c r="O2349" t="s">
        <v>31814</v>
      </c>
      <c r="P2349" t="s">
        <v>31813</v>
      </c>
      <c r="Q2349" t="s">
        <v>31812</v>
      </c>
      <c r="R2349" s="7">
        <v>42767</v>
      </c>
      <c r="S2349" s="8">
        <f t="shared" si="296"/>
        <v>2017</v>
      </c>
      <c r="T2349" s="8">
        <v>2017</v>
      </c>
      <c r="U2349" s="8">
        <f t="shared" si="297"/>
        <v>5</v>
      </c>
      <c r="V2349" s="7">
        <v>42767</v>
      </c>
      <c r="W2349" t="s">
        <v>31713</v>
      </c>
      <c r="X2349" s="2">
        <v>0.89800000000000002</v>
      </c>
      <c r="Y2349" s="6">
        <f t="shared" si="294"/>
        <v>2.3971597127679455E-2</v>
      </c>
      <c r="AA2349">
        <v>9641726</v>
      </c>
      <c r="AB2349">
        <v>29859</v>
      </c>
      <c r="AC2349" t="s">
        <v>31712</v>
      </c>
      <c r="AD2349" t="s">
        <v>6</v>
      </c>
      <c r="AE2349">
        <v>26</v>
      </c>
      <c r="AF2349">
        <v>2</v>
      </c>
      <c r="AG2349">
        <v>25001</v>
      </c>
      <c r="AI2349" t="s">
        <v>31811</v>
      </c>
      <c r="AJ2349" t="s">
        <v>31810</v>
      </c>
      <c r="AK2349" t="s">
        <v>31809</v>
      </c>
      <c r="AL2349">
        <v>23</v>
      </c>
      <c r="AM2349" s="5">
        <f t="shared" si="298"/>
        <v>4.5999999999999996</v>
      </c>
      <c r="AN2349" s="4">
        <f t="shared" si="295"/>
        <v>6.9670579326012866E-3</v>
      </c>
      <c r="AO2349" s="3"/>
      <c r="AP2349">
        <v>0</v>
      </c>
      <c r="AR2349" t="s">
        <v>1</v>
      </c>
      <c r="AT2349" s="2">
        <v>3.585</v>
      </c>
      <c r="AU2349" s="1">
        <f t="shared" si="299"/>
        <v>1.8870235369156003</v>
      </c>
      <c r="AV2349" s="1">
        <f t="shared" si="300"/>
        <v>1.5469327530140371</v>
      </c>
      <c r="AW2349" s="1">
        <f t="shared" si="301"/>
        <v>1.2068419691124737</v>
      </c>
    </row>
    <row r="2350" spans="1:49" x14ac:dyDescent="0.2">
      <c r="A2350">
        <v>2348</v>
      </c>
      <c r="B2350" t="s">
        <v>31808</v>
      </c>
      <c r="C2350" t="s">
        <v>31807</v>
      </c>
      <c r="F2350" t="s">
        <v>31806</v>
      </c>
      <c r="G2350" t="s">
        <v>14</v>
      </c>
      <c r="H2350" t="s">
        <v>13</v>
      </c>
      <c r="I2350" t="s">
        <v>28988</v>
      </c>
      <c r="J2350" t="s">
        <v>31805</v>
      </c>
      <c r="K2350" t="s">
        <v>31804</v>
      </c>
      <c r="L2350" t="s">
        <v>31803</v>
      </c>
      <c r="M2350" t="s">
        <v>31802</v>
      </c>
      <c r="N2350">
        <v>5</v>
      </c>
      <c r="O2350" t="s">
        <v>31801</v>
      </c>
      <c r="P2350" t="s">
        <v>31800</v>
      </c>
      <c r="Q2350" t="s">
        <v>31799</v>
      </c>
      <c r="R2350" s="7">
        <v>42767</v>
      </c>
      <c r="S2350" s="8">
        <f t="shared" si="296"/>
        <v>2017</v>
      </c>
      <c r="T2350" s="8">
        <v>2017</v>
      </c>
      <c r="U2350" s="8">
        <f t="shared" si="297"/>
        <v>5</v>
      </c>
      <c r="V2350" s="7">
        <v>42767</v>
      </c>
      <c r="W2350" t="s">
        <v>2838</v>
      </c>
      <c r="X2350" s="2">
        <v>0.39600000000000002</v>
      </c>
      <c r="Y2350" s="6">
        <f t="shared" si="294"/>
        <v>1.0570993833586931E-2</v>
      </c>
      <c r="AA2350">
        <v>3068919</v>
      </c>
      <c r="AB2350">
        <v>12313</v>
      </c>
      <c r="AC2350" t="s">
        <v>2837</v>
      </c>
      <c r="AD2350" t="s">
        <v>6</v>
      </c>
      <c r="AE2350">
        <v>49</v>
      </c>
      <c r="AF2350">
        <v>2</v>
      </c>
      <c r="AG2350">
        <v>83</v>
      </c>
      <c r="AI2350" t="s">
        <v>31798</v>
      </c>
      <c r="AJ2350" t="s">
        <v>31797</v>
      </c>
      <c r="AK2350" t="s">
        <v>31796</v>
      </c>
      <c r="AL2350">
        <v>10</v>
      </c>
      <c r="AM2350" s="5">
        <f t="shared" si="298"/>
        <v>2</v>
      </c>
      <c r="AN2350" s="4">
        <f t="shared" si="295"/>
        <v>3.0291556228701248E-3</v>
      </c>
      <c r="AO2350" s="3"/>
      <c r="AP2350">
        <v>0</v>
      </c>
      <c r="AR2350" t="s">
        <v>1</v>
      </c>
      <c r="AT2350" s="2">
        <v>2.0840000000000001</v>
      </c>
      <c r="AU2350" s="1">
        <f t="shared" si="299"/>
        <v>0.8308442370371889</v>
      </c>
      <c r="AV2350" s="1">
        <f t="shared" si="300"/>
        <v>0.68000747282285279</v>
      </c>
      <c r="AW2350" s="1">
        <f t="shared" si="301"/>
        <v>0.52917070860851667</v>
      </c>
    </row>
    <row r="2351" spans="1:49" x14ac:dyDescent="0.2">
      <c r="A2351">
        <v>2349</v>
      </c>
      <c r="B2351" t="s">
        <v>31795</v>
      </c>
      <c r="C2351" t="s">
        <v>31794</v>
      </c>
      <c r="F2351" t="s">
        <v>31793</v>
      </c>
      <c r="G2351" t="s">
        <v>14</v>
      </c>
      <c r="H2351" t="s">
        <v>13</v>
      </c>
      <c r="I2351" t="s">
        <v>31792</v>
      </c>
      <c r="J2351">
        <v>60112048</v>
      </c>
      <c r="K2351" t="s">
        <v>31791</v>
      </c>
      <c r="L2351" t="s">
        <v>7178</v>
      </c>
      <c r="M2351" t="s">
        <v>1260</v>
      </c>
      <c r="N2351">
        <v>4</v>
      </c>
      <c r="O2351" t="s">
        <v>31790</v>
      </c>
      <c r="P2351" t="s">
        <v>31789</v>
      </c>
      <c r="Q2351" t="s">
        <v>31788</v>
      </c>
      <c r="R2351" s="7">
        <v>42767</v>
      </c>
      <c r="S2351" s="8">
        <f t="shared" si="296"/>
        <v>2017</v>
      </c>
      <c r="T2351" s="8">
        <v>2017</v>
      </c>
      <c r="U2351" s="8">
        <f t="shared" si="297"/>
        <v>5</v>
      </c>
      <c r="V2351" s="7">
        <v>42767</v>
      </c>
      <c r="W2351" t="s">
        <v>31787</v>
      </c>
      <c r="X2351" s="2">
        <v>0.46300000000000002</v>
      </c>
      <c r="Y2351" s="6">
        <f t="shared" si="294"/>
        <v>1.2359520568057447E-2</v>
      </c>
      <c r="AA2351">
        <v>36862</v>
      </c>
      <c r="AB2351">
        <v>19141</v>
      </c>
      <c r="AC2351" t="s">
        <v>31786</v>
      </c>
      <c r="AD2351" t="s">
        <v>6</v>
      </c>
      <c r="AE2351">
        <v>52</v>
      </c>
      <c r="AF2351">
        <v>1</v>
      </c>
      <c r="AH2351" t="s">
        <v>31785</v>
      </c>
      <c r="AI2351" t="s">
        <v>31784</v>
      </c>
      <c r="AJ2351" t="s">
        <v>31783</v>
      </c>
      <c r="AK2351" t="s">
        <v>31782</v>
      </c>
      <c r="AL2351">
        <v>4</v>
      </c>
      <c r="AM2351" s="5">
        <f t="shared" si="298"/>
        <v>0.8</v>
      </c>
      <c r="AN2351" s="4">
        <f t="shared" si="295"/>
        <v>1.2116622491480501E-3</v>
      </c>
      <c r="AO2351" s="3"/>
      <c r="AP2351">
        <v>0</v>
      </c>
      <c r="AQ2351" t="s">
        <v>503</v>
      </c>
      <c r="AR2351" t="s">
        <v>31781</v>
      </c>
      <c r="AS2351" t="s">
        <v>502</v>
      </c>
      <c r="AT2351" s="2">
        <v>1.403</v>
      </c>
      <c r="AU2351" s="1">
        <f t="shared" si="299"/>
        <v>0.90151630723846277</v>
      </c>
      <c r="AV2351" s="1">
        <f t="shared" si="300"/>
        <v>0.6785591408602748</v>
      </c>
      <c r="AW2351" s="1">
        <f t="shared" si="301"/>
        <v>0.45560197448208689</v>
      </c>
    </row>
    <row r="2352" spans="1:49" x14ac:dyDescent="0.2">
      <c r="A2352">
        <v>2350</v>
      </c>
      <c r="B2352" t="s">
        <v>31780</v>
      </c>
      <c r="C2352" t="s">
        <v>31779</v>
      </c>
      <c r="D2352" t="s">
        <v>31778</v>
      </c>
      <c r="F2352" t="s">
        <v>31777</v>
      </c>
      <c r="G2352" t="s">
        <v>14</v>
      </c>
      <c r="H2352" t="s">
        <v>13</v>
      </c>
      <c r="I2352" t="s">
        <v>31776</v>
      </c>
      <c r="J2352" t="s">
        <v>31775</v>
      </c>
      <c r="K2352" t="s">
        <v>31774</v>
      </c>
      <c r="L2352" t="s">
        <v>31773</v>
      </c>
      <c r="M2352" t="s">
        <v>31772</v>
      </c>
      <c r="N2352">
        <v>6</v>
      </c>
      <c r="O2352" t="s">
        <v>31771</v>
      </c>
      <c r="P2352" t="s">
        <v>31770</v>
      </c>
      <c r="Q2352" t="s">
        <v>31769</v>
      </c>
      <c r="R2352" s="7">
        <v>42767</v>
      </c>
      <c r="S2352" s="8">
        <f t="shared" si="296"/>
        <v>2017</v>
      </c>
      <c r="T2352" s="8">
        <v>2017</v>
      </c>
      <c r="U2352" s="8">
        <f t="shared" si="297"/>
        <v>5</v>
      </c>
      <c r="V2352" s="7">
        <v>42767</v>
      </c>
      <c r="W2352" t="s">
        <v>147</v>
      </c>
      <c r="X2352" s="2">
        <v>0.26</v>
      </c>
      <c r="Y2352" s="6">
        <f t="shared" si="294"/>
        <v>6.9405515069005099E-3</v>
      </c>
      <c r="AA2352">
        <v>17590787</v>
      </c>
      <c r="AB2352">
        <v>19700186823</v>
      </c>
      <c r="AC2352">
        <v>17590795</v>
      </c>
      <c r="AD2352" t="s">
        <v>6</v>
      </c>
      <c r="AE2352">
        <v>9</v>
      </c>
      <c r="AF2352">
        <v>1</v>
      </c>
      <c r="AH2352" t="s">
        <v>22645</v>
      </c>
      <c r="AI2352" t="s">
        <v>31768</v>
      </c>
      <c r="AJ2352" t="s">
        <v>31767</v>
      </c>
      <c r="AK2352" t="s">
        <v>31766</v>
      </c>
      <c r="AL2352">
        <v>2</v>
      </c>
      <c r="AM2352" s="5">
        <f t="shared" si="298"/>
        <v>0.4</v>
      </c>
      <c r="AN2352" s="4">
        <f t="shared" si="295"/>
        <v>6.0583112457402507E-4</v>
      </c>
      <c r="AO2352" s="3"/>
      <c r="AP2352">
        <v>0</v>
      </c>
      <c r="AR2352" t="s">
        <v>1</v>
      </c>
      <c r="AT2352" s="2" t="s">
        <v>0</v>
      </c>
      <c r="AU2352" s="1">
        <f t="shared" si="299"/>
        <v>0.50401353922025638</v>
      </c>
      <c r="AV2352" s="1">
        <f t="shared" si="300"/>
        <v>0.37731913157372676</v>
      </c>
      <c r="AW2352" s="1">
        <f t="shared" si="301"/>
        <v>0.25062472392719704</v>
      </c>
    </row>
    <row r="2353" spans="1:49" x14ac:dyDescent="0.2">
      <c r="A2353">
        <v>2351</v>
      </c>
      <c r="B2353" t="s">
        <v>31765</v>
      </c>
      <c r="C2353" t="s">
        <v>31764</v>
      </c>
      <c r="F2353" t="s">
        <v>31763</v>
      </c>
      <c r="G2353" t="s">
        <v>14</v>
      </c>
      <c r="H2353" t="s">
        <v>13</v>
      </c>
      <c r="I2353" t="s">
        <v>31762</v>
      </c>
      <c r="J2353" t="s">
        <v>31761</v>
      </c>
      <c r="K2353" t="s">
        <v>31760</v>
      </c>
      <c r="L2353" t="s">
        <v>31759</v>
      </c>
      <c r="M2353" t="s">
        <v>6702</v>
      </c>
      <c r="N2353">
        <v>7</v>
      </c>
      <c r="O2353" t="s">
        <v>31758</v>
      </c>
      <c r="P2353" t="s">
        <v>31757</v>
      </c>
      <c r="Q2353" t="s">
        <v>31756</v>
      </c>
      <c r="R2353" s="7">
        <v>42767</v>
      </c>
      <c r="S2353" s="8">
        <f t="shared" si="296"/>
        <v>2017</v>
      </c>
      <c r="T2353" s="8">
        <v>2017</v>
      </c>
      <c r="U2353" s="8">
        <f t="shared" si="297"/>
        <v>5</v>
      </c>
      <c r="V2353" s="7">
        <v>42767</v>
      </c>
      <c r="W2353" t="s">
        <v>31755</v>
      </c>
      <c r="X2353" s="2">
        <v>0.49399999999999999</v>
      </c>
      <c r="Y2353" s="6">
        <f t="shared" si="294"/>
        <v>1.3187047863110968E-2</v>
      </c>
      <c r="AA2353">
        <v>9601317</v>
      </c>
      <c r="AB2353">
        <v>20983</v>
      </c>
      <c r="AC2353">
        <v>13616439</v>
      </c>
      <c r="AD2353" t="s">
        <v>6</v>
      </c>
      <c r="AE2353">
        <v>27</v>
      </c>
      <c r="AF2353">
        <v>2</v>
      </c>
      <c r="AG2353">
        <v>25010</v>
      </c>
      <c r="AI2353" t="s">
        <v>31754</v>
      </c>
      <c r="AJ2353" t="s">
        <v>31753</v>
      </c>
      <c r="AK2353" t="s">
        <v>31752</v>
      </c>
      <c r="AL2353">
        <v>34</v>
      </c>
      <c r="AM2353" s="5">
        <f t="shared" si="298"/>
        <v>6.8</v>
      </c>
      <c r="AN2353" s="4">
        <f t="shared" si="295"/>
        <v>1.0299129117758425E-2</v>
      </c>
      <c r="AO2353" s="3"/>
      <c r="AP2353">
        <v>0</v>
      </c>
      <c r="AR2353" t="s">
        <v>31751</v>
      </c>
      <c r="AT2353" s="2" t="s">
        <v>0</v>
      </c>
      <c r="AU2353" s="1">
        <f t="shared" si="299"/>
        <v>1.2320672239505206</v>
      </c>
      <c r="AV2353" s="1">
        <f t="shared" si="300"/>
        <v>1.1743088490434697</v>
      </c>
      <c r="AW2353" s="1">
        <f t="shared" si="301"/>
        <v>1.1165504741364189</v>
      </c>
    </row>
    <row r="2354" spans="1:49" x14ac:dyDescent="0.2">
      <c r="A2354">
        <v>2352</v>
      </c>
      <c r="B2354" t="s">
        <v>31750</v>
      </c>
      <c r="C2354" t="s">
        <v>31749</v>
      </c>
      <c r="F2354" t="s">
        <v>31748</v>
      </c>
      <c r="G2354" t="s">
        <v>14</v>
      </c>
      <c r="H2354" t="s">
        <v>13</v>
      </c>
      <c r="I2354" t="s">
        <v>31747</v>
      </c>
      <c r="J2354" t="s">
        <v>31746</v>
      </c>
      <c r="K2354" t="s">
        <v>31745</v>
      </c>
      <c r="L2354" t="s">
        <v>31744</v>
      </c>
      <c r="M2354" t="s">
        <v>31743</v>
      </c>
      <c r="N2354">
        <v>5</v>
      </c>
      <c r="O2354" t="s">
        <v>31742</v>
      </c>
      <c r="P2354" t="s">
        <v>31741</v>
      </c>
      <c r="Q2354" t="s">
        <v>31740</v>
      </c>
      <c r="R2354" s="7">
        <v>42767</v>
      </c>
      <c r="S2354" s="8">
        <f t="shared" si="296"/>
        <v>2017</v>
      </c>
      <c r="T2354" s="8">
        <v>2017</v>
      </c>
      <c r="U2354" s="8">
        <f t="shared" si="297"/>
        <v>5</v>
      </c>
      <c r="V2354" s="7">
        <v>42767</v>
      </c>
      <c r="W2354" t="s">
        <v>31739</v>
      </c>
      <c r="X2354" s="2">
        <v>1.58</v>
      </c>
      <c r="Y2354" s="6">
        <f t="shared" si="294"/>
        <v>4.2177197618856951E-2</v>
      </c>
      <c r="AA2354">
        <v>8998418</v>
      </c>
      <c r="AB2354">
        <v>13507</v>
      </c>
      <c r="AC2354">
        <v>10970088</v>
      </c>
      <c r="AD2354" t="s">
        <v>6</v>
      </c>
      <c r="AE2354">
        <v>37</v>
      </c>
      <c r="AF2354">
        <v>2</v>
      </c>
      <c r="AH2354" t="s">
        <v>31738</v>
      </c>
      <c r="AI2354" t="s">
        <v>31737</v>
      </c>
      <c r="AJ2354" t="s">
        <v>31736</v>
      </c>
      <c r="AK2354" t="s">
        <v>31735</v>
      </c>
      <c r="AL2354">
        <v>22</v>
      </c>
      <c r="AM2354" s="5">
        <f t="shared" si="298"/>
        <v>4.4000000000000004</v>
      </c>
      <c r="AN2354" s="4">
        <f t="shared" si="295"/>
        <v>6.6641423703142754E-3</v>
      </c>
      <c r="AO2354" s="3"/>
      <c r="AP2354">
        <v>0</v>
      </c>
      <c r="AR2354" t="s">
        <v>1</v>
      </c>
      <c r="AT2354" s="2">
        <v>4.069</v>
      </c>
      <c r="AU2354" s="1">
        <f t="shared" si="299"/>
        <v>3.1523281044294147</v>
      </c>
      <c r="AV2354" s="1">
        <f t="shared" si="300"/>
        <v>2.4420669994585613</v>
      </c>
      <c r="AW2354" s="1">
        <f t="shared" si="301"/>
        <v>1.7318058944877077</v>
      </c>
    </row>
    <row r="2355" spans="1:49" x14ac:dyDescent="0.2">
      <c r="A2355">
        <v>2353</v>
      </c>
      <c r="B2355" t="s">
        <v>31734</v>
      </c>
      <c r="C2355" t="s">
        <v>31733</v>
      </c>
      <c r="F2355" t="s">
        <v>31732</v>
      </c>
      <c r="G2355" t="s">
        <v>14</v>
      </c>
      <c r="H2355" t="s">
        <v>13</v>
      </c>
      <c r="I2355" t="s">
        <v>31731</v>
      </c>
      <c r="J2355" t="s">
        <v>31730</v>
      </c>
      <c r="K2355" t="s">
        <v>31729</v>
      </c>
      <c r="L2355" t="s">
        <v>31728</v>
      </c>
      <c r="M2355" t="s">
        <v>1669</v>
      </c>
      <c r="N2355">
        <v>6</v>
      </c>
      <c r="O2355" t="s">
        <v>31727</v>
      </c>
      <c r="P2355" t="s">
        <v>31726</v>
      </c>
      <c r="Q2355" t="s">
        <v>31725</v>
      </c>
      <c r="R2355" s="7">
        <v>42767</v>
      </c>
      <c r="S2355" s="8">
        <f t="shared" si="296"/>
        <v>2017</v>
      </c>
      <c r="T2355" s="8">
        <v>2017</v>
      </c>
      <c r="U2355" s="8">
        <f t="shared" si="297"/>
        <v>5</v>
      </c>
      <c r="V2355" s="7">
        <v>42767</v>
      </c>
      <c r="W2355" t="s">
        <v>2188</v>
      </c>
      <c r="X2355" s="2">
        <v>0.48499999999999999</v>
      </c>
      <c r="Y2355" s="6">
        <f t="shared" si="294"/>
        <v>1.294679800325672E-2</v>
      </c>
      <c r="AA2355">
        <v>9478396</v>
      </c>
      <c r="AB2355">
        <v>27027</v>
      </c>
      <c r="AC2355">
        <v>14320630</v>
      </c>
      <c r="AD2355" t="s">
        <v>6</v>
      </c>
      <c r="AE2355">
        <v>123</v>
      </c>
      <c r="AF2355">
        <v>2</v>
      </c>
      <c r="AG2355">
        <v>139</v>
      </c>
      <c r="AI2355" t="s">
        <v>31724</v>
      </c>
      <c r="AK2355" t="s">
        <v>31723</v>
      </c>
      <c r="AL2355">
        <v>5</v>
      </c>
      <c r="AM2355" s="5">
        <f t="shared" si="298"/>
        <v>1</v>
      </c>
      <c r="AN2355" s="4">
        <f t="shared" si="295"/>
        <v>1.5145778114350624E-3</v>
      </c>
      <c r="AO2355" s="3"/>
      <c r="AP2355">
        <v>0</v>
      </c>
      <c r="AQ2355" t="s">
        <v>261</v>
      </c>
      <c r="AR2355">
        <v>26600108</v>
      </c>
      <c r="AS2355" t="s">
        <v>259</v>
      </c>
      <c r="AT2355" s="2" t="s">
        <v>0</v>
      </c>
      <c r="AU2355" s="1">
        <f t="shared" si="299"/>
        <v>0.95171319457102233</v>
      </c>
      <c r="AV2355" s="1">
        <f t="shared" si="300"/>
        <v>0.72306879073458918</v>
      </c>
      <c r="AW2355" s="1">
        <f t="shared" si="301"/>
        <v>0.49442438689815593</v>
      </c>
    </row>
    <row r="2356" spans="1:49" x14ac:dyDescent="0.2">
      <c r="A2356">
        <v>2354</v>
      </c>
      <c r="B2356" t="s">
        <v>31722</v>
      </c>
      <c r="C2356" t="s">
        <v>31721</v>
      </c>
      <c r="F2356" t="s">
        <v>31720</v>
      </c>
      <c r="G2356" t="s">
        <v>14</v>
      </c>
      <c r="H2356" t="s">
        <v>13</v>
      </c>
      <c r="I2356" t="s">
        <v>11739</v>
      </c>
      <c r="J2356" t="s">
        <v>31719</v>
      </c>
      <c r="K2356" t="s">
        <v>31718</v>
      </c>
      <c r="L2356" t="s">
        <v>31717</v>
      </c>
      <c r="M2356" t="s">
        <v>2670</v>
      </c>
      <c r="N2356">
        <v>5</v>
      </c>
      <c r="O2356" t="s">
        <v>31716</v>
      </c>
      <c r="P2356" t="s">
        <v>31715</v>
      </c>
      <c r="Q2356" t="s">
        <v>31714</v>
      </c>
      <c r="R2356" s="7">
        <v>42767</v>
      </c>
      <c r="S2356" s="8">
        <f t="shared" si="296"/>
        <v>2017</v>
      </c>
      <c r="T2356" s="8">
        <v>2017</v>
      </c>
      <c r="U2356" s="8">
        <f t="shared" si="297"/>
        <v>5</v>
      </c>
      <c r="V2356" s="7">
        <v>42767</v>
      </c>
      <c r="W2356" t="s">
        <v>31713</v>
      </c>
      <c r="X2356" s="2">
        <v>0.89800000000000002</v>
      </c>
      <c r="Y2356" s="6">
        <f t="shared" si="294"/>
        <v>2.3971597127679455E-2</v>
      </c>
      <c r="AA2356">
        <v>9641726</v>
      </c>
      <c r="AB2356">
        <v>29859</v>
      </c>
      <c r="AC2356" t="s">
        <v>31712</v>
      </c>
      <c r="AD2356" t="s">
        <v>6</v>
      </c>
      <c r="AE2356">
        <v>26</v>
      </c>
      <c r="AF2356">
        <v>2</v>
      </c>
      <c r="AG2356">
        <v>25011</v>
      </c>
      <c r="AI2356" t="s">
        <v>31711</v>
      </c>
      <c r="AJ2356" t="s">
        <v>31710</v>
      </c>
      <c r="AK2356" t="s">
        <v>31709</v>
      </c>
      <c r="AL2356">
        <v>9</v>
      </c>
      <c r="AM2356" s="5">
        <f t="shared" si="298"/>
        <v>1.8</v>
      </c>
      <c r="AN2356" s="4">
        <f t="shared" si="295"/>
        <v>2.7262400605831123E-3</v>
      </c>
      <c r="AO2356" s="3"/>
      <c r="AP2356">
        <v>0</v>
      </c>
      <c r="AQ2356" t="s">
        <v>76</v>
      </c>
      <c r="AR2356">
        <v>51305323</v>
      </c>
      <c r="AS2356" t="s">
        <v>75</v>
      </c>
      <c r="AT2356" s="2">
        <v>3.585</v>
      </c>
      <c r="AU2356" s="1">
        <f t="shared" si="299"/>
        <v>1.7597990007550552</v>
      </c>
      <c r="AV2356" s="1">
        <f t="shared" si="300"/>
        <v>1.3348918594131283</v>
      </c>
      <c r="AW2356" s="1">
        <f t="shared" si="301"/>
        <v>0.9099847180712014</v>
      </c>
    </row>
    <row r="2357" spans="1:49" x14ac:dyDescent="0.2">
      <c r="A2357">
        <v>2355</v>
      </c>
      <c r="B2357" t="s">
        <v>31708</v>
      </c>
      <c r="C2357" t="s">
        <v>31707</v>
      </c>
      <c r="F2357" t="s">
        <v>31706</v>
      </c>
      <c r="G2357" t="s">
        <v>14</v>
      </c>
      <c r="H2357" t="s">
        <v>13</v>
      </c>
      <c r="I2357" t="s">
        <v>31705</v>
      </c>
      <c r="J2357" t="s">
        <v>28913</v>
      </c>
      <c r="K2357" t="s">
        <v>28912</v>
      </c>
      <c r="L2357" t="s">
        <v>28911</v>
      </c>
      <c r="M2357" t="s">
        <v>4560</v>
      </c>
      <c r="N2357">
        <v>4</v>
      </c>
      <c r="O2357" t="s">
        <v>31704</v>
      </c>
      <c r="P2357" t="s">
        <v>31703</v>
      </c>
      <c r="Q2357" t="s">
        <v>31702</v>
      </c>
      <c r="R2357" s="7">
        <v>42767</v>
      </c>
      <c r="S2357" s="8">
        <f t="shared" si="296"/>
        <v>2017</v>
      </c>
      <c r="T2357" s="8">
        <v>2017</v>
      </c>
      <c r="U2357" s="8">
        <f t="shared" si="297"/>
        <v>5</v>
      </c>
      <c r="V2357" s="7">
        <v>42767</v>
      </c>
      <c r="W2357" t="s">
        <v>6942</v>
      </c>
      <c r="X2357" s="2">
        <v>2.0579999999999998</v>
      </c>
      <c r="Y2357" s="6">
        <f t="shared" si="294"/>
        <v>5.4937134620004803E-2</v>
      </c>
      <c r="AA2357">
        <v>358711</v>
      </c>
      <c r="AB2357">
        <v>28218</v>
      </c>
      <c r="AC2357">
        <v>13652966</v>
      </c>
      <c r="AD2357" t="s">
        <v>6</v>
      </c>
      <c r="AE2357">
        <v>464</v>
      </c>
      <c r="AF2357">
        <v>4</v>
      </c>
      <c r="AH2357" t="s">
        <v>31701</v>
      </c>
      <c r="AI2357" t="s">
        <v>31700</v>
      </c>
      <c r="AJ2357" t="s">
        <v>31699</v>
      </c>
      <c r="AK2357" t="s">
        <v>31698</v>
      </c>
      <c r="AL2357">
        <v>29</v>
      </c>
      <c r="AM2357" s="5">
        <f t="shared" si="298"/>
        <v>5.8</v>
      </c>
      <c r="AN2357" s="4">
        <f t="shared" si="295"/>
        <v>8.7845513063233623E-3</v>
      </c>
      <c r="AO2357" s="3"/>
      <c r="AP2357">
        <v>0</v>
      </c>
      <c r="AQ2357" t="s">
        <v>795</v>
      </c>
      <c r="AR2357">
        <v>905990</v>
      </c>
      <c r="AS2357" t="s">
        <v>794</v>
      </c>
      <c r="AT2357" s="2" t="s">
        <v>0</v>
      </c>
      <c r="AU2357" s="1">
        <f t="shared" si="299"/>
        <v>4.1091359625900363</v>
      </c>
      <c r="AV2357" s="1">
        <f t="shared" si="300"/>
        <v>3.1860842963164084</v>
      </c>
      <c r="AW2357" s="1">
        <f t="shared" si="301"/>
        <v>2.2630326300427792</v>
      </c>
    </row>
    <row r="2358" spans="1:49" x14ac:dyDescent="0.2">
      <c r="A2358">
        <v>2356</v>
      </c>
      <c r="B2358" t="s">
        <v>31697</v>
      </c>
      <c r="C2358" t="s">
        <v>31696</v>
      </c>
      <c r="D2358" t="s">
        <v>31695</v>
      </c>
      <c r="E2358">
        <v>28145523</v>
      </c>
      <c r="F2358" t="s">
        <v>31694</v>
      </c>
      <c r="G2358" t="s">
        <v>14</v>
      </c>
      <c r="H2358" t="s">
        <v>13</v>
      </c>
      <c r="I2358" t="s">
        <v>31693</v>
      </c>
      <c r="J2358" t="s">
        <v>31692</v>
      </c>
      <c r="K2358" t="s">
        <v>31691</v>
      </c>
      <c r="L2358" t="s">
        <v>31690</v>
      </c>
      <c r="M2358" t="s">
        <v>31689</v>
      </c>
      <c r="N2358">
        <v>9</v>
      </c>
      <c r="O2358" t="s">
        <v>31688</v>
      </c>
      <c r="P2358" t="s">
        <v>31687</v>
      </c>
      <c r="Q2358" t="s">
        <v>31686</v>
      </c>
      <c r="R2358" s="7">
        <v>42767</v>
      </c>
      <c r="S2358" s="8">
        <f t="shared" si="296"/>
        <v>2017</v>
      </c>
      <c r="T2358" s="8">
        <v>2017</v>
      </c>
      <c r="U2358" s="8">
        <f t="shared" si="297"/>
        <v>5</v>
      </c>
      <c r="V2358" s="7">
        <v>42767</v>
      </c>
      <c r="W2358" t="s">
        <v>16202</v>
      </c>
      <c r="X2358" s="2">
        <v>1.24</v>
      </c>
      <c r="Y2358" s="6">
        <f t="shared" si="294"/>
        <v>3.3101091802140895E-2</v>
      </c>
      <c r="AB2358">
        <v>21100200805</v>
      </c>
      <c r="AC2358">
        <v>20452322</v>
      </c>
      <c r="AD2358" t="s">
        <v>6</v>
      </c>
      <c r="AE2358">
        <v>7</v>
      </c>
      <c r="AG2358">
        <v>41546</v>
      </c>
      <c r="AI2358" t="s">
        <v>31685</v>
      </c>
      <c r="AK2358" t="s">
        <v>31684</v>
      </c>
      <c r="AL2358">
        <v>9</v>
      </c>
      <c r="AM2358" s="5">
        <f t="shared" si="298"/>
        <v>1.8</v>
      </c>
      <c r="AN2358" s="4">
        <f t="shared" si="295"/>
        <v>2.7262400605831123E-3</v>
      </c>
      <c r="AO2358" s="3"/>
      <c r="AP2358">
        <v>1</v>
      </c>
      <c r="AR2358" t="s">
        <v>1</v>
      </c>
      <c r="AT2358" s="2">
        <v>4.3789999999999996</v>
      </c>
      <c r="AU2358" s="1">
        <f t="shared" si="299"/>
        <v>2.3988636279673559</v>
      </c>
      <c r="AV2358" s="1">
        <f t="shared" si="300"/>
        <v>1.7913665931362004</v>
      </c>
      <c r="AW2358" s="1">
        <f t="shared" si="301"/>
        <v>1.1838695583050447</v>
      </c>
    </row>
    <row r="2359" spans="1:49" x14ac:dyDescent="0.2">
      <c r="A2359">
        <v>2357</v>
      </c>
      <c r="B2359" t="s">
        <v>31683</v>
      </c>
      <c r="C2359" t="s">
        <v>31682</v>
      </c>
      <c r="F2359" t="s">
        <v>31681</v>
      </c>
      <c r="G2359" t="s">
        <v>14</v>
      </c>
      <c r="H2359" t="s">
        <v>13</v>
      </c>
      <c r="I2359" t="s">
        <v>31680</v>
      </c>
      <c r="J2359">
        <v>60031293</v>
      </c>
      <c r="K2359" t="s">
        <v>31679</v>
      </c>
      <c r="L2359" t="s">
        <v>1799</v>
      </c>
      <c r="M2359" t="s">
        <v>647</v>
      </c>
      <c r="N2359">
        <v>4</v>
      </c>
      <c r="O2359" t="s">
        <v>31678</v>
      </c>
      <c r="P2359" t="s">
        <v>31677</v>
      </c>
      <c r="Q2359" t="s">
        <v>31676</v>
      </c>
      <c r="R2359" s="7">
        <v>42767</v>
      </c>
      <c r="S2359" s="8">
        <f t="shared" si="296"/>
        <v>2017</v>
      </c>
      <c r="T2359" s="8">
        <v>2017</v>
      </c>
      <c r="U2359" s="8">
        <f t="shared" si="297"/>
        <v>5</v>
      </c>
      <c r="V2359" s="7">
        <v>42767</v>
      </c>
      <c r="W2359" t="s">
        <v>733</v>
      </c>
      <c r="X2359" s="2">
        <v>1.3720000000000001</v>
      </c>
      <c r="Y2359" s="6">
        <f t="shared" si="294"/>
        <v>3.662475641333654E-2</v>
      </c>
      <c r="AA2359">
        <v>189480</v>
      </c>
      <c r="AB2359">
        <v>17366</v>
      </c>
      <c r="AD2359" t="s">
        <v>6</v>
      </c>
      <c r="AE2359">
        <v>65</v>
      </c>
      <c r="AF2359">
        <v>2</v>
      </c>
      <c r="AG2359">
        <v>7835619</v>
      </c>
      <c r="AH2359" t="s">
        <v>31675</v>
      </c>
      <c r="AI2359" t="s">
        <v>31674</v>
      </c>
      <c r="AJ2359" t="s">
        <v>31673</v>
      </c>
      <c r="AK2359" t="s">
        <v>31672</v>
      </c>
      <c r="AL2359">
        <v>6</v>
      </c>
      <c r="AM2359" s="5">
        <f t="shared" si="298"/>
        <v>1.2</v>
      </c>
      <c r="AN2359" s="4">
        <f t="shared" si="295"/>
        <v>1.8174933737220749E-3</v>
      </c>
      <c r="AO2359" s="3"/>
      <c r="AP2359">
        <v>0</v>
      </c>
      <c r="AR2359" t="s">
        <v>1</v>
      </c>
      <c r="AT2359" s="2" t="s">
        <v>0</v>
      </c>
      <c r="AU2359" s="1">
        <f t="shared" si="299"/>
        <v>2.6182577501452196</v>
      </c>
      <c r="AV2359" s="1">
        <f t="shared" si="300"/>
        <v>1.9221124893529309</v>
      </c>
      <c r="AW2359" s="1">
        <f t="shared" si="301"/>
        <v>1.2259672285606416</v>
      </c>
    </row>
    <row r="2360" spans="1:49" x14ac:dyDescent="0.2">
      <c r="A2360">
        <v>2358</v>
      </c>
      <c r="B2360" t="s">
        <v>31671</v>
      </c>
      <c r="C2360" t="s">
        <v>31670</v>
      </c>
      <c r="F2360" t="s">
        <v>31669</v>
      </c>
      <c r="G2360" t="s">
        <v>14</v>
      </c>
      <c r="H2360" t="s">
        <v>13</v>
      </c>
      <c r="I2360" t="s">
        <v>31668</v>
      </c>
      <c r="J2360">
        <v>60109890</v>
      </c>
      <c r="K2360" t="s">
        <v>31667</v>
      </c>
      <c r="L2360" t="s">
        <v>31666</v>
      </c>
      <c r="M2360" t="s">
        <v>11154</v>
      </c>
      <c r="N2360">
        <v>4</v>
      </c>
      <c r="O2360" t="s">
        <v>31665</v>
      </c>
      <c r="P2360" t="s">
        <v>31664</v>
      </c>
      <c r="Q2360" t="s">
        <v>31663</v>
      </c>
      <c r="R2360" s="7">
        <v>42767</v>
      </c>
      <c r="S2360" s="8">
        <f t="shared" si="296"/>
        <v>2017</v>
      </c>
      <c r="T2360" s="8">
        <v>2017</v>
      </c>
      <c r="U2360" s="8">
        <f t="shared" si="297"/>
        <v>5</v>
      </c>
      <c r="V2360" s="7">
        <v>42767</v>
      </c>
      <c r="W2360" t="s">
        <v>2579</v>
      </c>
      <c r="X2360" s="2">
        <v>0.48</v>
      </c>
      <c r="Y2360" s="6">
        <f t="shared" si="294"/>
        <v>1.2813325858893249E-2</v>
      </c>
      <c r="AA2360">
        <v>9570233</v>
      </c>
      <c r="AB2360">
        <v>15526</v>
      </c>
      <c r="AC2360">
        <v>13616501</v>
      </c>
      <c r="AD2360" t="s">
        <v>6</v>
      </c>
      <c r="AE2360">
        <v>28</v>
      </c>
      <c r="AF2360">
        <v>2</v>
      </c>
      <c r="AG2360">
        <v>24002</v>
      </c>
      <c r="AI2360" t="s">
        <v>31662</v>
      </c>
      <c r="AJ2360" t="s">
        <v>31661</v>
      </c>
      <c r="AK2360" t="s">
        <v>31660</v>
      </c>
      <c r="AL2360">
        <v>1</v>
      </c>
      <c r="AM2360" s="5">
        <f t="shared" si="298"/>
        <v>0.2</v>
      </c>
      <c r="AN2360" s="4">
        <f t="shared" si="295"/>
        <v>3.0291556228701253E-4</v>
      </c>
      <c r="AO2360" s="3"/>
      <c r="AP2360">
        <v>0</v>
      </c>
      <c r="AR2360" t="s">
        <v>1</v>
      </c>
      <c r="AT2360" s="2">
        <v>2.0459999999999998</v>
      </c>
      <c r="AU2360" s="1">
        <f t="shared" si="299"/>
        <v>0.90602027699113774</v>
      </c>
      <c r="AV2360" s="1">
        <f t="shared" si="300"/>
        <v>0.65581207105901307</v>
      </c>
      <c r="AW2360" s="1">
        <f t="shared" si="301"/>
        <v>0.40560386512688829</v>
      </c>
    </row>
    <row r="2361" spans="1:49" x14ac:dyDescent="0.2">
      <c r="A2361">
        <v>2359</v>
      </c>
      <c r="B2361" t="s">
        <v>31659</v>
      </c>
      <c r="C2361" t="s">
        <v>31658</v>
      </c>
      <c r="E2361">
        <v>28130673</v>
      </c>
      <c r="F2361" t="s">
        <v>31657</v>
      </c>
      <c r="G2361" t="s">
        <v>14</v>
      </c>
      <c r="H2361" t="s">
        <v>13</v>
      </c>
      <c r="I2361" t="s">
        <v>31656</v>
      </c>
      <c r="J2361" t="s">
        <v>31651</v>
      </c>
      <c r="K2361" t="s">
        <v>31655</v>
      </c>
      <c r="L2361" t="s">
        <v>31654</v>
      </c>
      <c r="M2361" t="s">
        <v>1669</v>
      </c>
      <c r="N2361">
        <v>2</v>
      </c>
      <c r="O2361" t="s">
        <v>31653</v>
      </c>
      <c r="P2361" t="s">
        <v>31652</v>
      </c>
      <c r="Q2361" t="s">
        <v>31651</v>
      </c>
      <c r="R2361" s="7">
        <v>42767</v>
      </c>
      <c r="S2361" s="8">
        <f t="shared" si="296"/>
        <v>2017</v>
      </c>
      <c r="T2361" s="8">
        <v>2017</v>
      </c>
      <c r="U2361" s="8">
        <f t="shared" si="297"/>
        <v>5</v>
      </c>
      <c r="V2361" s="7">
        <v>42767</v>
      </c>
      <c r="W2361" t="s">
        <v>31636</v>
      </c>
      <c r="X2361" s="2">
        <v>0.47099999999999997</v>
      </c>
      <c r="Y2361" s="6">
        <f t="shared" si="294"/>
        <v>1.2573075999039E-2</v>
      </c>
      <c r="AA2361">
        <v>1655752</v>
      </c>
      <c r="AB2361">
        <v>14307</v>
      </c>
      <c r="AC2361">
        <v>15735192</v>
      </c>
      <c r="AD2361" t="s">
        <v>6</v>
      </c>
      <c r="AE2361">
        <v>94</v>
      </c>
      <c r="AF2361">
        <v>2</v>
      </c>
      <c r="AH2361" t="s">
        <v>781</v>
      </c>
      <c r="AI2361" t="s">
        <v>31650</v>
      </c>
      <c r="AK2361" t="s">
        <v>31649</v>
      </c>
      <c r="AL2361">
        <v>4</v>
      </c>
      <c r="AM2361" s="5">
        <f t="shared" si="298"/>
        <v>0.8</v>
      </c>
      <c r="AN2361" s="4">
        <f t="shared" si="295"/>
        <v>1.2116622491480501E-3</v>
      </c>
      <c r="AO2361" s="3"/>
      <c r="AP2361">
        <v>0</v>
      </c>
      <c r="AQ2361" t="s">
        <v>261</v>
      </c>
      <c r="AR2361" t="s">
        <v>31648</v>
      </c>
      <c r="AS2361" t="s">
        <v>259</v>
      </c>
      <c r="AT2361" s="2">
        <v>1.431</v>
      </c>
      <c r="AU2361" s="1">
        <f t="shared" si="299"/>
        <v>0.91646518740717153</v>
      </c>
      <c r="AV2361" s="1">
        <f t="shared" si="300"/>
        <v>0.68923691240935248</v>
      </c>
      <c r="AW2361" s="1">
        <f t="shared" si="301"/>
        <v>0.46200863741153347</v>
      </c>
    </row>
    <row r="2362" spans="1:49" x14ac:dyDescent="0.2">
      <c r="A2362">
        <v>2360</v>
      </c>
      <c r="B2362" t="s">
        <v>31647</v>
      </c>
      <c r="C2362" t="s">
        <v>31646</v>
      </c>
      <c r="E2362">
        <v>28130670</v>
      </c>
      <c r="F2362" t="s">
        <v>31645</v>
      </c>
      <c r="G2362" t="s">
        <v>14</v>
      </c>
      <c r="H2362" t="s">
        <v>13</v>
      </c>
      <c r="I2362" t="s">
        <v>31644</v>
      </c>
      <c r="J2362" t="s">
        <v>31643</v>
      </c>
      <c r="K2362" t="s">
        <v>31642</v>
      </c>
      <c r="L2362" t="s">
        <v>31641</v>
      </c>
      <c r="M2362" t="s">
        <v>31640</v>
      </c>
      <c r="N2362">
        <v>4</v>
      </c>
      <c r="O2362" t="s">
        <v>31639</v>
      </c>
      <c r="P2362" t="s">
        <v>31638</v>
      </c>
      <c r="Q2362" t="s">
        <v>31637</v>
      </c>
      <c r="R2362" s="7">
        <v>42767</v>
      </c>
      <c r="S2362" s="8">
        <f t="shared" si="296"/>
        <v>2017</v>
      </c>
      <c r="T2362" s="8">
        <v>2017</v>
      </c>
      <c r="U2362" s="8">
        <f t="shared" si="297"/>
        <v>5</v>
      </c>
      <c r="V2362" s="7">
        <v>42767</v>
      </c>
      <c r="W2362" t="s">
        <v>31636</v>
      </c>
      <c r="X2362" s="2">
        <v>0.47099999999999997</v>
      </c>
      <c r="Y2362" s="6">
        <f t="shared" si="294"/>
        <v>1.2573075999039E-2</v>
      </c>
      <c r="AA2362">
        <v>1655752</v>
      </c>
      <c r="AB2362">
        <v>14307</v>
      </c>
      <c r="AC2362">
        <v>15735192</v>
      </c>
      <c r="AD2362" t="s">
        <v>6</v>
      </c>
      <c r="AE2362">
        <v>94</v>
      </c>
      <c r="AF2362">
        <v>2</v>
      </c>
      <c r="AH2362" t="s">
        <v>31635</v>
      </c>
      <c r="AI2362" t="s">
        <v>31634</v>
      </c>
      <c r="AK2362" t="s">
        <v>31633</v>
      </c>
      <c r="AL2362">
        <v>5</v>
      </c>
      <c r="AM2362" s="5">
        <f t="shared" si="298"/>
        <v>1</v>
      </c>
      <c r="AN2362" s="4">
        <f t="shared" si="295"/>
        <v>1.5145778114350624E-3</v>
      </c>
      <c r="AO2362" s="3"/>
      <c r="AP2362">
        <v>0</v>
      </c>
      <c r="AQ2362" t="s">
        <v>15099</v>
      </c>
      <c r="AR2362" t="s">
        <v>31632</v>
      </c>
      <c r="AS2362" t="s">
        <v>1267</v>
      </c>
      <c r="AT2362" s="2">
        <v>1.431</v>
      </c>
      <c r="AU2362" s="1">
        <f t="shared" si="299"/>
        <v>0.92555265427578193</v>
      </c>
      <c r="AV2362" s="1">
        <f t="shared" si="300"/>
        <v>0.70438269052370317</v>
      </c>
      <c r="AW2362" s="1">
        <f t="shared" si="301"/>
        <v>0.48321272677162436</v>
      </c>
    </row>
    <row r="2363" spans="1:49" x14ac:dyDescent="0.2">
      <c r="A2363">
        <v>2361</v>
      </c>
      <c r="B2363" t="s">
        <v>31631</v>
      </c>
      <c r="C2363" t="s">
        <v>31630</v>
      </c>
      <c r="E2363">
        <v>28134484</v>
      </c>
      <c r="F2363" t="s">
        <v>31629</v>
      </c>
      <c r="G2363" t="s">
        <v>14</v>
      </c>
      <c r="H2363" t="s">
        <v>13</v>
      </c>
      <c r="I2363" t="s">
        <v>31628</v>
      </c>
      <c r="J2363" t="s">
        <v>31627</v>
      </c>
      <c r="K2363" t="s">
        <v>31626</v>
      </c>
      <c r="L2363" t="s">
        <v>31625</v>
      </c>
      <c r="M2363" t="s">
        <v>31624</v>
      </c>
      <c r="N2363">
        <v>5</v>
      </c>
      <c r="O2363" t="s">
        <v>31623</v>
      </c>
      <c r="P2363" t="s">
        <v>31622</v>
      </c>
      <c r="Q2363" t="s">
        <v>31621</v>
      </c>
      <c r="R2363" s="7">
        <v>42767</v>
      </c>
      <c r="S2363" s="8">
        <f t="shared" si="296"/>
        <v>2017</v>
      </c>
      <c r="T2363" s="8">
        <v>2017</v>
      </c>
      <c r="U2363" s="8">
        <f t="shared" si="297"/>
        <v>5</v>
      </c>
      <c r="V2363" s="7">
        <v>42767</v>
      </c>
      <c r="W2363" t="s">
        <v>2824</v>
      </c>
      <c r="X2363" s="2">
        <v>0.57599999999999996</v>
      </c>
      <c r="Y2363" s="6">
        <f t="shared" si="294"/>
        <v>1.5375991030671898E-2</v>
      </c>
      <c r="AA2363">
        <v>7394462</v>
      </c>
      <c r="AB2363">
        <v>19155</v>
      </c>
      <c r="AC2363">
        <v>15206327</v>
      </c>
      <c r="AD2363" t="s">
        <v>6</v>
      </c>
      <c r="AE2363">
        <v>94</v>
      </c>
      <c r="AF2363">
        <v>2</v>
      </c>
      <c r="AG2363" t="s">
        <v>31620</v>
      </c>
      <c r="AI2363" t="s">
        <v>31619</v>
      </c>
      <c r="AJ2363" t="s">
        <v>31618</v>
      </c>
      <c r="AK2363" t="s">
        <v>31617</v>
      </c>
      <c r="AL2363">
        <v>6</v>
      </c>
      <c r="AM2363" s="5">
        <f t="shared" si="298"/>
        <v>1.2</v>
      </c>
      <c r="AN2363" s="4">
        <f t="shared" si="295"/>
        <v>1.8174933737220749E-3</v>
      </c>
      <c r="AO2363" s="3"/>
      <c r="AP2363">
        <v>0</v>
      </c>
      <c r="AR2363" t="s">
        <v>1</v>
      </c>
      <c r="AT2363" s="2" t="s">
        <v>0</v>
      </c>
      <c r="AU2363" s="1">
        <f t="shared" si="299"/>
        <v>1.1308441733586949</v>
      </c>
      <c r="AV2363" s="1">
        <f t="shared" si="300"/>
        <v>0.85967422021969853</v>
      </c>
      <c r="AW2363" s="1">
        <f t="shared" si="301"/>
        <v>0.58850426708070214</v>
      </c>
    </row>
    <row r="2364" spans="1:49" x14ac:dyDescent="0.2">
      <c r="A2364">
        <v>2362</v>
      </c>
      <c r="B2364" t="s">
        <v>31616</v>
      </c>
      <c r="C2364" t="s">
        <v>31615</v>
      </c>
      <c r="F2364" t="s">
        <v>31614</v>
      </c>
      <c r="G2364" t="s">
        <v>14</v>
      </c>
      <c r="H2364" t="s">
        <v>13</v>
      </c>
      <c r="I2364" t="s">
        <v>31613</v>
      </c>
      <c r="J2364">
        <v>60073652</v>
      </c>
      <c r="K2364" t="s">
        <v>15563</v>
      </c>
      <c r="L2364" t="s">
        <v>2123</v>
      </c>
      <c r="M2364" t="s">
        <v>9</v>
      </c>
      <c r="N2364">
        <v>2</v>
      </c>
      <c r="O2364" t="s">
        <v>31612</v>
      </c>
      <c r="P2364" t="s">
        <v>31611</v>
      </c>
      <c r="Q2364" t="s">
        <v>31610</v>
      </c>
      <c r="R2364" s="7">
        <v>42767</v>
      </c>
      <c r="S2364" s="8">
        <f t="shared" si="296"/>
        <v>2017</v>
      </c>
      <c r="T2364" s="8">
        <v>2017</v>
      </c>
      <c r="U2364" s="8">
        <f t="shared" si="297"/>
        <v>5</v>
      </c>
      <c r="V2364" s="7">
        <v>42767</v>
      </c>
      <c r="W2364" t="s">
        <v>1978</v>
      </c>
      <c r="X2364" s="2">
        <v>0.496</v>
      </c>
      <c r="Y2364" s="6">
        <f t="shared" si="294"/>
        <v>1.3240436720856359E-2</v>
      </c>
      <c r="AA2364">
        <v>21563950</v>
      </c>
      <c r="AB2364">
        <v>21100199777</v>
      </c>
      <c r="AD2364" t="s">
        <v>6</v>
      </c>
      <c r="AE2364">
        <v>7</v>
      </c>
      <c r="AF2364">
        <v>2</v>
      </c>
      <c r="AG2364">
        <v>7829313</v>
      </c>
      <c r="AH2364" t="s">
        <v>31609</v>
      </c>
      <c r="AI2364" t="s">
        <v>31608</v>
      </c>
      <c r="AJ2364" t="s">
        <v>31607</v>
      </c>
      <c r="AK2364" t="s">
        <v>31606</v>
      </c>
      <c r="AL2364">
        <v>2</v>
      </c>
      <c r="AM2364" s="5">
        <f t="shared" si="298"/>
        <v>0.4</v>
      </c>
      <c r="AN2364" s="4">
        <f t="shared" si="295"/>
        <v>6.0583112457402507E-4</v>
      </c>
      <c r="AO2364" s="3"/>
      <c r="AP2364">
        <v>0</v>
      </c>
      <c r="AQ2364" t="s">
        <v>76</v>
      </c>
      <c r="AR2364">
        <v>61271097</v>
      </c>
      <c r="AS2364" t="s">
        <v>75</v>
      </c>
      <c r="AT2364" s="2" t="s">
        <v>0</v>
      </c>
      <c r="AU2364" s="1">
        <f t="shared" si="299"/>
        <v>0.94500550419716578</v>
      </c>
      <c r="AV2364" s="1">
        <f t="shared" si="300"/>
        <v>0.69231339227151922</v>
      </c>
      <c r="AW2364" s="1">
        <f t="shared" si="301"/>
        <v>0.4396212803458725</v>
      </c>
    </row>
    <row r="2365" spans="1:49" x14ac:dyDescent="0.2">
      <c r="A2365">
        <v>2363</v>
      </c>
      <c r="B2365" t="s">
        <v>31605</v>
      </c>
      <c r="C2365" t="s">
        <v>31604</v>
      </c>
      <c r="F2365" t="s">
        <v>31603</v>
      </c>
      <c r="G2365" t="s">
        <v>14</v>
      </c>
      <c r="H2365" t="s">
        <v>13</v>
      </c>
      <c r="I2365" t="s">
        <v>4941</v>
      </c>
      <c r="J2365" t="s">
        <v>31602</v>
      </c>
      <c r="K2365" t="s">
        <v>31601</v>
      </c>
      <c r="L2365" t="s">
        <v>31600</v>
      </c>
      <c r="M2365" t="s">
        <v>1082</v>
      </c>
      <c r="N2365">
        <v>2</v>
      </c>
      <c r="O2365" t="s">
        <v>31599</v>
      </c>
      <c r="P2365" t="s">
        <v>31598</v>
      </c>
      <c r="Q2365" t="s">
        <v>31597</v>
      </c>
      <c r="R2365" s="7">
        <v>42767</v>
      </c>
      <c r="S2365" s="8">
        <f t="shared" si="296"/>
        <v>2017</v>
      </c>
      <c r="T2365" s="8">
        <v>2017</v>
      </c>
      <c r="U2365" s="8">
        <f t="shared" si="297"/>
        <v>5</v>
      </c>
      <c r="V2365" s="7">
        <v>42767</v>
      </c>
      <c r="W2365" t="s">
        <v>2965</v>
      </c>
      <c r="X2365" s="2">
        <v>1.218</v>
      </c>
      <c r="Y2365" s="6">
        <f t="shared" si="294"/>
        <v>3.2513814366941618E-2</v>
      </c>
      <c r="AA2365">
        <v>189448</v>
      </c>
      <c r="AB2365">
        <v>15107</v>
      </c>
      <c r="AD2365" t="s">
        <v>6</v>
      </c>
      <c r="AE2365">
        <v>63</v>
      </c>
      <c r="AF2365">
        <v>2</v>
      </c>
      <c r="AG2365">
        <v>7755831</v>
      </c>
      <c r="AH2365" t="s">
        <v>31596</v>
      </c>
      <c r="AI2365" t="s">
        <v>31595</v>
      </c>
      <c r="AJ2365" t="s">
        <v>31594</v>
      </c>
      <c r="AK2365" t="s">
        <v>31593</v>
      </c>
      <c r="AL2365">
        <v>9</v>
      </c>
      <c r="AM2365" s="5">
        <f t="shared" si="298"/>
        <v>1.8</v>
      </c>
      <c r="AN2365" s="4">
        <f t="shared" si="295"/>
        <v>2.7262400605831123E-3</v>
      </c>
      <c r="AO2365" s="3"/>
      <c r="AP2365">
        <v>1</v>
      </c>
      <c r="AQ2365" t="s">
        <v>795</v>
      </c>
      <c r="AR2365" t="s">
        <v>31592</v>
      </c>
      <c r="AS2365" t="s">
        <v>794</v>
      </c>
      <c r="AT2365" s="2" t="s">
        <v>0</v>
      </c>
      <c r="AU2365" s="1">
        <f t="shared" si="299"/>
        <v>2.3577542075034064</v>
      </c>
      <c r="AV2365" s="1">
        <f t="shared" si="300"/>
        <v>1.7620027213762366</v>
      </c>
      <c r="AW2365" s="1">
        <f t="shared" si="301"/>
        <v>1.1662512352490664</v>
      </c>
    </row>
    <row r="2366" spans="1:49" x14ac:dyDescent="0.2">
      <c r="A2366">
        <v>2364</v>
      </c>
      <c r="B2366" t="s">
        <v>31591</v>
      </c>
      <c r="C2366" t="s">
        <v>31590</v>
      </c>
      <c r="F2366" t="s">
        <v>31589</v>
      </c>
      <c r="G2366" t="s">
        <v>14</v>
      </c>
      <c r="H2366" t="s">
        <v>13</v>
      </c>
      <c r="I2366" t="s">
        <v>31588</v>
      </c>
      <c r="J2366" t="s">
        <v>31587</v>
      </c>
      <c r="K2366" t="s">
        <v>31586</v>
      </c>
      <c r="L2366" t="s">
        <v>31585</v>
      </c>
      <c r="M2366" t="s">
        <v>31584</v>
      </c>
      <c r="N2366">
        <v>9</v>
      </c>
      <c r="O2366" t="s">
        <v>31583</v>
      </c>
      <c r="P2366" t="s">
        <v>31582</v>
      </c>
      <c r="Q2366" t="s">
        <v>31581</v>
      </c>
      <c r="R2366" s="7">
        <v>42767</v>
      </c>
      <c r="S2366" s="8">
        <f t="shared" si="296"/>
        <v>2017</v>
      </c>
      <c r="T2366" s="8">
        <v>2017</v>
      </c>
      <c r="U2366" s="8">
        <f t="shared" si="297"/>
        <v>5</v>
      </c>
      <c r="V2366" s="7">
        <v>42767</v>
      </c>
      <c r="W2366" t="s">
        <v>2052</v>
      </c>
      <c r="X2366" s="2">
        <v>1.3280000000000001</v>
      </c>
      <c r="Y2366" s="6">
        <f t="shared" si="294"/>
        <v>3.5450201542937994E-2</v>
      </c>
      <c r="AA2366">
        <v>7413335</v>
      </c>
      <c r="AB2366">
        <v>29251</v>
      </c>
      <c r="AC2366">
        <v>13616587</v>
      </c>
      <c r="AD2366" t="s">
        <v>6</v>
      </c>
      <c r="AE2366">
        <v>59</v>
      </c>
      <c r="AF2366">
        <v>2</v>
      </c>
      <c r="AG2366">
        <v>25014</v>
      </c>
      <c r="AI2366" t="s">
        <v>31580</v>
      </c>
      <c r="AK2366" t="s">
        <v>31579</v>
      </c>
      <c r="AL2366">
        <v>14</v>
      </c>
      <c r="AM2366" s="5">
        <f t="shared" si="298"/>
        <v>2.8</v>
      </c>
      <c r="AN2366" s="4">
        <f t="shared" si="295"/>
        <v>4.2408178720181747E-3</v>
      </c>
      <c r="AO2366" s="3"/>
      <c r="AP2366">
        <v>0</v>
      </c>
      <c r="AQ2366" t="s">
        <v>2048</v>
      </c>
      <c r="AR2366">
        <v>633053</v>
      </c>
      <c r="AS2366" t="s">
        <v>2047</v>
      </c>
      <c r="AT2366" s="2">
        <v>2.4580000000000002</v>
      </c>
      <c r="AU2366" s="1">
        <f t="shared" si="299"/>
        <v>2.6087386441662046</v>
      </c>
      <c r="AV2366" s="1">
        <f t="shared" si="300"/>
        <v>1.9845509707478084</v>
      </c>
      <c r="AW2366" s="1">
        <f t="shared" si="301"/>
        <v>1.360363297329412</v>
      </c>
    </row>
    <row r="2367" spans="1:49" x14ac:dyDescent="0.2">
      <c r="A2367">
        <v>2365</v>
      </c>
      <c r="B2367" t="s">
        <v>31578</v>
      </c>
      <c r="C2367" t="s">
        <v>31577</v>
      </c>
      <c r="F2367" t="s">
        <v>31576</v>
      </c>
      <c r="G2367" t="s">
        <v>14</v>
      </c>
      <c r="H2367" t="s">
        <v>13</v>
      </c>
      <c r="I2367" t="s">
        <v>31575</v>
      </c>
      <c r="J2367" t="s">
        <v>31574</v>
      </c>
      <c r="K2367" t="s">
        <v>31573</v>
      </c>
      <c r="L2367" t="s">
        <v>31572</v>
      </c>
      <c r="M2367" t="s">
        <v>31571</v>
      </c>
      <c r="N2367">
        <v>8</v>
      </c>
      <c r="O2367" t="s">
        <v>31570</v>
      </c>
      <c r="P2367" t="s">
        <v>31569</v>
      </c>
      <c r="Q2367" t="s">
        <v>31568</v>
      </c>
      <c r="R2367" s="7">
        <v>42767</v>
      </c>
      <c r="S2367" s="8">
        <f t="shared" si="296"/>
        <v>2017</v>
      </c>
      <c r="T2367" s="8">
        <v>2017</v>
      </c>
      <c r="U2367" s="8">
        <f t="shared" si="297"/>
        <v>5</v>
      </c>
      <c r="V2367" s="7">
        <v>42767</v>
      </c>
      <c r="W2367" t="s">
        <v>2052</v>
      </c>
      <c r="X2367" s="2">
        <v>1.3280000000000001</v>
      </c>
      <c r="Y2367" s="6">
        <f t="shared" si="294"/>
        <v>3.5450201542937994E-2</v>
      </c>
      <c r="AA2367">
        <v>7413335</v>
      </c>
      <c r="AB2367">
        <v>29251</v>
      </c>
      <c r="AC2367">
        <v>13616587</v>
      </c>
      <c r="AD2367" t="s">
        <v>6</v>
      </c>
      <c r="AE2367">
        <v>59</v>
      </c>
      <c r="AF2367">
        <v>2</v>
      </c>
      <c r="AG2367">
        <v>25013</v>
      </c>
      <c r="AI2367" t="s">
        <v>31567</v>
      </c>
      <c r="AJ2367" t="s">
        <v>31566</v>
      </c>
      <c r="AK2367" t="s">
        <v>31565</v>
      </c>
      <c r="AL2367">
        <v>21</v>
      </c>
      <c r="AM2367" s="5">
        <f t="shared" si="298"/>
        <v>4.2</v>
      </c>
      <c r="AN2367" s="4">
        <f t="shared" si="295"/>
        <v>6.3612268080272625E-3</v>
      </c>
      <c r="AO2367" s="3"/>
      <c r="AP2367">
        <v>0</v>
      </c>
      <c r="AR2367" t="s">
        <v>1</v>
      </c>
      <c r="AT2367" s="2">
        <v>2.4580000000000002</v>
      </c>
      <c r="AU2367" s="1">
        <f t="shared" si="299"/>
        <v>2.6723509122464773</v>
      </c>
      <c r="AV2367" s="1">
        <f t="shared" si="300"/>
        <v>2.0905714175482628</v>
      </c>
      <c r="AW2367" s="1">
        <f t="shared" si="301"/>
        <v>1.5087919228500482</v>
      </c>
    </row>
    <row r="2368" spans="1:49" x14ac:dyDescent="0.2">
      <c r="A2368">
        <v>2366</v>
      </c>
      <c r="B2368" t="s">
        <v>31564</v>
      </c>
      <c r="C2368" t="s">
        <v>31563</v>
      </c>
      <c r="F2368" t="s">
        <v>31562</v>
      </c>
      <c r="G2368" t="s">
        <v>14</v>
      </c>
      <c r="H2368" t="s">
        <v>13</v>
      </c>
      <c r="I2368" t="s">
        <v>1986</v>
      </c>
      <c r="J2368" t="s">
        <v>31561</v>
      </c>
      <c r="K2368" t="s">
        <v>31560</v>
      </c>
      <c r="L2368" t="s">
        <v>31559</v>
      </c>
      <c r="M2368" t="s">
        <v>31558</v>
      </c>
      <c r="N2368">
        <v>3</v>
      </c>
      <c r="O2368" t="s">
        <v>31557</v>
      </c>
      <c r="P2368" t="s">
        <v>31556</v>
      </c>
      <c r="Q2368" t="s">
        <v>31555</v>
      </c>
      <c r="R2368" s="7">
        <v>42767</v>
      </c>
      <c r="S2368" s="8">
        <f t="shared" si="296"/>
        <v>2017</v>
      </c>
      <c r="T2368" s="8">
        <v>2017</v>
      </c>
      <c r="U2368" s="8">
        <f t="shared" si="297"/>
        <v>5</v>
      </c>
      <c r="V2368" s="7">
        <v>42767</v>
      </c>
      <c r="W2368" t="s">
        <v>1978</v>
      </c>
      <c r="X2368" s="2">
        <v>0.496</v>
      </c>
      <c r="Y2368" s="6">
        <f t="shared" si="294"/>
        <v>1.3240436720856359E-2</v>
      </c>
      <c r="AA2368">
        <v>21563950</v>
      </c>
      <c r="AB2368">
        <v>21100199777</v>
      </c>
      <c r="AD2368" t="s">
        <v>6</v>
      </c>
      <c r="AE2368">
        <v>7</v>
      </c>
      <c r="AF2368">
        <v>2</v>
      </c>
      <c r="AG2368">
        <v>7827037</v>
      </c>
      <c r="AH2368" t="s">
        <v>31554</v>
      </c>
      <c r="AI2368" t="s">
        <v>31553</v>
      </c>
      <c r="AJ2368" t="s">
        <v>31552</v>
      </c>
      <c r="AK2368" t="s">
        <v>31551</v>
      </c>
      <c r="AL2368">
        <v>34</v>
      </c>
      <c r="AM2368" s="5">
        <f t="shared" si="298"/>
        <v>6.8</v>
      </c>
      <c r="AN2368" s="4">
        <f t="shared" si="295"/>
        <v>1.0299129117758425E-2</v>
      </c>
      <c r="AO2368" s="3"/>
      <c r="AP2368">
        <v>0</v>
      </c>
      <c r="AR2368" t="s">
        <v>1</v>
      </c>
      <c r="AT2368" s="2" t="s">
        <v>0</v>
      </c>
      <c r="AU2368" s="1">
        <f t="shared" si="299"/>
        <v>1.2358044439926978</v>
      </c>
      <c r="AV2368" s="1">
        <f t="shared" si="300"/>
        <v>1.1769782919307392</v>
      </c>
      <c r="AW2368" s="1">
        <f t="shared" si="301"/>
        <v>1.1181521398687804</v>
      </c>
    </row>
    <row r="2369" spans="1:49" x14ac:dyDescent="0.2">
      <c r="A2369">
        <v>2367</v>
      </c>
      <c r="B2369" t="s">
        <v>31550</v>
      </c>
      <c r="C2369" t="s">
        <v>31549</v>
      </c>
      <c r="F2369" t="s">
        <v>31548</v>
      </c>
      <c r="G2369" t="s">
        <v>14</v>
      </c>
      <c r="H2369" t="s">
        <v>13</v>
      </c>
      <c r="I2369" t="s">
        <v>31547</v>
      </c>
      <c r="J2369" t="s">
        <v>31546</v>
      </c>
      <c r="K2369" t="s">
        <v>31545</v>
      </c>
      <c r="L2369" t="s">
        <v>31544</v>
      </c>
      <c r="M2369" t="s">
        <v>183</v>
      </c>
      <c r="N2369">
        <v>4</v>
      </c>
      <c r="O2369" t="s">
        <v>31543</v>
      </c>
      <c r="P2369" t="s">
        <v>31542</v>
      </c>
      <c r="Q2369" t="s">
        <v>31541</v>
      </c>
      <c r="R2369" s="7">
        <v>42767</v>
      </c>
      <c r="S2369" s="8">
        <f t="shared" si="296"/>
        <v>2017</v>
      </c>
      <c r="T2369" s="8">
        <v>2017</v>
      </c>
      <c r="U2369" s="8">
        <f t="shared" si="297"/>
        <v>5</v>
      </c>
      <c r="V2369" s="7">
        <v>42767</v>
      </c>
      <c r="W2369" t="s">
        <v>1978</v>
      </c>
      <c r="X2369" s="2">
        <v>0.496</v>
      </c>
      <c r="Y2369" s="6">
        <f t="shared" si="294"/>
        <v>1.3240436720856359E-2</v>
      </c>
      <c r="AA2369">
        <v>21563950</v>
      </c>
      <c r="AB2369">
        <v>21100199777</v>
      </c>
      <c r="AD2369" t="s">
        <v>6</v>
      </c>
      <c r="AE2369">
        <v>7</v>
      </c>
      <c r="AF2369">
        <v>2</v>
      </c>
      <c r="AG2369">
        <v>7828105</v>
      </c>
      <c r="AH2369" t="s">
        <v>31540</v>
      </c>
      <c r="AI2369" t="s">
        <v>31539</v>
      </c>
      <c r="AJ2369" t="s">
        <v>31538</v>
      </c>
      <c r="AK2369" t="s">
        <v>31537</v>
      </c>
      <c r="AL2369">
        <v>11</v>
      </c>
      <c r="AM2369" s="5">
        <f t="shared" si="298"/>
        <v>2.2000000000000002</v>
      </c>
      <c r="AN2369" s="4">
        <f t="shared" si="295"/>
        <v>3.3320711851571377E-3</v>
      </c>
      <c r="AO2369" s="3"/>
      <c r="AP2369">
        <v>0</v>
      </c>
      <c r="AR2369" t="s">
        <v>1</v>
      </c>
      <c r="AT2369" s="2" t="s">
        <v>0</v>
      </c>
      <c r="AU2369" s="1">
        <f t="shared" si="299"/>
        <v>1.0267927060146591</v>
      </c>
      <c r="AV2369" s="1">
        <f t="shared" si="300"/>
        <v>0.82862539530067481</v>
      </c>
      <c r="AW2369" s="1">
        <f t="shared" si="301"/>
        <v>0.63045808458669028</v>
      </c>
    </row>
    <row r="2370" spans="1:49" x14ac:dyDescent="0.2">
      <c r="A2370">
        <v>2368</v>
      </c>
      <c r="B2370" t="s">
        <v>31536</v>
      </c>
      <c r="C2370" t="s">
        <v>31535</v>
      </c>
      <c r="F2370" t="s">
        <v>31534</v>
      </c>
      <c r="G2370" t="s">
        <v>14</v>
      </c>
      <c r="H2370" t="s">
        <v>13</v>
      </c>
      <c r="I2370" t="s">
        <v>31533</v>
      </c>
      <c r="J2370" t="s">
        <v>31532</v>
      </c>
      <c r="K2370" t="s">
        <v>31531</v>
      </c>
      <c r="L2370" t="s">
        <v>31530</v>
      </c>
      <c r="M2370" t="s">
        <v>2443</v>
      </c>
      <c r="N2370">
        <v>5</v>
      </c>
      <c r="O2370" t="s">
        <v>31529</v>
      </c>
      <c r="P2370" t="s">
        <v>31528</v>
      </c>
      <c r="Q2370" t="s">
        <v>31527</v>
      </c>
      <c r="R2370" s="7">
        <v>42767</v>
      </c>
      <c r="S2370" s="8">
        <f t="shared" si="296"/>
        <v>2017</v>
      </c>
      <c r="T2370" s="8">
        <v>2017</v>
      </c>
      <c r="U2370" s="8">
        <f t="shared" si="297"/>
        <v>5</v>
      </c>
      <c r="V2370" s="7">
        <v>42767</v>
      </c>
      <c r="W2370" t="s">
        <v>2188</v>
      </c>
      <c r="X2370" s="2">
        <v>0.48499999999999999</v>
      </c>
      <c r="Y2370" s="6">
        <f t="shared" si="294"/>
        <v>1.294679800325672E-2</v>
      </c>
      <c r="AA2370">
        <v>9478396</v>
      </c>
      <c r="AB2370">
        <v>27027</v>
      </c>
      <c r="AC2370">
        <v>14320630</v>
      </c>
      <c r="AD2370" t="s">
        <v>6</v>
      </c>
      <c r="AE2370">
        <v>123</v>
      </c>
      <c r="AF2370">
        <v>2</v>
      </c>
      <c r="AG2370">
        <v>118</v>
      </c>
      <c r="AI2370" t="s">
        <v>31526</v>
      </c>
      <c r="AK2370" t="s">
        <v>31525</v>
      </c>
      <c r="AL2370">
        <v>18</v>
      </c>
      <c r="AM2370" s="5">
        <f t="shared" si="298"/>
        <v>3.6</v>
      </c>
      <c r="AN2370" s="4">
        <f t="shared" si="295"/>
        <v>5.4524801211662246E-3</v>
      </c>
      <c r="AO2370" s="3"/>
      <c r="AP2370">
        <v>0</v>
      </c>
      <c r="AQ2370" t="s">
        <v>13022</v>
      </c>
      <c r="AR2370" t="s">
        <v>28320</v>
      </c>
      <c r="AS2370" t="s">
        <v>31524</v>
      </c>
      <c r="AT2370" s="2" t="s">
        <v>0</v>
      </c>
      <c r="AU2370" s="1">
        <f t="shared" si="299"/>
        <v>1.0698502638629572</v>
      </c>
      <c r="AV2370" s="1">
        <f t="shared" si="300"/>
        <v>0.91996390622114732</v>
      </c>
      <c r="AW2370" s="1">
        <f t="shared" si="301"/>
        <v>0.7700775485793373</v>
      </c>
    </row>
    <row r="2371" spans="1:49" x14ac:dyDescent="0.2">
      <c r="A2371">
        <v>2369</v>
      </c>
      <c r="B2371" t="s">
        <v>31523</v>
      </c>
      <c r="C2371" t="s">
        <v>31522</v>
      </c>
      <c r="F2371" t="s">
        <v>31521</v>
      </c>
      <c r="G2371" t="s">
        <v>14</v>
      </c>
      <c r="H2371" t="s">
        <v>13</v>
      </c>
      <c r="I2371" t="s">
        <v>31520</v>
      </c>
      <c r="J2371" t="s">
        <v>31519</v>
      </c>
      <c r="K2371" t="s">
        <v>31518</v>
      </c>
      <c r="L2371" t="s">
        <v>31517</v>
      </c>
      <c r="M2371" t="s">
        <v>31516</v>
      </c>
      <c r="N2371">
        <v>6</v>
      </c>
      <c r="O2371" t="s">
        <v>31515</v>
      </c>
      <c r="P2371" t="s">
        <v>31514</v>
      </c>
      <c r="Q2371" t="s">
        <v>31513</v>
      </c>
      <c r="R2371" s="7">
        <v>42767</v>
      </c>
      <c r="S2371" s="8">
        <f t="shared" si="296"/>
        <v>2017</v>
      </c>
      <c r="T2371" s="8">
        <v>2017</v>
      </c>
      <c r="U2371" s="8">
        <f t="shared" si="297"/>
        <v>5</v>
      </c>
      <c r="V2371" s="7">
        <v>42767</v>
      </c>
      <c r="W2371" t="s">
        <v>6942</v>
      </c>
      <c r="X2371" s="2">
        <v>2.0579999999999998</v>
      </c>
      <c r="Y2371" s="6">
        <f t="shared" ref="Y2371:Y2434" si="302">(X2371-$Z$3)/($Z$2-$Z$3)</f>
        <v>5.4937134620004803E-2</v>
      </c>
      <c r="AA2371">
        <v>358711</v>
      </c>
      <c r="AB2371">
        <v>28218</v>
      </c>
      <c r="AC2371">
        <v>13652966</v>
      </c>
      <c r="AD2371" t="s">
        <v>6</v>
      </c>
      <c r="AE2371">
        <v>464</v>
      </c>
      <c r="AF2371">
        <v>4</v>
      </c>
      <c r="AH2371" t="s">
        <v>31512</v>
      </c>
      <c r="AI2371" t="s">
        <v>31511</v>
      </c>
      <c r="AJ2371" t="s">
        <v>31510</v>
      </c>
      <c r="AK2371" t="s">
        <v>31509</v>
      </c>
      <c r="AL2371">
        <v>10</v>
      </c>
      <c r="AM2371" s="5">
        <f t="shared" si="298"/>
        <v>2</v>
      </c>
      <c r="AN2371" s="4">
        <f t="shared" ref="AN2371:AN2434" si="303">(AM2371-$AO$3)/($AO$2-$AO$3)</f>
        <v>3.0291556228701248E-3</v>
      </c>
      <c r="AO2371" s="3"/>
      <c r="AP2371">
        <v>0</v>
      </c>
      <c r="AQ2371" t="s">
        <v>503</v>
      </c>
      <c r="AR2371">
        <v>283393</v>
      </c>
      <c r="AS2371" t="s">
        <v>502</v>
      </c>
      <c r="AT2371" s="2" t="s">
        <v>0</v>
      </c>
      <c r="AU2371" s="1">
        <f t="shared" si="299"/>
        <v>3.9364740920864394</v>
      </c>
      <c r="AV2371" s="1">
        <f t="shared" si="300"/>
        <v>2.8983145121437461</v>
      </c>
      <c r="AW2371" s="1">
        <f t="shared" si="301"/>
        <v>1.8601549322010529</v>
      </c>
    </row>
    <row r="2372" spans="1:49" x14ac:dyDescent="0.2">
      <c r="A2372">
        <v>2370</v>
      </c>
      <c r="B2372" t="s">
        <v>31508</v>
      </c>
      <c r="C2372" t="s">
        <v>31507</v>
      </c>
      <c r="F2372" t="s">
        <v>31506</v>
      </c>
      <c r="G2372" t="s">
        <v>14</v>
      </c>
      <c r="H2372" t="s">
        <v>13</v>
      </c>
      <c r="I2372" t="s">
        <v>31505</v>
      </c>
      <c r="J2372" t="s">
        <v>31504</v>
      </c>
      <c r="K2372" t="s">
        <v>31503</v>
      </c>
      <c r="L2372" t="s">
        <v>31502</v>
      </c>
      <c r="M2372" t="s">
        <v>31501</v>
      </c>
      <c r="N2372">
        <v>6</v>
      </c>
      <c r="O2372" t="s">
        <v>31500</v>
      </c>
      <c r="P2372" t="s">
        <v>31499</v>
      </c>
      <c r="Q2372" t="s">
        <v>31498</v>
      </c>
      <c r="R2372" s="7">
        <v>42767</v>
      </c>
      <c r="S2372" s="8">
        <f t="shared" si="296"/>
        <v>2017</v>
      </c>
      <c r="T2372" s="8">
        <v>2017</v>
      </c>
      <c r="U2372" s="8">
        <f t="shared" si="297"/>
        <v>5</v>
      </c>
      <c r="V2372" s="7">
        <v>42767</v>
      </c>
      <c r="W2372" t="s">
        <v>31497</v>
      </c>
      <c r="X2372" s="2">
        <v>0.55700000000000005</v>
      </c>
      <c r="Y2372" s="6">
        <f t="shared" si="302"/>
        <v>1.486879688209071E-2</v>
      </c>
      <c r="AA2372">
        <v>496979</v>
      </c>
      <c r="AB2372">
        <v>24554</v>
      </c>
      <c r="AC2372">
        <v>15732932</v>
      </c>
      <c r="AD2372" t="s">
        <v>6</v>
      </c>
      <c r="AE2372">
        <v>228</v>
      </c>
      <c r="AF2372">
        <v>2</v>
      </c>
      <c r="AG2372">
        <v>65</v>
      </c>
      <c r="AI2372" t="s">
        <v>31496</v>
      </c>
      <c r="AJ2372" t="s">
        <v>31495</v>
      </c>
      <c r="AK2372" t="s">
        <v>31494</v>
      </c>
      <c r="AL2372">
        <v>5</v>
      </c>
      <c r="AM2372" s="5">
        <f t="shared" si="298"/>
        <v>1</v>
      </c>
      <c r="AN2372" s="4">
        <f t="shared" si="303"/>
        <v>1.5145778114350624E-3</v>
      </c>
      <c r="AO2372" s="3"/>
      <c r="AP2372">
        <v>0</v>
      </c>
      <c r="AR2372" t="s">
        <v>1</v>
      </c>
      <c r="AT2372" s="2" t="s">
        <v>0</v>
      </c>
      <c r="AU2372" s="1">
        <f t="shared" si="299"/>
        <v>1.0862531160894016</v>
      </c>
      <c r="AV2372" s="1">
        <f t="shared" si="300"/>
        <v>0.81916873467628859</v>
      </c>
      <c r="AW2372" s="1">
        <f t="shared" si="301"/>
        <v>0.55208435326317562</v>
      </c>
    </row>
    <row r="2373" spans="1:49" x14ac:dyDescent="0.2">
      <c r="A2373">
        <v>2371</v>
      </c>
      <c r="B2373" t="s">
        <v>31493</v>
      </c>
      <c r="C2373" t="s">
        <v>31492</v>
      </c>
      <c r="E2373">
        <v>27631128</v>
      </c>
      <c r="F2373" t="s">
        <v>31491</v>
      </c>
      <c r="G2373" t="s">
        <v>14</v>
      </c>
      <c r="H2373" t="s">
        <v>13</v>
      </c>
      <c r="I2373" t="s">
        <v>31490</v>
      </c>
      <c r="J2373" t="s">
        <v>31489</v>
      </c>
      <c r="K2373" t="s">
        <v>31488</v>
      </c>
      <c r="L2373" t="s">
        <v>31487</v>
      </c>
      <c r="M2373" t="s">
        <v>31486</v>
      </c>
      <c r="N2373">
        <v>4</v>
      </c>
      <c r="O2373" t="s">
        <v>31485</v>
      </c>
      <c r="P2373" t="s">
        <v>31484</v>
      </c>
      <c r="Q2373" t="s">
        <v>31483</v>
      </c>
      <c r="R2373" s="7">
        <v>42767</v>
      </c>
      <c r="S2373" s="8">
        <f t="shared" si="296"/>
        <v>2017</v>
      </c>
      <c r="T2373" s="8">
        <v>2017</v>
      </c>
      <c r="U2373" s="8">
        <f t="shared" si="297"/>
        <v>5</v>
      </c>
      <c r="V2373" s="7">
        <v>42767</v>
      </c>
      <c r="W2373" t="s">
        <v>31482</v>
      </c>
      <c r="X2373" s="2">
        <v>0.49399999999999999</v>
      </c>
      <c r="Y2373" s="6">
        <f t="shared" si="302"/>
        <v>1.3187047863110968E-2</v>
      </c>
      <c r="AA2373" t="s">
        <v>31481</v>
      </c>
      <c r="AB2373">
        <v>4000152105</v>
      </c>
      <c r="AC2373">
        <v>16788052</v>
      </c>
      <c r="AD2373" t="s">
        <v>6</v>
      </c>
      <c r="AE2373">
        <v>46</v>
      </c>
      <c r="AF2373">
        <v>1</v>
      </c>
      <c r="AH2373" t="s">
        <v>31480</v>
      </c>
      <c r="AI2373" t="s">
        <v>31479</v>
      </c>
      <c r="AJ2373" t="s">
        <v>31478</v>
      </c>
      <c r="AK2373" t="s">
        <v>31477</v>
      </c>
      <c r="AL2373">
        <v>4</v>
      </c>
      <c r="AM2373" s="5">
        <f t="shared" si="298"/>
        <v>0.8</v>
      </c>
      <c r="AN2373" s="4">
        <f t="shared" si="303"/>
        <v>1.2116622491480501E-3</v>
      </c>
      <c r="AO2373" s="3"/>
      <c r="AP2373">
        <v>0</v>
      </c>
      <c r="AQ2373" t="s">
        <v>11474</v>
      </c>
      <c r="AR2373" t="s">
        <v>31476</v>
      </c>
      <c r="AS2373" t="s">
        <v>11472</v>
      </c>
      <c r="AT2373" s="2">
        <v>1.4339999999999999</v>
      </c>
      <c r="AU2373" s="1">
        <f t="shared" si="299"/>
        <v>0.95944321789220921</v>
      </c>
      <c r="AV2373" s="1">
        <f t="shared" si="300"/>
        <v>0.71993550561295094</v>
      </c>
      <c r="AW2373" s="1">
        <f t="shared" si="301"/>
        <v>0.48042779333369251</v>
      </c>
    </row>
    <row r="2374" spans="1:49" x14ac:dyDescent="0.2">
      <c r="A2374">
        <v>2372</v>
      </c>
      <c r="B2374" t="s">
        <v>31475</v>
      </c>
      <c r="C2374" t="s">
        <v>31474</v>
      </c>
      <c r="F2374" t="s">
        <v>31473</v>
      </c>
      <c r="G2374" t="s">
        <v>14</v>
      </c>
      <c r="H2374" t="s">
        <v>13</v>
      </c>
      <c r="I2374" t="s">
        <v>31472</v>
      </c>
      <c r="J2374" t="s">
        <v>31471</v>
      </c>
      <c r="K2374" t="s">
        <v>31470</v>
      </c>
      <c r="L2374" t="s">
        <v>31469</v>
      </c>
      <c r="M2374" t="s">
        <v>31468</v>
      </c>
      <c r="N2374">
        <v>3</v>
      </c>
      <c r="O2374" t="s">
        <v>31467</v>
      </c>
      <c r="P2374" t="s">
        <v>31466</v>
      </c>
      <c r="Q2374" t="s">
        <v>31465</v>
      </c>
      <c r="R2374" s="7">
        <v>42767</v>
      </c>
      <c r="S2374" s="8">
        <f t="shared" si="296"/>
        <v>2017</v>
      </c>
      <c r="T2374" s="8">
        <v>2017</v>
      </c>
      <c r="U2374" s="8">
        <f t="shared" si="297"/>
        <v>5</v>
      </c>
      <c r="V2374" s="7">
        <v>42767</v>
      </c>
      <c r="W2374" t="s">
        <v>1963</v>
      </c>
      <c r="X2374" s="2">
        <v>0.46</v>
      </c>
      <c r="Y2374" s="6">
        <f t="shared" si="302"/>
        <v>1.2279437281439364E-2</v>
      </c>
      <c r="AA2374">
        <v>933813</v>
      </c>
      <c r="AB2374">
        <v>28031</v>
      </c>
      <c r="AD2374" t="s">
        <v>6</v>
      </c>
      <c r="AE2374">
        <v>45</v>
      </c>
      <c r="AF2374">
        <v>2</v>
      </c>
      <c r="AG2374">
        <v>7822962</v>
      </c>
      <c r="AH2374" t="s">
        <v>31464</v>
      </c>
      <c r="AI2374" t="s">
        <v>31463</v>
      </c>
      <c r="AJ2374" t="s">
        <v>31462</v>
      </c>
      <c r="AK2374" t="s">
        <v>31461</v>
      </c>
      <c r="AL2374">
        <v>9</v>
      </c>
      <c r="AM2374" s="5">
        <f t="shared" si="298"/>
        <v>1.8</v>
      </c>
      <c r="AN2374" s="4">
        <f t="shared" si="303"/>
        <v>2.7262400605831123E-3</v>
      </c>
      <c r="AO2374" s="3"/>
      <c r="AP2374">
        <v>0</v>
      </c>
      <c r="AR2374" t="s">
        <v>1</v>
      </c>
      <c r="AT2374" s="2">
        <v>1.222</v>
      </c>
      <c r="AU2374" s="1">
        <f t="shared" si="299"/>
        <v>0.94134781151824876</v>
      </c>
      <c r="AV2374" s="1">
        <f t="shared" si="300"/>
        <v>0.75028386710112382</v>
      </c>
      <c r="AW2374" s="1">
        <f t="shared" si="301"/>
        <v>0.55921992268399878</v>
      </c>
    </row>
    <row r="2375" spans="1:49" x14ac:dyDescent="0.2">
      <c r="A2375">
        <v>2373</v>
      </c>
      <c r="B2375" t="s">
        <v>31460</v>
      </c>
      <c r="C2375" t="s">
        <v>31459</v>
      </c>
      <c r="F2375" t="s">
        <v>31458</v>
      </c>
      <c r="G2375" t="s">
        <v>14</v>
      </c>
      <c r="H2375" t="s">
        <v>13</v>
      </c>
      <c r="I2375" t="s">
        <v>31457</v>
      </c>
      <c r="J2375" t="s">
        <v>31456</v>
      </c>
      <c r="K2375" t="s">
        <v>31455</v>
      </c>
      <c r="L2375" t="s">
        <v>31454</v>
      </c>
      <c r="M2375" t="s">
        <v>31453</v>
      </c>
      <c r="N2375">
        <v>4</v>
      </c>
      <c r="O2375" t="s">
        <v>31452</v>
      </c>
      <c r="P2375" t="s">
        <v>31451</v>
      </c>
      <c r="Q2375" t="s">
        <v>31450</v>
      </c>
      <c r="R2375" s="7">
        <v>42767</v>
      </c>
      <c r="S2375" s="8">
        <f t="shared" si="296"/>
        <v>2017</v>
      </c>
      <c r="T2375" s="8">
        <v>2017</v>
      </c>
      <c r="U2375" s="8">
        <f t="shared" si="297"/>
        <v>5</v>
      </c>
      <c r="V2375" s="7">
        <v>42767</v>
      </c>
      <c r="W2375" t="s">
        <v>31449</v>
      </c>
      <c r="X2375" s="2">
        <v>0.36399999999999999</v>
      </c>
      <c r="Y2375" s="6">
        <f t="shared" si="302"/>
        <v>9.7167721096607148E-3</v>
      </c>
      <c r="AA2375">
        <v>10184864</v>
      </c>
      <c r="AB2375">
        <v>21916</v>
      </c>
      <c r="AC2375">
        <v>15729451</v>
      </c>
      <c r="AD2375" t="s">
        <v>6</v>
      </c>
      <c r="AE2375">
        <v>64</v>
      </c>
      <c r="AF2375">
        <v>2</v>
      </c>
      <c r="AH2375" t="s">
        <v>31448</v>
      </c>
      <c r="AI2375" t="s">
        <v>31447</v>
      </c>
      <c r="AJ2375" t="s">
        <v>31446</v>
      </c>
      <c r="AK2375" t="s">
        <v>31445</v>
      </c>
      <c r="AL2375">
        <v>4</v>
      </c>
      <c r="AM2375" s="5">
        <f t="shared" si="298"/>
        <v>0.8</v>
      </c>
      <c r="AN2375" s="4">
        <f t="shared" si="303"/>
        <v>1.2116622491480501E-3</v>
      </c>
      <c r="AO2375" s="3"/>
      <c r="AP2375">
        <v>1</v>
      </c>
      <c r="AQ2375" t="s">
        <v>1678</v>
      </c>
      <c r="AR2375" t="s">
        <v>31444</v>
      </c>
      <c r="AS2375" t="s">
        <v>1677</v>
      </c>
      <c r="AT2375" s="2">
        <v>2.3140000000000001</v>
      </c>
      <c r="AU2375" s="1">
        <f t="shared" si="299"/>
        <v>0.71652391515069147</v>
      </c>
      <c r="AV2375" s="1">
        <f t="shared" si="300"/>
        <v>0.54642171794043826</v>
      </c>
      <c r="AW2375" s="1">
        <f t="shared" si="301"/>
        <v>0.37631952073018499</v>
      </c>
    </row>
    <row r="2376" spans="1:49" x14ac:dyDescent="0.2">
      <c r="A2376">
        <v>2374</v>
      </c>
      <c r="B2376" t="s">
        <v>31443</v>
      </c>
      <c r="C2376" t="s">
        <v>31442</v>
      </c>
      <c r="F2376" t="s">
        <v>31441</v>
      </c>
      <c r="G2376" t="s">
        <v>14</v>
      </c>
      <c r="H2376" t="s">
        <v>13</v>
      </c>
      <c r="I2376" t="s">
        <v>31440</v>
      </c>
      <c r="J2376" t="s">
        <v>31439</v>
      </c>
      <c r="K2376" t="s">
        <v>31438</v>
      </c>
      <c r="L2376" t="s">
        <v>31437</v>
      </c>
      <c r="M2376" t="s">
        <v>31199</v>
      </c>
      <c r="N2376">
        <v>6</v>
      </c>
      <c r="O2376" t="s">
        <v>31436</v>
      </c>
      <c r="P2376" t="s">
        <v>31435</v>
      </c>
      <c r="Q2376" t="s">
        <v>31434</v>
      </c>
      <c r="R2376" s="7">
        <v>42767</v>
      </c>
      <c r="S2376" s="8">
        <f t="shared" si="296"/>
        <v>2017</v>
      </c>
      <c r="T2376" s="8">
        <v>2017</v>
      </c>
      <c r="U2376" s="8">
        <f t="shared" si="297"/>
        <v>5</v>
      </c>
      <c r="V2376" s="7">
        <v>42767</v>
      </c>
      <c r="W2376" t="s">
        <v>1994</v>
      </c>
      <c r="X2376" s="2">
        <v>1.276</v>
      </c>
      <c r="Y2376" s="6">
        <f t="shared" si="302"/>
        <v>3.4062091241557887E-2</v>
      </c>
      <c r="AA2376">
        <v>15361233</v>
      </c>
      <c r="AB2376">
        <v>25038</v>
      </c>
      <c r="AD2376" t="s">
        <v>6</v>
      </c>
      <c r="AE2376">
        <v>16</v>
      </c>
      <c r="AF2376">
        <v>2</v>
      </c>
      <c r="AG2376">
        <v>7444189</v>
      </c>
      <c r="AH2376" t="s">
        <v>31433</v>
      </c>
      <c r="AI2376" t="s">
        <v>31432</v>
      </c>
      <c r="AJ2376" t="s">
        <v>31431</v>
      </c>
      <c r="AK2376" t="s">
        <v>31430</v>
      </c>
      <c r="AL2376">
        <v>0</v>
      </c>
      <c r="AM2376" s="5">
        <f t="shared" si="298"/>
        <v>0</v>
      </c>
      <c r="AN2376" s="4">
        <f t="shared" si="303"/>
        <v>0</v>
      </c>
      <c r="AO2376" s="3"/>
      <c r="AP2376">
        <v>0</v>
      </c>
      <c r="AR2376" t="s">
        <v>1</v>
      </c>
      <c r="AT2376" s="2">
        <v>5.577</v>
      </c>
      <c r="AU2376" s="1">
        <f t="shared" si="299"/>
        <v>2.3843463869090522</v>
      </c>
      <c r="AV2376" s="1">
        <f t="shared" si="300"/>
        <v>1.7031045620778944</v>
      </c>
      <c r="AW2376" s="1">
        <f t="shared" si="301"/>
        <v>1.0218627372467366</v>
      </c>
    </row>
    <row r="2377" spans="1:49" x14ac:dyDescent="0.2">
      <c r="A2377">
        <v>2375</v>
      </c>
      <c r="B2377" t="s">
        <v>31429</v>
      </c>
      <c r="C2377" t="s">
        <v>31428</v>
      </c>
      <c r="F2377" t="s">
        <v>31427</v>
      </c>
      <c r="G2377" t="s">
        <v>14</v>
      </c>
      <c r="H2377" t="s">
        <v>13</v>
      </c>
      <c r="I2377" t="s">
        <v>31426</v>
      </c>
      <c r="J2377" t="s">
        <v>31425</v>
      </c>
      <c r="K2377" t="s">
        <v>31424</v>
      </c>
      <c r="L2377" t="s">
        <v>31423</v>
      </c>
      <c r="M2377" t="s">
        <v>16088</v>
      </c>
      <c r="N2377">
        <v>5</v>
      </c>
      <c r="O2377" t="s">
        <v>31422</v>
      </c>
      <c r="P2377" t="s">
        <v>31421</v>
      </c>
      <c r="Q2377" t="s">
        <v>31420</v>
      </c>
      <c r="R2377" s="7">
        <v>42767</v>
      </c>
      <c r="S2377" s="8">
        <f t="shared" si="296"/>
        <v>2017</v>
      </c>
      <c r="T2377" s="8">
        <v>2017</v>
      </c>
      <c r="U2377" s="8">
        <f t="shared" si="297"/>
        <v>5</v>
      </c>
      <c r="V2377" s="7">
        <v>42767</v>
      </c>
      <c r="W2377" t="s">
        <v>1994</v>
      </c>
      <c r="X2377" s="2">
        <v>1.276</v>
      </c>
      <c r="Y2377" s="6">
        <f t="shared" si="302"/>
        <v>3.4062091241557887E-2</v>
      </c>
      <c r="AA2377">
        <v>15361233</v>
      </c>
      <c r="AB2377">
        <v>25038</v>
      </c>
      <c r="AD2377" t="s">
        <v>6</v>
      </c>
      <c r="AE2377">
        <v>16</v>
      </c>
      <c r="AF2377">
        <v>2</v>
      </c>
      <c r="AG2377">
        <v>7445254</v>
      </c>
      <c r="AH2377" t="s">
        <v>31419</v>
      </c>
      <c r="AI2377" t="s">
        <v>31418</v>
      </c>
      <c r="AJ2377" t="s">
        <v>31417</v>
      </c>
      <c r="AK2377" t="s">
        <v>31416</v>
      </c>
      <c r="AL2377">
        <v>11</v>
      </c>
      <c r="AM2377" s="5">
        <f t="shared" si="298"/>
        <v>2.2000000000000002</v>
      </c>
      <c r="AN2377" s="4">
        <f t="shared" si="303"/>
        <v>3.3320711851571377E-3</v>
      </c>
      <c r="AO2377" s="3"/>
      <c r="AP2377">
        <v>1</v>
      </c>
      <c r="AR2377" t="s">
        <v>1</v>
      </c>
      <c r="AT2377" s="2">
        <v>5.577</v>
      </c>
      <c r="AU2377" s="1">
        <f t="shared" si="299"/>
        <v>2.4843085224637664</v>
      </c>
      <c r="AV2377" s="1">
        <f t="shared" si="300"/>
        <v>1.8697081213357514</v>
      </c>
      <c r="AW2377" s="1">
        <f t="shared" si="301"/>
        <v>1.2551077202077361</v>
      </c>
    </row>
    <row r="2378" spans="1:49" x14ac:dyDescent="0.2">
      <c r="A2378">
        <v>2376</v>
      </c>
      <c r="B2378" t="s">
        <v>31415</v>
      </c>
      <c r="C2378" t="s">
        <v>31414</v>
      </c>
      <c r="F2378" t="s">
        <v>31413</v>
      </c>
      <c r="G2378" t="s">
        <v>14</v>
      </c>
      <c r="H2378" t="s">
        <v>13</v>
      </c>
      <c r="I2378" t="s">
        <v>8587</v>
      </c>
      <c r="J2378">
        <v>60021747</v>
      </c>
      <c r="K2378" t="s">
        <v>8586</v>
      </c>
      <c r="L2378" t="s">
        <v>8585</v>
      </c>
      <c r="M2378" t="s">
        <v>376</v>
      </c>
      <c r="N2378">
        <v>1</v>
      </c>
      <c r="O2378" t="s">
        <v>8584</v>
      </c>
      <c r="P2378">
        <v>25521145200</v>
      </c>
      <c r="Q2378">
        <v>60021747</v>
      </c>
      <c r="R2378" s="7">
        <v>42767</v>
      </c>
      <c r="S2378" s="8">
        <f t="shared" si="296"/>
        <v>2017</v>
      </c>
      <c r="T2378" s="8">
        <v>2017</v>
      </c>
      <c r="U2378" s="8">
        <f t="shared" si="297"/>
        <v>5</v>
      </c>
      <c r="V2378" s="7">
        <v>42767</v>
      </c>
      <c r="W2378" t="s">
        <v>5526</v>
      </c>
      <c r="X2378" s="2">
        <v>0.88100000000000001</v>
      </c>
      <c r="Y2378" s="6">
        <f t="shared" si="302"/>
        <v>2.3517791836843653E-2</v>
      </c>
      <c r="AA2378">
        <v>10459243</v>
      </c>
      <c r="AB2378">
        <v>17248</v>
      </c>
      <c r="AD2378" t="s">
        <v>6</v>
      </c>
      <c r="AE2378">
        <v>59</v>
      </c>
      <c r="AF2378">
        <v>1</v>
      </c>
      <c r="AG2378">
        <v>7809021</v>
      </c>
      <c r="AH2378" t="s">
        <v>31412</v>
      </c>
      <c r="AI2378" t="s">
        <v>31411</v>
      </c>
      <c r="AK2378" t="s">
        <v>31410</v>
      </c>
      <c r="AL2378">
        <v>25</v>
      </c>
      <c r="AM2378" s="5">
        <f t="shared" si="298"/>
        <v>5</v>
      </c>
      <c r="AN2378" s="4">
        <f t="shared" si="303"/>
        <v>7.5728890571753124E-3</v>
      </c>
      <c r="AO2378" s="3"/>
      <c r="AP2378">
        <v>0</v>
      </c>
      <c r="AR2378" t="s">
        <v>1</v>
      </c>
      <c r="AT2378" s="2" t="s">
        <v>0</v>
      </c>
      <c r="AU2378" s="1">
        <f t="shared" si="299"/>
        <v>1.8734321002943151</v>
      </c>
      <c r="AV2378" s="1">
        <f t="shared" si="300"/>
        <v>1.5545340447009484</v>
      </c>
      <c r="AW2378" s="1">
        <f t="shared" si="301"/>
        <v>1.2356359891075814</v>
      </c>
    </row>
    <row r="2379" spans="1:49" x14ac:dyDescent="0.2">
      <c r="A2379">
        <v>2377</v>
      </c>
      <c r="B2379" t="s">
        <v>31409</v>
      </c>
      <c r="C2379" t="s">
        <v>31408</v>
      </c>
      <c r="F2379" t="s">
        <v>31407</v>
      </c>
      <c r="G2379" t="s">
        <v>14</v>
      </c>
      <c r="H2379" t="s">
        <v>13</v>
      </c>
      <c r="I2379" t="s">
        <v>31406</v>
      </c>
      <c r="J2379">
        <v>60015331</v>
      </c>
      <c r="K2379" t="s">
        <v>21493</v>
      </c>
      <c r="L2379" t="s">
        <v>21492</v>
      </c>
      <c r="M2379" t="s">
        <v>21491</v>
      </c>
      <c r="N2379">
        <v>1</v>
      </c>
      <c r="O2379" t="s">
        <v>31405</v>
      </c>
      <c r="P2379">
        <v>55949432800</v>
      </c>
      <c r="Q2379">
        <v>60015331</v>
      </c>
      <c r="R2379" s="7">
        <v>42767</v>
      </c>
      <c r="S2379" s="8">
        <f t="shared" si="296"/>
        <v>2017</v>
      </c>
      <c r="T2379" s="8">
        <v>2017</v>
      </c>
      <c r="U2379" s="8">
        <f t="shared" si="297"/>
        <v>5</v>
      </c>
      <c r="V2379" s="7">
        <v>42767</v>
      </c>
      <c r="W2379" t="s">
        <v>5526</v>
      </c>
      <c r="X2379" s="2">
        <v>0.88100000000000001</v>
      </c>
      <c r="Y2379" s="6">
        <f t="shared" si="302"/>
        <v>2.3517791836843653E-2</v>
      </c>
      <c r="AA2379">
        <v>10459243</v>
      </c>
      <c r="AB2379">
        <v>17248</v>
      </c>
      <c r="AD2379" t="s">
        <v>6</v>
      </c>
      <c r="AE2379">
        <v>59</v>
      </c>
      <c r="AF2379">
        <v>1</v>
      </c>
      <c r="AG2379">
        <v>7809058</v>
      </c>
      <c r="AH2379" t="s">
        <v>31404</v>
      </c>
      <c r="AI2379" t="s">
        <v>31403</v>
      </c>
      <c r="AK2379" t="s">
        <v>31402</v>
      </c>
      <c r="AL2379">
        <v>23</v>
      </c>
      <c r="AM2379" s="5">
        <f t="shared" si="298"/>
        <v>4.5999999999999996</v>
      </c>
      <c r="AN2379" s="4">
        <f t="shared" si="303"/>
        <v>6.9670579326012866E-3</v>
      </c>
      <c r="AO2379" s="3"/>
      <c r="AP2379">
        <v>0</v>
      </c>
      <c r="AR2379" t="s">
        <v>1</v>
      </c>
      <c r="AT2379" s="2" t="s">
        <v>0</v>
      </c>
      <c r="AU2379" s="1">
        <f t="shared" si="299"/>
        <v>1.8552571665570943</v>
      </c>
      <c r="AV2379" s="1">
        <f t="shared" si="300"/>
        <v>1.524242488472247</v>
      </c>
      <c r="AW2379" s="1">
        <f t="shared" si="301"/>
        <v>1.1932278103873994</v>
      </c>
    </row>
    <row r="2380" spans="1:49" x14ac:dyDescent="0.2">
      <c r="A2380">
        <v>2378</v>
      </c>
      <c r="B2380" t="s">
        <v>31401</v>
      </c>
      <c r="C2380" t="s">
        <v>31400</v>
      </c>
      <c r="F2380" t="s">
        <v>31399</v>
      </c>
      <c r="G2380" t="s">
        <v>14</v>
      </c>
      <c r="H2380" t="s">
        <v>13</v>
      </c>
      <c r="I2380" t="s">
        <v>7943</v>
      </c>
      <c r="J2380" t="s">
        <v>7954</v>
      </c>
      <c r="K2380" t="s">
        <v>7953</v>
      </c>
      <c r="L2380" t="s">
        <v>86</v>
      </c>
      <c r="M2380" t="s">
        <v>85</v>
      </c>
      <c r="N2380">
        <v>5</v>
      </c>
      <c r="O2380" t="s">
        <v>31398</v>
      </c>
      <c r="P2380" t="s">
        <v>31397</v>
      </c>
      <c r="Q2380" t="s">
        <v>31396</v>
      </c>
      <c r="R2380" s="7">
        <v>42767</v>
      </c>
      <c r="S2380" s="8">
        <f t="shared" si="296"/>
        <v>2017</v>
      </c>
      <c r="T2380" s="8">
        <v>2017</v>
      </c>
      <c r="U2380" s="8">
        <f t="shared" si="297"/>
        <v>5</v>
      </c>
      <c r="V2380" s="7">
        <v>42767</v>
      </c>
      <c r="W2380" t="s">
        <v>31395</v>
      </c>
      <c r="X2380" s="2">
        <v>1.3720000000000001</v>
      </c>
      <c r="Y2380" s="6">
        <f t="shared" si="302"/>
        <v>3.662475641333654E-2</v>
      </c>
      <c r="AA2380" t="s">
        <v>31394</v>
      </c>
      <c r="AB2380">
        <v>17259</v>
      </c>
      <c r="AD2380" t="s">
        <v>6</v>
      </c>
      <c r="AE2380">
        <v>14</v>
      </c>
      <c r="AF2380">
        <v>2</v>
      </c>
      <c r="AG2380">
        <v>7809050</v>
      </c>
      <c r="AH2380" t="s">
        <v>26950</v>
      </c>
      <c r="AI2380" t="s">
        <v>31393</v>
      </c>
      <c r="AJ2380" t="s">
        <v>31392</v>
      </c>
      <c r="AK2380" t="s">
        <v>31391</v>
      </c>
      <c r="AL2380">
        <v>3</v>
      </c>
      <c r="AM2380" s="5">
        <f t="shared" si="298"/>
        <v>0.6</v>
      </c>
      <c r="AN2380" s="4">
        <f t="shared" si="303"/>
        <v>9.0874668686103744E-4</v>
      </c>
      <c r="AO2380" s="3"/>
      <c r="AP2380">
        <v>0</v>
      </c>
      <c r="AQ2380" t="s">
        <v>29829</v>
      </c>
      <c r="AR2380" t="s">
        <v>31390</v>
      </c>
      <c r="AS2380" t="s">
        <v>10590</v>
      </c>
      <c r="AT2380" s="2">
        <v>3.9660000000000002</v>
      </c>
      <c r="AU2380" s="1">
        <f t="shared" si="299"/>
        <v>2.5909953495393889</v>
      </c>
      <c r="AV2380" s="1">
        <f t="shared" si="300"/>
        <v>1.8766751550098788</v>
      </c>
      <c r="AW2380" s="1">
        <f t="shared" si="301"/>
        <v>1.1623549604803689</v>
      </c>
    </row>
    <row r="2381" spans="1:49" x14ac:dyDescent="0.2">
      <c r="A2381">
        <v>2379</v>
      </c>
      <c r="B2381" t="s">
        <v>31389</v>
      </c>
      <c r="C2381" t="s">
        <v>31388</v>
      </c>
      <c r="F2381" t="s">
        <v>31387</v>
      </c>
      <c r="G2381" t="s">
        <v>14</v>
      </c>
      <c r="H2381" t="s">
        <v>13</v>
      </c>
      <c r="I2381" t="s">
        <v>12083</v>
      </c>
      <c r="J2381">
        <v>60028333</v>
      </c>
      <c r="K2381" t="s">
        <v>31386</v>
      </c>
      <c r="L2381" t="s">
        <v>31385</v>
      </c>
      <c r="M2381" t="s">
        <v>5872</v>
      </c>
      <c r="N2381">
        <v>2</v>
      </c>
      <c r="O2381" t="s">
        <v>31384</v>
      </c>
      <c r="P2381" t="s">
        <v>31383</v>
      </c>
      <c r="Q2381" t="s">
        <v>31382</v>
      </c>
      <c r="R2381" s="7">
        <v>42767</v>
      </c>
      <c r="S2381" s="8">
        <f t="shared" si="296"/>
        <v>2017</v>
      </c>
      <c r="T2381" s="8">
        <v>2017</v>
      </c>
      <c r="U2381" s="8">
        <f t="shared" si="297"/>
        <v>5</v>
      </c>
      <c r="V2381" s="7">
        <v>42767</v>
      </c>
      <c r="W2381" t="s">
        <v>31381</v>
      </c>
      <c r="X2381" s="2">
        <v>0.58799999999999997</v>
      </c>
      <c r="Y2381" s="6">
        <f t="shared" si="302"/>
        <v>1.5696324177144231E-2</v>
      </c>
      <c r="AA2381">
        <v>7339453</v>
      </c>
      <c r="AB2381">
        <v>16307</v>
      </c>
      <c r="AD2381" t="s">
        <v>6</v>
      </c>
      <c r="AE2381">
        <v>143</v>
      </c>
      <c r="AF2381">
        <v>1</v>
      </c>
      <c r="AG2381">
        <v>4016021</v>
      </c>
      <c r="AI2381" t="s">
        <v>31380</v>
      </c>
      <c r="AJ2381" t="s">
        <v>31379</v>
      </c>
      <c r="AK2381" t="s">
        <v>31378</v>
      </c>
      <c r="AL2381">
        <v>2</v>
      </c>
      <c r="AM2381" s="5">
        <f t="shared" si="298"/>
        <v>0.4</v>
      </c>
      <c r="AN2381" s="4">
        <f t="shared" si="303"/>
        <v>6.0583112457402507E-4</v>
      </c>
      <c r="AO2381" s="3"/>
      <c r="AP2381">
        <v>0</v>
      </c>
      <c r="AR2381" t="s">
        <v>1</v>
      </c>
      <c r="AT2381" s="2">
        <v>2.1840000000000002</v>
      </c>
      <c r="AU2381" s="1">
        <f t="shared" si="299"/>
        <v>1.1169176261373168</v>
      </c>
      <c r="AV2381" s="1">
        <f t="shared" si="300"/>
        <v>0.81510776508591287</v>
      </c>
      <c r="AW2381" s="1">
        <f t="shared" si="301"/>
        <v>0.5132979040345087</v>
      </c>
    </row>
    <row r="2382" spans="1:49" x14ac:dyDescent="0.2">
      <c r="A2382">
        <v>2380</v>
      </c>
      <c r="B2382" t="s">
        <v>31377</v>
      </c>
      <c r="C2382" t="s">
        <v>31376</v>
      </c>
      <c r="F2382" t="s">
        <v>31375</v>
      </c>
      <c r="G2382" t="s">
        <v>14</v>
      </c>
      <c r="H2382" t="s">
        <v>13</v>
      </c>
      <c r="I2382" t="s">
        <v>26385</v>
      </c>
      <c r="J2382" t="s">
        <v>31374</v>
      </c>
      <c r="K2382" t="s">
        <v>31373</v>
      </c>
      <c r="L2382" t="s">
        <v>86</v>
      </c>
      <c r="M2382" t="s">
        <v>85</v>
      </c>
      <c r="N2382">
        <v>6</v>
      </c>
      <c r="O2382" t="s">
        <v>31372</v>
      </c>
      <c r="P2382" t="s">
        <v>31371</v>
      </c>
      <c r="Q2382" t="s">
        <v>31370</v>
      </c>
      <c r="R2382" s="7">
        <v>42767</v>
      </c>
      <c r="S2382" s="8">
        <f t="shared" si="296"/>
        <v>2017</v>
      </c>
      <c r="T2382" s="8">
        <v>2017</v>
      </c>
      <c r="U2382" s="8">
        <f t="shared" si="297"/>
        <v>5</v>
      </c>
      <c r="V2382" s="7">
        <v>42767</v>
      </c>
      <c r="W2382" t="s">
        <v>1994</v>
      </c>
      <c r="X2382" s="2">
        <v>1.276</v>
      </c>
      <c r="Y2382" s="6">
        <f t="shared" si="302"/>
        <v>3.4062091241557887E-2</v>
      </c>
      <c r="AA2382">
        <v>15361233</v>
      </c>
      <c r="AB2382">
        <v>25038</v>
      </c>
      <c r="AD2382" t="s">
        <v>6</v>
      </c>
      <c r="AE2382">
        <v>16</v>
      </c>
      <c r="AF2382">
        <v>2</v>
      </c>
      <c r="AG2382">
        <v>7458198</v>
      </c>
      <c r="AH2382" t="s">
        <v>31369</v>
      </c>
      <c r="AI2382" t="s">
        <v>31368</v>
      </c>
      <c r="AJ2382" t="s">
        <v>31367</v>
      </c>
      <c r="AK2382" t="s">
        <v>31366</v>
      </c>
      <c r="AL2382">
        <v>244</v>
      </c>
      <c r="AM2382" s="5">
        <f t="shared" si="298"/>
        <v>48.8</v>
      </c>
      <c r="AN2382" s="4">
        <f t="shared" si="303"/>
        <v>7.391139719803104E-2</v>
      </c>
      <c r="AO2382" s="3"/>
      <c r="AP2382">
        <v>0</v>
      </c>
      <c r="AQ2382" t="s">
        <v>76</v>
      </c>
      <c r="AR2382">
        <v>61572048</v>
      </c>
      <c r="AS2382" t="s">
        <v>75</v>
      </c>
      <c r="AT2382" s="2">
        <v>5.577</v>
      </c>
      <c r="AU2382" s="1">
        <f t="shared" si="299"/>
        <v>4.6016883028499835</v>
      </c>
      <c r="AV2382" s="1">
        <f t="shared" si="300"/>
        <v>5.3986744219794467</v>
      </c>
      <c r="AW2382" s="1">
        <f t="shared" si="301"/>
        <v>6.195660541108909</v>
      </c>
    </row>
    <row r="2383" spans="1:49" x14ac:dyDescent="0.2">
      <c r="A2383">
        <v>2381</v>
      </c>
      <c r="B2383" t="s">
        <v>31365</v>
      </c>
      <c r="C2383" t="s">
        <v>31364</v>
      </c>
      <c r="E2383">
        <v>28091883</v>
      </c>
      <c r="F2383" t="s">
        <v>31363</v>
      </c>
      <c r="G2383" t="s">
        <v>14</v>
      </c>
      <c r="H2383" t="s">
        <v>13</v>
      </c>
      <c r="I2383" t="s">
        <v>31362</v>
      </c>
      <c r="J2383" t="s">
        <v>31361</v>
      </c>
      <c r="K2383" t="s">
        <v>31360</v>
      </c>
      <c r="L2383" t="s">
        <v>31359</v>
      </c>
      <c r="M2383" t="s">
        <v>31358</v>
      </c>
      <c r="N2383">
        <v>5</v>
      </c>
      <c r="O2383" t="s">
        <v>31357</v>
      </c>
      <c r="P2383" t="s">
        <v>31356</v>
      </c>
      <c r="Q2383" t="s">
        <v>31355</v>
      </c>
      <c r="R2383" s="7">
        <v>42767</v>
      </c>
      <c r="S2383" s="8">
        <f t="shared" si="296"/>
        <v>2017</v>
      </c>
      <c r="T2383" s="8">
        <v>2017</v>
      </c>
      <c r="U2383" s="8">
        <f t="shared" si="297"/>
        <v>5</v>
      </c>
      <c r="V2383" s="7">
        <v>42767</v>
      </c>
      <c r="W2383" t="s">
        <v>2022</v>
      </c>
      <c r="X2383" s="2">
        <v>0.59</v>
      </c>
      <c r="Y2383" s="6">
        <f t="shared" si="302"/>
        <v>1.5749713034889617E-2</v>
      </c>
      <c r="AA2383">
        <v>1676369</v>
      </c>
      <c r="AB2383">
        <v>21482</v>
      </c>
      <c r="AC2383">
        <v>15732959</v>
      </c>
      <c r="AD2383" t="s">
        <v>6</v>
      </c>
      <c r="AE2383">
        <v>189</v>
      </c>
      <c r="AF2383">
        <v>2</v>
      </c>
      <c r="AG2383">
        <v>57</v>
      </c>
      <c r="AI2383" t="s">
        <v>31354</v>
      </c>
      <c r="AJ2383" t="s">
        <v>31353</v>
      </c>
      <c r="AK2383" t="s">
        <v>31352</v>
      </c>
      <c r="AL2383">
        <v>5</v>
      </c>
      <c r="AM2383" s="5">
        <f t="shared" si="298"/>
        <v>1</v>
      </c>
      <c r="AN2383" s="4">
        <f t="shared" si="303"/>
        <v>1.5145778114350624E-3</v>
      </c>
      <c r="AO2383" s="3"/>
      <c r="AP2383">
        <v>0</v>
      </c>
      <c r="AR2383" t="s">
        <v>1</v>
      </c>
      <c r="AT2383" s="2" t="s">
        <v>0</v>
      </c>
      <c r="AU2383" s="1">
        <f t="shared" si="299"/>
        <v>1.1479172467853249</v>
      </c>
      <c r="AV2383" s="1">
        <f t="shared" si="300"/>
        <v>0.86321454231623396</v>
      </c>
      <c r="AW2383" s="1">
        <f t="shared" si="301"/>
        <v>0.57851183784714288</v>
      </c>
    </row>
    <row r="2384" spans="1:49" x14ac:dyDescent="0.2">
      <c r="A2384">
        <v>2382</v>
      </c>
      <c r="B2384" t="s">
        <v>31351</v>
      </c>
      <c r="C2384" t="s">
        <v>31350</v>
      </c>
      <c r="D2384" t="s">
        <v>31349</v>
      </c>
      <c r="F2384" t="s">
        <v>31348</v>
      </c>
      <c r="G2384" t="s">
        <v>14</v>
      </c>
      <c r="H2384" t="s">
        <v>13</v>
      </c>
      <c r="I2384" t="s">
        <v>31347</v>
      </c>
      <c r="J2384" t="s">
        <v>31346</v>
      </c>
      <c r="K2384" t="s">
        <v>31345</v>
      </c>
      <c r="L2384" t="s">
        <v>31344</v>
      </c>
      <c r="M2384" t="s">
        <v>5352</v>
      </c>
      <c r="N2384">
        <v>3</v>
      </c>
      <c r="O2384" t="s">
        <v>31343</v>
      </c>
      <c r="P2384" t="s">
        <v>31342</v>
      </c>
      <c r="Q2384" t="s">
        <v>31341</v>
      </c>
      <c r="R2384" s="7">
        <v>42767</v>
      </c>
      <c r="S2384" s="8">
        <f t="shared" si="296"/>
        <v>2017</v>
      </c>
      <c r="T2384" s="8">
        <v>2017</v>
      </c>
      <c r="U2384" s="8">
        <f t="shared" si="297"/>
        <v>5</v>
      </c>
      <c r="V2384" s="7">
        <v>42767</v>
      </c>
      <c r="W2384" t="s">
        <v>1047</v>
      </c>
      <c r="X2384" s="2">
        <v>0.54700000000000004</v>
      </c>
      <c r="Y2384" s="6">
        <f t="shared" si="302"/>
        <v>1.4601852593363766E-2</v>
      </c>
      <c r="AA2384">
        <v>14348411</v>
      </c>
      <c r="AB2384">
        <v>17683</v>
      </c>
      <c r="AC2384">
        <v>16180399</v>
      </c>
      <c r="AD2384" t="s">
        <v>6</v>
      </c>
      <c r="AE2384">
        <v>72</v>
      </c>
      <c r="AH2384" s="9">
        <v>42583</v>
      </c>
      <c r="AI2384" t="s">
        <v>31340</v>
      </c>
      <c r="AJ2384" t="s">
        <v>31339</v>
      </c>
      <c r="AK2384" t="s">
        <v>31338</v>
      </c>
      <c r="AL2384">
        <v>37</v>
      </c>
      <c r="AM2384" s="5">
        <f t="shared" si="298"/>
        <v>7.4</v>
      </c>
      <c r="AN2384" s="4">
        <f t="shared" si="303"/>
        <v>1.1207875804619462E-2</v>
      </c>
      <c r="AO2384" s="3"/>
      <c r="AP2384">
        <v>0</v>
      </c>
      <c r="AR2384" t="s">
        <v>1</v>
      </c>
      <c r="AT2384" s="2" t="s">
        <v>0</v>
      </c>
      <c r="AU2384" s="1">
        <f t="shared" si="299"/>
        <v>1.3583659556740475</v>
      </c>
      <c r="AV2384" s="1">
        <f t="shared" si="300"/>
        <v>1.2904864198991612</v>
      </c>
      <c r="AW2384" s="1">
        <f t="shared" si="301"/>
        <v>1.2226068841242752</v>
      </c>
    </row>
    <row r="2385" spans="1:49" x14ac:dyDescent="0.2">
      <c r="A2385">
        <v>2383</v>
      </c>
      <c r="B2385" t="s">
        <v>31337</v>
      </c>
      <c r="C2385" t="s">
        <v>31336</v>
      </c>
      <c r="F2385" t="s">
        <v>31335</v>
      </c>
      <c r="G2385" t="s">
        <v>14</v>
      </c>
      <c r="H2385" t="s">
        <v>13</v>
      </c>
      <c r="I2385" t="s">
        <v>31334</v>
      </c>
      <c r="J2385">
        <v>60020623</v>
      </c>
      <c r="K2385" t="s">
        <v>31333</v>
      </c>
      <c r="L2385" t="s">
        <v>31332</v>
      </c>
      <c r="M2385" t="s">
        <v>3014</v>
      </c>
      <c r="N2385">
        <v>3</v>
      </c>
      <c r="O2385" t="s">
        <v>31331</v>
      </c>
      <c r="P2385" t="s">
        <v>31330</v>
      </c>
      <c r="Q2385" t="s">
        <v>31329</v>
      </c>
      <c r="R2385" s="7">
        <v>42767</v>
      </c>
      <c r="S2385" s="8">
        <f t="shared" si="296"/>
        <v>2017</v>
      </c>
      <c r="T2385" s="8">
        <v>2017</v>
      </c>
      <c r="U2385" s="8">
        <f t="shared" si="297"/>
        <v>5</v>
      </c>
      <c r="V2385" s="7">
        <v>42767</v>
      </c>
      <c r="W2385" t="s">
        <v>31328</v>
      </c>
      <c r="X2385" s="2">
        <v>0.379</v>
      </c>
      <c r="Y2385" s="6">
        <f t="shared" si="302"/>
        <v>1.0117188542751128E-2</v>
      </c>
      <c r="AA2385">
        <v>17518768</v>
      </c>
      <c r="AB2385">
        <v>7600153104</v>
      </c>
      <c r="AD2385" t="s">
        <v>6</v>
      </c>
      <c r="AE2385">
        <v>11</v>
      </c>
      <c r="AF2385">
        <v>1</v>
      </c>
      <c r="AH2385" t="s">
        <v>31327</v>
      </c>
      <c r="AI2385" t="s">
        <v>31326</v>
      </c>
      <c r="AK2385" t="s">
        <v>31325</v>
      </c>
      <c r="AL2385">
        <v>5</v>
      </c>
      <c r="AM2385" s="5">
        <f t="shared" si="298"/>
        <v>1</v>
      </c>
      <c r="AN2385" s="4">
        <f t="shared" si="303"/>
        <v>1.5145778114350624E-3</v>
      </c>
      <c r="AO2385" s="3"/>
      <c r="AP2385">
        <v>1</v>
      </c>
      <c r="AR2385" t="s">
        <v>1</v>
      </c>
      <c r="AT2385" s="2">
        <v>1.6359999999999999</v>
      </c>
      <c r="AU2385" s="1">
        <f t="shared" si="299"/>
        <v>0.75364053233563078</v>
      </c>
      <c r="AV2385" s="1">
        <f t="shared" si="300"/>
        <v>0.58158831770930952</v>
      </c>
      <c r="AW2385" s="1">
        <f t="shared" si="301"/>
        <v>0.40953610308298816</v>
      </c>
    </row>
    <row r="2386" spans="1:49" x14ac:dyDescent="0.2">
      <c r="A2386">
        <v>2384</v>
      </c>
      <c r="B2386" t="s">
        <v>31324</v>
      </c>
      <c r="C2386" t="s">
        <v>31323</v>
      </c>
      <c r="D2386" t="s">
        <v>31322</v>
      </c>
      <c r="F2386" t="s">
        <v>31321</v>
      </c>
      <c r="G2386" t="s">
        <v>14</v>
      </c>
      <c r="H2386" t="s">
        <v>13</v>
      </c>
      <c r="I2386" t="s">
        <v>31320</v>
      </c>
      <c r="J2386">
        <v>60103994</v>
      </c>
      <c r="K2386" t="s">
        <v>31319</v>
      </c>
      <c r="L2386" t="s">
        <v>6361</v>
      </c>
      <c r="M2386" t="s">
        <v>39</v>
      </c>
      <c r="N2386">
        <v>2</v>
      </c>
      <c r="O2386" t="s">
        <v>31318</v>
      </c>
      <c r="P2386" t="s">
        <v>31317</v>
      </c>
      <c r="Q2386" t="s">
        <v>31316</v>
      </c>
      <c r="R2386" s="7">
        <v>42767</v>
      </c>
      <c r="S2386" s="8">
        <f t="shared" si="296"/>
        <v>2017</v>
      </c>
      <c r="T2386" s="8">
        <v>2017</v>
      </c>
      <c r="U2386" s="8">
        <f t="shared" si="297"/>
        <v>5</v>
      </c>
      <c r="V2386" s="7">
        <v>42767</v>
      </c>
      <c r="W2386" t="s">
        <v>1047</v>
      </c>
      <c r="X2386" s="2">
        <v>0.54700000000000004</v>
      </c>
      <c r="Y2386" s="6">
        <f t="shared" si="302"/>
        <v>1.4601852593363766E-2</v>
      </c>
      <c r="AA2386">
        <v>14348411</v>
      </c>
      <c r="AB2386">
        <v>17683</v>
      </c>
      <c r="AC2386">
        <v>16180399</v>
      </c>
      <c r="AD2386" t="s">
        <v>6</v>
      </c>
      <c r="AE2386">
        <v>72</v>
      </c>
      <c r="AH2386" t="s">
        <v>8451</v>
      </c>
      <c r="AI2386" t="s">
        <v>31315</v>
      </c>
      <c r="AJ2386" t="s">
        <v>31314</v>
      </c>
      <c r="AK2386" t="s">
        <v>31313</v>
      </c>
      <c r="AL2386">
        <v>15</v>
      </c>
      <c r="AM2386" s="5">
        <f t="shared" si="298"/>
        <v>3</v>
      </c>
      <c r="AN2386" s="4">
        <f t="shared" si="303"/>
        <v>4.5437334343051876E-3</v>
      </c>
      <c r="AO2386" s="3"/>
      <c r="AP2386">
        <v>0</v>
      </c>
      <c r="AR2386" t="s">
        <v>1</v>
      </c>
      <c r="AT2386" s="2" t="s">
        <v>0</v>
      </c>
      <c r="AU2386" s="1">
        <f t="shared" si="299"/>
        <v>1.1584416845646193</v>
      </c>
      <c r="AV2386" s="1">
        <f t="shared" si="300"/>
        <v>0.95727930138344763</v>
      </c>
      <c r="AW2386" s="1">
        <f t="shared" si="301"/>
        <v>0.75611691820227611</v>
      </c>
    </row>
    <row r="2387" spans="1:49" x14ac:dyDescent="0.2">
      <c r="A2387">
        <v>2385</v>
      </c>
      <c r="B2387" t="s">
        <v>31312</v>
      </c>
      <c r="C2387" t="s">
        <v>31311</v>
      </c>
      <c r="D2387" t="s">
        <v>31310</v>
      </c>
      <c r="F2387" t="s">
        <v>31309</v>
      </c>
      <c r="G2387" t="s">
        <v>14</v>
      </c>
      <c r="H2387" t="s">
        <v>13</v>
      </c>
      <c r="I2387" t="s">
        <v>31308</v>
      </c>
      <c r="J2387">
        <v>60000846</v>
      </c>
      <c r="K2387" t="s">
        <v>31307</v>
      </c>
      <c r="L2387" t="s">
        <v>14245</v>
      </c>
      <c r="M2387" t="s">
        <v>39</v>
      </c>
      <c r="N2387">
        <v>3</v>
      </c>
      <c r="O2387" t="s">
        <v>31306</v>
      </c>
      <c r="P2387" t="s">
        <v>31305</v>
      </c>
      <c r="Q2387" t="s">
        <v>31304</v>
      </c>
      <c r="R2387" s="7">
        <v>42767</v>
      </c>
      <c r="S2387" s="8">
        <f t="shared" si="296"/>
        <v>2017</v>
      </c>
      <c r="T2387" s="8">
        <v>2017</v>
      </c>
      <c r="U2387" s="8">
        <f t="shared" si="297"/>
        <v>5</v>
      </c>
      <c r="V2387" s="7">
        <v>42767</v>
      </c>
      <c r="W2387" t="s">
        <v>1047</v>
      </c>
      <c r="X2387" s="2">
        <v>0.54700000000000004</v>
      </c>
      <c r="Y2387" s="6">
        <f t="shared" si="302"/>
        <v>1.4601852593363766E-2</v>
      </c>
      <c r="AA2387">
        <v>14348411</v>
      </c>
      <c r="AB2387">
        <v>17683</v>
      </c>
      <c r="AC2387">
        <v>16180399</v>
      </c>
      <c r="AD2387" t="s">
        <v>6</v>
      </c>
      <c r="AE2387">
        <v>72</v>
      </c>
      <c r="AH2387" t="s">
        <v>31303</v>
      </c>
      <c r="AI2387" t="s">
        <v>31302</v>
      </c>
      <c r="AJ2387" t="s">
        <v>31301</v>
      </c>
      <c r="AK2387" t="s">
        <v>31300</v>
      </c>
      <c r="AL2387">
        <v>14</v>
      </c>
      <c r="AM2387" s="5">
        <f t="shared" si="298"/>
        <v>2.8</v>
      </c>
      <c r="AN2387" s="4">
        <f t="shared" si="303"/>
        <v>4.2408178720181747E-3</v>
      </c>
      <c r="AO2387" s="3"/>
      <c r="AP2387">
        <v>0</v>
      </c>
      <c r="AR2387" t="s">
        <v>1</v>
      </c>
      <c r="AT2387" s="2" t="s">
        <v>0</v>
      </c>
      <c r="AU2387" s="1">
        <f t="shared" si="299"/>
        <v>1.1493542176960088</v>
      </c>
      <c r="AV2387" s="1">
        <f t="shared" si="300"/>
        <v>0.94213352326909705</v>
      </c>
      <c r="AW2387" s="1">
        <f t="shared" si="301"/>
        <v>0.73491282884218523</v>
      </c>
    </row>
    <row r="2388" spans="1:49" x14ac:dyDescent="0.2">
      <c r="A2388">
        <v>2386</v>
      </c>
      <c r="B2388" t="s">
        <v>31299</v>
      </c>
      <c r="C2388" t="s">
        <v>31298</v>
      </c>
      <c r="D2388" t="s">
        <v>31297</v>
      </c>
      <c r="F2388" t="s">
        <v>31296</v>
      </c>
      <c r="G2388" t="s">
        <v>14</v>
      </c>
      <c r="H2388" t="s">
        <v>13</v>
      </c>
      <c r="I2388" t="s">
        <v>31295</v>
      </c>
      <c r="J2388" t="s">
        <v>31294</v>
      </c>
      <c r="K2388" t="s">
        <v>31293</v>
      </c>
      <c r="L2388" t="s">
        <v>31292</v>
      </c>
      <c r="M2388" t="s">
        <v>24702</v>
      </c>
      <c r="N2388">
        <v>5</v>
      </c>
      <c r="O2388" t="s">
        <v>31291</v>
      </c>
      <c r="P2388" t="s">
        <v>31290</v>
      </c>
      <c r="Q2388" t="s">
        <v>31289</v>
      </c>
      <c r="R2388" s="7">
        <v>42767</v>
      </c>
      <c r="S2388" s="8">
        <f t="shared" si="296"/>
        <v>2017</v>
      </c>
      <c r="T2388" s="8">
        <v>2017</v>
      </c>
      <c r="U2388" s="8">
        <f t="shared" si="297"/>
        <v>5</v>
      </c>
      <c r="V2388" s="7">
        <v>42767</v>
      </c>
      <c r="W2388" t="s">
        <v>1047</v>
      </c>
      <c r="X2388" s="2">
        <v>0.54700000000000004</v>
      </c>
      <c r="Y2388" s="6">
        <f t="shared" si="302"/>
        <v>1.4601852593363766E-2</v>
      </c>
      <c r="AA2388">
        <v>14348411</v>
      </c>
      <c r="AB2388">
        <v>17683</v>
      </c>
      <c r="AC2388">
        <v>16180399</v>
      </c>
      <c r="AD2388" t="s">
        <v>6</v>
      </c>
      <c r="AE2388">
        <v>72</v>
      </c>
      <c r="AH2388" t="s">
        <v>14453</v>
      </c>
      <c r="AI2388" t="s">
        <v>31288</v>
      </c>
      <c r="AJ2388" t="s">
        <v>31287</v>
      </c>
      <c r="AK2388" t="s">
        <v>31286</v>
      </c>
      <c r="AL2388">
        <v>34</v>
      </c>
      <c r="AM2388" s="5">
        <f t="shared" si="298"/>
        <v>6.8</v>
      </c>
      <c r="AN2388" s="4">
        <f t="shared" si="303"/>
        <v>1.0299129117758425E-2</v>
      </c>
      <c r="AO2388" s="3"/>
      <c r="AP2388">
        <v>0</v>
      </c>
      <c r="AR2388" t="s">
        <v>1</v>
      </c>
      <c r="AT2388" s="2" t="s">
        <v>0</v>
      </c>
      <c r="AU2388" s="1">
        <f t="shared" si="299"/>
        <v>1.3311035550682164</v>
      </c>
      <c r="AV2388" s="1">
        <f t="shared" si="300"/>
        <v>1.2450490855561096</v>
      </c>
      <c r="AW2388" s="1">
        <f t="shared" si="301"/>
        <v>1.1589946160440026</v>
      </c>
    </row>
    <row r="2389" spans="1:49" x14ac:dyDescent="0.2">
      <c r="A2389">
        <v>2387</v>
      </c>
      <c r="B2389" t="s">
        <v>31285</v>
      </c>
      <c r="C2389" t="s">
        <v>31284</v>
      </c>
      <c r="D2389" t="s">
        <v>31283</v>
      </c>
      <c r="F2389" t="s">
        <v>31282</v>
      </c>
      <c r="G2389" t="s">
        <v>14</v>
      </c>
      <c r="H2389" t="s">
        <v>13</v>
      </c>
      <c r="I2389" t="s">
        <v>31281</v>
      </c>
      <c r="J2389">
        <v>60028583</v>
      </c>
      <c r="K2389" t="s">
        <v>31280</v>
      </c>
      <c r="L2389" t="s">
        <v>20061</v>
      </c>
      <c r="M2389" t="s">
        <v>543</v>
      </c>
      <c r="N2389">
        <v>2</v>
      </c>
      <c r="O2389" t="s">
        <v>31279</v>
      </c>
      <c r="P2389" t="s">
        <v>31278</v>
      </c>
      <c r="Q2389" t="s">
        <v>31277</v>
      </c>
      <c r="R2389" s="7">
        <v>42767</v>
      </c>
      <c r="S2389" s="8">
        <f t="shared" si="296"/>
        <v>2017</v>
      </c>
      <c r="T2389" s="8">
        <v>2017</v>
      </c>
      <c r="U2389" s="8">
        <f t="shared" si="297"/>
        <v>5</v>
      </c>
      <c r="V2389" s="7">
        <v>42767</v>
      </c>
      <c r="W2389" t="s">
        <v>1047</v>
      </c>
      <c r="X2389" s="2">
        <v>0.54700000000000004</v>
      </c>
      <c r="Y2389" s="6">
        <f t="shared" si="302"/>
        <v>1.4601852593363766E-2</v>
      </c>
      <c r="AA2389">
        <v>14348411</v>
      </c>
      <c r="AB2389">
        <v>17683</v>
      </c>
      <c r="AC2389">
        <v>16180399</v>
      </c>
      <c r="AD2389" t="s">
        <v>6</v>
      </c>
      <c r="AE2389">
        <v>72</v>
      </c>
      <c r="AH2389" t="s">
        <v>3491</v>
      </c>
      <c r="AI2389" t="s">
        <v>31276</v>
      </c>
      <c r="AJ2389" t="s">
        <v>31275</v>
      </c>
      <c r="AK2389" t="s">
        <v>31274</v>
      </c>
      <c r="AL2389">
        <v>22</v>
      </c>
      <c r="AM2389" s="5">
        <f t="shared" si="298"/>
        <v>4.4000000000000004</v>
      </c>
      <c r="AN2389" s="4">
        <f t="shared" si="303"/>
        <v>6.6641423703142754E-3</v>
      </c>
      <c r="AO2389" s="3"/>
      <c r="AP2389">
        <v>0</v>
      </c>
      <c r="AR2389" t="s">
        <v>1</v>
      </c>
      <c r="AT2389" s="2" t="s">
        <v>0</v>
      </c>
      <c r="AU2389" s="1">
        <f t="shared" si="299"/>
        <v>1.2220539526448919</v>
      </c>
      <c r="AV2389" s="1">
        <f t="shared" si="300"/>
        <v>1.0632997481839022</v>
      </c>
      <c r="AW2389" s="1">
        <f t="shared" si="301"/>
        <v>0.90454554372291218</v>
      </c>
    </row>
    <row r="2390" spans="1:49" x14ac:dyDescent="0.2">
      <c r="A2390">
        <v>2388</v>
      </c>
      <c r="B2390" t="s">
        <v>31273</v>
      </c>
      <c r="C2390" t="s">
        <v>31272</v>
      </c>
      <c r="D2390" t="s">
        <v>31271</v>
      </c>
      <c r="F2390" t="s">
        <v>31270</v>
      </c>
      <c r="G2390" t="s">
        <v>14</v>
      </c>
      <c r="H2390" t="s">
        <v>13</v>
      </c>
      <c r="I2390" t="s">
        <v>31269</v>
      </c>
      <c r="J2390">
        <v>60104339</v>
      </c>
      <c r="K2390" t="s">
        <v>31268</v>
      </c>
      <c r="L2390" t="s">
        <v>31267</v>
      </c>
      <c r="M2390" t="s">
        <v>39</v>
      </c>
      <c r="N2390">
        <v>2</v>
      </c>
      <c r="O2390" t="s">
        <v>31266</v>
      </c>
      <c r="P2390" t="s">
        <v>31265</v>
      </c>
      <c r="Q2390" t="s">
        <v>31264</v>
      </c>
      <c r="R2390" s="7">
        <v>42767</v>
      </c>
      <c r="S2390" s="8">
        <f t="shared" si="296"/>
        <v>2017</v>
      </c>
      <c r="T2390" s="8">
        <v>2017</v>
      </c>
      <c r="U2390" s="8">
        <f t="shared" si="297"/>
        <v>5</v>
      </c>
      <c r="V2390" s="7">
        <v>42767</v>
      </c>
      <c r="W2390" t="s">
        <v>1047</v>
      </c>
      <c r="X2390" s="2">
        <v>0.54700000000000004</v>
      </c>
      <c r="Y2390" s="6">
        <f t="shared" si="302"/>
        <v>1.4601852593363766E-2</v>
      </c>
      <c r="AA2390">
        <v>14348411</v>
      </c>
      <c r="AB2390">
        <v>17683</v>
      </c>
      <c r="AC2390">
        <v>16180399</v>
      </c>
      <c r="AD2390" t="s">
        <v>6</v>
      </c>
      <c r="AE2390">
        <v>72</v>
      </c>
      <c r="AH2390" t="s">
        <v>31263</v>
      </c>
      <c r="AI2390" t="s">
        <v>31262</v>
      </c>
      <c r="AJ2390" t="s">
        <v>31261</v>
      </c>
      <c r="AK2390" t="s">
        <v>31260</v>
      </c>
      <c r="AL2390">
        <v>17</v>
      </c>
      <c r="AM2390" s="5">
        <f t="shared" si="298"/>
        <v>3.4</v>
      </c>
      <c r="AN2390" s="4">
        <f t="shared" si="303"/>
        <v>5.1495645588792126E-3</v>
      </c>
      <c r="AO2390" s="3"/>
      <c r="AP2390">
        <v>0</v>
      </c>
      <c r="AR2390" t="s">
        <v>1</v>
      </c>
      <c r="AT2390" s="2" t="s">
        <v>0</v>
      </c>
      <c r="AU2390" s="1">
        <f t="shared" si="299"/>
        <v>1.1766166183018398</v>
      </c>
      <c r="AV2390" s="1">
        <f t="shared" si="300"/>
        <v>0.98757085761214891</v>
      </c>
      <c r="AW2390" s="1">
        <f t="shared" si="301"/>
        <v>0.79852509692245788</v>
      </c>
    </row>
    <row r="2391" spans="1:49" x14ac:dyDescent="0.2">
      <c r="A2391">
        <v>2389</v>
      </c>
      <c r="B2391" t="s">
        <v>31259</v>
      </c>
      <c r="C2391" t="s">
        <v>31258</v>
      </c>
      <c r="D2391" t="s">
        <v>31257</v>
      </c>
      <c r="F2391" t="s">
        <v>31256</v>
      </c>
      <c r="G2391" t="s">
        <v>14</v>
      </c>
      <c r="H2391" t="s">
        <v>13</v>
      </c>
      <c r="I2391" t="s">
        <v>31255</v>
      </c>
      <c r="J2391" t="s">
        <v>31254</v>
      </c>
      <c r="K2391" t="s">
        <v>31253</v>
      </c>
      <c r="L2391" t="s">
        <v>31252</v>
      </c>
      <c r="M2391" t="s">
        <v>31251</v>
      </c>
      <c r="N2391">
        <v>6</v>
      </c>
      <c r="O2391" t="s">
        <v>31250</v>
      </c>
      <c r="P2391" t="s">
        <v>31249</v>
      </c>
      <c r="Q2391" t="s">
        <v>31248</v>
      </c>
      <c r="R2391" s="7">
        <v>42767</v>
      </c>
      <c r="S2391" s="8">
        <f t="shared" si="296"/>
        <v>2017</v>
      </c>
      <c r="T2391" s="8">
        <v>2017</v>
      </c>
      <c r="U2391" s="8">
        <f t="shared" si="297"/>
        <v>5</v>
      </c>
      <c r="V2391" s="7">
        <v>42767</v>
      </c>
      <c r="W2391" t="s">
        <v>1047</v>
      </c>
      <c r="X2391" s="2">
        <v>0.54700000000000004</v>
      </c>
      <c r="Y2391" s="6">
        <f t="shared" si="302"/>
        <v>1.4601852593363766E-2</v>
      </c>
      <c r="AA2391">
        <v>14348411</v>
      </c>
      <c r="AB2391">
        <v>17683</v>
      </c>
      <c r="AC2391">
        <v>16180399</v>
      </c>
      <c r="AD2391" t="s">
        <v>6</v>
      </c>
      <c r="AE2391">
        <v>72</v>
      </c>
      <c r="AH2391" t="s">
        <v>31247</v>
      </c>
      <c r="AI2391" t="s">
        <v>31246</v>
      </c>
      <c r="AJ2391" t="s">
        <v>31245</v>
      </c>
      <c r="AK2391" t="s">
        <v>31244</v>
      </c>
      <c r="AL2391">
        <v>11</v>
      </c>
      <c r="AM2391" s="5">
        <f t="shared" si="298"/>
        <v>2.2000000000000002</v>
      </c>
      <c r="AN2391" s="4">
        <f t="shared" si="303"/>
        <v>3.3320711851571377E-3</v>
      </c>
      <c r="AO2391" s="3"/>
      <c r="AP2391">
        <v>0</v>
      </c>
      <c r="AQ2391" t="s">
        <v>12033</v>
      </c>
      <c r="AR2391" t="s">
        <v>31243</v>
      </c>
      <c r="AS2391" t="s">
        <v>12031</v>
      </c>
      <c r="AT2391" s="2" t="s">
        <v>0</v>
      </c>
      <c r="AU2391" s="1">
        <f t="shared" si="299"/>
        <v>1.1220918170901777</v>
      </c>
      <c r="AV2391" s="1">
        <f t="shared" si="300"/>
        <v>0.89669618892604519</v>
      </c>
      <c r="AW2391" s="1">
        <f t="shared" si="301"/>
        <v>0.67130056076191258</v>
      </c>
    </row>
    <row r="2392" spans="1:49" x14ac:dyDescent="0.2">
      <c r="A2392">
        <v>2390</v>
      </c>
      <c r="B2392" t="s">
        <v>31242</v>
      </c>
      <c r="C2392" t="s">
        <v>31241</v>
      </c>
      <c r="D2392" t="s">
        <v>31240</v>
      </c>
      <c r="F2392" t="s">
        <v>31239</v>
      </c>
      <c r="G2392" t="s">
        <v>14</v>
      </c>
      <c r="H2392" t="s">
        <v>13</v>
      </c>
      <c r="I2392" t="s">
        <v>31238</v>
      </c>
      <c r="J2392" t="s">
        <v>31237</v>
      </c>
      <c r="K2392" t="s">
        <v>31236</v>
      </c>
      <c r="L2392" t="s">
        <v>25542</v>
      </c>
      <c r="M2392" t="s">
        <v>85</v>
      </c>
      <c r="N2392">
        <v>3</v>
      </c>
      <c r="O2392" t="s">
        <v>31235</v>
      </c>
      <c r="P2392" t="s">
        <v>31234</v>
      </c>
      <c r="Q2392" t="s">
        <v>31233</v>
      </c>
      <c r="R2392" s="7">
        <v>42767</v>
      </c>
      <c r="S2392" s="8">
        <f t="shared" si="296"/>
        <v>2017</v>
      </c>
      <c r="T2392" s="8">
        <v>2017</v>
      </c>
      <c r="U2392" s="8">
        <f t="shared" si="297"/>
        <v>5</v>
      </c>
      <c r="V2392" s="7">
        <v>42767</v>
      </c>
      <c r="W2392" t="s">
        <v>1047</v>
      </c>
      <c r="X2392" s="2">
        <v>0.54700000000000004</v>
      </c>
      <c r="Y2392" s="6">
        <f t="shared" si="302"/>
        <v>1.4601852593363766E-2</v>
      </c>
      <c r="AA2392">
        <v>14348411</v>
      </c>
      <c r="AB2392">
        <v>17683</v>
      </c>
      <c r="AC2392">
        <v>16180399</v>
      </c>
      <c r="AD2392" t="s">
        <v>6</v>
      </c>
      <c r="AE2392">
        <v>72</v>
      </c>
      <c r="AH2392" t="s">
        <v>31232</v>
      </c>
      <c r="AI2392" t="s">
        <v>31231</v>
      </c>
      <c r="AJ2392" t="s">
        <v>31230</v>
      </c>
      <c r="AK2392" t="s">
        <v>31229</v>
      </c>
      <c r="AL2392">
        <v>14</v>
      </c>
      <c r="AM2392" s="5">
        <f t="shared" si="298"/>
        <v>2.8</v>
      </c>
      <c r="AN2392" s="4">
        <f t="shared" si="303"/>
        <v>4.2408178720181747E-3</v>
      </c>
      <c r="AO2392" s="3"/>
      <c r="AP2392">
        <v>0</v>
      </c>
      <c r="AR2392" t="s">
        <v>1</v>
      </c>
      <c r="AT2392" s="2" t="s">
        <v>0</v>
      </c>
      <c r="AU2392" s="1">
        <f t="shared" si="299"/>
        <v>1.1493542176960088</v>
      </c>
      <c r="AV2392" s="1">
        <f t="shared" si="300"/>
        <v>0.94213352326909705</v>
      </c>
      <c r="AW2392" s="1">
        <f t="shared" si="301"/>
        <v>0.73491282884218523</v>
      </c>
    </row>
    <row r="2393" spans="1:49" x14ac:dyDescent="0.2">
      <c r="A2393">
        <v>2391</v>
      </c>
      <c r="B2393" t="s">
        <v>31228</v>
      </c>
      <c r="C2393" t="s">
        <v>31227</v>
      </c>
      <c r="D2393" t="s">
        <v>31226</v>
      </c>
      <c r="F2393" t="s">
        <v>31225</v>
      </c>
      <c r="G2393" t="s">
        <v>14</v>
      </c>
      <c r="H2393" t="s">
        <v>13</v>
      </c>
      <c r="I2393" t="s">
        <v>16986</v>
      </c>
      <c r="J2393">
        <v>60017060</v>
      </c>
      <c r="K2393" t="s">
        <v>16985</v>
      </c>
      <c r="L2393" t="s">
        <v>2955</v>
      </c>
      <c r="M2393" t="s">
        <v>9</v>
      </c>
      <c r="N2393">
        <v>3</v>
      </c>
      <c r="O2393" t="s">
        <v>31224</v>
      </c>
      <c r="P2393" t="s">
        <v>31223</v>
      </c>
      <c r="Q2393" t="s">
        <v>16982</v>
      </c>
      <c r="R2393" s="7">
        <v>42767</v>
      </c>
      <c r="S2393" s="8">
        <f t="shared" si="296"/>
        <v>2017</v>
      </c>
      <c r="T2393" s="8">
        <v>2017</v>
      </c>
      <c r="U2393" s="8">
        <f t="shared" si="297"/>
        <v>5</v>
      </c>
      <c r="V2393" s="7">
        <v>42767</v>
      </c>
      <c r="W2393" t="s">
        <v>1047</v>
      </c>
      <c r="X2393" s="2">
        <v>0.54700000000000004</v>
      </c>
      <c r="Y2393" s="6">
        <f t="shared" si="302"/>
        <v>1.4601852593363766E-2</v>
      </c>
      <c r="AA2393">
        <v>14348411</v>
      </c>
      <c r="AB2393">
        <v>17683</v>
      </c>
      <c r="AC2393">
        <v>16180399</v>
      </c>
      <c r="AD2393" t="s">
        <v>6</v>
      </c>
      <c r="AE2393">
        <v>72</v>
      </c>
      <c r="AH2393" t="s">
        <v>31222</v>
      </c>
      <c r="AI2393" t="s">
        <v>31221</v>
      </c>
      <c r="AJ2393" t="s">
        <v>31220</v>
      </c>
      <c r="AK2393" t="s">
        <v>31219</v>
      </c>
      <c r="AL2393">
        <v>24</v>
      </c>
      <c r="AM2393" s="5">
        <f t="shared" si="298"/>
        <v>4.8</v>
      </c>
      <c r="AN2393" s="4">
        <f t="shared" si="303"/>
        <v>7.2699734948882995E-3</v>
      </c>
      <c r="AO2393" s="3"/>
      <c r="AP2393">
        <v>1</v>
      </c>
      <c r="AQ2393" t="s">
        <v>76</v>
      </c>
      <c r="AR2393">
        <v>2014509102205</v>
      </c>
      <c r="AS2393" t="s">
        <v>75</v>
      </c>
      <c r="AT2393" s="2" t="s">
        <v>0</v>
      </c>
      <c r="AU2393" s="1">
        <f t="shared" si="299"/>
        <v>1.2402288863821125</v>
      </c>
      <c r="AV2393" s="1">
        <f t="shared" si="300"/>
        <v>1.0935913044126033</v>
      </c>
      <c r="AW2393" s="1">
        <f t="shared" si="301"/>
        <v>0.94695372244309395</v>
      </c>
    </row>
    <row r="2394" spans="1:49" x14ac:dyDescent="0.2">
      <c r="A2394">
        <v>2392</v>
      </c>
      <c r="B2394" t="s">
        <v>31218</v>
      </c>
      <c r="C2394" t="s">
        <v>31217</v>
      </c>
      <c r="D2394" t="s">
        <v>31216</v>
      </c>
      <c r="F2394" t="s">
        <v>31215</v>
      </c>
      <c r="G2394" t="s">
        <v>14</v>
      </c>
      <c r="H2394" t="s">
        <v>13</v>
      </c>
      <c r="I2394" t="s">
        <v>31214</v>
      </c>
      <c r="J2394" t="s">
        <v>29945</v>
      </c>
      <c r="K2394" t="s">
        <v>29944</v>
      </c>
      <c r="L2394" t="s">
        <v>29943</v>
      </c>
      <c r="M2394" t="s">
        <v>29942</v>
      </c>
      <c r="N2394">
        <v>5</v>
      </c>
      <c r="O2394" t="s">
        <v>31213</v>
      </c>
      <c r="P2394" t="s">
        <v>31212</v>
      </c>
      <c r="Q2394" t="s">
        <v>31211</v>
      </c>
      <c r="R2394" s="7">
        <v>42767</v>
      </c>
      <c r="S2394" s="8">
        <f t="shared" si="296"/>
        <v>2017</v>
      </c>
      <c r="T2394" s="8">
        <v>2017</v>
      </c>
      <c r="U2394" s="8">
        <f t="shared" si="297"/>
        <v>5</v>
      </c>
      <c r="V2394" s="7">
        <v>42767</v>
      </c>
      <c r="W2394" t="s">
        <v>1047</v>
      </c>
      <c r="X2394" s="2">
        <v>0.54700000000000004</v>
      </c>
      <c r="Y2394" s="6">
        <f t="shared" si="302"/>
        <v>1.4601852593363766E-2</v>
      </c>
      <c r="AA2394">
        <v>14348411</v>
      </c>
      <c r="AB2394">
        <v>17683</v>
      </c>
      <c r="AC2394">
        <v>16180399</v>
      </c>
      <c r="AD2394" t="s">
        <v>6</v>
      </c>
      <c r="AE2394">
        <v>72</v>
      </c>
      <c r="AH2394" t="s">
        <v>31210</v>
      </c>
      <c r="AI2394" t="s">
        <v>31209</v>
      </c>
      <c r="AJ2394" t="s">
        <v>31208</v>
      </c>
      <c r="AK2394" t="s">
        <v>31207</v>
      </c>
      <c r="AL2394">
        <v>23</v>
      </c>
      <c r="AM2394" s="5">
        <f t="shared" si="298"/>
        <v>4.5999999999999996</v>
      </c>
      <c r="AN2394" s="4">
        <f t="shared" si="303"/>
        <v>6.9670579326012866E-3</v>
      </c>
      <c r="AO2394" s="3"/>
      <c r="AP2394">
        <v>0</v>
      </c>
      <c r="AR2394" t="s">
        <v>1</v>
      </c>
      <c r="AT2394" s="2" t="s">
        <v>0</v>
      </c>
      <c r="AU2394" s="1">
        <f t="shared" si="299"/>
        <v>1.2311414195135022</v>
      </c>
      <c r="AV2394" s="1">
        <f t="shared" si="300"/>
        <v>1.0784455262982526</v>
      </c>
      <c r="AW2394" s="1">
        <f t="shared" si="301"/>
        <v>0.92574963308300307</v>
      </c>
    </row>
    <row r="2395" spans="1:49" x14ac:dyDescent="0.2">
      <c r="A2395">
        <v>2393</v>
      </c>
      <c r="B2395" t="s">
        <v>31206</v>
      </c>
      <c r="C2395" t="s">
        <v>31205</v>
      </c>
      <c r="E2395">
        <v>28078425</v>
      </c>
      <c r="F2395" t="s">
        <v>31204</v>
      </c>
      <c r="G2395" t="s">
        <v>14</v>
      </c>
      <c r="H2395" t="s">
        <v>13</v>
      </c>
      <c r="I2395" t="s">
        <v>31203</v>
      </c>
      <c r="J2395" t="s">
        <v>31202</v>
      </c>
      <c r="K2395" t="s">
        <v>31201</v>
      </c>
      <c r="L2395" t="s">
        <v>31200</v>
      </c>
      <c r="M2395" t="s">
        <v>31199</v>
      </c>
      <c r="N2395">
        <v>6</v>
      </c>
      <c r="O2395" t="s">
        <v>31198</v>
      </c>
      <c r="P2395" t="s">
        <v>31197</v>
      </c>
      <c r="Q2395" t="s">
        <v>31196</v>
      </c>
      <c r="R2395" s="7">
        <v>42767</v>
      </c>
      <c r="S2395" s="8">
        <f t="shared" si="296"/>
        <v>2017</v>
      </c>
      <c r="T2395" s="8">
        <v>2017</v>
      </c>
      <c r="U2395" s="8">
        <f t="shared" si="297"/>
        <v>5</v>
      </c>
      <c r="V2395" s="7">
        <v>42767</v>
      </c>
      <c r="W2395" t="s">
        <v>31195</v>
      </c>
      <c r="X2395" s="2">
        <v>0.8</v>
      </c>
      <c r="Y2395" s="6">
        <f t="shared" si="302"/>
        <v>2.1355543098155415E-2</v>
      </c>
      <c r="AA2395">
        <v>3407594</v>
      </c>
      <c r="AB2395">
        <v>23456</v>
      </c>
      <c r="AC2395">
        <v>14321351</v>
      </c>
      <c r="AD2395" t="s">
        <v>6</v>
      </c>
      <c r="AE2395">
        <v>203</v>
      </c>
      <c r="AF2395">
        <v>2</v>
      </c>
      <c r="AH2395" t="s">
        <v>31194</v>
      </c>
      <c r="AI2395" t="s">
        <v>31193</v>
      </c>
      <c r="AJ2395" t="s">
        <v>31192</v>
      </c>
      <c r="AK2395" t="s">
        <v>31191</v>
      </c>
      <c r="AL2395">
        <v>18</v>
      </c>
      <c r="AM2395" s="5">
        <f t="shared" si="298"/>
        <v>3.6</v>
      </c>
      <c r="AN2395" s="4">
        <f t="shared" si="303"/>
        <v>5.4524801211662246E-3</v>
      </c>
      <c r="AO2395" s="3"/>
      <c r="AP2395">
        <v>0</v>
      </c>
      <c r="AQ2395" t="s">
        <v>795</v>
      </c>
      <c r="AR2395" t="s">
        <v>31190</v>
      </c>
      <c r="AS2395" t="s">
        <v>794</v>
      </c>
      <c r="AT2395" s="2" t="s">
        <v>0</v>
      </c>
      <c r="AU2395" s="1">
        <f t="shared" si="299"/>
        <v>1.6584624205058658</v>
      </c>
      <c r="AV2395" s="1">
        <f t="shared" si="300"/>
        <v>1.340401160966082</v>
      </c>
      <c r="AW2395" s="1">
        <f t="shared" si="301"/>
        <v>1.0223399014262982</v>
      </c>
    </row>
    <row r="2396" spans="1:49" x14ac:dyDescent="0.2">
      <c r="A2396">
        <v>2394</v>
      </c>
      <c r="B2396" t="s">
        <v>31189</v>
      </c>
      <c r="C2396" t="s">
        <v>31188</v>
      </c>
      <c r="F2396" t="s">
        <v>31187</v>
      </c>
      <c r="G2396" t="s">
        <v>14</v>
      </c>
      <c r="H2396" t="s">
        <v>13</v>
      </c>
      <c r="I2396" t="s">
        <v>8253</v>
      </c>
      <c r="J2396" t="s">
        <v>31186</v>
      </c>
      <c r="K2396" t="s">
        <v>31185</v>
      </c>
      <c r="L2396" t="s">
        <v>31184</v>
      </c>
      <c r="M2396" t="s">
        <v>31183</v>
      </c>
      <c r="N2396">
        <v>6</v>
      </c>
      <c r="O2396" t="s">
        <v>31182</v>
      </c>
      <c r="P2396" t="s">
        <v>31181</v>
      </c>
      <c r="Q2396" t="s">
        <v>31180</v>
      </c>
      <c r="R2396" s="7">
        <v>42767</v>
      </c>
      <c r="S2396" s="8">
        <f t="shared" si="296"/>
        <v>2017</v>
      </c>
      <c r="T2396" s="8">
        <v>2017</v>
      </c>
      <c r="U2396" s="8">
        <f t="shared" si="297"/>
        <v>5</v>
      </c>
      <c r="V2396" s="7">
        <v>42767</v>
      </c>
      <c r="W2396" t="s">
        <v>31179</v>
      </c>
      <c r="X2396" s="2">
        <v>1.0329999999999999</v>
      </c>
      <c r="Y2396" s="6">
        <f t="shared" si="302"/>
        <v>2.7575345025493178E-2</v>
      </c>
      <c r="AA2396">
        <v>9532048</v>
      </c>
      <c r="AB2396">
        <v>12278</v>
      </c>
      <c r="AC2396">
        <v>13616668</v>
      </c>
      <c r="AD2396" t="s">
        <v>6</v>
      </c>
      <c r="AE2396">
        <v>30</v>
      </c>
      <c r="AF2396">
        <v>2</v>
      </c>
      <c r="AG2396">
        <v>24002</v>
      </c>
      <c r="AI2396" t="s">
        <v>31178</v>
      </c>
      <c r="AJ2396" t="s">
        <v>31177</v>
      </c>
      <c r="AK2396" t="s">
        <v>31176</v>
      </c>
      <c r="AL2396">
        <v>21</v>
      </c>
      <c r="AM2396" s="5">
        <f t="shared" si="298"/>
        <v>4.2</v>
      </c>
      <c r="AN2396" s="4">
        <f t="shared" si="303"/>
        <v>6.3612268080272625E-3</v>
      </c>
      <c r="AO2396" s="3"/>
      <c r="AP2396">
        <v>0</v>
      </c>
      <c r="AQ2396" t="s">
        <v>31175</v>
      </c>
      <c r="AR2396" t="s">
        <v>1</v>
      </c>
      <c r="AS2396" t="s">
        <v>31174</v>
      </c>
      <c r="AT2396" s="2" t="s">
        <v>0</v>
      </c>
      <c r="AU2396" s="1">
        <f t="shared" si="299"/>
        <v>2.1211109560253401</v>
      </c>
      <c r="AV2396" s="1">
        <f t="shared" si="300"/>
        <v>1.696828591676022</v>
      </c>
      <c r="AW2396" s="1">
        <f t="shared" si="301"/>
        <v>1.2725462273267036</v>
      </c>
    </row>
    <row r="2397" spans="1:49" x14ac:dyDescent="0.2">
      <c r="A2397">
        <v>2395</v>
      </c>
      <c r="B2397" t="s">
        <v>31173</v>
      </c>
      <c r="C2397" t="s">
        <v>31172</v>
      </c>
      <c r="F2397" t="s">
        <v>31171</v>
      </c>
      <c r="G2397" t="s">
        <v>14</v>
      </c>
      <c r="H2397" t="s">
        <v>13</v>
      </c>
      <c r="I2397" t="s">
        <v>12273</v>
      </c>
      <c r="J2397" t="s">
        <v>31170</v>
      </c>
      <c r="K2397" t="s">
        <v>31169</v>
      </c>
      <c r="L2397" t="s">
        <v>31168</v>
      </c>
      <c r="M2397" t="s">
        <v>85</v>
      </c>
      <c r="N2397">
        <v>6</v>
      </c>
      <c r="O2397" t="s">
        <v>31167</v>
      </c>
      <c r="P2397" t="s">
        <v>31166</v>
      </c>
      <c r="Q2397" t="s">
        <v>31165</v>
      </c>
      <c r="R2397" s="7">
        <v>42767</v>
      </c>
      <c r="S2397" s="8">
        <f t="shared" si="296"/>
        <v>2017</v>
      </c>
      <c r="T2397" s="8">
        <v>2017</v>
      </c>
      <c r="U2397" s="8">
        <f t="shared" si="297"/>
        <v>5</v>
      </c>
      <c r="V2397" s="7">
        <v>42767</v>
      </c>
      <c r="W2397" t="s">
        <v>31164</v>
      </c>
      <c r="X2397" s="2">
        <v>0.54900000000000004</v>
      </c>
      <c r="Y2397" s="6">
        <f t="shared" si="302"/>
        <v>1.4655241451109155E-2</v>
      </c>
      <c r="AA2397" t="s">
        <v>31163</v>
      </c>
      <c r="AB2397">
        <v>12160</v>
      </c>
      <c r="AD2397" t="s">
        <v>6</v>
      </c>
      <c r="AE2397">
        <v>29</v>
      </c>
      <c r="AF2397">
        <v>1</v>
      </c>
      <c r="AG2397">
        <v>12013</v>
      </c>
      <c r="AI2397" t="s">
        <v>31162</v>
      </c>
      <c r="AJ2397" t="s">
        <v>31161</v>
      </c>
      <c r="AK2397" t="s">
        <v>31160</v>
      </c>
      <c r="AL2397">
        <v>8</v>
      </c>
      <c r="AM2397" s="5">
        <f t="shared" si="298"/>
        <v>1.6</v>
      </c>
      <c r="AN2397" s="4">
        <f t="shared" si="303"/>
        <v>2.4233244982961003E-3</v>
      </c>
      <c r="AO2397" s="3"/>
      <c r="AP2397">
        <v>0</v>
      </c>
      <c r="AR2397" t="s">
        <v>1</v>
      </c>
      <c r="AT2397" s="2">
        <v>1.6359999999999999</v>
      </c>
      <c r="AU2397" s="1">
        <f t="shared" si="299"/>
        <v>1.0985666365265239</v>
      </c>
      <c r="AV2397" s="1">
        <f t="shared" si="300"/>
        <v>0.85392829747026278</v>
      </c>
      <c r="AW2397" s="1">
        <f t="shared" si="301"/>
        <v>0.60928995841400169</v>
      </c>
    </row>
    <row r="2398" spans="1:49" x14ac:dyDescent="0.2">
      <c r="A2398">
        <v>2396</v>
      </c>
      <c r="B2398" t="s">
        <v>31159</v>
      </c>
      <c r="C2398" t="s">
        <v>31158</v>
      </c>
      <c r="E2398">
        <v>28070757</v>
      </c>
      <c r="F2398" t="s">
        <v>31157</v>
      </c>
      <c r="G2398" t="s">
        <v>14</v>
      </c>
      <c r="H2398" t="s">
        <v>13</v>
      </c>
      <c r="I2398" t="s">
        <v>31156</v>
      </c>
      <c r="J2398" t="s">
        <v>31155</v>
      </c>
      <c r="K2398" t="s">
        <v>31154</v>
      </c>
      <c r="L2398" t="s">
        <v>31153</v>
      </c>
      <c r="M2398" t="s">
        <v>31152</v>
      </c>
      <c r="N2398">
        <v>10</v>
      </c>
      <c r="O2398" t="s">
        <v>31151</v>
      </c>
      <c r="P2398" t="s">
        <v>31150</v>
      </c>
      <c r="Q2398" t="s">
        <v>31149</v>
      </c>
      <c r="R2398" s="7">
        <v>42767</v>
      </c>
      <c r="S2398" s="8">
        <f t="shared" si="296"/>
        <v>2017</v>
      </c>
      <c r="T2398" s="8">
        <v>2017</v>
      </c>
      <c r="U2398" s="8">
        <f t="shared" si="297"/>
        <v>5</v>
      </c>
      <c r="V2398" s="7">
        <v>42767</v>
      </c>
      <c r="W2398" t="s">
        <v>2720</v>
      </c>
      <c r="X2398" s="2">
        <v>0.85499999999999998</v>
      </c>
      <c r="Y2398" s="6">
        <f t="shared" si="302"/>
        <v>2.28237366861536E-2</v>
      </c>
      <c r="AA2398">
        <v>980331</v>
      </c>
      <c r="AB2398">
        <v>23342</v>
      </c>
      <c r="AC2398">
        <v>15731561</v>
      </c>
      <c r="AD2398" t="s">
        <v>6</v>
      </c>
      <c r="AE2398">
        <v>43</v>
      </c>
      <c r="AF2398">
        <v>2</v>
      </c>
      <c r="AH2398" t="s">
        <v>19079</v>
      </c>
      <c r="AI2398" t="s">
        <v>31148</v>
      </c>
      <c r="AJ2398" t="s">
        <v>31147</v>
      </c>
      <c r="AK2398" t="s">
        <v>31146</v>
      </c>
      <c r="AL2398">
        <v>32</v>
      </c>
      <c r="AM2398" s="5">
        <f t="shared" si="298"/>
        <v>6.4</v>
      </c>
      <c r="AN2398" s="4">
        <f t="shared" si="303"/>
        <v>9.6932979931844011E-3</v>
      </c>
      <c r="AO2398" s="3"/>
      <c r="AP2398">
        <v>0</v>
      </c>
      <c r="AQ2398" t="s">
        <v>76</v>
      </c>
      <c r="AR2398">
        <v>31272048</v>
      </c>
      <c r="AS2398" t="s">
        <v>75</v>
      </c>
      <c r="AT2398" s="2">
        <v>2.6259999999999999</v>
      </c>
      <c r="AU2398" s="1">
        <f t="shared" si="299"/>
        <v>1.8884605078262839</v>
      </c>
      <c r="AV2398" s="1">
        <f t="shared" si="300"/>
        <v>1.6258517339669001</v>
      </c>
      <c r="AW2398" s="1">
        <f t="shared" si="301"/>
        <v>1.363242960107516</v>
      </c>
    </row>
    <row r="2399" spans="1:49" x14ac:dyDescent="0.2">
      <c r="A2399">
        <v>2397</v>
      </c>
      <c r="B2399" t="s">
        <v>31145</v>
      </c>
      <c r="C2399" t="s">
        <v>31144</v>
      </c>
      <c r="F2399" t="s">
        <v>31143</v>
      </c>
      <c r="G2399" t="s">
        <v>14</v>
      </c>
      <c r="H2399" t="s">
        <v>13</v>
      </c>
      <c r="I2399" t="s">
        <v>5008</v>
      </c>
      <c r="J2399" t="s">
        <v>31142</v>
      </c>
      <c r="K2399" t="s">
        <v>31141</v>
      </c>
      <c r="L2399" t="s">
        <v>31140</v>
      </c>
      <c r="M2399" t="s">
        <v>5339</v>
      </c>
      <c r="N2399">
        <v>3</v>
      </c>
      <c r="O2399" t="s">
        <v>31139</v>
      </c>
      <c r="P2399" t="s">
        <v>31138</v>
      </c>
      <c r="Q2399" t="s">
        <v>31137</v>
      </c>
      <c r="R2399" s="7">
        <v>42767</v>
      </c>
      <c r="S2399" s="8">
        <f t="shared" si="296"/>
        <v>2017</v>
      </c>
      <c r="T2399" s="8">
        <v>2017</v>
      </c>
      <c r="U2399" s="8">
        <f t="shared" si="297"/>
        <v>5</v>
      </c>
      <c r="V2399" s="7">
        <v>42767</v>
      </c>
      <c r="W2399" t="s">
        <v>31136</v>
      </c>
      <c r="X2399" s="2">
        <v>0.39</v>
      </c>
      <c r="Y2399" s="6">
        <f t="shared" si="302"/>
        <v>1.0410827260350766E-2</v>
      </c>
      <c r="AA2399">
        <v>9544100</v>
      </c>
      <c r="AB2399">
        <v>29080</v>
      </c>
      <c r="AC2399">
        <v>20413025</v>
      </c>
      <c r="AD2399" t="s">
        <v>6</v>
      </c>
      <c r="AE2399">
        <v>231</v>
      </c>
      <c r="AF2399">
        <v>2</v>
      </c>
      <c r="AH2399" t="s">
        <v>31135</v>
      </c>
      <c r="AI2399" t="s">
        <v>31134</v>
      </c>
      <c r="AJ2399" t="s">
        <v>31133</v>
      </c>
      <c r="AK2399" t="s">
        <v>31132</v>
      </c>
      <c r="AL2399">
        <v>3</v>
      </c>
      <c r="AM2399" s="5">
        <f t="shared" si="298"/>
        <v>0.6</v>
      </c>
      <c r="AN2399" s="4">
        <f t="shared" si="303"/>
        <v>9.0874668686103744E-4</v>
      </c>
      <c r="AO2399" s="3"/>
      <c r="AP2399">
        <v>0</v>
      </c>
      <c r="AQ2399" t="s">
        <v>76</v>
      </c>
      <c r="AR2399">
        <v>51105013</v>
      </c>
      <c r="AS2399" t="s">
        <v>75</v>
      </c>
      <c r="AT2399" s="2" t="s">
        <v>0</v>
      </c>
      <c r="AU2399" s="1">
        <f t="shared" si="299"/>
        <v>0.75602030883038462</v>
      </c>
      <c r="AV2399" s="1">
        <f t="shared" si="300"/>
        <v>0.56597869736059014</v>
      </c>
      <c r="AW2399" s="1">
        <f t="shared" si="301"/>
        <v>0.37593708589079555</v>
      </c>
    </row>
    <row r="2400" spans="1:49" x14ac:dyDescent="0.2">
      <c r="A2400">
        <v>2398</v>
      </c>
      <c r="B2400" t="s">
        <v>31131</v>
      </c>
      <c r="C2400" t="s">
        <v>31130</v>
      </c>
      <c r="E2400">
        <v>27976831</v>
      </c>
      <c r="F2400" t="s">
        <v>31129</v>
      </c>
      <c r="G2400" t="s">
        <v>14</v>
      </c>
      <c r="H2400" t="s">
        <v>13</v>
      </c>
      <c r="I2400" t="s">
        <v>31128</v>
      </c>
      <c r="J2400" t="s">
        <v>31127</v>
      </c>
      <c r="K2400" t="s">
        <v>31126</v>
      </c>
      <c r="L2400" t="s">
        <v>31125</v>
      </c>
      <c r="M2400" t="s">
        <v>68</v>
      </c>
      <c r="N2400">
        <v>11</v>
      </c>
      <c r="O2400" t="s">
        <v>31124</v>
      </c>
      <c r="P2400" t="s">
        <v>31123</v>
      </c>
      <c r="Q2400" t="s">
        <v>31122</v>
      </c>
      <c r="R2400" s="7">
        <v>42767</v>
      </c>
      <c r="S2400" s="8">
        <f t="shared" si="296"/>
        <v>2017</v>
      </c>
      <c r="T2400" s="8">
        <v>2017</v>
      </c>
      <c r="U2400" s="8">
        <f t="shared" si="297"/>
        <v>5</v>
      </c>
      <c r="V2400" s="7">
        <v>42767</v>
      </c>
      <c r="W2400" t="s">
        <v>31121</v>
      </c>
      <c r="X2400" s="2">
        <v>2.677</v>
      </c>
      <c r="Y2400" s="6">
        <f t="shared" si="302"/>
        <v>7.1460986092202555E-2</v>
      </c>
      <c r="AA2400">
        <v>13989219</v>
      </c>
      <c r="AB2400">
        <v>19065</v>
      </c>
      <c r="AC2400">
        <v>16000854</v>
      </c>
      <c r="AD2400" t="s">
        <v>6</v>
      </c>
      <c r="AE2400">
        <v>18</v>
      </c>
      <c r="AF2400">
        <v>2</v>
      </c>
      <c r="AH2400" t="s">
        <v>31120</v>
      </c>
      <c r="AI2400" t="s">
        <v>31119</v>
      </c>
      <c r="AJ2400" t="s">
        <v>31118</v>
      </c>
      <c r="AK2400" t="s">
        <v>31117</v>
      </c>
      <c r="AL2400">
        <v>7</v>
      </c>
      <c r="AM2400" s="5">
        <f t="shared" si="298"/>
        <v>1.4</v>
      </c>
      <c r="AN2400" s="4">
        <f t="shared" si="303"/>
        <v>2.1204089360090874E-3</v>
      </c>
      <c r="AO2400" s="3"/>
      <c r="AP2400">
        <v>1</v>
      </c>
      <c r="AQ2400" t="s">
        <v>31116</v>
      </c>
      <c r="AR2400" t="s">
        <v>1</v>
      </c>
      <c r="AS2400" t="s">
        <v>31115</v>
      </c>
      <c r="AT2400" s="2">
        <v>6.2149999999999999</v>
      </c>
      <c r="AU2400" s="1">
        <f t="shared" si="299"/>
        <v>5.0658812945344511</v>
      </c>
      <c r="AV2400" s="1">
        <f t="shared" si="300"/>
        <v>3.6790697514105823</v>
      </c>
      <c r="AW2400" s="1">
        <f t="shared" si="301"/>
        <v>2.2922582082867127</v>
      </c>
    </row>
    <row r="2401" spans="1:49" x14ac:dyDescent="0.2">
      <c r="A2401">
        <v>2399</v>
      </c>
      <c r="B2401" t="s">
        <v>31114</v>
      </c>
      <c r="C2401" t="s">
        <v>31113</v>
      </c>
      <c r="D2401" t="s">
        <v>31112</v>
      </c>
      <c r="E2401">
        <v>27988263</v>
      </c>
      <c r="F2401" t="s">
        <v>31111</v>
      </c>
      <c r="G2401" t="s">
        <v>14</v>
      </c>
      <c r="H2401" t="s">
        <v>13</v>
      </c>
      <c r="I2401" t="s">
        <v>31110</v>
      </c>
      <c r="J2401">
        <v>60013913</v>
      </c>
      <c r="K2401" t="s">
        <v>31109</v>
      </c>
      <c r="L2401" t="s">
        <v>31108</v>
      </c>
      <c r="M2401" t="s">
        <v>137</v>
      </c>
      <c r="N2401">
        <v>6</v>
      </c>
      <c r="O2401" t="s">
        <v>31107</v>
      </c>
      <c r="P2401" t="s">
        <v>31106</v>
      </c>
      <c r="Q2401" t="s">
        <v>31105</v>
      </c>
      <c r="R2401" s="7">
        <v>42767</v>
      </c>
      <c r="S2401" s="8">
        <f t="shared" si="296"/>
        <v>2017</v>
      </c>
      <c r="T2401" s="8">
        <v>2017</v>
      </c>
      <c r="U2401" s="8">
        <f t="shared" si="297"/>
        <v>5</v>
      </c>
      <c r="V2401" s="7">
        <v>42767</v>
      </c>
      <c r="W2401" t="s">
        <v>31104</v>
      </c>
      <c r="X2401" s="2">
        <v>0.97899999999999998</v>
      </c>
      <c r="Y2401" s="6">
        <f t="shared" si="302"/>
        <v>2.6133845866367689E-2</v>
      </c>
      <c r="AA2401">
        <v>10510443</v>
      </c>
      <c r="AB2401">
        <v>17243</v>
      </c>
      <c r="AC2401">
        <v>15357732</v>
      </c>
      <c r="AD2401" t="s">
        <v>6</v>
      </c>
      <c r="AE2401">
        <v>28</v>
      </c>
      <c r="AF2401">
        <v>2</v>
      </c>
      <c r="AH2401" t="s">
        <v>31103</v>
      </c>
      <c r="AI2401" t="s">
        <v>31102</v>
      </c>
      <c r="AK2401" t="s">
        <v>31101</v>
      </c>
      <c r="AL2401">
        <v>15</v>
      </c>
      <c r="AM2401" s="5">
        <f t="shared" si="298"/>
        <v>3</v>
      </c>
      <c r="AN2401" s="4">
        <f t="shared" si="303"/>
        <v>4.5437334343051876E-3</v>
      </c>
      <c r="AO2401" s="3"/>
      <c r="AP2401">
        <v>0</v>
      </c>
      <c r="AR2401" t="s">
        <v>1</v>
      </c>
      <c r="AT2401" s="2" t="s">
        <v>0</v>
      </c>
      <c r="AU2401" s="1">
        <f t="shared" si="299"/>
        <v>1.9656812136748938</v>
      </c>
      <c r="AV2401" s="1">
        <f t="shared" si="300"/>
        <v>1.5338789650336437</v>
      </c>
      <c r="AW2401" s="1">
        <f t="shared" si="301"/>
        <v>1.1020767163923937</v>
      </c>
    </row>
    <row r="2402" spans="1:49" x14ac:dyDescent="0.2">
      <c r="A2402">
        <v>2400</v>
      </c>
      <c r="B2402" t="s">
        <v>31100</v>
      </c>
      <c r="C2402" t="s">
        <v>31099</v>
      </c>
      <c r="D2402" t="s">
        <v>31098</v>
      </c>
      <c r="F2402" t="s">
        <v>31097</v>
      </c>
      <c r="G2402" t="s">
        <v>14</v>
      </c>
      <c r="H2402" t="s">
        <v>13</v>
      </c>
      <c r="I2402" t="s">
        <v>6197</v>
      </c>
      <c r="J2402" t="s">
        <v>31096</v>
      </c>
      <c r="K2402" t="s">
        <v>31095</v>
      </c>
      <c r="L2402" t="s">
        <v>31094</v>
      </c>
      <c r="M2402" t="s">
        <v>12079</v>
      </c>
      <c r="N2402">
        <v>6</v>
      </c>
      <c r="O2402" t="s">
        <v>31093</v>
      </c>
      <c r="P2402" t="s">
        <v>31092</v>
      </c>
      <c r="Q2402" t="s">
        <v>31091</v>
      </c>
      <c r="R2402" s="7">
        <v>42767</v>
      </c>
      <c r="S2402" s="8">
        <f t="shared" si="296"/>
        <v>2017</v>
      </c>
      <c r="T2402" s="8">
        <v>2017</v>
      </c>
      <c r="U2402" s="8">
        <f t="shared" si="297"/>
        <v>5</v>
      </c>
      <c r="V2402" s="7">
        <v>42767</v>
      </c>
      <c r="W2402" t="s">
        <v>1289</v>
      </c>
      <c r="X2402" s="2">
        <v>0.627</v>
      </c>
      <c r="Y2402" s="6">
        <f t="shared" si="302"/>
        <v>1.6737406903179305E-2</v>
      </c>
      <c r="AA2402">
        <v>9269851</v>
      </c>
      <c r="AB2402">
        <v>28435</v>
      </c>
      <c r="AD2402" t="s">
        <v>6</v>
      </c>
      <c r="AE2402">
        <v>137</v>
      </c>
      <c r="AH2402" t="s">
        <v>31090</v>
      </c>
      <c r="AI2402" t="s">
        <v>31089</v>
      </c>
      <c r="AJ2402" t="s">
        <v>31088</v>
      </c>
      <c r="AK2402" t="s">
        <v>31087</v>
      </c>
      <c r="AL2402">
        <v>15</v>
      </c>
      <c r="AM2402" s="5">
        <f t="shared" si="298"/>
        <v>3</v>
      </c>
      <c r="AN2402" s="4">
        <f t="shared" si="303"/>
        <v>4.5437334343051876E-3</v>
      </c>
      <c r="AO2402" s="3"/>
      <c r="AP2402">
        <v>0</v>
      </c>
      <c r="AQ2402" t="s">
        <v>76</v>
      </c>
      <c r="AR2402">
        <v>41504138</v>
      </c>
      <c r="AS2402" t="s">
        <v>75</v>
      </c>
      <c r="AT2402" s="2">
        <v>2.121</v>
      </c>
      <c r="AU2402" s="1">
        <f t="shared" si="299"/>
        <v>1.3079304862517069</v>
      </c>
      <c r="AV2402" s="1">
        <f t="shared" si="300"/>
        <v>1.0640570168742247</v>
      </c>
      <c r="AW2402" s="1">
        <f t="shared" si="301"/>
        <v>0.82018354749674227</v>
      </c>
    </row>
    <row r="2403" spans="1:49" x14ac:dyDescent="0.2">
      <c r="A2403">
        <v>2401</v>
      </c>
      <c r="B2403" t="s">
        <v>31086</v>
      </c>
      <c r="C2403" t="s">
        <v>31085</v>
      </c>
      <c r="D2403" t="s">
        <v>31084</v>
      </c>
      <c r="F2403" t="s">
        <v>31083</v>
      </c>
      <c r="G2403" t="s">
        <v>14</v>
      </c>
      <c r="H2403" t="s">
        <v>13</v>
      </c>
      <c r="I2403" t="s">
        <v>31082</v>
      </c>
      <c r="J2403">
        <v>60012162</v>
      </c>
      <c r="K2403" t="s">
        <v>22571</v>
      </c>
      <c r="L2403" t="s">
        <v>11708</v>
      </c>
      <c r="M2403" t="s">
        <v>415</v>
      </c>
      <c r="N2403">
        <v>2</v>
      </c>
      <c r="O2403" t="s">
        <v>31081</v>
      </c>
      <c r="P2403" t="s">
        <v>31080</v>
      </c>
      <c r="Q2403" t="s">
        <v>22568</v>
      </c>
      <c r="R2403" s="7">
        <v>42767</v>
      </c>
      <c r="S2403" s="8">
        <f t="shared" si="296"/>
        <v>2017</v>
      </c>
      <c r="T2403" s="8">
        <v>2017</v>
      </c>
      <c r="U2403" s="8">
        <f t="shared" si="297"/>
        <v>5</v>
      </c>
      <c r="V2403" s="7">
        <v>42767</v>
      </c>
      <c r="W2403" t="s">
        <v>28493</v>
      </c>
      <c r="X2403" s="2">
        <v>0.68200000000000005</v>
      </c>
      <c r="Y2403" s="6">
        <f t="shared" si="302"/>
        <v>1.8205600491177493E-2</v>
      </c>
      <c r="AA2403">
        <v>2731177</v>
      </c>
      <c r="AB2403">
        <v>12375</v>
      </c>
      <c r="AC2403">
        <v>18791948</v>
      </c>
      <c r="AD2403" t="s">
        <v>6</v>
      </c>
      <c r="AE2403">
        <v>59</v>
      </c>
      <c r="AF2403">
        <v>3</v>
      </c>
      <c r="AH2403" t="s">
        <v>31079</v>
      </c>
      <c r="AI2403" t="s">
        <v>31078</v>
      </c>
      <c r="AJ2403" t="s">
        <v>31077</v>
      </c>
      <c r="AK2403" t="s">
        <v>31076</v>
      </c>
      <c r="AL2403">
        <v>15</v>
      </c>
      <c r="AM2403" s="5">
        <f t="shared" si="298"/>
        <v>3</v>
      </c>
      <c r="AN2403" s="4">
        <f t="shared" si="303"/>
        <v>4.5437334343051876E-3</v>
      </c>
      <c r="AO2403" s="3"/>
      <c r="AP2403">
        <v>0</v>
      </c>
      <c r="AR2403" t="s">
        <v>1</v>
      </c>
      <c r="AT2403" s="2">
        <v>2.1520000000000001</v>
      </c>
      <c r="AU2403" s="1">
        <f t="shared" si="299"/>
        <v>1.41070403741158</v>
      </c>
      <c r="AV2403" s="1">
        <f t="shared" si="300"/>
        <v>1.137466696274134</v>
      </c>
      <c r="AW2403" s="1">
        <f t="shared" si="301"/>
        <v>0.86422935513668775</v>
      </c>
    </row>
    <row r="2404" spans="1:49" x14ac:dyDescent="0.2">
      <c r="A2404">
        <v>2402</v>
      </c>
      <c r="B2404" t="s">
        <v>31075</v>
      </c>
      <c r="C2404" t="s">
        <v>31074</v>
      </c>
      <c r="F2404" t="s">
        <v>31073</v>
      </c>
      <c r="G2404" t="s">
        <v>14</v>
      </c>
      <c r="H2404" t="s">
        <v>13</v>
      </c>
      <c r="I2404" t="s">
        <v>31072</v>
      </c>
      <c r="J2404" t="s">
        <v>31071</v>
      </c>
      <c r="K2404" t="s">
        <v>31070</v>
      </c>
      <c r="L2404" t="s">
        <v>31069</v>
      </c>
      <c r="M2404" t="s">
        <v>31068</v>
      </c>
      <c r="N2404">
        <v>7</v>
      </c>
      <c r="O2404" t="s">
        <v>31067</v>
      </c>
      <c r="P2404" t="s">
        <v>31066</v>
      </c>
      <c r="Q2404" t="s">
        <v>31065</v>
      </c>
      <c r="R2404" s="7">
        <v>42767</v>
      </c>
      <c r="S2404" s="8">
        <f t="shared" si="296"/>
        <v>2017</v>
      </c>
      <c r="T2404" s="8">
        <v>2017</v>
      </c>
      <c r="U2404" s="8">
        <f t="shared" si="297"/>
        <v>5</v>
      </c>
      <c r="V2404" s="7">
        <v>42767</v>
      </c>
      <c r="W2404" t="s">
        <v>31064</v>
      </c>
      <c r="X2404" s="2">
        <v>0.58299999999999996</v>
      </c>
      <c r="Y2404" s="6">
        <f t="shared" si="302"/>
        <v>1.5562852032780758E-2</v>
      </c>
      <c r="AA2404">
        <v>15700755</v>
      </c>
      <c r="AB2404">
        <v>24831</v>
      </c>
      <c r="AC2404">
        <v>15731332</v>
      </c>
      <c r="AD2404" t="s">
        <v>6</v>
      </c>
      <c r="AE2404">
        <v>16</v>
      </c>
      <c r="AF2404">
        <v>2</v>
      </c>
      <c r="AG2404">
        <v>44</v>
      </c>
      <c r="AI2404" t="s">
        <v>31063</v>
      </c>
      <c r="AJ2404" t="s">
        <v>31062</v>
      </c>
      <c r="AK2404" t="s">
        <v>31061</v>
      </c>
      <c r="AL2404">
        <v>15</v>
      </c>
      <c r="AM2404" s="5">
        <f t="shared" si="298"/>
        <v>3</v>
      </c>
      <c r="AN2404" s="4">
        <f t="shared" si="303"/>
        <v>4.5437334343051876E-3</v>
      </c>
      <c r="AO2404" s="3"/>
      <c r="AP2404">
        <v>0</v>
      </c>
      <c r="AQ2404" t="s">
        <v>2065</v>
      </c>
      <c r="AR2404" t="s">
        <v>31060</v>
      </c>
      <c r="AS2404" t="s">
        <v>2064</v>
      </c>
      <c r="AT2404" s="2">
        <v>2.3490000000000002</v>
      </c>
      <c r="AU2404" s="1">
        <f t="shared" si="299"/>
        <v>1.2257116453238086</v>
      </c>
      <c r="AV2404" s="1">
        <f t="shared" si="300"/>
        <v>1.0053292733542973</v>
      </c>
      <c r="AW2404" s="1">
        <f t="shared" si="301"/>
        <v>0.78494690138478584</v>
      </c>
    </row>
    <row r="2405" spans="1:49" x14ac:dyDescent="0.2">
      <c r="A2405">
        <v>2403</v>
      </c>
      <c r="B2405" t="s">
        <v>31059</v>
      </c>
      <c r="C2405" t="s">
        <v>31058</v>
      </c>
      <c r="F2405" t="s">
        <v>31057</v>
      </c>
      <c r="G2405" t="s">
        <v>14</v>
      </c>
      <c r="H2405" t="s">
        <v>13</v>
      </c>
      <c r="I2405" t="s">
        <v>6038</v>
      </c>
      <c r="J2405">
        <v>60025578</v>
      </c>
      <c r="K2405" t="s">
        <v>200</v>
      </c>
      <c r="L2405" t="s">
        <v>10</v>
      </c>
      <c r="M2405" t="s">
        <v>9</v>
      </c>
      <c r="N2405">
        <v>4</v>
      </c>
      <c r="O2405" t="s">
        <v>31056</v>
      </c>
      <c r="P2405" t="s">
        <v>31055</v>
      </c>
      <c r="Q2405" t="s">
        <v>1375</v>
      </c>
      <c r="R2405" s="7">
        <v>42767</v>
      </c>
      <c r="S2405" s="8">
        <f t="shared" si="296"/>
        <v>2017</v>
      </c>
      <c r="T2405" s="8">
        <v>2017</v>
      </c>
      <c r="U2405" s="8">
        <f t="shared" si="297"/>
        <v>5</v>
      </c>
      <c r="V2405" s="7">
        <v>42767</v>
      </c>
      <c r="W2405" t="s">
        <v>1306</v>
      </c>
      <c r="X2405" s="2">
        <v>0.30399999999999999</v>
      </c>
      <c r="Y2405" s="6">
        <f t="shared" si="302"/>
        <v>8.115106377299057E-3</v>
      </c>
      <c r="AA2405">
        <v>8952477</v>
      </c>
      <c r="AB2405">
        <v>12250</v>
      </c>
      <c r="AC2405">
        <v>10982760</v>
      </c>
      <c r="AD2405" t="s">
        <v>6</v>
      </c>
      <c r="AE2405">
        <v>59</v>
      </c>
      <c r="AF2405">
        <v>2</v>
      </c>
      <c r="AH2405" t="s">
        <v>31054</v>
      </c>
      <c r="AI2405" t="s">
        <v>31053</v>
      </c>
      <c r="AJ2405" t="s">
        <v>31052</v>
      </c>
      <c r="AK2405" t="s">
        <v>31051</v>
      </c>
      <c r="AL2405">
        <v>1</v>
      </c>
      <c r="AM2405" s="5">
        <f t="shared" si="298"/>
        <v>0.2</v>
      </c>
      <c r="AN2405" s="4">
        <f t="shared" si="303"/>
        <v>3.0291556228701253E-4</v>
      </c>
      <c r="AO2405" s="3"/>
      <c r="AP2405">
        <v>0</v>
      </c>
      <c r="AR2405" t="s">
        <v>1</v>
      </c>
      <c r="AT2405" s="2" t="s">
        <v>0</v>
      </c>
      <c r="AU2405" s="1">
        <f t="shared" si="299"/>
        <v>0.57714491327954431</v>
      </c>
      <c r="AV2405" s="1">
        <f t="shared" si="300"/>
        <v>0.4209010969793035</v>
      </c>
      <c r="AW2405" s="1">
        <f t="shared" si="301"/>
        <v>0.26465728067906258</v>
      </c>
    </row>
    <row r="2406" spans="1:49" x14ac:dyDescent="0.2">
      <c r="A2406">
        <v>2404</v>
      </c>
      <c r="B2406" t="s">
        <v>31050</v>
      </c>
      <c r="C2406" t="s">
        <v>31049</v>
      </c>
      <c r="F2406" t="s">
        <v>31048</v>
      </c>
      <c r="G2406" t="s">
        <v>14</v>
      </c>
      <c r="H2406" t="s">
        <v>13</v>
      </c>
      <c r="I2406" t="s">
        <v>31047</v>
      </c>
      <c r="J2406" t="s">
        <v>31046</v>
      </c>
      <c r="K2406" t="s">
        <v>31045</v>
      </c>
      <c r="L2406" t="s">
        <v>31044</v>
      </c>
      <c r="M2406" t="s">
        <v>5756</v>
      </c>
      <c r="N2406">
        <v>2</v>
      </c>
      <c r="O2406" t="s">
        <v>31043</v>
      </c>
      <c r="P2406" t="s">
        <v>31042</v>
      </c>
      <c r="Q2406" t="s">
        <v>31041</v>
      </c>
      <c r="R2406" s="7">
        <v>42767</v>
      </c>
      <c r="S2406" s="8">
        <f t="shared" si="296"/>
        <v>2017</v>
      </c>
      <c r="T2406" s="8">
        <v>2017</v>
      </c>
      <c r="U2406" s="8">
        <f t="shared" si="297"/>
        <v>5</v>
      </c>
      <c r="V2406" s="7">
        <v>42767</v>
      </c>
      <c r="W2406" t="s">
        <v>1306</v>
      </c>
      <c r="X2406" s="2">
        <v>0.30399999999999999</v>
      </c>
      <c r="Y2406" s="6">
        <f t="shared" si="302"/>
        <v>8.115106377299057E-3</v>
      </c>
      <c r="AA2406">
        <v>8952477</v>
      </c>
      <c r="AB2406">
        <v>12250</v>
      </c>
      <c r="AC2406">
        <v>10982760</v>
      </c>
      <c r="AD2406" t="s">
        <v>6</v>
      </c>
      <c r="AE2406">
        <v>59</v>
      </c>
      <c r="AF2406">
        <v>2</v>
      </c>
      <c r="AH2406" t="s">
        <v>31040</v>
      </c>
      <c r="AI2406" t="s">
        <v>31039</v>
      </c>
      <c r="AJ2406" t="s">
        <v>31038</v>
      </c>
      <c r="AK2406" t="s">
        <v>31037</v>
      </c>
      <c r="AL2406">
        <v>0</v>
      </c>
      <c r="AM2406" s="5">
        <f t="shared" si="298"/>
        <v>0</v>
      </c>
      <c r="AN2406" s="4">
        <f t="shared" si="303"/>
        <v>0</v>
      </c>
      <c r="AO2406" s="3"/>
      <c r="AP2406">
        <v>0</v>
      </c>
      <c r="AR2406" t="s">
        <v>1</v>
      </c>
      <c r="AT2406" s="2" t="s">
        <v>0</v>
      </c>
      <c r="AU2406" s="1">
        <f t="shared" si="299"/>
        <v>0.56805744641093392</v>
      </c>
      <c r="AV2406" s="1">
        <f t="shared" si="300"/>
        <v>0.40575531886495286</v>
      </c>
      <c r="AW2406" s="1">
        <f t="shared" si="301"/>
        <v>0.24345319131897172</v>
      </c>
    </row>
    <row r="2407" spans="1:49" x14ac:dyDescent="0.2">
      <c r="A2407">
        <v>2405</v>
      </c>
      <c r="B2407" t="s">
        <v>31036</v>
      </c>
      <c r="C2407" t="s">
        <v>31035</v>
      </c>
      <c r="F2407" t="s">
        <v>31034</v>
      </c>
      <c r="G2407" t="s">
        <v>14</v>
      </c>
      <c r="H2407" t="s">
        <v>13</v>
      </c>
      <c r="I2407" t="s">
        <v>4776</v>
      </c>
      <c r="J2407">
        <v>60025578</v>
      </c>
      <c r="K2407" t="s">
        <v>200</v>
      </c>
      <c r="L2407" t="s">
        <v>10</v>
      </c>
      <c r="M2407" t="s">
        <v>9</v>
      </c>
      <c r="N2407">
        <v>3</v>
      </c>
      <c r="O2407" t="s">
        <v>31033</v>
      </c>
      <c r="P2407" t="s">
        <v>31032</v>
      </c>
      <c r="Q2407" t="s">
        <v>2642</v>
      </c>
      <c r="R2407" s="7">
        <v>42767</v>
      </c>
      <c r="S2407" s="8">
        <f t="shared" si="296"/>
        <v>2017</v>
      </c>
      <c r="T2407" s="8">
        <v>2017</v>
      </c>
      <c r="U2407" s="8">
        <f t="shared" si="297"/>
        <v>5</v>
      </c>
      <c r="V2407" s="7">
        <v>42767</v>
      </c>
      <c r="W2407" t="s">
        <v>1306</v>
      </c>
      <c r="X2407" s="2">
        <v>0.30399999999999999</v>
      </c>
      <c r="Y2407" s="6">
        <f t="shared" si="302"/>
        <v>8.115106377299057E-3</v>
      </c>
      <c r="AA2407">
        <v>8952477</v>
      </c>
      <c r="AB2407">
        <v>12250</v>
      </c>
      <c r="AC2407">
        <v>10982760</v>
      </c>
      <c r="AD2407" t="s">
        <v>6</v>
      </c>
      <c r="AE2407">
        <v>59</v>
      </c>
      <c r="AF2407">
        <v>2</v>
      </c>
      <c r="AH2407" t="s">
        <v>31031</v>
      </c>
      <c r="AI2407" t="s">
        <v>31030</v>
      </c>
      <c r="AJ2407" t="s">
        <v>31029</v>
      </c>
      <c r="AK2407" t="s">
        <v>31028</v>
      </c>
      <c r="AL2407">
        <v>14</v>
      </c>
      <c r="AM2407" s="5">
        <f t="shared" si="298"/>
        <v>2.8</v>
      </c>
      <c r="AN2407" s="4">
        <f t="shared" si="303"/>
        <v>4.2408178720181747E-3</v>
      </c>
      <c r="AO2407" s="3"/>
      <c r="AP2407">
        <v>0</v>
      </c>
      <c r="AQ2407" t="s">
        <v>76</v>
      </c>
      <c r="AR2407">
        <v>61372001</v>
      </c>
      <c r="AS2407" t="s">
        <v>75</v>
      </c>
      <c r="AT2407" s="2" t="s">
        <v>0</v>
      </c>
      <c r="AU2407" s="1">
        <f t="shared" si="299"/>
        <v>0.69528198257147911</v>
      </c>
      <c r="AV2407" s="1">
        <f t="shared" si="300"/>
        <v>0.61779621246586158</v>
      </c>
      <c r="AW2407" s="1">
        <f t="shared" si="301"/>
        <v>0.54031044236024395</v>
      </c>
    </row>
    <row r="2408" spans="1:49" x14ac:dyDescent="0.2">
      <c r="A2408">
        <v>2406</v>
      </c>
      <c r="B2408" t="s">
        <v>31027</v>
      </c>
      <c r="C2408" t="s">
        <v>31026</v>
      </c>
      <c r="F2408" t="s">
        <v>31025</v>
      </c>
      <c r="G2408" t="s">
        <v>14</v>
      </c>
      <c r="H2408" t="s">
        <v>13</v>
      </c>
      <c r="I2408" t="s">
        <v>25491</v>
      </c>
      <c r="J2408" t="s">
        <v>31024</v>
      </c>
      <c r="K2408" t="s">
        <v>31023</v>
      </c>
      <c r="L2408" t="s">
        <v>31022</v>
      </c>
      <c r="M2408" t="s">
        <v>85</v>
      </c>
      <c r="N2408">
        <v>2</v>
      </c>
      <c r="O2408" t="s">
        <v>31021</v>
      </c>
      <c r="P2408" t="s">
        <v>31020</v>
      </c>
      <c r="Q2408" t="s">
        <v>31019</v>
      </c>
      <c r="R2408" s="7">
        <v>42767</v>
      </c>
      <c r="S2408" s="8">
        <f t="shared" si="296"/>
        <v>2017</v>
      </c>
      <c r="T2408" s="8">
        <v>2017</v>
      </c>
      <c r="U2408" s="8">
        <f t="shared" si="297"/>
        <v>5</v>
      </c>
      <c r="V2408" s="7">
        <v>42767</v>
      </c>
      <c r="W2408" t="s">
        <v>1306</v>
      </c>
      <c r="X2408" s="2">
        <v>0.30399999999999999</v>
      </c>
      <c r="Y2408" s="6">
        <f t="shared" si="302"/>
        <v>8.115106377299057E-3</v>
      </c>
      <c r="AA2408">
        <v>8952477</v>
      </c>
      <c r="AB2408">
        <v>12250</v>
      </c>
      <c r="AC2408">
        <v>10982760</v>
      </c>
      <c r="AD2408" t="s">
        <v>6</v>
      </c>
      <c r="AE2408">
        <v>59</v>
      </c>
      <c r="AF2408">
        <v>2</v>
      </c>
      <c r="AH2408" t="s">
        <v>31018</v>
      </c>
      <c r="AI2408" t="s">
        <v>31017</v>
      </c>
      <c r="AJ2408" t="s">
        <v>31016</v>
      </c>
      <c r="AK2408" t="s">
        <v>31015</v>
      </c>
      <c r="AL2408">
        <v>0</v>
      </c>
      <c r="AM2408" s="5">
        <f t="shared" si="298"/>
        <v>0</v>
      </c>
      <c r="AN2408" s="4">
        <f t="shared" si="303"/>
        <v>0</v>
      </c>
      <c r="AO2408" s="3"/>
      <c r="AP2408">
        <v>0</v>
      </c>
      <c r="AR2408" t="s">
        <v>1</v>
      </c>
      <c r="AT2408" s="2" t="s">
        <v>0</v>
      </c>
      <c r="AU2408" s="1">
        <f t="shared" si="299"/>
        <v>0.56805744641093392</v>
      </c>
      <c r="AV2408" s="1">
        <f t="shared" si="300"/>
        <v>0.40575531886495286</v>
      </c>
      <c r="AW2408" s="1">
        <f t="shared" si="301"/>
        <v>0.24345319131897172</v>
      </c>
    </row>
    <row r="2409" spans="1:49" x14ac:dyDescent="0.2">
      <c r="A2409">
        <v>2407</v>
      </c>
      <c r="B2409" t="s">
        <v>31014</v>
      </c>
      <c r="C2409" t="s">
        <v>31013</v>
      </c>
      <c r="F2409" t="s">
        <v>31012</v>
      </c>
      <c r="G2409" t="s">
        <v>14</v>
      </c>
      <c r="H2409" t="s">
        <v>13</v>
      </c>
      <c r="I2409" t="s">
        <v>957</v>
      </c>
      <c r="J2409">
        <v>60006834</v>
      </c>
      <c r="K2409" t="s">
        <v>31011</v>
      </c>
      <c r="L2409" t="s">
        <v>31010</v>
      </c>
      <c r="M2409" t="s">
        <v>166</v>
      </c>
      <c r="N2409">
        <v>2</v>
      </c>
      <c r="O2409" t="s">
        <v>31009</v>
      </c>
      <c r="P2409" t="s">
        <v>31008</v>
      </c>
      <c r="Q2409" t="s">
        <v>31007</v>
      </c>
      <c r="R2409" s="7">
        <v>42767</v>
      </c>
      <c r="S2409" s="8">
        <f t="shared" ref="S2409:S2472" si="304">YEAR(R2409)</f>
        <v>2017</v>
      </c>
      <c r="T2409" s="8">
        <v>2017</v>
      </c>
      <c r="U2409" s="8">
        <f t="shared" ref="U2409:U2472" si="305">2022-T2409</f>
        <v>5</v>
      </c>
      <c r="V2409" s="7">
        <v>42767</v>
      </c>
      <c r="W2409" t="s">
        <v>1306</v>
      </c>
      <c r="X2409" s="2">
        <v>0.30399999999999999</v>
      </c>
      <c r="Y2409" s="6">
        <f t="shared" si="302"/>
        <v>8.115106377299057E-3</v>
      </c>
      <c r="AA2409">
        <v>8952477</v>
      </c>
      <c r="AB2409">
        <v>12250</v>
      </c>
      <c r="AC2409">
        <v>10982760</v>
      </c>
      <c r="AD2409" t="s">
        <v>6</v>
      </c>
      <c r="AE2409">
        <v>59</v>
      </c>
      <c r="AF2409">
        <v>2</v>
      </c>
      <c r="AH2409" t="s">
        <v>31006</v>
      </c>
      <c r="AI2409" t="s">
        <v>31005</v>
      </c>
      <c r="AJ2409" t="s">
        <v>31004</v>
      </c>
      <c r="AK2409" t="s">
        <v>31003</v>
      </c>
      <c r="AL2409">
        <v>2</v>
      </c>
      <c r="AM2409" s="5">
        <f t="shared" ref="AM2409:AM2472" si="306">AL2409/U2409</f>
        <v>0.4</v>
      </c>
      <c r="AN2409" s="4">
        <f t="shared" si="303"/>
        <v>6.0583112457402507E-4</v>
      </c>
      <c r="AO2409" s="3"/>
      <c r="AP2409">
        <v>0</v>
      </c>
      <c r="AR2409" t="s">
        <v>1</v>
      </c>
      <c r="AT2409" s="2" t="s">
        <v>0</v>
      </c>
      <c r="AU2409" s="1">
        <f t="shared" ref="AU2409:AU2472" si="307">(Y2409*0.7+AN2409*0.3)*100</f>
        <v>0.58623238014815471</v>
      </c>
      <c r="AV2409" s="1">
        <f t="shared" ref="AV2409:AV2472" si="308">(Y2409*0.5+AN2409*0.5)*100</f>
        <v>0.43604687509365414</v>
      </c>
      <c r="AW2409" s="1">
        <f t="shared" ref="AW2409:AW2472" si="309">(Y2409*0.3+AN2409*0.7)*100</f>
        <v>0.28586137003915346</v>
      </c>
    </row>
    <row r="2410" spans="1:49" x14ac:dyDescent="0.2">
      <c r="A2410">
        <v>2408</v>
      </c>
      <c r="B2410" t="s">
        <v>31002</v>
      </c>
      <c r="C2410" t="s">
        <v>31001</v>
      </c>
      <c r="F2410" t="s">
        <v>31000</v>
      </c>
      <c r="G2410" t="s">
        <v>14</v>
      </c>
      <c r="H2410" t="s">
        <v>13</v>
      </c>
      <c r="I2410" t="s">
        <v>27907</v>
      </c>
      <c r="J2410">
        <v>60024872</v>
      </c>
      <c r="K2410" t="s">
        <v>19833</v>
      </c>
      <c r="L2410" t="s">
        <v>3194</v>
      </c>
      <c r="M2410" t="s">
        <v>3193</v>
      </c>
      <c r="N2410">
        <v>2</v>
      </c>
      <c r="O2410" t="s">
        <v>27906</v>
      </c>
      <c r="P2410" t="s">
        <v>27905</v>
      </c>
      <c r="Q2410" t="s">
        <v>27904</v>
      </c>
      <c r="R2410" s="7">
        <v>42767</v>
      </c>
      <c r="S2410" s="8">
        <f t="shared" si="304"/>
        <v>2017</v>
      </c>
      <c r="T2410" s="8">
        <v>2017</v>
      </c>
      <c r="U2410" s="8">
        <f t="shared" si="305"/>
        <v>5</v>
      </c>
      <c r="V2410" s="7">
        <v>42767</v>
      </c>
      <c r="W2410" t="s">
        <v>1306</v>
      </c>
      <c r="X2410" s="2">
        <v>0.30399999999999999</v>
      </c>
      <c r="Y2410" s="6">
        <f t="shared" si="302"/>
        <v>8.115106377299057E-3</v>
      </c>
      <c r="AA2410">
        <v>8952477</v>
      </c>
      <c r="AB2410">
        <v>12250</v>
      </c>
      <c r="AC2410">
        <v>10982760</v>
      </c>
      <c r="AD2410" t="s">
        <v>6</v>
      </c>
      <c r="AE2410">
        <v>59</v>
      </c>
      <c r="AF2410">
        <v>2</v>
      </c>
      <c r="AH2410" t="s">
        <v>30999</v>
      </c>
      <c r="AI2410" t="s">
        <v>30998</v>
      </c>
      <c r="AJ2410" t="s">
        <v>30997</v>
      </c>
      <c r="AK2410" t="s">
        <v>30996</v>
      </c>
      <c r="AL2410">
        <v>6</v>
      </c>
      <c r="AM2410" s="5">
        <f t="shared" si="306"/>
        <v>1.2</v>
      </c>
      <c r="AN2410" s="4">
        <f t="shared" si="303"/>
        <v>1.8174933737220749E-3</v>
      </c>
      <c r="AO2410" s="3"/>
      <c r="AP2410">
        <v>0</v>
      </c>
      <c r="AQ2410" t="s">
        <v>944</v>
      </c>
      <c r="AR2410" t="s">
        <v>27901</v>
      </c>
      <c r="AS2410" t="s">
        <v>942</v>
      </c>
      <c r="AT2410" s="2" t="s">
        <v>0</v>
      </c>
      <c r="AU2410" s="1">
        <f t="shared" si="307"/>
        <v>0.62258224762259617</v>
      </c>
      <c r="AV2410" s="1">
        <f t="shared" si="308"/>
        <v>0.49662998755105653</v>
      </c>
      <c r="AW2410" s="1">
        <f t="shared" si="309"/>
        <v>0.37067772747951699</v>
      </c>
    </row>
    <row r="2411" spans="1:49" x14ac:dyDescent="0.2">
      <c r="A2411">
        <v>2409</v>
      </c>
      <c r="B2411" t="s">
        <v>30995</v>
      </c>
      <c r="C2411" t="s">
        <v>30994</v>
      </c>
      <c r="F2411" t="s">
        <v>30993</v>
      </c>
      <c r="G2411" t="s">
        <v>14</v>
      </c>
      <c r="H2411" t="s">
        <v>13</v>
      </c>
      <c r="I2411" t="s">
        <v>30992</v>
      </c>
      <c r="J2411">
        <v>60079728</v>
      </c>
      <c r="K2411" t="s">
        <v>18173</v>
      </c>
      <c r="L2411" t="s">
        <v>18172</v>
      </c>
      <c r="M2411" t="s">
        <v>39</v>
      </c>
      <c r="N2411">
        <v>4</v>
      </c>
      <c r="O2411" t="s">
        <v>30991</v>
      </c>
      <c r="P2411" t="s">
        <v>30990</v>
      </c>
      <c r="Q2411" t="s">
        <v>20766</v>
      </c>
      <c r="R2411" s="7">
        <v>42767</v>
      </c>
      <c r="S2411" s="8">
        <f t="shared" si="304"/>
        <v>2017</v>
      </c>
      <c r="T2411" s="8">
        <v>2017</v>
      </c>
      <c r="U2411" s="8">
        <f t="shared" si="305"/>
        <v>5</v>
      </c>
      <c r="V2411" s="7">
        <v>42767</v>
      </c>
      <c r="W2411" t="s">
        <v>1306</v>
      </c>
      <c r="X2411" s="2">
        <v>0.30399999999999999</v>
      </c>
      <c r="Y2411" s="6">
        <f t="shared" si="302"/>
        <v>8.115106377299057E-3</v>
      </c>
      <c r="AA2411">
        <v>8952477</v>
      </c>
      <c r="AB2411">
        <v>12250</v>
      </c>
      <c r="AC2411">
        <v>10982760</v>
      </c>
      <c r="AD2411" t="s">
        <v>6</v>
      </c>
      <c r="AE2411">
        <v>59</v>
      </c>
      <c r="AF2411">
        <v>2</v>
      </c>
      <c r="AH2411" t="s">
        <v>30989</v>
      </c>
      <c r="AI2411" t="s">
        <v>30988</v>
      </c>
      <c r="AJ2411" t="s">
        <v>30987</v>
      </c>
      <c r="AK2411" t="s">
        <v>30986</v>
      </c>
      <c r="AL2411">
        <v>2</v>
      </c>
      <c r="AM2411" s="5">
        <f t="shared" si="306"/>
        <v>0.4</v>
      </c>
      <c r="AN2411" s="4">
        <f t="shared" si="303"/>
        <v>6.0583112457402507E-4</v>
      </c>
      <c r="AO2411" s="3"/>
      <c r="AP2411">
        <v>0</v>
      </c>
      <c r="AR2411" t="s">
        <v>1</v>
      </c>
      <c r="AT2411" s="2" t="s">
        <v>0</v>
      </c>
      <c r="AU2411" s="1">
        <f t="shared" si="307"/>
        <v>0.58623238014815471</v>
      </c>
      <c r="AV2411" s="1">
        <f t="shared" si="308"/>
        <v>0.43604687509365414</v>
      </c>
      <c r="AW2411" s="1">
        <f t="shared" si="309"/>
        <v>0.28586137003915346</v>
      </c>
    </row>
    <row r="2412" spans="1:49" x14ac:dyDescent="0.2">
      <c r="A2412">
        <v>2410</v>
      </c>
      <c r="B2412" t="s">
        <v>30985</v>
      </c>
      <c r="C2412" t="s">
        <v>30984</v>
      </c>
      <c r="F2412" t="s">
        <v>30983</v>
      </c>
      <c r="G2412" t="s">
        <v>14</v>
      </c>
      <c r="H2412" t="s">
        <v>13</v>
      </c>
      <c r="I2412" t="s">
        <v>30982</v>
      </c>
      <c r="J2412" t="s">
        <v>30981</v>
      </c>
      <c r="K2412" t="s">
        <v>30980</v>
      </c>
      <c r="L2412" t="s">
        <v>1562</v>
      </c>
      <c r="M2412" t="s">
        <v>347</v>
      </c>
      <c r="N2412">
        <v>4</v>
      </c>
      <c r="O2412" t="s">
        <v>30979</v>
      </c>
      <c r="P2412" t="s">
        <v>30978</v>
      </c>
      <c r="Q2412" t="s">
        <v>30977</v>
      </c>
      <c r="R2412" s="7">
        <v>42767</v>
      </c>
      <c r="S2412" s="8">
        <f t="shared" si="304"/>
        <v>2017</v>
      </c>
      <c r="T2412" s="8">
        <v>2017</v>
      </c>
      <c r="U2412" s="8">
        <f t="shared" si="305"/>
        <v>5</v>
      </c>
      <c r="V2412" s="7">
        <v>42767</v>
      </c>
      <c r="W2412" t="s">
        <v>1306</v>
      </c>
      <c r="X2412" s="2">
        <v>0.30399999999999999</v>
      </c>
      <c r="Y2412" s="6">
        <f t="shared" si="302"/>
        <v>8.115106377299057E-3</v>
      </c>
      <c r="AA2412">
        <v>8952477</v>
      </c>
      <c r="AB2412">
        <v>12250</v>
      </c>
      <c r="AC2412">
        <v>10982760</v>
      </c>
      <c r="AD2412" t="s">
        <v>6</v>
      </c>
      <c r="AE2412">
        <v>59</v>
      </c>
      <c r="AF2412">
        <v>2</v>
      </c>
      <c r="AH2412" t="s">
        <v>30976</v>
      </c>
      <c r="AI2412" t="s">
        <v>30975</v>
      </c>
      <c r="AJ2412" t="s">
        <v>30974</v>
      </c>
      <c r="AK2412" t="s">
        <v>30973</v>
      </c>
      <c r="AL2412">
        <v>2</v>
      </c>
      <c r="AM2412" s="5">
        <f t="shared" si="306"/>
        <v>0.4</v>
      </c>
      <c r="AN2412" s="4">
        <f t="shared" si="303"/>
        <v>6.0583112457402507E-4</v>
      </c>
      <c r="AO2412" s="3"/>
      <c r="AP2412">
        <v>0</v>
      </c>
      <c r="AR2412" t="s">
        <v>1</v>
      </c>
      <c r="AT2412" s="2" t="s">
        <v>0</v>
      </c>
      <c r="AU2412" s="1">
        <f t="shared" si="307"/>
        <v>0.58623238014815471</v>
      </c>
      <c r="AV2412" s="1">
        <f t="shared" si="308"/>
        <v>0.43604687509365414</v>
      </c>
      <c r="AW2412" s="1">
        <f t="shared" si="309"/>
        <v>0.28586137003915346</v>
      </c>
    </row>
    <row r="2413" spans="1:49" x14ac:dyDescent="0.2">
      <c r="A2413">
        <v>2411</v>
      </c>
      <c r="B2413" t="s">
        <v>30972</v>
      </c>
      <c r="C2413" t="s">
        <v>30971</v>
      </c>
      <c r="F2413" t="s">
        <v>30970</v>
      </c>
      <c r="G2413" t="s">
        <v>14</v>
      </c>
      <c r="H2413" t="s">
        <v>13</v>
      </c>
      <c r="I2413" t="s">
        <v>30969</v>
      </c>
      <c r="J2413">
        <v>112653173</v>
      </c>
      <c r="K2413" t="s">
        <v>30968</v>
      </c>
      <c r="L2413" t="s">
        <v>13660</v>
      </c>
      <c r="M2413" t="s">
        <v>39</v>
      </c>
      <c r="N2413">
        <v>2</v>
      </c>
      <c r="O2413" t="s">
        <v>30967</v>
      </c>
      <c r="P2413" t="s">
        <v>30966</v>
      </c>
      <c r="Q2413" t="s">
        <v>30965</v>
      </c>
      <c r="R2413" s="7">
        <v>42767</v>
      </c>
      <c r="S2413" s="8">
        <f t="shared" si="304"/>
        <v>2017</v>
      </c>
      <c r="T2413" s="8">
        <v>2017</v>
      </c>
      <c r="U2413" s="8">
        <f t="shared" si="305"/>
        <v>5</v>
      </c>
      <c r="V2413" s="7">
        <v>42767</v>
      </c>
      <c r="W2413" t="s">
        <v>1306</v>
      </c>
      <c r="X2413" s="2">
        <v>0.30399999999999999</v>
      </c>
      <c r="Y2413" s="6">
        <f t="shared" si="302"/>
        <v>8.115106377299057E-3</v>
      </c>
      <c r="AA2413">
        <v>8952477</v>
      </c>
      <c r="AB2413">
        <v>12250</v>
      </c>
      <c r="AC2413">
        <v>10982760</v>
      </c>
      <c r="AD2413" t="s">
        <v>6</v>
      </c>
      <c r="AE2413">
        <v>59</v>
      </c>
      <c r="AF2413">
        <v>2</v>
      </c>
      <c r="AH2413" t="s">
        <v>30964</v>
      </c>
      <c r="AI2413" t="s">
        <v>30963</v>
      </c>
      <c r="AJ2413" t="s">
        <v>30962</v>
      </c>
      <c r="AK2413" t="s">
        <v>30961</v>
      </c>
      <c r="AL2413">
        <v>9</v>
      </c>
      <c r="AM2413" s="5">
        <f t="shared" si="306"/>
        <v>1.8</v>
      </c>
      <c r="AN2413" s="4">
        <f t="shared" si="303"/>
        <v>2.7262400605831123E-3</v>
      </c>
      <c r="AO2413" s="3"/>
      <c r="AP2413">
        <v>0</v>
      </c>
      <c r="AR2413" t="s">
        <v>1</v>
      </c>
      <c r="AT2413" s="2" t="s">
        <v>0</v>
      </c>
      <c r="AU2413" s="1">
        <f t="shared" si="307"/>
        <v>0.64984464822842725</v>
      </c>
      <c r="AV2413" s="1">
        <f t="shared" si="308"/>
        <v>0.54206732189410844</v>
      </c>
      <c r="AW2413" s="1">
        <f t="shared" si="309"/>
        <v>0.43428999555978959</v>
      </c>
    </row>
    <row r="2414" spans="1:49" x14ac:dyDescent="0.2">
      <c r="A2414">
        <v>2412</v>
      </c>
      <c r="B2414" t="s">
        <v>30960</v>
      </c>
      <c r="C2414" t="s">
        <v>30959</v>
      </c>
      <c r="F2414" t="s">
        <v>30958</v>
      </c>
      <c r="G2414" t="s">
        <v>14</v>
      </c>
      <c r="H2414" t="s">
        <v>13</v>
      </c>
      <c r="I2414" t="s">
        <v>30957</v>
      </c>
      <c r="J2414" t="s">
        <v>30956</v>
      </c>
      <c r="K2414" t="s">
        <v>30955</v>
      </c>
      <c r="L2414" t="s">
        <v>30954</v>
      </c>
      <c r="M2414" t="s">
        <v>30953</v>
      </c>
      <c r="N2414">
        <v>7</v>
      </c>
      <c r="O2414" t="s">
        <v>30952</v>
      </c>
      <c r="P2414" t="s">
        <v>30951</v>
      </c>
      <c r="Q2414" t="s">
        <v>30950</v>
      </c>
      <c r="R2414" s="7">
        <v>42767</v>
      </c>
      <c r="S2414" s="8">
        <f t="shared" si="304"/>
        <v>2017</v>
      </c>
      <c r="T2414" s="8">
        <v>2017</v>
      </c>
      <c r="U2414" s="8">
        <f t="shared" si="305"/>
        <v>5</v>
      </c>
      <c r="V2414" s="7">
        <v>42767</v>
      </c>
      <c r="W2414" t="s">
        <v>1306</v>
      </c>
      <c r="X2414" s="2">
        <v>0.30399999999999999</v>
      </c>
      <c r="Y2414" s="6">
        <f t="shared" si="302"/>
        <v>8.115106377299057E-3</v>
      </c>
      <c r="AA2414">
        <v>8952477</v>
      </c>
      <c r="AB2414">
        <v>12250</v>
      </c>
      <c r="AC2414">
        <v>10982760</v>
      </c>
      <c r="AD2414" t="s">
        <v>6</v>
      </c>
      <c r="AE2414">
        <v>59</v>
      </c>
      <c r="AF2414">
        <v>2</v>
      </c>
      <c r="AH2414" t="s">
        <v>21367</v>
      </c>
      <c r="AI2414" t="s">
        <v>30949</v>
      </c>
      <c r="AJ2414" t="s">
        <v>30948</v>
      </c>
      <c r="AK2414" t="s">
        <v>30947</v>
      </c>
      <c r="AL2414">
        <v>15</v>
      </c>
      <c r="AM2414" s="5">
        <f t="shared" si="306"/>
        <v>3</v>
      </c>
      <c r="AN2414" s="4">
        <f t="shared" si="303"/>
        <v>4.5437334343051876E-3</v>
      </c>
      <c r="AO2414" s="3"/>
      <c r="AP2414">
        <v>0</v>
      </c>
      <c r="AR2414" t="s">
        <v>1</v>
      </c>
      <c r="AT2414" s="2" t="s">
        <v>0</v>
      </c>
      <c r="AU2414" s="1">
        <f t="shared" si="307"/>
        <v>0.70436944944008961</v>
      </c>
      <c r="AV2414" s="1">
        <f t="shared" si="308"/>
        <v>0.63294199058021217</v>
      </c>
      <c r="AW2414" s="1">
        <f t="shared" si="309"/>
        <v>0.56151453172033494</v>
      </c>
    </row>
    <row r="2415" spans="1:49" x14ac:dyDescent="0.2">
      <c r="A2415">
        <v>2413</v>
      </c>
      <c r="B2415" t="s">
        <v>30946</v>
      </c>
      <c r="C2415" t="s">
        <v>30945</v>
      </c>
      <c r="F2415" t="s">
        <v>30944</v>
      </c>
      <c r="G2415" t="s">
        <v>14</v>
      </c>
      <c r="H2415" t="s">
        <v>13</v>
      </c>
      <c r="I2415" t="s">
        <v>30943</v>
      </c>
      <c r="J2415" t="s">
        <v>30942</v>
      </c>
      <c r="K2415" t="s">
        <v>30941</v>
      </c>
      <c r="L2415" t="s">
        <v>30940</v>
      </c>
      <c r="M2415" t="s">
        <v>13499</v>
      </c>
      <c r="N2415">
        <v>6</v>
      </c>
      <c r="O2415" t="s">
        <v>30939</v>
      </c>
      <c r="P2415" t="s">
        <v>30938</v>
      </c>
      <c r="Q2415" t="s">
        <v>30937</v>
      </c>
      <c r="R2415" s="7">
        <v>42767</v>
      </c>
      <c r="S2415" s="8">
        <f t="shared" si="304"/>
        <v>2017</v>
      </c>
      <c r="T2415" s="8">
        <v>2017</v>
      </c>
      <c r="U2415" s="8">
        <f t="shared" si="305"/>
        <v>5</v>
      </c>
      <c r="V2415" s="7">
        <v>42767</v>
      </c>
      <c r="W2415" t="s">
        <v>1306</v>
      </c>
      <c r="X2415" s="2">
        <v>0.30399999999999999</v>
      </c>
      <c r="Y2415" s="6">
        <f t="shared" si="302"/>
        <v>8.115106377299057E-3</v>
      </c>
      <c r="AA2415">
        <v>8952477</v>
      </c>
      <c r="AB2415">
        <v>12250</v>
      </c>
      <c r="AC2415">
        <v>10982760</v>
      </c>
      <c r="AD2415" t="s">
        <v>6</v>
      </c>
      <c r="AE2415">
        <v>59</v>
      </c>
      <c r="AF2415">
        <v>2</v>
      </c>
      <c r="AH2415" t="s">
        <v>30936</v>
      </c>
      <c r="AI2415" t="s">
        <v>30935</v>
      </c>
      <c r="AJ2415" t="s">
        <v>30934</v>
      </c>
      <c r="AK2415" t="s">
        <v>30933</v>
      </c>
      <c r="AL2415">
        <v>6</v>
      </c>
      <c r="AM2415" s="5">
        <f t="shared" si="306"/>
        <v>1.2</v>
      </c>
      <c r="AN2415" s="4">
        <f t="shared" si="303"/>
        <v>1.8174933737220749E-3</v>
      </c>
      <c r="AO2415" s="3"/>
      <c r="AP2415">
        <v>0</v>
      </c>
      <c r="AR2415" t="s">
        <v>1</v>
      </c>
      <c r="AT2415" s="2" t="s">
        <v>0</v>
      </c>
      <c r="AU2415" s="1">
        <f t="shared" si="307"/>
        <v>0.62258224762259617</v>
      </c>
      <c r="AV2415" s="1">
        <f t="shared" si="308"/>
        <v>0.49662998755105653</v>
      </c>
      <c r="AW2415" s="1">
        <f t="shared" si="309"/>
        <v>0.37067772747951699</v>
      </c>
    </row>
    <row r="2416" spans="1:49" x14ac:dyDescent="0.2">
      <c r="A2416">
        <v>2414</v>
      </c>
      <c r="B2416" t="s">
        <v>30932</v>
      </c>
      <c r="C2416" t="s">
        <v>30931</v>
      </c>
      <c r="F2416" t="s">
        <v>30930</v>
      </c>
      <c r="G2416" t="s">
        <v>14</v>
      </c>
      <c r="H2416" t="s">
        <v>13</v>
      </c>
      <c r="I2416" t="s">
        <v>30929</v>
      </c>
      <c r="J2416">
        <v>112789754</v>
      </c>
      <c r="K2416" t="s">
        <v>30928</v>
      </c>
      <c r="L2416" t="s">
        <v>30927</v>
      </c>
      <c r="M2416" t="s">
        <v>4992</v>
      </c>
      <c r="N2416">
        <v>4</v>
      </c>
      <c r="O2416" t="s">
        <v>30926</v>
      </c>
      <c r="P2416" t="s">
        <v>30925</v>
      </c>
      <c r="Q2416" t="s">
        <v>30924</v>
      </c>
      <c r="R2416" s="7">
        <v>42767</v>
      </c>
      <c r="S2416" s="8">
        <f t="shared" si="304"/>
        <v>2017</v>
      </c>
      <c r="T2416" s="8">
        <v>2017</v>
      </c>
      <c r="U2416" s="8">
        <f t="shared" si="305"/>
        <v>5</v>
      </c>
      <c r="V2416" s="7">
        <v>42767</v>
      </c>
      <c r="W2416" t="s">
        <v>1306</v>
      </c>
      <c r="X2416" s="2">
        <v>0.30399999999999999</v>
      </c>
      <c r="Y2416" s="6">
        <f t="shared" si="302"/>
        <v>8.115106377299057E-3</v>
      </c>
      <c r="AA2416">
        <v>8952477</v>
      </c>
      <c r="AB2416">
        <v>12250</v>
      </c>
      <c r="AC2416">
        <v>10982760</v>
      </c>
      <c r="AD2416" t="s">
        <v>6</v>
      </c>
      <c r="AE2416">
        <v>59</v>
      </c>
      <c r="AF2416">
        <v>2</v>
      </c>
      <c r="AH2416" t="s">
        <v>30923</v>
      </c>
      <c r="AI2416" t="s">
        <v>30922</v>
      </c>
      <c r="AJ2416" t="s">
        <v>30921</v>
      </c>
      <c r="AK2416" t="s">
        <v>30920</v>
      </c>
      <c r="AL2416">
        <v>10</v>
      </c>
      <c r="AM2416" s="5">
        <f t="shared" si="306"/>
        <v>2</v>
      </c>
      <c r="AN2416" s="4">
        <f t="shared" si="303"/>
        <v>3.0291556228701248E-3</v>
      </c>
      <c r="AO2416" s="3"/>
      <c r="AP2416">
        <v>0</v>
      </c>
      <c r="AR2416" t="s">
        <v>1</v>
      </c>
      <c r="AT2416" s="2" t="s">
        <v>0</v>
      </c>
      <c r="AU2416" s="1">
        <f t="shared" si="307"/>
        <v>0.65893211509703775</v>
      </c>
      <c r="AV2416" s="1">
        <f t="shared" si="308"/>
        <v>0.55721310000845914</v>
      </c>
      <c r="AW2416" s="1">
        <f t="shared" si="309"/>
        <v>0.45549408491988047</v>
      </c>
    </row>
    <row r="2417" spans="1:49" x14ac:dyDescent="0.2">
      <c r="A2417">
        <v>2415</v>
      </c>
      <c r="B2417" t="s">
        <v>30919</v>
      </c>
      <c r="C2417" t="s">
        <v>30918</v>
      </c>
      <c r="F2417" t="s">
        <v>30917</v>
      </c>
      <c r="G2417" t="s">
        <v>14</v>
      </c>
      <c r="H2417" t="s">
        <v>13</v>
      </c>
      <c r="I2417" t="s">
        <v>3735</v>
      </c>
      <c r="J2417" t="s">
        <v>30916</v>
      </c>
      <c r="K2417" t="s">
        <v>30915</v>
      </c>
      <c r="L2417" t="s">
        <v>30914</v>
      </c>
      <c r="M2417" t="s">
        <v>30913</v>
      </c>
      <c r="N2417">
        <v>4</v>
      </c>
      <c r="O2417" t="s">
        <v>30912</v>
      </c>
      <c r="P2417" t="s">
        <v>30911</v>
      </c>
      <c r="Q2417" t="s">
        <v>30910</v>
      </c>
      <c r="R2417" s="7">
        <v>42767</v>
      </c>
      <c r="S2417" s="8">
        <f t="shared" si="304"/>
        <v>2017</v>
      </c>
      <c r="T2417" s="8">
        <v>2017</v>
      </c>
      <c r="U2417" s="8">
        <f t="shared" si="305"/>
        <v>5</v>
      </c>
      <c r="V2417" s="7">
        <v>42767</v>
      </c>
      <c r="W2417" t="s">
        <v>1306</v>
      </c>
      <c r="X2417" s="2">
        <v>0.30399999999999999</v>
      </c>
      <c r="Y2417" s="6">
        <f t="shared" si="302"/>
        <v>8.115106377299057E-3</v>
      </c>
      <c r="AA2417">
        <v>8952477</v>
      </c>
      <c r="AB2417">
        <v>12250</v>
      </c>
      <c r="AC2417">
        <v>10982760</v>
      </c>
      <c r="AD2417" t="s">
        <v>6</v>
      </c>
      <c r="AE2417">
        <v>59</v>
      </c>
      <c r="AF2417">
        <v>2</v>
      </c>
      <c r="AH2417" t="s">
        <v>30909</v>
      </c>
      <c r="AI2417" t="s">
        <v>30908</v>
      </c>
      <c r="AJ2417" t="s">
        <v>30907</v>
      </c>
      <c r="AK2417" t="s">
        <v>30906</v>
      </c>
      <c r="AL2417">
        <v>2</v>
      </c>
      <c r="AM2417" s="5">
        <f t="shared" si="306"/>
        <v>0.4</v>
      </c>
      <c r="AN2417" s="4">
        <f t="shared" si="303"/>
        <v>6.0583112457402507E-4</v>
      </c>
      <c r="AO2417" s="3"/>
      <c r="AP2417">
        <v>0</v>
      </c>
      <c r="AR2417" t="s">
        <v>1</v>
      </c>
      <c r="AT2417" s="2" t="s">
        <v>0</v>
      </c>
      <c r="AU2417" s="1">
        <f t="shared" si="307"/>
        <v>0.58623238014815471</v>
      </c>
      <c r="AV2417" s="1">
        <f t="shared" si="308"/>
        <v>0.43604687509365414</v>
      </c>
      <c r="AW2417" s="1">
        <f t="shared" si="309"/>
        <v>0.28586137003915346</v>
      </c>
    </row>
    <row r="2418" spans="1:49" x14ac:dyDescent="0.2">
      <c r="A2418">
        <v>2416</v>
      </c>
      <c r="B2418" t="s">
        <v>30905</v>
      </c>
      <c r="C2418" t="s">
        <v>30904</v>
      </c>
      <c r="F2418" t="s">
        <v>30903</v>
      </c>
      <c r="G2418" t="s">
        <v>14</v>
      </c>
      <c r="H2418" t="s">
        <v>13</v>
      </c>
      <c r="I2418" t="s">
        <v>30902</v>
      </c>
      <c r="J2418">
        <v>60032144</v>
      </c>
      <c r="K2418" t="s">
        <v>9825</v>
      </c>
      <c r="L2418" t="s">
        <v>9824</v>
      </c>
      <c r="M2418" t="s">
        <v>3193</v>
      </c>
      <c r="N2418">
        <v>4</v>
      </c>
      <c r="O2418" t="s">
        <v>30901</v>
      </c>
      <c r="P2418" t="s">
        <v>30900</v>
      </c>
      <c r="Q2418" t="s">
        <v>24321</v>
      </c>
      <c r="R2418" s="7">
        <v>42767</v>
      </c>
      <c r="S2418" s="8">
        <f t="shared" si="304"/>
        <v>2017</v>
      </c>
      <c r="T2418" s="8">
        <v>2017</v>
      </c>
      <c r="U2418" s="8">
        <f t="shared" si="305"/>
        <v>5</v>
      </c>
      <c r="V2418" s="7">
        <v>42767</v>
      </c>
      <c r="W2418" t="s">
        <v>1306</v>
      </c>
      <c r="X2418" s="2">
        <v>0.30399999999999999</v>
      </c>
      <c r="Y2418" s="6">
        <f t="shared" si="302"/>
        <v>8.115106377299057E-3</v>
      </c>
      <c r="AA2418">
        <v>8952477</v>
      </c>
      <c r="AB2418">
        <v>12250</v>
      </c>
      <c r="AC2418">
        <v>10982760</v>
      </c>
      <c r="AD2418" t="s">
        <v>6</v>
      </c>
      <c r="AE2418">
        <v>59</v>
      </c>
      <c r="AF2418">
        <v>2</v>
      </c>
      <c r="AH2418" t="s">
        <v>30899</v>
      </c>
      <c r="AI2418" t="s">
        <v>30898</v>
      </c>
      <c r="AJ2418" t="s">
        <v>30897</v>
      </c>
      <c r="AK2418" t="s">
        <v>30896</v>
      </c>
      <c r="AL2418">
        <v>2</v>
      </c>
      <c r="AM2418" s="5">
        <f t="shared" si="306"/>
        <v>0.4</v>
      </c>
      <c r="AN2418" s="4">
        <f t="shared" si="303"/>
        <v>6.0583112457402507E-4</v>
      </c>
      <c r="AO2418" s="3"/>
      <c r="AP2418">
        <v>0</v>
      </c>
      <c r="AR2418" t="s">
        <v>1</v>
      </c>
      <c r="AT2418" s="2" t="s">
        <v>0</v>
      </c>
      <c r="AU2418" s="1">
        <f t="shared" si="307"/>
        <v>0.58623238014815471</v>
      </c>
      <c r="AV2418" s="1">
        <f t="shared" si="308"/>
        <v>0.43604687509365414</v>
      </c>
      <c r="AW2418" s="1">
        <f t="shared" si="309"/>
        <v>0.28586137003915346</v>
      </c>
    </row>
    <row r="2419" spans="1:49" x14ac:dyDescent="0.2">
      <c r="A2419">
        <v>2417</v>
      </c>
      <c r="B2419" t="s">
        <v>30895</v>
      </c>
      <c r="C2419" t="s">
        <v>30894</v>
      </c>
      <c r="F2419" t="s">
        <v>30893</v>
      </c>
      <c r="G2419" t="s">
        <v>14</v>
      </c>
      <c r="H2419" t="s">
        <v>13</v>
      </c>
      <c r="I2419" t="s">
        <v>30892</v>
      </c>
      <c r="J2419">
        <v>60089631</v>
      </c>
      <c r="K2419" t="s">
        <v>5273</v>
      </c>
      <c r="L2419" t="s">
        <v>5272</v>
      </c>
      <c r="M2419" t="s">
        <v>1463</v>
      </c>
      <c r="N2419">
        <v>3</v>
      </c>
      <c r="O2419" t="s">
        <v>30891</v>
      </c>
      <c r="P2419" t="s">
        <v>30890</v>
      </c>
      <c r="Q2419" t="s">
        <v>5269</v>
      </c>
      <c r="R2419" s="7">
        <v>42767</v>
      </c>
      <c r="S2419" s="8">
        <f t="shared" si="304"/>
        <v>2017</v>
      </c>
      <c r="T2419" s="8">
        <v>2017</v>
      </c>
      <c r="U2419" s="8">
        <f t="shared" si="305"/>
        <v>5</v>
      </c>
      <c r="V2419" s="7">
        <v>42767</v>
      </c>
      <c r="W2419" t="s">
        <v>1306</v>
      </c>
      <c r="X2419" s="2">
        <v>0.30399999999999999</v>
      </c>
      <c r="Y2419" s="6">
        <f t="shared" si="302"/>
        <v>8.115106377299057E-3</v>
      </c>
      <c r="AA2419">
        <v>8952477</v>
      </c>
      <c r="AB2419">
        <v>12250</v>
      </c>
      <c r="AC2419">
        <v>10982760</v>
      </c>
      <c r="AD2419" t="s">
        <v>6</v>
      </c>
      <c r="AE2419">
        <v>59</v>
      </c>
      <c r="AF2419">
        <v>2</v>
      </c>
      <c r="AH2419" t="s">
        <v>30889</v>
      </c>
      <c r="AI2419" t="s">
        <v>30888</v>
      </c>
      <c r="AJ2419" t="s">
        <v>30887</v>
      </c>
      <c r="AK2419" t="s">
        <v>30886</v>
      </c>
      <c r="AL2419">
        <v>3</v>
      </c>
      <c r="AM2419" s="5">
        <f t="shared" si="306"/>
        <v>0.6</v>
      </c>
      <c r="AN2419" s="4">
        <f t="shared" si="303"/>
        <v>9.0874668686103744E-4</v>
      </c>
      <c r="AO2419" s="3"/>
      <c r="AP2419">
        <v>0</v>
      </c>
      <c r="AR2419" t="s">
        <v>1</v>
      </c>
      <c r="AT2419" s="2" t="s">
        <v>0</v>
      </c>
      <c r="AU2419" s="1">
        <f t="shared" si="307"/>
        <v>0.59531984701676499</v>
      </c>
      <c r="AV2419" s="1">
        <f t="shared" si="308"/>
        <v>0.45119265320800472</v>
      </c>
      <c r="AW2419" s="1">
        <f t="shared" si="309"/>
        <v>0.30706545939924434</v>
      </c>
    </row>
    <row r="2420" spans="1:49" x14ac:dyDescent="0.2">
      <c r="A2420">
        <v>2418</v>
      </c>
      <c r="B2420" t="s">
        <v>30885</v>
      </c>
      <c r="C2420" t="s">
        <v>30884</v>
      </c>
      <c r="F2420" t="s">
        <v>30883</v>
      </c>
      <c r="G2420" t="s">
        <v>14</v>
      </c>
      <c r="H2420" t="s">
        <v>13</v>
      </c>
      <c r="I2420" t="s">
        <v>30882</v>
      </c>
      <c r="J2420">
        <v>60021988</v>
      </c>
      <c r="K2420" t="s">
        <v>3181</v>
      </c>
      <c r="L2420" t="s">
        <v>3180</v>
      </c>
      <c r="M2420" t="s">
        <v>39</v>
      </c>
      <c r="N2420">
        <v>4</v>
      </c>
      <c r="O2420" t="s">
        <v>30881</v>
      </c>
      <c r="P2420" t="s">
        <v>30880</v>
      </c>
      <c r="Q2420" t="s">
        <v>12670</v>
      </c>
      <c r="R2420" s="7">
        <v>42767</v>
      </c>
      <c r="S2420" s="8">
        <f t="shared" si="304"/>
        <v>2017</v>
      </c>
      <c r="T2420" s="8">
        <v>2017</v>
      </c>
      <c r="U2420" s="8">
        <f t="shared" si="305"/>
        <v>5</v>
      </c>
      <c r="V2420" s="7">
        <v>42767</v>
      </c>
      <c r="W2420" t="s">
        <v>1306</v>
      </c>
      <c r="X2420" s="2">
        <v>0.30399999999999999</v>
      </c>
      <c r="Y2420" s="6">
        <f t="shared" si="302"/>
        <v>8.115106377299057E-3</v>
      </c>
      <c r="AA2420">
        <v>8952477</v>
      </c>
      <c r="AB2420">
        <v>12250</v>
      </c>
      <c r="AC2420">
        <v>10982760</v>
      </c>
      <c r="AD2420" t="s">
        <v>6</v>
      </c>
      <c r="AE2420">
        <v>59</v>
      </c>
      <c r="AF2420">
        <v>2</v>
      </c>
      <c r="AH2420" t="s">
        <v>30879</v>
      </c>
      <c r="AI2420" t="s">
        <v>30878</v>
      </c>
      <c r="AJ2420" t="s">
        <v>30877</v>
      </c>
      <c r="AK2420" t="s">
        <v>30876</v>
      </c>
      <c r="AL2420">
        <v>25</v>
      </c>
      <c r="AM2420" s="5">
        <f t="shared" si="306"/>
        <v>5</v>
      </c>
      <c r="AN2420" s="4">
        <f t="shared" si="303"/>
        <v>7.5728890571753124E-3</v>
      </c>
      <c r="AO2420" s="3"/>
      <c r="AP2420">
        <v>0</v>
      </c>
      <c r="AR2420" t="s">
        <v>1</v>
      </c>
      <c r="AT2420" s="2" t="s">
        <v>0</v>
      </c>
      <c r="AU2420" s="1">
        <f t="shared" si="307"/>
        <v>0.79524411812619333</v>
      </c>
      <c r="AV2420" s="1">
        <f t="shared" si="308"/>
        <v>0.78439977172371844</v>
      </c>
      <c r="AW2420" s="1">
        <f t="shared" si="309"/>
        <v>0.77355542532124355</v>
      </c>
    </row>
    <row r="2421" spans="1:49" x14ac:dyDescent="0.2">
      <c r="A2421">
        <v>2419</v>
      </c>
      <c r="B2421" t="s">
        <v>30875</v>
      </c>
      <c r="C2421" t="s">
        <v>30874</v>
      </c>
      <c r="F2421" t="s">
        <v>30873</v>
      </c>
      <c r="G2421" t="s">
        <v>14</v>
      </c>
      <c r="H2421" t="s">
        <v>13</v>
      </c>
      <c r="I2421" t="s">
        <v>30872</v>
      </c>
      <c r="J2421">
        <v>60011373</v>
      </c>
      <c r="K2421" t="s">
        <v>30871</v>
      </c>
      <c r="L2421" t="s">
        <v>30870</v>
      </c>
      <c r="M2421" t="s">
        <v>3219</v>
      </c>
      <c r="N2421">
        <v>3</v>
      </c>
      <c r="O2421" t="s">
        <v>30869</v>
      </c>
      <c r="P2421" t="s">
        <v>30868</v>
      </c>
      <c r="Q2421" t="s">
        <v>30867</v>
      </c>
      <c r="R2421" s="7">
        <v>42767</v>
      </c>
      <c r="S2421" s="8">
        <f t="shared" si="304"/>
        <v>2017</v>
      </c>
      <c r="T2421" s="8">
        <v>2017</v>
      </c>
      <c r="U2421" s="8">
        <f t="shared" si="305"/>
        <v>5</v>
      </c>
      <c r="V2421" s="7">
        <v>42767</v>
      </c>
      <c r="W2421" t="s">
        <v>1306</v>
      </c>
      <c r="X2421" s="2">
        <v>0.30399999999999999</v>
      </c>
      <c r="Y2421" s="6">
        <f t="shared" si="302"/>
        <v>8.115106377299057E-3</v>
      </c>
      <c r="AA2421">
        <v>8952477</v>
      </c>
      <c r="AB2421">
        <v>12250</v>
      </c>
      <c r="AC2421">
        <v>10982760</v>
      </c>
      <c r="AD2421" t="s">
        <v>6</v>
      </c>
      <c r="AE2421">
        <v>59</v>
      </c>
      <c r="AF2421">
        <v>2</v>
      </c>
      <c r="AH2421" t="s">
        <v>30866</v>
      </c>
      <c r="AI2421" t="s">
        <v>30865</v>
      </c>
      <c r="AJ2421" t="s">
        <v>30864</v>
      </c>
      <c r="AK2421" t="s">
        <v>30863</v>
      </c>
      <c r="AL2421">
        <v>0</v>
      </c>
      <c r="AM2421" s="5">
        <f t="shared" si="306"/>
        <v>0</v>
      </c>
      <c r="AN2421" s="4">
        <f t="shared" si="303"/>
        <v>0</v>
      </c>
      <c r="AO2421" s="3"/>
      <c r="AP2421">
        <v>0</v>
      </c>
      <c r="AR2421" t="s">
        <v>1</v>
      </c>
      <c r="AT2421" s="2" t="s">
        <v>0</v>
      </c>
      <c r="AU2421" s="1">
        <f t="shared" si="307"/>
        <v>0.56805744641093392</v>
      </c>
      <c r="AV2421" s="1">
        <f t="shared" si="308"/>
        <v>0.40575531886495286</v>
      </c>
      <c r="AW2421" s="1">
        <f t="shared" si="309"/>
        <v>0.24345319131897172</v>
      </c>
    </row>
    <row r="2422" spans="1:49" x14ac:dyDescent="0.2">
      <c r="A2422">
        <v>2420</v>
      </c>
      <c r="B2422" t="s">
        <v>30862</v>
      </c>
      <c r="C2422" t="s">
        <v>30861</v>
      </c>
      <c r="F2422" t="s">
        <v>30860</v>
      </c>
      <c r="G2422" t="s">
        <v>14</v>
      </c>
      <c r="H2422" t="s">
        <v>13</v>
      </c>
      <c r="I2422" t="s">
        <v>14821</v>
      </c>
      <c r="J2422">
        <v>60023075</v>
      </c>
      <c r="K2422" t="s">
        <v>30859</v>
      </c>
      <c r="L2422" t="s">
        <v>30858</v>
      </c>
      <c r="M2422" t="s">
        <v>3193</v>
      </c>
      <c r="N2422">
        <v>4</v>
      </c>
      <c r="O2422" t="s">
        <v>30857</v>
      </c>
      <c r="P2422" t="s">
        <v>30856</v>
      </c>
      <c r="Q2422" t="s">
        <v>30855</v>
      </c>
      <c r="R2422" s="7">
        <v>42767</v>
      </c>
      <c r="S2422" s="8">
        <f t="shared" si="304"/>
        <v>2017</v>
      </c>
      <c r="T2422" s="8">
        <v>2017</v>
      </c>
      <c r="U2422" s="8">
        <f t="shared" si="305"/>
        <v>5</v>
      </c>
      <c r="V2422" s="7">
        <v>42767</v>
      </c>
      <c r="W2422" t="s">
        <v>1306</v>
      </c>
      <c r="X2422" s="2">
        <v>0.30399999999999999</v>
      </c>
      <c r="Y2422" s="6">
        <f t="shared" si="302"/>
        <v>8.115106377299057E-3</v>
      </c>
      <c r="AA2422">
        <v>8952477</v>
      </c>
      <c r="AB2422">
        <v>12250</v>
      </c>
      <c r="AC2422">
        <v>10982760</v>
      </c>
      <c r="AD2422" t="s">
        <v>6</v>
      </c>
      <c r="AE2422">
        <v>59</v>
      </c>
      <c r="AF2422">
        <v>2</v>
      </c>
      <c r="AH2422" t="s">
        <v>30854</v>
      </c>
      <c r="AI2422" t="s">
        <v>30853</v>
      </c>
      <c r="AJ2422" t="s">
        <v>30852</v>
      </c>
      <c r="AK2422" t="s">
        <v>30851</v>
      </c>
      <c r="AL2422">
        <v>1</v>
      </c>
      <c r="AM2422" s="5">
        <f t="shared" si="306"/>
        <v>0.2</v>
      </c>
      <c r="AN2422" s="4">
        <f t="shared" si="303"/>
        <v>3.0291556228701253E-4</v>
      </c>
      <c r="AO2422" s="3"/>
      <c r="AP2422">
        <v>0</v>
      </c>
      <c r="AR2422" t="s">
        <v>1</v>
      </c>
      <c r="AT2422" s="2" t="s">
        <v>0</v>
      </c>
      <c r="AU2422" s="1">
        <f t="shared" si="307"/>
        <v>0.57714491327954431</v>
      </c>
      <c r="AV2422" s="1">
        <f t="shared" si="308"/>
        <v>0.4209010969793035</v>
      </c>
      <c r="AW2422" s="1">
        <f t="shared" si="309"/>
        <v>0.26465728067906258</v>
      </c>
    </row>
    <row r="2423" spans="1:49" x14ac:dyDescent="0.2">
      <c r="A2423">
        <v>2421</v>
      </c>
      <c r="B2423" t="s">
        <v>30850</v>
      </c>
      <c r="C2423" t="s">
        <v>30849</v>
      </c>
      <c r="F2423" t="s">
        <v>30848</v>
      </c>
      <c r="G2423" t="s">
        <v>14</v>
      </c>
      <c r="H2423" t="s">
        <v>13</v>
      </c>
      <c r="I2423" t="s">
        <v>20189</v>
      </c>
      <c r="J2423">
        <v>60008919</v>
      </c>
      <c r="K2423" t="s">
        <v>20188</v>
      </c>
      <c r="L2423" t="s">
        <v>20187</v>
      </c>
      <c r="M2423" t="s">
        <v>9</v>
      </c>
      <c r="N2423">
        <v>3</v>
      </c>
      <c r="O2423" t="s">
        <v>20186</v>
      </c>
      <c r="P2423" t="s">
        <v>20185</v>
      </c>
      <c r="Q2423" t="s">
        <v>20184</v>
      </c>
      <c r="R2423" s="7">
        <v>42767</v>
      </c>
      <c r="S2423" s="8">
        <f t="shared" si="304"/>
        <v>2017</v>
      </c>
      <c r="T2423" s="8">
        <v>2017</v>
      </c>
      <c r="U2423" s="8">
        <f t="shared" si="305"/>
        <v>5</v>
      </c>
      <c r="V2423" s="7">
        <v>42767</v>
      </c>
      <c r="W2423" t="s">
        <v>1306</v>
      </c>
      <c r="X2423" s="2">
        <v>0.30399999999999999</v>
      </c>
      <c r="Y2423" s="6">
        <f t="shared" si="302"/>
        <v>8.115106377299057E-3</v>
      </c>
      <c r="AA2423">
        <v>8952477</v>
      </c>
      <c r="AB2423">
        <v>12250</v>
      </c>
      <c r="AC2423">
        <v>10982760</v>
      </c>
      <c r="AD2423" t="s">
        <v>6</v>
      </c>
      <c r="AE2423">
        <v>59</v>
      </c>
      <c r="AF2423">
        <v>2</v>
      </c>
      <c r="AH2423" t="s">
        <v>30847</v>
      </c>
      <c r="AI2423" t="s">
        <v>30846</v>
      </c>
      <c r="AJ2423" t="s">
        <v>30845</v>
      </c>
      <c r="AK2423" t="s">
        <v>30844</v>
      </c>
      <c r="AL2423">
        <v>2</v>
      </c>
      <c r="AM2423" s="5">
        <f t="shared" si="306"/>
        <v>0.4</v>
      </c>
      <c r="AN2423" s="4">
        <f t="shared" si="303"/>
        <v>6.0583112457402507E-4</v>
      </c>
      <c r="AO2423" s="3"/>
      <c r="AP2423">
        <v>0</v>
      </c>
      <c r="AQ2423" t="s">
        <v>76</v>
      </c>
      <c r="AR2423">
        <v>61371056</v>
      </c>
      <c r="AS2423" t="s">
        <v>75</v>
      </c>
      <c r="AT2423" s="2" t="s">
        <v>0</v>
      </c>
      <c r="AU2423" s="1">
        <f t="shared" si="307"/>
        <v>0.58623238014815471</v>
      </c>
      <c r="AV2423" s="1">
        <f t="shared" si="308"/>
        <v>0.43604687509365414</v>
      </c>
      <c r="AW2423" s="1">
        <f t="shared" si="309"/>
        <v>0.28586137003915346</v>
      </c>
    </row>
    <row r="2424" spans="1:49" x14ac:dyDescent="0.2">
      <c r="A2424">
        <v>2422</v>
      </c>
      <c r="B2424" t="s">
        <v>30843</v>
      </c>
      <c r="C2424" t="s">
        <v>30842</v>
      </c>
      <c r="F2424" t="s">
        <v>30841</v>
      </c>
      <c r="G2424" t="s">
        <v>14</v>
      </c>
      <c r="H2424" t="s">
        <v>13</v>
      </c>
      <c r="I2424" t="s">
        <v>4129</v>
      </c>
      <c r="J2424" t="s">
        <v>30840</v>
      </c>
      <c r="K2424" t="s">
        <v>30839</v>
      </c>
      <c r="L2424" t="s">
        <v>15862</v>
      </c>
      <c r="M2424" t="s">
        <v>85</v>
      </c>
      <c r="N2424">
        <v>6</v>
      </c>
      <c r="O2424" t="s">
        <v>30838</v>
      </c>
      <c r="P2424" t="s">
        <v>30837</v>
      </c>
      <c r="Q2424" t="s">
        <v>30836</v>
      </c>
      <c r="R2424" s="7">
        <v>42767</v>
      </c>
      <c r="S2424" s="8">
        <f t="shared" si="304"/>
        <v>2017</v>
      </c>
      <c r="T2424" s="8">
        <v>2017</v>
      </c>
      <c r="U2424" s="8">
        <f t="shared" si="305"/>
        <v>5</v>
      </c>
      <c r="V2424" s="7">
        <v>42767</v>
      </c>
      <c r="W2424" t="s">
        <v>1306</v>
      </c>
      <c r="X2424" s="2">
        <v>0.30399999999999999</v>
      </c>
      <c r="Y2424" s="6">
        <f t="shared" si="302"/>
        <v>8.115106377299057E-3</v>
      </c>
      <c r="AA2424">
        <v>8952477</v>
      </c>
      <c r="AB2424">
        <v>12250</v>
      </c>
      <c r="AC2424">
        <v>10982760</v>
      </c>
      <c r="AD2424" t="s">
        <v>6</v>
      </c>
      <c r="AE2424">
        <v>59</v>
      </c>
      <c r="AF2424">
        <v>2</v>
      </c>
      <c r="AH2424" t="s">
        <v>30835</v>
      </c>
      <c r="AI2424" t="s">
        <v>30834</v>
      </c>
      <c r="AJ2424" t="s">
        <v>30833</v>
      </c>
      <c r="AK2424" t="s">
        <v>30832</v>
      </c>
      <c r="AL2424">
        <v>4</v>
      </c>
      <c r="AM2424" s="5">
        <f t="shared" si="306"/>
        <v>0.8</v>
      </c>
      <c r="AN2424" s="4">
        <f t="shared" si="303"/>
        <v>1.2116622491480501E-3</v>
      </c>
      <c r="AO2424" s="3"/>
      <c r="AP2424">
        <v>0</v>
      </c>
      <c r="AQ2424" t="s">
        <v>76</v>
      </c>
      <c r="AR2424" t="s">
        <v>30831</v>
      </c>
      <c r="AS2424" t="s">
        <v>75</v>
      </c>
      <c r="AT2424" s="2" t="s">
        <v>0</v>
      </c>
      <c r="AU2424" s="1">
        <f t="shared" si="307"/>
        <v>0.6044073138853755</v>
      </c>
      <c r="AV2424" s="1">
        <f t="shared" si="308"/>
        <v>0.46633843132235536</v>
      </c>
      <c r="AW2424" s="1">
        <f t="shared" si="309"/>
        <v>0.32826954875933523</v>
      </c>
    </row>
    <row r="2425" spans="1:49" x14ac:dyDescent="0.2">
      <c r="A2425">
        <v>2423</v>
      </c>
      <c r="B2425" t="s">
        <v>30830</v>
      </c>
      <c r="C2425" t="s">
        <v>30829</v>
      </c>
      <c r="F2425" t="s">
        <v>30828</v>
      </c>
      <c r="G2425" t="s">
        <v>14</v>
      </c>
      <c r="H2425" t="s">
        <v>13</v>
      </c>
      <c r="I2425" t="s">
        <v>30827</v>
      </c>
      <c r="J2425">
        <v>60107356</v>
      </c>
      <c r="K2425" t="s">
        <v>30826</v>
      </c>
      <c r="L2425" t="s">
        <v>12284</v>
      </c>
      <c r="M2425" t="s">
        <v>39</v>
      </c>
      <c r="N2425">
        <v>2</v>
      </c>
      <c r="O2425" t="s">
        <v>30825</v>
      </c>
      <c r="P2425" t="s">
        <v>30824</v>
      </c>
      <c r="Q2425" t="s">
        <v>30823</v>
      </c>
      <c r="R2425" s="7">
        <v>42767</v>
      </c>
      <c r="S2425" s="8">
        <f t="shared" si="304"/>
        <v>2017</v>
      </c>
      <c r="T2425" s="8">
        <v>2017</v>
      </c>
      <c r="U2425" s="8">
        <f t="shared" si="305"/>
        <v>5</v>
      </c>
      <c r="V2425" s="7">
        <v>42767</v>
      </c>
      <c r="W2425" t="s">
        <v>1306</v>
      </c>
      <c r="X2425" s="2">
        <v>0.30399999999999999</v>
      </c>
      <c r="Y2425" s="6">
        <f t="shared" si="302"/>
        <v>8.115106377299057E-3</v>
      </c>
      <c r="AA2425">
        <v>8952477</v>
      </c>
      <c r="AB2425">
        <v>12250</v>
      </c>
      <c r="AC2425">
        <v>10982760</v>
      </c>
      <c r="AD2425" t="s">
        <v>6</v>
      </c>
      <c r="AE2425">
        <v>59</v>
      </c>
      <c r="AF2425">
        <v>2</v>
      </c>
      <c r="AH2425" t="s">
        <v>30822</v>
      </c>
      <c r="AI2425" t="s">
        <v>30821</v>
      </c>
      <c r="AJ2425" t="s">
        <v>30820</v>
      </c>
      <c r="AK2425" t="s">
        <v>30819</v>
      </c>
      <c r="AL2425">
        <v>10</v>
      </c>
      <c r="AM2425" s="5">
        <f t="shared" si="306"/>
        <v>2</v>
      </c>
      <c r="AN2425" s="4">
        <f t="shared" si="303"/>
        <v>3.0291556228701248E-3</v>
      </c>
      <c r="AO2425" s="3"/>
      <c r="AP2425">
        <v>0</v>
      </c>
      <c r="AR2425" t="s">
        <v>1</v>
      </c>
      <c r="AT2425" s="2" t="s">
        <v>0</v>
      </c>
      <c r="AU2425" s="1">
        <f t="shared" si="307"/>
        <v>0.65893211509703775</v>
      </c>
      <c r="AV2425" s="1">
        <f t="shared" si="308"/>
        <v>0.55721310000845914</v>
      </c>
      <c r="AW2425" s="1">
        <f t="shared" si="309"/>
        <v>0.45549408491988047</v>
      </c>
    </row>
    <row r="2426" spans="1:49" x14ac:dyDescent="0.2">
      <c r="A2426">
        <v>2424</v>
      </c>
      <c r="B2426" t="s">
        <v>30818</v>
      </c>
      <c r="C2426" t="s">
        <v>30817</v>
      </c>
      <c r="F2426" t="s">
        <v>30816</v>
      </c>
      <c r="G2426" t="s">
        <v>14</v>
      </c>
      <c r="H2426" t="s">
        <v>13</v>
      </c>
      <c r="I2426" t="s">
        <v>30815</v>
      </c>
      <c r="J2426">
        <v>60031706</v>
      </c>
      <c r="K2426" t="s">
        <v>1642</v>
      </c>
      <c r="L2426" t="s">
        <v>1641</v>
      </c>
      <c r="M2426" t="s">
        <v>137</v>
      </c>
      <c r="N2426">
        <v>2</v>
      </c>
      <c r="O2426" t="s">
        <v>30814</v>
      </c>
      <c r="P2426" t="s">
        <v>30813</v>
      </c>
      <c r="Q2426" t="s">
        <v>30812</v>
      </c>
      <c r="R2426" s="7">
        <v>42767</v>
      </c>
      <c r="S2426" s="8">
        <f t="shared" si="304"/>
        <v>2017</v>
      </c>
      <c r="T2426" s="8">
        <v>2017</v>
      </c>
      <c r="U2426" s="8">
        <f t="shared" si="305"/>
        <v>5</v>
      </c>
      <c r="V2426" s="7">
        <v>42767</v>
      </c>
      <c r="W2426" t="s">
        <v>1306</v>
      </c>
      <c r="X2426" s="2">
        <v>0.30399999999999999</v>
      </c>
      <c r="Y2426" s="6">
        <f t="shared" si="302"/>
        <v>8.115106377299057E-3</v>
      </c>
      <c r="AA2426">
        <v>8952477</v>
      </c>
      <c r="AB2426">
        <v>12250</v>
      </c>
      <c r="AC2426">
        <v>10982760</v>
      </c>
      <c r="AD2426" t="s">
        <v>6</v>
      </c>
      <c r="AE2426">
        <v>59</v>
      </c>
      <c r="AF2426">
        <v>2</v>
      </c>
      <c r="AH2426" t="s">
        <v>30811</v>
      </c>
      <c r="AI2426" t="s">
        <v>30810</v>
      </c>
      <c r="AJ2426" t="s">
        <v>30809</v>
      </c>
      <c r="AK2426" t="s">
        <v>30808</v>
      </c>
      <c r="AL2426">
        <v>8</v>
      </c>
      <c r="AM2426" s="5">
        <f t="shared" si="306"/>
        <v>1.6</v>
      </c>
      <c r="AN2426" s="4">
        <f t="shared" si="303"/>
        <v>2.4233244982961003E-3</v>
      </c>
      <c r="AO2426" s="3"/>
      <c r="AP2426">
        <v>1</v>
      </c>
      <c r="AQ2426" t="s">
        <v>795</v>
      </c>
      <c r="AR2426">
        <v>1128622</v>
      </c>
      <c r="AS2426" t="s">
        <v>794</v>
      </c>
      <c r="AT2426" s="2" t="s">
        <v>0</v>
      </c>
      <c r="AU2426" s="1">
        <f t="shared" si="307"/>
        <v>0.64075718135981696</v>
      </c>
      <c r="AV2426" s="1">
        <f t="shared" si="308"/>
        <v>0.52692154377975786</v>
      </c>
      <c r="AW2426" s="1">
        <f t="shared" si="309"/>
        <v>0.4130859061996987</v>
      </c>
    </row>
    <row r="2427" spans="1:49" x14ac:dyDescent="0.2">
      <c r="A2427">
        <v>2425</v>
      </c>
      <c r="B2427" t="s">
        <v>30807</v>
      </c>
      <c r="C2427" t="s">
        <v>30806</v>
      </c>
      <c r="F2427" t="s">
        <v>30805</v>
      </c>
      <c r="G2427" t="s">
        <v>14</v>
      </c>
      <c r="H2427" t="s">
        <v>13</v>
      </c>
      <c r="I2427" t="s">
        <v>3891</v>
      </c>
      <c r="J2427">
        <v>60068694</v>
      </c>
      <c r="K2427" t="s">
        <v>30804</v>
      </c>
      <c r="L2427" t="s">
        <v>9824</v>
      </c>
      <c r="M2427" t="s">
        <v>3193</v>
      </c>
      <c r="N2427">
        <v>3</v>
      </c>
      <c r="O2427" t="s">
        <v>30803</v>
      </c>
      <c r="P2427" t="s">
        <v>30802</v>
      </c>
      <c r="Q2427" t="s">
        <v>30801</v>
      </c>
      <c r="R2427" s="7">
        <v>42767</v>
      </c>
      <c r="S2427" s="8">
        <f t="shared" si="304"/>
        <v>2017</v>
      </c>
      <c r="T2427" s="8">
        <v>2017</v>
      </c>
      <c r="U2427" s="8">
        <f t="shared" si="305"/>
        <v>5</v>
      </c>
      <c r="V2427" s="7">
        <v>42767</v>
      </c>
      <c r="W2427" t="s">
        <v>1306</v>
      </c>
      <c r="X2427" s="2">
        <v>0.30399999999999999</v>
      </c>
      <c r="Y2427" s="6">
        <f t="shared" si="302"/>
        <v>8.115106377299057E-3</v>
      </c>
      <c r="AA2427">
        <v>8952477</v>
      </c>
      <c r="AB2427">
        <v>12250</v>
      </c>
      <c r="AC2427">
        <v>10982760</v>
      </c>
      <c r="AD2427" t="s">
        <v>6</v>
      </c>
      <c r="AE2427">
        <v>59</v>
      </c>
      <c r="AF2427">
        <v>2</v>
      </c>
      <c r="AH2427" t="s">
        <v>30800</v>
      </c>
      <c r="AI2427" t="s">
        <v>30799</v>
      </c>
      <c r="AJ2427" t="s">
        <v>30798</v>
      </c>
      <c r="AK2427" t="s">
        <v>30797</v>
      </c>
      <c r="AL2427">
        <v>0</v>
      </c>
      <c r="AM2427" s="5">
        <f t="shared" si="306"/>
        <v>0</v>
      </c>
      <c r="AN2427" s="4">
        <f t="shared" si="303"/>
        <v>0</v>
      </c>
      <c r="AO2427" s="3"/>
      <c r="AP2427">
        <v>0</v>
      </c>
      <c r="AR2427" t="s">
        <v>1</v>
      </c>
      <c r="AT2427" s="2" t="s">
        <v>0</v>
      </c>
      <c r="AU2427" s="1">
        <f t="shared" si="307"/>
        <v>0.56805744641093392</v>
      </c>
      <c r="AV2427" s="1">
        <f t="shared" si="308"/>
        <v>0.40575531886495286</v>
      </c>
      <c r="AW2427" s="1">
        <f t="shared" si="309"/>
        <v>0.24345319131897172</v>
      </c>
    </row>
    <row r="2428" spans="1:49" x14ac:dyDescent="0.2">
      <c r="A2428">
        <v>2426</v>
      </c>
      <c r="B2428" t="s">
        <v>30796</v>
      </c>
      <c r="C2428" t="s">
        <v>30795</v>
      </c>
      <c r="F2428" t="s">
        <v>30794</v>
      </c>
      <c r="G2428" t="s">
        <v>14</v>
      </c>
      <c r="H2428" t="s">
        <v>13</v>
      </c>
      <c r="I2428" t="s">
        <v>15904</v>
      </c>
      <c r="J2428" t="s">
        <v>30793</v>
      </c>
      <c r="K2428" t="s">
        <v>30792</v>
      </c>
      <c r="L2428" t="s">
        <v>30791</v>
      </c>
      <c r="M2428" t="s">
        <v>85</v>
      </c>
      <c r="N2428">
        <v>5</v>
      </c>
      <c r="O2428" t="s">
        <v>30790</v>
      </c>
      <c r="P2428" t="s">
        <v>30789</v>
      </c>
      <c r="Q2428" t="s">
        <v>30788</v>
      </c>
      <c r="R2428" s="7">
        <v>42767</v>
      </c>
      <c r="S2428" s="8">
        <f t="shared" si="304"/>
        <v>2017</v>
      </c>
      <c r="T2428" s="8">
        <v>2017</v>
      </c>
      <c r="U2428" s="8">
        <f t="shared" si="305"/>
        <v>5</v>
      </c>
      <c r="V2428" s="7">
        <v>42767</v>
      </c>
      <c r="W2428" t="s">
        <v>1306</v>
      </c>
      <c r="X2428" s="2">
        <v>0.30399999999999999</v>
      </c>
      <c r="Y2428" s="6">
        <f t="shared" si="302"/>
        <v>8.115106377299057E-3</v>
      </c>
      <c r="AA2428">
        <v>8952477</v>
      </c>
      <c r="AB2428">
        <v>12250</v>
      </c>
      <c r="AC2428">
        <v>10982760</v>
      </c>
      <c r="AD2428" t="s">
        <v>6</v>
      </c>
      <c r="AE2428">
        <v>59</v>
      </c>
      <c r="AF2428">
        <v>2</v>
      </c>
      <c r="AH2428" t="s">
        <v>30787</v>
      </c>
      <c r="AI2428" t="s">
        <v>30786</v>
      </c>
      <c r="AJ2428" t="s">
        <v>30785</v>
      </c>
      <c r="AK2428" t="s">
        <v>30784</v>
      </c>
      <c r="AL2428">
        <v>10</v>
      </c>
      <c r="AM2428" s="5">
        <f t="shared" si="306"/>
        <v>2</v>
      </c>
      <c r="AN2428" s="4">
        <f t="shared" si="303"/>
        <v>3.0291556228701248E-3</v>
      </c>
      <c r="AO2428" s="3"/>
      <c r="AP2428">
        <v>0</v>
      </c>
      <c r="AQ2428" t="s">
        <v>76</v>
      </c>
      <c r="AR2428">
        <v>61427801</v>
      </c>
      <c r="AS2428" t="s">
        <v>75</v>
      </c>
      <c r="AT2428" s="2" t="s">
        <v>0</v>
      </c>
      <c r="AU2428" s="1">
        <f t="shared" si="307"/>
        <v>0.65893211509703775</v>
      </c>
      <c r="AV2428" s="1">
        <f t="shared" si="308"/>
        <v>0.55721310000845914</v>
      </c>
      <c r="AW2428" s="1">
        <f t="shared" si="309"/>
        <v>0.45549408491988047</v>
      </c>
    </row>
    <row r="2429" spans="1:49" x14ac:dyDescent="0.2">
      <c r="A2429">
        <v>2427</v>
      </c>
      <c r="B2429" t="s">
        <v>30783</v>
      </c>
      <c r="C2429" t="s">
        <v>30782</v>
      </c>
      <c r="F2429" t="s">
        <v>30781</v>
      </c>
      <c r="G2429" t="s">
        <v>14</v>
      </c>
      <c r="H2429" t="s">
        <v>13</v>
      </c>
      <c r="I2429" t="s">
        <v>30780</v>
      </c>
      <c r="J2429">
        <v>60024617</v>
      </c>
      <c r="K2429" t="s">
        <v>30779</v>
      </c>
      <c r="L2429" t="s">
        <v>30778</v>
      </c>
      <c r="M2429" t="s">
        <v>9</v>
      </c>
      <c r="N2429">
        <v>5</v>
      </c>
      <c r="O2429" t="s">
        <v>30777</v>
      </c>
      <c r="P2429" t="s">
        <v>30776</v>
      </c>
      <c r="Q2429" t="s">
        <v>30775</v>
      </c>
      <c r="R2429" s="7">
        <v>42767</v>
      </c>
      <c r="S2429" s="8">
        <f t="shared" si="304"/>
        <v>2017</v>
      </c>
      <c r="T2429" s="8">
        <v>2017</v>
      </c>
      <c r="U2429" s="8">
        <f t="shared" si="305"/>
        <v>5</v>
      </c>
      <c r="V2429" s="7">
        <v>42767</v>
      </c>
      <c r="W2429" t="s">
        <v>1306</v>
      </c>
      <c r="X2429" s="2">
        <v>0.30399999999999999</v>
      </c>
      <c r="Y2429" s="6">
        <f t="shared" si="302"/>
        <v>8.115106377299057E-3</v>
      </c>
      <c r="AA2429">
        <v>8952477</v>
      </c>
      <c r="AB2429">
        <v>12250</v>
      </c>
      <c r="AC2429">
        <v>10982760</v>
      </c>
      <c r="AD2429" t="s">
        <v>6</v>
      </c>
      <c r="AE2429">
        <v>59</v>
      </c>
      <c r="AF2429">
        <v>2</v>
      </c>
      <c r="AH2429" t="s">
        <v>30774</v>
      </c>
      <c r="AI2429" t="s">
        <v>30773</v>
      </c>
      <c r="AJ2429" t="s">
        <v>30772</v>
      </c>
      <c r="AK2429" t="s">
        <v>30771</v>
      </c>
      <c r="AL2429">
        <v>4</v>
      </c>
      <c r="AM2429" s="5">
        <f t="shared" si="306"/>
        <v>0.8</v>
      </c>
      <c r="AN2429" s="4">
        <f t="shared" si="303"/>
        <v>1.2116622491480501E-3</v>
      </c>
      <c r="AO2429" s="3"/>
      <c r="AP2429">
        <v>0</v>
      </c>
      <c r="AQ2429" t="s">
        <v>76</v>
      </c>
      <c r="AR2429" t="s">
        <v>30770</v>
      </c>
      <c r="AS2429" t="s">
        <v>75</v>
      </c>
      <c r="AT2429" s="2" t="s">
        <v>0</v>
      </c>
      <c r="AU2429" s="1">
        <f t="shared" si="307"/>
        <v>0.6044073138853755</v>
      </c>
      <c r="AV2429" s="1">
        <f t="shared" si="308"/>
        <v>0.46633843132235536</v>
      </c>
      <c r="AW2429" s="1">
        <f t="shared" si="309"/>
        <v>0.32826954875933523</v>
      </c>
    </row>
    <row r="2430" spans="1:49" x14ac:dyDescent="0.2">
      <c r="A2430">
        <v>2428</v>
      </c>
      <c r="B2430" t="s">
        <v>30769</v>
      </c>
      <c r="C2430" t="s">
        <v>30768</v>
      </c>
      <c r="F2430" t="s">
        <v>30767</v>
      </c>
      <c r="G2430" t="s">
        <v>14</v>
      </c>
      <c r="H2430" t="s">
        <v>13</v>
      </c>
      <c r="I2430" t="s">
        <v>30766</v>
      </c>
      <c r="J2430">
        <v>60005465</v>
      </c>
      <c r="K2430" t="s">
        <v>3521</v>
      </c>
      <c r="L2430" t="s">
        <v>3520</v>
      </c>
      <c r="M2430" t="s">
        <v>9</v>
      </c>
      <c r="N2430">
        <v>2</v>
      </c>
      <c r="O2430" t="s">
        <v>30765</v>
      </c>
      <c r="P2430" t="s">
        <v>30764</v>
      </c>
      <c r="Q2430" t="s">
        <v>7530</v>
      </c>
      <c r="R2430" s="7">
        <v>42767</v>
      </c>
      <c r="S2430" s="8">
        <f t="shared" si="304"/>
        <v>2017</v>
      </c>
      <c r="T2430" s="8">
        <v>2017</v>
      </c>
      <c r="U2430" s="8">
        <f t="shared" si="305"/>
        <v>5</v>
      </c>
      <c r="V2430" s="7">
        <v>42767</v>
      </c>
      <c r="W2430" t="s">
        <v>1306</v>
      </c>
      <c r="X2430" s="2">
        <v>0.30399999999999999</v>
      </c>
      <c r="Y2430" s="6">
        <f t="shared" si="302"/>
        <v>8.115106377299057E-3</v>
      </c>
      <c r="AA2430">
        <v>8952477</v>
      </c>
      <c r="AB2430">
        <v>12250</v>
      </c>
      <c r="AC2430">
        <v>10982760</v>
      </c>
      <c r="AD2430" t="s">
        <v>6</v>
      </c>
      <c r="AE2430">
        <v>59</v>
      </c>
      <c r="AF2430">
        <v>2</v>
      </c>
      <c r="AH2430" t="s">
        <v>18836</v>
      </c>
      <c r="AI2430" t="s">
        <v>30763</v>
      </c>
      <c r="AJ2430" t="s">
        <v>30762</v>
      </c>
      <c r="AK2430" t="s">
        <v>30761</v>
      </c>
      <c r="AL2430">
        <v>2</v>
      </c>
      <c r="AM2430" s="5">
        <f t="shared" si="306"/>
        <v>0.4</v>
      </c>
      <c r="AN2430" s="4">
        <f t="shared" si="303"/>
        <v>6.0583112457402507E-4</v>
      </c>
      <c r="AO2430" s="3"/>
      <c r="AP2430">
        <v>0</v>
      </c>
      <c r="AR2430" t="s">
        <v>1</v>
      </c>
      <c r="AT2430" s="2" t="s">
        <v>0</v>
      </c>
      <c r="AU2430" s="1">
        <f t="shared" si="307"/>
        <v>0.58623238014815471</v>
      </c>
      <c r="AV2430" s="1">
        <f t="shared" si="308"/>
        <v>0.43604687509365414</v>
      </c>
      <c r="AW2430" s="1">
        <f t="shared" si="309"/>
        <v>0.28586137003915346</v>
      </c>
    </row>
    <row r="2431" spans="1:49" x14ac:dyDescent="0.2">
      <c r="A2431">
        <v>2429</v>
      </c>
      <c r="B2431" t="s">
        <v>30760</v>
      </c>
      <c r="C2431" t="s">
        <v>30759</v>
      </c>
      <c r="F2431" t="s">
        <v>30758</v>
      </c>
      <c r="G2431" t="s">
        <v>14</v>
      </c>
      <c r="H2431" t="s">
        <v>13</v>
      </c>
      <c r="I2431" t="s">
        <v>8111</v>
      </c>
      <c r="J2431" t="s">
        <v>30757</v>
      </c>
      <c r="K2431" t="s">
        <v>30756</v>
      </c>
      <c r="L2431" t="s">
        <v>30755</v>
      </c>
      <c r="M2431" t="s">
        <v>68</v>
      </c>
      <c r="N2431">
        <v>4</v>
      </c>
      <c r="O2431" t="s">
        <v>30754</v>
      </c>
      <c r="P2431" t="s">
        <v>30753</v>
      </c>
      <c r="Q2431" t="s">
        <v>30752</v>
      </c>
      <c r="R2431" s="7">
        <v>42767</v>
      </c>
      <c r="S2431" s="8">
        <f t="shared" si="304"/>
        <v>2017</v>
      </c>
      <c r="T2431" s="8">
        <v>2017</v>
      </c>
      <c r="U2431" s="8">
        <f t="shared" si="305"/>
        <v>5</v>
      </c>
      <c r="V2431" s="7">
        <v>42767</v>
      </c>
      <c r="W2431" t="s">
        <v>1306</v>
      </c>
      <c r="X2431" s="2">
        <v>0.30399999999999999</v>
      </c>
      <c r="Y2431" s="6">
        <f t="shared" si="302"/>
        <v>8.115106377299057E-3</v>
      </c>
      <c r="AA2431">
        <v>8952477</v>
      </c>
      <c r="AB2431">
        <v>12250</v>
      </c>
      <c r="AC2431">
        <v>10982760</v>
      </c>
      <c r="AD2431" t="s">
        <v>6</v>
      </c>
      <c r="AE2431">
        <v>59</v>
      </c>
      <c r="AF2431">
        <v>2</v>
      </c>
      <c r="AH2431" t="s">
        <v>29230</v>
      </c>
      <c r="AI2431" t="s">
        <v>30751</v>
      </c>
      <c r="AJ2431" t="s">
        <v>30750</v>
      </c>
      <c r="AK2431" t="s">
        <v>30749</v>
      </c>
      <c r="AL2431">
        <v>11</v>
      </c>
      <c r="AM2431" s="5">
        <f t="shared" si="306"/>
        <v>2.2000000000000002</v>
      </c>
      <c r="AN2431" s="4">
        <f t="shared" si="303"/>
        <v>3.3320711851571377E-3</v>
      </c>
      <c r="AO2431" s="3"/>
      <c r="AP2431">
        <v>0</v>
      </c>
      <c r="AR2431" t="s">
        <v>1</v>
      </c>
      <c r="AT2431" s="2" t="s">
        <v>0</v>
      </c>
      <c r="AU2431" s="1">
        <f t="shared" si="307"/>
        <v>0.66801958196564803</v>
      </c>
      <c r="AV2431" s="1">
        <f t="shared" si="308"/>
        <v>0.57235887812280972</v>
      </c>
      <c r="AW2431" s="1">
        <f t="shared" si="309"/>
        <v>0.4766981742799713</v>
      </c>
    </row>
    <row r="2432" spans="1:49" x14ac:dyDescent="0.2">
      <c r="A2432">
        <v>2430</v>
      </c>
      <c r="B2432" t="s">
        <v>30748</v>
      </c>
      <c r="C2432" t="s">
        <v>30747</v>
      </c>
      <c r="F2432" t="s">
        <v>30746</v>
      </c>
      <c r="G2432" t="s">
        <v>14</v>
      </c>
      <c r="H2432" t="s">
        <v>13</v>
      </c>
      <c r="I2432" t="s">
        <v>30745</v>
      </c>
      <c r="J2432" t="s">
        <v>30740</v>
      </c>
      <c r="K2432" t="s">
        <v>30744</v>
      </c>
      <c r="L2432" t="s">
        <v>30743</v>
      </c>
      <c r="M2432" t="s">
        <v>3048</v>
      </c>
      <c r="N2432">
        <v>2</v>
      </c>
      <c r="O2432" t="s">
        <v>30742</v>
      </c>
      <c r="P2432" t="s">
        <v>30741</v>
      </c>
      <c r="Q2432" t="s">
        <v>30740</v>
      </c>
      <c r="R2432" s="7">
        <v>42767</v>
      </c>
      <c r="S2432" s="8">
        <f t="shared" si="304"/>
        <v>2017</v>
      </c>
      <c r="T2432" s="8">
        <v>2017</v>
      </c>
      <c r="U2432" s="8">
        <f t="shared" si="305"/>
        <v>5</v>
      </c>
      <c r="V2432" s="7">
        <v>42767</v>
      </c>
      <c r="W2432" t="s">
        <v>1306</v>
      </c>
      <c r="X2432" s="2">
        <v>0.30399999999999999</v>
      </c>
      <c r="Y2432" s="6">
        <f t="shared" si="302"/>
        <v>8.115106377299057E-3</v>
      </c>
      <c r="AA2432">
        <v>8952477</v>
      </c>
      <c r="AB2432">
        <v>12250</v>
      </c>
      <c r="AC2432">
        <v>10982760</v>
      </c>
      <c r="AD2432" t="s">
        <v>6</v>
      </c>
      <c r="AE2432">
        <v>59</v>
      </c>
      <c r="AF2432">
        <v>2</v>
      </c>
      <c r="AH2432" t="s">
        <v>30739</v>
      </c>
      <c r="AI2432" t="s">
        <v>30738</v>
      </c>
      <c r="AJ2432" t="s">
        <v>30737</v>
      </c>
      <c r="AK2432" t="s">
        <v>30736</v>
      </c>
      <c r="AL2432">
        <v>4</v>
      </c>
      <c r="AM2432" s="5">
        <f t="shared" si="306"/>
        <v>0.8</v>
      </c>
      <c r="AN2432" s="4">
        <f t="shared" si="303"/>
        <v>1.2116622491480501E-3</v>
      </c>
      <c r="AO2432" s="3"/>
      <c r="AP2432">
        <v>0</v>
      </c>
      <c r="AR2432" t="s">
        <v>1</v>
      </c>
      <c r="AT2432" s="2" t="s">
        <v>0</v>
      </c>
      <c r="AU2432" s="1">
        <f t="shared" si="307"/>
        <v>0.6044073138853755</v>
      </c>
      <c r="AV2432" s="1">
        <f t="shared" si="308"/>
        <v>0.46633843132235536</v>
      </c>
      <c r="AW2432" s="1">
        <f t="shared" si="309"/>
        <v>0.32826954875933523</v>
      </c>
    </row>
    <row r="2433" spans="1:49" x14ac:dyDescent="0.2">
      <c r="A2433">
        <v>2431</v>
      </c>
      <c r="B2433" t="s">
        <v>30735</v>
      </c>
      <c r="C2433" t="s">
        <v>30734</v>
      </c>
      <c r="F2433" t="s">
        <v>30733</v>
      </c>
      <c r="G2433" t="s">
        <v>14</v>
      </c>
      <c r="H2433" t="s">
        <v>13</v>
      </c>
      <c r="I2433" t="s">
        <v>12540</v>
      </c>
      <c r="J2433">
        <v>60004750</v>
      </c>
      <c r="K2433" t="s">
        <v>12539</v>
      </c>
      <c r="L2433" t="s">
        <v>12538</v>
      </c>
      <c r="M2433" t="s">
        <v>39</v>
      </c>
      <c r="N2433">
        <v>3</v>
      </c>
      <c r="O2433" t="s">
        <v>30732</v>
      </c>
      <c r="P2433" t="s">
        <v>30731</v>
      </c>
      <c r="Q2433" t="s">
        <v>12535</v>
      </c>
      <c r="R2433" s="7">
        <v>42767</v>
      </c>
      <c r="S2433" s="8">
        <f t="shared" si="304"/>
        <v>2017</v>
      </c>
      <c r="T2433" s="8">
        <v>2017</v>
      </c>
      <c r="U2433" s="8">
        <f t="shared" si="305"/>
        <v>5</v>
      </c>
      <c r="V2433" s="7">
        <v>42767</v>
      </c>
      <c r="W2433" t="s">
        <v>1306</v>
      </c>
      <c r="X2433" s="2">
        <v>0.30399999999999999</v>
      </c>
      <c r="Y2433" s="6">
        <f t="shared" si="302"/>
        <v>8.115106377299057E-3</v>
      </c>
      <c r="AA2433">
        <v>8952477</v>
      </c>
      <c r="AB2433">
        <v>12250</v>
      </c>
      <c r="AC2433">
        <v>10982760</v>
      </c>
      <c r="AD2433" t="s">
        <v>6</v>
      </c>
      <c r="AE2433">
        <v>59</v>
      </c>
      <c r="AF2433">
        <v>2</v>
      </c>
      <c r="AH2433" t="s">
        <v>27219</v>
      </c>
      <c r="AI2433" t="s">
        <v>30730</v>
      </c>
      <c r="AJ2433" t="s">
        <v>30729</v>
      </c>
      <c r="AK2433" t="s">
        <v>30728</v>
      </c>
      <c r="AL2433">
        <v>15</v>
      </c>
      <c r="AM2433" s="5">
        <f t="shared" si="306"/>
        <v>3</v>
      </c>
      <c r="AN2433" s="4">
        <f t="shared" si="303"/>
        <v>4.5437334343051876E-3</v>
      </c>
      <c r="AO2433" s="3"/>
      <c r="AP2433">
        <v>0</v>
      </c>
      <c r="AR2433" t="s">
        <v>1</v>
      </c>
      <c r="AT2433" s="2" t="s">
        <v>0</v>
      </c>
      <c r="AU2433" s="1">
        <f t="shared" si="307"/>
        <v>0.70436944944008961</v>
      </c>
      <c r="AV2433" s="1">
        <f t="shared" si="308"/>
        <v>0.63294199058021217</v>
      </c>
      <c r="AW2433" s="1">
        <f t="shared" si="309"/>
        <v>0.56151453172033494</v>
      </c>
    </row>
    <row r="2434" spans="1:49" x14ac:dyDescent="0.2">
      <c r="A2434">
        <v>2432</v>
      </c>
      <c r="B2434" t="s">
        <v>30727</v>
      </c>
      <c r="C2434" t="s">
        <v>30726</v>
      </c>
      <c r="F2434" t="s">
        <v>30725</v>
      </c>
      <c r="G2434" t="s">
        <v>14</v>
      </c>
      <c r="H2434" t="s">
        <v>13</v>
      </c>
      <c r="I2434" t="s">
        <v>20562</v>
      </c>
      <c r="J2434" t="s">
        <v>30724</v>
      </c>
      <c r="K2434" t="s">
        <v>30723</v>
      </c>
      <c r="L2434" t="s">
        <v>30722</v>
      </c>
      <c r="M2434" t="s">
        <v>30721</v>
      </c>
      <c r="N2434">
        <v>5</v>
      </c>
      <c r="O2434" t="s">
        <v>30720</v>
      </c>
      <c r="P2434" t="s">
        <v>30719</v>
      </c>
      <c r="Q2434" t="s">
        <v>30718</v>
      </c>
      <c r="R2434" s="7">
        <v>42767</v>
      </c>
      <c r="S2434" s="8">
        <f t="shared" si="304"/>
        <v>2017</v>
      </c>
      <c r="T2434" s="8">
        <v>2017</v>
      </c>
      <c r="U2434" s="8">
        <f t="shared" si="305"/>
        <v>5</v>
      </c>
      <c r="V2434" s="7">
        <v>42767</v>
      </c>
      <c r="W2434" t="s">
        <v>1306</v>
      </c>
      <c r="X2434" s="2">
        <v>0.30399999999999999</v>
      </c>
      <c r="Y2434" s="6">
        <f t="shared" si="302"/>
        <v>8.115106377299057E-3</v>
      </c>
      <c r="AA2434">
        <v>8952477</v>
      </c>
      <c r="AB2434">
        <v>12250</v>
      </c>
      <c r="AC2434">
        <v>10982760</v>
      </c>
      <c r="AD2434" t="s">
        <v>6</v>
      </c>
      <c r="AE2434">
        <v>59</v>
      </c>
      <c r="AF2434">
        <v>2</v>
      </c>
      <c r="AH2434" t="s">
        <v>30717</v>
      </c>
      <c r="AI2434" t="s">
        <v>30716</v>
      </c>
      <c r="AJ2434" t="s">
        <v>30715</v>
      </c>
      <c r="AK2434" t="s">
        <v>30714</v>
      </c>
      <c r="AL2434">
        <v>3</v>
      </c>
      <c r="AM2434" s="5">
        <f t="shared" si="306"/>
        <v>0.6</v>
      </c>
      <c r="AN2434" s="4">
        <f t="shared" si="303"/>
        <v>9.0874668686103744E-4</v>
      </c>
      <c r="AO2434" s="3"/>
      <c r="AP2434">
        <v>0</v>
      </c>
      <c r="AR2434" t="s">
        <v>1</v>
      </c>
      <c r="AT2434" s="2" t="s">
        <v>0</v>
      </c>
      <c r="AU2434" s="1">
        <f t="shared" si="307"/>
        <v>0.59531984701676499</v>
      </c>
      <c r="AV2434" s="1">
        <f t="shared" si="308"/>
        <v>0.45119265320800472</v>
      </c>
      <c r="AW2434" s="1">
        <f t="shared" si="309"/>
        <v>0.30706545939924434</v>
      </c>
    </row>
    <row r="2435" spans="1:49" x14ac:dyDescent="0.2">
      <c r="A2435">
        <v>2433</v>
      </c>
      <c r="B2435" t="s">
        <v>30713</v>
      </c>
      <c r="C2435" t="s">
        <v>30712</v>
      </c>
      <c r="F2435" t="s">
        <v>30711</v>
      </c>
      <c r="G2435" t="s">
        <v>14</v>
      </c>
      <c r="H2435" t="s">
        <v>13</v>
      </c>
      <c r="I2435" t="s">
        <v>30710</v>
      </c>
      <c r="J2435">
        <v>60020825</v>
      </c>
      <c r="K2435" t="s">
        <v>29282</v>
      </c>
      <c r="L2435" t="s">
        <v>29281</v>
      </c>
      <c r="M2435" t="s">
        <v>39</v>
      </c>
      <c r="N2435">
        <v>2</v>
      </c>
      <c r="O2435" t="s">
        <v>30709</v>
      </c>
      <c r="P2435" t="s">
        <v>30708</v>
      </c>
      <c r="Q2435" t="s">
        <v>29278</v>
      </c>
      <c r="R2435" s="7">
        <v>42767</v>
      </c>
      <c r="S2435" s="8">
        <f t="shared" si="304"/>
        <v>2017</v>
      </c>
      <c r="T2435" s="8">
        <v>2017</v>
      </c>
      <c r="U2435" s="8">
        <f t="shared" si="305"/>
        <v>5</v>
      </c>
      <c r="V2435" s="7">
        <v>42767</v>
      </c>
      <c r="W2435" t="s">
        <v>1306</v>
      </c>
      <c r="X2435" s="2">
        <v>0.30399999999999999</v>
      </c>
      <c r="Y2435" s="6">
        <f t="shared" ref="Y2435:Y2498" si="310">(X2435-$Z$3)/($Z$2-$Z$3)</f>
        <v>8.115106377299057E-3</v>
      </c>
      <c r="AA2435">
        <v>8952477</v>
      </c>
      <c r="AB2435">
        <v>12250</v>
      </c>
      <c r="AC2435">
        <v>10982760</v>
      </c>
      <c r="AD2435" t="s">
        <v>6</v>
      </c>
      <c r="AE2435">
        <v>59</v>
      </c>
      <c r="AF2435">
        <v>2</v>
      </c>
      <c r="AH2435" t="s">
        <v>30707</v>
      </c>
      <c r="AI2435" t="s">
        <v>30706</v>
      </c>
      <c r="AJ2435" t="s">
        <v>30705</v>
      </c>
      <c r="AK2435" t="s">
        <v>30704</v>
      </c>
      <c r="AL2435">
        <v>5</v>
      </c>
      <c r="AM2435" s="5">
        <f t="shared" si="306"/>
        <v>1</v>
      </c>
      <c r="AN2435" s="4">
        <f t="shared" ref="AN2435:AN2498" si="311">(AM2435-$AO$3)/($AO$2-$AO$3)</f>
        <v>1.5145778114350624E-3</v>
      </c>
      <c r="AO2435" s="3"/>
      <c r="AP2435">
        <v>0</v>
      </c>
      <c r="AR2435" t="s">
        <v>1</v>
      </c>
      <c r="AT2435" s="2" t="s">
        <v>0</v>
      </c>
      <c r="AU2435" s="1">
        <f t="shared" si="307"/>
        <v>0.61349478075398578</v>
      </c>
      <c r="AV2435" s="1">
        <f t="shared" si="308"/>
        <v>0.481484209436706</v>
      </c>
      <c r="AW2435" s="1">
        <f t="shared" si="309"/>
        <v>0.34947363811942611</v>
      </c>
    </row>
    <row r="2436" spans="1:49" x14ac:dyDescent="0.2">
      <c r="A2436">
        <v>2434</v>
      </c>
      <c r="B2436" t="s">
        <v>30703</v>
      </c>
      <c r="C2436" t="s">
        <v>30702</v>
      </c>
      <c r="F2436" t="s">
        <v>30701</v>
      </c>
      <c r="G2436" t="s">
        <v>14</v>
      </c>
      <c r="H2436" t="s">
        <v>13</v>
      </c>
      <c r="I2436" t="s">
        <v>26988</v>
      </c>
      <c r="J2436" t="s">
        <v>30700</v>
      </c>
      <c r="K2436" t="s">
        <v>30699</v>
      </c>
      <c r="L2436" t="s">
        <v>30698</v>
      </c>
      <c r="M2436" t="s">
        <v>30697</v>
      </c>
      <c r="N2436">
        <v>5</v>
      </c>
      <c r="O2436" t="s">
        <v>30696</v>
      </c>
      <c r="P2436" t="s">
        <v>30695</v>
      </c>
      <c r="Q2436" t="s">
        <v>30694</v>
      </c>
      <c r="R2436" s="7">
        <v>42767</v>
      </c>
      <c r="S2436" s="8">
        <f t="shared" si="304"/>
        <v>2017</v>
      </c>
      <c r="T2436" s="8">
        <v>2017</v>
      </c>
      <c r="U2436" s="8">
        <f t="shared" si="305"/>
        <v>5</v>
      </c>
      <c r="V2436" s="7">
        <v>42767</v>
      </c>
      <c r="W2436" t="s">
        <v>1306</v>
      </c>
      <c r="X2436" s="2">
        <v>0.30399999999999999</v>
      </c>
      <c r="Y2436" s="6">
        <f t="shared" si="310"/>
        <v>8.115106377299057E-3</v>
      </c>
      <c r="AA2436">
        <v>8952477</v>
      </c>
      <c r="AB2436">
        <v>12250</v>
      </c>
      <c r="AC2436">
        <v>10982760</v>
      </c>
      <c r="AD2436" t="s">
        <v>6</v>
      </c>
      <c r="AE2436">
        <v>59</v>
      </c>
      <c r="AF2436">
        <v>2</v>
      </c>
      <c r="AH2436" t="s">
        <v>30693</v>
      </c>
      <c r="AI2436" t="s">
        <v>30692</v>
      </c>
      <c r="AJ2436" t="s">
        <v>30691</v>
      </c>
      <c r="AK2436" t="s">
        <v>30690</v>
      </c>
      <c r="AL2436">
        <v>6</v>
      </c>
      <c r="AM2436" s="5">
        <f t="shared" si="306"/>
        <v>1.2</v>
      </c>
      <c r="AN2436" s="4">
        <f t="shared" si="311"/>
        <v>1.8174933737220749E-3</v>
      </c>
      <c r="AO2436" s="3"/>
      <c r="AP2436">
        <v>0</v>
      </c>
      <c r="AR2436" t="s">
        <v>1</v>
      </c>
      <c r="AT2436" s="2" t="s">
        <v>0</v>
      </c>
      <c r="AU2436" s="1">
        <f t="shared" si="307"/>
        <v>0.62258224762259617</v>
      </c>
      <c r="AV2436" s="1">
        <f t="shared" si="308"/>
        <v>0.49662998755105653</v>
      </c>
      <c r="AW2436" s="1">
        <f t="shared" si="309"/>
        <v>0.37067772747951699</v>
      </c>
    </row>
    <row r="2437" spans="1:49" x14ac:dyDescent="0.2">
      <c r="A2437">
        <v>2435</v>
      </c>
      <c r="B2437" t="s">
        <v>30689</v>
      </c>
      <c r="C2437" t="s">
        <v>30688</v>
      </c>
      <c r="F2437" t="s">
        <v>30687</v>
      </c>
      <c r="G2437" t="s">
        <v>14</v>
      </c>
      <c r="H2437" t="s">
        <v>13</v>
      </c>
      <c r="I2437" t="s">
        <v>30686</v>
      </c>
      <c r="J2437">
        <v>60013614</v>
      </c>
      <c r="K2437" t="s">
        <v>8128</v>
      </c>
      <c r="L2437" t="s">
        <v>5921</v>
      </c>
      <c r="M2437" t="s">
        <v>9</v>
      </c>
      <c r="N2437">
        <v>4</v>
      </c>
      <c r="O2437" t="s">
        <v>30685</v>
      </c>
      <c r="P2437" t="s">
        <v>30684</v>
      </c>
      <c r="Q2437" t="s">
        <v>30683</v>
      </c>
      <c r="R2437" s="7">
        <v>42767</v>
      </c>
      <c r="S2437" s="8">
        <f t="shared" si="304"/>
        <v>2017</v>
      </c>
      <c r="T2437" s="8">
        <v>2017</v>
      </c>
      <c r="U2437" s="8">
        <f t="shared" si="305"/>
        <v>5</v>
      </c>
      <c r="V2437" s="7">
        <v>42767</v>
      </c>
      <c r="W2437" t="s">
        <v>1306</v>
      </c>
      <c r="X2437" s="2">
        <v>0.30399999999999999</v>
      </c>
      <c r="Y2437" s="6">
        <f t="shared" si="310"/>
        <v>8.115106377299057E-3</v>
      </c>
      <c r="AA2437">
        <v>8952477</v>
      </c>
      <c r="AB2437">
        <v>12250</v>
      </c>
      <c r="AC2437">
        <v>10982760</v>
      </c>
      <c r="AD2437" t="s">
        <v>6</v>
      </c>
      <c r="AE2437">
        <v>59</v>
      </c>
      <c r="AF2437">
        <v>2</v>
      </c>
      <c r="AH2437" t="s">
        <v>30682</v>
      </c>
      <c r="AI2437" t="s">
        <v>30681</v>
      </c>
      <c r="AJ2437" t="s">
        <v>30680</v>
      </c>
      <c r="AK2437" t="s">
        <v>30679</v>
      </c>
      <c r="AL2437">
        <v>2</v>
      </c>
      <c r="AM2437" s="5">
        <f t="shared" si="306"/>
        <v>0.4</v>
      </c>
      <c r="AN2437" s="4">
        <f t="shared" si="311"/>
        <v>6.0583112457402507E-4</v>
      </c>
      <c r="AO2437" s="3"/>
      <c r="AP2437">
        <v>0</v>
      </c>
      <c r="AQ2437" t="s">
        <v>76</v>
      </c>
      <c r="AR2437" t="s">
        <v>30678</v>
      </c>
      <c r="AS2437" t="s">
        <v>75</v>
      </c>
      <c r="AT2437" s="2" t="s">
        <v>0</v>
      </c>
      <c r="AU2437" s="1">
        <f t="shared" si="307"/>
        <v>0.58623238014815471</v>
      </c>
      <c r="AV2437" s="1">
        <f t="shared" si="308"/>
        <v>0.43604687509365414</v>
      </c>
      <c r="AW2437" s="1">
        <f t="shared" si="309"/>
        <v>0.28586137003915346</v>
      </c>
    </row>
    <row r="2438" spans="1:49" x14ac:dyDescent="0.2">
      <c r="A2438">
        <v>2436</v>
      </c>
      <c r="B2438" t="s">
        <v>30677</v>
      </c>
      <c r="C2438" t="s">
        <v>30676</v>
      </c>
      <c r="F2438" t="s">
        <v>30675</v>
      </c>
      <c r="G2438" t="s">
        <v>14</v>
      </c>
      <c r="H2438" t="s">
        <v>13</v>
      </c>
      <c r="I2438" t="s">
        <v>19587</v>
      </c>
      <c r="N2438">
        <v>2</v>
      </c>
      <c r="O2438" t="s">
        <v>30674</v>
      </c>
      <c r="P2438" t="s">
        <v>19583</v>
      </c>
      <c r="Q2438" t="s">
        <v>23588</v>
      </c>
      <c r="R2438" s="7">
        <v>42767</v>
      </c>
      <c r="S2438" s="8">
        <f t="shared" si="304"/>
        <v>2017</v>
      </c>
      <c r="T2438" s="8">
        <v>2017</v>
      </c>
      <c r="U2438" s="8">
        <f t="shared" si="305"/>
        <v>5</v>
      </c>
      <c r="V2438" s="7">
        <v>42767</v>
      </c>
      <c r="W2438" t="s">
        <v>1306</v>
      </c>
      <c r="X2438" s="2">
        <v>0.30399999999999999</v>
      </c>
      <c r="Y2438" s="6">
        <f t="shared" si="310"/>
        <v>8.115106377299057E-3</v>
      </c>
      <c r="AA2438">
        <v>8952477</v>
      </c>
      <c r="AB2438">
        <v>12250</v>
      </c>
      <c r="AC2438">
        <v>10982760</v>
      </c>
      <c r="AD2438" t="s">
        <v>6</v>
      </c>
      <c r="AE2438">
        <v>59</v>
      </c>
      <c r="AF2438">
        <v>2</v>
      </c>
      <c r="AH2438" t="s">
        <v>30673</v>
      </c>
      <c r="AI2438" t="s">
        <v>30672</v>
      </c>
      <c r="AJ2438" t="s">
        <v>30671</v>
      </c>
      <c r="AK2438" t="s">
        <v>30670</v>
      </c>
      <c r="AL2438">
        <v>6</v>
      </c>
      <c r="AM2438" s="5">
        <f t="shared" si="306"/>
        <v>1.2</v>
      </c>
      <c r="AN2438" s="4">
        <f t="shared" si="311"/>
        <v>1.8174933737220749E-3</v>
      </c>
      <c r="AO2438" s="3"/>
      <c r="AP2438">
        <v>0</v>
      </c>
      <c r="AR2438" t="s">
        <v>1</v>
      </c>
      <c r="AT2438" s="2" t="s">
        <v>0</v>
      </c>
      <c r="AU2438" s="1">
        <f t="shared" si="307"/>
        <v>0.62258224762259617</v>
      </c>
      <c r="AV2438" s="1">
        <f t="shared" si="308"/>
        <v>0.49662998755105653</v>
      </c>
      <c r="AW2438" s="1">
        <f t="shared" si="309"/>
        <v>0.37067772747951699</v>
      </c>
    </row>
    <row r="2439" spans="1:49" x14ac:dyDescent="0.2">
      <c r="A2439">
        <v>2437</v>
      </c>
      <c r="B2439" t="s">
        <v>30669</v>
      </c>
      <c r="C2439" t="s">
        <v>30668</v>
      </c>
      <c r="F2439" t="s">
        <v>30667</v>
      </c>
      <c r="G2439" t="s">
        <v>14</v>
      </c>
      <c r="H2439" t="s">
        <v>13</v>
      </c>
      <c r="I2439" t="s">
        <v>30666</v>
      </c>
      <c r="J2439">
        <v>60032270</v>
      </c>
      <c r="K2439" t="s">
        <v>30665</v>
      </c>
      <c r="L2439" t="s">
        <v>30664</v>
      </c>
      <c r="M2439" t="s">
        <v>137</v>
      </c>
      <c r="N2439">
        <v>3</v>
      </c>
      <c r="O2439" t="s">
        <v>30663</v>
      </c>
      <c r="P2439" t="s">
        <v>30662</v>
      </c>
      <c r="Q2439" t="s">
        <v>30661</v>
      </c>
      <c r="R2439" s="7">
        <v>42767</v>
      </c>
      <c r="S2439" s="8">
        <f t="shared" si="304"/>
        <v>2017</v>
      </c>
      <c r="T2439" s="8">
        <v>2017</v>
      </c>
      <c r="U2439" s="8">
        <f t="shared" si="305"/>
        <v>5</v>
      </c>
      <c r="V2439" s="7">
        <v>42767</v>
      </c>
      <c r="W2439" t="s">
        <v>1306</v>
      </c>
      <c r="X2439" s="2">
        <v>0.30399999999999999</v>
      </c>
      <c r="Y2439" s="6">
        <f t="shared" si="310"/>
        <v>8.115106377299057E-3</v>
      </c>
      <c r="AA2439">
        <v>8952477</v>
      </c>
      <c r="AB2439">
        <v>12250</v>
      </c>
      <c r="AC2439">
        <v>10982760</v>
      </c>
      <c r="AD2439" t="s">
        <v>6</v>
      </c>
      <c r="AE2439">
        <v>59</v>
      </c>
      <c r="AF2439">
        <v>2</v>
      </c>
      <c r="AH2439" t="s">
        <v>30660</v>
      </c>
      <c r="AI2439" t="s">
        <v>30659</v>
      </c>
      <c r="AJ2439" t="s">
        <v>30658</v>
      </c>
      <c r="AK2439" t="s">
        <v>30657</v>
      </c>
      <c r="AL2439">
        <v>4</v>
      </c>
      <c r="AM2439" s="5">
        <f t="shared" si="306"/>
        <v>0.8</v>
      </c>
      <c r="AN2439" s="4">
        <f t="shared" si="311"/>
        <v>1.2116622491480501E-3</v>
      </c>
      <c r="AO2439" s="3"/>
      <c r="AP2439">
        <v>0</v>
      </c>
      <c r="AR2439" t="s">
        <v>1</v>
      </c>
      <c r="AT2439" s="2" t="s">
        <v>0</v>
      </c>
      <c r="AU2439" s="1">
        <f t="shared" si="307"/>
        <v>0.6044073138853755</v>
      </c>
      <c r="AV2439" s="1">
        <f t="shared" si="308"/>
        <v>0.46633843132235536</v>
      </c>
      <c r="AW2439" s="1">
        <f t="shared" si="309"/>
        <v>0.32826954875933523</v>
      </c>
    </row>
    <row r="2440" spans="1:49" x14ac:dyDescent="0.2">
      <c r="A2440">
        <v>2438</v>
      </c>
      <c r="B2440" t="s">
        <v>30656</v>
      </c>
      <c r="C2440" t="s">
        <v>30655</v>
      </c>
      <c r="F2440" t="s">
        <v>30654</v>
      </c>
      <c r="G2440" t="s">
        <v>14</v>
      </c>
      <c r="H2440" t="s">
        <v>13</v>
      </c>
      <c r="I2440" t="s">
        <v>16485</v>
      </c>
      <c r="J2440">
        <v>60003269</v>
      </c>
      <c r="K2440" t="s">
        <v>30653</v>
      </c>
      <c r="L2440" t="s">
        <v>30652</v>
      </c>
      <c r="M2440" t="s">
        <v>137</v>
      </c>
      <c r="N2440">
        <v>2</v>
      </c>
      <c r="O2440" t="s">
        <v>30651</v>
      </c>
      <c r="P2440" t="s">
        <v>30650</v>
      </c>
      <c r="Q2440" t="s">
        <v>30649</v>
      </c>
      <c r="R2440" s="7">
        <v>42767</v>
      </c>
      <c r="S2440" s="8">
        <f t="shared" si="304"/>
        <v>2017</v>
      </c>
      <c r="T2440" s="8">
        <v>2017</v>
      </c>
      <c r="U2440" s="8">
        <f t="shared" si="305"/>
        <v>5</v>
      </c>
      <c r="V2440" s="7">
        <v>42767</v>
      </c>
      <c r="W2440" t="s">
        <v>30648</v>
      </c>
      <c r="X2440" s="2">
        <v>2.5710000000000002</v>
      </c>
      <c r="Y2440" s="6">
        <f t="shared" si="310"/>
        <v>6.8631376631696966E-2</v>
      </c>
      <c r="AA2440">
        <v>189200</v>
      </c>
      <c r="AB2440">
        <v>17278</v>
      </c>
      <c r="AD2440" t="s">
        <v>6</v>
      </c>
      <c r="AE2440">
        <v>52</v>
      </c>
      <c r="AF2440">
        <v>2</v>
      </c>
      <c r="AG2440">
        <v>7782771</v>
      </c>
      <c r="AH2440" t="s">
        <v>30647</v>
      </c>
      <c r="AI2440" t="s">
        <v>30646</v>
      </c>
      <c r="AJ2440" t="s">
        <v>30645</v>
      </c>
      <c r="AK2440" t="s">
        <v>30644</v>
      </c>
      <c r="AL2440">
        <v>25</v>
      </c>
      <c r="AM2440" s="5">
        <f t="shared" si="306"/>
        <v>5</v>
      </c>
      <c r="AN2440" s="4">
        <f t="shared" si="311"/>
        <v>7.5728890571753124E-3</v>
      </c>
      <c r="AO2440" s="3"/>
      <c r="AP2440">
        <v>0</v>
      </c>
      <c r="AR2440" t="s">
        <v>1</v>
      </c>
      <c r="AT2440" s="2">
        <v>5.0129999999999999</v>
      </c>
      <c r="AU2440" s="1">
        <f t="shared" si="307"/>
        <v>5.0313830359340468</v>
      </c>
      <c r="AV2440" s="1">
        <f t="shared" si="308"/>
        <v>3.8102132844436145</v>
      </c>
      <c r="AW2440" s="1">
        <f t="shared" si="309"/>
        <v>2.5890435329531809</v>
      </c>
    </row>
    <row r="2441" spans="1:49" x14ac:dyDescent="0.2">
      <c r="A2441">
        <v>2439</v>
      </c>
      <c r="B2441" t="s">
        <v>30643</v>
      </c>
      <c r="C2441" t="s">
        <v>30642</v>
      </c>
      <c r="D2441" t="s">
        <v>30641</v>
      </c>
      <c r="F2441" t="s">
        <v>30640</v>
      </c>
      <c r="G2441" t="s">
        <v>14</v>
      </c>
      <c r="H2441" t="s">
        <v>13</v>
      </c>
      <c r="I2441" t="s">
        <v>30639</v>
      </c>
      <c r="J2441">
        <v>60004923</v>
      </c>
      <c r="K2441" t="s">
        <v>6196</v>
      </c>
      <c r="L2441" t="s">
        <v>6195</v>
      </c>
      <c r="M2441" t="s">
        <v>137</v>
      </c>
      <c r="N2441">
        <v>3</v>
      </c>
      <c r="O2441" t="s">
        <v>30638</v>
      </c>
      <c r="P2441" t="s">
        <v>30637</v>
      </c>
      <c r="Q2441" t="s">
        <v>30636</v>
      </c>
      <c r="R2441" s="7">
        <v>42767</v>
      </c>
      <c r="S2441" s="8">
        <f t="shared" si="304"/>
        <v>2017</v>
      </c>
      <c r="T2441" s="8">
        <v>2017</v>
      </c>
      <c r="U2441" s="8">
        <f t="shared" si="305"/>
        <v>5</v>
      </c>
      <c r="V2441" s="7">
        <v>42767</v>
      </c>
      <c r="W2441" t="s">
        <v>30635</v>
      </c>
      <c r="X2441" s="2">
        <v>0.80800000000000005</v>
      </c>
      <c r="Y2441" s="6">
        <f t="shared" si="310"/>
        <v>2.1569098529136972E-2</v>
      </c>
      <c r="AA2441">
        <v>9218890</v>
      </c>
      <c r="AB2441">
        <v>18079</v>
      </c>
      <c r="AD2441" t="s">
        <v>6</v>
      </c>
      <c r="AE2441">
        <v>88</v>
      </c>
      <c r="AH2441" t="s">
        <v>30634</v>
      </c>
      <c r="AI2441" t="s">
        <v>30633</v>
      </c>
      <c r="AJ2441" t="s">
        <v>30632</v>
      </c>
      <c r="AK2441" t="s">
        <v>30631</v>
      </c>
      <c r="AL2441">
        <v>6</v>
      </c>
      <c r="AM2441" s="5">
        <f t="shared" si="306"/>
        <v>1.2</v>
      </c>
      <c r="AN2441" s="4">
        <f t="shared" si="311"/>
        <v>1.8174933737220749E-3</v>
      </c>
      <c r="AO2441" s="3"/>
      <c r="AP2441">
        <v>1</v>
      </c>
      <c r="AQ2441" t="s">
        <v>795</v>
      </c>
      <c r="AR2441" t="s">
        <v>30630</v>
      </c>
      <c r="AS2441" t="s">
        <v>794</v>
      </c>
      <c r="AT2441" s="2">
        <v>3.12</v>
      </c>
      <c r="AU2441" s="1">
        <f t="shared" si="307"/>
        <v>1.56436169825125</v>
      </c>
      <c r="AV2441" s="1">
        <f t="shared" si="308"/>
        <v>1.1693295951429523</v>
      </c>
      <c r="AW2441" s="1">
        <f t="shared" si="309"/>
        <v>0.77429749203465437</v>
      </c>
    </row>
    <row r="2442" spans="1:49" x14ac:dyDescent="0.2">
      <c r="A2442">
        <v>2440</v>
      </c>
      <c r="B2442" t="s">
        <v>30629</v>
      </c>
      <c r="C2442" t="s">
        <v>30628</v>
      </c>
      <c r="D2442" t="s">
        <v>30627</v>
      </c>
      <c r="F2442" t="s">
        <v>30626</v>
      </c>
      <c r="G2442" t="s">
        <v>14</v>
      </c>
      <c r="H2442" t="s">
        <v>13</v>
      </c>
      <c r="I2442" t="s">
        <v>6778</v>
      </c>
      <c r="J2442" t="s">
        <v>30625</v>
      </c>
      <c r="K2442" t="s">
        <v>30624</v>
      </c>
      <c r="L2442" t="s">
        <v>30623</v>
      </c>
      <c r="M2442" t="s">
        <v>28984</v>
      </c>
      <c r="N2442">
        <v>4</v>
      </c>
      <c r="O2442" t="s">
        <v>30622</v>
      </c>
      <c r="P2442" t="s">
        <v>30621</v>
      </c>
      <c r="Q2442" t="s">
        <v>30620</v>
      </c>
      <c r="R2442" s="7">
        <v>42767</v>
      </c>
      <c r="S2442" s="8">
        <f t="shared" si="304"/>
        <v>2017</v>
      </c>
      <c r="T2442" s="8">
        <v>2017</v>
      </c>
      <c r="U2442" s="8">
        <f t="shared" si="305"/>
        <v>5</v>
      </c>
      <c r="V2442" s="7">
        <v>42767</v>
      </c>
      <c r="W2442" t="s">
        <v>30345</v>
      </c>
      <c r="X2442" s="2">
        <v>0.48199999999999998</v>
      </c>
      <c r="Y2442" s="6">
        <f t="shared" si="310"/>
        <v>1.2866714716638637E-2</v>
      </c>
      <c r="AA2442">
        <v>304026</v>
      </c>
      <c r="AB2442">
        <v>110152</v>
      </c>
      <c r="AD2442" t="s">
        <v>6</v>
      </c>
      <c r="AE2442">
        <v>130</v>
      </c>
      <c r="AH2442" t="s">
        <v>30619</v>
      </c>
      <c r="AI2442" t="s">
        <v>30618</v>
      </c>
      <c r="AJ2442" t="s">
        <v>30617</v>
      </c>
      <c r="AK2442" t="s">
        <v>30616</v>
      </c>
      <c r="AL2442">
        <v>7</v>
      </c>
      <c r="AM2442" s="5">
        <f t="shared" si="306"/>
        <v>1.4</v>
      </c>
      <c r="AN2442" s="4">
        <f t="shared" si="311"/>
        <v>2.1204089360090874E-3</v>
      </c>
      <c r="AO2442" s="3"/>
      <c r="AP2442">
        <v>0</v>
      </c>
      <c r="AR2442" t="s">
        <v>1</v>
      </c>
      <c r="AT2442" s="2">
        <v>2.4430000000000001</v>
      </c>
      <c r="AU2442" s="1">
        <f t="shared" si="307"/>
        <v>0.96428229824497713</v>
      </c>
      <c r="AV2442" s="1">
        <f t="shared" si="308"/>
        <v>0.74935618263238624</v>
      </c>
      <c r="AW2442" s="1">
        <f t="shared" si="309"/>
        <v>0.53443006701979512</v>
      </c>
    </row>
    <row r="2443" spans="1:49" x14ac:dyDescent="0.2">
      <c r="A2443">
        <v>2441</v>
      </c>
      <c r="B2443" t="s">
        <v>30615</v>
      </c>
      <c r="C2443" t="s">
        <v>30614</v>
      </c>
      <c r="D2443" t="s">
        <v>30613</v>
      </c>
      <c r="F2443" t="s">
        <v>30612</v>
      </c>
      <c r="G2443" t="s">
        <v>14</v>
      </c>
      <c r="H2443" t="s">
        <v>13</v>
      </c>
      <c r="I2443" t="s">
        <v>30611</v>
      </c>
      <c r="J2443">
        <v>60000009</v>
      </c>
      <c r="K2443" t="s">
        <v>30610</v>
      </c>
      <c r="L2443" t="s">
        <v>30609</v>
      </c>
      <c r="M2443" t="s">
        <v>137</v>
      </c>
      <c r="N2443">
        <v>4</v>
      </c>
      <c r="O2443" t="s">
        <v>30608</v>
      </c>
      <c r="P2443" t="s">
        <v>30607</v>
      </c>
      <c r="Q2443" t="s">
        <v>30606</v>
      </c>
      <c r="R2443" s="7">
        <v>42767</v>
      </c>
      <c r="S2443" s="8">
        <f t="shared" si="304"/>
        <v>2017</v>
      </c>
      <c r="T2443" s="8">
        <v>2017</v>
      </c>
      <c r="U2443" s="8">
        <f t="shared" si="305"/>
        <v>5</v>
      </c>
      <c r="V2443" s="7">
        <v>42767</v>
      </c>
      <c r="W2443" t="s">
        <v>555</v>
      </c>
      <c r="X2443" s="2">
        <v>0.63100000000000001</v>
      </c>
      <c r="Y2443" s="6">
        <f t="shared" si="310"/>
        <v>1.6844184618670086E-2</v>
      </c>
      <c r="AA2443">
        <v>10512004</v>
      </c>
      <c r="AB2443">
        <v>24306</v>
      </c>
      <c r="AD2443" t="s">
        <v>6</v>
      </c>
      <c r="AE2443">
        <v>61</v>
      </c>
      <c r="AH2443" s="9">
        <v>41699</v>
      </c>
      <c r="AI2443" t="s">
        <v>30605</v>
      </c>
      <c r="AJ2443" t="s">
        <v>30604</v>
      </c>
      <c r="AK2443" t="s">
        <v>30603</v>
      </c>
      <c r="AL2443">
        <v>38</v>
      </c>
      <c r="AM2443" s="5">
        <f t="shared" si="306"/>
        <v>7.6</v>
      </c>
      <c r="AN2443" s="4">
        <f t="shared" si="311"/>
        <v>1.1510791366906475E-2</v>
      </c>
      <c r="AO2443" s="3"/>
      <c r="AP2443">
        <v>1</v>
      </c>
      <c r="AQ2443" t="s">
        <v>19175</v>
      </c>
      <c r="AR2443" t="s">
        <v>30602</v>
      </c>
      <c r="AS2443" t="s">
        <v>19173</v>
      </c>
      <c r="AT2443" s="2" t="s">
        <v>0</v>
      </c>
      <c r="AU2443" s="1">
        <f t="shared" si="307"/>
        <v>1.5244166643141002</v>
      </c>
      <c r="AV2443" s="1">
        <f t="shared" si="308"/>
        <v>1.417748799278828</v>
      </c>
      <c r="AW2443" s="1">
        <f t="shared" si="309"/>
        <v>1.3110809342435557</v>
      </c>
    </row>
    <row r="2444" spans="1:49" x14ac:dyDescent="0.2">
      <c r="A2444">
        <v>2442</v>
      </c>
      <c r="B2444" t="s">
        <v>30601</v>
      </c>
      <c r="C2444" t="s">
        <v>30600</v>
      </c>
      <c r="D2444" t="s">
        <v>30599</v>
      </c>
      <c r="F2444" t="s">
        <v>30598</v>
      </c>
      <c r="G2444" t="s">
        <v>14</v>
      </c>
      <c r="H2444" t="s">
        <v>13</v>
      </c>
      <c r="I2444" t="s">
        <v>2830</v>
      </c>
      <c r="J2444" t="s">
        <v>30597</v>
      </c>
      <c r="K2444" t="s">
        <v>30596</v>
      </c>
      <c r="L2444" t="s">
        <v>30595</v>
      </c>
      <c r="M2444" t="s">
        <v>1783</v>
      </c>
      <c r="N2444">
        <v>5</v>
      </c>
      <c r="O2444" t="s">
        <v>30594</v>
      </c>
      <c r="P2444" t="s">
        <v>30593</v>
      </c>
      <c r="Q2444" t="s">
        <v>30592</v>
      </c>
      <c r="R2444" s="7">
        <v>42767</v>
      </c>
      <c r="S2444" s="8">
        <f t="shared" si="304"/>
        <v>2017</v>
      </c>
      <c r="T2444" s="8">
        <v>2017</v>
      </c>
      <c r="U2444" s="8">
        <f t="shared" si="305"/>
        <v>5</v>
      </c>
      <c r="V2444" s="7">
        <v>42767</v>
      </c>
      <c r="W2444" t="s">
        <v>30591</v>
      </c>
      <c r="X2444" s="2">
        <v>1.0880000000000001</v>
      </c>
      <c r="Y2444" s="6">
        <f t="shared" si="310"/>
        <v>2.9043538613491366E-2</v>
      </c>
      <c r="AB2444">
        <v>21100400826</v>
      </c>
      <c r="AC2444" t="s">
        <v>30590</v>
      </c>
      <c r="AD2444" t="s">
        <v>6</v>
      </c>
      <c r="AE2444">
        <v>9</v>
      </c>
      <c r="AH2444" t="s">
        <v>27563</v>
      </c>
      <c r="AI2444" t="s">
        <v>30589</v>
      </c>
      <c r="AJ2444" t="s">
        <v>30588</v>
      </c>
      <c r="AK2444" t="s">
        <v>30587</v>
      </c>
      <c r="AL2444">
        <v>26</v>
      </c>
      <c r="AM2444" s="5">
        <f t="shared" si="306"/>
        <v>5.2</v>
      </c>
      <c r="AN2444" s="4">
        <f t="shared" si="311"/>
        <v>7.8758046194623253E-3</v>
      </c>
      <c r="AO2444" s="3"/>
      <c r="AP2444">
        <v>0</v>
      </c>
      <c r="AR2444" t="s">
        <v>1</v>
      </c>
      <c r="AT2444" s="2">
        <v>6.5830000000000002</v>
      </c>
      <c r="AU2444" s="1">
        <f t="shared" si="307"/>
        <v>2.269321841528265</v>
      </c>
      <c r="AV2444" s="1">
        <f t="shared" si="308"/>
        <v>1.8459671616476845</v>
      </c>
      <c r="AW2444" s="1">
        <f t="shared" si="309"/>
        <v>1.4226124817671038</v>
      </c>
    </row>
    <row r="2445" spans="1:49" x14ac:dyDescent="0.2">
      <c r="A2445">
        <v>2443</v>
      </c>
      <c r="B2445" t="s">
        <v>30586</v>
      </c>
      <c r="C2445" t="s">
        <v>30585</v>
      </c>
      <c r="D2445" t="s">
        <v>30584</v>
      </c>
      <c r="F2445" t="s">
        <v>30583</v>
      </c>
      <c r="G2445" t="s">
        <v>14</v>
      </c>
      <c r="H2445" t="s">
        <v>13</v>
      </c>
      <c r="I2445" t="s">
        <v>30582</v>
      </c>
      <c r="J2445">
        <v>114459574</v>
      </c>
      <c r="K2445" t="s">
        <v>30581</v>
      </c>
      <c r="M2445" t="s">
        <v>4079</v>
      </c>
      <c r="N2445">
        <v>3</v>
      </c>
      <c r="O2445" t="s">
        <v>30580</v>
      </c>
      <c r="P2445" t="s">
        <v>30579</v>
      </c>
      <c r="Q2445" t="s">
        <v>30578</v>
      </c>
      <c r="R2445" s="7">
        <v>42767</v>
      </c>
      <c r="S2445" s="8">
        <f t="shared" si="304"/>
        <v>2017</v>
      </c>
      <c r="T2445" s="8">
        <v>2017</v>
      </c>
      <c r="U2445" s="8">
        <f t="shared" si="305"/>
        <v>5</v>
      </c>
      <c r="V2445" s="7">
        <v>42767</v>
      </c>
      <c r="W2445" t="s">
        <v>30577</v>
      </c>
      <c r="X2445" s="2">
        <v>1.0109999999999999</v>
      </c>
      <c r="Y2445" s="6">
        <f t="shared" si="310"/>
        <v>2.6988067590293905E-2</v>
      </c>
      <c r="AA2445" t="s">
        <v>30576</v>
      </c>
      <c r="AB2445">
        <v>28065</v>
      </c>
      <c r="AD2445" t="s">
        <v>6</v>
      </c>
      <c r="AE2445">
        <v>42</v>
      </c>
      <c r="AH2445" t="s">
        <v>30575</v>
      </c>
      <c r="AI2445" t="s">
        <v>30574</v>
      </c>
      <c r="AJ2445" t="s">
        <v>30573</v>
      </c>
      <c r="AK2445" t="s">
        <v>30572</v>
      </c>
      <c r="AL2445">
        <v>14</v>
      </c>
      <c r="AM2445" s="5">
        <f t="shared" si="306"/>
        <v>2.8</v>
      </c>
      <c r="AN2445" s="4">
        <f t="shared" si="311"/>
        <v>4.2408178720181747E-3</v>
      </c>
      <c r="AO2445" s="3"/>
      <c r="AP2445">
        <v>1</v>
      </c>
      <c r="AQ2445" t="s">
        <v>2850</v>
      </c>
      <c r="AR2445" t="s">
        <v>1</v>
      </c>
      <c r="AS2445" t="s">
        <v>2849</v>
      </c>
      <c r="AT2445" s="2">
        <v>5.1289999999999996</v>
      </c>
      <c r="AU2445" s="1">
        <f t="shared" si="307"/>
        <v>2.0163892674811184</v>
      </c>
      <c r="AV2445" s="1">
        <f t="shared" si="308"/>
        <v>1.561444273115604</v>
      </c>
      <c r="AW2445" s="1">
        <f t="shared" si="309"/>
        <v>1.1064992787500894</v>
      </c>
    </row>
    <row r="2446" spans="1:49" x14ac:dyDescent="0.2">
      <c r="A2446">
        <v>2444</v>
      </c>
      <c r="B2446" t="s">
        <v>30571</v>
      </c>
      <c r="C2446" t="s">
        <v>30570</v>
      </c>
      <c r="D2446" t="s">
        <v>30569</v>
      </c>
      <c r="F2446" t="s">
        <v>30568</v>
      </c>
      <c r="G2446" t="s">
        <v>14</v>
      </c>
      <c r="H2446" t="s">
        <v>13</v>
      </c>
      <c r="I2446" t="s">
        <v>25438</v>
      </c>
      <c r="J2446">
        <v>60013789</v>
      </c>
      <c r="K2446" t="s">
        <v>13327</v>
      </c>
      <c r="L2446" t="s">
        <v>363</v>
      </c>
      <c r="M2446" t="s">
        <v>9</v>
      </c>
      <c r="N2446">
        <v>5</v>
      </c>
      <c r="O2446" t="s">
        <v>30567</v>
      </c>
      <c r="P2446" t="s">
        <v>30566</v>
      </c>
      <c r="Q2446" t="s">
        <v>30565</v>
      </c>
      <c r="R2446" s="7">
        <v>42767</v>
      </c>
      <c r="S2446" s="8">
        <f t="shared" si="304"/>
        <v>2017</v>
      </c>
      <c r="T2446" s="8">
        <v>2017</v>
      </c>
      <c r="U2446" s="8">
        <f t="shared" si="305"/>
        <v>5</v>
      </c>
      <c r="V2446" s="7">
        <v>42767</v>
      </c>
      <c r="W2446" t="s">
        <v>30564</v>
      </c>
      <c r="X2446" s="2">
        <v>1.2769999999999999</v>
      </c>
      <c r="Y2446" s="6">
        <f t="shared" si="310"/>
        <v>3.4088785670430582E-2</v>
      </c>
      <c r="AA2446">
        <v>12709638</v>
      </c>
      <c r="AB2446">
        <v>12507</v>
      </c>
      <c r="AD2446" t="s">
        <v>6</v>
      </c>
      <c r="AE2446">
        <v>61</v>
      </c>
      <c r="AH2446" t="s">
        <v>30563</v>
      </c>
      <c r="AI2446" t="s">
        <v>30562</v>
      </c>
      <c r="AJ2446" t="s">
        <v>30561</v>
      </c>
      <c r="AK2446" t="s">
        <v>30560</v>
      </c>
      <c r="AL2446">
        <v>50</v>
      </c>
      <c r="AM2446" s="5">
        <f t="shared" si="306"/>
        <v>10</v>
      </c>
      <c r="AN2446" s="4">
        <f t="shared" si="311"/>
        <v>1.5145778114350625E-2</v>
      </c>
      <c r="AO2446" s="3"/>
      <c r="AP2446">
        <v>0</v>
      </c>
      <c r="AQ2446" t="s">
        <v>76</v>
      </c>
      <c r="AR2446">
        <v>61175084</v>
      </c>
      <c r="AS2446" t="s">
        <v>75</v>
      </c>
      <c r="AT2446" s="2">
        <v>5.1070000000000002</v>
      </c>
      <c r="AU2446" s="1">
        <f t="shared" si="307"/>
        <v>2.8405883403606591</v>
      </c>
      <c r="AV2446" s="1">
        <f t="shared" si="308"/>
        <v>2.4617281892390603</v>
      </c>
      <c r="AW2446" s="1">
        <f t="shared" si="309"/>
        <v>2.0828680381174611</v>
      </c>
    </row>
    <row r="2447" spans="1:49" x14ac:dyDescent="0.2">
      <c r="A2447">
        <v>2445</v>
      </c>
      <c r="B2447" t="s">
        <v>30559</v>
      </c>
      <c r="C2447" t="s">
        <v>30558</v>
      </c>
      <c r="D2447" t="s">
        <v>30557</v>
      </c>
      <c r="F2447" t="s">
        <v>30556</v>
      </c>
      <c r="G2447" t="s">
        <v>14</v>
      </c>
      <c r="H2447" t="s">
        <v>13</v>
      </c>
      <c r="I2447" t="s">
        <v>30555</v>
      </c>
      <c r="J2447" t="s">
        <v>30554</v>
      </c>
      <c r="K2447" t="s">
        <v>30553</v>
      </c>
      <c r="L2447" t="s">
        <v>13156</v>
      </c>
      <c r="M2447" t="s">
        <v>5543</v>
      </c>
      <c r="N2447">
        <v>3</v>
      </c>
      <c r="O2447" t="s">
        <v>30552</v>
      </c>
      <c r="P2447" t="s">
        <v>30551</v>
      </c>
      <c r="Q2447" t="s">
        <v>30550</v>
      </c>
      <c r="R2447" s="7">
        <v>42767</v>
      </c>
      <c r="S2447" s="8">
        <f t="shared" si="304"/>
        <v>2017</v>
      </c>
      <c r="T2447" s="8">
        <v>2017</v>
      </c>
      <c r="U2447" s="8">
        <f t="shared" si="305"/>
        <v>5</v>
      </c>
      <c r="V2447" s="7">
        <v>42767</v>
      </c>
      <c r="W2447" t="s">
        <v>949</v>
      </c>
      <c r="X2447" s="2">
        <v>0.77200000000000002</v>
      </c>
      <c r="Y2447" s="6">
        <f t="shared" si="310"/>
        <v>2.0608099089719976E-2</v>
      </c>
      <c r="AA2447">
        <v>2632241</v>
      </c>
      <c r="AB2447">
        <v>15424</v>
      </c>
      <c r="AD2447" t="s">
        <v>6</v>
      </c>
      <c r="AE2447">
        <v>98</v>
      </c>
      <c r="AH2447" t="s">
        <v>3262</v>
      </c>
      <c r="AI2447" t="s">
        <v>30549</v>
      </c>
      <c r="AJ2447" t="s">
        <v>30548</v>
      </c>
      <c r="AK2447" t="s">
        <v>30547</v>
      </c>
      <c r="AL2447">
        <v>4</v>
      </c>
      <c r="AM2447" s="5">
        <f t="shared" si="306"/>
        <v>0.8</v>
      </c>
      <c r="AN2447" s="4">
        <f t="shared" si="311"/>
        <v>1.2116622491480501E-3</v>
      </c>
      <c r="AO2447" s="3"/>
      <c r="AP2447">
        <v>0</v>
      </c>
      <c r="AR2447" t="s">
        <v>1</v>
      </c>
      <c r="AT2447" s="2" t="s">
        <v>0</v>
      </c>
      <c r="AU2447" s="1">
        <f t="shared" si="307"/>
        <v>1.4789168037548397</v>
      </c>
      <c r="AV2447" s="1">
        <f t="shared" si="308"/>
        <v>1.0909880669434013</v>
      </c>
      <c r="AW2447" s="1">
        <f t="shared" si="309"/>
        <v>0.70305933013196276</v>
      </c>
    </row>
    <row r="2448" spans="1:49" x14ac:dyDescent="0.2">
      <c r="A2448">
        <v>2446</v>
      </c>
      <c r="B2448" t="s">
        <v>30546</v>
      </c>
      <c r="C2448" t="s">
        <v>30545</v>
      </c>
      <c r="D2448" t="s">
        <v>30544</v>
      </c>
      <c r="F2448" t="s">
        <v>30543</v>
      </c>
      <c r="G2448" t="s">
        <v>14</v>
      </c>
      <c r="H2448" t="s">
        <v>13</v>
      </c>
      <c r="I2448" t="s">
        <v>30542</v>
      </c>
      <c r="J2448" t="s">
        <v>30541</v>
      </c>
      <c r="K2448" t="s">
        <v>30540</v>
      </c>
      <c r="L2448" t="s">
        <v>30539</v>
      </c>
      <c r="M2448" t="s">
        <v>5543</v>
      </c>
      <c r="N2448">
        <v>3</v>
      </c>
      <c r="O2448" t="s">
        <v>30538</v>
      </c>
      <c r="P2448" t="s">
        <v>30537</v>
      </c>
      <c r="Q2448" t="s">
        <v>30536</v>
      </c>
      <c r="R2448" s="7">
        <v>42767</v>
      </c>
      <c r="S2448" s="8">
        <f t="shared" si="304"/>
        <v>2017</v>
      </c>
      <c r="T2448" s="8">
        <v>2017</v>
      </c>
      <c r="U2448" s="8">
        <f t="shared" si="305"/>
        <v>5</v>
      </c>
      <c r="V2448" s="7">
        <v>42767</v>
      </c>
      <c r="W2448" t="s">
        <v>949</v>
      </c>
      <c r="X2448" s="2">
        <v>0.77200000000000002</v>
      </c>
      <c r="Y2448" s="6">
        <f t="shared" si="310"/>
        <v>2.0608099089719976E-2</v>
      </c>
      <c r="AA2448">
        <v>2632241</v>
      </c>
      <c r="AB2448">
        <v>15424</v>
      </c>
      <c r="AD2448" t="s">
        <v>6</v>
      </c>
      <c r="AE2448">
        <v>98</v>
      </c>
      <c r="AH2448" t="s">
        <v>30535</v>
      </c>
      <c r="AI2448" t="s">
        <v>30534</v>
      </c>
      <c r="AJ2448" t="s">
        <v>30533</v>
      </c>
      <c r="AK2448" t="s">
        <v>30532</v>
      </c>
      <c r="AL2448">
        <v>140</v>
      </c>
      <c r="AM2448" s="5">
        <f t="shared" si="306"/>
        <v>28</v>
      </c>
      <c r="AN2448" s="4">
        <f t="shared" si="311"/>
        <v>4.2408178720181752E-2</v>
      </c>
      <c r="AO2448" s="3"/>
      <c r="AP2448">
        <v>0</v>
      </c>
      <c r="AR2448" t="s">
        <v>1</v>
      </c>
      <c r="AT2448" s="2" t="s">
        <v>0</v>
      </c>
      <c r="AU2448" s="1">
        <f t="shared" si="307"/>
        <v>2.7148122978858504</v>
      </c>
      <c r="AV2448" s="1">
        <f t="shared" si="308"/>
        <v>3.1508138904950864</v>
      </c>
      <c r="AW2448" s="1">
        <f t="shared" si="309"/>
        <v>3.586815483104322</v>
      </c>
    </row>
    <row r="2449" spans="1:49" x14ac:dyDescent="0.2">
      <c r="A2449">
        <v>2447</v>
      </c>
      <c r="B2449" t="s">
        <v>30531</v>
      </c>
      <c r="C2449" t="s">
        <v>30530</v>
      </c>
      <c r="D2449" t="s">
        <v>30529</v>
      </c>
      <c r="E2449">
        <v>27916503</v>
      </c>
      <c r="F2449" t="s">
        <v>30528</v>
      </c>
      <c r="G2449" t="s">
        <v>14</v>
      </c>
      <c r="H2449" t="s">
        <v>13</v>
      </c>
      <c r="I2449" t="s">
        <v>30527</v>
      </c>
      <c r="J2449">
        <v>60032057</v>
      </c>
      <c r="K2449" t="s">
        <v>30526</v>
      </c>
      <c r="L2449" t="s">
        <v>30525</v>
      </c>
      <c r="M2449" t="s">
        <v>26284</v>
      </c>
      <c r="N2449">
        <v>4</v>
      </c>
      <c r="O2449" t="s">
        <v>30524</v>
      </c>
      <c r="P2449" t="s">
        <v>30523</v>
      </c>
      <c r="Q2449" t="s">
        <v>30522</v>
      </c>
      <c r="R2449" s="7">
        <v>42767</v>
      </c>
      <c r="S2449" s="8">
        <f t="shared" si="304"/>
        <v>2017</v>
      </c>
      <c r="T2449" s="8">
        <v>2017</v>
      </c>
      <c r="U2449" s="8">
        <f t="shared" si="305"/>
        <v>5</v>
      </c>
      <c r="V2449" s="7">
        <v>42767</v>
      </c>
      <c r="W2449" t="s">
        <v>30521</v>
      </c>
      <c r="X2449" s="2">
        <v>0.96899999999999997</v>
      </c>
      <c r="Y2449" s="6">
        <f t="shared" si="310"/>
        <v>2.5866901577640745E-2</v>
      </c>
      <c r="AA2449" t="s">
        <v>30520</v>
      </c>
      <c r="AB2449">
        <v>21288</v>
      </c>
      <c r="AC2449">
        <v>18736254</v>
      </c>
      <c r="AD2449" t="s">
        <v>6</v>
      </c>
      <c r="AE2449">
        <v>166</v>
      </c>
      <c r="AH2449" t="s">
        <v>30519</v>
      </c>
      <c r="AI2449" t="s">
        <v>30518</v>
      </c>
      <c r="AJ2449" t="s">
        <v>30517</v>
      </c>
      <c r="AK2449" t="s">
        <v>30516</v>
      </c>
      <c r="AL2449">
        <v>3</v>
      </c>
      <c r="AM2449" s="5">
        <f t="shared" si="306"/>
        <v>0.6</v>
      </c>
      <c r="AN2449" s="4">
        <f t="shared" si="311"/>
        <v>9.0874668686103744E-4</v>
      </c>
      <c r="AO2449" s="3"/>
      <c r="AP2449">
        <v>0</v>
      </c>
      <c r="AR2449" t="s">
        <v>1</v>
      </c>
      <c r="AT2449" s="2">
        <v>3.1120000000000001</v>
      </c>
      <c r="AU2449" s="1">
        <f t="shared" si="307"/>
        <v>1.8379455110406833</v>
      </c>
      <c r="AV2449" s="1">
        <f t="shared" si="308"/>
        <v>1.3387824132250892</v>
      </c>
      <c r="AW2449" s="1">
        <f t="shared" si="309"/>
        <v>0.83961931540949497</v>
      </c>
    </row>
    <row r="2450" spans="1:49" x14ac:dyDescent="0.2">
      <c r="A2450">
        <v>2448</v>
      </c>
      <c r="B2450" t="s">
        <v>30515</v>
      </c>
      <c r="C2450" t="s">
        <v>30514</v>
      </c>
      <c r="D2450" t="s">
        <v>30513</v>
      </c>
      <c r="F2450" t="s">
        <v>30512</v>
      </c>
      <c r="G2450" t="s">
        <v>14</v>
      </c>
      <c r="H2450" t="s">
        <v>13</v>
      </c>
      <c r="I2450" t="s">
        <v>3790</v>
      </c>
      <c r="J2450" t="s">
        <v>30511</v>
      </c>
      <c r="K2450" t="s">
        <v>30510</v>
      </c>
      <c r="L2450" t="s">
        <v>30509</v>
      </c>
      <c r="M2450" t="s">
        <v>1503</v>
      </c>
      <c r="N2450">
        <v>5</v>
      </c>
      <c r="O2450" t="s">
        <v>30508</v>
      </c>
      <c r="P2450" t="s">
        <v>30507</v>
      </c>
      <c r="Q2450" t="s">
        <v>30506</v>
      </c>
      <c r="R2450" s="7">
        <v>42767</v>
      </c>
      <c r="S2450" s="8">
        <f t="shared" si="304"/>
        <v>2017</v>
      </c>
      <c r="T2450" s="8">
        <v>2017</v>
      </c>
      <c r="U2450" s="8">
        <f t="shared" si="305"/>
        <v>5</v>
      </c>
      <c r="V2450" s="7">
        <v>42767</v>
      </c>
      <c r="W2450" t="s">
        <v>28493</v>
      </c>
      <c r="X2450" s="2">
        <v>0.68200000000000005</v>
      </c>
      <c r="Y2450" s="6">
        <f t="shared" si="310"/>
        <v>1.8205600491177493E-2</v>
      </c>
      <c r="AA2450">
        <v>2731177</v>
      </c>
      <c r="AB2450">
        <v>12375</v>
      </c>
      <c r="AC2450">
        <v>18791948</v>
      </c>
      <c r="AD2450" t="s">
        <v>6</v>
      </c>
      <c r="AE2450">
        <v>59</v>
      </c>
      <c r="AF2450">
        <v>3</v>
      </c>
      <c r="AH2450" t="s">
        <v>30505</v>
      </c>
      <c r="AI2450" t="s">
        <v>30504</v>
      </c>
      <c r="AJ2450" t="s">
        <v>30503</v>
      </c>
      <c r="AK2450" t="s">
        <v>30502</v>
      </c>
      <c r="AL2450">
        <v>7</v>
      </c>
      <c r="AM2450" s="5">
        <f t="shared" si="306"/>
        <v>1.4</v>
      </c>
      <c r="AN2450" s="4">
        <f t="shared" si="311"/>
        <v>2.1204089360090874E-3</v>
      </c>
      <c r="AO2450" s="3"/>
      <c r="AP2450">
        <v>0</v>
      </c>
      <c r="AQ2450" t="s">
        <v>30501</v>
      </c>
      <c r="AR2450">
        <v>41304026</v>
      </c>
      <c r="AS2450" t="s">
        <v>30500</v>
      </c>
      <c r="AT2450" s="2">
        <v>2.1520000000000001</v>
      </c>
      <c r="AU2450" s="1">
        <f t="shared" si="307"/>
        <v>1.3380043024626971</v>
      </c>
      <c r="AV2450" s="1">
        <f t="shared" si="308"/>
        <v>1.0163004713593291</v>
      </c>
      <c r="AW2450" s="1">
        <f t="shared" si="309"/>
        <v>0.69459664025596091</v>
      </c>
    </row>
    <row r="2451" spans="1:49" x14ac:dyDescent="0.2">
      <c r="A2451">
        <v>2449</v>
      </c>
      <c r="B2451" t="s">
        <v>30499</v>
      </c>
      <c r="C2451" t="s">
        <v>30498</v>
      </c>
      <c r="D2451" t="s">
        <v>30497</v>
      </c>
      <c r="E2451">
        <v>27836338</v>
      </c>
      <c r="F2451" t="s">
        <v>30496</v>
      </c>
      <c r="G2451" t="s">
        <v>14</v>
      </c>
      <c r="H2451" t="s">
        <v>13</v>
      </c>
      <c r="I2451" t="s">
        <v>30495</v>
      </c>
      <c r="J2451">
        <v>60032987</v>
      </c>
      <c r="K2451" t="s">
        <v>30494</v>
      </c>
      <c r="L2451" t="s">
        <v>5873</v>
      </c>
      <c r="M2451" t="s">
        <v>5872</v>
      </c>
      <c r="N2451">
        <v>3</v>
      </c>
      <c r="O2451" t="s">
        <v>30493</v>
      </c>
      <c r="P2451" t="s">
        <v>30492</v>
      </c>
      <c r="Q2451" t="s">
        <v>30491</v>
      </c>
      <c r="R2451" s="7">
        <v>42767</v>
      </c>
      <c r="S2451" s="8">
        <f t="shared" si="304"/>
        <v>2017</v>
      </c>
      <c r="T2451" s="8">
        <v>2017</v>
      </c>
      <c r="U2451" s="8">
        <f t="shared" si="305"/>
        <v>5</v>
      </c>
      <c r="V2451" s="7">
        <v>42767</v>
      </c>
      <c r="W2451" t="s">
        <v>838</v>
      </c>
      <c r="X2451" s="2">
        <v>1.7949999999999999</v>
      </c>
      <c r="Y2451" s="6">
        <f t="shared" si="310"/>
        <v>4.7916499826486214E-2</v>
      </c>
      <c r="AA2451">
        <v>489697</v>
      </c>
      <c r="AB2451">
        <v>25349</v>
      </c>
      <c r="AC2451">
        <v>18791026</v>
      </c>
      <c r="AD2451" t="s">
        <v>6</v>
      </c>
      <c r="AE2451">
        <v>578</v>
      </c>
      <c r="AH2451" t="s">
        <v>30490</v>
      </c>
      <c r="AI2451" t="s">
        <v>30489</v>
      </c>
      <c r="AJ2451" t="s">
        <v>30488</v>
      </c>
      <c r="AK2451" t="s">
        <v>30487</v>
      </c>
      <c r="AL2451">
        <v>20</v>
      </c>
      <c r="AM2451" s="5">
        <f t="shared" si="306"/>
        <v>4</v>
      </c>
      <c r="AN2451" s="4">
        <f t="shared" si="311"/>
        <v>6.0583112457402496E-3</v>
      </c>
      <c r="AO2451" s="3"/>
      <c r="AP2451">
        <v>0</v>
      </c>
      <c r="AR2451" t="s">
        <v>1</v>
      </c>
      <c r="AT2451" s="2">
        <v>7.9630000000000001</v>
      </c>
      <c r="AU2451" s="1">
        <f t="shared" si="307"/>
        <v>3.5359043252262428</v>
      </c>
      <c r="AV2451" s="1">
        <f t="shared" si="308"/>
        <v>2.6987405536113234</v>
      </c>
      <c r="AW2451" s="1">
        <f t="shared" si="309"/>
        <v>1.861576781996404</v>
      </c>
    </row>
    <row r="2452" spans="1:49" x14ac:dyDescent="0.2">
      <c r="A2452">
        <v>2450</v>
      </c>
      <c r="B2452" t="s">
        <v>30486</v>
      </c>
      <c r="C2452" t="s">
        <v>30485</v>
      </c>
      <c r="E2452">
        <v>27888648</v>
      </c>
      <c r="F2452" t="s">
        <v>30484</v>
      </c>
      <c r="G2452" t="s">
        <v>14</v>
      </c>
      <c r="H2452" t="s">
        <v>13</v>
      </c>
      <c r="I2452" t="s">
        <v>30483</v>
      </c>
      <c r="J2452" t="s">
        <v>30482</v>
      </c>
      <c r="K2452" t="s">
        <v>30481</v>
      </c>
      <c r="L2452" t="s">
        <v>18765</v>
      </c>
      <c r="M2452" t="s">
        <v>85</v>
      </c>
      <c r="N2452">
        <v>9</v>
      </c>
      <c r="O2452" t="s">
        <v>30480</v>
      </c>
      <c r="P2452" t="s">
        <v>30479</v>
      </c>
      <c r="Q2452" t="s">
        <v>30478</v>
      </c>
      <c r="R2452" s="7">
        <v>42767</v>
      </c>
      <c r="S2452" s="8">
        <f t="shared" si="304"/>
        <v>2017</v>
      </c>
      <c r="T2452" s="8">
        <v>2017</v>
      </c>
      <c r="U2452" s="8">
        <f t="shared" si="305"/>
        <v>5</v>
      </c>
      <c r="V2452" s="7">
        <v>42767</v>
      </c>
      <c r="W2452" t="s">
        <v>30477</v>
      </c>
      <c r="X2452" s="2">
        <v>0.95499999999999996</v>
      </c>
      <c r="Y2452" s="6">
        <f t="shared" si="310"/>
        <v>2.5493179573423026E-2</v>
      </c>
      <c r="AA2452">
        <v>9621075</v>
      </c>
      <c r="AB2452">
        <v>20386</v>
      </c>
      <c r="AC2452">
        <v>13652583</v>
      </c>
      <c r="AD2452" t="s">
        <v>6</v>
      </c>
      <c r="AE2452">
        <v>26</v>
      </c>
      <c r="AF2452">
        <v>1</v>
      </c>
      <c r="AH2452" t="s">
        <v>30476</v>
      </c>
      <c r="AI2452" t="s">
        <v>30475</v>
      </c>
      <c r="AJ2452" t="s">
        <v>30474</v>
      </c>
      <c r="AK2452" t="s">
        <v>30473</v>
      </c>
      <c r="AL2452">
        <v>13</v>
      </c>
      <c r="AM2452" s="5">
        <f t="shared" si="306"/>
        <v>2.6</v>
      </c>
      <c r="AN2452" s="4">
        <f t="shared" si="311"/>
        <v>3.9379023097311627E-3</v>
      </c>
      <c r="AO2452" s="3"/>
      <c r="AP2452">
        <v>0</v>
      </c>
      <c r="AQ2452" t="s">
        <v>76</v>
      </c>
      <c r="AR2452" t="s">
        <v>30472</v>
      </c>
      <c r="AS2452" t="s">
        <v>75</v>
      </c>
      <c r="AT2452" s="2">
        <v>3.585</v>
      </c>
      <c r="AU2452" s="1">
        <f t="shared" si="307"/>
        <v>1.9026596394315465</v>
      </c>
      <c r="AV2452" s="1">
        <f t="shared" si="308"/>
        <v>1.4715540941577094</v>
      </c>
      <c r="AW2452" s="1">
        <f t="shared" si="309"/>
        <v>1.0404485488838722</v>
      </c>
    </row>
    <row r="2453" spans="1:49" x14ac:dyDescent="0.2">
      <c r="A2453">
        <v>2451</v>
      </c>
      <c r="B2453" t="s">
        <v>30471</v>
      </c>
      <c r="C2453" t="s">
        <v>30470</v>
      </c>
      <c r="D2453" t="s">
        <v>30469</v>
      </c>
      <c r="F2453" t="s">
        <v>30468</v>
      </c>
      <c r="G2453" t="s">
        <v>14</v>
      </c>
      <c r="H2453" t="s">
        <v>13</v>
      </c>
      <c r="I2453" t="s">
        <v>7943</v>
      </c>
      <c r="J2453">
        <v>60025578</v>
      </c>
      <c r="K2453" t="s">
        <v>200</v>
      </c>
      <c r="L2453" t="s">
        <v>10</v>
      </c>
      <c r="M2453" t="s">
        <v>9</v>
      </c>
      <c r="N2453">
        <v>4</v>
      </c>
      <c r="O2453" t="s">
        <v>30467</v>
      </c>
      <c r="P2453" t="s">
        <v>30466</v>
      </c>
      <c r="Q2453" t="s">
        <v>1375</v>
      </c>
      <c r="R2453" s="7">
        <v>42767</v>
      </c>
      <c r="S2453" s="8">
        <f t="shared" si="304"/>
        <v>2017</v>
      </c>
      <c r="T2453" s="8">
        <v>2017</v>
      </c>
      <c r="U2453" s="8">
        <f t="shared" si="305"/>
        <v>5</v>
      </c>
      <c r="V2453" s="7">
        <v>42767</v>
      </c>
      <c r="W2453" t="s">
        <v>1779</v>
      </c>
      <c r="X2453" s="2">
        <v>1.1339999999999999</v>
      </c>
      <c r="Y2453" s="6">
        <f t="shared" si="310"/>
        <v>3.0271482341635299E-2</v>
      </c>
      <c r="AA2453">
        <v>945765</v>
      </c>
      <c r="AB2453">
        <v>12372</v>
      </c>
      <c r="AD2453" t="s">
        <v>6</v>
      </c>
      <c r="AE2453">
        <v>131</v>
      </c>
      <c r="AH2453" t="s">
        <v>799</v>
      </c>
      <c r="AI2453" t="s">
        <v>30465</v>
      </c>
      <c r="AJ2453" t="s">
        <v>30464</v>
      </c>
      <c r="AK2453" t="s">
        <v>30463</v>
      </c>
      <c r="AL2453">
        <v>28</v>
      </c>
      <c r="AM2453" s="5">
        <f t="shared" si="306"/>
        <v>5.6</v>
      </c>
      <c r="AN2453" s="4">
        <f t="shared" si="311"/>
        <v>8.4816357440363494E-3</v>
      </c>
      <c r="AO2453" s="3"/>
      <c r="AP2453">
        <v>0</v>
      </c>
      <c r="AQ2453" t="s">
        <v>76</v>
      </c>
      <c r="AR2453">
        <v>51405361</v>
      </c>
      <c r="AS2453" t="s">
        <v>75</v>
      </c>
      <c r="AT2453" s="2">
        <v>2.4129999999999998</v>
      </c>
      <c r="AU2453" s="1">
        <f t="shared" si="307"/>
        <v>2.3734528362355611</v>
      </c>
      <c r="AV2453" s="1">
        <f t="shared" si="308"/>
        <v>1.9376559042835824</v>
      </c>
      <c r="AW2453" s="1">
        <f t="shared" si="309"/>
        <v>1.5018589723316034</v>
      </c>
    </row>
    <row r="2454" spans="1:49" x14ac:dyDescent="0.2">
      <c r="A2454">
        <v>2452</v>
      </c>
      <c r="B2454" t="s">
        <v>30462</v>
      </c>
      <c r="C2454" t="s">
        <v>30461</v>
      </c>
      <c r="F2454" t="s">
        <v>30460</v>
      </c>
      <c r="G2454" t="s">
        <v>14</v>
      </c>
      <c r="H2454" t="s">
        <v>13</v>
      </c>
      <c r="I2454" t="s">
        <v>7999</v>
      </c>
      <c r="J2454">
        <v>60012392</v>
      </c>
      <c r="K2454" t="s">
        <v>4916</v>
      </c>
      <c r="L2454" t="s">
        <v>4915</v>
      </c>
      <c r="M2454" t="s">
        <v>166</v>
      </c>
      <c r="N2454">
        <v>1</v>
      </c>
      <c r="O2454" t="s">
        <v>30459</v>
      </c>
      <c r="P2454">
        <v>57143273400</v>
      </c>
      <c r="Q2454">
        <v>60012392</v>
      </c>
      <c r="R2454" s="7">
        <v>42767</v>
      </c>
      <c r="S2454" s="8">
        <f t="shared" si="304"/>
        <v>2017</v>
      </c>
      <c r="T2454" s="8">
        <v>2017</v>
      </c>
      <c r="U2454" s="8">
        <f t="shared" si="305"/>
        <v>5</v>
      </c>
      <c r="V2454" s="7">
        <v>42767</v>
      </c>
      <c r="W2454" t="s">
        <v>450</v>
      </c>
      <c r="X2454" s="2">
        <v>0.33500000000000002</v>
      </c>
      <c r="Y2454" s="6">
        <f t="shared" si="310"/>
        <v>8.94263367235258E-3</v>
      </c>
      <c r="AA2454">
        <v>10964290</v>
      </c>
      <c r="AB2454">
        <v>18201</v>
      </c>
      <c r="AC2454" t="s">
        <v>449</v>
      </c>
      <c r="AD2454" t="s">
        <v>6</v>
      </c>
      <c r="AE2454">
        <v>27</v>
      </c>
      <c r="AF2454">
        <v>2</v>
      </c>
      <c r="AG2454" t="s">
        <v>30458</v>
      </c>
      <c r="AI2454" t="s">
        <v>30457</v>
      </c>
      <c r="AJ2454" t="s">
        <v>30456</v>
      </c>
      <c r="AK2454" t="s">
        <v>30455</v>
      </c>
      <c r="AL2454">
        <v>3</v>
      </c>
      <c r="AM2454" s="5">
        <f t="shared" si="306"/>
        <v>0.6</v>
      </c>
      <c r="AN2454" s="4">
        <f t="shared" si="311"/>
        <v>9.0874668686103744E-4</v>
      </c>
      <c r="AO2454" s="3"/>
      <c r="AP2454">
        <v>0</v>
      </c>
      <c r="AQ2454" t="s">
        <v>6203</v>
      </c>
      <c r="AR2454" t="s">
        <v>30454</v>
      </c>
      <c r="AS2454" t="s">
        <v>6201</v>
      </c>
      <c r="AT2454" s="2">
        <v>1.694</v>
      </c>
      <c r="AU2454" s="1">
        <f t="shared" si="307"/>
        <v>0.65324675767051166</v>
      </c>
      <c r="AV2454" s="1">
        <f t="shared" si="308"/>
        <v>0.49256901796068087</v>
      </c>
      <c r="AW2454" s="1">
        <f t="shared" si="309"/>
        <v>0.33189127825085002</v>
      </c>
    </row>
    <row r="2455" spans="1:49" x14ac:dyDescent="0.2">
      <c r="A2455">
        <v>2453</v>
      </c>
      <c r="B2455" t="s">
        <v>30453</v>
      </c>
      <c r="C2455" t="s">
        <v>30452</v>
      </c>
      <c r="F2455" t="s">
        <v>30451</v>
      </c>
      <c r="G2455" t="s">
        <v>14</v>
      </c>
      <c r="H2455" t="s">
        <v>13</v>
      </c>
      <c r="I2455" t="s">
        <v>10197</v>
      </c>
      <c r="J2455" t="s">
        <v>30450</v>
      </c>
      <c r="K2455" t="s">
        <v>30449</v>
      </c>
      <c r="L2455" t="s">
        <v>30448</v>
      </c>
      <c r="M2455" t="s">
        <v>30447</v>
      </c>
      <c r="N2455">
        <v>4</v>
      </c>
      <c r="O2455" t="s">
        <v>30446</v>
      </c>
      <c r="P2455" t="s">
        <v>30445</v>
      </c>
      <c r="Q2455" t="s">
        <v>30444</v>
      </c>
      <c r="R2455" s="7">
        <v>42767</v>
      </c>
      <c r="S2455" s="8">
        <f t="shared" si="304"/>
        <v>2017</v>
      </c>
      <c r="T2455" s="8">
        <v>2017</v>
      </c>
      <c r="U2455" s="8">
        <f t="shared" si="305"/>
        <v>5</v>
      </c>
      <c r="V2455" s="7">
        <v>42767</v>
      </c>
      <c r="W2455" t="s">
        <v>450</v>
      </c>
      <c r="X2455" s="2">
        <v>0.33500000000000002</v>
      </c>
      <c r="Y2455" s="6">
        <f t="shared" si="310"/>
        <v>8.94263367235258E-3</v>
      </c>
      <c r="AA2455">
        <v>10964290</v>
      </c>
      <c r="AB2455">
        <v>18201</v>
      </c>
      <c r="AC2455" t="s">
        <v>449</v>
      </c>
      <c r="AD2455" t="s">
        <v>6</v>
      </c>
      <c r="AE2455">
        <v>27</v>
      </c>
      <c r="AF2455">
        <v>2</v>
      </c>
      <c r="AG2455" t="s">
        <v>30443</v>
      </c>
      <c r="AI2455" t="s">
        <v>30442</v>
      </c>
      <c r="AJ2455" t="s">
        <v>30441</v>
      </c>
      <c r="AK2455" t="s">
        <v>30440</v>
      </c>
      <c r="AL2455">
        <v>3</v>
      </c>
      <c r="AM2455" s="5">
        <f t="shared" si="306"/>
        <v>0.6</v>
      </c>
      <c r="AN2455" s="4">
        <f t="shared" si="311"/>
        <v>9.0874668686103744E-4</v>
      </c>
      <c r="AO2455" s="3"/>
      <c r="AP2455">
        <v>0</v>
      </c>
      <c r="AR2455" t="s">
        <v>1</v>
      </c>
      <c r="AT2455" s="2">
        <v>1.694</v>
      </c>
      <c r="AU2455" s="1">
        <f t="shared" si="307"/>
        <v>0.65324675767051166</v>
      </c>
      <c r="AV2455" s="1">
        <f t="shared" si="308"/>
        <v>0.49256901796068087</v>
      </c>
      <c r="AW2455" s="1">
        <f t="shared" si="309"/>
        <v>0.33189127825085002</v>
      </c>
    </row>
    <row r="2456" spans="1:49" x14ac:dyDescent="0.2">
      <c r="A2456">
        <v>2454</v>
      </c>
      <c r="B2456" t="s">
        <v>30439</v>
      </c>
      <c r="C2456" t="s">
        <v>30438</v>
      </c>
      <c r="F2456" t="s">
        <v>30437</v>
      </c>
      <c r="G2456" t="s">
        <v>14</v>
      </c>
      <c r="H2456" t="s">
        <v>13</v>
      </c>
      <c r="I2456" t="s">
        <v>30436</v>
      </c>
      <c r="J2456">
        <v>60002947</v>
      </c>
      <c r="K2456" t="s">
        <v>22965</v>
      </c>
      <c r="L2456" t="s">
        <v>5530</v>
      </c>
      <c r="M2456" t="s">
        <v>21491</v>
      </c>
      <c r="N2456">
        <v>3</v>
      </c>
      <c r="O2456" t="s">
        <v>30435</v>
      </c>
      <c r="P2456" t="s">
        <v>30434</v>
      </c>
      <c r="Q2456" t="s">
        <v>22962</v>
      </c>
      <c r="R2456" s="7">
        <v>42767</v>
      </c>
      <c r="S2456" s="8">
        <f t="shared" si="304"/>
        <v>2017</v>
      </c>
      <c r="T2456" s="8">
        <v>2017</v>
      </c>
      <c r="U2456" s="8">
        <f t="shared" si="305"/>
        <v>5</v>
      </c>
      <c r="V2456" s="7">
        <v>42767</v>
      </c>
      <c r="W2456" t="s">
        <v>643</v>
      </c>
      <c r="X2456" s="2">
        <v>2.1589999999999998</v>
      </c>
      <c r="Y2456" s="6">
        <f t="shared" si="310"/>
        <v>5.7633271936146924E-2</v>
      </c>
      <c r="AA2456">
        <v>8858993</v>
      </c>
      <c r="AB2456">
        <v>26055</v>
      </c>
      <c r="AC2456">
        <v>19410107</v>
      </c>
      <c r="AD2456" t="s">
        <v>6</v>
      </c>
      <c r="AE2456">
        <v>32</v>
      </c>
      <c r="AF2456">
        <v>2</v>
      </c>
      <c r="AG2456">
        <v>7456309</v>
      </c>
      <c r="AH2456" t="s">
        <v>30433</v>
      </c>
      <c r="AI2456" t="s">
        <v>30432</v>
      </c>
      <c r="AJ2456" t="s">
        <v>30431</v>
      </c>
      <c r="AK2456" t="s">
        <v>30430</v>
      </c>
      <c r="AL2456">
        <v>97</v>
      </c>
      <c r="AM2456" s="5">
        <f t="shared" si="306"/>
        <v>19.399999999999999</v>
      </c>
      <c r="AN2456" s="4">
        <f t="shared" si="311"/>
        <v>2.9382809541840211E-2</v>
      </c>
      <c r="AO2456" s="3"/>
      <c r="AP2456">
        <v>0</v>
      </c>
      <c r="AQ2456" t="s">
        <v>30429</v>
      </c>
      <c r="AR2456" t="s">
        <v>1</v>
      </c>
      <c r="AS2456" t="s">
        <v>30428</v>
      </c>
      <c r="AT2456" s="2">
        <v>6.1529999999999996</v>
      </c>
      <c r="AU2456" s="1">
        <f t="shared" si="307"/>
        <v>4.9158133217854907</v>
      </c>
      <c r="AV2456" s="1">
        <f t="shared" si="308"/>
        <v>4.350804073899357</v>
      </c>
      <c r="AW2456" s="1">
        <f t="shared" si="309"/>
        <v>3.7857948260132224</v>
      </c>
    </row>
    <row r="2457" spans="1:49" x14ac:dyDescent="0.2">
      <c r="A2457">
        <v>2455</v>
      </c>
      <c r="B2457" t="s">
        <v>30427</v>
      </c>
      <c r="C2457" t="s">
        <v>30426</v>
      </c>
      <c r="D2457" t="s">
        <v>30425</v>
      </c>
      <c r="F2457" t="s">
        <v>30424</v>
      </c>
      <c r="G2457" t="s">
        <v>14</v>
      </c>
      <c r="H2457" t="s">
        <v>13</v>
      </c>
      <c r="I2457" t="s">
        <v>30423</v>
      </c>
      <c r="J2457">
        <v>60016849</v>
      </c>
      <c r="K2457" t="s">
        <v>9554</v>
      </c>
      <c r="L2457" t="s">
        <v>9553</v>
      </c>
      <c r="M2457" t="s">
        <v>1530</v>
      </c>
      <c r="N2457">
        <v>3</v>
      </c>
      <c r="O2457" t="s">
        <v>30422</v>
      </c>
      <c r="P2457" t="s">
        <v>30421</v>
      </c>
      <c r="Q2457" t="s">
        <v>30420</v>
      </c>
      <c r="R2457" s="7">
        <v>42767</v>
      </c>
      <c r="S2457" s="8">
        <f t="shared" si="304"/>
        <v>2017</v>
      </c>
      <c r="T2457" s="8">
        <v>2017</v>
      </c>
      <c r="U2457" s="8">
        <f t="shared" si="305"/>
        <v>5</v>
      </c>
      <c r="V2457" s="7">
        <v>42767</v>
      </c>
      <c r="W2457" t="s">
        <v>30419</v>
      </c>
      <c r="X2457" s="2">
        <v>1.837</v>
      </c>
      <c r="Y2457" s="6">
        <f t="shared" si="310"/>
        <v>4.903766583913937E-2</v>
      </c>
      <c r="AA2457">
        <v>9265805</v>
      </c>
      <c r="AB2457">
        <v>24931</v>
      </c>
      <c r="AD2457" t="s">
        <v>6</v>
      </c>
      <c r="AE2457">
        <v>74</v>
      </c>
      <c r="AH2457" t="s">
        <v>30418</v>
      </c>
      <c r="AI2457" t="s">
        <v>30417</v>
      </c>
      <c r="AJ2457" t="s">
        <v>30416</v>
      </c>
      <c r="AK2457" t="s">
        <v>30415</v>
      </c>
      <c r="AL2457">
        <v>86</v>
      </c>
      <c r="AM2457" s="5">
        <f t="shared" si="306"/>
        <v>17.2</v>
      </c>
      <c r="AN2457" s="4">
        <f t="shared" si="311"/>
        <v>2.6050738356683072E-2</v>
      </c>
      <c r="AO2457" s="3"/>
      <c r="AP2457">
        <v>0</v>
      </c>
      <c r="AQ2457" t="s">
        <v>2762</v>
      </c>
      <c r="AR2457" t="s">
        <v>30414</v>
      </c>
      <c r="AS2457" t="s">
        <v>2760</v>
      </c>
      <c r="AT2457" s="2">
        <v>7.7</v>
      </c>
      <c r="AU2457" s="1">
        <f t="shared" si="307"/>
        <v>4.2141587594402479</v>
      </c>
      <c r="AV2457" s="1">
        <f t="shared" si="308"/>
        <v>3.7544202097911219</v>
      </c>
      <c r="AW2457" s="1">
        <f t="shared" si="309"/>
        <v>3.2946816601419959</v>
      </c>
    </row>
    <row r="2458" spans="1:49" x14ac:dyDescent="0.2">
      <c r="A2458">
        <v>2456</v>
      </c>
      <c r="B2458" t="s">
        <v>30413</v>
      </c>
      <c r="C2458" t="s">
        <v>30412</v>
      </c>
      <c r="F2458" t="s">
        <v>30411</v>
      </c>
      <c r="G2458" t="s">
        <v>14</v>
      </c>
      <c r="H2458" t="s">
        <v>13</v>
      </c>
      <c r="I2458" t="s">
        <v>30410</v>
      </c>
      <c r="J2458">
        <v>60021988</v>
      </c>
      <c r="K2458" t="s">
        <v>3181</v>
      </c>
      <c r="L2458" t="s">
        <v>3180</v>
      </c>
      <c r="M2458" t="s">
        <v>39</v>
      </c>
      <c r="N2458">
        <v>3</v>
      </c>
      <c r="O2458" t="s">
        <v>30409</v>
      </c>
      <c r="P2458" t="s">
        <v>30408</v>
      </c>
      <c r="Q2458" t="s">
        <v>5258</v>
      </c>
      <c r="R2458" s="7">
        <v>42767</v>
      </c>
      <c r="S2458" s="8">
        <f t="shared" si="304"/>
        <v>2017</v>
      </c>
      <c r="T2458" s="8">
        <v>2017</v>
      </c>
      <c r="U2458" s="8">
        <f t="shared" si="305"/>
        <v>5</v>
      </c>
      <c r="V2458" s="7">
        <v>42767</v>
      </c>
      <c r="W2458" t="s">
        <v>450</v>
      </c>
      <c r="X2458" s="2">
        <v>0.33500000000000002</v>
      </c>
      <c r="Y2458" s="6">
        <f t="shared" si="310"/>
        <v>8.94263367235258E-3</v>
      </c>
      <c r="AA2458">
        <v>10964290</v>
      </c>
      <c r="AB2458">
        <v>18201</v>
      </c>
      <c r="AC2458" t="s">
        <v>449</v>
      </c>
      <c r="AD2458" t="s">
        <v>6</v>
      </c>
      <c r="AE2458">
        <v>27</v>
      </c>
      <c r="AF2458">
        <v>2</v>
      </c>
      <c r="AG2458" t="s">
        <v>30407</v>
      </c>
      <c r="AI2458" t="s">
        <v>30406</v>
      </c>
      <c r="AJ2458" t="s">
        <v>30405</v>
      </c>
      <c r="AK2458" t="s">
        <v>30404</v>
      </c>
      <c r="AL2458">
        <v>8</v>
      </c>
      <c r="AM2458" s="5">
        <f t="shared" si="306"/>
        <v>1.6</v>
      </c>
      <c r="AN2458" s="4">
        <f t="shared" si="311"/>
        <v>2.4233244982961003E-3</v>
      </c>
      <c r="AO2458" s="3"/>
      <c r="AP2458">
        <v>0</v>
      </c>
      <c r="AR2458" t="s">
        <v>1</v>
      </c>
      <c r="AT2458" s="2">
        <v>1.694</v>
      </c>
      <c r="AU2458" s="1">
        <f t="shared" si="307"/>
        <v>0.69868409201356363</v>
      </c>
      <c r="AV2458" s="1">
        <f t="shared" si="308"/>
        <v>0.568297908532434</v>
      </c>
      <c r="AW2458" s="1">
        <f t="shared" si="309"/>
        <v>0.43791172505130443</v>
      </c>
    </row>
    <row r="2459" spans="1:49" x14ac:dyDescent="0.2">
      <c r="A2459">
        <v>2457</v>
      </c>
      <c r="B2459" t="s">
        <v>30403</v>
      </c>
      <c r="C2459" t="s">
        <v>30402</v>
      </c>
      <c r="F2459" t="s">
        <v>30401</v>
      </c>
      <c r="G2459" t="s">
        <v>14</v>
      </c>
      <c r="H2459" t="s">
        <v>13</v>
      </c>
      <c r="I2459" t="s">
        <v>7545</v>
      </c>
      <c r="J2459" t="s">
        <v>30400</v>
      </c>
      <c r="K2459" t="s">
        <v>30399</v>
      </c>
      <c r="L2459" t="s">
        <v>7542</v>
      </c>
      <c r="M2459" t="s">
        <v>68</v>
      </c>
      <c r="N2459">
        <v>2</v>
      </c>
      <c r="O2459" t="s">
        <v>7541</v>
      </c>
      <c r="P2459" t="s">
        <v>7540</v>
      </c>
      <c r="Q2459" t="s">
        <v>30398</v>
      </c>
      <c r="R2459" s="7">
        <v>42767</v>
      </c>
      <c r="S2459" s="8">
        <f t="shared" si="304"/>
        <v>2017</v>
      </c>
      <c r="T2459" s="8">
        <v>2017</v>
      </c>
      <c r="U2459" s="8">
        <f t="shared" si="305"/>
        <v>5</v>
      </c>
      <c r="V2459" s="7">
        <v>42767</v>
      </c>
      <c r="W2459" t="s">
        <v>450</v>
      </c>
      <c r="X2459" s="2">
        <v>0.33500000000000002</v>
      </c>
      <c r="Y2459" s="6">
        <f t="shared" si="310"/>
        <v>8.94263367235258E-3</v>
      </c>
      <c r="AA2459">
        <v>10964290</v>
      </c>
      <c r="AB2459">
        <v>18201</v>
      </c>
      <c r="AC2459" t="s">
        <v>449</v>
      </c>
      <c r="AD2459" t="s">
        <v>6</v>
      </c>
      <c r="AE2459">
        <v>27</v>
      </c>
      <c r="AF2459">
        <v>2</v>
      </c>
      <c r="AG2459" t="s">
        <v>30397</v>
      </c>
      <c r="AI2459" t="s">
        <v>30396</v>
      </c>
      <c r="AJ2459" t="s">
        <v>30395</v>
      </c>
      <c r="AK2459" t="s">
        <v>30394</v>
      </c>
      <c r="AL2459">
        <v>5</v>
      </c>
      <c r="AM2459" s="5">
        <f t="shared" si="306"/>
        <v>1</v>
      </c>
      <c r="AN2459" s="4">
        <f t="shared" si="311"/>
        <v>1.5145778114350624E-3</v>
      </c>
      <c r="AO2459" s="3"/>
      <c r="AP2459">
        <v>0</v>
      </c>
      <c r="AR2459" t="s">
        <v>1</v>
      </c>
      <c r="AT2459" s="2">
        <v>1.694</v>
      </c>
      <c r="AU2459" s="1">
        <f t="shared" si="307"/>
        <v>0.67142169140773245</v>
      </c>
      <c r="AV2459" s="1">
        <f t="shared" si="308"/>
        <v>0.52286057418938214</v>
      </c>
      <c r="AW2459" s="1">
        <f t="shared" si="309"/>
        <v>0.37429945697103173</v>
      </c>
    </row>
    <row r="2460" spans="1:49" x14ac:dyDescent="0.2">
      <c r="A2460">
        <v>2458</v>
      </c>
      <c r="B2460" t="s">
        <v>30393</v>
      </c>
      <c r="C2460" t="s">
        <v>30392</v>
      </c>
      <c r="D2460" t="s">
        <v>30391</v>
      </c>
      <c r="E2460">
        <v>27870931</v>
      </c>
      <c r="F2460" t="s">
        <v>30390</v>
      </c>
      <c r="G2460" t="s">
        <v>14</v>
      </c>
      <c r="H2460" t="s">
        <v>13</v>
      </c>
      <c r="I2460" t="s">
        <v>30389</v>
      </c>
      <c r="J2460">
        <v>60013551</v>
      </c>
      <c r="K2460" t="s">
        <v>28570</v>
      </c>
      <c r="L2460" t="s">
        <v>363</v>
      </c>
      <c r="M2460" t="s">
        <v>9</v>
      </c>
      <c r="N2460">
        <v>4</v>
      </c>
      <c r="O2460" t="s">
        <v>30388</v>
      </c>
      <c r="P2460" t="s">
        <v>30387</v>
      </c>
      <c r="Q2460" t="s">
        <v>28567</v>
      </c>
      <c r="R2460" s="7">
        <v>42767</v>
      </c>
      <c r="S2460" s="8">
        <f t="shared" si="304"/>
        <v>2017</v>
      </c>
      <c r="T2460" s="8">
        <v>2017</v>
      </c>
      <c r="U2460" s="8">
        <f t="shared" si="305"/>
        <v>5</v>
      </c>
      <c r="V2460" s="7">
        <v>42767</v>
      </c>
      <c r="W2460" t="s">
        <v>5627</v>
      </c>
      <c r="X2460" s="2">
        <v>1.6319999999999999</v>
      </c>
      <c r="Y2460" s="6">
        <f t="shared" si="310"/>
        <v>4.3565307920237044E-2</v>
      </c>
      <c r="AA2460">
        <v>456535</v>
      </c>
      <c r="AB2460">
        <v>24657</v>
      </c>
      <c r="AC2460">
        <v>18791298</v>
      </c>
      <c r="AD2460" t="s">
        <v>6</v>
      </c>
      <c r="AE2460">
        <v>169</v>
      </c>
      <c r="AH2460" t="s">
        <v>5335</v>
      </c>
      <c r="AI2460" t="s">
        <v>30386</v>
      </c>
      <c r="AJ2460" t="s">
        <v>30385</v>
      </c>
      <c r="AK2460" t="s">
        <v>30384</v>
      </c>
      <c r="AL2460">
        <v>31</v>
      </c>
      <c r="AM2460" s="5">
        <f t="shared" si="306"/>
        <v>6.2</v>
      </c>
      <c r="AN2460" s="4">
        <f t="shared" si="311"/>
        <v>9.3903824308973882E-3</v>
      </c>
      <c r="AO2460" s="3"/>
      <c r="AP2460">
        <v>0</v>
      </c>
      <c r="AQ2460" t="s">
        <v>5778</v>
      </c>
      <c r="AR2460" t="s">
        <v>30383</v>
      </c>
      <c r="AS2460" t="s">
        <v>30382</v>
      </c>
      <c r="AT2460" s="2">
        <v>7.0860000000000003</v>
      </c>
      <c r="AU2460" s="1">
        <f t="shared" si="307"/>
        <v>3.3312830273435146</v>
      </c>
      <c r="AV2460" s="1">
        <f t="shared" si="308"/>
        <v>2.6477845175567216</v>
      </c>
      <c r="AW2460" s="1">
        <f t="shared" si="309"/>
        <v>1.9642860077699282</v>
      </c>
    </row>
    <row r="2461" spans="1:49" x14ac:dyDescent="0.2">
      <c r="A2461">
        <v>2459</v>
      </c>
      <c r="B2461" t="s">
        <v>30381</v>
      </c>
      <c r="C2461" t="s">
        <v>30380</v>
      </c>
      <c r="F2461" t="s">
        <v>30379</v>
      </c>
      <c r="G2461" t="s">
        <v>14</v>
      </c>
      <c r="H2461" t="s">
        <v>13</v>
      </c>
      <c r="I2461" t="s">
        <v>30378</v>
      </c>
      <c r="J2461">
        <v>60004739</v>
      </c>
      <c r="K2461" t="s">
        <v>30377</v>
      </c>
      <c r="L2461" t="s">
        <v>30376</v>
      </c>
      <c r="M2461" t="s">
        <v>3193</v>
      </c>
      <c r="N2461">
        <v>2</v>
      </c>
      <c r="O2461" t="s">
        <v>30375</v>
      </c>
      <c r="P2461" t="s">
        <v>30374</v>
      </c>
      <c r="Q2461" t="s">
        <v>30373</v>
      </c>
      <c r="R2461" s="7">
        <v>42767</v>
      </c>
      <c r="S2461" s="8">
        <f t="shared" si="304"/>
        <v>2017</v>
      </c>
      <c r="T2461" s="8">
        <v>2017</v>
      </c>
      <c r="U2461" s="8">
        <f t="shared" si="305"/>
        <v>5</v>
      </c>
      <c r="V2461" s="7">
        <v>42767</v>
      </c>
      <c r="W2461" t="s">
        <v>300</v>
      </c>
      <c r="X2461" s="2">
        <v>0.30199999999999999</v>
      </c>
      <c r="Y2461" s="6">
        <f t="shared" si="310"/>
        <v>8.0617175195536687E-3</v>
      </c>
      <c r="AA2461">
        <v>9296212</v>
      </c>
      <c r="AB2461">
        <v>20725</v>
      </c>
      <c r="AC2461" t="s">
        <v>299</v>
      </c>
      <c r="AD2461" t="s">
        <v>6</v>
      </c>
      <c r="AE2461">
        <v>92</v>
      </c>
      <c r="AF2461">
        <v>4</v>
      </c>
      <c r="AH2461" t="s">
        <v>30372</v>
      </c>
      <c r="AI2461" t="s">
        <v>30371</v>
      </c>
      <c r="AJ2461" t="s">
        <v>30370</v>
      </c>
      <c r="AK2461" t="s">
        <v>30369</v>
      </c>
      <c r="AL2461">
        <v>5</v>
      </c>
      <c r="AM2461" s="5">
        <f t="shared" si="306"/>
        <v>1</v>
      </c>
      <c r="AN2461" s="4">
        <f t="shared" si="311"/>
        <v>1.5145778114350624E-3</v>
      </c>
      <c r="AO2461" s="3"/>
      <c r="AP2461">
        <v>0</v>
      </c>
      <c r="AQ2461" t="s">
        <v>3040</v>
      </c>
      <c r="AR2461" t="s">
        <v>30368</v>
      </c>
      <c r="AS2461" t="s">
        <v>3038</v>
      </c>
      <c r="AT2461" s="2">
        <v>1.671</v>
      </c>
      <c r="AU2461" s="1">
        <f t="shared" si="307"/>
        <v>0.60975756071180864</v>
      </c>
      <c r="AV2461" s="1">
        <f t="shared" si="308"/>
        <v>0.47881476654943655</v>
      </c>
      <c r="AW2461" s="1">
        <f t="shared" si="309"/>
        <v>0.34787197238706441</v>
      </c>
    </row>
    <row r="2462" spans="1:49" x14ac:dyDescent="0.2">
      <c r="A2462">
        <v>2460</v>
      </c>
      <c r="B2462" t="s">
        <v>30367</v>
      </c>
      <c r="C2462" t="s">
        <v>30366</v>
      </c>
      <c r="F2462" t="s">
        <v>30365</v>
      </c>
      <c r="G2462" t="s">
        <v>14</v>
      </c>
      <c r="H2462" t="s">
        <v>13</v>
      </c>
      <c r="I2462" t="s">
        <v>4129</v>
      </c>
      <c r="J2462" t="s">
        <v>30364</v>
      </c>
      <c r="K2462" t="s">
        <v>30363</v>
      </c>
      <c r="L2462" t="s">
        <v>4168</v>
      </c>
      <c r="M2462" t="s">
        <v>85</v>
      </c>
      <c r="N2462">
        <v>5</v>
      </c>
      <c r="O2462" t="s">
        <v>30362</v>
      </c>
      <c r="P2462" t="s">
        <v>30361</v>
      </c>
      <c r="Q2462" t="s">
        <v>30360</v>
      </c>
      <c r="R2462" s="7">
        <v>42767</v>
      </c>
      <c r="S2462" s="8">
        <f t="shared" si="304"/>
        <v>2017</v>
      </c>
      <c r="T2462" s="8">
        <v>2017</v>
      </c>
      <c r="U2462" s="8">
        <f t="shared" si="305"/>
        <v>5</v>
      </c>
      <c r="V2462" s="7">
        <v>42767</v>
      </c>
      <c r="W2462" t="s">
        <v>30146</v>
      </c>
      <c r="X2462" s="2">
        <v>0.55700000000000005</v>
      </c>
      <c r="Y2462" s="6">
        <f t="shared" si="310"/>
        <v>1.486879688209071E-2</v>
      </c>
      <c r="AA2462" t="s">
        <v>30145</v>
      </c>
      <c r="AB2462">
        <v>19600161832</v>
      </c>
      <c r="AD2462" t="s">
        <v>6</v>
      </c>
      <c r="AE2462">
        <v>60</v>
      </c>
      <c r="AF2462">
        <v>2</v>
      </c>
      <c r="AG2462">
        <v>22310</v>
      </c>
      <c r="AI2462" t="s">
        <v>30359</v>
      </c>
      <c r="AJ2462" t="s">
        <v>30358</v>
      </c>
      <c r="AK2462" t="s">
        <v>30357</v>
      </c>
      <c r="AL2462">
        <v>1</v>
      </c>
      <c r="AM2462" s="5">
        <f t="shared" si="306"/>
        <v>0.2</v>
      </c>
      <c r="AN2462" s="4">
        <f t="shared" si="311"/>
        <v>3.0291556228701253E-4</v>
      </c>
      <c r="AO2462" s="3"/>
      <c r="AP2462">
        <v>0</v>
      </c>
      <c r="AR2462" t="s">
        <v>1</v>
      </c>
      <c r="AT2462" s="2" t="s">
        <v>0</v>
      </c>
      <c r="AU2462" s="1">
        <f t="shared" si="307"/>
        <v>1.04990324861496</v>
      </c>
      <c r="AV2462" s="1">
        <f t="shared" si="308"/>
        <v>0.75858562221888615</v>
      </c>
      <c r="AW2462" s="1">
        <f t="shared" si="309"/>
        <v>0.4672679958228122</v>
      </c>
    </row>
    <row r="2463" spans="1:49" x14ac:dyDescent="0.2">
      <c r="A2463">
        <v>2461</v>
      </c>
      <c r="B2463" t="s">
        <v>30356</v>
      </c>
      <c r="C2463" t="s">
        <v>30355</v>
      </c>
      <c r="D2463" t="s">
        <v>30354</v>
      </c>
      <c r="F2463" t="s">
        <v>30353</v>
      </c>
      <c r="G2463" t="s">
        <v>14</v>
      </c>
      <c r="H2463" t="s">
        <v>13</v>
      </c>
      <c r="I2463" t="s">
        <v>6778</v>
      </c>
      <c r="J2463" t="s">
        <v>30352</v>
      </c>
      <c r="K2463" t="s">
        <v>30351</v>
      </c>
      <c r="L2463" t="s">
        <v>30350</v>
      </c>
      <c r="M2463" t="s">
        <v>30349</v>
      </c>
      <c r="N2463">
        <v>4</v>
      </c>
      <c r="O2463" t="s">
        <v>30348</v>
      </c>
      <c r="P2463" t="s">
        <v>30347</v>
      </c>
      <c r="Q2463" t="s">
        <v>30346</v>
      </c>
      <c r="R2463" s="7">
        <v>42767</v>
      </c>
      <c r="S2463" s="8">
        <f t="shared" si="304"/>
        <v>2017</v>
      </c>
      <c r="T2463" s="8">
        <v>2017</v>
      </c>
      <c r="U2463" s="8">
        <f t="shared" si="305"/>
        <v>5</v>
      </c>
      <c r="V2463" s="7">
        <v>42767</v>
      </c>
      <c r="W2463" t="s">
        <v>30345</v>
      </c>
      <c r="X2463" s="2">
        <v>0.48199999999999998</v>
      </c>
      <c r="Y2463" s="6">
        <f t="shared" si="310"/>
        <v>1.2866714716638637E-2</v>
      </c>
      <c r="AA2463">
        <v>304026</v>
      </c>
      <c r="AB2463">
        <v>110152</v>
      </c>
      <c r="AD2463" t="s">
        <v>6</v>
      </c>
      <c r="AE2463">
        <v>131</v>
      </c>
      <c r="AH2463" t="s">
        <v>30344</v>
      </c>
      <c r="AI2463" t="s">
        <v>30343</v>
      </c>
      <c r="AJ2463" t="s">
        <v>30342</v>
      </c>
      <c r="AK2463" t="s">
        <v>30341</v>
      </c>
      <c r="AL2463">
        <v>3</v>
      </c>
      <c r="AM2463" s="5">
        <f t="shared" si="306"/>
        <v>0.6</v>
      </c>
      <c r="AN2463" s="4">
        <f t="shared" si="311"/>
        <v>9.0874668686103744E-4</v>
      </c>
      <c r="AO2463" s="3"/>
      <c r="AP2463">
        <v>0</v>
      </c>
      <c r="AR2463" t="s">
        <v>1</v>
      </c>
      <c r="AT2463" s="2">
        <v>2.4430000000000001</v>
      </c>
      <c r="AU2463" s="1">
        <f t="shared" si="307"/>
        <v>0.92793243077053567</v>
      </c>
      <c r="AV2463" s="1">
        <f t="shared" si="308"/>
        <v>0.68877307017498368</v>
      </c>
      <c r="AW2463" s="1">
        <f t="shared" si="309"/>
        <v>0.4496137095794317</v>
      </c>
    </row>
    <row r="2464" spans="1:49" x14ac:dyDescent="0.2">
      <c r="A2464">
        <v>2462</v>
      </c>
      <c r="B2464" t="s">
        <v>30340</v>
      </c>
      <c r="C2464" t="s">
        <v>30339</v>
      </c>
      <c r="D2464" t="s">
        <v>30338</v>
      </c>
      <c r="F2464" t="s">
        <v>30337</v>
      </c>
      <c r="G2464" t="s">
        <v>14</v>
      </c>
      <c r="H2464" t="s">
        <v>13</v>
      </c>
      <c r="I2464" t="s">
        <v>3620</v>
      </c>
      <c r="J2464" t="s">
        <v>30336</v>
      </c>
      <c r="K2464" t="s">
        <v>30335</v>
      </c>
      <c r="L2464" t="s">
        <v>30334</v>
      </c>
      <c r="M2464" t="s">
        <v>85</v>
      </c>
      <c r="N2464">
        <v>3</v>
      </c>
      <c r="O2464" t="s">
        <v>30333</v>
      </c>
      <c r="P2464" t="s">
        <v>30332</v>
      </c>
      <c r="Q2464" t="s">
        <v>30331</v>
      </c>
      <c r="R2464" s="7">
        <v>42767</v>
      </c>
      <c r="S2464" s="8">
        <f t="shared" si="304"/>
        <v>2017</v>
      </c>
      <c r="T2464" s="8">
        <v>2017</v>
      </c>
      <c r="U2464" s="8">
        <f t="shared" si="305"/>
        <v>5</v>
      </c>
      <c r="V2464" s="7">
        <v>42767</v>
      </c>
      <c r="W2464" t="s">
        <v>661</v>
      </c>
      <c r="X2464" s="2">
        <v>0.84399999999999997</v>
      </c>
      <c r="Y2464" s="6">
        <f t="shared" si="310"/>
        <v>2.2530097968553962E-2</v>
      </c>
      <c r="AA2464">
        <v>1956671</v>
      </c>
      <c r="AB2464">
        <v>22539</v>
      </c>
      <c r="AC2464" t="s">
        <v>660</v>
      </c>
      <c r="AD2464" t="s">
        <v>6</v>
      </c>
      <c r="AE2464">
        <v>70</v>
      </c>
      <c r="AH2464" t="s">
        <v>30330</v>
      </c>
      <c r="AI2464" t="s">
        <v>30329</v>
      </c>
      <c r="AJ2464" t="s">
        <v>30328</v>
      </c>
      <c r="AK2464" t="s">
        <v>30327</v>
      </c>
      <c r="AL2464">
        <v>1</v>
      </c>
      <c r="AM2464" s="5">
        <f t="shared" si="306"/>
        <v>0.2</v>
      </c>
      <c r="AN2464" s="4">
        <f t="shared" si="311"/>
        <v>3.0291556228701253E-4</v>
      </c>
      <c r="AO2464" s="3"/>
      <c r="AP2464">
        <v>0</v>
      </c>
      <c r="AQ2464" t="s">
        <v>76</v>
      </c>
      <c r="AR2464">
        <v>91514302</v>
      </c>
      <c r="AS2464" t="s">
        <v>75</v>
      </c>
      <c r="AT2464" s="2">
        <v>2.1760000000000002</v>
      </c>
      <c r="AU2464" s="1">
        <f t="shared" si="307"/>
        <v>1.5861943246673875</v>
      </c>
      <c r="AV2464" s="1">
        <f t="shared" si="308"/>
        <v>1.1416506765420487</v>
      </c>
      <c r="AW2464" s="1">
        <f t="shared" si="309"/>
        <v>0.69710702841670968</v>
      </c>
    </row>
    <row r="2465" spans="1:49" x14ac:dyDescent="0.2">
      <c r="A2465">
        <v>2463</v>
      </c>
      <c r="B2465" t="s">
        <v>30326</v>
      </c>
      <c r="C2465" t="s">
        <v>30325</v>
      </c>
      <c r="D2465" t="s">
        <v>30324</v>
      </c>
      <c r="F2465" t="s">
        <v>30323</v>
      </c>
      <c r="G2465" t="s">
        <v>14</v>
      </c>
      <c r="H2465" t="s">
        <v>13</v>
      </c>
      <c r="I2465" t="s">
        <v>4129</v>
      </c>
      <c r="J2465">
        <v>60013959</v>
      </c>
      <c r="K2465" t="s">
        <v>30322</v>
      </c>
      <c r="L2465" t="s">
        <v>30321</v>
      </c>
      <c r="M2465" t="s">
        <v>137</v>
      </c>
      <c r="N2465">
        <v>3</v>
      </c>
      <c r="O2465" t="s">
        <v>30320</v>
      </c>
      <c r="P2465" t="s">
        <v>30319</v>
      </c>
      <c r="Q2465" t="s">
        <v>30318</v>
      </c>
      <c r="R2465" s="7">
        <v>42767</v>
      </c>
      <c r="S2465" s="8">
        <f t="shared" si="304"/>
        <v>2017</v>
      </c>
      <c r="T2465" s="8">
        <v>2017</v>
      </c>
      <c r="U2465" s="8">
        <f t="shared" si="305"/>
        <v>5</v>
      </c>
      <c r="V2465" s="7">
        <v>42767</v>
      </c>
      <c r="W2465" t="s">
        <v>30317</v>
      </c>
      <c r="X2465" s="2">
        <v>0.78100000000000003</v>
      </c>
      <c r="Y2465" s="6">
        <f t="shared" si="310"/>
        <v>2.0848348949574224E-2</v>
      </c>
      <c r="AA2465">
        <v>15708705</v>
      </c>
      <c r="AB2465">
        <v>26799</v>
      </c>
      <c r="AD2465" t="s">
        <v>6</v>
      </c>
      <c r="AE2465">
        <v>55</v>
      </c>
      <c r="AH2465" t="s">
        <v>30316</v>
      </c>
      <c r="AI2465" t="s">
        <v>30315</v>
      </c>
      <c r="AJ2465" t="s">
        <v>30314</v>
      </c>
      <c r="AK2465" t="s">
        <v>30313</v>
      </c>
      <c r="AL2465">
        <v>6</v>
      </c>
      <c r="AM2465" s="5">
        <f t="shared" si="306"/>
        <v>1.2</v>
      </c>
      <c r="AN2465" s="4">
        <f t="shared" si="311"/>
        <v>1.8174933737220749E-3</v>
      </c>
      <c r="AO2465" s="3"/>
      <c r="AP2465">
        <v>1</v>
      </c>
      <c r="AQ2465" t="s">
        <v>795</v>
      </c>
      <c r="AR2465" t="s">
        <v>30312</v>
      </c>
      <c r="AS2465" t="s">
        <v>794</v>
      </c>
      <c r="AT2465" s="2">
        <v>4.1109999999999998</v>
      </c>
      <c r="AU2465" s="1">
        <f t="shared" si="307"/>
        <v>1.5139092276818578</v>
      </c>
      <c r="AV2465" s="1">
        <f t="shared" si="308"/>
        <v>1.1332921161648148</v>
      </c>
      <c r="AW2465" s="1">
        <f t="shared" si="309"/>
        <v>0.75267500464777193</v>
      </c>
    </row>
    <row r="2466" spans="1:49" x14ac:dyDescent="0.2">
      <c r="A2466">
        <v>2464</v>
      </c>
      <c r="B2466" t="s">
        <v>30311</v>
      </c>
      <c r="C2466" t="s">
        <v>30310</v>
      </c>
      <c r="F2466" t="s">
        <v>30309</v>
      </c>
      <c r="G2466" t="s">
        <v>14</v>
      </c>
      <c r="H2466" t="s">
        <v>13</v>
      </c>
      <c r="I2466" t="s">
        <v>30308</v>
      </c>
      <c r="J2466" t="s">
        <v>30307</v>
      </c>
      <c r="K2466" t="s">
        <v>30306</v>
      </c>
      <c r="L2466" t="s">
        <v>27735</v>
      </c>
      <c r="M2466" t="s">
        <v>12209</v>
      </c>
      <c r="N2466">
        <v>2</v>
      </c>
      <c r="O2466" t="s">
        <v>30305</v>
      </c>
      <c r="P2466" t="s">
        <v>30304</v>
      </c>
      <c r="Q2466" t="s">
        <v>30303</v>
      </c>
      <c r="R2466" s="7">
        <v>42767</v>
      </c>
      <c r="S2466" s="8">
        <f t="shared" si="304"/>
        <v>2017</v>
      </c>
      <c r="T2466" s="8">
        <v>2017</v>
      </c>
      <c r="U2466" s="8">
        <f t="shared" si="305"/>
        <v>5</v>
      </c>
      <c r="V2466" s="7">
        <v>42767</v>
      </c>
      <c r="W2466" t="s">
        <v>733</v>
      </c>
      <c r="X2466" s="2">
        <v>1.3720000000000001</v>
      </c>
      <c r="Y2466" s="6">
        <f t="shared" si="310"/>
        <v>3.662475641333654E-2</v>
      </c>
      <c r="AA2466">
        <v>189480</v>
      </c>
      <c r="AB2466">
        <v>17366</v>
      </c>
      <c r="AD2466" t="s">
        <v>6</v>
      </c>
      <c r="AE2466">
        <v>65</v>
      </c>
      <c r="AF2466">
        <v>2</v>
      </c>
      <c r="AG2466">
        <v>7731182</v>
      </c>
      <c r="AH2466" t="s">
        <v>30302</v>
      </c>
      <c r="AI2466" t="s">
        <v>30301</v>
      </c>
      <c r="AJ2466" t="s">
        <v>30300</v>
      </c>
      <c r="AK2466" t="s">
        <v>30299</v>
      </c>
      <c r="AL2466">
        <v>5</v>
      </c>
      <c r="AM2466" s="5">
        <f t="shared" si="306"/>
        <v>1</v>
      </c>
      <c r="AN2466" s="4">
        <f t="shared" si="311"/>
        <v>1.5145778114350624E-3</v>
      </c>
      <c r="AO2466" s="3"/>
      <c r="AP2466">
        <v>0</v>
      </c>
      <c r="AR2466" t="s">
        <v>1</v>
      </c>
      <c r="AT2466" s="2" t="s">
        <v>0</v>
      </c>
      <c r="AU2466" s="1">
        <f t="shared" si="307"/>
        <v>2.6091702832766095</v>
      </c>
      <c r="AV2466" s="1">
        <f t="shared" si="308"/>
        <v>1.90696671123858</v>
      </c>
      <c r="AW2466" s="1">
        <f t="shared" si="309"/>
        <v>1.2047631392005507</v>
      </c>
    </row>
    <row r="2467" spans="1:49" x14ac:dyDescent="0.2">
      <c r="A2467">
        <v>2465</v>
      </c>
      <c r="B2467" t="s">
        <v>30298</v>
      </c>
      <c r="C2467" t="s">
        <v>30297</v>
      </c>
      <c r="F2467" t="s">
        <v>30296</v>
      </c>
      <c r="G2467" t="s">
        <v>14</v>
      </c>
      <c r="H2467" t="s">
        <v>13</v>
      </c>
      <c r="I2467" t="s">
        <v>30295</v>
      </c>
      <c r="J2467" t="s">
        <v>30294</v>
      </c>
      <c r="K2467" t="s">
        <v>30293</v>
      </c>
      <c r="L2467" t="s">
        <v>30292</v>
      </c>
      <c r="M2467" t="s">
        <v>1669</v>
      </c>
      <c r="N2467">
        <v>4</v>
      </c>
      <c r="O2467" t="s">
        <v>30291</v>
      </c>
      <c r="P2467" t="s">
        <v>30290</v>
      </c>
      <c r="Q2467" t="s">
        <v>30289</v>
      </c>
      <c r="R2467" s="7">
        <v>42767</v>
      </c>
      <c r="S2467" s="8">
        <f t="shared" si="304"/>
        <v>2017</v>
      </c>
      <c r="T2467" s="8">
        <v>2017</v>
      </c>
      <c r="U2467" s="8">
        <f t="shared" si="305"/>
        <v>5</v>
      </c>
      <c r="V2467" s="7">
        <v>42767</v>
      </c>
      <c r="W2467" t="s">
        <v>30288</v>
      </c>
      <c r="X2467" s="2">
        <v>0.13600000000000001</v>
      </c>
      <c r="Y2467" s="6">
        <f t="shared" si="310"/>
        <v>3.6304423266864208E-3</v>
      </c>
      <c r="AA2467">
        <v>4247760</v>
      </c>
      <c r="AB2467">
        <v>16066</v>
      </c>
      <c r="AC2467">
        <v>15206416</v>
      </c>
      <c r="AD2467" t="s">
        <v>6</v>
      </c>
      <c r="AE2467">
        <v>198</v>
      </c>
      <c r="AF2467">
        <v>3</v>
      </c>
      <c r="AH2467" t="s">
        <v>30287</v>
      </c>
      <c r="AI2467" t="s">
        <v>30286</v>
      </c>
      <c r="AJ2467" t="s">
        <v>30285</v>
      </c>
      <c r="AK2467" t="s">
        <v>30284</v>
      </c>
      <c r="AL2467">
        <v>1</v>
      </c>
      <c r="AM2467" s="5">
        <f t="shared" si="306"/>
        <v>0.2</v>
      </c>
      <c r="AN2467" s="4">
        <f t="shared" si="311"/>
        <v>3.0291556228701253E-4</v>
      </c>
      <c r="AO2467" s="3"/>
      <c r="AP2467">
        <v>0</v>
      </c>
      <c r="AR2467" t="s">
        <v>1</v>
      </c>
      <c r="AT2467" s="2" t="s">
        <v>0</v>
      </c>
      <c r="AU2467" s="1">
        <f t="shared" si="307"/>
        <v>0.26321842973665982</v>
      </c>
      <c r="AV2467" s="1">
        <f t="shared" si="308"/>
        <v>0.19666789444867167</v>
      </c>
      <c r="AW2467" s="1">
        <f t="shared" si="309"/>
        <v>0.13011735916068348</v>
      </c>
    </row>
    <row r="2468" spans="1:49" x14ac:dyDescent="0.2">
      <c r="A2468">
        <v>2466</v>
      </c>
      <c r="B2468" t="s">
        <v>30283</v>
      </c>
      <c r="C2468" t="s">
        <v>30282</v>
      </c>
      <c r="D2468" t="s">
        <v>30281</v>
      </c>
      <c r="F2468" t="s">
        <v>30280</v>
      </c>
      <c r="G2468" t="s">
        <v>14</v>
      </c>
      <c r="H2468" t="s">
        <v>13</v>
      </c>
      <c r="I2468" t="s">
        <v>18067</v>
      </c>
      <c r="J2468" t="s">
        <v>30279</v>
      </c>
      <c r="K2468" t="s">
        <v>30278</v>
      </c>
      <c r="L2468" t="s">
        <v>30277</v>
      </c>
      <c r="M2468" t="s">
        <v>85</v>
      </c>
      <c r="N2468">
        <v>5</v>
      </c>
      <c r="O2468" t="s">
        <v>30276</v>
      </c>
      <c r="P2468" t="s">
        <v>30275</v>
      </c>
      <c r="Q2468" t="s">
        <v>30274</v>
      </c>
      <c r="R2468" s="7">
        <v>42767</v>
      </c>
      <c r="S2468" s="8">
        <f t="shared" si="304"/>
        <v>2017</v>
      </c>
      <c r="T2468" s="8">
        <v>2017</v>
      </c>
      <c r="U2468" s="8">
        <f t="shared" si="305"/>
        <v>5</v>
      </c>
      <c r="V2468" s="7">
        <v>42767</v>
      </c>
      <c r="W2468" t="s">
        <v>30273</v>
      </c>
      <c r="X2468" s="2">
        <v>0.86099999999999999</v>
      </c>
      <c r="Y2468" s="6">
        <f t="shared" si="310"/>
        <v>2.2983903259389767E-2</v>
      </c>
      <c r="AA2468">
        <v>255408</v>
      </c>
      <c r="AB2468">
        <v>24709</v>
      </c>
      <c r="AD2468" t="s">
        <v>6</v>
      </c>
      <c r="AE2468">
        <v>86</v>
      </c>
      <c r="AH2468" t="s">
        <v>30272</v>
      </c>
      <c r="AI2468" t="s">
        <v>30271</v>
      </c>
      <c r="AJ2468" t="s">
        <v>30270</v>
      </c>
      <c r="AK2468" t="s">
        <v>30269</v>
      </c>
      <c r="AL2468">
        <v>8</v>
      </c>
      <c r="AM2468" s="5">
        <f t="shared" si="306"/>
        <v>1.6</v>
      </c>
      <c r="AN2468" s="4">
        <f t="shared" si="311"/>
        <v>2.4233244982961003E-3</v>
      </c>
      <c r="AO2468" s="3"/>
      <c r="AP2468">
        <v>0</v>
      </c>
      <c r="AQ2468" t="s">
        <v>76</v>
      </c>
      <c r="AR2468" t="s">
        <v>30268</v>
      </c>
      <c r="AS2468" t="s">
        <v>75</v>
      </c>
      <c r="AT2468" s="2">
        <v>4.641</v>
      </c>
      <c r="AU2468" s="1">
        <f t="shared" si="307"/>
        <v>1.6815729631061667</v>
      </c>
      <c r="AV2468" s="1">
        <f t="shared" si="308"/>
        <v>1.2703613878842934</v>
      </c>
      <c r="AW2468" s="1">
        <f t="shared" si="309"/>
        <v>0.85914981266241996</v>
      </c>
    </row>
    <row r="2469" spans="1:49" x14ac:dyDescent="0.2">
      <c r="A2469">
        <v>2467</v>
      </c>
      <c r="B2469" t="s">
        <v>30267</v>
      </c>
      <c r="C2469" t="s">
        <v>30266</v>
      </c>
      <c r="D2469" t="s">
        <v>30265</v>
      </c>
      <c r="F2469" t="s">
        <v>30264</v>
      </c>
      <c r="G2469" t="s">
        <v>14</v>
      </c>
      <c r="H2469" t="s">
        <v>13</v>
      </c>
      <c r="I2469" t="s">
        <v>30263</v>
      </c>
      <c r="J2469" t="s">
        <v>30257</v>
      </c>
      <c r="K2469" t="s">
        <v>30262</v>
      </c>
      <c r="L2469" t="s">
        <v>30261</v>
      </c>
      <c r="M2469" t="s">
        <v>30260</v>
      </c>
      <c r="N2469">
        <v>4</v>
      </c>
      <c r="O2469" t="s">
        <v>30259</v>
      </c>
      <c r="P2469" t="s">
        <v>30258</v>
      </c>
      <c r="Q2469" t="s">
        <v>30257</v>
      </c>
      <c r="R2469" s="7">
        <v>42767</v>
      </c>
      <c r="S2469" s="8">
        <f t="shared" si="304"/>
        <v>2017</v>
      </c>
      <c r="T2469" s="8">
        <v>2017</v>
      </c>
      <c r="U2469" s="8">
        <f t="shared" si="305"/>
        <v>5</v>
      </c>
      <c r="V2469" s="7">
        <v>42767</v>
      </c>
      <c r="W2469" t="s">
        <v>30256</v>
      </c>
      <c r="X2469" s="2">
        <v>0.84499999999999997</v>
      </c>
      <c r="Y2469" s="6">
        <f t="shared" si="310"/>
        <v>2.2556792397426657E-2</v>
      </c>
      <c r="AA2469">
        <v>3787796</v>
      </c>
      <c r="AB2469">
        <v>16044</v>
      </c>
      <c r="AD2469" t="s">
        <v>6</v>
      </c>
      <c r="AE2469">
        <v>143</v>
      </c>
      <c r="AH2469" t="s">
        <v>30255</v>
      </c>
      <c r="AI2469" t="s">
        <v>30254</v>
      </c>
      <c r="AJ2469" t="s">
        <v>30253</v>
      </c>
      <c r="AK2469" t="s">
        <v>30252</v>
      </c>
      <c r="AL2469">
        <v>17</v>
      </c>
      <c r="AM2469" s="5">
        <f t="shared" si="306"/>
        <v>3.4</v>
      </c>
      <c r="AN2469" s="4">
        <f t="shared" si="311"/>
        <v>5.1495645588792126E-3</v>
      </c>
      <c r="AO2469" s="3"/>
      <c r="AP2469">
        <v>0</v>
      </c>
      <c r="AQ2469" t="s">
        <v>30251</v>
      </c>
      <c r="AR2469" t="s">
        <v>1</v>
      </c>
      <c r="AS2469" t="s">
        <v>30250</v>
      </c>
      <c r="AT2469" s="2">
        <v>3.4140000000000001</v>
      </c>
      <c r="AU2469" s="1">
        <f t="shared" si="307"/>
        <v>1.7334624045862426</v>
      </c>
      <c r="AV2469" s="1">
        <f t="shared" si="308"/>
        <v>1.3853178478152934</v>
      </c>
      <c r="AW2469" s="1">
        <f t="shared" si="309"/>
        <v>1.0371732910443445</v>
      </c>
    </row>
    <row r="2470" spans="1:49" x14ac:dyDescent="0.2">
      <c r="A2470">
        <v>2468</v>
      </c>
      <c r="B2470" t="s">
        <v>30249</v>
      </c>
      <c r="C2470" t="s">
        <v>30248</v>
      </c>
      <c r="D2470" t="s">
        <v>30247</v>
      </c>
      <c r="E2470">
        <v>27718378</v>
      </c>
      <c r="F2470" t="s">
        <v>30246</v>
      </c>
      <c r="G2470" t="s">
        <v>14</v>
      </c>
      <c r="H2470" t="s">
        <v>13</v>
      </c>
      <c r="I2470" t="s">
        <v>30245</v>
      </c>
      <c r="J2470">
        <v>60030480</v>
      </c>
      <c r="K2470" t="s">
        <v>30244</v>
      </c>
      <c r="L2470" t="s">
        <v>30243</v>
      </c>
      <c r="M2470" t="s">
        <v>3014</v>
      </c>
      <c r="N2470">
        <v>2</v>
      </c>
      <c r="O2470" t="s">
        <v>30242</v>
      </c>
      <c r="P2470" t="s">
        <v>30241</v>
      </c>
      <c r="Q2470" t="s">
        <v>30240</v>
      </c>
      <c r="R2470" s="7">
        <v>42767</v>
      </c>
      <c r="S2470" s="8">
        <f t="shared" si="304"/>
        <v>2017</v>
      </c>
      <c r="T2470" s="8">
        <v>2017</v>
      </c>
      <c r="U2470" s="8">
        <f t="shared" si="305"/>
        <v>5</v>
      </c>
      <c r="V2470" s="7">
        <v>42767</v>
      </c>
      <c r="W2470" t="s">
        <v>716</v>
      </c>
      <c r="X2470" s="2">
        <v>0.81</v>
      </c>
      <c r="Y2470" s="6">
        <f t="shared" si="310"/>
        <v>2.1622487386882359E-2</v>
      </c>
      <c r="AA2470" t="s">
        <v>715</v>
      </c>
      <c r="AB2470">
        <v>13516</v>
      </c>
      <c r="AD2470" t="s">
        <v>6</v>
      </c>
      <c r="AE2470">
        <v>74</v>
      </c>
      <c r="AH2470" t="s">
        <v>30239</v>
      </c>
      <c r="AI2470" t="s">
        <v>30238</v>
      </c>
      <c r="AJ2470" t="s">
        <v>30237</v>
      </c>
      <c r="AK2470" t="s">
        <v>30236</v>
      </c>
      <c r="AL2470">
        <v>21</v>
      </c>
      <c r="AM2470" s="5">
        <f t="shared" si="306"/>
        <v>4.2</v>
      </c>
      <c r="AN2470" s="4">
        <f t="shared" si="311"/>
        <v>6.3612268080272625E-3</v>
      </c>
      <c r="AO2470" s="3"/>
      <c r="AP2470">
        <v>0</v>
      </c>
      <c r="AR2470" t="s">
        <v>1</v>
      </c>
      <c r="AT2470" s="2">
        <v>2.89</v>
      </c>
      <c r="AU2470" s="1">
        <f t="shared" si="307"/>
        <v>1.7044109213225829</v>
      </c>
      <c r="AV2470" s="1">
        <f t="shared" si="308"/>
        <v>1.3991857097454812</v>
      </c>
      <c r="AW2470" s="1">
        <f t="shared" si="309"/>
        <v>1.0939604981683793</v>
      </c>
    </row>
    <row r="2471" spans="1:49" x14ac:dyDescent="0.2">
      <c r="A2471">
        <v>2469</v>
      </c>
      <c r="B2471" t="s">
        <v>30235</v>
      </c>
      <c r="C2471" t="s">
        <v>30234</v>
      </c>
      <c r="D2471" t="s">
        <v>30233</v>
      </c>
      <c r="F2471" t="s">
        <v>30232</v>
      </c>
      <c r="G2471" t="s">
        <v>14</v>
      </c>
      <c r="H2471" t="s">
        <v>13</v>
      </c>
      <c r="I2471" t="s">
        <v>30231</v>
      </c>
      <c r="J2471">
        <v>60026365</v>
      </c>
      <c r="K2471" t="s">
        <v>12596</v>
      </c>
      <c r="L2471" t="s">
        <v>1435</v>
      </c>
      <c r="M2471" t="s">
        <v>1434</v>
      </c>
      <c r="N2471">
        <v>2</v>
      </c>
      <c r="O2471" t="s">
        <v>30230</v>
      </c>
      <c r="P2471" t="s">
        <v>30229</v>
      </c>
      <c r="Q2471" t="s">
        <v>30228</v>
      </c>
      <c r="R2471" s="7">
        <v>42767</v>
      </c>
      <c r="S2471" s="8">
        <f t="shared" si="304"/>
        <v>2017</v>
      </c>
      <c r="T2471" s="8">
        <v>2017</v>
      </c>
      <c r="U2471" s="8">
        <f t="shared" si="305"/>
        <v>5</v>
      </c>
      <c r="V2471" s="7">
        <v>42767</v>
      </c>
      <c r="W2471" t="s">
        <v>343</v>
      </c>
      <c r="X2471" s="2">
        <v>0.625</v>
      </c>
      <c r="Y2471" s="6">
        <f t="shared" si="310"/>
        <v>1.6684018045433919E-2</v>
      </c>
      <c r="AA2471">
        <v>304018</v>
      </c>
      <c r="AB2471">
        <v>12352</v>
      </c>
      <c r="AD2471" t="s">
        <v>6</v>
      </c>
      <c r="AE2471">
        <v>384</v>
      </c>
      <c r="AH2471" s="10">
        <v>44476</v>
      </c>
      <c r="AI2471" t="s">
        <v>30227</v>
      </c>
      <c r="AJ2471" t="s">
        <v>30226</v>
      </c>
      <c r="AK2471" t="s">
        <v>30225</v>
      </c>
      <c r="AL2471">
        <v>7</v>
      </c>
      <c r="AM2471" s="5">
        <f t="shared" si="306"/>
        <v>1.4</v>
      </c>
      <c r="AN2471" s="4">
        <f t="shared" si="311"/>
        <v>2.1204089360090874E-3</v>
      </c>
      <c r="AO2471" s="3"/>
      <c r="AP2471">
        <v>0</v>
      </c>
      <c r="AR2471" t="s">
        <v>1</v>
      </c>
      <c r="AT2471" s="2">
        <v>2.31</v>
      </c>
      <c r="AU2471" s="1">
        <f t="shared" si="307"/>
        <v>1.231493531260647</v>
      </c>
      <c r="AV2471" s="1">
        <f t="shared" si="308"/>
        <v>0.94022134907215027</v>
      </c>
      <c r="AW2471" s="1">
        <f t="shared" si="309"/>
        <v>0.64894916688365367</v>
      </c>
    </row>
    <row r="2472" spans="1:49" x14ac:dyDescent="0.2">
      <c r="A2472">
        <v>2470</v>
      </c>
      <c r="B2472" t="s">
        <v>30224</v>
      </c>
      <c r="C2472" t="s">
        <v>30223</v>
      </c>
      <c r="F2472" t="s">
        <v>30222</v>
      </c>
      <c r="G2472" t="s">
        <v>14</v>
      </c>
      <c r="H2472" t="s">
        <v>13</v>
      </c>
      <c r="I2472" t="s">
        <v>22484</v>
      </c>
      <c r="J2472">
        <v>60021988</v>
      </c>
      <c r="K2472" t="s">
        <v>3181</v>
      </c>
      <c r="L2472" t="s">
        <v>3180</v>
      </c>
      <c r="M2472" t="s">
        <v>39</v>
      </c>
      <c r="N2472">
        <v>2</v>
      </c>
      <c r="O2472" t="s">
        <v>30221</v>
      </c>
      <c r="P2472" t="s">
        <v>30220</v>
      </c>
      <c r="Q2472" t="s">
        <v>3177</v>
      </c>
      <c r="R2472" s="7">
        <v>42767</v>
      </c>
      <c r="S2472" s="8">
        <f t="shared" si="304"/>
        <v>2017</v>
      </c>
      <c r="T2472" s="8">
        <v>2017</v>
      </c>
      <c r="U2472" s="8">
        <f t="shared" si="305"/>
        <v>5</v>
      </c>
      <c r="V2472" s="7">
        <v>42767</v>
      </c>
      <c r="W2472" t="s">
        <v>450</v>
      </c>
      <c r="X2472" s="2">
        <v>0.33500000000000002</v>
      </c>
      <c r="Y2472" s="6">
        <f t="shared" si="310"/>
        <v>8.94263367235258E-3</v>
      </c>
      <c r="AA2472">
        <v>10964290</v>
      </c>
      <c r="AB2472">
        <v>18201</v>
      </c>
      <c r="AC2472" t="s">
        <v>449</v>
      </c>
      <c r="AD2472" t="s">
        <v>6</v>
      </c>
      <c r="AE2472">
        <v>27</v>
      </c>
      <c r="AF2472">
        <v>2</v>
      </c>
      <c r="AG2472" t="s">
        <v>30219</v>
      </c>
      <c r="AI2472" t="s">
        <v>30218</v>
      </c>
      <c r="AJ2472" t="s">
        <v>30217</v>
      </c>
      <c r="AK2472" t="s">
        <v>30216</v>
      </c>
      <c r="AL2472">
        <v>4</v>
      </c>
      <c r="AM2472" s="5">
        <f t="shared" si="306"/>
        <v>0.8</v>
      </c>
      <c r="AN2472" s="4">
        <f t="shared" si="311"/>
        <v>1.2116622491480501E-3</v>
      </c>
      <c r="AO2472" s="3"/>
      <c r="AP2472">
        <v>0</v>
      </c>
      <c r="AR2472" t="s">
        <v>1</v>
      </c>
      <c r="AT2472" s="2">
        <v>1.694</v>
      </c>
      <c r="AU2472" s="1">
        <f t="shared" si="307"/>
        <v>0.66233422453912216</v>
      </c>
      <c r="AV2472" s="1">
        <f t="shared" si="308"/>
        <v>0.50771479607503145</v>
      </c>
      <c r="AW2472" s="1">
        <f t="shared" si="309"/>
        <v>0.3530953676109409</v>
      </c>
    </row>
    <row r="2473" spans="1:49" x14ac:dyDescent="0.2">
      <c r="A2473">
        <v>2471</v>
      </c>
      <c r="B2473" t="s">
        <v>30215</v>
      </c>
      <c r="C2473" t="s">
        <v>30214</v>
      </c>
      <c r="D2473" t="s">
        <v>30213</v>
      </c>
      <c r="E2473">
        <v>27719684</v>
      </c>
      <c r="F2473" t="s">
        <v>30212</v>
      </c>
      <c r="G2473" t="s">
        <v>14</v>
      </c>
      <c r="H2473" t="s">
        <v>13</v>
      </c>
      <c r="I2473" t="s">
        <v>30211</v>
      </c>
      <c r="J2473" t="s">
        <v>30210</v>
      </c>
      <c r="K2473" t="s">
        <v>30209</v>
      </c>
      <c r="L2473" t="s">
        <v>30208</v>
      </c>
      <c r="M2473" t="s">
        <v>30207</v>
      </c>
      <c r="N2473">
        <v>4</v>
      </c>
      <c r="O2473" t="s">
        <v>30206</v>
      </c>
      <c r="P2473" t="s">
        <v>30205</v>
      </c>
      <c r="Q2473" t="s">
        <v>30204</v>
      </c>
      <c r="R2473" s="7">
        <v>42767</v>
      </c>
      <c r="S2473" s="8">
        <f t="shared" ref="S2473:S2536" si="312">YEAR(R2473)</f>
        <v>2017</v>
      </c>
      <c r="T2473" s="8">
        <v>2017</v>
      </c>
      <c r="U2473" s="8">
        <f t="shared" ref="U2473:U2536" si="313">2022-T2473</f>
        <v>5</v>
      </c>
      <c r="V2473" s="7">
        <v>42767</v>
      </c>
      <c r="W2473" t="s">
        <v>30203</v>
      </c>
      <c r="X2473" s="2">
        <v>0.52900000000000003</v>
      </c>
      <c r="Y2473" s="6">
        <f t="shared" si="310"/>
        <v>1.412135287365527E-2</v>
      </c>
      <c r="AA2473">
        <v>74853</v>
      </c>
      <c r="AB2473">
        <v>19704</v>
      </c>
      <c r="AC2473">
        <v>14752670</v>
      </c>
      <c r="AD2473" t="s">
        <v>6</v>
      </c>
      <c r="AE2473">
        <v>107</v>
      </c>
      <c r="AF2473">
        <v>1</v>
      </c>
      <c r="AH2473" t="s">
        <v>27579</v>
      </c>
      <c r="AI2473" t="s">
        <v>30202</v>
      </c>
      <c r="AJ2473" t="s">
        <v>30201</v>
      </c>
      <c r="AK2473" t="s">
        <v>30200</v>
      </c>
      <c r="AL2473">
        <v>3</v>
      </c>
      <c r="AM2473" s="5">
        <f t="shared" ref="AM2473:AM2536" si="314">AL2473/U2473</f>
        <v>0.6</v>
      </c>
      <c r="AN2473" s="4">
        <f t="shared" si="311"/>
        <v>9.0874668686103744E-4</v>
      </c>
      <c r="AO2473" s="3"/>
      <c r="AP2473">
        <v>0</v>
      </c>
      <c r="AR2473" t="s">
        <v>1</v>
      </c>
      <c r="AT2473" s="2">
        <v>1.75</v>
      </c>
      <c r="AU2473" s="1">
        <f t="shared" ref="AU2473:AU2536" si="315">(Y2473*0.7+AN2473*0.3)*100</f>
        <v>1.0157571017617</v>
      </c>
      <c r="AV2473" s="1">
        <f t="shared" ref="AV2473:AV2536" si="316">(Y2473*0.5+AN2473*0.5)*100</f>
        <v>0.7515049780258154</v>
      </c>
      <c r="AW2473" s="1">
        <f t="shared" ref="AW2473:AW2536" si="317">(Y2473*0.3+AN2473*0.7)*100</f>
        <v>0.4872528542899307</v>
      </c>
    </row>
    <row r="2474" spans="1:49" x14ac:dyDescent="0.2">
      <c r="A2474">
        <v>2472</v>
      </c>
      <c r="B2474" t="s">
        <v>30199</v>
      </c>
      <c r="C2474" t="s">
        <v>30198</v>
      </c>
      <c r="F2474" t="s">
        <v>30197</v>
      </c>
      <c r="G2474" t="s">
        <v>14</v>
      </c>
      <c r="H2474" t="s">
        <v>13</v>
      </c>
      <c r="I2474" t="s">
        <v>14864</v>
      </c>
      <c r="J2474">
        <v>60092864</v>
      </c>
      <c r="K2474" t="s">
        <v>14863</v>
      </c>
      <c r="L2474" t="s">
        <v>14862</v>
      </c>
      <c r="M2474" t="s">
        <v>3193</v>
      </c>
      <c r="N2474">
        <v>3</v>
      </c>
      <c r="O2474" t="s">
        <v>30196</v>
      </c>
      <c r="P2474" t="s">
        <v>14860</v>
      </c>
      <c r="Q2474" t="s">
        <v>14859</v>
      </c>
      <c r="R2474" s="7">
        <v>42767</v>
      </c>
      <c r="S2474" s="8">
        <f t="shared" si="312"/>
        <v>2017</v>
      </c>
      <c r="T2474" s="8">
        <v>2017</v>
      </c>
      <c r="U2474" s="8">
        <f t="shared" si="313"/>
        <v>5</v>
      </c>
      <c r="V2474" s="7">
        <v>42767</v>
      </c>
      <c r="W2474" t="s">
        <v>30195</v>
      </c>
      <c r="X2474" s="2">
        <v>0.46600000000000003</v>
      </c>
      <c r="Y2474" s="6">
        <f t="shared" si="310"/>
        <v>1.243960385467553E-2</v>
      </c>
      <c r="AA2474">
        <v>12299138</v>
      </c>
      <c r="AB2474">
        <v>4700152264</v>
      </c>
      <c r="AD2474" t="s">
        <v>6</v>
      </c>
      <c r="AE2474">
        <v>18</v>
      </c>
      <c r="AF2474">
        <v>1</v>
      </c>
      <c r="AH2474" t="s">
        <v>30194</v>
      </c>
      <c r="AI2474" t="s">
        <v>30193</v>
      </c>
      <c r="AJ2474" t="s">
        <v>30192</v>
      </c>
      <c r="AK2474" t="s">
        <v>30191</v>
      </c>
      <c r="AL2474">
        <v>17</v>
      </c>
      <c r="AM2474" s="5">
        <f t="shared" si="314"/>
        <v>3.4</v>
      </c>
      <c r="AN2474" s="4">
        <f t="shared" si="311"/>
        <v>5.1495645588792126E-3</v>
      </c>
      <c r="AO2474" s="3"/>
      <c r="AP2474">
        <v>0</v>
      </c>
      <c r="AR2474" t="s">
        <v>1</v>
      </c>
      <c r="AT2474" s="2" t="s">
        <v>0</v>
      </c>
      <c r="AU2474" s="1">
        <f t="shared" si="315"/>
        <v>1.0252592065936634</v>
      </c>
      <c r="AV2474" s="1">
        <f t="shared" si="316"/>
        <v>0.87945842067773705</v>
      </c>
      <c r="AW2474" s="1">
        <f t="shared" si="317"/>
        <v>0.73365763476181067</v>
      </c>
    </row>
    <row r="2475" spans="1:49" x14ac:dyDescent="0.2">
      <c r="A2475">
        <v>2473</v>
      </c>
      <c r="B2475" t="s">
        <v>30190</v>
      </c>
      <c r="C2475" t="s">
        <v>30189</v>
      </c>
      <c r="F2475" t="s">
        <v>30188</v>
      </c>
      <c r="G2475" t="s">
        <v>14</v>
      </c>
      <c r="H2475" t="s">
        <v>13</v>
      </c>
      <c r="I2475" t="s">
        <v>16105</v>
      </c>
      <c r="J2475" t="s">
        <v>27852</v>
      </c>
      <c r="K2475" t="s">
        <v>27851</v>
      </c>
      <c r="L2475" t="s">
        <v>27850</v>
      </c>
      <c r="M2475" t="s">
        <v>14347</v>
      </c>
      <c r="N2475">
        <v>6</v>
      </c>
      <c r="O2475" t="s">
        <v>30187</v>
      </c>
      <c r="P2475" t="s">
        <v>30186</v>
      </c>
      <c r="Q2475" t="s">
        <v>30185</v>
      </c>
      <c r="R2475" s="7">
        <v>42767</v>
      </c>
      <c r="S2475" s="8">
        <f t="shared" si="312"/>
        <v>2017</v>
      </c>
      <c r="T2475" s="8">
        <v>2017</v>
      </c>
      <c r="U2475" s="8">
        <f t="shared" si="313"/>
        <v>5</v>
      </c>
      <c r="V2475" s="7">
        <v>42767</v>
      </c>
      <c r="W2475" t="s">
        <v>450</v>
      </c>
      <c r="X2475" s="2">
        <v>0.33500000000000002</v>
      </c>
      <c r="Y2475" s="6">
        <f t="shared" si="310"/>
        <v>8.94263367235258E-3</v>
      </c>
      <c r="AA2475">
        <v>10964290</v>
      </c>
      <c r="AB2475">
        <v>18201</v>
      </c>
      <c r="AC2475" t="s">
        <v>449</v>
      </c>
      <c r="AD2475" t="s">
        <v>6</v>
      </c>
      <c r="AE2475">
        <v>27</v>
      </c>
      <c r="AF2475">
        <v>2</v>
      </c>
      <c r="AG2475" t="s">
        <v>30184</v>
      </c>
      <c r="AI2475" t="s">
        <v>30183</v>
      </c>
      <c r="AJ2475" t="s">
        <v>30182</v>
      </c>
      <c r="AK2475" t="s">
        <v>30181</v>
      </c>
      <c r="AL2475">
        <v>8</v>
      </c>
      <c r="AM2475" s="5">
        <f t="shared" si="314"/>
        <v>1.6</v>
      </c>
      <c r="AN2475" s="4">
        <f t="shared" si="311"/>
        <v>2.4233244982961003E-3</v>
      </c>
      <c r="AO2475" s="3"/>
      <c r="AP2475">
        <v>0</v>
      </c>
      <c r="AR2475" t="s">
        <v>1</v>
      </c>
      <c r="AT2475" s="2">
        <v>1.694</v>
      </c>
      <c r="AU2475" s="1">
        <f t="shared" si="315"/>
        <v>0.69868409201356363</v>
      </c>
      <c r="AV2475" s="1">
        <f t="shared" si="316"/>
        <v>0.568297908532434</v>
      </c>
      <c r="AW2475" s="1">
        <f t="shared" si="317"/>
        <v>0.43791172505130443</v>
      </c>
    </row>
    <row r="2476" spans="1:49" x14ac:dyDescent="0.2">
      <c r="A2476">
        <v>2474</v>
      </c>
      <c r="B2476" t="s">
        <v>30180</v>
      </c>
      <c r="C2476" t="s">
        <v>30179</v>
      </c>
      <c r="D2476" t="s">
        <v>30178</v>
      </c>
      <c r="F2476" t="s">
        <v>30177</v>
      </c>
      <c r="G2476" t="s">
        <v>14</v>
      </c>
      <c r="H2476" t="s">
        <v>13</v>
      </c>
      <c r="I2476" t="s">
        <v>30176</v>
      </c>
      <c r="J2476" t="s">
        <v>5094</v>
      </c>
      <c r="K2476" t="s">
        <v>5093</v>
      </c>
      <c r="L2476" t="s">
        <v>5092</v>
      </c>
      <c r="M2476" t="s">
        <v>347</v>
      </c>
      <c r="N2476">
        <v>3</v>
      </c>
      <c r="O2476" t="s">
        <v>30175</v>
      </c>
      <c r="P2476" t="s">
        <v>30174</v>
      </c>
      <c r="Q2476" t="s">
        <v>30173</v>
      </c>
      <c r="R2476" s="7">
        <v>42767</v>
      </c>
      <c r="S2476" s="8">
        <f t="shared" si="312"/>
        <v>2017</v>
      </c>
      <c r="T2476" s="8">
        <v>2017</v>
      </c>
      <c r="U2476" s="8">
        <f t="shared" si="313"/>
        <v>5</v>
      </c>
      <c r="V2476" s="7">
        <v>42767</v>
      </c>
      <c r="W2476" t="s">
        <v>30172</v>
      </c>
      <c r="X2476" s="2">
        <v>0.66500000000000004</v>
      </c>
      <c r="Y2476" s="6">
        <f t="shared" si="310"/>
        <v>1.7751795200341692E-2</v>
      </c>
      <c r="AA2476">
        <v>3048853</v>
      </c>
      <c r="AB2476">
        <v>28526</v>
      </c>
      <c r="AD2476" t="s">
        <v>6</v>
      </c>
      <c r="AE2476">
        <v>423</v>
      </c>
      <c r="AH2476" t="s">
        <v>30171</v>
      </c>
      <c r="AI2476" t="s">
        <v>30170</v>
      </c>
      <c r="AJ2476" t="s">
        <v>30169</v>
      </c>
      <c r="AK2476" t="s">
        <v>30168</v>
      </c>
      <c r="AL2476">
        <v>21</v>
      </c>
      <c r="AM2476" s="5">
        <f t="shared" si="314"/>
        <v>4.2</v>
      </c>
      <c r="AN2476" s="4">
        <f t="shared" si="311"/>
        <v>6.3612268080272625E-3</v>
      </c>
      <c r="AO2476" s="3"/>
      <c r="AP2476">
        <v>0</v>
      </c>
      <c r="AR2476" t="s">
        <v>1</v>
      </c>
      <c r="AT2476" s="2" t="s">
        <v>0</v>
      </c>
      <c r="AU2476" s="1">
        <f t="shared" si="315"/>
        <v>1.4334624682647361</v>
      </c>
      <c r="AV2476" s="1">
        <f t="shared" si="316"/>
        <v>1.2056511004184478</v>
      </c>
      <c r="AW2476" s="1">
        <f t="shared" si="317"/>
        <v>0.97783973257215895</v>
      </c>
    </row>
    <row r="2477" spans="1:49" x14ac:dyDescent="0.2">
      <c r="A2477">
        <v>2475</v>
      </c>
      <c r="B2477" t="s">
        <v>30167</v>
      </c>
      <c r="C2477" t="s">
        <v>30166</v>
      </c>
      <c r="F2477" t="s">
        <v>30165</v>
      </c>
      <c r="G2477" t="s">
        <v>14</v>
      </c>
      <c r="H2477" t="s">
        <v>13</v>
      </c>
      <c r="I2477" t="s">
        <v>30164</v>
      </c>
      <c r="J2477">
        <v>60000078</v>
      </c>
      <c r="K2477" t="s">
        <v>30163</v>
      </c>
      <c r="L2477" t="s">
        <v>30162</v>
      </c>
      <c r="M2477" t="s">
        <v>39</v>
      </c>
      <c r="N2477">
        <v>2</v>
      </c>
      <c r="O2477" t="s">
        <v>30161</v>
      </c>
      <c r="P2477" t="s">
        <v>30160</v>
      </c>
      <c r="Q2477" t="s">
        <v>30159</v>
      </c>
      <c r="R2477" s="7">
        <v>42767</v>
      </c>
      <c r="S2477" s="8">
        <f t="shared" si="312"/>
        <v>2017</v>
      </c>
      <c r="T2477" s="8">
        <v>2017</v>
      </c>
      <c r="U2477" s="8">
        <f t="shared" si="313"/>
        <v>5</v>
      </c>
      <c r="V2477" s="7">
        <v>42767</v>
      </c>
      <c r="W2477" t="s">
        <v>30158</v>
      </c>
      <c r="X2477" s="2">
        <v>0.317</v>
      </c>
      <c r="Y2477" s="6">
        <f t="shared" si="310"/>
        <v>8.4621339526440836E-3</v>
      </c>
      <c r="AA2477">
        <v>15571939</v>
      </c>
      <c r="AB2477">
        <v>5100154501</v>
      </c>
      <c r="AC2477">
        <v>15571947</v>
      </c>
      <c r="AD2477" t="s">
        <v>6</v>
      </c>
      <c r="AE2477">
        <v>30</v>
      </c>
      <c r="AF2477">
        <v>2</v>
      </c>
      <c r="AH2477" t="s">
        <v>25605</v>
      </c>
      <c r="AI2477" t="s">
        <v>30157</v>
      </c>
      <c r="AJ2477" t="s">
        <v>30156</v>
      </c>
      <c r="AK2477" t="s">
        <v>30155</v>
      </c>
      <c r="AL2477">
        <v>11</v>
      </c>
      <c r="AM2477" s="5">
        <f t="shared" si="314"/>
        <v>2.2000000000000002</v>
      </c>
      <c r="AN2477" s="4">
        <f t="shared" si="311"/>
        <v>3.3320711851571377E-3</v>
      </c>
      <c r="AO2477" s="3"/>
      <c r="AP2477">
        <v>0</v>
      </c>
      <c r="AR2477" t="s">
        <v>1</v>
      </c>
      <c r="AT2477" s="2">
        <v>1.506</v>
      </c>
      <c r="AU2477" s="1">
        <f t="shared" si="315"/>
        <v>0.69231151223979992</v>
      </c>
      <c r="AV2477" s="1">
        <f t="shared" si="316"/>
        <v>0.58971025689006107</v>
      </c>
      <c r="AW2477" s="1">
        <f t="shared" si="317"/>
        <v>0.48710900154032211</v>
      </c>
    </row>
    <row r="2478" spans="1:49" x14ac:dyDescent="0.2">
      <c r="A2478">
        <v>2476</v>
      </c>
      <c r="B2478" t="s">
        <v>30154</v>
      </c>
      <c r="C2478" t="s">
        <v>30153</v>
      </c>
      <c r="F2478" t="s">
        <v>30152</v>
      </c>
      <c r="G2478" t="s">
        <v>14</v>
      </c>
      <c r="H2478" t="s">
        <v>13</v>
      </c>
      <c r="I2478" t="s">
        <v>4797</v>
      </c>
      <c r="J2478" t="s">
        <v>30151</v>
      </c>
      <c r="K2478" t="s">
        <v>30150</v>
      </c>
      <c r="L2478" t="s">
        <v>21114</v>
      </c>
      <c r="M2478" t="s">
        <v>85</v>
      </c>
      <c r="N2478">
        <v>4</v>
      </c>
      <c r="O2478" t="s">
        <v>30149</v>
      </c>
      <c r="P2478" t="s">
        <v>30148</v>
      </c>
      <c r="Q2478" t="s">
        <v>30147</v>
      </c>
      <c r="R2478" s="7">
        <v>42767</v>
      </c>
      <c r="S2478" s="8">
        <f t="shared" si="312"/>
        <v>2017</v>
      </c>
      <c r="T2478" s="8">
        <v>2017</v>
      </c>
      <c r="U2478" s="8">
        <f t="shared" si="313"/>
        <v>5</v>
      </c>
      <c r="V2478" s="7">
        <v>42767</v>
      </c>
      <c r="W2478" t="s">
        <v>30146</v>
      </c>
      <c r="X2478" s="2">
        <v>0.55700000000000005</v>
      </c>
      <c r="Y2478" s="6">
        <f t="shared" si="310"/>
        <v>1.486879688209071E-2</v>
      </c>
      <c r="AA2478" t="s">
        <v>30145</v>
      </c>
      <c r="AB2478">
        <v>19600161832</v>
      </c>
      <c r="AD2478" t="s">
        <v>6</v>
      </c>
      <c r="AE2478">
        <v>60</v>
      </c>
      <c r="AF2478">
        <v>2</v>
      </c>
      <c r="AG2478">
        <v>22309</v>
      </c>
      <c r="AI2478" t="s">
        <v>30144</v>
      </c>
      <c r="AJ2478" t="s">
        <v>30143</v>
      </c>
      <c r="AK2478" t="s">
        <v>30142</v>
      </c>
      <c r="AL2478">
        <v>1</v>
      </c>
      <c r="AM2478" s="5">
        <f t="shared" si="314"/>
        <v>0.2</v>
      </c>
      <c r="AN2478" s="4">
        <f t="shared" si="311"/>
        <v>3.0291556228701253E-4</v>
      </c>
      <c r="AO2478" s="3"/>
      <c r="AP2478">
        <v>0</v>
      </c>
      <c r="AR2478" t="s">
        <v>1</v>
      </c>
      <c r="AT2478" s="2" t="s">
        <v>0</v>
      </c>
      <c r="AU2478" s="1">
        <f t="shared" si="315"/>
        <v>1.04990324861496</v>
      </c>
      <c r="AV2478" s="1">
        <f t="shared" si="316"/>
        <v>0.75858562221888615</v>
      </c>
      <c r="AW2478" s="1">
        <f t="shared" si="317"/>
        <v>0.4672679958228122</v>
      </c>
    </row>
    <row r="2479" spans="1:49" x14ac:dyDescent="0.2">
      <c r="A2479">
        <v>2477</v>
      </c>
      <c r="B2479" t="s">
        <v>30141</v>
      </c>
      <c r="C2479" t="s">
        <v>30140</v>
      </c>
      <c r="E2479">
        <v>27623780</v>
      </c>
      <c r="F2479" t="s">
        <v>30139</v>
      </c>
      <c r="G2479" t="s">
        <v>14</v>
      </c>
      <c r="H2479" t="s">
        <v>13</v>
      </c>
      <c r="I2479" t="s">
        <v>30138</v>
      </c>
      <c r="J2479" t="s">
        <v>30137</v>
      </c>
      <c r="K2479" t="s">
        <v>30136</v>
      </c>
      <c r="L2479" t="s">
        <v>30135</v>
      </c>
      <c r="M2479" t="s">
        <v>183</v>
      </c>
      <c r="N2479">
        <v>4</v>
      </c>
      <c r="O2479" t="s">
        <v>30134</v>
      </c>
      <c r="P2479" t="s">
        <v>30133</v>
      </c>
      <c r="Q2479" t="s">
        <v>30132</v>
      </c>
      <c r="R2479" s="7">
        <v>42767</v>
      </c>
      <c r="S2479" s="8">
        <f t="shared" si="312"/>
        <v>2017</v>
      </c>
      <c r="T2479" s="8">
        <v>2017</v>
      </c>
      <c r="U2479" s="8">
        <f t="shared" si="313"/>
        <v>5</v>
      </c>
      <c r="V2479" s="7">
        <v>42767</v>
      </c>
      <c r="W2479" t="s">
        <v>30131</v>
      </c>
      <c r="X2479" s="2">
        <v>1.1579999999999999</v>
      </c>
      <c r="Y2479" s="6">
        <f t="shared" si="310"/>
        <v>3.0912148634579962E-2</v>
      </c>
      <c r="AA2479">
        <v>1668595</v>
      </c>
      <c r="AB2479">
        <v>14223</v>
      </c>
      <c r="AC2479">
        <v>15735079</v>
      </c>
      <c r="AD2479" t="s">
        <v>6</v>
      </c>
      <c r="AE2479">
        <v>131</v>
      </c>
      <c r="AF2479">
        <v>2</v>
      </c>
      <c r="AH2479" t="s">
        <v>30130</v>
      </c>
      <c r="AI2479" t="s">
        <v>30129</v>
      </c>
      <c r="AJ2479" t="s">
        <v>30128</v>
      </c>
      <c r="AK2479" t="s">
        <v>30127</v>
      </c>
      <c r="AL2479">
        <v>36</v>
      </c>
      <c r="AM2479" s="5">
        <f t="shared" si="314"/>
        <v>7.2</v>
      </c>
      <c r="AN2479" s="4">
        <f t="shared" si="311"/>
        <v>1.0904960242332449E-2</v>
      </c>
      <c r="AO2479" s="3"/>
      <c r="AP2479">
        <v>0</v>
      </c>
      <c r="AQ2479" t="s">
        <v>795</v>
      </c>
      <c r="AR2479">
        <v>1613022</v>
      </c>
      <c r="AS2479" t="s">
        <v>794</v>
      </c>
      <c r="AT2479" s="2">
        <v>3.573</v>
      </c>
      <c r="AU2479" s="1">
        <f t="shared" si="315"/>
        <v>2.4909992116905708</v>
      </c>
      <c r="AV2479" s="1">
        <f t="shared" si="316"/>
        <v>2.0908554438456206</v>
      </c>
      <c r="AW2479" s="1">
        <f t="shared" si="317"/>
        <v>1.6907116760006704</v>
      </c>
    </row>
    <row r="2480" spans="1:49" x14ac:dyDescent="0.2">
      <c r="A2480">
        <v>2478</v>
      </c>
      <c r="B2480" t="s">
        <v>30126</v>
      </c>
      <c r="C2480" t="s">
        <v>30125</v>
      </c>
      <c r="E2480">
        <v>27605033</v>
      </c>
      <c r="F2480" t="s">
        <v>30124</v>
      </c>
      <c r="G2480" t="s">
        <v>14</v>
      </c>
      <c r="H2480" t="s">
        <v>13</v>
      </c>
      <c r="I2480" t="s">
        <v>30123</v>
      </c>
      <c r="J2480" t="s">
        <v>30122</v>
      </c>
      <c r="K2480" t="s">
        <v>30121</v>
      </c>
      <c r="L2480" t="s">
        <v>30120</v>
      </c>
      <c r="M2480" t="s">
        <v>1277</v>
      </c>
      <c r="N2480">
        <v>5</v>
      </c>
      <c r="O2480" t="s">
        <v>30119</v>
      </c>
      <c r="P2480" t="s">
        <v>30118</v>
      </c>
      <c r="Q2480" t="s">
        <v>30117</v>
      </c>
      <c r="R2480" s="7">
        <v>42767</v>
      </c>
      <c r="S2480" s="8">
        <f t="shared" si="312"/>
        <v>2017</v>
      </c>
      <c r="T2480" s="8">
        <v>2017</v>
      </c>
      <c r="U2480" s="8">
        <f t="shared" si="313"/>
        <v>5</v>
      </c>
      <c r="V2480" s="7">
        <v>42767</v>
      </c>
      <c r="W2480" t="s">
        <v>30116</v>
      </c>
      <c r="X2480" s="2" t="s">
        <v>0</v>
      </c>
      <c r="Y2480" s="6" t="e">
        <f t="shared" si="310"/>
        <v>#VALUE!</v>
      </c>
      <c r="AA2480">
        <v>9685243</v>
      </c>
      <c r="AB2480">
        <v>40970</v>
      </c>
      <c r="AC2480">
        <v>13528661</v>
      </c>
      <c r="AD2480" t="s">
        <v>6</v>
      </c>
      <c r="AE2480">
        <v>30</v>
      </c>
      <c r="AF2480">
        <v>1</v>
      </c>
      <c r="AH2480" t="s">
        <v>30115</v>
      </c>
      <c r="AI2480" t="s">
        <v>30114</v>
      </c>
      <c r="AJ2480" t="s">
        <v>30113</v>
      </c>
      <c r="AK2480" t="s">
        <v>30112</v>
      </c>
      <c r="AL2480">
        <v>1</v>
      </c>
      <c r="AM2480" s="5">
        <f t="shared" si="314"/>
        <v>0.2</v>
      </c>
      <c r="AN2480" s="4">
        <f t="shared" si="311"/>
        <v>3.0291556228701253E-4</v>
      </c>
      <c r="AO2480" s="3"/>
      <c r="AP2480">
        <v>0</v>
      </c>
      <c r="AR2480" t="s">
        <v>30111</v>
      </c>
      <c r="AT2480" s="2" t="s">
        <v>0</v>
      </c>
      <c r="AU2480" s="1" t="e">
        <f t="shared" si="315"/>
        <v>#VALUE!</v>
      </c>
      <c r="AV2480" s="1" t="e">
        <f t="shared" si="316"/>
        <v>#VALUE!</v>
      </c>
      <c r="AW2480" s="1" t="e">
        <f t="shared" si="317"/>
        <v>#VALUE!</v>
      </c>
    </row>
    <row r="2481" spans="1:49" x14ac:dyDescent="0.2">
      <c r="A2481">
        <v>2479</v>
      </c>
      <c r="B2481" t="s">
        <v>30110</v>
      </c>
      <c r="C2481" t="s">
        <v>30109</v>
      </c>
      <c r="F2481" t="s">
        <v>30108</v>
      </c>
      <c r="G2481" t="s">
        <v>14</v>
      </c>
      <c r="H2481" t="s">
        <v>13</v>
      </c>
      <c r="I2481" t="s">
        <v>30107</v>
      </c>
      <c r="J2481" t="s">
        <v>30106</v>
      </c>
      <c r="K2481" t="s">
        <v>30105</v>
      </c>
      <c r="L2481" t="s">
        <v>4927</v>
      </c>
      <c r="M2481" t="s">
        <v>85</v>
      </c>
      <c r="N2481">
        <v>6</v>
      </c>
      <c r="O2481" t="s">
        <v>30104</v>
      </c>
      <c r="P2481" t="s">
        <v>30103</v>
      </c>
      <c r="Q2481" t="s">
        <v>30102</v>
      </c>
      <c r="R2481" s="7">
        <v>42767</v>
      </c>
      <c r="S2481" s="8">
        <f t="shared" si="312"/>
        <v>2017</v>
      </c>
      <c r="T2481" s="8">
        <v>2017</v>
      </c>
      <c r="U2481" s="8">
        <f t="shared" si="313"/>
        <v>5</v>
      </c>
      <c r="V2481" s="7">
        <v>42767</v>
      </c>
      <c r="W2481" t="s">
        <v>196</v>
      </c>
      <c r="X2481" s="2">
        <v>1.4019999999999999</v>
      </c>
      <c r="Y2481" s="6">
        <f t="shared" si="310"/>
        <v>3.7425589279517363E-2</v>
      </c>
      <c r="AA2481" t="s">
        <v>195</v>
      </c>
      <c r="AB2481">
        <v>18661</v>
      </c>
      <c r="AC2481">
        <v>16151488</v>
      </c>
      <c r="AD2481" t="s">
        <v>6</v>
      </c>
      <c r="AE2481">
        <v>55</v>
      </c>
      <c r="AF2481">
        <v>2</v>
      </c>
      <c r="AH2481" t="s">
        <v>30101</v>
      </c>
      <c r="AI2481" t="s">
        <v>30100</v>
      </c>
      <c r="AJ2481" t="s">
        <v>30099</v>
      </c>
      <c r="AK2481" t="s">
        <v>30098</v>
      </c>
      <c r="AL2481">
        <v>2</v>
      </c>
      <c r="AM2481" s="5">
        <f t="shared" si="314"/>
        <v>0.4</v>
      </c>
      <c r="AN2481" s="4">
        <f t="shared" si="311"/>
        <v>6.0583112457402507E-4</v>
      </c>
      <c r="AO2481" s="3"/>
      <c r="AP2481">
        <v>0</v>
      </c>
      <c r="AQ2481" t="s">
        <v>76</v>
      </c>
      <c r="AR2481" t="s">
        <v>30097</v>
      </c>
      <c r="AS2481" t="s">
        <v>75</v>
      </c>
      <c r="AT2481" s="2" t="s">
        <v>0</v>
      </c>
      <c r="AU2481" s="1">
        <f t="shared" si="315"/>
        <v>2.637966183303436</v>
      </c>
      <c r="AV2481" s="1">
        <f t="shared" si="316"/>
        <v>1.9015710202045695</v>
      </c>
      <c r="AW2481" s="1">
        <f t="shared" si="317"/>
        <v>1.1651758571057027</v>
      </c>
    </row>
    <row r="2482" spans="1:49" x14ac:dyDescent="0.2">
      <c r="A2482">
        <v>2480</v>
      </c>
      <c r="B2482" t="s">
        <v>30096</v>
      </c>
      <c r="C2482" t="s">
        <v>30095</v>
      </c>
      <c r="F2482" t="s">
        <v>30094</v>
      </c>
      <c r="G2482" t="s">
        <v>14</v>
      </c>
      <c r="H2482" t="s">
        <v>13</v>
      </c>
      <c r="I2482" t="s">
        <v>30093</v>
      </c>
      <c r="J2482">
        <v>60031126</v>
      </c>
      <c r="K2482" t="s">
        <v>26852</v>
      </c>
      <c r="L2482" t="s">
        <v>1799</v>
      </c>
      <c r="M2482" t="s">
        <v>647</v>
      </c>
      <c r="N2482">
        <v>3</v>
      </c>
      <c r="O2482" t="s">
        <v>30092</v>
      </c>
      <c r="P2482" t="s">
        <v>30091</v>
      </c>
      <c r="Q2482" t="s">
        <v>26849</v>
      </c>
      <c r="R2482" s="7">
        <v>42767</v>
      </c>
      <c r="S2482" s="8">
        <f t="shared" si="312"/>
        <v>2017</v>
      </c>
      <c r="T2482" s="8">
        <v>2017</v>
      </c>
      <c r="U2482" s="8">
        <f t="shared" si="313"/>
        <v>5</v>
      </c>
      <c r="V2482" s="7">
        <v>42767</v>
      </c>
      <c r="W2482" t="s">
        <v>30090</v>
      </c>
      <c r="X2482" s="2">
        <v>0.32400000000000001</v>
      </c>
      <c r="Y2482" s="6">
        <f t="shared" si="310"/>
        <v>8.6489949547529435E-3</v>
      </c>
      <c r="AA2482">
        <v>2198770</v>
      </c>
      <c r="AB2482">
        <v>21100307471</v>
      </c>
      <c r="AD2482" t="s">
        <v>6</v>
      </c>
      <c r="AE2482">
        <v>14</v>
      </c>
      <c r="AF2482">
        <v>1</v>
      </c>
      <c r="AG2482">
        <v>1740005</v>
      </c>
      <c r="AI2482" t="s">
        <v>30089</v>
      </c>
      <c r="AJ2482" t="s">
        <v>30088</v>
      </c>
      <c r="AK2482" t="s">
        <v>30087</v>
      </c>
      <c r="AL2482">
        <v>5</v>
      </c>
      <c r="AM2482" s="5">
        <f t="shared" si="314"/>
        <v>1</v>
      </c>
      <c r="AN2482" s="4">
        <f t="shared" si="311"/>
        <v>1.5145778114350624E-3</v>
      </c>
      <c r="AO2482" s="3"/>
      <c r="AP2482">
        <v>0</v>
      </c>
      <c r="AR2482" t="s">
        <v>1</v>
      </c>
      <c r="AT2482" s="2" t="s">
        <v>0</v>
      </c>
      <c r="AU2482" s="1">
        <f t="shared" si="315"/>
        <v>0.65086698117575781</v>
      </c>
      <c r="AV2482" s="1">
        <f t="shared" si="316"/>
        <v>0.50817863830940035</v>
      </c>
      <c r="AW2482" s="1">
        <f t="shared" si="317"/>
        <v>0.36549029544304268</v>
      </c>
    </row>
    <row r="2483" spans="1:49" x14ac:dyDescent="0.2">
      <c r="A2483">
        <v>2481</v>
      </c>
      <c r="B2483" t="s">
        <v>30086</v>
      </c>
      <c r="C2483" t="s">
        <v>30085</v>
      </c>
      <c r="F2483" t="s">
        <v>30084</v>
      </c>
      <c r="G2483" t="s">
        <v>14</v>
      </c>
      <c r="H2483" t="s">
        <v>13</v>
      </c>
      <c r="I2483" t="s">
        <v>30083</v>
      </c>
      <c r="J2483">
        <v>60004750</v>
      </c>
      <c r="K2483" t="s">
        <v>12539</v>
      </c>
      <c r="L2483" t="s">
        <v>12538</v>
      </c>
      <c r="M2483" t="s">
        <v>39</v>
      </c>
      <c r="N2483">
        <v>2</v>
      </c>
      <c r="O2483" t="s">
        <v>30082</v>
      </c>
      <c r="P2483" t="s">
        <v>30081</v>
      </c>
      <c r="Q2483" t="s">
        <v>18510</v>
      </c>
      <c r="R2483" s="7">
        <v>42767</v>
      </c>
      <c r="S2483" s="8">
        <f t="shared" si="312"/>
        <v>2017</v>
      </c>
      <c r="T2483" s="8">
        <v>2017</v>
      </c>
      <c r="U2483" s="8">
        <f t="shared" si="313"/>
        <v>5</v>
      </c>
      <c r="V2483" s="7">
        <v>42767</v>
      </c>
      <c r="W2483" t="s">
        <v>300</v>
      </c>
      <c r="X2483" s="2">
        <v>0.30199999999999999</v>
      </c>
      <c r="Y2483" s="6">
        <f t="shared" si="310"/>
        <v>8.0617175195536687E-3</v>
      </c>
      <c r="AA2483">
        <v>9296212</v>
      </c>
      <c r="AB2483">
        <v>20725</v>
      </c>
      <c r="AC2483" t="s">
        <v>299</v>
      </c>
      <c r="AD2483" t="s">
        <v>6</v>
      </c>
      <c r="AE2483">
        <v>92</v>
      </c>
      <c r="AF2483">
        <v>4</v>
      </c>
      <c r="AH2483" t="s">
        <v>30080</v>
      </c>
      <c r="AI2483" t="s">
        <v>30079</v>
      </c>
      <c r="AJ2483" t="s">
        <v>30078</v>
      </c>
      <c r="AK2483" t="s">
        <v>30077</v>
      </c>
      <c r="AL2483">
        <v>2</v>
      </c>
      <c r="AM2483" s="5">
        <f t="shared" si="314"/>
        <v>0.4</v>
      </c>
      <c r="AN2483" s="4">
        <f t="shared" si="311"/>
        <v>6.0583112457402507E-4</v>
      </c>
      <c r="AO2483" s="3"/>
      <c r="AP2483">
        <v>0</v>
      </c>
      <c r="AR2483" t="s">
        <v>1</v>
      </c>
      <c r="AT2483" s="2">
        <v>1.671</v>
      </c>
      <c r="AU2483" s="1">
        <f t="shared" si="315"/>
        <v>0.58249516010597746</v>
      </c>
      <c r="AV2483" s="1">
        <f t="shared" si="316"/>
        <v>0.43337743220638475</v>
      </c>
      <c r="AW2483" s="1">
        <f t="shared" si="317"/>
        <v>0.28425970430679176</v>
      </c>
    </row>
    <row r="2484" spans="1:49" x14ac:dyDescent="0.2">
      <c r="A2484">
        <v>2482</v>
      </c>
      <c r="B2484" t="s">
        <v>30076</v>
      </c>
      <c r="C2484" t="s">
        <v>30075</v>
      </c>
      <c r="F2484" t="s">
        <v>30074</v>
      </c>
      <c r="G2484" t="s">
        <v>14</v>
      </c>
      <c r="H2484" t="s">
        <v>13</v>
      </c>
      <c r="I2484" t="s">
        <v>30073</v>
      </c>
      <c r="J2484">
        <v>60001166</v>
      </c>
      <c r="K2484" t="s">
        <v>20506</v>
      </c>
      <c r="L2484" t="s">
        <v>20505</v>
      </c>
      <c r="M2484" t="s">
        <v>39</v>
      </c>
      <c r="N2484">
        <v>2</v>
      </c>
      <c r="O2484" t="s">
        <v>30072</v>
      </c>
      <c r="P2484" t="s">
        <v>30071</v>
      </c>
      <c r="Q2484" t="s">
        <v>20502</v>
      </c>
      <c r="R2484" s="7">
        <v>42767</v>
      </c>
      <c r="S2484" s="8">
        <f t="shared" si="312"/>
        <v>2017</v>
      </c>
      <c r="T2484" s="8">
        <v>2017</v>
      </c>
      <c r="U2484" s="8">
        <f t="shared" si="313"/>
        <v>5</v>
      </c>
      <c r="V2484" s="7">
        <v>42767</v>
      </c>
      <c r="W2484" t="s">
        <v>300</v>
      </c>
      <c r="X2484" s="2">
        <v>0.30199999999999999</v>
      </c>
      <c r="Y2484" s="6">
        <f t="shared" si="310"/>
        <v>8.0617175195536687E-3</v>
      </c>
      <c r="AA2484">
        <v>9296212</v>
      </c>
      <c r="AB2484">
        <v>20725</v>
      </c>
      <c r="AC2484" t="s">
        <v>299</v>
      </c>
      <c r="AD2484" t="s">
        <v>6</v>
      </c>
      <c r="AE2484">
        <v>92</v>
      </c>
      <c r="AF2484">
        <v>4</v>
      </c>
      <c r="AH2484" t="s">
        <v>30070</v>
      </c>
      <c r="AI2484" t="s">
        <v>30069</v>
      </c>
      <c r="AJ2484" t="s">
        <v>30068</v>
      </c>
      <c r="AK2484" t="s">
        <v>30067</v>
      </c>
      <c r="AL2484">
        <v>1</v>
      </c>
      <c r="AM2484" s="5">
        <f t="shared" si="314"/>
        <v>0.2</v>
      </c>
      <c r="AN2484" s="4">
        <f t="shared" si="311"/>
        <v>3.0291556228701253E-4</v>
      </c>
      <c r="AO2484" s="3"/>
      <c r="AP2484">
        <v>0</v>
      </c>
      <c r="AQ2484" t="s">
        <v>30066</v>
      </c>
      <c r="AR2484" t="s">
        <v>1</v>
      </c>
      <c r="AS2484" t="s">
        <v>30065</v>
      </c>
      <c r="AT2484" s="2">
        <v>1.671</v>
      </c>
      <c r="AU2484" s="1">
        <f t="shared" si="315"/>
        <v>0.57340769323736707</v>
      </c>
      <c r="AV2484" s="1">
        <f t="shared" si="316"/>
        <v>0.41823165409203406</v>
      </c>
      <c r="AW2484" s="1">
        <f t="shared" si="317"/>
        <v>0.26305561494670093</v>
      </c>
    </row>
    <row r="2485" spans="1:49" x14ac:dyDescent="0.2">
      <c r="A2485">
        <v>2483</v>
      </c>
      <c r="B2485" t="s">
        <v>30064</v>
      </c>
      <c r="C2485" t="s">
        <v>30063</v>
      </c>
      <c r="F2485" t="s">
        <v>30062</v>
      </c>
      <c r="G2485" t="s">
        <v>14</v>
      </c>
      <c r="H2485" t="s">
        <v>13</v>
      </c>
      <c r="I2485" t="s">
        <v>4564</v>
      </c>
      <c r="J2485" t="s">
        <v>30061</v>
      </c>
      <c r="K2485" t="s">
        <v>30060</v>
      </c>
      <c r="L2485" t="s">
        <v>10674</v>
      </c>
      <c r="M2485" t="s">
        <v>85</v>
      </c>
      <c r="N2485">
        <v>5</v>
      </c>
      <c r="O2485" t="s">
        <v>30059</v>
      </c>
      <c r="P2485" t="s">
        <v>30058</v>
      </c>
      <c r="Q2485" t="s">
        <v>30057</v>
      </c>
      <c r="R2485" s="7">
        <v>42767</v>
      </c>
      <c r="S2485" s="8">
        <f t="shared" si="312"/>
        <v>2017</v>
      </c>
      <c r="T2485" s="8">
        <v>2017</v>
      </c>
      <c r="U2485" s="8">
        <f t="shared" si="313"/>
        <v>5</v>
      </c>
      <c r="V2485" s="7">
        <v>42767</v>
      </c>
      <c r="W2485" t="s">
        <v>300</v>
      </c>
      <c r="X2485" s="2">
        <v>0.30199999999999999</v>
      </c>
      <c r="Y2485" s="6">
        <f t="shared" si="310"/>
        <v>8.0617175195536687E-3</v>
      </c>
      <c r="AA2485">
        <v>9296212</v>
      </c>
      <c r="AB2485">
        <v>20725</v>
      </c>
      <c r="AC2485" t="s">
        <v>299</v>
      </c>
      <c r="AD2485" t="s">
        <v>6</v>
      </c>
      <c r="AE2485">
        <v>92</v>
      </c>
      <c r="AF2485">
        <v>4</v>
      </c>
      <c r="AH2485" t="s">
        <v>30056</v>
      </c>
      <c r="AI2485" t="s">
        <v>30055</v>
      </c>
      <c r="AJ2485" t="s">
        <v>30054</v>
      </c>
      <c r="AK2485" t="s">
        <v>30053</v>
      </c>
      <c r="AL2485">
        <v>3</v>
      </c>
      <c r="AM2485" s="5">
        <f t="shared" si="314"/>
        <v>0.6</v>
      </c>
      <c r="AN2485" s="4">
        <f t="shared" si="311"/>
        <v>9.0874668686103744E-4</v>
      </c>
      <c r="AO2485" s="3"/>
      <c r="AP2485">
        <v>0</v>
      </c>
      <c r="AQ2485" t="s">
        <v>76</v>
      </c>
      <c r="AR2485">
        <v>61173148</v>
      </c>
      <c r="AS2485" t="s">
        <v>75</v>
      </c>
      <c r="AT2485" s="2">
        <v>1.671</v>
      </c>
      <c r="AU2485" s="1">
        <f t="shared" si="315"/>
        <v>0.59158262697458786</v>
      </c>
      <c r="AV2485" s="1">
        <f t="shared" si="316"/>
        <v>0.44852321032073528</v>
      </c>
      <c r="AW2485" s="1">
        <f t="shared" si="317"/>
        <v>0.30546379366688264</v>
      </c>
    </row>
    <row r="2486" spans="1:49" x14ac:dyDescent="0.2">
      <c r="A2486">
        <v>2484</v>
      </c>
      <c r="B2486" t="s">
        <v>30052</v>
      </c>
      <c r="C2486" t="s">
        <v>30051</v>
      </c>
      <c r="F2486" t="s">
        <v>30050</v>
      </c>
      <c r="G2486" t="s">
        <v>14</v>
      </c>
      <c r="H2486" t="s">
        <v>13</v>
      </c>
      <c r="I2486" t="s">
        <v>23484</v>
      </c>
      <c r="J2486" t="s">
        <v>30049</v>
      </c>
      <c r="K2486" t="s">
        <v>30048</v>
      </c>
      <c r="L2486" t="s">
        <v>30047</v>
      </c>
      <c r="M2486" t="s">
        <v>68</v>
      </c>
      <c r="N2486">
        <v>3</v>
      </c>
      <c r="O2486" t="s">
        <v>23480</v>
      </c>
      <c r="P2486" t="s">
        <v>23479</v>
      </c>
      <c r="Q2486" t="s">
        <v>30046</v>
      </c>
      <c r="R2486" s="7">
        <v>42767</v>
      </c>
      <c r="S2486" s="8">
        <f t="shared" si="312"/>
        <v>2017</v>
      </c>
      <c r="T2486" s="8">
        <v>2017</v>
      </c>
      <c r="U2486" s="8">
        <f t="shared" si="313"/>
        <v>5</v>
      </c>
      <c r="V2486" s="7">
        <v>42767</v>
      </c>
      <c r="W2486" t="s">
        <v>300</v>
      </c>
      <c r="X2486" s="2">
        <v>0.30199999999999999</v>
      </c>
      <c r="Y2486" s="6">
        <f t="shared" si="310"/>
        <v>8.0617175195536687E-3</v>
      </c>
      <c r="AA2486">
        <v>9296212</v>
      </c>
      <c r="AB2486">
        <v>20725</v>
      </c>
      <c r="AC2486" t="s">
        <v>299</v>
      </c>
      <c r="AD2486" t="s">
        <v>6</v>
      </c>
      <c r="AE2486">
        <v>92</v>
      </c>
      <c r="AF2486">
        <v>4</v>
      </c>
      <c r="AH2486" t="s">
        <v>30045</v>
      </c>
      <c r="AI2486" t="s">
        <v>30044</v>
      </c>
      <c r="AJ2486" t="s">
        <v>30043</v>
      </c>
      <c r="AK2486" t="s">
        <v>30042</v>
      </c>
      <c r="AL2486">
        <v>11</v>
      </c>
      <c r="AM2486" s="5">
        <f t="shared" si="314"/>
        <v>2.2000000000000002</v>
      </c>
      <c r="AN2486" s="4">
        <f t="shared" si="311"/>
        <v>3.3320711851571377E-3</v>
      </c>
      <c r="AO2486" s="3"/>
      <c r="AP2486">
        <v>0</v>
      </c>
      <c r="AR2486" t="s">
        <v>1</v>
      </c>
      <c r="AT2486" s="2">
        <v>1.671</v>
      </c>
      <c r="AU2486" s="1">
        <f t="shared" si="315"/>
        <v>0.6642823619234709</v>
      </c>
      <c r="AV2486" s="1">
        <f t="shared" si="316"/>
        <v>0.56968943523554028</v>
      </c>
      <c r="AW2486" s="1">
        <f t="shared" si="317"/>
        <v>0.4750965085476096</v>
      </c>
    </row>
    <row r="2487" spans="1:49" x14ac:dyDescent="0.2">
      <c r="A2487">
        <v>2485</v>
      </c>
      <c r="B2487" t="s">
        <v>30041</v>
      </c>
      <c r="C2487" t="s">
        <v>30040</v>
      </c>
      <c r="F2487" t="s">
        <v>30039</v>
      </c>
      <c r="G2487" t="s">
        <v>14</v>
      </c>
      <c r="H2487" t="s">
        <v>13</v>
      </c>
      <c r="I2487" t="s">
        <v>30038</v>
      </c>
      <c r="J2487">
        <v>60011568</v>
      </c>
      <c r="K2487" t="s">
        <v>11030</v>
      </c>
      <c r="L2487" t="s">
        <v>11029</v>
      </c>
      <c r="M2487" t="s">
        <v>1434</v>
      </c>
      <c r="N2487">
        <v>3</v>
      </c>
      <c r="O2487" t="s">
        <v>30037</v>
      </c>
      <c r="P2487" t="s">
        <v>30036</v>
      </c>
      <c r="Q2487" t="s">
        <v>30035</v>
      </c>
      <c r="R2487" s="7">
        <v>42767</v>
      </c>
      <c r="S2487" s="8">
        <f t="shared" si="312"/>
        <v>2017</v>
      </c>
      <c r="T2487" s="8">
        <v>2017</v>
      </c>
      <c r="U2487" s="8">
        <f t="shared" si="313"/>
        <v>5</v>
      </c>
      <c r="V2487" s="7">
        <v>42767</v>
      </c>
      <c r="W2487" t="s">
        <v>300</v>
      </c>
      <c r="X2487" s="2">
        <v>0.30199999999999999</v>
      </c>
      <c r="Y2487" s="6">
        <f t="shared" si="310"/>
        <v>8.0617175195536687E-3</v>
      </c>
      <c r="AA2487">
        <v>9296212</v>
      </c>
      <c r="AB2487">
        <v>20725</v>
      </c>
      <c r="AC2487" t="s">
        <v>299</v>
      </c>
      <c r="AD2487" t="s">
        <v>6</v>
      </c>
      <c r="AE2487">
        <v>92</v>
      </c>
      <c r="AF2487">
        <v>3</v>
      </c>
      <c r="AH2487" t="s">
        <v>30034</v>
      </c>
      <c r="AI2487" t="s">
        <v>30033</v>
      </c>
      <c r="AJ2487" t="s">
        <v>30032</v>
      </c>
      <c r="AK2487" t="s">
        <v>30031</v>
      </c>
      <c r="AL2487">
        <v>3</v>
      </c>
      <c r="AM2487" s="5">
        <f t="shared" si="314"/>
        <v>0.6</v>
      </c>
      <c r="AN2487" s="4">
        <f t="shared" si="311"/>
        <v>9.0874668686103744E-4</v>
      </c>
      <c r="AO2487" s="3"/>
      <c r="AP2487">
        <v>0</v>
      </c>
      <c r="AR2487" t="s">
        <v>1</v>
      </c>
      <c r="AT2487" s="2">
        <v>1.671</v>
      </c>
      <c r="AU2487" s="1">
        <f t="shared" si="315"/>
        <v>0.59158262697458786</v>
      </c>
      <c r="AV2487" s="1">
        <f t="shared" si="316"/>
        <v>0.44852321032073528</v>
      </c>
      <c r="AW2487" s="1">
        <f t="shared" si="317"/>
        <v>0.30546379366688264</v>
      </c>
    </row>
    <row r="2488" spans="1:49" x14ac:dyDescent="0.2">
      <c r="A2488">
        <v>2486</v>
      </c>
      <c r="B2488" t="s">
        <v>30030</v>
      </c>
      <c r="C2488" t="s">
        <v>30029</v>
      </c>
      <c r="F2488" t="s">
        <v>30028</v>
      </c>
      <c r="G2488" t="s">
        <v>14</v>
      </c>
      <c r="H2488" t="s">
        <v>13</v>
      </c>
      <c r="I2488" t="s">
        <v>391</v>
      </c>
      <c r="J2488" t="s">
        <v>30027</v>
      </c>
      <c r="K2488" t="s">
        <v>30026</v>
      </c>
      <c r="L2488" t="s">
        <v>30025</v>
      </c>
      <c r="M2488" t="s">
        <v>5352</v>
      </c>
      <c r="N2488">
        <v>4</v>
      </c>
      <c r="O2488" t="s">
        <v>30024</v>
      </c>
      <c r="P2488" t="s">
        <v>30023</v>
      </c>
      <c r="Q2488" t="s">
        <v>30022</v>
      </c>
      <c r="R2488" s="7">
        <v>42767</v>
      </c>
      <c r="S2488" s="8">
        <f t="shared" si="312"/>
        <v>2017</v>
      </c>
      <c r="T2488" s="8">
        <v>2017</v>
      </c>
      <c r="U2488" s="8">
        <f t="shared" si="313"/>
        <v>5</v>
      </c>
      <c r="V2488" s="7">
        <v>42767</v>
      </c>
      <c r="W2488" t="s">
        <v>300</v>
      </c>
      <c r="X2488" s="2">
        <v>0.30199999999999999</v>
      </c>
      <c r="Y2488" s="6">
        <f t="shared" si="310"/>
        <v>8.0617175195536687E-3</v>
      </c>
      <c r="AA2488">
        <v>9296212</v>
      </c>
      <c r="AB2488">
        <v>20725</v>
      </c>
      <c r="AC2488" t="s">
        <v>299</v>
      </c>
      <c r="AD2488" t="s">
        <v>6</v>
      </c>
      <c r="AE2488">
        <v>92</v>
      </c>
      <c r="AF2488">
        <v>4</v>
      </c>
      <c r="AH2488" t="s">
        <v>30021</v>
      </c>
      <c r="AI2488" t="s">
        <v>30020</v>
      </c>
      <c r="AJ2488" t="s">
        <v>30019</v>
      </c>
      <c r="AK2488" t="s">
        <v>30018</v>
      </c>
      <c r="AL2488">
        <v>11</v>
      </c>
      <c r="AM2488" s="5">
        <f t="shared" si="314"/>
        <v>2.2000000000000002</v>
      </c>
      <c r="AN2488" s="4">
        <f t="shared" si="311"/>
        <v>3.3320711851571377E-3</v>
      </c>
      <c r="AO2488" s="3"/>
      <c r="AP2488">
        <v>0</v>
      </c>
      <c r="AR2488" t="s">
        <v>1</v>
      </c>
      <c r="AT2488" s="2">
        <v>1.671</v>
      </c>
      <c r="AU2488" s="1">
        <f t="shared" si="315"/>
        <v>0.6642823619234709</v>
      </c>
      <c r="AV2488" s="1">
        <f t="shared" si="316"/>
        <v>0.56968943523554028</v>
      </c>
      <c r="AW2488" s="1">
        <f t="shared" si="317"/>
        <v>0.4750965085476096</v>
      </c>
    </row>
    <row r="2489" spans="1:49" x14ac:dyDescent="0.2">
      <c r="A2489">
        <v>2487</v>
      </c>
      <c r="B2489" t="s">
        <v>30017</v>
      </c>
      <c r="C2489" t="s">
        <v>30016</v>
      </c>
      <c r="D2489" t="s">
        <v>30015</v>
      </c>
      <c r="F2489" t="s">
        <v>30014</v>
      </c>
      <c r="G2489" t="s">
        <v>14</v>
      </c>
      <c r="H2489" t="s">
        <v>13</v>
      </c>
      <c r="I2489" t="s">
        <v>28618</v>
      </c>
      <c r="J2489" t="s">
        <v>30013</v>
      </c>
      <c r="K2489" t="s">
        <v>30012</v>
      </c>
      <c r="L2489" t="s">
        <v>30011</v>
      </c>
      <c r="M2489" t="s">
        <v>1998</v>
      </c>
      <c r="N2489">
        <v>8</v>
      </c>
      <c r="O2489" t="s">
        <v>30010</v>
      </c>
      <c r="P2489" t="s">
        <v>30009</v>
      </c>
      <c r="Q2489" t="s">
        <v>30008</v>
      </c>
      <c r="R2489" s="7">
        <v>42767</v>
      </c>
      <c r="S2489" s="8">
        <f t="shared" si="312"/>
        <v>2017</v>
      </c>
      <c r="T2489" s="8">
        <v>2017</v>
      </c>
      <c r="U2489" s="8">
        <f t="shared" si="313"/>
        <v>5</v>
      </c>
      <c r="V2489" s="7">
        <v>42767</v>
      </c>
      <c r="W2489" t="s">
        <v>12592</v>
      </c>
      <c r="X2489" s="2">
        <v>1.601</v>
      </c>
      <c r="Y2489" s="6">
        <f t="shared" si="310"/>
        <v>4.2737780625183526E-2</v>
      </c>
      <c r="AA2489">
        <v>9254005</v>
      </c>
      <c r="AB2489">
        <v>25236</v>
      </c>
      <c r="AD2489" t="s">
        <v>6</v>
      </c>
      <c r="AE2489">
        <v>239</v>
      </c>
      <c r="AH2489" t="s">
        <v>30007</v>
      </c>
      <c r="AI2489" t="s">
        <v>30006</v>
      </c>
      <c r="AJ2489" t="s">
        <v>30005</v>
      </c>
      <c r="AK2489" t="s">
        <v>30004</v>
      </c>
      <c r="AL2489">
        <v>40</v>
      </c>
      <c r="AM2489" s="5">
        <f t="shared" si="314"/>
        <v>8</v>
      </c>
      <c r="AN2489" s="4">
        <f t="shared" si="311"/>
        <v>1.2116622491480499E-2</v>
      </c>
      <c r="AO2489" s="3"/>
      <c r="AP2489">
        <v>0</v>
      </c>
      <c r="AQ2489" t="s">
        <v>30003</v>
      </c>
      <c r="AR2489" t="s">
        <v>30002</v>
      </c>
      <c r="AS2489" t="s">
        <v>30001</v>
      </c>
      <c r="AT2489" s="2" t="s">
        <v>0</v>
      </c>
      <c r="AU2489" s="1">
        <f t="shared" si="315"/>
        <v>3.3551433185072614</v>
      </c>
      <c r="AV2489" s="1">
        <f t="shared" si="316"/>
        <v>2.7427201558332013</v>
      </c>
      <c r="AW2489" s="1">
        <f t="shared" si="317"/>
        <v>2.1302969931591407</v>
      </c>
    </row>
    <row r="2490" spans="1:49" x14ac:dyDescent="0.2">
      <c r="A2490">
        <v>2488</v>
      </c>
      <c r="B2490" t="s">
        <v>30000</v>
      </c>
      <c r="C2490" t="s">
        <v>29999</v>
      </c>
      <c r="F2490" t="s">
        <v>29998</v>
      </c>
      <c r="G2490" t="s">
        <v>14</v>
      </c>
      <c r="H2490" t="s">
        <v>13</v>
      </c>
      <c r="I2490" t="s">
        <v>3456</v>
      </c>
      <c r="J2490">
        <v>60010080</v>
      </c>
      <c r="K2490" t="s">
        <v>12369</v>
      </c>
      <c r="L2490" t="s">
        <v>1168</v>
      </c>
      <c r="M2490" t="s">
        <v>9</v>
      </c>
      <c r="N2490">
        <v>4</v>
      </c>
      <c r="O2490" t="s">
        <v>29997</v>
      </c>
      <c r="P2490" t="s">
        <v>29996</v>
      </c>
      <c r="Q2490" t="s">
        <v>28429</v>
      </c>
      <c r="R2490" s="7">
        <v>42767</v>
      </c>
      <c r="S2490" s="8">
        <f t="shared" si="312"/>
        <v>2017</v>
      </c>
      <c r="T2490" s="8">
        <v>2017</v>
      </c>
      <c r="U2490" s="8">
        <f t="shared" si="313"/>
        <v>5</v>
      </c>
      <c r="V2490" s="7">
        <v>42767</v>
      </c>
      <c r="W2490" t="s">
        <v>29954</v>
      </c>
      <c r="X2490" s="2">
        <v>0.65500000000000003</v>
      </c>
      <c r="Y2490" s="6">
        <f t="shared" si="310"/>
        <v>1.7484850911614749E-2</v>
      </c>
      <c r="AA2490">
        <v>189375</v>
      </c>
      <c r="AB2490">
        <v>26051</v>
      </c>
      <c r="AD2490" t="s">
        <v>6</v>
      </c>
      <c r="AE2490">
        <v>59</v>
      </c>
      <c r="AF2490">
        <v>1</v>
      </c>
      <c r="AG2490">
        <v>7536629</v>
      </c>
      <c r="AH2490" t="s">
        <v>29995</v>
      </c>
      <c r="AI2490" t="s">
        <v>29994</v>
      </c>
      <c r="AJ2490" t="s">
        <v>29993</v>
      </c>
      <c r="AK2490" t="s">
        <v>29992</v>
      </c>
      <c r="AL2490">
        <v>2</v>
      </c>
      <c r="AM2490" s="5">
        <f t="shared" si="314"/>
        <v>0.4</v>
      </c>
      <c r="AN2490" s="4">
        <f t="shared" si="311"/>
        <v>6.0583112457402507E-4</v>
      </c>
      <c r="AO2490" s="3"/>
      <c r="AP2490">
        <v>0</v>
      </c>
      <c r="AR2490" t="s">
        <v>1</v>
      </c>
      <c r="AT2490" s="2" t="s">
        <v>0</v>
      </c>
      <c r="AU2490" s="1">
        <f t="shared" si="315"/>
        <v>1.2421144975502529</v>
      </c>
      <c r="AV2490" s="1">
        <f t="shared" si="316"/>
        <v>0.90453410180943872</v>
      </c>
      <c r="AW2490" s="1">
        <f t="shared" si="317"/>
        <v>0.56695370606862416</v>
      </c>
    </row>
    <row r="2491" spans="1:49" x14ac:dyDescent="0.2">
      <c r="A2491">
        <v>2489</v>
      </c>
      <c r="B2491" t="s">
        <v>29991</v>
      </c>
      <c r="C2491" t="s">
        <v>29990</v>
      </c>
      <c r="F2491" t="s">
        <v>29989</v>
      </c>
      <c r="G2491" t="s">
        <v>14</v>
      </c>
      <c r="H2491" t="s">
        <v>13</v>
      </c>
      <c r="I2491" t="s">
        <v>29988</v>
      </c>
      <c r="J2491" t="s">
        <v>29987</v>
      </c>
      <c r="K2491" t="s">
        <v>29986</v>
      </c>
      <c r="L2491" t="s">
        <v>29985</v>
      </c>
      <c r="M2491" t="s">
        <v>5352</v>
      </c>
      <c r="N2491">
        <v>4</v>
      </c>
      <c r="O2491" t="s">
        <v>29984</v>
      </c>
      <c r="P2491" t="s">
        <v>29983</v>
      </c>
      <c r="Q2491" t="s">
        <v>29982</v>
      </c>
      <c r="R2491" s="7">
        <v>42767</v>
      </c>
      <c r="S2491" s="8">
        <f t="shared" si="312"/>
        <v>2017</v>
      </c>
      <c r="T2491" s="8">
        <v>2017</v>
      </c>
      <c r="U2491" s="8">
        <f t="shared" si="313"/>
        <v>5</v>
      </c>
      <c r="V2491" s="7">
        <v>42767</v>
      </c>
      <c r="W2491" t="s">
        <v>300</v>
      </c>
      <c r="X2491" s="2">
        <v>0.30199999999999999</v>
      </c>
      <c r="Y2491" s="6">
        <f t="shared" si="310"/>
        <v>8.0617175195536687E-3</v>
      </c>
      <c r="AA2491">
        <v>9296212</v>
      </c>
      <c r="AB2491">
        <v>20725</v>
      </c>
      <c r="AC2491" t="s">
        <v>299</v>
      </c>
      <c r="AD2491" t="s">
        <v>6</v>
      </c>
      <c r="AE2491">
        <v>92</v>
      </c>
      <c r="AF2491">
        <v>3</v>
      </c>
      <c r="AH2491" t="s">
        <v>22676</v>
      </c>
      <c r="AI2491" t="s">
        <v>29981</v>
      </c>
      <c r="AJ2491" t="s">
        <v>29980</v>
      </c>
      <c r="AK2491" t="s">
        <v>29979</v>
      </c>
      <c r="AL2491">
        <v>1</v>
      </c>
      <c r="AM2491" s="5">
        <f t="shared" si="314"/>
        <v>0.2</v>
      </c>
      <c r="AN2491" s="4">
        <f t="shared" si="311"/>
        <v>3.0291556228701253E-4</v>
      </c>
      <c r="AO2491" s="3"/>
      <c r="AP2491">
        <v>0</v>
      </c>
      <c r="AR2491" t="s">
        <v>1</v>
      </c>
      <c r="AT2491" s="2">
        <v>1.671</v>
      </c>
      <c r="AU2491" s="1">
        <f t="shared" si="315"/>
        <v>0.57340769323736707</v>
      </c>
      <c r="AV2491" s="1">
        <f t="shared" si="316"/>
        <v>0.41823165409203406</v>
      </c>
      <c r="AW2491" s="1">
        <f t="shared" si="317"/>
        <v>0.26305561494670093</v>
      </c>
    </row>
    <row r="2492" spans="1:49" x14ac:dyDescent="0.2">
      <c r="A2492">
        <v>2490</v>
      </c>
      <c r="B2492" t="s">
        <v>29978</v>
      </c>
      <c r="C2492" t="s">
        <v>29977</v>
      </c>
      <c r="F2492" t="s">
        <v>29976</v>
      </c>
      <c r="G2492" t="s">
        <v>14</v>
      </c>
      <c r="H2492" t="s">
        <v>13</v>
      </c>
      <c r="I2492" t="s">
        <v>29975</v>
      </c>
      <c r="J2492" t="s">
        <v>29974</v>
      </c>
      <c r="K2492" t="s">
        <v>29973</v>
      </c>
      <c r="L2492" t="s">
        <v>29972</v>
      </c>
      <c r="M2492" t="s">
        <v>13458</v>
      </c>
      <c r="N2492">
        <v>5</v>
      </c>
      <c r="O2492" t="s">
        <v>29971</v>
      </c>
      <c r="P2492" t="s">
        <v>29970</v>
      </c>
      <c r="Q2492" t="s">
        <v>29969</v>
      </c>
      <c r="R2492" s="7">
        <v>42767</v>
      </c>
      <c r="S2492" s="8">
        <f t="shared" si="312"/>
        <v>2017</v>
      </c>
      <c r="T2492" s="8">
        <v>2017</v>
      </c>
      <c r="U2492" s="8">
        <f t="shared" si="313"/>
        <v>5</v>
      </c>
      <c r="V2492" s="7">
        <v>42767</v>
      </c>
      <c r="W2492" t="s">
        <v>29954</v>
      </c>
      <c r="X2492" s="2">
        <v>0.65500000000000003</v>
      </c>
      <c r="Y2492" s="6">
        <f t="shared" si="310"/>
        <v>1.7484850911614749E-2</v>
      </c>
      <c r="AA2492">
        <v>189375</v>
      </c>
      <c r="AB2492">
        <v>26051</v>
      </c>
      <c r="AD2492" t="s">
        <v>6</v>
      </c>
      <c r="AE2492">
        <v>59</v>
      </c>
      <c r="AF2492">
        <v>1</v>
      </c>
      <c r="AG2492">
        <v>7534859</v>
      </c>
      <c r="AH2492" t="s">
        <v>29968</v>
      </c>
      <c r="AI2492" t="s">
        <v>29967</v>
      </c>
      <c r="AJ2492" t="s">
        <v>29966</v>
      </c>
      <c r="AK2492" t="s">
        <v>29965</v>
      </c>
      <c r="AL2492">
        <v>12</v>
      </c>
      <c r="AM2492" s="5">
        <f t="shared" si="314"/>
        <v>2.4</v>
      </c>
      <c r="AN2492" s="4">
        <f t="shared" si="311"/>
        <v>3.6349867474441497E-3</v>
      </c>
      <c r="AO2492" s="3"/>
      <c r="AP2492">
        <v>0</v>
      </c>
      <c r="AQ2492" t="s">
        <v>1757</v>
      </c>
      <c r="AR2492" t="s">
        <v>29964</v>
      </c>
      <c r="AS2492" t="s">
        <v>259</v>
      </c>
      <c r="AT2492" s="2" t="s">
        <v>0</v>
      </c>
      <c r="AU2492" s="1">
        <f t="shared" si="315"/>
        <v>1.3329891662363569</v>
      </c>
      <c r="AV2492" s="1">
        <f t="shared" si="316"/>
        <v>1.0559918829529451</v>
      </c>
      <c r="AW2492" s="1">
        <f t="shared" si="317"/>
        <v>0.77899459966953299</v>
      </c>
    </row>
    <row r="2493" spans="1:49" x14ac:dyDescent="0.2">
      <c r="A2493">
        <v>2491</v>
      </c>
      <c r="B2493" t="s">
        <v>29963</v>
      </c>
      <c r="C2493" t="s">
        <v>29962</v>
      </c>
      <c r="F2493" t="s">
        <v>29961</v>
      </c>
      <c r="G2493" t="s">
        <v>14</v>
      </c>
      <c r="H2493" t="s">
        <v>13</v>
      </c>
      <c r="I2493" t="s">
        <v>29960</v>
      </c>
      <c r="J2493" t="s">
        <v>29959</v>
      </c>
      <c r="K2493" t="s">
        <v>29958</v>
      </c>
      <c r="L2493" t="s">
        <v>20231</v>
      </c>
      <c r="M2493" t="s">
        <v>3048</v>
      </c>
      <c r="N2493">
        <v>4</v>
      </c>
      <c r="O2493" t="s">
        <v>29957</v>
      </c>
      <c r="P2493" t="s">
        <v>29956</v>
      </c>
      <c r="Q2493" t="s">
        <v>29955</v>
      </c>
      <c r="R2493" s="7">
        <v>42767</v>
      </c>
      <c r="S2493" s="8">
        <f t="shared" si="312"/>
        <v>2017</v>
      </c>
      <c r="T2493" s="8">
        <v>2017</v>
      </c>
      <c r="U2493" s="8">
        <f t="shared" si="313"/>
        <v>5</v>
      </c>
      <c r="V2493" s="7">
        <v>42767</v>
      </c>
      <c r="W2493" t="s">
        <v>29954</v>
      </c>
      <c r="X2493" s="2">
        <v>0.65500000000000003</v>
      </c>
      <c r="Y2493" s="6">
        <f t="shared" si="310"/>
        <v>1.7484850911614749E-2</v>
      </c>
      <c r="AA2493">
        <v>189375</v>
      </c>
      <c r="AB2493">
        <v>26051</v>
      </c>
      <c r="AD2493" t="s">
        <v>6</v>
      </c>
      <c r="AE2493">
        <v>59</v>
      </c>
      <c r="AF2493">
        <v>1</v>
      </c>
      <c r="AG2493">
        <v>7530861</v>
      </c>
      <c r="AH2493" t="s">
        <v>29953</v>
      </c>
      <c r="AI2493" t="s">
        <v>29952</v>
      </c>
      <c r="AJ2493" t="s">
        <v>29951</v>
      </c>
      <c r="AK2493" t="s">
        <v>29950</v>
      </c>
      <c r="AL2493">
        <v>49</v>
      </c>
      <c r="AM2493" s="5">
        <f t="shared" si="314"/>
        <v>9.8000000000000007</v>
      </c>
      <c r="AN2493" s="4">
        <f t="shared" si="311"/>
        <v>1.4842862552063614E-2</v>
      </c>
      <c r="AO2493" s="3"/>
      <c r="AP2493">
        <v>0</v>
      </c>
      <c r="AR2493" t="s">
        <v>1</v>
      </c>
      <c r="AT2493" s="2" t="s">
        <v>0</v>
      </c>
      <c r="AU2493" s="1">
        <f t="shared" si="315"/>
        <v>1.6692254403749405</v>
      </c>
      <c r="AV2493" s="1">
        <f t="shared" si="316"/>
        <v>1.6163856731839181</v>
      </c>
      <c r="AW2493" s="1">
        <f t="shared" si="317"/>
        <v>1.5635459059928956</v>
      </c>
    </row>
    <row r="2494" spans="1:49" x14ac:dyDescent="0.2">
      <c r="A2494">
        <v>2492</v>
      </c>
      <c r="B2494" t="s">
        <v>29949</v>
      </c>
      <c r="C2494" t="s">
        <v>29948</v>
      </c>
      <c r="F2494" t="s">
        <v>29947</v>
      </c>
      <c r="G2494" t="s">
        <v>14</v>
      </c>
      <c r="H2494" t="s">
        <v>13</v>
      </c>
      <c r="I2494" t="s">
        <v>29946</v>
      </c>
      <c r="J2494" t="s">
        <v>29945</v>
      </c>
      <c r="K2494" t="s">
        <v>29944</v>
      </c>
      <c r="L2494" t="s">
        <v>29943</v>
      </c>
      <c r="M2494" t="s">
        <v>29942</v>
      </c>
      <c r="N2494">
        <v>5</v>
      </c>
      <c r="O2494" t="s">
        <v>29941</v>
      </c>
      <c r="P2494" t="s">
        <v>29940</v>
      </c>
      <c r="Q2494" t="s">
        <v>29939</v>
      </c>
      <c r="R2494" s="7">
        <v>42767</v>
      </c>
      <c r="S2494" s="8">
        <f t="shared" si="312"/>
        <v>2017</v>
      </c>
      <c r="T2494" s="8">
        <v>2017</v>
      </c>
      <c r="U2494" s="8">
        <f t="shared" si="313"/>
        <v>5</v>
      </c>
      <c r="V2494" s="7">
        <v>42767</v>
      </c>
      <c r="W2494" t="s">
        <v>300</v>
      </c>
      <c r="X2494" s="2">
        <v>0.30199999999999999</v>
      </c>
      <c r="Y2494" s="6">
        <f t="shared" si="310"/>
        <v>8.0617175195536687E-3</v>
      </c>
      <c r="AA2494">
        <v>9296212</v>
      </c>
      <c r="AB2494">
        <v>20725</v>
      </c>
      <c r="AC2494" t="s">
        <v>299</v>
      </c>
      <c r="AD2494" t="s">
        <v>6</v>
      </c>
      <c r="AE2494">
        <v>92</v>
      </c>
      <c r="AF2494">
        <v>3</v>
      </c>
      <c r="AH2494" t="s">
        <v>29938</v>
      </c>
      <c r="AI2494" t="s">
        <v>29937</v>
      </c>
      <c r="AJ2494" t="s">
        <v>29936</v>
      </c>
      <c r="AK2494" t="s">
        <v>29935</v>
      </c>
      <c r="AL2494">
        <v>18</v>
      </c>
      <c r="AM2494" s="5">
        <f t="shared" si="314"/>
        <v>3.6</v>
      </c>
      <c r="AN2494" s="4">
        <f t="shared" si="311"/>
        <v>5.4524801211662246E-3</v>
      </c>
      <c r="AO2494" s="3"/>
      <c r="AP2494">
        <v>0</v>
      </c>
      <c r="AR2494" t="s">
        <v>1</v>
      </c>
      <c r="AT2494" s="2">
        <v>1.671</v>
      </c>
      <c r="AU2494" s="1">
        <f t="shared" si="315"/>
        <v>0.72789463000374344</v>
      </c>
      <c r="AV2494" s="1">
        <f t="shared" si="316"/>
        <v>0.67570988203599458</v>
      </c>
      <c r="AW2494" s="1">
        <f t="shared" si="317"/>
        <v>0.62352513406824572</v>
      </c>
    </row>
    <row r="2495" spans="1:49" x14ac:dyDescent="0.2">
      <c r="A2495">
        <v>2493</v>
      </c>
      <c r="B2495" t="s">
        <v>29934</v>
      </c>
      <c r="C2495" t="s">
        <v>29933</v>
      </c>
      <c r="D2495" t="s">
        <v>29932</v>
      </c>
      <c r="F2495" t="s">
        <v>29931</v>
      </c>
      <c r="G2495" t="s">
        <v>14</v>
      </c>
      <c r="H2495" t="s">
        <v>13</v>
      </c>
      <c r="I2495" t="s">
        <v>29930</v>
      </c>
      <c r="J2495">
        <v>60069720</v>
      </c>
      <c r="K2495" t="s">
        <v>11</v>
      </c>
      <c r="L2495" t="s">
        <v>10</v>
      </c>
      <c r="M2495" t="s">
        <v>9</v>
      </c>
      <c r="N2495">
        <v>5</v>
      </c>
      <c r="O2495" t="s">
        <v>29929</v>
      </c>
      <c r="P2495" t="s">
        <v>29928</v>
      </c>
      <c r="Q2495" t="s">
        <v>2404</v>
      </c>
      <c r="R2495" s="7">
        <v>42767</v>
      </c>
      <c r="S2495" s="8">
        <f t="shared" si="312"/>
        <v>2017</v>
      </c>
      <c r="T2495" s="8">
        <v>2017</v>
      </c>
      <c r="U2495" s="8">
        <f t="shared" si="313"/>
        <v>5</v>
      </c>
      <c r="V2495" s="7">
        <v>42767</v>
      </c>
      <c r="W2495" t="s">
        <v>29927</v>
      </c>
      <c r="X2495" s="2">
        <v>0.90700000000000003</v>
      </c>
      <c r="Y2495" s="6">
        <f t="shared" si="310"/>
        <v>2.4211846987533703E-2</v>
      </c>
      <c r="AA2495">
        <v>1651684</v>
      </c>
      <c r="AB2495">
        <v>25548</v>
      </c>
      <c r="AD2495" t="s">
        <v>6</v>
      </c>
      <c r="AE2495">
        <v>131</v>
      </c>
      <c r="AH2495" t="s">
        <v>16885</v>
      </c>
      <c r="AI2495" t="s">
        <v>29926</v>
      </c>
      <c r="AJ2495" t="s">
        <v>29925</v>
      </c>
      <c r="AK2495" t="s">
        <v>29924</v>
      </c>
      <c r="AL2495">
        <v>20</v>
      </c>
      <c r="AM2495" s="5">
        <f t="shared" si="314"/>
        <v>4</v>
      </c>
      <c r="AN2495" s="4">
        <f t="shared" si="311"/>
        <v>6.0583112457402496E-3</v>
      </c>
      <c r="AO2495" s="3"/>
      <c r="AP2495">
        <v>0</v>
      </c>
      <c r="AQ2495" t="s">
        <v>76</v>
      </c>
      <c r="AR2495">
        <v>61372166</v>
      </c>
      <c r="AS2495" t="s">
        <v>75</v>
      </c>
      <c r="AT2495" s="2">
        <v>4.6619999999999999</v>
      </c>
      <c r="AU2495" s="1">
        <f t="shared" si="315"/>
        <v>1.8765786264995663</v>
      </c>
      <c r="AV2495" s="1">
        <f t="shared" si="316"/>
        <v>1.5135079116636978</v>
      </c>
      <c r="AW2495" s="1">
        <f t="shared" si="317"/>
        <v>1.1504371968278284</v>
      </c>
    </row>
    <row r="2496" spans="1:49" x14ac:dyDescent="0.2">
      <c r="A2496">
        <v>2494</v>
      </c>
      <c r="B2496" t="s">
        <v>29923</v>
      </c>
      <c r="C2496" t="s">
        <v>29922</v>
      </c>
      <c r="F2496" t="s">
        <v>29921</v>
      </c>
      <c r="G2496" t="s">
        <v>14</v>
      </c>
      <c r="H2496" t="s">
        <v>13</v>
      </c>
      <c r="I2496" t="s">
        <v>29920</v>
      </c>
      <c r="J2496">
        <v>60022002</v>
      </c>
      <c r="K2496" t="s">
        <v>8361</v>
      </c>
      <c r="L2496" t="s">
        <v>6869</v>
      </c>
      <c r="M2496" t="s">
        <v>543</v>
      </c>
      <c r="N2496">
        <v>2</v>
      </c>
      <c r="O2496" t="s">
        <v>29919</v>
      </c>
      <c r="P2496" t="s">
        <v>29918</v>
      </c>
      <c r="Q2496" t="s">
        <v>29917</v>
      </c>
      <c r="R2496" s="7">
        <v>42767</v>
      </c>
      <c r="S2496" s="8">
        <f t="shared" si="312"/>
        <v>2017</v>
      </c>
      <c r="T2496" s="8">
        <v>2017</v>
      </c>
      <c r="U2496" s="8">
        <f t="shared" si="313"/>
        <v>5</v>
      </c>
      <c r="V2496" s="7">
        <v>42767</v>
      </c>
      <c r="W2496" t="s">
        <v>300</v>
      </c>
      <c r="X2496" s="2">
        <v>0.30199999999999999</v>
      </c>
      <c r="Y2496" s="6">
        <f t="shared" si="310"/>
        <v>8.0617175195536687E-3</v>
      </c>
      <c r="AA2496">
        <v>9296212</v>
      </c>
      <c r="AB2496">
        <v>20725</v>
      </c>
      <c r="AC2496" t="s">
        <v>299</v>
      </c>
      <c r="AD2496" t="s">
        <v>6</v>
      </c>
      <c r="AE2496">
        <v>92</v>
      </c>
      <c r="AF2496">
        <v>3</v>
      </c>
      <c r="AH2496" t="s">
        <v>29916</v>
      </c>
      <c r="AI2496" t="s">
        <v>29915</v>
      </c>
      <c r="AJ2496" t="s">
        <v>29914</v>
      </c>
      <c r="AK2496" t="s">
        <v>29913</v>
      </c>
      <c r="AL2496">
        <v>5</v>
      </c>
      <c r="AM2496" s="5">
        <f t="shared" si="314"/>
        <v>1</v>
      </c>
      <c r="AN2496" s="4">
        <f t="shared" si="311"/>
        <v>1.5145778114350624E-3</v>
      </c>
      <c r="AO2496" s="3"/>
      <c r="AP2496">
        <v>0</v>
      </c>
      <c r="AR2496" t="s">
        <v>1</v>
      </c>
      <c r="AT2496" s="2">
        <v>1.671</v>
      </c>
      <c r="AU2496" s="1">
        <f t="shared" si="315"/>
        <v>0.60975756071180864</v>
      </c>
      <c r="AV2496" s="1">
        <f t="shared" si="316"/>
        <v>0.47881476654943655</v>
      </c>
      <c r="AW2496" s="1">
        <f t="shared" si="317"/>
        <v>0.34787197238706441</v>
      </c>
    </row>
    <row r="2497" spans="1:49" x14ac:dyDescent="0.2">
      <c r="A2497">
        <v>2495</v>
      </c>
      <c r="B2497" t="s">
        <v>29912</v>
      </c>
      <c r="C2497" t="s">
        <v>29911</v>
      </c>
      <c r="F2497" t="s">
        <v>29910</v>
      </c>
      <c r="G2497" t="s">
        <v>14</v>
      </c>
      <c r="H2497" t="s">
        <v>13</v>
      </c>
      <c r="I2497" t="s">
        <v>29909</v>
      </c>
      <c r="J2497" t="s">
        <v>29908</v>
      </c>
      <c r="K2497" t="s">
        <v>29907</v>
      </c>
      <c r="L2497" t="s">
        <v>29906</v>
      </c>
      <c r="M2497" t="s">
        <v>29905</v>
      </c>
      <c r="N2497">
        <v>5</v>
      </c>
      <c r="O2497" t="s">
        <v>29904</v>
      </c>
      <c r="P2497" t="s">
        <v>29903</v>
      </c>
      <c r="Q2497" t="s">
        <v>29902</v>
      </c>
      <c r="R2497" s="7">
        <v>42767</v>
      </c>
      <c r="S2497" s="8">
        <f t="shared" si="312"/>
        <v>2017</v>
      </c>
      <c r="T2497" s="8">
        <v>2017</v>
      </c>
      <c r="U2497" s="8">
        <f t="shared" si="313"/>
        <v>5</v>
      </c>
      <c r="V2497" s="7">
        <v>42767</v>
      </c>
      <c r="W2497" t="s">
        <v>29901</v>
      </c>
      <c r="X2497" s="2">
        <v>1.022</v>
      </c>
      <c r="Y2497" s="6">
        <f t="shared" si="310"/>
        <v>2.7281706307893543E-2</v>
      </c>
      <c r="AA2497">
        <v>10636692</v>
      </c>
      <c r="AB2497">
        <v>27237</v>
      </c>
      <c r="AD2497" t="s">
        <v>6</v>
      </c>
      <c r="AE2497">
        <v>25</v>
      </c>
      <c r="AF2497">
        <v>1</v>
      </c>
      <c r="AG2497">
        <v>7523429</v>
      </c>
      <c r="AH2497" t="s">
        <v>29900</v>
      </c>
      <c r="AI2497" t="s">
        <v>29899</v>
      </c>
      <c r="AJ2497" t="s">
        <v>29898</v>
      </c>
      <c r="AK2497" t="s">
        <v>29897</v>
      </c>
      <c r="AL2497">
        <v>84</v>
      </c>
      <c r="AM2497" s="5">
        <f t="shared" si="314"/>
        <v>16.8</v>
      </c>
      <c r="AN2497" s="4">
        <f t="shared" si="311"/>
        <v>2.544490723210905E-2</v>
      </c>
      <c r="AO2497" s="3"/>
      <c r="AP2497">
        <v>0</v>
      </c>
      <c r="AR2497" t="s">
        <v>1</v>
      </c>
      <c r="AT2497" s="2" t="s">
        <v>0</v>
      </c>
      <c r="AU2497" s="1">
        <f t="shared" si="315"/>
        <v>2.6730666585158191</v>
      </c>
      <c r="AV2497" s="1">
        <f t="shared" si="316"/>
        <v>2.6363306770001294</v>
      </c>
      <c r="AW2497" s="1">
        <f t="shared" si="317"/>
        <v>2.5995946954844396</v>
      </c>
    </row>
    <row r="2498" spans="1:49" x14ac:dyDescent="0.2">
      <c r="A2498">
        <v>2496</v>
      </c>
      <c r="B2498" t="s">
        <v>29896</v>
      </c>
      <c r="C2498" t="s">
        <v>29895</v>
      </c>
      <c r="D2498" t="s">
        <v>29894</v>
      </c>
      <c r="E2498">
        <v>27450964</v>
      </c>
      <c r="F2498" t="s">
        <v>29893</v>
      </c>
      <c r="G2498" t="s">
        <v>14</v>
      </c>
      <c r="H2498" t="s">
        <v>13</v>
      </c>
      <c r="I2498" t="s">
        <v>29892</v>
      </c>
      <c r="J2498" t="s">
        <v>29891</v>
      </c>
      <c r="K2498" t="s">
        <v>29890</v>
      </c>
      <c r="L2498" t="s">
        <v>29889</v>
      </c>
      <c r="M2498" t="s">
        <v>29888</v>
      </c>
      <c r="N2498">
        <v>10</v>
      </c>
      <c r="O2498" t="s">
        <v>29887</v>
      </c>
      <c r="P2498" t="s">
        <v>29886</v>
      </c>
      <c r="Q2498" t="s">
        <v>29885</v>
      </c>
      <c r="R2498" s="7">
        <v>42767</v>
      </c>
      <c r="S2498" s="8">
        <f t="shared" si="312"/>
        <v>2017</v>
      </c>
      <c r="T2498" s="8">
        <v>2017</v>
      </c>
      <c r="U2498" s="8">
        <f t="shared" si="313"/>
        <v>5</v>
      </c>
      <c r="V2498" s="7">
        <v>42767</v>
      </c>
      <c r="W2498" t="s">
        <v>838</v>
      </c>
      <c r="X2498" s="2">
        <v>1.7949999999999999</v>
      </c>
      <c r="Y2498" s="6">
        <f t="shared" si="310"/>
        <v>4.7916499826486214E-2</v>
      </c>
      <c r="AA2498">
        <v>489697</v>
      </c>
      <c r="AB2498">
        <v>25349</v>
      </c>
      <c r="AC2498">
        <v>18791026</v>
      </c>
      <c r="AD2498" t="s">
        <v>6</v>
      </c>
      <c r="AE2498">
        <v>578</v>
      </c>
      <c r="AH2498" t="s">
        <v>20525</v>
      </c>
      <c r="AI2498" t="s">
        <v>29884</v>
      </c>
      <c r="AJ2498" t="s">
        <v>29883</v>
      </c>
      <c r="AK2498" t="s">
        <v>29882</v>
      </c>
      <c r="AL2498">
        <v>54</v>
      </c>
      <c r="AM2498" s="5">
        <f t="shared" si="314"/>
        <v>10.8</v>
      </c>
      <c r="AN2498" s="4">
        <f t="shared" si="311"/>
        <v>1.6357440363498676E-2</v>
      </c>
      <c r="AO2498" s="3"/>
      <c r="AP2498">
        <v>0</v>
      </c>
      <c r="AQ2498" t="s">
        <v>76</v>
      </c>
      <c r="AR2498" t="s">
        <v>29881</v>
      </c>
      <c r="AS2498" t="s">
        <v>75</v>
      </c>
      <c r="AT2498" s="2">
        <v>7.9630000000000001</v>
      </c>
      <c r="AU2498" s="1">
        <f t="shared" si="315"/>
        <v>3.8448781987589951</v>
      </c>
      <c r="AV2498" s="1">
        <f t="shared" si="316"/>
        <v>3.2136970094992447</v>
      </c>
      <c r="AW2498" s="1">
        <f t="shared" si="317"/>
        <v>2.5825158202394936</v>
      </c>
    </row>
    <row r="2499" spans="1:49" x14ac:dyDescent="0.2">
      <c r="A2499">
        <v>2497</v>
      </c>
      <c r="B2499" t="s">
        <v>29880</v>
      </c>
      <c r="C2499" t="s">
        <v>29879</v>
      </c>
      <c r="E2499">
        <v>27455528</v>
      </c>
      <c r="F2499" t="s">
        <v>29878</v>
      </c>
      <c r="G2499" t="s">
        <v>14</v>
      </c>
      <c r="H2499" t="s">
        <v>13</v>
      </c>
      <c r="I2499" t="s">
        <v>29877</v>
      </c>
      <c r="J2499">
        <v>60001777</v>
      </c>
      <c r="K2499" t="s">
        <v>29876</v>
      </c>
      <c r="L2499" t="s">
        <v>29875</v>
      </c>
      <c r="M2499" t="s">
        <v>137</v>
      </c>
      <c r="N2499">
        <v>3</v>
      </c>
      <c r="O2499" t="s">
        <v>29874</v>
      </c>
      <c r="P2499" t="s">
        <v>29873</v>
      </c>
      <c r="Q2499" t="s">
        <v>29872</v>
      </c>
      <c r="R2499" s="7">
        <v>42767</v>
      </c>
      <c r="S2499" s="8">
        <f t="shared" si="312"/>
        <v>2017</v>
      </c>
      <c r="T2499" s="8">
        <v>2017</v>
      </c>
      <c r="U2499" s="8">
        <f t="shared" si="313"/>
        <v>5</v>
      </c>
      <c r="V2499" s="7">
        <v>42767</v>
      </c>
      <c r="W2499" t="s">
        <v>29871</v>
      </c>
      <c r="X2499" s="2">
        <v>1.02</v>
      </c>
      <c r="Y2499" s="6">
        <f t="shared" ref="Y2499:Y2562" si="318">(X2499-$Z$3)/($Z$2-$Z$3)</f>
        <v>2.7228317450148157E-2</v>
      </c>
      <c r="AA2499">
        <v>19324545</v>
      </c>
      <c r="AB2499">
        <v>5700191219</v>
      </c>
      <c r="AD2499" t="s">
        <v>6</v>
      </c>
      <c r="AE2499">
        <v>11</v>
      </c>
      <c r="AF2499">
        <v>1</v>
      </c>
      <c r="AG2499">
        <v>7518594</v>
      </c>
      <c r="AH2499" t="s">
        <v>5626</v>
      </c>
      <c r="AI2499" t="s">
        <v>29870</v>
      </c>
      <c r="AJ2499" t="s">
        <v>29869</v>
      </c>
      <c r="AK2499" t="s">
        <v>29868</v>
      </c>
      <c r="AL2499">
        <v>13</v>
      </c>
      <c r="AM2499" s="5">
        <f t="shared" si="314"/>
        <v>2.6</v>
      </c>
      <c r="AN2499" s="4">
        <f t="shared" ref="AN2499:AN2562" si="319">(AM2499-$AO$3)/($AO$2-$AO$3)</f>
        <v>3.9379023097311627E-3</v>
      </c>
      <c r="AO2499" s="3"/>
      <c r="AP2499">
        <v>0</v>
      </c>
      <c r="AR2499" t="s">
        <v>1</v>
      </c>
      <c r="AT2499" s="2">
        <v>3.8330000000000002</v>
      </c>
      <c r="AU2499" s="1">
        <f t="shared" si="315"/>
        <v>2.0241192908023056</v>
      </c>
      <c r="AV2499" s="1">
        <f t="shared" si="316"/>
        <v>1.5583109879939661</v>
      </c>
      <c r="AW2499" s="1">
        <f t="shared" si="317"/>
        <v>1.0925026851856261</v>
      </c>
    </row>
    <row r="2500" spans="1:49" x14ac:dyDescent="0.2">
      <c r="A2500">
        <v>2498</v>
      </c>
      <c r="B2500" t="s">
        <v>29867</v>
      </c>
      <c r="C2500" t="s">
        <v>29866</v>
      </c>
      <c r="F2500" t="s">
        <v>29865</v>
      </c>
      <c r="G2500" t="s">
        <v>14</v>
      </c>
      <c r="H2500" t="s">
        <v>13</v>
      </c>
      <c r="I2500" t="s">
        <v>20927</v>
      </c>
      <c r="J2500" t="s">
        <v>29864</v>
      </c>
      <c r="K2500" t="s">
        <v>29863</v>
      </c>
      <c r="L2500" t="s">
        <v>86</v>
      </c>
      <c r="M2500" t="s">
        <v>85</v>
      </c>
      <c r="N2500">
        <v>4</v>
      </c>
      <c r="O2500" t="s">
        <v>29862</v>
      </c>
      <c r="P2500" t="s">
        <v>29861</v>
      </c>
      <c r="Q2500" t="s">
        <v>29860</v>
      </c>
      <c r="R2500" s="7">
        <v>42767</v>
      </c>
      <c r="S2500" s="8">
        <f t="shared" si="312"/>
        <v>2017</v>
      </c>
      <c r="T2500" s="8">
        <v>2017</v>
      </c>
      <c r="U2500" s="8">
        <f t="shared" si="313"/>
        <v>5</v>
      </c>
      <c r="V2500" s="7">
        <v>42767</v>
      </c>
      <c r="W2500" t="s">
        <v>29859</v>
      </c>
      <c r="X2500" s="2">
        <v>0.68500000000000005</v>
      </c>
      <c r="Y2500" s="6">
        <f t="shared" si="318"/>
        <v>1.8285683777795575E-2</v>
      </c>
      <c r="AA2500">
        <v>10236198</v>
      </c>
      <c r="AB2500">
        <v>23872</v>
      </c>
      <c r="AC2500">
        <v>15635120</v>
      </c>
      <c r="AD2500" t="s">
        <v>6</v>
      </c>
      <c r="AE2500">
        <v>23</v>
      </c>
      <c r="AF2500" s="10">
        <v>44228</v>
      </c>
      <c r="AH2500" t="s">
        <v>29858</v>
      </c>
      <c r="AI2500" t="s">
        <v>29857</v>
      </c>
      <c r="AJ2500" t="s">
        <v>29856</v>
      </c>
      <c r="AK2500" t="s">
        <v>29855</v>
      </c>
      <c r="AL2500">
        <v>0</v>
      </c>
      <c r="AM2500" s="5">
        <f t="shared" si="314"/>
        <v>0</v>
      </c>
      <c r="AN2500" s="4">
        <f t="shared" si="319"/>
        <v>0</v>
      </c>
      <c r="AO2500" s="3"/>
      <c r="AP2500">
        <v>0</v>
      </c>
      <c r="AR2500" t="s">
        <v>1</v>
      </c>
      <c r="AT2500" s="2" t="s">
        <v>0</v>
      </c>
      <c r="AU2500" s="1">
        <f t="shared" si="315"/>
        <v>1.2799978644456902</v>
      </c>
      <c r="AV2500" s="1">
        <f t="shared" si="316"/>
        <v>0.9142841888897788</v>
      </c>
      <c r="AW2500" s="1">
        <f t="shared" si="317"/>
        <v>0.54857051333386719</v>
      </c>
    </row>
    <row r="2501" spans="1:49" x14ac:dyDescent="0.2">
      <c r="A2501">
        <v>2499</v>
      </c>
      <c r="B2501" t="s">
        <v>29854</v>
      </c>
      <c r="C2501" t="s">
        <v>29853</v>
      </c>
      <c r="F2501" t="s">
        <v>29852</v>
      </c>
      <c r="G2501" t="s">
        <v>14</v>
      </c>
      <c r="H2501" t="s">
        <v>13</v>
      </c>
      <c r="I2501" t="s">
        <v>7999</v>
      </c>
      <c r="J2501" t="s">
        <v>12730</v>
      </c>
      <c r="K2501" t="s">
        <v>12729</v>
      </c>
      <c r="L2501" t="s">
        <v>3453</v>
      </c>
      <c r="M2501" t="s">
        <v>3452</v>
      </c>
      <c r="N2501">
        <v>4</v>
      </c>
      <c r="O2501" t="s">
        <v>29851</v>
      </c>
      <c r="P2501" t="s">
        <v>29850</v>
      </c>
      <c r="Q2501" t="s">
        <v>29849</v>
      </c>
      <c r="R2501" s="7">
        <v>42767</v>
      </c>
      <c r="S2501" s="8">
        <f t="shared" si="312"/>
        <v>2017</v>
      </c>
      <c r="T2501" s="8">
        <v>2017</v>
      </c>
      <c r="U2501" s="8">
        <f t="shared" si="313"/>
        <v>5</v>
      </c>
      <c r="V2501" s="7">
        <v>42767</v>
      </c>
      <c r="W2501" t="s">
        <v>29848</v>
      </c>
      <c r="X2501" s="2">
        <v>0.251</v>
      </c>
      <c r="Y2501" s="6">
        <f t="shared" si="318"/>
        <v>6.7003016470462617E-3</v>
      </c>
      <c r="AA2501">
        <v>207217</v>
      </c>
      <c r="AB2501">
        <v>26145</v>
      </c>
      <c r="AC2501">
        <v>13623060</v>
      </c>
      <c r="AD2501" t="s">
        <v>6</v>
      </c>
      <c r="AE2501">
        <v>104</v>
      </c>
      <c r="AF2501">
        <v>2</v>
      </c>
      <c r="AH2501" t="s">
        <v>29847</v>
      </c>
      <c r="AI2501" t="s">
        <v>29846</v>
      </c>
      <c r="AJ2501" t="s">
        <v>29845</v>
      </c>
      <c r="AK2501" t="s">
        <v>29844</v>
      </c>
      <c r="AL2501">
        <v>14</v>
      </c>
      <c r="AM2501" s="5">
        <f t="shared" si="314"/>
        <v>2.8</v>
      </c>
      <c r="AN2501" s="4">
        <f t="shared" si="319"/>
        <v>4.2408178720181747E-3</v>
      </c>
      <c r="AO2501" s="3"/>
      <c r="AP2501">
        <v>0</v>
      </c>
      <c r="AQ2501" t="s">
        <v>76</v>
      </c>
      <c r="AR2501">
        <v>61427801</v>
      </c>
      <c r="AS2501" t="s">
        <v>75</v>
      </c>
      <c r="AT2501" s="2">
        <v>1.3360000000000001</v>
      </c>
      <c r="AU2501" s="1">
        <f t="shared" si="315"/>
        <v>0.5962456514537835</v>
      </c>
      <c r="AV2501" s="1">
        <f t="shared" si="316"/>
        <v>0.54705597595322186</v>
      </c>
      <c r="AW2501" s="1">
        <f t="shared" si="317"/>
        <v>0.49786630045266006</v>
      </c>
    </row>
    <row r="2502" spans="1:49" x14ac:dyDescent="0.2">
      <c r="A2502">
        <v>2500</v>
      </c>
      <c r="B2502" t="s">
        <v>29843</v>
      </c>
      <c r="C2502" t="s">
        <v>29842</v>
      </c>
      <c r="F2502" t="s">
        <v>29841</v>
      </c>
      <c r="G2502" t="s">
        <v>14</v>
      </c>
      <c r="H2502" t="s">
        <v>13</v>
      </c>
      <c r="I2502" t="s">
        <v>29840</v>
      </c>
      <c r="J2502" t="s">
        <v>29839</v>
      </c>
      <c r="K2502" t="s">
        <v>29838</v>
      </c>
      <c r="L2502" t="s">
        <v>14850</v>
      </c>
      <c r="M2502" t="s">
        <v>1503</v>
      </c>
      <c r="N2502">
        <v>4</v>
      </c>
      <c r="O2502" t="s">
        <v>29837</v>
      </c>
      <c r="P2502" t="s">
        <v>29836</v>
      </c>
      <c r="Q2502" t="s">
        <v>29835</v>
      </c>
      <c r="R2502" s="7">
        <v>42767</v>
      </c>
      <c r="S2502" s="8">
        <f t="shared" si="312"/>
        <v>2017</v>
      </c>
      <c r="T2502" s="8">
        <v>2017</v>
      </c>
      <c r="U2502" s="8">
        <f t="shared" si="313"/>
        <v>5</v>
      </c>
      <c r="V2502" s="7">
        <v>42767</v>
      </c>
      <c r="W2502" t="s">
        <v>29834</v>
      </c>
      <c r="X2502" s="2">
        <v>1.246</v>
      </c>
      <c r="Y2502" s="6">
        <f t="shared" si="318"/>
        <v>3.3261258375377058E-2</v>
      </c>
      <c r="AA2502">
        <v>19391404</v>
      </c>
      <c r="AB2502">
        <v>17700155033</v>
      </c>
      <c r="AC2502">
        <v>21511535</v>
      </c>
      <c r="AD2502" t="s">
        <v>6</v>
      </c>
      <c r="AE2502">
        <v>10</v>
      </c>
      <c r="AF2502">
        <v>2</v>
      </c>
      <c r="AG2502">
        <v>7479453</v>
      </c>
      <c r="AH2502" t="s">
        <v>29833</v>
      </c>
      <c r="AI2502" t="s">
        <v>29832</v>
      </c>
      <c r="AJ2502" t="s">
        <v>29831</v>
      </c>
      <c r="AK2502" t="s">
        <v>29830</v>
      </c>
      <c r="AL2502">
        <v>2</v>
      </c>
      <c r="AM2502" s="5">
        <f t="shared" si="314"/>
        <v>0.4</v>
      </c>
      <c r="AN2502" s="4">
        <f t="shared" si="319"/>
        <v>6.0583112457402507E-4</v>
      </c>
      <c r="AO2502" s="3"/>
      <c r="AP2502">
        <v>0</v>
      </c>
      <c r="AQ2502" t="s">
        <v>29829</v>
      </c>
      <c r="AR2502" t="s">
        <v>29828</v>
      </c>
      <c r="AS2502" t="s">
        <v>10590</v>
      </c>
      <c r="AT2502" s="2" t="s">
        <v>0</v>
      </c>
      <c r="AU2502" s="1">
        <f t="shared" si="315"/>
        <v>2.3464630200136147</v>
      </c>
      <c r="AV2502" s="1">
        <f t="shared" si="316"/>
        <v>1.6933544749975542</v>
      </c>
      <c r="AW2502" s="1">
        <f t="shared" si="317"/>
        <v>1.0402459299814935</v>
      </c>
    </row>
    <row r="2503" spans="1:49" x14ac:dyDescent="0.2">
      <c r="A2503">
        <v>2501</v>
      </c>
      <c r="B2503" t="s">
        <v>29827</v>
      </c>
      <c r="C2503" t="s">
        <v>29826</v>
      </c>
      <c r="F2503" t="s">
        <v>29825</v>
      </c>
      <c r="G2503" t="s">
        <v>14</v>
      </c>
      <c r="H2503" t="s">
        <v>13</v>
      </c>
      <c r="I2503" t="s">
        <v>29824</v>
      </c>
      <c r="J2503" t="s">
        <v>29823</v>
      </c>
      <c r="K2503" t="s">
        <v>29822</v>
      </c>
      <c r="L2503" t="s">
        <v>29821</v>
      </c>
      <c r="M2503" t="s">
        <v>29820</v>
      </c>
      <c r="N2503">
        <v>9</v>
      </c>
      <c r="O2503" t="s">
        <v>29819</v>
      </c>
      <c r="P2503" t="s">
        <v>29818</v>
      </c>
      <c r="Q2503" t="s">
        <v>29817</v>
      </c>
      <c r="R2503" s="7">
        <v>42767</v>
      </c>
      <c r="S2503" s="8">
        <f t="shared" si="312"/>
        <v>2017</v>
      </c>
      <c r="T2503" s="8">
        <v>2017</v>
      </c>
      <c r="U2503" s="8">
        <f t="shared" si="313"/>
        <v>5</v>
      </c>
      <c r="V2503" s="7">
        <v>42767</v>
      </c>
      <c r="W2503" t="s">
        <v>29816</v>
      </c>
      <c r="X2503" s="2">
        <v>0.79500000000000004</v>
      </c>
      <c r="Y2503" s="6">
        <f t="shared" si="318"/>
        <v>2.1222070953791944E-2</v>
      </c>
      <c r="AA2503">
        <v>9312048</v>
      </c>
      <c r="AB2503">
        <v>20459</v>
      </c>
      <c r="AC2503">
        <v>14390418</v>
      </c>
      <c r="AD2503" t="s">
        <v>6</v>
      </c>
      <c r="AE2503">
        <v>141</v>
      </c>
      <c r="AF2503" s="10">
        <v>44228</v>
      </c>
      <c r="AH2503" t="s">
        <v>29815</v>
      </c>
      <c r="AI2503" t="s">
        <v>29814</v>
      </c>
      <c r="AJ2503" t="s">
        <v>29813</v>
      </c>
      <c r="AK2503" t="s">
        <v>29812</v>
      </c>
      <c r="AL2503">
        <v>11</v>
      </c>
      <c r="AM2503" s="5">
        <f t="shared" si="314"/>
        <v>2.2000000000000002</v>
      </c>
      <c r="AN2503" s="4">
        <f t="shared" si="319"/>
        <v>3.3320711851571377E-3</v>
      </c>
      <c r="AO2503" s="3"/>
      <c r="AP2503">
        <v>0</v>
      </c>
      <c r="AQ2503" t="s">
        <v>27948</v>
      </c>
      <c r="AR2503" t="s">
        <v>29811</v>
      </c>
      <c r="AS2503" t="s">
        <v>27946</v>
      </c>
      <c r="AT2503" s="2">
        <v>2.6030000000000002</v>
      </c>
      <c r="AU2503" s="1">
        <f t="shared" si="315"/>
        <v>1.5855071023201501</v>
      </c>
      <c r="AV2503" s="1">
        <f t="shared" si="316"/>
        <v>1.2277071069474541</v>
      </c>
      <c r="AW2503" s="1">
        <f t="shared" si="317"/>
        <v>0.86990711157475786</v>
      </c>
    </row>
    <row r="2504" spans="1:49" x14ac:dyDescent="0.2">
      <c r="A2504">
        <v>2502</v>
      </c>
      <c r="B2504" t="s">
        <v>29810</v>
      </c>
      <c r="C2504" t="s">
        <v>29809</v>
      </c>
      <c r="F2504" t="s">
        <v>29808</v>
      </c>
      <c r="G2504" t="s">
        <v>14</v>
      </c>
      <c r="H2504" t="s">
        <v>13</v>
      </c>
      <c r="I2504" t="s">
        <v>29807</v>
      </c>
      <c r="J2504">
        <v>60020633</v>
      </c>
      <c r="K2504" t="s">
        <v>29806</v>
      </c>
      <c r="L2504" t="s">
        <v>29805</v>
      </c>
      <c r="M2504" t="s">
        <v>137</v>
      </c>
      <c r="N2504">
        <v>2</v>
      </c>
      <c r="O2504" t="s">
        <v>29804</v>
      </c>
      <c r="P2504" t="s">
        <v>29803</v>
      </c>
      <c r="Q2504" t="s">
        <v>29802</v>
      </c>
      <c r="R2504" s="7">
        <v>42767</v>
      </c>
      <c r="S2504" s="8">
        <f t="shared" si="312"/>
        <v>2017</v>
      </c>
      <c r="T2504" s="8">
        <v>2017</v>
      </c>
      <c r="U2504" s="8">
        <f t="shared" si="313"/>
        <v>5</v>
      </c>
      <c r="V2504" s="7">
        <v>42767</v>
      </c>
      <c r="W2504" t="s">
        <v>29801</v>
      </c>
      <c r="X2504" s="2">
        <v>0.63100000000000001</v>
      </c>
      <c r="Y2504" s="6">
        <f t="shared" si="318"/>
        <v>1.6844184618670086E-2</v>
      </c>
      <c r="AA2504">
        <v>9210296</v>
      </c>
      <c r="AB2504">
        <v>24360</v>
      </c>
      <c r="AC2504">
        <v>15730409</v>
      </c>
      <c r="AD2504" t="s">
        <v>6</v>
      </c>
      <c r="AE2504">
        <v>85</v>
      </c>
      <c r="AF2504">
        <v>2</v>
      </c>
      <c r="AH2504" t="s">
        <v>29800</v>
      </c>
      <c r="AI2504" t="s">
        <v>29799</v>
      </c>
      <c r="AJ2504" t="s">
        <v>29798</v>
      </c>
      <c r="AK2504" t="s">
        <v>29797</v>
      </c>
      <c r="AL2504">
        <v>0</v>
      </c>
      <c r="AM2504" s="5">
        <f t="shared" si="314"/>
        <v>0</v>
      </c>
      <c r="AN2504" s="4">
        <f t="shared" si="319"/>
        <v>0</v>
      </c>
      <c r="AO2504" s="3"/>
      <c r="AP2504">
        <v>0</v>
      </c>
      <c r="AR2504" t="s">
        <v>1</v>
      </c>
      <c r="AT2504" s="2" t="s">
        <v>0</v>
      </c>
      <c r="AU2504" s="1">
        <f t="shared" si="315"/>
        <v>1.1790929233069058</v>
      </c>
      <c r="AV2504" s="1">
        <f t="shared" si="316"/>
        <v>0.8422092309335043</v>
      </c>
      <c r="AW2504" s="1">
        <f t="shared" si="317"/>
        <v>0.50532553856010254</v>
      </c>
    </row>
    <row r="2505" spans="1:49" x14ac:dyDescent="0.2">
      <c r="A2505">
        <v>2503</v>
      </c>
      <c r="B2505" t="s">
        <v>29796</v>
      </c>
      <c r="C2505" t="s">
        <v>29795</v>
      </c>
      <c r="E2505">
        <v>27135779</v>
      </c>
      <c r="F2505" t="s">
        <v>29794</v>
      </c>
      <c r="G2505" t="s">
        <v>14</v>
      </c>
      <c r="H2505" t="s">
        <v>13</v>
      </c>
      <c r="I2505" t="s">
        <v>29793</v>
      </c>
      <c r="J2505" t="s">
        <v>29792</v>
      </c>
      <c r="K2505" t="s">
        <v>29791</v>
      </c>
      <c r="L2505" t="s">
        <v>29790</v>
      </c>
      <c r="M2505" t="s">
        <v>29789</v>
      </c>
      <c r="N2505">
        <v>6</v>
      </c>
      <c r="O2505" t="s">
        <v>29788</v>
      </c>
      <c r="P2505" t="s">
        <v>29787</v>
      </c>
      <c r="Q2505" t="s">
        <v>29786</v>
      </c>
      <c r="R2505" s="7">
        <v>42767</v>
      </c>
      <c r="S2505" s="8">
        <f t="shared" si="312"/>
        <v>2017</v>
      </c>
      <c r="T2505" s="8">
        <v>2017</v>
      </c>
      <c r="U2505" s="8">
        <f t="shared" si="313"/>
        <v>5</v>
      </c>
      <c r="V2505" s="7">
        <v>42767</v>
      </c>
      <c r="W2505" t="s">
        <v>29785</v>
      </c>
      <c r="X2505" s="2">
        <v>0.877</v>
      </c>
      <c r="Y2505" s="6">
        <f t="shared" si="318"/>
        <v>2.3411014121352873E-2</v>
      </c>
      <c r="AA2505" t="s">
        <v>29784</v>
      </c>
      <c r="AB2505">
        <v>16400154786</v>
      </c>
      <c r="AC2505">
        <v>18640648</v>
      </c>
      <c r="AD2505" t="s">
        <v>6</v>
      </c>
      <c r="AE2505">
        <v>10</v>
      </c>
      <c r="AF2505">
        <v>2</v>
      </c>
      <c r="AH2505" t="s">
        <v>29783</v>
      </c>
      <c r="AI2505" t="s">
        <v>29782</v>
      </c>
      <c r="AJ2505" t="s">
        <v>29781</v>
      </c>
      <c r="AK2505" t="s">
        <v>29780</v>
      </c>
      <c r="AL2505">
        <v>7</v>
      </c>
      <c r="AM2505" s="5">
        <f t="shared" si="314"/>
        <v>1.4</v>
      </c>
      <c r="AN2505" s="4">
        <f t="shared" si="319"/>
        <v>2.1204089360090874E-3</v>
      </c>
      <c r="AO2505" s="3"/>
      <c r="AP2505">
        <v>0</v>
      </c>
      <c r="AQ2505" t="s">
        <v>261</v>
      </c>
      <c r="AR2505" t="s">
        <v>29779</v>
      </c>
      <c r="AS2505" t="s">
        <v>259</v>
      </c>
      <c r="AT2505" s="2">
        <v>3.2069999999999999</v>
      </c>
      <c r="AU2505" s="1">
        <f t="shared" si="315"/>
        <v>1.7023832565749737</v>
      </c>
      <c r="AV2505" s="1">
        <f t="shared" si="316"/>
        <v>1.2765711528680981</v>
      </c>
      <c r="AW2505" s="1">
        <f t="shared" si="317"/>
        <v>0.85075904916122236</v>
      </c>
    </row>
    <row r="2506" spans="1:49" x14ac:dyDescent="0.2">
      <c r="A2506">
        <v>2504</v>
      </c>
      <c r="B2506" t="s">
        <v>29778</v>
      </c>
      <c r="C2506" t="s">
        <v>29777</v>
      </c>
      <c r="F2506" t="s">
        <v>29776</v>
      </c>
      <c r="G2506" t="s">
        <v>14</v>
      </c>
      <c r="H2506" t="s">
        <v>13</v>
      </c>
      <c r="I2506" t="s">
        <v>29775</v>
      </c>
      <c r="J2506" t="s">
        <v>29774</v>
      </c>
      <c r="K2506" t="s">
        <v>29773</v>
      </c>
      <c r="L2506" t="s">
        <v>25542</v>
      </c>
      <c r="M2506" t="s">
        <v>85</v>
      </c>
      <c r="N2506">
        <v>4</v>
      </c>
      <c r="O2506" t="s">
        <v>29772</v>
      </c>
      <c r="P2506" t="s">
        <v>29771</v>
      </c>
      <c r="Q2506" t="s">
        <v>29770</v>
      </c>
      <c r="R2506" s="7">
        <v>42767</v>
      </c>
      <c r="S2506" s="8">
        <f t="shared" si="312"/>
        <v>2017</v>
      </c>
      <c r="T2506" s="8">
        <v>2017</v>
      </c>
      <c r="U2506" s="8">
        <f t="shared" si="313"/>
        <v>5</v>
      </c>
      <c r="V2506" s="7">
        <v>42767</v>
      </c>
      <c r="W2506" t="s">
        <v>29769</v>
      </c>
      <c r="X2506" s="2">
        <v>0.52600000000000002</v>
      </c>
      <c r="Y2506" s="6">
        <f t="shared" si="318"/>
        <v>1.4041269587037187E-2</v>
      </c>
      <c r="AA2506">
        <v>15571955</v>
      </c>
      <c r="AB2506">
        <v>4700152486</v>
      </c>
      <c r="AC2506">
        <v>15571963</v>
      </c>
      <c r="AD2506" t="s">
        <v>6</v>
      </c>
      <c r="AE2506">
        <v>12</v>
      </c>
      <c r="AF2506">
        <v>1</v>
      </c>
      <c r="AH2506" t="s">
        <v>4724</v>
      </c>
      <c r="AI2506" t="s">
        <v>29768</v>
      </c>
      <c r="AJ2506" t="s">
        <v>29767</v>
      </c>
      <c r="AK2506" t="s">
        <v>29766</v>
      </c>
      <c r="AL2506">
        <v>0</v>
      </c>
      <c r="AM2506" s="5">
        <f t="shared" si="314"/>
        <v>0</v>
      </c>
      <c r="AN2506" s="4">
        <f t="shared" si="319"/>
        <v>0</v>
      </c>
      <c r="AO2506" s="3"/>
      <c r="AP2506">
        <v>0</v>
      </c>
      <c r="AQ2506" t="s">
        <v>76</v>
      </c>
      <c r="AR2506" t="s">
        <v>29765</v>
      </c>
      <c r="AS2506" t="s">
        <v>75</v>
      </c>
      <c r="AT2506" s="2">
        <v>2.4039999999999999</v>
      </c>
      <c r="AU2506" s="1">
        <f t="shared" si="315"/>
        <v>0.98288887109260303</v>
      </c>
      <c r="AV2506" s="1">
        <f t="shared" si="316"/>
        <v>0.70206347935185931</v>
      </c>
      <c r="AW2506" s="1">
        <f t="shared" si="317"/>
        <v>0.42123808761111559</v>
      </c>
    </row>
    <row r="2507" spans="1:49" x14ac:dyDescent="0.2">
      <c r="A2507">
        <v>2505</v>
      </c>
      <c r="B2507" t="s">
        <v>29764</v>
      </c>
      <c r="C2507" t="s">
        <v>29763</v>
      </c>
      <c r="F2507" t="s">
        <v>29762</v>
      </c>
      <c r="G2507" t="s">
        <v>14</v>
      </c>
      <c r="H2507" t="s">
        <v>13</v>
      </c>
      <c r="I2507" t="s">
        <v>29761</v>
      </c>
      <c r="J2507" t="s">
        <v>29760</v>
      </c>
      <c r="K2507" t="s">
        <v>29759</v>
      </c>
      <c r="L2507" t="s">
        <v>29758</v>
      </c>
      <c r="M2507" t="s">
        <v>29757</v>
      </c>
      <c r="N2507">
        <v>7</v>
      </c>
      <c r="O2507" t="s">
        <v>29756</v>
      </c>
      <c r="P2507" t="s">
        <v>29755</v>
      </c>
      <c r="Q2507" t="s">
        <v>29754</v>
      </c>
      <c r="R2507" s="7">
        <v>42767</v>
      </c>
      <c r="S2507" s="8">
        <f t="shared" si="312"/>
        <v>2017</v>
      </c>
      <c r="T2507" s="8">
        <v>2017</v>
      </c>
      <c r="U2507" s="8">
        <f t="shared" si="313"/>
        <v>5</v>
      </c>
      <c r="V2507" s="7">
        <v>42767</v>
      </c>
      <c r="W2507" t="s">
        <v>29753</v>
      </c>
      <c r="X2507" s="2">
        <v>1.512</v>
      </c>
      <c r="Y2507" s="6">
        <f t="shared" si="318"/>
        <v>4.0361976455513739E-2</v>
      </c>
      <c r="AA2507">
        <v>16124758</v>
      </c>
      <c r="AB2507">
        <v>25697</v>
      </c>
      <c r="AD2507" t="s">
        <v>6</v>
      </c>
      <c r="AE2507">
        <v>90</v>
      </c>
      <c r="AF2507">
        <v>1</v>
      </c>
      <c r="AH2507" t="s">
        <v>29752</v>
      </c>
      <c r="AI2507" t="s">
        <v>29751</v>
      </c>
      <c r="AJ2507" t="s">
        <v>29750</v>
      </c>
      <c r="AK2507" t="s">
        <v>29749</v>
      </c>
      <c r="AL2507">
        <v>26</v>
      </c>
      <c r="AM2507" s="5">
        <f t="shared" si="314"/>
        <v>5.2</v>
      </c>
      <c r="AN2507" s="4">
        <f t="shared" si="319"/>
        <v>7.8758046194623253E-3</v>
      </c>
      <c r="AO2507" s="3"/>
      <c r="AP2507">
        <v>0</v>
      </c>
      <c r="AR2507" t="s">
        <v>29748</v>
      </c>
      <c r="AT2507" s="2">
        <v>5.9180000000000001</v>
      </c>
      <c r="AU2507" s="1">
        <f t="shared" si="315"/>
        <v>3.0616124904698312</v>
      </c>
      <c r="AV2507" s="1">
        <f t="shared" si="316"/>
        <v>2.4118890537488031</v>
      </c>
      <c r="AW2507" s="1">
        <f t="shared" si="317"/>
        <v>1.7621656170277751</v>
      </c>
    </row>
    <row r="2508" spans="1:49" x14ac:dyDescent="0.2">
      <c r="A2508">
        <v>2506</v>
      </c>
      <c r="B2508" t="s">
        <v>29747</v>
      </c>
      <c r="C2508" t="s">
        <v>29746</v>
      </c>
      <c r="E2508">
        <v>26887533</v>
      </c>
      <c r="F2508" t="s">
        <v>29745</v>
      </c>
      <c r="G2508" t="s">
        <v>14</v>
      </c>
      <c r="H2508" t="s">
        <v>13</v>
      </c>
      <c r="I2508" t="s">
        <v>2619</v>
      </c>
      <c r="J2508" t="s">
        <v>29744</v>
      </c>
      <c r="K2508" t="s">
        <v>29743</v>
      </c>
      <c r="L2508" t="s">
        <v>29742</v>
      </c>
      <c r="M2508" t="s">
        <v>29741</v>
      </c>
      <c r="N2508">
        <v>5</v>
      </c>
      <c r="O2508" t="s">
        <v>29740</v>
      </c>
      <c r="P2508" t="s">
        <v>29739</v>
      </c>
      <c r="Q2508" t="s">
        <v>29738</v>
      </c>
      <c r="R2508" s="7">
        <v>42767</v>
      </c>
      <c r="S2508" s="8">
        <f t="shared" si="312"/>
        <v>2017</v>
      </c>
      <c r="T2508" s="8">
        <v>2017</v>
      </c>
      <c r="U2508" s="8">
        <f t="shared" si="313"/>
        <v>5</v>
      </c>
      <c r="V2508" s="7">
        <v>42767</v>
      </c>
      <c r="W2508" t="s">
        <v>2612</v>
      </c>
      <c r="X2508" s="2">
        <v>1.696</v>
      </c>
      <c r="Y2508" s="6">
        <f t="shared" si="318"/>
        <v>4.5273751368089483E-2</v>
      </c>
      <c r="AA2508">
        <v>7403194</v>
      </c>
      <c r="AB2508">
        <v>17267</v>
      </c>
      <c r="AC2508">
        <v>15222594</v>
      </c>
      <c r="AD2508" t="s">
        <v>6</v>
      </c>
      <c r="AE2508">
        <v>77</v>
      </c>
      <c r="AF2508">
        <v>2</v>
      </c>
      <c r="AH2508" t="s">
        <v>29737</v>
      </c>
      <c r="AI2508" t="s">
        <v>29736</v>
      </c>
      <c r="AJ2508" t="s">
        <v>29735</v>
      </c>
      <c r="AK2508" t="s">
        <v>29734</v>
      </c>
      <c r="AL2508">
        <v>86</v>
      </c>
      <c r="AM2508" s="5">
        <f t="shared" si="314"/>
        <v>17.2</v>
      </c>
      <c r="AN2508" s="4">
        <f t="shared" si="319"/>
        <v>2.6050738356683072E-2</v>
      </c>
      <c r="AO2508" s="3"/>
      <c r="AP2508">
        <v>0</v>
      </c>
      <c r="AQ2508" t="s">
        <v>979</v>
      </c>
      <c r="AR2508" t="s">
        <v>2606</v>
      </c>
      <c r="AS2508" t="s">
        <v>977</v>
      </c>
      <c r="AT2508" s="2">
        <v>4.6680000000000001</v>
      </c>
      <c r="AU2508" s="1">
        <f t="shared" si="315"/>
        <v>3.9506847464667558</v>
      </c>
      <c r="AV2508" s="1">
        <f t="shared" si="316"/>
        <v>3.5662244862386276</v>
      </c>
      <c r="AW2508" s="1">
        <f t="shared" si="317"/>
        <v>3.1817642260104995</v>
      </c>
    </row>
    <row r="2509" spans="1:49" x14ac:dyDescent="0.2">
      <c r="A2509">
        <v>2507</v>
      </c>
      <c r="B2509" t="s">
        <v>29733</v>
      </c>
      <c r="C2509" t="s">
        <v>29732</v>
      </c>
      <c r="F2509" t="s">
        <v>29731</v>
      </c>
      <c r="G2509" t="s">
        <v>14</v>
      </c>
      <c r="H2509" t="s">
        <v>13</v>
      </c>
      <c r="I2509" t="s">
        <v>29730</v>
      </c>
      <c r="J2509" t="s">
        <v>29729</v>
      </c>
      <c r="K2509" t="s">
        <v>29728</v>
      </c>
      <c r="L2509" t="s">
        <v>29727</v>
      </c>
      <c r="M2509" t="s">
        <v>347</v>
      </c>
      <c r="N2509">
        <v>4</v>
      </c>
      <c r="O2509" t="s">
        <v>29726</v>
      </c>
      <c r="P2509" t="s">
        <v>29725</v>
      </c>
      <c r="Q2509" t="s">
        <v>29724</v>
      </c>
      <c r="R2509" s="7">
        <v>42767</v>
      </c>
      <c r="S2509" s="8">
        <f t="shared" si="312"/>
        <v>2017</v>
      </c>
      <c r="T2509" s="8">
        <v>2017</v>
      </c>
      <c r="U2509" s="8">
        <f t="shared" si="313"/>
        <v>5</v>
      </c>
      <c r="V2509" s="7">
        <v>42767</v>
      </c>
      <c r="W2509" t="s">
        <v>50</v>
      </c>
      <c r="X2509" s="2">
        <v>0.41699999999999998</v>
      </c>
      <c r="Y2509" s="6">
        <f t="shared" si="318"/>
        <v>1.1131576839913509E-2</v>
      </c>
      <c r="AA2509">
        <v>10220038</v>
      </c>
      <c r="AB2509">
        <v>17569</v>
      </c>
      <c r="AC2509">
        <v>15728196</v>
      </c>
      <c r="AD2509" t="s">
        <v>6</v>
      </c>
      <c r="AE2509">
        <v>23</v>
      </c>
      <c r="AF2509">
        <v>2</v>
      </c>
      <c r="AH2509" t="s">
        <v>29723</v>
      </c>
      <c r="AI2509" t="s">
        <v>29722</v>
      </c>
      <c r="AJ2509" t="s">
        <v>29721</v>
      </c>
      <c r="AK2509" t="s">
        <v>29720</v>
      </c>
      <c r="AL2509">
        <v>8</v>
      </c>
      <c r="AM2509" s="5">
        <f t="shared" si="314"/>
        <v>1.6</v>
      </c>
      <c r="AN2509" s="4">
        <f t="shared" si="319"/>
        <v>2.4233244982961003E-3</v>
      </c>
      <c r="AO2509" s="3"/>
      <c r="AP2509">
        <v>0</v>
      </c>
      <c r="AR2509" t="s">
        <v>1</v>
      </c>
      <c r="AT2509" s="2">
        <v>2.6019999999999999</v>
      </c>
      <c r="AU2509" s="1">
        <f t="shared" si="315"/>
        <v>0.85191011374282855</v>
      </c>
      <c r="AV2509" s="1">
        <f t="shared" si="316"/>
        <v>0.67774506691048042</v>
      </c>
      <c r="AW2509" s="1">
        <f t="shared" si="317"/>
        <v>0.5035800200781323</v>
      </c>
    </row>
    <row r="2510" spans="1:49" x14ac:dyDescent="0.2">
      <c r="A2510">
        <v>2508</v>
      </c>
      <c r="B2510" t="s">
        <v>29719</v>
      </c>
      <c r="C2510" t="s">
        <v>29718</v>
      </c>
      <c r="F2510" t="s">
        <v>29717</v>
      </c>
      <c r="G2510" t="s">
        <v>14</v>
      </c>
      <c r="H2510" t="s">
        <v>13</v>
      </c>
      <c r="I2510" t="s">
        <v>29716</v>
      </c>
      <c r="J2510" t="s">
        <v>29715</v>
      </c>
      <c r="K2510" t="s">
        <v>29714</v>
      </c>
      <c r="L2510" t="s">
        <v>20231</v>
      </c>
      <c r="M2510" t="s">
        <v>3048</v>
      </c>
      <c r="N2510">
        <v>3</v>
      </c>
      <c r="O2510" t="s">
        <v>29713</v>
      </c>
      <c r="P2510" t="s">
        <v>29712</v>
      </c>
      <c r="Q2510" t="s">
        <v>29711</v>
      </c>
      <c r="R2510" s="7">
        <v>42767</v>
      </c>
      <c r="S2510" s="8">
        <f t="shared" si="312"/>
        <v>2017</v>
      </c>
      <c r="T2510" s="8">
        <v>2017</v>
      </c>
      <c r="U2510" s="8">
        <f t="shared" si="313"/>
        <v>5</v>
      </c>
      <c r="V2510" s="7">
        <v>42767</v>
      </c>
      <c r="W2510" t="s">
        <v>50</v>
      </c>
      <c r="X2510" s="2">
        <v>0.41699999999999998</v>
      </c>
      <c r="Y2510" s="6">
        <f t="shared" si="318"/>
        <v>1.1131576839913509E-2</v>
      </c>
      <c r="AA2510">
        <v>10220038</v>
      </c>
      <c r="AB2510">
        <v>17569</v>
      </c>
      <c r="AC2510">
        <v>15728196</v>
      </c>
      <c r="AD2510" t="s">
        <v>6</v>
      </c>
      <c r="AE2510">
        <v>23</v>
      </c>
      <c r="AF2510">
        <v>2</v>
      </c>
      <c r="AH2510" t="s">
        <v>29710</v>
      </c>
      <c r="AI2510" t="s">
        <v>29709</v>
      </c>
      <c r="AJ2510" t="s">
        <v>29708</v>
      </c>
      <c r="AK2510" t="s">
        <v>29707</v>
      </c>
      <c r="AL2510">
        <v>7</v>
      </c>
      <c r="AM2510" s="5">
        <f t="shared" si="314"/>
        <v>1.4</v>
      </c>
      <c r="AN2510" s="4">
        <f t="shared" si="319"/>
        <v>2.1204089360090874E-3</v>
      </c>
      <c r="AO2510" s="3"/>
      <c r="AP2510">
        <v>0</v>
      </c>
      <c r="AQ2510" t="s">
        <v>944</v>
      </c>
      <c r="AR2510" t="s">
        <v>29706</v>
      </c>
      <c r="AS2510" t="s">
        <v>942</v>
      </c>
      <c r="AT2510" s="2">
        <v>2.6019999999999999</v>
      </c>
      <c r="AU2510" s="1">
        <f t="shared" si="315"/>
        <v>0.84282264687421826</v>
      </c>
      <c r="AV2510" s="1">
        <f t="shared" si="316"/>
        <v>0.66259928879612984</v>
      </c>
      <c r="AW2510" s="1">
        <f t="shared" si="317"/>
        <v>0.48237593071804136</v>
      </c>
    </row>
    <row r="2511" spans="1:49" x14ac:dyDescent="0.2">
      <c r="A2511">
        <v>2509</v>
      </c>
      <c r="B2511" t="s">
        <v>29705</v>
      </c>
      <c r="C2511" t="s">
        <v>29704</v>
      </c>
      <c r="D2511" t="s">
        <v>29703</v>
      </c>
      <c r="F2511" t="s">
        <v>29702</v>
      </c>
      <c r="G2511" t="s">
        <v>14</v>
      </c>
      <c r="H2511" t="s">
        <v>13</v>
      </c>
      <c r="I2511" t="s">
        <v>29701</v>
      </c>
      <c r="J2511">
        <v>60107357</v>
      </c>
      <c r="K2511" t="s">
        <v>29700</v>
      </c>
      <c r="L2511" t="s">
        <v>6890</v>
      </c>
      <c r="M2511" t="s">
        <v>376</v>
      </c>
      <c r="N2511">
        <v>2</v>
      </c>
      <c r="O2511" t="s">
        <v>29699</v>
      </c>
      <c r="P2511" t="s">
        <v>29698</v>
      </c>
      <c r="Q2511" t="s">
        <v>29697</v>
      </c>
      <c r="R2511" s="7">
        <v>42767</v>
      </c>
      <c r="S2511" s="8">
        <f t="shared" si="312"/>
        <v>2017</v>
      </c>
      <c r="T2511" s="8">
        <v>2017</v>
      </c>
      <c r="U2511" s="8">
        <f t="shared" si="313"/>
        <v>5</v>
      </c>
      <c r="V2511" s="7">
        <v>42767</v>
      </c>
      <c r="W2511" t="s">
        <v>147</v>
      </c>
      <c r="X2511" s="2">
        <v>0.26</v>
      </c>
      <c r="Y2511" s="6">
        <f t="shared" si="318"/>
        <v>6.9405515069005099E-3</v>
      </c>
      <c r="AA2511">
        <v>17590787</v>
      </c>
      <c r="AB2511">
        <v>19700186823</v>
      </c>
      <c r="AC2511">
        <v>17590795</v>
      </c>
      <c r="AD2511" t="s">
        <v>6</v>
      </c>
      <c r="AE2511">
        <v>9</v>
      </c>
      <c r="AF2511">
        <v>1</v>
      </c>
      <c r="AH2511" t="s">
        <v>29696</v>
      </c>
      <c r="AI2511" t="s">
        <v>29695</v>
      </c>
      <c r="AJ2511" t="s">
        <v>29694</v>
      </c>
      <c r="AK2511" t="s">
        <v>29693</v>
      </c>
      <c r="AL2511">
        <v>4</v>
      </c>
      <c r="AM2511" s="5">
        <f t="shared" si="314"/>
        <v>0.8</v>
      </c>
      <c r="AN2511" s="4">
        <f t="shared" si="319"/>
        <v>1.2116622491480501E-3</v>
      </c>
      <c r="AO2511" s="3"/>
      <c r="AP2511">
        <v>0</v>
      </c>
      <c r="AR2511" t="s">
        <v>1</v>
      </c>
      <c r="AT2511" s="2" t="s">
        <v>0</v>
      </c>
      <c r="AU2511" s="1">
        <f t="shared" si="315"/>
        <v>0.52218847295747717</v>
      </c>
      <c r="AV2511" s="1">
        <f t="shared" si="316"/>
        <v>0.40761068780242804</v>
      </c>
      <c r="AW2511" s="1">
        <f t="shared" si="317"/>
        <v>0.2930329026473788</v>
      </c>
    </row>
    <row r="2512" spans="1:49" x14ac:dyDescent="0.2">
      <c r="A2512">
        <v>2510</v>
      </c>
      <c r="B2512" t="s">
        <v>29692</v>
      </c>
      <c r="C2512" t="s">
        <v>29691</v>
      </c>
      <c r="D2512" t="s">
        <v>29690</v>
      </c>
      <c r="F2512" t="s">
        <v>29689</v>
      </c>
      <c r="G2512" t="s">
        <v>14</v>
      </c>
      <c r="H2512" t="s">
        <v>13</v>
      </c>
      <c r="I2512" t="s">
        <v>29688</v>
      </c>
      <c r="J2512">
        <v>60003003</v>
      </c>
      <c r="K2512" t="s">
        <v>634</v>
      </c>
      <c r="L2512" t="s">
        <v>633</v>
      </c>
      <c r="M2512" t="s">
        <v>415</v>
      </c>
      <c r="N2512">
        <v>3</v>
      </c>
      <c r="O2512" t="s">
        <v>29687</v>
      </c>
      <c r="P2512" t="s">
        <v>29686</v>
      </c>
      <c r="Q2512" t="s">
        <v>29685</v>
      </c>
      <c r="R2512" s="7">
        <v>42767</v>
      </c>
      <c r="S2512" s="8">
        <f t="shared" si="312"/>
        <v>2017</v>
      </c>
      <c r="T2512" s="8">
        <v>2017</v>
      </c>
      <c r="U2512" s="8">
        <f t="shared" si="313"/>
        <v>5</v>
      </c>
      <c r="V2512" s="7">
        <v>42767</v>
      </c>
      <c r="W2512" t="s">
        <v>949</v>
      </c>
      <c r="X2512" s="2">
        <v>0.77200000000000002</v>
      </c>
      <c r="Y2512" s="6">
        <f t="shared" si="318"/>
        <v>2.0608099089719976E-2</v>
      </c>
      <c r="AA2512">
        <v>2632241</v>
      </c>
      <c r="AB2512">
        <v>15424</v>
      </c>
      <c r="AD2512" t="s">
        <v>6</v>
      </c>
      <c r="AE2512">
        <v>98</v>
      </c>
      <c r="AH2512" t="s">
        <v>29684</v>
      </c>
      <c r="AI2512" t="s">
        <v>29683</v>
      </c>
      <c r="AJ2512" t="s">
        <v>29682</v>
      </c>
      <c r="AK2512" t="s">
        <v>29681</v>
      </c>
      <c r="AL2512">
        <v>4</v>
      </c>
      <c r="AM2512" s="5">
        <f t="shared" si="314"/>
        <v>0.8</v>
      </c>
      <c r="AN2512" s="4">
        <f t="shared" si="319"/>
        <v>1.2116622491480501E-3</v>
      </c>
      <c r="AO2512" s="3"/>
      <c r="AP2512">
        <v>0</v>
      </c>
      <c r="AR2512" t="s">
        <v>1</v>
      </c>
      <c r="AT2512" s="2" t="s">
        <v>0</v>
      </c>
      <c r="AU2512" s="1">
        <f t="shared" si="315"/>
        <v>1.4789168037548397</v>
      </c>
      <c r="AV2512" s="1">
        <f t="shared" si="316"/>
        <v>1.0909880669434013</v>
      </c>
      <c r="AW2512" s="1">
        <f t="shared" si="317"/>
        <v>0.70305933013196276</v>
      </c>
    </row>
    <row r="2513" spans="1:49" x14ac:dyDescent="0.2">
      <c r="A2513">
        <v>2511</v>
      </c>
      <c r="B2513" t="s">
        <v>29680</v>
      </c>
      <c r="C2513" t="s">
        <v>29679</v>
      </c>
      <c r="F2513" t="s">
        <v>29678</v>
      </c>
      <c r="G2513" t="s">
        <v>14</v>
      </c>
      <c r="H2513" t="s">
        <v>13</v>
      </c>
      <c r="I2513" t="s">
        <v>29677</v>
      </c>
      <c r="J2513">
        <v>60027161</v>
      </c>
      <c r="K2513" t="s">
        <v>2942</v>
      </c>
      <c r="L2513" t="s">
        <v>2941</v>
      </c>
      <c r="M2513" t="s">
        <v>2940</v>
      </c>
      <c r="N2513">
        <v>2</v>
      </c>
      <c r="O2513" t="s">
        <v>29676</v>
      </c>
      <c r="P2513" t="s">
        <v>29675</v>
      </c>
      <c r="Q2513" t="s">
        <v>2937</v>
      </c>
      <c r="R2513" s="7">
        <v>42767</v>
      </c>
      <c r="S2513" s="8">
        <f t="shared" si="312"/>
        <v>2017</v>
      </c>
      <c r="T2513" s="8">
        <v>2017</v>
      </c>
      <c r="U2513" s="8">
        <f t="shared" si="313"/>
        <v>5</v>
      </c>
      <c r="V2513" s="7">
        <v>42767</v>
      </c>
      <c r="W2513" t="s">
        <v>29674</v>
      </c>
      <c r="X2513" s="2">
        <v>0.64700000000000002</v>
      </c>
      <c r="Y2513" s="6">
        <f t="shared" si="318"/>
        <v>1.7271295480633192E-2</v>
      </c>
      <c r="AA2513">
        <v>1784617</v>
      </c>
      <c r="AB2513">
        <v>23087</v>
      </c>
      <c r="AC2513">
        <v>14320541</v>
      </c>
      <c r="AD2513" t="s">
        <v>6</v>
      </c>
      <c r="AE2513">
        <v>77</v>
      </c>
      <c r="AF2513">
        <v>2</v>
      </c>
      <c r="AH2513" t="s">
        <v>29673</v>
      </c>
      <c r="AI2513" t="s">
        <v>29672</v>
      </c>
      <c r="AJ2513" t="s">
        <v>29671</v>
      </c>
      <c r="AK2513" t="s">
        <v>29670</v>
      </c>
      <c r="AL2513">
        <v>8</v>
      </c>
      <c r="AM2513" s="5">
        <f t="shared" si="314"/>
        <v>1.6</v>
      </c>
      <c r="AN2513" s="4">
        <f t="shared" si="319"/>
        <v>2.4233244982961003E-3</v>
      </c>
      <c r="AO2513" s="3"/>
      <c r="AP2513">
        <v>0</v>
      </c>
      <c r="AQ2513" t="s">
        <v>2932</v>
      </c>
      <c r="AR2513" t="s">
        <v>29669</v>
      </c>
      <c r="AS2513" t="s">
        <v>2931</v>
      </c>
      <c r="AT2513" s="2">
        <v>0.79100000000000004</v>
      </c>
      <c r="AU2513" s="1">
        <f t="shared" si="315"/>
        <v>1.2816904185932063</v>
      </c>
      <c r="AV2513" s="1">
        <f t="shared" si="316"/>
        <v>0.98473099894646454</v>
      </c>
      <c r="AW2513" s="1">
        <f t="shared" si="317"/>
        <v>0.68777157929972277</v>
      </c>
    </row>
    <row r="2514" spans="1:49" x14ac:dyDescent="0.2">
      <c r="A2514">
        <v>2512</v>
      </c>
      <c r="B2514" t="s">
        <v>29668</v>
      </c>
      <c r="C2514" t="s">
        <v>29667</v>
      </c>
      <c r="D2514" t="s">
        <v>29666</v>
      </c>
      <c r="F2514" t="s">
        <v>29665</v>
      </c>
      <c r="G2514" t="s">
        <v>14</v>
      </c>
      <c r="H2514" t="s">
        <v>13</v>
      </c>
      <c r="I2514" t="s">
        <v>29664</v>
      </c>
      <c r="J2514" t="s">
        <v>29663</v>
      </c>
      <c r="K2514" t="s">
        <v>29662</v>
      </c>
      <c r="L2514" t="s">
        <v>29661</v>
      </c>
      <c r="M2514" t="s">
        <v>29660</v>
      </c>
      <c r="N2514">
        <v>8</v>
      </c>
      <c r="O2514" t="s">
        <v>29659</v>
      </c>
      <c r="P2514" t="s">
        <v>29658</v>
      </c>
      <c r="Q2514" t="s">
        <v>29657</v>
      </c>
      <c r="R2514" s="7">
        <v>42767</v>
      </c>
      <c r="S2514" s="8">
        <f t="shared" si="312"/>
        <v>2017</v>
      </c>
      <c r="T2514" s="8">
        <v>2017</v>
      </c>
      <c r="U2514" s="8">
        <f t="shared" si="313"/>
        <v>5</v>
      </c>
      <c r="V2514" s="7">
        <v>42767</v>
      </c>
      <c r="W2514" t="s">
        <v>147</v>
      </c>
      <c r="X2514" s="2">
        <v>0.26</v>
      </c>
      <c r="Y2514" s="6">
        <f t="shared" si="318"/>
        <v>6.9405515069005099E-3</v>
      </c>
      <c r="AA2514">
        <v>17590787</v>
      </c>
      <c r="AB2514">
        <v>19700186823</v>
      </c>
      <c r="AC2514">
        <v>17590795</v>
      </c>
      <c r="AD2514" t="s">
        <v>6</v>
      </c>
      <c r="AE2514">
        <v>9</v>
      </c>
      <c r="AF2514">
        <v>1</v>
      </c>
      <c r="AH2514" t="s">
        <v>29656</v>
      </c>
      <c r="AI2514" t="s">
        <v>29655</v>
      </c>
      <c r="AJ2514" t="s">
        <v>29654</v>
      </c>
      <c r="AK2514" t="s">
        <v>29653</v>
      </c>
      <c r="AL2514">
        <v>9</v>
      </c>
      <c r="AM2514" s="5">
        <f t="shared" si="314"/>
        <v>1.8</v>
      </c>
      <c r="AN2514" s="4">
        <f t="shared" si="319"/>
        <v>2.7262400605831123E-3</v>
      </c>
      <c r="AO2514" s="3"/>
      <c r="AP2514">
        <v>0</v>
      </c>
      <c r="AR2514" t="s">
        <v>1</v>
      </c>
      <c r="AT2514" s="2" t="s">
        <v>0</v>
      </c>
      <c r="AU2514" s="1">
        <f t="shared" si="315"/>
        <v>0.56762580730052903</v>
      </c>
      <c r="AV2514" s="1">
        <f t="shared" si="316"/>
        <v>0.48333957837418107</v>
      </c>
      <c r="AW2514" s="1">
        <f t="shared" si="317"/>
        <v>0.39905334944783316</v>
      </c>
    </row>
    <row r="2515" spans="1:49" x14ac:dyDescent="0.2">
      <c r="A2515">
        <v>2513</v>
      </c>
      <c r="B2515" t="s">
        <v>29652</v>
      </c>
      <c r="C2515" t="s">
        <v>29651</v>
      </c>
      <c r="D2515" t="s">
        <v>29650</v>
      </c>
      <c r="F2515" t="s">
        <v>29649</v>
      </c>
      <c r="G2515" t="s">
        <v>14</v>
      </c>
      <c r="H2515" t="s">
        <v>13</v>
      </c>
      <c r="I2515" t="s">
        <v>29648</v>
      </c>
      <c r="J2515" t="s">
        <v>29647</v>
      </c>
      <c r="K2515" t="s">
        <v>29646</v>
      </c>
      <c r="L2515" t="s">
        <v>29645</v>
      </c>
      <c r="M2515" t="s">
        <v>29644</v>
      </c>
      <c r="N2515">
        <v>7</v>
      </c>
      <c r="O2515" t="s">
        <v>29643</v>
      </c>
      <c r="P2515" t="s">
        <v>29642</v>
      </c>
      <c r="Q2515" t="s">
        <v>29641</v>
      </c>
      <c r="R2515" s="7">
        <v>42767</v>
      </c>
      <c r="S2515" s="8">
        <f t="shared" si="312"/>
        <v>2017</v>
      </c>
      <c r="T2515" s="8">
        <v>2017</v>
      </c>
      <c r="U2515" s="8">
        <f t="shared" si="313"/>
        <v>5</v>
      </c>
      <c r="V2515" s="7">
        <v>42767</v>
      </c>
      <c r="W2515" t="s">
        <v>147</v>
      </c>
      <c r="X2515" s="2">
        <v>0.26</v>
      </c>
      <c r="Y2515" s="6">
        <f t="shared" si="318"/>
        <v>6.9405515069005099E-3</v>
      </c>
      <c r="AA2515">
        <v>17590787</v>
      </c>
      <c r="AB2515">
        <v>19700186823</v>
      </c>
      <c r="AC2515">
        <v>17590795</v>
      </c>
      <c r="AD2515" t="s">
        <v>6</v>
      </c>
      <c r="AE2515">
        <v>9</v>
      </c>
      <c r="AF2515">
        <v>1</v>
      </c>
      <c r="AH2515" t="s">
        <v>29640</v>
      </c>
      <c r="AI2515" t="s">
        <v>29639</v>
      </c>
      <c r="AJ2515" t="s">
        <v>29638</v>
      </c>
      <c r="AK2515" t="s">
        <v>29637</v>
      </c>
      <c r="AL2515">
        <v>0</v>
      </c>
      <c r="AM2515" s="5">
        <f t="shared" si="314"/>
        <v>0</v>
      </c>
      <c r="AN2515" s="4">
        <f t="shared" si="319"/>
        <v>0</v>
      </c>
      <c r="AO2515" s="3"/>
      <c r="AP2515">
        <v>0</v>
      </c>
      <c r="AR2515" t="s">
        <v>1</v>
      </c>
      <c r="AT2515" s="2" t="s">
        <v>0</v>
      </c>
      <c r="AU2515" s="1">
        <f t="shared" si="315"/>
        <v>0.48583860548303565</v>
      </c>
      <c r="AV2515" s="1">
        <f t="shared" si="316"/>
        <v>0.34702757534502549</v>
      </c>
      <c r="AW2515" s="1">
        <f t="shared" si="317"/>
        <v>0.2082165452070153</v>
      </c>
    </row>
    <row r="2516" spans="1:49" x14ac:dyDescent="0.2">
      <c r="A2516">
        <v>2514</v>
      </c>
      <c r="B2516" t="s">
        <v>29636</v>
      </c>
      <c r="C2516" t="s">
        <v>29635</v>
      </c>
      <c r="D2516" t="s">
        <v>29634</v>
      </c>
      <c r="F2516" t="s">
        <v>29633</v>
      </c>
      <c r="G2516" t="s">
        <v>14</v>
      </c>
      <c r="H2516" t="s">
        <v>13</v>
      </c>
      <c r="I2516" t="s">
        <v>29632</v>
      </c>
      <c r="J2516">
        <v>60012468</v>
      </c>
      <c r="K2516" t="s">
        <v>29631</v>
      </c>
      <c r="L2516" t="s">
        <v>29630</v>
      </c>
      <c r="M2516" t="s">
        <v>1530</v>
      </c>
      <c r="N2516">
        <v>3</v>
      </c>
      <c r="O2516" t="s">
        <v>29629</v>
      </c>
      <c r="P2516" t="s">
        <v>29628</v>
      </c>
      <c r="Q2516" t="s">
        <v>29627</v>
      </c>
      <c r="R2516" s="7">
        <v>42767</v>
      </c>
      <c r="S2516" s="8">
        <f t="shared" si="312"/>
        <v>2017</v>
      </c>
      <c r="T2516" s="8">
        <v>2017</v>
      </c>
      <c r="U2516" s="8">
        <f t="shared" si="313"/>
        <v>5</v>
      </c>
      <c r="V2516" s="7">
        <v>42767</v>
      </c>
      <c r="W2516" t="s">
        <v>147</v>
      </c>
      <c r="X2516" s="2">
        <v>0.26</v>
      </c>
      <c r="Y2516" s="6">
        <f t="shared" si="318"/>
        <v>6.9405515069005099E-3</v>
      </c>
      <c r="AA2516">
        <v>17590787</v>
      </c>
      <c r="AB2516">
        <v>19700186823</v>
      </c>
      <c r="AC2516">
        <v>17590795</v>
      </c>
      <c r="AD2516" t="s">
        <v>6</v>
      </c>
      <c r="AE2516">
        <v>9</v>
      </c>
      <c r="AF2516">
        <v>1</v>
      </c>
      <c r="AH2516" t="s">
        <v>29626</v>
      </c>
      <c r="AI2516" t="s">
        <v>29625</v>
      </c>
      <c r="AJ2516" t="s">
        <v>29624</v>
      </c>
      <c r="AK2516" t="s">
        <v>29623</v>
      </c>
      <c r="AL2516">
        <v>5</v>
      </c>
      <c r="AM2516" s="5">
        <f t="shared" si="314"/>
        <v>1</v>
      </c>
      <c r="AN2516" s="4">
        <f t="shared" si="319"/>
        <v>1.5145778114350624E-3</v>
      </c>
      <c r="AO2516" s="3"/>
      <c r="AP2516">
        <v>0</v>
      </c>
      <c r="AR2516" t="s">
        <v>1</v>
      </c>
      <c r="AT2516" s="2" t="s">
        <v>0</v>
      </c>
      <c r="AU2516" s="1">
        <f t="shared" si="315"/>
        <v>0.53127593982608745</v>
      </c>
      <c r="AV2516" s="1">
        <f t="shared" si="316"/>
        <v>0.42275646591677862</v>
      </c>
      <c r="AW2516" s="1">
        <f t="shared" si="317"/>
        <v>0.31423699200746968</v>
      </c>
    </row>
    <row r="2517" spans="1:49" x14ac:dyDescent="0.2">
      <c r="A2517">
        <v>2515</v>
      </c>
      <c r="B2517" t="s">
        <v>29622</v>
      </c>
      <c r="C2517" t="s">
        <v>29621</v>
      </c>
      <c r="D2517" t="s">
        <v>29620</v>
      </c>
      <c r="F2517" t="s">
        <v>29619</v>
      </c>
      <c r="G2517" t="s">
        <v>14</v>
      </c>
      <c r="H2517" t="s">
        <v>13</v>
      </c>
      <c r="I2517" t="s">
        <v>29618</v>
      </c>
      <c r="J2517">
        <v>115508847</v>
      </c>
      <c r="K2517" t="s">
        <v>29617</v>
      </c>
      <c r="L2517" t="s">
        <v>29616</v>
      </c>
      <c r="M2517" t="s">
        <v>39</v>
      </c>
      <c r="N2517">
        <v>1</v>
      </c>
      <c r="O2517" t="s">
        <v>29615</v>
      </c>
      <c r="P2517">
        <v>26436005800</v>
      </c>
      <c r="Q2517">
        <v>115508847</v>
      </c>
      <c r="R2517" s="7">
        <v>42767</v>
      </c>
      <c r="S2517" s="8">
        <f t="shared" si="312"/>
        <v>2017</v>
      </c>
      <c r="T2517" s="8">
        <v>2017</v>
      </c>
      <c r="U2517" s="8">
        <f t="shared" si="313"/>
        <v>5</v>
      </c>
      <c r="V2517" s="7">
        <v>42767</v>
      </c>
      <c r="W2517" t="s">
        <v>147</v>
      </c>
      <c r="X2517" s="2">
        <v>0.26</v>
      </c>
      <c r="Y2517" s="6">
        <f t="shared" si="318"/>
        <v>6.9405515069005099E-3</v>
      </c>
      <c r="AA2517">
        <v>17590787</v>
      </c>
      <c r="AB2517">
        <v>19700186823</v>
      </c>
      <c r="AC2517">
        <v>17590795</v>
      </c>
      <c r="AD2517" t="s">
        <v>6</v>
      </c>
      <c r="AE2517">
        <v>9</v>
      </c>
      <c r="AF2517">
        <v>1</v>
      </c>
      <c r="AH2517" t="s">
        <v>29614</v>
      </c>
      <c r="AI2517" t="s">
        <v>29613</v>
      </c>
      <c r="AJ2517" t="s">
        <v>29612</v>
      </c>
      <c r="AK2517" t="s">
        <v>29611</v>
      </c>
      <c r="AL2517">
        <v>2</v>
      </c>
      <c r="AM2517" s="5">
        <f t="shared" si="314"/>
        <v>0.4</v>
      </c>
      <c r="AN2517" s="4">
        <f t="shared" si="319"/>
        <v>6.0583112457402507E-4</v>
      </c>
      <c r="AO2517" s="3"/>
      <c r="AP2517">
        <v>0</v>
      </c>
      <c r="AR2517" t="s">
        <v>1</v>
      </c>
      <c r="AT2517" s="2" t="s">
        <v>0</v>
      </c>
      <c r="AU2517" s="1">
        <f t="shared" si="315"/>
        <v>0.50401353922025638</v>
      </c>
      <c r="AV2517" s="1">
        <f t="shared" si="316"/>
        <v>0.37731913157372676</v>
      </c>
      <c r="AW2517" s="1">
        <f t="shared" si="317"/>
        <v>0.25062472392719704</v>
      </c>
    </row>
    <row r="2518" spans="1:49" x14ac:dyDescent="0.2">
      <c r="A2518">
        <v>2516</v>
      </c>
      <c r="B2518" t="s">
        <v>29610</v>
      </c>
      <c r="C2518" t="s">
        <v>29609</v>
      </c>
      <c r="D2518" t="s">
        <v>29608</v>
      </c>
      <c r="F2518" t="s">
        <v>29607</v>
      </c>
      <c r="G2518" t="s">
        <v>14</v>
      </c>
      <c r="H2518" t="s">
        <v>13</v>
      </c>
      <c r="I2518" t="s">
        <v>16986</v>
      </c>
      <c r="J2518">
        <v>60017060</v>
      </c>
      <c r="K2518" t="s">
        <v>16985</v>
      </c>
      <c r="L2518" t="s">
        <v>2955</v>
      </c>
      <c r="M2518" t="s">
        <v>9</v>
      </c>
      <c r="N2518">
        <v>3</v>
      </c>
      <c r="O2518" t="s">
        <v>29606</v>
      </c>
      <c r="P2518" t="s">
        <v>29605</v>
      </c>
      <c r="Q2518" t="s">
        <v>16982</v>
      </c>
      <c r="R2518" s="7">
        <v>42767</v>
      </c>
      <c r="S2518" s="8">
        <f t="shared" si="312"/>
        <v>2017</v>
      </c>
      <c r="T2518" s="8">
        <v>2017</v>
      </c>
      <c r="U2518" s="8">
        <f t="shared" si="313"/>
        <v>5</v>
      </c>
      <c r="V2518" s="7">
        <v>42767</v>
      </c>
      <c r="W2518" t="s">
        <v>147</v>
      </c>
      <c r="X2518" s="2">
        <v>0.26</v>
      </c>
      <c r="Y2518" s="6">
        <f t="shared" si="318"/>
        <v>6.9405515069005099E-3</v>
      </c>
      <c r="AA2518">
        <v>17590787</v>
      </c>
      <c r="AB2518">
        <v>19700186823</v>
      </c>
      <c r="AC2518">
        <v>17590795</v>
      </c>
      <c r="AD2518" t="s">
        <v>6</v>
      </c>
      <c r="AE2518">
        <v>9</v>
      </c>
      <c r="AF2518">
        <v>1</v>
      </c>
      <c r="AH2518" t="s">
        <v>13591</v>
      </c>
      <c r="AI2518" t="s">
        <v>29604</v>
      </c>
      <c r="AJ2518" t="s">
        <v>29603</v>
      </c>
      <c r="AK2518" t="s">
        <v>29602</v>
      </c>
      <c r="AL2518">
        <v>4</v>
      </c>
      <c r="AM2518" s="5">
        <f t="shared" si="314"/>
        <v>0.8</v>
      </c>
      <c r="AN2518" s="4">
        <f t="shared" si="319"/>
        <v>1.2116622491480501E-3</v>
      </c>
      <c r="AO2518" s="3"/>
      <c r="AP2518">
        <v>0</v>
      </c>
      <c r="AR2518" t="s">
        <v>1</v>
      </c>
      <c r="AT2518" s="2" t="s">
        <v>0</v>
      </c>
      <c r="AU2518" s="1">
        <f t="shared" si="315"/>
        <v>0.52218847295747717</v>
      </c>
      <c r="AV2518" s="1">
        <f t="shared" si="316"/>
        <v>0.40761068780242804</v>
      </c>
      <c r="AW2518" s="1">
        <f t="shared" si="317"/>
        <v>0.2930329026473788</v>
      </c>
    </row>
    <row r="2519" spans="1:49" x14ac:dyDescent="0.2">
      <c r="A2519">
        <v>2517</v>
      </c>
      <c r="B2519" t="s">
        <v>29601</v>
      </c>
      <c r="C2519" t="s">
        <v>29600</v>
      </c>
      <c r="D2519" t="s">
        <v>29599</v>
      </c>
      <c r="F2519" t="s">
        <v>29598</v>
      </c>
      <c r="G2519" t="s">
        <v>14</v>
      </c>
      <c r="H2519" t="s">
        <v>13</v>
      </c>
      <c r="I2519" t="s">
        <v>18915</v>
      </c>
      <c r="J2519">
        <v>60002222</v>
      </c>
      <c r="K2519" t="s">
        <v>29597</v>
      </c>
      <c r="L2519" t="s">
        <v>25180</v>
      </c>
      <c r="M2519" t="s">
        <v>9</v>
      </c>
      <c r="N2519">
        <v>5</v>
      </c>
      <c r="O2519" t="s">
        <v>29596</v>
      </c>
      <c r="P2519" t="s">
        <v>29595</v>
      </c>
      <c r="Q2519" t="s">
        <v>29594</v>
      </c>
      <c r="R2519" s="7">
        <v>42767</v>
      </c>
      <c r="S2519" s="8">
        <f t="shared" si="312"/>
        <v>2017</v>
      </c>
      <c r="T2519" s="8">
        <v>2017</v>
      </c>
      <c r="U2519" s="8">
        <f t="shared" si="313"/>
        <v>5</v>
      </c>
      <c r="V2519" s="7">
        <v>42767</v>
      </c>
      <c r="W2519" t="s">
        <v>147</v>
      </c>
      <c r="X2519" s="2">
        <v>0.26</v>
      </c>
      <c r="Y2519" s="6">
        <f t="shared" si="318"/>
        <v>6.9405515069005099E-3</v>
      </c>
      <c r="AA2519">
        <v>17590787</v>
      </c>
      <c r="AB2519">
        <v>19700186823</v>
      </c>
      <c r="AC2519">
        <v>17590795</v>
      </c>
      <c r="AD2519" t="s">
        <v>6</v>
      </c>
      <c r="AE2519">
        <v>9</v>
      </c>
      <c r="AF2519">
        <v>1</v>
      </c>
      <c r="AH2519" t="s">
        <v>29593</v>
      </c>
      <c r="AI2519" t="s">
        <v>29592</v>
      </c>
      <c r="AJ2519" t="s">
        <v>29591</v>
      </c>
      <c r="AK2519" t="s">
        <v>29590</v>
      </c>
      <c r="AL2519">
        <v>1</v>
      </c>
      <c r="AM2519" s="5">
        <f t="shared" si="314"/>
        <v>0.2</v>
      </c>
      <c r="AN2519" s="4">
        <f t="shared" si="319"/>
        <v>3.0291556228701253E-4</v>
      </c>
      <c r="AO2519" s="3"/>
      <c r="AP2519">
        <v>0</v>
      </c>
      <c r="AR2519" t="s">
        <v>1</v>
      </c>
      <c r="AT2519" s="2" t="s">
        <v>0</v>
      </c>
      <c r="AU2519" s="1">
        <f t="shared" si="315"/>
        <v>0.49492607235164598</v>
      </c>
      <c r="AV2519" s="1">
        <f t="shared" si="316"/>
        <v>0.36217335345937612</v>
      </c>
      <c r="AW2519" s="1">
        <f t="shared" si="317"/>
        <v>0.22942063456710618</v>
      </c>
    </row>
    <row r="2520" spans="1:49" x14ac:dyDescent="0.2">
      <c r="A2520">
        <v>2518</v>
      </c>
      <c r="B2520" t="s">
        <v>29589</v>
      </c>
      <c r="C2520" t="s">
        <v>29588</v>
      </c>
      <c r="D2520" t="s">
        <v>29587</v>
      </c>
      <c r="F2520" t="s">
        <v>29586</v>
      </c>
      <c r="G2520" t="s">
        <v>14</v>
      </c>
      <c r="H2520" t="s">
        <v>13</v>
      </c>
      <c r="I2520" t="s">
        <v>29585</v>
      </c>
      <c r="J2520">
        <v>60026714</v>
      </c>
      <c r="K2520" t="s">
        <v>14008</v>
      </c>
      <c r="L2520" t="s">
        <v>14007</v>
      </c>
      <c r="M2520" t="s">
        <v>39</v>
      </c>
      <c r="N2520">
        <v>2</v>
      </c>
      <c r="O2520" t="s">
        <v>29584</v>
      </c>
      <c r="P2520" t="s">
        <v>29583</v>
      </c>
      <c r="Q2520" t="s">
        <v>29582</v>
      </c>
      <c r="R2520" s="7">
        <v>42767</v>
      </c>
      <c r="S2520" s="8">
        <f t="shared" si="312"/>
        <v>2017</v>
      </c>
      <c r="T2520" s="8">
        <v>2017</v>
      </c>
      <c r="U2520" s="8">
        <f t="shared" si="313"/>
        <v>5</v>
      </c>
      <c r="V2520" s="7">
        <v>42767</v>
      </c>
      <c r="W2520" t="s">
        <v>147</v>
      </c>
      <c r="X2520" s="2">
        <v>0.26</v>
      </c>
      <c r="Y2520" s="6">
        <f t="shared" si="318"/>
        <v>6.9405515069005099E-3</v>
      </c>
      <c r="AA2520">
        <v>17590787</v>
      </c>
      <c r="AB2520">
        <v>19700186823</v>
      </c>
      <c r="AC2520">
        <v>17590795</v>
      </c>
      <c r="AD2520" t="s">
        <v>6</v>
      </c>
      <c r="AE2520">
        <v>9</v>
      </c>
      <c r="AF2520">
        <v>1</v>
      </c>
      <c r="AH2520" t="s">
        <v>29581</v>
      </c>
      <c r="AI2520" t="s">
        <v>29580</v>
      </c>
      <c r="AJ2520" t="s">
        <v>29579</v>
      </c>
      <c r="AK2520" t="s">
        <v>29578</v>
      </c>
      <c r="AL2520">
        <v>9</v>
      </c>
      <c r="AM2520" s="5">
        <f t="shared" si="314"/>
        <v>1.8</v>
      </c>
      <c r="AN2520" s="4">
        <f t="shared" si="319"/>
        <v>2.7262400605831123E-3</v>
      </c>
      <c r="AO2520" s="3"/>
      <c r="AP2520">
        <v>0</v>
      </c>
      <c r="AR2520" t="s">
        <v>1</v>
      </c>
      <c r="AT2520" s="2" t="s">
        <v>0</v>
      </c>
      <c r="AU2520" s="1">
        <f t="shared" si="315"/>
        <v>0.56762580730052903</v>
      </c>
      <c r="AV2520" s="1">
        <f t="shared" si="316"/>
        <v>0.48333957837418107</v>
      </c>
      <c r="AW2520" s="1">
        <f t="shared" si="317"/>
        <v>0.39905334944783316</v>
      </c>
    </row>
    <row r="2521" spans="1:49" x14ac:dyDescent="0.2">
      <c r="A2521">
        <v>2519</v>
      </c>
      <c r="B2521" t="s">
        <v>29577</v>
      </c>
      <c r="C2521" t="s">
        <v>29576</v>
      </c>
      <c r="D2521" t="s">
        <v>29575</v>
      </c>
      <c r="F2521" t="s">
        <v>29574</v>
      </c>
      <c r="G2521" t="s">
        <v>14</v>
      </c>
      <c r="H2521" t="s">
        <v>13</v>
      </c>
      <c r="I2521" t="s">
        <v>1897</v>
      </c>
      <c r="J2521" t="s">
        <v>29573</v>
      </c>
      <c r="K2521" t="s">
        <v>29572</v>
      </c>
      <c r="L2521" t="s">
        <v>29571</v>
      </c>
      <c r="M2521" t="s">
        <v>68</v>
      </c>
      <c r="N2521">
        <v>3</v>
      </c>
      <c r="O2521" t="s">
        <v>29570</v>
      </c>
      <c r="P2521" t="s">
        <v>29569</v>
      </c>
      <c r="Q2521" t="s">
        <v>29568</v>
      </c>
      <c r="R2521" s="7">
        <v>42767</v>
      </c>
      <c r="S2521" s="8">
        <f t="shared" si="312"/>
        <v>2017</v>
      </c>
      <c r="T2521" s="8">
        <v>2017</v>
      </c>
      <c r="U2521" s="8">
        <f t="shared" si="313"/>
        <v>5</v>
      </c>
      <c r="V2521" s="7">
        <v>42767</v>
      </c>
      <c r="W2521" t="s">
        <v>147</v>
      </c>
      <c r="X2521" s="2">
        <v>0.26</v>
      </c>
      <c r="Y2521" s="6">
        <f t="shared" si="318"/>
        <v>6.9405515069005099E-3</v>
      </c>
      <c r="AA2521">
        <v>17590787</v>
      </c>
      <c r="AB2521">
        <v>19700186823</v>
      </c>
      <c r="AC2521">
        <v>17590795</v>
      </c>
      <c r="AD2521" t="s">
        <v>6</v>
      </c>
      <c r="AE2521">
        <v>9</v>
      </c>
      <c r="AF2521">
        <v>1</v>
      </c>
      <c r="AH2521" t="s">
        <v>29567</v>
      </c>
      <c r="AI2521" t="s">
        <v>29566</v>
      </c>
      <c r="AJ2521" t="s">
        <v>29565</v>
      </c>
      <c r="AK2521" t="s">
        <v>29564</v>
      </c>
      <c r="AL2521">
        <v>21</v>
      </c>
      <c r="AM2521" s="5">
        <f t="shared" si="314"/>
        <v>4.2</v>
      </c>
      <c r="AN2521" s="4">
        <f t="shared" si="319"/>
        <v>6.3612268080272625E-3</v>
      </c>
      <c r="AO2521" s="3"/>
      <c r="AP2521">
        <v>0</v>
      </c>
      <c r="AR2521" t="s">
        <v>1</v>
      </c>
      <c r="AT2521" s="2" t="s">
        <v>0</v>
      </c>
      <c r="AU2521" s="1">
        <f t="shared" si="315"/>
        <v>0.67667540972385343</v>
      </c>
      <c r="AV2521" s="1">
        <f t="shared" si="316"/>
        <v>0.66508891574638862</v>
      </c>
      <c r="AW2521" s="1">
        <f t="shared" si="317"/>
        <v>0.6535024217689237</v>
      </c>
    </row>
    <row r="2522" spans="1:49" x14ac:dyDescent="0.2">
      <c r="A2522">
        <v>2520</v>
      </c>
      <c r="B2522" t="s">
        <v>29563</v>
      </c>
      <c r="C2522" t="s">
        <v>29562</v>
      </c>
      <c r="D2522" t="s">
        <v>29561</v>
      </c>
      <c r="F2522" t="s">
        <v>29560</v>
      </c>
      <c r="G2522" t="s">
        <v>14</v>
      </c>
      <c r="H2522" t="s">
        <v>13</v>
      </c>
      <c r="I2522" t="s">
        <v>27166</v>
      </c>
      <c r="J2522" t="s">
        <v>29559</v>
      </c>
      <c r="K2522" t="s">
        <v>29558</v>
      </c>
      <c r="L2522" t="s">
        <v>29557</v>
      </c>
      <c r="M2522" t="s">
        <v>5907</v>
      </c>
      <c r="N2522">
        <v>6</v>
      </c>
      <c r="O2522" t="s">
        <v>29556</v>
      </c>
      <c r="P2522" t="s">
        <v>29555</v>
      </c>
      <c r="Q2522" t="s">
        <v>29554</v>
      </c>
      <c r="R2522" s="7">
        <v>42767</v>
      </c>
      <c r="S2522" s="8">
        <f t="shared" si="312"/>
        <v>2017</v>
      </c>
      <c r="T2522" s="8">
        <v>2017</v>
      </c>
      <c r="U2522" s="8">
        <f t="shared" si="313"/>
        <v>5</v>
      </c>
      <c r="V2522" s="7">
        <v>42767</v>
      </c>
      <c r="W2522" t="s">
        <v>147</v>
      </c>
      <c r="X2522" s="2">
        <v>0.26</v>
      </c>
      <c r="Y2522" s="6">
        <f t="shared" si="318"/>
        <v>6.9405515069005099E-3</v>
      </c>
      <c r="AA2522">
        <v>17590787</v>
      </c>
      <c r="AB2522">
        <v>19700186823</v>
      </c>
      <c r="AC2522">
        <v>17590795</v>
      </c>
      <c r="AD2522" t="s">
        <v>6</v>
      </c>
      <c r="AE2522">
        <v>9</v>
      </c>
      <c r="AF2522">
        <v>1</v>
      </c>
      <c r="AH2522" t="s">
        <v>29553</v>
      </c>
      <c r="AI2522" t="s">
        <v>29552</v>
      </c>
      <c r="AJ2522" t="s">
        <v>29551</v>
      </c>
      <c r="AK2522" t="s">
        <v>29550</v>
      </c>
      <c r="AL2522">
        <v>1</v>
      </c>
      <c r="AM2522" s="5">
        <f t="shared" si="314"/>
        <v>0.2</v>
      </c>
      <c r="AN2522" s="4">
        <f t="shared" si="319"/>
        <v>3.0291556228701253E-4</v>
      </c>
      <c r="AO2522" s="3"/>
      <c r="AP2522">
        <v>0</v>
      </c>
      <c r="AR2522" t="s">
        <v>1</v>
      </c>
      <c r="AT2522" s="2" t="s">
        <v>0</v>
      </c>
      <c r="AU2522" s="1">
        <f t="shared" si="315"/>
        <v>0.49492607235164598</v>
      </c>
      <c r="AV2522" s="1">
        <f t="shared" si="316"/>
        <v>0.36217335345937612</v>
      </c>
      <c r="AW2522" s="1">
        <f t="shared" si="317"/>
        <v>0.22942063456710618</v>
      </c>
    </row>
    <row r="2523" spans="1:49" x14ac:dyDescent="0.2">
      <c r="A2523">
        <v>2521</v>
      </c>
      <c r="B2523" t="s">
        <v>29549</v>
      </c>
      <c r="C2523" t="s">
        <v>29548</v>
      </c>
      <c r="D2523" t="s">
        <v>29547</v>
      </c>
      <c r="F2523" t="s">
        <v>29546</v>
      </c>
      <c r="G2523" t="s">
        <v>14</v>
      </c>
      <c r="H2523" t="s">
        <v>13</v>
      </c>
      <c r="I2523" t="s">
        <v>29545</v>
      </c>
      <c r="J2523">
        <v>60103561</v>
      </c>
      <c r="K2523" t="s">
        <v>17780</v>
      </c>
      <c r="L2523" t="s">
        <v>17779</v>
      </c>
      <c r="M2523" t="s">
        <v>39</v>
      </c>
      <c r="N2523">
        <v>4</v>
      </c>
      <c r="O2523" t="s">
        <v>29544</v>
      </c>
      <c r="P2523" t="s">
        <v>29543</v>
      </c>
      <c r="Q2523" t="s">
        <v>29542</v>
      </c>
      <c r="R2523" s="7">
        <v>42767</v>
      </c>
      <c r="S2523" s="8">
        <f t="shared" si="312"/>
        <v>2017</v>
      </c>
      <c r="T2523" s="8">
        <v>2017</v>
      </c>
      <c r="U2523" s="8">
        <f t="shared" si="313"/>
        <v>5</v>
      </c>
      <c r="V2523" s="7">
        <v>42767</v>
      </c>
      <c r="W2523" t="s">
        <v>147</v>
      </c>
      <c r="X2523" s="2">
        <v>0.26</v>
      </c>
      <c r="Y2523" s="6">
        <f t="shared" si="318"/>
        <v>6.9405515069005099E-3</v>
      </c>
      <c r="AA2523">
        <v>17590787</v>
      </c>
      <c r="AB2523">
        <v>19700186823</v>
      </c>
      <c r="AC2523">
        <v>17590795</v>
      </c>
      <c r="AD2523" t="s">
        <v>6</v>
      </c>
      <c r="AE2523">
        <v>9</v>
      </c>
      <c r="AF2523">
        <v>1</v>
      </c>
      <c r="AH2523" t="s">
        <v>29541</v>
      </c>
      <c r="AI2523" t="s">
        <v>29540</v>
      </c>
      <c r="AJ2523" t="s">
        <v>29539</v>
      </c>
      <c r="AK2523" t="s">
        <v>29538</v>
      </c>
      <c r="AL2523">
        <v>5</v>
      </c>
      <c r="AM2523" s="5">
        <f t="shared" si="314"/>
        <v>1</v>
      </c>
      <c r="AN2523" s="4">
        <f t="shared" si="319"/>
        <v>1.5145778114350624E-3</v>
      </c>
      <c r="AO2523" s="3"/>
      <c r="AP2523">
        <v>0</v>
      </c>
      <c r="AR2523" t="s">
        <v>1</v>
      </c>
      <c r="AT2523" s="2" t="s">
        <v>0</v>
      </c>
      <c r="AU2523" s="1">
        <f t="shared" si="315"/>
        <v>0.53127593982608745</v>
      </c>
      <c r="AV2523" s="1">
        <f t="shared" si="316"/>
        <v>0.42275646591677862</v>
      </c>
      <c r="AW2523" s="1">
        <f t="shared" si="317"/>
        <v>0.31423699200746968</v>
      </c>
    </row>
    <row r="2524" spans="1:49" x14ac:dyDescent="0.2">
      <c r="A2524">
        <v>2522</v>
      </c>
      <c r="B2524" t="s">
        <v>29537</v>
      </c>
      <c r="C2524" t="s">
        <v>29536</v>
      </c>
      <c r="D2524" t="s">
        <v>29535</v>
      </c>
      <c r="F2524" t="s">
        <v>29534</v>
      </c>
      <c r="G2524" t="s">
        <v>14</v>
      </c>
      <c r="H2524" t="s">
        <v>13</v>
      </c>
      <c r="I2524" t="s">
        <v>29533</v>
      </c>
      <c r="J2524">
        <v>60007886</v>
      </c>
      <c r="K2524" t="s">
        <v>19586</v>
      </c>
      <c r="L2524" t="s">
        <v>19585</v>
      </c>
      <c r="M2524" t="s">
        <v>39</v>
      </c>
      <c r="N2524">
        <v>2</v>
      </c>
      <c r="O2524" t="s">
        <v>29532</v>
      </c>
      <c r="P2524" t="s">
        <v>29531</v>
      </c>
      <c r="Q2524" t="s">
        <v>19582</v>
      </c>
      <c r="R2524" s="7">
        <v>42767</v>
      </c>
      <c r="S2524" s="8">
        <f t="shared" si="312"/>
        <v>2017</v>
      </c>
      <c r="T2524" s="8">
        <v>2017</v>
      </c>
      <c r="U2524" s="8">
        <f t="shared" si="313"/>
        <v>5</v>
      </c>
      <c r="V2524" s="7">
        <v>42767</v>
      </c>
      <c r="W2524" t="s">
        <v>147</v>
      </c>
      <c r="X2524" s="2">
        <v>0.26</v>
      </c>
      <c r="Y2524" s="6">
        <f t="shared" si="318"/>
        <v>6.9405515069005099E-3</v>
      </c>
      <c r="AA2524">
        <v>17590787</v>
      </c>
      <c r="AB2524">
        <v>19700186823</v>
      </c>
      <c r="AC2524">
        <v>17590795</v>
      </c>
      <c r="AD2524" t="s">
        <v>6</v>
      </c>
      <c r="AE2524">
        <v>9</v>
      </c>
      <c r="AF2524">
        <v>1</v>
      </c>
      <c r="AH2524" t="s">
        <v>29530</v>
      </c>
      <c r="AI2524" t="s">
        <v>29529</v>
      </c>
      <c r="AJ2524" t="s">
        <v>29476</v>
      </c>
      <c r="AK2524" t="s">
        <v>29528</v>
      </c>
      <c r="AL2524">
        <v>5</v>
      </c>
      <c r="AM2524" s="5">
        <f t="shared" si="314"/>
        <v>1</v>
      </c>
      <c r="AN2524" s="4">
        <f t="shared" si="319"/>
        <v>1.5145778114350624E-3</v>
      </c>
      <c r="AO2524" s="3"/>
      <c r="AP2524">
        <v>0</v>
      </c>
      <c r="AR2524" t="s">
        <v>1</v>
      </c>
      <c r="AT2524" s="2" t="s">
        <v>0</v>
      </c>
      <c r="AU2524" s="1">
        <f t="shared" si="315"/>
        <v>0.53127593982608745</v>
      </c>
      <c r="AV2524" s="1">
        <f t="shared" si="316"/>
        <v>0.42275646591677862</v>
      </c>
      <c r="AW2524" s="1">
        <f t="shared" si="317"/>
        <v>0.31423699200746968</v>
      </c>
    </row>
    <row r="2525" spans="1:49" x14ac:dyDescent="0.2">
      <c r="A2525">
        <v>2523</v>
      </c>
      <c r="B2525" t="s">
        <v>29527</v>
      </c>
      <c r="C2525" t="s">
        <v>29526</v>
      </c>
      <c r="D2525" t="s">
        <v>29525</v>
      </c>
      <c r="F2525" t="s">
        <v>29524</v>
      </c>
      <c r="G2525" t="s">
        <v>14</v>
      </c>
      <c r="H2525" t="s">
        <v>13</v>
      </c>
      <c r="I2525" t="s">
        <v>29523</v>
      </c>
      <c r="J2525" t="s">
        <v>29522</v>
      </c>
      <c r="K2525" t="s">
        <v>29521</v>
      </c>
      <c r="L2525" t="s">
        <v>29520</v>
      </c>
      <c r="M2525" t="s">
        <v>68</v>
      </c>
      <c r="N2525">
        <v>3</v>
      </c>
      <c r="O2525" t="s">
        <v>29519</v>
      </c>
      <c r="P2525" t="s">
        <v>29518</v>
      </c>
      <c r="Q2525" t="s">
        <v>29517</v>
      </c>
      <c r="R2525" s="7">
        <v>42767</v>
      </c>
      <c r="S2525" s="8">
        <f t="shared" si="312"/>
        <v>2017</v>
      </c>
      <c r="T2525" s="8">
        <v>2017</v>
      </c>
      <c r="U2525" s="8">
        <f t="shared" si="313"/>
        <v>5</v>
      </c>
      <c r="V2525" s="7">
        <v>42767</v>
      </c>
      <c r="W2525" t="s">
        <v>147</v>
      </c>
      <c r="X2525" s="2">
        <v>0.26</v>
      </c>
      <c r="Y2525" s="6">
        <f t="shared" si="318"/>
        <v>6.9405515069005099E-3</v>
      </c>
      <c r="AA2525">
        <v>17590787</v>
      </c>
      <c r="AB2525">
        <v>19700186823</v>
      </c>
      <c r="AC2525">
        <v>17590795</v>
      </c>
      <c r="AD2525" t="s">
        <v>6</v>
      </c>
      <c r="AE2525">
        <v>9</v>
      </c>
      <c r="AF2525">
        <v>1</v>
      </c>
      <c r="AH2525" t="s">
        <v>29516</v>
      </c>
      <c r="AI2525" t="s">
        <v>29515</v>
      </c>
      <c r="AJ2525" t="s">
        <v>29514</v>
      </c>
      <c r="AK2525" t="s">
        <v>29513</v>
      </c>
      <c r="AL2525">
        <v>23</v>
      </c>
      <c r="AM2525" s="5">
        <f t="shared" si="314"/>
        <v>4.5999999999999996</v>
      </c>
      <c r="AN2525" s="4">
        <f t="shared" si="319"/>
        <v>6.9670579326012866E-3</v>
      </c>
      <c r="AO2525" s="3"/>
      <c r="AP2525">
        <v>0</v>
      </c>
      <c r="AR2525" t="s">
        <v>1</v>
      </c>
      <c r="AT2525" s="2" t="s">
        <v>0</v>
      </c>
      <c r="AU2525" s="1">
        <f t="shared" si="315"/>
        <v>0.69485034346107422</v>
      </c>
      <c r="AV2525" s="1">
        <f t="shared" si="316"/>
        <v>0.6953804719750899</v>
      </c>
      <c r="AW2525" s="1">
        <f t="shared" si="317"/>
        <v>0.69591060048910525</v>
      </c>
    </row>
    <row r="2526" spans="1:49" x14ac:dyDescent="0.2">
      <c r="A2526">
        <v>2524</v>
      </c>
      <c r="B2526" t="s">
        <v>29512</v>
      </c>
      <c r="C2526" t="s">
        <v>29511</v>
      </c>
      <c r="D2526" t="s">
        <v>29510</v>
      </c>
      <c r="F2526" t="s">
        <v>29509</v>
      </c>
      <c r="G2526" t="s">
        <v>14</v>
      </c>
      <c r="H2526" t="s">
        <v>13</v>
      </c>
      <c r="I2526" t="s">
        <v>29508</v>
      </c>
      <c r="J2526">
        <v>60007886</v>
      </c>
      <c r="K2526" t="s">
        <v>19586</v>
      </c>
      <c r="L2526" t="s">
        <v>19585</v>
      </c>
      <c r="M2526" t="s">
        <v>39</v>
      </c>
      <c r="N2526">
        <v>2</v>
      </c>
      <c r="O2526" t="s">
        <v>29507</v>
      </c>
      <c r="P2526" t="s">
        <v>29506</v>
      </c>
      <c r="Q2526" t="s">
        <v>19582</v>
      </c>
      <c r="R2526" s="7">
        <v>42767</v>
      </c>
      <c r="S2526" s="8">
        <f t="shared" si="312"/>
        <v>2017</v>
      </c>
      <c r="T2526" s="8">
        <v>2017</v>
      </c>
      <c r="U2526" s="8">
        <f t="shared" si="313"/>
        <v>5</v>
      </c>
      <c r="V2526" s="7">
        <v>42767</v>
      </c>
      <c r="W2526" t="s">
        <v>147</v>
      </c>
      <c r="X2526" s="2">
        <v>0.26</v>
      </c>
      <c r="Y2526" s="6">
        <f t="shared" si="318"/>
        <v>6.9405515069005099E-3</v>
      </c>
      <c r="AA2526">
        <v>17590787</v>
      </c>
      <c r="AB2526">
        <v>19700186823</v>
      </c>
      <c r="AC2526">
        <v>17590795</v>
      </c>
      <c r="AD2526" t="s">
        <v>6</v>
      </c>
      <c r="AE2526">
        <v>9</v>
      </c>
      <c r="AF2526">
        <v>1</v>
      </c>
      <c r="AH2526" t="s">
        <v>29505</v>
      </c>
      <c r="AI2526" t="s">
        <v>29504</v>
      </c>
      <c r="AJ2526" t="s">
        <v>29503</v>
      </c>
      <c r="AK2526" t="s">
        <v>29502</v>
      </c>
      <c r="AL2526">
        <v>3</v>
      </c>
      <c r="AM2526" s="5">
        <f t="shared" si="314"/>
        <v>0.6</v>
      </c>
      <c r="AN2526" s="4">
        <f t="shared" si="319"/>
        <v>9.0874668686103744E-4</v>
      </c>
      <c r="AO2526" s="3"/>
      <c r="AP2526">
        <v>0</v>
      </c>
      <c r="AR2526" t="s">
        <v>1</v>
      </c>
      <c r="AT2526" s="2" t="s">
        <v>0</v>
      </c>
      <c r="AU2526" s="1">
        <f t="shared" si="315"/>
        <v>0.51310100608886677</v>
      </c>
      <c r="AV2526" s="1">
        <f t="shared" si="316"/>
        <v>0.3924649096880774</v>
      </c>
      <c r="AW2526" s="1">
        <f t="shared" si="317"/>
        <v>0.27182881328728792</v>
      </c>
    </row>
    <row r="2527" spans="1:49" x14ac:dyDescent="0.2">
      <c r="A2527">
        <v>2525</v>
      </c>
      <c r="B2527" t="s">
        <v>29501</v>
      </c>
      <c r="C2527" t="s">
        <v>29500</v>
      </c>
      <c r="D2527" t="s">
        <v>29499</v>
      </c>
      <c r="F2527" t="s">
        <v>29498</v>
      </c>
      <c r="G2527" t="s">
        <v>14</v>
      </c>
      <c r="H2527" t="s">
        <v>13</v>
      </c>
      <c r="I2527" t="s">
        <v>8111</v>
      </c>
      <c r="J2527" t="s">
        <v>29497</v>
      </c>
      <c r="K2527" t="s">
        <v>29496</v>
      </c>
      <c r="L2527" t="s">
        <v>29495</v>
      </c>
      <c r="M2527" t="s">
        <v>68</v>
      </c>
      <c r="N2527">
        <v>2</v>
      </c>
      <c r="O2527" t="s">
        <v>29494</v>
      </c>
      <c r="P2527" t="s">
        <v>29493</v>
      </c>
      <c r="Q2527" t="s">
        <v>29492</v>
      </c>
      <c r="R2527" s="7">
        <v>42767</v>
      </c>
      <c r="S2527" s="8">
        <f t="shared" si="312"/>
        <v>2017</v>
      </c>
      <c r="T2527" s="8">
        <v>2017</v>
      </c>
      <c r="U2527" s="8">
        <f t="shared" si="313"/>
        <v>5</v>
      </c>
      <c r="V2527" s="7">
        <v>42767</v>
      </c>
      <c r="W2527" t="s">
        <v>147</v>
      </c>
      <c r="X2527" s="2">
        <v>0.26</v>
      </c>
      <c r="Y2527" s="6">
        <f t="shared" si="318"/>
        <v>6.9405515069005099E-3</v>
      </c>
      <c r="AA2527">
        <v>17590787</v>
      </c>
      <c r="AB2527">
        <v>19700186823</v>
      </c>
      <c r="AC2527">
        <v>17590795</v>
      </c>
      <c r="AD2527" t="s">
        <v>6</v>
      </c>
      <c r="AE2527">
        <v>9</v>
      </c>
      <c r="AF2527">
        <v>1</v>
      </c>
      <c r="AH2527" t="s">
        <v>29491</v>
      </c>
      <c r="AI2527" t="s">
        <v>29490</v>
      </c>
      <c r="AJ2527" t="s">
        <v>29489</v>
      </c>
      <c r="AK2527" t="s">
        <v>29488</v>
      </c>
      <c r="AL2527">
        <v>2</v>
      </c>
      <c r="AM2527" s="5">
        <f t="shared" si="314"/>
        <v>0.4</v>
      </c>
      <c r="AN2527" s="4">
        <f t="shared" si="319"/>
        <v>6.0583112457402507E-4</v>
      </c>
      <c r="AO2527" s="3"/>
      <c r="AP2527">
        <v>0</v>
      </c>
      <c r="AR2527" t="s">
        <v>1</v>
      </c>
      <c r="AT2527" s="2" t="s">
        <v>0</v>
      </c>
      <c r="AU2527" s="1">
        <f t="shared" si="315"/>
        <v>0.50401353922025638</v>
      </c>
      <c r="AV2527" s="1">
        <f t="shared" si="316"/>
        <v>0.37731913157372676</v>
      </c>
      <c r="AW2527" s="1">
        <f t="shared" si="317"/>
        <v>0.25062472392719704</v>
      </c>
    </row>
    <row r="2528" spans="1:49" x14ac:dyDescent="0.2">
      <c r="A2528">
        <v>2526</v>
      </c>
      <c r="B2528" t="s">
        <v>29487</v>
      </c>
      <c r="C2528" t="s">
        <v>29486</v>
      </c>
      <c r="D2528" t="s">
        <v>29485</v>
      </c>
      <c r="F2528" t="s">
        <v>29484</v>
      </c>
      <c r="G2528" t="s">
        <v>14</v>
      </c>
      <c r="H2528" t="s">
        <v>13</v>
      </c>
      <c r="I2528" t="s">
        <v>9208</v>
      </c>
      <c r="J2528" t="s">
        <v>29483</v>
      </c>
      <c r="K2528" t="s">
        <v>29482</v>
      </c>
      <c r="L2528" t="s">
        <v>5831</v>
      </c>
      <c r="M2528" t="s">
        <v>68</v>
      </c>
      <c r="N2528">
        <v>6</v>
      </c>
      <c r="O2528" t="s">
        <v>29481</v>
      </c>
      <c r="P2528" t="s">
        <v>29480</v>
      </c>
      <c r="Q2528" t="s">
        <v>29479</v>
      </c>
      <c r="R2528" s="7">
        <v>42767</v>
      </c>
      <c r="S2528" s="8">
        <f t="shared" si="312"/>
        <v>2017</v>
      </c>
      <c r="T2528" s="8">
        <v>2017</v>
      </c>
      <c r="U2528" s="8">
        <f t="shared" si="313"/>
        <v>5</v>
      </c>
      <c r="V2528" s="7">
        <v>42767</v>
      </c>
      <c r="W2528" t="s">
        <v>147</v>
      </c>
      <c r="X2528" s="2">
        <v>0.26</v>
      </c>
      <c r="Y2528" s="6">
        <f t="shared" si="318"/>
        <v>6.9405515069005099E-3</v>
      </c>
      <c r="AA2528">
        <v>17590787</v>
      </c>
      <c r="AB2528">
        <v>19700186823</v>
      </c>
      <c r="AC2528">
        <v>17590795</v>
      </c>
      <c r="AD2528" t="s">
        <v>6</v>
      </c>
      <c r="AE2528">
        <v>9</v>
      </c>
      <c r="AF2528">
        <v>1</v>
      </c>
      <c r="AH2528" t="s">
        <v>29478</v>
      </c>
      <c r="AI2528" t="s">
        <v>29477</v>
      </c>
      <c r="AJ2528" t="s">
        <v>29476</v>
      </c>
      <c r="AK2528" t="s">
        <v>29475</v>
      </c>
      <c r="AL2528">
        <v>15</v>
      </c>
      <c r="AM2528" s="5">
        <f t="shared" si="314"/>
        <v>3</v>
      </c>
      <c r="AN2528" s="4">
        <f t="shared" si="319"/>
        <v>4.5437334343051876E-3</v>
      </c>
      <c r="AO2528" s="3"/>
      <c r="AP2528">
        <v>0</v>
      </c>
      <c r="AQ2528" t="s">
        <v>29474</v>
      </c>
      <c r="AR2528" t="s">
        <v>1</v>
      </c>
      <c r="AS2528" t="s">
        <v>29473</v>
      </c>
      <c r="AT2528" s="2" t="s">
        <v>0</v>
      </c>
      <c r="AU2528" s="1">
        <f t="shared" si="315"/>
        <v>0.62215060851219128</v>
      </c>
      <c r="AV2528" s="1">
        <f t="shared" si="316"/>
        <v>0.5742142470602849</v>
      </c>
      <c r="AW2528" s="1">
        <f t="shared" si="317"/>
        <v>0.52627788560837852</v>
      </c>
    </row>
    <row r="2529" spans="1:49" x14ac:dyDescent="0.2">
      <c r="A2529">
        <v>2527</v>
      </c>
      <c r="B2529" t="s">
        <v>29472</v>
      </c>
      <c r="C2529" t="s">
        <v>29471</v>
      </c>
      <c r="D2529" t="s">
        <v>29470</v>
      </c>
      <c r="F2529" t="s">
        <v>29469</v>
      </c>
      <c r="G2529" t="s">
        <v>14</v>
      </c>
      <c r="H2529" t="s">
        <v>13</v>
      </c>
      <c r="I2529" t="s">
        <v>29468</v>
      </c>
      <c r="J2529">
        <v>60008898</v>
      </c>
      <c r="K2529" t="s">
        <v>1341</v>
      </c>
      <c r="L2529" t="s">
        <v>1340</v>
      </c>
      <c r="M2529" t="s">
        <v>39</v>
      </c>
      <c r="N2529">
        <v>3</v>
      </c>
      <c r="O2529" t="s">
        <v>29467</v>
      </c>
      <c r="P2529" t="s">
        <v>29466</v>
      </c>
      <c r="Q2529" t="s">
        <v>1337</v>
      </c>
      <c r="R2529" s="7">
        <v>42767</v>
      </c>
      <c r="S2529" s="8">
        <f t="shared" si="312"/>
        <v>2017</v>
      </c>
      <c r="T2529" s="8">
        <v>2017</v>
      </c>
      <c r="U2529" s="8">
        <f t="shared" si="313"/>
        <v>5</v>
      </c>
      <c r="V2529" s="7">
        <v>42767</v>
      </c>
      <c r="W2529" t="s">
        <v>147</v>
      </c>
      <c r="X2529" s="2">
        <v>0.26</v>
      </c>
      <c r="Y2529" s="6">
        <f t="shared" si="318"/>
        <v>6.9405515069005099E-3</v>
      </c>
      <c r="AA2529">
        <v>17590787</v>
      </c>
      <c r="AB2529">
        <v>19700186823</v>
      </c>
      <c r="AC2529">
        <v>17590795</v>
      </c>
      <c r="AD2529" t="s">
        <v>6</v>
      </c>
      <c r="AE2529">
        <v>9</v>
      </c>
      <c r="AF2529">
        <v>1</v>
      </c>
      <c r="AH2529" t="s">
        <v>29465</v>
      </c>
      <c r="AI2529" t="s">
        <v>29464</v>
      </c>
      <c r="AJ2529" t="s">
        <v>29463</v>
      </c>
      <c r="AK2529" t="s">
        <v>29462</v>
      </c>
      <c r="AL2529">
        <v>13</v>
      </c>
      <c r="AM2529" s="5">
        <f t="shared" si="314"/>
        <v>2.6</v>
      </c>
      <c r="AN2529" s="4">
        <f t="shared" si="319"/>
        <v>3.9379023097311627E-3</v>
      </c>
      <c r="AO2529" s="3"/>
      <c r="AP2529">
        <v>0</v>
      </c>
      <c r="AR2529" t="s">
        <v>1</v>
      </c>
      <c r="AT2529" s="2" t="s">
        <v>0</v>
      </c>
      <c r="AU2529" s="1">
        <f t="shared" si="315"/>
        <v>0.60397567477497049</v>
      </c>
      <c r="AV2529" s="1">
        <f t="shared" si="316"/>
        <v>0.54392269083158362</v>
      </c>
      <c r="AW2529" s="1">
        <f t="shared" si="317"/>
        <v>0.48386970688819675</v>
      </c>
    </row>
    <row r="2530" spans="1:49" x14ac:dyDescent="0.2">
      <c r="A2530">
        <v>2528</v>
      </c>
      <c r="B2530" t="s">
        <v>29461</v>
      </c>
      <c r="C2530" t="s">
        <v>29460</v>
      </c>
      <c r="F2530" t="s">
        <v>29459</v>
      </c>
      <c r="G2530" t="s">
        <v>14</v>
      </c>
      <c r="H2530" t="s">
        <v>13</v>
      </c>
      <c r="I2530" t="s">
        <v>29458</v>
      </c>
      <c r="J2530" t="s">
        <v>29457</v>
      </c>
      <c r="K2530" t="s">
        <v>29456</v>
      </c>
      <c r="L2530" t="s">
        <v>29455</v>
      </c>
      <c r="M2530" t="s">
        <v>2208</v>
      </c>
      <c r="N2530">
        <v>3</v>
      </c>
      <c r="O2530" t="s">
        <v>29454</v>
      </c>
      <c r="P2530" t="s">
        <v>29453</v>
      </c>
      <c r="Q2530" t="s">
        <v>29452</v>
      </c>
      <c r="R2530" s="7">
        <v>42767</v>
      </c>
      <c r="S2530" s="8">
        <f t="shared" si="312"/>
        <v>2017</v>
      </c>
      <c r="T2530" s="8">
        <v>2017</v>
      </c>
      <c r="U2530" s="8">
        <f t="shared" si="313"/>
        <v>5</v>
      </c>
      <c r="V2530" s="7">
        <v>42767</v>
      </c>
      <c r="W2530" t="s">
        <v>28025</v>
      </c>
      <c r="X2530" s="2">
        <v>0.34399999999999997</v>
      </c>
      <c r="Y2530" s="6">
        <f t="shared" si="318"/>
        <v>9.1828835322068283E-3</v>
      </c>
      <c r="AA2530">
        <v>10745351</v>
      </c>
      <c r="AB2530">
        <v>17964</v>
      </c>
      <c r="AC2530">
        <v>10991131</v>
      </c>
      <c r="AD2530" t="s">
        <v>6</v>
      </c>
      <c r="AE2530">
        <v>30</v>
      </c>
      <c r="AF2530">
        <v>3</v>
      </c>
      <c r="AG2530" t="s">
        <v>29451</v>
      </c>
      <c r="AI2530" t="s">
        <v>29450</v>
      </c>
      <c r="AJ2530" t="s">
        <v>29449</v>
      </c>
      <c r="AK2530" t="s">
        <v>29448</v>
      </c>
      <c r="AL2530">
        <v>11</v>
      </c>
      <c r="AM2530" s="5">
        <f t="shared" si="314"/>
        <v>2.2000000000000002</v>
      </c>
      <c r="AN2530" s="4">
        <f t="shared" si="319"/>
        <v>3.3320711851571377E-3</v>
      </c>
      <c r="AO2530" s="3"/>
      <c r="AP2530">
        <v>0</v>
      </c>
      <c r="AR2530" t="s">
        <v>1</v>
      </c>
      <c r="AT2530" s="2" t="s">
        <v>0</v>
      </c>
      <c r="AU2530" s="1">
        <f t="shared" si="315"/>
        <v>0.74276398280919198</v>
      </c>
      <c r="AV2530" s="1">
        <f t="shared" si="316"/>
        <v>0.62574773586819821</v>
      </c>
      <c r="AW2530" s="1">
        <f t="shared" si="317"/>
        <v>0.50873148892720443</v>
      </c>
    </row>
    <row r="2531" spans="1:49" x14ac:dyDescent="0.2">
      <c r="A2531">
        <v>2529</v>
      </c>
      <c r="B2531" t="s">
        <v>29447</v>
      </c>
      <c r="C2531" t="s">
        <v>29446</v>
      </c>
      <c r="E2531">
        <v>28187606</v>
      </c>
      <c r="F2531" t="s">
        <v>29445</v>
      </c>
      <c r="G2531" t="s">
        <v>14</v>
      </c>
      <c r="H2531" t="s">
        <v>13</v>
      </c>
      <c r="I2531" t="s">
        <v>29444</v>
      </c>
      <c r="J2531">
        <v>112768628</v>
      </c>
      <c r="K2531" t="s">
        <v>29443</v>
      </c>
      <c r="L2531" t="s">
        <v>29442</v>
      </c>
      <c r="M2531" t="s">
        <v>1152</v>
      </c>
      <c r="N2531">
        <v>2</v>
      </c>
      <c r="O2531" t="s">
        <v>29441</v>
      </c>
      <c r="P2531" t="s">
        <v>29440</v>
      </c>
      <c r="Q2531" t="s">
        <v>29439</v>
      </c>
      <c r="R2531" s="7">
        <v>42766</v>
      </c>
      <c r="S2531" s="8">
        <f t="shared" si="312"/>
        <v>2017</v>
      </c>
      <c r="T2531" s="8">
        <v>2017</v>
      </c>
      <c r="U2531" s="8">
        <f t="shared" si="313"/>
        <v>5</v>
      </c>
      <c r="V2531" s="7">
        <v>42766</v>
      </c>
      <c r="W2531" t="s">
        <v>29438</v>
      </c>
      <c r="X2531" s="2">
        <v>0.621</v>
      </c>
      <c r="Y2531" s="6">
        <f t="shared" si="318"/>
        <v>1.6577240329943142E-2</v>
      </c>
      <c r="AA2531">
        <v>11755326</v>
      </c>
      <c r="AB2531">
        <v>4700151916</v>
      </c>
      <c r="AC2531">
        <v>11755334</v>
      </c>
      <c r="AD2531" t="s">
        <v>6</v>
      </c>
      <c r="AE2531">
        <v>4226</v>
      </c>
      <c r="AF2531">
        <v>4</v>
      </c>
      <c r="AH2531" t="s">
        <v>29437</v>
      </c>
      <c r="AI2531" t="s">
        <v>29436</v>
      </c>
      <c r="AJ2531" t="s">
        <v>29435</v>
      </c>
      <c r="AK2531" t="s">
        <v>29434</v>
      </c>
      <c r="AL2531">
        <v>6</v>
      </c>
      <c r="AM2531" s="5">
        <f t="shared" si="314"/>
        <v>1.2</v>
      </c>
      <c r="AN2531" s="4">
        <f t="shared" si="319"/>
        <v>1.8174933737220749E-3</v>
      </c>
      <c r="AO2531" s="3"/>
      <c r="AP2531">
        <v>0</v>
      </c>
      <c r="AR2531" t="s">
        <v>1</v>
      </c>
      <c r="AT2531" s="2">
        <v>1.091</v>
      </c>
      <c r="AU2531" s="1">
        <f t="shared" si="315"/>
        <v>1.2149316243076822</v>
      </c>
      <c r="AV2531" s="1">
        <f t="shared" si="316"/>
        <v>0.91973668518326079</v>
      </c>
      <c r="AW2531" s="1">
        <f t="shared" si="317"/>
        <v>0.62454174605883939</v>
      </c>
    </row>
    <row r="2532" spans="1:49" x14ac:dyDescent="0.2">
      <c r="A2532">
        <v>2530</v>
      </c>
      <c r="B2532" t="s">
        <v>29433</v>
      </c>
      <c r="C2532" t="s">
        <v>29432</v>
      </c>
      <c r="F2532" t="s">
        <v>29431</v>
      </c>
      <c r="G2532" t="s">
        <v>14</v>
      </c>
      <c r="H2532" t="s">
        <v>13</v>
      </c>
      <c r="I2532" t="s">
        <v>29430</v>
      </c>
      <c r="J2532" t="s">
        <v>29429</v>
      </c>
      <c r="K2532" t="s">
        <v>29428</v>
      </c>
      <c r="L2532" t="s">
        <v>29427</v>
      </c>
      <c r="M2532" t="s">
        <v>29426</v>
      </c>
      <c r="N2532">
        <v>5</v>
      </c>
      <c r="O2532" t="s">
        <v>29425</v>
      </c>
      <c r="P2532" t="s">
        <v>29424</v>
      </c>
      <c r="Q2532" t="s">
        <v>29423</v>
      </c>
      <c r="R2532" s="7">
        <v>42766</v>
      </c>
      <c r="S2532" s="8">
        <f t="shared" si="312"/>
        <v>2017</v>
      </c>
      <c r="T2532" s="8">
        <v>2017</v>
      </c>
      <c r="U2532" s="8">
        <f t="shared" si="313"/>
        <v>5</v>
      </c>
      <c r="V2532" s="7">
        <v>42766</v>
      </c>
      <c r="W2532" t="s">
        <v>27637</v>
      </c>
      <c r="X2532" s="2">
        <v>1.78</v>
      </c>
      <c r="Y2532" s="6">
        <f t="shared" si="318"/>
        <v>4.7516083393395803E-2</v>
      </c>
      <c r="AA2532">
        <v>24699950</v>
      </c>
      <c r="AB2532">
        <v>21100874236</v>
      </c>
      <c r="AC2532">
        <v>24699969</v>
      </c>
      <c r="AD2532" t="s">
        <v>6</v>
      </c>
      <c r="AE2532">
        <v>95</v>
      </c>
      <c r="AF2532">
        <v>3</v>
      </c>
      <c r="AG2532">
        <v>35156</v>
      </c>
      <c r="AI2532" t="s">
        <v>29422</v>
      </c>
      <c r="AK2532" t="s">
        <v>29421</v>
      </c>
      <c r="AL2532">
        <v>12</v>
      </c>
      <c r="AM2532" s="5">
        <f t="shared" si="314"/>
        <v>2.4</v>
      </c>
      <c r="AN2532" s="4">
        <f t="shared" si="319"/>
        <v>3.6349867474441497E-3</v>
      </c>
      <c r="AO2532" s="3"/>
      <c r="AP2532">
        <v>0</v>
      </c>
      <c r="AQ2532" t="s">
        <v>111</v>
      </c>
      <c r="AR2532" t="s">
        <v>29420</v>
      </c>
      <c r="AS2532" t="s">
        <v>109</v>
      </c>
      <c r="AT2532" s="2">
        <v>4.0359999999999996</v>
      </c>
      <c r="AU2532" s="1">
        <f t="shared" si="315"/>
        <v>3.4351754399610304</v>
      </c>
      <c r="AV2532" s="1">
        <f t="shared" si="316"/>
        <v>2.5575535070419977</v>
      </c>
      <c r="AW2532" s="1">
        <f t="shared" si="317"/>
        <v>1.6799315741229646</v>
      </c>
    </row>
    <row r="2533" spans="1:49" x14ac:dyDescent="0.2">
      <c r="A2533">
        <v>2531</v>
      </c>
      <c r="B2533" t="s">
        <v>29419</v>
      </c>
      <c r="C2533" t="s">
        <v>29418</v>
      </c>
      <c r="F2533" t="s">
        <v>29417</v>
      </c>
      <c r="G2533" t="s">
        <v>14</v>
      </c>
      <c r="H2533" t="s">
        <v>13</v>
      </c>
      <c r="I2533" t="s">
        <v>29416</v>
      </c>
      <c r="J2533">
        <v>60069720</v>
      </c>
      <c r="K2533" t="s">
        <v>11</v>
      </c>
      <c r="L2533" t="s">
        <v>10</v>
      </c>
      <c r="M2533" t="s">
        <v>9</v>
      </c>
      <c r="N2533">
        <v>6</v>
      </c>
      <c r="O2533" t="s">
        <v>29415</v>
      </c>
      <c r="P2533" t="s">
        <v>29414</v>
      </c>
      <c r="Q2533" t="s">
        <v>29413</v>
      </c>
      <c r="R2533" s="7">
        <v>42766</v>
      </c>
      <c r="S2533" s="8">
        <f t="shared" si="312"/>
        <v>2017</v>
      </c>
      <c r="T2533" s="8">
        <v>2017</v>
      </c>
      <c r="U2533" s="8">
        <f t="shared" si="313"/>
        <v>5</v>
      </c>
      <c r="V2533" s="7">
        <v>42766</v>
      </c>
      <c r="W2533" t="s">
        <v>28229</v>
      </c>
      <c r="X2533" s="2">
        <v>0.85699999999999998</v>
      </c>
      <c r="Y2533" s="6">
        <f t="shared" si="318"/>
        <v>2.287712554389899E-2</v>
      </c>
      <c r="AA2533">
        <v>223727</v>
      </c>
      <c r="AB2533">
        <v>28570</v>
      </c>
      <c r="AC2533">
        <v>13616463</v>
      </c>
      <c r="AD2533" t="s">
        <v>6</v>
      </c>
      <c r="AE2533">
        <v>50</v>
      </c>
      <c r="AF2533">
        <v>8</v>
      </c>
      <c r="AG2533">
        <v>85003</v>
      </c>
      <c r="AI2533" t="s">
        <v>29412</v>
      </c>
      <c r="AJ2533" t="s">
        <v>29411</v>
      </c>
      <c r="AK2533" t="s">
        <v>29410</v>
      </c>
      <c r="AL2533">
        <v>15</v>
      </c>
      <c r="AM2533" s="5">
        <f t="shared" si="314"/>
        <v>3</v>
      </c>
      <c r="AN2533" s="4">
        <f t="shared" si="319"/>
        <v>4.5437334343051876E-3</v>
      </c>
      <c r="AO2533" s="3"/>
      <c r="AP2533">
        <v>0</v>
      </c>
      <c r="AQ2533" t="s">
        <v>76</v>
      </c>
      <c r="AR2533">
        <v>61372034</v>
      </c>
      <c r="AS2533" t="s">
        <v>75</v>
      </c>
      <c r="AT2533" s="2" t="s">
        <v>0</v>
      </c>
      <c r="AU2533" s="1">
        <f t="shared" si="315"/>
        <v>1.7377107911020848</v>
      </c>
      <c r="AV2533" s="1">
        <f t="shared" si="316"/>
        <v>1.3710429489102087</v>
      </c>
      <c r="AW2533" s="1">
        <f t="shared" si="317"/>
        <v>1.0043751067183329</v>
      </c>
    </row>
    <row r="2534" spans="1:49" x14ac:dyDescent="0.2">
      <c r="A2534">
        <v>2532</v>
      </c>
      <c r="B2534" t="s">
        <v>29409</v>
      </c>
      <c r="C2534" t="s">
        <v>29408</v>
      </c>
      <c r="E2534">
        <v>28134919</v>
      </c>
      <c r="F2534" t="s">
        <v>29407</v>
      </c>
      <c r="G2534" t="s">
        <v>14</v>
      </c>
      <c r="H2534" t="s">
        <v>13</v>
      </c>
      <c r="I2534" t="s">
        <v>29406</v>
      </c>
      <c r="J2534">
        <v>60105356</v>
      </c>
      <c r="K2534" t="s">
        <v>29405</v>
      </c>
      <c r="L2534" t="s">
        <v>3845</v>
      </c>
      <c r="M2534" t="s">
        <v>3014</v>
      </c>
      <c r="N2534">
        <v>5</v>
      </c>
      <c r="O2534" t="s">
        <v>29404</v>
      </c>
      <c r="P2534" t="s">
        <v>29403</v>
      </c>
      <c r="Q2534" t="s">
        <v>29402</v>
      </c>
      <c r="R2534" s="7">
        <v>42765</v>
      </c>
      <c r="S2534" s="8">
        <f t="shared" si="312"/>
        <v>2017</v>
      </c>
      <c r="T2534" s="8">
        <v>2017</v>
      </c>
      <c r="U2534" s="8">
        <f t="shared" si="313"/>
        <v>5</v>
      </c>
      <c r="V2534" s="7">
        <v>42765</v>
      </c>
      <c r="W2534" t="s">
        <v>29401</v>
      </c>
      <c r="X2534" s="2">
        <v>5.38</v>
      </c>
      <c r="Y2534" s="6">
        <f t="shared" si="318"/>
        <v>0.14361602733509518</v>
      </c>
      <c r="AB2534">
        <v>21100416121</v>
      </c>
      <c r="AC2534">
        <v>20550278</v>
      </c>
      <c r="AD2534" t="s">
        <v>6</v>
      </c>
      <c r="AE2534">
        <v>3</v>
      </c>
      <c r="AG2534">
        <v>16225</v>
      </c>
      <c r="AI2534" t="s">
        <v>29400</v>
      </c>
      <c r="AK2534" t="s">
        <v>29399</v>
      </c>
      <c r="AL2534">
        <v>79</v>
      </c>
      <c r="AM2534" s="5">
        <f t="shared" si="314"/>
        <v>15.8</v>
      </c>
      <c r="AN2534" s="4">
        <f t="shared" si="319"/>
        <v>2.3930329420673989E-2</v>
      </c>
      <c r="AO2534" s="3"/>
      <c r="AP2534">
        <v>0</v>
      </c>
      <c r="AQ2534" t="s">
        <v>27948</v>
      </c>
      <c r="AR2534" t="s">
        <v>29398</v>
      </c>
      <c r="AS2534" t="s">
        <v>27946</v>
      </c>
      <c r="AT2534" s="2">
        <v>15.792999999999999</v>
      </c>
      <c r="AU2534" s="1">
        <f t="shared" si="315"/>
        <v>10.771031796076883</v>
      </c>
      <c r="AV2534" s="1">
        <f t="shared" si="316"/>
        <v>8.3773178377884587</v>
      </c>
      <c r="AW2534" s="1">
        <f t="shared" si="317"/>
        <v>5.9836038795000341</v>
      </c>
    </row>
    <row r="2535" spans="1:49" x14ac:dyDescent="0.2">
      <c r="A2535">
        <v>2533</v>
      </c>
      <c r="B2535" t="s">
        <v>29397</v>
      </c>
      <c r="C2535" t="s">
        <v>29396</v>
      </c>
      <c r="D2535" t="s">
        <v>29395</v>
      </c>
      <c r="E2535">
        <v>28134324</v>
      </c>
      <c r="F2535" t="s">
        <v>29394</v>
      </c>
      <c r="G2535" t="s">
        <v>14</v>
      </c>
      <c r="H2535" t="s">
        <v>13</v>
      </c>
      <c r="I2535" t="s">
        <v>29393</v>
      </c>
      <c r="J2535">
        <v>60003302</v>
      </c>
      <c r="K2535" t="s">
        <v>29392</v>
      </c>
      <c r="L2535" t="s">
        <v>3520</v>
      </c>
      <c r="M2535" t="s">
        <v>9</v>
      </c>
      <c r="N2535">
        <v>6</v>
      </c>
      <c r="O2535" t="s">
        <v>29391</v>
      </c>
      <c r="P2535" t="s">
        <v>29390</v>
      </c>
      <c r="Q2535" t="s">
        <v>29389</v>
      </c>
      <c r="R2535" s="7">
        <v>42765</v>
      </c>
      <c r="S2535" s="8">
        <f t="shared" si="312"/>
        <v>2017</v>
      </c>
      <c r="T2535" s="8">
        <v>2017</v>
      </c>
      <c r="U2535" s="8">
        <f t="shared" si="313"/>
        <v>5</v>
      </c>
      <c r="V2535" s="7">
        <v>42765</v>
      </c>
      <c r="W2535" t="s">
        <v>16202</v>
      </c>
      <c r="X2535" s="2">
        <v>1.24</v>
      </c>
      <c r="Y2535" s="6">
        <f t="shared" si="318"/>
        <v>3.3101091802140895E-2</v>
      </c>
      <c r="AB2535">
        <v>21100200805</v>
      </c>
      <c r="AC2535">
        <v>20452322</v>
      </c>
      <c r="AD2535" t="s">
        <v>6</v>
      </c>
      <c r="AE2535">
        <v>7</v>
      </c>
      <c r="AG2535">
        <v>41642</v>
      </c>
      <c r="AI2535" t="s">
        <v>29388</v>
      </c>
      <c r="AK2535" t="s">
        <v>29387</v>
      </c>
      <c r="AL2535">
        <v>6</v>
      </c>
      <c r="AM2535" s="5">
        <f t="shared" si="314"/>
        <v>1.2</v>
      </c>
      <c r="AN2535" s="4">
        <f t="shared" si="319"/>
        <v>1.8174933737220749E-3</v>
      </c>
      <c r="AO2535" s="3"/>
      <c r="AP2535">
        <v>1</v>
      </c>
      <c r="AR2535" t="s">
        <v>1</v>
      </c>
      <c r="AT2535" s="2">
        <v>4.3789999999999996</v>
      </c>
      <c r="AU2535" s="1">
        <f t="shared" si="315"/>
        <v>2.3716012273615248</v>
      </c>
      <c r="AV2535" s="1">
        <f t="shared" si="316"/>
        <v>1.7459292587931485</v>
      </c>
      <c r="AW2535" s="1">
        <f t="shared" si="317"/>
        <v>1.1202572902247721</v>
      </c>
    </row>
    <row r="2536" spans="1:49" x14ac:dyDescent="0.2">
      <c r="A2536">
        <v>2534</v>
      </c>
      <c r="B2536" t="s">
        <v>29386</v>
      </c>
      <c r="C2536" t="s">
        <v>29385</v>
      </c>
      <c r="F2536" t="s">
        <v>29384</v>
      </c>
      <c r="G2536" t="s">
        <v>14</v>
      </c>
      <c r="H2536" t="s">
        <v>13</v>
      </c>
      <c r="I2536" t="s">
        <v>15670</v>
      </c>
      <c r="J2536" t="s">
        <v>29383</v>
      </c>
      <c r="K2536" t="s">
        <v>29382</v>
      </c>
      <c r="L2536" t="s">
        <v>559</v>
      </c>
      <c r="M2536" t="s">
        <v>85</v>
      </c>
      <c r="N2536">
        <v>2</v>
      </c>
      <c r="O2536" t="s">
        <v>29381</v>
      </c>
      <c r="P2536" t="s">
        <v>29380</v>
      </c>
      <c r="Q2536" t="s">
        <v>29379</v>
      </c>
      <c r="R2536" s="7">
        <v>42765</v>
      </c>
      <c r="S2536" s="8">
        <f t="shared" si="312"/>
        <v>2017</v>
      </c>
      <c r="T2536" s="8">
        <v>2017</v>
      </c>
      <c r="U2536" s="8">
        <f t="shared" si="313"/>
        <v>5</v>
      </c>
      <c r="V2536" s="7">
        <v>42765</v>
      </c>
      <c r="W2536" t="s">
        <v>11597</v>
      </c>
      <c r="X2536" s="2">
        <v>0.22800000000000001</v>
      </c>
      <c r="Y2536" s="6">
        <f t="shared" si="318"/>
        <v>6.0863297829742936E-3</v>
      </c>
      <c r="AA2536">
        <v>19767277</v>
      </c>
      <c r="AB2536">
        <v>17700155805</v>
      </c>
      <c r="AC2536">
        <v>22881468</v>
      </c>
      <c r="AD2536" t="s">
        <v>6</v>
      </c>
      <c r="AE2536">
        <v>11</v>
      </c>
      <c r="AF2536">
        <v>1</v>
      </c>
      <c r="AH2536" t="s">
        <v>29378</v>
      </c>
      <c r="AI2536" t="s">
        <v>29377</v>
      </c>
      <c r="AJ2536" t="s">
        <v>29376</v>
      </c>
      <c r="AK2536" t="s">
        <v>29375</v>
      </c>
      <c r="AL2536">
        <v>2</v>
      </c>
      <c r="AM2536" s="5">
        <f t="shared" si="314"/>
        <v>0.4</v>
      </c>
      <c r="AN2536" s="4">
        <f t="shared" si="319"/>
        <v>6.0583112457402507E-4</v>
      </c>
      <c r="AO2536" s="3"/>
      <c r="AP2536">
        <v>1</v>
      </c>
      <c r="AQ2536" t="s">
        <v>76</v>
      </c>
      <c r="AR2536">
        <v>61172077</v>
      </c>
      <c r="AS2536" t="s">
        <v>75</v>
      </c>
      <c r="AT2536" s="2">
        <v>0.85799999999999998</v>
      </c>
      <c r="AU2536" s="1">
        <f t="shared" si="315"/>
        <v>0.44421801854542131</v>
      </c>
      <c r="AV2536" s="1">
        <f t="shared" si="316"/>
        <v>0.33460804537741595</v>
      </c>
      <c r="AW2536" s="1">
        <f t="shared" si="317"/>
        <v>0.22499807220941054</v>
      </c>
    </row>
    <row r="2537" spans="1:49" x14ac:dyDescent="0.2">
      <c r="A2537">
        <v>2535</v>
      </c>
      <c r="B2537" t="s">
        <v>29374</v>
      </c>
      <c r="C2537" t="s">
        <v>29373</v>
      </c>
      <c r="D2537" t="s">
        <v>29372</v>
      </c>
      <c r="E2537">
        <v>27899319</v>
      </c>
      <c r="F2537" t="s">
        <v>29371</v>
      </c>
      <c r="G2537" t="s">
        <v>14</v>
      </c>
      <c r="H2537" t="s">
        <v>13</v>
      </c>
      <c r="I2537" t="s">
        <v>29370</v>
      </c>
      <c r="J2537" t="s">
        <v>29369</v>
      </c>
      <c r="K2537" t="s">
        <v>29368</v>
      </c>
      <c r="L2537" t="s">
        <v>29367</v>
      </c>
      <c r="M2537" t="s">
        <v>2771</v>
      </c>
      <c r="N2537">
        <v>3</v>
      </c>
      <c r="O2537" t="s">
        <v>29366</v>
      </c>
      <c r="P2537" t="s">
        <v>29365</v>
      </c>
      <c r="Q2537" t="s">
        <v>29364</v>
      </c>
      <c r="R2537" s="7">
        <v>42765</v>
      </c>
      <c r="S2537" s="8">
        <f t="shared" ref="S2537:S2600" si="320">YEAR(R2537)</f>
        <v>2017</v>
      </c>
      <c r="T2537" s="8">
        <v>2017</v>
      </c>
      <c r="U2537" s="8">
        <f t="shared" ref="U2537:U2600" si="321">2022-T2537</f>
        <v>5</v>
      </c>
      <c r="V2537" s="7">
        <v>42765</v>
      </c>
      <c r="W2537" t="s">
        <v>29363</v>
      </c>
      <c r="X2537" s="2">
        <v>0.98099999999999998</v>
      </c>
      <c r="Y2537" s="6">
        <f t="shared" si="318"/>
        <v>2.6187234724113079E-2</v>
      </c>
      <c r="AA2537">
        <v>1650270</v>
      </c>
      <c r="AB2537">
        <v>16765</v>
      </c>
      <c r="AC2537" t="s">
        <v>29362</v>
      </c>
      <c r="AD2537" t="s">
        <v>6</v>
      </c>
      <c r="AE2537">
        <v>276</v>
      </c>
      <c r="AH2537" t="s">
        <v>22645</v>
      </c>
      <c r="AI2537" t="s">
        <v>29361</v>
      </c>
      <c r="AJ2537" t="s">
        <v>29360</v>
      </c>
      <c r="AK2537" t="s">
        <v>29359</v>
      </c>
      <c r="AL2537">
        <v>15</v>
      </c>
      <c r="AM2537" s="5">
        <f t="shared" ref="AM2537:AM2600" si="322">AL2537/U2537</f>
        <v>3</v>
      </c>
      <c r="AN2537" s="4">
        <f t="shared" si="319"/>
        <v>4.5437334343051876E-3</v>
      </c>
      <c r="AO2537" s="3"/>
      <c r="AP2537">
        <v>0</v>
      </c>
      <c r="AQ2537" t="s">
        <v>29358</v>
      </c>
      <c r="AR2537" t="s">
        <v>29357</v>
      </c>
      <c r="AS2537" t="s">
        <v>29356</v>
      </c>
      <c r="AT2537" s="2">
        <v>2.39</v>
      </c>
      <c r="AU2537" s="1">
        <f t="shared" ref="AU2537:AU2600" si="323">(Y2537*0.7+AN2537*0.3)*100</f>
        <v>1.9694184337170713</v>
      </c>
      <c r="AV2537" s="1">
        <f t="shared" ref="AV2537:AV2600" si="324">(Y2537*0.5+AN2537*0.5)*100</f>
        <v>1.5365484079209133</v>
      </c>
      <c r="AW2537" s="1">
        <f t="shared" ref="AW2537:AW2600" si="325">(Y2537*0.3+AN2537*0.7)*100</f>
        <v>1.1036783821247553</v>
      </c>
    </row>
    <row r="2538" spans="1:49" x14ac:dyDescent="0.2">
      <c r="A2538">
        <v>2536</v>
      </c>
      <c r="B2538" t="s">
        <v>29355</v>
      </c>
      <c r="C2538" t="s">
        <v>29354</v>
      </c>
      <c r="F2538" t="s">
        <v>29353</v>
      </c>
      <c r="G2538" t="s">
        <v>14</v>
      </c>
      <c r="H2538" t="s">
        <v>13</v>
      </c>
      <c r="I2538" t="s">
        <v>29352</v>
      </c>
      <c r="J2538" t="s">
        <v>29351</v>
      </c>
      <c r="K2538" t="s">
        <v>29350</v>
      </c>
      <c r="L2538" t="s">
        <v>29349</v>
      </c>
      <c r="M2538" t="s">
        <v>347</v>
      </c>
      <c r="N2538">
        <v>5</v>
      </c>
      <c r="O2538" t="s">
        <v>29348</v>
      </c>
      <c r="P2538" t="s">
        <v>29347</v>
      </c>
      <c r="Q2538" t="s">
        <v>29346</v>
      </c>
      <c r="R2538" s="7">
        <v>42765</v>
      </c>
      <c r="S2538" s="8">
        <f t="shared" si="320"/>
        <v>2017</v>
      </c>
      <c r="T2538" s="8">
        <v>2017</v>
      </c>
      <c r="U2538" s="8">
        <f t="shared" si="321"/>
        <v>5</v>
      </c>
      <c r="V2538" s="7">
        <v>42765</v>
      </c>
      <c r="W2538" t="s">
        <v>29345</v>
      </c>
      <c r="X2538" s="2">
        <v>0.24</v>
      </c>
      <c r="Y2538" s="6">
        <f t="shared" si="318"/>
        <v>6.4066629294466243E-3</v>
      </c>
      <c r="AA2538">
        <v>2179792</v>
      </c>
      <c r="AB2538">
        <v>28075</v>
      </c>
      <c r="AC2538">
        <v>17936578</v>
      </c>
      <c r="AD2538" t="s">
        <v>6</v>
      </c>
      <c r="AE2538">
        <v>31</v>
      </c>
      <c r="AF2538">
        <v>3</v>
      </c>
      <c r="AG2538">
        <v>1750002</v>
      </c>
      <c r="AI2538" t="s">
        <v>29344</v>
      </c>
      <c r="AJ2538" t="s">
        <v>29343</v>
      </c>
      <c r="AK2538" t="s">
        <v>29342</v>
      </c>
      <c r="AL2538">
        <v>0</v>
      </c>
      <c r="AM2538" s="5">
        <f t="shared" si="322"/>
        <v>0</v>
      </c>
      <c r="AN2538" s="4">
        <f t="shared" si="319"/>
        <v>0</v>
      </c>
      <c r="AO2538" s="3"/>
      <c r="AP2538">
        <v>0</v>
      </c>
      <c r="AR2538" t="s">
        <v>1</v>
      </c>
      <c r="AT2538" s="2" t="s">
        <v>0</v>
      </c>
      <c r="AU2538" s="1">
        <f t="shared" si="323"/>
        <v>0.44846640506126367</v>
      </c>
      <c r="AV2538" s="1">
        <f t="shared" si="324"/>
        <v>0.32033314647233124</v>
      </c>
      <c r="AW2538" s="1">
        <f t="shared" si="325"/>
        <v>0.19219988788339873</v>
      </c>
    </row>
    <row r="2539" spans="1:49" x14ac:dyDescent="0.2">
      <c r="A2539">
        <v>2537</v>
      </c>
      <c r="B2539" t="s">
        <v>29341</v>
      </c>
      <c r="C2539" t="s">
        <v>29340</v>
      </c>
      <c r="F2539" t="s">
        <v>29339</v>
      </c>
      <c r="G2539" t="s">
        <v>14</v>
      </c>
      <c r="H2539" t="s">
        <v>13</v>
      </c>
      <c r="I2539" t="s">
        <v>5192</v>
      </c>
      <c r="J2539">
        <v>60006541</v>
      </c>
      <c r="K2539" t="s">
        <v>9107</v>
      </c>
      <c r="L2539" t="s">
        <v>9106</v>
      </c>
      <c r="M2539" t="s">
        <v>3533</v>
      </c>
      <c r="N2539">
        <v>3</v>
      </c>
      <c r="O2539" t="s">
        <v>29338</v>
      </c>
      <c r="P2539" t="s">
        <v>29337</v>
      </c>
      <c r="Q2539" t="s">
        <v>29336</v>
      </c>
      <c r="R2539" s="7">
        <v>42764</v>
      </c>
      <c r="S2539" s="8">
        <f t="shared" si="320"/>
        <v>2017</v>
      </c>
      <c r="T2539" s="8">
        <v>2017</v>
      </c>
      <c r="U2539" s="8">
        <f t="shared" si="321"/>
        <v>5</v>
      </c>
      <c r="V2539" s="7">
        <v>42764</v>
      </c>
      <c r="W2539" t="s">
        <v>1795</v>
      </c>
      <c r="X2539" s="2">
        <v>0.55500000000000005</v>
      </c>
      <c r="Y2539" s="6">
        <f t="shared" si="318"/>
        <v>1.4815408024345321E-2</v>
      </c>
      <c r="AA2539">
        <v>17518725</v>
      </c>
      <c r="AB2539">
        <v>6100153023</v>
      </c>
      <c r="AC2539">
        <v>17518733</v>
      </c>
      <c r="AD2539" t="s">
        <v>6</v>
      </c>
      <c r="AE2539">
        <v>11</v>
      </c>
      <c r="AF2539">
        <v>2</v>
      </c>
      <c r="AH2539" t="s">
        <v>29335</v>
      </c>
      <c r="AI2539" t="s">
        <v>29334</v>
      </c>
      <c r="AK2539" t="s">
        <v>29333</v>
      </c>
      <c r="AL2539">
        <v>9</v>
      </c>
      <c r="AM2539" s="5">
        <f t="shared" si="322"/>
        <v>1.8</v>
      </c>
      <c r="AN2539" s="4">
        <f t="shared" si="319"/>
        <v>2.7262400605831123E-3</v>
      </c>
      <c r="AO2539" s="3"/>
      <c r="AP2539">
        <v>0</v>
      </c>
      <c r="AR2539" t="s">
        <v>1</v>
      </c>
      <c r="AT2539" s="2" t="s">
        <v>0</v>
      </c>
      <c r="AU2539" s="1">
        <f t="shared" si="323"/>
        <v>1.1188657635216659</v>
      </c>
      <c r="AV2539" s="1">
        <f t="shared" si="324"/>
        <v>0.87708240424642159</v>
      </c>
      <c r="AW2539" s="1">
        <f t="shared" si="325"/>
        <v>0.6352990449711774</v>
      </c>
    </row>
    <row r="2540" spans="1:49" x14ac:dyDescent="0.2">
      <c r="A2540">
        <v>2538</v>
      </c>
      <c r="B2540" t="s">
        <v>29332</v>
      </c>
      <c r="C2540" t="s">
        <v>29331</v>
      </c>
      <c r="F2540" t="s">
        <v>29330</v>
      </c>
      <c r="G2540" t="s">
        <v>14</v>
      </c>
      <c r="H2540" t="s">
        <v>13</v>
      </c>
      <c r="I2540" t="s">
        <v>29329</v>
      </c>
      <c r="J2540" t="s">
        <v>29324</v>
      </c>
      <c r="K2540" t="s">
        <v>29328</v>
      </c>
      <c r="L2540" t="s">
        <v>29327</v>
      </c>
      <c r="M2540" t="s">
        <v>68</v>
      </c>
      <c r="N2540">
        <v>2</v>
      </c>
      <c r="O2540" t="s">
        <v>29326</v>
      </c>
      <c r="P2540" t="s">
        <v>29325</v>
      </c>
      <c r="Q2540" t="s">
        <v>29324</v>
      </c>
      <c r="R2540" s="7">
        <v>42764</v>
      </c>
      <c r="S2540" s="8">
        <f t="shared" si="320"/>
        <v>2017</v>
      </c>
      <c r="T2540" s="8">
        <v>2017</v>
      </c>
      <c r="U2540" s="8">
        <f t="shared" si="321"/>
        <v>5</v>
      </c>
      <c r="V2540" s="7">
        <v>42764</v>
      </c>
      <c r="W2540" t="s">
        <v>1795</v>
      </c>
      <c r="X2540" s="2">
        <v>0.55500000000000005</v>
      </c>
      <c r="Y2540" s="6">
        <f t="shared" si="318"/>
        <v>1.4815408024345321E-2</v>
      </c>
      <c r="AA2540">
        <v>17518725</v>
      </c>
      <c r="AB2540">
        <v>6100153023</v>
      </c>
      <c r="AC2540">
        <v>17518733</v>
      </c>
      <c r="AD2540" t="s">
        <v>6</v>
      </c>
      <c r="AE2540">
        <v>11</v>
      </c>
      <c r="AF2540">
        <v>2</v>
      </c>
      <c r="AH2540" t="s">
        <v>29323</v>
      </c>
      <c r="AI2540" t="s">
        <v>29322</v>
      </c>
      <c r="AK2540" t="s">
        <v>29321</v>
      </c>
      <c r="AL2540">
        <v>46</v>
      </c>
      <c r="AM2540" s="5">
        <f t="shared" si="322"/>
        <v>9.1999999999999993</v>
      </c>
      <c r="AN2540" s="4">
        <f t="shared" si="319"/>
        <v>1.3934115865202573E-2</v>
      </c>
      <c r="AO2540" s="3"/>
      <c r="AP2540">
        <v>0</v>
      </c>
      <c r="AR2540" t="s">
        <v>1</v>
      </c>
      <c r="AT2540" s="2" t="s">
        <v>0</v>
      </c>
      <c r="AU2540" s="1">
        <f t="shared" si="323"/>
        <v>1.4551020376602495</v>
      </c>
      <c r="AV2540" s="1">
        <f t="shared" si="324"/>
        <v>1.4374761944773946</v>
      </c>
      <c r="AW2540" s="1">
        <f t="shared" si="325"/>
        <v>1.4198503512945395</v>
      </c>
    </row>
    <row r="2541" spans="1:49" x14ac:dyDescent="0.2">
      <c r="A2541">
        <v>2539</v>
      </c>
      <c r="B2541" t="s">
        <v>29320</v>
      </c>
      <c r="C2541" t="s">
        <v>29319</v>
      </c>
      <c r="F2541" t="s">
        <v>29318</v>
      </c>
      <c r="G2541" t="s">
        <v>14</v>
      </c>
      <c r="H2541" t="s">
        <v>13</v>
      </c>
      <c r="I2541" t="s">
        <v>29317</v>
      </c>
      <c r="J2541" t="s">
        <v>29316</v>
      </c>
      <c r="K2541" t="s">
        <v>29315</v>
      </c>
      <c r="L2541" t="s">
        <v>29314</v>
      </c>
      <c r="M2541" t="s">
        <v>29313</v>
      </c>
      <c r="N2541">
        <v>4</v>
      </c>
      <c r="O2541" t="s">
        <v>29312</v>
      </c>
      <c r="P2541" t="s">
        <v>29311</v>
      </c>
      <c r="Q2541" t="s">
        <v>29310</v>
      </c>
      <c r="R2541" s="7">
        <v>42764</v>
      </c>
      <c r="S2541" s="8">
        <f t="shared" si="320"/>
        <v>2017</v>
      </c>
      <c r="T2541" s="8">
        <v>2017</v>
      </c>
      <c r="U2541" s="8">
        <f t="shared" si="321"/>
        <v>5</v>
      </c>
      <c r="V2541" s="7">
        <v>42764</v>
      </c>
      <c r="W2541" t="s">
        <v>1795</v>
      </c>
      <c r="X2541" s="2">
        <v>0.55500000000000005</v>
      </c>
      <c r="Y2541" s="6">
        <f t="shared" si="318"/>
        <v>1.4815408024345321E-2</v>
      </c>
      <c r="AA2541">
        <v>17518725</v>
      </c>
      <c r="AB2541">
        <v>6100153023</v>
      </c>
      <c r="AC2541">
        <v>17518733</v>
      </c>
      <c r="AD2541" t="s">
        <v>6</v>
      </c>
      <c r="AE2541">
        <v>11</v>
      </c>
      <c r="AF2541">
        <v>2</v>
      </c>
      <c r="AH2541" t="s">
        <v>29309</v>
      </c>
      <c r="AI2541" t="s">
        <v>29308</v>
      </c>
      <c r="AK2541" t="s">
        <v>29307</v>
      </c>
      <c r="AL2541">
        <v>50</v>
      </c>
      <c r="AM2541" s="5">
        <f t="shared" si="322"/>
        <v>10</v>
      </c>
      <c r="AN2541" s="4">
        <f t="shared" si="319"/>
        <v>1.5145778114350625E-2</v>
      </c>
      <c r="AO2541" s="3"/>
      <c r="AP2541">
        <v>0</v>
      </c>
      <c r="AR2541" t="s">
        <v>1</v>
      </c>
      <c r="AT2541" s="2" t="s">
        <v>0</v>
      </c>
      <c r="AU2541" s="1">
        <f t="shared" si="323"/>
        <v>1.4914519051346911</v>
      </c>
      <c r="AV2541" s="1">
        <f t="shared" si="324"/>
        <v>1.4980593069347972</v>
      </c>
      <c r="AW2541" s="1">
        <f t="shared" si="325"/>
        <v>1.5046667087349033</v>
      </c>
    </row>
    <row r="2542" spans="1:49" x14ac:dyDescent="0.2">
      <c r="A2542">
        <v>2540</v>
      </c>
      <c r="B2542" t="s">
        <v>29306</v>
      </c>
      <c r="C2542" t="s">
        <v>29305</v>
      </c>
      <c r="F2542" t="s">
        <v>29304</v>
      </c>
      <c r="G2542" t="s">
        <v>14</v>
      </c>
      <c r="H2542" t="s">
        <v>13</v>
      </c>
      <c r="I2542" t="s">
        <v>10122</v>
      </c>
      <c r="J2542">
        <v>60108956</v>
      </c>
      <c r="K2542" t="s">
        <v>29303</v>
      </c>
      <c r="L2542" t="s">
        <v>8165</v>
      </c>
      <c r="M2542" t="s">
        <v>39</v>
      </c>
      <c r="N2542">
        <v>2</v>
      </c>
      <c r="O2542" t="s">
        <v>29302</v>
      </c>
      <c r="P2542" t="s">
        <v>29301</v>
      </c>
      <c r="Q2542" t="s">
        <v>29300</v>
      </c>
      <c r="R2542" s="7">
        <v>42764</v>
      </c>
      <c r="S2542" s="8">
        <f t="shared" si="320"/>
        <v>2017</v>
      </c>
      <c r="T2542" s="8">
        <v>2017</v>
      </c>
      <c r="U2542" s="8">
        <f t="shared" si="321"/>
        <v>5</v>
      </c>
      <c r="V2542" s="7">
        <v>42764</v>
      </c>
      <c r="W2542" t="s">
        <v>1795</v>
      </c>
      <c r="X2542" s="2">
        <v>0.55500000000000005</v>
      </c>
      <c r="Y2542" s="6">
        <f t="shared" si="318"/>
        <v>1.4815408024345321E-2</v>
      </c>
      <c r="AA2542">
        <v>17518725</v>
      </c>
      <c r="AB2542">
        <v>6100153023</v>
      </c>
      <c r="AC2542">
        <v>17518733</v>
      </c>
      <c r="AD2542" t="s">
        <v>6</v>
      </c>
      <c r="AE2542">
        <v>11</v>
      </c>
      <c r="AF2542">
        <v>2</v>
      </c>
      <c r="AH2542" t="s">
        <v>29299</v>
      </c>
      <c r="AI2542" t="s">
        <v>29298</v>
      </c>
      <c r="AK2542" t="s">
        <v>29297</v>
      </c>
      <c r="AL2542">
        <v>5</v>
      </c>
      <c r="AM2542" s="5">
        <f t="shared" si="322"/>
        <v>1</v>
      </c>
      <c r="AN2542" s="4">
        <f t="shared" si="319"/>
        <v>1.5145778114350624E-3</v>
      </c>
      <c r="AO2542" s="3"/>
      <c r="AP2542">
        <v>0</v>
      </c>
      <c r="AR2542" t="s">
        <v>1</v>
      </c>
      <c r="AT2542" s="2" t="s">
        <v>0</v>
      </c>
      <c r="AU2542" s="1">
        <f t="shared" si="323"/>
        <v>1.0825158960472243</v>
      </c>
      <c r="AV2542" s="1">
        <f t="shared" si="324"/>
        <v>0.81649929178901925</v>
      </c>
      <c r="AW2542" s="1">
        <f t="shared" si="325"/>
        <v>0.55048268753081397</v>
      </c>
    </row>
    <row r="2543" spans="1:49" x14ac:dyDescent="0.2">
      <c r="A2543">
        <v>2541</v>
      </c>
      <c r="B2543" t="s">
        <v>29296</v>
      </c>
      <c r="C2543" t="s">
        <v>29295</v>
      </c>
      <c r="F2543" t="s">
        <v>29294</v>
      </c>
      <c r="G2543" t="s">
        <v>14</v>
      </c>
      <c r="H2543" t="s">
        <v>13</v>
      </c>
      <c r="I2543" t="s">
        <v>29293</v>
      </c>
      <c r="J2543">
        <v>60007711</v>
      </c>
      <c r="K2543" t="s">
        <v>2829</v>
      </c>
      <c r="L2543" t="s">
        <v>2828</v>
      </c>
      <c r="M2543" t="s">
        <v>9</v>
      </c>
      <c r="N2543">
        <v>3</v>
      </c>
      <c r="O2543" t="s">
        <v>29292</v>
      </c>
      <c r="P2543" t="s">
        <v>29291</v>
      </c>
      <c r="Q2543" t="s">
        <v>29290</v>
      </c>
      <c r="R2543" s="7">
        <v>42764</v>
      </c>
      <c r="S2543" s="8">
        <f t="shared" si="320"/>
        <v>2017</v>
      </c>
      <c r="T2543" s="8">
        <v>2017</v>
      </c>
      <c r="U2543" s="8">
        <f t="shared" si="321"/>
        <v>5</v>
      </c>
      <c r="V2543" s="7">
        <v>42764</v>
      </c>
      <c r="W2543" t="s">
        <v>1795</v>
      </c>
      <c r="X2543" s="2">
        <v>0.55500000000000005</v>
      </c>
      <c r="Y2543" s="6">
        <f t="shared" si="318"/>
        <v>1.4815408024345321E-2</v>
      </c>
      <c r="AA2543">
        <v>17518725</v>
      </c>
      <c r="AB2543">
        <v>6100153023</v>
      </c>
      <c r="AC2543">
        <v>17518733</v>
      </c>
      <c r="AD2543" t="s">
        <v>6</v>
      </c>
      <c r="AE2543">
        <v>11</v>
      </c>
      <c r="AF2543">
        <v>2</v>
      </c>
      <c r="AH2543" t="s">
        <v>29289</v>
      </c>
      <c r="AI2543" t="s">
        <v>29288</v>
      </c>
      <c r="AK2543" t="s">
        <v>29287</v>
      </c>
      <c r="AL2543">
        <v>43</v>
      </c>
      <c r="AM2543" s="5">
        <f t="shared" si="322"/>
        <v>8.6</v>
      </c>
      <c r="AN2543" s="4">
        <f t="shared" si="319"/>
        <v>1.3025369178341536E-2</v>
      </c>
      <c r="AO2543" s="3"/>
      <c r="AP2543">
        <v>0</v>
      </c>
      <c r="AR2543" t="s">
        <v>1</v>
      </c>
      <c r="AT2543" s="2" t="s">
        <v>0</v>
      </c>
      <c r="AU2543" s="1">
        <f t="shared" si="323"/>
        <v>1.4278396370544184</v>
      </c>
      <c r="AV2543" s="1">
        <f t="shared" si="324"/>
        <v>1.392038860134343</v>
      </c>
      <c r="AW2543" s="1">
        <f t="shared" si="325"/>
        <v>1.3562380832142671</v>
      </c>
    </row>
    <row r="2544" spans="1:49" x14ac:dyDescent="0.2">
      <c r="A2544">
        <v>2542</v>
      </c>
      <c r="B2544" t="s">
        <v>29286</v>
      </c>
      <c r="C2544" t="s">
        <v>29285</v>
      </c>
      <c r="F2544" t="s">
        <v>29284</v>
      </c>
      <c r="G2544" t="s">
        <v>14</v>
      </c>
      <c r="H2544" t="s">
        <v>13</v>
      </c>
      <c r="I2544" t="s">
        <v>29283</v>
      </c>
      <c r="J2544">
        <v>60020825</v>
      </c>
      <c r="K2544" t="s">
        <v>29282</v>
      </c>
      <c r="L2544" t="s">
        <v>29281</v>
      </c>
      <c r="M2544" t="s">
        <v>39</v>
      </c>
      <c r="N2544">
        <v>2</v>
      </c>
      <c r="O2544" t="s">
        <v>29280</v>
      </c>
      <c r="P2544" t="s">
        <v>29279</v>
      </c>
      <c r="Q2544" t="s">
        <v>29278</v>
      </c>
      <c r="R2544" s="7">
        <v>42764</v>
      </c>
      <c r="S2544" s="8">
        <f t="shared" si="320"/>
        <v>2017</v>
      </c>
      <c r="T2544" s="8">
        <v>2017</v>
      </c>
      <c r="U2544" s="8">
        <f t="shared" si="321"/>
        <v>5</v>
      </c>
      <c r="V2544" s="7">
        <v>42764</v>
      </c>
      <c r="W2544" t="s">
        <v>1795</v>
      </c>
      <c r="X2544" s="2">
        <v>0.55500000000000005</v>
      </c>
      <c r="Y2544" s="6">
        <f t="shared" si="318"/>
        <v>1.4815408024345321E-2</v>
      </c>
      <c r="AA2544">
        <v>17518725</v>
      </c>
      <c r="AB2544">
        <v>6100153023</v>
      </c>
      <c r="AC2544">
        <v>17518733</v>
      </c>
      <c r="AD2544" t="s">
        <v>6</v>
      </c>
      <c r="AE2544">
        <v>11</v>
      </c>
      <c r="AF2544">
        <v>2</v>
      </c>
      <c r="AH2544" t="s">
        <v>29277</v>
      </c>
      <c r="AI2544" t="s">
        <v>29276</v>
      </c>
      <c r="AK2544" t="s">
        <v>29275</v>
      </c>
      <c r="AL2544">
        <v>19</v>
      </c>
      <c r="AM2544" s="5">
        <f t="shared" si="322"/>
        <v>3.8</v>
      </c>
      <c r="AN2544" s="4">
        <f t="shared" si="319"/>
        <v>5.7553956834532375E-3</v>
      </c>
      <c r="AO2544" s="3"/>
      <c r="AP2544">
        <v>0</v>
      </c>
      <c r="AR2544" t="s">
        <v>1</v>
      </c>
      <c r="AT2544" s="2" t="s">
        <v>0</v>
      </c>
      <c r="AU2544" s="1">
        <f t="shared" si="323"/>
        <v>1.2097404322077696</v>
      </c>
      <c r="AV2544" s="1">
        <f t="shared" si="324"/>
        <v>1.0285401853899279</v>
      </c>
      <c r="AW2544" s="1">
        <f t="shared" si="325"/>
        <v>0.84733993857208612</v>
      </c>
    </row>
    <row r="2545" spans="1:49" x14ac:dyDescent="0.2">
      <c r="A2545">
        <v>2543</v>
      </c>
      <c r="B2545" t="s">
        <v>29274</v>
      </c>
      <c r="C2545" t="s">
        <v>29273</v>
      </c>
      <c r="F2545" t="s">
        <v>29272</v>
      </c>
      <c r="G2545" t="s">
        <v>14</v>
      </c>
      <c r="H2545" t="s">
        <v>13</v>
      </c>
      <c r="I2545" t="s">
        <v>29271</v>
      </c>
      <c r="J2545">
        <v>60012835</v>
      </c>
      <c r="K2545" t="s">
        <v>2139</v>
      </c>
      <c r="L2545" t="s">
        <v>377</v>
      </c>
      <c r="M2545" t="s">
        <v>376</v>
      </c>
      <c r="N2545">
        <v>3</v>
      </c>
      <c r="O2545" t="s">
        <v>29270</v>
      </c>
      <c r="P2545" t="s">
        <v>29269</v>
      </c>
      <c r="Q2545" t="s">
        <v>2136</v>
      </c>
      <c r="R2545" s="7">
        <v>42764</v>
      </c>
      <c r="S2545" s="8">
        <f t="shared" si="320"/>
        <v>2017</v>
      </c>
      <c r="T2545" s="8">
        <v>2017</v>
      </c>
      <c r="U2545" s="8">
        <f t="shared" si="321"/>
        <v>5</v>
      </c>
      <c r="V2545" s="7">
        <v>42764</v>
      </c>
      <c r="W2545" t="s">
        <v>1795</v>
      </c>
      <c r="X2545" s="2">
        <v>0.55500000000000005</v>
      </c>
      <c r="Y2545" s="6">
        <f t="shared" si="318"/>
        <v>1.4815408024345321E-2</v>
      </c>
      <c r="AA2545">
        <v>17518725</v>
      </c>
      <c r="AB2545">
        <v>6100153023</v>
      </c>
      <c r="AC2545">
        <v>17518733</v>
      </c>
      <c r="AD2545" t="s">
        <v>6</v>
      </c>
      <c r="AE2545">
        <v>11</v>
      </c>
      <c r="AF2545">
        <v>2</v>
      </c>
      <c r="AH2545" t="s">
        <v>29268</v>
      </c>
      <c r="AI2545" t="s">
        <v>29267</v>
      </c>
      <c r="AK2545" t="s">
        <v>29266</v>
      </c>
      <c r="AL2545">
        <v>13</v>
      </c>
      <c r="AM2545" s="5">
        <f t="shared" si="322"/>
        <v>2.6</v>
      </c>
      <c r="AN2545" s="4">
        <f t="shared" si="319"/>
        <v>3.9379023097311627E-3</v>
      </c>
      <c r="AO2545" s="3"/>
      <c r="AP2545">
        <v>0</v>
      </c>
      <c r="AR2545" t="s">
        <v>1</v>
      </c>
      <c r="AT2545" s="2" t="s">
        <v>0</v>
      </c>
      <c r="AU2545" s="1">
        <f t="shared" si="323"/>
        <v>1.1552156309961072</v>
      </c>
      <c r="AV2545" s="1">
        <f t="shared" si="324"/>
        <v>0.93766551670382414</v>
      </c>
      <c r="AW2545" s="1">
        <f t="shared" si="325"/>
        <v>0.72011540241154093</v>
      </c>
    </row>
    <row r="2546" spans="1:49" x14ac:dyDescent="0.2">
      <c r="A2546">
        <v>2544</v>
      </c>
      <c r="B2546" t="s">
        <v>29265</v>
      </c>
      <c r="C2546" t="s">
        <v>29264</v>
      </c>
      <c r="F2546" t="s">
        <v>29263</v>
      </c>
      <c r="G2546" t="s">
        <v>14</v>
      </c>
      <c r="H2546" t="s">
        <v>13</v>
      </c>
      <c r="I2546" t="s">
        <v>29262</v>
      </c>
      <c r="J2546" t="s">
        <v>29261</v>
      </c>
      <c r="K2546" t="s">
        <v>29260</v>
      </c>
      <c r="L2546" t="s">
        <v>29259</v>
      </c>
      <c r="M2546" t="s">
        <v>29258</v>
      </c>
      <c r="N2546">
        <v>4</v>
      </c>
      <c r="O2546" t="s">
        <v>29257</v>
      </c>
      <c r="P2546" t="s">
        <v>29256</v>
      </c>
      <c r="Q2546" t="s">
        <v>29255</v>
      </c>
      <c r="R2546" s="7">
        <v>42764</v>
      </c>
      <c r="S2546" s="8">
        <f t="shared" si="320"/>
        <v>2017</v>
      </c>
      <c r="T2546" s="8">
        <v>2017</v>
      </c>
      <c r="U2546" s="8">
        <f t="shared" si="321"/>
        <v>5</v>
      </c>
      <c r="V2546" s="7">
        <v>42764</v>
      </c>
      <c r="W2546" t="s">
        <v>1795</v>
      </c>
      <c r="X2546" s="2">
        <v>0.55500000000000005</v>
      </c>
      <c r="Y2546" s="6">
        <f t="shared" si="318"/>
        <v>1.4815408024345321E-2</v>
      </c>
      <c r="AA2546">
        <v>17518725</v>
      </c>
      <c r="AB2546">
        <v>6100153023</v>
      </c>
      <c r="AC2546">
        <v>17518733</v>
      </c>
      <c r="AD2546" t="s">
        <v>6</v>
      </c>
      <c r="AE2546">
        <v>11</v>
      </c>
      <c r="AF2546">
        <v>2</v>
      </c>
      <c r="AH2546" t="s">
        <v>29254</v>
      </c>
      <c r="AI2546" t="s">
        <v>29253</v>
      </c>
      <c r="AK2546" t="s">
        <v>29252</v>
      </c>
      <c r="AL2546">
        <v>108</v>
      </c>
      <c r="AM2546" s="5">
        <f t="shared" si="322"/>
        <v>21.6</v>
      </c>
      <c r="AN2546" s="4">
        <f t="shared" si="319"/>
        <v>3.2714880726997353E-2</v>
      </c>
      <c r="AO2546" s="3"/>
      <c r="AP2546">
        <v>0</v>
      </c>
      <c r="AR2546" t="s">
        <v>1</v>
      </c>
      <c r="AT2546" s="2" t="s">
        <v>0</v>
      </c>
      <c r="AU2546" s="1">
        <f t="shared" si="323"/>
        <v>2.018524983514093</v>
      </c>
      <c r="AV2546" s="1">
        <f t="shared" si="324"/>
        <v>2.3765144375671334</v>
      </c>
      <c r="AW2546" s="1">
        <f t="shared" si="325"/>
        <v>2.7345038916201743</v>
      </c>
    </row>
    <row r="2547" spans="1:49" x14ac:dyDescent="0.2">
      <c r="A2547">
        <v>2545</v>
      </c>
      <c r="B2547" t="s">
        <v>29251</v>
      </c>
      <c r="C2547" t="s">
        <v>29250</v>
      </c>
      <c r="F2547" t="s">
        <v>29249</v>
      </c>
      <c r="G2547" t="s">
        <v>14</v>
      </c>
      <c r="H2547" t="s">
        <v>13</v>
      </c>
      <c r="I2547" t="s">
        <v>9083</v>
      </c>
      <c r="J2547">
        <v>60021988</v>
      </c>
      <c r="K2547" t="s">
        <v>3181</v>
      </c>
      <c r="L2547" t="s">
        <v>3180</v>
      </c>
      <c r="M2547" t="s">
        <v>39</v>
      </c>
      <c r="N2547">
        <v>2</v>
      </c>
      <c r="O2547" t="s">
        <v>9082</v>
      </c>
      <c r="P2547" t="s">
        <v>9081</v>
      </c>
      <c r="Q2547" t="s">
        <v>3177</v>
      </c>
      <c r="R2547" s="7">
        <v>42764</v>
      </c>
      <c r="S2547" s="8">
        <f t="shared" si="320"/>
        <v>2017</v>
      </c>
      <c r="T2547" s="8">
        <v>2017</v>
      </c>
      <c r="U2547" s="8">
        <f t="shared" si="321"/>
        <v>5</v>
      </c>
      <c r="V2547" s="7">
        <v>42764</v>
      </c>
      <c r="W2547" t="s">
        <v>1795</v>
      </c>
      <c r="X2547" s="2">
        <v>0.55500000000000005</v>
      </c>
      <c r="Y2547" s="6">
        <f t="shared" si="318"/>
        <v>1.4815408024345321E-2</v>
      </c>
      <c r="AA2547">
        <v>17518725</v>
      </c>
      <c r="AB2547">
        <v>6100153023</v>
      </c>
      <c r="AC2547">
        <v>17518733</v>
      </c>
      <c r="AD2547" t="s">
        <v>6</v>
      </c>
      <c r="AE2547">
        <v>11</v>
      </c>
      <c r="AF2547">
        <v>2</v>
      </c>
      <c r="AH2547" t="s">
        <v>29248</v>
      </c>
      <c r="AI2547" t="s">
        <v>29247</v>
      </c>
      <c r="AK2547" t="s">
        <v>29246</v>
      </c>
      <c r="AL2547">
        <v>4</v>
      </c>
      <c r="AM2547" s="5">
        <f t="shared" si="322"/>
        <v>0.8</v>
      </c>
      <c r="AN2547" s="4">
        <f t="shared" si="319"/>
        <v>1.2116622491480501E-3</v>
      </c>
      <c r="AO2547" s="3"/>
      <c r="AP2547">
        <v>0</v>
      </c>
      <c r="AR2547" t="s">
        <v>1</v>
      </c>
      <c r="AT2547" s="2" t="s">
        <v>0</v>
      </c>
      <c r="AU2547" s="1">
        <f t="shared" si="323"/>
        <v>1.0734284291786138</v>
      </c>
      <c r="AV2547" s="1">
        <f t="shared" si="324"/>
        <v>0.80135351367466856</v>
      </c>
      <c r="AW2547" s="1">
        <f t="shared" si="325"/>
        <v>0.52927859817072309</v>
      </c>
    </row>
    <row r="2548" spans="1:49" x14ac:dyDescent="0.2">
      <c r="A2548">
        <v>2546</v>
      </c>
      <c r="B2548" t="s">
        <v>29245</v>
      </c>
      <c r="C2548" t="s">
        <v>29244</v>
      </c>
      <c r="F2548" t="s">
        <v>29243</v>
      </c>
      <c r="G2548" t="s">
        <v>14</v>
      </c>
      <c r="H2548" t="s">
        <v>13</v>
      </c>
      <c r="I2548" t="s">
        <v>1053</v>
      </c>
      <c r="J2548" t="s">
        <v>3455</v>
      </c>
      <c r="K2548" t="s">
        <v>3454</v>
      </c>
      <c r="L2548" t="s">
        <v>3453</v>
      </c>
      <c r="M2548" t="s">
        <v>3452</v>
      </c>
      <c r="N2548">
        <v>4</v>
      </c>
      <c r="O2548" t="s">
        <v>29242</v>
      </c>
      <c r="P2548" t="s">
        <v>29241</v>
      </c>
      <c r="Q2548" t="s">
        <v>29240</v>
      </c>
      <c r="R2548" s="7">
        <v>42764</v>
      </c>
      <c r="S2548" s="8">
        <f t="shared" si="320"/>
        <v>2017</v>
      </c>
      <c r="T2548" s="8">
        <v>2017</v>
      </c>
      <c r="U2548" s="8">
        <f t="shared" si="321"/>
        <v>5</v>
      </c>
      <c r="V2548" s="7">
        <v>42764</v>
      </c>
      <c r="W2548" t="s">
        <v>1795</v>
      </c>
      <c r="X2548" s="2">
        <v>0.55500000000000005</v>
      </c>
      <c r="Y2548" s="6">
        <f t="shared" si="318"/>
        <v>1.4815408024345321E-2</v>
      </c>
      <c r="AA2548">
        <v>17518725</v>
      </c>
      <c r="AB2548">
        <v>6100153023</v>
      </c>
      <c r="AC2548">
        <v>17518733</v>
      </c>
      <c r="AD2548" t="s">
        <v>6</v>
      </c>
      <c r="AE2548">
        <v>11</v>
      </c>
      <c r="AF2548">
        <v>2</v>
      </c>
      <c r="AH2548" t="s">
        <v>29239</v>
      </c>
      <c r="AI2548" t="s">
        <v>29238</v>
      </c>
      <c r="AK2548" t="s">
        <v>29237</v>
      </c>
      <c r="AL2548">
        <v>11</v>
      </c>
      <c r="AM2548" s="5">
        <f t="shared" si="322"/>
        <v>2.2000000000000002</v>
      </c>
      <c r="AN2548" s="4">
        <f t="shared" si="319"/>
        <v>3.3320711851571377E-3</v>
      </c>
      <c r="AO2548" s="3"/>
      <c r="AP2548">
        <v>0</v>
      </c>
      <c r="AQ2548" t="s">
        <v>76</v>
      </c>
      <c r="AR2548">
        <v>61401208</v>
      </c>
      <c r="AS2548" t="s">
        <v>75</v>
      </c>
      <c r="AT2548" s="2" t="s">
        <v>0</v>
      </c>
      <c r="AU2548" s="1">
        <f t="shared" si="323"/>
        <v>1.1370406972588865</v>
      </c>
      <c r="AV2548" s="1">
        <f t="shared" si="324"/>
        <v>0.90737396047512286</v>
      </c>
      <c r="AW2548" s="1">
        <f t="shared" si="325"/>
        <v>0.67770722369135916</v>
      </c>
    </row>
    <row r="2549" spans="1:49" x14ac:dyDescent="0.2">
      <c r="A2549">
        <v>2547</v>
      </c>
      <c r="B2549" t="s">
        <v>29236</v>
      </c>
      <c r="C2549" t="s">
        <v>29235</v>
      </c>
      <c r="F2549" t="s">
        <v>29234</v>
      </c>
      <c r="G2549" t="s">
        <v>14</v>
      </c>
      <c r="H2549" t="s">
        <v>13</v>
      </c>
      <c r="I2549" t="s">
        <v>15808</v>
      </c>
      <c r="J2549">
        <v>60022002</v>
      </c>
      <c r="K2549" t="s">
        <v>8361</v>
      </c>
      <c r="L2549" t="s">
        <v>6869</v>
      </c>
      <c r="M2549" t="s">
        <v>543</v>
      </c>
      <c r="N2549">
        <v>6</v>
      </c>
      <c r="O2549" t="s">
        <v>29233</v>
      </c>
      <c r="P2549" t="s">
        <v>29232</v>
      </c>
      <c r="Q2549" t="s">
        <v>29231</v>
      </c>
      <c r="R2549" s="7">
        <v>42764</v>
      </c>
      <c r="S2549" s="8">
        <f t="shared" si="320"/>
        <v>2017</v>
      </c>
      <c r="T2549" s="8">
        <v>2017</v>
      </c>
      <c r="U2549" s="8">
        <f t="shared" si="321"/>
        <v>5</v>
      </c>
      <c r="V2549" s="7">
        <v>42764</v>
      </c>
      <c r="W2549" t="s">
        <v>1795</v>
      </c>
      <c r="X2549" s="2">
        <v>0.55500000000000005</v>
      </c>
      <c r="Y2549" s="6">
        <f t="shared" si="318"/>
        <v>1.4815408024345321E-2</v>
      </c>
      <c r="AA2549">
        <v>17518725</v>
      </c>
      <c r="AB2549">
        <v>6100153023</v>
      </c>
      <c r="AC2549">
        <v>17518733</v>
      </c>
      <c r="AD2549" t="s">
        <v>6</v>
      </c>
      <c r="AE2549">
        <v>11</v>
      </c>
      <c r="AF2549">
        <v>2</v>
      </c>
      <c r="AH2549" t="s">
        <v>29230</v>
      </c>
      <c r="AI2549" t="s">
        <v>29229</v>
      </c>
      <c r="AK2549" t="s">
        <v>29228</v>
      </c>
      <c r="AL2549">
        <v>5</v>
      </c>
      <c r="AM2549" s="5">
        <f t="shared" si="322"/>
        <v>1</v>
      </c>
      <c r="AN2549" s="4">
        <f t="shared" si="319"/>
        <v>1.5145778114350624E-3</v>
      </c>
      <c r="AO2549" s="3"/>
      <c r="AP2549">
        <v>0</v>
      </c>
      <c r="AR2549" t="s">
        <v>1</v>
      </c>
      <c r="AT2549" s="2" t="s">
        <v>0</v>
      </c>
      <c r="AU2549" s="1">
        <f t="shared" si="323"/>
        <v>1.0825158960472243</v>
      </c>
      <c r="AV2549" s="1">
        <f t="shared" si="324"/>
        <v>0.81649929178901925</v>
      </c>
      <c r="AW2549" s="1">
        <f t="shared" si="325"/>
        <v>0.55048268753081397</v>
      </c>
    </row>
    <row r="2550" spans="1:49" x14ac:dyDescent="0.2">
      <c r="A2550">
        <v>2548</v>
      </c>
      <c r="B2550" t="s">
        <v>29227</v>
      </c>
      <c r="C2550" t="s">
        <v>29226</v>
      </c>
      <c r="F2550" t="s">
        <v>29225</v>
      </c>
      <c r="G2550" t="s">
        <v>14</v>
      </c>
      <c r="H2550" t="s">
        <v>13</v>
      </c>
      <c r="I2550" t="s">
        <v>29224</v>
      </c>
      <c r="J2550">
        <v>60071140</v>
      </c>
      <c r="K2550" t="s">
        <v>21373</v>
      </c>
      <c r="L2550" t="s">
        <v>21372</v>
      </c>
      <c r="M2550" t="s">
        <v>21371</v>
      </c>
      <c r="N2550">
        <v>2</v>
      </c>
      <c r="O2550" t="s">
        <v>29223</v>
      </c>
      <c r="P2550" t="s">
        <v>29222</v>
      </c>
      <c r="Q2550" t="s">
        <v>21369</v>
      </c>
      <c r="R2550" s="7">
        <v>42764</v>
      </c>
      <c r="S2550" s="8">
        <f t="shared" si="320"/>
        <v>2017</v>
      </c>
      <c r="T2550" s="8">
        <v>2017</v>
      </c>
      <c r="U2550" s="8">
        <f t="shared" si="321"/>
        <v>5</v>
      </c>
      <c r="V2550" s="7">
        <v>42764</v>
      </c>
      <c r="W2550" t="s">
        <v>1795</v>
      </c>
      <c r="X2550" s="2">
        <v>0.55500000000000005</v>
      </c>
      <c r="Y2550" s="6">
        <f t="shared" si="318"/>
        <v>1.4815408024345321E-2</v>
      </c>
      <c r="AA2550">
        <v>17518725</v>
      </c>
      <c r="AB2550">
        <v>6100153023</v>
      </c>
      <c r="AC2550">
        <v>17518733</v>
      </c>
      <c r="AD2550" t="s">
        <v>6</v>
      </c>
      <c r="AE2550">
        <v>11</v>
      </c>
      <c r="AF2550">
        <v>2</v>
      </c>
      <c r="AH2550" t="s">
        <v>29221</v>
      </c>
      <c r="AI2550" t="s">
        <v>29220</v>
      </c>
      <c r="AK2550" t="s">
        <v>29219</v>
      </c>
      <c r="AL2550">
        <v>11</v>
      </c>
      <c r="AM2550" s="5">
        <f t="shared" si="322"/>
        <v>2.2000000000000002</v>
      </c>
      <c r="AN2550" s="4">
        <f t="shared" si="319"/>
        <v>3.3320711851571377E-3</v>
      </c>
      <c r="AO2550" s="3"/>
      <c r="AP2550">
        <v>0</v>
      </c>
      <c r="AQ2550" t="s">
        <v>17402</v>
      </c>
      <c r="AR2550">
        <v>141272051</v>
      </c>
      <c r="AS2550" t="s">
        <v>17401</v>
      </c>
      <c r="AT2550" s="2" t="s">
        <v>0</v>
      </c>
      <c r="AU2550" s="1">
        <f t="shared" si="323"/>
        <v>1.1370406972588865</v>
      </c>
      <c r="AV2550" s="1">
        <f t="shared" si="324"/>
        <v>0.90737396047512286</v>
      </c>
      <c r="AW2550" s="1">
        <f t="shared" si="325"/>
        <v>0.67770722369135916</v>
      </c>
    </row>
    <row r="2551" spans="1:49" x14ac:dyDescent="0.2">
      <c r="A2551">
        <v>2549</v>
      </c>
      <c r="B2551" t="s">
        <v>29218</v>
      </c>
      <c r="C2551" t="s">
        <v>29217</v>
      </c>
      <c r="F2551" t="s">
        <v>29216</v>
      </c>
      <c r="G2551" t="s">
        <v>14</v>
      </c>
      <c r="H2551" t="s">
        <v>13</v>
      </c>
      <c r="I2551" t="s">
        <v>5192</v>
      </c>
      <c r="J2551">
        <v>60006541</v>
      </c>
      <c r="K2551" t="s">
        <v>9107</v>
      </c>
      <c r="L2551" t="s">
        <v>9106</v>
      </c>
      <c r="M2551" t="s">
        <v>3533</v>
      </c>
      <c r="N2551">
        <v>4</v>
      </c>
      <c r="O2551" t="s">
        <v>29215</v>
      </c>
      <c r="P2551" t="s">
        <v>29214</v>
      </c>
      <c r="Q2551" t="s">
        <v>17601</v>
      </c>
      <c r="R2551" s="7">
        <v>42764</v>
      </c>
      <c r="S2551" s="8">
        <f t="shared" si="320"/>
        <v>2017</v>
      </c>
      <c r="T2551" s="8">
        <v>2017</v>
      </c>
      <c r="U2551" s="8">
        <f t="shared" si="321"/>
        <v>5</v>
      </c>
      <c r="V2551" s="7">
        <v>42764</v>
      </c>
      <c r="W2551" t="s">
        <v>1795</v>
      </c>
      <c r="X2551" s="2">
        <v>0.55500000000000005</v>
      </c>
      <c r="Y2551" s="6">
        <f t="shared" si="318"/>
        <v>1.4815408024345321E-2</v>
      </c>
      <c r="AA2551">
        <v>17518725</v>
      </c>
      <c r="AB2551">
        <v>6100153023</v>
      </c>
      <c r="AC2551">
        <v>17518733</v>
      </c>
      <c r="AD2551" t="s">
        <v>6</v>
      </c>
      <c r="AE2551">
        <v>11</v>
      </c>
      <c r="AF2551">
        <v>2</v>
      </c>
      <c r="AH2551" t="s">
        <v>29213</v>
      </c>
      <c r="AI2551" t="s">
        <v>29212</v>
      </c>
      <c r="AK2551" t="s">
        <v>29211</v>
      </c>
      <c r="AL2551">
        <v>18</v>
      </c>
      <c r="AM2551" s="5">
        <f t="shared" si="322"/>
        <v>3.6</v>
      </c>
      <c r="AN2551" s="4">
        <f t="shared" si="319"/>
        <v>5.4524801211662246E-3</v>
      </c>
      <c r="AO2551" s="3"/>
      <c r="AP2551">
        <v>0</v>
      </c>
      <c r="AR2551" t="s">
        <v>1</v>
      </c>
      <c r="AT2551" s="2" t="s">
        <v>0</v>
      </c>
      <c r="AU2551" s="1">
        <f t="shared" si="323"/>
        <v>1.2006529653391591</v>
      </c>
      <c r="AV2551" s="1">
        <f t="shared" si="324"/>
        <v>1.0133944072755772</v>
      </c>
      <c r="AW2551" s="1">
        <f t="shared" si="325"/>
        <v>0.82613584921199523</v>
      </c>
    </row>
    <row r="2552" spans="1:49" x14ac:dyDescent="0.2">
      <c r="A2552">
        <v>2550</v>
      </c>
      <c r="B2552" t="s">
        <v>29210</v>
      </c>
      <c r="C2552" t="s">
        <v>29209</v>
      </c>
      <c r="F2552" t="s">
        <v>29208</v>
      </c>
      <c r="G2552" t="s">
        <v>14</v>
      </c>
      <c r="H2552" t="s">
        <v>13</v>
      </c>
      <c r="I2552" t="s">
        <v>29207</v>
      </c>
      <c r="J2552">
        <v>60027550</v>
      </c>
      <c r="K2552" t="s">
        <v>29206</v>
      </c>
      <c r="L2552" t="s">
        <v>29205</v>
      </c>
      <c r="M2552" t="s">
        <v>137</v>
      </c>
      <c r="N2552">
        <v>2</v>
      </c>
      <c r="O2552" t="s">
        <v>29204</v>
      </c>
      <c r="P2552" t="s">
        <v>29203</v>
      </c>
      <c r="Q2552" t="s">
        <v>29202</v>
      </c>
      <c r="R2552" s="7">
        <v>42763</v>
      </c>
      <c r="S2552" s="8">
        <f t="shared" si="320"/>
        <v>2017</v>
      </c>
      <c r="T2552" s="8">
        <v>2017</v>
      </c>
      <c r="U2552" s="8">
        <f t="shared" si="321"/>
        <v>5</v>
      </c>
      <c r="V2552" s="7">
        <v>42763</v>
      </c>
      <c r="W2552" t="s">
        <v>27831</v>
      </c>
      <c r="X2552" s="2">
        <v>0.69899999999999995</v>
      </c>
      <c r="Y2552" s="6">
        <f t="shared" si="318"/>
        <v>1.8659405782013295E-2</v>
      </c>
      <c r="AA2552">
        <v>218979</v>
      </c>
      <c r="AB2552">
        <v>28132</v>
      </c>
      <c r="AC2552">
        <v>10897550</v>
      </c>
      <c r="AD2552" t="s">
        <v>6</v>
      </c>
      <c r="AE2552">
        <v>121</v>
      </c>
      <c r="AF2552">
        <v>4</v>
      </c>
      <c r="AG2552">
        <v>44905</v>
      </c>
      <c r="AI2552" t="s">
        <v>29201</v>
      </c>
      <c r="AK2552" t="s">
        <v>29200</v>
      </c>
      <c r="AL2552">
        <v>42</v>
      </c>
      <c r="AM2552" s="5">
        <f t="shared" si="322"/>
        <v>8.4</v>
      </c>
      <c r="AN2552" s="4">
        <f t="shared" si="319"/>
        <v>1.2722453616054525E-2</v>
      </c>
      <c r="AO2552" s="3"/>
      <c r="AP2552">
        <v>0</v>
      </c>
      <c r="AQ2552" t="s">
        <v>795</v>
      </c>
      <c r="AR2552" t="s">
        <v>29199</v>
      </c>
      <c r="AS2552" t="s">
        <v>794</v>
      </c>
      <c r="AT2552" s="2">
        <v>2.5459999999999998</v>
      </c>
      <c r="AU2552" s="1">
        <f t="shared" si="323"/>
        <v>1.6878320132225664</v>
      </c>
      <c r="AV2552" s="1">
        <f t="shared" si="324"/>
        <v>1.5690929699033911</v>
      </c>
      <c r="AW2552" s="1">
        <f t="shared" si="325"/>
        <v>1.4503539265842156</v>
      </c>
    </row>
    <row r="2553" spans="1:49" x14ac:dyDescent="0.2">
      <c r="A2553">
        <v>2551</v>
      </c>
      <c r="B2553" t="s">
        <v>29198</v>
      </c>
      <c r="C2553" t="s">
        <v>29197</v>
      </c>
      <c r="E2553">
        <v>27994060</v>
      </c>
      <c r="F2553" t="s">
        <v>29196</v>
      </c>
      <c r="G2553" t="s">
        <v>14</v>
      </c>
      <c r="H2553" t="s">
        <v>13</v>
      </c>
      <c r="I2553" t="s">
        <v>29195</v>
      </c>
      <c r="J2553" t="s">
        <v>29194</v>
      </c>
      <c r="K2553" t="s">
        <v>29193</v>
      </c>
      <c r="L2553" t="s">
        <v>29192</v>
      </c>
      <c r="M2553" t="s">
        <v>29191</v>
      </c>
      <c r="N2553">
        <v>7</v>
      </c>
      <c r="O2553" t="s">
        <v>29190</v>
      </c>
      <c r="P2553" t="s">
        <v>29189</v>
      </c>
      <c r="Q2553" t="s">
        <v>29188</v>
      </c>
      <c r="R2553" s="7">
        <v>42762</v>
      </c>
      <c r="S2553" s="8">
        <f t="shared" si="320"/>
        <v>2017</v>
      </c>
      <c r="T2553" s="8">
        <v>2017</v>
      </c>
      <c r="U2553" s="8">
        <f t="shared" si="321"/>
        <v>5</v>
      </c>
      <c r="V2553" s="7">
        <v>42762</v>
      </c>
      <c r="W2553" t="s">
        <v>29187</v>
      </c>
      <c r="X2553" s="2">
        <v>2.3610000000000002</v>
      </c>
      <c r="Y2553" s="6">
        <f t="shared" si="318"/>
        <v>6.3025546568431179E-2</v>
      </c>
      <c r="AA2553">
        <v>219258</v>
      </c>
      <c r="AB2553">
        <v>17592</v>
      </c>
      <c r="AC2553" t="s">
        <v>29186</v>
      </c>
      <c r="AD2553" t="s">
        <v>6</v>
      </c>
      <c r="AE2553">
        <v>292</v>
      </c>
      <c r="AF2553">
        <v>4</v>
      </c>
      <c r="AH2553" t="s">
        <v>29185</v>
      </c>
      <c r="AI2553" t="s">
        <v>29184</v>
      </c>
      <c r="AK2553" t="s">
        <v>29183</v>
      </c>
      <c r="AL2553">
        <v>25</v>
      </c>
      <c r="AM2553" s="5">
        <f t="shared" si="322"/>
        <v>5</v>
      </c>
      <c r="AN2553" s="4">
        <f t="shared" si="319"/>
        <v>7.5728890571753124E-3</v>
      </c>
      <c r="AO2553" s="3"/>
      <c r="AP2553">
        <v>1</v>
      </c>
      <c r="AQ2553" t="s">
        <v>883</v>
      </c>
      <c r="AR2553" t="s">
        <v>29182</v>
      </c>
      <c r="AS2553" t="s">
        <v>882</v>
      </c>
      <c r="AT2553" s="2">
        <v>5.157</v>
      </c>
      <c r="AU2553" s="1">
        <f t="shared" si="323"/>
        <v>4.6389749315054418</v>
      </c>
      <c r="AV2553" s="1">
        <f t="shared" si="324"/>
        <v>3.5299217812803247</v>
      </c>
      <c r="AW2553" s="1">
        <f t="shared" si="325"/>
        <v>2.4208686310552072</v>
      </c>
    </row>
    <row r="2554" spans="1:49" x14ac:dyDescent="0.2">
      <c r="A2554">
        <v>2552</v>
      </c>
      <c r="B2554" t="s">
        <v>29181</v>
      </c>
      <c r="C2554" t="s">
        <v>29180</v>
      </c>
      <c r="E2554">
        <v>28004643</v>
      </c>
      <c r="F2554" t="s">
        <v>29179</v>
      </c>
      <c r="G2554" t="s">
        <v>14</v>
      </c>
      <c r="H2554" t="s">
        <v>13</v>
      </c>
      <c r="I2554" t="s">
        <v>29178</v>
      </c>
      <c r="J2554" t="s">
        <v>29177</v>
      </c>
      <c r="K2554" t="s">
        <v>29176</v>
      </c>
      <c r="L2554" t="s">
        <v>29175</v>
      </c>
      <c r="M2554" t="s">
        <v>29174</v>
      </c>
      <c r="N2554">
        <v>6</v>
      </c>
      <c r="O2554" t="s">
        <v>29173</v>
      </c>
      <c r="P2554" t="s">
        <v>29172</v>
      </c>
      <c r="Q2554" t="s">
        <v>29171</v>
      </c>
      <c r="R2554" s="7">
        <v>42762</v>
      </c>
      <c r="S2554" s="8">
        <f t="shared" si="320"/>
        <v>2017</v>
      </c>
      <c r="T2554" s="8">
        <v>2017</v>
      </c>
      <c r="U2554" s="8">
        <f t="shared" si="321"/>
        <v>5</v>
      </c>
      <c r="V2554" s="7">
        <v>42762</v>
      </c>
      <c r="W2554" t="s">
        <v>29170</v>
      </c>
      <c r="X2554" s="2">
        <v>0.90800000000000003</v>
      </c>
      <c r="Y2554" s="6">
        <f t="shared" si="318"/>
        <v>2.4238541416406398E-2</v>
      </c>
      <c r="AA2554">
        <v>9538984</v>
      </c>
      <c r="AB2554">
        <v>28567</v>
      </c>
      <c r="AC2554" t="s">
        <v>29169</v>
      </c>
      <c r="AD2554" t="s">
        <v>6</v>
      </c>
      <c r="AE2554">
        <v>29</v>
      </c>
      <c r="AF2554">
        <v>9</v>
      </c>
      <c r="AG2554">
        <v>95804</v>
      </c>
      <c r="AI2554" t="s">
        <v>29168</v>
      </c>
      <c r="AJ2554" t="s">
        <v>29167</v>
      </c>
      <c r="AK2554" t="s">
        <v>29166</v>
      </c>
      <c r="AL2554">
        <v>3</v>
      </c>
      <c r="AM2554" s="5">
        <f t="shared" si="322"/>
        <v>0.6</v>
      </c>
      <c r="AN2554" s="4">
        <f t="shared" si="319"/>
        <v>9.0874668686103744E-4</v>
      </c>
      <c r="AO2554" s="3"/>
      <c r="AP2554">
        <v>0</v>
      </c>
      <c r="AR2554" t="s">
        <v>1</v>
      </c>
      <c r="AT2554" s="2" t="s">
        <v>0</v>
      </c>
      <c r="AU2554" s="1">
        <f t="shared" si="323"/>
        <v>1.7239602997542791</v>
      </c>
      <c r="AV2554" s="1">
        <f t="shared" si="324"/>
        <v>1.2573644051633719</v>
      </c>
      <c r="AW2554" s="1">
        <f t="shared" si="325"/>
        <v>0.79076851057246456</v>
      </c>
    </row>
    <row r="2555" spans="1:49" x14ac:dyDescent="0.2">
      <c r="A2555">
        <v>2553</v>
      </c>
      <c r="B2555" t="s">
        <v>29165</v>
      </c>
      <c r="C2555" t="s">
        <v>29164</v>
      </c>
      <c r="D2555" t="s">
        <v>29163</v>
      </c>
      <c r="E2555">
        <v>28128345</v>
      </c>
      <c r="F2555" t="s">
        <v>29162</v>
      </c>
      <c r="G2555" t="s">
        <v>14</v>
      </c>
      <c r="H2555" t="s">
        <v>13</v>
      </c>
      <c r="I2555" t="s">
        <v>29161</v>
      </c>
      <c r="J2555" t="s">
        <v>29160</v>
      </c>
      <c r="K2555" t="s">
        <v>29159</v>
      </c>
      <c r="L2555" t="s">
        <v>29158</v>
      </c>
      <c r="M2555" t="s">
        <v>9967</v>
      </c>
      <c r="N2555">
        <v>4</v>
      </c>
      <c r="O2555" t="s">
        <v>29157</v>
      </c>
      <c r="P2555" t="s">
        <v>29156</v>
      </c>
      <c r="Q2555" t="s">
        <v>29155</v>
      </c>
      <c r="R2555" s="7">
        <v>42762</v>
      </c>
      <c r="S2555" s="8">
        <f t="shared" si="320"/>
        <v>2017</v>
      </c>
      <c r="T2555" s="8">
        <v>2017</v>
      </c>
      <c r="U2555" s="8">
        <f t="shared" si="321"/>
        <v>5</v>
      </c>
      <c r="V2555" s="7">
        <v>42762</v>
      </c>
      <c r="W2555" t="s">
        <v>16202</v>
      </c>
      <c r="X2555" s="2">
        <v>1.24</v>
      </c>
      <c r="Y2555" s="6">
        <f t="shared" si="318"/>
        <v>3.3101091802140895E-2</v>
      </c>
      <c r="AB2555">
        <v>21100200805</v>
      </c>
      <c r="AC2555">
        <v>20452322</v>
      </c>
      <c r="AD2555" t="s">
        <v>6</v>
      </c>
      <c r="AE2555">
        <v>7</v>
      </c>
      <c r="AG2555">
        <v>41505</v>
      </c>
      <c r="AI2555" t="s">
        <v>29154</v>
      </c>
      <c r="AK2555" t="s">
        <v>29153</v>
      </c>
      <c r="AL2555">
        <v>15</v>
      </c>
      <c r="AM2555" s="5">
        <f t="shared" si="322"/>
        <v>3</v>
      </c>
      <c r="AN2555" s="4">
        <f t="shared" si="319"/>
        <v>4.5437334343051876E-3</v>
      </c>
      <c r="AO2555" s="3"/>
      <c r="AP2555">
        <v>1</v>
      </c>
      <c r="AR2555" t="s">
        <v>1</v>
      </c>
      <c r="AT2555" s="2">
        <v>4.3789999999999996</v>
      </c>
      <c r="AU2555" s="1">
        <f t="shared" si="323"/>
        <v>2.453388429179018</v>
      </c>
      <c r="AV2555" s="1">
        <f t="shared" si="324"/>
        <v>1.8822412618223043</v>
      </c>
      <c r="AW2555" s="1">
        <f t="shared" si="325"/>
        <v>1.31109409446559</v>
      </c>
    </row>
    <row r="2556" spans="1:49" x14ac:dyDescent="0.2">
      <c r="A2556">
        <v>2554</v>
      </c>
      <c r="B2556" t="s">
        <v>29152</v>
      </c>
      <c r="C2556" t="s">
        <v>29151</v>
      </c>
      <c r="F2556" t="s">
        <v>29150</v>
      </c>
      <c r="G2556" t="s">
        <v>14</v>
      </c>
      <c r="H2556" t="s">
        <v>13</v>
      </c>
      <c r="I2556" t="s">
        <v>29149</v>
      </c>
      <c r="J2556" t="s">
        <v>6847</v>
      </c>
      <c r="K2556" t="s">
        <v>6846</v>
      </c>
      <c r="L2556" t="s">
        <v>6845</v>
      </c>
      <c r="M2556" t="s">
        <v>6844</v>
      </c>
      <c r="N2556">
        <v>4</v>
      </c>
      <c r="O2556" t="s">
        <v>29148</v>
      </c>
      <c r="P2556" t="s">
        <v>29147</v>
      </c>
      <c r="Q2556" t="s">
        <v>29146</v>
      </c>
      <c r="R2556" s="7">
        <v>42761</v>
      </c>
      <c r="S2556" s="8">
        <f t="shared" si="320"/>
        <v>2017</v>
      </c>
      <c r="T2556" s="8">
        <v>2017</v>
      </c>
      <c r="U2556" s="8">
        <f t="shared" si="321"/>
        <v>5</v>
      </c>
      <c r="V2556" s="7">
        <v>42761</v>
      </c>
      <c r="W2556" t="s">
        <v>27696</v>
      </c>
      <c r="X2556" s="2">
        <v>0.35499999999999998</v>
      </c>
      <c r="Y2556" s="6">
        <f t="shared" si="318"/>
        <v>9.4765222498064648E-3</v>
      </c>
      <c r="AA2556">
        <v>17518628</v>
      </c>
      <c r="AB2556">
        <v>5300152202</v>
      </c>
      <c r="AD2556" t="s">
        <v>6</v>
      </c>
      <c r="AE2556">
        <v>11</v>
      </c>
      <c r="AF2556">
        <v>2</v>
      </c>
      <c r="AH2556" t="s">
        <v>29145</v>
      </c>
      <c r="AI2556" t="s">
        <v>29144</v>
      </c>
      <c r="AK2556" t="s">
        <v>29143</v>
      </c>
      <c r="AL2556">
        <v>11</v>
      </c>
      <c r="AM2556" s="5">
        <f t="shared" si="322"/>
        <v>2.2000000000000002</v>
      </c>
      <c r="AN2556" s="4">
        <f t="shared" si="319"/>
        <v>3.3320711851571377E-3</v>
      </c>
      <c r="AO2556" s="3"/>
      <c r="AP2556">
        <v>0</v>
      </c>
      <c r="AR2556" t="s">
        <v>1</v>
      </c>
      <c r="AT2556" s="2">
        <v>1.542</v>
      </c>
      <c r="AU2556" s="1">
        <f t="shared" si="323"/>
        <v>0.76331869304116662</v>
      </c>
      <c r="AV2556" s="1">
        <f t="shared" si="324"/>
        <v>0.64042967174818022</v>
      </c>
      <c r="AW2556" s="1">
        <f t="shared" si="325"/>
        <v>0.5175406504551936</v>
      </c>
    </row>
    <row r="2557" spans="1:49" x14ac:dyDescent="0.2">
      <c r="A2557">
        <v>2555</v>
      </c>
      <c r="B2557" t="s">
        <v>29142</v>
      </c>
      <c r="C2557" t="s">
        <v>29141</v>
      </c>
      <c r="D2557" t="s">
        <v>29140</v>
      </c>
      <c r="F2557" t="s">
        <v>29139</v>
      </c>
      <c r="G2557" t="s">
        <v>14</v>
      </c>
      <c r="H2557" t="s">
        <v>13</v>
      </c>
      <c r="I2557" t="s">
        <v>29138</v>
      </c>
      <c r="J2557">
        <v>60014221</v>
      </c>
      <c r="K2557" t="s">
        <v>29137</v>
      </c>
      <c r="L2557" t="s">
        <v>29136</v>
      </c>
      <c r="M2557" t="s">
        <v>543</v>
      </c>
      <c r="N2557">
        <v>10</v>
      </c>
      <c r="O2557" t="s">
        <v>29135</v>
      </c>
      <c r="P2557" t="s">
        <v>29134</v>
      </c>
      <c r="Q2557" t="s">
        <v>29133</v>
      </c>
      <c r="R2557" s="7">
        <v>42761</v>
      </c>
      <c r="S2557" s="8">
        <f t="shared" si="320"/>
        <v>2017</v>
      </c>
      <c r="T2557" s="8">
        <v>2017</v>
      </c>
      <c r="U2557" s="8">
        <f t="shared" si="321"/>
        <v>5</v>
      </c>
      <c r="V2557" s="7">
        <v>42761</v>
      </c>
      <c r="W2557" t="s">
        <v>29132</v>
      </c>
      <c r="X2557" s="2">
        <v>1.212</v>
      </c>
      <c r="Y2557" s="6">
        <f t="shared" si="318"/>
        <v>3.2353647793705455E-2</v>
      </c>
      <c r="AA2557">
        <v>3603199</v>
      </c>
      <c r="AB2557">
        <v>26991</v>
      </c>
      <c r="AD2557" t="s">
        <v>6</v>
      </c>
      <c r="AE2557">
        <v>42</v>
      </c>
      <c r="AF2557">
        <v>4</v>
      </c>
      <c r="AH2557" t="s">
        <v>29131</v>
      </c>
      <c r="AI2557" t="s">
        <v>29130</v>
      </c>
      <c r="AJ2557" t="s">
        <v>29129</v>
      </c>
      <c r="AK2557" t="s">
        <v>29128</v>
      </c>
      <c r="AL2557">
        <v>22</v>
      </c>
      <c r="AM2557" s="5">
        <f t="shared" si="322"/>
        <v>4.4000000000000004</v>
      </c>
      <c r="AN2557" s="4">
        <f t="shared" si="319"/>
        <v>6.6641423703142754E-3</v>
      </c>
      <c r="AO2557" s="3"/>
      <c r="AP2557">
        <v>0</v>
      </c>
      <c r="AR2557" t="s">
        <v>1</v>
      </c>
      <c r="AT2557" s="2" t="s">
        <v>0</v>
      </c>
      <c r="AU2557" s="1">
        <f t="shared" si="323"/>
        <v>2.4646796166688101</v>
      </c>
      <c r="AV2557" s="1">
        <f t="shared" si="324"/>
        <v>1.9508895082009865</v>
      </c>
      <c r="AW2557" s="1">
        <f t="shared" si="325"/>
        <v>1.4370993997331629</v>
      </c>
    </row>
    <row r="2558" spans="1:49" x14ac:dyDescent="0.2">
      <c r="A2558">
        <v>2556</v>
      </c>
      <c r="B2558" t="s">
        <v>29127</v>
      </c>
      <c r="C2558" t="s">
        <v>29126</v>
      </c>
      <c r="D2558" t="s">
        <v>29125</v>
      </c>
      <c r="F2558" t="s">
        <v>29124</v>
      </c>
      <c r="G2558" t="s">
        <v>14</v>
      </c>
      <c r="H2558" t="s">
        <v>13</v>
      </c>
      <c r="I2558" t="s">
        <v>29123</v>
      </c>
      <c r="J2558" t="s">
        <v>29122</v>
      </c>
      <c r="K2558" t="s">
        <v>29121</v>
      </c>
      <c r="L2558" t="s">
        <v>29120</v>
      </c>
      <c r="M2558" t="s">
        <v>3048</v>
      </c>
      <c r="N2558">
        <v>6</v>
      </c>
      <c r="O2558" t="s">
        <v>29119</v>
      </c>
      <c r="P2558" t="s">
        <v>29118</v>
      </c>
      <c r="Q2558" t="s">
        <v>29117</v>
      </c>
      <c r="R2558" s="7">
        <v>42760</v>
      </c>
      <c r="S2558" s="8">
        <f t="shared" si="320"/>
        <v>2017</v>
      </c>
      <c r="T2558" s="8">
        <v>2017</v>
      </c>
      <c r="U2558" s="8">
        <f t="shared" si="321"/>
        <v>5</v>
      </c>
      <c r="V2558" s="7">
        <v>42760</v>
      </c>
      <c r="W2558" t="s">
        <v>29116</v>
      </c>
      <c r="X2558" s="2">
        <v>0.55300000000000005</v>
      </c>
      <c r="Y2558" s="6">
        <f t="shared" si="318"/>
        <v>1.4762019166599933E-2</v>
      </c>
      <c r="AA2558">
        <v>1679317</v>
      </c>
      <c r="AB2558">
        <v>26696</v>
      </c>
      <c r="AD2558" t="s">
        <v>6</v>
      </c>
      <c r="AE2558">
        <v>168</v>
      </c>
      <c r="AH2558" t="s">
        <v>1889</v>
      </c>
      <c r="AI2558" t="s">
        <v>29115</v>
      </c>
      <c r="AJ2558" t="s">
        <v>29114</v>
      </c>
      <c r="AK2558" t="s">
        <v>29113</v>
      </c>
      <c r="AL2558">
        <v>11</v>
      </c>
      <c r="AM2558" s="5">
        <f t="shared" si="322"/>
        <v>2.2000000000000002</v>
      </c>
      <c r="AN2558" s="4">
        <f t="shared" si="319"/>
        <v>3.3320711851571377E-3</v>
      </c>
      <c r="AO2558" s="3"/>
      <c r="AP2558">
        <v>0</v>
      </c>
      <c r="AQ2558" t="s">
        <v>29112</v>
      </c>
      <c r="AR2558">
        <v>10063277</v>
      </c>
      <c r="AS2558" t="s">
        <v>17833</v>
      </c>
      <c r="AT2558" s="2">
        <v>2.5230000000000001</v>
      </c>
      <c r="AU2558" s="1">
        <f t="shared" si="323"/>
        <v>1.1333034772167092</v>
      </c>
      <c r="AV2558" s="1">
        <f t="shared" si="324"/>
        <v>0.90470451758785353</v>
      </c>
      <c r="AW2558" s="1">
        <f t="shared" si="325"/>
        <v>0.67610555795899752</v>
      </c>
    </row>
    <row r="2559" spans="1:49" x14ac:dyDescent="0.2">
      <c r="A2559">
        <v>2557</v>
      </c>
      <c r="B2559" t="s">
        <v>29111</v>
      </c>
      <c r="C2559" t="s">
        <v>29110</v>
      </c>
      <c r="F2559" t="s">
        <v>29109</v>
      </c>
      <c r="G2559" t="s">
        <v>14</v>
      </c>
      <c r="H2559" t="s">
        <v>13</v>
      </c>
      <c r="I2559" t="s">
        <v>29108</v>
      </c>
      <c r="J2559">
        <v>60001604</v>
      </c>
      <c r="K2559" t="s">
        <v>29107</v>
      </c>
      <c r="L2559" t="s">
        <v>363</v>
      </c>
      <c r="M2559" t="s">
        <v>9</v>
      </c>
      <c r="N2559">
        <v>4</v>
      </c>
      <c r="O2559" t="s">
        <v>29106</v>
      </c>
      <c r="P2559" t="s">
        <v>29105</v>
      </c>
      <c r="Q2559" t="s">
        <v>29104</v>
      </c>
      <c r="R2559" s="7">
        <v>42760</v>
      </c>
      <c r="S2559" s="8">
        <f t="shared" si="320"/>
        <v>2017</v>
      </c>
      <c r="T2559" s="8">
        <v>2017</v>
      </c>
      <c r="U2559" s="8">
        <f t="shared" si="321"/>
        <v>5</v>
      </c>
      <c r="V2559" s="7">
        <v>42760</v>
      </c>
      <c r="W2559" t="s">
        <v>28025</v>
      </c>
      <c r="X2559" s="2">
        <v>0.34399999999999997</v>
      </c>
      <c r="Y2559" s="6">
        <f t="shared" si="318"/>
        <v>9.1828835322068283E-3</v>
      </c>
      <c r="AA2559">
        <v>10745351</v>
      </c>
      <c r="AB2559">
        <v>17964</v>
      </c>
      <c r="AC2559">
        <v>10991131</v>
      </c>
      <c r="AD2559" t="s">
        <v>6</v>
      </c>
      <c r="AE2559">
        <v>30</v>
      </c>
      <c r="AF2559">
        <v>2</v>
      </c>
      <c r="AG2559" t="s">
        <v>29103</v>
      </c>
      <c r="AI2559" t="s">
        <v>29102</v>
      </c>
      <c r="AJ2559" t="s">
        <v>29101</v>
      </c>
      <c r="AK2559" t="s">
        <v>29100</v>
      </c>
      <c r="AL2559">
        <v>1</v>
      </c>
      <c r="AM2559" s="5">
        <f t="shared" si="322"/>
        <v>0.2</v>
      </c>
      <c r="AN2559" s="4">
        <f t="shared" si="319"/>
        <v>3.0291556228701253E-4</v>
      </c>
      <c r="AO2559" s="3"/>
      <c r="AP2559">
        <v>0</v>
      </c>
      <c r="AR2559" t="s">
        <v>1</v>
      </c>
      <c r="AT2559" s="2" t="s">
        <v>0</v>
      </c>
      <c r="AU2559" s="1">
        <f t="shared" si="323"/>
        <v>0.65188931412308826</v>
      </c>
      <c r="AV2559" s="1">
        <f t="shared" si="324"/>
        <v>0.47428995472469204</v>
      </c>
      <c r="AW2559" s="1">
        <f t="shared" si="325"/>
        <v>0.29669059532629571</v>
      </c>
    </row>
    <row r="2560" spans="1:49" x14ac:dyDescent="0.2">
      <c r="A2560">
        <v>2558</v>
      </c>
      <c r="B2560" t="s">
        <v>29099</v>
      </c>
      <c r="C2560" t="s">
        <v>29098</v>
      </c>
      <c r="F2560" t="s">
        <v>29097</v>
      </c>
      <c r="G2560" t="s">
        <v>14</v>
      </c>
      <c r="H2560" t="s">
        <v>13</v>
      </c>
      <c r="I2560" t="s">
        <v>29096</v>
      </c>
      <c r="J2560">
        <v>60028812</v>
      </c>
      <c r="K2560" t="s">
        <v>29095</v>
      </c>
      <c r="L2560" t="s">
        <v>29094</v>
      </c>
      <c r="M2560" t="s">
        <v>137</v>
      </c>
      <c r="N2560">
        <v>2</v>
      </c>
      <c r="O2560" t="s">
        <v>29093</v>
      </c>
      <c r="P2560" t="s">
        <v>29092</v>
      </c>
      <c r="Q2560" t="s">
        <v>29091</v>
      </c>
      <c r="R2560" s="7">
        <v>42760</v>
      </c>
      <c r="S2560" s="8">
        <f t="shared" si="320"/>
        <v>2017</v>
      </c>
      <c r="T2560" s="8">
        <v>2017</v>
      </c>
      <c r="U2560" s="8">
        <f t="shared" si="321"/>
        <v>5</v>
      </c>
      <c r="V2560" s="7">
        <v>42760</v>
      </c>
      <c r="W2560" t="s">
        <v>28025</v>
      </c>
      <c r="X2560" s="2">
        <v>0.34399999999999997</v>
      </c>
      <c r="Y2560" s="6">
        <f t="shared" si="318"/>
        <v>9.1828835322068283E-3</v>
      </c>
      <c r="AA2560">
        <v>10745351</v>
      </c>
      <c r="AB2560">
        <v>17964</v>
      </c>
      <c r="AC2560">
        <v>10991131</v>
      </c>
      <c r="AD2560" t="s">
        <v>6</v>
      </c>
      <c r="AE2560">
        <v>30</v>
      </c>
      <c r="AF2560">
        <v>2</v>
      </c>
      <c r="AG2560" t="s">
        <v>29090</v>
      </c>
      <c r="AI2560" t="s">
        <v>29089</v>
      </c>
      <c r="AJ2560" t="s">
        <v>29088</v>
      </c>
      <c r="AK2560" t="s">
        <v>29087</v>
      </c>
      <c r="AL2560">
        <v>2</v>
      </c>
      <c r="AM2560" s="5">
        <f t="shared" si="322"/>
        <v>0.4</v>
      </c>
      <c r="AN2560" s="4">
        <f t="shared" si="319"/>
        <v>6.0583112457402507E-4</v>
      </c>
      <c r="AO2560" s="3"/>
      <c r="AP2560">
        <v>0</v>
      </c>
      <c r="AQ2560" t="s">
        <v>795</v>
      </c>
      <c r="AR2560">
        <v>1241626</v>
      </c>
      <c r="AS2560" t="s">
        <v>794</v>
      </c>
      <c r="AT2560" s="2" t="s">
        <v>0</v>
      </c>
      <c r="AU2560" s="1">
        <f t="shared" si="323"/>
        <v>0.66097678099169865</v>
      </c>
      <c r="AV2560" s="1">
        <f t="shared" si="324"/>
        <v>0.48943573283904268</v>
      </c>
      <c r="AW2560" s="1">
        <f t="shared" si="325"/>
        <v>0.3178946846863866</v>
      </c>
    </row>
    <row r="2561" spans="1:49" x14ac:dyDescent="0.2">
      <c r="A2561">
        <v>2559</v>
      </c>
      <c r="B2561" t="s">
        <v>29086</v>
      </c>
      <c r="C2561" t="s">
        <v>29085</v>
      </c>
      <c r="E2561">
        <v>28051843</v>
      </c>
      <c r="F2561" t="s">
        <v>29084</v>
      </c>
      <c r="G2561" t="s">
        <v>14</v>
      </c>
      <c r="H2561" t="s">
        <v>13</v>
      </c>
      <c r="I2561" t="s">
        <v>6632</v>
      </c>
      <c r="J2561">
        <v>60007711</v>
      </c>
      <c r="K2561" t="s">
        <v>2829</v>
      </c>
      <c r="L2561" t="s">
        <v>2828</v>
      </c>
      <c r="M2561" t="s">
        <v>9</v>
      </c>
      <c r="N2561">
        <v>13</v>
      </c>
      <c r="O2561" t="s">
        <v>29083</v>
      </c>
      <c r="P2561" t="s">
        <v>29082</v>
      </c>
      <c r="Q2561" t="s">
        <v>29081</v>
      </c>
      <c r="R2561" s="7">
        <v>42759</v>
      </c>
      <c r="S2561" s="8">
        <f t="shared" si="320"/>
        <v>2017</v>
      </c>
      <c r="T2561" s="8">
        <v>2017</v>
      </c>
      <c r="U2561" s="8">
        <f t="shared" si="321"/>
        <v>5</v>
      </c>
      <c r="V2561" s="7">
        <v>42759</v>
      </c>
      <c r="W2561" t="s">
        <v>29080</v>
      </c>
      <c r="X2561" s="2">
        <v>5.5540000000000003</v>
      </c>
      <c r="Y2561" s="6">
        <f t="shared" si="318"/>
        <v>0.14826085795894398</v>
      </c>
      <c r="AA2561">
        <v>19360851</v>
      </c>
      <c r="AB2561">
        <v>11500153511</v>
      </c>
      <c r="AC2561" t="s">
        <v>29079</v>
      </c>
      <c r="AD2561" t="s">
        <v>6</v>
      </c>
      <c r="AE2561">
        <v>11</v>
      </c>
      <c r="AF2561">
        <v>1</v>
      </c>
      <c r="AH2561" t="s">
        <v>29078</v>
      </c>
      <c r="AI2561" t="s">
        <v>29077</v>
      </c>
      <c r="AJ2561" t="s">
        <v>29076</v>
      </c>
      <c r="AK2561" t="s">
        <v>29075</v>
      </c>
      <c r="AL2561">
        <v>33</v>
      </c>
      <c r="AM2561" s="5">
        <f t="shared" si="322"/>
        <v>6.6</v>
      </c>
      <c r="AN2561" s="4">
        <f t="shared" si="319"/>
        <v>9.9962135554714122E-3</v>
      </c>
      <c r="AO2561" s="3"/>
      <c r="AP2561">
        <v>0</v>
      </c>
      <c r="AQ2561" t="s">
        <v>76</v>
      </c>
      <c r="AR2561">
        <v>21234004</v>
      </c>
      <c r="AS2561" t="s">
        <v>75</v>
      </c>
      <c r="AT2561" s="2">
        <v>15.881</v>
      </c>
      <c r="AU2561" s="1">
        <f t="shared" si="323"/>
        <v>10.67814646379022</v>
      </c>
      <c r="AV2561" s="1">
        <f t="shared" si="324"/>
        <v>7.9128535757207699</v>
      </c>
      <c r="AW2561" s="1">
        <f t="shared" si="325"/>
        <v>5.1475606876513185</v>
      </c>
    </row>
    <row r="2562" spans="1:49" x14ac:dyDescent="0.2">
      <c r="A2562">
        <v>2560</v>
      </c>
      <c r="B2562" t="s">
        <v>29074</v>
      </c>
      <c r="C2562" t="s">
        <v>29073</v>
      </c>
      <c r="E2562">
        <v>28117664</v>
      </c>
      <c r="F2562" t="s">
        <v>29072</v>
      </c>
      <c r="G2562" t="s">
        <v>14</v>
      </c>
      <c r="H2562" t="s">
        <v>13</v>
      </c>
      <c r="I2562" t="s">
        <v>29071</v>
      </c>
      <c r="J2562">
        <v>60002783</v>
      </c>
      <c r="K2562" t="s">
        <v>29070</v>
      </c>
      <c r="L2562" t="s">
        <v>1799</v>
      </c>
      <c r="M2562" t="s">
        <v>647</v>
      </c>
      <c r="N2562">
        <v>6</v>
      </c>
      <c r="O2562" t="s">
        <v>29069</v>
      </c>
      <c r="P2562" t="s">
        <v>29068</v>
      </c>
      <c r="Q2562" t="s">
        <v>29067</v>
      </c>
      <c r="R2562" s="7">
        <v>42759</v>
      </c>
      <c r="S2562" s="8">
        <f t="shared" si="320"/>
        <v>2017</v>
      </c>
      <c r="T2562" s="8">
        <v>2017</v>
      </c>
      <c r="U2562" s="8">
        <f t="shared" si="321"/>
        <v>5</v>
      </c>
      <c r="V2562" s="7">
        <v>42759</v>
      </c>
      <c r="W2562" t="s">
        <v>29066</v>
      </c>
      <c r="X2562" s="2">
        <v>5.8789999999999996</v>
      </c>
      <c r="Y2562" s="6">
        <f t="shared" si="318"/>
        <v>0.15693654734256959</v>
      </c>
      <c r="AB2562">
        <v>21100242814</v>
      </c>
      <c r="AC2562" t="s">
        <v>29065</v>
      </c>
      <c r="AD2562" t="s">
        <v>6</v>
      </c>
      <c r="AE2562">
        <v>6</v>
      </c>
      <c r="AG2562" t="s">
        <v>29064</v>
      </c>
      <c r="AI2562" t="s">
        <v>29063</v>
      </c>
      <c r="AK2562" t="s">
        <v>29062</v>
      </c>
      <c r="AL2562">
        <v>11</v>
      </c>
      <c r="AM2562" s="5">
        <f t="shared" si="322"/>
        <v>2.2000000000000002</v>
      </c>
      <c r="AN2562" s="4">
        <f t="shared" si="319"/>
        <v>3.3320711851571377E-3</v>
      </c>
      <c r="AO2562" s="3"/>
      <c r="AP2562">
        <v>1</v>
      </c>
      <c r="AQ2562" t="s">
        <v>1757</v>
      </c>
      <c r="AR2562" t="s">
        <v>29061</v>
      </c>
      <c r="AS2562" t="s">
        <v>259</v>
      </c>
      <c r="AT2562" s="2">
        <v>8.14</v>
      </c>
      <c r="AU2562" s="1">
        <f t="shared" si="323"/>
        <v>11.085520449534584</v>
      </c>
      <c r="AV2562" s="1">
        <f t="shared" si="324"/>
        <v>8.0134309263863361</v>
      </c>
      <c r="AW2562" s="1">
        <f t="shared" si="325"/>
        <v>4.9413414032380878</v>
      </c>
    </row>
    <row r="2563" spans="1:49" x14ac:dyDescent="0.2">
      <c r="A2563">
        <v>2561</v>
      </c>
      <c r="B2563" t="s">
        <v>29060</v>
      </c>
      <c r="C2563" t="s">
        <v>29059</v>
      </c>
      <c r="E2563">
        <v>28029203</v>
      </c>
      <c r="F2563" t="s">
        <v>29058</v>
      </c>
      <c r="G2563" t="s">
        <v>14</v>
      </c>
      <c r="H2563" t="s">
        <v>13</v>
      </c>
      <c r="I2563" t="s">
        <v>29057</v>
      </c>
      <c r="J2563" t="s">
        <v>29056</v>
      </c>
      <c r="K2563" t="s">
        <v>29055</v>
      </c>
      <c r="L2563" t="s">
        <v>29054</v>
      </c>
      <c r="M2563" t="s">
        <v>29053</v>
      </c>
      <c r="N2563">
        <v>6</v>
      </c>
      <c r="O2563" t="s">
        <v>29052</v>
      </c>
      <c r="P2563" t="s">
        <v>29051</v>
      </c>
      <c r="Q2563" t="s">
        <v>29050</v>
      </c>
      <c r="R2563" s="7">
        <v>42759</v>
      </c>
      <c r="S2563" s="8">
        <f t="shared" si="320"/>
        <v>2017</v>
      </c>
      <c r="T2563" s="8">
        <v>2017</v>
      </c>
      <c r="U2563" s="8">
        <f t="shared" si="321"/>
        <v>5</v>
      </c>
      <c r="V2563" s="7">
        <v>42759</v>
      </c>
      <c r="W2563" t="s">
        <v>29033</v>
      </c>
      <c r="X2563" s="2">
        <v>5.8310000000000004</v>
      </c>
      <c r="Y2563" s="6">
        <f t="shared" ref="Y2563:Y2626" si="326">(X2563-$Z$3)/($Z$2-$Z$3)</f>
        <v>0.15565521475668029</v>
      </c>
      <c r="AA2563">
        <v>14337851</v>
      </c>
      <c r="AB2563">
        <v>22687</v>
      </c>
      <c r="AC2563">
        <v>15213773</v>
      </c>
      <c r="AD2563" t="s">
        <v>6</v>
      </c>
      <c r="AE2563">
        <v>56</v>
      </c>
      <c r="AF2563">
        <v>5</v>
      </c>
      <c r="AH2563" t="s">
        <v>29049</v>
      </c>
      <c r="AI2563" t="s">
        <v>29048</v>
      </c>
      <c r="AJ2563" t="s">
        <v>29047</v>
      </c>
      <c r="AK2563" t="s">
        <v>29046</v>
      </c>
      <c r="AL2563">
        <v>33</v>
      </c>
      <c r="AM2563" s="5">
        <f t="shared" si="322"/>
        <v>6.6</v>
      </c>
      <c r="AN2563" s="4">
        <f t="shared" ref="AN2563:AN2626" si="327">(AM2563-$AO$3)/($AO$2-$AO$3)</f>
        <v>9.9962135554714122E-3</v>
      </c>
      <c r="AO2563" s="3"/>
      <c r="AP2563">
        <v>0</v>
      </c>
      <c r="AQ2563" t="s">
        <v>207</v>
      </c>
      <c r="AR2563" t="s">
        <v>29045</v>
      </c>
      <c r="AS2563" t="s">
        <v>205</v>
      </c>
      <c r="AT2563" s="2" t="s">
        <v>0</v>
      </c>
      <c r="AU2563" s="1">
        <f t="shared" si="323"/>
        <v>11.195751439631762</v>
      </c>
      <c r="AV2563" s="1">
        <f t="shared" si="324"/>
        <v>8.2825714156075847</v>
      </c>
      <c r="AW2563" s="1">
        <f t="shared" si="325"/>
        <v>5.3693913915834077</v>
      </c>
    </row>
    <row r="2564" spans="1:49" x14ac:dyDescent="0.2">
      <c r="A2564">
        <v>2562</v>
      </c>
      <c r="B2564" t="s">
        <v>29044</v>
      </c>
      <c r="C2564" t="s">
        <v>29043</v>
      </c>
      <c r="E2564">
        <v>28035788</v>
      </c>
      <c r="F2564" t="s">
        <v>29042</v>
      </c>
      <c r="G2564" t="s">
        <v>14</v>
      </c>
      <c r="H2564" t="s">
        <v>13</v>
      </c>
      <c r="I2564" t="s">
        <v>29041</v>
      </c>
      <c r="J2564" t="s">
        <v>29040</v>
      </c>
      <c r="K2564" t="s">
        <v>29039</v>
      </c>
      <c r="L2564" t="s">
        <v>29038</v>
      </c>
      <c r="M2564" t="s">
        <v>29037</v>
      </c>
      <c r="N2564">
        <v>5</v>
      </c>
      <c r="O2564" t="s">
        <v>29036</v>
      </c>
      <c r="P2564" t="s">
        <v>29035</v>
      </c>
      <c r="Q2564" t="s">
        <v>29034</v>
      </c>
      <c r="R2564" s="7">
        <v>42759</v>
      </c>
      <c r="S2564" s="8">
        <f t="shared" si="320"/>
        <v>2017</v>
      </c>
      <c r="T2564" s="8">
        <v>2017</v>
      </c>
      <c r="U2564" s="8">
        <f t="shared" si="321"/>
        <v>5</v>
      </c>
      <c r="V2564" s="7">
        <v>42759</v>
      </c>
      <c r="W2564" t="s">
        <v>29033</v>
      </c>
      <c r="X2564" s="2">
        <v>5.8310000000000004</v>
      </c>
      <c r="Y2564" s="6">
        <f t="shared" si="326"/>
        <v>0.15565521475668029</v>
      </c>
      <c r="AA2564">
        <v>14337851</v>
      </c>
      <c r="AB2564">
        <v>22687</v>
      </c>
      <c r="AC2564">
        <v>15213773</v>
      </c>
      <c r="AD2564" t="s">
        <v>6</v>
      </c>
      <c r="AE2564">
        <v>56</v>
      </c>
      <c r="AF2564">
        <v>5</v>
      </c>
      <c r="AH2564" t="s">
        <v>29032</v>
      </c>
      <c r="AI2564" t="s">
        <v>29031</v>
      </c>
      <c r="AJ2564" t="s">
        <v>29030</v>
      </c>
      <c r="AK2564" t="s">
        <v>29029</v>
      </c>
      <c r="AL2564">
        <v>24</v>
      </c>
      <c r="AM2564" s="5">
        <f t="shared" si="322"/>
        <v>4.8</v>
      </c>
      <c r="AN2564" s="4">
        <f t="shared" si="327"/>
        <v>7.2699734948882995E-3</v>
      </c>
      <c r="AO2564" s="3"/>
      <c r="AP2564">
        <v>0</v>
      </c>
      <c r="AQ2564" t="s">
        <v>29028</v>
      </c>
      <c r="AR2564" t="s">
        <v>29027</v>
      </c>
      <c r="AS2564" t="s">
        <v>29026</v>
      </c>
      <c r="AT2564" s="2" t="s">
        <v>0</v>
      </c>
      <c r="AU2564" s="1">
        <f t="shared" si="323"/>
        <v>11.113964237814269</v>
      </c>
      <c r="AV2564" s="1">
        <f t="shared" si="324"/>
        <v>8.1462594125784307</v>
      </c>
      <c r="AW2564" s="1">
        <f t="shared" si="325"/>
        <v>5.1785545873425898</v>
      </c>
    </row>
    <row r="2565" spans="1:49" x14ac:dyDescent="0.2">
      <c r="A2565">
        <v>2563</v>
      </c>
      <c r="B2565" t="s">
        <v>29025</v>
      </c>
      <c r="C2565" t="s">
        <v>29024</v>
      </c>
      <c r="E2565">
        <v>28124976</v>
      </c>
      <c r="F2565" t="s">
        <v>29023</v>
      </c>
      <c r="G2565" t="s">
        <v>14</v>
      </c>
      <c r="H2565" t="s">
        <v>13</v>
      </c>
      <c r="I2565" t="s">
        <v>29022</v>
      </c>
      <c r="J2565">
        <v>60006173</v>
      </c>
      <c r="K2565" t="s">
        <v>7449</v>
      </c>
      <c r="L2565" t="s">
        <v>7448</v>
      </c>
      <c r="M2565" t="s">
        <v>137</v>
      </c>
      <c r="N2565">
        <v>4</v>
      </c>
      <c r="O2565" t="s">
        <v>29021</v>
      </c>
      <c r="P2565" t="s">
        <v>29020</v>
      </c>
      <c r="Q2565" t="s">
        <v>29019</v>
      </c>
      <c r="R2565" s="7">
        <v>42758</v>
      </c>
      <c r="S2565" s="8">
        <f t="shared" si="320"/>
        <v>2017</v>
      </c>
      <c r="T2565" s="8">
        <v>2017</v>
      </c>
      <c r="U2565" s="8">
        <f t="shared" si="321"/>
        <v>5</v>
      </c>
      <c r="V2565" s="7">
        <v>42758</v>
      </c>
      <c r="W2565" t="s">
        <v>7774</v>
      </c>
      <c r="X2565" s="2">
        <v>0.63600000000000001</v>
      </c>
      <c r="Y2565" s="6">
        <f t="shared" si="326"/>
        <v>1.6977656763033557E-2</v>
      </c>
      <c r="AA2565">
        <v>14248220</v>
      </c>
      <c r="AB2565">
        <v>130124</v>
      </c>
      <c r="AD2565" t="s">
        <v>6</v>
      </c>
      <c r="AE2565">
        <v>17</v>
      </c>
      <c r="AF2565">
        <v>1</v>
      </c>
      <c r="AG2565">
        <v>214</v>
      </c>
      <c r="AI2565" t="s">
        <v>29018</v>
      </c>
      <c r="AJ2565" t="s">
        <v>29017</v>
      </c>
      <c r="AK2565" t="s">
        <v>29016</v>
      </c>
      <c r="AL2565">
        <v>66</v>
      </c>
      <c r="AM2565" s="5">
        <f t="shared" si="322"/>
        <v>13.2</v>
      </c>
      <c r="AN2565" s="4">
        <f t="shared" si="327"/>
        <v>1.9992427110942824E-2</v>
      </c>
      <c r="AO2565" s="3"/>
      <c r="AP2565">
        <v>1</v>
      </c>
      <c r="AQ2565" t="s">
        <v>795</v>
      </c>
      <c r="AR2565">
        <v>1355406</v>
      </c>
      <c r="AS2565" t="s">
        <v>794</v>
      </c>
      <c r="AT2565" s="2" t="s">
        <v>0</v>
      </c>
      <c r="AU2565" s="1">
        <f t="shared" si="323"/>
        <v>1.788208786740634</v>
      </c>
      <c r="AV2565" s="1">
        <f t="shared" si="324"/>
        <v>1.8485041936988189</v>
      </c>
      <c r="AW2565" s="1">
        <f t="shared" si="325"/>
        <v>1.9087996006570043</v>
      </c>
    </row>
    <row r="2566" spans="1:49" x14ac:dyDescent="0.2">
      <c r="A2566">
        <v>2564</v>
      </c>
      <c r="B2566" t="s">
        <v>29015</v>
      </c>
      <c r="C2566" t="s">
        <v>29014</v>
      </c>
      <c r="F2566" t="s">
        <v>29013</v>
      </c>
      <c r="G2566" t="s">
        <v>14</v>
      </c>
      <c r="H2566" t="s">
        <v>13</v>
      </c>
      <c r="I2566" t="s">
        <v>29012</v>
      </c>
      <c r="J2566">
        <v>60117872</v>
      </c>
      <c r="K2566" t="s">
        <v>29011</v>
      </c>
      <c r="L2566" t="s">
        <v>12690</v>
      </c>
      <c r="M2566" t="s">
        <v>137</v>
      </c>
      <c r="N2566">
        <v>3</v>
      </c>
      <c r="O2566" t="s">
        <v>29010</v>
      </c>
      <c r="P2566" t="s">
        <v>29009</v>
      </c>
      <c r="Q2566" t="s">
        <v>29008</v>
      </c>
      <c r="R2566" s="7">
        <v>42758</v>
      </c>
      <c r="S2566" s="8">
        <f t="shared" si="320"/>
        <v>2017</v>
      </c>
      <c r="T2566" s="8">
        <v>2017</v>
      </c>
      <c r="U2566" s="8">
        <f t="shared" si="321"/>
        <v>5</v>
      </c>
      <c r="V2566" s="7">
        <v>42758</v>
      </c>
      <c r="W2566" t="s">
        <v>29007</v>
      </c>
      <c r="X2566" s="2">
        <v>1.1819999999999999</v>
      </c>
      <c r="Y2566" s="6">
        <f t="shared" si="326"/>
        <v>3.1552814927524625E-2</v>
      </c>
      <c r="AA2566">
        <v>36951</v>
      </c>
      <c r="AB2566">
        <v>27030</v>
      </c>
      <c r="AD2566" t="s">
        <v>6</v>
      </c>
      <c r="AE2566">
        <v>110</v>
      </c>
      <c r="AF2566">
        <v>4</v>
      </c>
      <c r="AG2566">
        <v>41106</v>
      </c>
      <c r="AI2566" t="s">
        <v>29006</v>
      </c>
      <c r="AK2566" t="s">
        <v>29005</v>
      </c>
      <c r="AL2566">
        <v>35</v>
      </c>
      <c r="AM2566" s="5">
        <f t="shared" si="322"/>
        <v>7</v>
      </c>
      <c r="AN2566" s="4">
        <f t="shared" si="327"/>
        <v>1.0602044680045438E-2</v>
      </c>
      <c r="AO2566" s="3"/>
      <c r="AP2566">
        <v>0</v>
      </c>
      <c r="AQ2566" t="s">
        <v>795</v>
      </c>
      <c r="AR2566" t="s">
        <v>29004</v>
      </c>
      <c r="AS2566" t="s">
        <v>794</v>
      </c>
      <c r="AT2566" s="2">
        <v>3.7909999999999999</v>
      </c>
      <c r="AU2566" s="1">
        <f t="shared" si="323"/>
        <v>2.5267583853280864</v>
      </c>
      <c r="AV2566" s="1">
        <f t="shared" si="324"/>
        <v>2.1077429803785033</v>
      </c>
      <c r="AW2566" s="1">
        <f t="shared" si="325"/>
        <v>1.6887275754289193</v>
      </c>
    </row>
    <row r="2567" spans="1:49" x14ac:dyDescent="0.2">
      <c r="A2567">
        <v>2565</v>
      </c>
      <c r="B2567" t="s">
        <v>29003</v>
      </c>
      <c r="C2567" t="s">
        <v>29002</v>
      </c>
      <c r="E2567">
        <v>28158013</v>
      </c>
      <c r="F2567" t="s">
        <v>29001</v>
      </c>
      <c r="G2567" t="s">
        <v>14</v>
      </c>
      <c r="H2567" t="s">
        <v>13</v>
      </c>
      <c r="I2567" t="s">
        <v>1507</v>
      </c>
      <c r="J2567" t="s">
        <v>29000</v>
      </c>
      <c r="K2567" t="s">
        <v>28999</v>
      </c>
      <c r="L2567" t="s">
        <v>25542</v>
      </c>
      <c r="M2567" t="s">
        <v>85</v>
      </c>
      <c r="N2567">
        <v>7</v>
      </c>
      <c r="O2567" t="s">
        <v>28998</v>
      </c>
      <c r="P2567" t="s">
        <v>28997</v>
      </c>
      <c r="Q2567" t="s">
        <v>28996</v>
      </c>
      <c r="R2567" s="7">
        <v>42758</v>
      </c>
      <c r="S2567" s="8">
        <f t="shared" si="320"/>
        <v>2017</v>
      </c>
      <c r="T2567" s="8">
        <v>2017</v>
      </c>
      <c r="U2567" s="8">
        <f t="shared" si="321"/>
        <v>5</v>
      </c>
      <c r="V2567" s="7">
        <v>42758</v>
      </c>
      <c r="W2567" t="s">
        <v>6829</v>
      </c>
      <c r="X2567" s="2">
        <v>1.3939999999999999</v>
      </c>
      <c r="Y2567" s="6">
        <f t="shared" si="326"/>
        <v>3.721203384853581E-2</v>
      </c>
      <c r="AB2567">
        <v>12862</v>
      </c>
      <c r="AC2567">
        <v>10944087</v>
      </c>
      <c r="AD2567" t="s">
        <v>6</v>
      </c>
      <c r="AE2567">
        <v>25</v>
      </c>
      <c r="AF2567">
        <v>2</v>
      </c>
      <c r="AH2567" t="s">
        <v>28995</v>
      </c>
      <c r="AI2567" t="s">
        <v>28994</v>
      </c>
      <c r="AK2567" t="s">
        <v>28993</v>
      </c>
      <c r="AL2567">
        <v>4</v>
      </c>
      <c r="AM2567" s="5">
        <f t="shared" si="322"/>
        <v>0.8</v>
      </c>
      <c r="AN2567" s="4">
        <f t="shared" si="327"/>
        <v>1.2116622491480501E-3</v>
      </c>
      <c r="AO2567" s="3"/>
      <c r="AP2567">
        <v>1</v>
      </c>
      <c r="AQ2567" t="s">
        <v>76</v>
      </c>
      <c r="AR2567">
        <v>11204097</v>
      </c>
      <c r="AS2567" t="s">
        <v>75</v>
      </c>
      <c r="AT2567" s="2">
        <v>3.8940000000000001</v>
      </c>
      <c r="AU2567" s="1">
        <f t="shared" si="323"/>
        <v>2.641192236871948</v>
      </c>
      <c r="AV2567" s="1">
        <f t="shared" si="324"/>
        <v>1.9211848048841931</v>
      </c>
      <c r="AW2567" s="1">
        <f t="shared" si="325"/>
        <v>1.2011773728964377</v>
      </c>
    </row>
    <row r="2568" spans="1:49" x14ac:dyDescent="0.2">
      <c r="A2568">
        <v>2566</v>
      </c>
      <c r="B2568" t="s">
        <v>28992</v>
      </c>
      <c r="C2568" t="s">
        <v>28991</v>
      </c>
      <c r="D2568" t="s">
        <v>28990</v>
      </c>
      <c r="F2568" t="s">
        <v>28989</v>
      </c>
      <c r="G2568" t="s">
        <v>14</v>
      </c>
      <c r="H2568" t="s">
        <v>13</v>
      </c>
      <c r="I2568" t="s">
        <v>28988</v>
      </c>
      <c r="J2568" t="s">
        <v>28987</v>
      </c>
      <c r="K2568" t="s">
        <v>28986</v>
      </c>
      <c r="L2568" t="s">
        <v>28985</v>
      </c>
      <c r="M2568" t="s">
        <v>28984</v>
      </c>
      <c r="N2568">
        <v>5</v>
      </c>
      <c r="O2568" t="s">
        <v>28983</v>
      </c>
      <c r="P2568" t="s">
        <v>28982</v>
      </c>
      <c r="Q2568" t="s">
        <v>28981</v>
      </c>
      <c r="R2568" s="7">
        <v>42758</v>
      </c>
      <c r="S2568" s="8">
        <f t="shared" si="320"/>
        <v>2017</v>
      </c>
      <c r="T2568" s="8">
        <v>2017</v>
      </c>
      <c r="U2568" s="8">
        <f t="shared" si="321"/>
        <v>5</v>
      </c>
      <c r="V2568" s="7">
        <v>42758</v>
      </c>
      <c r="W2568" t="s">
        <v>28980</v>
      </c>
      <c r="X2568" s="2">
        <v>0.499</v>
      </c>
      <c r="Y2568" s="6">
        <f t="shared" si="326"/>
        <v>1.332052000747444E-2</v>
      </c>
      <c r="AA2568">
        <v>3759601</v>
      </c>
      <c r="AB2568">
        <v>29464</v>
      </c>
      <c r="AD2568" t="s">
        <v>6</v>
      </c>
      <c r="AE2568">
        <v>381</v>
      </c>
      <c r="AF2568">
        <v>3</v>
      </c>
      <c r="AH2568" t="s">
        <v>28979</v>
      </c>
      <c r="AI2568" t="s">
        <v>28978</v>
      </c>
      <c r="AJ2568" t="s">
        <v>28977</v>
      </c>
      <c r="AK2568" t="s">
        <v>28976</v>
      </c>
      <c r="AL2568">
        <v>9</v>
      </c>
      <c r="AM2568" s="5">
        <f t="shared" si="322"/>
        <v>1.8</v>
      </c>
      <c r="AN2568" s="4">
        <f t="shared" si="327"/>
        <v>2.7262400605831123E-3</v>
      </c>
      <c r="AO2568" s="3"/>
      <c r="AP2568">
        <v>0</v>
      </c>
      <c r="AR2568" t="s">
        <v>1</v>
      </c>
      <c r="AT2568" s="2" t="s">
        <v>0</v>
      </c>
      <c r="AU2568" s="1">
        <f t="shared" si="323"/>
        <v>1.0142236023407043</v>
      </c>
      <c r="AV2568" s="1">
        <f t="shared" si="324"/>
        <v>0.80233800340287764</v>
      </c>
      <c r="AW2568" s="1">
        <f t="shared" si="325"/>
        <v>0.59045240446505098</v>
      </c>
    </row>
    <row r="2569" spans="1:49" x14ac:dyDescent="0.2">
      <c r="A2569">
        <v>2567</v>
      </c>
      <c r="B2569" t="s">
        <v>28975</v>
      </c>
      <c r="C2569" t="s">
        <v>28974</v>
      </c>
      <c r="F2569" t="s">
        <v>28973</v>
      </c>
      <c r="G2569" t="s">
        <v>14</v>
      </c>
      <c r="H2569" t="s">
        <v>13</v>
      </c>
      <c r="I2569" t="s">
        <v>28972</v>
      </c>
      <c r="J2569">
        <v>60103561</v>
      </c>
      <c r="K2569" t="s">
        <v>17780</v>
      </c>
      <c r="L2569" t="s">
        <v>17779</v>
      </c>
      <c r="M2569" t="s">
        <v>39</v>
      </c>
      <c r="N2569">
        <v>2</v>
      </c>
      <c r="O2569" t="s">
        <v>28971</v>
      </c>
      <c r="P2569" t="s">
        <v>28970</v>
      </c>
      <c r="Q2569" t="s">
        <v>17776</v>
      </c>
      <c r="R2569" s="7">
        <v>42757</v>
      </c>
      <c r="S2569" s="8">
        <f t="shared" si="320"/>
        <v>2017</v>
      </c>
      <c r="T2569" s="8">
        <v>2017</v>
      </c>
      <c r="U2569" s="8">
        <f t="shared" si="321"/>
        <v>5</v>
      </c>
      <c r="V2569" s="7">
        <v>42757</v>
      </c>
      <c r="W2569" t="s">
        <v>27426</v>
      </c>
      <c r="X2569" s="2">
        <v>0.28599999999999998</v>
      </c>
      <c r="Y2569" s="6">
        <f t="shared" si="326"/>
        <v>7.6346066575905605E-3</v>
      </c>
      <c r="AA2569">
        <v>9205071</v>
      </c>
      <c r="AB2569">
        <v>28139</v>
      </c>
      <c r="AC2569">
        <v>15693937</v>
      </c>
      <c r="AD2569" t="s">
        <v>6</v>
      </c>
      <c r="AE2569">
        <v>31</v>
      </c>
      <c r="AF2569">
        <v>2</v>
      </c>
      <c r="AH2569" t="s">
        <v>28969</v>
      </c>
      <c r="AI2569" t="s">
        <v>28968</v>
      </c>
      <c r="AJ2569" t="s">
        <v>28967</v>
      </c>
      <c r="AK2569" t="s">
        <v>28966</v>
      </c>
      <c r="AL2569">
        <v>5</v>
      </c>
      <c r="AM2569" s="5">
        <f t="shared" si="322"/>
        <v>1</v>
      </c>
      <c r="AN2569" s="4">
        <f t="shared" si="327"/>
        <v>1.5145778114350624E-3</v>
      </c>
      <c r="AO2569" s="3"/>
      <c r="AP2569">
        <v>0</v>
      </c>
      <c r="AQ2569" t="s">
        <v>12450</v>
      </c>
      <c r="AR2569" t="s">
        <v>28965</v>
      </c>
      <c r="AS2569" t="s">
        <v>12448</v>
      </c>
      <c r="AT2569" s="2" t="s">
        <v>0</v>
      </c>
      <c r="AU2569" s="1">
        <f t="shared" si="323"/>
        <v>0.57985980037439111</v>
      </c>
      <c r="AV2569" s="1">
        <f t="shared" si="324"/>
        <v>0.45745922345128115</v>
      </c>
      <c r="AW2569" s="1">
        <f t="shared" si="325"/>
        <v>0.33505864652817119</v>
      </c>
    </row>
    <row r="2570" spans="1:49" x14ac:dyDescent="0.2">
      <c r="A2570">
        <v>2568</v>
      </c>
      <c r="B2570" t="s">
        <v>28964</v>
      </c>
      <c r="C2570" t="s">
        <v>28963</v>
      </c>
      <c r="F2570" t="s">
        <v>28962</v>
      </c>
      <c r="G2570" t="s">
        <v>14</v>
      </c>
      <c r="H2570" t="s">
        <v>13</v>
      </c>
      <c r="I2570" t="s">
        <v>28961</v>
      </c>
      <c r="J2570" t="s">
        <v>28960</v>
      </c>
      <c r="K2570" t="s">
        <v>28959</v>
      </c>
      <c r="L2570" t="s">
        <v>28958</v>
      </c>
      <c r="M2570" t="s">
        <v>28957</v>
      </c>
      <c r="N2570">
        <v>4</v>
      </c>
      <c r="O2570" t="s">
        <v>28956</v>
      </c>
      <c r="P2570" t="s">
        <v>28955</v>
      </c>
      <c r="Q2570" t="s">
        <v>28954</v>
      </c>
      <c r="R2570" s="7">
        <v>42757</v>
      </c>
      <c r="S2570" s="8">
        <f t="shared" si="320"/>
        <v>2017</v>
      </c>
      <c r="T2570" s="8">
        <v>2017</v>
      </c>
      <c r="U2570" s="8">
        <f t="shared" si="321"/>
        <v>5</v>
      </c>
      <c r="V2570" s="7">
        <v>42757</v>
      </c>
      <c r="W2570" t="s">
        <v>27426</v>
      </c>
      <c r="X2570" s="2">
        <v>0.28599999999999998</v>
      </c>
      <c r="Y2570" s="6">
        <f t="shared" si="326"/>
        <v>7.6346066575905605E-3</v>
      </c>
      <c r="AA2570">
        <v>9205071</v>
      </c>
      <c r="AB2570">
        <v>28139</v>
      </c>
      <c r="AC2570">
        <v>15693937</v>
      </c>
      <c r="AD2570" t="s">
        <v>6</v>
      </c>
      <c r="AE2570">
        <v>31</v>
      </c>
      <c r="AF2570">
        <v>2</v>
      </c>
      <c r="AH2570" t="s">
        <v>28953</v>
      </c>
      <c r="AI2570" t="s">
        <v>28952</v>
      </c>
      <c r="AJ2570" t="s">
        <v>28951</v>
      </c>
      <c r="AK2570" t="s">
        <v>28950</v>
      </c>
      <c r="AL2570">
        <v>2</v>
      </c>
      <c r="AM2570" s="5">
        <f t="shared" si="322"/>
        <v>0.4</v>
      </c>
      <c r="AN2570" s="4">
        <f t="shared" si="327"/>
        <v>6.0583112457402507E-4</v>
      </c>
      <c r="AO2570" s="3"/>
      <c r="AP2570">
        <v>0</v>
      </c>
      <c r="AQ2570" t="s">
        <v>28949</v>
      </c>
      <c r="AR2570" t="s">
        <v>28948</v>
      </c>
      <c r="AS2570" t="s">
        <v>28947</v>
      </c>
      <c r="AT2570" s="2" t="s">
        <v>0</v>
      </c>
      <c r="AU2570" s="1">
        <f t="shared" si="323"/>
        <v>0.55259739976856004</v>
      </c>
      <c r="AV2570" s="1">
        <f t="shared" si="324"/>
        <v>0.41202188910822934</v>
      </c>
      <c r="AW2570" s="1">
        <f t="shared" si="325"/>
        <v>0.27144637844789854</v>
      </c>
    </row>
    <row r="2571" spans="1:49" x14ac:dyDescent="0.2">
      <c r="A2571">
        <v>2569</v>
      </c>
      <c r="B2571" t="s">
        <v>28946</v>
      </c>
      <c r="C2571" t="s">
        <v>28945</v>
      </c>
      <c r="F2571" t="s">
        <v>28944</v>
      </c>
      <c r="G2571" t="s">
        <v>14</v>
      </c>
      <c r="H2571" t="s">
        <v>13</v>
      </c>
      <c r="I2571" t="s">
        <v>28943</v>
      </c>
      <c r="J2571" t="s">
        <v>28942</v>
      </c>
      <c r="K2571" t="s">
        <v>28941</v>
      </c>
      <c r="L2571" t="s">
        <v>28940</v>
      </c>
      <c r="M2571" t="s">
        <v>28939</v>
      </c>
      <c r="N2571">
        <v>5</v>
      </c>
      <c r="O2571" t="s">
        <v>28938</v>
      </c>
      <c r="P2571" t="s">
        <v>28937</v>
      </c>
      <c r="Q2571" t="s">
        <v>28936</v>
      </c>
      <c r="R2571" s="7">
        <v>42756</v>
      </c>
      <c r="S2571" s="8">
        <f t="shared" si="320"/>
        <v>2017</v>
      </c>
      <c r="T2571" s="8">
        <v>2017</v>
      </c>
      <c r="U2571" s="8">
        <f t="shared" si="321"/>
        <v>5</v>
      </c>
      <c r="V2571" s="7">
        <v>42756</v>
      </c>
      <c r="W2571" t="s">
        <v>6942</v>
      </c>
      <c r="X2571" s="2">
        <v>2.0579999999999998</v>
      </c>
      <c r="Y2571" s="6">
        <f t="shared" si="326"/>
        <v>5.4937134620004803E-2</v>
      </c>
      <c r="AA2571">
        <v>358711</v>
      </c>
      <c r="AB2571">
        <v>28218</v>
      </c>
      <c r="AC2571">
        <v>13652966</v>
      </c>
      <c r="AD2571" t="s">
        <v>6</v>
      </c>
      <c r="AE2571">
        <v>464</v>
      </c>
      <c r="AF2571">
        <v>3</v>
      </c>
      <c r="AH2571" t="s">
        <v>28935</v>
      </c>
      <c r="AI2571" t="s">
        <v>28934</v>
      </c>
      <c r="AJ2571" t="s">
        <v>28933</v>
      </c>
      <c r="AK2571" t="s">
        <v>28932</v>
      </c>
      <c r="AL2571">
        <v>30</v>
      </c>
      <c r="AM2571" s="5">
        <f t="shared" si="322"/>
        <v>6</v>
      </c>
      <c r="AN2571" s="4">
        <f t="shared" si="327"/>
        <v>9.0874668686103752E-3</v>
      </c>
      <c r="AO2571" s="3"/>
      <c r="AP2571">
        <v>0</v>
      </c>
      <c r="AQ2571" t="s">
        <v>795</v>
      </c>
      <c r="AR2571">
        <v>1153335</v>
      </c>
      <c r="AS2571" t="s">
        <v>794</v>
      </c>
      <c r="AT2571" s="2" t="s">
        <v>0</v>
      </c>
      <c r="AU2571" s="1">
        <f t="shared" si="323"/>
        <v>4.1182234294586468</v>
      </c>
      <c r="AV2571" s="1">
        <f t="shared" si="324"/>
        <v>3.2012300744307587</v>
      </c>
      <c r="AW2571" s="1">
        <f t="shared" si="325"/>
        <v>2.2842367194028705</v>
      </c>
    </row>
    <row r="2572" spans="1:49" x14ac:dyDescent="0.2">
      <c r="A2572">
        <v>2570</v>
      </c>
      <c r="B2572" t="s">
        <v>28931</v>
      </c>
      <c r="C2572" t="s">
        <v>28930</v>
      </c>
      <c r="F2572" t="s">
        <v>28929</v>
      </c>
      <c r="G2572" t="s">
        <v>14</v>
      </c>
      <c r="H2572" t="s">
        <v>13</v>
      </c>
      <c r="I2572" t="s">
        <v>28928</v>
      </c>
      <c r="J2572" t="s">
        <v>28927</v>
      </c>
      <c r="K2572" t="s">
        <v>28926</v>
      </c>
      <c r="L2572" t="s">
        <v>28925</v>
      </c>
      <c r="M2572" t="s">
        <v>183</v>
      </c>
      <c r="N2572">
        <v>5</v>
      </c>
      <c r="O2572" t="s">
        <v>28924</v>
      </c>
      <c r="P2572" t="s">
        <v>28923</v>
      </c>
      <c r="Q2572" t="s">
        <v>28922</v>
      </c>
      <c r="R2572" s="7">
        <v>42755</v>
      </c>
      <c r="S2572" s="8">
        <f t="shared" si="320"/>
        <v>2017</v>
      </c>
      <c r="T2572" s="8">
        <v>2017</v>
      </c>
      <c r="U2572" s="8">
        <f t="shared" si="321"/>
        <v>5</v>
      </c>
      <c r="V2572" s="7">
        <v>42755</v>
      </c>
      <c r="W2572" t="s">
        <v>28153</v>
      </c>
      <c r="X2572" s="2">
        <v>2.3759999999999999</v>
      </c>
      <c r="Y2572" s="6">
        <f t="shared" si="326"/>
        <v>6.3425963001521576E-2</v>
      </c>
      <c r="AA2572" t="s">
        <v>28152</v>
      </c>
      <c r="AB2572">
        <v>26765</v>
      </c>
      <c r="AC2572">
        <v>15384357</v>
      </c>
      <c r="AD2572" t="s">
        <v>6</v>
      </c>
      <c r="AE2572">
        <v>835</v>
      </c>
      <c r="AF2572">
        <v>1</v>
      </c>
      <c r="AG2572">
        <v>31</v>
      </c>
      <c r="AI2572" t="s">
        <v>28921</v>
      </c>
      <c r="AJ2572" t="s">
        <v>28920</v>
      </c>
      <c r="AK2572" t="s">
        <v>28919</v>
      </c>
      <c r="AL2572">
        <v>11</v>
      </c>
      <c r="AM2572" s="5">
        <f t="shared" si="322"/>
        <v>2.2000000000000002</v>
      </c>
      <c r="AN2572" s="4">
        <f t="shared" si="327"/>
        <v>3.3320711851571377E-3</v>
      </c>
      <c r="AO2572" s="3"/>
      <c r="AP2572">
        <v>0</v>
      </c>
      <c r="AQ2572" t="s">
        <v>795</v>
      </c>
      <c r="AR2572" t="s">
        <v>28918</v>
      </c>
      <c r="AS2572" t="s">
        <v>794</v>
      </c>
      <c r="AT2572" s="2">
        <v>5.8739999999999997</v>
      </c>
      <c r="AU2572" s="1">
        <f t="shared" si="323"/>
        <v>4.539779545661224</v>
      </c>
      <c r="AV2572" s="1">
        <f t="shared" si="324"/>
        <v>3.3379017093339356</v>
      </c>
      <c r="AW2572" s="1">
        <f t="shared" si="325"/>
        <v>2.1360238730066468</v>
      </c>
    </row>
    <row r="2573" spans="1:49" x14ac:dyDescent="0.2">
      <c r="A2573">
        <v>2571</v>
      </c>
      <c r="B2573" t="s">
        <v>28917</v>
      </c>
      <c r="C2573" t="s">
        <v>28916</v>
      </c>
      <c r="F2573" t="s">
        <v>28915</v>
      </c>
      <c r="G2573" t="s">
        <v>14</v>
      </c>
      <c r="H2573" t="s">
        <v>13</v>
      </c>
      <c r="I2573" t="s">
        <v>28914</v>
      </c>
      <c r="J2573" t="s">
        <v>28913</v>
      </c>
      <c r="K2573" t="s">
        <v>28912</v>
      </c>
      <c r="L2573" t="s">
        <v>28911</v>
      </c>
      <c r="M2573" t="s">
        <v>4560</v>
      </c>
      <c r="N2573">
        <v>4</v>
      </c>
      <c r="O2573" t="s">
        <v>28910</v>
      </c>
      <c r="P2573" t="s">
        <v>28909</v>
      </c>
      <c r="Q2573" t="s">
        <v>28908</v>
      </c>
      <c r="R2573" s="7">
        <v>42755</v>
      </c>
      <c r="S2573" s="8">
        <f t="shared" si="320"/>
        <v>2017</v>
      </c>
      <c r="T2573" s="8">
        <v>2017</v>
      </c>
      <c r="U2573" s="8">
        <f t="shared" si="321"/>
        <v>5</v>
      </c>
      <c r="V2573" s="7">
        <v>42755</v>
      </c>
      <c r="W2573" t="s">
        <v>28153</v>
      </c>
      <c r="X2573" s="2">
        <v>2.3759999999999999</v>
      </c>
      <c r="Y2573" s="6">
        <f t="shared" si="326"/>
        <v>6.3425963001521576E-2</v>
      </c>
      <c r="AA2573" t="s">
        <v>28152</v>
      </c>
      <c r="AB2573">
        <v>26765</v>
      </c>
      <c r="AC2573">
        <v>15384357</v>
      </c>
      <c r="AD2573" t="s">
        <v>6</v>
      </c>
      <c r="AE2573">
        <v>835</v>
      </c>
      <c r="AF2573">
        <v>1</v>
      </c>
      <c r="AG2573">
        <v>49</v>
      </c>
      <c r="AI2573" t="s">
        <v>28907</v>
      </c>
      <c r="AJ2573" t="s">
        <v>28906</v>
      </c>
      <c r="AK2573" t="s">
        <v>28905</v>
      </c>
      <c r="AL2573">
        <v>28</v>
      </c>
      <c r="AM2573" s="5">
        <f t="shared" si="322"/>
        <v>5.6</v>
      </c>
      <c r="AN2573" s="4">
        <f t="shared" si="327"/>
        <v>8.4816357440363494E-3</v>
      </c>
      <c r="AO2573" s="3"/>
      <c r="AP2573">
        <v>1</v>
      </c>
      <c r="AQ2573" t="s">
        <v>795</v>
      </c>
      <c r="AR2573" t="s">
        <v>28904</v>
      </c>
      <c r="AS2573" t="s">
        <v>794</v>
      </c>
      <c r="AT2573" s="2">
        <v>5.8739999999999997</v>
      </c>
      <c r="AU2573" s="1">
        <f t="shared" si="323"/>
        <v>4.6942664824276008</v>
      </c>
      <c r="AV2573" s="1">
        <f t="shared" si="324"/>
        <v>3.5953799372778961</v>
      </c>
      <c r="AW2573" s="1">
        <f t="shared" si="325"/>
        <v>2.4964933921281918</v>
      </c>
    </row>
    <row r="2574" spans="1:49" x14ac:dyDescent="0.2">
      <c r="A2574">
        <v>2572</v>
      </c>
      <c r="B2574" t="s">
        <v>28903</v>
      </c>
      <c r="C2574" t="s">
        <v>28902</v>
      </c>
      <c r="F2574" t="s">
        <v>28901</v>
      </c>
      <c r="G2574" t="s">
        <v>14</v>
      </c>
      <c r="H2574" t="s">
        <v>13</v>
      </c>
      <c r="I2574" t="s">
        <v>28900</v>
      </c>
      <c r="J2574" t="s">
        <v>28899</v>
      </c>
      <c r="K2574" t="s">
        <v>28898</v>
      </c>
      <c r="L2574" t="s">
        <v>28897</v>
      </c>
      <c r="M2574" t="s">
        <v>28896</v>
      </c>
      <c r="N2574">
        <v>4</v>
      </c>
      <c r="O2574" t="s">
        <v>28895</v>
      </c>
      <c r="P2574" t="s">
        <v>28894</v>
      </c>
      <c r="Q2574" t="s">
        <v>28893</v>
      </c>
      <c r="R2574" s="7">
        <v>42755</v>
      </c>
      <c r="S2574" s="8">
        <f t="shared" si="320"/>
        <v>2017</v>
      </c>
      <c r="T2574" s="8">
        <v>2017</v>
      </c>
      <c r="U2574" s="8">
        <f t="shared" si="321"/>
        <v>5</v>
      </c>
      <c r="V2574" s="7">
        <v>42755</v>
      </c>
      <c r="W2574" t="s">
        <v>28153</v>
      </c>
      <c r="X2574" s="2">
        <v>2.3759999999999999</v>
      </c>
      <c r="Y2574" s="6">
        <f t="shared" si="326"/>
        <v>6.3425963001521576E-2</v>
      </c>
      <c r="AA2574" t="s">
        <v>28152</v>
      </c>
      <c r="AB2574">
        <v>26765</v>
      </c>
      <c r="AC2574">
        <v>15384357</v>
      </c>
      <c r="AD2574" t="s">
        <v>6</v>
      </c>
      <c r="AE2574">
        <v>835</v>
      </c>
      <c r="AF2574">
        <v>1</v>
      </c>
      <c r="AG2574">
        <v>60</v>
      </c>
      <c r="AI2574" t="s">
        <v>28892</v>
      </c>
      <c r="AJ2574" t="s">
        <v>28891</v>
      </c>
      <c r="AK2574" t="s">
        <v>28890</v>
      </c>
      <c r="AL2574">
        <v>19</v>
      </c>
      <c r="AM2574" s="5">
        <f t="shared" si="322"/>
        <v>3.8</v>
      </c>
      <c r="AN2574" s="4">
        <f t="shared" si="327"/>
        <v>5.7553956834532375E-3</v>
      </c>
      <c r="AO2574" s="3"/>
      <c r="AP2574">
        <v>0</v>
      </c>
      <c r="AQ2574" t="s">
        <v>28889</v>
      </c>
      <c r="AR2574">
        <v>167169</v>
      </c>
      <c r="AS2574" t="s">
        <v>28888</v>
      </c>
      <c r="AT2574" s="2">
        <v>5.8739999999999997</v>
      </c>
      <c r="AU2574" s="1">
        <f t="shared" si="323"/>
        <v>4.6124792806101071</v>
      </c>
      <c r="AV2574" s="1">
        <f t="shared" si="324"/>
        <v>3.4590679342487407</v>
      </c>
      <c r="AW2574" s="1">
        <f t="shared" si="325"/>
        <v>2.3056565878873738</v>
      </c>
    </row>
    <row r="2575" spans="1:49" x14ac:dyDescent="0.2">
      <c r="A2575">
        <v>2573</v>
      </c>
      <c r="B2575" t="s">
        <v>28887</v>
      </c>
      <c r="C2575" t="s">
        <v>28886</v>
      </c>
      <c r="D2575" t="s">
        <v>28885</v>
      </c>
      <c r="E2575">
        <v>28106115</v>
      </c>
      <c r="F2575" t="s">
        <v>28884</v>
      </c>
      <c r="G2575" t="s">
        <v>14</v>
      </c>
      <c r="H2575" t="s">
        <v>13</v>
      </c>
      <c r="I2575" t="s">
        <v>28883</v>
      </c>
      <c r="J2575" t="s">
        <v>28882</v>
      </c>
      <c r="K2575" t="s">
        <v>28881</v>
      </c>
      <c r="L2575" t="s">
        <v>28880</v>
      </c>
      <c r="M2575" t="s">
        <v>3324</v>
      </c>
      <c r="N2575">
        <v>6</v>
      </c>
      <c r="O2575" t="s">
        <v>28879</v>
      </c>
      <c r="P2575" t="s">
        <v>28878</v>
      </c>
      <c r="Q2575" t="s">
        <v>28877</v>
      </c>
      <c r="R2575" s="7">
        <v>42755</v>
      </c>
      <c r="S2575" s="8">
        <f t="shared" si="320"/>
        <v>2017</v>
      </c>
      <c r="T2575" s="8">
        <v>2017</v>
      </c>
      <c r="U2575" s="8">
        <f t="shared" si="321"/>
        <v>5</v>
      </c>
      <c r="V2575" s="7">
        <v>42755</v>
      </c>
      <c r="W2575" t="s">
        <v>16202</v>
      </c>
      <c r="X2575" s="2">
        <v>1.24</v>
      </c>
      <c r="Y2575" s="6">
        <f t="shared" si="326"/>
        <v>3.3101091802140895E-2</v>
      </c>
      <c r="AB2575">
        <v>21100200805</v>
      </c>
      <c r="AC2575">
        <v>20452322</v>
      </c>
      <c r="AD2575" t="s">
        <v>6</v>
      </c>
      <c r="AE2575">
        <v>7</v>
      </c>
      <c r="AG2575">
        <v>40941</v>
      </c>
      <c r="AI2575" t="s">
        <v>28876</v>
      </c>
      <c r="AK2575" t="s">
        <v>28875</v>
      </c>
      <c r="AL2575">
        <v>9</v>
      </c>
      <c r="AM2575" s="5">
        <f t="shared" si="322"/>
        <v>1.8</v>
      </c>
      <c r="AN2575" s="4">
        <f t="shared" si="327"/>
        <v>2.7262400605831123E-3</v>
      </c>
      <c r="AO2575" s="3"/>
      <c r="AP2575">
        <v>1</v>
      </c>
      <c r="AR2575" t="s">
        <v>1</v>
      </c>
      <c r="AT2575" s="2">
        <v>4.3789999999999996</v>
      </c>
      <c r="AU2575" s="1">
        <f t="shared" si="323"/>
        <v>2.3988636279673559</v>
      </c>
      <c r="AV2575" s="1">
        <f t="shared" si="324"/>
        <v>1.7913665931362004</v>
      </c>
      <c r="AW2575" s="1">
        <f t="shared" si="325"/>
        <v>1.1838695583050447</v>
      </c>
    </row>
    <row r="2576" spans="1:49" x14ac:dyDescent="0.2">
      <c r="A2576">
        <v>2574</v>
      </c>
      <c r="B2576" t="s">
        <v>28874</v>
      </c>
      <c r="C2576" t="s">
        <v>28873</v>
      </c>
      <c r="E2576">
        <v>28157860</v>
      </c>
      <c r="F2576" t="s">
        <v>28872</v>
      </c>
      <c r="G2576" t="s">
        <v>14</v>
      </c>
      <c r="H2576" t="s">
        <v>13</v>
      </c>
      <c r="I2576" t="s">
        <v>28871</v>
      </c>
      <c r="J2576" t="s">
        <v>28870</v>
      </c>
      <c r="K2576" t="s">
        <v>28869</v>
      </c>
      <c r="L2576" t="s">
        <v>28868</v>
      </c>
      <c r="M2576" t="s">
        <v>4560</v>
      </c>
      <c r="N2576">
        <v>7</v>
      </c>
      <c r="O2576" t="s">
        <v>28867</v>
      </c>
      <c r="P2576" t="s">
        <v>28866</v>
      </c>
      <c r="Q2576" t="s">
        <v>28865</v>
      </c>
      <c r="R2576" s="7">
        <v>42755</v>
      </c>
      <c r="S2576" s="8">
        <f t="shared" si="320"/>
        <v>2017</v>
      </c>
      <c r="T2576" s="8">
        <v>2017</v>
      </c>
      <c r="U2576" s="8">
        <f t="shared" si="321"/>
        <v>5</v>
      </c>
      <c r="V2576" s="7">
        <v>42755</v>
      </c>
      <c r="W2576" t="s">
        <v>28864</v>
      </c>
      <c r="X2576" s="2">
        <v>0.66800000000000004</v>
      </c>
      <c r="Y2576" s="6">
        <f t="shared" si="326"/>
        <v>1.7831878486959774E-2</v>
      </c>
      <c r="AA2576" t="s">
        <v>28863</v>
      </c>
      <c r="AB2576">
        <v>29593</v>
      </c>
      <c r="AC2576">
        <v>21553165</v>
      </c>
      <c r="AD2576" t="s">
        <v>6</v>
      </c>
      <c r="AE2576">
        <v>56</v>
      </c>
      <c r="AF2576">
        <v>3</v>
      </c>
      <c r="AH2576" t="s">
        <v>28862</v>
      </c>
      <c r="AI2576" t="s">
        <v>28861</v>
      </c>
      <c r="AK2576" t="s">
        <v>28860</v>
      </c>
      <c r="AL2576">
        <v>21</v>
      </c>
      <c r="AM2576" s="5">
        <f t="shared" si="322"/>
        <v>4.2</v>
      </c>
      <c r="AN2576" s="4">
        <f t="shared" si="327"/>
        <v>6.3612268080272625E-3</v>
      </c>
      <c r="AO2576" s="3"/>
      <c r="AP2576">
        <v>1</v>
      </c>
      <c r="AQ2576" t="s">
        <v>15511</v>
      </c>
      <c r="AR2576" t="s">
        <v>28859</v>
      </c>
      <c r="AS2576" t="s">
        <v>15509</v>
      </c>
      <c r="AT2576" s="2">
        <v>1.98</v>
      </c>
      <c r="AU2576" s="1">
        <f t="shared" si="323"/>
        <v>1.4390682983280019</v>
      </c>
      <c r="AV2576" s="1">
        <f t="shared" si="324"/>
        <v>1.2096552647493517</v>
      </c>
      <c r="AW2576" s="1">
        <f t="shared" si="325"/>
        <v>0.98024223117070164</v>
      </c>
    </row>
    <row r="2577" spans="1:49" x14ac:dyDescent="0.2">
      <c r="A2577">
        <v>2575</v>
      </c>
      <c r="B2577" t="s">
        <v>28858</v>
      </c>
      <c r="C2577" t="s">
        <v>28857</v>
      </c>
      <c r="E2577">
        <v>27941231</v>
      </c>
      <c r="F2577" t="s">
        <v>28856</v>
      </c>
      <c r="G2577" t="s">
        <v>14</v>
      </c>
      <c r="H2577" t="s">
        <v>13</v>
      </c>
      <c r="I2577" t="s">
        <v>16485</v>
      </c>
      <c r="J2577">
        <v>60117396</v>
      </c>
      <c r="K2577" t="s">
        <v>28855</v>
      </c>
      <c r="L2577" t="s">
        <v>11097</v>
      </c>
      <c r="M2577" t="s">
        <v>9</v>
      </c>
      <c r="N2577">
        <v>4</v>
      </c>
      <c r="O2577" t="s">
        <v>28854</v>
      </c>
      <c r="P2577" t="s">
        <v>28853</v>
      </c>
      <c r="Q2577" t="s">
        <v>28852</v>
      </c>
      <c r="R2577" s="7">
        <v>42755</v>
      </c>
      <c r="S2577" s="8">
        <f t="shared" si="320"/>
        <v>2017</v>
      </c>
      <c r="T2577" s="8">
        <v>2017</v>
      </c>
      <c r="U2577" s="8">
        <f t="shared" si="321"/>
        <v>5</v>
      </c>
      <c r="V2577" s="7">
        <v>42755</v>
      </c>
      <c r="W2577" t="s">
        <v>28640</v>
      </c>
      <c r="X2577" s="2">
        <v>0.92600000000000005</v>
      </c>
      <c r="Y2577" s="6">
        <f t="shared" si="326"/>
        <v>2.4719041136114894E-2</v>
      </c>
      <c r="AA2577">
        <v>9574484</v>
      </c>
      <c r="AB2577">
        <v>110040</v>
      </c>
      <c r="AC2577">
        <v>13616528</v>
      </c>
      <c r="AD2577" t="s">
        <v>6</v>
      </c>
      <c r="AE2577">
        <v>28</v>
      </c>
      <c r="AF2577">
        <v>3</v>
      </c>
      <c r="AG2577">
        <v>35203</v>
      </c>
      <c r="AI2577" t="s">
        <v>28851</v>
      </c>
      <c r="AJ2577" t="s">
        <v>28850</v>
      </c>
      <c r="AK2577" t="s">
        <v>28849</v>
      </c>
      <c r="AL2577">
        <v>25</v>
      </c>
      <c r="AM2577" s="5">
        <f t="shared" si="322"/>
        <v>5</v>
      </c>
      <c r="AN2577" s="4">
        <f t="shared" si="327"/>
        <v>7.5728890571753124E-3</v>
      </c>
      <c r="AO2577" s="3"/>
      <c r="AP2577">
        <v>0</v>
      </c>
      <c r="AR2577" t="s">
        <v>1</v>
      </c>
      <c r="AT2577" s="2">
        <v>3.8740000000000001</v>
      </c>
      <c r="AU2577" s="1">
        <f t="shared" si="323"/>
        <v>1.9575195512433019</v>
      </c>
      <c r="AV2577" s="1">
        <f t="shared" si="324"/>
        <v>1.6145965096645103</v>
      </c>
      <c r="AW2577" s="1">
        <f t="shared" si="325"/>
        <v>1.2716734680857187</v>
      </c>
    </row>
    <row r="2578" spans="1:49" x14ac:dyDescent="0.2">
      <c r="A2578">
        <v>2576</v>
      </c>
      <c r="B2578" t="s">
        <v>28848</v>
      </c>
      <c r="C2578" t="s">
        <v>28847</v>
      </c>
      <c r="E2578">
        <v>28106819</v>
      </c>
      <c r="F2578" t="s">
        <v>28846</v>
      </c>
      <c r="G2578" t="s">
        <v>14</v>
      </c>
      <c r="H2578" t="s">
        <v>13</v>
      </c>
      <c r="I2578" t="s">
        <v>20927</v>
      </c>
      <c r="J2578" t="s">
        <v>28845</v>
      </c>
      <c r="K2578" t="s">
        <v>28844</v>
      </c>
      <c r="L2578" t="s">
        <v>28843</v>
      </c>
      <c r="M2578" t="s">
        <v>28842</v>
      </c>
      <c r="N2578">
        <v>6</v>
      </c>
      <c r="O2578" t="s">
        <v>28841</v>
      </c>
      <c r="P2578" t="s">
        <v>28840</v>
      </c>
      <c r="Q2578" t="s">
        <v>28839</v>
      </c>
      <c r="R2578" s="7">
        <v>42754</v>
      </c>
      <c r="S2578" s="8">
        <f t="shared" si="320"/>
        <v>2017</v>
      </c>
      <c r="T2578" s="8">
        <v>2017</v>
      </c>
      <c r="U2578" s="8">
        <f t="shared" si="321"/>
        <v>5</v>
      </c>
      <c r="V2578" s="7">
        <v>42754</v>
      </c>
      <c r="W2578" t="s">
        <v>7774</v>
      </c>
      <c r="X2578" s="2">
        <v>0.63600000000000001</v>
      </c>
      <c r="Y2578" s="6">
        <f t="shared" si="326"/>
        <v>1.6977656763033557E-2</v>
      </c>
      <c r="AA2578">
        <v>14248220</v>
      </c>
      <c r="AB2578">
        <v>130124</v>
      </c>
      <c r="AD2578" t="s">
        <v>6</v>
      </c>
      <c r="AE2578">
        <v>17</v>
      </c>
      <c r="AF2578">
        <v>1</v>
      </c>
      <c r="AG2578">
        <v>180</v>
      </c>
      <c r="AI2578" t="s">
        <v>28838</v>
      </c>
      <c r="AJ2578" t="s">
        <v>28837</v>
      </c>
      <c r="AK2578" t="s">
        <v>28836</v>
      </c>
      <c r="AL2578">
        <v>47</v>
      </c>
      <c r="AM2578" s="5">
        <f t="shared" si="322"/>
        <v>9.4</v>
      </c>
      <c r="AN2578" s="4">
        <f t="shared" si="327"/>
        <v>1.4237031427489588E-2</v>
      </c>
      <c r="AO2578" s="3"/>
      <c r="AP2578">
        <v>1</v>
      </c>
      <c r="AQ2578" t="s">
        <v>76</v>
      </c>
      <c r="AR2578">
        <v>41471093</v>
      </c>
      <c r="AS2578" t="s">
        <v>75</v>
      </c>
      <c r="AT2578" s="2" t="s">
        <v>0</v>
      </c>
      <c r="AU2578" s="1">
        <f t="shared" si="323"/>
        <v>1.6155469162370366</v>
      </c>
      <c r="AV2578" s="1">
        <f t="shared" si="324"/>
        <v>1.5607344095261571</v>
      </c>
      <c r="AW2578" s="1">
        <f t="shared" si="325"/>
        <v>1.5059219028152777</v>
      </c>
    </row>
    <row r="2579" spans="1:49" x14ac:dyDescent="0.2">
      <c r="A2579">
        <v>2577</v>
      </c>
      <c r="B2579" t="s">
        <v>28835</v>
      </c>
      <c r="C2579" t="s">
        <v>28834</v>
      </c>
      <c r="E2579">
        <v>28106843</v>
      </c>
      <c r="F2579" t="s">
        <v>28833</v>
      </c>
      <c r="G2579" t="s">
        <v>14</v>
      </c>
      <c r="H2579" t="s">
        <v>13</v>
      </c>
      <c r="I2579" t="s">
        <v>28832</v>
      </c>
      <c r="J2579" t="s">
        <v>28831</v>
      </c>
      <c r="K2579" t="s">
        <v>28830</v>
      </c>
      <c r="L2579" t="s">
        <v>28829</v>
      </c>
      <c r="M2579" t="s">
        <v>16460</v>
      </c>
      <c r="N2579">
        <v>10</v>
      </c>
      <c r="O2579" t="s">
        <v>28828</v>
      </c>
      <c r="P2579" t="s">
        <v>28827</v>
      </c>
      <c r="Q2579" t="s">
        <v>28826</v>
      </c>
      <c r="R2579" s="7">
        <v>42754</v>
      </c>
      <c r="S2579" s="8">
        <f t="shared" si="320"/>
        <v>2017</v>
      </c>
      <c r="T2579" s="8">
        <v>2017</v>
      </c>
      <c r="U2579" s="8">
        <f t="shared" si="321"/>
        <v>5</v>
      </c>
      <c r="V2579" s="7">
        <v>42754</v>
      </c>
      <c r="W2579" t="s">
        <v>7774</v>
      </c>
      <c r="X2579" s="2">
        <v>0.63600000000000001</v>
      </c>
      <c r="Y2579" s="6">
        <f t="shared" si="326"/>
        <v>1.6977656763033557E-2</v>
      </c>
      <c r="AA2579">
        <v>14248220</v>
      </c>
      <c r="AB2579">
        <v>130124</v>
      </c>
      <c r="AD2579" t="s">
        <v>6</v>
      </c>
      <c r="AE2579">
        <v>17</v>
      </c>
      <c r="AF2579">
        <v>1</v>
      </c>
      <c r="AG2579">
        <v>189</v>
      </c>
      <c r="AI2579" t="s">
        <v>28825</v>
      </c>
      <c r="AJ2579" t="s">
        <v>28824</v>
      </c>
      <c r="AK2579" t="s">
        <v>28823</v>
      </c>
      <c r="AL2579">
        <v>9</v>
      </c>
      <c r="AM2579" s="5">
        <f t="shared" si="322"/>
        <v>1.8</v>
      </c>
      <c r="AN2579" s="4">
        <f t="shared" si="327"/>
        <v>2.7262400605831123E-3</v>
      </c>
      <c r="AO2579" s="3"/>
      <c r="AP2579">
        <v>1</v>
      </c>
      <c r="AQ2579" t="s">
        <v>207</v>
      </c>
      <c r="AR2579" t="s">
        <v>28822</v>
      </c>
      <c r="AS2579" t="s">
        <v>205</v>
      </c>
      <c r="AT2579" s="2" t="s">
        <v>0</v>
      </c>
      <c r="AU2579" s="1">
        <f t="shared" si="323"/>
        <v>1.2702231752298423</v>
      </c>
      <c r="AV2579" s="1">
        <f t="shared" si="324"/>
        <v>0.98519484118083345</v>
      </c>
      <c r="AW2579" s="1">
        <f t="shared" si="325"/>
        <v>0.70016650713182449</v>
      </c>
    </row>
    <row r="2580" spans="1:49" x14ac:dyDescent="0.2">
      <c r="A2580">
        <v>2578</v>
      </c>
      <c r="B2580" t="s">
        <v>28821</v>
      </c>
      <c r="C2580" t="s">
        <v>28820</v>
      </c>
      <c r="D2580" t="s">
        <v>28819</v>
      </c>
      <c r="E2580">
        <v>28102320</v>
      </c>
      <c r="F2580" t="s">
        <v>28818</v>
      </c>
      <c r="G2580" t="s">
        <v>14</v>
      </c>
      <c r="H2580" t="s">
        <v>13</v>
      </c>
      <c r="I2580" t="s">
        <v>28817</v>
      </c>
      <c r="J2580" t="s">
        <v>28816</v>
      </c>
      <c r="K2580" t="s">
        <v>28815</v>
      </c>
      <c r="L2580" t="s">
        <v>28814</v>
      </c>
      <c r="M2580" t="s">
        <v>28813</v>
      </c>
      <c r="N2580">
        <v>7</v>
      </c>
      <c r="O2580" t="s">
        <v>28812</v>
      </c>
      <c r="P2580" t="s">
        <v>28811</v>
      </c>
      <c r="Q2580" t="s">
        <v>28810</v>
      </c>
      <c r="R2580" s="7">
        <v>42754</v>
      </c>
      <c r="S2580" s="8">
        <f t="shared" si="320"/>
        <v>2017</v>
      </c>
      <c r="T2580" s="8">
        <v>2017</v>
      </c>
      <c r="U2580" s="8">
        <f t="shared" si="321"/>
        <v>5</v>
      </c>
      <c r="V2580" s="7">
        <v>42754</v>
      </c>
      <c r="W2580" t="s">
        <v>16202</v>
      </c>
      <c r="X2580" s="2">
        <v>1.24</v>
      </c>
      <c r="Y2580" s="6">
        <f t="shared" si="326"/>
        <v>3.3101091802140895E-2</v>
      </c>
      <c r="AB2580">
        <v>21100200805</v>
      </c>
      <c r="AC2580">
        <v>20452322</v>
      </c>
      <c r="AD2580" t="s">
        <v>6</v>
      </c>
      <c r="AE2580">
        <v>7</v>
      </c>
      <c r="AG2580">
        <v>40906</v>
      </c>
      <c r="AI2580" t="s">
        <v>28809</v>
      </c>
      <c r="AK2580" t="s">
        <v>28808</v>
      </c>
      <c r="AL2580">
        <v>16</v>
      </c>
      <c r="AM2580" s="5">
        <f t="shared" si="322"/>
        <v>3.2</v>
      </c>
      <c r="AN2580" s="4">
        <f t="shared" si="327"/>
        <v>4.8466489965922005E-3</v>
      </c>
      <c r="AO2580" s="3"/>
      <c r="AP2580">
        <v>1</v>
      </c>
      <c r="AQ2580" t="s">
        <v>28807</v>
      </c>
      <c r="AR2580" t="s">
        <v>28806</v>
      </c>
      <c r="AS2580" t="s">
        <v>28805</v>
      </c>
      <c r="AT2580" s="2">
        <v>4.3789999999999996</v>
      </c>
      <c r="AU2580" s="1">
        <f t="shared" si="323"/>
        <v>2.4624758960476285</v>
      </c>
      <c r="AV2580" s="1">
        <f t="shared" si="324"/>
        <v>1.8973870399366548</v>
      </c>
      <c r="AW2580" s="1">
        <f t="shared" si="325"/>
        <v>1.3322981838256809</v>
      </c>
    </row>
    <row r="2581" spans="1:49" x14ac:dyDescent="0.2">
      <c r="A2581">
        <v>2579</v>
      </c>
      <c r="B2581" t="s">
        <v>28804</v>
      </c>
      <c r="C2581" t="s">
        <v>28803</v>
      </c>
      <c r="D2581" t="s">
        <v>28802</v>
      </c>
      <c r="E2581">
        <v>28102318</v>
      </c>
      <c r="F2581" t="s">
        <v>28801</v>
      </c>
      <c r="G2581" t="s">
        <v>14</v>
      </c>
      <c r="H2581" t="s">
        <v>13</v>
      </c>
      <c r="I2581" t="s">
        <v>28800</v>
      </c>
      <c r="J2581" t="s">
        <v>28799</v>
      </c>
      <c r="K2581" t="s">
        <v>28798</v>
      </c>
      <c r="L2581" t="s">
        <v>28797</v>
      </c>
      <c r="M2581" t="s">
        <v>4560</v>
      </c>
      <c r="N2581">
        <v>6</v>
      </c>
      <c r="O2581" t="s">
        <v>28796</v>
      </c>
      <c r="P2581" t="s">
        <v>28795</v>
      </c>
      <c r="Q2581" t="s">
        <v>28794</v>
      </c>
      <c r="R2581" s="7">
        <v>42754</v>
      </c>
      <c r="S2581" s="8">
        <f t="shared" si="320"/>
        <v>2017</v>
      </c>
      <c r="T2581" s="8">
        <v>2017</v>
      </c>
      <c r="U2581" s="8">
        <f t="shared" si="321"/>
        <v>5</v>
      </c>
      <c r="V2581" s="7">
        <v>42754</v>
      </c>
      <c r="W2581" t="s">
        <v>16202</v>
      </c>
      <c r="X2581" s="2">
        <v>1.24</v>
      </c>
      <c r="Y2581" s="6">
        <f t="shared" si="326"/>
        <v>3.3101091802140895E-2</v>
      </c>
      <c r="AB2581">
        <v>21100200805</v>
      </c>
      <c r="AC2581">
        <v>20452322</v>
      </c>
      <c r="AD2581" t="s">
        <v>6</v>
      </c>
      <c r="AE2581">
        <v>7</v>
      </c>
      <c r="AG2581">
        <v>40873</v>
      </c>
      <c r="AI2581" t="s">
        <v>28793</v>
      </c>
      <c r="AK2581" t="s">
        <v>28792</v>
      </c>
      <c r="AL2581">
        <v>5</v>
      </c>
      <c r="AM2581" s="5">
        <f t="shared" si="322"/>
        <v>1</v>
      </c>
      <c r="AN2581" s="4">
        <f t="shared" si="327"/>
        <v>1.5145778114350624E-3</v>
      </c>
      <c r="AO2581" s="3"/>
      <c r="AP2581">
        <v>1</v>
      </c>
      <c r="AQ2581" t="s">
        <v>28688</v>
      </c>
      <c r="AR2581" t="s">
        <v>28791</v>
      </c>
      <c r="AS2581" t="s">
        <v>28686</v>
      </c>
      <c r="AT2581" s="2">
        <v>4.3789999999999996</v>
      </c>
      <c r="AU2581" s="1">
        <f t="shared" si="323"/>
        <v>2.3625137604929143</v>
      </c>
      <c r="AV2581" s="1">
        <f t="shared" si="324"/>
        <v>1.7307834806787978</v>
      </c>
      <c r="AW2581" s="1">
        <f t="shared" si="325"/>
        <v>1.0990532008646812</v>
      </c>
    </row>
    <row r="2582" spans="1:49" x14ac:dyDescent="0.2">
      <c r="A2582">
        <v>2580</v>
      </c>
      <c r="B2582" t="s">
        <v>28790</v>
      </c>
      <c r="C2582" t="s">
        <v>28789</v>
      </c>
      <c r="F2582" t="s">
        <v>28788</v>
      </c>
      <c r="G2582" t="s">
        <v>14</v>
      </c>
      <c r="H2582" t="s">
        <v>13</v>
      </c>
      <c r="I2582" t="s">
        <v>28787</v>
      </c>
      <c r="J2582">
        <v>60007751</v>
      </c>
      <c r="K2582" t="s">
        <v>4654</v>
      </c>
      <c r="L2582" t="s">
        <v>377</v>
      </c>
      <c r="M2582" t="s">
        <v>376</v>
      </c>
      <c r="N2582">
        <v>3</v>
      </c>
      <c r="O2582" t="s">
        <v>28786</v>
      </c>
      <c r="P2582" t="s">
        <v>28785</v>
      </c>
      <c r="Q2582" t="s">
        <v>4651</v>
      </c>
      <c r="R2582" s="7">
        <v>42754</v>
      </c>
      <c r="S2582" s="8">
        <f t="shared" si="320"/>
        <v>2017</v>
      </c>
      <c r="T2582" s="8">
        <v>2017</v>
      </c>
      <c r="U2582" s="8">
        <f t="shared" si="321"/>
        <v>5</v>
      </c>
      <c r="V2582" s="7">
        <v>42754</v>
      </c>
      <c r="W2582" t="s">
        <v>12304</v>
      </c>
      <c r="X2582" s="2">
        <v>0.375</v>
      </c>
      <c r="Y2582" s="6">
        <f t="shared" si="326"/>
        <v>1.0010410827260351E-2</v>
      </c>
      <c r="AA2582">
        <v>135194</v>
      </c>
      <c r="AB2582">
        <v>24918</v>
      </c>
      <c r="AD2582" t="s">
        <v>6</v>
      </c>
      <c r="AE2582">
        <v>53</v>
      </c>
      <c r="AF2582">
        <v>2</v>
      </c>
      <c r="AH2582" t="s">
        <v>28784</v>
      </c>
      <c r="AI2582" t="s">
        <v>28783</v>
      </c>
      <c r="AK2582" t="s">
        <v>28782</v>
      </c>
      <c r="AL2582">
        <v>16</v>
      </c>
      <c r="AM2582" s="5">
        <f t="shared" si="322"/>
        <v>3.2</v>
      </c>
      <c r="AN2582" s="4">
        <f t="shared" si="327"/>
        <v>4.8466489965922005E-3</v>
      </c>
      <c r="AO2582" s="3"/>
      <c r="AP2582">
        <v>0</v>
      </c>
      <c r="AQ2582" t="s">
        <v>28781</v>
      </c>
      <c r="AR2582" t="s">
        <v>1</v>
      </c>
      <c r="AS2582" t="s">
        <v>4654</v>
      </c>
      <c r="AT2582" s="2">
        <v>1.3140000000000001</v>
      </c>
      <c r="AU2582" s="1">
        <f t="shared" si="323"/>
        <v>0.84612822780599051</v>
      </c>
      <c r="AV2582" s="1">
        <f t="shared" si="324"/>
        <v>0.7428529911926276</v>
      </c>
      <c r="AW2582" s="1">
        <f t="shared" si="325"/>
        <v>0.63957775457926458</v>
      </c>
    </row>
    <row r="2583" spans="1:49" x14ac:dyDescent="0.2">
      <c r="A2583">
        <v>2581</v>
      </c>
      <c r="B2583" t="s">
        <v>28780</v>
      </c>
      <c r="C2583" t="s">
        <v>28779</v>
      </c>
      <c r="F2583" t="s">
        <v>28778</v>
      </c>
      <c r="G2583" t="s">
        <v>14</v>
      </c>
      <c r="H2583" t="s">
        <v>13</v>
      </c>
      <c r="I2583" t="s">
        <v>28777</v>
      </c>
      <c r="J2583">
        <v>60068806</v>
      </c>
      <c r="K2583" t="s">
        <v>21507</v>
      </c>
      <c r="L2583" t="s">
        <v>21506</v>
      </c>
      <c r="M2583" t="s">
        <v>7080</v>
      </c>
      <c r="N2583">
        <v>4</v>
      </c>
      <c r="O2583" t="s">
        <v>28776</v>
      </c>
      <c r="P2583" t="s">
        <v>28775</v>
      </c>
      <c r="Q2583" t="s">
        <v>28774</v>
      </c>
      <c r="R2583" s="7">
        <v>42754</v>
      </c>
      <c r="S2583" s="8">
        <f t="shared" si="320"/>
        <v>2017</v>
      </c>
      <c r="T2583" s="8">
        <v>2017</v>
      </c>
      <c r="U2583" s="8">
        <f t="shared" si="321"/>
        <v>5</v>
      </c>
      <c r="V2583" s="7">
        <v>42754</v>
      </c>
      <c r="W2583" t="s">
        <v>12304</v>
      </c>
      <c r="X2583" s="2">
        <v>0.375</v>
      </c>
      <c r="Y2583" s="6">
        <f t="shared" si="326"/>
        <v>1.0010410827260351E-2</v>
      </c>
      <c r="AA2583">
        <v>135194</v>
      </c>
      <c r="AB2583">
        <v>24918</v>
      </c>
      <c r="AD2583" t="s">
        <v>6</v>
      </c>
      <c r="AE2583">
        <v>53</v>
      </c>
      <c r="AF2583">
        <v>2</v>
      </c>
      <c r="AH2583" t="s">
        <v>28773</v>
      </c>
      <c r="AI2583" t="s">
        <v>28772</v>
      </c>
      <c r="AK2583" t="s">
        <v>28771</v>
      </c>
      <c r="AL2583">
        <v>1</v>
      </c>
      <c r="AM2583" s="5">
        <f t="shared" si="322"/>
        <v>0.2</v>
      </c>
      <c r="AN2583" s="4">
        <f t="shared" si="327"/>
        <v>3.0291556228701253E-4</v>
      </c>
      <c r="AO2583" s="3"/>
      <c r="AP2583">
        <v>0</v>
      </c>
      <c r="AR2583" t="s">
        <v>1</v>
      </c>
      <c r="AT2583" s="2">
        <v>1.3140000000000001</v>
      </c>
      <c r="AU2583" s="1">
        <f t="shared" si="323"/>
        <v>0.70981622477683493</v>
      </c>
      <c r="AV2583" s="1">
        <f t="shared" si="324"/>
        <v>0.51566631947736818</v>
      </c>
      <c r="AW2583" s="1">
        <f t="shared" si="325"/>
        <v>0.32151641417790139</v>
      </c>
    </row>
    <row r="2584" spans="1:49" x14ac:dyDescent="0.2">
      <c r="A2584">
        <v>2582</v>
      </c>
      <c r="B2584" t="s">
        <v>28770</v>
      </c>
      <c r="C2584" t="s">
        <v>28769</v>
      </c>
      <c r="F2584" t="s">
        <v>28768</v>
      </c>
      <c r="G2584" t="s">
        <v>14</v>
      </c>
      <c r="H2584" t="s">
        <v>13</v>
      </c>
      <c r="I2584" t="s">
        <v>28767</v>
      </c>
      <c r="J2584">
        <v>60005465</v>
      </c>
      <c r="K2584" t="s">
        <v>3521</v>
      </c>
      <c r="L2584" t="s">
        <v>3520</v>
      </c>
      <c r="M2584" t="s">
        <v>9</v>
      </c>
      <c r="N2584">
        <v>6</v>
      </c>
      <c r="O2584" t="s">
        <v>28766</v>
      </c>
      <c r="P2584" t="s">
        <v>28765</v>
      </c>
      <c r="Q2584" t="s">
        <v>11830</v>
      </c>
      <c r="R2584" s="7">
        <v>42754</v>
      </c>
      <c r="S2584" s="8">
        <f t="shared" si="320"/>
        <v>2017</v>
      </c>
      <c r="T2584" s="8">
        <v>2017</v>
      </c>
      <c r="U2584" s="8">
        <f t="shared" si="321"/>
        <v>5</v>
      </c>
      <c r="V2584" s="7">
        <v>42754</v>
      </c>
      <c r="W2584" t="s">
        <v>12304</v>
      </c>
      <c r="X2584" s="2">
        <v>0.375</v>
      </c>
      <c r="Y2584" s="6">
        <f t="shared" si="326"/>
        <v>1.0010410827260351E-2</v>
      </c>
      <c r="AA2584">
        <v>135194</v>
      </c>
      <c r="AB2584">
        <v>24918</v>
      </c>
      <c r="AD2584" t="s">
        <v>6</v>
      </c>
      <c r="AE2584">
        <v>53</v>
      </c>
      <c r="AF2584">
        <v>2</v>
      </c>
      <c r="AH2584" t="s">
        <v>28764</v>
      </c>
      <c r="AI2584" t="s">
        <v>28763</v>
      </c>
      <c r="AK2584" t="s">
        <v>28762</v>
      </c>
      <c r="AL2584">
        <v>31</v>
      </c>
      <c r="AM2584" s="5">
        <f t="shared" si="322"/>
        <v>6.2</v>
      </c>
      <c r="AN2584" s="4">
        <f t="shared" si="327"/>
        <v>9.3903824308973882E-3</v>
      </c>
      <c r="AO2584" s="3"/>
      <c r="AP2584">
        <v>0</v>
      </c>
      <c r="AQ2584" t="s">
        <v>76</v>
      </c>
      <c r="AR2584">
        <v>61474020</v>
      </c>
      <c r="AS2584" t="s">
        <v>75</v>
      </c>
      <c r="AT2584" s="2">
        <v>1.3140000000000001</v>
      </c>
      <c r="AU2584" s="1">
        <f t="shared" si="323"/>
        <v>0.9824402308351462</v>
      </c>
      <c r="AV2584" s="1">
        <f t="shared" si="324"/>
        <v>0.9700396629078869</v>
      </c>
      <c r="AW2584" s="1">
        <f t="shared" si="325"/>
        <v>0.9576390949806276</v>
      </c>
    </row>
    <row r="2585" spans="1:49" x14ac:dyDescent="0.2">
      <c r="A2585">
        <v>2583</v>
      </c>
      <c r="B2585" t="s">
        <v>28761</v>
      </c>
      <c r="C2585" t="s">
        <v>28760</v>
      </c>
      <c r="F2585" t="s">
        <v>28759</v>
      </c>
      <c r="G2585" t="s">
        <v>14</v>
      </c>
      <c r="H2585" t="s">
        <v>13</v>
      </c>
      <c r="I2585" t="s">
        <v>28758</v>
      </c>
      <c r="J2585" t="s">
        <v>28757</v>
      </c>
      <c r="K2585" t="s">
        <v>28756</v>
      </c>
      <c r="L2585" t="s">
        <v>28755</v>
      </c>
      <c r="M2585" t="s">
        <v>15238</v>
      </c>
      <c r="N2585">
        <v>3</v>
      </c>
      <c r="O2585" t="s">
        <v>28754</v>
      </c>
      <c r="P2585" t="s">
        <v>28753</v>
      </c>
      <c r="Q2585" t="s">
        <v>28752</v>
      </c>
      <c r="R2585" s="7">
        <v>42753</v>
      </c>
      <c r="S2585" s="8">
        <f t="shared" si="320"/>
        <v>2017</v>
      </c>
      <c r="T2585" s="8">
        <v>2017</v>
      </c>
      <c r="U2585" s="8">
        <f t="shared" si="321"/>
        <v>5</v>
      </c>
      <c r="V2585" s="7">
        <v>42753</v>
      </c>
      <c r="W2585" t="s">
        <v>7290</v>
      </c>
      <c r="X2585" s="2">
        <v>0.58699999999999997</v>
      </c>
      <c r="Y2585" s="6">
        <f t="shared" si="326"/>
        <v>1.5669629748271536E-2</v>
      </c>
      <c r="AB2585">
        <v>21100374601</v>
      </c>
      <c r="AC2585">
        <v>21693536</v>
      </c>
      <c r="AD2585" t="s">
        <v>6</v>
      </c>
      <c r="AE2585">
        <v>5</v>
      </c>
      <c r="AG2585">
        <v>7822956</v>
      </c>
      <c r="AH2585" t="s">
        <v>28751</v>
      </c>
      <c r="AI2585" t="s">
        <v>28750</v>
      </c>
      <c r="AJ2585" t="s">
        <v>28749</v>
      </c>
      <c r="AK2585" t="s">
        <v>28748</v>
      </c>
      <c r="AL2585">
        <v>18</v>
      </c>
      <c r="AM2585" s="5">
        <f t="shared" si="322"/>
        <v>3.6</v>
      </c>
      <c r="AN2585" s="4">
        <f t="shared" si="327"/>
        <v>5.4524801211662246E-3</v>
      </c>
      <c r="AO2585" s="3"/>
      <c r="AP2585">
        <v>1</v>
      </c>
      <c r="AR2585" t="s">
        <v>1</v>
      </c>
      <c r="AT2585" s="2">
        <v>3.367</v>
      </c>
      <c r="AU2585" s="1">
        <f t="shared" si="323"/>
        <v>1.2604484860139942</v>
      </c>
      <c r="AV2585" s="1">
        <f t="shared" si="324"/>
        <v>1.0561054934718881</v>
      </c>
      <c r="AW2585" s="1">
        <f t="shared" si="325"/>
        <v>0.85176250092978167</v>
      </c>
    </row>
    <row r="2586" spans="1:49" x14ac:dyDescent="0.2">
      <c r="A2586">
        <v>2584</v>
      </c>
      <c r="B2586" t="s">
        <v>28747</v>
      </c>
      <c r="C2586" t="s">
        <v>28746</v>
      </c>
      <c r="E2586">
        <v>28005330</v>
      </c>
      <c r="F2586" t="s">
        <v>28745</v>
      </c>
      <c r="G2586" t="s">
        <v>14</v>
      </c>
      <c r="H2586" t="s">
        <v>13</v>
      </c>
      <c r="I2586" t="s">
        <v>3456</v>
      </c>
      <c r="J2586">
        <v>60022422</v>
      </c>
      <c r="K2586" t="s">
        <v>28744</v>
      </c>
      <c r="L2586" t="s">
        <v>28743</v>
      </c>
      <c r="M2586" t="s">
        <v>9</v>
      </c>
      <c r="N2586">
        <v>5</v>
      </c>
      <c r="O2586" t="s">
        <v>28742</v>
      </c>
      <c r="P2586" t="s">
        <v>28741</v>
      </c>
      <c r="Q2586" t="s">
        <v>28740</v>
      </c>
      <c r="R2586" s="7">
        <v>42753</v>
      </c>
      <c r="S2586" s="8">
        <f t="shared" si="320"/>
        <v>2017</v>
      </c>
      <c r="T2586" s="8">
        <v>2017</v>
      </c>
      <c r="U2586" s="8">
        <f t="shared" si="321"/>
        <v>5</v>
      </c>
      <c r="V2586" s="7">
        <v>42753</v>
      </c>
      <c r="W2586" t="s">
        <v>28266</v>
      </c>
      <c r="X2586" s="2">
        <v>2.5350000000000001</v>
      </c>
      <c r="Y2586" s="6">
        <f t="shared" si="326"/>
        <v>6.7670377192279973E-2</v>
      </c>
      <c r="AA2586">
        <v>19448244</v>
      </c>
      <c r="AB2586">
        <v>19700171101</v>
      </c>
      <c r="AC2586">
        <v>19448252</v>
      </c>
      <c r="AD2586" t="s">
        <v>6</v>
      </c>
      <c r="AE2586">
        <v>9</v>
      </c>
      <c r="AF2586">
        <v>2</v>
      </c>
      <c r="AH2586" t="s">
        <v>28739</v>
      </c>
      <c r="AI2586" t="s">
        <v>28738</v>
      </c>
      <c r="AJ2586" t="s">
        <v>28737</v>
      </c>
      <c r="AK2586" t="s">
        <v>28736</v>
      </c>
      <c r="AL2586">
        <v>97</v>
      </c>
      <c r="AM2586" s="5">
        <f t="shared" si="322"/>
        <v>19.399999999999999</v>
      </c>
      <c r="AN2586" s="4">
        <f t="shared" si="327"/>
        <v>2.9382809541840211E-2</v>
      </c>
      <c r="AO2586" s="3"/>
      <c r="AP2586">
        <v>0</v>
      </c>
      <c r="AQ2586" t="s">
        <v>28735</v>
      </c>
      <c r="AR2586" t="s">
        <v>28734</v>
      </c>
      <c r="AS2586" t="s">
        <v>28733</v>
      </c>
      <c r="AT2586" s="2" t="s">
        <v>0</v>
      </c>
      <c r="AU2586" s="1">
        <f t="shared" si="323"/>
        <v>5.6184106897148043</v>
      </c>
      <c r="AV2586" s="1">
        <f t="shared" si="324"/>
        <v>4.8526593367060089</v>
      </c>
      <c r="AW2586" s="1">
        <f t="shared" si="325"/>
        <v>4.0869079836972135</v>
      </c>
    </row>
    <row r="2587" spans="1:49" x14ac:dyDescent="0.2">
      <c r="A2587">
        <v>2585</v>
      </c>
      <c r="B2587" t="s">
        <v>28732</v>
      </c>
      <c r="C2587" t="s">
        <v>28731</v>
      </c>
      <c r="F2587" t="s">
        <v>28730</v>
      </c>
      <c r="G2587" t="s">
        <v>14</v>
      </c>
      <c r="H2587" t="s">
        <v>13</v>
      </c>
      <c r="I2587" t="s">
        <v>28729</v>
      </c>
      <c r="J2587" t="s">
        <v>28728</v>
      </c>
      <c r="K2587" t="s">
        <v>28727</v>
      </c>
      <c r="L2587" t="s">
        <v>28726</v>
      </c>
      <c r="M2587" t="s">
        <v>28725</v>
      </c>
      <c r="N2587">
        <v>5</v>
      </c>
      <c r="O2587" t="s">
        <v>28724</v>
      </c>
      <c r="P2587" t="s">
        <v>28723</v>
      </c>
      <c r="Q2587" t="s">
        <v>28722</v>
      </c>
      <c r="R2587" s="7">
        <v>42753</v>
      </c>
      <c r="S2587" s="8">
        <f t="shared" si="320"/>
        <v>2017</v>
      </c>
      <c r="T2587" s="8">
        <v>2017</v>
      </c>
      <c r="U2587" s="8">
        <f t="shared" si="321"/>
        <v>5</v>
      </c>
      <c r="V2587" s="7">
        <v>42753</v>
      </c>
      <c r="W2587" t="s">
        <v>28658</v>
      </c>
      <c r="X2587" s="2">
        <v>2.7349999999999999</v>
      </c>
      <c r="Y2587" s="6">
        <f t="shared" si="326"/>
        <v>7.3009262966818825E-2</v>
      </c>
      <c r="AB2587">
        <v>21100368207</v>
      </c>
      <c r="AC2587">
        <v>23304022</v>
      </c>
      <c r="AD2587" t="s">
        <v>6</v>
      </c>
      <c r="AE2587">
        <v>4</v>
      </c>
      <c r="AF2587">
        <v>1</v>
      </c>
      <c r="AH2587" t="s">
        <v>28721</v>
      </c>
      <c r="AI2587" t="s">
        <v>28720</v>
      </c>
      <c r="AJ2587" t="s">
        <v>28719</v>
      </c>
      <c r="AK2587" t="s">
        <v>28718</v>
      </c>
      <c r="AL2587">
        <v>16</v>
      </c>
      <c r="AM2587" s="5">
        <f t="shared" si="322"/>
        <v>3.2</v>
      </c>
      <c r="AN2587" s="4">
        <f t="shared" si="327"/>
        <v>4.8466489965922005E-3</v>
      </c>
      <c r="AO2587" s="3"/>
      <c r="AP2587">
        <v>0</v>
      </c>
      <c r="AQ2587" t="s">
        <v>4013</v>
      </c>
      <c r="AR2587" t="s">
        <v>28717</v>
      </c>
      <c r="AS2587" t="s">
        <v>4011</v>
      </c>
      <c r="AT2587" s="2">
        <v>7.5289999999999999</v>
      </c>
      <c r="AU2587" s="1">
        <f t="shared" si="323"/>
        <v>5.2560478775750834</v>
      </c>
      <c r="AV2587" s="1">
        <f t="shared" si="324"/>
        <v>3.8927955981705518</v>
      </c>
      <c r="AW2587" s="1">
        <f t="shared" si="325"/>
        <v>2.5295433187660183</v>
      </c>
    </row>
    <row r="2588" spans="1:49" x14ac:dyDescent="0.2">
      <c r="A2588">
        <v>2586</v>
      </c>
      <c r="B2588" t="s">
        <v>28716</v>
      </c>
      <c r="C2588" t="s">
        <v>28715</v>
      </c>
      <c r="F2588" t="s">
        <v>28714</v>
      </c>
      <c r="G2588" t="s">
        <v>14</v>
      </c>
      <c r="H2588" t="s">
        <v>13</v>
      </c>
      <c r="I2588" t="s">
        <v>28713</v>
      </c>
      <c r="J2588" t="s">
        <v>28712</v>
      </c>
      <c r="K2588" t="s">
        <v>28711</v>
      </c>
      <c r="L2588" t="s">
        <v>28710</v>
      </c>
      <c r="M2588" t="s">
        <v>28709</v>
      </c>
      <c r="N2588">
        <v>11</v>
      </c>
      <c r="O2588" t="s">
        <v>28708</v>
      </c>
      <c r="P2588" t="s">
        <v>28707</v>
      </c>
      <c r="Q2588" t="s">
        <v>28706</v>
      </c>
      <c r="R2588" s="7">
        <v>42753</v>
      </c>
      <c r="S2588" s="8">
        <f t="shared" si="320"/>
        <v>2017</v>
      </c>
      <c r="T2588" s="8">
        <v>2017</v>
      </c>
      <c r="U2588" s="8">
        <f t="shared" si="321"/>
        <v>5</v>
      </c>
      <c r="V2588" s="7">
        <v>42753</v>
      </c>
      <c r="W2588" t="s">
        <v>28658</v>
      </c>
      <c r="X2588" s="2">
        <v>2.7349999999999999</v>
      </c>
      <c r="Y2588" s="6">
        <f t="shared" si="326"/>
        <v>7.3009262966818825E-2</v>
      </c>
      <c r="AB2588">
        <v>21100368207</v>
      </c>
      <c r="AC2588">
        <v>23304022</v>
      </c>
      <c r="AD2588" t="s">
        <v>6</v>
      </c>
      <c r="AE2588">
        <v>4</v>
      </c>
      <c r="AF2588">
        <v>1</v>
      </c>
      <c r="AH2588" t="s">
        <v>4988</v>
      </c>
      <c r="AI2588" t="s">
        <v>28705</v>
      </c>
      <c r="AJ2588" t="s">
        <v>28704</v>
      </c>
      <c r="AK2588" t="s">
        <v>28703</v>
      </c>
      <c r="AL2588">
        <v>23</v>
      </c>
      <c r="AM2588" s="5">
        <f t="shared" si="322"/>
        <v>4.5999999999999996</v>
      </c>
      <c r="AN2588" s="4">
        <f t="shared" si="327"/>
        <v>6.9670579326012866E-3</v>
      </c>
      <c r="AO2588" s="3"/>
      <c r="AP2588">
        <v>0</v>
      </c>
      <c r="AQ2588" t="s">
        <v>1724</v>
      </c>
      <c r="AR2588" t="s">
        <v>1</v>
      </c>
      <c r="AS2588" t="s">
        <v>18614</v>
      </c>
      <c r="AT2588" s="2">
        <v>7.5289999999999999</v>
      </c>
      <c r="AU2588" s="1">
        <f t="shared" si="323"/>
        <v>5.3196601456553552</v>
      </c>
      <c r="AV2588" s="1">
        <f t="shared" si="324"/>
        <v>3.9988160449710057</v>
      </c>
      <c r="AW2588" s="1">
        <f t="shared" si="325"/>
        <v>2.6779719442866545</v>
      </c>
    </row>
    <row r="2589" spans="1:49" x14ac:dyDescent="0.2">
      <c r="A2589">
        <v>2587</v>
      </c>
      <c r="B2589" t="s">
        <v>28702</v>
      </c>
      <c r="C2589" t="s">
        <v>28701</v>
      </c>
      <c r="E2589">
        <v>28002670</v>
      </c>
      <c r="F2589" t="s">
        <v>28700</v>
      </c>
      <c r="G2589" t="s">
        <v>14</v>
      </c>
      <c r="H2589" t="s">
        <v>13</v>
      </c>
      <c r="I2589" t="s">
        <v>28699</v>
      </c>
      <c r="J2589" t="s">
        <v>28698</v>
      </c>
      <c r="K2589" t="s">
        <v>28697</v>
      </c>
      <c r="L2589" t="s">
        <v>28696</v>
      </c>
      <c r="M2589" t="s">
        <v>28695</v>
      </c>
      <c r="N2589">
        <v>8</v>
      </c>
      <c r="O2589" t="s">
        <v>28694</v>
      </c>
      <c r="P2589" t="s">
        <v>28693</v>
      </c>
      <c r="Q2589" t="s">
        <v>28692</v>
      </c>
      <c r="R2589" s="7">
        <v>42753</v>
      </c>
      <c r="S2589" s="8">
        <f t="shared" si="320"/>
        <v>2017</v>
      </c>
      <c r="T2589" s="8">
        <v>2017</v>
      </c>
      <c r="U2589" s="8">
        <f t="shared" si="321"/>
        <v>5</v>
      </c>
      <c r="V2589" s="7">
        <v>42753</v>
      </c>
      <c r="W2589" t="s">
        <v>28674</v>
      </c>
      <c r="X2589" s="2">
        <v>7.1150000000000002</v>
      </c>
      <c r="Y2589" s="6">
        <f t="shared" si="326"/>
        <v>0.18993086142921972</v>
      </c>
      <c r="AA2589">
        <v>27863</v>
      </c>
      <c r="AB2589">
        <v>22680</v>
      </c>
      <c r="AC2589">
        <v>15205126</v>
      </c>
      <c r="AD2589" t="s">
        <v>6</v>
      </c>
      <c r="AE2589">
        <v>139</v>
      </c>
      <c r="AF2589">
        <v>2</v>
      </c>
      <c r="AH2589" t="s">
        <v>28691</v>
      </c>
      <c r="AI2589" t="s">
        <v>28690</v>
      </c>
      <c r="AK2589" t="s">
        <v>28689</v>
      </c>
      <c r="AL2589">
        <v>39</v>
      </c>
      <c r="AM2589" s="5">
        <f t="shared" si="322"/>
        <v>7.8</v>
      </c>
      <c r="AN2589" s="4">
        <f t="shared" si="327"/>
        <v>1.1813706929193486E-2</v>
      </c>
      <c r="AO2589" s="3"/>
      <c r="AP2589">
        <v>0</v>
      </c>
      <c r="AQ2589" t="s">
        <v>28688</v>
      </c>
      <c r="AR2589" t="s">
        <v>28687</v>
      </c>
      <c r="AS2589" t="s">
        <v>28686</v>
      </c>
      <c r="AT2589" s="2" t="s">
        <v>0</v>
      </c>
      <c r="AU2589" s="1">
        <f t="shared" si="323"/>
        <v>13.649571507921184</v>
      </c>
      <c r="AV2589" s="1">
        <f t="shared" si="324"/>
        <v>10.087228417920659</v>
      </c>
      <c r="AW2589" s="1">
        <f t="shared" si="325"/>
        <v>6.5248853279201349</v>
      </c>
    </row>
    <row r="2590" spans="1:49" x14ac:dyDescent="0.2">
      <c r="A2590">
        <v>2588</v>
      </c>
      <c r="B2590" t="s">
        <v>28685</v>
      </c>
      <c r="C2590" t="s">
        <v>28684</v>
      </c>
      <c r="E2590">
        <v>28006101</v>
      </c>
      <c r="F2590" t="s">
        <v>28683</v>
      </c>
      <c r="G2590" t="s">
        <v>14</v>
      </c>
      <c r="H2590" t="s">
        <v>13</v>
      </c>
      <c r="I2590" t="s">
        <v>28682</v>
      </c>
      <c r="J2590" t="s">
        <v>28681</v>
      </c>
      <c r="K2590" t="s">
        <v>28680</v>
      </c>
      <c r="L2590" t="s">
        <v>28679</v>
      </c>
      <c r="M2590" t="s">
        <v>28678</v>
      </c>
      <c r="N2590">
        <v>5</v>
      </c>
      <c r="O2590" t="s">
        <v>28677</v>
      </c>
      <c r="P2590" t="s">
        <v>28676</v>
      </c>
      <c r="Q2590" t="s">
        <v>28675</v>
      </c>
      <c r="R2590" s="7">
        <v>42753</v>
      </c>
      <c r="S2590" s="8">
        <f t="shared" si="320"/>
        <v>2017</v>
      </c>
      <c r="T2590" s="8">
        <v>2017</v>
      </c>
      <c r="U2590" s="8">
        <f t="shared" si="321"/>
        <v>5</v>
      </c>
      <c r="V2590" s="7">
        <v>42753</v>
      </c>
      <c r="W2590" t="s">
        <v>28674</v>
      </c>
      <c r="X2590" s="2">
        <v>7.1150000000000002</v>
      </c>
      <c r="Y2590" s="6">
        <f t="shared" si="326"/>
        <v>0.18993086142921972</v>
      </c>
      <c r="AA2590">
        <v>27863</v>
      </c>
      <c r="AB2590">
        <v>22680</v>
      </c>
      <c r="AC2590">
        <v>15205126</v>
      </c>
      <c r="AD2590" t="s">
        <v>6</v>
      </c>
      <c r="AE2590">
        <v>139</v>
      </c>
      <c r="AF2590">
        <v>2</v>
      </c>
      <c r="AH2590" t="s">
        <v>28673</v>
      </c>
      <c r="AI2590" t="s">
        <v>28672</v>
      </c>
      <c r="AK2590" t="s">
        <v>28671</v>
      </c>
      <c r="AL2590">
        <v>14</v>
      </c>
      <c r="AM2590" s="5">
        <f t="shared" si="322"/>
        <v>2.8</v>
      </c>
      <c r="AN2590" s="4">
        <f t="shared" si="327"/>
        <v>4.2408178720181747E-3</v>
      </c>
      <c r="AO2590" s="3"/>
      <c r="AP2590">
        <v>0</v>
      </c>
      <c r="AQ2590" t="s">
        <v>1757</v>
      </c>
      <c r="AR2590" t="s">
        <v>28670</v>
      </c>
      <c r="AS2590" t="s">
        <v>259</v>
      </c>
      <c r="AT2590" s="2" t="s">
        <v>0</v>
      </c>
      <c r="AU2590" s="1">
        <f t="shared" si="323"/>
        <v>13.422384836205925</v>
      </c>
      <c r="AV2590" s="1">
        <f t="shared" si="324"/>
        <v>9.7085839650618961</v>
      </c>
      <c r="AW2590" s="1">
        <f t="shared" si="325"/>
        <v>5.9947830939178637</v>
      </c>
    </row>
    <row r="2591" spans="1:49" x14ac:dyDescent="0.2">
      <c r="A2591">
        <v>2589</v>
      </c>
      <c r="B2591" t="s">
        <v>28669</v>
      </c>
      <c r="C2591" t="s">
        <v>28668</v>
      </c>
      <c r="F2591" t="s">
        <v>28667</v>
      </c>
      <c r="G2591" t="s">
        <v>14</v>
      </c>
      <c r="H2591" t="s">
        <v>13</v>
      </c>
      <c r="I2591" t="s">
        <v>28666</v>
      </c>
      <c r="J2591" t="s">
        <v>28665</v>
      </c>
      <c r="K2591" t="s">
        <v>28664</v>
      </c>
      <c r="L2591" t="s">
        <v>28663</v>
      </c>
      <c r="M2591" t="s">
        <v>28662</v>
      </c>
      <c r="N2591">
        <v>6</v>
      </c>
      <c r="O2591" t="s">
        <v>28661</v>
      </c>
      <c r="P2591" t="s">
        <v>28660</v>
      </c>
      <c r="Q2591" t="s">
        <v>28659</v>
      </c>
      <c r="R2591" s="7">
        <v>42753</v>
      </c>
      <c r="S2591" s="8">
        <f t="shared" si="320"/>
        <v>2017</v>
      </c>
      <c r="T2591" s="8">
        <v>2017</v>
      </c>
      <c r="U2591" s="8">
        <f t="shared" si="321"/>
        <v>5</v>
      </c>
      <c r="V2591" s="7">
        <v>42753</v>
      </c>
      <c r="W2591" t="s">
        <v>28658</v>
      </c>
      <c r="X2591" s="2">
        <v>2.7349999999999999</v>
      </c>
      <c r="Y2591" s="6">
        <f t="shared" si="326"/>
        <v>7.3009262966818825E-2</v>
      </c>
      <c r="AB2591">
        <v>21100368207</v>
      </c>
      <c r="AC2591">
        <v>23304022</v>
      </c>
      <c r="AD2591" t="s">
        <v>6</v>
      </c>
      <c r="AE2591">
        <v>4</v>
      </c>
      <c r="AF2591">
        <v>1</v>
      </c>
      <c r="AH2591" t="s">
        <v>28657</v>
      </c>
      <c r="AI2591" t="s">
        <v>28656</v>
      </c>
      <c r="AJ2591" t="s">
        <v>28655</v>
      </c>
      <c r="AK2591" t="s">
        <v>28654</v>
      </c>
      <c r="AL2591">
        <v>14</v>
      </c>
      <c r="AM2591" s="5">
        <f t="shared" si="322"/>
        <v>2.8</v>
      </c>
      <c r="AN2591" s="4">
        <f t="shared" si="327"/>
        <v>4.2408178720181747E-3</v>
      </c>
      <c r="AO2591" s="3"/>
      <c r="AP2591">
        <v>0</v>
      </c>
      <c r="AQ2591" t="s">
        <v>28653</v>
      </c>
      <c r="AR2591">
        <v>288263</v>
      </c>
      <c r="AS2591" t="s">
        <v>28652</v>
      </c>
      <c r="AT2591" s="2">
        <v>7.5289999999999999</v>
      </c>
      <c r="AU2591" s="1">
        <f t="shared" si="323"/>
        <v>5.2378729438378624</v>
      </c>
      <c r="AV2591" s="1">
        <f t="shared" si="324"/>
        <v>3.8625040419418499</v>
      </c>
      <c r="AW2591" s="1">
        <f t="shared" si="325"/>
        <v>2.4871351400458366</v>
      </c>
    </row>
    <row r="2592" spans="1:49" x14ac:dyDescent="0.2">
      <c r="A2592">
        <v>2590</v>
      </c>
      <c r="B2592" t="s">
        <v>28651</v>
      </c>
      <c r="C2592" t="s">
        <v>28650</v>
      </c>
      <c r="E2592">
        <v>28045000</v>
      </c>
      <c r="F2592" t="s">
        <v>28649</v>
      </c>
      <c r="G2592" t="s">
        <v>14</v>
      </c>
      <c r="H2592" t="s">
        <v>13</v>
      </c>
      <c r="I2592" t="s">
        <v>28648</v>
      </c>
      <c r="J2592" t="s">
        <v>28647</v>
      </c>
      <c r="K2592" t="s">
        <v>28646</v>
      </c>
      <c r="L2592" t="s">
        <v>28645</v>
      </c>
      <c r="M2592" t="s">
        <v>28644</v>
      </c>
      <c r="N2592">
        <v>7</v>
      </c>
      <c r="O2592" t="s">
        <v>28643</v>
      </c>
      <c r="P2592" t="s">
        <v>28642</v>
      </c>
      <c r="Q2592" t="s">
        <v>28641</v>
      </c>
      <c r="R2592" s="7">
        <v>42753</v>
      </c>
      <c r="S2592" s="8">
        <f t="shared" si="320"/>
        <v>2017</v>
      </c>
      <c r="T2592" s="8">
        <v>2017</v>
      </c>
      <c r="U2592" s="8">
        <f t="shared" si="321"/>
        <v>5</v>
      </c>
      <c r="V2592" s="7">
        <v>42753</v>
      </c>
      <c r="W2592" t="s">
        <v>28640</v>
      </c>
      <c r="X2592" s="2">
        <v>0.92600000000000005</v>
      </c>
      <c r="Y2592" s="6">
        <f t="shared" si="326"/>
        <v>2.4719041136114894E-2</v>
      </c>
      <c r="AA2592">
        <v>9574484</v>
      </c>
      <c r="AB2592">
        <v>110040</v>
      </c>
      <c r="AC2592">
        <v>13616528</v>
      </c>
      <c r="AD2592" t="s">
        <v>6</v>
      </c>
      <c r="AE2592">
        <v>28</v>
      </c>
      <c r="AF2592">
        <v>8</v>
      </c>
      <c r="AG2592">
        <v>85701</v>
      </c>
      <c r="AI2592" t="s">
        <v>28639</v>
      </c>
      <c r="AJ2592" t="s">
        <v>28638</v>
      </c>
      <c r="AK2592" t="s">
        <v>28637</v>
      </c>
      <c r="AL2592">
        <v>10</v>
      </c>
      <c r="AM2592" s="5">
        <f t="shared" si="322"/>
        <v>2</v>
      </c>
      <c r="AN2592" s="4">
        <f t="shared" si="327"/>
        <v>3.0291556228701248E-3</v>
      </c>
      <c r="AO2592" s="3"/>
      <c r="AP2592">
        <v>0</v>
      </c>
      <c r="AQ2592" t="s">
        <v>795</v>
      </c>
      <c r="AR2592">
        <v>1553251</v>
      </c>
      <c r="AS2592" t="s">
        <v>794</v>
      </c>
      <c r="AT2592" s="2">
        <v>3.8740000000000001</v>
      </c>
      <c r="AU2592" s="1">
        <f t="shared" si="323"/>
        <v>1.8212075482141463</v>
      </c>
      <c r="AV2592" s="1">
        <f t="shared" si="324"/>
        <v>1.387409837949251</v>
      </c>
      <c r="AW2592" s="1">
        <f t="shared" si="325"/>
        <v>0.95361212768435544</v>
      </c>
    </row>
    <row r="2593" spans="1:49" x14ac:dyDescent="0.2">
      <c r="A2593">
        <v>2591</v>
      </c>
      <c r="B2593" t="s">
        <v>28636</v>
      </c>
      <c r="C2593" t="s">
        <v>28635</v>
      </c>
      <c r="F2593" t="s">
        <v>28634</v>
      </c>
      <c r="G2593" t="s">
        <v>14</v>
      </c>
      <c r="H2593" t="s">
        <v>13</v>
      </c>
      <c r="I2593" t="s">
        <v>4797</v>
      </c>
      <c r="J2593" t="s">
        <v>28633</v>
      </c>
      <c r="K2593" t="s">
        <v>28632</v>
      </c>
      <c r="L2593" t="s">
        <v>28631</v>
      </c>
      <c r="M2593" t="s">
        <v>28630</v>
      </c>
      <c r="N2593">
        <v>7</v>
      </c>
      <c r="O2593" t="s">
        <v>28629</v>
      </c>
      <c r="P2593" t="s">
        <v>28628</v>
      </c>
      <c r="Q2593" t="s">
        <v>28627</v>
      </c>
      <c r="R2593" s="7">
        <v>42753</v>
      </c>
      <c r="S2593" s="8">
        <f t="shared" si="320"/>
        <v>2017</v>
      </c>
      <c r="T2593" s="8">
        <v>2017</v>
      </c>
      <c r="U2593" s="8">
        <f t="shared" si="321"/>
        <v>5</v>
      </c>
      <c r="V2593" s="7">
        <v>42753</v>
      </c>
      <c r="W2593" t="s">
        <v>28626</v>
      </c>
      <c r="X2593" s="2">
        <v>2.89</v>
      </c>
      <c r="Y2593" s="6">
        <f t="shared" si="326"/>
        <v>7.7146899442086442E-2</v>
      </c>
      <c r="AB2593">
        <v>21100255548</v>
      </c>
      <c r="AC2593">
        <v>21951071</v>
      </c>
      <c r="AD2593" t="s">
        <v>6</v>
      </c>
      <c r="AE2593">
        <v>5</v>
      </c>
      <c r="AF2593">
        <v>2</v>
      </c>
      <c r="AG2593">
        <v>1600502</v>
      </c>
      <c r="AI2593" t="s">
        <v>28625</v>
      </c>
      <c r="AJ2593" t="s">
        <v>28624</v>
      </c>
      <c r="AK2593" t="s">
        <v>28623</v>
      </c>
      <c r="AL2593">
        <v>93</v>
      </c>
      <c r="AM2593" s="5">
        <f t="shared" si="322"/>
        <v>18.600000000000001</v>
      </c>
      <c r="AN2593" s="4">
        <f t="shared" si="327"/>
        <v>2.8171147292692163E-2</v>
      </c>
      <c r="AO2593" s="3"/>
      <c r="AP2593">
        <v>0</v>
      </c>
      <c r="AQ2593" t="s">
        <v>4134</v>
      </c>
      <c r="AR2593" t="s">
        <v>28622</v>
      </c>
      <c r="AS2593" t="s">
        <v>4133</v>
      </c>
      <c r="AT2593" s="2">
        <v>9.9260000000000002</v>
      </c>
      <c r="AU2593" s="1">
        <f t="shared" si="323"/>
        <v>6.245417379726816</v>
      </c>
      <c r="AV2593" s="1">
        <f t="shared" si="324"/>
        <v>5.2659023367389297</v>
      </c>
      <c r="AW2593" s="1">
        <f t="shared" si="325"/>
        <v>4.2863872937510443</v>
      </c>
    </row>
    <row r="2594" spans="1:49" x14ac:dyDescent="0.2">
      <c r="A2594">
        <v>2592</v>
      </c>
      <c r="B2594" t="s">
        <v>28621</v>
      </c>
      <c r="C2594" t="s">
        <v>28620</v>
      </c>
      <c r="E2594">
        <v>28094781</v>
      </c>
      <c r="F2594" t="s">
        <v>28619</v>
      </c>
      <c r="G2594" t="s">
        <v>14</v>
      </c>
      <c r="H2594" t="s">
        <v>13</v>
      </c>
      <c r="I2594" t="s">
        <v>28618</v>
      </c>
      <c r="J2594">
        <v>60032955</v>
      </c>
      <c r="K2594" t="s">
        <v>28617</v>
      </c>
      <c r="L2594" t="s">
        <v>3097</v>
      </c>
      <c r="M2594" t="s">
        <v>9</v>
      </c>
      <c r="N2594">
        <v>5</v>
      </c>
      <c r="O2594" t="s">
        <v>28616</v>
      </c>
      <c r="P2594" t="s">
        <v>28615</v>
      </c>
      <c r="Q2594" t="s">
        <v>28614</v>
      </c>
      <c r="R2594" s="7">
        <v>42752</v>
      </c>
      <c r="S2594" s="8">
        <f t="shared" si="320"/>
        <v>2017</v>
      </c>
      <c r="T2594" s="8">
        <v>2017</v>
      </c>
      <c r="U2594" s="8">
        <f t="shared" si="321"/>
        <v>5</v>
      </c>
      <c r="V2594" s="7">
        <v>42752</v>
      </c>
      <c r="W2594" t="s">
        <v>16202</v>
      </c>
      <c r="X2594" s="2">
        <v>1.24</v>
      </c>
      <c r="Y2594" s="6">
        <f t="shared" si="326"/>
        <v>3.3101091802140895E-2</v>
      </c>
      <c r="AB2594">
        <v>21100200805</v>
      </c>
      <c r="AC2594">
        <v>20452322</v>
      </c>
      <c r="AD2594" t="s">
        <v>6</v>
      </c>
      <c r="AE2594">
        <v>7</v>
      </c>
      <c r="AG2594">
        <v>40637</v>
      </c>
      <c r="AI2594" t="s">
        <v>28613</v>
      </c>
      <c r="AK2594" t="s">
        <v>28612</v>
      </c>
      <c r="AL2594">
        <v>11</v>
      </c>
      <c r="AM2594" s="5">
        <f t="shared" si="322"/>
        <v>2.2000000000000002</v>
      </c>
      <c r="AN2594" s="4">
        <f t="shared" si="327"/>
        <v>3.3320711851571377E-3</v>
      </c>
      <c r="AO2594" s="3"/>
      <c r="AP2594">
        <v>1</v>
      </c>
      <c r="AR2594" t="s">
        <v>1</v>
      </c>
      <c r="AT2594" s="2">
        <v>4.3789999999999996</v>
      </c>
      <c r="AU2594" s="1">
        <f t="shared" si="323"/>
        <v>2.4170385617045764</v>
      </c>
      <c r="AV2594" s="1">
        <f t="shared" si="324"/>
        <v>1.8216581493649016</v>
      </c>
      <c r="AW2594" s="1">
        <f t="shared" si="325"/>
        <v>1.2262777370252265</v>
      </c>
    </row>
    <row r="2595" spans="1:49" x14ac:dyDescent="0.2">
      <c r="A2595">
        <v>2593</v>
      </c>
      <c r="B2595" t="s">
        <v>28611</v>
      </c>
      <c r="C2595" t="s">
        <v>28610</v>
      </c>
      <c r="F2595" t="s">
        <v>28609</v>
      </c>
      <c r="G2595" t="s">
        <v>14</v>
      </c>
      <c r="H2595" t="s">
        <v>13</v>
      </c>
      <c r="I2595" t="s">
        <v>28608</v>
      </c>
      <c r="J2595" t="s">
        <v>28607</v>
      </c>
      <c r="K2595" t="s">
        <v>28606</v>
      </c>
      <c r="L2595" t="s">
        <v>28605</v>
      </c>
      <c r="M2595" t="s">
        <v>28604</v>
      </c>
      <c r="N2595">
        <v>6</v>
      </c>
      <c r="O2595" t="s">
        <v>28603</v>
      </c>
      <c r="P2595" t="s">
        <v>28602</v>
      </c>
      <c r="Q2595" t="s">
        <v>28601</v>
      </c>
      <c r="R2595" s="7">
        <v>42751</v>
      </c>
      <c r="S2595" s="8">
        <f t="shared" si="320"/>
        <v>2017</v>
      </c>
      <c r="T2595" s="8">
        <v>2017</v>
      </c>
      <c r="U2595" s="8">
        <f t="shared" si="321"/>
        <v>5</v>
      </c>
      <c r="V2595" s="7">
        <v>42751</v>
      </c>
      <c r="W2595" t="s">
        <v>28600</v>
      </c>
      <c r="X2595" s="2">
        <v>2.0070000000000001</v>
      </c>
      <c r="Y2595" s="6">
        <f t="shared" si="326"/>
        <v>5.3575718747497406E-2</v>
      </c>
      <c r="AA2595">
        <v>948276</v>
      </c>
      <c r="AB2595">
        <v>27962</v>
      </c>
      <c r="AC2595">
        <v>19448007</v>
      </c>
      <c r="AD2595" t="s">
        <v>6</v>
      </c>
      <c r="AE2595">
        <v>44</v>
      </c>
      <c r="AF2595">
        <v>1</v>
      </c>
      <c r="AH2595" t="s">
        <v>28599</v>
      </c>
      <c r="AI2595" t="s">
        <v>28598</v>
      </c>
      <c r="AJ2595" t="s">
        <v>28597</v>
      </c>
      <c r="AK2595" t="s">
        <v>28596</v>
      </c>
      <c r="AL2595">
        <v>36</v>
      </c>
      <c r="AM2595" s="5">
        <f t="shared" si="322"/>
        <v>7.2</v>
      </c>
      <c r="AN2595" s="4">
        <f t="shared" si="327"/>
        <v>1.0904960242332449E-2</v>
      </c>
      <c r="AO2595" s="3"/>
      <c r="AP2595">
        <v>1</v>
      </c>
      <c r="AQ2595" t="s">
        <v>19175</v>
      </c>
      <c r="AR2595" t="s">
        <v>28595</v>
      </c>
      <c r="AS2595" t="s">
        <v>19173</v>
      </c>
      <c r="AT2595" s="2">
        <v>4.72</v>
      </c>
      <c r="AU2595" s="1">
        <f t="shared" si="323"/>
        <v>4.0774491195947924</v>
      </c>
      <c r="AV2595" s="1">
        <f t="shared" si="324"/>
        <v>3.2240339494914929</v>
      </c>
      <c r="AW2595" s="1">
        <f t="shared" si="325"/>
        <v>2.3706187793881934</v>
      </c>
    </row>
    <row r="2596" spans="1:49" x14ac:dyDescent="0.2">
      <c r="A2596">
        <v>2594</v>
      </c>
      <c r="B2596" t="s">
        <v>28594</v>
      </c>
      <c r="C2596" t="s">
        <v>28593</v>
      </c>
      <c r="F2596" t="s">
        <v>28592</v>
      </c>
      <c r="G2596" t="s">
        <v>14</v>
      </c>
      <c r="H2596" t="s">
        <v>13</v>
      </c>
      <c r="I2596" t="s">
        <v>28591</v>
      </c>
      <c r="J2596">
        <v>60002014</v>
      </c>
      <c r="K2596" t="s">
        <v>23285</v>
      </c>
      <c r="L2596" t="s">
        <v>23284</v>
      </c>
      <c r="M2596" t="s">
        <v>1152</v>
      </c>
      <c r="N2596">
        <v>1</v>
      </c>
      <c r="O2596" t="s">
        <v>28590</v>
      </c>
      <c r="P2596">
        <v>7102225810</v>
      </c>
      <c r="Q2596">
        <v>60002014</v>
      </c>
      <c r="R2596" s="7">
        <v>42751</v>
      </c>
      <c r="S2596" s="8">
        <f t="shared" si="320"/>
        <v>2017</v>
      </c>
      <c r="T2596" s="8">
        <v>2017</v>
      </c>
      <c r="U2596" s="8">
        <f t="shared" si="321"/>
        <v>5</v>
      </c>
      <c r="V2596" s="7">
        <v>42751</v>
      </c>
      <c r="W2596" t="s">
        <v>19362</v>
      </c>
      <c r="X2596" s="2">
        <v>3.2160000000000002</v>
      </c>
      <c r="Y2596" s="6">
        <f t="shared" si="326"/>
        <v>8.5849283254584782E-2</v>
      </c>
      <c r="AA2596">
        <v>15361284</v>
      </c>
      <c r="AB2596">
        <v>18935</v>
      </c>
      <c r="AD2596" t="s">
        <v>6</v>
      </c>
      <c r="AE2596">
        <v>24</v>
      </c>
      <c r="AF2596">
        <v>3</v>
      </c>
      <c r="AG2596">
        <v>7815648</v>
      </c>
      <c r="AH2596" t="s">
        <v>28589</v>
      </c>
      <c r="AI2596" t="s">
        <v>28588</v>
      </c>
      <c r="AK2596" t="s">
        <v>28587</v>
      </c>
      <c r="AL2596">
        <v>39</v>
      </c>
      <c r="AM2596" s="5">
        <f t="shared" si="322"/>
        <v>7.8</v>
      </c>
      <c r="AN2596" s="4">
        <f t="shared" si="327"/>
        <v>1.1813706929193486E-2</v>
      </c>
      <c r="AO2596" s="3"/>
      <c r="AP2596">
        <v>0</v>
      </c>
      <c r="AR2596" t="s">
        <v>1</v>
      </c>
      <c r="AT2596" s="2">
        <v>11.978999999999999</v>
      </c>
      <c r="AU2596" s="1">
        <f t="shared" si="323"/>
        <v>6.363861035696738</v>
      </c>
      <c r="AV2596" s="1">
        <f t="shared" si="324"/>
        <v>4.8831495091889137</v>
      </c>
      <c r="AW2596" s="1">
        <f t="shared" si="325"/>
        <v>3.4024379826810875</v>
      </c>
    </row>
    <row r="2597" spans="1:49" x14ac:dyDescent="0.2">
      <c r="A2597">
        <v>2595</v>
      </c>
      <c r="B2597" t="s">
        <v>28586</v>
      </c>
      <c r="C2597" t="s">
        <v>28585</v>
      </c>
      <c r="E2597">
        <v>28091590</v>
      </c>
      <c r="F2597" t="s">
        <v>28584</v>
      </c>
      <c r="G2597" t="s">
        <v>14</v>
      </c>
      <c r="H2597" t="s">
        <v>13</v>
      </c>
      <c r="I2597" t="s">
        <v>28583</v>
      </c>
      <c r="J2597" t="s">
        <v>28582</v>
      </c>
      <c r="K2597" t="s">
        <v>28581</v>
      </c>
      <c r="L2597" t="s">
        <v>28580</v>
      </c>
      <c r="M2597" t="s">
        <v>28579</v>
      </c>
      <c r="N2597">
        <v>12</v>
      </c>
      <c r="O2597" t="s">
        <v>28578</v>
      </c>
      <c r="P2597" t="s">
        <v>28577</v>
      </c>
      <c r="Q2597" t="s">
        <v>28576</v>
      </c>
      <c r="R2597" s="7">
        <v>42751</v>
      </c>
      <c r="S2597" s="8">
        <f t="shared" si="320"/>
        <v>2017</v>
      </c>
      <c r="T2597" s="8">
        <v>2017</v>
      </c>
      <c r="U2597" s="8">
        <f t="shared" si="321"/>
        <v>5</v>
      </c>
      <c r="V2597" s="7">
        <v>42751</v>
      </c>
      <c r="W2597" t="s">
        <v>16202</v>
      </c>
      <c r="X2597" s="2">
        <v>1.24</v>
      </c>
      <c r="Y2597" s="6">
        <f t="shared" si="326"/>
        <v>3.3101091802140895E-2</v>
      </c>
      <c r="AB2597">
        <v>21100200805</v>
      </c>
      <c r="AC2597">
        <v>20452322</v>
      </c>
      <c r="AD2597" t="s">
        <v>6</v>
      </c>
      <c r="AE2597">
        <v>7</v>
      </c>
      <c r="AG2597">
        <v>40486</v>
      </c>
      <c r="AI2597" t="s">
        <v>28575</v>
      </c>
      <c r="AK2597" t="s">
        <v>28574</v>
      </c>
      <c r="AL2597">
        <v>0</v>
      </c>
      <c r="AM2597" s="5">
        <f t="shared" si="322"/>
        <v>0</v>
      </c>
      <c r="AN2597" s="4">
        <f t="shared" si="327"/>
        <v>0</v>
      </c>
      <c r="AO2597" s="3"/>
      <c r="AP2597">
        <v>1</v>
      </c>
      <c r="AR2597" t="s">
        <v>1</v>
      </c>
      <c r="AT2597" s="2">
        <v>4.3789999999999996</v>
      </c>
      <c r="AU2597" s="1">
        <f t="shared" si="323"/>
        <v>2.3170764261498626</v>
      </c>
      <c r="AV2597" s="1">
        <f t="shared" si="324"/>
        <v>1.6550545901070448</v>
      </c>
      <c r="AW2597" s="1">
        <f t="shared" si="325"/>
        <v>0.99303275406422675</v>
      </c>
    </row>
    <row r="2598" spans="1:49" x14ac:dyDescent="0.2">
      <c r="A2598">
        <v>2596</v>
      </c>
      <c r="B2598" t="s">
        <v>28573</v>
      </c>
      <c r="C2598" t="s">
        <v>28572</v>
      </c>
      <c r="F2598" t="s">
        <v>28571</v>
      </c>
      <c r="G2598" t="s">
        <v>14</v>
      </c>
      <c r="H2598" t="s">
        <v>13</v>
      </c>
      <c r="I2598" t="s">
        <v>16245</v>
      </c>
      <c r="J2598">
        <v>60013551</v>
      </c>
      <c r="K2598" t="s">
        <v>28570</v>
      </c>
      <c r="L2598" t="s">
        <v>363</v>
      </c>
      <c r="M2598" t="s">
        <v>9</v>
      </c>
      <c r="N2598">
        <v>4</v>
      </c>
      <c r="O2598" t="s">
        <v>28569</v>
      </c>
      <c r="P2598" t="s">
        <v>28568</v>
      </c>
      <c r="Q2598" t="s">
        <v>28567</v>
      </c>
      <c r="R2598" s="7">
        <v>42750</v>
      </c>
      <c r="S2598" s="8">
        <f t="shared" si="320"/>
        <v>2017</v>
      </c>
      <c r="T2598" s="8">
        <v>2017</v>
      </c>
      <c r="U2598" s="8">
        <f t="shared" si="321"/>
        <v>5</v>
      </c>
      <c r="V2598" s="7">
        <v>42750</v>
      </c>
      <c r="W2598" t="s">
        <v>28566</v>
      </c>
      <c r="X2598" s="2">
        <v>0.45300000000000001</v>
      </c>
      <c r="Y2598" s="6">
        <f t="shared" si="326"/>
        <v>1.2092576279330504E-2</v>
      </c>
      <c r="AA2598">
        <v>10026819</v>
      </c>
      <c r="AB2598">
        <v>62499</v>
      </c>
      <c r="AD2598" t="s">
        <v>6</v>
      </c>
      <c r="AE2598">
        <v>33</v>
      </c>
      <c r="AF2598">
        <v>2</v>
      </c>
      <c r="AH2598" t="s">
        <v>28565</v>
      </c>
      <c r="AI2598" t="s">
        <v>28564</v>
      </c>
      <c r="AJ2598" t="s">
        <v>28563</v>
      </c>
      <c r="AK2598" t="s">
        <v>28562</v>
      </c>
      <c r="AL2598">
        <v>7</v>
      </c>
      <c r="AM2598" s="5">
        <f t="shared" si="322"/>
        <v>1.4</v>
      </c>
      <c r="AN2598" s="4">
        <f t="shared" si="327"/>
        <v>2.1204089360090874E-3</v>
      </c>
      <c r="AO2598" s="3"/>
      <c r="AP2598">
        <v>0</v>
      </c>
      <c r="AR2598" t="s">
        <v>1</v>
      </c>
      <c r="AT2598" s="2" t="s">
        <v>0</v>
      </c>
      <c r="AU2598" s="1">
        <f t="shared" si="323"/>
        <v>0.91009260763340782</v>
      </c>
      <c r="AV2598" s="1">
        <f t="shared" si="324"/>
        <v>0.71064926076697954</v>
      </c>
      <c r="AW2598" s="1">
        <f t="shared" si="325"/>
        <v>0.51120591390055126</v>
      </c>
    </row>
    <row r="2599" spans="1:49" x14ac:dyDescent="0.2">
      <c r="A2599">
        <v>2597</v>
      </c>
      <c r="B2599" t="s">
        <v>28561</v>
      </c>
      <c r="C2599" t="s">
        <v>28560</v>
      </c>
      <c r="F2599" t="s">
        <v>28559</v>
      </c>
      <c r="G2599" t="s">
        <v>14</v>
      </c>
      <c r="H2599" t="s">
        <v>13</v>
      </c>
      <c r="I2599" t="s">
        <v>28558</v>
      </c>
      <c r="J2599">
        <v>60011604</v>
      </c>
      <c r="K2599" t="s">
        <v>28557</v>
      </c>
      <c r="L2599" t="s">
        <v>28556</v>
      </c>
      <c r="M2599" t="s">
        <v>5220</v>
      </c>
      <c r="N2599">
        <v>2</v>
      </c>
      <c r="O2599" t="s">
        <v>28555</v>
      </c>
      <c r="P2599" t="s">
        <v>28554</v>
      </c>
      <c r="Q2599" t="s">
        <v>28553</v>
      </c>
      <c r="R2599" s="7">
        <v>42750</v>
      </c>
      <c r="S2599" s="8">
        <f t="shared" si="320"/>
        <v>2017</v>
      </c>
      <c r="T2599" s="8">
        <v>2017</v>
      </c>
      <c r="U2599" s="8">
        <f t="shared" si="321"/>
        <v>5</v>
      </c>
      <c r="V2599" s="7">
        <v>42750</v>
      </c>
      <c r="W2599" t="s">
        <v>1241</v>
      </c>
      <c r="X2599" s="2">
        <v>1.6379999999999999</v>
      </c>
      <c r="Y2599" s="6">
        <f t="shared" si="326"/>
        <v>4.3725474493473214E-2</v>
      </c>
      <c r="AA2599" t="s">
        <v>1240</v>
      </c>
      <c r="AB2599">
        <v>17391</v>
      </c>
      <c r="AD2599" t="s">
        <v>6</v>
      </c>
      <c r="AE2599">
        <v>65</v>
      </c>
      <c r="AF2599">
        <v>2</v>
      </c>
      <c r="AG2599">
        <v>7588200</v>
      </c>
      <c r="AH2599" t="s">
        <v>28552</v>
      </c>
      <c r="AI2599" t="s">
        <v>28551</v>
      </c>
      <c r="AJ2599" t="s">
        <v>28550</v>
      </c>
      <c r="AK2599" t="s">
        <v>28549</v>
      </c>
      <c r="AL2599">
        <v>79</v>
      </c>
      <c r="AM2599" s="5">
        <f t="shared" si="322"/>
        <v>15.8</v>
      </c>
      <c r="AN2599" s="4">
        <f t="shared" si="327"/>
        <v>2.3930329420673989E-2</v>
      </c>
      <c r="AO2599" s="3"/>
      <c r="AP2599">
        <v>0</v>
      </c>
      <c r="AR2599" t="s">
        <v>1</v>
      </c>
      <c r="AT2599" s="2">
        <v>4.931</v>
      </c>
      <c r="AU2599" s="1">
        <f t="shared" si="323"/>
        <v>3.7786930971633446</v>
      </c>
      <c r="AV2599" s="1">
        <f t="shared" si="324"/>
        <v>3.3827901957073601</v>
      </c>
      <c r="AW2599" s="1">
        <f t="shared" si="325"/>
        <v>2.9868872942513751</v>
      </c>
    </row>
    <row r="2600" spans="1:49" x14ac:dyDescent="0.2">
      <c r="A2600">
        <v>2598</v>
      </c>
      <c r="B2600" t="s">
        <v>28548</v>
      </c>
      <c r="C2600" t="s">
        <v>28547</v>
      </c>
      <c r="F2600" t="s">
        <v>28546</v>
      </c>
      <c r="G2600" t="s">
        <v>14</v>
      </c>
      <c r="H2600" t="s">
        <v>13</v>
      </c>
      <c r="I2600" t="s">
        <v>28545</v>
      </c>
      <c r="J2600">
        <v>60025063</v>
      </c>
      <c r="K2600" t="s">
        <v>15504</v>
      </c>
      <c r="L2600" t="s">
        <v>15503</v>
      </c>
      <c r="M2600" t="s">
        <v>286</v>
      </c>
      <c r="N2600">
        <v>3</v>
      </c>
      <c r="O2600" t="s">
        <v>28544</v>
      </c>
      <c r="P2600" t="s">
        <v>28543</v>
      </c>
      <c r="Q2600" t="s">
        <v>28542</v>
      </c>
      <c r="R2600" s="7">
        <v>42750</v>
      </c>
      <c r="S2600" s="8">
        <f t="shared" si="320"/>
        <v>2017</v>
      </c>
      <c r="T2600" s="8">
        <v>2017</v>
      </c>
      <c r="U2600" s="8">
        <f t="shared" si="321"/>
        <v>5</v>
      </c>
      <c r="V2600" s="7">
        <v>42750</v>
      </c>
      <c r="W2600" t="s">
        <v>1241</v>
      </c>
      <c r="X2600" s="2">
        <v>1.6379999999999999</v>
      </c>
      <c r="Y2600" s="6">
        <f t="shared" si="326"/>
        <v>4.3725474493473214E-2</v>
      </c>
      <c r="AA2600" t="s">
        <v>1240</v>
      </c>
      <c r="AB2600">
        <v>17391</v>
      </c>
      <c r="AD2600" t="s">
        <v>6</v>
      </c>
      <c r="AE2600">
        <v>65</v>
      </c>
      <c r="AF2600">
        <v>2</v>
      </c>
      <c r="AG2600">
        <v>7590145</v>
      </c>
      <c r="AH2600" t="s">
        <v>28541</v>
      </c>
      <c r="AI2600" t="s">
        <v>28540</v>
      </c>
      <c r="AJ2600" t="s">
        <v>28539</v>
      </c>
      <c r="AK2600" t="s">
        <v>28538</v>
      </c>
      <c r="AL2600">
        <v>47</v>
      </c>
      <c r="AM2600" s="5">
        <f t="shared" si="322"/>
        <v>9.4</v>
      </c>
      <c r="AN2600" s="4">
        <f t="shared" si="327"/>
        <v>1.4237031427489588E-2</v>
      </c>
      <c r="AO2600" s="3"/>
      <c r="AP2600">
        <v>0</v>
      </c>
      <c r="AQ2600" t="s">
        <v>503</v>
      </c>
      <c r="AR2600">
        <v>339804</v>
      </c>
      <c r="AS2600" t="s">
        <v>502</v>
      </c>
      <c r="AT2600" s="2">
        <v>4.931</v>
      </c>
      <c r="AU2600" s="1">
        <f t="shared" si="323"/>
        <v>3.4878941573678124</v>
      </c>
      <c r="AV2600" s="1">
        <f t="shared" si="324"/>
        <v>2.8981252960481401</v>
      </c>
      <c r="AW2600" s="1">
        <f t="shared" si="325"/>
        <v>2.3083564347284673</v>
      </c>
    </row>
    <row r="2601" spans="1:49" x14ac:dyDescent="0.2">
      <c r="A2601">
        <v>2599</v>
      </c>
      <c r="B2601" t="s">
        <v>28537</v>
      </c>
      <c r="C2601" t="s">
        <v>28536</v>
      </c>
      <c r="D2601" t="s">
        <v>28535</v>
      </c>
      <c r="F2601" t="s">
        <v>28534</v>
      </c>
      <c r="G2601" t="s">
        <v>14</v>
      </c>
      <c r="H2601" t="s">
        <v>13</v>
      </c>
      <c r="I2601" t="s">
        <v>28533</v>
      </c>
      <c r="J2601" t="s">
        <v>28532</v>
      </c>
      <c r="K2601" t="s">
        <v>28531</v>
      </c>
      <c r="L2601" t="s">
        <v>28530</v>
      </c>
      <c r="M2601" t="s">
        <v>85</v>
      </c>
      <c r="N2601">
        <v>4</v>
      </c>
      <c r="O2601" t="s">
        <v>28529</v>
      </c>
      <c r="P2601" t="s">
        <v>28528</v>
      </c>
      <c r="Q2601" t="s">
        <v>28527</v>
      </c>
      <c r="R2601" s="7">
        <v>42750</v>
      </c>
      <c r="S2601" s="8">
        <f t="shared" ref="S2601:S2664" si="328">YEAR(R2601)</f>
        <v>2017</v>
      </c>
      <c r="T2601" s="8">
        <v>2017</v>
      </c>
      <c r="U2601" s="8">
        <f t="shared" ref="U2601:U2664" si="329">2022-T2601</f>
        <v>5</v>
      </c>
      <c r="V2601" s="7">
        <v>42750</v>
      </c>
      <c r="W2601" t="s">
        <v>28526</v>
      </c>
      <c r="X2601" s="2">
        <v>1.8420000000000001</v>
      </c>
      <c r="Y2601" s="6">
        <f t="shared" si="326"/>
        <v>4.9171137983502845E-2</v>
      </c>
      <c r="AA2601">
        <v>2641275</v>
      </c>
      <c r="AB2601">
        <v>17797</v>
      </c>
      <c r="AC2601">
        <v>18734197</v>
      </c>
      <c r="AD2601" t="s">
        <v>6</v>
      </c>
      <c r="AE2601">
        <v>114</v>
      </c>
      <c r="AH2601" t="s">
        <v>28525</v>
      </c>
      <c r="AI2601" t="s">
        <v>28524</v>
      </c>
      <c r="AJ2601" t="s">
        <v>28523</v>
      </c>
      <c r="AK2601" t="s">
        <v>28522</v>
      </c>
      <c r="AL2601">
        <v>8</v>
      </c>
      <c r="AM2601" s="5">
        <f t="shared" ref="AM2601:AM2664" si="330">AL2601/U2601</f>
        <v>1.6</v>
      </c>
      <c r="AN2601" s="4">
        <f t="shared" si="327"/>
        <v>2.4233244982961003E-3</v>
      </c>
      <c r="AO2601" s="3"/>
      <c r="AP2601">
        <v>0</v>
      </c>
      <c r="AQ2601" t="s">
        <v>76</v>
      </c>
      <c r="AR2601">
        <v>11227801</v>
      </c>
      <c r="AS2601" t="s">
        <v>75</v>
      </c>
      <c r="AT2601" s="2" t="s">
        <v>0</v>
      </c>
      <c r="AU2601" s="1">
        <f t="shared" ref="AU2601:AU2664" si="331">(Y2601*0.7+AN2601*0.3)*100</f>
        <v>3.5146793937940819</v>
      </c>
      <c r="AV2601" s="1">
        <f t="shared" ref="AV2601:AV2664" si="332">(Y2601*0.5+AN2601*0.5)*100</f>
        <v>2.5797231240899476</v>
      </c>
      <c r="AW2601" s="1">
        <f t="shared" ref="AW2601:AW2664" si="333">(Y2601*0.3+AN2601*0.7)*100</f>
        <v>1.6447668543858125</v>
      </c>
    </row>
    <row r="2602" spans="1:49" x14ac:dyDescent="0.2">
      <c r="A2602">
        <v>2600</v>
      </c>
      <c r="B2602" t="s">
        <v>28521</v>
      </c>
      <c r="C2602" t="s">
        <v>28520</v>
      </c>
      <c r="D2602" t="s">
        <v>28519</v>
      </c>
      <c r="E2602">
        <v>27751573</v>
      </c>
      <c r="F2602" t="s">
        <v>28518</v>
      </c>
      <c r="G2602" t="s">
        <v>14</v>
      </c>
      <c r="H2602" t="s">
        <v>13</v>
      </c>
      <c r="I2602" t="s">
        <v>28517</v>
      </c>
      <c r="J2602" t="s">
        <v>28516</v>
      </c>
      <c r="K2602" t="s">
        <v>28515</v>
      </c>
      <c r="L2602" t="s">
        <v>7008</v>
      </c>
      <c r="M2602" t="s">
        <v>183</v>
      </c>
      <c r="N2602">
        <v>5</v>
      </c>
      <c r="O2602" t="s">
        <v>28514</v>
      </c>
      <c r="P2602" t="s">
        <v>28513</v>
      </c>
      <c r="Q2602" t="s">
        <v>28512</v>
      </c>
      <c r="R2602" s="7">
        <v>42750</v>
      </c>
      <c r="S2602" s="8">
        <f t="shared" si="328"/>
        <v>2017</v>
      </c>
      <c r="T2602" s="8">
        <v>2017</v>
      </c>
      <c r="U2602" s="8">
        <f t="shared" si="329"/>
        <v>5</v>
      </c>
      <c r="V2602" s="7">
        <v>42750</v>
      </c>
      <c r="W2602" t="s">
        <v>28511</v>
      </c>
      <c r="X2602" s="2">
        <v>1.548</v>
      </c>
      <c r="Y2602" s="6">
        <f t="shared" si="326"/>
        <v>4.1322975894930732E-2</v>
      </c>
      <c r="AA2602" t="s">
        <v>28510</v>
      </c>
      <c r="AB2602">
        <v>24024</v>
      </c>
      <c r="AC2602">
        <v>18793363</v>
      </c>
      <c r="AD2602" t="s">
        <v>6</v>
      </c>
      <c r="AE2602">
        <v>114</v>
      </c>
      <c r="AF2602">
        <v>1</v>
      </c>
      <c r="AH2602" t="s">
        <v>28509</v>
      </c>
      <c r="AI2602" t="s">
        <v>28508</v>
      </c>
      <c r="AJ2602" t="s">
        <v>28507</v>
      </c>
      <c r="AK2602" t="s">
        <v>28506</v>
      </c>
      <c r="AL2602">
        <v>17</v>
      </c>
      <c r="AM2602" s="5">
        <f t="shared" si="330"/>
        <v>3.4</v>
      </c>
      <c r="AN2602" s="4">
        <f t="shared" si="327"/>
        <v>5.1495645588792126E-3</v>
      </c>
      <c r="AO2602" s="3"/>
      <c r="AP2602">
        <v>0</v>
      </c>
      <c r="AR2602" t="s">
        <v>1</v>
      </c>
      <c r="AT2602" s="2">
        <v>5.5529999999999999</v>
      </c>
      <c r="AU2602" s="1">
        <f t="shared" si="331"/>
        <v>3.0470952494115275</v>
      </c>
      <c r="AV2602" s="1">
        <f t="shared" si="332"/>
        <v>2.3236270226904971</v>
      </c>
      <c r="AW2602" s="1">
        <f t="shared" si="333"/>
        <v>1.6001587959694668</v>
      </c>
    </row>
    <row r="2603" spans="1:49" x14ac:dyDescent="0.2">
      <c r="A2603">
        <v>2601</v>
      </c>
      <c r="B2603" t="s">
        <v>28505</v>
      </c>
      <c r="C2603" t="s">
        <v>28504</v>
      </c>
      <c r="D2603" t="s">
        <v>28503</v>
      </c>
      <c r="F2603" t="s">
        <v>28502</v>
      </c>
      <c r="G2603" t="s">
        <v>14</v>
      </c>
      <c r="H2603" t="s">
        <v>13</v>
      </c>
      <c r="I2603" t="s">
        <v>28501</v>
      </c>
      <c r="J2603" t="s">
        <v>28500</v>
      </c>
      <c r="K2603" t="s">
        <v>28499</v>
      </c>
      <c r="L2603" t="s">
        <v>28498</v>
      </c>
      <c r="M2603" t="s">
        <v>28497</v>
      </c>
      <c r="N2603">
        <v>3</v>
      </c>
      <c r="O2603" t="s">
        <v>28496</v>
      </c>
      <c r="P2603" t="s">
        <v>28495</v>
      </c>
      <c r="Q2603" t="s">
        <v>28494</v>
      </c>
      <c r="R2603" s="7">
        <v>42750</v>
      </c>
      <c r="S2603" s="8">
        <f t="shared" si="328"/>
        <v>2017</v>
      </c>
      <c r="T2603" s="8">
        <v>2017</v>
      </c>
      <c r="U2603" s="8">
        <f t="shared" si="329"/>
        <v>5</v>
      </c>
      <c r="V2603" s="7">
        <v>42750</v>
      </c>
      <c r="W2603" t="s">
        <v>28493</v>
      </c>
      <c r="X2603" s="2">
        <v>0.68200000000000005</v>
      </c>
      <c r="Y2603" s="6">
        <f t="shared" si="326"/>
        <v>1.8205600491177493E-2</v>
      </c>
      <c r="AA2603">
        <v>2731177</v>
      </c>
      <c r="AB2603">
        <v>12375</v>
      </c>
      <c r="AC2603">
        <v>18791948</v>
      </c>
      <c r="AD2603" t="s">
        <v>6</v>
      </c>
      <c r="AE2603">
        <v>59</v>
      </c>
      <c r="AF2603">
        <v>2</v>
      </c>
      <c r="AH2603" t="s">
        <v>28492</v>
      </c>
      <c r="AI2603" t="s">
        <v>28491</v>
      </c>
      <c r="AJ2603" t="s">
        <v>28490</v>
      </c>
      <c r="AK2603" t="s">
        <v>28489</v>
      </c>
      <c r="AL2603">
        <v>16</v>
      </c>
      <c r="AM2603" s="5">
        <f t="shared" si="330"/>
        <v>3.2</v>
      </c>
      <c r="AN2603" s="4">
        <f t="shared" si="327"/>
        <v>4.8466489965922005E-3</v>
      </c>
      <c r="AO2603" s="3"/>
      <c r="AP2603">
        <v>0</v>
      </c>
      <c r="AR2603" t="s">
        <v>1</v>
      </c>
      <c r="AT2603" s="2">
        <v>2.1520000000000001</v>
      </c>
      <c r="AU2603" s="1">
        <f t="shared" si="331"/>
        <v>1.4197915042801905</v>
      </c>
      <c r="AV2603" s="1">
        <f t="shared" si="332"/>
        <v>1.1526124743884847</v>
      </c>
      <c r="AW2603" s="1">
        <f t="shared" si="333"/>
        <v>0.88543344449677885</v>
      </c>
    </row>
    <row r="2604" spans="1:49" x14ac:dyDescent="0.2">
      <c r="A2604">
        <v>2602</v>
      </c>
      <c r="B2604" t="s">
        <v>28488</v>
      </c>
      <c r="C2604" t="s">
        <v>28487</v>
      </c>
      <c r="D2604" t="s">
        <v>28486</v>
      </c>
      <c r="F2604" t="s">
        <v>28485</v>
      </c>
      <c r="G2604" t="s">
        <v>14</v>
      </c>
      <c r="H2604" t="s">
        <v>13</v>
      </c>
      <c r="I2604" t="s">
        <v>28484</v>
      </c>
      <c r="J2604" t="s">
        <v>28483</v>
      </c>
      <c r="K2604" t="s">
        <v>28482</v>
      </c>
      <c r="L2604" t="s">
        <v>28481</v>
      </c>
      <c r="M2604" t="s">
        <v>7150</v>
      </c>
      <c r="N2604">
        <v>4</v>
      </c>
      <c r="O2604" t="s">
        <v>28480</v>
      </c>
      <c r="P2604" t="s">
        <v>28479</v>
      </c>
      <c r="Q2604" t="s">
        <v>28478</v>
      </c>
      <c r="R2604" s="7">
        <v>42750</v>
      </c>
      <c r="S2604" s="8">
        <f t="shared" si="328"/>
        <v>2017</v>
      </c>
      <c r="T2604" s="8">
        <v>2017</v>
      </c>
      <c r="U2604" s="8">
        <f t="shared" si="329"/>
        <v>5</v>
      </c>
      <c r="V2604" s="7">
        <v>42750</v>
      </c>
      <c r="W2604" t="s">
        <v>28477</v>
      </c>
      <c r="X2604" s="2">
        <v>1.63</v>
      </c>
      <c r="Y2604" s="6">
        <f t="shared" si="326"/>
        <v>4.3511919062491654E-2</v>
      </c>
      <c r="AA2604">
        <v>2638223</v>
      </c>
      <c r="AB2604">
        <v>15063</v>
      </c>
      <c r="AD2604" t="s">
        <v>6</v>
      </c>
      <c r="AE2604">
        <v>160</v>
      </c>
      <c r="AH2604" t="s">
        <v>28476</v>
      </c>
      <c r="AI2604" t="s">
        <v>28475</v>
      </c>
      <c r="AJ2604" t="s">
        <v>28474</v>
      </c>
      <c r="AK2604" t="s">
        <v>28473</v>
      </c>
      <c r="AL2604">
        <v>8</v>
      </c>
      <c r="AM2604" s="5">
        <f t="shared" si="330"/>
        <v>1.6</v>
      </c>
      <c r="AN2604" s="4">
        <f t="shared" si="327"/>
        <v>2.4233244982961003E-3</v>
      </c>
      <c r="AO2604" s="3"/>
      <c r="AP2604">
        <v>0</v>
      </c>
      <c r="AQ2604" t="s">
        <v>944</v>
      </c>
      <c r="AR2604" t="s">
        <v>28472</v>
      </c>
      <c r="AS2604" t="s">
        <v>942</v>
      </c>
      <c r="AT2604" s="2">
        <v>5.407</v>
      </c>
      <c r="AU2604" s="1">
        <f t="shared" si="331"/>
        <v>3.1185340693232986</v>
      </c>
      <c r="AV2604" s="1">
        <f t="shared" si="332"/>
        <v>2.2967621780393879</v>
      </c>
      <c r="AW2604" s="1">
        <f t="shared" si="333"/>
        <v>1.4749902867554765</v>
      </c>
    </row>
    <row r="2605" spans="1:49" x14ac:dyDescent="0.2">
      <c r="A2605">
        <v>2603</v>
      </c>
      <c r="B2605" t="s">
        <v>28471</v>
      </c>
      <c r="C2605" t="s">
        <v>28470</v>
      </c>
      <c r="D2605" t="s">
        <v>28469</v>
      </c>
      <c r="F2605" t="s">
        <v>28468</v>
      </c>
      <c r="G2605" t="s">
        <v>14</v>
      </c>
      <c r="H2605" t="s">
        <v>13</v>
      </c>
      <c r="I2605" t="s">
        <v>28467</v>
      </c>
      <c r="J2605" t="s">
        <v>28466</v>
      </c>
      <c r="K2605" t="s">
        <v>28465</v>
      </c>
      <c r="L2605" t="s">
        <v>28464</v>
      </c>
      <c r="M2605" t="s">
        <v>28463</v>
      </c>
      <c r="N2605">
        <v>6</v>
      </c>
      <c r="O2605" t="s">
        <v>28462</v>
      </c>
      <c r="P2605" t="s">
        <v>28461</v>
      </c>
      <c r="Q2605" t="s">
        <v>28460</v>
      </c>
      <c r="R2605" s="7">
        <v>42750</v>
      </c>
      <c r="S2605" s="8">
        <f t="shared" si="328"/>
        <v>2017</v>
      </c>
      <c r="T2605" s="8">
        <v>2017</v>
      </c>
      <c r="U2605" s="8">
        <f t="shared" si="329"/>
        <v>5</v>
      </c>
      <c r="V2605" s="7">
        <v>42750</v>
      </c>
      <c r="W2605" t="s">
        <v>28459</v>
      </c>
      <c r="X2605" s="2">
        <v>0.755</v>
      </c>
      <c r="Y2605" s="6">
        <f t="shared" si="326"/>
        <v>2.0154293798884174E-2</v>
      </c>
      <c r="AA2605" t="s">
        <v>28458</v>
      </c>
      <c r="AB2605">
        <v>28697</v>
      </c>
      <c r="AC2605">
        <v>18734979</v>
      </c>
      <c r="AD2605" t="s">
        <v>6</v>
      </c>
      <c r="AE2605">
        <v>187</v>
      </c>
      <c r="AH2605" t="s">
        <v>28457</v>
      </c>
      <c r="AI2605" t="s">
        <v>28456</v>
      </c>
      <c r="AJ2605" t="s">
        <v>28455</v>
      </c>
      <c r="AK2605" t="s">
        <v>28454</v>
      </c>
      <c r="AL2605">
        <v>8</v>
      </c>
      <c r="AM2605" s="5">
        <f t="shared" si="330"/>
        <v>1.6</v>
      </c>
      <c r="AN2605" s="4">
        <f t="shared" si="327"/>
        <v>2.4233244982961003E-3</v>
      </c>
      <c r="AO2605" s="3"/>
      <c r="AP2605">
        <v>0</v>
      </c>
      <c r="AQ2605" t="s">
        <v>3040</v>
      </c>
      <c r="AR2605" t="s">
        <v>28453</v>
      </c>
      <c r="AS2605" t="s">
        <v>3038</v>
      </c>
      <c r="AT2605" s="2">
        <v>3.423</v>
      </c>
      <c r="AU2605" s="1">
        <f t="shared" si="331"/>
        <v>1.483500300870775</v>
      </c>
      <c r="AV2605" s="1">
        <f t="shared" si="332"/>
        <v>1.1288809148590138</v>
      </c>
      <c r="AW2605" s="1">
        <f t="shared" si="333"/>
        <v>0.77426152884725219</v>
      </c>
    </row>
    <row r="2606" spans="1:49" x14ac:dyDescent="0.2">
      <c r="A2606">
        <v>2604</v>
      </c>
      <c r="B2606" t="s">
        <v>28452</v>
      </c>
      <c r="C2606" t="s">
        <v>28451</v>
      </c>
      <c r="D2606" t="s">
        <v>28450</v>
      </c>
      <c r="F2606" t="s">
        <v>28449</v>
      </c>
      <c r="G2606" t="s">
        <v>14</v>
      </c>
      <c r="H2606" t="s">
        <v>13</v>
      </c>
      <c r="I2606" t="s">
        <v>28448</v>
      </c>
      <c r="J2606">
        <v>60020458</v>
      </c>
      <c r="K2606" t="s">
        <v>28447</v>
      </c>
      <c r="L2606" t="s">
        <v>9527</v>
      </c>
      <c r="M2606" t="s">
        <v>39</v>
      </c>
      <c r="N2606">
        <v>2</v>
      </c>
      <c r="O2606" t="s">
        <v>28446</v>
      </c>
      <c r="P2606" t="s">
        <v>28445</v>
      </c>
      <c r="Q2606" t="s">
        <v>28444</v>
      </c>
      <c r="R2606" s="7">
        <v>42750</v>
      </c>
      <c r="S2606" s="8">
        <f t="shared" si="328"/>
        <v>2017</v>
      </c>
      <c r="T2606" s="8">
        <v>2017</v>
      </c>
      <c r="U2606" s="8">
        <f t="shared" si="329"/>
        <v>5</v>
      </c>
      <c r="V2606" s="7">
        <v>42750</v>
      </c>
      <c r="W2606" t="s">
        <v>28443</v>
      </c>
      <c r="X2606" s="2">
        <v>0.71399999999999997</v>
      </c>
      <c r="Y2606" s="6">
        <f t="shared" si="326"/>
        <v>1.9059822215103706E-2</v>
      </c>
      <c r="AA2606">
        <v>10106030</v>
      </c>
      <c r="AB2606">
        <v>26966</v>
      </c>
      <c r="AD2606" t="s">
        <v>6</v>
      </c>
      <c r="AE2606">
        <v>333</v>
      </c>
      <c r="AH2606" t="s">
        <v>28442</v>
      </c>
      <c r="AI2606" t="s">
        <v>28441</v>
      </c>
      <c r="AJ2606" t="s">
        <v>28440</v>
      </c>
      <c r="AK2606" t="s">
        <v>28439</v>
      </c>
      <c r="AL2606">
        <v>28</v>
      </c>
      <c r="AM2606" s="5">
        <f t="shared" si="330"/>
        <v>5.6</v>
      </c>
      <c r="AN2606" s="4">
        <f t="shared" si="327"/>
        <v>8.4816357440363494E-3</v>
      </c>
      <c r="AO2606" s="3"/>
      <c r="AP2606">
        <v>0</v>
      </c>
      <c r="AQ2606" t="s">
        <v>19296</v>
      </c>
      <c r="AR2606" t="s">
        <v>28438</v>
      </c>
      <c r="AS2606" t="s">
        <v>28437</v>
      </c>
      <c r="AT2606" s="2" t="s">
        <v>0</v>
      </c>
      <c r="AU2606" s="1">
        <f t="shared" si="331"/>
        <v>1.5886366273783499</v>
      </c>
      <c r="AV2606" s="1">
        <f t="shared" si="332"/>
        <v>1.3770728979570028</v>
      </c>
      <c r="AW2606" s="1">
        <f t="shared" si="333"/>
        <v>1.1655091685356556</v>
      </c>
    </row>
    <row r="2607" spans="1:49" x14ac:dyDescent="0.2">
      <c r="A2607">
        <v>2605</v>
      </c>
      <c r="B2607" t="s">
        <v>28436</v>
      </c>
      <c r="C2607" t="s">
        <v>28435</v>
      </c>
      <c r="D2607" t="s">
        <v>28434</v>
      </c>
      <c r="F2607" t="s">
        <v>28433</v>
      </c>
      <c r="G2607" t="s">
        <v>14</v>
      </c>
      <c r="H2607" t="s">
        <v>13</v>
      </c>
      <c r="I2607" t="s">
        <v>28432</v>
      </c>
      <c r="J2607">
        <v>60010080</v>
      </c>
      <c r="K2607" t="s">
        <v>12369</v>
      </c>
      <c r="L2607" t="s">
        <v>1168</v>
      </c>
      <c r="M2607" t="s">
        <v>9</v>
      </c>
      <c r="N2607">
        <v>4</v>
      </c>
      <c r="O2607" t="s">
        <v>28431</v>
      </c>
      <c r="P2607" t="s">
        <v>28430</v>
      </c>
      <c r="Q2607" t="s">
        <v>28429</v>
      </c>
      <c r="R2607" s="7">
        <v>42750</v>
      </c>
      <c r="S2607" s="8">
        <f t="shared" si="328"/>
        <v>2017</v>
      </c>
      <c r="T2607" s="8">
        <v>2017</v>
      </c>
      <c r="U2607" s="8">
        <f t="shared" si="329"/>
        <v>5</v>
      </c>
      <c r="V2607" s="7">
        <v>42750</v>
      </c>
      <c r="W2607" t="s">
        <v>28428</v>
      </c>
      <c r="X2607" s="2">
        <v>1.2949999999999999</v>
      </c>
      <c r="Y2607" s="6">
        <f t="shared" si="326"/>
        <v>3.4569285390139079E-2</v>
      </c>
      <c r="AA2607">
        <v>1694332</v>
      </c>
      <c r="AB2607">
        <v>28983</v>
      </c>
      <c r="AD2607" t="s">
        <v>6</v>
      </c>
      <c r="AE2607">
        <v>392</v>
      </c>
      <c r="AH2607" t="s">
        <v>28427</v>
      </c>
      <c r="AI2607" t="s">
        <v>28426</v>
      </c>
      <c r="AJ2607" t="s">
        <v>28425</v>
      </c>
      <c r="AK2607" t="s">
        <v>28424</v>
      </c>
      <c r="AL2607">
        <v>34</v>
      </c>
      <c r="AM2607" s="5">
        <f t="shared" si="330"/>
        <v>6.8</v>
      </c>
      <c r="AN2607" s="4">
        <f t="shared" si="327"/>
        <v>1.0299129117758425E-2</v>
      </c>
      <c r="AO2607" s="3"/>
      <c r="AP2607">
        <v>0</v>
      </c>
      <c r="AQ2607" t="s">
        <v>76</v>
      </c>
      <c r="AR2607">
        <v>51372118</v>
      </c>
      <c r="AS2607" t="s">
        <v>75</v>
      </c>
      <c r="AT2607" s="2">
        <v>6.7069999999999999</v>
      </c>
      <c r="AU2607" s="1">
        <f t="shared" si="331"/>
        <v>2.7288238508424882</v>
      </c>
      <c r="AV2607" s="1">
        <f t="shared" si="332"/>
        <v>2.2434207253948752</v>
      </c>
      <c r="AW2607" s="1">
        <f t="shared" si="333"/>
        <v>1.7580175999472618</v>
      </c>
    </row>
    <row r="2608" spans="1:49" x14ac:dyDescent="0.2">
      <c r="A2608">
        <v>2606</v>
      </c>
      <c r="B2608" t="s">
        <v>28423</v>
      </c>
      <c r="C2608" t="s">
        <v>28422</v>
      </c>
      <c r="D2608" t="s">
        <v>28421</v>
      </c>
      <c r="F2608" t="s">
        <v>28420</v>
      </c>
      <c r="G2608" t="s">
        <v>14</v>
      </c>
      <c r="H2608" t="s">
        <v>13</v>
      </c>
      <c r="I2608" t="s">
        <v>3456</v>
      </c>
      <c r="J2608" t="s">
        <v>28419</v>
      </c>
      <c r="K2608" t="s">
        <v>28418</v>
      </c>
      <c r="L2608" t="s">
        <v>28417</v>
      </c>
      <c r="M2608" t="s">
        <v>85</v>
      </c>
      <c r="N2608">
        <v>3</v>
      </c>
      <c r="O2608" t="s">
        <v>28416</v>
      </c>
      <c r="P2608" t="s">
        <v>28415</v>
      </c>
      <c r="Q2608" t="s">
        <v>28414</v>
      </c>
      <c r="R2608" s="7">
        <v>42750</v>
      </c>
      <c r="S2608" s="8">
        <f t="shared" si="328"/>
        <v>2017</v>
      </c>
      <c r="T2608" s="8">
        <v>2017</v>
      </c>
      <c r="U2608" s="8">
        <f t="shared" si="329"/>
        <v>5</v>
      </c>
      <c r="V2608" s="7">
        <v>42750</v>
      </c>
      <c r="W2608" t="s">
        <v>28413</v>
      </c>
      <c r="X2608" s="2">
        <v>0.64</v>
      </c>
      <c r="Y2608" s="6">
        <f t="shared" si="326"/>
        <v>1.7084434478524334E-2</v>
      </c>
      <c r="AA2608">
        <v>3784371</v>
      </c>
      <c r="AB2608">
        <v>29115</v>
      </c>
      <c r="AD2608" t="s">
        <v>6</v>
      </c>
      <c r="AE2608">
        <v>466</v>
      </c>
      <c r="AH2608" t="s">
        <v>28412</v>
      </c>
      <c r="AI2608" t="s">
        <v>28411</v>
      </c>
      <c r="AJ2608" t="s">
        <v>28410</v>
      </c>
      <c r="AK2608" t="s">
        <v>28409</v>
      </c>
      <c r="AL2608">
        <v>2</v>
      </c>
      <c r="AM2608" s="5">
        <f t="shared" si="330"/>
        <v>0.4</v>
      </c>
      <c r="AN2608" s="4">
        <f t="shared" si="327"/>
        <v>6.0583112457402507E-4</v>
      </c>
      <c r="AO2608" s="3"/>
      <c r="AP2608">
        <v>0</v>
      </c>
      <c r="AQ2608" t="s">
        <v>76</v>
      </c>
      <c r="AR2608">
        <v>61272507</v>
      </c>
      <c r="AS2608" t="s">
        <v>75</v>
      </c>
      <c r="AT2608" s="2" t="s">
        <v>0</v>
      </c>
      <c r="AU2608" s="1">
        <f t="shared" si="331"/>
        <v>1.2140853472339239</v>
      </c>
      <c r="AV2608" s="1">
        <f t="shared" si="332"/>
        <v>0.88451328015491804</v>
      </c>
      <c r="AW2608" s="1">
        <f t="shared" si="333"/>
        <v>0.55494121307591171</v>
      </c>
    </row>
    <row r="2609" spans="1:49" x14ac:dyDescent="0.2">
      <c r="A2609">
        <v>2607</v>
      </c>
      <c r="B2609" t="s">
        <v>28408</v>
      </c>
      <c r="C2609" t="s">
        <v>28407</v>
      </c>
      <c r="D2609" t="s">
        <v>28406</v>
      </c>
      <c r="F2609" t="s">
        <v>28405</v>
      </c>
      <c r="G2609" t="s">
        <v>14</v>
      </c>
      <c r="H2609" t="s">
        <v>13</v>
      </c>
      <c r="I2609" t="s">
        <v>28404</v>
      </c>
      <c r="J2609">
        <v>60026881</v>
      </c>
      <c r="K2609" t="s">
        <v>28403</v>
      </c>
      <c r="L2609" t="s">
        <v>28402</v>
      </c>
      <c r="M2609" t="s">
        <v>39</v>
      </c>
      <c r="N2609">
        <v>3</v>
      </c>
      <c r="O2609" t="s">
        <v>28401</v>
      </c>
      <c r="P2609" t="s">
        <v>28400</v>
      </c>
      <c r="Q2609" t="s">
        <v>28399</v>
      </c>
      <c r="R2609" s="7">
        <v>42750</v>
      </c>
      <c r="S2609" s="8">
        <f t="shared" si="328"/>
        <v>2017</v>
      </c>
      <c r="T2609" s="8">
        <v>2017</v>
      </c>
      <c r="U2609" s="8">
        <f t="shared" si="329"/>
        <v>5</v>
      </c>
      <c r="V2609" s="7">
        <v>42750</v>
      </c>
      <c r="W2609" t="s">
        <v>343</v>
      </c>
      <c r="X2609" s="2">
        <v>0.625</v>
      </c>
      <c r="Y2609" s="6">
        <f t="shared" si="326"/>
        <v>1.6684018045433919E-2</v>
      </c>
      <c r="AA2609">
        <v>304018</v>
      </c>
      <c r="AB2609">
        <v>12352</v>
      </c>
      <c r="AD2609" t="s">
        <v>6</v>
      </c>
      <c r="AE2609">
        <v>383</v>
      </c>
      <c r="AH2609" t="s">
        <v>28398</v>
      </c>
      <c r="AI2609" t="s">
        <v>28397</v>
      </c>
      <c r="AJ2609" t="s">
        <v>28396</v>
      </c>
      <c r="AK2609" t="s">
        <v>28395</v>
      </c>
      <c r="AL2609">
        <v>7</v>
      </c>
      <c r="AM2609" s="5">
        <f t="shared" si="330"/>
        <v>1.4</v>
      </c>
      <c r="AN2609" s="4">
        <f t="shared" si="327"/>
        <v>2.1204089360090874E-3</v>
      </c>
      <c r="AO2609" s="3"/>
      <c r="AP2609">
        <v>0</v>
      </c>
      <c r="AR2609" t="s">
        <v>1</v>
      </c>
      <c r="AT2609" s="2">
        <v>2.31</v>
      </c>
      <c r="AU2609" s="1">
        <f t="shared" si="331"/>
        <v>1.231493531260647</v>
      </c>
      <c r="AV2609" s="1">
        <f t="shared" si="332"/>
        <v>0.94022134907215027</v>
      </c>
      <c r="AW2609" s="1">
        <f t="shared" si="333"/>
        <v>0.64894916688365367</v>
      </c>
    </row>
    <row r="2610" spans="1:49" x14ac:dyDescent="0.2">
      <c r="A2610">
        <v>2608</v>
      </c>
      <c r="B2610" t="s">
        <v>28394</v>
      </c>
      <c r="C2610" t="s">
        <v>28393</v>
      </c>
      <c r="D2610" t="s">
        <v>28392</v>
      </c>
      <c r="F2610" t="s">
        <v>28391</v>
      </c>
      <c r="G2610" t="s">
        <v>14</v>
      </c>
      <c r="H2610" t="s">
        <v>13</v>
      </c>
      <c r="I2610" t="s">
        <v>3456</v>
      </c>
      <c r="J2610" t="s">
        <v>28390</v>
      </c>
      <c r="K2610" t="s">
        <v>28389</v>
      </c>
      <c r="L2610" t="s">
        <v>28388</v>
      </c>
      <c r="M2610" t="s">
        <v>85</v>
      </c>
      <c r="N2610">
        <v>6</v>
      </c>
      <c r="O2610" t="s">
        <v>28387</v>
      </c>
      <c r="P2610" t="s">
        <v>28386</v>
      </c>
      <c r="Q2610" t="s">
        <v>28385</v>
      </c>
      <c r="R2610" s="7">
        <v>42750</v>
      </c>
      <c r="S2610" s="8">
        <f t="shared" si="328"/>
        <v>2017</v>
      </c>
      <c r="T2610" s="8">
        <v>2017</v>
      </c>
      <c r="U2610" s="8">
        <f t="shared" si="329"/>
        <v>5</v>
      </c>
      <c r="V2610" s="7">
        <v>42750</v>
      </c>
      <c r="W2610" t="s">
        <v>343</v>
      </c>
      <c r="X2610" s="2">
        <v>0.625</v>
      </c>
      <c r="Y2610" s="6">
        <f t="shared" si="326"/>
        <v>1.6684018045433919E-2</v>
      </c>
      <c r="AA2610">
        <v>304018</v>
      </c>
      <c r="AB2610">
        <v>12352</v>
      </c>
      <c r="AD2610" t="s">
        <v>6</v>
      </c>
      <c r="AE2610">
        <v>383</v>
      </c>
      <c r="AH2610" t="s">
        <v>5320</v>
      </c>
      <c r="AI2610" t="s">
        <v>28384</v>
      </c>
      <c r="AJ2610" t="s">
        <v>28383</v>
      </c>
      <c r="AK2610" t="s">
        <v>28382</v>
      </c>
      <c r="AL2610">
        <v>23</v>
      </c>
      <c r="AM2610" s="5">
        <f t="shared" si="330"/>
        <v>4.5999999999999996</v>
      </c>
      <c r="AN2610" s="4">
        <f t="shared" si="327"/>
        <v>6.9670579326012866E-3</v>
      </c>
      <c r="AO2610" s="3"/>
      <c r="AP2610">
        <v>1</v>
      </c>
      <c r="AQ2610" t="s">
        <v>76</v>
      </c>
      <c r="AR2610">
        <v>1521317007</v>
      </c>
      <c r="AS2610" t="s">
        <v>75</v>
      </c>
      <c r="AT2610" s="2">
        <v>2.31</v>
      </c>
      <c r="AU2610" s="1">
        <f t="shared" si="331"/>
        <v>1.3768930011584128</v>
      </c>
      <c r="AV2610" s="1">
        <f t="shared" si="332"/>
        <v>1.1825537989017603</v>
      </c>
      <c r="AW2610" s="1">
        <f t="shared" si="333"/>
        <v>0.98821459664510758</v>
      </c>
    </row>
    <row r="2611" spans="1:49" x14ac:dyDescent="0.2">
      <c r="A2611">
        <v>2609</v>
      </c>
      <c r="B2611" t="s">
        <v>28381</v>
      </c>
      <c r="C2611" t="s">
        <v>28380</v>
      </c>
      <c r="D2611" t="s">
        <v>28379</v>
      </c>
      <c r="F2611" t="s">
        <v>28378</v>
      </c>
      <c r="G2611" t="s">
        <v>14</v>
      </c>
      <c r="H2611" t="s">
        <v>13</v>
      </c>
      <c r="I2611" t="s">
        <v>28377</v>
      </c>
      <c r="J2611" t="s">
        <v>28376</v>
      </c>
      <c r="K2611" t="s">
        <v>28375</v>
      </c>
      <c r="L2611" t="s">
        <v>28374</v>
      </c>
      <c r="M2611" t="s">
        <v>28373</v>
      </c>
      <c r="N2611">
        <v>9</v>
      </c>
      <c r="O2611" t="s">
        <v>28372</v>
      </c>
      <c r="P2611" t="s">
        <v>28371</v>
      </c>
      <c r="Q2611" t="s">
        <v>28370</v>
      </c>
      <c r="R2611" s="7">
        <v>42750</v>
      </c>
      <c r="S2611" s="8">
        <f t="shared" si="328"/>
        <v>2017</v>
      </c>
      <c r="T2611" s="8">
        <v>2017</v>
      </c>
      <c r="U2611" s="8">
        <f t="shared" si="329"/>
        <v>5</v>
      </c>
      <c r="V2611" s="7">
        <v>42750</v>
      </c>
      <c r="W2611" t="s">
        <v>343</v>
      </c>
      <c r="X2611" s="2">
        <v>0.625</v>
      </c>
      <c r="Y2611" s="6">
        <f t="shared" si="326"/>
        <v>1.6684018045433919E-2</v>
      </c>
      <c r="AA2611">
        <v>304018</v>
      </c>
      <c r="AB2611">
        <v>12352</v>
      </c>
      <c r="AD2611" t="s">
        <v>6</v>
      </c>
      <c r="AE2611">
        <v>383</v>
      </c>
      <c r="AH2611" t="s">
        <v>28369</v>
      </c>
      <c r="AI2611" t="s">
        <v>28368</v>
      </c>
      <c r="AJ2611" t="s">
        <v>28367</v>
      </c>
      <c r="AK2611" t="s">
        <v>28366</v>
      </c>
      <c r="AL2611">
        <v>23</v>
      </c>
      <c r="AM2611" s="5">
        <f t="shared" si="330"/>
        <v>4.5999999999999996</v>
      </c>
      <c r="AN2611" s="4">
        <f t="shared" si="327"/>
        <v>6.9670579326012866E-3</v>
      </c>
      <c r="AO2611" s="3"/>
      <c r="AP2611">
        <v>0</v>
      </c>
      <c r="AQ2611" t="s">
        <v>25464</v>
      </c>
      <c r="AR2611" t="s">
        <v>28365</v>
      </c>
      <c r="AS2611" t="s">
        <v>25463</v>
      </c>
      <c r="AT2611" s="2">
        <v>2.31</v>
      </c>
      <c r="AU2611" s="1">
        <f t="shared" si="331"/>
        <v>1.3768930011584128</v>
      </c>
      <c r="AV2611" s="1">
        <f t="shared" si="332"/>
        <v>1.1825537989017603</v>
      </c>
      <c r="AW2611" s="1">
        <f t="shared" si="333"/>
        <v>0.98821459664510758</v>
      </c>
    </row>
    <row r="2612" spans="1:49" x14ac:dyDescent="0.2">
      <c r="A2612">
        <v>2610</v>
      </c>
      <c r="B2612" t="s">
        <v>28364</v>
      </c>
      <c r="C2612" t="s">
        <v>28363</v>
      </c>
      <c r="D2612" t="s">
        <v>28362</v>
      </c>
      <c r="E2612">
        <v>27501486</v>
      </c>
      <c r="F2612" t="s">
        <v>28361</v>
      </c>
      <c r="G2612" t="s">
        <v>14</v>
      </c>
      <c r="H2612" t="s">
        <v>13</v>
      </c>
      <c r="I2612" t="s">
        <v>28360</v>
      </c>
      <c r="J2612" t="s">
        <v>28359</v>
      </c>
      <c r="K2612" t="s">
        <v>28358</v>
      </c>
      <c r="L2612" t="s">
        <v>28357</v>
      </c>
      <c r="M2612" t="s">
        <v>28356</v>
      </c>
      <c r="N2612">
        <v>3</v>
      </c>
      <c r="O2612" t="s">
        <v>28355</v>
      </c>
      <c r="P2612" t="s">
        <v>28354</v>
      </c>
      <c r="Q2612" t="s">
        <v>28353</v>
      </c>
      <c r="R2612" s="7">
        <v>42750</v>
      </c>
      <c r="S2612" s="8">
        <f t="shared" si="328"/>
        <v>2017</v>
      </c>
      <c r="T2612" s="8">
        <v>2017</v>
      </c>
      <c r="U2612" s="8">
        <f t="shared" si="329"/>
        <v>5</v>
      </c>
      <c r="V2612" s="7">
        <v>42750</v>
      </c>
      <c r="W2612" t="s">
        <v>28352</v>
      </c>
      <c r="X2612" s="2">
        <v>0.60599999999999998</v>
      </c>
      <c r="Y2612" s="6">
        <f t="shared" si="326"/>
        <v>1.6176823896852727E-2</v>
      </c>
      <c r="AA2612">
        <v>13861425</v>
      </c>
      <c r="AB2612">
        <v>24530</v>
      </c>
      <c r="AD2612" t="s">
        <v>6</v>
      </c>
      <c r="AE2612">
        <v>171</v>
      </c>
      <c r="AH2612" t="s">
        <v>28351</v>
      </c>
      <c r="AI2612" t="s">
        <v>28350</v>
      </c>
      <c r="AJ2612" t="s">
        <v>28349</v>
      </c>
      <c r="AK2612" t="s">
        <v>28348</v>
      </c>
      <c r="AL2612">
        <v>13</v>
      </c>
      <c r="AM2612" s="5">
        <f t="shared" si="330"/>
        <v>2.6</v>
      </c>
      <c r="AN2612" s="4">
        <f t="shared" si="327"/>
        <v>3.9379023097311627E-3</v>
      </c>
      <c r="AO2612" s="3"/>
      <c r="AP2612">
        <v>0</v>
      </c>
      <c r="AQ2612" t="s">
        <v>1268</v>
      </c>
      <c r="AR2612" t="s">
        <v>28347</v>
      </c>
      <c r="AS2612" t="s">
        <v>1267</v>
      </c>
      <c r="AT2612" s="2" t="s">
        <v>0</v>
      </c>
      <c r="AU2612" s="1">
        <f t="shared" si="331"/>
        <v>1.2505147420716258</v>
      </c>
      <c r="AV2612" s="1">
        <f t="shared" si="332"/>
        <v>1.0057363103291945</v>
      </c>
      <c r="AW2612" s="1">
        <f t="shared" si="333"/>
        <v>0.76095787858676323</v>
      </c>
    </row>
    <row r="2613" spans="1:49" x14ac:dyDescent="0.2">
      <c r="A2613">
        <v>2611</v>
      </c>
      <c r="B2613" t="s">
        <v>28346</v>
      </c>
      <c r="C2613" t="s">
        <v>28345</v>
      </c>
      <c r="E2613">
        <v>28000833</v>
      </c>
      <c r="F2613" t="s">
        <v>28344</v>
      </c>
      <c r="G2613" t="s">
        <v>14</v>
      </c>
      <c r="H2613" t="s">
        <v>13</v>
      </c>
      <c r="I2613" t="s">
        <v>28343</v>
      </c>
      <c r="J2613" t="s">
        <v>28342</v>
      </c>
      <c r="K2613" t="s">
        <v>28341</v>
      </c>
      <c r="L2613" t="s">
        <v>28340</v>
      </c>
      <c r="M2613" t="s">
        <v>2583</v>
      </c>
      <c r="N2613">
        <v>8</v>
      </c>
      <c r="O2613" t="s">
        <v>28339</v>
      </c>
      <c r="P2613" t="s">
        <v>28338</v>
      </c>
      <c r="Q2613" t="s">
        <v>28337</v>
      </c>
      <c r="R2613" s="7">
        <v>42749</v>
      </c>
      <c r="S2613" s="8">
        <f t="shared" si="328"/>
        <v>2017</v>
      </c>
      <c r="T2613" s="8">
        <v>2017</v>
      </c>
      <c r="U2613" s="8">
        <f t="shared" si="329"/>
        <v>5</v>
      </c>
      <c r="V2613" s="7">
        <v>42749</v>
      </c>
      <c r="W2613" t="s">
        <v>15416</v>
      </c>
      <c r="X2613" s="2">
        <v>2.0379999999999998</v>
      </c>
      <c r="Y2613" s="6">
        <f t="shared" si="326"/>
        <v>5.4403246042550917E-2</v>
      </c>
      <c r="AA2613">
        <v>20403364</v>
      </c>
      <c r="AB2613">
        <v>19700173215</v>
      </c>
      <c r="AC2613">
        <v>20403372</v>
      </c>
      <c r="AD2613" t="s">
        <v>6</v>
      </c>
      <c r="AE2613">
        <v>9</v>
      </c>
      <c r="AF2613">
        <v>2</v>
      </c>
      <c r="AH2613" t="s">
        <v>28336</v>
      </c>
      <c r="AI2613" t="s">
        <v>28335</v>
      </c>
      <c r="AK2613" t="s">
        <v>28334</v>
      </c>
      <c r="AL2613">
        <v>36</v>
      </c>
      <c r="AM2613" s="5">
        <f t="shared" si="330"/>
        <v>7.2</v>
      </c>
      <c r="AN2613" s="4">
        <f t="shared" si="327"/>
        <v>1.0904960242332449E-2</v>
      </c>
      <c r="AO2613" s="3"/>
      <c r="AP2613">
        <v>1</v>
      </c>
      <c r="AQ2613" t="s">
        <v>2048</v>
      </c>
      <c r="AR2613" t="s">
        <v>28333</v>
      </c>
      <c r="AS2613" t="s">
        <v>2047</v>
      </c>
      <c r="AT2613" s="2">
        <v>7.79</v>
      </c>
      <c r="AU2613" s="1">
        <f t="shared" si="331"/>
        <v>4.1353760302485369</v>
      </c>
      <c r="AV2613" s="1">
        <f t="shared" si="332"/>
        <v>3.2654103142441682</v>
      </c>
      <c r="AW2613" s="1">
        <f t="shared" si="333"/>
        <v>2.3954445982397985</v>
      </c>
    </row>
    <row r="2614" spans="1:49" x14ac:dyDescent="0.2">
      <c r="A2614">
        <v>2612</v>
      </c>
      <c r="B2614" t="s">
        <v>28332</v>
      </c>
      <c r="C2614" t="s">
        <v>28331</v>
      </c>
      <c r="E2614">
        <v>28098807</v>
      </c>
      <c r="F2614" t="s">
        <v>28330</v>
      </c>
      <c r="G2614" t="s">
        <v>14</v>
      </c>
      <c r="H2614" t="s">
        <v>13</v>
      </c>
      <c r="I2614" t="s">
        <v>28329</v>
      </c>
      <c r="J2614" t="s">
        <v>28328</v>
      </c>
      <c r="K2614" t="s">
        <v>28327</v>
      </c>
      <c r="L2614" t="s">
        <v>27850</v>
      </c>
      <c r="M2614" t="s">
        <v>14347</v>
      </c>
      <c r="N2614">
        <v>6</v>
      </c>
      <c r="O2614" t="s">
        <v>28326</v>
      </c>
      <c r="P2614" t="s">
        <v>28325</v>
      </c>
      <c r="Q2614" t="s">
        <v>28324</v>
      </c>
      <c r="R2614" s="7">
        <v>42748</v>
      </c>
      <c r="S2614" s="8">
        <f t="shared" si="328"/>
        <v>2017</v>
      </c>
      <c r="T2614" s="8">
        <v>2017</v>
      </c>
      <c r="U2614" s="8">
        <f t="shared" si="329"/>
        <v>5</v>
      </c>
      <c r="V2614" s="7">
        <v>42748</v>
      </c>
      <c r="W2614" t="s">
        <v>7774</v>
      </c>
      <c r="X2614" s="2">
        <v>0.63600000000000001</v>
      </c>
      <c r="Y2614" s="6">
        <f t="shared" si="326"/>
        <v>1.6977656763033557E-2</v>
      </c>
      <c r="AA2614">
        <v>14248220</v>
      </c>
      <c r="AB2614">
        <v>130124</v>
      </c>
      <c r="AD2614" t="s">
        <v>6</v>
      </c>
      <c r="AE2614">
        <v>17</v>
      </c>
      <c r="AF2614">
        <v>1</v>
      </c>
      <c r="AG2614">
        <v>148</v>
      </c>
      <c r="AI2614" t="s">
        <v>28323</v>
      </c>
      <c r="AJ2614" t="s">
        <v>28322</v>
      </c>
      <c r="AK2614" t="s">
        <v>28321</v>
      </c>
      <c r="AL2614">
        <v>8</v>
      </c>
      <c r="AM2614" s="5">
        <f t="shared" si="330"/>
        <v>1.6</v>
      </c>
      <c r="AN2614" s="4">
        <f t="shared" si="327"/>
        <v>2.4233244982961003E-3</v>
      </c>
      <c r="AO2614" s="3"/>
      <c r="AP2614">
        <v>1</v>
      </c>
      <c r="AQ2614" t="s">
        <v>2202</v>
      </c>
      <c r="AR2614" t="s">
        <v>28320</v>
      </c>
      <c r="AS2614" t="s">
        <v>2200</v>
      </c>
      <c r="AT2614" s="2" t="s">
        <v>0</v>
      </c>
      <c r="AU2614" s="1">
        <f t="shared" si="331"/>
        <v>1.261135708361232</v>
      </c>
      <c r="AV2614" s="1">
        <f t="shared" si="332"/>
        <v>0.97004906306648286</v>
      </c>
      <c r="AW2614" s="1">
        <f t="shared" si="333"/>
        <v>0.67896241777173372</v>
      </c>
    </row>
    <row r="2615" spans="1:49" x14ac:dyDescent="0.2">
      <c r="A2615">
        <v>2613</v>
      </c>
      <c r="B2615" t="s">
        <v>28319</v>
      </c>
      <c r="C2615" t="s">
        <v>28318</v>
      </c>
      <c r="F2615" t="s">
        <v>28317</v>
      </c>
      <c r="G2615" t="s">
        <v>14</v>
      </c>
      <c r="H2615" t="s">
        <v>13</v>
      </c>
      <c r="I2615" t="s">
        <v>28316</v>
      </c>
      <c r="J2615" t="s">
        <v>28315</v>
      </c>
      <c r="K2615" t="s">
        <v>28314</v>
      </c>
      <c r="L2615" t="s">
        <v>28313</v>
      </c>
      <c r="M2615" t="s">
        <v>28312</v>
      </c>
      <c r="N2615">
        <v>5</v>
      </c>
      <c r="O2615" t="s">
        <v>28311</v>
      </c>
      <c r="P2615" t="s">
        <v>28310</v>
      </c>
      <c r="Q2615" t="s">
        <v>28309</v>
      </c>
      <c r="R2615" s="7">
        <v>42748</v>
      </c>
      <c r="S2615" s="8">
        <f t="shared" si="328"/>
        <v>2017</v>
      </c>
      <c r="T2615" s="8">
        <v>2017</v>
      </c>
      <c r="U2615" s="8">
        <f t="shared" si="329"/>
        <v>5</v>
      </c>
      <c r="V2615" s="7">
        <v>42748</v>
      </c>
      <c r="W2615" t="s">
        <v>28308</v>
      </c>
      <c r="X2615" s="2">
        <v>0.52200000000000002</v>
      </c>
      <c r="Y2615" s="6">
        <f t="shared" si="326"/>
        <v>1.393449187154641E-2</v>
      </c>
      <c r="AA2615">
        <v>9927689</v>
      </c>
      <c r="AB2615">
        <v>27424</v>
      </c>
      <c r="AC2615">
        <v>14320576</v>
      </c>
      <c r="AD2615" t="s">
        <v>6</v>
      </c>
      <c r="AE2615">
        <v>35</v>
      </c>
      <c r="AF2615">
        <v>1</v>
      </c>
      <c r="AH2615" t="s">
        <v>16064</v>
      </c>
      <c r="AI2615" t="s">
        <v>28307</v>
      </c>
      <c r="AJ2615" t="s">
        <v>28306</v>
      </c>
      <c r="AK2615" t="s">
        <v>28305</v>
      </c>
      <c r="AL2615">
        <v>11</v>
      </c>
      <c r="AM2615" s="5">
        <f t="shared" si="330"/>
        <v>2.2000000000000002</v>
      </c>
      <c r="AN2615" s="4">
        <f t="shared" si="327"/>
        <v>3.3320711851571377E-3</v>
      </c>
      <c r="AO2615" s="3"/>
      <c r="AP2615">
        <v>1</v>
      </c>
      <c r="AR2615" t="s">
        <v>1</v>
      </c>
      <c r="AT2615" s="2">
        <v>1.88</v>
      </c>
      <c r="AU2615" s="1">
        <f t="shared" si="331"/>
        <v>1.0753765665629629</v>
      </c>
      <c r="AV2615" s="1">
        <f t="shared" si="332"/>
        <v>0.86332815283517739</v>
      </c>
      <c r="AW2615" s="1">
        <f t="shared" si="333"/>
        <v>0.6512797391073919</v>
      </c>
    </row>
    <row r="2616" spans="1:49" x14ac:dyDescent="0.2">
      <c r="A2616">
        <v>2614</v>
      </c>
      <c r="B2616" t="s">
        <v>28304</v>
      </c>
      <c r="C2616" t="s">
        <v>28303</v>
      </c>
      <c r="E2616">
        <v>28085081</v>
      </c>
      <c r="F2616" t="s">
        <v>28302</v>
      </c>
      <c r="G2616" t="s">
        <v>14</v>
      </c>
      <c r="H2616" t="s">
        <v>13</v>
      </c>
      <c r="I2616" t="s">
        <v>4630</v>
      </c>
      <c r="J2616" t="s">
        <v>28301</v>
      </c>
      <c r="K2616" t="s">
        <v>28300</v>
      </c>
      <c r="L2616" t="s">
        <v>28299</v>
      </c>
      <c r="M2616" t="s">
        <v>28298</v>
      </c>
      <c r="N2616">
        <v>5</v>
      </c>
      <c r="O2616" t="s">
        <v>28297</v>
      </c>
      <c r="P2616" t="s">
        <v>28296</v>
      </c>
      <c r="Q2616" t="s">
        <v>28295</v>
      </c>
      <c r="R2616" s="7">
        <v>42747</v>
      </c>
      <c r="S2616" s="8">
        <f t="shared" si="328"/>
        <v>2017</v>
      </c>
      <c r="T2616" s="8">
        <v>2017</v>
      </c>
      <c r="U2616" s="8">
        <f t="shared" si="329"/>
        <v>5</v>
      </c>
      <c r="V2616" s="7">
        <v>42747</v>
      </c>
      <c r="W2616" t="s">
        <v>7774</v>
      </c>
      <c r="X2616" s="2">
        <v>0.63600000000000001</v>
      </c>
      <c r="Y2616" s="6">
        <f t="shared" si="326"/>
        <v>1.6977656763033557E-2</v>
      </c>
      <c r="AA2616">
        <v>14248220</v>
      </c>
      <c r="AB2616">
        <v>130124</v>
      </c>
      <c r="AD2616" t="s">
        <v>6</v>
      </c>
      <c r="AE2616">
        <v>17</v>
      </c>
      <c r="AF2616">
        <v>1</v>
      </c>
      <c r="AG2616">
        <v>134</v>
      </c>
      <c r="AI2616" t="s">
        <v>28294</v>
      </c>
      <c r="AJ2616" t="s">
        <v>28293</v>
      </c>
      <c r="AK2616" t="s">
        <v>28292</v>
      </c>
      <c r="AL2616">
        <v>23</v>
      </c>
      <c r="AM2616" s="5">
        <f t="shared" si="330"/>
        <v>4.5999999999999996</v>
      </c>
      <c r="AN2616" s="4">
        <f t="shared" si="327"/>
        <v>6.9670579326012866E-3</v>
      </c>
      <c r="AO2616" s="3"/>
      <c r="AP2616">
        <v>1</v>
      </c>
      <c r="AQ2616" t="s">
        <v>76</v>
      </c>
      <c r="AR2616">
        <v>61472338</v>
      </c>
      <c r="AS2616" t="s">
        <v>75</v>
      </c>
      <c r="AT2616" s="2" t="s">
        <v>0</v>
      </c>
      <c r="AU2616" s="1">
        <f t="shared" si="331"/>
        <v>1.3974477113903876</v>
      </c>
      <c r="AV2616" s="1">
        <f t="shared" si="332"/>
        <v>1.1972357347817422</v>
      </c>
      <c r="AW2616" s="1">
        <f t="shared" si="333"/>
        <v>0.99702375817309674</v>
      </c>
    </row>
    <row r="2617" spans="1:49" x14ac:dyDescent="0.2">
      <c r="A2617">
        <v>2615</v>
      </c>
      <c r="B2617" t="s">
        <v>28291</v>
      </c>
      <c r="C2617" t="s">
        <v>28290</v>
      </c>
      <c r="D2617" t="s">
        <v>28289</v>
      </c>
      <c r="F2617" t="s">
        <v>28288</v>
      </c>
      <c r="G2617" t="s">
        <v>14</v>
      </c>
      <c r="H2617" t="s">
        <v>13</v>
      </c>
      <c r="I2617" t="s">
        <v>28287</v>
      </c>
      <c r="J2617" t="s">
        <v>28286</v>
      </c>
      <c r="K2617" t="s">
        <v>28285</v>
      </c>
      <c r="L2617" t="s">
        <v>28284</v>
      </c>
      <c r="M2617" t="s">
        <v>85</v>
      </c>
      <c r="N2617">
        <v>4</v>
      </c>
      <c r="O2617" t="s">
        <v>28283</v>
      </c>
      <c r="P2617" t="s">
        <v>28282</v>
      </c>
      <c r="Q2617" t="s">
        <v>28281</v>
      </c>
      <c r="R2617" s="7">
        <v>42747</v>
      </c>
      <c r="S2617" s="8">
        <f t="shared" si="328"/>
        <v>2017</v>
      </c>
      <c r="T2617" s="8">
        <v>2017</v>
      </c>
      <c r="U2617" s="8">
        <f t="shared" si="329"/>
        <v>5</v>
      </c>
      <c r="V2617" s="7">
        <v>42747</v>
      </c>
      <c r="W2617" t="s">
        <v>28280</v>
      </c>
      <c r="X2617" s="2">
        <v>1.085</v>
      </c>
      <c r="Y2617" s="6">
        <f t="shared" si="326"/>
        <v>2.8963455326873281E-2</v>
      </c>
      <c r="AA2617">
        <v>9252312</v>
      </c>
      <c r="AB2617">
        <v>24807</v>
      </c>
      <c r="AC2617">
        <v>18728286</v>
      </c>
      <c r="AD2617" t="s">
        <v>6</v>
      </c>
      <c r="AE2617">
        <v>220</v>
      </c>
      <c r="AH2617" t="s">
        <v>6898</v>
      </c>
      <c r="AI2617" t="s">
        <v>28279</v>
      </c>
      <c r="AJ2617" t="s">
        <v>28278</v>
      </c>
      <c r="AK2617" t="s">
        <v>28277</v>
      </c>
      <c r="AL2617">
        <v>25</v>
      </c>
      <c r="AM2617" s="5">
        <f t="shared" si="330"/>
        <v>5</v>
      </c>
      <c r="AN2617" s="4">
        <f t="shared" si="327"/>
        <v>7.5728890571753124E-3</v>
      </c>
      <c r="AO2617" s="3"/>
      <c r="AP2617">
        <v>0</v>
      </c>
      <c r="AQ2617" t="s">
        <v>76</v>
      </c>
      <c r="AR2617">
        <v>61071124</v>
      </c>
      <c r="AS2617" t="s">
        <v>75</v>
      </c>
      <c r="AT2617" s="2">
        <v>5.7190000000000003</v>
      </c>
      <c r="AU2617" s="1">
        <f t="shared" si="331"/>
        <v>2.2546285445963892</v>
      </c>
      <c r="AV2617" s="1">
        <f t="shared" si="332"/>
        <v>1.8268172192024299</v>
      </c>
      <c r="AW2617" s="1">
        <f t="shared" si="333"/>
        <v>1.3990058938084704</v>
      </c>
    </row>
    <row r="2618" spans="1:49" x14ac:dyDescent="0.2">
      <c r="A2618">
        <v>2616</v>
      </c>
      <c r="B2618" t="s">
        <v>28276</v>
      </c>
      <c r="C2618" t="s">
        <v>28275</v>
      </c>
      <c r="E2618">
        <v>28001029</v>
      </c>
      <c r="F2618" t="s">
        <v>28274</v>
      </c>
      <c r="G2618" t="s">
        <v>14</v>
      </c>
      <c r="H2618" t="s">
        <v>13</v>
      </c>
      <c r="I2618" t="s">
        <v>28273</v>
      </c>
      <c r="J2618" t="s">
        <v>28272</v>
      </c>
      <c r="K2618" t="s">
        <v>28271</v>
      </c>
      <c r="L2618" t="s">
        <v>28270</v>
      </c>
      <c r="M2618" t="s">
        <v>3632</v>
      </c>
      <c r="N2618">
        <v>16</v>
      </c>
      <c r="O2618" t="s">
        <v>28269</v>
      </c>
      <c r="P2618" t="s">
        <v>28268</v>
      </c>
      <c r="Q2618" t="s">
        <v>28267</v>
      </c>
      <c r="R2618" s="7">
        <v>42746</v>
      </c>
      <c r="S2618" s="8">
        <f t="shared" si="328"/>
        <v>2017</v>
      </c>
      <c r="T2618" s="8">
        <v>2017</v>
      </c>
      <c r="U2618" s="8">
        <f t="shared" si="329"/>
        <v>5</v>
      </c>
      <c r="V2618" s="7">
        <v>42746</v>
      </c>
      <c r="W2618" t="s">
        <v>28266</v>
      </c>
      <c r="X2618" s="2">
        <v>2.5350000000000001</v>
      </c>
      <c r="Y2618" s="6">
        <f t="shared" si="326"/>
        <v>6.7670377192279973E-2</v>
      </c>
      <c r="AA2618">
        <v>19448244</v>
      </c>
      <c r="AB2618">
        <v>19700171101</v>
      </c>
      <c r="AC2618">
        <v>19448252</v>
      </c>
      <c r="AD2618" t="s">
        <v>6</v>
      </c>
      <c r="AE2618">
        <v>9</v>
      </c>
      <c r="AF2618">
        <v>1</v>
      </c>
      <c r="AH2618" t="s">
        <v>28265</v>
      </c>
      <c r="AI2618" t="s">
        <v>28264</v>
      </c>
      <c r="AJ2618" t="s">
        <v>28263</v>
      </c>
      <c r="AK2618" t="s">
        <v>28262</v>
      </c>
      <c r="AL2618">
        <v>11</v>
      </c>
      <c r="AM2618" s="5">
        <f t="shared" si="330"/>
        <v>2.2000000000000002</v>
      </c>
      <c r="AN2618" s="4">
        <f t="shared" si="327"/>
        <v>3.3320711851571377E-3</v>
      </c>
      <c r="AO2618" s="3"/>
      <c r="AP2618">
        <v>0</v>
      </c>
      <c r="AQ2618" t="s">
        <v>1757</v>
      </c>
      <c r="AR2618">
        <v>26810102</v>
      </c>
      <c r="AS2618" t="s">
        <v>259</v>
      </c>
      <c r="AT2618" s="2" t="s">
        <v>0</v>
      </c>
      <c r="AU2618" s="1">
        <f t="shared" si="331"/>
        <v>4.8368885390143124</v>
      </c>
      <c r="AV2618" s="1">
        <f t="shared" si="332"/>
        <v>3.5501224188718554</v>
      </c>
      <c r="AW2618" s="1">
        <f t="shared" si="333"/>
        <v>2.2633562987293985</v>
      </c>
    </row>
    <row r="2619" spans="1:49" x14ac:dyDescent="0.2">
      <c r="A2619">
        <v>2617</v>
      </c>
      <c r="B2619" t="s">
        <v>28261</v>
      </c>
      <c r="C2619" t="s">
        <v>28260</v>
      </c>
      <c r="E2619">
        <v>27936784</v>
      </c>
      <c r="F2619" t="s">
        <v>28259</v>
      </c>
      <c r="G2619" t="s">
        <v>14</v>
      </c>
      <c r="H2619" t="s">
        <v>13</v>
      </c>
      <c r="I2619" t="s">
        <v>28258</v>
      </c>
      <c r="J2619" t="s">
        <v>28257</v>
      </c>
      <c r="K2619" t="s">
        <v>28256</v>
      </c>
      <c r="L2619" t="s">
        <v>28255</v>
      </c>
      <c r="M2619" t="s">
        <v>1082</v>
      </c>
      <c r="N2619">
        <v>5</v>
      </c>
      <c r="O2619" t="s">
        <v>28254</v>
      </c>
      <c r="P2619" t="s">
        <v>28253</v>
      </c>
      <c r="Q2619" t="s">
        <v>28252</v>
      </c>
      <c r="R2619" s="7">
        <v>42746</v>
      </c>
      <c r="S2619" s="8">
        <f t="shared" si="328"/>
        <v>2017</v>
      </c>
      <c r="T2619" s="8">
        <v>2017</v>
      </c>
      <c r="U2619" s="8">
        <f t="shared" si="329"/>
        <v>5</v>
      </c>
      <c r="V2619" s="7">
        <v>42746</v>
      </c>
      <c r="W2619" t="s">
        <v>28251</v>
      </c>
      <c r="X2619" s="2">
        <v>4.8529999999999998</v>
      </c>
      <c r="Y2619" s="6">
        <f t="shared" si="326"/>
        <v>0.12954806331918528</v>
      </c>
      <c r="AA2619">
        <v>15306984</v>
      </c>
      <c r="AB2619">
        <v>17853</v>
      </c>
      <c r="AC2619">
        <v>15306992</v>
      </c>
      <c r="AD2619" t="s">
        <v>6</v>
      </c>
      <c r="AE2619">
        <v>17</v>
      </c>
      <c r="AF2619">
        <v>1</v>
      </c>
      <c r="AH2619" t="s">
        <v>28250</v>
      </c>
      <c r="AI2619" t="s">
        <v>28249</v>
      </c>
      <c r="AJ2619" t="s">
        <v>28248</v>
      </c>
      <c r="AK2619" t="s">
        <v>28247</v>
      </c>
      <c r="AL2619">
        <v>168</v>
      </c>
      <c r="AM2619" s="5">
        <f t="shared" si="330"/>
        <v>33.6</v>
      </c>
      <c r="AN2619" s="4">
        <f t="shared" si="327"/>
        <v>5.08898144642181E-2</v>
      </c>
      <c r="AO2619" s="3"/>
      <c r="AP2619">
        <v>0</v>
      </c>
      <c r="AR2619" t="s">
        <v>1</v>
      </c>
      <c r="AT2619" s="2">
        <v>11.189</v>
      </c>
      <c r="AU2619" s="1">
        <f t="shared" si="331"/>
        <v>10.595058866269511</v>
      </c>
      <c r="AV2619" s="1">
        <f t="shared" si="332"/>
        <v>9.021893889170169</v>
      </c>
      <c r="AW2619" s="1">
        <f t="shared" si="333"/>
        <v>7.4487289120708251</v>
      </c>
    </row>
    <row r="2620" spans="1:49" x14ac:dyDescent="0.2">
      <c r="A2620">
        <v>2618</v>
      </c>
      <c r="B2620" t="s">
        <v>28246</v>
      </c>
      <c r="C2620" t="s">
        <v>28245</v>
      </c>
      <c r="F2620" t="s">
        <v>28244</v>
      </c>
      <c r="G2620" t="s">
        <v>14</v>
      </c>
      <c r="H2620" t="s">
        <v>13</v>
      </c>
      <c r="I2620" t="s">
        <v>11145</v>
      </c>
      <c r="J2620">
        <v>60024350</v>
      </c>
      <c r="K2620" t="s">
        <v>6135</v>
      </c>
      <c r="L2620" t="s">
        <v>2955</v>
      </c>
      <c r="M2620" t="s">
        <v>9</v>
      </c>
      <c r="N2620">
        <v>4</v>
      </c>
      <c r="O2620" t="s">
        <v>28243</v>
      </c>
      <c r="P2620" t="s">
        <v>28242</v>
      </c>
      <c r="Q2620" t="s">
        <v>6132</v>
      </c>
      <c r="R2620" s="7">
        <v>42746</v>
      </c>
      <c r="S2620" s="8">
        <f t="shared" si="328"/>
        <v>2017</v>
      </c>
      <c r="T2620" s="8">
        <v>2017</v>
      </c>
      <c r="U2620" s="8">
        <f t="shared" si="329"/>
        <v>5</v>
      </c>
      <c r="V2620" s="7">
        <v>42746</v>
      </c>
      <c r="W2620" t="s">
        <v>28241</v>
      </c>
      <c r="X2620" s="2">
        <v>0.39400000000000002</v>
      </c>
      <c r="Y2620" s="6">
        <f t="shared" si="326"/>
        <v>1.0517604975841543E-2</v>
      </c>
      <c r="AA2620">
        <v>17298806</v>
      </c>
      <c r="AB2620">
        <v>144749</v>
      </c>
      <c r="AC2620">
        <v>17298814</v>
      </c>
      <c r="AD2620" t="s">
        <v>6</v>
      </c>
      <c r="AE2620">
        <v>14</v>
      </c>
      <c r="AF2620">
        <v>1</v>
      </c>
      <c r="AI2620" t="s">
        <v>28240</v>
      </c>
      <c r="AJ2620" t="s">
        <v>28239</v>
      </c>
      <c r="AK2620" t="s">
        <v>28238</v>
      </c>
      <c r="AL2620">
        <v>26</v>
      </c>
      <c r="AM2620" s="5">
        <f t="shared" si="330"/>
        <v>5.2</v>
      </c>
      <c r="AN2620" s="4">
        <f t="shared" si="327"/>
        <v>7.8758046194623253E-3</v>
      </c>
      <c r="AO2620" s="3"/>
      <c r="AP2620">
        <v>1</v>
      </c>
      <c r="AR2620" t="s">
        <v>1</v>
      </c>
      <c r="AT2620" s="2">
        <v>1.6519999999999999</v>
      </c>
      <c r="AU2620" s="1">
        <f t="shared" si="331"/>
        <v>0.97250648689277774</v>
      </c>
      <c r="AV2620" s="1">
        <f t="shared" si="332"/>
        <v>0.91967047976519345</v>
      </c>
      <c r="AW2620" s="1">
        <f t="shared" si="333"/>
        <v>0.86683447263760904</v>
      </c>
    </row>
    <row r="2621" spans="1:49" x14ac:dyDescent="0.2">
      <c r="A2621">
        <v>2619</v>
      </c>
      <c r="B2621" t="s">
        <v>28237</v>
      </c>
      <c r="C2621" t="s">
        <v>28236</v>
      </c>
      <c r="F2621" t="s">
        <v>28235</v>
      </c>
      <c r="G2621" t="s">
        <v>14</v>
      </c>
      <c r="H2621" t="s">
        <v>13</v>
      </c>
      <c r="I2621" t="s">
        <v>7943</v>
      </c>
      <c r="J2621">
        <v>60008950</v>
      </c>
      <c r="K2621" t="s">
        <v>28234</v>
      </c>
      <c r="L2621" t="s">
        <v>28233</v>
      </c>
      <c r="M2621" t="s">
        <v>5872</v>
      </c>
      <c r="N2621">
        <v>3</v>
      </c>
      <c r="O2621" t="s">
        <v>28232</v>
      </c>
      <c r="P2621" t="s">
        <v>28231</v>
      </c>
      <c r="Q2621" t="s">
        <v>28230</v>
      </c>
      <c r="R2621" s="7">
        <v>42746</v>
      </c>
      <c r="S2621" s="8">
        <f t="shared" si="328"/>
        <v>2017</v>
      </c>
      <c r="T2621" s="8">
        <v>2017</v>
      </c>
      <c r="U2621" s="8">
        <f t="shared" si="329"/>
        <v>5</v>
      </c>
      <c r="V2621" s="7">
        <v>42746</v>
      </c>
      <c r="W2621" t="s">
        <v>28229</v>
      </c>
      <c r="X2621" s="2">
        <v>0.85699999999999998</v>
      </c>
      <c r="Y2621" s="6">
        <f t="shared" si="326"/>
        <v>2.287712554389899E-2</v>
      </c>
      <c r="AA2621">
        <v>223727</v>
      </c>
      <c r="AB2621">
        <v>28570</v>
      </c>
      <c r="AC2621">
        <v>13616463</v>
      </c>
      <c r="AD2621" t="s">
        <v>6</v>
      </c>
      <c r="AE2621">
        <v>50</v>
      </c>
      <c r="AF2621">
        <v>1</v>
      </c>
      <c r="AG2621">
        <v>15205</v>
      </c>
      <c r="AI2621" t="s">
        <v>28228</v>
      </c>
      <c r="AJ2621" t="s">
        <v>28227</v>
      </c>
      <c r="AK2621" t="s">
        <v>28226</v>
      </c>
      <c r="AL2621">
        <v>1</v>
      </c>
      <c r="AM2621" s="5">
        <f t="shared" si="330"/>
        <v>0.2</v>
      </c>
      <c r="AN2621" s="4">
        <f t="shared" si="327"/>
        <v>3.0291556228701253E-4</v>
      </c>
      <c r="AO2621" s="3"/>
      <c r="AP2621">
        <v>0</v>
      </c>
      <c r="AR2621" t="s">
        <v>1</v>
      </c>
      <c r="AT2621" s="2" t="s">
        <v>0</v>
      </c>
      <c r="AU2621" s="1">
        <f t="shared" si="331"/>
        <v>1.6104862549415395</v>
      </c>
      <c r="AV2621" s="1">
        <f t="shared" si="332"/>
        <v>1.1590020553093001</v>
      </c>
      <c r="AW2621" s="1">
        <f t="shared" si="333"/>
        <v>0.7075178556770606</v>
      </c>
    </row>
    <row r="2622" spans="1:49" x14ac:dyDescent="0.2">
      <c r="A2622">
        <v>2620</v>
      </c>
      <c r="B2622" t="s">
        <v>28225</v>
      </c>
      <c r="C2622" t="s">
        <v>28224</v>
      </c>
      <c r="F2622" t="s">
        <v>28223</v>
      </c>
      <c r="G2622" t="s">
        <v>14</v>
      </c>
      <c r="H2622" t="s">
        <v>13</v>
      </c>
      <c r="I2622" t="s">
        <v>28222</v>
      </c>
      <c r="J2622">
        <v>60010421</v>
      </c>
      <c r="K2622" t="s">
        <v>17671</v>
      </c>
      <c r="L2622" t="s">
        <v>3520</v>
      </c>
      <c r="M2622" t="s">
        <v>9</v>
      </c>
      <c r="N2622">
        <v>2</v>
      </c>
      <c r="O2622" t="s">
        <v>28221</v>
      </c>
      <c r="P2622" t="s">
        <v>28220</v>
      </c>
      <c r="Q2622" t="s">
        <v>17668</v>
      </c>
      <c r="R2622" s="7">
        <v>42745</v>
      </c>
      <c r="S2622" s="8">
        <f t="shared" si="328"/>
        <v>2017</v>
      </c>
      <c r="T2622" s="8">
        <v>2017</v>
      </c>
      <c r="U2622" s="8">
        <f t="shared" si="329"/>
        <v>5</v>
      </c>
      <c r="V2622" s="7">
        <v>42745</v>
      </c>
      <c r="W2622" t="s">
        <v>20570</v>
      </c>
      <c r="X2622" s="2">
        <v>0.26700000000000002</v>
      </c>
      <c r="Y2622" s="6">
        <f t="shared" si="326"/>
        <v>7.1274125090093707E-3</v>
      </c>
      <c r="AA2622">
        <v>10224653</v>
      </c>
      <c r="AB2622">
        <v>24184</v>
      </c>
      <c r="AD2622" t="s">
        <v>6</v>
      </c>
      <c r="AE2622">
        <v>26</v>
      </c>
      <c r="AF2622">
        <v>1</v>
      </c>
      <c r="AH2622" t="s">
        <v>28219</v>
      </c>
      <c r="AI2622" t="s">
        <v>28218</v>
      </c>
      <c r="AJ2622" t="s">
        <v>28217</v>
      </c>
      <c r="AK2622" t="s">
        <v>28216</v>
      </c>
      <c r="AL2622">
        <v>3</v>
      </c>
      <c r="AM2622" s="5">
        <f t="shared" si="330"/>
        <v>0.6</v>
      </c>
      <c r="AN2622" s="4">
        <f t="shared" si="327"/>
        <v>9.0874668686103744E-4</v>
      </c>
      <c r="AO2622" s="3"/>
      <c r="AP2622">
        <v>0</v>
      </c>
      <c r="AR2622" t="s">
        <v>1</v>
      </c>
      <c r="AT2622" s="2">
        <v>1.014</v>
      </c>
      <c r="AU2622" s="1">
        <f t="shared" si="331"/>
        <v>0.52618127623648703</v>
      </c>
      <c r="AV2622" s="1">
        <f t="shared" si="332"/>
        <v>0.40180795979352041</v>
      </c>
      <c r="AW2622" s="1">
        <f t="shared" si="333"/>
        <v>0.27743464335055368</v>
      </c>
    </row>
    <row r="2623" spans="1:49" x14ac:dyDescent="0.2">
      <c r="A2623">
        <v>2621</v>
      </c>
      <c r="B2623" t="s">
        <v>28215</v>
      </c>
      <c r="C2623" t="s">
        <v>28214</v>
      </c>
      <c r="F2623" t="s">
        <v>28213</v>
      </c>
      <c r="G2623" t="s">
        <v>14</v>
      </c>
      <c r="H2623" t="s">
        <v>13</v>
      </c>
      <c r="I2623" t="s">
        <v>28212</v>
      </c>
      <c r="J2623" t="s">
        <v>28211</v>
      </c>
      <c r="K2623" t="s">
        <v>28210</v>
      </c>
      <c r="L2623" t="s">
        <v>28209</v>
      </c>
      <c r="M2623" t="s">
        <v>2670</v>
      </c>
      <c r="N2623">
        <v>6</v>
      </c>
      <c r="O2623" t="s">
        <v>28208</v>
      </c>
      <c r="P2623" t="s">
        <v>28207</v>
      </c>
      <c r="Q2623" t="s">
        <v>28206</v>
      </c>
      <c r="R2623" s="7">
        <v>42745</v>
      </c>
      <c r="S2623" s="8">
        <f t="shared" si="328"/>
        <v>2017</v>
      </c>
      <c r="T2623" s="8">
        <v>2017</v>
      </c>
      <c r="U2623" s="8">
        <f t="shared" si="329"/>
        <v>5</v>
      </c>
      <c r="V2623" s="7">
        <v>42745</v>
      </c>
      <c r="W2623" t="s">
        <v>28205</v>
      </c>
      <c r="X2623" s="2">
        <v>1.877</v>
      </c>
      <c r="Y2623" s="6">
        <f t="shared" si="326"/>
        <v>5.0105442994047143E-2</v>
      </c>
      <c r="AA2623">
        <v>16625102</v>
      </c>
      <c r="AB2623">
        <v>19700175163</v>
      </c>
      <c r="AD2623" t="s">
        <v>6</v>
      </c>
      <c r="AE2623">
        <v>10</v>
      </c>
      <c r="AG2623">
        <v>302</v>
      </c>
      <c r="AI2623" t="s">
        <v>28204</v>
      </c>
      <c r="AJ2623" t="s">
        <v>28203</v>
      </c>
      <c r="AK2623" t="s">
        <v>28202</v>
      </c>
      <c r="AL2623">
        <v>5</v>
      </c>
      <c r="AM2623" s="5">
        <f t="shared" si="330"/>
        <v>1</v>
      </c>
      <c r="AN2623" s="4">
        <f t="shared" si="327"/>
        <v>1.5145778114350624E-3</v>
      </c>
      <c r="AO2623" s="3"/>
      <c r="AP2623">
        <v>1</v>
      </c>
      <c r="AR2623" t="s">
        <v>1</v>
      </c>
      <c r="AT2623" s="2">
        <v>5.5049999999999999</v>
      </c>
      <c r="AU2623" s="1">
        <f t="shared" si="331"/>
        <v>3.5528183439263521</v>
      </c>
      <c r="AV2623" s="1">
        <f t="shared" si="332"/>
        <v>2.5810010402741104</v>
      </c>
      <c r="AW2623" s="1">
        <f t="shared" si="333"/>
        <v>1.6091837366218684</v>
      </c>
    </row>
    <row r="2624" spans="1:49" x14ac:dyDescent="0.2">
      <c r="A2624">
        <v>2622</v>
      </c>
      <c r="B2624" t="s">
        <v>28201</v>
      </c>
      <c r="C2624" t="s">
        <v>28200</v>
      </c>
      <c r="F2624" t="s">
        <v>28199</v>
      </c>
      <c r="G2624" t="s">
        <v>14</v>
      </c>
      <c r="H2624" t="s">
        <v>13</v>
      </c>
      <c r="I2624" t="s">
        <v>9877</v>
      </c>
      <c r="J2624" t="s">
        <v>28198</v>
      </c>
      <c r="K2624" t="s">
        <v>28197</v>
      </c>
      <c r="L2624" t="s">
        <v>28196</v>
      </c>
      <c r="M2624" t="s">
        <v>85</v>
      </c>
      <c r="N2624">
        <v>7</v>
      </c>
      <c r="O2624" t="s">
        <v>28195</v>
      </c>
      <c r="P2624" t="s">
        <v>28194</v>
      </c>
      <c r="Q2624" t="s">
        <v>28193</v>
      </c>
      <c r="R2624" s="7">
        <v>42745</v>
      </c>
      <c r="S2624" s="8">
        <f t="shared" si="328"/>
        <v>2017</v>
      </c>
      <c r="T2624" s="8">
        <v>2017</v>
      </c>
      <c r="U2624" s="8">
        <f t="shared" si="329"/>
        <v>5</v>
      </c>
      <c r="V2624" s="7">
        <v>42745</v>
      </c>
      <c r="W2624" t="s">
        <v>28140</v>
      </c>
      <c r="X2624" s="2">
        <v>0.61699999999999999</v>
      </c>
      <c r="Y2624" s="6">
        <f t="shared" si="326"/>
        <v>1.6470462614452366E-2</v>
      </c>
      <c r="AA2624">
        <v>16717694</v>
      </c>
      <c r="AB2624">
        <v>66344</v>
      </c>
      <c r="AD2624" t="s">
        <v>6</v>
      </c>
      <c r="AE2624">
        <v>15</v>
      </c>
      <c r="AF2624">
        <v>1</v>
      </c>
      <c r="AG2624">
        <v>10011</v>
      </c>
      <c r="AI2624" t="s">
        <v>28192</v>
      </c>
      <c r="AK2624" t="s">
        <v>28191</v>
      </c>
      <c r="AL2624">
        <v>4</v>
      </c>
      <c r="AM2624" s="5">
        <f t="shared" si="330"/>
        <v>0.8</v>
      </c>
      <c r="AN2624" s="4">
        <f t="shared" si="327"/>
        <v>1.2116622491480501E-3</v>
      </c>
      <c r="AO2624" s="3"/>
      <c r="AP2624">
        <v>0</v>
      </c>
      <c r="AQ2624" t="s">
        <v>76</v>
      </c>
      <c r="AR2624">
        <v>61431003</v>
      </c>
      <c r="AS2624" t="s">
        <v>75</v>
      </c>
      <c r="AT2624" s="2">
        <v>2.448</v>
      </c>
      <c r="AU2624" s="1">
        <f t="shared" si="331"/>
        <v>1.1892822504861071</v>
      </c>
      <c r="AV2624" s="1">
        <f t="shared" si="332"/>
        <v>0.88410624318002085</v>
      </c>
      <c r="AW2624" s="1">
        <f t="shared" si="333"/>
        <v>0.57893023587393444</v>
      </c>
    </row>
    <row r="2625" spans="1:49" x14ac:dyDescent="0.2">
      <c r="A2625">
        <v>2623</v>
      </c>
      <c r="B2625" t="s">
        <v>28190</v>
      </c>
      <c r="C2625" t="s">
        <v>28189</v>
      </c>
      <c r="F2625" t="s">
        <v>28188</v>
      </c>
      <c r="G2625" t="s">
        <v>14</v>
      </c>
      <c r="H2625" t="s">
        <v>13</v>
      </c>
      <c r="I2625" t="s">
        <v>28187</v>
      </c>
      <c r="J2625">
        <v>60080064</v>
      </c>
      <c r="K2625" t="s">
        <v>28186</v>
      </c>
      <c r="L2625" t="s">
        <v>28185</v>
      </c>
      <c r="M2625" t="s">
        <v>2940</v>
      </c>
      <c r="N2625">
        <v>3</v>
      </c>
      <c r="O2625" t="s">
        <v>28184</v>
      </c>
      <c r="P2625" t="s">
        <v>28183</v>
      </c>
      <c r="Q2625" t="s">
        <v>28182</v>
      </c>
      <c r="R2625" s="7">
        <v>42745</v>
      </c>
      <c r="S2625" s="8">
        <f t="shared" si="328"/>
        <v>2017</v>
      </c>
      <c r="T2625" s="8">
        <v>2017</v>
      </c>
      <c r="U2625" s="8">
        <f t="shared" si="329"/>
        <v>5</v>
      </c>
      <c r="V2625" s="7">
        <v>42745</v>
      </c>
      <c r="W2625" t="s">
        <v>28140</v>
      </c>
      <c r="X2625" s="2">
        <v>0.61699999999999999</v>
      </c>
      <c r="Y2625" s="6">
        <f t="shared" si="326"/>
        <v>1.6470462614452366E-2</v>
      </c>
      <c r="AA2625">
        <v>16717694</v>
      </c>
      <c r="AB2625">
        <v>66344</v>
      </c>
      <c r="AD2625" t="s">
        <v>6</v>
      </c>
      <c r="AE2625">
        <v>15</v>
      </c>
      <c r="AF2625">
        <v>1</v>
      </c>
      <c r="AG2625">
        <v>11101</v>
      </c>
      <c r="AI2625" t="s">
        <v>28181</v>
      </c>
      <c r="AK2625" t="s">
        <v>28180</v>
      </c>
      <c r="AL2625">
        <v>10</v>
      </c>
      <c r="AM2625" s="5">
        <f t="shared" si="330"/>
        <v>2</v>
      </c>
      <c r="AN2625" s="4">
        <f t="shared" si="327"/>
        <v>3.0291556228701248E-3</v>
      </c>
      <c r="AO2625" s="3"/>
      <c r="AP2625">
        <v>0</v>
      </c>
      <c r="AR2625" t="s">
        <v>1</v>
      </c>
      <c r="AT2625" s="2">
        <v>2.448</v>
      </c>
      <c r="AU2625" s="1">
        <f t="shared" si="331"/>
        <v>1.2438070516977693</v>
      </c>
      <c r="AV2625" s="1">
        <f t="shared" si="332"/>
        <v>0.97498091186612457</v>
      </c>
      <c r="AW2625" s="1">
        <f t="shared" si="333"/>
        <v>0.70615477203447974</v>
      </c>
    </row>
    <row r="2626" spans="1:49" x14ac:dyDescent="0.2">
      <c r="A2626">
        <v>2624</v>
      </c>
      <c r="B2626" t="s">
        <v>28179</v>
      </c>
      <c r="C2626" t="s">
        <v>28178</v>
      </c>
      <c r="F2626" t="s">
        <v>28177</v>
      </c>
      <c r="G2626" t="s">
        <v>14</v>
      </c>
      <c r="H2626" t="s">
        <v>13</v>
      </c>
      <c r="I2626" t="s">
        <v>28176</v>
      </c>
      <c r="J2626" t="s">
        <v>28175</v>
      </c>
      <c r="K2626" t="s">
        <v>28174</v>
      </c>
      <c r="L2626" t="s">
        <v>28173</v>
      </c>
      <c r="M2626" t="s">
        <v>28172</v>
      </c>
      <c r="N2626">
        <v>4</v>
      </c>
      <c r="O2626" t="s">
        <v>28171</v>
      </c>
      <c r="P2626" t="s">
        <v>28170</v>
      </c>
      <c r="Q2626" t="s">
        <v>28169</v>
      </c>
      <c r="R2626" s="7">
        <v>42745</v>
      </c>
      <c r="S2626" s="8">
        <f t="shared" si="328"/>
        <v>2017</v>
      </c>
      <c r="T2626" s="8">
        <v>2017</v>
      </c>
      <c r="U2626" s="8">
        <f t="shared" si="329"/>
        <v>5</v>
      </c>
      <c r="V2626" s="7">
        <v>42745</v>
      </c>
      <c r="W2626" t="s">
        <v>28153</v>
      </c>
      <c r="X2626" s="2">
        <v>2.3759999999999999</v>
      </c>
      <c r="Y2626" s="6">
        <f t="shared" si="326"/>
        <v>6.3425963001521576E-2</v>
      </c>
      <c r="AA2626" t="s">
        <v>28152</v>
      </c>
      <c r="AB2626">
        <v>26765</v>
      </c>
      <c r="AC2626">
        <v>15384357</v>
      </c>
      <c r="AD2626" t="s">
        <v>6</v>
      </c>
      <c r="AE2626">
        <v>834</v>
      </c>
      <c r="AF2626">
        <v>2</v>
      </c>
      <c r="AG2626">
        <v>177</v>
      </c>
      <c r="AI2626" t="s">
        <v>28168</v>
      </c>
      <c r="AJ2626" t="s">
        <v>28167</v>
      </c>
      <c r="AK2626" t="s">
        <v>28166</v>
      </c>
      <c r="AL2626">
        <v>17</v>
      </c>
      <c r="AM2626" s="5">
        <f t="shared" si="330"/>
        <v>3.4</v>
      </c>
      <c r="AN2626" s="4">
        <f t="shared" si="327"/>
        <v>5.1495645588792126E-3</v>
      </c>
      <c r="AO2626" s="3"/>
      <c r="AP2626">
        <v>0</v>
      </c>
      <c r="AQ2626" t="s">
        <v>207</v>
      </c>
      <c r="AR2626" t="s">
        <v>28165</v>
      </c>
      <c r="AS2626" t="s">
        <v>205</v>
      </c>
      <c r="AT2626" s="2">
        <v>5.8739999999999997</v>
      </c>
      <c r="AU2626" s="1">
        <f t="shared" si="331"/>
        <v>4.5943043468728861</v>
      </c>
      <c r="AV2626" s="1">
        <f t="shared" si="332"/>
        <v>3.4287763780200398</v>
      </c>
      <c r="AW2626" s="1">
        <f t="shared" si="333"/>
        <v>2.2632484091671921</v>
      </c>
    </row>
    <row r="2627" spans="1:49" x14ac:dyDescent="0.2">
      <c r="A2627">
        <v>2625</v>
      </c>
      <c r="B2627" t="s">
        <v>28164</v>
      </c>
      <c r="C2627" t="s">
        <v>28163</v>
      </c>
      <c r="F2627" t="s">
        <v>28162</v>
      </c>
      <c r="G2627" t="s">
        <v>14</v>
      </c>
      <c r="H2627" t="s">
        <v>13</v>
      </c>
      <c r="I2627" t="s">
        <v>28161</v>
      </c>
      <c r="J2627" t="s">
        <v>28160</v>
      </c>
      <c r="K2627" t="s">
        <v>28159</v>
      </c>
      <c r="L2627" t="s">
        <v>28158</v>
      </c>
      <c r="M2627" t="s">
        <v>28157</v>
      </c>
      <c r="N2627">
        <v>3</v>
      </c>
      <c r="O2627" t="s">
        <v>28156</v>
      </c>
      <c r="P2627" t="s">
        <v>28155</v>
      </c>
      <c r="Q2627" t="s">
        <v>28154</v>
      </c>
      <c r="R2627" s="7">
        <v>42745</v>
      </c>
      <c r="S2627" s="8">
        <f t="shared" si="328"/>
        <v>2017</v>
      </c>
      <c r="T2627" s="8">
        <v>2017</v>
      </c>
      <c r="U2627" s="8">
        <f t="shared" si="329"/>
        <v>5</v>
      </c>
      <c r="V2627" s="7">
        <v>42745</v>
      </c>
      <c r="W2627" t="s">
        <v>28153</v>
      </c>
      <c r="X2627" s="2">
        <v>2.3759999999999999</v>
      </c>
      <c r="Y2627" s="6">
        <f t="shared" ref="Y2627:Y2690" si="334">(X2627-$Z$3)/($Z$2-$Z$3)</f>
        <v>6.3425963001521576E-2</v>
      </c>
      <c r="AA2627" t="s">
        <v>28152</v>
      </c>
      <c r="AB2627">
        <v>26765</v>
      </c>
      <c r="AC2627">
        <v>15384357</v>
      </c>
      <c r="AD2627" t="s">
        <v>6</v>
      </c>
      <c r="AE2627">
        <v>834</v>
      </c>
      <c r="AF2627">
        <v>2</v>
      </c>
      <c r="AG2627">
        <v>200</v>
      </c>
      <c r="AI2627" t="s">
        <v>28151</v>
      </c>
      <c r="AJ2627" t="s">
        <v>28150</v>
      </c>
      <c r="AK2627" t="s">
        <v>28149</v>
      </c>
      <c r="AL2627">
        <v>43</v>
      </c>
      <c r="AM2627" s="5">
        <f t="shared" si="330"/>
        <v>8.6</v>
      </c>
      <c r="AN2627" s="4">
        <f t="shared" ref="AN2627:AN2690" si="335">(AM2627-$AO$3)/($AO$2-$AO$3)</f>
        <v>1.3025369178341536E-2</v>
      </c>
      <c r="AO2627" s="3"/>
      <c r="AP2627">
        <v>0</v>
      </c>
      <c r="AQ2627" t="s">
        <v>795</v>
      </c>
      <c r="AR2627" t="s">
        <v>28148</v>
      </c>
      <c r="AS2627" t="s">
        <v>794</v>
      </c>
      <c r="AT2627" s="2">
        <v>5.8739999999999997</v>
      </c>
      <c r="AU2627" s="1">
        <f t="shared" si="331"/>
        <v>4.8305784854567557</v>
      </c>
      <c r="AV2627" s="1">
        <f t="shared" si="332"/>
        <v>3.8225666089931556</v>
      </c>
      <c r="AW2627" s="1">
        <f t="shared" si="333"/>
        <v>2.8145547325295546</v>
      </c>
    </row>
    <row r="2628" spans="1:49" x14ac:dyDescent="0.2">
      <c r="A2628">
        <v>2626</v>
      </c>
      <c r="B2628" t="s">
        <v>28147</v>
      </c>
      <c r="C2628" t="s">
        <v>28146</v>
      </c>
      <c r="F2628" t="s">
        <v>28145</v>
      </c>
      <c r="G2628" t="s">
        <v>14</v>
      </c>
      <c r="H2628" t="s">
        <v>13</v>
      </c>
      <c r="I2628" t="s">
        <v>28144</v>
      </c>
      <c r="J2628">
        <v>60021666</v>
      </c>
      <c r="K2628" t="s">
        <v>14283</v>
      </c>
      <c r="L2628" t="s">
        <v>1168</v>
      </c>
      <c r="M2628" t="s">
        <v>9</v>
      </c>
      <c r="N2628">
        <v>5</v>
      </c>
      <c r="O2628" t="s">
        <v>28143</v>
      </c>
      <c r="P2628" t="s">
        <v>28142</v>
      </c>
      <c r="Q2628" t="s">
        <v>28141</v>
      </c>
      <c r="R2628" s="7">
        <v>42745</v>
      </c>
      <c r="S2628" s="8">
        <f t="shared" si="328"/>
        <v>2017</v>
      </c>
      <c r="T2628" s="8">
        <v>2017</v>
      </c>
      <c r="U2628" s="8">
        <f t="shared" si="329"/>
        <v>5</v>
      </c>
      <c r="V2628" s="7">
        <v>42745</v>
      </c>
      <c r="W2628" t="s">
        <v>28140</v>
      </c>
      <c r="X2628" s="2">
        <v>0.61699999999999999</v>
      </c>
      <c r="Y2628" s="6">
        <f t="shared" si="334"/>
        <v>1.6470462614452366E-2</v>
      </c>
      <c r="AA2628">
        <v>16717694</v>
      </c>
      <c r="AB2628">
        <v>66344</v>
      </c>
      <c r="AD2628" t="s">
        <v>6</v>
      </c>
      <c r="AE2628">
        <v>15</v>
      </c>
      <c r="AF2628">
        <v>1</v>
      </c>
      <c r="AG2628">
        <v>10013</v>
      </c>
      <c r="AI2628" t="s">
        <v>28139</v>
      </c>
      <c r="AK2628" t="s">
        <v>28138</v>
      </c>
      <c r="AL2628">
        <v>7</v>
      </c>
      <c r="AM2628" s="5">
        <f t="shared" si="330"/>
        <v>1.4</v>
      </c>
      <c r="AN2628" s="4">
        <f t="shared" si="335"/>
        <v>2.1204089360090874E-3</v>
      </c>
      <c r="AO2628" s="3"/>
      <c r="AP2628">
        <v>0</v>
      </c>
      <c r="AR2628" t="s">
        <v>28137</v>
      </c>
      <c r="AS2628" t="s">
        <v>25048</v>
      </c>
      <c r="AT2628" s="2">
        <v>2.448</v>
      </c>
      <c r="AU2628" s="1">
        <f t="shared" si="331"/>
        <v>1.2165446510919382</v>
      </c>
      <c r="AV2628" s="1">
        <f t="shared" si="332"/>
        <v>0.92954357752307259</v>
      </c>
      <c r="AW2628" s="1">
        <f t="shared" si="333"/>
        <v>0.64254250395420709</v>
      </c>
    </row>
    <row r="2629" spans="1:49" x14ac:dyDescent="0.2">
      <c r="A2629">
        <v>2627</v>
      </c>
      <c r="B2629" t="s">
        <v>28136</v>
      </c>
      <c r="C2629" t="s">
        <v>28135</v>
      </c>
      <c r="F2629" t="s">
        <v>28134</v>
      </c>
      <c r="G2629" t="s">
        <v>14</v>
      </c>
      <c r="H2629" t="s">
        <v>13</v>
      </c>
      <c r="I2629" t="s">
        <v>20144</v>
      </c>
      <c r="J2629" t="s">
        <v>28133</v>
      </c>
      <c r="K2629" t="s">
        <v>28132</v>
      </c>
      <c r="L2629" t="s">
        <v>28131</v>
      </c>
      <c r="M2629" t="s">
        <v>85</v>
      </c>
      <c r="N2629">
        <v>2</v>
      </c>
      <c r="O2629" t="s">
        <v>28130</v>
      </c>
      <c r="P2629" t="s">
        <v>28129</v>
      </c>
      <c r="Q2629" t="s">
        <v>28128</v>
      </c>
      <c r="R2629" s="7">
        <v>42745</v>
      </c>
      <c r="S2629" s="8">
        <f t="shared" si="328"/>
        <v>2017</v>
      </c>
      <c r="T2629" s="8">
        <v>2017</v>
      </c>
      <c r="U2629" s="8">
        <f t="shared" si="329"/>
        <v>5</v>
      </c>
      <c r="V2629" s="7">
        <v>42745</v>
      </c>
      <c r="W2629" t="s">
        <v>28127</v>
      </c>
      <c r="X2629" s="2">
        <v>1.752</v>
      </c>
      <c r="Y2629" s="6">
        <f t="shared" si="334"/>
        <v>4.6768639384960363E-2</v>
      </c>
      <c r="AB2629">
        <v>21100313905</v>
      </c>
      <c r="AC2629" t="s">
        <v>28126</v>
      </c>
      <c r="AD2629" t="s">
        <v>6</v>
      </c>
      <c r="AE2629">
        <v>7</v>
      </c>
      <c r="AG2629">
        <v>2067</v>
      </c>
      <c r="AI2629" t="s">
        <v>28125</v>
      </c>
      <c r="AJ2629" t="s">
        <v>28124</v>
      </c>
      <c r="AK2629" t="s">
        <v>28123</v>
      </c>
      <c r="AL2629">
        <v>15</v>
      </c>
      <c r="AM2629" s="5">
        <f t="shared" si="330"/>
        <v>3</v>
      </c>
      <c r="AN2629" s="4">
        <f t="shared" si="335"/>
        <v>4.5437334343051876E-3</v>
      </c>
      <c r="AO2629" s="3"/>
      <c r="AP2629">
        <v>1</v>
      </c>
      <c r="AQ2629" t="s">
        <v>28122</v>
      </c>
      <c r="AR2629" t="s">
        <v>28121</v>
      </c>
      <c r="AS2629" t="s">
        <v>28120</v>
      </c>
      <c r="AT2629" s="2">
        <v>5.7530000000000001</v>
      </c>
      <c r="AU2629" s="1">
        <f t="shared" si="331"/>
        <v>3.4101167599763809</v>
      </c>
      <c r="AV2629" s="1">
        <f t="shared" si="332"/>
        <v>2.5656186409632777</v>
      </c>
      <c r="AW2629" s="1">
        <f t="shared" si="333"/>
        <v>1.721120521950174</v>
      </c>
    </row>
    <row r="2630" spans="1:49" x14ac:dyDescent="0.2">
      <c r="A2630">
        <v>2628</v>
      </c>
      <c r="B2630" t="s">
        <v>28119</v>
      </c>
      <c r="C2630" t="s">
        <v>28118</v>
      </c>
      <c r="E2630">
        <v>28075372</v>
      </c>
      <c r="F2630" t="s">
        <v>28117</v>
      </c>
      <c r="G2630" t="s">
        <v>14</v>
      </c>
      <c r="H2630" t="s">
        <v>13</v>
      </c>
      <c r="I2630" t="s">
        <v>28116</v>
      </c>
      <c r="J2630">
        <v>60032144</v>
      </c>
      <c r="K2630" t="s">
        <v>9825</v>
      </c>
      <c r="L2630" t="s">
        <v>9824</v>
      </c>
      <c r="M2630" t="s">
        <v>3193</v>
      </c>
      <c r="N2630">
        <v>4</v>
      </c>
      <c r="O2630" t="s">
        <v>28115</v>
      </c>
      <c r="P2630" t="s">
        <v>28114</v>
      </c>
      <c r="Q2630" t="s">
        <v>24321</v>
      </c>
      <c r="R2630" s="7">
        <v>42745</v>
      </c>
      <c r="S2630" s="8">
        <f t="shared" si="328"/>
        <v>2017</v>
      </c>
      <c r="T2630" s="8">
        <v>2017</v>
      </c>
      <c r="U2630" s="8">
        <f t="shared" si="329"/>
        <v>5</v>
      </c>
      <c r="V2630" s="7">
        <v>42745</v>
      </c>
      <c r="W2630" t="s">
        <v>7774</v>
      </c>
      <c r="X2630" s="2">
        <v>0.63600000000000001</v>
      </c>
      <c r="Y2630" s="6">
        <f t="shared" si="334"/>
        <v>1.6977656763033557E-2</v>
      </c>
      <c r="AA2630">
        <v>14248220</v>
      </c>
      <c r="AB2630">
        <v>130124</v>
      </c>
      <c r="AD2630" t="s">
        <v>6</v>
      </c>
      <c r="AE2630">
        <v>17</v>
      </c>
      <c r="AF2630">
        <v>1</v>
      </c>
      <c r="AG2630">
        <v>122</v>
      </c>
      <c r="AI2630" t="s">
        <v>28113</v>
      </c>
      <c r="AJ2630" t="s">
        <v>28112</v>
      </c>
      <c r="AK2630" t="s">
        <v>28111</v>
      </c>
      <c r="AL2630">
        <v>12</v>
      </c>
      <c r="AM2630" s="5">
        <f t="shared" si="330"/>
        <v>2.4</v>
      </c>
      <c r="AN2630" s="4">
        <f t="shared" si="335"/>
        <v>3.6349867474441497E-3</v>
      </c>
      <c r="AO2630" s="3"/>
      <c r="AP2630">
        <v>1</v>
      </c>
      <c r="AQ2630" t="s">
        <v>944</v>
      </c>
      <c r="AR2630" t="s">
        <v>28110</v>
      </c>
      <c r="AS2630" t="s">
        <v>942</v>
      </c>
      <c r="AT2630" s="2" t="s">
        <v>0</v>
      </c>
      <c r="AU2630" s="1">
        <f t="shared" si="331"/>
        <v>1.2974855758356736</v>
      </c>
      <c r="AV2630" s="1">
        <f t="shared" si="332"/>
        <v>1.0306321755238854</v>
      </c>
      <c r="AW2630" s="1">
        <f t="shared" si="333"/>
        <v>0.76377877521209714</v>
      </c>
    </row>
    <row r="2631" spans="1:49" x14ac:dyDescent="0.2">
      <c r="A2631">
        <v>2629</v>
      </c>
      <c r="B2631" t="s">
        <v>28109</v>
      </c>
      <c r="C2631" t="s">
        <v>28108</v>
      </c>
      <c r="D2631" t="s">
        <v>28107</v>
      </c>
      <c r="E2631">
        <v>28071662</v>
      </c>
      <c r="F2631" t="s">
        <v>28106</v>
      </c>
      <c r="G2631" t="s">
        <v>14</v>
      </c>
      <c r="H2631" t="s">
        <v>13</v>
      </c>
      <c r="I2631" t="s">
        <v>28105</v>
      </c>
      <c r="J2631" t="s">
        <v>28104</v>
      </c>
      <c r="K2631" t="s">
        <v>28103</v>
      </c>
      <c r="L2631" t="s">
        <v>6629</v>
      </c>
      <c r="M2631" t="s">
        <v>85</v>
      </c>
      <c r="N2631">
        <v>8</v>
      </c>
      <c r="O2631" t="s">
        <v>28102</v>
      </c>
      <c r="P2631" t="s">
        <v>28101</v>
      </c>
      <c r="Q2631" t="s">
        <v>28100</v>
      </c>
      <c r="R2631" s="7">
        <v>42745</v>
      </c>
      <c r="S2631" s="8">
        <f t="shared" si="328"/>
        <v>2017</v>
      </c>
      <c r="T2631" s="8">
        <v>2017</v>
      </c>
      <c r="U2631" s="8">
        <f t="shared" si="329"/>
        <v>5</v>
      </c>
      <c r="V2631" s="7">
        <v>42745</v>
      </c>
      <c r="W2631" t="s">
        <v>16202</v>
      </c>
      <c r="X2631" s="2">
        <v>1.24</v>
      </c>
      <c r="Y2631" s="6">
        <f t="shared" si="334"/>
        <v>3.3101091802140895E-2</v>
      </c>
      <c r="AB2631">
        <v>21100200805</v>
      </c>
      <c r="AC2631">
        <v>20452322</v>
      </c>
      <c r="AD2631" t="s">
        <v>6</v>
      </c>
      <c r="AE2631">
        <v>7</v>
      </c>
      <c r="AG2631">
        <v>40099</v>
      </c>
      <c r="AI2631" t="s">
        <v>28099</v>
      </c>
      <c r="AK2631" t="s">
        <v>28098</v>
      </c>
      <c r="AL2631">
        <v>42</v>
      </c>
      <c r="AM2631" s="5">
        <f t="shared" si="330"/>
        <v>8.4</v>
      </c>
      <c r="AN2631" s="4">
        <f t="shared" si="335"/>
        <v>1.2722453616054525E-2</v>
      </c>
      <c r="AO2631" s="3"/>
      <c r="AP2631">
        <v>1</v>
      </c>
      <c r="AR2631" t="s">
        <v>1</v>
      </c>
      <c r="AT2631" s="2">
        <v>4.3789999999999996</v>
      </c>
      <c r="AU2631" s="1">
        <f t="shared" si="331"/>
        <v>2.6987500346314981</v>
      </c>
      <c r="AV2631" s="1">
        <f t="shared" si="332"/>
        <v>2.2911772709097709</v>
      </c>
      <c r="AW2631" s="1">
        <f t="shared" si="333"/>
        <v>1.8836045071880434</v>
      </c>
    </row>
    <row r="2632" spans="1:49" x14ac:dyDescent="0.2">
      <c r="A2632">
        <v>2630</v>
      </c>
      <c r="B2632" t="s">
        <v>28097</v>
      </c>
      <c r="C2632" t="s">
        <v>28096</v>
      </c>
      <c r="F2632" t="s">
        <v>28095</v>
      </c>
      <c r="G2632" t="s">
        <v>14</v>
      </c>
      <c r="H2632" t="s">
        <v>13</v>
      </c>
      <c r="I2632" t="s">
        <v>28094</v>
      </c>
      <c r="J2632" t="s">
        <v>28093</v>
      </c>
      <c r="K2632" t="s">
        <v>28092</v>
      </c>
      <c r="L2632" t="s">
        <v>28091</v>
      </c>
      <c r="M2632" t="s">
        <v>14686</v>
      </c>
      <c r="N2632">
        <v>3</v>
      </c>
      <c r="O2632" t="s">
        <v>28090</v>
      </c>
      <c r="P2632" t="s">
        <v>28089</v>
      </c>
      <c r="Q2632" t="s">
        <v>28088</v>
      </c>
      <c r="R2632" s="7">
        <v>42745</v>
      </c>
      <c r="S2632" s="8">
        <f t="shared" si="328"/>
        <v>2017</v>
      </c>
      <c r="T2632" s="8">
        <v>2017</v>
      </c>
      <c r="U2632" s="8">
        <f t="shared" si="329"/>
        <v>5</v>
      </c>
      <c r="V2632" s="7">
        <v>42745</v>
      </c>
      <c r="W2632" t="s">
        <v>28025</v>
      </c>
      <c r="X2632" s="2">
        <v>0.34399999999999997</v>
      </c>
      <c r="Y2632" s="6">
        <f t="shared" si="334"/>
        <v>9.1828835322068283E-3</v>
      </c>
      <c r="AA2632">
        <v>10745351</v>
      </c>
      <c r="AB2632">
        <v>17964</v>
      </c>
      <c r="AC2632">
        <v>10991131</v>
      </c>
      <c r="AD2632" t="s">
        <v>6</v>
      </c>
      <c r="AE2632">
        <v>30</v>
      </c>
      <c r="AF2632">
        <v>1</v>
      </c>
      <c r="AG2632" t="s">
        <v>28087</v>
      </c>
      <c r="AI2632" t="s">
        <v>28086</v>
      </c>
      <c r="AJ2632" t="s">
        <v>28085</v>
      </c>
      <c r="AK2632" t="s">
        <v>28084</v>
      </c>
      <c r="AL2632">
        <v>2</v>
      </c>
      <c r="AM2632" s="5">
        <f t="shared" si="330"/>
        <v>0.4</v>
      </c>
      <c r="AN2632" s="4">
        <f t="shared" si="335"/>
        <v>6.0583112457402507E-4</v>
      </c>
      <c r="AO2632" s="3"/>
      <c r="AP2632">
        <v>0</v>
      </c>
      <c r="AR2632" t="s">
        <v>1</v>
      </c>
      <c r="AT2632" s="2" t="s">
        <v>0</v>
      </c>
      <c r="AU2632" s="1">
        <f t="shared" si="331"/>
        <v>0.66097678099169865</v>
      </c>
      <c r="AV2632" s="1">
        <f t="shared" si="332"/>
        <v>0.48943573283904268</v>
      </c>
      <c r="AW2632" s="1">
        <f t="shared" si="333"/>
        <v>0.3178946846863866</v>
      </c>
    </row>
    <row r="2633" spans="1:49" x14ac:dyDescent="0.2">
      <c r="A2633">
        <v>2631</v>
      </c>
      <c r="B2633" t="s">
        <v>28083</v>
      </c>
      <c r="C2633" t="s">
        <v>28082</v>
      </c>
      <c r="F2633" t="s">
        <v>28081</v>
      </c>
      <c r="G2633" t="s">
        <v>14</v>
      </c>
      <c r="H2633" t="s">
        <v>13</v>
      </c>
      <c r="I2633" t="s">
        <v>28080</v>
      </c>
      <c r="J2633">
        <v>60044088</v>
      </c>
      <c r="K2633" t="s">
        <v>28079</v>
      </c>
      <c r="L2633" t="s">
        <v>28078</v>
      </c>
      <c r="M2633" t="s">
        <v>26758</v>
      </c>
      <c r="N2633">
        <v>4</v>
      </c>
      <c r="O2633" t="s">
        <v>28077</v>
      </c>
      <c r="P2633" t="s">
        <v>28076</v>
      </c>
      <c r="Q2633" t="s">
        <v>28075</v>
      </c>
      <c r="R2633" s="7">
        <v>42745</v>
      </c>
      <c r="S2633" s="8">
        <f t="shared" si="328"/>
        <v>2017</v>
      </c>
      <c r="T2633" s="8">
        <v>2017</v>
      </c>
      <c r="U2633" s="8">
        <f t="shared" si="329"/>
        <v>5</v>
      </c>
      <c r="V2633" s="7">
        <v>42745</v>
      </c>
      <c r="W2633" t="s">
        <v>28025</v>
      </c>
      <c r="X2633" s="2">
        <v>0.34399999999999997</v>
      </c>
      <c r="Y2633" s="6">
        <f t="shared" si="334"/>
        <v>9.1828835322068283E-3</v>
      </c>
      <c r="AA2633">
        <v>10745351</v>
      </c>
      <c r="AB2633">
        <v>17964</v>
      </c>
      <c r="AC2633">
        <v>10991131</v>
      </c>
      <c r="AD2633" t="s">
        <v>6</v>
      </c>
      <c r="AE2633">
        <v>30</v>
      </c>
      <c r="AF2633">
        <v>1</v>
      </c>
      <c r="AG2633" t="s">
        <v>28074</v>
      </c>
      <c r="AI2633" t="s">
        <v>28073</v>
      </c>
      <c r="AJ2633" t="s">
        <v>28072</v>
      </c>
      <c r="AK2633" t="s">
        <v>28071</v>
      </c>
      <c r="AL2633">
        <v>3</v>
      </c>
      <c r="AM2633" s="5">
        <f t="shared" si="330"/>
        <v>0.6</v>
      </c>
      <c r="AN2633" s="4">
        <f t="shared" si="335"/>
        <v>9.0874668686103744E-4</v>
      </c>
      <c r="AO2633" s="3"/>
      <c r="AP2633">
        <v>0</v>
      </c>
      <c r="AR2633" t="s">
        <v>1</v>
      </c>
      <c r="AT2633" s="2" t="s">
        <v>0</v>
      </c>
      <c r="AU2633" s="1">
        <f t="shared" si="331"/>
        <v>0.67006424786030905</v>
      </c>
      <c r="AV2633" s="1">
        <f t="shared" si="332"/>
        <v>0.50458151095339332</v>
      </c>
      <c r="AW2633" s="1">
        <f t="shared" si="333"/>
        <v>0.33909877404647742</v>
      </c>
    </row>
    <row r="2634" spans="1:49" x14ac:dyDescent="0.2">
      <c r="A2634">
        <v>2632</v>
      </c>
      <c r="B2634" t="s">
        <v>28070</v>
      </c>
      <c r="C2634" t="s">
        <v>28069</v>
      </c>
      <c r="F2634" t="s">
        <v>28068</v>
      </c>
      <c r="G2634" t="s">
        <v>14</v>
      </c>
      <c r="H2634" t="s">
        <v>13</v>
      </c>
      <c r="I2634" t="s">
        <v>28067</v>
      </c>
      <c r="J2634">
        <v>60018179</v>
      </c>
      <c r="K2634" t="s">
        <v>25671</v>
      </c>
      <c r="L2634" t="s">
        <v>7448</v>
      </c>
      <c r="M2634" t="s">
        <v>137</v>
      </c>
      <c r="N2634">
        <v>2</v>
      </c>
      <c r="O2634" t="s">
        <v>28066</v>
      </c>
      <c r="P2634" t="s">
        <v>28065</v>
      </c>
      <c r="Q2634" t="s">
        <v>25668</v>
      </c>
      <c r="R2634" s="7">
        <v>42745</v>
      </c>
      <c r="S2634" s="8">
        <f t="shared" si="328"/>
        <v>2017</v>
      </c>
      <c r="T2634" s="8">
        <v>2017</v>
      </c>
      <c r="U2634" s="8">
        <f t="shared" si="329"/>
        <v>5</v>
      </c>
      <c r="V2634" s="7">
        <v>42745</v>
      </c>
      <c r="W2634" t="s">
        <v>28025</v>
      </c>
      <c r="X2634" s="2">
        <v>0.34399999999999997</v>
      </c>
      <c r="Y2634" s="6">
        <f t="shared" si="334"/>
        <v>9.1828835322068283E-3</v>
      </c>
      <c r="AA2634">
        <v>10745351</v>
      </c>
      <c r="AB2634">
        <v>17964</v>
      </c>
      <c r="AC2634">
        <v>10991131</v>
      </c>
      <c r="AD2634" t="s">
        <v>6</v>
      </c>
      <c r="AE2634">
        <v>30</v>
      </c>
      <c r="AF2634">
        <v>1</v>
      </c>
      <c r="AG2634" t="s">
        <v>28064</v>
      </c>
      <c r="AI2634" t="s">
        <v>28063</v>
      </c>
      <c r="AJ2634" t="s">
        <v>28062</v>
      </c>
      <c r="AK2634" t="s">
        <v>28061</v>
      </c>
      <c r="AL2634">
        <v>3</v>
      </c>
      <c r="AM2634" s="5">
        <f t="shared" si="330"/>
        <v>0.6</v>
      </c>
      <c r="AN2634" s="4">
        <f t="shared" si="335"/>
        <v>9.0874668686103744E-4</v>
      </c>
      <c r="AO2634" s="3"/>
      <c r="AP2634">
        <v>0</v>
      </c>
      <c r="AR2634" t="s">
        <v>1</v>
      </c>
      <c r="AT2634" s="2" t="s">
        <v>0</v>
      </c>
      <c r="AU2634" s="1">
        <f t="shared" si="331"/>
        <v>0.67006424786030905</v>
      </c>
      <c r="AV2634" s="1">
        <f t="shared" si="332"/>
        <v>0.50458151095339332</v>
      </c>
      <c r="AW2634" s="1">
        <f t="shared" si="333"/>
        <v>0.33909877404647742</v>
      </c>
    </row>
    <row r="2635" spans="1:49" x14ac:dyDescent="0.2">
      <c r="A2635">
        <v>2633</v>
      </c>
      <c r="B2635" t="s">
        <v>28060</v>
      </c>
      <c r="C2635" t="s">
        <v>28059</v>
      </c>
      <c r="F2635" t="s">
        <v>28058</v>
      </c>
      <c r="G2635" t="s">
        <v>14</v>
      </c>
      <c r="H2635" t="s">
        <v>13</v>
      </c>
      <c r="I2635" t="s">
        <v>28057</v>
      </c>
      <c r="J2635" t="s">
        <v>28056</v>
      </c>
      <c r="K2635" t="s">
        <v>28055</v>
      </c>
      <c r="L2635" t="s">
        <v>28054</v>
      </c>
      <c r="M2635" t="s">
        <v>28053</v>
      </c>
      <c r="N2635">
        <v>4</v>
      </c>
      <c r="O2635" t="s">
        <v>28052</v>
      </c>
      <c r="P2635" t="s">
        <v>28051</v>
      </c>
      <c r="Q2635" t="s">
        <v>28050</v>
      </c>
      <c r="R2635" s="7">
        <v>42745</v>
      </c>
      <c r="S2635" s="8">
        <f t="shared" si="328"/>
        <v>2017</v>
      </c>
      <c r="T2635" s="8">
        <v>2017</v>
      </c>
      <c r="U2635" s="8">
        <f t="shared" si="329"/>
        <v>5</v>
      </c>
      <c r="V2635" s="7">
        <v>42745</v>
      </c>
      <c r="W2635" t="s">
        <v>28025</v>
      </c>
      <c r="X2635" s="2">
        <v>0.34399999999999997</v>
      </c>
      <c r="Y2635" s="6">
        <f t="shared" si="334"/>
        <v>9.1828835322068283E-3</v>
      </c>
      <c r="AA2635">
        <v>10745351</v>
      </c>
      <c r="AB2635">
        <v>17964</v>
      </c>
      <c r="AC2635">
        <v>10991131</v>
      </c>
      <c r="AD2635" t="s">
        <v>6</v>
      </c>
      <c r="AE2635">
        <v>30</v>
      </c>
      <c r="AF2635">
        <v>1</v>
      </c>
      <c r="AG2635" t="s">
        <v>28049</v>
      </c>
      <c r="AI2635" t="s">
        <v>28048</v>
      </c>
      <c r="AJ2635" t="s">
        <v>28047</v>
      </c>
      <c r="AK2635" t="s">
        <v>28046</v>
      </c>
      <c r="AL2635">
        <v>4</v>
      </c>
      <c r="AM2635" s="5">
        <f t="shared" si="330"/>
        <v>0.8</v>
      </c>
      <c r="AN2635" s="4">
        <f t="shared" si="335"/>
        <v>1.2116622491480501E-3</v>
      </c>
      <c r="AO2635" s="3"/>
      <c r="AP2635">
        <v>0</v>
      </c>
      <c r="AR2635" t="s">
        <v>1</v>
      </c>
      <c r="AT2635" s="2" t="s">
        <v>0</v>
      </c>
      <c r="AU2635" s="1">
        <f t="shared" si="331"/>
        <v>0.67915171472891944</v>
      </c>
      <c r="AV2635" s="1">
        <f t="shared" si="332"/>
        <v>0.5197272890677439</v>
      </c>
      <c r="AW2635" s="1">
        <f t="shared" si="333"/>
        <v>0.36030286340656836</v>
      </c>
    </row>
    <row r="2636" spans="1:49" x14ac:dyDescent="0.2">
      <c r="A2636">
        <v>2634</v>
      </c>
      <c r="B2636" t="s">
        <v>28045</v>
      </c>
      <c r="C2636" t="s">
        <v>28044</v>
      </c>
      <c r="F2636" t="s">
        <v>28043</v>
      </c>
      <c r="G2636" t="s">
        <v>14</v>
      </c>
      <c r="H2636" t="s">
        <v>13</v>
      </c>
      <c r="I2636" t="s">
        <v>28042</v>
      </c>
      <c r="J2636" t="s">
        <v>28041</v>
      </c>
      <c r="K2636" t="s">
        <v>28040</v>
      </c>
      <c r="L2636" t="s">
        <v>28039</v>
      </c>
      <c r="M2636" t="s">
        <v>4520</v>
      </c>
      <c r="N2636">
        <v>4</v>
      </c>
      <c r="O2636" t="s">
        <v>28038</v>
      </c>
      <c r="P2636" t="s">
        <v>28037</v>
      </c>
      <c r="Q2636" t="s">
        <v>28036</v>
      </c>
      <c r="R2636" s="7">
        <v>42745</v>
      </c>
      <c r="S2636" s="8">
        <f t="shared" si="328"/>
        <v>2017</v>
      </c>
      <c r="T2636" s="8">
        <v>2017</v>
      </c>
      <c r="U2636" s="8">
        <f t="shared" si="329"/>
        <v>5</v>
      </c>
      <c r="V2636" s="7">
        <v>42745</v>
      </c>
      <c r="W2636" t="s">
        <v>28025</v>
      </c>
      <c r="X2636" s="2">
        <v>0.34399999999999997</v>
      </c>
      <c r="Y2636" s="6">
        <f t="shared" si="334"/>
        <v>9.1828835322068283E-3</v>
      </c>
      <c r="AA2636">
        <v>10745351</v>
      </c>
      <c r="AB2636">
        <v>17964</v>
      </c>
      <c r="AC2636">
        <v>10991131</v>
      </c>
      <c r="AD2636" t="s">
        <v>6</v>
      </c>
      <c r="AE2636">
        <v>30</v>
      </c>
      <c r="AF2636">
        <v>1</v>
      </c>
      <c r="AG2636" t="s">
        <v>28035</v>
      </c>
      <c r="AI2636" t="s">
        <v>28034</v>
      </c>
      <c r="AJ2636" t="s">
        <v>28033</v>
      </c>
      <c r="AK2636" t="s">
        <v>28032</v>
      </c>
      <c r="AL2636">
        <v>11</v>
      </c>
      <c r="AM2636" s="5">
        <f t="shared" si="330"/>
        <v>2.2000000000000002</v>
      </c>
      <c r="AN2636" s="4">
        <f t="shared" si="335"/>
        <v>3.3320711851571377E-3</v>
      </c>
      <c r="AO2636" s="3"/>
      <c r="AP2636">
        <v>0</v>
      </c>
      <c r="AR2636" t="s">
        <v>1</v>
      </c>
      <c r="AT2636" s="2" t="s">
        <v>0</v>
      </c>
      <c r="AU2636" s="1">
        <f t="shared" si="331"/>
        <v>0.74276398280919198</v>
      </c>
      <c r="AV2636" s="1">
        <f t="shared" si="332"/>
        <v>0.62574773586819821</v>
      </c>
      <c r="AW2636" s="1">
        <f t="shared" si="333"/>
        <v>0.50873148892720443</v>
      </c>
    </row>
    <row r="2637" spans="1:49" x14ac:dyDescent="0.2">
      <c r="A2637">
        <v>2635</v>
      </c>
      <c r="B2637" t="s">
        <v>28031</v>
      </c>
      <c r="C2637" t="s">
        <v>28030</v>
      </c>
      <c r="F2637" t="s">
        <v>28029</v>
      </c>
      <c r="G2637" t="s">
        <v>14</v>
      </c>
      <c r="H2637" t="s">
        <v>13</v>
      </c>
      <c r="I2637" t="s">
        <v>28028</v>
      </c>
      <c r="J2637">
        <v>60086160</v>
      </c>
      <c r="K2637" t="s">
        <v>28027</v>
      </c>
      <c r="L2637" t="s">
        <v>6869</v>
      </c>
      <c r="M2637" t="s">
        <v>543</v>
      </c>
      <c r="N2637">
        <v>1</v>
      </c>
      <c r="O2637" t="s">
        <v>28026</v>
      </c>
      <c r="P2637">
        <v>10040156600</v>
      </c>
      <c r="Q2637">
        <v>60086160</v>
      </c>
      <c r="R2637" s="7">
        <v>42745</v>
      </c>
      <c r="S2637" s="8">
        <f t="shared" si="328"/>
        <v>2017</v>
      </c>
      <c r="T2637" s="8">
        <v>2017</v>
      </c>
      <c r="U2637" s="8">
        <f t="shared" si="329"/>
        <v>5</v>
      </c>
      <c r="V2637" s="7">
        <v>42745</v>
      </c>
      <c r="W2637" t="s">
        <v>28025</v>
      </c>
      <c r="X2637" s="2">
        <v>0.34399999999999997</v>
      </c>
      <c r="Y2637" s="6">
        <f t="shared" si="334"/>
        <v>9.1828835322068283E-3</v>
      </c>
      <c r="AA2637">
        <v>10745351</v>
      </c>
      <c r="AB2637">
        <v>17964</v>
      </c>
      <c r="AC2637">
        <v>10991131</v>
      </c>
      <c r="AD2637" t="s">
        <v>6</v>
      </c>
      <c r="AE2637">
        <v>30</v>
      </c>
      <c r="AF2637">
        <v>1</v>
      </c>
      <c r="AG2637" t="s">
        <v>28024</v>
      </c>
      <c r="AI2637" t="s">
        <v>28023</v>
      </c>
      <c r="AJ2637" t="s">
        <v>28022</v>
      </c>
      <c r="AK2637" t="s">
        <v>28021</v>
      </c>
      <c r="AL2637">
        <v>0</v>
      </c>
      <c r="AM2637" s="5">
        <f t="shared" si="330"/>
        <v>0</v>
      </c>
      <c r="AN2637" s="4">
        <f t="shared" si="335"/>
        <v>0</v>
      </c>
      <c r="AO2637" s="3"/>
      <c r="AP2637">
        <v>0</v>
      </c>
      <c r="AR2637" t="s">
        <v>1</v>
      </c>
      <c r="AT2637" s="2" t="s">
        <v>0</v>
      </c>
      <c r="AU2637" s="1">
        <f t="shared" si="331"/>
        <v>0.64280184725447786</v>
      </c>
      <c r="AV2637" s="1">
        <f t="shared" si="332"/>
        <v>0.4591441766103414</v>
      </c>
      <c r="AW2637" s="1">
        <f t="shared" si="333"/>
        <v>0.27548650596620483</v>
      </c>
    </row>
    <row r="2638" spans="1:49" x14ac:dyDescent="0.2">
      <c r="A2638">
        <v>2636</v>
      </c>
      <c r="B2638" t="s">
        <v>28020</v>
      </c>
      <c r="C2638" t="s">
        <v>28019</v>
      </c>
      <c r="F2638" t="s">
        <v>28018</v>
      </c>
      <c r="G2638" t="s">
        <v>14</v>
      </c>
      <c r="H2638" t="s">
        <v>13</v>
      </c>
      <c r="I2638" t="s">
        <v>28017</v>
      </c>
      <c r="J2638" t="s">
        <v>28016</v>
      </c>
      <c r="K2638" t="s">
        <v>28015</v>
      </c>
      <c r="L2638" t="s">
        <v>28014</v>
      </c>
      <c r="M2638" t="s">
        <v>2771</v>
      </c>
      <c r="N2638">
        <v>3</v>
      </c>
      <c r="O2638" t="s">
        <v>28013</v>
      </c>
      <c r="P2638" t="s">
        <v>28012</v>
      </c>
      <c r="Q2638" t="s">
        <v>28011</v>
      </c>
      <c r="R2638" s="7">
        <v>42744</v>
      </c>
      <c r="S2638" s="8">
        <f t="shared" si="328"/>
        <v>2017</v>
      </c>
      <c r="T2638" s="8">
        <v>2017</v>
      </c>
      <c r="U2638" s="8">
        <f t="shared" si="329"/>
        <v>5</v>
      </c>
      <c r="V2638" s="7">
        <v>42744</v>
      </c>
      <c r="W2638" t="s">
        <v>19362</v>
      </c>
      <c r="X2638" s="2">
        <v>3.2160000000000002</v>
      </c>
      <c r="Y2638" s="6">
        <f t="shared" si="334"/>
        <v>8.5849283254584782E-2</v>
      </c>
      <c r="AA2638">
        <v>15361284</v>
      </c>
      <c r="AB2638">
        <v>18935</v>
      </c>
      <c r="AD2638" t="s">
        <v>6</v>
      </c>
      <c r="AE2638">
        <v>24</v>
      </c>
      <c r="AF2638">
        <v>3</v>
      </c>
      <c r="AG2638">
        <v>7811130</v>
      </c>
      <c r="AH2638" t="s">
        <v>6392</v>
      </c>
      <c r="AI2638" t="s">
        <v>28010</v>
      </c>
      <c r="AK2638" t="s">
        <v>28009</v>
      </c>
      <c r="AL2638">
        <v>119</v>
      </c>
      <c r="AM2638" s="5">
        <f t="shared" si="330"/>
        <v>23.8</v>
      </c>
      <c r="AN2638" s="4">
        <f t="shared" si="335"/>
        <v>3.6046951912154485E-2</v>
      </c>
      <c r="AO2638" s="3"/>
      <c r="AP2638">
        <v>0</v>
      </c>
      <c r="AQ2638" t="s">
        <v>2762</v>
      </c>
      <c r="AR2638" t="s">
        <v>1</v>
      </c>
      <c r="AS2638" t="s">
        <v>2760</v>
      </c>
      <c r="AT2638" s="2">
        <v>11.978999999999999</v>
      </c>
      <c r="AU2638" s="1">
        <f t="shared" si="331"/>
        <v>7.0908583851855678</v>
      </c>
      <c r="AV2638" s="1">
        <f t="shared" si="332"/>
        <v>6.094811758336963</v>
      </c>
      <c r="AW2638" s="1">
        <f t="shared" si="333"/>
        <v>5.0987651314883573</v>
      </c>
    </row>
    <row r="2639" spans="1:49" x14ac:dyDescent="0.2">
      <c r="A2639">
        <v>2637</v>
      </c>
      <c r="B2639" t="s">
        <v>28008</v>
      </c>
      <c r="C2639" t="s">
        <v>28007</v>
      </c>
      <c r="E2639">
        <v>28075367</v>
      </c>
      <c r="F2639" t="s">
        <v>28006</v>
      </c>
      <c r="G2639" t="s">
        <v>14</v>
      </c>
      <c r="H2639" t="s">
        <v>13</v>
      </c>
      <c r="I2639" t="s">
        <v>5312</v>
      </c>
      <c r="J2639" t="s">
        <v>28005</v>
      </c>
      <c r="K2639" t="s">
        <v>28004</v>
      </c>
      <c r="L2639" t="s">
        <v>28003</v>
      </c>
      <c r="M2639" t="s">
        <v>1503</v>
      </c>
      <c r="N2639">
        <v>4</v>
      </c>
      <c r="O2639" t="s">
        <v>28002</v>
      </c>
      <c r="P2639" t="s">
        <v>28001</v>
      </c>
      <c r="Q2639" t="s">
        <v>28000</v>
      </c>
      <c r="R2639" s="7">
        <v>42744</v>
      </c>
      <c r="S2639" s="8">
        <f t="shared" si="328"/>
        <v>2017</v>
      </c>
      <c r="T2639" s="8">
        <v>2017</v>
      </c>
      <c r="U2639" s="8">
        <f t="shared" si="329"/>
        <v>5</v>
      </c>
      <c r="V2639" s="7">
        <v>42744</v>
      </c>
      <c r="W2639" t="s">
        <v>7774</v>
      </c>
      <c r="X2639" s="2">
        <v>0.63600000000000001</v>
      </c>
      <c r="Y2639" s="6">
        <f t="shared" si="334"/>
        <v>1.6977656763033557E-2</v>
      </c>
      <c r="AA2639">
        <v>14248220</v>
      </c>
      <c r="AB2639">
        <v>130124</v>
      </c>
      <c r="AD2639" t="s">
        <v>6</v>
      </c>
      <c r="AE2639">
        <v>17</v>
      </c>
      <c r="AF2639">
        <v>1</v>
      </c>
      <c r="AG2639">
        <v>123</v>
      </c>
      <c r="AI2639" t="s">
        <v>27999</v>
      </c>
      <c r="AJ2639" t="s">
        <v>27998</v>
      </c>
      <c r="AK2639" t="s">
        <v>27997</v>
      </c>
      <c r="AL2639">
        <v>8</v>
      </c>
      <c r="AM2639" s="5">
        <f t="shared" si="330"/>
        <v>1.6</v>
      </c>
      <c r="AN2639" s="4">
        <f t="shared" si="335"/>
        <v>2.4233244982961003E-3</v>
      </c>
      <c r="AO2639" s="3"/>
      <c r="AP2639">
        <v>1</v>
      </c>
      <c r="AQ2639" t="s">
        <v>76</v>
      </c>
      <c r="AR2639">
        <v>61132006</v>
      </c>
      <c r="AS2639" t="s">
        <v>75</v>
      </c>
      <c r="AT2639" s="2" t="s">
        <v>0</v>
      </c>
      <c r="AU2639" s="1">
        <f t="shared" si="331"/>
        <v>1.261135708361232</v>
      </c>
      <c r="AV2639" s="1">
        <f t="shared" si="332"/>
        <v>0.97004906306648286</v>
      </c>
      <c r="AW2639" s="1">
        <f t="shared" si="333"/>
        <v>0.67896241777173372</v>
      </c>
    </row>
    <row r="2640" spans="1:49" x14ac:dyDescent="0.2">
      <c r="A2640">
        <v>2638</v>
      </c>
      <c r="B2640" t="s">
        <v>27996</v>
      </c>
      <c r="C2640" t="s">
        <v>27995</v>
      </c>
      <c r="E2640">
        <v>28067325</v>
      </c>
      <c r="F2640" t="s">
        <v>27994</v>
      </c>
      <c r="G2640" t="s">
        <v>14</v>
      </c>
      <c r="H2640" t="s">
        <v>13</v>
      </c>
      <c r="I2640" t="s">
        <v>27993</v>
      </c>
      <c r="J2640" t="s">
        <v>27992</v>
      </c>
      <c r="K2640" t="s">
        <v>27991</v>
      </c>
      <c r="L2640" t="s">
        <v>27990</v>
      </c>
      <c r="M2640" t="s">
        <v>3295</v>
      </c>
      <c r="N2640">
        <v>4</v>
      </c>
      <c r="O2640" t="s">
        <v>27989</v>
      </c>
      <c r="P2640" t="s">
        <v>27988</v>
      </c>
      <c r="Q2640" t="s">
        <v>27987</v>
      </c>
      <c r="R2640" s="7">
        <v>42744</v>
      </c>
      <c r="S2640" s="8">
        <f t="shared" si="328"/>
        <v>2017</v>
      </c>
      <c r="T2640" s="8">
        <v>2017</v>
      </c>
      <c r="U2640" s="8">
        <f t="shared" si="329"/>
        <v>5</v>
      </c>
      <c r="V2640" s="7">
        <v>42744</v>
      </c>
      <c r="W2640" t="s">
        <v>16202</v>
      </c>
      <c r="X2640" s="2">
        <v>1.24</v>
      </c>
      <c r="Y2640" s="6">
        <f t="shared" si="334"/>
        <v>3.3101091802140895E-2</v>
      </c>
      <c r="AB2640">
        <v>21100200805</v>
      </c>
      <c r="AC2640">
        <v>20452322</v>
      </c>
      <c r="AD2640" t="s">
        <v>6</v>
      </c>
      <c r="AE2640">
        <v>7</v>
      </c>
      <c r="AG2640">
        <v>40221</v>
      </c>
      <c r="AI2640" t="s">
        <v>27986</v>
      </c>
      <c r="AK2640" t="s">
        <v>27985</v>
      </c>
      <c r="AL2640">
        <v>8</v>
      </c>
      <c r="AM2640" s="5">
        <f t="shared" si="330"/>
        <v>1.6</v>
      </c>
      <c r="AN2640" s="4">
        <f t="shared" si="335"/>
        <v>2.4233244982961003E-3</v>
      </c>
      <c r="AO2640" s="3"/>
      <c r="AP2640">
        <v>1</v>
      </c>
      <c r="AR2640" t="s">
        <v>1</v>
      </c>
      <c r="AT2640" s="2">
        <v>4.3789999999999996</v>
      </c>
      <c r="AU2640" s="1">
        <f t="shared" si="331"/>
        <v>2.3897761610987454</v>
      </c>
      <c r="AV2640" s="1">
        <f t="shared" si="332"/>
        <v>1.7762208150218499</v>
      </c>
      <c r="AW2640" s="1">
        <f t="shared" si="333"/>
        <v>1.1626654689449538</v>
      </c>
    </row>
    <row r="2641" spans="1:49" x14ac:dyDescent="0.2">
      <c r="A2641">
        <v>2639</v>
      </c>
      <c r="B2641" t="s">
        <v>27984</v>
      </c>
      <c r="C2641" t="s">
        <v>27983</v>
      </c>
      <c r="D2641" t="s">
        <v>27982</v>
      </c>
      <c r="E2641">
        <v>27742488</v>
      </c>
      <c r="F2641" t="s">
        <v>27981</v>
      </c>
      <c r="G2641" t="s">
        <v>14</v>
      </c>
      <c r="H2641" t="s">
        <v>13</v>
      </c>
      <c r="I2641" t="s">
        <v>27980</v>
      </c>
      <c r="J2641" t="s">
        <v>27979</v>
      </c>
      <c r="K2641" t="s">
        <v>27978</v>
      </c>
      <c r="L2641" t="s">
        <v>27977</v>
      </c>
      <c r="M2641" t="s">
        <v>27976</v>
      </c>
      <c r="N2641">
        <v>7</v>
      </c>
      <c r="O2641" t="s">
        <v>27975</v>
      </c>
      <c r="P2641" t="s">
        <v>27974</v>
      </c>
      <c r="Q2641" t="s">
        <v>27973</v>
      </c>
      <c r="R2641" s="7">
        <v>42744</v>
      </c>
      <c r="S2641" s="8">
        <f t="shared" si="328"/>
        <v>2017</v>
      </c>
      <c r="T2641" s="8">
        <v>2017</v>
      </c>
      <c r="U2641" s="8">
        <f t="shared" si="329"/>
        <v>5</v>
      </c>
      <c r="V2641" s="7">
        <v>42744</v>
      </c>
      <c r="W2641" t="s">
        <v>27953</v>
      </c>
      <c r="X2641" s="2">
        <v>4.5880000000000001</v>
      </c>
      <c r="Y2641" s="6">
        <f t="shared" si="334"/>
        <v>0.12247403966792131</v>
      </c>
      <c r="AA2641">
        <v>16742052</v>
      </c>
      <c r="AB2641">
        <v>17600155011</v>
      </c>
      <c r="AC2641">
        <v>17529867</v>
      </c>
      <c r="AD2641" t="s">
        <v>6</v>
      </c>
      <c r="AE2641">
        <v>10</v>
      </c>
      <c r="AF2641">
        <v>1</v>
      </c>
      <c r="AH2641" t="s">
        <v>27972</v>
      </c>
      <c r="AI2641" t="s">
        <v>27971</v>
      </c>
      <c r="AJ2641" t="s">
        <v>27970</v>
      </c>
      <c r="AK2641" t="s">
        <v>27969</v>
      </c>
      <c r="AL2641">
        <v>16</v>
      </c>
      <c r="AM2641" s="5">
        <f t="shared" si="330"/>
        <v>3.2</v>
      </c>
      <c r="AN2641" s="4">
        <f t="shared" si="335"/>
        <v>4.8466489965922005E-3</v>
      </c>
      <c r="AO2641" s="3"/>
      <c r="AP2641">
        <v>1</v>
      </c>
      <c r="AQ2641" t="s">
        <v>27968</v>
      </c>
      <c r="AR2641" t="s">
        <v>27967</v>
      </c>
      <c r="AS2641" t="s">
        <v>27966</v>
      </c>
      <c r="AT2641" s="2">
        <v>13.164</v>
      </c>
      <c r="AU2641" s="1">
        <f t="shared" si="331"/>
        <v>8.7185822466522573</v>
      </c>
      <c r="AV2641" s="1">
        <f t="shared" si="332"/>
        <v>6.3660344332256757</v>
      </c>
      <c r="AW2641" s="1">
        <f t="shared" si="333"/>
        <v>4.0134866197990924</v>
      </c>
    </row>
    <row r="2642" spans="1:49" x14ac:dyDescent="0.2">
      <c r="A2642">
        <v>2640</v>
      </c>
      <c r="B2642" t="s">
        <v>27965</v>
      </c>
      <c r="C2642" t="s">
        <v>27964</v>
      </c>
      <c r="D2642" t="s">
        <v>27963</v>
      </c>
      <c r="E2642">
        <v>27530366</v>
      </c>
      <c r="F2642" t="s">
        <v>27962</v>
      </c>
      <c r="G2642" t="s">
        <v>14</v>
      </c>
      <c r="H2642" t="s">
        <v>13</v>
      </c>
      <c r="I2642" t="s">
        <v>27961</v>
      </c>
      <c r="J2642" t="s">
        <v>27960</v>
      </c>
      <c r="K2642" t="s">
        <v>27959</v>
      </c>
      <c r="L2642" t="s">
        <v>27958</v>
      </c>
      <c r="M2642" t="s">
        <v>27957</v>
      </c>
      <c r="N2642">
        <v>6</v>
      </c>
      <c r="O2642" t="s">
        <v>27956</v>
      </c>
      <c r="P2642" t="s">
        <v>27955</v>
      </c>
      <c r="Q2642" t="s">
        <v>27954</v>
      </c>
      <c r="R2642" s="7">
        <v>42744</v>
      </c>
      <c r="S2642" s="8">
        <f t="shared" si="328"/>
        <v>2017</v>
      </c>
      <c r="T2642" s="8">
        <v>2017</v>
      </c>
      <c r="U2642" s="8">
        <f t="shared" si="329"/>
        <v>5</v>
      </c>
      <c r="V2642" s="7">
        <v>42744</v>
      </c>
      <c r="W2642" t="s">
        <v>27953</v>
      </c>
      <c r="X2642" s="2">
        <v>4.5880000000000001</v>
      </c>
      <c r="Y2642" s="6">
        <f t="shared" si="334"/>
        <v>0.12247403966792131</v>
      </c>
      <c r="AA2642">
        <v>16742052</v>
      </c>
      <c r="AB2642">
        <v>17600155011</v>
      </c>
      <c r="AC2642">
        <v>17529867</v>
      </c>
      <c r="AD2642" t="s">
        <v>6</v>
      </c>
      <c r="AE2642">
        <v>10</v>
      </c>
      <c r="AF2642">
        <v>1</v>
      </c>
      <c r="AH2642" t="s">
        <v>27952</v>
      </c>
      <c r="AI2642" t="s">
        <v>27951</v>
      </c>
      <c r="AJ2642" t="s">
        <v>27950</v>
      </c>
      <c r="AK2642" t="s">
        <v>27949</v>
      </c>
      <c r="AL2642">
        <v>24</v>
      </c>
      <c r="AM2642" s="5">
        <f t="shared" si="330"/>
        <v>4.8</v>
      </c>
      <c r="AN2642" s="4">
        <f t="shared" si="335"/>
        <v>7.2699734948882995E-3</v>
      </c>
      <c r="AO2642" s="3"/>
      <c r="AP2642">
        <v>1</v>
      </c>
      <c r="AQ2642" t="s">
        <v>27948</v>
      </c>
      <c r="AR2642" t="s">
        <v>27947</v>
      </c>
      <c r="AS2642" t="s">
        <v>27946</v>
      </c>
      <c r="AT2642" s="2">
        <v>13.164</v>
      </c>
      <c r="AU2642" s="1">
        <f t="shared" si="331"/>
        <v>8.7912819816011396</v>
      </c>
      <c r="AV2642" s="1">
        <f t="shared" si="332"/>
        <v>6.4872006581404813</v>
      </c>
      <c r="AW2642" s="1">
        <f t="shared" si="333"/>
        <v>4.1831193346798194</v>
      </c>
    </row>
    <row r="2643" spans="1:49" x14ac:dyDescent="0.2">
      <c r="A2643">
        <v>2641</v>
      </c>
      <c r="B2643" t="s">
        <v>27945</v>
      </c>
      <c r="C2643" t="s">
        <v>27944</v>
      </c>
      <c r="E2643">
        <v>28075348</v>
      </c>
      <c r="F2643" t="s">
        <v>27943</v>
      </c>
      <c r="G2643" t="s">
        <v>14</v>
      </c>
      <c r="H2643" t="s">
        <v>13</v>
      </c>
      <c r="I2643" t="s">
        <v>3484</v>
      </c>
      <c r="J2643" t="s">
        <v>27942</v>
      </c>
      <c r="K2643" t="s">
        <v>27941</v>
      </c>
      <c r="L2643" t="s">
        <v>27940</v>
      </c>
      <c r="M2643" t="s">
        <v>16605</v>
      </c>
      <c r="N2643">
        <v>6</v>
      </c>
      <c r="O2643" t="s">
        <v>27939</v>
      </c>
      <c r="P2643" t="s">
        <v>27938</v>
      </c>
      <c r="Q2643" t="s">
        <v>27937</v>
      </c>
      <c r="R2643" s="7">
        <v>42743</v>
      </c>
      <c r="S2643" s="8">
        <f t="shared" si="328"/>
        <v>2017</v>
      </c>
      <c r="T2643" s="8">
        <v>2017</v>
      </c>
      <c r="U2643" s="8">
        <f t="shared" si="329"/>
        <v>5</v>
      </c>
      <c r="V2643" s="7">
        <v>42743</v>
      </c>
      <c r="W2643" t="s">
        <v>7774</v>
      </c>
      <c r="X2643" s="2">
        <v>0.63600000000000001</v>
      </c>
      <c r="Y2643" s="6">
        <f t="shared" si="334"/>
        <v>1.6977656763033557E-2</v>
      </c>
      <c r="AA2643">
        <v>14248220</v>
      </c>
      <c r="AB2643">
        <v>130124</v>
      </c>
      <c r="AD2643" t="s">
        <v>6</v>
      </c>
      <c r="AE2643">
        <v>17</v>
      </c>
      <c r="AF2643">
        <v>1</v>
      </c>
      <c r="AG2643">
        <v>116</v>
      </c>
      <c r="AI2643" t="s">
        <v>27936</v>
      </c>
      <c r="AJ2643" t="s">
        <v>27935</v>
      </c>
      <c r="AK2643" t="s">
        <v>27934</v>
      </c>
      <c r="AL2643">
        <v>5</v>
      </c>
      <c r="AM2643" s="5">
        <f t="shared" si="330"/>
        <v>1</v>
      </c>
      <c r="AN2643" s="4">
        <f t="shared" si="335"/>
        <v>1.5145778114350624E-3</v>
      </c>
      <c r="AO2643" s="3"/>
      <c r="AP2643">
        <v>1</v>
      </c>
      <c r="AQ2643" t="s">
        <v>76</v>
      </c>
      <c r="AR2643" t="s">
        <v>27933</v>
      </c>
      <c r="AS2643" t="s">
        <v>75</v>
      </c>
      <c r="AT2643" s="2" t="s">
        <v>0</v>
      </c>
      <c r="AU2643" s="1">
        <f t="shared" si="331"/>
        <v>1.2338733077554009</v>
      </c>
      <c r="AV2643" s="1">
        <f t="shared" si="332"/>
        <v>0.92461172872343089</v>
      </c>
      <c r="AW2643" s="1">
        <f t="shared" si="333"/>
        <v>0.61535014969146107</v>
      </c>
    </row>
    <row r="2644" spans="1:49" x14ac:dyDescent="0.2">
      <c r="A2644">
        <v>2642</v>
      </c>
      <c r="B2644" t="s">
        <v>27932</v>
      </c>
      <c r="C2644" t="s">
        <v>27931</v>
      </c>
      <c r="F2644" t="s">
        <v>27930</v>
      </c>
      <c r="G2644" t="s">
        <v>14</v>
      </c>
      <c r="H2644" t="s">
        <v>13</v>
      </c>
      <c r="I2644" t="s">
        <v>27929</v>
      </c>
      <c r="J2644" t="s">
        <v>27928</v>
      </c>
      <c r="K2644" t="s">
        <v>27927</v>
      </c>
      <c r="L2644" t="s">
        <v>27926</v>
      </c>
      <c r="M2644" t="s">
        <v>3048</v>
      </c>
      <c r="N2644">
        <v>4</v>
      </c>
      <c r="O2644" t="s">
        <v>27925</v>
      </c>
      <c r="P2644" t="s">
        <v>27924</v>
      </c>
      <c r="Q2644" t="s">
        <v>27923</v>
      </c>
      <c r="R2644" s="7">
        <v>42743</v>
      </c>
      <c r="S2644" s="8">
        <f t="shared" si="328"/>
        <v>2017</v>
      </c>
      <c r="T2644" s="8">
        <v>2017</v>
      </c>
      <c r="U2644" s="8">
        <f t="shared" si="329"/>
        <v>5</v>
      </c>
      <c r="V2644" s="7">
        <v>42743</v>
      </c>
      <c r="W2644" t="s">
        <v>1795</v>
      </c>
      <c r="X2644" s="2">
        <v>0.55500000000000005</v>
      </c>
      <c r="Y2644" s="6">
        <f t="shared" si="334"/>
        <v>1.4815408024345321E-2</v>
      </c>
      <c r="AA2644">
        <v>17518725</v>
      </c>
      <c r="AB2644">
        <v>6100153023</v>
      </c>
      <c r="AC2644">
        <v>17518733</v>
      </c>
      <c r="AD2644" t="s">
        <v>6</v>
      </c>
      <c r="AE2644">
        <v>11</v>
      </c>
      <c r="AF2644">
        <v>1</v>
      </c>
      <c r="AH2644" t="s">
        <v>27922</v>
      </c>
      <c r="AI2644" t="s">
        <v>27921</v>
      </c>
      <c r="AK2644" t="s">
        <v>27920</v>
      </c>
      <c r="AL2644">
        <v>15</v>
      </c>
      <c r="AM2644" s="5">
        <f t="shared" si="330"/>
        <v>3</v>
      </c>
      <c r="AN2644" s="4">
        <f t="shared" si="335"/>
        <v>4.5437334343051876E-3</v>
      </c>
      <c r="AO2644" s="3"/>
      <c r="AP2644">
        <v>0</v>
      </c>
      <c r="AR2644" t="s">
        <v>1</v>
      </c>
      <c r="AT2644" s="2" t="s">
        <v>0</v>
      </c>
      <c r="AU2644" s="1">
        <f t="shared" si="331"/>
        <v>1.173390564733328</v>
      </c>
      <c r="AV2644" s="1">
        <f t="shared" si="332"/>
        <v>0.96795707293252553</v>
      </c>
      <c r="AW2644" s="1">
        <f t="shared" si="333"/>
        <v>0.76252358113172269</v>
      </c>
    </row>
    <row r="2645" spans="1:49" x14ac:dyDescent="0.2">
      <c r="A2645">
        <v>2643</v>
      </c>
      <c r="B2645" t="s">
        <v>27919</v>
      </c>
      <c r="C2645" t="s">
        <v>27918</v>
      </c>
      <c r="F2645" t="s">
        <v>27917</v>
      </c>
      <c r="G2645" t="s">
        <v>14</v>
      </c>
      <c r="H2645" t="s">
        <v>13</v>
      </c>
      <c r="I2645" t="s">
        <v>27916</v>
      </c>
      <c r="J2645">
        <v>60005465</v>
      </c>
      <c r="K2645" t="s">
        <v>3521</v>
      </c>
      <c r="L2645" t="s">
        <v>3520</v>
      </c>
      <c r="M2645" t="s">
        <v>9</v>
      </c>
      <c r="N2645">
        <v>7</v>
      </c>
      <c r="O2645" t="s">
        <v>27915</v>
      </c>
      <c r="P2645" t="s">
        <v>27914</v>
      </c>
      <c r="Q2645" t="s">
        <v>27913</v>
      </c>
      <c r="R2645" s="7">
        <v>42743</v>
      </c>
      <c r="S2645" s="8">
        <f t="shared" si="328"/>
        <v>2017</v>
      </c>
      <c r="T2645" s="8">
        <v>2017</v>
      </c>
      <c r="U2645" s="8">
        <f t="shared" si="329"/>
        <v>5</v>
      </c>
      <c r="V2645" s="7">
        <v>42743</v>
      </c>
      <c r="W2645" t="s">
        <v>1795</v>
      </c>
      <c r="X2645" s="2">
        <v>0.55500000000000005</v>
      </c>
      <c r="Y2645" s="6">
        <f t="shared" si="334"/>
        <v>1.4815408024345321E-2</v>
      </c>
      <c r="AA2645">
        <v>17518725</v>
      </c>
      <c r="AB2645">
        <v>6100153023</v>
      </c>
      <c r="AC2645">
        <v>17518733</v>
      </c>
      <c r="AD2645" t="s">
        <v>6</v>
      </c>
      <c r="AE2645">
        <v>11</v>
      </c>
      <c r="AF2645">
        <v>1</v>
      </c>
      <c r="AH2645" t="s">
        <v>10552</v>
      </c>
      <c r="AI2645" t="s">
        <v>27912</v>
      </c>
      <c r="AK2645" t="s">
        <v>27911</v>
      </c>
      <c r="AL2645">
        <v>5</v>
      </c>
      <c r="AM2645" s="5">
        <f t="shared" si="330"/>
        <v>1</v>
      </c>
      <c r="AN2645" s="4">
        <f t="shared" si="335"/>
        <v>1.5145778114350624E-3</v>
      </c>
      <c r="AO2645" s="3"/>
      <c r="AP2645">
        <v>0</v>
      </c>
      <c r="AR2645" t="s">
        <v>1</v>
      </c>
      <c r="AT2645" s="2" t="s">
        <v>0</v>
      </c>
      <c r="AU2645" s="1">
        <f t="shared" si="331"/>
        <v>1.0825158960472243</v>
      </c>
      <c r="AV2645" s="1">
        <f t="shared" si="332"/>
        <v>0.81649929178901925</v>
      </c>
      <c r="AW2645" s="1">
        <f t="shared" si="333"/>
        <v>0.55048268753081397</v>
      </c>
    </row>
    <row r="2646" spans="1:49" x14ac:dyDescent="0.2">
      <c r="A2646">
        <v>2644</v>
      </c>
      <c r="B2646" t="s">
        <v>27910</v>
      </c>
      <c r="C2646" t="s">
        <v>27909</v>
      </c>
      <c r="F2646" t="s">
        <v>27908</v>
      </c>
      <c r="G2646" t="s">
        <v>14</v>
      </c>
      <c r="H2646" t="s">
        <v>13</v>
      </c>
      <c r="I2646" t="s">
        <v>27907</v>
      </c>
      <c r="J2646">
        <v>60024872</v>
      </c>
      <c r="K2646" t="s">
        <v>19833</v>
      </c>
      <c r="L2646" t="s">
        <v>3194</v>
      </c>
      <c r="M2646" t="s">
        <v>3193</v>
      </c>
      <c r="N2646">
        <v>2</v>
      </c>
      <c r="O2646" t="s">
        <v>27906</v>
      </c>
      <c r="P2646" t="s">
        <v>27905</v>
      </c>
      <c r="Q2646" t="s">
        <v>27904</v>
      </c>
      <c r="R2646" s="7">
        <v>42743</v>
      </c>
      <c r="S2646" s="8">
        <f t="shared" si="328"/>
        <v>2017</v>
      </c>
      <c r="T2646" s="8">
        <v>2017</v>
      </c>
      <c r="U2646" s="8">
        <f t="shared" si="329"/>
        <v>5</v>
      </c>
      <c r="V2646" s="7">
        <v>42743</v>
      </c>
      <c r="W2646" t="s">
        <v>1795</v>
      </c>
      <c r="X2646" s="2">
        <v>0.55500000000000005</v>
      </c>
      <c r="Y2646" s="6">
        <f t="shared" si="334"/>
        <v>1.4815408024345321E-2</v>
      </c>
      <c r="AA2646">
        <v>17518725</v>
      </c>
      <c r="AB2646">
        <v>6100153023</v>
      </c>
      <c r="AC2646">
        <v>17518733</v>
      </c>
      <c r="AD2646" t="s">
        <v>6</v>
      </c>
      <c r="AE2646">
        <v>11</v>
      </c>
      <c r="AF2646">
        <v>1</v>
      </c>
      <c r="AH2646" t="s">
        <v>23446</v>
      </c>
      <c r="AI2646" t="s">
        <v>27903</v>
      </c>
      <c r="AK2646" t="s">
        <v>27902</v>
      </c>
      <c r="AL2646">
        <v>11</v>
      </c>
      <c r="AM2646" s="5">
        <f t="shared" si="330"/>
        <v>2.2000000000000002</v>
      </c>
      <c r="AN2646" s="4">
        <f t="shared" si="335"/>
        <v>3.3320711851571377E-3</v>
      </c>
      <c r="AO2646" s="3"/>
      <c r="AP2646">
        <v>0</v>
      </c>
      <c r="AQ2646" t="s">
        <v>944</v>
      </c>
      <c r="AR2646" t="s">
        <v>27901</v>
      </c>
      <c r="AS2646" t="s">
        <v>942</v>
      </c>
      <c r="AT2646" s="2" t="s">
        <v>0</v>
      </c>
      <c r="AU2646" s="1">
        <f t="shared" si="331"/>
        <v>1.1370406972588865</v>
      </c>
      <c r="AV2646" s="1">
        <f t="shared" si="332"/>
        <v>0.90737396047512286</v>
      </c>
      <c r="AW2646" s="1">
        <f t="shared" si="333"/>
        <v>0.67770722369135916</v>
      </c>
    </row>
    <row r="2647" spans="1:49" x14ac:dyDescent="0.2">
      <c r="A2647">
        <v>2645</v>
      </c>
      <c r="B2647" t="s">
        <v>27900</v>
      </c>
      <c r="C2647" t="s">
        <v>27899</v>
      </c>
      <c r="F2647" t="s">
        <v>27898</v>
      </c>
      <c r="G2647" t="s">
        <v>14</v>
      </c>
      <c r="H2647" t="s">
        <v>13</v>
      </c>
      <c r="I2647" t="s">
        <v>7112</v>
      </c>
      <c r="J2647" t="s">
        <v>27897</v>
      </c>
      <c r="K2647" t="s">
        <v>1505</v>
      </c>
      <c r="L2647" t="s">
        <v>27896</v>
      </c>
      <c r="M2647" t="s">
        <v>1503</v>
      </c>
      <c r="N2647">
        <v>3</v>
      </c>
      <c r="O2647" t="s">
        <v>27895</v>
      </c>
      <c r="P2647" t="s">
        <v>27894</v>
      </c>
      <c r="Q2647" t="s">
        <v>27893</v>
      </c>
      <c r="R2647" s="7">
        <v>42743</v>
      </c>
      <c r="S2647" s="8">
        <f t="shared" si="328"/>
        <v>2017</v>
      </c>
      <c r="T2647" s="8">
        <v>2017</v>
      </c>
      <c r="U2647" s="8">
        <f t="shared" si="329"/>
        <v>5</v>
      </c>
      <c r="V2647" s="7">
        <v>42743</v>
      </c>
      <c r="W2647" t="s">
        <v>1795</v>
      </c>
      <c r="X2647" s="2">
        <v>0.55500000000000005</v>
      </c>
      <c r="Y2647" s="6">
        <f t="shared" si="334"/>
        <v>1.4815408024345321E-2</v>
      </c>
      <c r="AA2647">
        <v>17518725</v>
      </c>
      <c r="AB2647">
        <v>6100153023</v>
      </c>
      <c r="AC2647">
        <v>17518733</v>
      </c>
      <c r="AD2647" t="s">
        <v>6</v>
      </c>
      <c r="AE2647">
        <v>11</v>
      </c>
      <c r="AF2647">
        <v>1</v>
      </c>
      <c r="AH2647" t="s">
        <v>27892</v>
      </c>
      <c r="AI2647" t="s">
        <v>27891</v>
      </c>
      <c r="AK2647" t="s">
        <v>27890</v>
      </c>
      <c r="AL2647">
        <v>11</v>
      </c>
      <c r="AM2647" s="5">
        <f t="shared" si="330"/>
        <v>2.2000000000000002</v>
      </c>
      <c r="AN2647" s="4">
        <f t="shared" si="335"/>
        <v>3.3320711851571377E-3</v>
      </c>
      <c r="AO2647" s="3"/>
      <c r="AP2647">
        <v>0</v>
      </c>
      <c r="AQ2647" t="s">
        <v>76</v>
      </c>
      <c r="AR2647" t="s">
        <v>1495</v>
      </c>
      <c r="AS2647" t="s">
        <v>75</v>
      </c>
      <c r="AT2647" s="2" t="s">
        <v>0</v>
      </c>
      <c r="AU2647" s="1">
        <f t="shared" si="331"/>
        <v>1.1370406972588865</v>
      </c>
      <c r="AV2647" s="1">
        <f t="shared" si="332"/>
        <v>0.90737396047512286</v>
      </c>
      <c r="AW2647" s="1">
        <f t="shared" si="333"/>
        <v>0.67770722369135916</v>
      </c>
    </row>
    <row r="2648" spans="1:49" x14ac:dyDescent="0.2">
      <c r="A2648">
        <v>2646</v>
      </c>
      <c r="B2648" t="s">
        <v>27889</v>
      </c>
      <c r="C2648" t="s">
        <v>27888</v>
      </c>
      <c r="F2648" t="s">
        <v>27887</v>
      </c>
      <c r="G2648" t="s">
        <v>14</v>
      </c>
      <c r="H2648" t="s">
        <v>13</v>
      </c>
      <c r="I2648" t="s">
        <v>4295</v>
      </c>
      <c r="J2648">
        <v>60024350</v>
      </c>
      <c r="K2648" t="s">
        <v>6135</v>
      </c>
      <c r="L2648" t="s">
        <v>2955</v>
      </c>
      <c r="M2648" t="s">
        <v>9</v>
      </c>
      <c r="N2648">
        <v>5</v>
      </c>
      <c r="O2648" t="s">
        <v>27886</v>
      </c>
      <c r="P2648" t="s">
        <v>27885</v>
      </c>
      <c r="Q2648" t="s">
        <v>11287</v>
      </c>
      <c r="R2648" s="7">
        <v>42743</v>
      </c>
      <c r="S2648" s="8">
        <f t="shared" si="328"/>
        <v>2017</v>
      </c>
      <c r="T2648" s="8">
        <v>2017</v>
      </c>
      <c r="U2648" s="8">
        <f t="shared" si="329"/>
        <v>5</v>
      </c>
      <c r="V2648" s="7">
        <v>42743</v>
      </c>
      <c r="W2648" t="s">
        <v>1795</v>
      </c>
      <c r="X2648" s="2">
        <v>0.55500000000000005</v>
      </c>
      <c r="Y2648" s="6">
        <f t="shared" si="334"/>
        <v>1.4815408024345321E-2</v>
      </c>
      <c r="AA2648">
        <v>17518725</v>
      </c>
      <c r="AB2648">
        <v>6100153023</v>
      </c>
      <c r="AC2648">
        <v>17518733</v>
      </c>
      <c r="AD2648" t="s">
        <v>6</v>
      </c>
      <c r="AE2648">
        <v>11</v>
      </c>
      <c r="AF2648">
        <v>1</v>
      </c>
      <c r="AH2648" t="s">
        <v>27884</v>
      </c>
      <c r="AI2648" t="s">
        <v>27883</v>
      </c>
      <c r="AK2648" t="s">
        <v>27882</v>
      </c>
      <c r="AL2648">
        <v>10</v>
      </c>
      <c r="AM2648" s="5">
        <f t="shared" si="330"/>
        <v>2</v>
      </c>
      <c r="AN2648" s="4">
        <f t="shared" si="335"/>
        <v>3.0291556228701248E-3</v>
      </c>
      <c r="AO2648" s="3"/>
      <c r="AP2648">
        <v>0</v>
      </c>
      <c r="AR2648" t="s">
        <v>1</v>
      </c>
      <c r="AT2648" s="2" t="s">
        <v>0</v>
      </c>
      <c r="AU2648" s="1">
        <f t="shared" si="331"/>
        <v>1.1279532303902762</v>
      </c>
      <c r="AV2648" s="1">
        <f t="shared" si="332"/>
        <v>0.89222818236077228</v>
      </c>
      <c r="AW2648" s="1">
        <f t="shared" si="333"/>
        <v>0.65650313433126828</v>
      </c>
    </row>
    <row r="2649" spans="1:49" x14ac:dyDescent="0.2">
      <c r="A2649">
        <v>2647</v>
      </c>
      <c r="B2649" t="s">
        <v>27881</v>
      </c>
      <c r="C2649" t="s">
        <v>27880</v>
      </c>
      <c r="F2649" t="s">
        <v>27879</v>
      </c>
      <c r="G2649" t="s">
        <v>14</v>
      </c>
      <c r="H2649" t="s">
        <v>13</v>
      </c>
      <c r="I2649" t="s">
        <v>9529</v>
      </c>
      <c r="J2649">
        <v>60032730</v>
      </c>
      <c r="K2649" t="s">
        <v>9528</v>
      </c>
      <c r="L2649" t="s">
        <v>9527</v>
      </c>
      <c r="M2649" t="s">
        <v>39</v>
      </c>
      <c r="N2649">
        <v>2</v>
      </c>
      <c r="O2649" t="s">
        <v>9526</v>
      </c>
      <c r="P2649" t="s">
        <v>9525</v>
      </c>
      <c r="Q2649" t="s">
        <v>9524</v>
      </c>
      <c r="R2649" s="7">
        <v>42743</v>
      </c>
      <c r="S2649" s="8">
        <f t="shared" si="328"/>
        <v>2017</v>
      </c>
      <c r="T2649" s="8">
        <v>2017</v>
      </c>
      <c r="U2649" s="8">
        <f t="shared" si="329"/>
        <v>5</v>
      </c>
      <c r="V2649" s="7">
        <v>42743</v>
      </c>
      <c r="W2649" t="s">
        <v>1795</v>
      </c>
      <c r="X2649" s="2">
        <v>0.55500000000000005</v>
      </c>
      <c r="Y2649" s="6">
        <f t="shared" si="334"/>
        <v>1.4815408024345321E-2</v>
      </c>
      <c r="AA2649">
        <v>17518725</v>
      </c>
      <c r="AB2649">
        <v>6100153023</v>
      </c>
      <c r="AC2649">
        <v>17518733</v>
      </c>
      <c r="AD2649" t="s">
        <v>6</v>
      </c>
      <c r="AE2649">
        <v>11</v>
      </c>
      <c r="AF2649">
        <v>1</v>
      </c>
      <c r="AH2649" t="s">
        <v>27878</v>
      </c>
      <c r="AI2649" t="s">
        <v>27877</v>
      </c>
      <c r="AK2649" t="s">
        <v>27876</v>
      </c>
      <c r="AL2649">
        <v>5</v>
      </c>
      <c r="AM2649" s="5">
        <f t="shared" si="330"/>
        <v>1</v>
      </c>
      <c r="AN2649" s="4">
        <f t="shared" si="335"/>
        <v>1.5145778114350624E-3</v>
      </c>
      <c r="AO2649" s="3"/>
      <c r="AP2649">
        <v>0</v>
      </c>
      <c r="AR2649" t="s">
        <v>1</v>
      </c>
      <c r="AT2649" s="2" t="s">
        <v>0</v>
      </c>
      <c r="AU2649" s="1">
        <f t="shared" si="331"/>
        <v>1.0825158960472243</v>
      </c>
      <c r="AV2649" s="1">
        <f t="shared" si="332"/>
        <v>0.81649929178901925</v>
      </c>
      <c r="AW2649" s="1">
        <f t="shared" si="333"/>
        <v>0.55048268753081397</v>
      </c>
    </row>
    <row r="2650" spans="1:49" x14ac:dyDescent="0.2">
      <c r="A2650">
        <v>2648</v>
      </c>
      <c r="B2650" t="s">
        <v>27875</v>
      </c>
      <c r="C2650" t="s">
        <v>27874</v>
      </c>
      <c r="F2650" t="s">
        <v>27873</v>
      </c>
      <c r="G2650" t="s">
        <v>14</v>
      </c>
      <c r="H2650" t="s">
        <v>13</v>
      </c>
      <c r="I2650" t="s">
        <v>19482</v>
      </c>
      <c r="J2650">
        <v>60071031</v>
      </c>
      <c r="K2650" t="s">
        <v>9036</v>
      </c>
      <c r="L2650" t="s">
        <v>9035</v>
      </c>
      <c r="M2650" t="s">
        <v>1530</v>
      </c>
      <c r="N2650">
        <v>2</v>
      </c>
      <c r="O2650" t="s">
        <v>19481</v>
      </c>
      <c r="P2650" t="s">
        <v>19480</v>
      </c>
      <c r="Q2650" t="s">
        <v>19479</v>
      </c>
      <c r="R2650" s="7">
        <v>42743</v>
      </c>
      <c r="S2650" s="8">
        <f t="shared" si="328"/>
        <v>2017</v>
      </c>
      <c r="T2650" s="8">
        <v>2017</v>
      </c>
      <c r="U2650" s="8">
        <f t="shared" si="329"/>
        <v>5</v>
      </c>
      <c r="V2650" s="7">
        <v>42743</v>
      </c>
      <c r="W2650" t="s">
        <v>1795</v>
      </c>
      <c r="X2650" s="2">
        <v>0.55500000000000005</v>
      </c>
      <c r="Y2650" s="6">
        <f t="shared" si="334"/>
        <v>1.4815408024345321E-2</v>
      </c>
      <c r="AA2650">
        <v>17518725</v>
      </c>
      <c r="AB2650">
        <v>6100153023</v>
      </c>
      <c r="AC2650">
        <v>17518733</v>
      </c>
      <c r="AD2650" t="s">
        <v>6</v>
      </c>
      <c r="AE2650">
        <v>11</v>
      </c>
      <c r="AF2650">
        <v>1</v>
      </c>
      <c r="AH2650" t="s">
        <v>27872</v>
      </c>
      <c r="AI2650" t="s">
        <v>27871</v>
      </c>
      <c r="AK2650" t="s">
        <v>27870</v>
      </c>
      <c r="AL2650">
        <v>13</v>
      </c>
      <c r="AM2650" s="5">
        <f t="shared" si="330"/>
        <v>2.6</v>
      </c>
      <c r="AN2650" s="4">
        <f t="shared" si="335"/>
        <v>3.9379023097311627E-3</v>
      </c>
      <c r="AO2650" s="3"/>
      <c r="AP2650">
        <v>0</v>
      </c>
      <c r="AQ2650" t="s">
        <v>2762</v>
      </c>
      <c r="AR2650" t="s">
        <v>1</v>
      </c>
      <c r="AS2650" t="s">
        <v>2760</v>
      </c>
      <c r="AT2650" s="2" t="s">
        <v>0</v>
      </c>
      <c r="AU2650" s="1">
        <f t="shared" si="331"/>
        <v>1.1552156309961072</v>
      </c>
      <c r="AV2650" s="1">
        <f t="shared" si="332"/>
        <v>0.93766551670382414</v>
      </c>
      <c r="AW2650" s="1">
        <f t="shared" si="333"/>
        <v>0.72011540241154093</v>
      </c>
    </row>
    <row r="2651" spans="1:49" x14ac:dyDescent="0.2">
      <c r="A2651">
        <v>2649</v>
      </c>
      <c r="B2651" t="s">
        <v>27869</v>
      </c>
      <c r="C2651" t="s">
        <v>27868</v>
      </c>
      <c r="F2651" t="s">
        <v>27867</v>
      </c>
      <c r="G2651" t="s">
        <v>14</v>
      </c>
      <c r="H2651" t="s">
        <v>13</v>
      </c>
      <c r="I2651" t="s">
        <v>27866</v>
      </c>
      <c r="J2651" t="s">
        <v>27865</v>
      </c>
      <c r="K2651" t="s">
        <v>27864</v>
      </c>
      <c r="L2651" t="s">
        <v>27863</v>
      </c>
      <c r="M2651" t="s">
        <v>27862</v>
      </c>
      <c r="N2651">
        <v>4</v>
      </c>
      <c r="O2651" t="s">
        <v>27861</v>
      </c>
      <c r="P2651" t="s">
        <v>27860</v>
      </c>
      <c r="Q2651" t="s">
        <v>27859</v>
      </c>
      <c r="R2651" s="7">
        <v>42743</v>
      </c>
      <c r="S2651" s="8">
        <f t="shared" si="328"/>
        <v>2017</v>
      </c>
      <c r="T2651" s="8">
        <v>2017</v>
      </c>
      <c r="U2651" s="8">
        <f t="shared" si="329"/>
        <v>5</v>
      </c>
      <c r="V2651" s="7">
        <v>42743</v>
      </c>
      <c r="W2651" t="s">
        <v>1795</v>
      </c>
      <c r="X2651" s="2">
        <v>0.55500000000000005</v>
      </c>
      <c r="Y2651" s="6">
        <f t="shared" si="334"/>
        <v>1.4815408024345321E-2</v>
      </c>
      <c r="AA2651">
        <v>17518725</v>
      </c>
      <c r="AB2651">
        <v>6100153023</v>
      </c>
      <c r="AC2651">
        <v>17518733</v>
      </c>
      <c r="AD2651" t="s">
        <v>6</v>
      </c>
      <c r="AE2651">
        <v>11</v>
      </c>
      <c r="AF2651">
        <v>1</v>
      </c>
      <c r="AH2651" t="s">
        <v>27858</v>
      </c>
      <c r="AI2651" t="s">
        <v>27857</v>
      </c>
      <c r="AK2651" t="s">
        <v>27856</v>
      </c>
      <c r="AL2651">
        <v>14</v>
      </c>
      <c r="AM2651" s="5">
        <f t="shared" si="330"/>
        <v>2.8</v>
      </c>
      <c r="AN2651" s="4">
        <f t="shared" si="335"/>
        <v>4.2408178720181747E-3</v>
      </c>
      <c r="AO2651" s="3"/>
      <c r="AP2651">
        <v>0</v>
      </c>
      <c r="AR2651" t="s">
        <v>1</v>
      </c>
      <c r="AT2651" s="2" t="s">
        <v>0</v>
      </c>
      <c r="AU2651" s="1">
        <f t="shared" si="331"/>
        <v>1.1643030978647175</v>
      </c>
      <c r="AV2651" s="1">
        <f t="shared" si="332"/>
        <v>0.95281129481817484</v>
      </c>
      <c r="AW2651" s="1">
        <f t="shared" si="333"/>
        <v>0.7413194917716317</v>
      </c>
    </row>
    <row r="2652" spans="1:49" x14ac:dyDescent="0.2">
      <c r="A2652">
        <v>2650</v>
      </c>
      <c r="B2652" t="s">
        <v>27855</v>
      </c>
      <c r="C2652" t="s">
        <v>27854</v>
      </c>
      <c r="F2652" t="s">
        <v>27853</v>
      </c>
      <c r="G2652" t="s">
        <v>14</v>
      </c>
      <c r="H2652" t="s">
        <v>13</v>
      </c>
      <c r="I2652" t="s">
        <v>16105</v>
      </c>
      <c r="J2652" t="s">
        <v>27852</v>
      </c>
      <c r="K2652" t="s">
        <v>27851</v>
      </c>
      <c r="L2652" t="s">
        <v>27850</v>
      </c>
      <c r="M2652" t="s">
        <v>14347</v>
      </c>
      <c r="N2652">
        <v>6</v>
      </c>
      <c r="O2652" t="s">
        <v>27849</v>
      </c>
      <c r="P2652" t="s">
        <v>27848</v>
      </c>
      <c r="Q2652" t="s">
        <v>27847</v>
      </c>
      <c r="R2652" s="7">
        <v>42743</v>
      </c>
      <c r="S2652" s="8">
        <f t="shared" si="328"/>
        <v>2017</v>
      </c>
      <c r="T2652" s="8">
        <v>2017</v>
      </c>
      <c r="U2652" s="8">
        <f t="shared" si="329"/>
        <v>5</v>
      </c>
      <c r="V2652" s="7">
        <v>42743</v>
      </c>
      <c r="W2652" t="s">
        <v>1795</v>
      </c>
      <c r="X2652" s="2">
        <v>0.55500000000000005</v>
      </c>
      <c r="Y2652" s="6">
        <f t="shared" si="334"/>
        <v>1.4815408024345321E-2</v>
      </c>
      <c r="AA2652">
        <v>17518725</v>
      </c>
      <c r="AB2652">
        <v>6100153023</v>
      </c>
      <c r="AC2652">
        <v>17518733</v>
      </c>
      <c r="AD2652" t="s">
        <v>6</v>
      </c>
      <c r="AE2652">
        <v>11</v>
      </c>
      <c r="AF2652">
        <v>1</v>
      </c>
      <c r="AH2652" t="s">
        <v>27846</v>
      </c>
      <c r="AI2652" t="s">
        <v>27845</v>
      </c>
      <c r="AK2652" t="s">
        <v>27844</v>
      </c>
      <c r="AL2652">
        <v>66</v>
      </c>
      <c r="AM2652" s="5">
        <f t="shared" si="330"/>
        <v>13.2</v>
      </c>
      <c r="AN2652" s="4">
        <f t="shared" si="335"/>
        <v>1.9992427110942824E-2</v>
      </c>
      <c r="AO2652" s="3"/>
      <c r="AP2652">
        <v>0</v>
      </c>
      <c r="AR2652" t="s">
        <v>27843</v>
      </c>
      <c r="AT2652" s="2" t="s">
        <v>0</v>
      </c>
      <c r="AU2652" s="1">
        <f t="shared" si="331"/>
        <v>1.6368513750324571</v>
      </c>
      <c r="AV2652" s="1">
        <f t="shared" si="332"/>
        <v>1.7403917567644072</v>
      </c>
      <c r="AW2652" s="1">
        <f t="shared" si="333"/>
        <v>1.843932138496357</v>
      </c>
    </row>
    <row r="2653" spans="1:49" x14ac:dyDescent="0.2">
      <c r="A2653">
        <v>2651</v>
      </c>
      <c r="B2653" t="s">
        <v>27842</v>
      </c>
      <c r="C2653" t="s">
        <v>27841</v>
      </c>
      <c r="F2653" t="s">
        <v>27840</v>
      </c>
      <c r="G2653" t="s">
        <v>14</v>
      </c>
      <c r="H2653" t="s">
        <v>13</v>
      </c>
      <c r="I2653" t="s">
        <v>27839</v>
      </c>
      <c r="J2653" t="s">
        <v>27838</v>
      </c>
      <c r="K2653" t="s">
        <v>27837</v>
      </c>
      <c r="L2653" t="s">
        <v>27836</v>
      </c>
      <c r="M2653" t="s">
        <v>27835</v>
      </c>
      <c r="N2653">
        <v>10</v>
      </c>
      <c r="O2653" t="s">
        <v>27834</v>
      </c>
      <c r="P2653" t="s">
        <v>27833</v>
      </c>
      <c r="Q2653" t="s">
        <v>27832</v>
      </c>
      <c r="R2653" s="7">
        <v>42742</v>
      </c>
      <c r="S2653" s="8">
        <f t="shared" si="328"/>
        <v>2017</v>
      </c>
      <c r="T2653" s="8">
        <v>2017</v>
      </c>
      <c r="U2653" s="8">
        <f t="shared" si="329"/>
        <v>5</v>
      </c>
      <c r="V2653" s="7">
        <v>42742</v>
      </c>
      <c r="W2653" t="s">
        <v>27831</v>
      </c>
      <c r="X2653" s="2">
        <v>0.69899999999999995</v>
      </c>
      <c r="Y2653" s="6">
        <f t="shared" si="334"/>
        <v>1.8659405782013295E-2</v>
      </c>
      <c r="AA2653">
        <v>218979</v>
      </c>
      <c r="AB2653">
        <v>28132</v>
      </c>
      <c r="AC2653">
        <v>10897550</v>
      </c>
      <c r="AD2653" t="s">
        <v>6</v>
      </c>
      <c r="AE2653">
        <v>121</v>
      </c>
      <c r="AF2653">
        <v>1</v>
      </c>
      <c r="AG2653">
        <v>15108</v>
      </c>
      <c r="AI2653" t="s">
        <v>27830</v>
      </c>
      <c r="AK2653" t="s">
        <v>27829</v>
      </c>
      <c r="AL2653">
        <v>10</v>
      </c>
      <c r="AM2653" s="5">
        <f t="shared" si="330"/>
        <v>2</v>
      </c>
      <c r="AN2653" s="4">
        <f t="shared" si="335"/>
        <v>3.0291556228701248E-3</v>
      </c>
      <c r="AO2653" s="3"/>
      <c r="AP2653">
        <v>0</v>
      </c>
      <c r="AQ2653" t="s">
        <v>1268</v>
      </c>
      <c r="AR2653" t="s">
        <v>27828</v>
      </c>
      <c r="AS2653" t="s">
        <v>1267</v>
      </c>
      <c r="AT2653" s="2">
        <v>2.5459999999999998</v>
      </c>
      <c r="AU2653" s="1">
        <f t="shared" si="331"/>
        <v>1.3970330734270342</v>
      </c>
      <c r="AV2653" s="1">
        <f t="shared" si="332"/>
        <v>1.0844280702441711</v>
      </c>
      <c r="AW2653" s="1">
        <f t="shared" si="333"/>
        <v>0.77182306706130754</v>
      </c>
    </row>
    <row r="2654" spans="1:49" x14ac:dyDescent="0.2">
      <c r="A2654">
        <v>2652</v>
      </c>
      <c r="B2654" t="s">
        <v>27827</v>
      </c>
      <c r="C2654" t="s">
        <v>27826</v>
      </c>
      <c r="F2654" t="s">
        <v>27825</v>
      </c>
      <c r="G2654" t="s">
        <v>14</v>
      </c>
      <c r="H2654" t="s">
        <v>13</v>
      </c>
      <c r="I2654" t="s">
        <v>27824</v>
      </c>
      <c r="J2654" t="s">
        <v>27823</v>
      </c>
      <c r="K2654" t="s">
        <v>27822</v>
      </c>
      <c r="L2654" t="s">
        <v>27821</v>
      </c>
      <c r="M2654" t="s">
        <v>68</v>
      </c>
      <c r="N2654">
        <v>6</v>
      </c>
      <c r="O2654" t="s">
        <v>27820</v>
      </c>
      <c r="P2654" t="s">
        <v>27819</v>
      </c>
      <c r="Q2654" t="s">
        <v>27818</v>
      </c>
      <c r="R2654" s="7">
        <v>42741</v>
      </c>
      <c r="S2654" s="8">
        <f t="shared" si="328"/>
        <v>2017</v>
      </c>
      <c r="T2654" s="8">
        <v>2017</v>
      </c>
      <c r="U2654" s="8">
        <f t="shared" si="329"/>
        <v>5</v>
      </c>
      <c r="V2654" s="7">
        <v>42741</v>
      </c>
      <c r="W2654" t="s">
        <v>5321</v>
      </c>
      <c r="X2654" s="2">
        <v>0.24199999999999999</v>
      </c>
      <c r="Y2654" s="6">
        <f t="shared" si="334"/>
        <v>6.4600517871920135E-3</v>
      </c>
      <c r="AB2654">
        <v>21100444341</v>
      </c>
      <c r="AC2654">
        <v>21190275</v>
      </c>
      <c r="AD2654" t="s">
        <v>6</v>
      </c>
      <c r="AE2654">
        <v>6</v>
      </c>
      <c r="AF2654">
        <v>1</v>
      </c>
      <c r="AH2654" t="s">
        <v>17315</v>
      </c>
      <c r="AI2654" t="s">
        <v>27817</v>
      </c>
      <c r="AK2654" t="s">
        <v>27816</v>
      </c>
      <c r="AL2654">
        <v>8</v>
      </c>
      <c r="AM2654" s="5">
        <f t="shared" si="330"/>
        <v>1.6</v>
      </c>
      <c r="AN2654" s="4">
        <f t="shared" si="335"/>
        <v>2.4233244982961003E-3</v>
      </c>
      <c r="AO2654" s="3"/>
      <c r="AP2654">
        <v>1</v>
      </c>
      <c r="AQ2654" t="s">
        <v>27815</v>
      </c>
      <c r="AR2654" t="s">
        <v>1</v>
      </c>
      <c r="AS2654" t="s">
        <v>27814</v>
      </c>
      <c r="AT2654" s="2" t="s">
        <v>0</v>
      </c>
      <c r="AU2654" s="1">
        <f t="shared" si="331"/>
        <v>0.52490336005232396</v>
      </c>
      <c r="AV2654" s="1">
        <f t="shared" si="332"/>
        <v>0.44416881427440569</v>
      </c>
      <c r="AW2654" s="1">
        <f t="shared" si="333"/>
        <v>0.36343426849648741</v>
      </c>
    </row>
    <row r="2655" spans="1:49" x14ac:dyDescent="0.2">
      <c r="A2655">
        <v>2653</v>
      </c>
      <c r="B2655" t="s">
        <v>27813</v>
      </c>
      <c r="C2655" t="s">
        <v>27812</v>
      </c>
      <c r="F2655" t="s">
        <v>27811</v>
      </c>
      <c r="G2655" t="s">
        <v>14</v>
      </c>
      <c r="H2655" t="s">
        <v>13</v>
      </c>
      <c r="I2655" t="s">
        <v>7112</v>
      </c>
      <c r="J2655" t="s">
        <v>27810</v>
      </c>
      <c r="K2655" t="s">
        <v>27809</v>
      </c>
      <c r="L2655" t="s">
        <v>27808</v>
      </c>
      <c r="M2655" t="s">
        <v>12079</v>
      </c>
      <c r="N2655">
        <v>5</v>
      </c>
      <c r="O2655" t="s">
        <v>27807</v>
      </c>
      <c r="P2655" t="s">
        <v>27806</v>
      </c>
      <c r="Q2655" t="s">
        <v>27805</v>
      </c>
      <c r="R2655" s="7">
        <v>42741</v>
      </c>
      <c r="S2655" s="8">
        <f t="shared" si="328"/>
        <v>2017</v>
      </c>
      <c r="T2655" s="8">
        <v>2017</v>
      </c>
      <c r="U2655" s="8">
        <f t="shared" si="329"/>
        <v>5</v>
      </c>
      <c r="V2655" s="7">
        <v>42741</v>
      </c>
      <c r="W2655" t="s">
        <v>27804</v>
      </c>
      <c r="X2655" s="2">
        <v>1.391</v>
      </c>
      <c r="Y2655" s="6">
        <f t="shared" si="334"/>
        <v>3.7131950561917731E-2</v>
      </c>
      <c r="AA2655">
        <v>24699926</v>
      </c>
      <c r="AB2655">
        <v>21100874237</v>
      </c>
      <c r="AC2655">
        <v>24699934</v>
      </c>
      <c r="AD2655" t="s">
        <v>6</v>
      </c>
      <c r="AE2655">
        <v>95</v>
      </c>
      <c r="AF2655">
        <v>1</v>
      </c>
      <c r="AG2655">
        <v>13814</v>
      </c>
      <c r="AI2655" t="s">
        <v>27803</v>
      </c>
      <c r="AK2655" t="s">
        <v>27802</v>
      </c>
      <c r="AL2655">
        <v>3</v>
      </c>
      <c r="AM2655" s="5">
        <f t="shared" si="330"/>
        <v>0.6</v>
      </c>
      <c r="AN2655" s="4">
        <f t="shared" si="335"/>
        <v>9.0874668686103744E-4</v>
      </c>
      <c r="AO2655" s="3"/>
      <c r="AP2655">
        <v>1</v>
      </c>
      <c r="AQ2655" t="s">
        <v>795</v>
      </c>
      <c r="AR2655" t="s">
        <v>27801</v>
      </c>
      <c r="AS2655" t="s">
        <v>794</v>
      </c>
      <c r="AT2655" s="2">
        <v>3.14</v>
      </c>
      <c r="AU2655" s="1">
        <f t="shared" si="331"/>
        <v>2.6264989399400722</v>
      </c>
      <c r="AV2655" s="1">
        <f t="shared" si="332"/>
        <v>1.9020348624389383</v>
      </c>
      <c r="AW2655" s="1">
        <f t="shared" si="333"/>
        <v>1.1775707849378045</v>
      </c>
    </row>
    <row r="2656" spans="1:49" x14ac:dyDescent="0.2">
      <c r="A2656">
        <v>2654</v>
      </c>
      <c r="B2656" t="s">
        <v>27800</v>
      </c>
      <c r="C2656" t="s">
        <v>27799</v>
      </c>
      <c r="D2656" t="s">
        <v>27798</v>
      </c>
      <c r="E2656">
        <v>28059141</v>
      </c>
      <c r="F2656" t="s">
        <v>27797</v>
      </c>
      <c r="G2656" t="s">
        <v>14</v>
      </c>
      <c r="H2656" t="s">
        <v>13</v>
      </c>
      <c r="I2656" t="s">
        <v>27796</v>
      </c>
      <c r="J2656" t="s">
        <v>27795</v>
      </c>
      <c r="K2656" t="s">
        <v>27794</v>
      </c>
      <c r="L2656" t="s">
        <v>27793</v>
      </c>
      <c r="M2656" t="s">
        <v>27792</v>
      </c>
      <c r="N2656">
        <v>7</v>
      </c>
      <c r="O2656" t="s">
        <v>27791</v>
      </c>
      <c r="P2656" t="s">
        <v>27790</v>
      </c>
      <c r="Q2656" t="s">
        <v>27789</v>
      </c>
      <c r="R2656" s="7">
        <v>42741</v>
      </c>
      <c r="S2656" s="8">
        <f t="shared" si="328"/>
        <v>2017</v>
      </c>
      <c r="T2656" s="8">
        <v>2017</v>
      </c>
      <c r="U2656" s="8">
        <f t="shared" si="329"/>
        <v>5</v>
      </c>
      <c r="V2656" s="7">
        <v>42741</v>
      </c>
      <c r="W2656" t="s">
        <v>16202</v>
      </c>
      <c r="X2656" s="2">
        <v>1.24</v>
      </c>
      <c r="Y2656" s="6">
        <f t="shared" si="334"/>
        <v>3.3101091802140895E-2</v>
      </c>
      <c r="AB2656">
        <v>21100200805</v>
      </c>
      <c r="AC2656">
        <v>20452322</v>
      </c>
      <c r="AD2656" t="s">
        <v>6</v>
      </c>
      <c r="AE2656">
        <v>7</v>
      </c>
      <c r="AG2656">
        <v>40049</v>
      </c>
      <c r="AI2656" t="s">
        <v>27788</v>
      </c>
      <c r="AK2656" t="s">
        <v>27787</v>
      </c>
      <c r="AL2656">
        <v>11</v>
      </c>
      <c r="AM2656" s="5">
        <f t="shared" si="330"/>
        <v>2.2000000000000002</v>
      </c>
      <c r="AN2656" s="4">
        <f t="shared" si="335"/>
        <v>3.3320711851571377E-3</v>
      </c>
      <c r="AO2656" s="3"/>
      <c r="AP2656">
        <v>1</v>
      </c>
      <c r="AQ2656" t="s">
        <v>4270</v>
      </c>
      <c r="AR2656" t="s">
        <v>27786</v>
      </c>
      <c r="AS2656" t="s">
        <v>4269</v>
      </c>
      <c r="AT2656" s="2">
        <v>4.3789999999999996</v>
      </c>
      <c r="AU2656" s="1">
        <f t="shared" si="331"/>
        <v>2.4170385617045764</v>
      </c>
      <c r="AV2656" s="1">
        <f t="shared" si="332"/>
        <v>1.8216581493649016</v>
      </c>
      <c r="AW2656" s="1">
        <f t="shared" si="333"/>
        <v>1.2262777370252265</v>
      </c>
    </row>
    <row r="2657" spans="1:49" x14ac:dyDescent="0.2">
      <c r="A2657">
        <v>2655</v>
      </c>
      <c r="B2657" t="s">
        <v>27785</v>
      </c>
      <c r="C2657" t="s">
        <v>27784</v>
      </c>
      <c r="E2657">
        <v>28208417</v>
      </c>
      <c r="F2657" t="s">
        <v>27783</v>
      </c>
      <c r="G2657" t="s">
        <v>14</v>
      </c>
      <c r="H2657" t="s">
        <v>13</v>
      </c>
      <c r="I2657" t="s">
        <v>27782</v>
      </c>
      <c r="J2657" t="s">
        <v>27781</v>
      </c>
      <c r="K2657" t="s">
        <v>27780</v>
      </c>
      <c r="L2657" t="s">
        <v>27779</v>
      </c>
      <c r="M2657" t="s">
        <v>27778</v>
      </c>
      <c r="N2657">
        <v>10</v>
      </c>
      <c r="O2657" t="s">
        <v>27777</v>
      </c>
      <c r="P2657" t="s">
        <v>27776</v>
      </c>
      <c r="Q2657" t="s">
        <v>27775</v>
      </c>
      <c r="R2657" s="7">
        <v>42740</v>
      </c>
      <c r="S2657" s="8">
        <f t="shared" si="328"/>
        <v>2017</v>
      </c>
      <c r="T2657" s="8">
        <v>2017</v>
      </c>
      <c r="U2657" s="8">
        <f t="shared" si="329"/>
        <v>5</v>
      </c>
      <c r="V2657" s="7">
        <v>42740</v>
      </c>
      <c r="W2657" t="s">
        <v>27774</v>
      </c>
      <c r="X2657" s="2">
        <v>0.89600000000000002</v>
      </c>
      <c r="Y2657" s="6">
        <f t="shared" si="334"/>
        <v>2.3918208269934065E-2</v>
      </c>
      <c r="AA2657">
        <v>24700045</v>
      </c>
      <c r="AB2657">
        <v>21100855841</v>
      </c>
      <c r="AC2657">
        <v>24700053</v>
      </c>
      <c r="AD2657" t="s">
        <v>6</v>
      </c>
      <c r="AE2657">
        <v>95</v>
      </c>
      <c r="AF2657">
        <v>1</v>
      </c>
      <c r="AG2657">
        <v>13201</v>
      </c>
      <c r="AI2657" t="s">
        <v>27773</v>
      </c>
      <c r="AK2657" t="s">
        <v>27772</v>
      </c>
      <c r="AL2657">
        <v>15</v>
      </c>
      <c r="AM2657" s="5">
        <f t="shared" si="330"/>
        <v>3</v>
      </c>
      <c r="AN2657" s="4">
        <f t="shared" si="335"/>
        <v>4.5437334343051876E-3</v>
      </c>
      <c r="AO2657" s="3"/>
      <c r="AP2657">
        <v>0</v>
      </c>
      <c r="AQ2657" t="s">
        <v>27679</v>
      </c>
      <c r="AR2657" t="s">
        <v>27771</v>
      </c>
      <c r="AS2657" t="s">
        <v>27677</v>
      </c>
      <c r="AT2657" s="2">
        <v>2.5289999999999999</v>
      </c>
      <c r="AU2657" s="1">
        <f t="shared" si="331"/>
        <v>1.8105865819245399</v>
      </c>
      <c r="AV2657" s="1">
        <f t="shared" si="332"/>
        <v>1.4230970852119627</v>
      </c>
      <c r="AW2657" s="1">
        <f t="shared" si="333"/>
        <v>1.0356075884993849</v>
      </c>
    </row>
    <row r="2658" spans="1:49" x14ac:dyDescent="0.2">
      <c r="A2658">
        <v>2656</v>
      </c>
      <c r="B2658" t="s">
        <v>27770</v>
      </c>
      <c r="C2658" t="s">
        <v>27769</v>
      </c>
      <c r="E2658">
        <v>28056777</v>
      </c>
      <c r="F2658" t="s">
        <v>27768</v>
      </c>
      <c r="G2658" t="s">
        <v>14</v>
      </c>
      <c r="H2658" t="s">
        <v>13</v>
      </c>
      <c r="I2658" t="s">
        <v>20264</v>
      </c>
      <c r="J2658" t="s">
        <v>27767</v>
      </c>
      <c r="K2658" t="s">
        <v>27766</v>
      </c>
      <c r="L2658" t="s">
        <v>27765</v>
      </c>
      <c r="M2658" t="s">
        <v>85</v>
      </c>
      <c r="N2658">
        <v>4</v>
      </c>
      <c r="O2658" t="s">
        <v>27764</v>
      </c>
      <c r="P2658" t="s">
        <v>27763</v>
      </c>
      <c r="Q2658" t="s">
        <v>27762</v>
      </c>
      <c r="R2658" s="7">
        <v>42740</v>
      </c>
      <c r="S2658" s="8">
        <f t="shared" si="328"/>
        <v>2017</v>
      </c>
      <c r="T2658" s="8">
        <v>2017</v>
      </c>
      <c r="U2658" s="8">
        <f t="shared" si="329"/>
        <v>5</v>
      </c>
      <c r="V2658" s="7">
        <v>42740</v>
      </c>
      <c r="W2658" t="s">
        <v>27761</v>
      </c>
      <c r="X2658" s="2">
        <v>1.5469999999999999</v>
      </c>
      <c r="Y2658" s="6">
        <f t="shared" si="334"/>
        <v>4.1296281466058037E-2</v>
      </c>
      <c r="AB2658">
        <v>21727</v>
      </c>
      <c r="AC2658">
        <v>14712164</v>
      </c>
      <c r="AD2658" t="s">
        <v>6</v>
      </c>
      <c r="AE2658">
        <v>18</v>
      </c>
      <c r="AF2658">
        <v>1</v>
      </c>
      <c r="AG2658">
        <v>32</v>
      </c>
      <c r="AI2658" t="s">
        <v>27760</v>
      </c>
      <c r="AJ2658" t="s">
        <v>27759</v>
      </c>
      <c r="AK2658" t="s">
        <v>27758</v>
      </c>
      <c r="AL2658">
        <v>19</v>
      </c>
      <c r="AM2658" s="5">
        <f t="shared" si="330"/>
        <v>3.8</v>
      </c>
      <c r="AN2658" s="4">
        <f t="shared" si="335"/>
        <v>5.7553956834532375E-3</v>
      </c>
      <c r="AO2658" s="3"/>
      <c r="AP2658">
        <v>1</v>
      </c>
      <c r="AR2658" t="s">
        <v>1</v>
      </c>
      <c r="AT2658" s="2">
        <v>3.9689999999999999</v>
      </c>
      <c r="AU2658" s="1">
        <f t="shared" si="331"/>
        <v>3.0634015731276594</v>
      </c>
      <c r="AV2658" s="1">
        <f t="shared" si="332"/>
        <v>2.3525838574755635</v>
      </c>
      <c r="AW2658" s="1">
        <f t="shared" si="333"/>
        <v>1.6417661418234677</v>
      </c>
    </row>
    <row r="2659" spans="1:49" x14ac:dyDescent="0.2">
      <c r="A2659">
        <v>2657</v>
      </c>
      <c r="B2659" t="s">
        <v>27757</v>
      </c>
      <c r="C2659" t="s">
        <v>27756</v>
      </c>
      <c r="F2659" t="s">
        <v>27755</v>
      </c>
      <c r="G2659" t="s">
        <v>14</v>
      </c>
      <c r="H2659" t="s">
        <v>13</v>
      </c>
      <c r="I2659" t="s">
        <v>4797</v>
      </c>
      <c r="J2659">
        <v>60025578</v>
      </c>
      <c r="K2659" t="s">
        <v>200</v>
      </c>
      <c r="L2659" t="s">
        <v>10</v>
      </c>
      <c r="M2659" t="s">
        <v>9</v>
      </c>
      <c r="N2659">
        <v>5</v>
      </c>
      <c r="O2659" t="s">
        <v>27754</v>
      </c>
      <c r="P2659" t="s">
        <v>27753</v>
      </c>
      <c r="Q2659" t="s">
        <v>197</v>
      </c>
      <c r="R2659" s="7">
        <v>42740</v>
      </c>
      <c r="S2659" s="8">
        <f t="shared" si="328"/>
        <v>2017</v>
      </c>
      <c r="T2659" s="8">
        <v>2017</v>
      </c>
      <c r="U2659" s="8">
        <f t="shared" si="329"/>
        <v>5</v>
      </c>
      <c r="V2659" s="7">
        <v>42740</v>
      </c>
      <c r="W2659" t="s">
        <v>12304</v>
      </c>
      <c r="X2659" s="2">
        <v>0.375</v>
      </c>
      <c r="Y2659" s="6">
        <f t="shared" si="334"/>
        <v>1.0010410827260351E-2</v>
      </c>
      <c r="AA2659">
        <v>135194</v>
      </c>
      <c r="AB2659">
        <v>24918</v>
      </c>
      <c r="AD2659" t="s">
        <v>6</v>
      </c>
      <c r="AE2659">
        <v>53</v>
      </c>
      <c r="AF2659">
        <v>1</v>
      </c>
      <c r="AH2659" s="10">
        <v>44415</v>
      </c>
      <c r="AI2659" t="s">
        <v>27752</v>
      </c>
      <c r="AK2659" t="s">
        <v>27751</v>
      </c>
      <c r="AL2659">
        <v>3</v>
      </c>
      <c r="AM2659" s="5">
        <f t="shared" si="330"/>
        <v>0.6</v>
      </c>
      <c r="AN2659" s="4">
        <f t="shared" si="335"/>
        <v>9.0874668686103744E-4</v>
      </c>
      <c r="AO2659" s="3"/>
      <c r="AP2659">
        <v>0</v>
      </c>
      <c r="AR2659" t="s">
        <v>1</v>
      </c>
      <c r="AT2659" s="2">
        <v>1.3140000000000001</v>
      </c>
      <c r="AU2659" s="1">
        <f t="shared" si="331"/>
        <v>0.72799115851405571</v>
      </c>
      <c r="AV2659" s="1">
        <f t="shared" si="332"/>
        <v>0.54595787570606946</v>
      </c>
      <c r="AW2659" s="1">
        <f t="shared" si="333"/>
        <v>0.3639245928980831</v>
      </c>
    </row>
    <row r="2660" spans="1:49" x14ac:dyDescent="0.2">
      <c r="A2660">
        <v>2658</v>
      </c>
      <c r="B2660" t="s">
        <v>27750</v>
      </c>
      <c r="C2660" t="s">
        <v>27749</v>
      </c>
      <c r="F2660" t="s">
        <v>27748</v>
      </c>
      <c r="G2660" t="s">
        <v>14</v>
      </c>
      <c r="H2660" t="s">
        <v>13</v>
      </c>
      <c r="I2660" t="s">
        <v>27747</v>
      </c>
      <c r="J2660">
        <v>60012835</v>
      </c>
      <c r="K2660" t="s">
        <v>2139</v>
      </c>
      <c r="L2660" t="s">
        <v>377</v>
      </c>
      <c r="M2660" t="s">
        <v>376</v>
      </c>
      <c r="N2660">
        <v>2</v>
      </c>
      <c r="O2660" t="s">
        <v>27746</v>
      </c>
      <c r="P2660" t="s">
        <v>27745</v>
      </c>
      <c r="Q2660" t="s">
        <v>8594</v>
      </c>
      <c r="R2660" s="7">
        <v>42740</v>
      </c>
      <c r="S2660" s="8">
        <f t="shared" si="328"/>
        <v>2017</v>
      </c>
      <c r="T2660" s="8">
        <v>2017</v>
      </c>
      <c r="U2660" s="8">
        <f t="shared" si="329"/>
        <v>5</v>
      </c>
      <c r="V2660" s="7">
        <v>42740</v>
      </c>
      <c r="W2660" t="s">
        <v>12304</v>
      </c>
      <c r="X2660" s="2">
        <v>0.375</v>
      </c>
      <c r="Y2660" s="6">
        <f t="shared" si="334"/>
        <v>1.0010410827260351E-2</v>
      </c>
      <c r="AA2660">
        <v>135194</v>
      </c>
      <c r="AB2660">
        <v>24918</v>
      </c>
      <c r="AD2660" t="s">
        <v>6</v>
      </c>
      <c r="AE2660">
        <v>53</v>
      </c>
      <c r="AF2660">
        <v>1</v>
      </c>
      <c r="AH2660" t="s">
        <v>27744</v>
      </c>
      <c r="AI2660" t="s">
        <v>27743</v>
      </c>
      <c r="AK2660" t="s">
        <v>27742</v>
      </c>
      <c r="AL2660">
        <v>8</v>
      </c>
      <c r="AM2660" s="5">
        <f t="shared" si="330"/>
        <v>1.6</v>
      </c>
      <c r="AN2660" s="4">
        <f t="shared" si="335"/>
        <v>2.4233244982961003E-3</v>
      </c>
      <c r="AO2660" s="3"/>
      <c r="AP2660">
        <v>0</v>
      </c>
      <c r="AR2660" t="s">
        <v>1</v>
      </c>
      <c r="AT2660" s="2">
        <v>1.3140000000000001</v>
      </c>
      <c r="AU2660" s="1">
        <f t="shared" si="331"/>
        <v>0.77342849285710757</v>
      </c>
      <c r="AV2660" s="1">
        <f t="shared" si="332"/>
        <v>0.6216867662778226</v>
      </c>
      <c r="AW2660" s="1">
        <f t="shared" si="333"/>
        <v>0.46994503969853751</v>
      </c>
    </row>
    <row r="2661" spans="1:49" x14ac:dyDescent="0.2">
      <c r="A2661">
        <v>2659</v>
      </c>
      <c r="B2661" t="s">
        <v>27741</v>
      </c>
      <c r="C2661" t="s">
        <v>27740</v>
      </c>
      <c r="F2661" t="s">
        <v>27739</v>
      </c>
      <c r="G2661" t="s">
        <v>14</v>
      </c>
      <c r="H2661" t="s">
        <v>13</v>
      </c>
      <c r="I2661" t="s">
        <v>27738</v>
      </c>
      <c r="J2661" t="s">
        <v>27737</v>
      </c>
      <c r="K2661" t="s">
        <v>27736</v>
      </c>
      <c r="L2661" t="s">
        <v>27735</v>
      </c>
      <c r="M2661" t="s">
        <v>12209</v>
      </c>
      <c r="N2661">
        <v>4</v>
      </c>
      <c r="O2661" t="s">
        <v>27734</v>
      </c>
      <c r="P2661" t="s">
        <v>27733</v>
      </c>
      <c r="Q2661" t="s">
        <v>27732</v>
      </c>
      <c r="R2661" s="7">
        <v>42740</v>
      </c>
      <c r="S2661" s="8">
        <f t="shared" si="328"/>
        <v>2017</v>
      </c>
      <c r="T2661" s="8">
        <v>2017</v>
      </c>
      <c r="U2661" s="8">
        <f t="shared" si="329"/>
        <v>5</v>
      </c>
      <c r="V2661" s="7">
        <v>42740</v>
      </c>
      <c r="W2661" t="s">
        <v>12304</v>
      </c>
      <c r="X2661" s="2">
        <v>0.375</v>
      </c>
      <c r="Y2661" s="6">
        <f t="shared" si="334"/>
        <v>1.0010410827260351E-2</v>
      </c>
      <c r="AA2661">
        <v>135194</v>
      </c>
      <c r="AB2661">
        <v>24918</v>
      </c>
      <c r="AD2661" t="s">
        <v>6</v>
      </c>
      <c r="AE2661">
        <v>53</v>
      </c>
      <c r="AF2661">
        <v>1</v>
      </c>
      <c r="AH2661" t="s">
        <v>27731</v>
      </c>
      <c r="AI2661" t="s">
        <v>27730</v>
      </c>
      <c r="AK2661" t="s">
        <v>27729</v>
      </c>
      <c r="AL2661">
        <v>3</v>
      </c>
      <c r="AM2661" s="5">
        <f t="shared" si="330"/>
        <v>0.6</v>
      </c>
      <c r="AN2661" s="4">
        <f t="shared" si="335"/>
        <v>9.0874668686103744E-4</v>
      </c>
      <c r="AO2661" s="3"/>
      <c r="AP2661">
        <v>0</v>
      </c>
      <c r="AR2661" t="s">
        <v>1</v>
      </c>
      <c r="AT2661" s="2">
        <v>1.3140000000000001</v>
      </c>
      <c r="AU2661" s="1">
        <f t="shared" si="331"/>
        <v>0.72799115851405571</v>
      </c>
      <c r="AV2661" s="1">
        <f t="shared" si="332"/>
        <v>0.54595787570606946</v>
      </c>
      <c r="AW2661" s="1">
        <f t="shared" si="333"/>
        <v>0.3639245928980831</v>
      </c>
    </row>
    <row r="2662" spans="1:49" x14ac:dyDescent="0.2">
      <c r="A2662">
        <v>2660</v>
      </c>
      <c r="B2662" t="s">
        <v>27728</v>
      </c>
      <c r="C2662" t="s">
        <v>27727</v>
      </c>
      <c r="F2662" t="s">
        <v>27726</v>
      </c>
      <c r="G2662" t="s">
        <v>14</v>
      </c>
      <c r="H2662" t="s">
        <v>13</v>
      </c>
      <c r="I2662" t="s">
        <v>27725</v>
      </c>
      <c r="J2662" t="s">
        <v>27724</v>
      </c>
      <c r="K2662" t="s">
        <v>27723</v>
      </c>
      <c r="L2662" t="s">
        <v>27722</v>
      </c>
      <c r="M2662" t="s">
        <v>2208</v>
      </c>
      <c r="N2662">
        <v>5</v>
      </c>
      <c r="O2662" t="s">
        <v>27721</v>
      </c>
      <c r="P2662" t="s">
        <v>27720</v>
      </c>
      <c r="Q2662" t="s">
        <v>27719</v>
      </c>
      <c r="R2662" s="7">
        <v>42740</v>
      </c>
      <c r="S2662" s="8">
        <f t="shared" si="328"/>
        <v>2017</v>
      </c>
      <c r="T2662" s="8">
        <v>2017</v>
      </c>
      <c r="U2662" s="8">
        <f t="shared" si="329"/>
        <v>5</v>
      </c>
      <c r="V2662" s="7">
        <v>42740</v>
      </c>
      <c r="W2662" t="s">
        <v>12304</v>
      </c>
      <c r="X2662" s="2">
        <v>0.375</v>
      </c>
      <c r="Y2662" s="6">
        <f t="shared" si="334"/>
        <v>1.0010410827260351E-2</v>
      </c>
      <c r="AA2662">
        <v>135194</v>
      </c>
      <c r="AB2662">
        <v>24918</v>
      </c>
      <c r="AD2662" t="s">
        <v>6</v>
      </c>
      <c r="AE2662">
        <v>53</v>
      </c>
      <c r="AF2662">
        <v>1</v>
      </c>
      <c r="AH2662" s="10">
        <v>44352</v>
      </c>
      <c r="AI2662" t="s">
        <v>27718</v>
      </c>
      <c r="AK2662" t="s">
        <v>27717</v>
      </c>
      <c r="AL2662">
        <v>16</v>
      </c>
      <c r="AM2662" s="5">
        <f t="shared" si="330"/>
        <v>3.2</v>
      </c>
      <c r="AN2662" s="4">
        <f t="shared" si="335"/>
        <v>4.8466489965922005E-3</v>
      </c>
      <c r="AO2662" s="3"/>
      <c r="AP2662">
        <v>0</v>
      </c>
      <c r="AR2662" t="s">
        <v>1</v>
      </c>
      <c r="AT2662" s="2">
        <v>1.3140000000000001</v>
      </c>
      <c r="AU2662" s="1">
        <f t="shared" si="331"/>
        <v>0.84612822780599051</v>
      </c>
      <c r="AV2662" s="1">
        <f t="shared" si="332"/>
        <v>0.7428529911926276</v>
      </c>
      <c r="AW2662" s="1">
        <f t="shared" si="333"/>
        <v>0.63957775457926458</v>
      </c>
    </row>
    <row r="2663" spans="1:49" x14ac:dyDescent="0.2">
      <c r="A2663">
        <v>2661</v>
      </c>
      <c r="B2663" t="s">
        <v>27716</v>
      </c>
      <c r="C2663" t="s">
        <v>27715</v>
      </c>
      <c r="F2663" t="s">
        <v>27714</v>
      </c>
      <c r="G2663" t="s">
        <v>14</v>
      </c>
      <c r="H2663" t="s">
        <v>13</v>
      </c>
      <c r="I2663" t="s">
        <v>27713</v>
      </c>
      <c r="J2663">
        <v>60027866</v>
      </c>
      <c r="K2663" t="s">
        <v>27712</v>
      </c>
      <c r="L2663" t="s">
        <v>27711</v>
      </c>
      <c r="M2663" t="s">
        <v>4079</v>
      </c>
      <c r="N2663">
        <v>2</v>
      </c>
      <c r="O2663" t="s">
        <v>27710</v>
      </c>
      <c r="P2663" t="s">
        <v>27709</v>
      </c>
      <c r="Q2663" t="s">
        <v>27708</v>
      </c>
      <c r="R2663" s="7">
        <v>42740</v>
      </c>
      <c r="S2663" s="8">
        <f t="shared" si="328"/>
        <v>2017</v>
      </c>
      <c r="T2663" s="8">
        <v>2017</v>
      </c>
      <c r="U2663" s="8">
        <f t="shared" si="329"/>
        <v>5</v>
      </c>
      <c r="V2663" s="7">
        <v>42740</v>
      </c>
      <c r="W2663" t="s">
        <v>27696</v>
      </c>
      <c r="X2663" s="2">
        <v>0.35499999999999998</v>
      </c>
      <c r="Y2663" s="6">
        <f t="shared" si="334"/>
        <v>9.4765222498064648E-3</v>
      </c>
      <c r="AA2663">
        <v>17518628</v>
      </c>
      <c r="AB2663">
        <v>5300152202</v>
      </c>
      <c r="AD2663" t="s">
        <v>6</v>
      </c>
      <c r="AE2663">
        <v>11</v>
      </c>
      <c r="AF2663">
        <v>1</v>
      </c>
      <c r="AH2663" t="s">
        <v>21692</v>
      </c>
      <c r="AI2663" t="s">
        <v>27707</v>
      </c>
      <c r="AK2663" t="s">
        <v>27706</v>
      </c>
      <c r="AL2663">
        <v>1</v>
      </c>
      <c r="AM2663" s="5">
        <f t="shared" si="330"/>
        <v>0.2</v>
      </c>
      <c r="AN2663" s="4">
        <f t="shared" si="335"/>
        <v>3.0291556228701253E-4</v>
      </c>
      <c r="AO2663" s="3"/>
      <c r="AP2663">
        <v>0</v>
      </c>
      <c r="AR2663" t="s">
        <v>1</v>
      </c>
      <c r="AT2663" s="2">
        <v>1.542</v>
      </c>
      <c r="AU2663" s="1">
        <f t="shared" si="331"/>
        <v>0.67244402435506279</v>
      </c>
      <c r="AV2663" s="1">
        <f t="shared" si="332"/>
        <v>0.48897189060467389</v>
      </c>
      <c r="AW2663" s="1">
        <f t="shared" si="333"/>
        <v>0.30549975685428482</v>
      </c>
    </row>
    <row r="2664" spans="1:49" x14ac:dyDescent="0.2">
      <c r="A2664">
        <v>2662</v>
      </c>
      <c r="B2664" t="s">
        <v>27705</v>
      </c>
      <c r="C2664" t="s">
        <v>27704</v>
      </c>
      <c r="F2664" t="s">
        <v>27703</v>
      </c>
      <c r="G2664" t="s">
        <v>14</v>
      </c>
      <c r="H2664" t="s">
        <v>13</v>
      </c>
      <c r="I2664" t="s">
        <v>27702</v>
      </c>
      <c r="J2664" t="s">
        <v>27701</v>
      </c>
      <c r="K2664" t="s">
        <v>27700</v>
      </c>
      <c r="L2664" t="s">
        <v>86</v>
      </c>
      <c r="M2664" t="s">
        <v>85</v>
      </c>
      <c r="N2664">
        <v>4</v>
      </c>
      <c r="O2664" t="s">
        <v>27699</v>
      </c>
      <c r="P2664" t="s">
        <v>27698</v>
      </c>
      <c r="Q2664" t="s">
        <v>27697</v>
      </c>
      <c r="R2664" s="7">
        <v>42740</v>
      </c>
      <c r="S2664" s="8">
        <f t="shared" si="328"/>
        <v>2017</v>
      </c>
      <c r="T2664" s="8">
        <v>2017</v>
      </c>
      <c r="U2664" s="8">
        <f t="shared" si="329"/>
        <v>5</v>
      </c>
      <c r="V2664" s="7">
        <v>42740</v>
      </c>
      <c r="W2664" t="s">
        <v>27696</v>
      </c>
      <c r="X2664" s="2">
        <v>0.35499999999999998</v>
      </c>
      <c r="Y2664" s="6">
        <f t="shared" si="334"/>
        <v>9.4765222498064648E-3</v>
      </c>
      <c r="AA2664">
        <v>17518628</v>
      </c>
      <c r="AB2664">
        <v>5300152202</v>
      </c>
      <c r="AD2664" t="s">
        <v>6</v>
      </c>
      <c r="AE2664">
        <v>11</v>
      </c>
      <c r="AF2664">
        <v>1</v>
      </c>
      <c r="AH2664" t="s">
        <v>27695</v>
      </c>
      <c r="AI2664" t="s">
        <v>27694</v>
      </c>
      <c r="AK2664" t="s">
        <v>27693</v>
      </c>
      <c r="AL2664">
        <v>3</v>
      </c>
      <c r="AM2664" s="5">
        <f t="shared" si="330"/>
        <v>0.6</v>
      </c>
      <c r="AN2664" s="4">
        <f t="shared" si="335"/>
        <v>9.0874668686103744E-4</v>
      </c>
      <c r="AO2664" s="3"/>
      <c r="AP2664">
        <v>0</v>
      </c>
      <c r="AR2664" t="s">
        <v>1</v>
      </c>
      <c r="AT2664" s="2">
        <v>1.542</v>
      </c>
      <c r="AU2664" s="1">
        <f t="shared" si="331"/>
        <v>0.69061895809228357</v>
      </c>
      <c r="AV2664" s="1">
        <f t="shared" si="332"/>
        <v>0.51926344683337511</v>
      </c>
      <c r="AW2664" s="1">
        <f t="shared" si="333"/>
        <v>0.34790793557446653</v>
      </c>
    </row>
    <row r="2665" spans="1:49" x14ac:dyDescent="0.2">
      <c r="A2665">
        <v>2663</v>
      </c>
      <c r="B2665" t="s">
        <v>27692</v>
      </c>
      <c r="C2665" t="s">
        <v>27691</v>
      </c>
      <c r="F2665" t="s">
        <v>27690</v>
      </c>
      <c r="G2665" t="s">
        <v>14</v>
      </c>
      <c r="H2665" t="s">
        <v>13</v>
      </c>
      <c r="I2665" t="s">
        <v>27689</v>
      </c>
      <c r="J2665" t="s">
        <v>27688</v>
      </c>
      <c r="K2665" t="s">
        <v>27687</v>
      </c>
      <c r="L2665" t="s">
        <v>27686</v>
      </c>
      <c r="M2665" t="s">
        <v>454</v>
      </c>
      <c r="N2665">
        <v>3</v>
      </c>
      <c r="O2665" t="s">
        <v>27685</v>
      </c>
      <c r="P2665" t="s">
        <v>27684</v>
      </c>
      <c r="Q2665" t="s">
        <v>27683</v>
      </c>
      <c r="R2665" s="7">
        <v>42740</v>
      </c>
      <c r="S2665" s="8">
        <f t="shared" ref="S2665:S2728" si="336">YEAR(R2665)</f>
        <v>2017</v>
      </c>
      <c r="T2665" s="8">
        <v>2017</v>
      </c>
      <c r="U2665" s="8">
        <f t="shared" ref="U2665:U2728" si="337">2022-T2665</f>
        <v>5</v>
      </c>
      <c r="V2665" s="7">
        <v>42740</v>
      </c>
      <c r="W2665" t="s">
        <v>27667</v>
      </c>
      <c r="X2665" s="2">
        <v>1.528</v>
      </c>
      <c r="Y2665" s="6">
        <f t="shared" si="334"/>
        <v>4.0789087317476845E-2</v>
      </c>
      <c r="AA2665">
        <v>2649381</v>
      </c>
      <c r="AB2665">
        <v>27433</v>
      </c>
      <c r="AC2665">
        <v>13616382</v>
      </c>
      <c r="AD2665" t="s">
        <v>6</v>
      </c>
      <c r="AE2665">
        <v>34</v>
      </c>
      <c r="AF2665">
        <v>1</v>
      </c>
      <c r="AG2665">
        <v>15010</v>
      </c>
      <c r="AI2665" t="s">
        <v>27682</v>
      </c>
      <c r="AJ2665" t="s">
        <v>27681</v>
      </c>
      <c r="AK2665" t="s">
        <v>27680</v>
      </c>
      <c r="AL2665">
        <v>3</v>
      </c>
      <c r="AM2665" s="5">
        <f t="shared" ref="AM2665:AM2728" si="338">AL2665/U2665</f>
        <v>0.6</v>
      </c>
      <c r="AN2665" s="4">
        <f t="shared" si="335"/>
        <v>9.0874668686103744E-4</v>
      </c>
      <c r="AO2665" s="3"/>
      <c r="AP2665">
        <v>1</v>
      </c>
      <c r="AQ2665" t="s">
        <v>27679</v>
      </c>
      <c r="AR2665" t="s">
        <v>27678</v>
      </c>
      <c r="AS2665" t="s">
        <v>27677</v>
      </c>
      <c r="AT2665" s="2">
        <v>3.528</v>
      </c>
      <c r="AU2665" s="1">
        <f t="shared" ref="AU2665:AU2728" si="339">(Y2665*0.7+AN2665*0.3)*100</f>
        <v>2.8824985128292102</v>
      </c>
      <c r="AV2665" s="1">
        <f t="shared" ref="AV2665:AV2728" si="340">(Y2665*0.5+AN2665*0.5)*100</f>
        <v>2.0848917002168941</v>
      </c>
      <c r="AW2665" s="1">
        <f t="shared" ref="AW2665:AW2728" si="341">(Y2665*0.3+AN2665*0.7)*100</f>
        <v>1.2872848876045779</v>
      </c>
    </row>
    <row r="2666" spans="1:49" x14ac:dyDescent="0.2">
      <c r="A2666">
        <v>2664</v>
      </c>
      <c r="B2666" t="s">
        <v>27676</v>
      </c>
      <c r="C2666" t="s">
        <v>27675</v>
      </c>
      <c r="F2666" t="s">
        <v>27674</v>
      </c>
      <c r="G2666" t="s">
        <v>14</v>
      </c>
      <c r="H2666" t="s">
        <v>13</v>
      </c>
      <c r="I2666" t="s">
        <v>27673</v>
      </c>
      <c r="J2666">
        <v>60004285</v>
      </c>
      <c r="K2666" t="s">
        <v>27672</v>
      </c>
      <c r="L2666" t="s">
        <v>27671</v>
      </c>
      <c r="M2666" t="s">
        <v>137</v>
      </c>
      <c r="N2666">
        <v>2</v>
      </c>
      <c r="O2666" t="s">
        <v>27670</v>
      </c>
      <c r="P2666" t="s">
        <v>27669</v>
      </c>
      <c r="Q2666" t="s">
        <v>27668</v>
      </c>
      <c r="R2666" s="7">
        <v>42740</v>
      </c>
      <c r="S2666" s="8">
        <f t="shared" si="336"/>
        <v>2017</v>
      </c>
      <c r="T2666" s="8">
        <v>2017</v>
      </c>
      <c r="U2666" s="8">
        <f t="shared" si="337"/>
        <v>5</v>
      </c>
      <c r="V2666" s="7">
        <v>42740</v>
      </c>
      <c r="W2666" t="s">
        <v>27667</v>
      </c>
      <c r="X2666" s="2">
        <v>1.528</v>
      </c>
      <c r="Y2666" s="6">
        <f t="shared" si="334"/>
        <v>4.0789087317476845E-2</v>
      </c>
      <c r="AA2666">
        <v>2649381</v>
      </c>
      <c r="AB2666">
        <v>27433</v>
      </c>
      <c r="AC2666">
        <v>13616382</v>
      </c>
      <c r="AD2666" t="s">
        <v>6</v>
      </c>
      <c r="AE2666">
        <v>34</v>
      </c>
      <c r="AF2666">
        <v>1</v>
      </c>
      <c r="AG2666">
        <v>15001</v>
      </c>
      <c r="AI2666" t="s">
        <v>27666</v>
      </c>
      <c r="AJ2666" t="s">
        <v>27665</v>
      </c>
      <c r="AK2666" t="s">
        <v>27664</v>
      </c>
      <c r="AL2666">
        <v>25</v>
      </c>
      <c r="AM2666" s="5">
        <f t="shared" si="338"/>
        <v>5</v>
      </c>
      <c r="AN2666" s="4">
        <f t="shared" si="335"/>
        <v>7.5728890571753124E-3</v>
      </c>
      <c r="AO2666" s="3"/>
      <c r="AP2666">
        <v>0</v>
      </c>
      <c r="AQ2666" t="s">
        <v>795</v>
      </c>
      <c r="AR2666" t="s">
        <v>27663</v>
      </c>
      <c r="AS2666" t="s">
        <v>794</v>
      </c>
      <c r="AT2666" s="2">
        <v>3.528</v>
      </c>
      <c r="AU2666" s="1">
        <f t="shared" si="339"/>
        <v>3.0824227839386387</v>
      </c>
      <c r="AV2666" s="1">
        <f t="shared" si="340"/>
        <v>2.418098818732608</v>
      </c>
      <c r="AW2666" s="1">
        <f t="shared" si="341"/>
        <v>1.7537748535265771</v>
      </c>
    </row>
    <row r="2667" spans="1:49" x14ac:dyDescent="0.2">
      <c r="A2667">
        <v>2665</v>
      </c>
      <c r="B2667" t="s">
        <v>27662</v>
      </c>
      <c r="C2667" t="s">
        <v>27661</v>
      </c>
      <c r="E2667">
        <v>27737500</v>
      </c>
      <c r="F2667" t="s">
        <v>27660</v>
      </c>
      <c r="G2667" t="s">
        <v>14</v>
      </c>
      <c r="H2667" t="s">
        <v>13</v>
      </c>
      <c r="I2667" t="s">
        <v>27659</v>
      </c>
      <c r="J2667" t="s">
        <v>27658</v>
      </c>
      <c r="K2667" t="s">
        <v>27657</v>
      </c>
      <c r="L2667" t="s">
        <v>27656</v>
      </c>
      <c r="M2667" t="s">
        <v>8567</v>
      </c>
      <c r="N2667">
        <v>8</v>
      </c>
      <c r="O2667" t="s">
        <v>27655</v>
      </c>
      <c r="P2667" t="s">
        <v>27654</v>
      </c>
      <c r="Q2667" t="s">
        <v>27653</v>
      </c>
      <c r="R2667" s="7">
        <v>42739</v>
      </c>
      <c r="S2667" s="8">
        <f t="shared" si="336"/>
        <v>2017</v>
      </c>
      <c r="T2667" s="8">
        <v>2017</v>
      </c>
      <c r="U2667" s="8">
        <f t="shared" si="337"/>
        <v>5</v>
      </c>
      <c r="V2667" s="7">
        <v>42739</v>
      </c>
      <c r="W2667" t="s">
        <v>27652</v>
      </c>
      <c r="X2667" s="2">
        <v>1.016</v>
      </c>
      <c r="Y2667" s="6">
        <f t="shared" si="334"/>
        <v>2.712153973465738E-2</v>
      </c>
      <c r="AA2667">
        <v>14394235</v>
      </c>
      <c r="AB2667">
        <v>26588</v>
      </c>
      <c r="AC2667">
        <v>14397641</v>
      </c>
      <c r="AD2667" t="s">
        <v>6</v>
      </c>
      <c r="AE2667">
        <v>18</v>
      </c>
      <c r="AF2667">
        <v>1</v>
      </c>
      <c r="AH2667" t="s">
        <v>27651</v>
      </c>
      <c r="AI2667" t="s">
        <v>27650</v>
      </c>
      <c r="AJ2667" t="s">
        <v>27649</v>
      </c>
      <c r="AK2667" t="s">
        <v>27648</v>
      </c>
      <c r="AL2667">
        <v>2</v>
      </c>
      <c r="AM2667" s="5">
        <f t="shared" si="338"/>
        <v>0.4</v>
      </c>
      <c r="AN2667" s="4">
        <f t="shared" si="335"/>
        <v>6.0583112457402507E-4</v>
      </c>
      <c r="AO2667" s="3"/>
      <c r="AP2667">
        <v>0</v>
      </c>
      <c r="AR2667" t="s">
        <v>1</v>
      </c>
      <c r="AT2667" s="2">
        <v>3.1019999999999999</v>
      </c>
      <c r="AU2667" s="1">
        <f t="shared" si="339"/>
        <v>1.9166827151632375</v>
      </c>
      <c r="AV2667" s="1">
        <f t="shared" si="340"/>
        <v>1.3863685429615702</v>
      </c>
      <c r="AW2667" s="1">
        <f t="shared" si="341"/>
        <v>0.8560543707599032</v>
      </c>
    </row>
    <row r="2668" spans="1:49" x14ac:dyDescent="0.2">
      <c r="A2668">
        <v>2666</v>
      </c>
      <c r="B2668" t="s">
        <v>27647</v>
      </c>
      <c r="C2668" t="s">
        <v>27646</v>
      </c>
      <c r="F2668" t="s">
        <v>27645</v>
      </c>
      <c r="G2668" t="s">
        <v>14</v>
      </c>
      <c r="H2668" t="s">
        <v>13</v>
      </c>
      <c r="I2668" t="s">
        <v>27644</v>
      </c>
      <c r="J2668" t="s">
        <v>27643</v>
      </c>
      <c r="K2668" t="s">
        <v>27642</v>
      </c>
      <c r="L2668" t="s">
        <v>27641</v>
      </c>
      <c r="M2668" t="s">
        <v>720</v>
      </c>
      <c r="N2668">
        <v>7</v>
      </c>
      <c r="O2668" t="s">
        <v>27640</v>
      </c>
      <c r="P2668" t="s">
        <v>27639</v>
      </c>
      <c r="Q2668" t="s">
        <v>27638</v>
      </c>
      <c r="R2668" s="7">
        <v>42738</v>
      </c>
      <c r="S2668" s="8">
        <f t="shared" si="336"/>
        <v>2017</v>
      </c>
      <c r="T2668" s="8">
        <v>2017</v>
      </c>
      <c r="U2668" s="8">
        <f t="shared" si="337"/>
        <v>5</v>
      </c>
      <c r="V2668" s="7">
        <v>42738</v>
      </c>
      <c r="W2668" t="s">
        <v>27637</v>
      </c>
      <c r="X2668" s="2">
        <v>1.78</v>
      </c>
      <c r="Y2668" s="6">
        <f t="shared" si="334"/>
        <v>4.7516083393395803E-2</v>
      </c>
      <c r="AA2668">
        <v>24699950</v>
      </c>
      <c r="AB2668">
        <v>21100874236</v>
      </c>
      <c r="AC2668">
        <v>24699969</v>
      </c>
      <c r="AD2668" t="s">
        <v>6</v>
      </c>
      <c r="AE2668">
        <v>95</v>
      </c>
      <c r="AF2668">
        <v>4</v>
      </c>
      <c r="AG2668">
        <v>45403</v>
      </c>
      <c r="AI2668" t="s">
        <v>27636</v>
      </c>
      <c r="AK2668" t="s">
        <v>27635</v>
      </c>
      <c r="AL2668">
        <v>16</v>
      </c>
      <c r="AM2668" s="5">
        <f t="shared" si="338"/>
        <v>3.2</v>
      </c>
      <c r="AN2668" s="4">
        <f t="shared" si="335"/>
        <v>4.8466489965922005E-3</v>
      </c>
      <c r="AO2668" s="3"/>
      <c r="AP2668">
        <v>0</v>
      </c>
      <c r="AQ2668" t="s">
        <v>76</v>
      </c>
      <c r="AR2668">
        <v>11574037</v>
      </c>
      <c r="AS2668" t="s">
        <v>75</v>
      </c>
      <c r="AT2668" s="2">
        <v>4.0359999999999996</v>
      </c>
      <c r="AU2668" s="1">
        <f t="shared" si="339"/>
        <v>3.4715253074354719</v>
      </c>
      <c r="AV2668" s="1">
        <f t="shared" si="340"/>
        <v>2.6181366194994</v>
      </c>
      <c r="AW2668" s="1">
        <f t="shared" si="341"/>
        <v>1.7647479315633281</v>
      </c>
    </row>
    <row r="2669" spans="1:49" x14ac:dyDescent="0.2">
      <c r="A2669">
        <v>2667</v>
      </c>
      <c r="B2669" t="s">
        <v>27634</v>
      </c>
      <c r="C2669" t="s">
        <v>27633</v>
      </c>
      <c r="F2669" t="s">
        <v>27632</v>
      </c>
      <c r="G2669" t="s">
        <v>14</v>
      </c>
      <c r="H2669" t="s">
        <v>13</v>
      </c>
      <c r="I2669" t="s">
        <v>27631</v>
      </c>
      <c r="J2669">
        <v>60003858</v>
      </c>
      <c r="K2669" t="s">
        <v>1154</v>
      </c>
      <c r="L2669" t="s">
        <v>1153</v>
      </c>
      <c r="M2669" t="s">
        <v>1152</v>
      </c>
      <c r="N2669">
        <v>1</v>
      </c>
      <c r="O2669" t="s">
        <v>27630</v>
      </c>
      <c r="P2669">
        <v>7202677518</v>
      </c>
      <c r="Q2669">
        <v>60003858</v>
      </c>
      <c r="R2669" s="7">
        <v>42738</v>
      </c>
      <c r="S2669" s="8">
        <f t="shared" si="336"/>
        <v>2017</v>
      </c>
      <c r="T2669" s="8">
        <v>2017</v>
      </c>
      <c r="U2669" s="8">
        <f t="shared" si="337"/>
        <v>5</v>
      </c>
      <c r="V2669" s="7">
        <v>42738</v>
      </c>
      <c r="W2669" t="s">
        <v>27629</v>
      </c>
      <c r="X2669" s="2">
        <v>1.0780000000000001</v>
      </c>
      <c r="Y2669" s="6">
        <f t="shared" si="334"/>
        <v>2.8776594324764426E-2</v>
      </c>
      <c r="AB2669">
        <v>21100203948</v>
      </c>
      <c r="AC2669">
        <v>20419139</v>
      </c>
      <c r="AD2669" t="s">
        <v>6</v>
      </c>
      <c r="AE2669">
        <v>8</v>
      </c>
      <c r="AF2669">
        <v>1</v>
      </c>
      <c r="AG2669">
        <v>1</v>
      </c>
      <c r="AI2669" t="s">
        <v>27628</v>
      </c>
      <c r="AJ2669" t="s">
        <v>27627</v>
      </c>
      <c r="AK2669" t="s">
        <v>27626</v>
      </c>
      <c r="AL2669">
        <v>14</v>
      </c>
      <c r="AM2669" s="5">
        <f t="shared" si="338"/>
        <v>2.8</v>
      </c>
      <c r="AN2669" s="4">
        <f t="shared" si="335"/>
        <v>4.2408178720181747E-3</v>
      </c>
      <c r="AO2669" s="3"/>
      <c r="AP2669">
        <v>1</v>
      </c>
      <c r="AR2669" t="s">
        <v>1</v>
      </c>
      <c r="AT2669" s="2">
        <v>2.25</v>
      </c>
      <c r="AU2669" s="1">
        <f t="shared" si="339"/>
        <v>2.1415861388940547</v>
      </c>
      <c r="AV2669" s="1">
        <f t="shared" si="340"/>
        <v>1.6508706098391299</v>
      </c>
      <c r="AW2669" s="1">
        <f t="shared" si="341"/>
        <v>1.1601550807842049</v>
      </c>
    </row>
    <row r="2670" spans="1:49" x14ac:dyDescent="0.2">
      <c r="A2670">
        <v>2668</v>
      </c>
      <c r="B2670" t="s">
        <v>27625</v>
      </c>
      <c r="C2670" t="s">
        <v>27624</v>
      </c>
      <c r="E2670">
        <v>28028211</v>
      </c>
      <c r="F2670" t="s">
        <v>27623</v>
      </c>
      <c r="G2670" t="s">
        <v>14</v>
      </c>
      <c r="H2670" t="s">
        <v>13</v>
      </c>
      <c r="I2670" t="s">
        <v>27622</v>
      </c>
      <c r="J2670" t="s">
        <v>27621</v>
      </c>
      <c r="K2670" t="s">
        <v>27620</v>
      </c>
      <c r="L2670" t="s">
        <v>27619</v>
      </c>
      <c r="M2670" t="s">
        <v>1228</v>
      </c>
      <c r="N2670">
        <v>2</v>
      </c>
      <c r="O2670" t="s">
        <v>27618</v>
      </c>
      <c r="P2670" t="s">
        <v>27617</v>
      </c>
      <c r="Q2670" t="s">
        <v>27616</v>
      </c>
      <c r="R2670" s="7">
        <v>42738</v>
      </c>
      <c r="S2670" s="8">
        <f t="shared" si="336"/>
        <v>2017</v>
      </c>
      <c r="T2670" s="8">
        <v>2017</v>
      </c>
      <c r="U2670" s="8">
        <f t="shared" si="337"/>
        <v>5</v>
      </c>
      <c r="V2670" s="7">
        <v>42738</v>
      </c>
      <c r="W2670" t="s">
        <v>27615</v>
      </c>
      <c r="X2670" s="2">
        <v>5.0110000000000001</v>
      </c>
      <c r="Y2670" s="6">
        <f t="shared" si="334"/>
        <v>0.13376578308107098</v>
      </c>
      <c r="AA2670">
        <v>278424</v>
      </c>
      <c r="AB2670">
        <v>21121</v>
      </c>
      <c r="AC2670">
        <v>10916490</v>
      </c>
      <c r="AD2670" t="s">
        <v>6</v>
      </c>
      <c r="AE2670">
        <v>114</v>
      </c>
      <c r="AF2670">
        <v>1</v>
      </c>
      <c r="AH2670" t="s">
        <v>27614</v>
      </c>
      <c r="AI2670" t="s">
        <v>27613</v>
      </c>
      <c r="AJ2670" t="s">
        <v>27612</v>
      </c>
      <c r="AK2670" t="s">
        <v>27611</v>
      </c>
      <c r="AL2670">
        <v>130</v>
      </c>
      <c r="AM2670" s="5">
        <f t="shared" si="338"/>
        <v>26</v>
      </c>
      <c r="AN2670" s="4">
        <f t="shared" si="335"/>
        <v>3.9379023097311623E-2</v>
      </c>
      <c r="AO2670" s="3"/>
      <c r="AP2670">
        <v>1</v>
      </c>
      <c r="AQ2670" t="s">
        <v>795</v>
      </c>
      <c r="AR2670">
        <v>1435778</v>
      </c>
      <c r="AS2670" t="s">
        <v>794</v>
      </c>
      <c r="AT2670" s="2" t="s">
        <v>0</v>
      </c>
      <c r="AU2670" s="1">
        <f t="shared" si="339"/>
        <v>10.544975508594318</v>
      </c>
      <c r="AV2670" s="1">
        <f t="shared" si="340"/>
        <v>8.6572403089191301</v>
      </c>
      <c r="AW2670" s="1">
        <f t="shared" si="341"/>
        <v>6.7695051092439424</v>
      </c>
    </row>
    <row r="2671" spans="1:49" x14ac:dyDescent="0.2">
      <c r="A2671">
        <v>2669</v>
      </c>
      <c r="B2671" t="s">
        <v>27610</v>
      </c>
      <c r="C2671" t="s">
        <v>27609</v>
      </c>
      <c r="F2671" t="s">
        <v>27608</v>
      </c>
      <c r="G2671" t="s">
        <v>14</v>
      </c>
      <c r="H2671" t="s">
        <v>13</v>
      </c>
      <c r="I2671" t="s">
        <v>27607</v>
      </c>
      <c r="J2671" t="s">
        <v>27606</v>
      </c>
      <c r="K2671" t="s">
        <v>27605</v>
      </c>
      <c r="L2671" t="s">
        <v>27604</v>
      </c>
      <c r="M2671" t="s">
        <v>3280</v>
      </c>
      <c r="N2671">
        <v>3</v>
      </c>
      <c r="O2671" t="s">
        <v>27603</v>
      </c>
      <c r="P2671" t="s">
        <v>27602</v>
      </c>
      <c r="Q2671" t="s">
        <v>27601</v>
      </c>
      <c r="R2671" s="7">
        <v>42738</v>
      </c>
      <c r="S2671" s="8">
        <f t="shared" si="336"/>
        <v>2017</v>
      </c>
      <c r="T2671" s="8">
        <v>2017</v>
      </c>
      <c r="U2671" s="8">
        <f t="shared" si="337"/>
        <v>5</v>
      </c>
      <c r="V2671" s="7">
        <v>42738</v>
      </c>
      <c r="W2671" t="s">
        <v>27600</v>
      </c>
      <c r="X2671" s="2">
        <v>13.673999999999999</v>
      </c>
      <c r="Y2671" s="6">
        <f t="shared" si="334"/>
        <v>0.36501962040522146</v>
      </c>
      <c r="AA2671">
        <v>17494885</v>
      </c>
      <c r="AB2671">
        <v>5700165152</v>
      </c>
      <c r="AC2671">
        <v>17494893</v>
      </c>
      <c r="AD2671" t="s">
        <v>6</v>
      </c>
      <c r="AE2671">
        <v>11</v>
      </c>
      <c r="AF2671">
        <v>1</v>
      </c>
      <c r="AH2671" t="s">
        <v>2428</v>
      </c>
      <c r="AI2671" t="s">
        <v>27599</v>
      </c>
      <c r="AK2671" t="s">
        <v>27598</v>
      </c>
      <c r="AL2671">
        <v>0</v>
      </c>
      <c r="AM2671" s="5">
        <f t="shared" si="338"/>
        <v>0</v>
      </c>
      <c r="AN2671" s="4">
        <f t="shared" si="335"/>
        <v>0</v>
      </c>
      <c r="AO2671" s="3"/>
      <c r="AP2671">
        <v>0</v>
      </c>
      <c r="AR2671" t="s">
        <v>1</v>
      </c>
      <c r="AT2671" s="2">
        <v>38.771000000000001</v>
      </c>
      <c r="AU2671" s="1">
        <f t="shared" si="339"/>
        <v>25.551373428365498</v>
      </c>
      <c r="AV2671" s="1">
        <f t="shared" si="340"/>
        <v>18.250981020261072</v>
      </c>
      <c r="AW2671" s="1">
        <f t="shared" si="341"/>
        <v>10.950588612156643</v>
      </c>
    </row>
    <row r="2672" spans="1:49" x14ac:dyDescent="0.2">
      <c r="A2672">
        <v>2670</v>
      </c>
      <c r="B2672" t="s">
        <v>27597</v>
      </c>
      <c r="C2672" t="s">
        <v>27596</v>
      </c>
      <c r="F2672" t="s">
        <v>27595</v>
      </c>
      <c r="G2672" t="s">
        <v>14</v>
      </c>
      <c r="H2672" t="s">
        <v>13</v>
      </c>
      <c r="I2672" t="s">
        <v>27594</v>
      </c>
      <c r="J2672">
        <v>60016775</v>
      </c>
      <c r="K2672" t="s">
        <v>24731</v>
      </c>
      <c r="L2672" t="s">
        <v>8456</v>
      </c>
      <c r="M2672" t="s">
        <v>2231</v>
      </c>
      <c r="N2672">
        <v>3</v>
      </c>
      <c r="O2672" t="s">
        <v>27593</v>
      </c>
      <c r="P2672" t="s">
        <v>27592</v>
      </c>
      <c r="Q2672" t="s">
        <v>24728</v>
      </c>
      <c r="R2672" s="7">
        <v>42737</v>
      </c>
      <c r="S2672" s="8">
        <f t="shared" si="336"/>
        <v>2017</v>
      </c>
      <c r="T2672" s="8">
        <v>2017</v>
      </c>
      <c r="U2672" s="8">
        <f t="shared" si="337"/>
        <v>5</v>
      </c>
      <c r="V2672" s="7">
        <v>42737</v>
      </c>
      <c r="W2672" t="s">
        <v>27591</v>
      </c>
      <c r="X2672" s="2">
        <v>0.16500000000000001</v>
      </c>
      <c r="Y2672" s="6">
        <f t="shared" si="334"/>
        <v>4.4045807639945551E-3</v>
      </c>
      <c r="AA2672">
        <v>21681724</v>
      </c>
      <c r="AB2672">
        <v>21100854223</v>
      </c>
      <c r="AC2672">
        <v>21681732</v>
      </c>
      <c r="AD2672" t="s">
        <v>6</v>
      </c>
      <c r="AE2672">
        <v>5</v>
      </c>
      <c r="AF2672">
        <v>1</v>
      </c>
      <c r="AH2672" t="s">
        <v>27590</v>
      </c>
      <c r="AI2672" t="s">
        <v>27589</v>
      </c>
      <c r="AJ2672" t="s">
        <v>27588</v>
      </c>
      <c r="AK2672" t="s">
        <v>27587</v>
      </c>
      <c r="AL2672">
        <v>0</v>
      </c>
      <c r="AM2672" s="5">
        <f t="shared" si="338"/>
        <v>0</v>
      </c>
      <c r="AN2672" s="4">
        <f t="shared" si="335"/>
        <v>0</v>
      </c>
      <c r="AO2672" s="3"/>
      <c r="AP2672">
        <v>0</v>
      </c>
      <c r="AR2672" t="s">
        <v>1</v>
      </c>
      <c r="AT2672" s="2" t="s">
        <v>0</v>
      </c>
      <c r="AU2672" s="1">
        <f t="shared" si="339"/>
        <v>0.30832065347961884</v>
      </c>
      <c r="AV2672" s="1">
        <f t="shared" si="340"/>
        <v>0.22022903819972775</v>
      </c>
      <c r="AW2672" s="1">
        <f t="shared" si="341"/>
        <v>0.13213742291983663</v>
      </c>
    </row>
    <row r="2673" spans="1:49" x14ac:dyDescent="0.2">
      <c r="A2673">
        <v>2671</v>
      </c>
      <c r="B2673" t="s">
        <v>27586</v>
      </c>
      <c r="C2673" t="s">
        <v>27585</v>
      </c>
      <c r="F2673" t="s">
        <v>27584</v>
      </c>
      <c r="G2673" t="s">
        <v>14</v>
      </c>
      <c r="H2673" t="s">
        <v>13</v>
      </c>
      <c r="I2673" t="s">
        <v>20339</v>
      </c>
      <c r="J2673" t="s">
        <v>20338</v>
      </c>
      <c r="K2673" t="s">
        <v>20337</v>
      </c>
      <c r="L2673" t="s">
        <v>20336</v>
      </c>
      <c r="M2673" t="s">
        <v>1182</v>
      </c>
      <c r="N2673">
        <v>2</v>
      </c>
      <c r="O2673" t="s">
        <v>27583</v>
      </c>
      <c r="P2673" t="s">
        <v>27582</v>
      </c>
      <c r="Q2673" t="s">
        <v>27581</v>
      </c>
      <c r="R2673" s="7">
        <v>42737</v>
      </c>
      <c r="S2673" s="8">
        <f t="shared" si="336"/>
        <v>2017</v>
      </c>
      <c r="T2673" s="8">
        <v>2017</v>
      </c>
      <c r="U2673" s="8">
        <f t="shared" si="337"/>
        <v>5</v>
      </c>
      <c r="V2673" s="7">
        <v>42737</v>
      </c>
      <c r="W2673" t="s">
        <v>27580</v>
      </c>
      <c r="X2673" s="2">
        <v>0.34899999999999998</v>
      </c>
      <c r="Y2673" s="6">
        <f t="shared" si="334"/>
        <v>9.3163556765702999E-3</v>
      </c>
      <c r="AA2673">
        <v>2564602</v>
      </c>
      <c r="AB2673">
        <v>18958</v>
      </c>
      <c r="AC2673">
        <v>9745971</v>
      </c>
      <c r="AD2673" t="s">
        <v>6</v>
      </c>
      <c r="AE2673">
        <v>34</v>
      </c>
      <c r="AF2673">
        <v>1</v>
      </c>
      <c r="AH2673" t="s">
        <v>27579</v>
      </c>
      <c r="AI2673" t="s">
        <v>27578</v>
      </c>
      <c r="AJ2673" t="s">
        <v>27577</v>
      </c>
      <c r="AK2673" t="s">
        <v>27576</v>
      </c>
      <c r="AL2673">
        <v>1</v>
      </c>
      <c r="AM2673" s="5">
        <f t="shared" si="338"/>
        <v>0.2</v>
      </c>
      <c r="AN2673" s="4">
        <f t="shared" si="335"/>
        <v>3.0291556228701253E-4</v>
      </c>
      <c r="AO2673" s="3"/>
      <c r="AP2673">
        <v>0</v>
      </c>
      <c r="AR2673" t="s">
        <v>1</v>
      </c>
      <c r="AT2673" s="2" t="s">
        <v>0</v>
      </c>
      <c r="AU2673" s="1">
        <f t="shared" si="339"/>
        <v>0.66123236422853138</v>
      </c>
      <c r="AV2673" s="1">
        <f t="shared" si="340"/>
        <v>0.48096356194286566</v>
      </c>
      <c r="AW2673" s="1">
        <f t="shared" si="341"/>
        <v>0.30069475965719988</v>
      </c>
    </row>
    <row r="2674" spans="1:49" x14ac:dyDescent="0.2">
      <c r="A2674">
        <v>2672</v>
      </c>
      <c r="B2674" t="s">
        <v>27575</v>
      </c>
      <c r="C2674" t="s">
        <v>27574</v>
      </c>
      <c r="E2674">
        <v>28436813</v>
      </c>
      <c r="F2674" t="s">
        <v>27573</v>
      </c>
      <c r="G2674" t="s">
        <v>14</v>
      </c>
      <c r="H2674" t="s">
        <v>13</v>
      </c>
      <c r="I2674" t="s">
        <v>27572</v>
      </c>
      <c r="J2674" t="s">
        <v>27571</v>
      </c>
      <c r="K2674" t="s">
        <v>27570</v>
      </c>
      <c r="L2674" t="s">
        <v>27569</v>
      </c>
      <c r="M2674" t="s">
        <v>27568</v>
      </c>
      <c r="N2674">
        <v>6</v>
      </c>
      <c r="O2674" t="s">
        <v>27567</v>
      </c>
      <c r="P2674" t="s">
        <v>27566</v>
      </c>
      <c r="Q2674" t="s">
        <v>27565</v>
      </c>
      <c r="R2674" s="7">
        <v>42737</v>
      </c>
      <c r="S2674" s="8">
        <f t="shared" si="336"/>
        <v>2017</v>
      </c>
      <c r="T2674" s="8">
        <v>2017</v>
      </c>
      <c r="U2674" s="8">
        <f t="shared" si="337"/>
        <v>5</v>
      </c>
      <c r="V2674" s="7">
        <v>42737</v>
      </c>
      <c r="W2674" t="s">
        <v>27564</v>
      </c>
      <c r="X2674" s="2" t="s">
        <v>0</v>
      </c>
      <c r="Y2674" s="6" t="e">
        <f t="shared" si="334"/>
        <v>#VALUE!</v>
      </c>
      <c r="AA2674">
        <v>21646821</v>
      </c>
      <c r="AB2674">
        <v>21100202751</v>
      </c>
      <c r="AC2674">
        <v>23758627</v>
      </c>
      <c r="AD2674" t="s">
        <v>6</v>
      </c>
      <c r="AE2674">
        <v>57</v>
      </c>
      <c r="AF2674">
        <v>1</v>
      </c>
      <c r="AH2674" t="s">
        <v>27563</v>
      </c>
      <c r="AI2674" t="s">
        <v>27562</v>
      </c>
      <c r="AJ2674" t="s">
        <v>27561</v>
      </c>
      <c r="AK2674" t="s">
        <v>27560</v>
      </c>
      <c r="AL2674">
        <v>7</v>
      </c>
      <c r="AM2674" s="5">
        <f t="shared" si="338"/>
        <v>1.4</v>
      </c>
      <c r="AN2674" s="4">
        <f t="shared" si="335"/>
        <v>2.1204089360090874E-3</v>
      </c>
      <c r="AO2674" s="3"/>
      <c r="AP2674">
        <v>0</v>
      </c>
      <c r="AQ2674" t="s">
        <v>979</v>
      </c>
      <c r="AR2674" t="s">
        <v>27559</v>
      </c>
      <c r="AS2674" t="s">
        <v>977</v>
      </c>
      <c r="AT2674" s="2" t="s">
        <v>0</v>
      </c>
      <c r="AU2674" s="1" t="e">
        <f t="shared" si="339"/>
        <v>#VALUE!</v>
      </c>
      <c r="AV2674" s="1" t="e">
        <f t="shared" si="340"/>
        <v>#VALUE!</v>
      </c>
      <c r="AW2674" s="1" t="e">
        <f t="shared" si="341"/>
        <v>#VALUE!</v>
      </c>
    </row>
    <row r="2675" spans="1:49" x14ac:dyDescent="0.2">
      <c r="A2675">
        <v>2673</v>
      </c>
      <c r="B2675" t="s">
        <v>27558</v>
      </c>
      <c r="C2675" t="s">
        <v>27557</v>
      </c>
      <c r="F2675" t="s">
        <v>27556</v>
      </c>
      <c r="G2675" t="s">
        <v>14</v>
      </c>
      <c r="H2675" t="s">
        <v>13</v>
      </c>
      <c r="I2675" t="s">
        <v>27495</v>
      </c>
      <c r="J2675">
        <v>60083914</v>
      </c>
      <c r="K2675" t="s">
        <v>27494</v>
      </c>
      <c r="L2675" t="s">
        <v>27493</v>
      </c>
      <c r="M2675" t="s">
        <v>9</v>
      </c>
      <c r="N2675">
        <v>2</v>
      </c>
      <c r="O2675" t="s">
        <v>27492</v>
      </c>
      <c r="P2675" t="s">
        <v>27491</v>
      </c>
      <c r="Q2675" t="s">
        <v>27490</v>
      </c>
      <c r="R2675" s="7">
        <v>42737</v>
      </c>
      <c r="S2675" s="8">
        <f t="shared" si="336"/>
        <v>2017</v>
      </c>
      <c r="T2675" s="8">
        <v>2017</v>
      </c>
      <c r="U2675" s="8">
        <f t="shared" si="337"/>
        <v>5</v>
      </c>
      <c r="V2675" s="7">
        <v>42737</v>
      </c>
      <c r="W2675" t="s">
        <v>27555</v>
      </c>
      <c r="X2675" s="2">
        <v>0.28299999999999997</v>
      </c>
      <c r="Y2675" s="6">
        <f t="shared" si="334"/>
        <v>7.5545233709724781E-3</v>
      </c>
      <c r="AA2675">
        <v>8327823</v>
      </c>
      <c r="AB2675">
        <v>18061</v>
      </c>
      <c r="AD2675" t="s">
        <v>6</v>
      </c>
      <c r="AE2675">
        <v>51</v>
      </c>
      <c r="AF2675">
        <v>1</v>
      </c>
      <c r="AH2675" t="s">
        <v>27554</v>
      </c>
      <c r="AI2675" t="s">
        <v>27553</v>
      </c>
      <c r="AJ2675" t="s">
        <v>27552</v>
      </c>
      <c r="AK2675" t="s">
        <v>27551</v>
      </c>
      <c r="AL2675">
        <v>6</v>
      </c>
      <c r="AM2675" s="5">
        <f t="shared" si="338"/>
        <v>1.2</v>
      </c>
      <c r="AN2675" s="4">
        <f t="shared" si="335"/>
        <v>1.8174933737220749E-3</v>
      </c>
      <c r="AO2675" s="3"/>
      <c r="AP2675">
        <v>0</v>
      </c>
      <c r="AQ2675" t="s">
        <v>76</v>
      </c>
      <c r="AR2675" t="s">
        <v>27485</v>
      </c>
      <c r="AS2675" t="s">
        <v>75</v>
      </c>
      <c r="AT2675" s="2" t="s">
        <v>0</v>
      </c>
      <c r="AU2675" s="1">
        <f t="shared" si="339"/>
        <v>0.58334143717973574</v>
      </c>
      <c r="AV2675" s="1">
        <f t="shared" si="340"/>
        <v>0.46860083723472767</v>
      </c>
      <c r="AW2675" s="1">
        <f t="shared" si="341"/>
        <v>0.3538602372897196</v>
      </c>
    </row>
    <row r="2676" spans="1:49" x14ac:dyDescent="0.2">
      <c r="A2676">
        <v>2674</v>
      </c>
      <c r="B2676" t="s">
        <v>27550</v>
      </c>
      <c r="C2676" t="s">
        <v>27549</v>
      </c>
      <c r="F2676" t="s">
        <v>27548</v>
      </c>
      <c r="G2676" t="s">
        <v>14</v>
      </c>
      <c r="H2676" t="s">
        <v>13</v>
      </c>
      <c r="I2676" t="s">
        <v>27547</v>
      </c>
      <c r="J2676" t="s">
        <v>27546</v>
      </c>
      <c r="K2676" t="s">
        <v>27545</v>
      </c>
      <c r="L2676" t="s">
        <v>27544</v>
      </c>
      <c r="M2676" t="s">
        <v>27543</v>
      </c>
      <c r="N2676">
        <v>4</v>
      </c>
      <c r="O2676" t="s">
        <v>27542</v>
      </c>
      <c r="P2676" t="s">
        <v>27541</v>
      </c>
      <c r="Q2676" t="s">
        <v>27540</v>
      </c>
      <c r="R2676" s="7">
        <v>42737</v>
      </c>
      <c r="S2676" s="8">
        <f t="shared" si="336"/>
        <v>2017</v>
      </c>
      <c r="T2676" s="8">
        <v>2017</v>
      </c>
      <c r="U2676" s="8">
        <f t="shared" si="337"/>
        <v>5</v>
      </c>
      <c r="V2676" s="7">
        <v>42737</v>
      </c>
      <c r="W2676" t="s">
        <v>27539</v>
      </c>
      <c r="X2676" s="2">
        <v>0.65400000000000003</v>
      </c>
      <c r="Y2676" s="6">
        <f t="shared" si="334"/>
        <v>1.7458156482742054E-2</v>
      </c>
      <c r="AA2676">
        <v>379271</v>
      </c>
      <c r="AB2676">
        <v>21567</v>
      </c>
      <c r="AC2676">
        <v>21686351</v>
      </c>
      <c r="AD2676" t="s">
        <v>6</v>
      </c>
      <c r="AE2676">
        <v>53</v>
      </c>
      <c r="AF2676">
        <v>1</v>
      </c>
      <c r="AH2676" t="s">
        <v>27538</v>
      </c>
      <c r="AI2676" t="s">
        <v>27537</v>
      </c>
      <c r="AJ2676" t="s">
        <v>27536</v>
      </c>
      <c r="AK2676" t="s">
        <v>27535</v>
      </c>
      <c r="AL2676">
        <v>1</v>
      </c>
      <c r="AM2676" s="5">
        <f t="shared" si="338"/>
        <v>0.2</v>
      </c>
      <c r="AN2676" s="4">
        <f t="shared" si="335"/>
        <v>3.0291556228701253E-4</v>
      </c>
      <c r="AO2676" s="3"/>
      <c r="AP2676">
        <v>0</v>
      </c>
      <c r="AR2676" t="s">
        <v>1</v>
      </c>
      <c r="AT2676" s="2" t="s">
        <v>0</v>
      </c>
      <c r="AU2676" s="1">
        <f t="shared" si="339"/>
        <v>1.2311584206605541</v>
      </c>
      <c r="AV2676" s="1">
        <f t="shared" si="340"/>
        <v>0.88805360225145336</v>
      </c>
      <c r="AW2676" s="1">
        <f t="shared" si="341"/>
        <v>0.54494878384235246</v>
      </c>
    </row>
    <row r="2677" spans="1:49" x14ac:dyDescent="0.2">
      <c r="A2677">
        <v>2675</v>
      </c>
      <c r="B2677" t="s">
        <v>27534</v>
      </c>
      <c r="C2677" t="s">
        <v>27533</v>
      </c>
      <c r="F2677" t="s">
        <v>27532</v>
      </c>
      <c r="G2677" t="s">
        <v>14</v>
      </c>
      <c r="H2677" t="s">
        <v>13</v>
      </c>
      <c r="I2677" t="s">
        <v>15409</v>
      </c>
      <c r="J2677" t="s">
        <v>15408</v>
      </c>
      <c r="K2677" t="s">
        <v>15407</v>
      </c>
      <c r="L2677" t="s">
        <v>559</v>
      </c>
      <c r="M2677" t="s">
        <v>85</v>
      </c>
      <c r="N2677">
        <v>4</v>
      </c>
      <c r="O2677" t="s">
        <v>27531</v>
      </c>
      <c r="P2677" t="s">
        <v>27530</v>
      </c>
      <c r="Q2677" t="s">
        <v>27529</v>
      </c>
      <c r="R2677" s="7">
        <v>42737</v>
      </c>
      <c r="S2677" s="8">
        <f t="shared" si="336"/>
        <v>2017</v>
      </c>
      <c r="T2677" s="8">
        <v>2017</v>
      </c>
      <c r="U2677" s="8">
        <f t="shared" si="337"/>
        <v>5</v>
      </c>
      <c r="V2677" s="7">
        <v>42737</v>
      </c>
      <c r="W2677" t="s">
        <v>27426</v>
      </c>
      <c r="X2677" s="2">
        <v>0.28599999999999998</v>
      </c>
      <c r="Y2677" s="6">
        <f t="shared" si="334"/>
        <v>7.6346066575905605E-3</v>
      </c>
      <c r="AA2677">
        <v>9205071</v>
      </c>
      <c r="AB2677">
        <v>28139</v>
      </c>
      <c r="AC2677">
        <v>15693937</v>
      </c>
      <c r="AD2677" t="s">
        <v>6</v>
      </c>
      <c r="AE2677">
        <v>31</v>
      </c>
      <c r="AF2677">
        <v>1</v>
      </c>
      <c r="AH2677" t="s">
        <v>27528</v>
      </c>
      <c r="AI2677" t="s">
        <v>27527</v>
      </c>
      <c r="AJ2677" t="s">
        <v>27526</v>
      </c>
      <c r="AK2677" t="s">
        <v>27525</v>
      </c>
      <c r="AL2677">
        <v>8</v>
      </c>
      <c r="AM2677" s="5">
        <f t="shared" si="338"/>
        <v>1.6</v>
      </c>
      <c r="AN2677" s="4">
        <f t="shared" si="335"/>
        <v>2.4233244982961003E-3</v>
      </c>
      <c r="AO2677" s="3"/>
      <c r="AP2677">
        <v>0</v>
      </c>
      <c r="AQ2677" t="s">
        <v>76</v>
      </c>
      <c r="AR2677" t="s">
        <v>27524</v>
      </c>
      <c r="AS2677" t="s">
        <v>75</v>
      </c>
      <c r="AT2677" s="2" t="s">
        <v>0</v>
      </c>
      <c r="AU2677" s="1">
        <f t="shared" si="339"/>
        <v>0.60712220098022229</v>
      </c>
      <c r="AV2677" s="1">
        <f t="shared" si="340"/>
        <v>0.50289655779433307</v>
      </c>
      <c r="AW2677" s="1">
        <f t="shared" si="341"/>
        <v>0.39867091460844384</v>
      </c>
    </row>
    <row r="2678" spans="1:49" x14ac:dyDescent="0.2">
      <c r="A2678">
        <v>2676</v>
      </c>
      <c r="B2678" t="s">
        <v>27523</v>
      </c>
      <c r="C2678" t="s">
        <v>27522</v>
      </c>
      <c r="F2678" t="s">
        <v>27521</v>
      </c>
      <c r="G2678" t="s">
        <v>14</v>
      </c>
      <c r="H2678" t="s">
        <v>13</v>
      </c>
      <c r="I2678" t="s">
        <v>4129</v>
      </c>
      <c r="J2678" t="s">
        <v>27520</v>
      </c>
      <c r="K2678" t="s">
        <v>27519</v>
      </c>
      <c r="L2678" t="s">
        <v>27518</v>
      </c>
      <c r="M2678" t="s">
        <v>2322</v>
      </c>
      <c r="N2678">
        <v>5</v>
      </c>
      <c r="O2678" t="s">
        <v>27517</v>
      </c>
      <c r="P2678" t="s">
        <v>27516</v>
      </c>
      <c r="Q2678" t="s">
        <v>27515</v>
      </c>
      <c r="R2678" s="7">
        <v>42737</v>
      </c>
      <c r="S2678" s="8">
        <f t="shared" si="336"/>
        <v>2017</v>
      </c>
      <c r="T2678" s="8">
        <v>2017</v>
      </c>
      <c r="U2678" s="8">
        <f t="shared" si="337"/>
        <v>5</v>
      </c>
      <c r="V2678" s="7">
        <v>42737</v>
      </c>
      <c r="W2678" t="s">
        <v>27426</v>
      </c>
      <c r="X2678" s="2">
        <v>0.28599999999999998</v>
      </c>
      <c r="Y2678" s="6">
        <f t="shared" si="334"/>
        <v>7.6346066575905605E-3</v>
      </c>
      <c r="AA2678">
        <v>9205071</v>
      </c>
      <c r="AB2678">
        <v>28139</v>
      </c>
      <c r="AC2678">
        <v>15693937</v>
      </c>
      <c r="AD2678" t="s">
        <v>6</v>
      </c>
      <c r="AE2678">
        <v>31</v>
      </c>
      <c r="AF2678">
        <v>1</v>
      </c>
      <c r="AH2678" t="s">
        <v>21996</v>
      </c>
      <c r="AI2678" t="s">
        <v>27514</v>
      </c>
      <c r="AJ2678" t="s">
        <v>27513</v>
      </c>
      <c r="AK2678" t="s">
        <v>27512</v>
      </c>
      <c r="AL2678">
        <v>10</v>
      </c>
      <c r="AM2678" s="5">
        <f t="shared" si="338"/>
        <v>2</v>
      </c>
      <c r="AN2678" s="4">
        <f t="shared" si="335"/>
        <v>3.0291556228701248E-3</v>
      </c>
      <c r="AO2678" s="3"/>
      <c r="AP2678">
        <v>0</v>
      </c>
      <c r="AQ2678" t="s">
        <v>76</v>
      </c>
      <c r="AR2678">
        <v>61331005</v>
      </c>
      <c r="AS2678" t="s">
        <v>75</v>
      </c>
      <c r="AT2678" s="2" t="s">
        <v>0</v>
      </c>
      <c r="AU2678" s="1">
        <f t="shared" si="339"/>
        <v>0.62529713471744297</v>
      </c>
      <c r="AV2678" s="1">
        <f t="shared" si="340"/>
        <v>0.53318811402303434</v>
      </c>
      <c r="AW2678" s="1">
        <f t="shared" si="341"/>
        <v>0.44107909332862549</v>
      </c>
    </row>
    <row r="2679" spans="1:49" x14ac:dyDescent="0.2">
      <c r="A2679">
        <v>2677</v>
      </c>
      <c r="B2679" t="s">
        <v>27511</v>
      </c>
      <c r="C2679" t="s">
        <v>27510</v>
      </c>
      <c r="E2679">
        <v>27498719</v>
      </c>
      <c r="F2679" t="s">
        <v>27509</v>
      </c>
      <c r="G2679" t="s">
        <v>14</v>
      </c>
      <c r="H2679" t="s">
        <v>13</v>
      </c>
      <c r="I2679" t="s">
        <v>27508</v>
      </c>
      <c r="J2679">
        <v>60002787</v>
      </c>
      <c r="K2679" t="s">
        <v>27507</v>
      </c>
      <c r="L2679" t="s">
        <v>27506</v>
      </c>
      <c r="M2679" t="s">
        <v>647</v>
      </c>
      <c r="N2679">
        <v>2</v>
      </c>
      <c r="O2679" t="s">
        <v>27505</v>
      </c>
      <c r="P2679" t="s">
        <v>27504</v>
      </c>
      <c r="Q2679" t="s">
        <v>27503</v>
      </c>
      <c r="R2679" s="7">
        <v>42737</v>
      </c>
      <c r="S2679" s="8">
        <f t="shared" si="336"/>
        <v>2017</v>
      </c>
      <c r="T2679" s="8">
        <v>2017</v>
      </c>
      <c r="U2679" s="8">
        <f t="shared" si="337"/>
        <v>5</v>
      </c>
      <c r="V2679" s="7">
        <v>42737</v>
      </c>
      <c r="W2679" t="s">
        <v>27347</v>
      </c>
      <c r="X2679" s="2">
        <v>0.89600000000000002</v>
      </c>
      <c r="Y2679" s="6">
        <f t="shared" si="334"/>
        <v>2.3918208269934065E-2</v>
      </c>
      <c r="AA2679">
        <v>2656736</v>
      </c>
      <c r="AB2679">
        <v>29901</v>
      </c>
      <c r="AC2679">
        <v>14645157</v>
      </c>
      <c r="AD2679" t="s">
        <v>6</v>
      </c>
      <c r="AE2679">
        <v>33</v>
      </c>
      <c r="AF2679">
        <v>1</v>
      </c>
      <c r="AH2679" t="s">
        <v>4701</v>
      </c>
      <c r="AI2679" t="s">
        <v>27502</v>
      </c>
      <c r="AJ2679" t="s">
        <v>27501</v>
      </c>
      <c r="AK2679" t="s">
        <v>27500</v>
      </c>
      <c r="AL2679">
        <v>5</v>
      </c>
      <c r="AM2679" s="5">
        <f t="shared" si="338"/>
        <v>1</v>
      </c>
      <c r="AN2679" s="4">
        <f t="shared" si="335"/>
        <v>1.5145778114350624E-3</v>
      </c>
      <c r="AO2679" s="3"/>
      <c r="AP2679">
        <v>1</v>
      </c>
      <c r="AQ2679" t="s">
        <v>1757</v>
      </c>
      <c r="AR2679" t="s">
        <v>27499</v>
      </c>
      <c r="AS2679" t="s">
        <v>259</v>
      </c>
      <c r="AT2679" s="2">
        <v>3.9140000000000001</v>
      </c>
      <c r="AU2679" s="1">
        <f t="shared" si="339"/>
        <v>1.719711913238436</v>
      </c>
      <c r="AV2679" s="1">
        <f t="shared" si="340"/>
        <v>1.2716393040684564</v>
      </c>
      <c r="AW2679" s="1">
        <f t="shared" si="341"/>
        <v>0.82356669489847634</v>
      </c>
    </row>
    <row r="2680" spans="1:49" x14ac:dyDescent="0.2">
      <c r="A2680">
        <v>2678</v>
      </c>
      <c r="B2680" t="s">
        <v>27498</v>
      </c>
      <c r="C2680" t="s">
        <v>27497</v>
      </c>
      <c r="F2680" t="s">
        <v>27496</v>
      </c>
      <c r="G2680" t="s">
        <v>14</v>
      </c>
      <c r="H2680" t="s">
        <v>13</v>
      </c>
      <c r="I2680" t="s">
        <v>27495</v>
      </c>
      <c r="J2680">
        <v>60083914</v>
      </c>
      <c r="K2680" t="s">
        <v>27494</v>
      </c>
      <c r="L2680" t="s">
        <v>27493</v>
      </c>
      <c r="M2680" t="s">
        <v>9</v>
      </c>
      <c r="N2680">
        <v>2</v>
      </c>
      <c r="O2680" t="s">
        <v>27492</v>
      </c>
      <c r="P2680" t="s">
        <v>27491</v>
      </c>
      <c r="Q2680" t="s">
        <v>27490</v>
      </c>
      <c r="R2680" s="7">
        <v>42737</v>
      </c>
      <c r="S2680" s="8">
        <f t="shared" si="336"/>
        <v>2017</v>
      </c>
      <c r="T2680" s="8">
        <v>2017</v>
      </c>
      <c r="U2680" s="8">
        <f t="shared" si="337"/>
        <v>5</v>
      </c>
      <c r="V2680" s="7">
        <v>42737</v>
      </c>
      <c r="W2680" t="s">
        <v>27436</v>
      </c>
      <c r="X2680" s="2">
        <v>0.22500000000000001</v>
      </c>
      <c r="Y2680" s="6">
        <f t="shared" si="334"/>
        <v>6.0062464963562111E-3</v>
      </c>
      <c r="AA2680">
        <v>2726343</v>
      </c>
      <c r="AB2680">
        <v>16128</v>
      </c>
      <c r="AC2680" t="s">
        <v>27435</v>
      </c>
      <c r="AD2680" t="s">
        <v>6</v>
      </c>
      <c r="AE2680">
        <v>37</v>
      </c>
      <c r="AF2680">
        <v>1</v>
      </c>
      <c r="AH2680" t="s">
        <v>27489</v>
      </c>
      <c r="AI2680" t="s">
        <v>27488</v>
      </c>
      <c r="AJ2680" t="s">
        <v>27487</v>
      </c>
      <c r="AK2680" t="s">
        <v>27486</v>
      </c>
      <c r="AL2680">
        <v>2</v>
      </c>
      <c r="AM2680" s="5">
        <f t="shared" si="338"/>
        <v>0.4</v>
      </c>
      <c r="AN2680" s="4">
        <f t="shared" si="335"/>
        <v>6.0583112457402507E-4</v>
      </c>
      <c r="AO2680" s="3"/>
      <c r="AP2680">
        <v>0</v>
      </c>
      <c r="AQ2680" t="s">
        <v>76</v>
      </c>
      <c r="AR2680" t="s">
        <v>27485</v>
      </c>
      <c r="AS2680" t="s">
        <v>75</v>
      </c>
      <c r="AT2680" s="2">
        <v>1.099</v>
      </c>
      <c r="AU2680" s="1">
        <f t="shared" si="339"/>
        <v>0.4386121884821555</v>
      </c>
      <c r="AV2680" s="1">
        <f t="shared" si="340"/>
        <v>0.33060388104651178</v>
      </c>
      <c r="AW2680" s="1">
        <f t="shared" si="341"/>
        <v>0.2225955736108681</v>
      </c>
    </row>
    <row r="2681" spans="1:49" x14ac:dyDescent="0.2">
      <c r="A2681">
        <v>2679</v>
      </c>
      <c r="B2681" t="s">
        <v>27484</v>
      </c>
      <c r="C2681" t="s">
        <v>27483</v>
      </c>
      <c r="F2681" t="s">
        <v>27482</v>
      </c>
      <c r="G2681" t="s">
        <v>14</v>
      </c>
      <c r="H2681" t="s">
        <v>13</v>
      </c>
      <c r="I2681" t="s">
        <v>27481</v>
      </c>
      <c r="J2681" t="s">
        <v>27480</v>
      </c>
      <c r="K2681" t="s">
        <v>27479</v>
      </c>
      <c r="L2681" t="s">
        <v>27478</v>
      </c>
      <c r="M2681" t="s">
        <v>183</v>
      </c>
      <c r="N2681">
        <v>3</v>
      </c>
      <c r="O2681" t="s">
        <v>27477</v>
      </c>
      <c r="P2681" t="s">
        <v>27476</v>
      </c>
      <c r="Q2681" t="s">
        <v>27475</v>
      </c>
      <c r="R2681" s="7">
        <v>42737</v>
      </c>
      <c r="S2681" s="8">
        <f t="shared" si="336"/>
        <v>2017</v>
      </c>
      <c r="T2681" s="8">
        <v>2017</v>
      </c>
      <c r="U2681" s="8">
        <f t="shared" si="337"/>
        <v>5</v>
      </c>
      <c r="V2681" s="7">
        <v>42737</v>
      </c>
      <c r="W2681" t="s">
        <v>27436</v>
      </c>
      <c r="X2681" s="2">
        <v>0.22500000000000001</v>
      </c>
      <c r="Y2681" s="6">
        <f t="shared" si="334"/>
        <v>6.0062464963562111E-3</v>
      </c>
      <c r="AA2681">
        <v>2726343</v>
      </c>
      <c r="AB2681">
        <v>16128</v>
      </c>
      <c r="AC2681" t="s">
        <v>27435</v>
      </c>
      <c r="AD2681" t="s">
        <v>6</v>
      </c>
      <c r="AE2681">
        <v>37</v>
      </c>
      <c r="AF2681">
        <v>1</v>
      </c>
      <c r="AH2681" s="9">
        <v>42370</v>
      </c>
      <c r="AI2681" t="s">
        <v>27474</v>
      </c>
      <c r="AJ2681" t="s">
        <v>27473</v>
      </c>
      <c r="AK2681" t="s">
        <v>27472</v>
      </c>
      <c r="AL2681">
        <v>8</v>
      </c>
      <c r="AM2681" s="5">
        <f t="shared" si="338"/>
        <v>1.6</v>
      </c>
      <c r="AN2681" s="4">
        <f t="shared" si="335"/>
        <v>2.4233244982961003E-3</v>
      </c>
      <c r="AO2681" s="3"/>
      <c r="AP2681">
        <v>0</v>
      </c>
      <c r="AR2681" t="s">
        <v>1</v>
      </c>
      <c r="AT2681" s="2">
        <v>1.099</v>
      </c>
      <c r="AU2681" s="1">
        <f t="shared" si="339"/>
        <v>0.49313698969381781</v>
      </c>
      <c r="AV2681" s="1">
        <f t="shared" si="340"/>
        <v>0.42147854973261556</v>
      </c>
      <c r="AW2681" s="1">
        <f t="shared" si="341"/>
        <v>0.34982010977141337</v>
      </c>
    </row>
    <row r="2682" spans="1:49" x14ac:dyDescent="0.2">
      <c r="A2682">
        <v>2680</v>
      </c>
      <c r="B2682" t="s">
        <v>27471</v>
      </c>
      <c r="C2682" t="s">
        <v>27470</v>
      </c>
      <c r="F2682" t="s">
        <v>27469</v>
      </c>
      <c r="G2682" t="s">
        <v>14</v>
      </c>
      <c r="H2682" t="s">
        <v>13</v>
      </c>
      <c r="I2682" t="s">
        <v>27468</v>
      </c>
      <c r="J2682">
        <v>60005465</v>
      </c>
      <c r="K2682" t="s">
        <v>3521</v>
      </c>
      <c r="L2682" t="s">
        <v>3520</v>
      </c>
      <c r="M2682" t="s">
        <v>9</v>
      </c>
      <c r="N2682">
        <v>4</v>
      </c>
      <c r="O2682" t="s">
        <v>27467</v>
      </c>
      <c r="P2682" t="s">
        <v>27466</v>
      </c>
      <c r="Q2682" t="s">
        <v>4506</v>
      </c>
      <c r="R2682" s="7">
        <v>42737</v>
      </c>
      <c r="S2682" s="8">
        <f t="shared" si="336"/>
        <v>2017</v>
      </c>
      <c r="T2682" s="8">
        <v>2017</v>
      </c>
      <c r="U2682" s="8">
        <f t="shared" si="337"/>
        <v>5</v>
      </c>
      <c r="V2682" s="7">
        <v>42737</v>
      </c>
      <c r="W2682" t="s">
        <v>27436</v>
      </c>
      <c r="X2682" s="2">
        <v>0.22500000000000001</v>
      </c>
      <c r="Y2682" s="6">
        <f t="shared" si="334"/>
        <v>6.0062464963562111E-3</v>
      </c>
      <c r="AA2682">
        <v>2726343</v>
      </c>
      <c r="AB2682">
        <v>16128</v>
      </c>
      <c r="AC2682" t="s">
        <v>27435</v>
      </c>
      <c r="AD2682" t="s">
        <v>6</v>
      </c>
      <c r="AE2682">
        <v>37</v>
      </c>
      <c r="AF2682">
        <v>1</v>
      </c>
      <c r="AH2682" t="s">
        <v>27465</v>
      </c>
      <c r="AI2682" t="s">
        <v>27464</v>
      </c>
      <c r="AJ2682" t="s">
        <v>27463</v>
      </c>
      <c r="AK2682" t="s">
        <v>27462</v>
      </c>
      <c r="AL2682">
        <v>4</v>
      </c>
      <c r="AM2682" s="5">
        <f t="shared" si="338"/>
        <v>0.8</v>
      </c>
      <c r="AN2682" s="4">
        <f t="shared" si="335"/>
        <v>1.2116622491480501E-3</v>
      </c>
      <c r="AO2682" s="3"/>
      <c r="AP2682">
        <v>0</v>
      </c>
      <c r="AQ2682" t="s">
        <v>76</v>
      </c>
      <c r="AR2682" t="s">
        <v>27461</v>
      </c>
      <c r="AS2682" t="s">
        <v>27460</v>
      </c>
      <c r="AT2682" s="2">
        <v>1.099</v>
      </c>
      <c r="AU2682" s="1">
        <f t="shared" si="339"/>
        <v>0.45678712221937628</v>
      </c>
      <c r="AV2682" s="1">
        <f t="shared" si="340"/>
        <v>0.36089543727521306</v>
      </c>
      <c r="AW2682" s="1">
        <f t="shared" si="341"/>
        <v>0.26500375233104984</v>
      </c>
    </row>
    <row r="2683" spans="1:49" x14ac:dyDescent="0.2">
      <c r="A2683">
        <v>2681</v>
      </c>
      <c r="B2683" t="s">
        <v>27459</v>
      </c>
      <c r="C2683" t="s">
        <v>27458</v>
      </c>
      <c r="F2683" t="s">
        <v>27457</v>
      </c>
      <c r="G2683" t="s">
        <v>14</v>
      </c>
      <c r="H2683" t="s">
        <v>13</v>
      </c>
      <c r="I2683" t="s">
        <v>27456</v>
      </c>
      <c r="J2683">
        <v>60007511</v>
      </c>
      <c r="K2683" t="s">
        <v>27455</v>
      </c>
      <c r="L2683" t="s">
        <v>3194</v>
      </c>
      <c r="M2683" t="s">
        <v>3193</v>
      </c>
      <c r="N2683">
        <v>4</v>
      </c>
      <c r="O2683" t="s">
        <v>27454</v>
      </c>
      <c r="P2683" t="s">
        <v>27453</v>
      </c>
      <c r="Q2683" t="s">
        <v>27452</v>
      </c>
      <c r="R2683" s="7">
        <v>42737</v>
      </c>
      <c r="S2683" s="8">
        <f t="shared" si="336"/>
        <v>2017</v>
      </c>
      <c r="T2683" s="8">
        <v>2017</v>
      </c>
      <c r="U2683" s="8">
        <f t="shared" si="337"/>
        <v>5</v>
      </c>
      <c r="V2683" s="7">
        <v>42737</v>
      </c>
      <c r="W2683" t="s">
        <v>27436</v>
      </c>
      <c r="X2683" s="2">
        <v>0.22500000000000001</v>
      </c>
      <c r="Y2683" s="6">
        <f t="shared" si="334"/>
        <v>6.0062464963562111E-3</v>
      </c>
      <c r="AA2683">
        <v>2726343</v>
      </c>
      <c r="AB2683">
        <v>16128</v>
      </c>
      <c r="AC2683" t="s">
        <v>27435</v>
      </c>
      <c r="AD2683" t="s">
        <v>6</v>
      </c>
      <c r="AE2683">
        <v>37</v>
      </c>
      <c r="AF2683">
        <v>1</v>
      </c>
      <c r="AH2683" t="s">
        <v>27451</v>
      </c>
      <c r="AI2683" t="s">
        <v>27450</v>
      </c>
      <c r="AJ2683" t="s">
        <v>27449</v>
      </c>
      <c r="AK2683" t="s">
        <v>27448</v>
      </c>
      <c r="AL2683">
        <v>8</v>
      </c>
      <c r="AM2683" s="5">
        <f t="shared" si="338"/>
        <v>1.6</v>
      </c>
      <c r="AN2683" s="4">
        <f t="shared" si="335"/>
        <v>2.4233244982961003E-3</v>
      </c>
      <c r="AO2683" s="3"/>
      <c r="AP2683">
        <v>0</v>
      </c>
      <c r="AQ2683" t="s">
        <v>944</v>
      </c>
      <c r="AR2683" t="s">
        <v>27447</v>
      </c>
      <c r="AS2683" t="s">
        <v>942</v>
      </c>
      <c r="AT2683" s="2">
        <v>1.099</v>
      </c>
      <c r="AU2683" s="1">
        <f t="shared" si="339"/>
        <v>0.49313698969381781</v>
      </c>
      <c r="AV2683" s="1">
        <f t="shared" si="340"/>
        <v>0.42147854973261556</v>
      </c>
      <c r="AW2683" s="1">
        <f t="shared" si="341"/>
        <v>0.34982010977141337</v>
      </c>
    </row>
    <row r="2684" spans="1:49" x14ac:dyDescent="0.2">
      <c r="A2684">
        <v>2682</v>
      </c>
      <c r="B2684" t="s">
        <v>27446</v>
      </c>
      <c r="C2684" t="s">
        <v>27445</v>
      </c>
      <c r="F2684" t="s">
        <v>27444</v>
      </c>
      <c r="G2684" t="s">
        <v>14</v>
      </c>
      <c r="H2684" t="s">
        <v>13</v>
      </c>
      <c r="I2684" t="s">
        <v>27443</v>
      </c>
      <c r="J2684" t="s">
        <v>27442</v>
      </c>
      <c r="K2684" t="s">
        <v>27441</v>
      </c>
      <c r="L2684" t="s">
        <v>27440</v>
      </c>
      <c r="M2684" t="s">
        <v>68</v>
      </c>
      <c r="N2684">
        <v>2</v>
      </c>
      <c r="O2684" t="s">
        <v>27439</v>
      </c>
      <c r="P2684" t="s">
        <v>27438</v>
      </c>
      <c r="Q2684" t="s">
        <v>27437</v>
      </c>
      <c r="R2684" s="7">
        <v>42737</v>
      </c>
      <c r="S2684" s="8">
        <f t="shared" si="336"/>
        <v>2017</v>
      </c>
      <c r="T2684" s="8">
        <v>2017</v>
      </c>
      <c r="U2684" s="8">
        <f t="shared" si="337"/>
        <v>5</v>
      </c>
      <c r="V2684" s="7">
        <v>42737</v>
      </c>
      <c r="W2684" t="s">
        <v>27436</v>
      </c>
      <c r="X2684" s="2">
        <v>0.22500000000000001</v>
      </c>
      <c r="Y2684" s="6">
        <f t="shared" si="334"/>
        <v>6.0062464963562111E-3</v>
      </c>
      <c r="AA2684">
        <v>2726343</v>
      </c>
      <c r="AB2684">
        <v>16128</v>
      </c>
      <c r="AC2684" t="s">
        <v>27435</v>
      </c>
      <c r="AD2684" t="s">
        <v>6</v>
      </c>
      <c r="AE2684">
        <v>37</v>
      </c>
      <c r="AF2684">
        <v>1</v>
      </c>
      <c r="AH2684" t="s">
        <v>27434</v>
      </c>
      <c r="AI2684" t="s">
        <v>27433</v>
      </c>
      <c r="AJ2684" t="s">
        <v>27432</v>
      </c>
      <c r="AK2684" t="s">
        <v>27431</v>
      </c>
      <c r="AL2684">
        <v>2</v>
      </c>
      <c r="AM2684" s="5">
        <f t="shared" si="338"/>
        <v>0.4</v>
      </c>
      <c r="AN2684" s="4">
        <f t="shared" si="335"/>
        <v>6.0583112457402507E-4</v>
      </c>
      <c r="AO2684" s="3"/>
      <c r="AP2684">
        <v>0</v>
      </c>
      <c r="AQ2684" t="s">
        <v>27430</v>
      </c>
      <c r="AR2684" t="s">
        <v>1</v>
      </c>
      <c r="AS2684" t="s">
        <v>9528</v>
      </c>
      <c r="AT2684" s="2">
        <v>1.099</v>
      </c>
      <c r="AU2684" s="1">
        <f t="shared" si="339"/>
        <v>0.4386121884821555</v>
      </c>
      <c r="AV2684" s="1">
        <f t="shared" si="340"/>
        <v>0.33060388104651178</v>
      </c>
      <c r="AW2684" s="1">
        <f t="shared" si="341"/>
        <v>0.2225955736108681</v>
      </c>
    </row>
    <row r="2685" spans="1:49" x14ac:dyDescent="0.2">
      <c r="A2685">
        <v>2683</v>
      </c>
      <c r="B2685" t="s">
        <v>27429</v>
      </c>
      <c r="C2685" t="s">
        <v>27428</v>
      </c>
      <c r="F2685" t="s">
        <v>27427</v>
      </c>
      <c r="G2685" t="s">
        <v>14</v>
      </c>
      <c r="H2685" t="s">
        <v>13</v>
      </c>
      <c r="I2685" t="s">
        <v>12477</v>
      </c>
      <c r="J2685">
        <v>60028628</v>
      </c>
      <c r="K2685" t="s">
        <v>6100</v>
      </c>
      <c r="L2685" t="s">
        <v>6099</v>
      </c>
      <c r="M2685" t="s">
        <v>137</v>
      </c>
      <c r="N2685">
        <v>2</v>
      </c>
      <c r="O2685" t="s">
        <v>12476</v>
      </c>
      <c r="P2685" t="s">
        <v>12475</v>
      </c>
      <c r="Q2685" t="s">
        <v>6096</v>
      </c>
      <c r="R2685" s="7">
        <v>42737</v>
      </c>
      <c r="S2685" s="8">
        <f t="shared" si="336"/>
        <v>2017</v>
      </c>
      <c r="T2685" s="8">
        <v>2017</v>
      </c>
      <c r="U2685" s="8">
        <f t="shared" si="337"/>
        <v>5</v>
      </c>
      <c r="V2685" s="7">
        <v>42737</v>
      </c>
      <c r="W2685" t="s">
        <v>27426</v>
      </c>
      <c r="X2685" s="2">
        <v>0.28599999999999998</v>
      </c>
      <c r="Y2685" s="6">
        <f t="shared" si="334"/>
        <v>7.6346066575905605E-3</v>
      </c>
      <c r="AA2685">
        <v>9205071</v>
      </c>
      <c r="AB2685">
        <v>28139</v>
      </c>
      <c r="AC2685">
        <v>15693937</v>
      </c>
      <c r="AD2685" t="s">
        <v>6</v>
      </c>
      <c r="AE2685">
        <v>31</v>
      </c>
      <c r="AF2685">
        <v>1</v>
      </c>
      <c r="AH2685" t="s">
        <v>27425</v>
      </c>
      <c r="AI2685" t="s">
        <v>27424</v>
      </c>
      <c r="AJ2685" t="s">
        <v>27423</v>
      </c>
      <c r="AK2685" t="s">
        <v>27422</v>
      </c>
      <c r="AL2685">
        <v>6</v>
      </c>
      <c r="AM2685" s="5">
        <f t="shared" si="338"/>
        <v>1.2</v>
      </c>
      <c r="AN2685" s="4">
        <f t="shared" si="335"/>
        <v>1.8174933737220749E-3</v>
      </c>
      <c r="AO2685" s="3"/>
      <c r="AP2685">
        <v>0</v>
      </c>
      <c r="AQ2685" t="s">
        <v>795</v>
      </c>
      <c r="AR2685">
        <v>1347454</v>
      </c>
      <c r="AS2685" t="s">
        <v>794</v>
      </c>
      <c r="AT2685" s="2" t="s">
        <v>0</v>
      </c>
      <c r="AU2685" s="1">
        <f t="shared" si="339"/>
        <v>0.5889472672430015</v>
      </c>
      <c r="AV2685" s="1">
        <f t="shared" si="340"/>
        <v>0.47260500156563173</v>
      </c>
      <c r="AW2685" s="1">
        <f t="shared" si="341"/>
        <v>0.35626273588826202</v>
      </c>
    </row>
    <row r="2686" spans="1:49" x14ac:dyDescent="0.2">
      <c r="A2686">
        <v>2684</v>
      </c>
      <c r="B2686" t="s">
        <v>27421</v>
      </c>
      <c r="C2686" t="s">
        <v>27420</v>
      </c>
      <c r="F2686" t="s">
        <v>27419</v>
      </c>
      <c r="G2686" t="s">
        <v>14</v>
      </c>
      <c r="H2686" t="s">
        <v>13</v>
      </c>
      <c r="I2686" t="s">
        <v>27418</v>
      </c>
      <c r="J2686" t="s">
        <v>27417</v>
      </c>
      <c r="K2686" t="s">
        <v>27416</v>
      </c>
      <c r="L2686" t="s">
        <v>27415</v>
      </c>
      <c r="M2686" t="s">
        <v>68</v>
      </c>
      <c r="N2686">
        <v>2</v>
      </c>
      <c r="O2686" t="s">
        <v>27414</v>
      </c>
      <c r="P2686" t="s">
        <v>27413</v>
      </c>
      <c r="Q2686" t="s">
        <v>27412</v>
      </c>
      <c r="R2686" s="7">
        <v>42737</v>
      </c>
      <c r="S2686" s="8">
        <f t="shared" si="336"/>
        <v>2017</v>
      </c>
      <c r="T2686" s="8">
        <v>2017</v>
      </c>
      <c r="U2686" s="8">
        <f t="shared" si="337"/>
        <v>5</v>
      </c>
      <c r="V2686" s="7">
        <v>42737</v>
      </c>
      <c r="W2686" t="s">
        <v>27411</v>
      </c>
      <c r="X2686" s="2">
        <v>0.218</v>
      </c>
      <c r="Y2686" s="6">
        <f t="shared" si="334"/>
        <v>5.8193854942473512E-3</v>
      </c>
      <c r="AA2686">
        <v>3772063</v>
      </c>
      <c r="AB2686">
        <v>130012</v>
      </c>
      <c r="AC2686" t="s">
        <v>27410</v>
      </c>
      <c r="AD2686" t="s">
        <v>6</v>
      </c>
      <c r="AE2686">
        <v>63</v>
      </c>
      <c r="AF2686">
        <v>1</v>
      </c>
      <c r="AH2686" t="s">
        <v>22220</v>
      </c>
      <c r="AI2686" t="s">
        <v>27409</v>
      </c>
      <c r="AJ2686" t="s">
        <v>27408</v>
      </c>
      <c r="AK2686" t="s">
        <v>27407</v>
      </c>
      <c r="AL2686">
        <v>7</v>
      </c>
      <c r="AM2686" s="5">
        <f t="shared" si="338"/>
        <v>1.4</v>
      </c>
      <c r="AN2686" s="4">
        <f t="shared" si="335"/>
        <v>2.1204089360090874E-3</v>
      </c>
      <c r="AO2686" s="3"/>
      <c r="AP2686">
        <v>0</v>
      </c>
      <c r="AR2686" t="s">
        <v>1</v>
      </c>
      <c r="AT2686" s="2">
        <v>2.3330000000000002</v>
      </c>
      <c r="AU2686" s="1">
        <f t="shared" si="339"/>
        <v>0.47096925267758716</v>
      </c>
      <c r="AV2686" s="1">
        <f t="shared" si="340"/>
        <v>0.39698972151282191</v>
      </c>
      <c r="AW2686" s="1">
        <f t="shared" si="341"/>
        <v>0.32301019034805661</v>
      </c>
    </row>
    <row r="2687" spans="1:49" x14ac:dyDescent="0.2">
      <c r="A2687">
        <v>2685</v>
      </c>
      <c r="B2687" t="s">
        <v>27406</v>
      </c>
      <c r="C2687" t="s">
        <v>27405</v>
      </c>
      <c r="E2687">
        <v>27431328</v>
      </c>
      <c r="F2687" t="s">
        <v>27404</v>
      </c>
      <c r="G2687" t="s">
        <v>14</v>
      </c>
      <c r="H2687" t="s">
        <v>13</v>
      </c>
      <c r="I2687" t="s">
        <v>27403</v>
      </c>
      <c r="J2687" t="s">
        <v>27402</v>
      </c>
      <c r="K2687" t="s">
        <v>27401</v>
      </c>
      <c r="L2687" t="s">
        <v>14372</v>
      </c>
      <c r="M2687" t="s">
        <v>151</v>
      </c>
      <c r="N2687">
        <v>4</v>
      </c>
      <c r="O2687" t="s">
        <v>27400</v>
      </c>
      <c r="P2687" t="s">
        <v>27399</v>
      </c>
      <c r="Q2687" t="s">
        <v>27398</v>
      </c>
      <c r="R2687" s="7">
        <v>42737</v>
      </c>
      <c r="S2687" s="8">
        <f t="shared" si="336"/>
        <v>2017</v>
      </c>
      <c r="T2687" s="8">
        <v>2017</v>
      </c>
      <c r="U2687" s="8">
        <f t="shared" si="337"/>
        <v>5</v>
      </c>
      <c r="V2687" s="7">
        <v>42737</v>
      </c>
      <c r="W2687" t="s">
        <v>27347</v>
      </c>
      <c r="X2687" s="2">
        <v>0.89600000000000002</v>
      </c>
      <c r="Y2687" s="6">
        <f t="shared" si="334"/>
        <v>2.3918208269934065E-2</v>
      </c>
      <c r="AA2687">
        <v>2656736</v>
      </c>
      <c r="AB2687">
        <v>29901</v>
      </c>
      <c r="AC2687">
        <v>14645157</v>
      </c>
      <c r="AD2687" t="s">
        <v>6</v>
      </c>
      <c r="AE2687">
        <v>33</v>
      </c>
      <c r="AF2687">
        <v>1</v>
      </c>
      <c r="AH2687" t="s">
        <v>27397</v>
      </c>
      <c r="AI2687" t="s">
        <v>27396</v>
      </c>
      <c r="AJ2687" t="s">
        <v>27395</v>
      </c>
      <c r="AK2687" t="s">
        <v>27394</v>
      </c>
      <c r="AL2687">
        <v>57</v>
      </c>
      <c r="AM2687" s="5">
        <f t="shared" si="338"/>
        <v>11.4</v>
      </c>
      <c r="AN2687" s="4">
        <f t="shared" si="335"/>
        <v>1.7266187050359712E-2</v>
      </c>
      <c r="AO2687" s="3"/>
      <c r="AP2687">
        <v>1</v>
      </c>
      <c r="AR2687" t="s">
        <v>1</v>
      </c>
      <c r="AT2687" s="2">
        <v>3.9140000000000001</v>
      </c>
      <c r="AU2687" s="1">
        <f t="shared" si="339"/>
        <v>2.1922601904061754</v>
      </c>
      <c r="AV2687" s="1">
        <f t="shared" si="340"/>
        <v>2.0592197660146887</v>
      </c>
      <c r="AW2687" s="1">
        <f t="shared" si="341"/>
        <v>1.9261793416232016</v>
      </c>
    </row>
    <row r="2688" spans="1:49" x14ac:dyDescent="0.2">
      <c r="A2688">
        <v>2686</v>
      </c>
      <c r="B2688" t="s">
        <v>27393</v>
      </c>
      <c r="C2688" t="s">
        <v>27392</v>
      </c>
      <c r="E2688">
        <v>27443394</v>
      </c>
      <c r="F2688" t="s">
        <v>27391</v>
      </c>
      <c r="G2688" t="s">
        <v>14</v>
      </c>
      <c r="H2688" t="s">
        <v>13</v>
      </c>
      <c r="I2688" t="s">
        <v>27390</v>
      </c>
      <c r="J2688">
        <v>60032179</v>
      </c>
      <c r="K2688" t="s">
        <v>19534</v>
      </c>
      <c r="L2688" t="s">
        <v>19533</v>
      </c>
      <c r="M2688" t="s">
        <v>137</v>
      </c>
      <c r="N2688">
        <v>4</v>
      </c>
      <c r="O2688" t="s">
        <v>27389</v>
      </c>
      <c r="P2688" t="s">
        <v>27388</v>
      </c>
      <c r="Q2688" t="s">
        <v>27387</v>
      </c>
      <c r="R2688" s="7">
        <v>42737</v>
      </c>
      <c r="S2688" s="8">
        <f t="shared" si="336"/>
        <v>2017</v>
      </c>
      <c r="T2688" s="8">
        <v>2017</v>
      </c>
      <c r="U2688" s="8">
        <f t="shared" si="337"/>
        <v>5</v>
      </c>
      <c r="V2688" s="7">
        <v>42737</v>
      </c>
      <c r="W2688" t="s">
        <v>27347</v>
      </c>
      <c r="X2688" s="2">
        <v>0.89600000000000002</v>
      </c>
      <c r="Y2688" s="6">
        <f t="shared" si="334"/>
        <v>2.3918208269934065E-2</v>
      </c>
      <c r="AA2688">
        <v>2656736</v>
      </c>
      <c r="AB2688">
        <v>29901</v>
      </c>
      <c r="AC2688">
        <v>14645157</v>
      </c>
      <c r="AD2688" t="s">
        <v>6</v>
      </c>
      <c r="AE2688">
        <v>33</v>
      </c>
      <c r="AF2688">
        <v>1</v>
      </c>
      <c r="AH2688" t="s">
        <v>1256</v>
      </c>
      <c r="AI2688" t="s">
        <v>27386</v>
      </c>
      <c r="AJ2688" t="s">
        <v>27385</v>
      </c>
      <c r="AK2688" t="s">
        <v>27384</v>
      </c>
      <c r="AL2688">
        <v>28</v>
      </c>
      <c r="AM2688" s="5">
        <f t="shared" si="338"/>
        <v>5.6</v>
      </c>
      <c r="AN2688" s="4">
        <f t="shared" si="335"/>
        <v>8.4816357440363494E-3</v>
      </c>
      <c r="AO2688" s="3"/>
      <c r="AP2688">
        <v>1</v>
      </c>
      <c r="AQ2688" t="s">
        <v>795</v>
      </c>
      <c r="AR2688">
        <v>1406090</v>
      </c>
      <c r="AS2688" t="s">
        <v>794</v>
      </c>
      <c r="AT2688" s="2">
        <v>3.9140000000000001</v>
      </c>
      <c r="AU2688" s="1">
        <f t="shared" si="339"/>
        <v>1.9287236512164747</v>
      </c>
      <c r="AV2688" s="1">
        <f t="shared" si="340"/>
        <v>1.6199922006985206</v>
      </c>
      <c r="AW2688" s="1">
        <f t="shared" si="341"/>
        <v>1.3112607501805662</v>
      </c>
    </row>
    <row r="2689" spans="1:49" x14ac:dyDescent="0.2">
      <c r="A2689">
        <v>2687</v>
      </c>
      <c r="B2689" t="s">
        <v>27383</v>
      </c>
      <c r="C2689" t="s">
        <v>27382</v>
      </c>
      <c r="F2689" t="s">
        <v>27381</v>
      </c>
      <c r="G2689" t="s">
        <v>14</v>
      </c>
      <c r="H2689" t="s">
        <v>13</v>
      </c>
      <c r="I2689" t="s">
        <v>27380</v>
      </c>
      <c r="J2689">
        <v>60072431</v>
      </c>
      <c r="K2689" t="s">
        <v>23366</v>
      </c>
      <c r="L2689" t="s">
        <v>23365</v>
      </c>
      <c r="M2689" t="s">
        <v>376</v>
      </c>
      <c r="N2689">
        <v>3</v>
      </c>
      <c r="O2689" t="s">
        <v>27379</v>
      </c>
      <c r="P2689" t="s">
        <v>27378</v>
      </c>
      <c r="Q2689" t="s">
        <v>27377</v>
      </c>
      <c r="R2689" s="7">
        <v>42737</v>
      </c>
      <c r="S2689" s="8">
        <f t="shared" si="336"/>
        <v>2017</v>
      </c>
      <c r="T2689" s="8">
        <v>2017</v>
      </c>
      <c r="U2689" s="8">
        <f t="shared" si="337"/>
        <v>5</v>
      </c>
      <c r="V2689" s="7">
        <v>42737</v>
      </c>
      <c r="W2689" t="s">
        <v>27376</v>
      </c>
      <c r="X2689" s="2">
        <v>0.377</v>
      </c>
      <c r="Y2689" s="6">
        <f t="shared" si="334"/>
        <v>1.006379968500574E-2</v>
      </c>
      <c r="AA2689">
        <v>9500340</v>
      </c>
      <c r="AB2689">
        <v>12181</v>
      </c>
      <c r="AC2689">
        <v>13623044</v>
      </c>
      <c r="AD2689" t="s">
        <v>6</v>
      </c>
      <c r="AE2689">
        <v>64</v>
      </c>
      <c r="AF2689">
        <v>1</v>
      </c>
      <c r="AH2689" t="s">
        <v>10628</v>
      </c>
      <c r="AI2689" t="s">
        <v>27375</v>
      </c>
      <c r="AJ2689" t="s">
        <v>27374</v>
      </c>
      <c r="AK2689" t="s">
        <v>27373</v>
      </c>
      <c r="AL2689">
        <v>3</v>
      </c>
      <c r="AM2689" s="5">
        <f t="shared" si="338"/>
        <v>0.6</v>
      </c>
      <c r="AN2689" s="4">
        <f t="shared" si="335"/>
        <v>9.0874668686103744E-4</v>
      </c>
      <c r="AO2689" s="3"/>
      <c r="AP2689">
        <v>0</v>
      </c>
      <c r="AR2689" t="s">
        <v>1</v>
      </c>
      <c r="AT2689" s="2">
        <v>1.464</v>
      </c>
      <c r="AU2689" s="1">
        <f t="shared" si="339"/>
        <v>0.73172837855623274</v>
      </c>
      <c r="AV2689" s="1">
        <f t="shared" si="340"/>
        <v>0.5486273185933388</v>
      </c>
      <c r="AW2689" s="1">
        <f t="shared" si="341"/>
        <v>0.3655262586304448</v>
      </c>
    </row>
    <row r="2690" spans="1:49" x14ac:dyDescent="0.2">
      <c r="A2690">
        <v>2688</v>
      </c>
      <c r="B2690" t="s">
        <v>27372</v>
      </c>
      <c r="C2690" t="s">
        <v>27371</v>
      </c>
      <c r="E2690">
        <v>27380439</v>
      </c>
      <c r="F2690" t="s">
        <v>27370</v>
      </c>
      <c r="G2690" t="s">
        <v>14</v>
      </c>
      <c r="H2690" t="s">
        <v>13</v>
      </c>
      <c r="I2690" t="s">
        <v>27369</v>
      </c>
      <c r="J2690" t="s">
        <v>27368</v>
      </c>
      <c r="K2690" t="s">
        <v>27367</v>
      </c>
      <c r="L2690" t="s">
        <v>27366</v>
      </c>
      <c r="M2690" t="s">
        <v>27365</v>
      </c>
      <c r="N2690">
        <v>4</v>
      </c>
      <c r="O2690" t="s">
        <v>27364</v>
      </c>
      <c r="P2690" t="s">
        <v>27363</v>
      </c>
      <c r="Q2690" t="s">
        <v>27362</v>
      </c>
      <c r="R2690" s="7">
        <v>42737</v>
      </c>
      <c r="S2690" s="8">
        <f t="shared" si="336"/>
        <v>2017</v>
      </c>
      <c r="T2690" s="8">
        <v>2017</v>
      </c>
      <c r="U2690" s="8">
        <f t="shared" si="337"/>
        <v>5</v>
      </c>
      <c r="V2690" s="7">
        <v>42737</v>
      </c>
      <c r="W2690" t="s">
        <v>27347</v>
      </c>
      <c r="X2690" s="2">
        <v>0.89600000000000002</v>
      </c>
      <c r="Y2690" s="6">
        <f t="shared" si="334"/>
        <v>2.3918208269934065E-2</v>
      </c>
      <c r="AA2690">
        <v>2656736</v>
      </c>
      <c r="AB2690">
        <v>29901</v>
      </c>
      <c r="AC2690">
        <v>14645157</v>
      </c>
      <c r="AD2690" t="s">
        <v>6</v>
      </c>
      <c r="AE2690">
        <v>33</v>
      </c>
      <c r="AF2690">
        <v>1</v>
      </c>
      <c r="AH2690" t="s">
        <v>27361</v>
      </c>
      <c r="AI2690" t="s">
        <v>27360</v>
      </c>
      <c r="AJ2690" t="s">
        <v>27359</v>
      </c>
      <c r="AK2690" t="s">
        <v>27358</v>
      </c>
      <c r="AL2690">
        <v>21</v>
      </c>
      <c r="AM2690" s="5">
        <f t="shared" si="338"/>
        <v>4.2</v>
      </c>
      <c r="AN2690" s="4">
        <f t="shared" si="335"/>
        <v>6.3612268080272625E-3</v>
      </c>
      <c r="AO2690" s="3"/>
      <c r="AP2690">
        <v>1</v>
      </c>
      <c r="AQ2690" t="s">
        <v>795</v>
      </c>
      <c r="AR2690">
        <v>1337438</v>
      </c>
      <c r="AS2690" t="s">
        <v>794</v>
      </c>
      <c r="AT2690" s="2">
        <v>3.9140000000000001</v>
      </c>
      <c r="AU2690" s="1">
        <f t="shared" si="339"/>
        <v>1.8651113831362021</v>
      </c>
      <c r="AV2690" s="1">
        <f t="shared" si="340"/>
        <v>1.5139717538980664</v>
      </c>
      <c r="AW2690" s="1">
        <f t="shared" si="341"/>
        <v>1.1628321246599302</v>
      </c>
    </row>
    <row r="2691" spans="1:49" x14ac:dyDescent="0.2">
      <c r="A2691">
        <v>2689</v>
      </c>
      <c r="B2691" t="s">
        <v>27357</v>
      </c>
      <c r="C2691" t="s">
        <v>27356</v>
      </c>
      <c r="E2691">
        <v>27431040</v>
      </c>
      <c r="F2691" t="s">
        <v>27355</v>
      </c>
      <c r="G2691" t="s">
        <v>14</v>
      </c>
      <c r="H2691" t="s">
        <v>13</v>
      </c>
      <c r="I2691" t="s">
        <v>27354</v>
      </c>
      <c r="J2691" t="s">
        <v>27353</v>
      </c>
      <c r="K2691" t="s">
        <v>27352</v>
      </c>
      <c r="L2691" t="s">
        <v>27351</v>
      </c>
      <c r="M2691" t="s">
        <v>4560</v>
      </c>
      <c r="N2691">
        <v>4</v>
      </c>
      <c r="O2691" t="s">
        <v>27350</v>
      </c>
      <c r="P2691" t="s">
        <v>27349</v>
      </c>
      <c r="Q2691" t="s">
        <v>27348</v>
      </c>
      <c r="R2691" s="7">
        <v>42737</v>
      </c>
      <c r="S2691" s="8">
        <f t="shared" si="336"/>
        <v>2017</v>
      </c>
      <c r="T2691" s="8">
        <v>2017</v>
      </c>
      <c r="U2691" s="8">
        <f t="shared" si="337"/>
        <v>5</v>
      </c>
      <c r="V2691" s="7">
        <v>42737</v>
      </c>
      <c r="W2691" t="s">
        <v>27347</v>
      </c>
      <c r="X2691" s="2">
        <v>0.89600000000000002</v>
      </c>
      <c r="Y2691" s="6">
        <f t="shared" ref="Y2691:Y2754" si="342">(X2691-$Z$3)/($Z$2-$Z$3)</f>
        <v>2.3918208269934065E-2</v>
      </c>
      <c r="AA2691">
        <v>2656736</v>
      </c>
      <c r="AB2691">
        <v>29901</v>
      </c>
      <c r="AC2691">
        <v>14645157</v>
      </c>
      <c r="AD2691" t="s">
        <v>6</v>
      </c>
      <c r="AE2691">
        <v>33</v>
      </c>
      <c r="AF2691">
        <v>1</v>
      </c>
      <c r="AH2691" t="s">
        <v>27346</v>
      </c>
      <c r="AI2691" t="s">
        <v>27345</v>
      </c>
      <c r="AJ2691" t="s">
        <v>27344</v>
      </c>
      <c r="AK2691" t="s">
        <v>27343</v>
      </c>
      <c r="AL2691">
        <v>29</v>
      </c>
      <c r="AM2691" s="5">
        <f t="shared" si="338"/>
        <v>5.8</v>
      </c>
      <c r="AN2691" s="4">
        <f t="shared" ref="AN2691:AN2754" si="343">(AM2691-$AO$3)/($AO$2-$AO$3)</f>
        <v>8.7845513063233623E-3</v>
      </c>
      <c r="AO2691" s="3"/>
      <c r="AP2691">
        <v>1</v>
      </c>
      <c r="AQ2691" t="s">
        <v>979</v>
      </c>
      <c r="AR2691" t="s">
        <v>27342</v>
      </c>
      <c r="AS2691" t="s">
        <v>977</v>
      </c>
      <c r="AT2691" s="2">
        <v>3.9140000000000001</v>
      </c>
      <c r="AU2691" s="1">
        <f t="shared" si="339"/>
        <v>1.9378111180850852</v>
      </c>
      <c r="AV2691" s="1">
        <f t="shared" si="340"/>
        <v>1.6351379788128715</v>
      </c>
      <c r="AW2691" s="1">
        <f t="shared" si="341"/>
        <v>1.3324648395406571</v>
      </c>
    </row>
    <row r="2692" spans="1:49" x14ac:dyDescent="0.2">
      <c r="A2692">
        <v>2690</v>
      </c>
      <c r="B2692" t="s">
        <v>27341</v>
      </c>
      <c r="C2692" t="s">
        <v>27340</v>
      </c>
      <c r="E2692">
        <v>27367834</v>
      </c>
      <c r="F2692" t="s">
        <v>27339</v>
      </c>
      <c r="G2692" t="s">
        <v>14</v>
      </c>
      <c r="H2692" t="s">
        <v>13</v>
      </c>
      <c r="I2692" t="s">
        <v>27338</v>
      </c>
      <c r="J2692">
        <v>60005630</v>
      </c>
      <c r="K2692" t="s">
        <v>23327</v>
      </c>
      <c r="L2692" t="s">
        <v>11280</v>
      </c>
      <c r="M2692" t="s">
        <v>39</v>
      </c>
      <c r="N2692">
        <v>2</v>
      </c>
      <c r="O2692" t="s">
        <v>27337</v>
      </c>
      <c r="P2692" t="s">
        <v>27336</v>
      </c>
      <c r="Q2692" t="s">
        <v>27335</v>
      </c>
      <c r="R2692" s="7">
        <v>42737</v>
      </c>
      <c r="S2692" s="8">
        <f t="shared" si="336"/>
        <v>2017</v>
      </c>
      <c r="T2692" s="8">
        <v>2017</v>
      </c>
      <c r="U2692" s="8">
        <f t="shared" si="337"/>
        <v>5</v>
      </c>
      <c r="V2692" s="7">
        <v>42737</v>
      </c>
      <c r="W2692" t="s">
        <v>27334</v>
      </c>
      <c r="X2692" s="2">
        <v>0.41599999999999998</v>
      </c>
      <c r="Y2692" s="6">
        <f t="shared" si="342"/>
        <v>1.1104882411040816E-2</v>
      </c>
      <c r="AA2692">
        <v>15368378</v>
      </c>
      <c r="AB2692">
        <v>14876</v>
      </c>
      <c r="AC2692">
        <v>15368386</v>
      </c>
      <c r="AD2692" t="s">
        <v>6</v>
      </c>
      <c r="AE2692">
        <v>36</v>
      </c>
      <c r="AF2692">
        <v>1</v>
      </c>
      <c r="AH2692" t="s">
        <v>17340</v>
      </c>
      <c r="AI2692" t="s">
        <v>27333</v>
      </c>
      <c r="AJ2692" t="s">
        <v>27332</v>
      </c>
      <c r="AK2692" t="s">
        <v>27331</v>
      </c>
      <c r="AL2692">
        <v>3</v>
      </c>
      <c r="AM2692" s="5">
        <f t="shared" si="338"/>
        <v>0.6</v>
      </c>
      <c r="AN2692" s="4">
        <f t="shared" si="343"/>
        <v>9.0874668686103744E-4</v>
      </c>
      <c r="AO2692" s="3"/>
      <c r="AP2692">
        <v>0</v>
      </c>
      <c r="AR2692" t="s">
        <v>1</v>
      </c>
      <c r="AT2692" s="2">
        <v>2.8820000000000001</v>
      </c>
      <c r="AU2692" s="1">
        <f t="shared" si="339"/>
        <v>0.80460416937868828</v>
      </c>
      <c r="AV2692" s="1">
        <f t="shared" si="340"/>
        <v>0.60068145489509261</v>
      </c>
      <c r="AW2692" s="1">
        <f t="shared" si="341"/>
        <v>0.39675874041149711</v>
      </c>
    </row>
    <row r="2693" spans="1:49" x14ac:dyDescent="0.2">
      <c r="A2693">
        <v>2691</v>
      </c>
      <c r="B2693" t="s">
        <v>27330</v>
      </c>
      <c r="C2693" t="s">
        <v>27329</v>
      </c>
      <c r="F2693" t="s">
        <v>27328</v>
      </c>
      <c r="G2693" t="s">
        <v>14</v>
      </c>
      <c r="H2693" t="s">
        <v>13</v>
      </c>
      <c r="I2693" t="s">
        <v>27327</v>
      </c>
      <c r="J2693" t="s">
        <v>27326</v>
      </c>
      <c r="K2693" t="s">
        <v>27325</v>
      </c>
      <c r="L2693" t="s">
        <v>27324</v>
      </c>
      <c r="M2693" t="s">
        <v>27323</v>
      </c>
      <c r="N2693">
        <v>3</v>
      </c>
      <c r="O2693" t="s">
        <v>27322</v>
      </c>
      <c r="P2693" t="s">
        <v>27321</v>
      </c>
      <c r="Q2693" t="s">
        <v>27320</v>
      </c>
      <c r="R2693" s="7">
        <v>42737</v>
      </c>
      <c r="S2693" s="8">
        <f t="shared" si="336"/>
        <v>2017</v>
      </c>
      <c r="T2693" s="8">
        <v>2017</v>
      </c>
      <c r="U2693" s="8">
        <f t="shared" si="337"/>
        <v>5</v>
      </c>
      <c r="V2693" s="7">
        <v>42737</v>
      </c>
      <c r="W2693" t="s">
        <v>27319</v>
      </c>
      <c r="X2693" s="2">
        <v>0.59399999999999997</v>
      </c>
      <c r="Y2693" s="6">
        <f t="shared" si="342"/>
        <v>1.5856490750380394E-2</v>
      </c>
      <c r="AA2693">
        <v>17455030</v>
      </c>
      <c r="AB2693">
        <v>145515</v>
      </c>
      <c r="AC2693">
        <v>17455049</v>
      </c>
      <c r="AD2693" t="s">
        <v>6</v>
      </c>
      <c r="AE2693">
        <v>27</v>
      </c>
      <c r="AF2693">
        <v>1</v>
      </c>
      <c r="AH2693" t="s">
        <v>3672</v>
      </c>
      <c r="AI2693" t="s">
        <v>27318</v>
      </c>
      <c r="AJ2693" t="s">
        <v>27317</v>
      </c>
      <c r="AK2693" t="s">
        <v>27316</v>
      </c>
      <c r="AL2693">
        <v>22</v>
      </c>
      <c r="AM2693" s="5">
        <f t="shared" si="338"/>
        <v>4.4000000000000004</v>
      </c>
      <c r="AN2693" s="4">
        <f t="shared" si="343"/>
        <v>6.6641423703142754E-3</v>
      </c>
      <c r="AO2693" s="3"/>
      <c r="AP2693">
        <v>0</v>
      </c>
      <c r="AR2693" t="s">
        <v>1</v>
      </c>
      <c r="AT2693" s="2">
        <v>4.8529999999999998</v>
      </c>
      <c r="AU2693" s="1">
        <f t="shared" si="339"/>
        <v>1.3098786236360558</v>
      </c>
      <c r="AV2693" s="1">
        <f t="shared" si="340"/>
        <v>1.1260316560347334</v>
      </c>
      <c r="AW2693" s="1">
        <f t="shared" si="341"/>
        <v>0.94218468843341108</v>
      </c>
    </row>
    <row r="2694" spans="1:49" x14ac:dyDescent="0.2">
      <c r="A2694">
        <v>2692</v>
      </c>
      <c r="B2694" t="s">
        <v>27315</v>
      </c>
      <c r="C2694" t="s">
        <v>27314</v>
      </c>
      <c r="F2694" t="s">
        <v>27313</v>
      </c>
      <c r="G2694" t="s">
        <v>14</v>
      </c>
      <c r="H2694" t="s">
        <v>13</v>
      </c>
      <c r="I2694" t="s">
        <v>6399</v>
      </c>
      <c r="J2694">
        <v>60108596</v>
      </c>
      <c r="K2694" t="s">
        <v>6398</v>
      </c>
      <c r="L2694" t="s">
        <v>6397</v>
      </c>
      <c r="M2694" t="s">
        <v>3310</v>
      </c>
      <c r="N2694">
        <v>4</v>
      </c>
      <c r="O2694" t="s">
        <v>6396</v>
      </c>
      <c r="P2694" t="s">
        <v>6395</v>
      </c>
      <c r="Q2694" t="s">
        <v>6394</v>
      </c>
      <c r="R2694" s="7">
        <v>42736</v>
      </c>
      <c r="S2694" s="8">
        <f t="shared" si="336"/>
        <v>2017</v>
      </c>
      <c r="T2694" s="8">
        <v>2017</v>
      </c>
      <c r="U2694" s="8">
        <f t="shared" si="337"/>
        <v>5</v>
      </c>
      <c r="V2694" s="7">
        <v>2017</v>
      </c>
      <c r="W2694" t="s">
        <v>6393</v>
      </c>
      <c r="X2694" s="2">
        <v>0.24</v>
      </c>
      <c r="Y2694" s="6">
        <f t="shared" si="342"/>
        <v>6.4066629294466243E-3</v>
      </c>
      <c r="AA2694">
        <v>12132489</v>
      </c>
      <c r="AB2694">
        <v>21100201938</v>
      </c>
      <c r="AD2694" t="s">
        <v>6</v>
      </c>
      <c r="AE2694">
        <v>17</v>
      </c>
      <c r="AF2694">
        <v>1</v>
      </c>
      <c r="AH2694" t="s">
        <v>27312</v>
      </c>
      <c r="AI2694" t="s">
        <v>6391</v>
      </c>
      <c r="AJ2694" t="s">
        <v>27311</v>
      </c>
      <c r="AK2694" t="s">
        <v>6389</v>
      </c>
      <c r="AL2694">
        <v>0</v>
      </c>
      <c r="AM2694" s="5">
        <f t="shared" si="338"/>
        <v>0</v>
      </c>
      <c r="AN2694" s="4">
        <f t="shared" si="343"/>
        <v>0</v>
      </c>
      <c r="AO2694" s="3"/>
      <c r="AP2694">
        <v>1</v>
      </c>
      <c r="AR2694" t="s">
        <v>27310</v>
      </c>
      <c r="AT2694" s="2" t="s">
        <v>0</v>
      </c>
      <c r="AU2694" s="1">
        <f t="shared" si="339"/>
        <v>0.44846640506126367</v>
      </c>
      <c r="AV2694" s="1">
        <f t="shared" si="340"/>
        <v>0.32033314647233124</v>
      </c>
      <c r="AW2694" s="1">
        <f t="shared" si="341"/>
        <v>0.19219988788339873</v>
      </c>
    </row>
    <row r="2695" spans="1:49" x14ac:dyDescent="0.2">
      <c r="A2695">
        <v>2693</v>
      </c>
      <c r="B2695" t="s">
        <v>27309</v>
      </c>
      <c r="C2695" t="s">
        <v>27308</v>
      </c>
      <c r="F2695" t="s">
        <v>27307</v>
      </c>
      <c r="G2695" t="s">
        <v>14</v>
      </c>
      <c r="H2695" t="s">
        <v>13</v>
      </c>
      <c r="I2695" t="s">
        <v>27306</v>
      </c>
      <c r="J2695" t="s">
        <v>11611</v>
      </c>
      <c r="K2695" t="s">
        <v>11615</v>
      </c>
      <c r="L2695" t="s">
        <v>11614</v>
      </c>
      <c r="M2695" t="s">
        <v>3048</v>
      </c>
      <c r="N2695">
        <v>5</v>
      </c>
      <c r="O2695" t="s">
        <v>27305</v>
      </c>
      <c r="P2695" t="s">
        <v>27304</v>
      </c>
      <c r="Q2695" t="s">
        <v>27303</v>
      </c>
      <c r="R2695" s="7">
        <v>42736</v>
      </c>
      <c r="S2695" s="8">
        <f t="shared" si="336"/>
        <v>2017</v>
      </c>
      <c r="T2695" s="8">
        <v>2017</v>
      </c>
      <c r="U2695" s="8">
        <f t="shared" si="337"/>
        <v>5</v>
      </c>
      <c r="V2695" s="7">
        <v>2017</v>
      </c>
      <c r="W2695" t="s">
        <v>1795</v>
      </c>
      <c r="X2695" s="2">
        <v>0.55500000000000005</v>
      </c>
      <c r="Y2695" s="6">
        <f t="shared" si="342"/>
        <v>1.4815408024345321E-2</v>
      </c>
      <c r="AA2695">
        <v>17518725</v>
      </c>
      <c r="AB2695">
        <v>6100153023</v>
      </c>
      <c r="AC2695">
        <v>17518733</v>
      </c>
      <c r="AD2695" t="s">
        <v>6</v>
      </c>
      <c r="AE2695">
        <v>11</v>
      </c>
      <c r="AF2695">
        <v>14</v>
      </c>
      <c r="AH2695" t="s">
        <v>27302</v>
      </c>
      <c r="AI2695" t="s">
        <v>27301</v>
      </c>
      <c r="AK2695" t="s">
        <v>27300</v>
      </c>
      <c r="AL2695">
        <v>0</v>
      </c>
      <c r="AM2695" s="5">
        <f t="shared" si="338"/>
        <v>0</v>
      </c>
      <c r="AN2695" s="4">
        <f t="shared" si="343"/>
        <v>0</v>
      </c>
      <c r="AO2695" s="3"/>
      <c r="AP2695">
        <v>0</v>
      </c>
      <c r="AR2695" t="s">
        <v>1</v>
      </c>
      <c r="AT2695" s="2" t="s">
        <v>0</v>
      </c>
      <c r="AU2695" s="1">
        <f t="shared" si="339"/>
        <v>1.0370785617041725</v>
      </c>
      <c r="AV2695" s="1">
        <f t="shared" si="340"/>
        <v>0.74077040121726612</v>
      </c>
      <c r="AW2695" s="1">
        <f t="shared" si="341"/>
        <v>0.44446224073035956</v>
      </c>
    </row>
    <row r="2696" spans="1:49" x14ac:dyDescent="0.2">
      <c r="A2696">
        <v>2694</v>
      </c>
      <c r="B2696" t="s">
        <v>27299</v>
      </c>
      <c r="C2696" t="s">
        <v>27298</v>
      </c>
      <c r="F2696" t="s">
        <v>27297</v>
      </c>
      <c r="G2696" t="s">
        <v>14</v>
      </c>
      <c r="H2696" t="s">
        <v>13</v>
      </c>
      <c r="I2696" t="s">
        <v>27296</v>
      </c>
      <c r="J2696" t="s">
        <v>27295</v>
      </c>
      <c r="K2696" t="s">
        <v>27294</v>
      </c>
      <c r="L2696" t="s">
        <v>27293</v>
      </c>
      <c r="M2696" t="s">
        <v>27292</v>
      </c>
      <c r="N2696">
        <v>8</v>
      </c>
      <c r="O2696" t="s">
        <v>27291</v>
      </c>
      <c r="P2696" t="s">
        <v>27290</v>
      </c>
      <c r="Q2696" t="s">
        <v>27289</v>
      </c>
      <c r="R2696" s="7">
        <v>42736</v>
      </c>
      <c r="S2696" s="8">
        <f t="shared" si="336"/>
        <v>2017</v>
      </c>
      <c r="T2696" s="8">
        <v>2017</v>
      </c>
      <c r="U2696" s="8">
        <f t="shared" si="337"/>
        <v>5</v>
      </c>
      <c r="V2696" s="7">
        <v>2017</v>
      </c>
      <c r="W2696" t="s">
        <v>26563</v>
      </c>
      <c r="X2696" s="2">
        <v>0.39400000000000002</v>
      </c>
      <c r="Y2696" s="6">
        <f t="shared" si="342"/>
        <v>1.0517604975841543E-2</v>
      </c>
      <c r="AB2696">
        <v>21100928823</v>
      </c>
      <c r="AC2696">
        <v>22913467</v>
      </c>
      <c r="AD2696" t="s">
        <v>6</v>
      </c>
      <c r="AE2696">
        <v>5</v>
      </c>
      <c r="AF2696">
        <v>4</v>
      </c>
      <c r="AH2696" t="s">
        <v>27288</v>
      </c>
      <c r="AI2696" t="s">
        <v>27287</v>
      </c>
      <c r="AJ2696" t="s">
        <v>27286</v>
      </c>
      <c r="AK2696" t="s">
        <v>27285</v>
      </c>
      <c r="AL2696">
        <v>9</v>
      </c>
      <c r="AM2696" s="5">
        <f t="shared" si="338"/>
        <v>1.8</v>
      </c>
      <c r="AN2696" s="4">
        <f t="shared" si="343"/>
        <v>2.7262400605831123E-3</v>
      </c>
      <c r="AO2696" s="3"/>
      <c r="AP2696">
        <v>0</v>
      </c>
      <c r="AR2696" t="s">
        <v>1</v>
      </c>
      <c r="AT2696" s="2" t="s">
        <v>0</v>
      </c>
      <c r="AU2696" s="1">
        <f t="shared" si="339"/>
        <v>0.81801955012640137</v>
      </c>
      <c r="AV2696" s="1">
        <f t="shared" si="340"/>
        <v>0.66219225182123276</v>
      </c>
      <c r="AW2696" s="1">
        <f t="shared" si="341"/>
        <v>0.50636495351606414</v>
      </c>
    </row>
    <row r="2697" spans="1:49" x14ac:dyDescent="0.2">
      <c r="A2697">
        <v>2695</v>
      </c>
      <c r="B2697" t="s">
        <v>27284</v>
      </c>
      <c r="F2697" t="s">
        <v>27283</v>
      </c>
      <c r="G2697" t="s">
        <v>14</v>
      </c>
      <c r="H2697" t="s">
        <v>13</v>
      </c>
      <c r="I2697" t="s">
        <v>27282</v>
      </c>
      <c r="N2697">
        <v>3</v>
      </c>
      <c r="O2697" t="s">
        <v>27281</v>
      </c>
      <c r="P2697" t="s">
        <v>27280</v>
      </c>
      <c r="Q2697" t="s">
        <v>26138</v>
      </c>
      <c r="R2697" s="7">
        <v>42736</v>
      </c>
      <c r="S2697" s="8">
        <f t="shared" si="336"/>
        <v>2017</v>
      </c>
      <c r="T2697" s="8">
        <v>2017</v>
      </c>
      <c r="U2697" s="8">
        <f t="shared" si="337"/>
        <v>5</v>
      </c>
      <c r="V2697" s="7" t="s">
        <v>27279</v>
      </c>
      <c r="W2697" t="s">
        <v>27278</v>
      </c>
      <c r="X2697" s="2">
        <v>0.10100000000000001</v>
      </c>
      <c r="Y2697" s="6">
        <f t="shared" si="342"/>
        <v>2.6961373161421215E-3</v>
      </c>
      <c r="AA2697">
        <v>9711600</v>
      </c>
      <c r="AB2697">
        <v>29590</v>
      </c>
      <c r="AD2697" t="s">
        <v>6</v>
      </c>
      <c r="AE2697">
        <v>28</v>
      </c>
      <c r="AF2697">
        <v>1</v>
      </c>
      <c r="AH2697" s="10">
        <v>44348</v>
      </c>
      <c r="AI2697" t="s">
        <v>27277</v>
      </c>
      <c r="AK2697" t="s">
        <v>27276</v>
      </c>
      <c r="AL2697">
        <v>0</v>
      </c>
      <c r="AM2697" s="5">
        <f t="shared" si="338"/>
        <v>0</v>
      </c>
      <c r="AN2697" s="4">
        <f t="shared" si="343"/>
        <v>0</v>
      </c>
      <c r="AO2697" s="3"/>
      <c r="AP2697">
        <v>0</v>
      </c>
      <c r="AR2697" t="s">
        <v>1</v>
      </c>
      <c r="AT2697" s="2" t="s">
        <v>0</v>
      </c>
      <c r="AU2697" s="1">
        <f t="shared" si="339"/>
        <v>0.18872961212994849</v>
      </c>
      <c r="AV2697" s="1">
        <f t="shared" si="340"/>
        <v>0.13480686580710607</v>
      </c>
      <c r="AW2697" s="1">
        <f t="shared" si="341"/>
        <v>8.0884119484263647E-2</v>
      </c>
    </row>
    <row r="2698" spans="1:49" x14ac:dyDescent="0.2">
      <c r="A2698">
        <v>2696</v>
      </c>
      <c r="B2698" t="s">
        <v>27275</v>
      </c>
      <c r="C2698" t="s">
        <v>27274</v>
      </c>
      <c r="F2698" t="s">
        <v>27273</v>
      </c>
      <c r="G2698" t="s">
        <v>14</v>
      </c>
      <c r="H2698" t="s">
        <v>13</v>
      </c>
      <c r="I2698" t="s">
        <v>27272</v>
      </c>
      <c r="J2698">
        <v>60071357</v>
      </c>
      <c r="K2698" t="s">
        <v>27271</v>
      </c>
      <c r="L2698" t="s">
        <v>27270</v>
      </c>
      <c r="M2698" t="s">
        <v>1951</v>
      </c>
      <c r="N2698">
        <v>3</v>
      </c>
      <c r="O2698" t="s">
        <v>27269</v>
      </c>
      <c r="P2698" t="s">
        <v>27268</v>
      </c>
      <c r="Q2698" t="s">
        <v>27267</v>
      </c>
      <c r="R2698" s="7">
        <v>42736</v>
      </c>
      <c r="S2698" s="8">
        <f t="shared" si="336"/>
        <v>2017</v>
      </c>
      <c r="T2698" s="8">
        <v>2017</v>
      </c>
      <c r="U2698" s="8">
        <f t="shared" si="337"/>
        <v>5</v>
      </c>
      <c r="V2698" s="7">
        <v>2017</v>
      </c>
      <c r="W2698" t="s">
        <v>27266</v>
      </c>
      <c r="X2698" s="2" t="s">
        <v>0</v>
      </c>
      <c r="Y2698" s="6" t="e">
        <f t="shared" si="342"/>
        <v>#VALUE!</v>
      </c>
      <c r="AB2698">
        <v>21101033322</v>
      </c>
      <c r="AC2698">
        <v>25499904</v>
      </c>
      <c r="AD2698" t="s">
        <v>6</v>
      </c>
      <c r="AE2698">
        <v>1</v>
      </c>
      <c r="AF2698">
        <v>3</v>
      </c>
      <c r="AH2698" t="s">
        <v>27265</v>
      </c>
      <c r="AI2698" t="s">
        <v>27264</v>
      </c>
      <c r="AJ2698" t="s">
        <v>27263</v>
      </c>
      <c r="AK2698" t="s">
        <v>27262</v>
      </c>
      <c r="AL2698">
        <v>0</v>
      </c>
      <c r="AM2698" s="5">
        <f t="shared" si="338"/>
        <v>0</v>
      </c>
      <c r="AN2698" s="4">
        <f t="shared" si="343"/>
        <v>0</v>
      </c>
      <c r="AO2698" s="3"/>
      <c r="AP2698">
        <v>1</v>
      </c>
      <c r="AR2698" t="s">
        <v>1</v>
      </c>
      <c r="AT2698" s="2" t="s">
        <v>0</v>
      </c>
      <c r="AU2698" s="1" t="e">
        <f t="shared" si="339"/>
        <v>#VALUE!</v>
      </c>
      <c r="AV2698" s="1" t="e">
        <f t="shared" si="340"/>
        <v>#VALUE!</v>
      </c>
      <c r="AW2698" s="1" t="e">
        <f t="shared" si="341"/>
        <v>#VALUE!</v>
      </c>
    </row>
    <row r="2699" spans="1:49" x14ac:dyDescent="0.2">
      <c r="A2699">
        <v>2697</v>
      </c>
      <c r="B2699" t="s">
        <v>27261</v>
      </c>
      <c r="C2699" t="s">
        <v>27260</v>
      </c>
      <c r="D2699" t="s">
        <v>27259</v>
      </c>
      <c r="F2699" t="s">
        <v>27258</v>
      </c>
      <c r="G2699" t="s">
        <v>14</v>
      </c>
      <c r="H2699" t="s">
        <v>13</v>
      </c>
      <c r="I2699" t="s">
        <v>27257</v>
      </c>
      <c r="J2699" t="s">
        <v>27256</v>
      </c>
      <c r="K2699" t="s">
        <v>27255</v>
      </c>
      <c r="L2699" t="s">
        <v>27254</v>
      </c>
      <c r="M2699" t="s">
        <v>183</v>
      </c>
      <c r="N2699">
        <v>4</v>
      </c>
      <c r="O2699" t="s">
        <v>27253</v>
      </c>
      <c r="P2699" t="s">
        <v>27252</v>
      </c>
      <c r="Q2699" t="s">
        <v>27251</v>
      </c>
      <c r="R2699" s="7">
        <v>42736</v>
      </c>
      <c r="S2699" s="8">
        <f t="shared" si="336"/>
        <v>2017</v>
      </c>
      <c r="T2699" s="8">
        <v>2017</v>
      </c>
      <c r="U2699" s="8">
        <f t="shared" si="337"/>
        <v>5</v>
      </c>
      <c r="V2699" s="7">
        <v>2017</v>
      </c>
      <c r="W2699" t="s">
        <v>27250</v>
      </c>
      <c r="X2699" s="2">
        <v>0.47699999999999998</v>
      </c>
      <c r="Y2699" s="6">
        <f t="shared" si="342"/>
        <v>1.2733242572275165E-2</v>
      </c>
      <c r="AA2699">
        <v>2698889</v>
      </c>
      <c r="AB2699">
        <v>24774</v>
      </c>
      <c r="AC2699">
        <v>14698005</v>
      </c>
      <c r="AD2699" t="s">
        <v>6</v>
      </c>
      <c r="AE2699">
        <v>32</v>
      </c>
      <c r="AG2699" t="s">
        <v>27249</v>
      </c>
      <c r="AI2699" t="s">
        <v>27248</v>
      </c>
      <c r="AK2699" t="s">
        <v>27247</v>
      </c>
      <c r="AL2699">
        <v>0</v>
      </c>
      <c r="AM2699" s="5">
        <f t="shared" si="338"/>
        <v>0</v>
      </c>
      <c r="AN2699" s="4">
        <f t="shared" si="343"/>
        <v>0</v>
      </c>
      <c r="AO2699" s="3"/>
      <c r="AP2699">
        <v>1</v>
      </c>
      <c r="AQ2699" t="s">
        <v>4301</v>
      </c>
      <c r="AR2699" t="s">
        <v>27246</v>
      </c>
      <c r="AS2699" t="s">
        <v>4299</v>
      </c>
      <c r="AT2699" s="2">
        <v>1.115</v>
      </c>
      <c r="AU2699" s="1">
        <f t="shared" si="339"/>
        <v>0.89132698005926148</v>
      </c>
      <c r="AV2699" s="1">
        <f t="shared" si="340"/>
        <v>0.63666212861375826</v>
      </c>
      <c r="AW2699" s="1">
        <f t="shared" si="341"/>
        <v>0.38199727716825493</v>
      </c>
    </row>
    <row r="2700" spans="1:49" x14ac:dyDescent="0.2">
      <c r="A2700">
        <v>2698</v>
      </c>
      <c r="B2700" t="s">
        <v>27245</v>
      </c>
      <c r="C2700" t="s">
        <v>27244</v>
      </c>
      <c r="F2700" t="s">
        <v>27243</v>
      </c>
      <c r="G2700" t="s">
        <v>14</v>
      </c>
      <c r="H2700" t="s">
        <v>13</v>
      </c>
      <c r="I2700" t="s">
        <v>27242</v>
      </c>
      <c r="J2700">
        <v>60011347</v>
      </c>
      <c r="K2700" t="s">
        <v>27241</v>
      </c>
      <c r="L2700" t="s">
        <v>27240</v>
      </c>
      <c r="M2700" t="s">
        <v>137</v>
      </c>
      <c r="N2700">
        <v>2</v>
      </c>
      <c r="O2700" t="s">
        <v>27239</v>
      </c>
      <c r="P2700" t="s">
        <v>27238</v>
      </c>
      <c r="Q2700" t="s">
        <v>27237</v>
      </c>
      <c r="R2700" s="7">
        <v>42736</v>
      </c>
      <c r="S2700" s="8">
        <f t="shared" si="336"/>
        <v>2017</v>
      </c>
      <c r="T2700" s="8">
        <v>2017</v>
      </c>
      <c r="U2700" s="8">
        <f t="shared" si="337"/>
        <v>5</v>
      </c>
      <c r="V2700" s="7">
        <v>2017</v>
      </c>
      <c r="W2700" t="s">
        <v>26563</v>
      </c>
      <c r="X2700" s="2">
        <v>0.39400000000000002</v>
      </c>
      <c r="Y2700" s="6">
        <f t="shared" si="342"/>
        <v>1.0517604975841543E-2</v>
      </c>
      <c r="AB2700">
        <v>21100928823</v>
      </c>
      <c r="AC2700">
        <v>22913467</v>
      </c>
      <c r="AD2700" t="s">
        <v>6</v>
      </c>
      <c r="AE2700">
        <v>5</v>
      </c>
      <c r="AF2700">
        <v>3</v>
      </c>
      <c r="AH2700" t="s">
        <v>27236</v>
      </c>
      <c r="AI2700" t="s">
        <v>27235</v>
      </c>
      <c r="AJ2700" t="s">
        <v>27234</v>
      </c>
      <c r="AK2700" t="s">
        <v>27233</v>
      </c>
      <c r="AL2700">
        <v>3</v>
      </c>
      <c r="AM2700" s="5">
        <f t="shared" si="338"/>
        <v>0.6</v>
      </c>
      <c r="AN2700" s="4">
        <f t="shared" si="343"/>
        <v>9.0874668686103744E-4</v>
      </c>
      <c r="AO2700" s="3"/>
      <c r="AP2700">
        <v>0</v>
      </c>
      <c r="AQ2700" t="s">
        <v>27232</v>
      </c>
      <c r="AR2700" t="s">
        <v>1</v>
      </c>
      <c r="AS2700" t="s">
        <v>27231</v>
      </c>
      <c r="AT2700" s="2" t="s">
        <v>0</v>
      </c>
      <c r="AU2700" s="1">
        <f t="shared" si="339"/>
        <v>0.76349474891473901</v>
      </c>
      <c r="AV2700" s="1">
        <f t="shared" si="340"/>
        <v>0.57131758313512904</v>
      </c>
      <c r="AW2700" s="1">
        <f t="shared" si="341"/>
        <v>0.3791404173555189</v>
      </c>
    </row>
    <row r="2701" spans="1:49" x14ac:dyDescent="0.2">
      <c r="A2701">
        <v>2699</v>
      </c>
      <c r="B2701" t="s">
        <v>27230</v>
      </c>
      <c r="C2701" t="s">
        <v>27229</v>
      </c>
      <c r="F2701" t="s">
        <v>27228</v>
      </c>
      <c r="G2701" t="s">
        <v>14</v>
      </c>
      <c r="H2701" t="s">
        <v>13</v>
      </c>
      <c r="I2701" t="s">
        <v>27227</v>
      </c>
      <c r="J2701" t="s">
        <v>27226</v>
      </c>
      <c r="K2701" t="s">
        <v>27225</v>
      </c>
      <c r="L2701" t="s">
        <v>27224</v>
      </c>
      <c r="M2701" t="s">
        <v>10456</v>
      </c>
      <c r="N2701">
        <v>8</v>
      </c>
      <c r="O2701" t="s">
        <v>27223</v>
      </c>
      <c r="P2701" t="s">
        <v>27222</v>
      </c>
      <c r="Q2701" t="s">
        <v>27221</v>
      </c>
      <c r="R2701" s="7">
        <v>42736</v>
      </c>
      <c r="S2701" s="8">
        <f t="shared" si="336"/>
        <v>2017</v>
      </c>
      <c r="T2701" s="8">
        <v>2017</v>
      </c>
      <c r="U2701" s="8">
        <f t="shared" si="337"/>
        <v>5</v>
      </c>
      <c r="V2701" s="7">
        <v>2017</v>
      </c>
      <c r="W2701" t="s">
        <v>27220</v>
      </c>
      <c r="X2701" s="2">
        <v>0.17799999999999999</v>
      </c>
      <c r="Y2701" s="6">
        <f t="shared" si="342"/>
        <v>4.7516083393395799E-3</v>
      </c>
      <c r="AA2701">
        <v>25198513</v>
      </c>
      <c r="AB2701">
        <v>21100925728</v>
      </c>
      <c r="AC2701">
        <v>25202529</v>
      </c>
      <c r="AD2701" t="s">
        <v>6</v>
      </c>
      <c r="AE2701">
        <v>25</v>
      </c>
      <c r="AF2701">
        <v>3</v>
      </c>
      <c r="AH2701" t="s">
        <v>27219</v>
      </c>
      <c r="AI2701" t="s">
        <v>27218</v>
      </c>
      <c r="AJ2701" t="s">
        <v>27217</v>
      </c>
      <c r="AK2701" t="s">
        <v>27216</v>
      </c>
      <c r="AL2701">
        <v>1</v>
      </c>
      <c r="AM2701" s="5">
        <f t="shared" si="338"/>
        <v>0.2</v>
      </c>
      <c r="AN2701" s="4">
        <f t="shared" si="343"/>
        <v>3.0291556228701253E-4</v>
      </c>
      <c r="AO2701" s="3"/>
      <c r="AP2701">
        <v>1</v>
      </c>
      <c r="AR2701" t="s">
        <v>1</v>
      </c>
      <c r="AT2701" s="2" t="s">
        <v>0</v>
      </c>
      <c r="AU2701" s="1">
        <f t="shared" si="339"/>
        <v>0.34170005062238096</v>
      </c>
      <c r="AV2701" s="1">
        <f t="shared" si="340"/>
        <v>0.25272619508132965</v>
      </c>
      <c r="AW2701" s="1">
        <f t="shared" si="341"/>
        <v>0.16375233954027826</v>
      </c>
    </row>
    <row r="2702" spans="1:49" x14ac:dyDescent="0.2">
      <c r="A2702">
        <v>2700</v>
      </c>
      <c r="B2702" t="s">
        <v>27215</v>
      </c>
      <c r="C2702" t="s">
        <v>27214</v>
      </c>
      <c r="F2702" t="s">
        <v>27213</v>
      </c>
      <c r="G2702" t="s">
        <v>14</v>
      </c>
      <c r="H2702" t="s">
        <v>13</v>
      </c>
      <c r="I2702" t="s">
        <v>27212</v>
      </c>
      <c r="J2702" t="s">
        <v>27211</v>
      </c>
      <c r="K2702" t="s">
        <v>27210</v>
      </c>
      <c r="L2702" t="s">
        <v>27209</v>
      </c>
      <c r="M2702" t="s">
        <v>618</v>
      </c>
      <c r="N2702">
        <v>4</v>
      </c>
      <c r="O2702" t="s">
        <v>27208</v>
      </c>
      <c r="P2702" t="s">
        <v>27207</v>
      </c>
      <c r="Q2702" t="s">
        <v>27206</v>
      </c>
      <c r="R2702" s="7">
        <v>42736</v>
      </c>
      <c r="S2702" s="8">
        <f t="shared" si="336"/>
        <v>2017</v>
      </c>
      <c r="T2702" s="8">
        <v>2017</v>
      </c>
      <c r="U2702" s="8">
        <f t="shared" si="337"/>
        <v>5</v>
      </c>
      <c r="V2702" s="7">
        <v>2017</v>
      </c>
      <c r="W2702" t="s">
        <v>26563</v>
      </c>
      <c r="X2702" s="2">
        <v>0.39400000000000002</v>
      </c>
      <c r="Y2702" s="6">
        <f t="shared" si="342"/>
        <v>1.0517604975841543E-2</v>
      </c>
      <c r="AB2702">
        <v>21100928823</v>
      </c>
      <c r="AC2702">
        <v>22913467</v>
      </c>
      <c r="AD2702" t="s">
        <v>6</v>
      </c>
      <c r="AE2702">
        <v>5</v>
      </c>
      <c r="AF2702">
        <v>4</v>
      </c>
      <c r="AH2702" t="s">
        <v>27205</v>
      </c>
      <c r="AI2702" t="s">
        <v>27204</v>
      </c>
      <c r="AJ2702" t="s">
        <v>27203</v>
      </c>
      <c r="AK2702" t="s">
        <v>27202</v>
      </c>
      <c r="AL2702">
        <v>2</v>
      </c>
      <c r="AM2702" s="5">
        <f t="shared" si="338"/>
        <v>0.4</v>
      </c>
      <c r="AN2702" s="4">
        <f t="shared" si="343"/>
        <v>6.0583112457402507E-4</v>
      </c>
      <c r="AO2702" s="3"/>
      <c r="AP2702">
        <v>0</v>
      </c>
      <c r="AR2702" t="s">
        <v>1</v>
      </c>
      <c r="AT2702" s="2" t="s">
        <v>0</v>
      </c>
      <c r="AU2702" s="1">
        <f t="shared" si="339"/>
        <v>0.75440728204612872</v>
      </c>
      <c r="AV2702" s="1">
        <f t="shared" si="340"/>
        <v>0.55617180502077845</v>
      </c>
      <c r="AW2702" s="1">
        <f t="shared" si="341"/>
        <v>0.35793632799542802</v>
      </c>
    </row>
    <row r="2703" spans="1:49" x14ac:dyDescent="0.2">
      <c r="A2703">
        <v>2701</v>
      </c>
      <c r="B2703" t="s">
        <v>27201</v>
      </c>
      <c r="F2703" t="s">
        <v>27200</v>
      </c>
      <c r="G2703" t="s">
        <v>14</v>
      </c>
      <c r="H2703" t="s">
        <v>13</v>
      </c>
      <c r="I2703" t="s">
        <v>27199</v>
      </c>
      <c r="J2703">
        <v>60031126</v>
      </c>
      <c r="K2703" t="s">
        <v>26852</v>
      </c>
      <c r="L2703" t="s">
        <v>1799</v>
      </c>
      <c r="M2703" t="s">
        <v>647</v>
      </c>
      <c r="N2703">
        <v>3</v>
      </c>
      <c r="O2703" t="s">
        <v>27198</v>
      </c>
      <c r="P2703" t="s">
        <v>27197</v>
      </c>
      <c r="Q2703" t="s">
        <v>26849</v>
      </c>
      <c r="R2703" s="7">
        <v>42736</v>
      </c>
      <c r="S2703" s="8">
        <f t="shared" si="336"/>
        <v>2017</v>
      </c>
      <c r="T2703" s="8">
        <v>2017</v>
      </c>
      <c r="U2703" s="8">
        <f t="shared" si="337"/>
        <v>5</v>
      </c>
      <c r="V2703" s="7">
        <v>2017</v>
      </c>
      <c r="W2703" t="s">
        <v>27196</v>
      </c>
      <c r="X2703" s="2">
        <v>0.13500000000000001</v>
      </c>
      <c r="Y2703" s="6">
        <f t="shared" si="342"/>
        <v>3.6037478978137266E-3</v>
      </c>
      <c r="AB2703">
        <v>21100932721</v>
      </c>
      <c r="AC2703">
        <v>25869159</v>
      </c>
      <c r="AD2703" t="s">
        <v>6</v>
      </c>
      <c r="AE2703">
        <v>7</v>
      </c>
      <c r="AF2703">
        <v>1</v>
      </c>
      <c r="AH2703" t="s">
        <v>27195</v>
      </c>
      <c r="AI2703" t="s">
        <v>27194</v>
      </c>
      <c r="AJ2703" t="s">
        <v>27193</v>
      </c>
      <c r="AK2703" t="s">
        <v>27192</v>
      </c>
      <c r="AL2703">
        <v>0</v>
      </c>
      <c r="AM2703" s="5">
        <f t="shared" si="338"/>
        <v>0</v>
      </c>
      <c r="AN2703" s="4">
        <f t="shared" si="343"/>
        <v>0</v>
      </c>
      <c r="AO2703" s="3"/>
      <c r="AP2703">
        <v>0</v>
      </c>
      <c r="AR2703" t="s">
        <v>1</v>
      </c>
      <c r="AT2703" s="2" t="s">
        <v>0</v>
      </c>
      <c r="AU2703" s="1">
        <f t="shared" si="339"/>
        <v>0.25226235284696086</v>
      </c>
      <c r="AV2703" s="1">
        <f t="shared" si="340"/>
        <v>0.18018739489068633</v>
      </c>
      <c r="AW2703" s="1">
        <f t="shared" si="341"/>
        <v>0.10811243693441179</v>
      </c>
    </row>
    <row r="2704" spans="1:49" x14ac:dyDescent="0.2">
      <c r="A2704">
        <v>2702</v>
      </c>
      <c r="B2704" t="s">
        <v>27191</v>
      </c>
      <c r="C2704" t="s">
        <v>27190</v>
      </c>
      <c r="F2704" t="s">
        <v>27189</v>
      </c>
      <c r="G2704" t="s">
        <v>14</v>
      </c>
      <c r="H2704" t="s">
        <v>13</v>
      </c>
      <c r="I2704" t="s">
        <v>27188</v>
      </c>
      <c r="J2704" t="s">
        <v>27187</v>
      </c>
      <c r="K2704" t="s">
        <v>27186</v>
      </c>
      <c r="L2704" t="s">
        <v>4927</v>
      </c>
      <c r="M2704" t="s">
        <v>85</v>
      </c>
      <c r="N2704">
        <v>5</v>
      </c>
      <c r="O2704" t="s">
        <v>27185</v>
      </c>
      <c r="P2704" t="s">
        <v>27184</v>
      </c>
      <c r="Q2704" t="s">
        <v>27183</v>
      </c>
      <c r="R2704" s="7">
        <v>42736</v>
      </c>
      <c r="S2704" s="8">
        <f t="shared" si="336"/>
        <v>2017</v>
      </c>
      <c r="T2704" s="8">
        <v>2017</v>
      </c>
      <c r="U2704" s="8">
        <f t="shared" si="337"/>
        <v>5</v>
      </c>
      <c r="V2704" s="7">
        <v>2017</v>
      </c>
      <c r="W2704" t="s">
        <v>4505</v>
      </c>
      <c r="X2704" s="2">
        <v>0.34100000000000003</v>
      </c>
      <c r="Y2704" s="6">
        <f t="shared" si="342"/>
        <v>9.1028002455887467E-3</v>
      </c>
      <c r="AA2704">
        <v>19378718</v>
      </c>
      <c r="AB2704">
        <v>19700186839</v>
      </c>
      <c r="AD2704" t="s">
        <v>6</v>
      </c>
      <c r="AE2704">
        <v>74</v>
      </c>
      <c r="AH2704" t="s">
        <v>5079</v>
      </c>
      <c r="AI2704" t="s">
        <v>27182</v>
      </c>
      <c r="AK2704" t="s">
        <v>27181</v>
      </c>
      <c r="AL2704">
        <v>5</v>
      </c>
      <c r="AM2704" s="5">
        <f t="shared" si="338"/>
        <v>1</v>
      </c>
      <c r="AN2704" s="4">
        <f t="shared" si="343"/>
        <v>1.5145778114350624E-3</v>
      </c>
      <c r="AO2704" s="3"/>
      <c r="AP2704">
        <v>1</v>
      </c>
      <c r="AR2704" t="s">
        <v>1</v>
      </c>
      <c r="AT2704" s="2" t="s">
        <v>0</v>
      </c>
      <c r="AU2704" s="1">
        <f t="shared" si="339"/>
        <v>0.68263335153426408</v>
      </c>
      <c r="AV2704" s="1">
        <f t="shared" si="340"/>
        <v>0.53086890285119048</v>
      </c>
      <c r="AW2704" s="1">
        <f t="shared" si="341"/>
        <v>0.37910445416811672</v>
      </c>
    </row>
    <row r="2705" spans="1:49" x14ac:dyDescent="0.2">
      <c r="A2705">
        <v>2703</v>
      </c>
      <c r="B2705" t="s">
        <v>27180</v>
      </c>
      <c r="F2705" t="s">
        <v>27179</v>
      </c>
      <c r="G2705" t="s">
        <v>14</v>
      </c>
      <c r="H2705" t="s">
        <v>13</v>
      </c>
      <c r="I2705" t="s">
        <v>27178</v>
      </c>
      <c r="J2705">
        <v>60071164</v>
      </c>
      <c r="K2705" t="s">
        <v>27177</v>
      </c>
      <c r="L2705" t="s">
        <v>21957</v>
      </c>
      <c r="M2705" t="s">
        <v>11559</v>
      </c>
      <c r="N2705">
        <v>2</v>
      </c>
      <c r="O2705" t="s">
        <v>27176</v>
      </c>
      <c r="P2705" t="s">
        <v>27175</v>
      </c>
      <c r="Q2705" t="s">
        <v>27174</v>
      </c>
      <c r="R2705" s="7">
        <v>42736</v>
      </c>
      <c r="S2705" s="8">
        <f t="shared" si="336"/>
        <v>2017</v>
      </c>
      <c r="T2705" s="8">
        <v>2017</v>
      </c>
      <c r="U2705" s="8">
        <f t="shared" si="337"/>
        <v>5</v>
      </c>
      <c r="V2705" s="7">
        <v>2017</v>
      </c>
      <c r="W2705" t="s">
        <v>11674</v>
      </c>
      <c r="X2705" s="2">
        <v>0.154</v>
      </c>
      <c r="Y2705" s="6">
        <f t="shared" si="342"/>
        <v>4.1109420463949177E-3</v>
      </c>
      <c r="AA2705" t="s">
        <v>11673</v>
      </c>
      <c r="AB2705">
        <v>21100231100</v>
      </c>
      <c r="AC2705">
        <v>18187803</v>
      </c>
      <c r="AD2705" t="s">
        <v>6</v>
      </c>
      <c r="AE2705">
        <v>12</v>
      </c>
      <c r="AF2705">
        <v>23</v>
      </c>
      <c r="AH2705" t="s">
        <v>27173</v>
      </c>
      <c r="AI2705" t="s">
        <v>27172</v>
      </c>
      <c r="AJ2705" t="s">
        <v>27171</v>
      </c>
      <c r="AK2705" t="s">
        <v>27170</v>
      </c>
      <c r="AL2705">
        <v>0</v>
      </c>
      <c r="AM2705" s="5">
        <f t="shared" si="338"/>
        <v>0</v>
      </c>
      <c r="AN2705" s="4">
        <f t="shared" si="343"/>
        <v>0</v>
      </c>
      <c r="AO2705" s="3"/>
      <c r="AP2705">
        <v>0</v>
      </c>
      <c r="AR2705" t="s">
        <v>1</v>
      </c>
      <c r="AT2705" s="2" t="s">
        <v>0</v>
      </c>
      <c r="AU2705" s="1">
        <f t="shared" si="339"/>
        <v>0.28776594324764421</v>
      </c>
      <c r="AV2705" s="1">
        <f t="shared" si="340"/>
        <v>0.20554710231974588</v>
      </c>
      <c r="AW2705" s="1">
        <f t="shared" si="341"/>
        <v>0.12332826139184754</v>
      </c>
    </row>
    <row r="2706" spans="1:49" x14ac:dyDescent="0.2">
      <c r="A2706">
        <v>2704</v>
      </c>
      <c r="B2706" t="s">
        <v>27169</v>
      </c>
      <c r="C2706" t="s">
        <v>27168</v>
      </c>
      <c r="F2706" t="s">
        <v>27167</v>
      </c>
      <c r="G2706" t="s">
        <v>14</v>
      </c>
      <c r="H2706" t="s">
        <v>13</v>
      </c>
      <c r="I2706" t="s">
        <v>27166</v>
      </c>
      <c r="J2706">
        <v>60027892</v>
      </c>
      <c r="K2706" t="s">
        <v>27165</v>
      </c>
      <c r="L2706" t="s">
        <v>11999</v>
      </c>
      <c r="M2706" t="s">
        <v>1260</v>
      </c>
      <c r="N2706">
        <v>5</v>
      </c>
      <c r="O2706" t="s">
        <v>27164</v>
      </c>
      <c r="P2706" t="s">
        <v>27163</v>
      </c>
      <c r="Q2706" t="s">
        <v>27162</v>
      </c>
      <c r="R2706" s="7">
        <v>42736</v>
      </c>
      <c r="S2706" s="8">
        <f t="shared" si="336"/>
        <v>2017</v>
      </c>
      <c r="T2706" s="8">
        <v>2017</v>
      </c>
      <c r="U2706" s="8">
        <f t="shared" si="337"/>
        <v>5</v>
      </c>
      <c r="V2706" s="7">
        <v>2017</v>
      </c>
      <c r="W2706" t="s">
        <v>147</v>
      </c>
      <c r="X2706" s="2">
        <v>0.26</v>
      </c>
      <c r="Y2706" s="6">
        <f t="shared" si="342"/>
        <v>6.9405515069005099E-3</v>
      </c>
      <c r="AA2706">
        <v>17590787</v>
      </c>
      <c r="AB2706">
        <v>19700186823</v>
      </c>
      <c r="AC2706">
        <v>17590795</v>
      </c>
      <c r="AD2706" t="s">
        <v>6</v>
      </c>
      <c r="AE2706">
        <v>9</v>
      </c>
      <c r="AF2706" t="s">
        <v>27161</v>
      </c>
      <c r="AH2706" t="s">
        <v>27160</v>
      </c>
      <c r="AI2706" t="s">
        <v>27159</v>
      </c>
      <c r="AJ2706" t="s">
        <v>27158</v>
      </c>
      <c r="AK2706" t="s">
        <v>27157</v>
      </c>
      <c r="AL2706">
        <v>4</v>
      </c>
      <c r="AM2706" s="5">
        <f t="shared" si="338"/>
        <v>0.8</v>
      </c>
      <c r="AN2706" s="4">
        <f t="shared" si="343"/>
        <v>1.2116622491480501E-3</v>
      </c>
      <c r="AO2706" s="3"/>
      <c r="AP2706">
        <v>0</v>
      </c>
      <c r="AR2706" t="s">
        <v>1</v>
      </c>
      <c r="AT2706" s="2" t="s">
        <v>0</v>
      </c>
      <c r="AU2706" s="1">
        <f t="shared" si="339"/>
        <v>0.52218847295747717</v>
      </c>
      <c r="AV2706" s="1">
        <f t="shared" si="340"/>
        <v>0.40761068780242804</v>
      </c>
      <c r="AW2706" s="1">
        <f t="shared" si="341"/>
        <v>0.2930329026473788</v>
      </c>
    </row>
    <row r="2707" spans="1:49" x14ac:dyDescent="0.2">
      <c r="A2707">
        <v>2705</v>
      </c>
      <c r="B2707" t="s">
        <v>27156</v>
      </c>
      <c r="C2707" t="s">
        <v>27155</v>
      </c>
      <c r="F2707" t="s">
        <v>27154</v>
      </c>
      <c r="G2707" t="s">
        <v>14</v>
      </c>
      <c r="H2707" t="s">
        <v>13</v>
      </c>
      <c r="I2707" t="s">
        <v>27146</v>
      </c>
      <c r="J2707">
        <v>60087421</v>
      </c>
      <c r="K2707" t="s">
        <v>27145</v>
      </c>
      <c r="L2707" t="s">
        <v>27144</v>
      </c>
      <c r="M2707" t="s">
        <v>4640</v>
      </c>
      <c r="N2707">
        <v>1</v>
      </c>
      <c r="O2707" t="s">
        <v>27019</v>
      </c>
      <c r="P2707">
        <v>56236916100</v>
      </c>
      <c r="Q2707">
        <v>60087421</v>
      </c>
      <c r="R2707" s="7">
        <v>42736</v>
      </c>
      <c r="S2707" s="8">
        <f t="shared" si="336"/>
        <v>2017</v>
      </c>
      <c r="T2707" s="8">
        <v>2017</v>
      </c>
      <c r="U2707" s="8">
        <f t="shared" si="337"/>
        <v>5</v>
      </c>
      <c r="V2707" s="7">
        <v>2017</v>
      </c>
      <c r="W2707" t="s">
        <v>26714</v>
      </c>
      <c r="X2707" s="2">
        <v>0.13900000000000001</v>
      </c>
      <c r="Y2707" s="6">
        <f t="shared" si="342"/>
        <v>3.7105256133045036E-3</v>
      </c>
      <c r="AB2707">
        <v>21100898760</v>
      </c>
      <c r="AC2707">
        <v>24156698</v>
      </c>
      <c r="AD2707" t="s">
        <v>6</v>
      </c>
      <c r="AE2707">
        <v>2</v>
      </c>
      <c r="AF2707">
        <v>3</v>
      </c>
      <c r="AH2707" t="s">
        <v>27153</v>
      </c>
      <c r="AI2707" t="s">
        <v>27152</v>
      </c>
      <c r="AJ2707" t="s">
        <v>27151</v>
      </c>
      <c r="AK2707" t="s">
        <v>27150</v>
      </c>
      <c r="AL2707">
        <v>0</v>
      </c>
      <c r="AM2707" s="5">
        <f t="shared" si="338"/>
        <v>0</v>
      </c>
      <c r="AN2707" s="4">
        <f t="shared" si="343"/>
        <v>0</v>
      </c>
      <c r="AO2707" s="3"/>
      <c r="AP2707">
        <v>1</v>
      </c>
      <c r="AR2707" t="s">
        <v>1</v>
      </c>
      <c r="AT2707" s="2" t="s">
        <v>0</v>
      </c>
      <c r="AU2707" s="1">
        <f t="shared" si="339"/>
        <v>0.25973679293131524</v>
      </c>
      <c r="AV2707" s="1">
        <f t="shared" si="340"/>
        <v>0.1855262806652252</v>
      </c>
      <c r="AW2707" s="1">
        <f t="shared" si="341"/>
        <v>0.1113157683991351</v>
      </c>
    </row>
    <row r="2708" spans="1:49" x14ac:dyDescent="0.2">
      <c r="A2708">
        <v>2706</v>
      </c>
      <c r="B2708" t="s">
        <v>27149</v>
      </c>
      <c r="C2708" t="s">
        <v>27148</v>
      </c>
      <c r="F2708" t="s">
        <v>27147</v>
      </c>
      <c r="G2708" t="s">
        <v>14</v>
      </c>
      <c r="H2708" t="s">
        <v>13</v>
      </c>
      <c r="I2708" t="s">
        <v>27146</v>
      </c>
      <c r="J2708">
        <v>60087421</v>
      </c>
      <c r="K2708" t="s">
        <v>27145</v>
      </c>
      <c r="L2708" t="s">
        <v>27144</v>
      </c>
      <c r="M2708" t="s">
        <v>4640</v>
      </c>
      <c r="N2708">
        <v>1</v>
      </c>
      <c r="O2708" t="s">
        <v>27019</v>
      </c>
      <c r="P2708">
        <v>56236916100</v>
      </c>
      <c r="Q2708">
        <v>60087421</v>
      </c>
      <c r="R2708" s="7">
        <v>42736</v>
      </c>
      <c r="S2708" s="8">
        <f t="shared" si="336"/>
        <v>2017</v>
      </c>
      <c r="T2708" s="8">
        <v>2017</v>
      </c>
      <c r="U2708" s="8">
        <f t="shared" si="337"/>
        <v>5</v>
      </c>
      <c r="V2708" s="7">
        <v>2017</v>
      </c>
      <c r="W2708" t="s">
        <v>26714</v>
      </c>
      <c r="X2708" s="2">
        <v>0.13900000000000001</v>
      </c>
      <c r="Y2708" s="6">
        <f t="shared" si="342"/>
        <v>3.7105256133045036E-3</v>
      </c>
      <c r="AB2708">
        <v>21100898760</v>
      </c>
      <c r="AC2708">
        <v>24156698</v>
      </c>
      <c r="AD2708" t="s">
        <v>6</v>
      </c>
      <c r="AE2708">
        <v>2</v>
      </c>
      <c r="AF2708">
        <v>3</v>
      </c>
      <c r="AH2708" t="s">
        <v>27143</v>
      </c>
      <c r="AI2708" t="s">
        <v>27142</v>
      </c>
      <c r="AJ2708" t="s">
        <v>27141</v>
      </c>
      <c r="AK2708" t="s">
        <v>27140</v>
      </c>
      <c r="AL2708">
        <v>1</v>
      </c>
      <c r="AM2708" s="5">
        <f t="shared" si="338"/>
        <v>0.2</v>
      </c>
      <c r="AN2708" s="4">
        <f t="shared" si="343"/>
        <v>3.0291556228701253E-4</v>
      </c>
      <c r="AO2708" s="3"/>
      <c r="AP2708">
        <v>1</v>
      </c>
      <c r="AR2708" t="s">
        <v>1</v>
      </c>
      <c r="AT2708" s="2" t="s">
        <v>0</v>
      </c>
      <c r="AU2708" s="1">
        <f t="shared" si="339"/>
        <v>0.26882425979992558</v>
      </c>
      <c r="AV2708" s="1">
        <f t="shared" si="340"/>
        <v>0.20067205877957583</v>
      </c>
      <c r="AW2708" s="1">
        <f t="shared" si="341"/>
        <v>0.13251985775922598</v>
      </c>
    </row>
    <row r="2709" spans="1:49" x14ac:dyDescent="0.2">
      <c r="A2709">
        <v>2707</v>
      </c>
      <c r="B2709" t="s">
        <v>27139</v>
      </c>
      <c r="C2709" t="s">
        <v>27138</v>
      </c>
      <c r="F2709" t="s">
        <v>27137</v>
      </c>
      <c r="G2709" t="s">
        <v>14</v>
      </c>
      <c r="H2709" t="s">
        <v>13</v>
      </c>
      <c r="I2709" t="s">
        <v>27136</v>
      </c>
      <c r="J2709">
        <v>60060524</v>
      </c>
      <c r="K2709" t="s">
        <v>27135</v>
      </c>
      <c r="L2709" t="s">
        <v>23217</v>
      </c>
      <c r="M2709" t="s">
        <v>6577</v>
      </c>
      <c r="N2709">
        <v>4</v>
      </c>
      <c r="O2709" t="s">
        <v>27134</v>
      </c>
      <c r="P2709" t="s">
        <v>27133</v>
      </c>
      <c r="Q2709" t="s">
        <v>27132</v>
      </c>
      <c r="R2709" s="7">
        <v>42736</v>
      </c>
      <c r="S2709" s="8">
        <f t="shared" si="336"/>
        <v>2017</v>
      </c>
      <c r="T2709" s="8">
        <v>2017</v>
      </c>
      <c r="U2709" s="8">
        <f t="shared" si="337"/>
        <v>5</v>
      </c>
      <c r="V2709" s="7">
        <v>2017</v>
      </c>
      <c r="W2709" t="s">
        <v>26714</v>
      </c>
      <c r="X2709" s="2">
        <v>0.13900000000000001</v>
      </c>
      <c r="Y2709" s="6">
        <f t="shared" si="342"/>
        <v>3.7105256133045036E-3</v>
      </c>
      <c r="AB2709">
        <v>21100898760</v>
      </c>
      <c r="AC2709">
        <v>24156698</v>
      </c>
      <c r="AD2709" t="s">
        <v>6</v>
      </c>
      <c r="AE2709">
        <v>2</v>
      </c>
      <c r="AF2709">
        <v>6</v>
      </c>
      <c r="AH2709" t="s">
        <v>27131</v>
      </c>
      <c r="AI2709" t="s">
        <v>27130</v>
      </c>
      <c r="AJ2709" t="s">
        <v>27129</v>
      </c>
      <c r="AK2709" t="s">
        <v>27128</v>
      </c>
      <c r="AL2709">
        <v>3</v>
      </c>
      <c r="AM2709" s="5">
        <f t="shared" si="338"/>
        <v>0.6</v>
      </c>
      <c r="AN2709" s="4">
        <f t="shared" si="343"/>
        <v>9.0874668686103744E-4</v>
      </c>
      <c r="AO2709" s="3"/>
      <c r="AP2709">
        <v>1</v>
      </c>
      <c r="AR2709" t="s">
        <v>1</v>
      </c>
      <c r="AT2709" s="2" t="s">
        <v>0</v>
      </c>
      <c r="AU2709" s="1">
        <f t="shared" si="339"/>
        <v>0.28699919353714637</v>
      </c>
      <c r="AV2709" s="1">
        <f t="shared" si="340"/>
        <v>0.23096361500827703</v>
      </c>
      <c r="AW2709" s="1">
        <f t="shared" si="341"/>
        <v>0.17492803647940772</v>
      </c>
    </row>
    <row r="2710" spans="1:49" x14ac:dyDescent="0.2">
      <c r="A2710">
        <v>2708</v>
      </c>
      <c r="B2710" t="s">
        <v>27127</v>
      </c>
      <c r="C2710" t="s">
        <v>27126</v>
      </c>
      <c r="F2710" t="s">
        <v>27125</v>
      </c>
      <c r="G2710" t="s">
        <v>14</v>
      </c>
      <c r="H2710" t="s">
        <v>13</v>
      </c>
      <c r="I2710" t="s">
        <v>27124</v>
      </c>
      <c r="J2710" t="s">
        <v>27123</v>
      </c>
      <c r="K2710" t="s">
        <v>27122</v>
      </c>
      <c r="L2710" t="s">
        <v>27121</v>
      </c>
      <c r="M2710" t="s">
        <v>27120</v>
      </c>
      <c r="N2710">
        <v>6</v>
      </c>
      <c r="O2710" t="s">
        <v>27119</v>
      </c>
      <c r="P2710" t="s">
        <v>27118</v>
      </c>
      <c r="Q2710" t="s">
        <v>27117</v>
      </c>
      <c r="R2710" s="7">
        <v>42736</v>
      </c>
      <c r="S2710" s="8">
        <f t="shared" si="336"/>
        <v>2017</v>
      </c>
      <c r="T2710" s="8">
        <v>2017</v>
      </c>
      <c r="U2710" s="8">
        <f t="shared" si="337"/>
        <v>5</v>
      </c>
      <c r="V2710" s="7">
        <v>2017</v>
      </c>
      <c r="W2710" t="s">
        <v>26714</v>
      </c>
      <c r="X2710" s="2">
        <v>0.13900000000000001</v>
      </c>
      <c r="Y2710" s="6">
        <f t="shared" si="342"/>
        <v>3.7105256133045036E-3</v>
      </c>
      <c r="AB2710">
        <v>21100898760</v>
      </c>
      <c r="AC2710">
        <v>24156698</v>
      </c>
      <c r="AD2710" t="s">
        <v>6</v>
      </c>
      <c r="AE2710">
        <v>2</v>
      </c>
      <c r="AF2710">
        <v>3</v>
      </c>
      <c r="AH2710" t="s">
        <v>27116</v>
      </c>
      <c r="AI2710" t="s">
        <v>27115</v>
      </c>
      <c r="AJ2710" t="s">
        <v>27114</v>
      </c>
      <c r="AK2710" t="s">
        <v>27113</v>
      </c>
      <c r="AL2710">
        <v>6</v>
      </c>
      <c r="AM2710" s="5">
        <f t="shared" si="338"/>
        <v>1.2</v>
      </c>
      <c r="AN2710" s="4">
        <f t="shared" si="343"/>
        <v>1.8174933737220749E-3</v>
      </c>
      <c r="AO2710" s="3"/>
      <c r="AP2710">
        <v>1</v>
      </c>
      <c r="AR2710" t="s">
        <v>27112</v>
      </c>
      <c r="AS2710" t="s">
        <v>27111</v>
      </c>
      <c r="AT2710" s="2" t="s">
        <v>0</v>
      </c>
      <c r="AU2710" s="1">
        <f t="shared" si="339"/>
        <v>0.31426159414297744</v>
      </c>
      <c r="AV2710" s="1">
        <f t="shared" si="340"/>
        <v>0.27640094935132892</v>
      </c>
      <c r="AW2710" s="1">
        <f t="shared" si="341"/>
        <v>0.23854030455968037</v>
      </c>
    </row>
    <row r="2711" spans="1:49" x14ac:dyDescent="0.2">
      <c r="A2711">
        <v>2709</v>
      </c>
      <c r="B2711" t="s">
        <v>27110</v>
      </c>
      <c r="C2711" t="s">
        <v>27109</v>
      </c>
      <c r="F2711" t="s">
        <v>27108</v>
      </c>
      <c r="G2711" t="s">
        <v>14</v>
      </c>
      <c r="H2711" t="s">
        <v>13</v>
      </c>
      <c r="I2711" t="s">
        <v>27107</v>
      </c>
      <c r="J2711">
        <v>60006848</v>
      </c>
      <c r="K2711" t="s">
        <v>27106</v>
      </c>
      <c r="L2711" t="s">
        <v>27105</v>
      </c>
      <c r="M2711" t="s">
        <v>3594</v>
      </c>
      <c r="N2711">
        <v>1</v>
      </c>
      <c r="O2711" t="s">
        <v>27104</v>
      </c>
      <c r="P2711">
        <v>57194659535</v>
      </c>
      <c r="Q2711">
        <v>60006848</v>
      </c>
      <c r="R2711" s="7">
        <v>42736</v>
      </c>
      <c r="S2711" s="8">
        <f t="shared" si="336"/>
        <v>2017</v>
      </c>
      <c r="T2711" s="8">
        <v>2017</v>
      </c>
      <c r="U2711" s="8">
        <f t="shared" si="337"/>
        <v>5</v>
      </c>
      <c r="V2711" s="7">
        <v>2017</v>
      </c>
      <c r="W2711" t="s">
        <v>26714</v>
      </c>
      <c r="X2711" s="2">
        <v>0.13900000000000001</v>
      </c>
      <c r="Y2711" s="6">
        <f t="shared" si="342"/>
        <v>3.7105256133045036E-3</v>
      </c>
      <c r="AB2711">
        <v>21100898760</v>
      </c>
      <c r="AC2711">
        <v>24156698</v>
      </c>
      <c r="AD2711" t="s">
        <v>6</v>
      </c>
      <c r="AE2711">
        <v>2</v>
      </c>
      <c r="AF2711">
        <v>4</v>
      </c>
      <c r="AH2711" t="s">
        <v>1624</v>
      </c>
      <c r="AI2711" t="s">
        <v>27103</v>
      </c>
      <c r="AJ2711" t="s">
        <v>27102</v>
      </c>
      <c r="AK2711" t="s">
        <v>27101</v>
      </c>
      <c r="AL2711">
        <v>0</v>
      </c>
      <c r="AM2711" s="5">
        <f t="shared" si="338"/>
        <v>0</v>
      </c>
      <c r="AN2711" s="4">
        <f t="shared" si="343"/>
        <v>0</v>
      </c>
      <c r="AO2711" s="3"/>
      <c r="AP2711">
        <v>1</v>
      </c>
      <c r="AR2711" t="s">
        <v>1</v>
      </c>
      <c r="AT2711" s="2" t="s">
        <v>0</v>
      </c>
      <c r="AU2711" s="1">
        <f t="shared" si="339"/>
        <v>0.25973679293131524</v>
      </c>
      <c r="AV2711" s="1">
        <f t="shared" si="340"/>
        <v>0.1855262806652252</v>
      </c>
      <c r="AW2711" s="1">
        <f t="shared" si="341"/>
        <v>0.1113157683991351</v>
      </c>
    </row>
    <row r="2712" spans="1:49" x14ac:dyDescent="0.2">
      <c r="A2712">
        <v>2710</v>
      </c>
      <c r="B2712" t="s">
        <v>27100</v>
      </c>
      <c r="C2712" t="s">
        <v>27099</v>
      </c>
      <c r="F2712" t="s">
        <v>27098</v>
      </c>
      <c r="G2712" t="s">
        <v>14</v>
      </c>
      <c r="H2712" t="s">
        <v>13</v>
      </c>
      <c r="I2712" t="s">
        <v>27097</v>
      </c>
      <c r="J2712" t="s">
        <v>27096</v>
      </c>
      <c r="K2712" t="s">
        <v>27095</v>
      </c>
      <c r="L2712" t="s">
        <v>27094</v>
      </c>
      <c r="M2712" t="s">
        <v>27093</v>
      </c>
      <c r="N2712">
        <v>6</v>
      </c>
      <c r="O2712" t="s">
        <v>27092</v>
      </c>
      <c r="P2712" t="s">
        <v>27091</v>
      </c>
      <c r="Q2712" t="s">
        <v>27090</v>
      </c>
      <c r="R2712" s="7">
        <v>42736</v>
      </c>
      <c r="S2712" s="8">
        <f t="shared" si="336"/>
        <v>2017</v>
      </c>
      <c r="T2712" s="8">
        <v>2017</v>
      </c>
      <c r="U2712" s="8">
        <f t="shared" si="337"/>
        <v>5</v>
      </c>
      <c r="V2712" s="7">
        <v>2017</v>
      </c>
      <c r="W2712" t="s">
        <v>26714</v>
      </c>
      <c r="X2712" s="2">
        <v>0.13900000000000001</v>
      </c>
      <c r="Y2712" s="6">
        <f t="shared" si="342"/>
        <v>3.7105256133045036E-3</v>
      </c>
      <c r="AB2712">
        <v>21100898760</v>
      </c>
      <c r="AC2712">
        <v>24156698</v>
      </c>
      <c r="AD2712" t="s">
        <v>6</v>
      </c>
      <c r="AE2712">
        <v>2</v>
      </c>
      <c r="AF2712">
        <v>6</v>
      </c>
      <c r="AH2712" t="s">
        <v>27089</v>
      </c>
      <c r="AI2712" t="s">
        <v>27088</v>
      </c>
      <c r="AJ2712" t="s">
        <v>27087</v>
      </c>
      <c r="AK2712" t="s">
        <v>27086</v>
      </c>
      <c r="AL2712">
        <v>2</v>
      </c>
      <c r="AM2712" s="5">
        <f t="shared" si="338"/>
        <v>0.4</v>
      </c>
      <c r="AN2712" s="4">
        <f t="shared" si="343"/>
        <v>6.0583112457402507E-4</v>
      </c>
      <c r="AO2712" s="3"/>
      <c r="AP2712">
        <v>1</v>
      </c>
      <c r="AQ2712" t="s">
        <v>3148</v>
      </c>
      <c r="AR2712" t="s">
        <v>1</v>
      </c>
      <c r="AS2712" t="s">
        <v>3147</v>
      </c>
      <c r="AT2712" s="2" t="s">
        <v>0</v>
      </c>
      <c r="AU2712" s="1">
        <f t="shared" si="339"/>
        <v>0.27791172666853597</v>
      </c>
      <c r="AV2712" s="1">
        <f t="shared" si="340"/>
        <v>0.21581783689392642</v>
      </c>
      <c r="AW2712" s="1">
        <f t="shared" si="341"/>
        <v>0.15372394711931686</v>
      </c>
    </row>
    <row r="2713" spans="1:49" x14ac:dyDescent="0.2">
      <c r="A2713">
        <v>2711</v>
      </c>
      <c r="B2713" t="s">
        <v>27085</v>
      </c>
      <c r="C2713" t="s">
        <v>27084</v>
      </c>
      <c r="F2713" t="s">
        <v>27083</v>
      </c>
      <c r="G2713" t="s">
        <v>14</v>
      </c>
      <c r="H2713" t="s">
        <v>13</v>
      </c>
      <c r="I2713" t="s">
        <v>27082</v>
      </c>
      <c r="J2713" t="s">
        <v>27081</v>
      </c>
      <c r="K2713" t="s">
        <v>27080</v>
      </c>
      <c r="L2713" t="s">
        <v>27079</v>
      </c>
      <c r="M2713" t="s">
        <v>26354</v>
      </c>
      <c r="N2713">
        <v>5</v>
      </c>
      <c r="O2713" t="s">
        <v>27078</v>
      </c>
      <c r="P2713" t="s">
        <v>27077</v>
      </c>
      <c r="Q2713" t="s">
        <v>27076</v>
      </c>
      <c r="R2713" s="7">
        <v>42736</v>
      </c>
      <c r="S2713" s="8">
        <f t="shared" si="336"/>
        <v>2017</v>
      </c>
      <c r="T2713" s="8">
        <v>2017</v>
      </c>
      <c r="U2713" s="8">
        <f t="shared" si="337"/>
        <v>5</v>
      </c>
      <c r="V2713" s="7">
        <v>2017</v>
      </c>
      <c r="W2713" t="s">
        <v>26714</v>
      </c>
      <c r="X2713" s="2">
        <v>0.13900000000000001</v>
      </c>
      <c r="Y2713" s="6">
        <f t="shared" si="342"/>
        <v>3.7105256133045036E-3</v>
      </c>
      <c r="AB2713">
        <v>21100898760</v>
      </c>
      <c r="AC2713">
        <v>24156698</v>
      </c>
      <c r="AD2713" t="s">
        <v>6</v>
      </c>
      <c r="AE2713">
        <v>2</v>
      </c>
      <c r="AF2713">
        <v>6</v>
      </c>
      <c r="AH2713" t="s">
        <v>27075</v>
      </c>
      <c r="AI2713" t="s">
        <v>27074</v>
      </c>
      <c r="AJ2713" t="s">
        <v>27073</v>
      </c>
      <c r="AK2713" t="s">
        <v>27072</v>
      </c>
      <c r="AL2713">
        <v>1</v>
      </c>
      <c r="AM2713" s="5">
        <f t="shared" si="338"/>
        <v>0.2</v>
      </c>
      <c r="AN2713" s="4">
        <f t="shared" si="343"/>
        <v>3.0291556228701253E-4</v>
      </c>
      <c r="AO2713" s="3"/>
      <c r="AP2713">
        <v>1</v>
      </c>
      <c r="AR2713" t="s">
        <v>1</v>
      </c>
      <c r="AT2713" s="2" t="s">
        <v>0</v>
      </c>
      <c r="AU2713" s="1">
        <f t="shared" si="339"/>
        <v>0.26882425979992558</v>
      </c>
      <c r="AV2713" s="1">
        <f t="shared" si="340"/>
        <v>0.20067205877957583</v>
      </c>
      <c r="AW2713" s="1">
        <f t="shared" si="341"/>
        <v>0.13251985775922598</v>
      </c>
    </row>
    <row r="2714" spans="1:49" x14ac:dyDescent="0.2">
      <c r="A2714">
        <v>2712</v>
      </c>
      <c r="B2714" t="s">
        <v>27071</v>
      </c>
      <c r="C2714" t="s">
        <v>27070</v>
      </c>
      <c r="F2714" t="s">
        <v>27069</v>
      </c>
      <c r="G2714" t="s">
        <v>14</v>
      </c>
      <c r="H2714" t="s">
        <v>13</v>
      </c>
      <c r="I2714" t="s">
        <v>27068</v>
      </c>
      <c r="J2714" t="s">
        <v>27067</v>
      </c>
      <c r="K2714" t="s">
        <v>27066</v>
      </c>
      <c r="L2714" t="s">
        <v>4198</v>
      </c>
      <c r="M2714" t="s">
        <v>4197</v>
      </c>
      <c r="N2714">
        <v>3</v>
      </c>
      <c r="O2714" t="s">
        <v>27065</v>
      </c>
      <c r="P2714" t="s">
        <v>27064</v>
      </c>
      <c r="Q2714" t="s">
        <v>27063</v>
      </c>
      <c r="R2714" s="7">
        <v>42736</v>
      </c>
      <c r="S2714" s="8">
        <f t="shared" si="336"/>
        <v>2017</v>
      </c>
      <c r="T2714" s="8">
        <v>2017</v>
      </c>
      <c r="U2714" s="8">
        <f t="shared" si="337"/>
        <v>5</v>
      </c>
      <c r="V2714" s="7">
        <v>2017</v>
      </c>
      <c r="W2714" t="s">
        <v>26714</v>
      </c>
      <c r="X2714" s="2">
        <v>0.13900000000000001</v>
      </c>
      <c r="Y2714" s="6">
        <f t="shared" si="342"/>
        <v>3.7105256133045036E-3</v>
      </c>
      <c r="AB2714">
        <v>21100898760</v>
      </c>
      <c r="AC2714">
        <v>24156698</v>
      </c>
      <c r="AD2714" t="s">
        <v>6</v>
      </c>
      <c r="AE2714">
        <v>2</v>
      </c>
      <c r="AF2714">
        <v>6</v>
      </c>
      <c r="AH2714" t="s">
        <v>27062</v>
      </c>
      <c r="AI2714" t="s">
        <v>27061</v>
      </c>
      <c r="AJ2714" t="s">
        <v>27060</v>
      </c>
      <c r="AK2714" t="s">
        <v>27059</v>
      </c>
      <c r="AL2714">
        <v>1</v>
      </c>
      <c r="AM2714" s="5">
        <f t="shared" si="338"/>
        <v>0.2</v>
      </c>
      <c r="AN2714" s="4">
        <f t="shared" si="343"/>
        <v>3.0291556228701253E-4</v>
      </c>
      <c r="AO2714" s="3"/>
      <c r="AP2714">
        <v>1</v>
      </c>
      <c r="AR2714" t="s">
        <v>1</v>
      </c>
      <c r="AT2714" s="2" t="s">
        <v>0</v>
      </c>
      <c r="AU2714" s="1">
        <f t="shared" si="339"/>
        <v>0.26882425979992558</v>
      </c>
      <c r="AV2714" s="1">
        <f t="shared" si="340"/>
        <v>0.20067205877957583</v>
      </c>
      <c r="AW2714" s="1">
        <f t="shared" si="341"/>
        <v>0.13251985775922598</v>
      </c>
    </row>
    <row r="2715" spans="1:49" x14ac:dyDescent="0.2">
      <c r="A2715">
        <v>2713</v>
      </c>
      <c r="B2715" t="s">
        <v>27058</v>
      </c>
      <c r="C2715" t="s">
        <v>27057</v>
      </c>
      <c r="F2715" t="s">
        <v>27056</v>
      </c>
      <c r="G2715" t="s">
        <v>14</v>
      </c>
      <c r="H2715" t="s">
        <v>13</v>
      </c>
      <c r="I2715" t="s">
        <v>27055</v>
      </c>
      <c r="J2715" t="s">
        <v>27054</v>
      </c>
      <c r="K2715" t="s">
        <v>27053</v>
      </c>
      <c r="L2715" t="s">
        <v>27052</v>
      </c>
      <c r="M2715" t="s">
        <v>12240</v>
      </c>
      <c r="N2715">
        <v>2</v>
      </c>
      <c r="O2715" t="s">
        <v>27051</v>
      </c>
      <c r="P2715" t="s">
        <v>27050</v>
      </c>
      <c r="Q2715" t="s">
        <v>27049</v>
      </c>
      <c r="R2715" s="7">
        <v>42736</v>
      </c>
      <c r="S2715" s="8">
        <f t="shared" si="336"/>
        <v>2017</v>
      </c>
      <c r="T2715" s="8">
        <v>2017</v>
      </c>
      <c r="U2715" s="8">
        <f t="shared" si="337"/>
        <v>5</v>
      </c>
      <c r="V2715" s="7">
        <v>2017</v>
      </c>
      <c r="W2715" t="s">
        <v>26714</v>
      </c>
      <c r="X2715" s="2">
        <v>0.13900000000000001</v>
      </c>
      <c r="Y2715" s="6">
        <f t="shared" si="342"/>
        <v>3.7105256133045036E-3</v>
      </c>
      <c r="AB2715">
        <v>21100898760</v>
      </c>
      <c r="AC2715">
        <v>24156698</v>
      </c>
      <c r="AD2715" t="s">
        <v>6</v>
      </c>
      <c r="AE2715">
        <v>2</v>
      </c>
      <c r="AF2715">
        <v>3</v>
      </c>
      <c r="AH2715" t="s">
        <v>27048</v>
      </c>
      <c r="AI2715" t="s">
        <v>27047</v>
      </c>
      <c r="AJ2715" t="s">
        <v>27046</v>
      </c>
      <c r="AK2715" t="s">
        <v>27045</v>
      </c>
      <c r="AL2715">
        <v>0</v>
      </c>
      <c r="AM2715" s="5">
        <f t="shared" si="338"/>
        <v>0</v>
      </c>
      <c r="AN2715" s="4">
        <f t="shared" si="343"/>
        <v>0</v>
      </c>
      <c r="AO2715" s="3"/>
      <c r="AP2715">
        <v>1</v>
      </c>
      <c r="AR2715" t="s">
        <v>1</v>
      </c>
      <c r="AT2715" s="2" t="s">
        <v>0</v>
      </c>
      <c r="AU2715" s="1">
        <f t="shared" si="339"/>
        <v>0.25973679293131524</v>
      </c>
      <c r="AV2715" s="1">
        <f t="shared" si="340"/>
        <v>0.1855262806652252</v>
      </c>
      <c r="AW2715" s="1">
        <f t="shared" si="341"/>
        <v>0.1113157683991351</v>
      </c>
    </row>
    <row r="2716" spans="1:49" x14ac:dyDescent="0.2">
      <c r="A2716">
        <v>2714</v>
      </c>
      <c r="B2716" t="s">
        <v>27044</v>
      </c>
      <c r="C2716" t="s">
        <v>27043</v>
      </c>
      <c r="F2716" t="s">
        <v>27042</v>
      </c>
      <c r="G2716" t="s">
        <v>14</v>
      </c>
      <c r="H2716" t="s">
        <v>13</v>
      </c>
      <c r="I2716" t="s">
        <v>27041</v>
      </c>
      <c r="J2716" t="s">
        <v>27040</v>
      </c>
      <c r="K2716" t="s">
        <v>27039</v>
      </c>
      <c r="L2716" t="s">
        <v>27038</v>
      </c>
      <c r="M2716" t="s">
        <v>27037</v>
      </c>
      <c r="N2716">
        <v>5</v>
      </c>
      <c r="O2716" t="s">
        <v>27036</v>
      </c>
      <c r="P2716" t="s">
        <v>27035</v>
      </c>
      <c r="Q2716" t="s">
        <v>27034</v>
      </c>
      <c r="R2716" s="7">
        <v>42736</v>
      </c>
      <c r="S2716" s="8">
        <f t="shared" si="336"/>
        <v>2017</v>
      </c>
      <c r="T2716" s="8">
        <v>2017</v>
      </c>
      <c r="U2716" s="8">
        <f t="shared" si="337"/>
        <v>5</v>
      </c>
      <c r="V2716" s="7">
        <v>2017</v>
      </c>
      <c r="W2716" t="s">
        <v>26714</v>
      </c>
      <c r="X2716" s="2">
        <v>0.13900000000000001</v>
      </c>
      <c r="Y2716" s="6">
        <f t="shared" si="342"/>
        <v>3.7105256133045036E-3</v>
      </c>
      <c r="AB2716">
        <v>21100898760</v>
      </c>
      <c r="AC2716">
        <v>24156698</v>
      </c>
      <c r="AD2716" t="s">
        <v>6</v>
      </c>
      <c r="AE2716">
        <v>2</v>
      </c>
      <c r="AF2716">
        <v>3</v>
      </c>
      <c r="AH2716" t="s">
        <v>27033</v>
      </c>
      <c r="AI2716" t="s">
        <v>27032</v>
      </c>
      <c r="AJ2716" t="s">
        <v>27031</v>
      </c>
      <c r="AK2716" t="s">
        <v>27030</v>
      </c>
      <c r="AL2716">
        <v>0</v>
      </c>
      <c r="AM2716" s="5">
        <f t="shared" si="338"/>
        <v>0</v>
      </c>
      <c r="AN2716" s="4">
        <f t="shared" si="343"/>
        <v>0</v>
      </c>
      <c r="AO2716" s="3"/>
      <c r="AP2716">
        <v>1</v>
      </c>
      <c r="AQ2716" t="s">
        <v>27029</v>
      </c>
      <c r="AR2716" t="s">
        <v>1</v>
      </c>
      <c r="AS2716" t="s">
        <v>27028</v>
      </c>
      <c r="AT2716" s="2" t="s">
        <v>0</v>
      </c>
      <c r="AU2716" s="1">
        <f t="shared" si="339"/>
        <v>0.25973679293131524</v>
      </c>
      <c r="AV2716" s="1">
        <f t="shared" si="340"/>
        <v>0.1855262806652252</v>
      </c>
      <c r="AW2716" s="1">
        <f t="shared" si="341"/>
        <v>0.1113157683991351</v>
      </c>
    </row>
    <row r="2717" spans="1:49" x14ac:dyDescent="0.2">
      <c r="A2717">
        <v>2715</v>
      </c>
      <c r="B2717" t="s">
        <v>27027</v>
      </c>
      <c r="C2717" t="s">
        <v>27026</v>
      </c>
      <c r="F2717" t="s">
        <v>27025</v>
      </c>
      <c r="G2717" t="s">
        <v>14</v>
      </c>
      <c r="H2717" t="s">
        <v>13</v>
      </c>
      <c r="I2717" t="s">
        <v>27024</v>
      </c>
      <c r="J2717" t="s">
        <v>27023</v>
      </c>
      <c r="K2717" t="s">
        <v>27022</v>
      </c>
      <c r="L2717" t="s">
        <v>27021</v>
      </c>
      <c r="M2717" t="s">
        <v>27020</v>
      </c>
      <c r="N2717">
        <v>1</v>
      </c>
      <c r="O2717" t="s">
        <v>27019</v>
      </c>
      <c r="P2717">
        <v>56236916100</v>
      </c>
      <c r="Q2717" t="s">
        <v>27018</v>
      </c>
      <c r="R2717" s="7">
        <v>42736</v>
      </c>
      <c r="S2717" s="8">
        <f t="shared" si="336"/>
        <v>2017</v>
      </c>
      <c r="T2717" s="8">
        <v>2017</v>
      </c>
      <c r="U2717" s="8">
        <f t="shared" si="337"/>
        <v>5</v>
      </c>
      <c r="V2717" s="7">
        <v>2017</v>
      </c>
      <c r="W2717" t="s">
        <v>26714</v>
      </c>
      <c r="X2717" s="2">
        <v>0.13900000000000001</v>
      </c>
      <c r="Y2717" s="6">
        <f t="shared" si="342"/>
        <v>3.7105256133045036E-3</v>
      </c>
      <c r="AB2717">
        <v>21100898760</v>
      </c>
      <c r="AC2717">
        <v>24156698</v>
      </c>
      <c r="AD2717" t="s">
        <v>6</v>
      </c>
      <c r="AE2717">
        <v>2</v>
      </c>
      <c r="AF2717">
        <v>3</v>
      </c>
      <c r="AH2717" t="s">
        <v>27017</v>
      </c>
      <c r="AI2717" t="s">
        <v>27016</v>
      </c>
      <c r="AJ2717" t="s">
        <v>27015</v>
      </c>
      <c r="AK2717" t="s">
        <v>27014</v>
      </c>
      <c r="AL2717">
        <v>0</v>
      </c>
      <c r="AM2717" s="5">
        <f t="shared" si="338"/>
        <v>0</v>
      </c>
      <c r="AN2717" s="4">
        <f t="shared" si="343"/>
        <v>0</v>
      </c>
      <c r="AO2717" s="3"/>
      <c r="AP2717">
        <v>1</v>
      </c>
      <c r="AR2717" t="s">
        <v>1</v>
      </c>
      <c r="AT2717" s="2" t="s">
        <v>0</v>
      </c>
      <c r="AU2717" s="1">
        <f t="shared" si="339"/>
        <v>0.25973679293131524</v>
      </c>
      <c r="AV2717" s="1">
        <f t="shared" si="340"/>
        <v>0.1855262806652252</v>
      </c>
      <c r="AW2717" s="1">
        <f t="shared" si="341"/>
        <v>0.1113157683991351</v>
      </c>
    </row>
    <row r="2718" spans="1:49" x14ac:dyDescent="0.2">
      <c r="A2718">
        <v>2716</v>
      </c>
      <c r="B2718" t="s">
        <v>27013</v>
      </c>
      <c r="C2718" t="s">
        <v>27012</v>
      </c>
      <c r="F2718" t="s">
        <v>27011</v>
      </c>
      <c r="G2718" t="s">
        <v>14</v>
      </c>
      <c r="H2718" t="s">
        <v>13</v>
      </c>
      <c r="I2718" t="s">
        <v>11630</v>
      </c>
      <c r="J2718">
        <v>60105168</v>
      </c>
      <c r="K2718" t="s">
        <v>27010</v>
      </c>
      <c r="L2718" t="s">
        <v>27009</v>
      </c>
      <c r="M2718" t="s">
        <v>1463</v>
      </c>
      <c r="N2718">
        <v>1</v>
      </c>
      <c r="O2718" t="s">
        <v>27008</v>
      </c>
      <c r="P2718">
        <v>57209978219</v>
      </c>
      <c r="Q2718">
        <v>60105168</v>
      </c>
      <c r="R2718" s="7">
        <v>42736</v>
      </c>
      <c r="S2718" s="8">
        <f t="shared" si="336"/>
        <v>2017</v>
      </c>
      <c r="T2718" s="8">
        <v>2017</v>
      </c>
      <c r="U2718" s="8">
        <f t="shared" si="337"/>
        <v>5</v>
      </c>
      <c r="V2718" s="7">
        <v>2017</v>
      </c>
      <c r="W2718" t="s">
        <v>26714</v>
      </c>
      <c r="X2718" s="2">
        <v>0.13900000000000001</v>
      </c>
      <c r="Y2718" s="6">
        <f t="shared" si="342"/>
        <v>3.7105256133045036E-3</v>
      </c>
      <c r="AB2718">
        <v>21100898760</v>
      </c>
      <c r="AC2718">
        <v>24156698</v>
      </c>
      <c r="AD2718" t="s">
        <v>6</v>
      </c>
      <c r="AE2718">
        <v>2</v>
      </c>
      <c r="AF2718">
        <v>3</v>
      </c>
      <c r="AH2718" t="s">
        <v>27007</v>
      </c>
      <c r="AI2718" t="s">
        <v>27006</v>
      </c>
      <c r="AJ2718" t="s">
        <v>27005</v>
      </c>
      <c r="AK2718" t="s">
        <v>27004</v>
      </c>
      <c r="AL2718">
        <v>0</v>
      </c>
      <c r="AM2718" s="5">
        <f t="shared" si="338"/>
        <v>0</v>
      </c>
      <c r="AN2718" s="4">
        <f t="shared" si="343"/>
        <v>0</v>
      </c>
      <c r="AO2718" s="3"/>
      <c r="AP2718">
        <v>1</v>
      </c>
      <c r="AR2718" t="s">
        <v>1</v>
      </c>
      <c r="AT2718" s="2" t="s">
        <v>0</v>
      </c>
      <c r="AU2718" s="1">
        <f t="shared" si="339"/>
        <v>0.25973679293131524</v>
      </c>
      <c r="AV2718" s="1">
        <f t="shared" si="340"/>
        <v>0.1855262806652252</v>
      </c>
      <c r="AW2718" s="1">
        <f t="shared" si="341"/>
        <v>0.1113157683991351</v>
      </c>
    </row>
    <row r="2719" spans="1:49" x14ac:dyDescent="0.2">
      <c r="A2719">
        <v>2717</v>
      </c>
      <c r="B2719" t="s">
        <v>27003</v>
      </c>
      <c r="C2719" t="s">
        <v>27002</v>
      </c>
      <c r="F2719" t="s">
        <v>27001</v>
      </c>
      <c r="G2719" t="s">
        <v>14</v>
      </c>
      <c r="H2719" t="s">
        <v>13</v>
      </c>
      <c r="I2719" t="s">
        <v>27000</v>
      </c>
      <c r="J2719">
        <v>60001439</v>
      </c>
      <c r="K2719" t="s">
        <v>3208</v>
      </c>
      <c r="L2719" t="s">
        <v>3207</v>
      </c>
      <c r="M2719" t="s">
        <v>137</v>
      </c>
      <c r="N2719">
        <v>8</v>
      </c>
      <c r="O2719" t="s">
        <v>26999</v>
      </c>
      <c r="P2719" t="s">
        <v>26998</v>
      </c>
      <c r="Q2719" t="s">
        <v>26997</v>
      </c>
      <c r="R2719" s="7">
        <v>42736</v>
      </c>
      <c r="S2719" s="8">
        <f t="shared" si="336"/>
        <v>2017</v>
      </c>
      <c r="T2719" s="8">
        <v>2017</v>
      </c>
      <c r="U2719" s="8">
        <f t="shared" si="337"/>
        <v>5</v>
      </c>
      <c r="V2719" s="7">
        <v>2017</v>
      </c>
      <c r="W2719" t="s">
        <v>26996</v>
      </c>
      <c r="X2719" s="2">
        <v>1.625</v>
      </c>
      <c r="Y2719" s="6">
        <f t="shared" si="342"/>
        <v>4.3378446918128186E-2</v>
      </c>
      <c r="AB2719">
        <v>21100884993</v>
      </c>
      <c r="AC2719">
        <v>20557434</v>
      </c>
      <c r="AD2719" t="s">
        <v>6</v>
      </c>
      <c r="AE2719">
        <v>3</v>
      </c>
      <c r="AG2719">
        <v>17062</v>
      </c>
      <c r="AI2719" t="s">
        <v>26995</v>
      </c>
      <c r="AJ2719" t="s">
        <v>26994</v>
      </c>
      <c r="AK2719" t="s">
        <v>26993</v>
      </c>
      <c r="AL2719">
        <v>3</v>
      </c>
      <c r="AM2719" s="5">
        <f t="shared" si="338"/>
        <v>0.6</v>
      </c>
      <c r="AN2719" s="4">
        <f t="shared" si="343"/>
        <v>9.0874668686103744E-4</v>
      </c>
      <c r="AO2719" s="3"/>
      <c r="AP2719">
        <v>1</v>
      </c>
      <c r="AQ2719" t="s">
        <v>795</v>
      </c>
      <c r="AR2719" t="s">
        <v>26992</v>
      </c>
      <c r="AS2719" t="s">
        <v>794</v>
      </c>
      <c r="AT2719" s="2" t="s">
        <v>0</v>
      </c>
      <c r="AU2719" s="1">
        <f t="shared" si="339"/>
        <v>3.0637536848748042</v>
      </c>
      <c r="AV2719" s="1">
        <f t="shared" si="340"/>
        <v>2.2143596802494612</v>
      </c>
      <c r="AW2719" s="1">
        <f t="shared" si="341"/>
        <v>1.3649656756241182</v>
      </c>
    </row>
    <row r="2720" spans="1:49" x14ac:dyDescent="0.2">
      <c r="A2720">
        <v>2718</v>
      </c>
      <c r="B2720" t="s">
        <v>26991</v>
      </c>
      <c r="C2720" t="s">
        <v>26990</v>
      </c>
      <c r="F2720" t="s">
        <v>26989</v>
      </c>
      <c r="G2720" t="s">
        <v>14</v>
      </c>
      <c r="H2720" t="s">
        <v>13</v>
      </c>
      <c r="I2720" t="s">
        <v>26988</v>
      </c>
      <c r="J2720">
        <v>60000481</v>
      </c>
      <c r="K2720" t="s">
        <v>10360</v>
      </c>
      <c r="L2720" t="s">
        <v>10359</v>
      </c>
      <c r="M2720" t="s">
        <v>415</v>
      </c>
      <c r="N2720">
        <v>3</v>
      </c>
      <c r="O2720" t="s">
        <v>26987</v>
      </c>
      <c r="P2720" t="s">
        <v>26986</v>
      </c>
      <c r="Q2720" t="s">
        <v>26985</v>
      </c>
      <c r="R2720" s="7">
        <v>42736</v>
      </c>
      <c r="S2720" s="8">
        <f t="shared" si="336"/>
        <v>2017</v>
      </c>
      <c r="T2720" s="8">
        <v>2017</v>
      </c>
      <c r="U2720" s="8">
        <f t="shared" si="337"/>
        <v>5</v>
      </c>
      <c r="V2720" s="7">
        <v>2017</v>
      </c>
      <c r="W2720" t="s">
        <v>26714</v>
      </c>
      <c r="X2720" s="2">
        <v>0.13900000000000001</v>
      </c>
      <c r="Y2720" s="6">
        <f t="shared" si="342"/>
        <v>3.7105256133045036E-3</v>
      </c>
      <c r="AB2720">
        <v>21100898760</v>
      </c>
      <c r="AC2720">
        <v>24156698</v>
      </c>
      <c r="AD2720" t="s">
        <v>6</v>
      </c>
      <c r="AE2720">
        <v>2</v>
      </c>
      <c r="AF2720">
        <v>3</v>
      </c>
      <c r="AH2720" t="s">
        <v>26984</v>
      </c>
      <c r="AI2720" t="s">
        <v>26983</v>
      </c>
      <c r="AJ2720" t="s">
        <v>26982</v>
      </c>
      <c r="AK2720" t="s">
        <v>26981</v>
      </c>
      <c r="AL2720">
        <v>4</v>
      </c>
      <c r="AM2720" s="5">
        <f t="shared" si="338"/>
        <v>0.8</v>
      </c>
      <c r="AN2720" s="4">
        <f t="shared" si="343"/>
        <v>1.2116622491480501E-3</v>
      </c>
      <c r="AO2720" s="3"/>
      <c r="AP2720">
        <v>1</v>
      </c>
      <c r="AQ2720" t="s">
        <v>26980</v>
      </c>
      <c r="AR2720" t="s">
        <v>26979</v>
      </c>
      <c r="AS2720" t="s">
        <v>10360</v>
      </c>
      <c r="AT2720" s="2" t="s">
        <v>0</v>
      </c>
      <c r="AU2720" s="1">
        <f t="shared" si="339"/>
        <v>0.29608666040575671</v>
      </c>
      <c r="AV2720" s="1">
        <f t="shared" si="340"/>
        <v>0.24610939312262767</v>
      </c>
      <c r="AW2720" s="1">
        <f t="shared" si="341"/>
        <v>0.19613212583949863</v>
      </c>
    </row>
    <row r="2721" spans="1:49" x14ac:dyDescent="0.2">
      <c r="A2721">
        <v>2719</v>
      </c>
      <c r="B2721" t="s">
        <v>26978</v>
      </c>
      <c r="C2721" t="s">
        <v>26977</v>
      </c>
      <c r="F2721" t="s">
        <v>26976</v>
      </c>
      <c r="G2721" t="s">
        <v>14</v>
      </c>
      <c r="H2721" t="s">
        <v>13</v>
      </c>
      <c r="I2721" t="s">
        <v>26975</v>
      </c>
      <c r="J2721">
        <v>60025993</v>
      </c>
      <c r="K2721" t="s">
        <v>26974</v>
      </c>
      <c r="L2721" t="s">
        <v>2366</v>
      </c>
      <c r="M2721" t="s">
        <v>2365</v>
      </c>
      <c r="N2721">
        <v>1</v>
      </c>
      <c r="O2721" t="s">
        <v>26973</v>
      </c>
      <c r="P2721">
        <v>6701795606</v>
      </c>
      <c r="Q2721">
        <v>60025993</v>
      </c>
      <c r="R2721" s="7">
        <v>42736</v>
      </c>
      <c r="S2721" s="8">
        <f t="shared" si="336"/>
        <v>2017</v>
      </c>
      <c r="T2721" s="8">
        <v>2017</v>
      </c>
      <c r="U2721" s="8">
        <f t="shared" si="337"/>
        <v>5</v>
      </c>
      <c r="V2721" s="7">
        <v>2017</v>
      </c>
      <c r="W2721" t="s">
        <v>26972</v>
      </c>
      <c r="X2721" s="2">
        <v>0.28299999999999997</v>
      </c>
      <c r="Y2721" s="6">
        <f t="shared" si="342"/>
        <v>7.5545233709724781E-3</v>
      </c>
      <c r="AA2721">
        <v>18129250</v>
      </c>
      <c r="AB2721">
        <v>21100415026</v>
      </c>
      <c r="AC2721">
        <v>18140815</v>
      </c>
      <c r="AD2721" t="s">
        <v>6</v>
      </c>
      <c r="AE2721">
        <v>14</v>
      </c>
      <c r="AF2721">
        <v>2</v>
      </c>
      <c r="AH2721" t="s">
        <v>13010</v>
      </c>
      <c r="AI2721" t="s">
        <v>26971</v>
      </c>
      <c r="AJ2721" t="s">
        <v>26970</v>
      </c>
      <c r="AK2721" t="s">
        <v>26969</v>
      </c>
      <c r="AL2721">
        <v>5</v>
      </c>
      <c r="AM2721" s="5">
        <f t="shared" si="338"/>
        <v>1</v>
      </c>
      <c r="AN2721" s="4">
        <f t="shared" si="343"/>
        <v>1.5145778114350624E-3</v>
      </c>
      <c r="AO2721" s="3"/>
      <c r="AP2721">
        <v>1</v>
      </c>
      <c r="AQ2721" t="s">
        <v>15099</v>
      </c>
      <c r="AR2721" t="s">
        <v>26968</v>
      </c>
      <c r="AS2721" t="s">
        <v>1267</v>
      </c>
      <c r="AT2721" s="2" t="s">
        <v>0</v>
      </c>
      <c r="AU2721" s="1">
        <f t="shared" si="339"/>
        <v>0.57425397031112524</v>
      </c>
      <c r="AV2721" s="1">
        <f t="shared" si="340"/>
        <v>0.45345505912037698</v>
      </c>
      <c r="AW2721" s="1">
        <f t="shared" si="341"/>
        <v>0.33265614792962872</v>
      </c>
    </row>
    <row r="2722" spans="1:49" x14ac:dyDescent="0.2">
      <c r="A2722">
        <v>2720</v>
      </c>
      <c r="B2722" t="s">
        <v>26967</v>
      </c>
      <c r="F2722" t="s">
        <v>26966</v>
      </c>
      <c r="G2722" t="s">
        <v>14</v>
      </c>
      <c r="H2722" t="s">
        <v>13</v>
      </c>
      <c r="I2722" t="s">
        <v>26965</v>
      </c>
      <c r="J2722" t="s">
        <v>26960</v>
      </c>
      <c r="K2722" t="s">
        <v>26964</v>
      </c>
      <c r="L2722" t="s">
        <v>26963</v>
      </c>
      <c r="M2722" t="s">
        <v>347</v>
      </c>
      <c r="N2722">
        <v>2</v>
      </c>
      <c r="O2722" t="s">
        <v>26962</v>
      </c>
      <c r="P2722" t="s">
        <v>26961</v>
      </c>
      <c r="Q2722" t="s">
        <v>26960</v>
      </c>
      <c r="R2722" s="7">
        <v>42736</v>
      </c>
      <c r="S2722" s="8">
        <f t="shared" si="336"/>
        <v>2017</v>
      </c>
      <c r="T2722" s="8">
        <v>2017</v>
      </c>
      <c r="U2722" s="8">
        <f t="shared" si="337"/>
        <v>5</v>
      </c>
      <c r="V2722" s="7">
        <v>2017</v>
      </c>
      <c r="W2722" t="s">
        <v>18911</v>
      </c>
      <c r="X2722" s="2" t="s">
        <v>0</v>
      </c>
      <c r="Y2722" s="6" t="e">
        <f t="shared" si="342"/>
        <v>#VALUE!</v>
      </c>
      <c r="AA2722">
        <v>17043</v>
      </c>
      <c r="AB2722">
        <v>13884</v>
      </c>
      <c r="AD2722" t="s">
        <v>6</v>
      </c>
      <c r="AE2722">
        <v>62</v>
      </c>
      <c r="AF2722">
        <v>4</v>
      </c>
      <c r="AI2722" t="s">
        <v>26959</v>
      </c>
      <c r="AJ2722" t="s">
        <v>26958</v>
      </c>
      <c r="AK2722" t="s">
        <v>26957</v>
      </c>
      <c r="AL2722">
        <v>0</v>
      </c>
      <c r="AM2722" s="5">
        <f t="shared" si="338"/>
        <v>0</v>
      </c>
      <c r="AN2722" s="4">
        <f t="shared" si="343"/>
        <v>0</v>
      </c>
      <c r="AO2722" s="3"/>
      <c r="AP2722">
        <v>0</v>
      </c>
      <c r="AR2722" t="s">
        <v>1</v>
      </c>
      <c r="AT2722" s="2" t="s">
        <v>0</v>
      </c>
      <c r="AU2722" s="1" t="e">
        <f t="shared" si="339"/>
        <v>#VALUE!</v>
      </c>
      <c r="AV2722" s="1" t="e">
        <f t="shared" si="340"/>
        <v>#VALUE!</v>
      </c>
      <c r="AW2722" s="1" t="e">
        <f t="shared" si="341"/>
        <v>#VALUE!</v>
      </c>
    </row>
    <row r="2723" spans="1:49" x14ac:dyDescent="0.2">
      <c r="A2723">
        <v>2721</v>
      </c>
      <c r="B2723" t="s">
        <v>26956</v>
      </c>
      <c r="C2723" t="s">
        <v>26955</v>
      </c>
      <c r="F2723" t="s">
        <v>26954</v>
      </c>
      <c r="G2723" t="s">
        <v>14</v>
      </c>
      <c r="H2723" t="s">
        <v>13</v>
      </c>
      <c r="I2723" t="s">
        <v>26953</v>
      </c>
      <c r="J2723">
        <v>60090656</v>
      </c>
      <c r="K2723" t="s">
        <v>2183</v>
      </c>
      <c r="L2723" t="s">
        <v>4981</v>
      </c>
      <c r="M2723" t="s">
        <v>2231</v>
      </c>
      <c r="N2723">
        <v>3</v>
      </c>
      <c r="O2723" t="s">
        <v>26952</v>
      </c>
      <c r="P2723" t="s">
        <v>26951</v>
      </c>
      <c r="Q2723" t="s">
        <v>23099</v>
      </c>
      <c r="R2723" s="7">
        <v>42736</v>
      </c>
      <c r="S2723" s="8">
        <f t="shared" si="336"/>
        <v>2017</v>
      </c>
      <c r="T2723" s="8">
        <v>2017</v>
      </c>
      <c r="U2723" s="8">
        <f t="shared" si="337"/>
        <v>5</v>
      </c>
      <c r="V2723" s="7">
        <v>2017</v>
      </c>
      <c r="W2723" t="s">
        <v>26714</v>
      </c>
      <c r="X2723" s="2">
        <v>0.13900000000000001</v>
      </c>
      <c r="Y2723" s="6">
        <f t="shared" si="342"/>
        <v>3.7105256133045036E-3</v>
      </c>
      <c r="AB2723">
        <v>21100898760</v>
      </c>
      <c r="AC2723">
        <v>24156698</v>
      </c>
      <c r="AD2723" t="s">
        <v>6</v>
      </c>
      <c r="AE2723">
        <v>2</v>
      </c>
      <c r="AF2723">
        <v>6</v>
      </c>
      <c r="AH2723" t="s">
        <v>26950</v>
      </c>
      <c r="AI2723" t="s">
        <v>26949</v>
      </c>
      <c r="AJ2723" t="s">
        <v>26948</v>
      </c>
      <c r="AK2723" t="s">
        <v>26947</v>
      </c>
      <c r="AL2723">
        <v>4</v>
      </c>
      <c r="AM2723" s="5">
        <f t="shared" si="338"/>
        <v>0.8</v>
      </c>
      <c r="AN2723" s="4">
        <f t="shared" si="343"/>
        <v>1.2116622491480501E-3</v>
      </c>
      <c r="AO2723" s="3"/>
      <c r="AP2723">
        <v>1</v>
      </c>
      <c r="AQ2723" t="s">
        <v>2185</v>
      </c>
      <c r="AR2723" t="s">
        <v>1</v>
      </c>
      <c r="AS2723" t="s">
        <v>2183</v>
      </c>
      <c r="AT2723" s="2" t="s">
        <v>0</v>
      </c>
      <c r="AU2723" s="1">
        <f t="shared" si="339"/>
        <v>0.29608666040575671</v>
      </c>
      <c r="AV2723" s="1">
        <f t="shared" si="340"/>
        <v>0.24610939312262767</v>
      </c>
      <c r="AW2723" s="1">
        <f t="shared" si="341"/>
        <v>0.19613212583949863</v>
      </c>
    </row>
    <row r="2724" spans="1:49" x14ac:dyDescent="0.2">
      <c r="A2724">
        <v>2722</v>
      </c>
      <c r="B2724" t="s">
        <v>26946</v>
      </c>
      <c r="C2724" t="s">
        <v>26945</v>
      </c>
      <c r="F2724" t="s">
        <v>26944</v>
      </c>
      <c r="G2724" t="s">
        <v>14</v>
      </c>
      <c r="H2724" t="s">
        <v>13</v>
      </c>
      <c r="I2724" t="s">
        <v>26943</v>
      </c>
      <c r="J2724">
        <v>60005465</v>
      </c>
      <c r="K2724" t="s">
        <v>3521</v>
      </c>
      <c r="L2724" t="s">
        <v>3520</v>
      </c>
      <c r="M2724" t="s">
        <v>9</v>
      </c>
      <c r="N2724">
        <v>5</v>
      </c>
      <c r="O2724" t="s">
        <v>26942</v>
      </c>
      <c r="P2724" t="s">
        <v>26941</v>
      </c>
      <c r="Q2724" t="s">
        <v>3517</v>
      </c>
      <c r="R2724" s="7">
        <v>42736</v>
      </c>
      <c r="S2724" s="8">
        <f t="shared" si="336"/>
        <v>2017</v>
      </c>
      <c r="T2724" s="8">
        <v>2017</v>
      </c>
      <c r="U2724" s="8">
        <f t="shared" si="337"/>
        <v>5</v>
      </c>
      <c r="V2724" s="7">
        <v>2017</v>
      </c>
      <c r="W2724" t="s">
        <v>26714</v>
      </c>
      <c r="X2724" s="2">
        <v>0.13900000000000001</v>
      </c>
      <c r="Y2724" s="6">
        <f t="shared" si="342"/>
        <v>3.7105256133045036E-3</v>
      </c>
      <c r="AB2724">
        <v>21100898760</v>
      </c>
      <c r="AC2724">
        <v>24156698</v>
      </c>
      <c r="AD2724" t="s">
        <v>6</v>
      </c>
      <c r="AE2724">
        <v>2</v>
      </c>
      <c r="AF2724">
        <v>1</v>
      </c>
      <c r="AH2724" t="s">
        <v>26940</v>
      </c>
      <c r="AI2724" t="s">
        <v>26939</v>
      </c>
      <c r="AJ2724" t="s">
        <v>26938</v>
      </c>
      <c r="AK2724" t="s">
        <v>26937</v>
      </c>
      <c r="AL2724">
        <v>0</v>
      </c>
      <c r="AM2724" s="5">
        <f t="shared" si="338"/>
        <v>0</v>
      </c>
      <c r="AN2724" s="4">
        <f t="shared" si="343"/>
        <v>0</v>
      </c>
      <c r="AO2724" s="3"/>
      <c r="AP2724">
        <v>1</v>
      </c>
      <c r="AR2724" t="s">
        <v>1</v>
      </c>
      <c r="AT2724" s="2" t="s">
        <v>0</v>
      </c>
      <c r="AU2724" s="1">
        <f t="shared" si="339"/>
        <v>0.25973679293131524</v>
      </c>
      <c r="AV2724" s="1">
        <f t="shared" si="340"/>
        <v>0.1855262806652252</v>
      </c>
      <c r="AW2724" s="1">
        <f t="shared" si="341"/>
        <v>0.1113157683991351</v>
      </c>
    </row>
    <row r="2725" spans="1:49" x14ac:dyDescent="0.2">
      <c r="A2725">
        <v>2723</v>
      </c>
      <c r="B2725" t="s">
        <v>26936</v>
      </c>
      <c r="F2725" t="s">
        <v>26935</v>
      </c>
      <c r="G2725" t="s">
        <v>14</v>
      </c>
      <c r="H2725" t="s">
        <v>13</v>
      </c>
      <c r="I2725" t="s">
        <v>26934</v>
      </c>
      <c r="J2725" t="s">
        <v>26933</v>
      </c>
      <c r="K2725" t="s">
        <v>26932</v>
      </c>
      <c r="L2725" t="s">
        <v>8307</v>
      </c>
      <c r="M2725" t="s">
        <v>68</v>
      </c>
      <c r="N2725">
        <v>2</v>
      </c>
      <c r="O2725" t="s">
        <v>26931</v>
      </c>
      <c r="P2725" t="s">
        <v>26930</v>
      </c>
      <c r="Q2725" t="s">
        <v>26929</v>
      </c>
      <c r="R2725" s="7">
        <v>42736</v>
      </c>
      <c r="S2725" s="8">
        <f t="shared" si="336"/>
        <v>2017</v>
      </c>
      <c r="T2725" s="8">
        <v>2017</v>
      </c>
      <c r="U2725" s="8">
        <f t="shared" si="337"/>
        <v>5</v>
      </c>
      <c r="V2725" s="7">
        <v>2017</v>
      </c>
      <c r="W2725" t="s">
        <v>5376</v>
      </c>
      <c r="X2725" s="2">
        <v>0.17499999999999999</v>
      </c>
      <c r="Y2725" s="6">
        <f t="shared" si="342"/>
        <v>4.6715250527214966E-3</v>
      </c>
      <c r="AA2725">
        <v>9734562</v>
      </c>
      <c r="AB2725">
        <v>21100217234</v>
      </c>
      <c r="AC2725">
        <v>9739769</v>
      </c>
      <c r="AD2725" t="s">
        <v>6</v>
      </c>
      <c r="AE2725">
        <v>12</v>
      </c>
      <c r="AF2725" t="s">
        <v>26917</v>
      </c>
      <c r="AH2725" t="s">
        <v>26928</v>
      </c>
      <c r="AI2725" t="s">
        <v>26927</v>
      </c>
      <c r="AK2725" t="s">
        <v>26926</v>
      </c>
      <c r="AL2725">
        <v>0</v>
      </c>
      <c r="AM2725" s="5">
        <f t="shared" si="338"/>
        <v>0</v>
      </c>
      <c r="AN2725" s="4">
        <f t="shared" si="343"/>
        <v>0</v>
      </c>
      <c r="AO2725" s="3"/>
      <c r="AP2725">
        <v>0</v>
      </c>
      <c r="AR2725" t="s">
        <v>1</v>
      </c>
      <c r="AT2725" s="2" t="s">
        <v>0</v>
      </c>
      <c r="AU2725" s="1">
        <f t="shared" si="339"/>
        <v>0.32700675369050475</v>
      </c>
      <c r="AV2725" s="1">
        <f t="shared" si="340"/>
        <v>0.23357625263607484</v>
      </c>
      <c r="AW2725" s="1">
        <f t="shared" si="341"/>
        <v>0.14014575158164488</v>
      </c>
    </row>
    <row r="2726" spans="1:49" x14ac:dyDescent="0.2">
      <c r="A2726">
        <v>2724</v>
      </c>
      <c r="B2726" t="s">
        <v>26925</v>
      </c>
      <c r="F2726" t="s">
        <v>26924</v>
      </c>
      <c r="G2726" t="s">
        <v>14</v>
      </c>
      <c r="H2726" t="s">
        <v>13</v>
      </c>
      <c r="I2726" t="s">
        <v>26923</v>
      </c>
      <c r="J2726">
        <v>112591302</v>
      </c>
      <c r="K2726" t="s">
        <v>26922</v>
      </c>
      <c r="L2726" t="s">
        <v>26921</v>
      </c>
      <c r="M2726" t="s">
        <v>39</v>
      </c>
      <c r="N2726">
        <v>4</v>
      </c>
      <c r="O2726" t="s">
        <v>26920</v>
      </c>
      <c r="P2726" t="s">
        <v>26919</v>
      </c>
      <c r="Q2726" t="s">
        <v>26918</v>
      </c>
      <c r="R2726" s="7">
        <v>42736</v>
      </c>
      <c r="S2726" s="8">
        <f t="shared" si="336"/>
        <v>2017</v>
      </c>
      <c r="T2726" s="8">
        <v>2017</v>
      </c>
      <c r="U2726" s="8">
        <f t="shared" si="337"/>
        <v>5</v>
      </c>
      <c r="V2726" s="7">
        <v>2017</v>
      </c>
      <c r="W2726" t="s">
        <v>5376</v>
      </c>
      <c r="X2726" s="2">
        <v>0.17499999999999999</v>
      </c>
      <c r="Y2726" s="6">
        <f t="shared" si="342"/>
        <v>4.6715250527214966E-3</v>
      </c>
      <c r="AA2726">
        <v>9734562</v>
      </c>
      <c r="AB2726">
        <v>21100217234</v>
      </c>
      <c r="AC2726">
        <v>9739769</v>
      </c>
      <c r="AD2726" t="s">
        <v>6</v>
      </c>
      <c r="AE2726">
        <v>12</v>
      </c>
      <c r="AF2726" t="s">
        <v>26917</v>
      </c>
      <c r="AH2726" t="s">
        <v>24900</v>
      </c>
      <c r="AI2726" t="s">
        <v>26916</v>
      </c>
      <c r="AJ2726" t="s">
        <v>26915</v>
      </c>
      <c r="AK2726" t="s">
        <v>26914</v>
      </c>
      <c r="AL2726">
        <v>0</v>
      </c>
      <c r="AM2726" s="5">
        <f t="shared" si="338"/>
        <v>0</v>
      </c>
      <c r="AN2726" s="4">
        <f t="shared" si="343"/>
        <v>0</v>
      </c>
      <c r="AO2726" s="3"/>
      <c r="AP2726">
        <v>0</v>
      </c>
      <c r="AR2726" t="s">
        <v>1</v>
      </c>
      <c r="AT2726" s="2" t="s">
        <v>0</v>
      </c>
      <c r="AU2726" s="1">
        <f t="shared" si="339"/>
        <v>0.32700675369050475</v>
      </c>
      <c r="AV2726" s="1">
        <f t="shared" si="340"/>
        <v>0.23357625263607484</v>
      </c>
      <c r="AW2726" s="1">
        <f t="shared" si="341"/>
        <v>0.14014575158164488</v>
      </c>
    </row>
    <row r="2727" spans="1:49" x14ac:dyDescent="0.2">
      <c r="A2727">
        <v>2725</v>
      </c>
      <c r="B2727" t="s">
        <v>26913</v>
      </c>
      <c r="C2727" t="s">
        <v>26912</v>
      </c>
      <c r="F2727" t="s">
        <v>26911</v>
      </c>
      <c r="G2727" t="s">
        <v>14</v>
      </c>
      <c r="H2727" t="s">
        <v>13</v>
      </c>
      <c r="I2727" t="s">
        <v>26910</v>
      </c>
      <c r="J2727">
        <v>60028186</v>
      </c>
      <c r="K2727" t="s">
        <v>26909</v>
      </c>
      <c r="L2727" t="s">
        <v>26908</v>
      </c>
      <c r="M2727" t="s">
        <v>26514</v>
      </c>
      <c r="N2727">
        <v>4</v>
      </c>
      <c r="O2727" t="s">
        <v>26907</v>
      </c>
      <c r="P2727" t="s">
        <v>26906</v>
      </c>
      <c r="Q2727" t="s">
        <v>26905</v>
      </c>
      <c r="R2727" s="7">
        <v>42736</v>
      </c>
      <c r="S2727" s="8">
        <f t="shared" si="336"/>
        <v>2017</v>
      </c>
      <c r="T2727" s="8">
        <v>2017</v>
      </c>
      <c r="U2727" s="8">
        <f t="shared" si="337"/>
        <v>5</v>
      </c>
      <c r="V2727" s="7">
        <v>42736</v>
      </c>
      <c r="W2727" t="s">
        <v>26904</v>
      </c>
      <c r="X2727" s="2">
        <v>1.123</v>
      </c>
      <c r="Y2727" s="6">
        <f t="shared" si="342"/>
        <v>2.9977843624035664E-2</v>
      </c>
      <c r="AB2727">
        <v>21100900379</v>
      </c>
      <c r="AC2727">
        <v>23773766</v>
      </c>
      <c r="AD2727" t="s">
        <v>6</v>
      </c>
      <c r="AE2727">
        <v>2</v>
      </c>
      <c r="AF2727">
        <v>1</v>
      </c>
      <c r="AG2727">
        <v>7738537</v>
      </c>
      <c r="AH2727" t="s">
        <v>26903</v>
      </c>
      <c r="AI2727" t="s">
        <v>26902</v>
      </c>
      <c r="AJ2727" t="s">
        <v>26901</v>
      </c>
      <c r="AK2727" t="s">
        <v>26900</v>
      </c>
      <c r="AL2727">
        <v>1</v>
      </c>
      <c r="AM2727" s="5">
        <f t="shared" si="338"/>
        <v>0.2</v>
      </c>
      <c r="AN2727" s="4">
        <f t="shared" si="343"/>
        <v>3.0291556228701253E-4</v>
      </c>
      <c r="AO2727" s="3"/>
      <c r="AP2727">
        <v>0</v>
      </c>
      <c r="AR2727" t="s">
        <v>1</v>
      </c>
      <c r="AT2727" s="2">
        <v>3.7410000000000001</v>
      </c>
      <c r="AU2727" s="1">
        <f t="shared" si="339"/>
        <v>2.1075365205511067</v>
      </c>
      <c r="AV2727" s="1">
        <f t="shared" si="340"/>
        <v>1.5140379593161339</v>
      </c>
      <c r="AW2727" s="1">
        <f t="shared" si="341"/>
        <v>0.92053939808116081</v>
      </c>
    </row>
    <row r="2728" spans="1:49" x14ac:dyDescent="0.2">
      <c r="A2728">
        <v>2726</v>
      </c>
      <c r="B2728" t="s">
        <v>26899</v>
      </c>
      <c r="C2728" t="s">
        <v>26898</v>
      </c>
      <c r="F2728" t="s">
        <v>26897</v>
      </c>
      <c r="G2728" t="s">
        <v>14</v>
      </c>
      <c r="H2728" t="s">
        <v>13</v>
      </c>
      <c r="I2728" t="s">
        <v>26896</v>
      </c>
      <c r="J2728" t="s">
        <v>26895</v>
      </c>
      <c r="K2728" t="s">
        <v>26894</v>
      </c>
      <c r="L2728" t="s">
        <v>26893</v>
      </c>
      <c r="M2728" t="s">
        <v>68</v>
      </c>
      <c r="N2728">
        <v>3</v>
      </c>
      <c r="O2728" t="s">
        <v>26892</v>
      </c>
      <c r="P2728" t="s">
        <v>26891</v>
      </c>
      <c r="Q2728" t="s">
        <v>26890</v>
      </c>
      <c r="R2728" s="7">
        <v>42736</v>
      </c>
      <c r="S2728" s="8">
        <f t="shared" si="336"/>
        <v>2017</v>
      </c>
      <c r="T2728" s="8">
        <v>2017</v>
      </c>
      <c r="U2728" s="8">
        <f t="shared" si="337"/>
        <v>5</v>
      </c>
      <c r="V2728" s="7">
        <v>2017</v>
      </c>
      <c r="W2728" t="s">
        <v>26889</v>
      </c>
      <c r="X2728" s="2">
        <v>0.16</v>
      </c>
      <c r="Y2728" s="6">
        <f t="shared" si="342"/>
        <v>4.2711086196310834E-3</v>
      </c>
      <c r="AA2728">
        <v>12696935</v>
      </c>
      <c r="AB2728">
        <v>25495</v>
      </c>
      <c r="AD2728" t="s">
        <v>6</v>
      </c>
      <c r="AE2728">
        <v>50</v>
      </c>
      <c r="AF2728" s="10">
        <v>44351</v>
      </c>
      <c r="AH2728" t="s">
        <v>26888</v>
      </c>
      <c r="AI2728" t="s">
        <v>26887</v>
      </c>
      <c r="AJ2728" t="s">
        <v>26886</v>
      </c>
      <c r="AK2728" t="s">
        <v>26885</v>
      </c>
      <c r="AL2728">
        <v>3</v>
      </c>
      <c r="AM2728" s="5">
        <f t="shared" si="338"/>
        <v>0.6</v>
      </c>
      <c r="AN2728" s="4">
        <f t="shared" si="343"/>
        <v>9.0874668686103744E-4</v>
      </c>
      <c r="AO2728" s="3"/>
      <c r="AP2728">
        <v>0</v>
      </c>
      <c r="AQ2728" t="s">
        <v>26884</v>
      </c>
      <c r="AR2728" t="s">
        <v>1</v>
      </c>
      <c r="AS2728" t="s">
        <v>26883</v>
      </c>
      <c r="AT2728" s="2" t="s">
        <v>0</v>
      </c>
      <c r="AU2728" s="1">
        <f t="shared" si="339"/>
        <v>0.32624000398000697</v>
      </c>
      <c r="AV2728" s="1">
        <f t="shared" si="340"/>
        <v>0.25899276532460602</v>
      </c>
      <c r="AW2728" s="1">
        <f t="shared" si="341"/>
        <v>0.19174552666920511</v>
      </c>
    </row>
    <row r="2729" spans="1:49" x14ac:dyDescent="0.2">
      <c r="A2729">
        <v>2727</v>
      </c>
      <c r="B2729" t="s">
        <v>26882</v>
      </c>
      <c r="C2729" t="s">
        <v>26881</v>
      </c>
      <c r="F2729" t="s">
        <v>26880</v>
      </c>
      <c r="G2729" t="s">
        <v>14</v>
      </c>
      <c r="H2729" t="s">
        <v>13</v>
      </c>
      <c r="I2729" t="s">
        <v>26879</v>
      </c>
      <c r="J2729">
        <v>60104134</v>
      </c>
      <c r="K2729" t="s">
        <v>26878</v>
      </c>
      <c r="L2729" t="s">
        <v>26877</v>
      </c>
      <c r="M2729" t="s">
        <v>26876</v>
      </c>
      <c r="N2729">
        <v>2</v>
      </c>
      <c r="O2729" t="s">
        <v>26875</v>
      </c>
      <c r="P2729" t="s">
        <v>26874</v>
      </c>
      <c r="Q2729" t="s">
        <v>26873</v>
      </c>
      <c r="R2729" s="7">
        <v>42736</v>
      </c>
      <c r="S2729" s="8">
        <f t="shared" ref="S2729:S2792" si="344">YEAR(R2729)</f>
        <v>2017</v>
      </c>
      <c r="T2729" s="8">
        <v>2017</v>
      </c>
      <c r="U2729" s="8">
        <f t="shared" ref="U2729:U2792" si="345">2022-T2729</f>
        <v>5</v>
      </c>
      <c r="V2729" s="7">
        <v>2017</v>
      </c>
      <c r="W2729" t="s">
        <v>26714</v>
      </c>
      <c r="X2729" s="2">
        <v>0.13900000000000001</v>
      </c>
      <c r="Y2729" s="6">
        <f t="shared" si="342"/>
        <v>3.7105256133045036E-3</v>
      </c>
      <c r="AB2729">
        <v>21100898760</v>
      </c>
      <c r="AC2729">
        <v>24156698</v>
      </c>
      <c r="AD2729" t="s">
        <v>6</v>
      </c>
      <c r="AE2729">
        <v>2</v>
      </c>
      <c r="AF2729">
        <v>3</v>
      </c>
      <c r="AH2729" t="s">
        <v>26872</v>
      </c>
      <c r="AI2729" t="s">
        <v>26871</v>
      </c>
      <c r="AJ2729" t="s">
        <v>26870</v>
      </c>
      <c r="AK2729" t="s">
        <v>26869</v>
      </c>
      <c r="AL2729">
        <v>2</v>
      </c>
      <c r="AM2729" s="5">
        <f t="shared" ref="AM2729:AM2792" si="346">AL2729/U2729</f>
        <v>0.4</v>
      </c>
      <c r="AN2729" s="4">
        <f t="shared" si="343"/>
        <v>6.0583112457402507E-4</v>
      </c>
      <c r="AO2729" s="3"/>
      <c r="AP2729">
        <v>1</v>
      </c>
      <c r="AR2729" t="s">
        <v>1</v>
      </c>
      <c r="AT2729" s="2" t="s">
        <v>0</v>
      </c>
      <c r="AU2729" s="1">
        <f t="shared" ref="AU2729:AU2792" si="347">(Y2729*0.7+AN2729*0.3)*100</f>
        <v>0.27791172666853597</v>
      </c>
      <c r="AV2729" s="1">
        <f t="shared" ref="AV2729:AV2792" si="348">(Y2729*0.5+AN2729*0.5)*100</f>
        <v>0.21581783689392642</v>
      </c>
      <c r="AW2729" s="1">
        <f t="shared" ref="AW2729:AW2792" si="349">(Y2729*0.3+AN2729*0.7)*100</f>
        <v>0.15372394711931686</v>
      </c>
    </row>
    <row r="2730" spans="1:49" x14ac:dyDescent="0.2">
      <c r="A2730">
        <v>2728</v>
      </c>
      <c r="B2730" t="s">
        <v>26868</v>
      </c>
      <c r="F2730" t="s">
        <v>26867</v>
      </c>
      <c r="G2730" t="s">
        <v>14</v>
      </c>
      <c r="H2730" t="s">
        <v>13</v>
      </c>
      <c r="I2730" t="s">
        <v>26866</v>
      </c>
      <c r="J2730" t="s">
        <v>26865</v>
      </c>
      <c r="K2730" t="s">
        <v>26864</v>
      </c>
      <c r="L2730" t="s">
        <v>26863</v>
      </c>
      <c r="M2730" t="s">
        <v>5352</v>
      </c>
      <c r="N2730">
        <v>2</v>
      </c>
      <c r="O2730" t="s">
        <v>26862</v>
      </c>
      <c r="P2730" t="s">
        <v>26861</v>
      </c>
      <c r="Q2730" t="s">
        <v>26860</v>
      </c>
      <c r="R2730" s="7">
        <v>42736</v>
      </c>
      <c r="S2730" s="8">
        <f t="shared" si="344"/>
        <v>2017</v>
      </c>
      <c r="T2730" s="8">
        <v>2017</v>
      </c>
      <c r="U2730" s="8">
        <f t="shared" si="345"/>
        <v>5</v>
      </c>
      <c r="V2730" s="7">
        <v>2017</v>
      </c>
      <c r="W2730" t="s">
        <v>5376</v>
      </c>
      <c r="X2730" s="2">
        <v>0.17499999999999999</v>
      </c>
      <c r="Y2730" s="6">
        <f t="shared" si="342"/>
        <v>4.6715250527214966E-3</v>
      </c>
      <c r="AA2730">
        <v>9734562</v>
      </c>
      <c r="AB2730">
        <v>21100217234</v>
      </c>
      <c r="AC2730">
        <v>9739769</v>
      </c>
      <c r="AD2730" t="s">
        <v>6</v>
      </c>
      <c r="AE2730">
        <v>12</v>
      </c>
      <c r="AF2730">
        <v>18</v>
      </c>
      <c r="AH2730" t="s">
        <v>26859</v>
      </c>
      <c r="AI2730" t="s">
        <v>26858</v>
      </c>
      <c r="AJ2730" t="s">
        <v>26857</v>
      </c>
      <c r="AK2730" t="s">
        <v>26856</v>
      </c>
      <c r="AL2730">
        <v>0</v>
      </c>
      <c r="AM2730" s="5">
        <f t="shared" si="346"/>
        <v>0</v>
      </c>
      <c r="AN2730" s="4">
        <f t="shared" si="343"/>
        <v>0</v>
      </c>
      <c r="AO2730" s="3"/>
      <c r="AP2730">
        <v>0</v>
      </c>
      <c r="AR2730" t="s">
        <v>1</v>
      </c>
      <c r="AT2730" s="2" t="s">
        <v>0</v>
      </c>
      <c r="AU2730" s="1">
        <f t="shared" si="347"/>
        <v>0.32700675369050475</v>
      </c>
      <c r="AV2730" s="1">
        <f t="shared" si="348"/>
        <v>0.23357625263607484</v>
      </c>
      <c r="AW2730" s="1">
        <f t="shared" si="349"/>
        <v>0.14014575158164488</v>
      </c>
    </row>
    <row r="2731" spans="1:49" x14ac:dyDescent="0.2">
      <c r="A2731">
        <v>2729</v>
      </c>
      <c r="B2731" t="s">
        <v>26855</v>
      </c>
      <c r="C2731" t="s">
        <v>26854</v>
      </c>
      <c r="F2731" t="s">
        <v>26853</v>
      </c>
      <c r="G2731" t="s">
        <v>14</v>
      </c>
      <c r="H2731" t="s">
        <v>13</v>
      </c>
      <c r="I2731" t="s">
        <v>11088</v>
      </c>
      <c r="J2731">
        <v>60031126</v>
      </c>
      <c r="K2731" t="s">
        <v>26852</v>
      </c>
      <c r="L2731" t="s">
        <v>1799</v>
      </c>
      <c r="M2731" t="s">
        <v>647</v>
      </c>
      <c r="N2731">
        <v>3</v>
      </c>
      <c r="O2731" t="s">
        <v>26851</v>
      </c>
      <c r="P2731" t="s">
        <v>26850</v>
      </c>
      <c r="Q2731" t="s">
        <v>26849</v>
      </c>
      <c r="R2731" s="7">
        <v>42736</v>
      </c>
      <c r="S2731" s="8">
        <f t="shared" si="344"/>
        <v>2017</v>
      </c>
      <c r="T2731" s="8">
        <v>2017</v>
      </c>
      <c r="U2731" s="8">
        <f t="shared" si="345"/>
        <v>5</v>
      </c>
      <c r="V2731" s="7">
        <v>2017</v>
      </c>
      <c r="W2731" t="s">
        <v>26741</v>
      </c>
      <c r="X2731" s="2">
        <v>0.182</v>
      </c>
      <c r="Y2731" s="6">
        <f t="shared" si="342"/>
        <v>4.8583860548303574E-3</v>
      </c>
      <c r="AA2731">
        <v>9168524</v>
      </c>
      <c r="AB2731">
        <v>26075</v>
      </c>
      <c r="AC2731">
        <v>17451353</v>
      </c>
      <c r="AD2731" t="s">
        <v>6</v>
      </c>
      <c r="AE2731" t="s">
        <v>26740</v>
      </c>
      <c r="AF2731">
        <v>10</v>
      </c>
      <c r="AH2731" t="s">
        <v>26848</v>
      </c>
      <c r="AI2731" t="s">
        <v>26847</v>
      </c>
      <c r="AJ2731" t="s">
        <v>26846</v>
      </c>
      <c r="AK2731" t="s">
        <v>26845</v>
      </c>
      <c r="AL2731">
        <v>3</v>
      </c>
      <c r="AM2731" s="5">
        <f t="shared" si="346"/>
        <v>0.6</v>
      </c>
      <c r="AN2731" s="4">
        <f t="shared" si="343"/>
        <v>9.0874668686103744E-4</v>
      </c>
      <c r="AO2731" s="3"/>
      <c r="AP2731">
        <v>0</v>
      </c>
      <c r="AQ2731" t="s">
        <v>16926</v>
      </c>
      <c r="AR2731" t="s">
        <v>1</v>
      </c>
      <c r="AS2731" t="s">
        <v>16925</v>
      </c>
      <c r="AT2731" s="2">
        <v>0.35199999999999998</v>
      </c>
      <c r="AU2731" s="1">
        <f t="shared" si="347"/>
        <v>0.36734942444395613</v>
      </c>
      <c r="AV2731" s="1">
        <f t="shared" si="348"/>
        <v>0.28835663708456977</v>
      </c>
      <c r="AW2731" s="1">
        <f t="shared" si="349"/>
        <v>0.20936384972518335</v>
      </c>
    </row>
    <row r="2732" spans="1:49" x14ac:dyDescent="0.2">
      <c r="A2732">
        <v>2730</v>
      </c>
      <c r="B2732" t="s">
        <v>26844</v>
      </c>
      <c r="C2732" t="s">
        <v>26843</v>
      </c>
      <c r="F2732" t="s">
        <v>26842</v>
      </c>
      <c r="G2732" t="s">
        <v>14</v>
      </c>
      <c r="H2732" t="s">
        <v>13</v>
      </c>
      <c r="I2732" t="s">
        <v>26841</v>
      </c>
      <c r="J2732">
        <v>60015331</v>
      </c>
      <c r="K2732" t="s">
        <v>21493</v>
      </c>
      <c r="L2732" t="s">
        <v>21492</v>
      </c>
      <c r="M2732" t="s">
        <v>21491</v>
      </c>
      <c r="N2732">
        <v>3</v>
      </c>
      <c r="O2732" t="s">
        <v>26840</v>
      </c>
      <c r="P2732" t="s">
        <v>26839</v>
      </c>
      <c r="Q2732" t="s">
        <v>21488</v>
      </c>
      <c r="R2732" s="7">
        <v>42736</v>
      </c>
      <c r="S2732" s="8">
        <f t="shared" si="344"/>
        <v>2017</v>
      </c>
      <c r="T2732" s="8">
        <v>2017</v>
      </c>
      <c r="U2732" s="8">
        <f t="shared" si="345"/>
        <v>5</v>
      </c>
      <c r="V2732" s="7">
        <v>2017</v>
      </c>
      <c r="W2732" t="s">
        <v>26563</v>
      </c>
      <c r="X2732" s="2">
        <v>0.39400000000000002</v>
      </c>
      <c r="Y2732" s="6">
        <f t="shared" si="342"/>
        <v>1.0517604975841543E-2</v>
      </c>
      <c r="AB2732">
        <v>21100928823</v>
      </c>
      <c r="AC2732">
        <v>22913467</v>
      </c>
      <c r="AD2732" t="s">
        <v>6</v>
      </c>
      <c r="AE2732">
        <v>5</v>
      </c>
      <c r="AF2732">
        <v>2</v>
      </c>
      <c r="AH2732" t="s">
        <v>26838</v>
      </c>
      <c r="AI2732" t="s">
        <v>26837</v>
      </c>
      <c r="AJ2732" t="s">
        <v>26836</v>
      </c>
      <c r="AK2732" t="s">
        <v>26835</v>
      </c>
      <c r="AL2732">
        <v>6</v>
      </c>
      <c r="AM2732" s="5">
        <f t="shared" si="346"/>
        <v>1.2</v>
      </c>
      <c r="AN2732" s="4">
        <f t="shared" si="343"/>
        <v>1.8174933737220749E-3</v>
      </c>
      <c r="AO2732" s="3"/>
      <c r="AP2732">
        <v>0</v>
      </c>
      <c r="AR2732" t="s">
        <v>1</v>
      </c>
      <c r="AT2732" s="2" t="s">
        <v>0</v>
      </c>
      <c r="AU2732" s="1">
        <f t="shared" si="347"/>
        <v>0.79075714952057019</v>
      </c>
      <c r="AV2732" s="1">
        <f t="shared" si="348"/>
        <v>0.61675491747818079</v>
      </c>
      <c r="AW2732" s="1">
        <f t="shared" si="349"/>
        <v>0.44275268543579155</v>
      </c>
    </row>
    <row r="2733" spans="1:49" x14ac:dyDescent="0.2">
      <c r="A2733">
        <v>2731</v>
      </c>
      <c r="B2733" t="s">
        <v>26834</v>
      </c>
      <c r="C2733" t="s">
        <v>26833</v>
      </c>
      <c r="D2733" t="s">
        <v>26832</v>
      </c>
      <c r="F2733" t="s">
        <v>26831</v>
      </c>
      <c r="G2733" t="s">
        <v>14</v>
      </c>
      <c r="H2733" t="s">
        <v>13</v>
      </c>
      <c r="I2733" t="s">
        <v>26830</v>
      </c>
      <c r="J2733" t="s">
        <v>26829</v>
      </c>
      <c r="K2733" t="s">
        <v>26828</v>
      </c>
      <c r="L2733" t="s">
        <v>26827</v>
      </c>
      <c r="M2733" t="s">
        <v>26826</v>
      </c>
      <c r="N2733">
        <v>3</v>
      </c>
      <c r="O2733" t="s">
        <v>26825</v>
      </c>
      <c r="P2733" t="s">
        <v>26824</v>
      </c>
      <c r="Q2733" t="s">
        <v>26823</v>
      </c>
      <c r="R2733" s="7">
        <v>42736</v>
      </c>
      <c r="S2733" s="8">
        <f t="shared" si="344"/>
        <v>2017</v>
      </c>
      <c r="T2733" s="8">
        <v>2017</v>
      </c>
      <c r="U2733" s="8">
        <f t="shared" si="345"/>
        <v>5</v>
      </c>
      <c r="V2733" s="7">
        <v>2017</v>
      </c>
      <c r="W2733" t="s">
        <v>26822</v>
      </c>
      <c r="X2733" s="2">
        <v>0.57699999999999996</v>
      </c>
      <c r="Y2733" s="6">
        <f t="shared" si="342"/>
        <v>1.5402685459544593E-2</v>
      </c>
      <c r="AB2733">
        <v>21100889860</v>
      </c>
      <c r="AC2733">
        <v>20534701</v>
      </c>
      <c r="AD2733" t="s">
        <v>6</v>
      </c>
      <c r="AE2733">
        <v>3</v>
      </c>
      <c r="AG2733" t="s">
        <v>26821</v>
      </c>
      <c r="AI2733" t="s">
        <v>26820</v>
      </c>
      <c r="AJ2733" t="s">
        <v>26819</v>
      </c>
      <c r="AK2733" t="s">
        <v>26818</v>
      </c>
      <c r="AL2733">
        <v>12</v>
      </c>
      <c r="AM2733" s="5">
        <f t="shared" si="346"/>
        <v>2.4</v>
      </c>
      <c r="AN2733" s="4">
        <f t="shared" si="343"/>
        <v>3.6349867474441497E-3</v>
      </c>
      <c r="AO2733" s="3"/>
      <c r="AP2733">
        <v>1</v>
      </c>
      <c r="AR2733" t="s">
        <v>1</v>
      </c>
      <c r="AS2733" t="s">
        <v>26817</v>
      </c>
      <c r="AT2733" s="2" t="s">
        <v>0</v>
      </c>
      <c r="AU2733" s="1">
        <f t="shared" si="347"/>
        <v>1.187237584591446</v>
      </c>
      <c r="AV2733" s="1">
        <f t="shared" si="348"/>
        <v>0.95188361034943725</v>
      </c>
      <c r="AW2733" s="1">
        <f t="shared" si="349"/>
        <v>0.71652963610742826</v>
      </c>
    </row>
    <row r="2734" spans="1:49" x14ac:dyDescent="0.2">
      <c r="A2734">
        <v>2732</v>
      </c>
      <c r="B2734" t="s">
        <v>26816</v>
      </c>
      <c r="F2734" t="s">
        <v>26815</v>
      </c>
      <c r="G2734" t="s">
        <v>14</v>
      </c>
      <c r="H2734" t="s">
        <v>13</v>
      </c>
      <c r="I2734" t="s">
        <v>26814</v>
      </c>
      <c r="J2734" t="s">
        <v>26813</v>
      </c>
      <c r="K2734" t="s">
        <v>26812</v>
      </c>
      <c r="L2734" t="s">
        <v>26811</v>
      </c>
      <c r="M2734" t="s">
        <v>26810</v>
      </c>
      <c r="N2734">
        <v>4</v>
      </c>
      <c r="O2734" t="s">
        <v>26809</v>
      </c>
      <c r="P2734" t="s">
        <v>26808</v>
      </c>
      <c r="Q2734" t="s">
        <v>26807</v>
      </c>
      <c r="R2734" s="7">
        <v>42736</v>
      </c>
      <c r="S2734" s="8">
        <f t="shared" si="344"/>
        <v>2017</v>
      </c>
      <c r="T2734" s="8">
        <v>2017</v>
      </c>
      <c r="U2734" s="8">
        <f t="shared" si="345"/>
        <v>5</v>
      </c>
      <c r="V2734" s="7">
        <v>2017</v>
      </c>
      <c r="W2734" t="s">
        <v>5376</v>
      </c>
      <c r="X2734" s="2">
        <v>0.17499999999999999</v>
      </c>
      <c r="Y2734" s="6">
        <f t="shared" si="342"/>
        <v>4.6715250527214966E-3</v>
      </c>
      <c r="AA2734">
        <v>9734562</v>
      </c>
      <c r="AB2734">
        <v>21100217234</v>
      </c>
      <c r="AC2734">
        <v>9739769</v>
      </c>
      <c r="AD2734" t="s">
        <v>6</v>
      </c>
      <c r="AE2734">
        <v>12</v>
      </c>
      <c r="AF2734">
        <v>24</v>
      </c>
      <c r="AH2734" t="s">
        <v>26806</v>
      </c>
      <c r="AI2734" t="s">
        <v>26805</v>
      </c>
      <c r="AJ2734" t="s">
        <v>26804</v>
      </c>
      <c r="AK2734" t="s">
        <v>26803</v>
      </c>
      <c r="AL2734">
        <v>0</v>
      </c>
      <c r="AM2734" s="5">
        <f t="shared" si="346"/>
        <v>0</v>
      </c>
      <c r="AN2734" s="4">
        <f t="shared" si="343"/>
        <v>0</v>
      </c>
      <c r="AO2734" s="3"/>
      <c r="AP2734">
        <v>0</v>
      </c>
      <c r="AR2734" t="s">
        <v>1</v>
      </c>
      <c r="AT2734" s="2" t="s">
        <v>0</v>
      </c>
      <c r="AU2734" s="1">
        <f t="shared" si="347"/>
        <v>0.32700675369050475</v>
      </c>
      <c r="AV2734" s="1">
        <f t="shared" si="348"/>
        <v>0.23357625263607484</v>
      </c>
      <c r="AW2734" s="1">
        <f t="shared" si="349"/>
        <v>0.14014575158164488</v>
      </c>
    </row>
    <row r="2735" spans="1:49" x14ac:dyDescent="0.2">
      <c r="A2735">
        <v>2733</v>
      </c>
      <c r="B2735" t="s">
        <v>26802</v>
      </c>
      <c r="F2735" t="s">
        <v>26801</v>
      </c>
      <c r="G2735" t="s">
        <v>14</v>
      </c>
      <c r="H2735" t="s">
        <v>13</v>
      </c>
      <c r="I2735" t="s">
        <v>26800</v>
      </c>
      <c r="J2735" t="s">
        <v>26799</v>
      </c>
      <c r="K2735" t="s">
        <v>26798</v>
      </c>
      <c r="L2735" t="s">
        <v>18384</v>
      </c>
      <c r="M2735" t="s">
        <v>68</v>
      </c>
      <c r="N2735">
        <v>3</v>
      </c>
      <c r="O2735" t="s">
        <v>26797</v>
      </c>
      <c r="P2735" t="s">
        <v>26796</v>
      </c>
      <c r="Q2735" t="s">
        <v>26795</v>
      </c>
      <c r="R2735" s="7">
        <v>42736</v>
      </c>
      <c r="S2735" s="8">
        <f t="shared" si="344"/>
        <v>2017</v>
      </c>
      <c r="T2735" s="8">
        <v>2017</v>
      </c>
      <c r="U2735" s="8">
        <f t="shared" si="345"/>
        <v>5</v>
      </c>
      <c r="V2735" s="7">
        <v>2017</v>
      </c>
      <c r="W2735" t="s">
        <v>5376</v>
      </c>
      <c r="X2735" s="2">
        <v>0.17499999999999999</v>
      </c>
      <c r="Y2735" s="6">
        <f t="shared" si="342"/>
        <v>4.6715250527214966E-3</v>
      </c>
      <c r="AA2735">
        <v>9734562</v>
      </c>
      <c r="AB2735">
        <v>21100217234</v>
      </c>
      <c r="AC2735">
        <v>9739769</v>
      </c>
      <c r="AD2735" t="s">
        <v>6</v>
      </c>
      <c r="AE2735">
        <v>12</v>
      </c>
      <c r="AF2735">
        <v>20</v>
      </c>
      <c r="AH2735" t="s">
        <v>26794</v>
      </c>
      <c r="AI2735" t="s">
        <v>26793</v>
      </c>
      <c r="AJ2735" t="s">
        <v>26792</v>
      </c>
      <c r="AK2735" t="s">
        <v>26791</v>
      </c>
      <c r="AL2735">
        <v>0</v>
      </c>
      <c r="AM2735" s="5">
        <f t="shared" si="346"/>
        <v>0</v>
      </c>
      <c r="AN2735" s="4">
        <f t="shared" si="343"/>
        <v>0</v>
      </c>
      <c r="AO2735" s="3"/>
      <c r="AP2735">
        <v>0</v>
      </c>
      <c r="AR2735" t="s">
        <v>1</v>
      </c>
      <c r="AT2735" s="2" t="s">
        <v>0</v>
      </c>
      <c r="AU2735" s="1">
        <f t="shared" si="347"/>
        <v>0.32700675369050475</v>
      </c>
      <c r="AV2735" s="1">
        <f t="shared" si="348"/>
        <v>0.23357625263607484</v>
      </c>
      <c r="AW2735" s="1">
        <f t="shared" si="349"/>
        <v>0.14014575158164488</v>
      </c>
    </row>
    <row r="2736" spans="1:49" x14ac:dyDescent="0.2">
      <c r="A2736">
        <v>2734</v>
      </c>
      <c r="B2736" t="s">
        <v>26790</v>
      </c>
      <c r="F2736" t="s">
        <v>26789</v>
      </c>
      <c r="G2736" t="s">
        <v>14</v>
      </c>
      <c r="H2736" t="s">
        <v>13</v>
      </c>
      <c r="I2736" t="s">
        <v>23868</v>
      </c>
      <c r="J2736" t="s">
        <v>23867</v>
      </c>
      <c r="K2736" t="s">
        <v>23866</v>
      </c>
      <c r="L2736" t="s">
        <v>23865</v>
      </c>
      <c r="M2736" t="s">
        <v>68</v>
      </c>
      <c r="N2736">
        <v>3</v>
      </c>
      <c r="O2736" t="s">
        <v>26788</v>
      </c>
      <c r="P2736" t="s">
        <v>26787</v>
      </c>
      <c r="Q2736" t="s">
        <v>23862</v>
      </c>
      <c r="R2736" s="7">
        <v>42736</v>
      </c>
      <c r="S2736" s="8">
        <f t="shared" si="344"/>
        <v>2017</v>
      </c>
      <c r="T2736" s="8">
        <v>2017</v>
      </c>
      <c r="U2736" s="8">
        <f t="shared" si="345"/>
        <v>5</v>
      </c>
      <c r="V2736" s="7">
        <v>2017</v>
      </c>
      <c r="W2736" t="s">
        <v>5376</v>
      </c>
      <c r="X2736" s="2">
        <v>0.17499999999999999</v>
      </c>
      <c r="Y2736" s="6">
        <f t="shared" si="342"/>
        <v>4.6715250527214966E-3</v>
      </c>
      <c r="AA2736">
        <v>9734562</v>
      </c>
      <c r="AB2736">
        <v>21100217234</v>
      </c>
      <c r="AC2736">
        <v>9739769</v>
      </c>
      <c r="AD2736" t="s">
        <v>6</v>
      </c>
      <c r="AE2736">
        <v>12</v>
      </c>
      <c r="AF2736">
        <v>24</v>
      </c>
      <c r="AH2736" t="s">
        <v>26786</v>
      </c>
      <c r="AI2736" t="s">
        <v>26785</v>
      </c>
      <c r="AJ2736" t="s">
        <v>26784</v>
      </c>
      <c r="AK2736" t="s">
        <v>26783</v>
      </c>
      <c r="AL2736">
        <v>0</v>
      </c>
      <c r="AM2736" s="5">
        <f t="shared" si="346"/>
        <v>0</v>
      </c>
      <c r="AN2736" s="4">
        <f t="shared" si="343"/>
        <v>0</v>
      </c>
      <c r="AO2736" s="3"/>
      <c r="AP2736">
        <v>0</v>
      </c>
      <c r="AR2736" t="s">
        <v>1</v>
      </c>
      <c r="AT2736" s="2" t="s">
        <v>0</v>
      </c>
      <c r="AU2736" s="1">
        <f t="shared" si="347"/>
        <v>0.32700675369050475</v>
      </c>
      <c r="AV2736" s="1">
        <f t="shared" si="348"/>
        <v>0.23357625263607484</v>
      </c>
      <c r="AW2736" s="1">
        <f t="shared" si="349"/>
        <v>0.14014575158164488</v>
      </c>
    </row>
    <row r="2737" spans="1:49" x14ac:dyDescent="0.2">
      <c r="A2737">
        <v>2735</v>
      </c>
      <c r="B2737" t="s">
        <v>26782</v>
      </c>
      <c r="F2737" t="s">
        <v>26781</v>
      </c>
      <c r="G2737" t="s">
        <v>14</v>
      </c>
      <c r="H2737" t="s">
        <v>13</v>
      </c>
      <c r="I2737" t="s">
        <v>14458</v>
      </c>
      <c r="J2737">
        <v>60110518</v>
      </c>
      <c r="K2737" t="s">
        <v>14457</v>
      </c>
      <c r="L2737" t="s">
        <v>14456</v>
      </c>
      <c r="M2737" t="s">
        <v>14455</v>
      </c>
      <c r="N2737">
        <v>1</v>
      </c>
      <c r="O2737" t="s">
        <v>14454</v>
      </c>
      <c r="P2737">
        <v>57194575965</v>
      </c>
      <c r="Q2737">
        <v>60110518</v>
      </c>
      <c r="R2737" s="7">
        <v>42736</v>
      </c>
      <c r="S2737" s="8">
        <f t="shared" si="344"/>
        <v>2017</v>
      </c>
      <c r="T2737" s="8">
        <v>2017</v>
      </c>
      <c r="U2737" s="8">
        <f t="shared" si="345"/>
        <v>5</v>
      </c>
      <c r="V2737" s="7">
        <v>2017</v>
      </c>
      <c r="W2737" t="s">
        <v>5376</v>
      </c>
      <c r="X2737" s="2">
        <v>0.17499999999999999</v>
      </c>
      <c r="Y2737" s="6">
        <f t="shared" si="342"/>
        <v>4.6715250527214966E-3</v>
      </c>
      <c r="AA2737">
        <v>9734562</v>
      </c>
      <c r="AB2737">
        <v>21100217234</v>
      </c>
      <c r="AC2737">
        <v>9739769</v>
      </c>
      <c r="AD2737" t="s">
        <v>6</v>
      </c>
      <c r="AE2737">
        <v>12</v>
      </c>
      <c r="AF2737">
        <v>22</v>
      </c>
      <c r="AH2737" t="s">
        <v>26780</v>
      </c>
      <c r="AI2737" t="s">
        <v>26779</v>
      </c>
      <c r="AJ2737" t="s">
        <v>26778</v>
      </c>
      <c r="AK2737" t="s">
        <v>26777</v>
      </c>
      <c r="AL2737">
        <v>0</v>
      </c>
      <c r="AM2737" s="5">
        <f t="shared" si="346"/>
        <v>0</v>
      </c>
      <c r="AN2737" s="4">
        <f t="shared" si="343"/>
        <v>0</v>
      </c>
      <c r="AO2737" s="3"/>
      <c r="AP2737">
        <v>0</v>
      </c>
      <c r="AR2737" t="s">
        <v>1</v>
      </c>
      <c r="AT2737" s="2" t="s">
        <v>0</v>
      </c>
      <c r="AU2737" s="1">
        <f t="shared" si="347"/>
        <v>0.32700675369050475</v>
      </c>
      <c r="AV2737" s="1">
        <f t="shared" si="348"/>
        <v>0.23357625263607484</v>
      </c>
      <c r="AW2737" s="1">
        <f t="shared" si="349"/>
        <v>0.14014575158164488</v>
      </c>
    </row>
    <row r="2738" spans="1:49" x14ac:dyDescent="0.2">
      <c r="A2738">
        <v>2736</v>
      </c>
      <c r="B2738" t="s">
        <v>26776</v>
      </c>
      <c r="F2738" t="s">
        <v>26775</v>
      </c>
      <c r="G2738" t="s">
        <v>14</v>
      </c>
      <c r="H2738" t="s">
        <v>13</v>
      </c>
      <c r="I2738" t="s">
        <v>26774</v>
      </c>
      <c r="J2738" t="s">
        <v>26773</v>
      </c>
      <c r="K2738" t="s">
        <v>26772</v>
      </c>
      <c r="L2738" t="s">
        <v>26771</v>
      </c>
      <c r="M2738" t="s">
        <v>5352</v>
      </c>
      <c r="N2738">
        <v>3</v>
      </c>
      <c r="O2738" t="s">
        <v>26770</v>
      </c>
      <c r="P2738" t="s">
        <v>26769</v>
      </c>
      <c r="Q2738" t="s">
        <v>26768</v>
      </c>
      <c r="R2738" s="7">
        <v>42736</v>
      </c>
      <c r="S2738" s="8">
        <f t="shared" si="344"/>
        <v>2017</v>
      </c>
      <c r="T2738" s="8">
        <v>2017</v>
      </c>
      <c r="U2738" s="8">
        <f t="shared" si="345"/>
        <v>5</v>
      </c>
      <c r="V2738" s="7">
        <v>2017</v>
      </c>
      <c r="W2738" t="s">
        <v>5376</v>
      </c>
      <c r="X2738" s="2">
        <v>0.17499999999999999</v>
      </c>
      <c r="Y2738" s="6">
        <f t="shared" si="342"/>
        <v>4.6715250527214966E-3</v>
      </c>
      <c r="AA2738">
        <v>9734562</v>
      </c>
      <c r="AB2738">
        <v>21100217234</v>
      </c>
      <c r="AC2738">
        <v>9739769</v>
      </c>
      <c r="AD2738" t="s">
        <v>6</v>
      </c>
      <c r="AE2738">
        <v>12</v>
      </c>
      <c r="AF2738">
        <v>22</v>
      </c>
      <c r="AH2738" t="s">
        <v>26767</v>
      </c>
      <c r="AI2738" t="s">
        <v>26766</v>
      </c>
      <c r="AJ2738" t="s">
        <v>26765</v>
      </c>
      <c r="AK2738" t="s">
        <v>26764</v>
      </c>
      <c r="AL2738">
        <v>0</v>
      </c>
      <c r="AM2738" s="5">
        <f t="shared" si="346"/>
        <v>0</v>
      </c>
      <c r="AN2738" s="4">
        <f t="shared" si="343"/>
        <v>0</v>
      </c>
      <c r="AO2738" s="3"/>
      <c r="AP2738">
        <v>0</v>
      </c>
      <c r="AR2738" t="s">
        <v>1</v>
      </c>
      <c r="AT2738" s="2" t="s">
        <v>0</v>
      </c>
      <c r="AU2738" s="1">
        <f t="shared" si="347"/>
        <v>0.32700675369050475</v>
      </c>
      <c r="AV2738" s="1">
        <f t="shared" si="348"/>
        <v>0.23357625263607484</v>
      </c>
      <c r="AW2738" s="1">
        <f t="shared" si="349"/>
        <v>0.14014575158164488</v>
      </c>
    </row>
    <row r="2739" spans="1:49" x14ac:dyDescent="0.2">
      <c r="A2739">
        <v>2737</v>
      </c>
      <c r="B2739" t="s">
        <v>26763</v>
      </c>
      <c r="F2739" t="s">
        <v>26762</v>
      </c>
      <c r="G2739" t="s">
        <v>14</v>
      </c>
      <c r="H2739" t="s">
        <v>13</v>
      </c>
      <c r="I2739" t="s">
        <v>26761</v>
      </c>
      <c r="J2739">
        <v>60058937</v>
      </c>
      <c r="K2739" t="s">
        <v>26760</v>
      </c>
      <c r="L2739" t="s">
        <v>26759</v>
      </c>
      <c r="M2739" t="s">
        <v>26758</v>
      </c>
      <c r="N2739">
        <v>2</v>
      </c>
      <c r="O2739" t="s">
        <v>26757</v>
      </c>
      <c r="P2739" t="s">
        <v>26756</v>
      </c>
      <c r="Q2739" t="s">
        <v>26755</v>
      </c>
      <c r="R2739" s="7">
        <v>42736</v>
      </c>
      <c r="S2739" s="8">
        <f t="shared" si="344"/>
        <v>2017</v>
      </c>
      <c r="T2739" s="8">
        <v>2017</v>
      </c>
      <c r="U2739" s="8">
        <f t="shared" si="345"/>
        <v>5</v>
      </c>
      <c r="V2739" s="7">
        <v>2017</v>
      </c>
      <c r="W2739" t="s">
        <v>5376</v>
      </c>
      <c r="X2739" s="2">
        <v>0.17499999999999999</v>
      </c>
      <c r="Y2739" s="6">
        <f t="shared" si="342"/>
        <v>4.6715250527214966E-3</v>
      </c>
      <c r="AA2739">
        <v>9734562</v>
      </c>
      <c r="AB2739">
        <v>21100217234</v>
      </c>
      <c r="AC2739">
        <v>9739769</v>
      </c>
      <c r="AD2739" t="s">
        <v>6</v>
      </c>
      <c r="AE2739">
        <v>12</v>
      </c>
      <c r="AF2739">
        <v>22</v>
      </c>
      <c r="AH2739" t="s">
        <v>26754</v>
      </c>
      <c r="AI2739" t="s">
        <v>26753</v>
      </c>
      <c r="AJ2739" t="s">
        <v>26752</v>
      </c>
      <c r="AK2739" t="s">
        <v>26751</v>
      </c>
      <c r="AL2739">
        <v>0</v>
      </c>
      <c r="AM2739" s="5">
        <f t="shared" si="346"/>
        <v>0</v>
      </c>
      <c r="AN2739" s="4">
        <f t="shared" si="343"/>
        <v>0</v>
      </c>
      <c r="AO2739" s="3"/>
      <c r="AP2739">
        <v>0</v>
      </c>
      <c r="AR2739" t="s">
        <v>1</v>
      </c>
      <c r="AT2739" s="2" t="s">
        <v>0</v>
      </c>
      <c r="AU2739" s="1">
        <f t="shared" si="347"/>
        <v>0.32700675369050475</v>
      </c>
      <c r="AV2739" s="1">
        <f t="shared" si="348"/>
        <v>0.23357625263607484</v>
      </c>
      <c r="AW2739" s="1">
        <f t="shared" si="349"/>
        <v>0.14014575158164488</v>
      </c>
    </row>
    <row r="2740" spans="1:49" x14ac:dyDescent="0.2">
      <c r="A2740">
        <v>2738</v>
      </c>
      <c r="B2740" t="s">
        <v>26750</v>
      </c>
      <c r="C2740" t="s">
        <v>26749</v>
      </c>
      <c r="F2740" t="s">
        <v>26748</v>
      </c>
      <c r="G2740" t="s">
        <v>14</v>
      </c>
      <c r="H2740" t="s">
        <v>13</v>
      </c>
      <c r="I2740" t="s">
        <v>26747</v>
      </c>
      <c r="J2740">
        <v>60119341</v>
      </c>
      <c r="K2740" t="s">
        <v>26746</v>
      </c>
      <c r="L2740" t="s">
        <v>26745</v>
      </c>
      <c r="M2740" t="s">
        <v>647</v>
      </c>
      <c r="N2740">
        <v>3</v>
      </c>
      <c r="O2740" t="s">
        <v>26744</v>
      </c>
      <c r="P2740" t="s">
        <v>26743</v>
      </c>
      <c r="Q2740" t="s">
        <v>26742</v>
      </c>
      <c r="R2740" s="7">
        <v>42736</v>
      </c>
      <c r="S2740" s="8">
        <f t="shared" si="344"/>
        <v>2017</v>
      </c>
      <c r="T2740" s="8">
        <v>2017</v>
      </c>
      <c r="U2740" s="8">
        <f t="shared" si="345"/>
        <v>5</v>
      </c>
      <c r="V2740" s="7">
        <v>2017</v>
      </c>
      <c r="W2740" t="s">
        <v>26741</v>
      </c>
      <c r="X2740" s="2">
        <v>0.182</v>
      </c>
      <c r="Y2740" s="6">
        <f t="shared" si="342"/>
        <v>4.8583860548303574E-3</v>
      </c>
      <c r="AA2740">
        <v>9168524</v>
      </c>
      <c r="AB2740">
        <v>26075</v>
      </c>
      <c r="AC2740">
        <v>17451353</v>
      </c>
      <c r="AD2740" t="s">
        <v>6</v>
      </c>
      <c r="AE2740" t="s">
        <v>26740</v>
      </c>
      <c r="AF2740">
        <v>10</v>
      </c>
      <c r="AH2740" t="s">
        <v>26739</v>
      </c>
      <c r="AI2740" t="s">
        <v>26738</v>
      </c>
      <c r="AJ2740" t="s">
        <v>26737</v>
      </c>
      <c r="AK2740" t="s">
        <v>26736</v>
      </c>
      <c r="AL2740">
        <v>8</v>
      </c>
      <c r="AM2740" s="5">
        <f t="shared" si="346"/>
        <v>1.6</v>
      </c>
      <c r="AN2740" s="4">
        <f t="shared" si="343"/>
        <v>2.4233244982961003E-3</v>
      </c>
      <c r="AO2740" s="3"/>
      <c r="AP2740">
        <v>0</v>
      </c>
      <c r="AQ2740" t="s">
        <v>261</v>
      </c>
      <c r="AR2740" t="s">
        <v>26735</v>
      </c>
      <c r="AS2740" t="s">
        <v>259</v>
      </c>
      <c r="AT2740" s="2">
        <v>0.35199999999999998</v>
      </c>
      <c r="AU2740" s="1">
        <f t="shared" si="347"/>
        <v>0.41278675878700805</v>
      </c>
      <c r="AV2740" s="1">
        <f t="shared" si="348"/>
        <v>0.3640855276563229</v>
      </c>
      <c r="AW2740" s="1">
        <f t="shared" si="349"/>
        <v>0.31538429652563776</v>
      </c>
    </row>
    <row r="2741" spans="1:49" x14ac:dyDescent="0.2">
      <c r="A2741">
        <v>2739</v>
      </c>
      <c r="B2741" t="s">
        <v>26734</v>
      </c>
      <c r="C2741" t="s">
        <v>26733</v>
      </c>
      <c r="F2741" t="s">
        <v>26732</v>
      </c>
      <c r="G2741" t="s">
        <v>14</v>
      </c>
      <c r="H2741" t="s">
        <v>13</v>
      </c>
      <c r="I2741" t="s">
        <v>26731</v>
      </c>
      <c r="J2741">
        <v>60028442</v>
      </c>
      <c r="K2741" t="s">
        <v>26730</v>
      </c>
      <c r="L2741" t="s">
        <v>26729</v>
      </c>
      <c r="M2741" t="s">
        <v>2996</v>
      </c>
      <c r="N2741">
        <v>3</v>
      </c>
      <c r="O2741" t="s">
        <v>26728</v>
      </c>
      <c r="P2741" t="s">
        <v>26727</v>
      </c>
      <c r="Q2741" t="s">
        <v>26726</v>
      </c>
      <c r="R2741" s="7">
        <v>42736</v>
      </c>
      <c r="S2741" s="8">
        <f t="shared" si="344"/>
        <v>2017</v>
      </c>
      <c r="T2741" s="8">
        <v>2017</v>
      </c>
      <c r="U2741" s="8">
        <f t="shared" si="345"/>
        <v>5</v>
      </c>
      <c r="V2741" s="7">
        <v>2017</v>
      </c>
      <c r="W2741" t="s">
        <v>26725</v>
      </c>
      <c r="X2741" s="2">
        <v>0.66800000000000004</v>
      </c>
      <c r="Y2741" s="6">
        <f t="shared" si="342"/>
        <v>1.7831878486959774E-2</v>
      </c>
      <c r="AB2741">
        <v>21100199837</v>
      </c>
      <c r="AC2741">
        <v>16625218</v>
      </c>
      <c r="AD2741" t="s">
        <v>6</v>
      </c>
      <c r="AE2741">
        <v>11</v>
      </c>
      <c r="AG2741">
        <v>46</v>
      </c>
      <c r="AI2741" t="s">
        <v>26724</v>
      </c>
      <c r="AJ2741" t="s">
        <v>26723</v>
      </c>
      <c r="AK2741" t="s">
        <v>26722</v>
      </c>
      <c r="AL2741">
        <v>10</v>
      </c>
      <c r="AM2741" s="5">
        <f t="shared" si="346"/>
        <v>2</v>
      </c>
      <c r="AN2741" s="4">
        <f t="shared" si="343"/>
        <v>3.0291556228701248E-3</v>
      </c>
      <c r="AO2741" s="3"/>
      <c r="AP2741">
        <v>1</v>
      </c>
      <c r="AR2741" t="s">
        <v>1</v>
      </c>
      <c r="AT2741" s="2">
        <v>2.65</v>
      </c>
      <c r="AU2741" s="1">
        <f t="shared" si="347"/>
        <v>1.3391061627732876</v>
      </c>
      <c r="AV2741" s="1">
        <f t="shared" si="348"/>
        <v>1.043051705491495</v>
      </c>
      <c r="AW2741" s="1">
        <f t="shared" si="349"/>
        <v>0.74699724820970181</v>
      </c>
    </row>
    <row r="2742" spans="1:49" x14ac:dyDescent="0.2">
      <c r="A2742">
        <v>2740</v>
      </c>
      <c r="B2742" t="s">
        <v>26721</v>
      </c>
      <c r="C2742" t="s">
        <v>26720</v>
      </c>
      <c r="F2742" t="s">
        <v>26719</v>
      </c>
      <c r="G2742" t="s">
        <v>14</v>
      </c>
      <c r="H2742" t="s">
        <v>13</v>
      </c>
      <c r="I2742" t="s">
        <v>26718</v>
      </c>
      <c r="J2742">
        <v>60001881</v>
      </c>
      <c r="K2742" t="s">
        <v>21542</v>
      </c>
      <c r="L2742" t="s">
        <v>21541</v>
      </c>
      <c r="M2742" t="s">
        <v>3014</v>
      </c>
      <c r="N2742">
        <v>4</v>
      </c>
      <c r="O2742" t="s">
        <v>26717</v>
      </c>
      <c r="P2742" t="s">
        <v>26716</v>
      </c>
      <c r="Q2742" t="s">
        <v>26715</v>
      </c>
      <c r="R2742" s="7">
        <v>42736</v>
      </c>
      <c r="S2742" s="8">
        <f t="shared" si="344"/>
        <v>2017</v>
      </c>
      <c r="T2742" s="8">
        <v>2017</v>
      </c>
      <c r="U2742" s="8">
        <f t="shared" si="345"/>
        <v>5</v>
      </c>
      <c r="V2742" s="7">
        <v>2017</v>
      </c>
      <c r="W2742" t="s">
        <v>26714</v>
      </c>
      <c r="X2742" s="2">
        <v>0.13900000000000001</v>
      </c>
      <c r="Y2742" s="6">
        <f t="shared" si="342"/>
        <v>3.7105256133045036E-3</v>
      </c>
      <c r="AB2742">
        <v>21100898760</v>
      </c>
      <c r="AC2742">
        <v>24156698</v>
      </c>
      <c r="AD2742" t="s">
        <v>6</v>
      </c>
      <c r="AE2742">
        <v>2</v>
      </c>
      <c r="AF2742">
        <v>6</v>
      </c>
      <c r="AH2742" t="s">
        <v>26713</v>
      </c>
      <c r="AI2742" t="s">
        <v>26712</v>
      </c>
      <c r="AJ2742" t="s">
        <v>26711</v>
      </c>
      <c r="AK2742" t="s">
        <v>26710</v>
      </c>
      <c r="AL2742">
        <v>1</v>
      </c>
      <c r="AM2742" s="5">
        <f t="shared" si="346"/>
        <v>0.2</v>
      </c>
      <c r="AN2742" s="4">
        <f t="shared" si="343"/>
        <v>3.0291556228701253E-4</v>
      </c>
      <c r="AO2742" s="3"/>
      <c r="AP2742">
        <v>1</v>
      </c>
      <c r="AR2742" t="s">
        <v>1</v>
      </c>
      <c r="AT2742" s="2" t="s">
        <v>0</v>
      </c>
      <c r="AU2742" s="1">
        <f t="shared" si="347"/>
        <v>0.26882425979992558</v>
      </c>
      <c r="AV2742" s="1">
        <f t="shared" si="348"/>
        <v>0.20067205877957583</v>
      </c>
      <c r="AW2742" s="1">
        <f t="shared" si="349"/>
        <v>0.13251985775922598</v>
      </c>
    </row>
    <row r="2743" spans="1:49" x14ac:dyDescent="0.2">
      <c r="A2743">
        <v>2741</v>
      </c>
      <c r="B2743" t="s">
        <v>26709</v>
      </c>
      <c r="C2743" t="s">
        <v>26708</v>
      </c>
      <c r="F2743" t="s">
        <v>26707</v>
      </c>
      <c r="G2743" t="s">
        <v>14</v>
      </c>
      <c r="H2743" t="s">
        <v>13</v>
      </c>
      <c r="I2743" t="s">
        <v>26706</v>
      </c>
      <c r="J2743" t="s">
        <v>26705</v>
      </c>
      <c r="K2743" t="s">
        <v>26704</v>
      </c>
      <c r="L2743" t="s">
        <v>26703</v>
      </c>
      <c r="M2743" t="s">
        <v>13458</v>
      </c>
      <c r="N2743">
        <v>5</v>
      </c>
      <c r="O2743" t="s">
        <v>26702</v>
      </c>
      <c r="P2743" t="s">
        <v>26701</v>
      </c>
      <c r="Q2743" t="s">
        <v>26700</v>
      </c>
      <c r="R2743" s="7">
        <v>42736</v>
      </c>
      <c r="S2743" s="8">
        <f t="shared" si="344"/>
        <v>2017</v>
      </c>
      <c r="T2743" s="8">
        <v>2017</v>
      </c>
      <c r="U2743" s="8">
        <f t="shared" si="345"/>
        <v>5</v>
      </c>
      <c r="V2743" s="7">
        <v>2017</v>
      </c>
      <c r="W2743" t="s">
        <v>26699</v>
      </c>
      <c r="X2743" s="2">
        <v>0.156</v>
      </c>
      <c r="Y2743" s="6">
        <f t="shared" si="342"/>
        <v>4.164330904140306E-3</v>
      </c>
      <c r="AA2743">
        <v>13453807</v>
      </c>
      <c r="AB2743">
        <v>19300157027</v>
      </c>
      <c r="AD2743" t="s">
        <v>6</v>
      </c>
      <c r="AE2743">
        <v>35</v>
      </c>
      <c r="AH2743" s="9">
        <v>42917</v>
      </c>
      <c r="AI2743" t="s">
        <v>26698</v>
      </c>
      <c r="AJ2743" t="s">
        <v>26697</v>
      </c>
      <c r="AK2743" t="s">
        <v>26696</v>
      </c>
      <c r="AL2743">
        <v>1</v>
      </c>
      <c r="AM2743" s="5">
        <f t="shared" si="346"/>
        <v>0.2</v>
      </c>
      <c r="AN2743" s="4">
        <f t="shared" si="343"/>
        <v>3.0291556228701253E-4</v>
      </c>
      <c r="AO2743" s="3"/>
      <c r="AP2743">
        <v>1</v>
      </c>
      <c r="AR2743" t="s">
        <v>1</v>
      </c>
      <c r="AT2743" s="2" t="s">
        <v>0</v>
      </c>
      <c r="AU2743" s="1">
        <f t="shared" si="347"/>
        <v>0.30059063015843179</v>
      </c>
      <c r="AV2743" s="1">
        <f t="shared" si="348"/>
        <v>0.22336232332136594</v>
      </c>
      <c r="AW2743" s="1">
        <f t="shared" si="349"/>
        <v>0.14613401648430002</v>
      </c>
    </row>
    <row r="2744" spans="1:49" x14ac:dyDescent="0.2">
      <c r="A2744">
        <v>2742</v>
      </c>
      <c r="B2744" t="s">
        <v>26695</v>
      </c>
      <c r="C2744" t="s">
        <v>26694</v>
      </c>
      <c r="F2744" t="s">
        <v>26693</v>
      </c>
      <c r="G2744" t="s">
        <v>14</v>
      </c>
      <c r="H2744" t="s">
        <v>13</v>
      </c>
      <c r="I2744" t="s">
        <v>26692</v>
      </c>
      <c r="J2744">
        <v>60032259</v>
      </c>
      <c r="K2744" t="s">
        <v>15444</v>
      </c>
      <c r="L2744" t="s">
        <v>15443</v>
      </c>
      <c r="M2744" t="s">
        <v>415</v>
      </c>
      <c r="N2744">
        <v>5</v>
      </c>
      <c r="O2744" t="s">
        <v>26691</v>
      </c>
      <c r="P2744" t="s">
        <v>26690</v>
      </c>
      <c r="Q2744" t="s">
        <v>26689</v>
      </c>
      <c r="R2744" s="7">
        <v>42736</v>
      </c>
      <c r="S2744" s="8">
        <f t="shared" si="344"/>
        <v>2017</v>
      </c>
      <c r="T2744" s="8">
        <v>2017</v>
      </c>
      <c r="U2744" s="8">
        <f t="shared" si="345"/>
        <v>5</v>
      </c>
      <c r="V2744" s="7">
        <v>2017</v>
      </c>
      <c r="W2744" t="s">
        <v>25629</v>
      </c>
      <c r="X2744" s="2">
        <v>0.45400000000000001</v>
      </c>
      <c r="Y2744" s="6">
        <f t="shared" si="342"/>
        <v>1.2119270708203199E-2</v>
      </c>
      <c r="AB2744">
        <v>21100886154</v>
      </c>
      <c r="AC2744">
        <v>23798793</v>
      </c>
      <c r="AD2744" t="s">
        <v>6</v>
      </c>
      <c r="AE2744">
        <v>2</v>
      </c>
      <c r="AG2744">
        <v>7967794</v>
      </c>
      <c r="AH2744" t="s">
        <v>26688</v>
      </c>
      <c r="AI2744" t="s">
        <v>26687</v>
      </c>
      <c r="AJ2744" t="s">
        <v>26686</v>
      </c>
      <c r="AK2744" t="s">
        <v>26685</v>
      </c>
      <c r="AL2744">
        <v>14</v>
      </c>
      <c r="AM2744" s="5">
        <f t="shared" si="346"/>
        <v>2.8</v>
      </c>
      <c r="AN2744" s="4">
        <f t="shared" si="343"/>
        <v>4.2408178720181747E-3</v>
      </c>
      <c r="AO2744" s="3"/>
      <c r="AP2744">
        <v>0</v>
      </c>
      <c r="AR2744" t="s">
        <v>1</v>
      </c>
      <c r="AT2744" s="2" t="s">
        <v>0</v>
      </c>
      <c r="AU2744" s="1">
        <f t="shared" si="347"/>
        <v>0.9755734857347691</v>
      </c>
      <c r="AV2744" s="1">
        <f t="shared" si="348"/>
        <v>0.81800442901106862</v>
      </c>
      <c r="AW2744" s="1">
        <f t="shared" si="349"/>
        <v>0.66043537228736815</v>
      </c>
    </row>
    <row r="2745" spans="1:49" x14ac:dyDescent="0.2">
      <c r="A2745">
        <v>2743</v>
      </c>
      <c r="B2745" t="s">
        <v>26684</v>
      </c>
      <c r="F2745" t="s">
        <v>26683</v>
      </c>
      <c r="G2745" t="s">
        <v>14</v>
      </c>
      <c r="H2745" t="s">
        <v>13</v>
      </c>
      <c r="I2745" t="s">
        <v>26682</v>
      </c>
      <c r="J2745">
        <v>60102656</v>
      </c>
      <c r="K2745" t="s">
        <v>26681</v>
      </c>
      <c r="L2745" t="s">
        <v>26680</v>
      </c>
      <c r="M2745" t="s">
        <v>39</v>
      </c>
      <c r="N2745">
        <v>2</v>
      </c>
      <c r="O2745" t="s">
        <v>26679</v>
      </c>
      <c r="P2745" t="s">
        <v>26678</v>
      </c>
      <c r="Q2745" t="s">
        <v>26677</v>
      </c>
      <c r="R2745" s="7">
        <v>42736</v>
      </c>
      <c r="S2745" s="8">
        <f t="shared" si="344"/>
        <v>2017</v>
      </c>
      <c r="T2745" s="8">
        <v>2017</v>
      </c>
      <c r="U2745" s="8">
        <f t="shared" si="345"/>
        <v>5</v>
      </c>
      <c r="V2745" s="7">
        <v>2017</v>
      </c>
      <c r="W2745" t="s">
        <v>5376</v>
      </c>
      <c r="X2745" s="2">
        <v>0.17499999999999999</v>
      </c>
      <c r="Y2745" s="6">
        <f t="shared" si="342"/>
        <v>4.6715250527214966E-3</v>
      </c>
      <c r="AA2745">
        <v>9734562</v>
      </c>
      <c r="AB2745">
        <v>21100217234</v>
      </c>
      <c r="AC2745">
        <v>9739769</v>
      </c>
      <c r="AD2745" t="s">
        <v>6</v>
      </c>
      <c r="AE2745">
        <v>12</v>
      </c>
      <c r="AF2745">
        <v>22</v>
      </c>
      <c r="AH2745" t="s">
        <v>26676</v>
      </c>
      <c r="AI2745" t="s">
        <v>26675</v>
      </c>
      <c r="AJ2745" t="s">
        <v>26674</v>
      </c>
      <c r="AK2745" t="s">
        <v>26673</v>
      </c>
      <c r="AL2745">
        <v>1</v>
      </c>
      <c r="AM2745" s="5">
        <f t="shared" si="346"/>
        <v>0.2</v>
      </c>
      <c r="AN2745" s="4">
        <f t="shared" si="343"/>
        <v>3.0291556228701253E-4</v>
      </c>
      <c r="AO2745" s="3"/>
      <c r="AP2745">
        <v>0</v>
      </c>
      <c r="AR2745" t="s">
        <v>1</v>
      </c>
      <c r="AT2745" s="2" t="s">
        <v>0</v>
      </c>
      <c r="AU2745" s="1">
        <f t="shared" si="347"/>
        <v>0.33609422055911514</v>
      </c>
      <c r="AV2745" s="1">
        <f t="shared" si="348"/>
        <v>0.24872203075042548</v>
      </c>
      <c r="AW2745" s="1">
        <f t="shared" si="349"/>
        <v>0.16134984094173577</v>
      </c>
    </row>
    <row r="2746" spans="1:49" x14ac:dyDescent="0.2">
      <c r="A2746">
        <v>2744</v>
      </c>
      <c r="B2746" t="s">
        <v>26672</v>
      </c>
      <c r="C2746" t="s">
        <v>26671</v>
      </c>
      <c r="F2746" t="s">
        <v>26670</v>
      </c>
      <c r="G2746" t="s">
        <v>14</v>
      </c>
      <c r="H2746" t="s">
        <v>13</v>
      </c>
      <c r="I2746" t="s">
        <v>26669</v>
      </c>
      <c r="J2746">
        <v>60071174</v>
      </c>
      <c r="K2746" t="s">
        <v>26668</v>
      </c>
      <c r="L2746" t="s">
        <v>26667</v>
      </c>
      <c r="M2746" t="s">
        <v>11559</v>
      </c>
      <c r="N2746">
        <v>4</v>
      </c>
      <c r="O2746" t="s">
        <v>26666</v>
      </c>
      <c r="P2746" t="s">
        <v>26665</v>
      </c>
      <c r="Q2746" t="s">
        <v>26664</v>
      </c>
      <c r="R2746" s="7">
        <v>42736</v>
      </c>
      <c r="S2746" s="8">
        <f t="shared" si="344"/>
        <v>2017</v>
      </c>
      <c r="T2746" s="8">
        <v>2017</v>
      </c>
      <c r="U2746" s="8">
        <f t="shared" si="345"/>
        <v>5</v>
      </c>
      <c r="V2746" s="7">
        <v>2017</v>
      </c>
      <c r="W2746" t="s">
        <v>1273</v>
      </c>
      <c r="X2746" s="2">
        <v>0.22500000000000001</v>
      </c>
      <c r="Y2746" s="6">
        <f t="shared" si="342"/>
        <v>6.0062464963562111E-3</v>
      </c>
      <c r="AA2746">
        <v>13000632</v>
      </c>
      <c r="AB2746">
        <v>22933</v>
      </c>
      <c r="AC2746">
        <v>13036203</v>
      </c>
      <c r="AD2746" t="s">
        <v>6</v>
      </c>
      <c r="AE2746">
        <v>25</v>
      </c>
      <c r="AF2746">
        <v>4</v>
      </c>
      <c r="AH2746" t="s">
        <v>26663</v>
      </c>
      <c r="AI2746" t="s">
        <v>26662</v>
      </c>
      <c r="AJ2746" t="s">
        <v>26661</v>
      </c>
      <c r="AK2746" t="s">
        <v>26660</v>
      </c>
      <c r="AL2746">
        <v>2</v>
      </c>
      <c r="AM2746" s="5">
        <f t="shared" si="346"/>
        <v>0.4</v>
      </c>
      <c r="AN2746" s="4">
        <f t="shared" si="343"/>
        <v>6.0583112457402507E-4</v>
      </c>
      <c r="AO2746" s="3"/>
      <c r="AP2746">
        <v>1</v>
      </c>
      <c r="AR2746" t="s">
        <v>1</v>
      </c>
      <c r="AT2746" s="2" t="s">
        <v>0</v>
      </c>
      <c r="AU2746" s="1">
        <f t="shared" si="347"/>
        <v>0.4386121884821555</v>
      </c>
      <c r="AV2746" s="1">
        <f t="shared" si="348"/>
        <v>0.33060388104651178</v>
      </c>
      <c r="AW2746" s="1">
        <f t="shared" si="349"/>
        <v>0.2225955736108681</v>
      </c>
    </row>
    <row r="2747" spans="1:49" x14ac:dyDescent="0.2">
      <c r="A2747">
        <v>2745</v>
      </c>
      <c r="B2747" t="s">
        <v>26659</v>
      </c>
      <c r="C2747" t="s">
        <v>26658</v>
      </c>
      <c r="F2747" t="s">
        <v>26657</v>
      </c>
      <c r="G2747" t="s">
        <v>14</v>
      </c>
      <c r="H2747" t="s">
        <v>13</v>
      </c>
      <c r="I2747" t="s">
        <v>26656</v>
      </c>
      <c r="J2747" t="s">
        <v>26655</v>
      </c>
      <c r="K2747" t="s">
        <v>26654</v>
      </c>
      <c r="L2747" t="s">
        <v>26653</v>
      </c>
      <c r="M2747" t="s">
        <v>26652</v>
      </c>
      <c r="N2747">
        <v>5</v>
      </c>
      <c r="O2747" t="s">
        <v>26651</v>
      </c>
      <c r="P2747" t="s">
        <v>26650</v>
      </c>
      <c r="Q2747" t="s">
        <v>26649</v>
      </c>
      <c r="R2747" s="7">
        <v>42736</v>
      </c>
      <c r="S2747" s="8">
        <f t="shared" si="344"/>
        <v>2017</v>
      </c>
      <c r="T2747" s="8">
        <v>2017</v>
      </c>
      <c r="U2747" s="8">
        <f t="shared" si="345"/>
        <v>5</v>
      </c>
      <c r="V2747" s="7">
        <v>2017</v>
      </c>
      <c r="W2747" t="s">
        <v>1273</v>
      </c>
      <c r="X2747" s="2">
        <v>0.22500000000000001</v>
      </c>
      <c r="Y2747" s="6">
        <f t="shared" si="342"/>
        <v>6.0062464963562111E-3</v>
      </c>
      <c r="AA2747">
        <v>13000632</v>
      </c>
      <c r="AB2747">
        <v>22933</v>
      </c>
      <c r="AC2747">
        <v>13036203</v>
      </c>
      <c r="AD2747" t="s">
        <v>6</v>
      </c>
      <c r="AE2747">
        <v>25</v>
      </c>
      <c r="AF2747">
        <v>5</v>
      </c>
      <c r="AH2747" t="s">
        <v>26648</v>
      </c>
      <c r="AI2747" t="s">
        <v>26647</v>
      </c>
      <c r="AJ2747" t="s">
        <v>26646</v>
      </c>
      <c r="AK2747" t="s">
        <v>26645</v>
      </c>
      <c r="AL2747">
        <v>1</v>
      </c>
      <c r="AM2747" s="5">
        <f t="shared" si="346"/>
        <v>0.2</v>
      </c>
      <c r="AN2747" s="4">
        <f t="shared" si="343"/>
        <v>3.0291556228701253E-4</v>
      </c>
      <c r="AO2747" s="3"/>
      <c r="AP2747">
        <v>1</v>
      </c>
      <c r="AR2747" t="s">
        <v>1</v>
      </c>
      <c r="AT2747" s="2" t="s">
        <v>0</v>
      </c>
      <c r="AU2747" s="1">
        <f t="shared" si="347"/>
        <v>0.4295247216135451</v>
      </c>
      <c r="AV2747" s="1">
        <f t="shared" si="348"/>
        <v>0.3154581029321612</v>
      </c>
      <c r="AW2747" s="1">
        <f t="shared" si="349"/>
        <v>0.20139148425077721</v>
      </c>
    </row>
    <row r="2748" spans="1:49" x14ac:dyDescent="0.2">
      <c r="A2748">
        <v>2746</v>
      </c>
      <c r="B2748" t="s">
        <v>26644</v>
      </c>
      <c r="C2748" t="s">
        <v>26643</v>
      </c>
      <c r="F2748" t="s">
        <v>26642</v>
      </c>
      <c r="G2748" t="s">
        <v>14</v>
      </c>
      <c r="H2748" t="s">
        <v>13</v>
      </c>
      <c r="I2748" t="s">
        <v>26641</v>
      </c>
      <c r="J2748">
        <v>60212763</v>
      </c>
      <c r="K2748" t="s">
        <v>1465</v>
      </c>
      <c r="L2748" t="s">
        <v>1464</v>
      </c>
      <c r="M2748" t="s">
        <v>1463</v>
      </c>
      <c r="N2748">
        <v>3</v>
      </c>
      <c r="O2748" t="s">
        <v>26640</v>
      </c>
      <c r="P2748" t="s">
        <v>26639</v>
      </c>
      <c r="Q2748" t="s">
        <v>26638</v>
      </c>
      <c r="R2748" s="7">
        <v>42736</v>
      </c>
      <c r="S2748" s="8">
        <f t="shared" si="344"/>
        <v>2017</v>
      </c>
      <c r="T2748" s="8">
        <v>2017</v>
      </c>
      <c r="U2748" s="8">
        <f t="shared" si="345"/>
        <v>5</v>
      </c>
      <c r="V2748" s="7">
        <v>2017</v>
      </c>
      <c r="W2748" t="s">
        <v>1273</v>
      </c>
      <c r="X2748" s="2">
        <v>0.22500000000000001</v>
      </c>
      <c r="Y2748" s="6">
        <f t="shared" si="342"/>
        <v>6.0062464963562111E-3</v>
      </c>
      <c r="AA2748">
        <v>13000632</v>
      </c>
      <c r="AB2748">
        <v>22933</v>
      </c>
      <c r="AC2748">
        <v>13036203</v>
      </c>
      <c r="AD2748" t="s">
        <v>6</v>
      </c>
      <c r="AE2748">
        <v>25</v>
      </c>
      <c r="AF2748">
        <v>5</v>
      </c>
      <c r="AH2748" t="s">
        <v>26637</v>
      </c>
      <c r="AI2748" t="s">
        <v>26636</v>
      </c>
      <c r="AJ2748" t="s">
        <v>26635</v>
      </c>
      <c r="AK2748" t="s">
        <v>26634</v>
      </c>
      <c r="AL2748">
        <v>0</v>
      </c>
      <c r="AM2748" s="5">
        <f t="shared" si="346"/>
        <v>0</v>
      </c>
      <c r="AN2748" s="4">
        <f t="shared" si="343"/>
        <v>0</v>
      </c>
      <c r="AO2748" s="3"/>
      <c r="AP2748">
        <v>1</v>
      </c>
      <c r="AR2748" t="s">
        <v>1</v>
      </c>
      <c r="AT2748" s="2" t="s">
        <v>0</v>
      </c>
      <c r="AU2748" s="1">
        <f t="shared" si="347"/>
        <v>0.42043725474493476</v>
      </c>
      <c r="AV2748" s="1">
        <f t="shared" si="348"/>
        <v>0.30031232481781056</v>
      </c>
      <c r="AW2748" s="1">
        <f t="shared" si="349"/>
        <v>0.18018739489068633</v>
      </c>
    </row>
    <row r="2749" spans="1:49" x14ac:dyDescent="0.2">
      <c r="A2749">
        <v>2747</v>
      </c>
      <c r="B2749" t="s">
        <v>26633</v>
      </c>
      <c r="C2749" t="s">
        <v>26632</v>
      </c>
      <c r="F2749" t="s">
        <v>26631</v>
      </c>
      <c r="G2749" t="s">
        <v>14</v>
      </c>
      <c r="H2749" t="s">
        <v>13</v>
      </c>
      <c r="I2749" t="s">
        <v>26630</v>
      </c>
      <c r="J2749">
        <v>60005593</v>
      </c>
      <c r="K2749" t="s">
        <v>1853</v>
      </c>
      <c r="L2749" t="s">
        <v>22922</v>
      </c>
      <c r="M2749" t="s">
        <v>543</v>
      </c>
      <c r="N2749">
        <v>1</v>
      </c>
      <c r="O2749" t="s">
        <v>26629</v>
      </c>
      <c r="P2749">
        <v>35101619400</v>
      </c>
      <c r="Q2749">
        <v>60005593</v>
      </c>
      <c r="R2749" s="7">
        <v>42736</v>
      </c>
      <c r="S2749" s="8">
        <f t="shared" si="344"/>
        <v>2017</v>
      </c>
      <c r="T2749" s="8">
        <v>2017</v>
      </c>
      <c r="U2749" s="8">
        <f t="shared" si="345"/>
        <v>5</v>
      </c>
      <c r="V2749" s="7">
        <v>2017</v>
      </c>
      <c r="W2749" t="s">
        <v>1273</v>
      </c>
      <c r="X2749" s="2">
        <v>0.22500000000000001</v>
      </c>
      <c r="Y2749" s="6">
        <f t="shared" si="342"/>
        <v>6.0062464963562111E-3</v>
      </c>
      <c r="AA2749">
        <v>13000632</v>
      </c>
      <c r="AB2749">
        <v>22933</v>
      </c>
      <c r="AC2749">
        <v>13036203</v>
      </c>
      <c r="AD2749" t="s">
        <v>6</v>
      </c>
      <c r="AE2749">
        <v>25</v>
      </c>
      <c r="AF2749">
        <v>5</v>
      </c>
      <c r="AH2749" t="s">
        <v>26628</v>
      </c>
      <c r="AI2749" t="s">
        <v>26627</v>
      </c>
      <c r="AJ2749" t="s">
        <v>26626</v>
      </c>
      <c r="AK2749" t="s">
        <v>26625</v>
      </c>
      <c r="AL2749">
        <v>0</v>
      </c>
      <c r="AM2749" s="5">
        <f t="shared" si="346"/>
        <v>0</v>
      </c>
      <c r="AN2749" s="4">
        <f t="shared" si="343"/>
        <v>0</v>
      </c>
      <c r="AO2749" s="3"/>
      <c r="AP2749">
        <v>1</v>
      </c>
      <c r="AR2749" t="s">
        <v>1</v>
      </c>
      <c r="AT2749" s="2" t="s">
        <v>0</v>
      </c>
      <c r="AU2749" s="1">
        <f t="shared" si="347"/>
        <v>0.42043725474493476</v>
      </c>
      <c r="AV2749" s="1">
        <f t="shared" si="348"/>
        <v>0.30031232481781056</v>
      </c>
      <c r="AW2749" s="1">
        <f t="shared" si="349"/>
        <v>0.18018739489068633</v>
      </c>
    </row>
    <row r="2750" spans="1:49" x14ac:dyDescent="0.2">
      <c r="A2750">
        <v>2748</v>
      </c>
      <c r="B2750" t="s">
        <v>26624</v>
      </c>
      <c r="C2750" t="s">
        <v>26623</v>
      </c>
      <c r="F2750" t="s">
        <v>26622</v>
      </c>
      <c r="G2750" t="s">
        <v>14</v>
      </c>
      <c r="H2750" t="s">
        <v>13</v>
      </c>
      <c r="I2750" t="s">
        <v>26621</v>
      </c>
      <c r="J2750" t="s">
        <v>26620</v>
      </c>
      <c r="K2750" t="s">
        <v>26619</v>
      </c>
      <c r="L2750" t="s">
        <v>26618</v>
      </c>
      <c r="M2750" t="s">
        <v>68</v>
      </c>
      <c r="N2750">
        <v>4</v>
      </c>
      <c r="O2750" t="s">
        <v>26617</v>
      </c>
      <c r="P2750" t="s">
        <v>26616</v>
      </c>
      <c r="Q2750" t="s">
        <v>26615</v>
      </c>
      <c r="R2750" s="7">
        <v>42736</v>
      </c>
      <c r="S2750" s="8">
        <f t="shared" si="344"/>
        <v>2017</v>
      </c>
      <c r="T2750" s="8">
        <v>2017</v>
      </c>
      <c r="U2750" s="8">
        <f t="shared" si="345"/>
        <v>5</v>
      </c>
      <c r="V2750" s="7">
        <v>2017</v>
      </c>
      <c r="W2750" t="s">
        <v>1273</v>
      </c>
      <c r="X2750" s="2">
        <v>0.22500000000000001</v>
      </c>
      <c r="Y2750" s="6">
        <f t="shared" si="342"/>
        <v>6.0062464963562111E-3</v>
      </c>
      <c r="AA2750">
        <v>13000632</v>
      </c>
      <c r="AB2750">
        <v>22933</v>
      </c>
      <c r="AC2750">
        <v>13036203</v>
      </c>
      <c r="AD2750" t="s">
        <v>6</v>
      </c>
      <c r="AE2750">
        <v>25</v>
      </c>
      <c r="AF2750">
        <v>5</v>
      </c>
      <c r="AH2750" t="s">
        <v>26614</v>
      </c>
      <c r="AI2750" t="s">
        <v>26613</v>
      </c>
      <c r="AJ2750" t="s">
        <v>26612</v>
      </c>
      <c r="AK2750" t="s">
        <v>26611</v>
      </c>
      <c r="AL2750">
        <v>0</v>
      </c>
      <c r="AM2750" s="5">
        <f t="shared" si="346"/>
        <v>0</v>
      </c>
      <c r="AN2750" s="4">
        <f t="shared" si="343"/>
        <v>0</v>
      </c>
      <c r="AO2750" s="3"/>
      <c r="AP2750">
        <v>1</v>
      </c>
      <c r="AR2750" t="s">
        <v>1</v>
      </c>
      <c r="AT2750" s="2" t="s">
        <v>0</v>
      </c>
      <c r="AU2750" s="1">
        <f t="shared" si="347"/>
        <v>0.42043725474493476</v>
      </c>
      <c r="AV2750" s="1">
        <f t="shared" si="348"/>
        <v>0.30031232481781056</v>
      </c>
      <c r="AW2750" s="1">
        <f t="shared" si="349"/>
        <v>0.18018739489068633</v>
      </c>
    </row>
    <row r="2751" spans="1:49" x14ac:dyDescent="0.2">
      <c r="A2751">
        <v>2749</v>
      </c>
      <c r="B2751" t="s">
        <v>26610</v>
      </c>
      <c r="C2751" t="s">
        <v>26609</v>
      </c>
      <c r="F2751" t="s">
        <v>26608</v>
      </c>
      <c r="G2751" t="s">
        <v>14</v>
      </c>
      <c r="H2751" t="s">
        <v>13</v>
      </c>
      <c r="I2751" t="s">
        <v>26607</v>
      </c>
      <c r="J2751">
        <v>60009506</v>
      </c>
      <c r="K2751" t="s">
        <v>12717</v>
      </c>
      <c r="L2751" t="s">
        <v>12716</v>
      </c>
      <c r="M2751" t="s">
        <v>3594</v>
      </c>
      <c r="N2751">
        <v>1</v>
      </c>
      <c r="O2751" t="s">
        <v>26606</v>
      </c>
      <c r="P2751">
        <v>12784131900</v>
      </c>
      <c r="Q2751">
        <v>60009506</v>
      </c>
      <c r="R2751" s="7">
        <v>42736</v>
      </c>
      <c r="S2751" s="8">
        <f t="shared" si="344"/>
        <v>2017</v>
      </c>
      <c r="T2751" s="8">
        <v>2017</v>
      </c>
      <c r="U2751" s="8">
        <f t="shared" si="345"/>
        <v>5</v>
      </c>
      <c r="V2751" s="7">
        <v>2017</v>
      </c>
      <c r="W2751" t="s">
        <v>1273</v>
      </c>
      <c r="X2751" s="2">
        <v>0.22500000000000001</v>
      </c>
      <c r="Y2751" s="6">
        <f t="shared" si="342"/>
        <v>6.0062464963562111E-3</v>
      </c>
      <c r="AA2751">
        <v>13000632</v>
      </c>
      <c r="AB2751">
        <v>22933</v>
      </c>
      <c r="AC2751">
        <v>13036203</v>
      </c>
      <c r="AD2751" t="s">
        <v>6</v>
      </c>
      <c r="AE2751">
        <v>25</v>
      </c>
      <c r="AF2751">
        <v>6</v>
      </c>
      <c r="AH2751" t="s">
        <v>26605</v>
      </c>
      <c r="AI2751" t="s">
        <v>26604</v>
      </c>
      <c r="AJ2751" t="s">
        <v>26603</v>
      </c>
      <c r="AK2751" t="s">
        <v>26602</v>
      </c>
      <c r="AL2751">
        <v>0</v>
      </c>
      <c r="AM2751" s="5">
        <f t="shared" si="346"/>
        <v>0</v>
      </c>
      <c r="AN2751" s="4">
        <f t="shared" si="343"/>
        <v>0</v>
      </c>
      <c r="AO2751" s="3"/>
      <c r="AP2751">
        <v>0</v>
      </c>
      <c r="AQ2751" t="s">
        <v>26601</v>
      </c>
      <c r="AR2751" t="s">
        <v>26600</v>
      </c>
      <c r="AS2751" t="s">
        <v>12717</v>
      </c>
      <c r="AT2751" s="2" t="s">
        <v>0</v>
      </c>
      <c r="AU2751" s="1">
        <f t="shared" si="347"/>
        <v>0.42043725474493476</v>
      </c>
      <c r="AV2751" s="1">
        <f t="shared" si="348"/>
        <v>0.30031232481781056</v>
      </c>
      <c r="AW2751" s="1">
        <f t="shared" si="349"/>
        <v>0.18018739489068633</v>
      </c>
    </row>
    <row r="2752" spans="1:49" x14ac:dyDescent="0.2">
      <c r="A2752">
        <v>2750</v>
      </c>
      <c r="B2752" t="s">
        <v>26599</v>
      </c>
      <c r="C2752" t="s">
        <v>26598</v>
      </c>
      <c r="F2752" t="s">
        <v>26597</v>
      </c>
      <c r="G2752" t="s">
        <v>14</v>
      </c>
      <c r="H2752" t="s">
        <v>13</v>
      </c>
      <c r="I2752" t="s">
        <v>26596</v>
      </c>
      <c r="J2752" t="s">
        <v>26595</v>
      </c>
      <c r="K2752" t="s">
        <v>26594</v>
      </c>
      <c r="L2752" t="s">
        <v>26593</v>
      </c>
      <c r="M2752" t="s">
        <v>26592</v>
      </c>
      <c r="N2752">
        <v>2</v>
      </c>
      <c r="O2752" t="s">
        <v>26591</v>
      </c>
      <c r="P2752" t="s">
        <v>26590</v>
      </c>
      <c r="Q2752" t="s">
        <v>26589</v>
      </c>
      <c r="R2752" s="7">
        <v>42736</v>
      </c>
      <c r="S2752" s="8">
        <f t="shared" si="344"/>
        <v>2017</v>
      </c>
      <c r="T2752" s="8">
        <v>2017</v>
      </c>
      <c r="U2752" s="8">
        <f t="shared" si="345"/>
        <v>5</v>
      </c>
      <c r="V2752" s="7">
        <v>2017</v>
      </c>
      <c r="W2752" t="s">
        <v>1273</v>
      </c>
      <c r="X2752" s="2">
        <v>0.22500000000000001</v>
      </c>
      <c r="Y2752" s="6">
        <f t="shared" si="342"/>
        <v>6.0062464963562111E-3</v>
      </c>
      <c r="AA2752">
        <v>13000632</v>
      </c>
      <c r="AB2752">
        <v>22933</v>
      </c>
      <c r="AC2752">
        <v>13036203</v>
      </c>
      <c r="AD2752" t="s">
        <v>6</v>
      </c>
      <c r="AE2752">
        <v>25</v>
      </c>
      <c r="AF2752">
        <v>4</v>
      </c>
      <c r="AH2752" t="s">
        <v>26588</v>
      </c>
      <c r="AI2752" t="s">
        <v>26587</v>
      </c>
      <c r="AJ2752" t="s">
        <v>26586</v>
      </c>
      <c r="AK2752" t="s">
        <v>26585</v>
      </c>
      <c r="AL2752">
        <v>1</v>
      </c>
      <c r="AM2752" s="5">
        <f t="shared" si="346"/>
        <v>0.2</v>
      </c>
      <c r="AN2752" s="4">
        <f t="shared" si="343"/>
        <v>3.0291556228701253E-4</v>
      </c>
      <c r="AO2752" s="3"/>
      <c r="AP2752">
        <v>0</v>
      </c>
      <c r="AR2752" t="s">
        <v>1</v>
      </c>
      <c r="AT2752" s="2" t="s">
        <v>0</v>
      </c>
      <c r="AU2752" s="1">
        <f t="shared" si="347"/>
        <v>0.4295247216135451</v>
      </c>
      <c r="AV2752" s="1">
        <f t="shared" si="348"/>
        <v>0.3154581029321612</v>
      </c>
      <c r="AW2752" s="1">
        <f t="shared" si="349"/>
        <v>0.20139148425077721</v>
      </c>
    </row>
    <row r="2753" spans="1:49" x14ac:dyDescent="0.2">
      <c r="A2753">
        <v>2751</v>
      </c>
      <c r="B2753" t="s">
        <v>26584</v>
      </c>
      <c r="F2753" t="s">
        <v>26583</v>
      </c>
      <c r="G2753" t="s">
        <v>14</v>
      </c>
      <c r="H2753" t="s">
        <v>13</v>
      </c>
      <c r="I2753" t="s">
        <v>26582</v>
      </c>
      <c r="J2753">
        <v>60104649</v>
      </c>
      <c r="K2753" t="s">
        <v>26581</v>
      </c>
      <c r="L2753" t="s">
        <v>26580</v>
      </c>
      <c r="M2753" t="s">
        <v>39</v>
      </c>
      <c r="N2753">
        <v>2</v>
      </c>
      <c r="O2753" t="s">
        <v>26579</v>
      </c>
      <c r="P2753" t="s">
        <v>26578</v>
      </c>
      <c r="Q2753" t="s">
        <v>26577</v>
      </c>
      <c r="R2753" s="7">
        <v>42736</v>
      </c>
      <c r="S2753" s="8">
        <f t="shared" si="344"/>
        <v>2017</v>
      </c>
      <c r="T2753" s="8">
        <v>2017</v>
      </c>
      <c r="U2753" s="8">
        <f t="shared" si="345"/>
        <v>5</v>
      </c>
      <c r="V2753" s="7">
        <v>2017</v>
      </c>
      <c r="W2753" t="s">
        <v>13433</v>
      </c>
      <c r="X2753" s="2">
        <v>0.129</v>
      </c>
      <c r="Y2753" s="6">
        <f t="shared" si="342"/>
        <v>3.4435813245775608E-3</v>
      </c>
      <c r="AB2753">
        <v>20500195215</v>
      </c>
      <c r="AC2753" t="s">
        <v>13432</v>
      </c>
      <c r="AD2753" t="s">
        <v>6</v>
      </c>
      <c r="AE2753">
        <v>9</v>
      </c>
      <c r="AF2753">
        <v>2</v>
      </c>
      <c r="AH2753" t="s">
        <v>26576</v>
      </c>
      <c r="AI2753" t="s">
        <v>26575</v>
      </c>
      <c r="AJ2753" t="s">
        <v>26574</v>
      </c>
      <c r="AK2753" t="s">
        <v>26573</v>
      </c>
      <c r="AL2753">
        <v>0</v>
      </c>
      <c r="AM2753" s="5">
        <f t="shared" si="346"/>
        <v>0</v>
      </c>
      <c r="AN2753" s="4">
        <f t="shared" si="343"/>
        <v>0</v>
      </c>
      <c r="AO2753" s="3"/>
      <c r="AP2753">
        <v>0</v>
      </c>
      <c r="AR2753" t="s">
        <v>1</v>
      </c>
      <c r="AT2753" s="2" t="s">
        <v>0</v>
      </c>
      <c r="AU2753" s="1">
        <f t="shared" si="347"/>
        <v>0.24105069272042923</v>
      </c>
      <c r="AV2753" s="1">
        <f t="shared" si="348"/>
        <v>0.17217906622887805</v>
      </c>
      <c r="AW2753" s="1">
        <f t="shared" si="349"/>
        <v>0.10330743973732681</v>
      </c>
    </row>
    <row r="2754" spans="1:49" x14ac:dyDescent="0.2">
      <c r="A2754">
        <v>2752</v>
      </c>
      <c r="B2754" t="s">
        <v>26572</v>
      </c>
      <c r="C2754" t="s">
        <v>26571</v>
      </c>
      <c r="F2754" t="s">
        <v>26570</v>
      </c>
      <c r="G2754" t="s">
        <v>14</v>
      </c>
      <c r="H2754" t="s">
        <v>13</v>
      </c>
      <c r="I2754" t="s">
        <v>26569</v>
      </c>
      <c r="J2754">
        <v>60031226</v>
      </c>
      <c r="K2754" t="s">
        <v>26568</v>
      </c>
      <c r="L2754" t="s">
        <v>26567</v>
      </c>
      <c r="M2754" t="s">
        <v>5872</v>
      </c>
      <c r="N2754">
        <v>5</v>
      </c>
      <c r="O2754" t="s">
        <v>26566</v>
      </c>
      <c r="P2754" t="s">
        <v>26565</v>
      </c>
      <c r="Q2754" t="s">
        <v>26564</v>
      </c>
      <c r="R2754" s="7">
        <v>42736</v>
      </c>
      <c r="S2754" s="8">
        <f t="shared" si="344"/>
        <v>2017</v>
      </c>
      <c r="T2754" s="8">
        <v>2017</v>
      </c>
      <c r="U2754" s="8">
        <f t="shared" si="345"/>
        <v>5</v>
      </c>
      <c r="V2754" s="7">
        <v>2017</v>
      </c>
      <c r="W2754" t="s">
        <v>26563</v>
      </c>
      <c r="X2754" s="2">
        <v>0.39400000000000002</v>
      </c>
      <c r="Y2754" s="6">
        <f t="shared" si="342"/>
        <v>1.0517604975841543E-2</v>
      </c>
      <c r="AB2754">
        <v>21100928823</v>
      </c>
      <c r="AC2754">
        <v>22913467</v>
      </c>
      <c r="AD2754" t="s">
        <v>6</v>
      </c>
      <c r="AE2754">
        <v>5</v>
      </c>
      <c r="AF2754">
        <v>3</v>
      </c>
      <c r="AH2754" t="s">
        <v>26562</v>
      </c>
      <c r="AI2754" t="s">
        <v>26561</v>
      </c>
      <c r="AJ2754" t="s">
        <v>26560</v>
      </c>
      <c r="AK2754" t="s">
        <v>26559</v>
      </c>
      <c r="AL2754">
        <v>17</v>
      </c>
      <c r="AM2754" s="5">
        <f t="shared" si="346"/>
        <v>3.4</v>
      </c>
      <c r="AN2754" s="4">
        <f t="shared" si="343"/>
        <v>5.1495645588792126E-3</v>
      </c>
      <c r="AO2754" s="3"/>
      <c r="AP2754">
        <v>0</v>
      </c>
      <c r="AR2754" t="s">
        <v>1</v>
      </c>
      <c r="AT2754" s="2" t="s">
        <v>0</v>
      </c>
      <c r="AU2754" s="1">
        <f t="shared" si="347"/>
        <v>0.89071928507528431</v>
      </c>
      <c r="AV2754" s="1">
        <f t="shared" si="348"/>
        <v>0.78335847673603776</v>
      </c>
      <c r="AW2754" s="1">
        <f t="shared" si="349"/>
        <v>0.6759976683967911</v>
      </c>
    </row>
    <row r="2755" spans="1:49" x14ac:dyDescent="0.2">
      <c r="A2755">
        <v>2753</v>
      </c>
      <c r="B2755" t="s">
        <v>26558</v>
      </c>
      <c r="F2755" t="s">
        <v>26557</v>
      </c>
      <c r="G2755" t="s">
        <v>14</v>
      </c>
      <c r="H2755" t="s">
        <v>13</v>
      </c>
      <c r="I2755" t="s">
        <v>26556</v>
      </c>
      <c r="J2755">
        <v>60001821</v>
      </c>
      <c r="K2755" t="s">
        <v>2233</v>
      </c>
      <c r="L2755" t="s">
        <v>2232</v>
      </c>
      <c r="M2755" t="s">
        <v>2231</v>
      </c>
      <c r="N2755">
        <v>4</v>
      </c>
      <c r="O2755" t="s">
        <v>26555</v>
      </c>
      <c r="P2755" t="s">
        <v>26554</v>
      </c>
      <c r="Q2755" t="s">
        <v>17472</v>
      </c>
      <c r="R2755" s="7">
        <v>42736</v>
      </c>
      <c r="S2755" s="8">
        <f t="shared" si="344"/>
        <v>2017</v>
      </c>
      <c r="T2755" s="8">
        <v>2017</v>
      </c>
      <c r="U2755" s="8">
        <f t="shared" si="345"/>
        <v>5</v>
      </c>
      <c r="V2755" s="7">
        <v>2017</v>
      </c>
      <c r="W2755" t="s">
        <v>18911</v>
      </c>
      <c r="X2755" s="2" t="s">
        <v>0</v>
      </c>
      <c r="Y2755" s="6" t="e">
        <f t="shared" ref="Y2755:Y2818" si="350">(X2755-$Z$3)/($Z$2-$Z$3)</f>
        <v>#VALUE!</v>
      </c>
      <c r="AA2755">
        <v>17043</v>
      </c>
      <c r="AB2755">
        <v>13884</v>
      </c>
      <c r="AD2755" t="s">
        <v>6</v>
      </c>
      <c r="AE2755">
        <v>62</v>
      </c>
      <c r="AF2755">
        <v>3</v>
      </c>
      <c r="AH2755" t="s">
        <v>26553</v>
      </c>
      <c r="AI2755" t="s">
        <v>26552</v>
      </c>
      <c r="AJ2755" t="s">
        <v>26551</v>
      </c>
      <c r="AK2755" t="s">
        <v>26550</v>
      </c>
      <c r="AL2755">
        <v>1</v>
      </c>
      <c r="AM2755" s="5">
        <f t="shared" si="346"/>
        <v>0.2</v>
      </c>
      <c r="AN2755" s="4">
        <f t="shared" ref="AN2755:AN2818" si="351">(AM2755-$AO$3)/($AO$2-$AO$3)</f>
        <v>3.0291556228701253E-4</v>
      </c>
      <c r="AO2755" s="3"/>
      <c r="AP2755">
        <v>0</v>
      </c>
      <c r="AR2755" t="s">
        <v>1</v>
      </c>
      <c r="AT2755" s="2" t="s">
        <v>0</v>
      </c>
      <c r="AU2755" s="1" t="e">
        <f t="shared" si="347"/>
        <v>#VALUE!</v>
      </c>
      <c r="AV2755" s="1" t="e">
        <f t="shared" si="348"/>
        <v>#VALUE!</v>
      </c>
      <c r="AW2755" s="1" t="e">
        <f t="shared" si="349"/>
        <v>#VALUE!</v>
      </c>
    </row>
    <row r="2756" spans="1:49" x14ac:dyDescent="0.2">
      <c r="A2756">
        <v>2754</v>
      </c>
      <c r="B2756" t="s">
        <v>26549</v>
      </c>
      <c r="C2756" t="s">
        <v>26548</v>
      </c>
      <c r="F2756" t="s">
        <v>26547</v>
      </c>
      <c r="G2756" t="s">
        <v>14</v>
      </c>
      <c r="H2756" t="s">
        <v>13</v>
      </c>
      <c r="I2756" t="s">
        <v>26546</v>
      </c>
      <c r="J2756">
        <v>60013614</v>
      </c>
      <c r="K2756" t="s">
        <v>8128</v>
      </c>
      <c r="L2756" t="s">
        <v>5921</v>
      </c>
      <c r="M2756" t="s">
        <v>9</v>
      </c>
      <c r="N2756">
        <v>2</v>
      </c>
      <c r="O2756" t="s">
        <v>26545</v>
      </c>
      <c r="P2756" t="s">
        <v>26544</v>
      </c>
      <c r="Q2756" t="s">
        <v>26543</v>
      </c>
      <c r="R2756" s="7">
        <v>42736</v>
      </c>
      <c r="S2756" s="8">
        <f t="shared" si="344"/>
        <v>2017</v>
      </c>
      <c r="T2756" s="8">
        <v>2017</v>
      </c>
      <c r="U2756" s="8">
        <f t="shared" si="345"/>
        <v>5</v>
      </c>
      <c r="V2756" s="7">
        <v>2017</v>
      </c>
      <c r="W2756" t="s">
        <v>7290</v>
      </c>
      <c r="X2756" s="2">
        <v>0.58699999999999997</v>
      </c>
      <c r="Y2756" s="6">
        <f t="shared" si="350"/>
        <v>1.5669629748271536E-2</v>
      </c>
      <c r="AB2756">
        <v>21100374601</v>
      </c>
      <c r="AC2756">
        <v>21693536</v>
      </c>
      <c r="AD2756" t="s">
        <v>6</v>
      </c>
      <c r="AE2756">
        <v>5</v>
      </c>
      <c r="AG2756">
        <v>8107482</v>
      </c>
      <c r="AH2756" t="s">
        <v>26542</v>
      </c>
      <c r="AI2756" t="s">
        <v>26541</v>
      </c>
      <c r="AJ2756" t="s">
        <v>26540</v>
      </c>
      <c r="AK2756" t="s">
        <v>26539</v>
      </c>
      <c r="AL2756">
        <v>1</v>
      </c>
      <c r="AM2756" s="5">
        <f t="shared" si="346"/>
        <v>0.2</v>
      </c>
      <c r="AN2756" s="4">
        <f t="shared" si="351"/>
        <v>3.0291556228701253E-4</v>
      </c>
      <c r="AO2756" s="3"/>
      <c r="AP2756">
        <v>1</v>
      </c>
      <c r="AQ2756" t="s">
        <v>76</v>
      </c>
      <c r="AR2756" t="s">
        <v>26538</v>
      </c>
      <c r="AS2756" t="s">
        <v>75</v>
      </c>
      <c r="AT2756" s="2">
        <v>3.367</v>
      </c>
      <c r="AU2756" s="1">
        <f t="shared" si="347"/>
        <v>1.1059615492476178</v>
      </c>
      <c r="AV2756" s="1">
        <f t="shared" si="348"/>
        <v>0.7986272655279274</v>
      </c>
      <c r="AW2756" s="1">
        <f t="shared" si="349"/>
        <v>0.49129298180823688</v>
      </c>
    </row>
    <row r="2757" spans="1:49" x14ac:dyDescent="0.2">
      <c r="A2757">
        <v>2755</v>
      </c>
      <c r="B2757" t="s">
        <v>26537</v>
      </c>
      <c r="C2757" t="s">
        <v>26536</v>
      </c>
      <c r="F2757" t="s">
        <v>26535</v>
      </c>
      <c r="G2757" t="s">
        <v>14</v>
      </c>
      <c r="H2757" t="s">
        <v>13</v>
      </c>
      <c r="I2757" t="s">
        <v>26534</v>
      </c>
      <c r="J2757" t="s">
        <v>26533</v>
      </c>
      <c r="K2757" t="s">
        <v>26532</v>
      </c>
      <c r="L2757" t="s">
        <v>26531</v>
      </c>
      <c r="M2757" t="s">
        <v>26530</v>
      </c>
      <c r="N2757">
        <v>4</v>
      </c>
      <c r="O2757" t="s">
        <v>26529</v>
      </c>
      <c r="P2757" t="s">
        <v>26528</v>
      </c>
      <c r="Q2757" t="s">
        <v>26527</v>
      </c>
      <c r="R2757" s="7">
        <v>42736</v>
      </c>
      <c r="S2757" s="8">
        <f t="shared" si="344"/>
        <v>2017</v>
      </c>
      <c r="T2757" s="8">
        <v>2017</v>
      </c>
      <c r="U2757" s="8">
        <f t="shared" si="345"/>
        <v>5</v>
      </c>
      <c r="V2757" s="7">
        <v>2017</v>
      </c>
      <c r="W2757" t="s">
        <v>6942</v>
      </c>
      <c r="X2757" s="2">
        <v>2.0579999999999998</v>
      </c>
      <c r="Y2757" s="6">
        <f t="shared" si="350"/>
        <v>5.4937134620004803E-2</v>
      </c>
      <c r="AA2757">
        <v>358711</v>
      </c>
      <c r="AB2757">
        <v>28218</v>
      </c>
      <c r="AC2757">
        <v>13652966</v>
      </c>
      <c r="AD2757" t="s">
        <v>6</v>
      </c>
      <c r="AE2757">
        <v>472</v>
      </c>
      <c r="AF2757">
        <v>4</v>
      </c>
      <c r="AH2757" t="s">
        <v>26526</v>
      </c>
      <c r="AI2757" t="s">
        <v>26525</v>
      </c>
      <c r="AJ2757" t="s">
        <v>26524</v>
      </c>
      <c r="AK2757" t="s">
        <v>26523</v>
      </c>
      <c r="AL2757">
        <v>3</v>
      </c>
      <c r="AM2757" s="5">
        <f t="shared" si="346"/>
        <v>0.6</v>
      </c>
      <c r="AN2757" s="4">
        <f t="shared" si="351"/>
        <v>9.0874668686103744E-4</v>
      </c>
      <c r="AO2757" s="3"/>
      <c r="AP2757">
        <v>1</v>
      </c>
      <c r="AQ2757" t="s">
        <v>26522</v>
      </c>
      <c r="AR2757" t="s">
        <v>1</v>
      </c>
      <c r="AS2757" t="s">
        <v>26521</v>
      </c>
      <c r="AT2757" s="2" t="s">
        <v>0</v>
      </c>
      <c r="AU2757" s="1">
        <f t="shared" si="347"/>
        <v>3.8728618240061672</v>
      </c>
      <c r="AV2757" s="1">
        <f t="shared" si="348"/>
        <v>2.7922940653432917</v>
      </c>
      <c r="AW2757" s="1">
        <f t="shared" si="349"/>
        <v>1.7117263066804167</v>
      </c>
    </row>
    <row r="2758" spans="1:49" x14ac:dyDescent="0.2">
      <c r="A2758">
        <v>2756</v>
      </c>
      <c r="B2758" t="s">
        <v>26520</v>
      </c>
      <c r="C2758" t="s">
        <v>26519</v>
      </c>
      <c r="F2758" t="s">
        <v>26518</v>
      </c>
      <c r="G2758" t="s">
        <v>14</v>
      </c>
      <c r="H2758" t="s">
        <v>13</v>
      </c>
      <c r="I2758" t="s">
        <v>26517</v>
      </c>
      <c r="J2758">
        <v>60012614</v>
      </c>
      <c r="K2758" t="s">
        <v>26516</v>
      </c>
      <c r="L2758" t="s">
        <v>26515</v>
      </c>
      <c r="M2758" t="s">
        <v>26514</v>
      </c>
      <c r="N2758">
        <v>1</v>
      </c>
      <c r="O2758" t="s">
        <v>26513</v>
      </c>
      <c r="P2758">
        <v>36968413900</v>
      </c>
      <c r="Q2758">
        <v>60012614</v>
      </c>
      <c r="R2758" s="7">
        <v>42736</v>
      </c>
      <c r="S2758" s="8">
        <f t="shared" si="344"/>
        <v>2017</v>
      </c>
      <c r="T2758" s="8">
        <v>2017</v>
      </c>
      <c r="U2758" s="8">
        <f t="shared" si="345"/>
        <v>5</v>
      </c>
      <c r="V2758" s="7">
        <v>2017</v>
      </c>
      <c r="W2758" t="s">
        <v>26512</v>
      </c>
      <c r="X2758" s="2">
        <v>0.38200000000000001</v>
      </c>
      <c r="Y2758" s="6">
        <f t="shared" si="350"/>
        <v>1.0197271829369211E-2</v>
      </c>
      <c r="AB2758">
        <v>21101018633</v>
      </c>
      <c r="AC2758">
        <v>25350889</v>
      </c>
      <c r="AD2758" t="s">
        <v>6</v>
      </c>
      <c r="AE2758">
        <v>1</v>
      </c>
      <c r="AH2758" t="s">
        <v>26511</v>
      </c>
      <c r="AI2758" t="s">
        <v>26510</v>
      </c>
      <c r="AJ2758" t="s">
        <v>26509</v>
      </c>
      <c r="AK2758" t="s">
        <v>26508</v>
      </c>
      <c r="AL2758">
        <v>3</v>
      </c>
      <c r="AM2758" s="5">
        <f t="shared" si="346"/>
        <v>0.6</v>
      </c>
      <c r="AN2758" s="4">
        <f t="shared" si="351"/>
        <v>9.0874668686103744E-4</v>
      </c>
      <c r="AO2758" s="3"/>
      <c r="AP2758">
        <v>1</v>
      </c>
      <c r="AR2758" t="s">
        <v>1</v>
      </c>
      <c r="AT2758" s="2" t="s">
        <v>0</v>
      </c>
      <c r="AU2758" s="1">
        <f t="shared" si="347"/>
        <v>0.74107142866167586</v>
      </c>
      <c r="AV2758" s="1">
        <f t="shared" si="348"/>
        <v>0.55530092581151247</v>
      </c>
      <c r="AW2758" s="1">
        <f t="shared" si="349"/>
        <v>0.36953042296134891</v>
      </c>
    </row>
    <row r="2759" spans="1:49" x14ac:dyDescent="0.2">
      <c r="A2759">
        <v>2757</v>
      </c>
      <c r="B2759" t="s">
        <v>26507</v>
      </c>
      <c r="C2759" t="s">
        <v>26506</v>
      </c>
      <c r="F2759" t="s">
        <v>26505</v>
      </c>
      <c r="G2759" t="s">
        <v>14</v>
      </c>
      <c r="H2759" t="s">
        <v>13</v>
      </c>
      <c r="I2759" t="s">
        <v>26504</v>
      </c>
      <c r="J2759" t="s">
        <v>26503</v>
      </c>
      <c r="K2759" t="s">
        <v>26502</v>
      </c>
      <c r="L2759" t="s">
        <v>26501</v>
      </c>
      <c r="M2759" t="s">
        <v>151</v>
      </c>
      <c r="N2759">
        <v>6</v>
      </c>
      <c r="O2759" t="s">
        <v>26500</v>
      </c>
      <c r="P2759" t="s">
        <v>26499</v>
      </c>
      <c r="Q2759" t="s">
        <v>26498</v>
      </c>
      <c r="R2759" s="7">
        <v>42736</v>
      </c>
      <c r="S2759" s="8">
        <f t="shared" si="344"/>
        <v>2017</v>
      </c>
      <c r="T2759" s="8">
        <v>2017</v>
      </c>
      <c r="U2759" s="8">
        <f t="shared" si="345"/>
        <v>5</v>
      </c>
      <c r="V2759" s="7">
        <v>2017</v>
      </c>
      <c r="W2759" t="s">
        <v>25629</v>
      </c>
      <c r="X2759" s="2">
        <v>0.45400000000000001</v>
      </c>
      <c r="Y2759" s="6">
        <f t="shared" si="350"/>
        <v>1.2119270708203199E-2</v>
      </c>
      <c r="AB2759">
        <v>21100886154</v>
      </c>
      <c r="AC2759">
        <v>23798793</v>
      </c>
      <c r="AD2759" t="s">
        <v>6</v>
      </c>
      <c r="AE2759">
        <v>2</v>
      </c>
      <c r="AG2759">
        <v>7944555</v>
      </c>
      <c r="AH2759" t="s">
        <v>23045</v>
      </c>
      <c r="AI2759" t="s">
        <v>26497</v>
      </c>
      <c r="AJ2759" t="s">
        <v>26496</v>
      </c>
      <c r="AK2759" t="s">
        <v>26495</v>
      </c>
      <c r="AL2759">
        <v>12</v>
      </c>
      <c r="AM2759" s="5">
        <f t="shared" si="346"/>
        <v>2.4</v>
      </c>
      <c r="AN2759" s="4">
        <f t="shared" si="351"/>
        <v>3.6349867474441497E-3</v>
      </c>
      <c r="AO2759" s="3"/>
      <c r="AP2759">
        <v>0</v>
      </c>
      <c r="AR2759" t="s">
        <v>1</v>
      </c>
      <c r="AT2759" s="2" t="s">
        <v>0</v>
      </c>
      <c r="AU2759" s="1">
        <f t="shared" si="347"/>
        <v>0.95739855199754842</v>
      </c>
      <c r="AV2759" s="1">
        <f t="shared" si="348"/>
        <v>0.78771287278236735</v>
      </c>
      <c r="AW2759" s="1">
        <f t="shared" si="349"/>
        <v>0.61802719356718638</v>
      </c>
    </row>
    <row r="2760" spans="1:49" x14ac:dyDescent="0.2">
      <c r="A2760">
        <v>2758</v>
      </c>
      <c r="B2760" t="s">
        <v>26494</v>
      </c>
      <c r="C2760" t="s">
        <v>26493</v>
      </c>
      <c r="F2760" t="s">
        <v>26492</v>
      </c>
      <c r="G2760" t="s">
        <v>14</v>
      </c>
      <c r="H2760" t="s">
        <v>13</v>
      </c>
      <c r="I2760" t="s">
        <v>4695</v>
      </c>
      <c r="J2760" t="s">
        <v>26491</v>
      </c>
      <c r="K2760" t="s">
        <v>26490</v>
      </c>
      <c r="L2760" t="s">
        <v>26489</v>
      </c>
      <c r="M2760" t="s">
        <v>85</v>
      </c>
      <c r="N2760">
        <v>5</v>
      </c>
      <c r="O2760" t="s">
        <v>26488</v>
      </c>
      <c r="P2760" t="s">
        <v>26487</v>
      </c>
      <c r="Q2760" t="s">
        <v>26486</v>
      </c>
      <c r="R2760" s="7">
        <v>42736</v>
      </c>
      <c r="S2760" s="8">
        <f t="shared" si="344"/>
        <v>2017</v>
      </c>
      <c r="T2760" s="8">
        <v>2017</v>
      </c>
      <c r="U2760" s="8">
        <f t="shared" si="345"/>
        <v>5</v>
      </c>
      <c r="V2760" s="7">
        <v>2017</v>
      </c>
      <c r="W2760" t="s">
        <v>24462</v>
      </c>
      <c r="X2760" s="2">
        <v>0.38500000000000001</v>
      </c>
      <c r="Y2760" s="6">
        <f t="shared" si="350"/>
        <v>1.0277355115987295E-2</v>
      </c>
      <c r="AB2760">
        <v>21100201542</v>
      </c>
      <c r="AC2760">
        <v>20738994</v>
      </c>
      <c r="AD2760" t="s">
        <v>6</v>
      </c>
      <c r="AE2760">
        <v>9</v>
      </c>
      <c r="AF2760">
        <v>10</v>
      </c>
      <c r="AG2760">
        <v>231</v>
      </c>
      <c r="AI2760" t="s">
        <v>26485</v>
      </c>
      <c r="AJ2760" t="s">
        <v>26484</v>
      </c>
      <c r="AK2760" t="s">
        <v>26483</v>
      </c>
      <c r="AL2760">
        <v>4</v>
      </c>
      <c r="AM2760" s="5">
        <f t="shared" si="346"/>
        <v>0.8</v>
      </c>
      <c r="AN2760" s="4">
        <f t="shared" si="351"/>
        <v>1.2116622491480501E-3</v>
      </c>
      <c r="AO2760" s="3"/>
      <c r="AP2760">
        <v>1</v>
      </c>
      <c r="AR2760" t="s">
        <v>1</v>
      </c>
      <c r="AT2760" s="2" t="s">
        <v>0</v>
      </c>
      <c r="AU2760" s="1">
        <f t="shared" si="347"/>
        <v>0.75576472559355212</v>
      </c>
      <c r="AV2760" s="1">
        <f t="shared" si="348"/>
        <v>0.57445086825676728</v>
      </c>
      <c r="AW2760" s="1">
        <f t="shared" si="349"/>
        <v>0.39313701091998238</v>
      </c>
    </row>
    <row r="2761" spans="1:49" x14ac:dyDescent="0.2">
      <c r="A2761">
        <v>2759</v>
      </c>
      <c r="B2761" t="s">
        <v>26482</v>
      </c>
      <c r="F2761" t="s">
        <v>26481</v>
      </c>
      <c r="G2761" t="s">
        <v>14</v>
      </c>
      <c r="H2761" t="s">
        <v>13</v>
      </c>
      <c r="I2761" t="s">
        <v>26480</v>
      </c>
      <c r="J2761" t="s">
        <v>26479</v>
      </c>
      <c r="K2761" t="s">
        <v>26478</v>
      </c>
      <c r="L2761" t="s">
        <v>26477</v>
      </c>
      <c r="M2761" t="s">
        <v>6603</v>
      </c>
      <c r="N2761">
        <v>3</v>
      </c>
      <c r="O2761" t="s">
        <v>26476</v>
      </c>
      <c r="P2761" t="s">
        <v>26475</v>
      </c>
      <c r="Q2761" t="s">
        <v>26474</v>
      </c>
      <c r="R2761" s="7">
        <v>42736</v>
      </c>
      <c r="S2761" s="8">
        <f t="shared" si="344"/>
        <v>2017</v>
      </c>
      <c r="T2761" s="8">
        <v>2017</v>
      </c>
      <c r="U2761" s="8">
        <f t="shared" si="345"/>
        <v>5</v>
      </c>
      <c r="V2761" s="7">
        <v>2017</v>
      </c>
      <c r="W2761" t="s">
        <v>5376</v>
      </c>
      <c r="X2761" s="2">
        <v>0.17499999999999999</v>
      </c>
      <c r="Y2761" s="6">
        <f t="shared" si="350"/>
        <v>4.6715250527214966E-3</v>
      </c>
      <c r="AA2761">
        <v>9734562</v>
      </c>
      <c r="AB2761">
        <v>21100217234</v>
      </c>
      <c r="AC2761">
        <v>9739769</v>
      </c>
      <c r="AD2761" t="s">
        <v>6</v>
      </c>
      <c r="AE2761">
        <v>12</v>
      </c>
      <c r="AF2761">
        <v>24</v>
      </c>
      <c r="AH2761" t="s">
        <v>26473</v>
      </c>
      <c r="AI2761" t="s">
        <v>26472</v>
      </c>
      <c r="AJ2761" t="s">
        <v>26471</v>
      </c>
      <c r="AK2761" t="s">
        <v>26470</v>
      </c>
      <c r="AL2761">
        <v>2</v>
      </c>
      <c r="AM2761" s="5">
        <f t="shared" si="346"/>
        <v>0.4</v>
      </c>
      <c r="AN2761" s="4">
        <f t="shared" si="351"/>
        <v>6.0583112457402507E-4</v>
      </c>
      <c r="AO2761" s="3"/>
      <c r="AP2761">
        <v>0</v>
      </c>
      <c r="AR2761" t="s">
        <v>1</v>
      </c>
      <c r="AT2761" s="2" t="s">
        <v>0</v>
      </c>
      <c r="AU2761" s="1">
        <f t="shared" si="347"/>
        <v>0.34518168742772554</v>
      </c>
      <c r="AV2761" s="1">
        <f t="shared" si="348"/>
        <v>0.26386780886477607</v>
      </c>
      <c r="AW2761" s="1">
        <f t="shared" si="349"/>
        <v>0.18255393030182665</v>
      </c>
    </row>
    <row r="2762" spans="1:49" x14ac:dyDescent="0.2">
      <c r="A2762">
        <v>2760</v>
      </c>
      <c r="B2762" t="s">
        <v>26469</v>
      </c>
      <c r="C2762" t="s">
        <v>26468</v>
      </c>
      <c r="F2762" t="s">
        <v>26467</v>
      </c>
      <c r="G2762" t="s">
        <v>14</v>
      </c>
      <c r="H2762" t="s">
        <v>13</v>
      </c>
      <c r="I2762" t="s">
        <v>201</v>
      </c>
      <c r="J2762">
        <v>60000891</v>
      </c>
      <c r="K2762" t="s">
        <v>26466</v>
      </c>
      <c r="L2762" t="s">
        <v>26465</v>
      </c>
      <c r="M2762" t="s">
        <v>3014</v>
      </c>
      <c r="N2762">
        <v>1</v>
      </c>
      <c r="O2762" t="s">
        <v>26464</v>
      </c>
      <c r="P2762">
        <v>54920197800</v>
      </c>
      <c r="Q2762">
        <v>60000891</v>
      </c>
      <c r="R2762" s="7">
        <v>42736</v>
      </c>
      <c r="S2762" s="8">
        <f t="shared" si="344"/>
        <v>2017</v>
      </c>
      <c r="T2762" s="8">
        <v>2017</v>
      </c>
      <c r="U2762" s="8">
        <f t="shared" si="345"/>
        <v>5</v>
      </c>
      <c r="V2762" s="7">
        <v>2017</v>
      </c>
      <c r="W2762" t="s">
        <v>1795</v>
      </c>
      <c r="X2762" s="2">
        <v>0.55500000000000005</v>
      </c>
      <c r="Y2762" s="6">
        <f t="shared" si="350"/>
        <v>1.4815408024345321E-2</v>
      </c>
      <c r="AA2762">
        <v>17518725</v>
      </c>
      <c r="AB2762">
        <v>6100153023</v>
      </c>
      <c r="AC2762">
        <v>17518733</v>
      </c>
      <c r="AD2762" t="s">
        <v>6</v>
      </c>
      <c r="AE2762">
        <v>11</v>
      </c>
      <c r="AF2762">
        <v>14</v>
      </c>
      <c r="AH2762" t="s">
        <v>26463</v>
      </c>
      <c r="AI2762" t="s">
        <v>26462</v>
      </c>
      <c r="AK2762" t="s">
        <v>26461</v>
      </c>
      <c r="AL2762">
        <v>26</v>
      </c>
      <c r="AM2762" s="5">
        <f t="shared" si="346"/>
        <v>5.2</v>
      </c>
      <c r="AN2762" s="4">
        <f t="shared" si="351"/>
        <v>7.8758046194623253E-3</v>
      </c>
      <c r="AO2762" s="3"/>
      <c r="AP2762">
        <v>1</v>
      </c>
      <c r="AR2762" t="s">
        <v>1</v>
      </c>
      <c r="AT2762" s="2" t="s">
        <v>0</v>
      </c>
      <c r="AU2762" s="1">
        <f t="shared" si="347"/>
        <v>1.273352700288042</v>
      </c>
      <c r="AV2762" s="1">
        <f t="shared" si="348"/>
        <v>1.1345606321903825</v>
      </c>
      <c r="AW2762" s="1">
        <f t="shared" si="349"/>
        <v>0.99576856409272241</v>
      </c>
    </row>
    <row r="2763" spans="1:49" x14ac:dyDescent="0.2">
      <c r="A2763">
        <v>2761</v>
      </c>
      <c r="B2763" t="s">
        <v>26460</v>
      </c>
      <c r="F2763" t="s">
        <v>26459</v>
      </c>
      <c r="G2763" t="s">
        <v>14</v>
      </c>
      <c r="H2763" t="s">
        <v>13</v>
      </c>
      <c r="I2763" t="s">
        <v>26458</v>
      </c>
      <c r="J2763" t="s">
        <v>26457</v>
      </c>
      <c r="K2763" t="s">
        <v>26456</v>
      </c>
      <c r="L2763" t="s">
        <v>26455</v>
      </c>
      <c r="M2763" t="s">
        <v>26454</v>
      </c>
      <c r="N2763">
        <v>3</v>
      </c>
      <c r="O2763" t="s">
        <v>26453</v>
      </c>
      <c r="P2763" t="s">
        <v>26452</v>
      </c>
      <c r="Q2763" t="s">
        <v>26451</v>
      </c>
      <c r="R2763" s="7">
        <v>42736</v>
      </c>
      <c r="S2763" s="8">
        <f t="shared" si="344"/>
        <v>2017</v>
      </c>
      <c r="T2763" s="8">
        <v>2017</v>
      </c>
      <c r="U2763" s="8">
        <f t="shared" si="345"/>
        <v>5</v>
      </c>
      <c r="V2763" s="7">
        <v>2017</v>
      </c>
      <c r="W2763" t="s">
        <v>5376</v>
      </c>
      <c r="X2763" s="2">
        <v>0.17499999999999999</v>
      </c>
      <c r="Y2763" s="6">
        <f t="shared" si="350"/>
        <v>4.6715250527214966E-3</v>
      </c>
      <c r="AA2763">
        <v>9734562</v>
      </c>
      <c r="AB2763">
        <v>21100217234</v>
      </c>
      <c r="AC2763">
        <v>9739769</v>
      </c>
      <c r="AD2763" t="s">
        <v>6</v>
      </c>
      <c r="AE2763">
        <v>12</v>
      </c>
      <c r="AF2763">
        <v>22</v>
      </c>
      <c r="AH2763" t="s">
        <v>26450</v>
      </c>
      <c r="AI2763" t="s">
        <v>26449</v>
      </c>
      <c r="AJ2763" t="s">
        <v>26448</v>
      </c>
      <c r="AK2763" t="s">
        <v>26447</v>
      </c>
      <c r="AL2763">
        <v>5</v>
      </c>
      <c r="AM2763" s="5">
        <f t="shared" si="346"/>
        <v>1</v>
      </c>
      <c r="AN2763" s="4">
        <f t="shared" si="351"/>
        <v>1.5145778114350624E-3</v>
      </c>
      <c r="AO2763" s="3"/>
      <c r="AP2763">
        <v>0</v>
      </c>
      <c r="AR2763" t="s">
        <v>1</v>
      </c>
      <c r="AT2763" s="2" t="s">
        <v>0</v>
      </c>
      <c r="AU2763" s="1">
        <f t="shared" si="347"/>
        <v>0.37244408803355666</v>
      </c>
      <c r="AV2763" s="1">
        <f t="shared" si="348"/>
        <v>0.30930514320782798</v>
      </c>
      <c r="AW2763" s="1">
        <f t="shared" si="349"/>
        <v>0.24616619838209924</v>
      </c>
    </row>
    <row r="2764" spans="1:49" x14ac:dyDescent="0.2">
      <c r="A2764">
        <v>2762</v>
      </c>
      <c r="B2764" t="s">
        <v>26446</v>
      </c>
      <c r="F2764" t="s">
        <v>26445</v>
      </c>
      <c r="G2764" t="s">
        <v>14</v>
      </c>
      <c r="H2764" t="s">
        <v>13</v>
      </c>
      <c r="I2764" t="s">
        <v>26444</v>
      </c>
      <c r="J2764">
        <v>60023330</v>
      </c>
      <c r="K2764" t="s">
        <v>25228</v>
      </c>
      <c r="L2764" t="s">
        <v>8165</v>
      </c>
      <c r="M2764" t="s">
        <v>39</v>
      </c>
      <c r="N2764">
        <v>4</v>
      </c>
      <c r="O2764" t="s">
        <v>26443</v>
      </c>
      <c r="P2764" t="s">
        <v>26442</v>
      </c>
      <c r="Q2764" t="s">
        <v>25225</v>
      </c>
      <c r="R2764" s="7">
        <v>42736</v>
      </c>
      <c r="S2764" s="8">
        <f t="shared" si="344"/>
        <v>2017</v>
      </c>
      <c r="T2764" s="8">
        <v>2017</v>
      </c>
      <c r="U2764" s="8">
        <f t="shared" si="345"/>
        <v>5</v>
      </c>
      <c r="V2764" s="7">
        <v>2017</v>
      </c>
      <c r="W2764" t="s">
        <v>13433</v>
      </c>
      <c r="X2764" s="2">
        <v>0.129</v>
      </c>
      <c r="Y2764" s="6">
        <f t="shared" si="350"/>
        <v>3.4435813245775608E-3</v>
      </c>
      <c r="AB2764">
        <v>20500195215</v>
      </c>
      <c r="AC2764" t="s">
        <v>13432</v>
      </c>
      <c r="AD2764" t="s">
        <v>6</v>
      </c>
      <c r="AE2764">
        <v>9</v>
      </c>
      <c r="AF2764" t="s">
        <v>26441</v>
      </c>
      <c r="AH2764" t="s">
        <v>26440</v>
      </c>
      <c r="AI2764" t="s">
        <v>26439</v>
      </c>
      <c r="AJ2764" t="s">
        <v>26438</v>
      </c>
      <c r="AK2764" t="s">
        <v>26437</v>
      </c>
      <c r="AL2764">
        <v>0</v>
      </c>
      <c r="AM2764" s="5">
        <f t="shared" si="346"/>
        <v>0</v>
      </c>
      <c r="AN2764" s="4">
        <f t="shared" si="351"/>
        <v>0</v>
      </c>
      <c r="AO2764" s="3"/>
      <c r="AP2764">
        <v>0</v>
      </c>
      <c r="AR2764" t="s">
        <v>1</v>
      </c>
      <c r="AT2764" s="2" t="s">
        <v>0</v>
      </c>
      <c r="AU2764" s="1">
        <f t="shared" si="347"/>
        <v>0.24105069272042923</v>
      </c>
      <c r="AV2764" s="1">
        <f t="shared" si="348"/>
        <v>0.17217906622887805</v>
      </c>
      <c r="AW2764" s="1">
        <f t="shared" si="349"/>
        <v>0.10330743973732681</v>
      </c>
    </row>
    <row r="2765" spans="1:49" x14ac:dyDescent="0.2">
      <c r="A2765">
        <v>2763</v>
      </c>
      <c r="B2765" t="s">
        <v>26436</v>
      </c>
      <c r="C2765" t="s">
        <v>26435</v>
      </c>
      <c r="F2765" t="s">
        <v>26434</v>
      </c>
      <c r="G2765" t="s">
        <v>14</v>
      </c>
      <c r="H2765" t="s">
        <v>13</v>
      </c>
      <c r="I2765" t="s">
        <v>26433</v>
      </c>
      <c r="J2765" t="s">
        <v>26432</v>
      </c>
      <c r="K2765" t="s">
        <v>26431</v>
      </c>
      <c r="L2765" t="s">
        <v>26430</v>
      </c>
      <c r="M2765" t="s">
        <v>13242</v>
      </c>
      <c r="N2765">
        <v>9</v>
      </c>
      <c r="O2765" t="s">
        <v>26429</v>
      </c>
      <c r="P2765" t="s">
        <v>26428</v>
      </c>
      <c r="Q2765" t="s">
        <v>26427</v>
      </c>
      <c r="R2765" s="7">
        <v>42736</v>
      </c>
      <c r="S2765" s="8">
        <f t="shared" si="344"/>
        <v>2017</v>
      </c>
      <c r="T2765" s="8">
        <v>2017</v>
      </c>
      <c r="U2765" s="8">
        <f t="shared" si="345"/>
        <v>5</v>
      </c>
      <c r="V2765" s="7">
        <v>2017</v>
      </c>
      <c r="W2765" t="s">
        <v>26412</v>
      </c>
      <c r="X2765" s="2">
        <v>0.28100000000000003</v>
      </c>
      <c r="Y2765" s="6">
        <f t="shared" si="350"/>
        <v>7.5011345132270906E-3</v>
      </c>
      <c r="AA2765">
        <v>18256635</v>
      </c>
      <c r="AB2765">
        <v>19700202707</v>
      </c>
      <c r="AC2765">
        <v>20355688</v>
      </c>
      <c r="AD2765" t="s">
        <v>6</v>
      </c>
      <c r="AE2765">
        <v>2017</v>
      </c>
      <c r="AF2765" t="s">
        <v>16899</v>
      </c>
      <c r="AH2765" t="s">
        <v>26426</v>
      </c>
      <c r="AI2765" t="s">
        <v>26425</v>
      </c>
      <c r="AJ2765" t="s">
        <v>26424</v>
      </c>
      <c r="AK2765" t="s">
        <v>26423</v>
      </c>
      <c r="AL2765">
        <v>1</v>
      </c>
      <c r="AM2765" s="5">
        <f t="shared" si="346"/>
        <v>0.2</v>
      </c>
      <c r="AN2765" s="4">
        <f t="shared" si="351"/>
        <v>3.0291556228701253E-4</v>
      </c>
      <c r="AO2765" s="3"/>
      <c r="AP2765">
        <v>0</v>
      </c>
      <c r="AR2765" t="s">
        <v>1</v>
      </c>
      <c r="AT2765" s="2" t="s">
        <v>0</v>
      </c>
      <c r="AU2765" s="1">
        <f t="shared" si="347"/>
        <v>0.53416688279450664</v>
      </c>
      <c r="AV2765" s="1">
        <f t="shared" si="348"/>
        <v>0.3902025037757052</v>
      </c>
      <c r="AW2765" s="1">
        <f t="shared" si="349"/>
        <v>0.24623812475690357</v>
      </c>
    </row>
    <row r="2766" spans="1:49" x14ac:dyDescent="0.2">
      <c r="A2766">
        <v>2764</v>
      </c>
      <c r="B2766" t="s">
        <v>26422</v>
      </c>
      <c r="C2766" t="s">
        <v>26421</v>
      </c>
      <c r="F2766" t="s">
        <v>26420</v>
      </c>
      <c r="G2766" t="s">
        <v>14</v>
      </c>
      <c r="H2766" t="s">
        <v>13</v>
      </c>
      <c r="I2766" t="s">
        <v>26419</v>
      </c>
      <c r="J2766" t="s">
        <v>26418</v>
      </c>
      <c r="K2766" t="s">
        <v>26417</v>
      </c>
      <c r="L2766" t="s">
        <v>26416</v>
      </c>
      <c r="M2766" t="s">
        <v>151</v>
      </c>
      <c r="N2766">
        <v>6</v>
      </c>
      <c r="O2766" t="s">
        <v>26415</v>
      </c>
      <c r="P2766" t="s">
        <v>26414</v>
      </c>
      <c r="Q2766" t="s">
        <v>26413</v>
      </c>
      <c r="R2766" s="7">
        <v>42736</v>
      </c>
      <c r="S2766" s="8">
        <f t="shared" si="344"/>
        <v>2017</v>
      </c>
      <c r="T2766" s="8">
        <v>2017</v>
      </c>
      <c r="U2766" s="8">
        <f t="shared" si="345"/>
        <v>5</v>
      </c>
      <c r="V2766" s="7">
        <v>2017</v>
      </c>
      <c r="W2766" t="s">
        <v>26412</v>
      </c>
      <c r="X2766" s="2">
        <v>0.28100000000000003</v>
      </c>
      <c r="Y2766" s="6">
        <f t="shared" si="350"/>
        <v>7.5011345132270906E-3</v>
      </c>
      <c r="AA2766">
        <v>18256635</v>
      </c>
      <c r="AB2766">
        <v>19700202707</v>
      </c>
      <c r="AC2766">
        <v>20355688</v>
      </c>
      <c r="AD2766" t="s">
        <v>6</v>
      </c>
      <c r="AE2766">
        <v>2017</v>
      </c>
      <c r="AF2766" t="s">
        <v>16899</v>
      </c>
      <c r="AH2766" t="s">
        <v>26411</v>
      </c>
      <c r="AI2766" t="s">
        <v>26410</v>
      </c>
      <c r="AJ2766" t="s">
        <v>26409</v>
      </c>
      <c r="AK2766" t="s">
        <v>26408</v>
      </c>
      <c r="AL2766">
        <v>1</v>
      </c>
      <c r="AM2766" s="5">
        <f t="shared" si="346"/>
        <v>0.2</v>
      </c>
      <c r="AN2766" s="4">
        <f t="shared" si="351"/>
        <v>3.0291556228701253E-4</v>
      </c>
      <c r="AO2766" s="3"/>
      <c r="AP2766">
        <v>0</v>
      </c>
      <c r="AR2766" t="s">
        <v>1</v>
      </c>
      <c r="AT2766" s="2" t="s">
        <v>0</v>
      </c>
      <c r="AU2766" s="1">
        <f t="shared" si="347"/>
        <v>0.53416688279450664</v>
      </c>
      <c r="AV2766" s="1">
        <f t="shared" si="348"/>
        <v>0.3902025037757052</v>
      </c>
      <c r="AW2766" s="1">
        <f t="shared" si="349"/>
        <v>0.24623812475690357</v>
      </c>
    </row>
    <row r="2767" spans="1:49" x14ac:dyDescent="0.2">
      <c r="A2767">
        <v>2765</v>
      </c>
      <c r="B2767" t="s">
        <v>26407</v>
      </c>
      <c r="C2767" t="s">
        <v>26406</v>
      </c>
      <c r="F2767" t="s">
        <v>26405</v>
      </c>
      <c r="G2767" t="s">
        <v>14</v>
      </c>
      <c r="H2767" t="s">
        <v>13</v>
      </c>
      <c r="I2767" t="s">
        <v>26404</v>
      </c>
      <c r="J2767">
        <v>60068535</v>
      </c>
      <c r="K2767" t="s">
        <v>12873</v>
      </c>
      <c r="L2767" t="s">
        <v>7730</v>
      </c>
      <c r="M2767" t="s">
        <v>7729</v>
      </c>
      <c r="N2767">
        <v>3</v>
      </c>
      <c r="O2767" t="s">
        <v>26403</v>
      </c>
      <c r="P2767" t="s">
        <v>26402</v>
      </c>
      <c r="Q2767" t="s">
        <v>16910</v>
      </c>
      <c r="R2767" s="7">
        <v>42736</v>
      </c>
      <c r="S2767" s="8">
        <f t="shared" si="344"/>
        <v>2017</v>
      </c>
      <c r="T2767" s="8">
        <v>2017</v>
      </c>
      <c r="U2767" s="8">
        <f t="shared" si="345"/>
        <v>5</v>
      </c>
      <c r="V2767" s="7">
        <v>2017</v>
      </c>
      <c r="W2767" t="s">
        <v>12869</v>
      </c>
      <c r="X2767" s="2">
        <v>0.14099999999999999</v>
      </c>
      <c r="Y2767" s="6">
        <f t="shared" si="350"/>
        <v>3.7639144710498915E-3</v>
      </c>
      <c r="AA2767">
        <v>402508</v>
      </c>
      <c r="AB2767">
        <v>20868</v>
      </c>
      <c r="AC2767">
        <v>19436009</v>
      </c>
      <c r="AD2767" t="s">
        <v>6</v>
      </c>
      <c r="AE2767">
        <v>76</v>
      </c>
      <c r="AF2767">
        <v>13</v>
      </c>
      <c r="AH2767" t="s">
        <v>26401</v>
      </c>
      <c r="AI2767" t="s">
        <v>26400</v>
      </c>
      <c r="AJ2767" t="s">
        <v>26399</v>
      </c>
      <c r="AK2767" t="s">
        <v>26398</v>
      </c>
      <c r="AL2767">
        <v>1</v>
      </c>
      <c r="AM2767" s="5">
        <f t="shared" si="346"/>
        <v>0.2</v>
      </c>
      <c r="AN2767" s="4">
        <f t="shared" si="351"/>
        <v>3.0291556228701253E-4</v>
      </c>
      <c r="AO2767" s="3"/>
      <c r="AP2767">
        <v>0</v>
      </c>
      <c r="AR2767" t="s">
        <v>1</v>
      </c>
      <c r="AT2767" s="2" t="s">
        <v>0</v>
      </c>
      <c r="AU2767" s="1">
        <f t="shared" si="347"/>
        <v>0.27256147984210277</v>
      </c>
      <c r="AV2767" s="1">
        <f t="shared" si="348"/>
        <v>0.2033415016668452</v>
      </c>
      <c r="AW2767" s="1">
        <f t="shared" si="349"/>
        <v>0.1341215234915876</v>
      </c>
    </row>
    <row r="2768" spans="1:49" x14ac:dyDescent="0.2">
      <c r="A2768">
        <v>2766</v>
      </c>
      <c r="B2768" t="s">
        <v>26397</v>
      </c>
      <c r="C2768" t="s">
        <v>26396</v>
      </c>
      <c r="F2768" t="s">
        <v>26395</v>
      </c>
      <c r="G2768" t="s">
        <v>14</v>
      </c>
      <c r="H2768" t="s">
        <v>13</v>
      </c>
      <c r="I2768" t="s">
        <v>26394</v>
      </c>
      <c r="J2768">
        <v>60068535</v>
      </c>
      <c r="K2768" t="s">
        <v>12873</v>
      </c>
      <c r="L2768" t="s">
        <v>7730</v>
      </c>
      <c r="M2768" t="s">
        <v>7729</v>
      </c>
      <c r="N2768">
        <v>1</v>
      </c>
      <c r="O2768" t="s">
        <v>26393</v>
      </c>
      <c r="P2768">
        <v>17435891000</v>
      </c>
      <c r="Q2768">
        <v>60068535</v>
      </c>
      <c r="R2768" s="7">
        <v>42736</v>
      </c>
      <c r="S2768" s="8">
        <f t="shared" si="344"/>
        <v>2017</v>
      </c>
      <c r="T2768" s="8">
        <v>2017</v>
      </c>
      <c r="U2768" s="8">
        <f t="shared" si="345"/>
        <v>5</v>
      </c>
      <c r="V2768" s="7">
        <v>2017</v>
      </c>
      <c r="W2768" t="s">
        <v>12869</v>
      </c>
      <c r="X2768" s="2">
        <v>0.14099999999999999</v>
      </c>
      <c r="Y2768" s="6">
        <f t="shared" si="350"/>
        <v>3.7639144710498915E-3</v>
      </c>
      <c r="AA2768">
        <v>402508</v>
      </c>
      <c r="AB2768">
        <v>20868</v>
      </c>
      <c r="AC2768">
        <v>19436009</v>
      </c>
      <c r="AD2768" t="s">
        <v>6</v>
      </c>
      <c r="AE2768">
        <v>76</v>
      </c>
      <c r="AF2768">
        <v>13</v>
      </c>
      <c r="AH2768" t="s">
        <v>26392</v>
      </c>
      <c r="AI2768" t="s">
        <v>26391</v>
      </c>
      <c r="AJ2768" t="s">
        <v>26390</v>
      </c>
      <c r="AK2768" t="s">
        <v>26389</v>
      </c>
      <c r="AL2768">
        <v>0</v>
      </c>
      <c r="AM2768" s="5">
        <f t="shared" si="346"/>
        <v>0</v>
      </c>
      <c r="AN2768" s="4">
        <f t="shared" si="351"/>
        <v>0</v>
      </c>
      <c r="AO2768" s="3"/>
      <c r="AP2768">
        <v>0</v>
      </c>
      <c r="AR2768" t="s">
        <v>1</v>
      </c>
      <c r="AT2768" s="2" t="s">
        <v>0</v>
      </c>
      <c r="AU2768" s="1">
        <f t="shared" si="347"/>
        <v>0.26347401297349238</v>
      </c>
      <c r="AV2768" s="1">
        <f t="shared" si="348"/>
        <v>0.18819572355249459</v>
      </c>
      <c r="AW2768" s="1">
        <f t="shared" si="349"/>
        <v>0.11291743413149673</v>
      </c>
    </row>
    <row r="2769" spans="1:49" x14ac:dyDescent="0.2">
      <c r="A2769">
        <v>2767</v>
      </c>
      <c r="B2769" t="s">
        <v>26388</v>
      </c>
      <c r="C2769" t="s">
        <v>26387</v>
      </c>
      <c r="F2769" t="s">
        <v>26386</v>
      </c>
      <c r="G2769" t="s">
        <v>14</v>
      </c>
      <c r="H2769" t="s">
        <v>13</v>
      </c>
      <c r="I2769" t="s">
        <v>26385</v>
      </c>
      <c r="J2769" t="s">
        <v>26384</v>
      </c>
      <c r="K2769" t="s">
        <v>26383</v>
      </c>
      <c r="L2769" t="s">
        <v>26382</v>
      </c>
      <c r="M2769" t="s">
        <v>13140</v>
      </c>
      <c r="N2769">
        <v>5</v>
      </c>
      <c r="O2769" t="s">
        <v>26381</v>
      </c>
      <c r="P2769" t="s">
        <v>26380</v>
      </c>
      <c r="Q2769" t="s">
        <v>26379</v>
      </c>
      <c r="R2769" s="7">
        <v>42736</v>
      </c>
      <c r="S2769" s="8">
        <f t="shared" si="344"/>
        <v>2017</v>
      </c>
      <c r="T2769" s="8">
        <v>2017</v>
      </c>
      <c r="U2769" s="8">
        <f t="shared" si="345"/>
        <v>5</v>
      </c>
      <c r="V2769" s="7">
        <v>2017</v>
      </c>
      <c r="W2769" t="s">
        <v>26378</v>
      </c>
      <c r="X2769" s="2">
        <v>0.40899999999999997</v>
      </c>
      <c r="Y2769" s="6">
        <f t="shared" si="350"/>
        <v>1.0918021408931956E-2</v>
      </c>
      <c r="AA2769">
        <v>8123985</v>
      </c>
      <c r="AB2769">
        <v>100582</v>
      </c>
      <c r="AC2769">
        <v>18347533</v>
      </c>
      <c r="AD2769" t="s">
        <v>6</v>
      </c>
      <c r="AE2769">
        <v>49</v>
      </c>
      <c r="AF2769">
        <v>5</v>
      </c>
      <c r="AH2769" t="s">
        <v>26377</v>
      </c>
      <c r="AI2769" t="s">
        <v>26376</v>
      </c>
      <c r="AJ2769" t="s">
        <v>26375</v>
      </c>
      <c r="AK2769" t="s">
        <v>26374</v>
      </c>
      <c r="AL2769">
        <v>3</v>
      </c>
      <c r="AM2769" s="5">
        <f t="shared" si="346"/>
        <v>0.6</v>
      </c>
      <c r="AN2769" s="4">
        <f t="shared" si="351"/>
        <v>9.0874668686103744E-4</v>
      </c>
      <c r="AO2769" s="3"/>
      <c r="AP2769">
        <v>0</v>
      </c>
      <c r="AQ2769" t="s">
        <v>76</v>
      </c>
      <c r="AR2769" t="s">
        <v>26373</v>
      </c>
      <c r="AS2769" t="s">
        <v>75</v>
      </c>
      <c r="AT2769" s="2">
        <v>0.94199999999999995</v>
      </c>
      <c r="AU2769" s="1">
        <f t="shared" si="347"/>
        <v>0.79152389923106792</v>
      </c>
      <c r="AV2769" s="1">
        <f t="shared" si="348"/>
        <v>0.59133840478964961</v>
      </c>
      <c r="AW2769" s="1">
        <f t="shared" si="349"/>
        <v>0.39115291034823135</v>
      </c>
    </row>
    <row r="2770" spans="1:49" x14ac:dyDescent="0.2">
      <c r="A2770">
        <v>2768</v>
      </c>
      <c r="B2770" t="s">
        <v>26372</v>
      </c>
      <c r="C2770" t="s">
        <v>26371</v>
      </c>
      <c r="F2770" t="s">
        <v>26370</v>
      </c>
      <c r="G2770" t="s">
        <v>14</v>
      </c>
      <c r="H2770" t="s">
        <v>13</v>
      </c>
      <c r="I2770" t="s">
        <v>26369</v>
      </c>
      <c r="J2770">
        <v>60020615</v>
      </c>
      <c r="K2770" t="s">
        <v>26074</v>
      </c>
      <c r="L2770" t="s">
        <v>7730</v>
      </c>
      <c r="M2770" t="s">
        <v>7729</v>
      </c>
      <c r="N2770">
        <v>3</v>
      </c>
      <c r="O2770" t="s">
        <v>26368</v>
      </c>
      <c r="P2770" t="s">
        <v>26367</v>
      </c>
      <c r="Q2770" t="s">
        <v>26366</v>
      </c>
      <c r="R2770" s="7">
        <v>42736</v>
      </c>
      <c r="S2770" s="8">
        <f t="shared" si="344"/>
        <v>2017</v>
      </c>
      <c r="T2770" s="8">
        <v>2017</v>
      </c>
      <c r="U2770" s="8">
        <f t="shared" si="345"/>
        <v>5</v>
      </c>
      <c r="V2770" s="7">
        <v>2017</v>
      </c>
      <c r="W2770" t="s">
        <v>12869</v>
      </c>
      <c r="X2770" s="2">
        <v>0.14099999999999999</v>
      </c>
      <c r="Y2770" s="6">
        <f t="shared" si="350"/>
        <v>3.7639144710498915E-3</v>
      </c>
      <c r="AA2770">
        <v>402508</v>
      </c>
      <c r="AB2770">
        <v>20868</v>
      </c>
      <c r="AC2770">
        <v>19436009</v>
      </c>
      <c r="AD2770" t="s">
        <v>6</v>
      </c>
      <c r="AE2770">
        <v>76</v>
      </c>
      <c r="AF2770">
        <v>20</v>
      </c>
      <c r="AH2770" t="s">
        <v>26365</v>
      </c>
      <c r="AI2770" t="s">
        <v>26364</v>
      </c>
      <c r="AJ2770" t="s">
        <v>26363</v>
      </c>
      <c r="AK2770" t="s">
        <v>26362</v>
      </c>
      <c r="AL2770">
        <v>3</v>
      </c>
      <c r="AM2770" s="5">
        <f t="shared" si="346"/>
        <v>0.6</v>
      </c>
      <c r="AN2770" s="4">
        <f t="shared" si="351"/>
        <v>9.0874668686103744E-4</v>
      </c>
      <c r="AO2770" s="3"/>
      <c r="AP2770">
        <v>0</v>
      </c>
      <c r="AR2770" t="s">
        <v>1</v>
      </c>
      <c r="AT2770" s="2" t="s">
        <v>0</v>
      </c>
      <c r="AU2770" s="1">
        <f t="shared" si="347"/>
        <v>0.2907364135793235</v>
      </c>
      <c r="AV2770" s="1">
        <f t="shared" si="348"/>
        <v>0.23363305789554645</v>
      </c>
      <c r="AW2770" s="1">
        <f t="shared" si="349"/>
        <v>0.17652970221176933</v>
      </c>
    </row>
    <row r="2771" spans="1:49" x14ac:dyDescent="0.2">
      <c r="A2771">
        <v>2769</v>
      </c>
      <c r="B2771" t="s">
        <v>26361</v>
      </c>
      <c r="C2771" t="s">
        <v>26360</v>
      </c>
      <c r="F2771" t="s">
        <v>26359</v>
      </c>
      <c r="G2771" t="s">
        <v>14</v>
      </c>
      <c r="H2771" t="s">
        <v>13</v>
      </c>
      <c r="I2771" t="s">
        <v>26358</v>
      </c>
      <c r="J2771" t="s">
        <v>26357</v>
      </c>
      <c r="K2771" t="s">
        <v>26356</v>
      </c>
      <c r="L2771" t="s">
        <v>26355</v>
      </c>
      <c r="M2771" t="s">
        <v>26354</v>
      </c>
      <c r="N2771">
        <v>3</v>
      </c>
      <c r="O2771" t="s">
        <v>26353</v>
      </c>
      <c r="P2771" t="s">
        <v>26352</v>
      </c>
      <c r="Q2771" t="s">
        <v>26351</v>
      </c>
      <c r="R2771" s="7">
        <v>42736</v>
      </c>
      <c r="S2771" s="8">
        <f t="shared" si="344"/>
        <v>2017</v>
      </c>
      <c r="T2771" s="8">
        <v>2017</v>
      </c>
      <c r="U2771" s="8">
        <f t="shared" si="345"/>
        <v>5</v>
      </c>
      <c r="V2771" s="7">
        <v>2017</v>
      </c>
      <c r="W2771" t="s">
        <v>12869</v>
      </c>
      <c r="X2771" s="2">
        <v>0.14099999999999999</v>
      </c>
      <c r="Y2771" s="6">
        <f t="shared" si="350"/>
        <v>3.7639144710498915E-3</v>
      </c>
      <c r="AA2771">
        <v>402508</v>
      </c>
      <c r="AB2771">
        <v>20868</v>
      </c>
      <c r="AC2771">
        <v>19436009</v>
      </c>
      <c r="AD2771" t="s">
        <v>6</v>
      </c>
      <c r="AE2771">
        <v>76</v>
      </c>
      <c r="AF2771">
        <v>14</v>
      </c>
      <c r="AH2771" t="s">
        <v>26350</v>
      </c>
      <c r="AI2771" t="s">
        <v>26349</v>
      </c>
      <c r="AJ2771" t="s">
        <v>26348</v>
      </c>
      <c r="AK2771" t="s">
        <v>26347</v>
      </c>
      <c r="AL2771">
        <v>0</v>
      </c>
      <c r="AM2771" s="5">
        <f t="shared" si="346"/>
        <v>0</v>
      </c>
      <c r="AN2771" s="4">
        <f t="shared" si="351"/>
        <v>0</v>
      </c>
      <c r="AO2771" s="3"/>
      <c r="AP2771">
        <v>0</v>
      </c>
      <c r="AR2771" t="s">
        <v>1</v>
      </c>
      <c r="AT2771" s="2" t="s">
        <v>0</v>
      </c>
      <c r="AU2771" s="1">
        <f t="shared" si="347"/>
        <v>0.26347401297349238</v>
      </c>
      <c r="AV2771" s="1">
        <f t="shared" si="348"/>
        <v>0.18819572355249459</v>
      </c>
      <c r="AW2771" s="1">
        <f t="shared" si="349"/>
        <v>0.11291743413149673</v>
      </c>
    </row>
    <row r="2772" spans="1:49" x14ac:dyDescent="0.2">
      <c r="A2772">
        <v>2770</v>
      </c>
      <c r="B2772" t="s">
        <v>26346</v>
      </c>
      <c r="C2772" t="s">
        <v>26345</v>
      </c>
      <c r="F2772" t="s">
        <v>26344</v>
      </c>
      <c r="G2772" t="s">
        <v>14</v>
      </c>
      <c r="H2772" t="s">
        <v>13</v>
      </c>
      <c r="I2772" t="s">
        <v>26343</v>
      </c>
      <c r="J2772">
        <v>60114400</v>
      </c>
      <c r="K2772" t="s">
        <v>26342</v>
      </c>
      <c r="L2772" t="s">
        <v>26341</v>
      </c>
      <c r="M2772" t="s">
        <v>39</v>
      </c>
      <c r="N2772">
        <v>2</v>
      </c>
      <c r="O2772" t="s">
        <v>26340</v>
      </c>
      <c r="P2772" t="s">
        <v>26339</v>
      </c>
      <c r="Q2772" t="s">
        <v>26338</v>
      </c>
      <c r="R2772" s="7">
        <v>42736</v>
      </c>
      <c r="S2772" s="8">
        <f t="shared" si="344"/>
        <v>2017</v>
      </c>
      <c r="T2772" s="8">
        <v>2017</v>
      </c>
      <c r="U2772" s="8">
        <f t="shared" si="345"/>
        <v>5</v>
      </c>
      <c r="V2772" s="7">
        <v>2017</v>
      </c>
      <c r="W2772" t="s">
        <v>12869</v>
      </c>
      <c r="X2772" s="2">
        <v>0.14099999999999999</v>
      </c>
      <c r="Y2772" s="6">
        <f t="shared" si="350"/>
        <v>3.7639144710498915E-3</v>
      </c>
      <c r="AA2772">
        <v>402508</v>
      </c>
      <c r="AB2772">
        <v>20868</v>
      </c>
      <c r="AC2772">
        <v>19436009</v>
      </c>
      <c r="AD2772" t="s">
        <v>6</v>
      </c>
      <c r="AE2772">
        <v>76</v>
      </c>
      <c r="AF2772">
        <v>15</v>
      </c>
      <c r="AH2772" t="s">
        <v>26337</v>
      </c>
      <c r="AI2772" t="s">
        <v>26336</v>
      </c>
      <c r="AJ2772" t="s">
        <v>26335</v>
      </c>
      <c r="AK2772" t="s">
        <v>26334</v>
      </c>
      <c r="AL2772">
        <v>1</v>
      </c>
      <c r="AM2772" s="5">
        <f t="shared" si="346"/>
        <v>0.2</v>
      </c>
      <c r="AN2772" s="4">
        <f t="shared" si="351"/>
        <v>3.0291556228701253E-4</v>
      </c>
      <c r="AO2772" s="3"/>
      <c r="AP2772">
        <v>0</v>
      </c>
      <c r="AR2772" t="s">
        <v>1</v>
      </c>
      <c r="AT2772" s="2" t="s">
        <v>0</v>
      </c>
      <c r="AU2772" s="1">
        <f t="shared" si="347"/>
        <v>0.27256147984210277</v>
      </c>
      <c r="AV2772" s="1">
        <f t="shared" si="348"/>
        <v>0.2033415016668452</v>
      </c>
      <c r="AW2772" s="1">
        <f t="shared" si="349"/>
        <v>0.1341215234915876</v>
      </c>
    </row>
    <row r="2773" spans="1:49" x14ac:dyDescent="0.2">
      <c r="A2773">
        <v>2771</v>
      </c>
      <c r="B2773" t="s">
        <v>26333</v>
      </c>
      <c r="C2773" t="s">
        <v>26332</v>
      </c>
      <c r="F2773" t="s">
        <v>26331</v>
      </c>
      <c r="G2773" t="s">
        <v>14</v>
      </c>
      <c r="H2773" t="s">
        <v>13</v>
      </c>
      <c r="I2773" t="s">
        <v>26330</v>
      </c>
      <c r="J2773" t="s">
        <v>26329</v>
      </c>
      <c r="K2773" t="s">
        <v>26328</v>
      </c>
      <c r="L2773" t="s">
        <v>26327</v>
      </c>
      <c r="M2773" t="s">
        <v>26326</v>
      </c>
      <c r="N2773">
        <v>6</v>
      </c>
      <c r="O2773" t="s">
        <v>26325</v>
      </c>
      <c r="P2773" t="s">
        <v>26324</v>
      </c>
      <c r="Q2773" t="s">
        <v>26323</v>
      </c>
      <c r="R2773" s="7">
        <v>42736</v>
      </c>
      <c r="S2773" s="8">
        <f t="shared" si="344"/>
        <v>2017</v>
      </c>
      <c r="T2773" s="8">
        <v>2017</v>
      </c>
      <c r="U2773" s="8">
        <f t="shared" si="345"/>
        <v>5</v>
      </c>
      <c r="V2773" s="7">
        <v>2017</v>
      </c>
      <c r="W2773" t="s">
        <v>12869</v>
      </c>
      <c r="X2773" s="2">
        <v>0.14099999999999999</v>
      </c>
      <c r="Y2773" s="6">
        <f t="shared" si="350"/>
        <v>3.7639144710498915E-3</v>
      </c>
      <c r="AA2773">
        <v>402508</v>
      </c>
      <c r="AB2773">
        <v>20868</v>
      </c>
      <c r="AC2773">
        <v>19436009</v>
      </c>
      <c r="AD2773" t="s">
        <v>6</v>
      </c>
      <c r="AE2773">
        <v>76</v>
      </c>
      <c r="AF2773">
        <v>9</v>
      </c>
      <c r="AH2773" t="s">
        <v>26322</v>
      </c>
      <c r="AI2773" t="s">
        <v>26321</v>
      </c>
      <c r="AJ2773" t="s">
        <v>26320</v>
      </c>
      <c r="AK2773" t="s">
        <v>26319</v>
      </c>
      <c r="AL2773">
        <v>2</v>
      </c>
      <c r="AM2773" s="5">
        <f t="shared" si="346"/>
        <v>0.4</v>
      </c>
      <c r="AN2773" s="4">
        <f t="shared" si="351"/>
        <v>6.0583112457402507E-4</v>
      </c>
      <c r="AO2773" s="3"/>
      <c r="AP2773">
        <v>0</v>
      </c>
      <c r="AR2773" t="s">
        <v>1</v>
      </c>
      <c r="AT2773" s="2" t="s">
        <v>0</v>
      </c>
      <c r="AU2773" s="1">
        <f t="shared" si="347"/>
        <v>0.28164894671071311</v>
      </c>
      <c r="AV2773" s="1">
        <f t="shared" si="348"/>
        <v>0.21848727978119584</v>
      </c>
      <c r="AW2773" s="1">
        <f t="shared" si="349"/>
        <v>0.15532561285167848</v>
      </c>
    </row>
    <row r="2774" spans="1:49" x14ac:dyDescent="0.2">
      <c r="A2774">
        <v>2772</v>
      </c>
      <c r="B2774" t="s">
        <v>26318</v>
      </c>
      <c r="C2774" t="s">
        <v>26317</v>
      </c>
      <c r="F2774" t="s">
        <v>26316</v>
      </c>
      <c r="G2774" t="s">
        <v>14</v>
      </c>
      <c r="H2774" t="s">
        <v>13</v>
      </c>
      <c r="I2774" t="s">
        <v>595</v>
      </c>
      <c r="J2774" t="s">
        <v>26315</v>
      </c>
      <c r="K2774" t="s">
        <v>26314</v>
      </c>
      <c r="L2774" t="s">
        <v>26313</v>
      </c>
      <c r="M2774" t="s">
        <v>26312</v>
      </c>
      <c r="N2774">
        <v>5</v>
      </c>
      <c r="O2774" t="s">
        <v>26311</v>
      </c>
      <c r="P2774" t="s">
        <v>26310</v>
      </c>
      <c r="Q2774" t="s">
        <v>26309</v>
      </c>
      <c r="R2774" s="7">
        <v>42736</v>
      </c>
      <c r="S2774" s="8">
        <f t="shared" si="344"/>
        <v>2017</v>
      </c>
      <c r="T2774" s="8">
        <v>2017</v>
      </c>
      <c r="U2774" s="8">
        <f t="shared" si="345"/>
        <v>5</v>
      </c>
      <c r="V2774" s="7">
        <v>2017</v>
      </c>
      <c r="W2774" t="s">
        <v>12869</v>
      </c>
      <c r="X2774" s="2">
        <v>0.14099999999999999</v>
      </c>
      <c r="Y2774" s="6">
        <f t="shared" si="350"/>
        <v>3.7639144710498915E-3</v>
      </c>
      <c r="AA2774">
        <v>402508</v>
      </c>
      <c r="AB2774">
        <v>20868</v>
      </c>
      <c r="AC2774">
        <v>19436009</v>
      </c>
      <c r="AD2774" t="s">
        <v>6</v>
      </c>
      <c r="AE2774">
        <v>76</v>
      </c>
      <c r="AF2774">
        <v>17</v>
      </c>
      <c r="AH2774" t="s">
        <v>26308</v>
      </c>
      <c r="AI2774" t="s">
        <v>26307</v>
      </c>
      <c r="AJ2774" t="s">
        <v>26306</v>
      </c>
      <c r="AK2774" t="s">
        <v>26305</v>
      </c>
      <c r="AL2774">
        <v>0</v>
      </c>
      <c r="AM2774" s="5">
        <f t="shared" si="346"/>
        <v>0</v>
      </c>
      <c r="AN2774" s="4">
        <f t="shared" si="351"/>
        <v>0</v>
      </c>
      <c r="AO2774" s="3"/>
      <c r="AP2774">
        <v>0</v>
      </c>
      <c r="AR2774" t="s">
        <v>1</v>
      </c>
      <c r="AT2774" s="2" t="s">
        <v>0</v>
      </c>
      <c r="AU2774" s="1">
        <f t="shared" si="347"/>
        <v>0.26347401297349238</v>
      </c>
      <c r="AV2774" s="1">
        <f t="shared" si="348"/>
        <v>0.18819572355249459</v>
      </c>
      <c r="AW2774" s="1">
        <f t="shared" si="349"/>
        <v>0.11291743413149673</v>
      </c>
    </row>
    <row r="2775" spans="1:49" x14ac:dyDescent="0.2">
      <c r="A2775">
        <v>2773</v>
      </c>
      <c r="B2775" t="s">
        <v>26304</v>
      </c>
      <c r="C2775" t="s">
        <v>26303</v>
      </c>
      <c r="F2775" t="s">
        <v>26302</v>
      </c>
      <c r="G2775" t="s">
        <v>14</v>
      </c>
      <c r="H2775" t="s">
        <v>13</v>
      </c>
      <c r="I2775" t="s">
        <v>26301</v>
      </c>
      <c r="J2775" t="s">
        <v>26300</v>
      </c>
      <c r="K2775" t="s">
        <v>26299</v>
      </c>
      <c r="L2775" t="s">
        <v>26298</v>
      </c>
      <c r="M2775" t="s">
        <v>26297</v>
      </c>
      <c r="N2775">
        <v>5</v>
      </c>
      <c r="O2775" t="s">
        <v>26296</v>
      </c>
      <c r="P2775" t="s">
        <v>26295</v>
      </c>
      <c r="Q2775" t="s">
        <v>26294</v>
      </c>
      <c r="R2775" s="7">
        <v>42736</v>
      </c>
      <c r="S2775" s="8">
        <f t="shared" si="344"/>
        <v>2017</v>
      </c>
      <c r="T2775" s="8">
        <v>2017</v>
      </c>
      <c r="U2775" s="8">
        <f t="shared" si="345"/>
        <v>5</v>
      </c>
      <c r="V2775" s="7">
        <v>2017</v>
      </c>
      <c r="W2775" t="s">
        <v>12869</v>
      </c>
      <c r="X2775" s="2">
        <v>0.14099999999999999</v>
      </c>
      <c r="Y2775" s="6">
        <f t="shared" si="350"/>
        <v>3.7639144710498915E-3</v>
      </c>
      <c r="AA2775">
        <v>402508</v>
      </c>
      <c r="AB2775">
        <v>20868</v>
      </c>
      <c r="AC2775">
        <v>19436009</v>
      </c>
      <c r="AD2775" t="s">
        <v>6</v>
      </c>
      <c r="AE2775">
        <v>76</v>
      </c>
      <c r="AF2775">
        <v>8</v>
      </c>
      <c r="AH2775" t="s">
        <v>26293</v>
      </c>
      <c r="AI2775" t="s">
        <v>26292</v>
      </c>
      <c r="AJ2775" t="s">
        <v>26291</v>
      </c>
      <c r="AK2775" t="s">
        <v>26290</v>
      </c>
      <c r="AL2775">
        <v>1</v>
      </c>
      <c r="AM2775" s="5">
        <f t="shared" si="346"/>
        <v>0.2</v>
      </c>
      <c r="AN2775" s="4">
        <f t="shared" si="351"/>
        <v>3.0291556228701253E-4</v>
      </c>
      <c r="AO2775" s="3"/>
      <c r="AP2775">
        <v>0</v>
      </c>
      <c r="AR2775" t="s">
        <v>1</v>
      </c>
      <c r="AT2775" s="2" t="s">
        <v>0</v>
      </c>
      <c r="AU2775" s="1">
        <f t="shared" si="347"/>
        <v>0.27256147984210277</v>
      </c>
      <c r="AV2775" s="1">
        <f t="shared" si="348"/>
        <v>0.2033415016668452</v>
      </c>
      <c r="AW2775" s="1">
        <f t="shared" si="349"/>
        <v>0.1341215234915876</v>
      </c>
    </row>
    <row r="2776" spans="1:49" x14ac:dyDescent="0.2">
      <c r="A2776">
        <v>2774</v>
      </c>
      <c r="B2776" t="s">
        <v>26289</v>
      </c>
      <c r="F2776" t="s">
        <v>26288</v>
      </c>
      <c r="G2776" t="s">
        <v>14</v>
      </c>
      <c r="H2776" t="s">
        <v>13</v>
      </c>
      <c r="I2776" t="s">
        <v>26287</v>
      </c>
      <c r="J2776">
        <v>60013496</v>
      </c>
      <c r="K2776" t="s">
        <v>26286</v>
      </c>
      <c r="L2776" t="s">
        <v>26285</v>
      </c>
      <c r="M2776" t="s">
        <v>26284</v>
      </c>
      <c r="N2776">
        <v>2</v>
      </c>
      <c r="O2776" t="s">
        <v>26283</v>
      </c>
      <c r="P2776" t="s">
        <v>26282</v>
      </c>
      <c r="Q2776" t="s">
        <v>26281</v>
      </c>
      <c r="R2776" s="7">
        <v>42736</v>
      </c>
      <c r="S2776" s="8">
        <f t="shared" si="344"/>
        <v>2017</v>
      </c>
      <c r="T2776" s="8">
        <v>2017</v>
      </c>
      <c r="U2776" s="8">
        <f t="shared" si="345"/>
        <v>5</v>
      </c>
      <c r="V2776" s="7">
        <v>2017</v>
      </c>
      <c r="W2776" t="s">
        <v>26280</v>
      </c>
      <c r="X2776" s="2">
        <v>0.23499999999999999</v>
      </c>
      <c r="Y2776" s="6">
        <f t="shared" si="350"/>
        <v>6.2731907850831527E-3</v>
      </c>
      <c r="AB2776">
        <v>11500153501</v>
      </c>
      <c r="AC2776">
        <v>18099009</v>
      </c>
      <c r="AD2776" t="s">
        <v>6</v>
      </c>
      <c r="AE2776">
        <v>12</v>
      </c>
      <c r="AF2776">
        <v>3</v>
      </c>
      <c r="AH2776" t="s">
        <v>26279</v>
      </c>
      <c r="AI2776" t="s">
        <v>26278</v>
      </c>
      <c r="AJ2776" t="s">
        <v>26277</v>
      </c>
      <c r="AK2776" t="s">
        <v>26276</v>
      </c>
      <c r="AL2776">
        <v>1</v>
      </c>
      <c r="AM2776" s="5">
        <f t="shared" si="346"/>
        <v>0.2</v>
      </c>
      <c r="AN2776" s="4">
        <f t="shared" si="351"/>
        <v>3.0291556228701253E-4</v>
      </c>
      <c r="AO2776" s="3"/>
      <c r="AP2776">
        <v>0</v>
      </c>
      <c r="AR2776" t="s">
        <v>1</v>
      </c>
      <c r="AT2776" s="2" t="s">
        <v>0</v>
      </c>
      <c r="AU2776" s="1">
        <f t="shared" si="347"/>
        <v>0.448210821824431</v>
      </c>
      <c r="AV2776" s="1">
        <f t="shared" si="348"/>
        <v>0.32880531736850827</v>
      </c>
      <c r="AW2776" s="1">
        <f t="shared" si="349"/>
        <v>0.20939981291258547</v>
      </c>
    </row>
    <row r="2777" spans="1:49" x14ac:dyDescent="0.2">
      <c r="A2777">
        <v>2775</v>
      </c>
      <c r="B2777" t="s">
        <v>26275</v>
      </c>
      <c r="C2777" t="s">
        <v>26274</v>
      </c>
      <c r="F2777" t="s">
        <v>26273</v>
      </c>
      <c r="G2777" t="s">
        <v>14</v>
      </c>
      <c r="H2777" t="s">
        <v>13</v>
      </c>
      <c r="I2777" t="s">
        <v>26272</v>
      </c>
      <c r="J2777">
        <v>60068535</v>
      </c>
      <c r="K2777" t="s">
        <v>12873</v>
      </c>
      <c r="L2777" t="s">
        <v>7730</v>
      </c>
      <c r="M2777" t="s">
        <v>7729</v>
      </c>
      <c r="N2777">
        <v>3</v>
      </c>
      <c r="O2777" t="s">
        <v>26271</v>
      </c>
      <c r="P2777" t="s">
        <v>26270</v>
      </c>
      <c r="Q2777" t="s">
        <v>16910</v>
      </c>
      <c r="R2777" s="7">
        <v>42736</v>
      </c>
      <c r="S2777" s="8">
        <f t="shared" si="344"/>
        <v>2017</v>
      </c>
      <c r="T2777" s="8">
        <v>2017</v>
      </c>
      <c r="U2777" s="8">
        <f t="shared" si="345"/>
        <v>5</v>
      </c>
      <c r="V2777" s="7">
        <v>2017</v>
      </c>
      <c r="W2777" t="s">
        <v>12869</v>
      </c>
      <c r="X2777" s="2">
        <v>0.14099999999999999</v>
      </c>
      <c r="Y2777" s="6">
        <f t="shared" si="350"/>
        <v>3.7639144710498915E-3</v>
      </c>
      <c r="AA2777">
        <v>402508</v>
      </c>
      <c r="AB2777">
        <v>20868</v>
      </c>
      <c r="AC2777">
        <v>19436009</v>
      </c>
      <c r="AD2777" t="s">
        <v>6</v>
      </c>
      <c r="AE2777">
        <v>76</v>
      </c>
      <c r="AF2777">
        <v>17</v>
      </c>
      <c r="AH2777" t="s">
        <v>26269</v>
      </c>
      <c r="AI2777" t="s">
        <v>26268</v>
      </c>
      <c r="AJ2777" t="s">
        <v>26267</v>
      </c>
      <c r="AK2777" t="s">
        <v>26266</v>
      </c>
      <c r="AL2777">
        <v>1</v>
      </c>
      <c r="AM2777" s="5">
        <f t="shared" si="346"/>
        <v>0.2</v>
      </c>
      <c r="AN2777" s="4">
        <f t="shared" si="351"/>
        <v>3.0291556228701253E-4</v>
      </c>
      <c r="AO2777" s="3"/>
      <c r="AP2777">
        <v>0</v>
      </c>
      <c r="AR2777" t="s">
        <v>1</v>
      </c>
      <c r="AT2777" s="2" t="s">
        <v>0</v>
      </c>
      <c r="AU2777" s="1">
        <f t="shared" si="347"/>
        <v>0.27256147984210277</v>
      </c>
      <c r="AV2777" s="1">
        <f t="shared" si="348"/>
        <v>0.2033415016668452</v>
      </c>
      <c r="AW2777" s="1">
        <f t="shared" si="349"/>
        <v>0.1341215234915876</v>
      </c>
    </row>
    <row r="2778" spans="1:49" x14ac:dyDescent="0.2">
      <c r="A2778">
        <v>2776</v>
      </c>
      <c r="B2778" t="s">
        <v>26265</v>
      </c>
      <c r="C2778" t="s">
        <v>26264</v>
      </c>
      <c r="F2778" t="s">
        <v>26263</v>
      </c>
      <c r="G2778" t="s">
        <v>14</v>
      </c>
      <c r="H2778" t="s">
        <v>13</v>
      </c>
      <c r="I2778" t="s">
        <v>26262</v>
      </c>
      <c r="J2778">
        <v>60088378</v>
      </c>
      <c r="K2778" t="s">
        <v>13015</v>
      </c>
      <c r="L2778" t="s">
        <v>13014</v>
      </c>
      <c r="M2778" t="s">
        <v>7729</v>
      </c>
      <c r="N2778">
        <v>1</v>
      </c>
      <c r="O2778" t="s">
        <v>26261</v>
      </c>
      <c r="P2778">
        <v>6507536032</v>
      </c>
      <c r="Q2778">
        <v>60088378</v>
      </c>
      <c r="R2778" s="7">
        <v>42736</v>
      </c>
      <c r="S2778" s="8">
        <f t="shared" si="344"/>
        <v>2017</v>
      </c>
      <c r="T2778" s="8">
        <v>2017</v>
      </c>
      <c r="U2778" s="8">
        <f t="shared" si="345"/>
        <v>5</v>
      </c>
      <c r="V2778" s="7">
        <v>2017</v>
      </c>
      <c r="W2778" t="s">
        <v>12869</v>
      </c>
      <c r="X2778" s="2">
        <v>0.14099999999999999</v>
      </c>
      <c r="Y2778" s="6">
        <f t="shared" si="350"/>
        <v>3.7639144710498915E-3</v>
      </c>
      <c r="AA2778">
        <v>402508</v>
      </c>
      <c r="AB2778">
        <v>20868</v>
      </c>
      <c r="AC2778">
        <v>19436009</v>
      </c>
      <c r="AD2778" t="s">
        <v>6</v>
      </c>
      <c r="AE2778">
        <v>76</v>
      </c>
      <c r="AF2778">
        <v>9</v>
      </c>
      <c r="AH2778" t="s">
        <v>26260</v>
      </c>
      <c r="AI2778" t="s">
        <v>26259</v>
      </c>
      <c r="AJ2778" t="s">
        <v>26258</v>
      </c>
      <c r="AK2778" t="s">
        <v>26257</v>
      </c>
      <c r="AL2778">
        <v>0</v>
      </c>
      <c r="AM2778" s="5">
        <f t="shared" si="346"/>
        <v>0</v>
      </c>
      <c r="AN2778" s="4">
        <f t="shared" si="351"/>
        <v>0</v>
      </c>
      <c r="AO2778" s="3"/>
      <c r="AP2778">
        <v>0</v>
      </c>
      <c r="AR2778" t="s">
        <v>1</v>
      </c>
      <c r="AT2778" s="2" t="s">
        <v>0</v>
      </c>
      <c r="AU2778" s="1">
        <f t="shared" si="347"/>
        <v>0.26347401297349238</v>
      </c>
      <c r="AV2778" s="1">
        <f t="shared" si="348"/>
        <v>0.18819572355249459</v>
      </c>
      <c r="AW2778" s="1">
        <f t="shared" si="349"/>
        <v>0.11291743413149673</v>
      </c>
    </row>
    <row r="2779" spans="1:49" x14ac:dyDescent="0.2">
      <c r="A2779">
        <v>2777</v>
      </c>
      <c r="B2779" t="s">
        <v>26256</v>
      </c>
      <c r="C2779" t="s">
        <v>26255</v>
      </c>
      <c r="F2779" t="s">
        <v>26254</v>
      </c>
      <c r="G2779" t="s">
        <v>14</v>
      </c>
      <c r="H2779" t="s">
        <v>13</v>
      </c>
      <c r="I2779" t="s">
        <v>26253</v>
      </c>
      <c r="J2779">
        <v>60116157</v>
      </c>
      <c r="K2779" t="s">
        <v>26252</v>
      </c>
      <c r="L2779" t="s">
        <v>26251</v>
      </c>
      <c r="M2779" t="s">
        <v>11559</v>
      </c>
      <c r="N2779">
        <v>1</v>
      </c>
      <c r="O2779" t="s">
        <v>26250</v>
      </c>
      <c r="P2779">
        <v>57202737953</v>
      </c>
      <c r="Q2779">
        <v>60116157</v>
      </c>
      <c r="R2779" s="7">
        <v>42736</v>
      </c>
      <c r="S2779" s="8">
        <f t="shared" si="344"/>
        <v>2017</v>
      </c>
      <c r="T2779" s="8">
        <v>2017</v>
      </c>
      <c r="U2779" s="8">
        <f t="shared" si="345"/>
        <v>5</v>
      </c>
      <c r="V2779" s="7">
        <v>2017</v>
      </c>
      <c r="W2779" t="s">
        <v>12869</v>
      </c>
      <c r="X2779" s="2">
        <v>0.14099999999999999</v>
      </c>
      <c r="Y2779" s="6">
        <f t="shared" si="350"/>
        <v>3.7639144710498915E-3</v>
      </c>
      <c r="AA2779">
        <v>402508</v>
      </c>
      <c r="AB2779">
        <v>20868</v>
      </c>
      <c r="AC2779">
        <v>19436009</v>
      </c>
      <c r="AD2779" t="s">
        <v>6</v>
      </c>
      <c r="AE2779">
        <v>76</v>
      </c>
      <c r="AF2779">
        <v>12</v>
      </c>
      <c r="AH2779" t="s">
        <v>26249</v>
      </c>
      <c r="AI2779" t="s">
        <v>26248</v>
      </c>
      <c r="AJ2779" t="s">
        <v>26247</v>
      </c>
      <c r="AK2779" t="s">
        <v>26246</v>
      </c>
      <c r="AL2779">
        <v>0</v>
      </c>
      <c r="AM2779" s="5">
        <f t="shared" si="346"/>
        <v>0</v>
      </c>
      <c r="AN2779" s="4">
        <f t="shared" si="351"/>
        <v>0</v>
      </c>
      <c r="AO2779" s="3"/>
      <c r="AP2779">
        <v>0</v>
      </c>
      <c r="AR2779" t="s">
        <v>1</v>
      </c>
      <c r="AT2779" s="2" t="s">
        <v>0</v>
      </c>
      <c r="AU2779" s="1">
        <f t="shared" si="347"/>
        <v>0.26347401297349238</v>
      </c>
      <c r="AV2779" s="1">
        <f t="shared" si="348"/>
        <v>0.18819572355249459</v>
      </c>
      <c r="AW2779" s="1">
        <f t="shared" si="349"/>
        <v>0.11291743413149673</v>
      </c>
    </row>
    <row r="2780" spans="1:49" x14ac:dyDescent="0.2">
      <c r="A2780">
        <v>2778</v>
      </c>
      <c r="B2780" t="s">
        <v>26245</v>
      </c>
      <c r="C2780" t="s">
        <v>26244</v>
      </c>
      <c r="F2780" t="s">
        <v>26243</v>
      </c>
      <c r="G2780" t="s">
        <v>14</v>
      </c>
      <c r="H2780" t="s">
        <v>13</v>
      </c>
      <c r="I2780" t="s">
        <v>26075</v>
      </c>
      <c r="J2780">
        <v>60020615</v>
      </c>
      <c r="K2780" t="s">
        <v>26074</v>
      </c>
      <c r="L2780" t="s">
        <v>7730</v>
      </c>
      <c r="M2780" t="s">
        <v>7729</v>
      </c>
      <c r="N2780">
        <v>2</v>
      </c>
      <c r="O2780" t="s">
        <v>26073</v>
      </c>
      <c r="P2780" t="s">
        <v>26072</v>
      </c>
      <c r="Q2780" t="s">
        <v>26071</v>
      </c>
      <c r="R2780" s="7">
        <v>42736</v>
      </c>
      <c r="S2780" s="8">
        <f t="shared" si="344"/>
        <v>2017</v>
      </c>
      <c r="T2780" s="8">
        <v>2017</v>
      </c>
      <c r="U2780" s="8">
        <f t="shared" si="345"/>
        <v>5</v>
      </c>
      <c r="V2780" s="7">
        <v>2017</v>
      </c>
      <c r="W2780" t="s">
        <v>12869</v>
      </c>
      <c r="X2780" s="2">
        <v>0.14099999999999999</v>
      </c>
      <c r="Y2780" s="6">
        <f t="shared" si="350"/>
        <v>3.7639144710498915E-3</v>
      </c>
      <c r="AA2780">
        <v>402508</v>
      </c>
      <c r="AB2780">
        <v>20868</v>
      </c>
      <c r="AC2780">
        <v>19436009</v>
      </c>
      <c r="AD2780" t="s">
        <v>6</v>
      </c>
      <c r="AE2780">
        <v>76</v>
      </c>
      <c r="AF2780">
        <v>12</v>
      </c>
      <c r="AH2780" t="s">
        <v>26242</v>
      </c>
      <c r="AI2780" t="s">
        <v>26241</v>
      </c>
      <c r="AJ2780" t="s">
        <v>26240</v>
      </c>
      <c r="AK2780" t="s">
        <v>26239</v>
      </c>
      <c r="AL2780">
        <v>1</v>
      </c>
      <c r="AM2780" s="5">
        <f t="shared" si="346"/>
        <v>0.2</v>
      </c>
      <c r="AN2780" s="4">
        <f t="shared" si="351"/>
        <v>3.0291556228701253E-4</v>
      </c>
      <c r="AO2780" s="3"/>
      <c r="AP2780">
        <v>0</v>
      </c>
      <c r="AR2780" t="s">
        <v>1</v>
      </c>
      <c r="AT2780" s="2" t="s">
        <v>0</v>
      </c>
      <c r="AU2780" s="1">
        <f t="shared" si="347"/>
        <v>0.27256147984210277</v>
      </c>
      <c r="AV2780" s="1">
        <f t="shared" si="348"/>
        <v>0.2033415016668452</v>
      </c>
      <c r="AW2780" s="1">
        <f t="shared" si="349"/>
        <v>0.1341215234915876</v>
      </c>
    </row>
    <row r="2781" spans="1:49" x14ac:dyDescent="0.2">
      <c r="A2781">
        <v>2779</v>
      </c>
      <c r="B2781" t="s">
        <v>26238</v>
      </c>
      <c r="C2781" t="s">
        <v>26237</v>
      </c>
      <c r="F2781" t="s">
        <v>26236</v>
      </c>
      <c r="G2781" t="s">
        <v>14</v>
      </c>
      <c r="H2781" t="s">
        <v>13</v>
      </c>
      <c r="I2781" t="s">
        <v>26235</v>
      </c>
      <c r="J2781" t="s">
        <v>26234</v>
      </c>
      <c r="K2781" t="s">
        <v>26233</v>
      </c>
      <c r="L2781" t="s">
        <v>26232</v>
      </c>
      <c r="M2781" t="s">
        <v>10456</v>
      </c>
      <c r="N2781">
        <v>3</v>
      </c>
      <c r="O2781" t="s">
        <v>26231</v>
      </c>
      <c r="P2781" t="s">
        <v>26230</v>
      </c>
      <c r="Q2781" t="s">
        <v>26229</v>
      </c>
      <c r="R2781" s="7">
        <v>42736</v>
      </c>
      <c r="S2781" s="8">
        <f t="shared" si="344"/>
        <v>2017</v>
      </c>
      <c r="T2781" s="8">
        <v>2017</v>
      </c>
      <c r="U2781" s="8">
        <f t="shared" si="345"/>
        <v>5</v>
      </c>
      <c r="V2781" s="7">
        <v>2017</v>
      </c>
      <c r="W2781" t="s">
        <v>12869</v>
      </c>
      <c r="X2781" s="2">
        <v>0.14099999999999999</v>
      </c>
      <c r="Y2781" s="6">
        <f t="shared" si="350"/>
        <v>3.7639144710498915E-3</v>
      </c>
      <c r="AA2781">
        <v>402508</v>
      </c>
      <c r="AB2781">
        <v>20868</v>
      </c>
      <c r="AC2781">
        <v>19436009</v>
      </c>
      <c r="AD2781" t="s">
        <v>6</v>
      </c>
      <c r="AE2781">
        <v>76</v>
      </c>
      <c r="AF2781">
        <v>19</v>
      </c>
      <c r="AH2781" t="s">
        <v>26228</v>
      </c>
      <c r="AI2781" t="s">
        <v>26227</v>
      </c>
      <c r="AJ2781" t="s">
        <v>26226</v>
      </c>
      <c r="AK2781" t="s">
        <v>26225</v>
      </c>
      <c r="AL2781">
        <v>2</v>
      </c>
      <c r="AM2781" s="5">
        <f t="shared" si="346"/>
        <v>0.4</v>
      </c>
      <c r="AN2781" s="4">
        <f t="shared" si="351"/>
        <v>6.0583112457402507E-4</v>
      </c>
      <c r="AO2781" s="3"/>
      <c r="AP2781">
        <v>0</v>
      </c>
      <c r="AR2781" t="s">
        <v>1</v>
      </c>
      <c r="AT2781" s="2" t="s">
        <v>0</v>
      </c>
      <c r="AU2781" s="1">
        <f t="shared" si="347"/>
        <v>0.28164894671071311</v>
      </c>
      <c r="AV2781" s="1">
        <f t="shared" si="348"/>
        <v>0.21848727978119584</v>
      </c>
      <c r="AW2781" s="1">
        <f t="shared" si="349"/>
        <v>0.15532561285167848</v>
      </c>
    </row>
    <row r="2782" spans="1:49" x14ac:dyDescent="0.2">
      <c r="A2782">
        <v>2780</v>
      </c>
      <c r="B2782" t="s">
        <v>26224</v>
      </c>
      <c r="C2782" t="s">
        <v>26223</v>
      </c>
      <c r="F2782" t="s">
        <v>26222</v>
      </c>
      <c r="G2782" t="s">
        <v>14</v>
      </c>
      <c r="H2782" t="s">
        <v>13</v>
      </c>
      <c r="I2782" t="s">
        <v>26221</v>
      </c>
      <c r="J2782">
        <v>60008300</v>
      </c>
      <c r="K2782" t="s">
        <v>26220</v>
      </c>
      <c r="L2782" t="s">
        <v>26219</v>
      </c>
      <c r="M2782" t="s">
        <v>7729</v>
      </c>
      <c r="N2782">
        <v>4</v>
      </c>
      <c r="O2782" t="s">
        <v>26218</v>
      </c>
      <c r="P2782" t="s">
        <v>26217</v>
      </c>
      <c r="Q2782" t="s">
        <v>26216</v>
      </c>
      <c r="R2782" s="7">
        <v>42736</v>
      </c>
      <c r="S2782" s="8">
        <f t="shared" si="344"/>
        <v>2017</v>
      </c>
      <c r="T2782" s="8">
        <v>2017</v>
      </c>
      <c r="U2782" s="8">
        <f t="shared" si="345"/>
        <v>5</v>
      </c>
      <c r="V2782" s="7">
        <v>2017</v>
      </c>
      <c r="W2782" t="s">
        <v>12869</v>
      </c>
      <c r="X2782" s="2">
        <v>0.14099999999999999</v>
      </c>
      <c r="Y2782" s="6">
        <f t="shared" si="350"/>
        <v>3.7639144710498915E-3</v>
      </c>
      <c r="AA2782">
        <v>402508</v>
      </c>
      <c r="AB2782">
        <v>20868</v>
      </c>
      <c r="AC2782">
        <v>19436009</v>
      </c>
      <c r="AD2782" t="s">
        <v>6</v>
      </c>
      <c r="AE2782">
        <v>76</v>
      </c>
      <c r="AF2782">
        <v>11</v>
      </c>
      <c r="AH2782" t="s">
        <v>26215</v>
      </c>
      <c r="AI2782" t="s">
        <v>26214</v>
      </c>
      <c r="AJ2782" t="s">
        <v>26213</v>
      </c>
      <c r="AK2782" t="s">
        <v>26212</v>
      </c>
      <c r="AL2782">
        <v>1</v>
      </c>
      <c r="AM2782" s="5">
        <f t="shared" si="346"/>
        <v>0.2</v>
      </c>
      <c r="AN2782" s="4">
        <f t="shared" si="351"/>
        <v>3.0291556228701253E-4</v>
      </c>
      <c r="AO2782" s="3"/>
      <c r="AP2782">
        <v>0</v>
      </c>
      <c r="AR2782" t="s">
        <v>1</v>
      </c>
      <c r="AT2782" s="2" t="s">
        <v>0</v>
      </c>
      <c r="AU2782" s="1">
        <f t="shared" si="347"/>
        <v>0.27256147984210277</v>
      </c>
      <c r="AV2782" s="1">
        <f t="shared" si="348"/>
        <v>0.2033415016668452</v>
      </c>
      <c r="AW2782" s="1">
        <f t="shared" si="349"/>
        <v>0.1341215234915876</v>
      </c>
    </row>
    <row r="2783" spans="1:49" x14ac:dyDescent="0.2">
      <c r="A2783">
        <v>2781</v>
      </c>
      <c r="B2783" t="s">
        <v>26211</v>
      </c>
      <c r="C2783" t="s">
        <v>26210</v>
      </c>
      <c r="F2783" t="s">
        <v>26209</v>
      </c>
      <c r="G2783" t="s">
        <v>14</v>
      </c>
      <c r="H2783" t="s">
        <v>13</v>
      </c>
      <c r="I2783" t="s">
        <v>26208</v>
      </c>
      <c r="J2783">
        <v>60027251</v>
      </c>
      <c r="K2783" t="s">
        <v>13639</v>
      </c>
      <c r="L2783" t="s">
        <v>7730</v>
      </c>
      <c r="M2783" t="s">
        <v>7729</v>
      </c>
      <c r="N2783">
        <v>3</v>
      </c>
      <c r="O2783" t="s">
        <v>26207</v>
      </c>
      <c r="P2783" t="s">
        <v>26206</v>
      </c>
      <c r="Q2783" t="s">
        <v>13636</v>
      </c>
      <c r="R2783" s="7">
        <v>42736</v>
      </c>
      <c r="S2783" s="8">
        <f t="shared" si="344"/>
        <v>2017</v>
      </c>
      <c r="T2783" s="8">
        <v>2017</v>
      </c>
      <c r="U2783" s="8">
        <f t="shared" si="345"/>
        <v>5</v>
      </c>
      <c r="V2783" s="7">
        <v>2017</v>
      </c>
      <c r="W2783" t="s">
        <v>12869</v>
      </c>
      <c r="X2783" s="2">
        <v>0.14099999999999999</v>
      </c>
      <c r="Y2783" s="6">
        <f t="shared" si="350"/>
        <v>3.7639144710498915E-3</v>
      </c>
      <c r="AA2783">
        <v>402508</v>
      </c>
      <c r="AB2783">
        <v>20868</v>
      </c>
      <c r="AC2783">
        <v>19436009</v>
      </c>
      <c r="AD2783" t="s">
        <v>6</v>
      </c>
      <c r="AE2783">
        <v>76</v>
      </c>
      <c r="AF2783">
        <v>11</v>
      </c>
      <c r="AH2783" t="s">
        <v>26205</v>
      </c>
      <c r="AI2783" t="s">
        <v>26204</v>
      </c>
      <c r="AJ2783" t="s">
        <v>26203</v>
      </c>
      <c r="AK2783" t="s">
        <v>26202</v>
      </c>
      <c r="AL2783">
        <v>0</v>
      </c>
      <c r="AM2783" s="5">
        <f t="shared" si="346"/>
        <v>0</v>
      </c>
      <c r="AN2783" s="4">
        <f t="shared" si="351"/>
        <v>0</v>
      </c>
      <c r="AO2783" s="3"/>
      <c r="AP2783">
        <v>0</v>
      </c>
      <c r="AR2783" t="s">
        <v>1</v>
      </c>
      <c r="AT2783" s="2" t="s">
        <v>0</v>
      </c>
      <c r="AU2783" s="1">
        <f t="shared" si="347"/>
        <v>0.26347401297349238</v>
      </c>
      <c r="AV2783" s="1">
        <f t="shared" si="348"/>
        <v>0.18819572355249459</v>
      </c>
      <c r="AW2783" s="1">
        <f t="shared" si="349"/>
        <v>0.11291743413149673</v>
      </c>
    </row>
    <row r="2784" spans="1:49" x14ac:dyDescent="0.2">
      <c r="A2784">
        <v>2782</v>
      </c>
      <c r="B2784" t="s">
        <v>26201</v>
      </c>
      <c r="C2784" t="s">
        <v>26200</v>
      </c>
      <c r="F2784" t="s">
        <v>26199</v>
      </c>
      <c r="G2784" t="s">
        <v>14</v>
      </c>
      <c r="H2784" t="s">
        <v>13</v>
      </c>
      <c r="I2784" t="s">
        <v>26075</v>
      </c>
      <c r="J2784">
        <v>60020615</v>
      </c>
      <c r="K2784" t="s">
        <v>26074</v>
      </c>
      <c r="L2784" t="s">
        <v>7730</v>
      </c>
      <c r="M2784" t="s">
        <v>7729</v>
      </c>
      <c r="N2784">
        <v>2</v>
      </c>
      <c r="O2784" t="s">
        <v>26073</v>
      </c>
      <c r="P2784" t="s">
        <v>26072</v>
      </c>
      <c r="Q2784" t="s">
        <v>26071</v>
      </c>
      <c r="R2784" s="7">
        <v>42736</v>
      </c>
      <c r="S2784" s="8">
        <f t="shared" si="344"/>
        <v>2017</v>
      </c>
      <c r="T2784" s="8">
        <v>2017</v>
      </c>
      <c r="U2784" s="8">
        <f t="shared" si="345"/>
        <v>5</v>
      </c>
      <c r="V2784" s="7">
        <v>2017</v>
      </c>
      <c r="W2784" t="s">
        <v>12869</v>
      </c>
      <c r="X2784" s="2">
        <v>0.14099999999999999</v>
      </c>
      <c r="Y2784" s="6">
        <f t="shared" si="350"/>
        <v>3.7639144710498915E-3</v>
      </c>
      <c r="AA2784">
        <v>402508</v>
      </c>
      <c r="AB2784">
        <v>20868</v>
      </c>
      <c r="AC2784">
        <v>19436009</v>
      </c>
      <c r="AD2784" t="s">
        <v>6</v>
      </c>
      <c r="AE2784">
        <v>76</v>
      </c>
      <c r="AF2784">
        <v>11</v>
      </c>
      <c r="AH2784" t="s">
        <v>26198</v>
      </c>
      <c r="AI2784" t="s">
        <v>26197</v>
      </c>
      <c r="AJ2784" t="s">
        <v>26196</v>
      </c>
      <c r="AK2784" t="s">
        <v>26195</v>
      </c>
      <c r="AL2784">
        <v>2</v>
      </c>
      <c r="AM2784" s="5">
        <f t="shared" si="346"/>
        <v>0.4</v>
      </c>
      <c r="AN2784" s="4">
        <f t="shared" si="351"/>
        <v>6.0583112457402507E-4</v>
      </c>
      <c r="AO2784" s="3"/>
      <c r="AP2784">
        <v>0</v>
      </c>
      <c r="AR2784" t="s">
        <v>1</v>
      </c>
      <c r="AT2784" s="2" t="s">
        <v>0</v>
      </c>
      <c r="AU2784" s="1">
        <f t="shared" si="347"/>
        <v>0.28164894671071311</v>
      </c>
      <c r="AV2784" s="1">
        <f t="shared" si="348"/>
        <v>0.21848727978119584</v>
      </c>
      <c r="AW2784" s="1">
        <f t="shared" si="349"/>
        <v>0.15532561285167848</v>
      </c>
    </row>
    <row r="2785" spans="1:49" x14ac:dyDescent="0.2">
      <c r="A2785">
        <v>2783</v>
      </c>
      <c r="B2785" t="s">
        <v>26194</v>
      </c>
      <c r="F2785" t="s">
        <v>26193</v>
      </c>
      <c r="G2785" t="s">
        <v>14</v>
      </c>
      <c r="H2785" t="s">
        <v>13</v>
      </c>
      <c r="I2785" t="s">
        <v>26192</v>
      </c>
      <c r="J2785">
        <v>60079446</v>
      </c>
      <c r="K2785" t="s">
        <v>6592</v>
      </c>
      <c r="L2785" t="s">
        <v>6591</v>
      </c>
      <c r="M2785" t="s">
        <v>39</v>
      </c>
      <c r="N2785">
        <v>5</v>
      </c>
      <c r="O2785" t="s">
        <v>26191</v>
      </c>
      <c r="P2785" t="s">
        <v>26190</v>
      </c>
      <c r="Q2785" t="s">
        <v>25721</v>
      </c>
      <c r="R2785" s="7">
        <v>42736</v>
      </c>
      <c r="S2785" s="8">
        <f t="shared" si="344"/>
        <v>2017</v>
      </c>
      <c r="T2785" s="8">
        <v>2017</v>
      </c>
      <c r="U2785" s="8">
        <f t="shared" si="345"/>
        <v>5</v>
      </c>
      <c r="V2785" s="7">
        <v>2017</v>
      </c>
      <c r="W2785" t="s">
        <v>13433</v>
      </c>
      <c r="X2785" s="2">
        <v>0.129</v>
      </c>
      <c r="Y2785" s="6">
        <f t="shared" si="350"/>
        <v>3.4435813245775608E-3</v>
      </c>
      <c r="AB2785">
        <v>20500195215</v>
      </c>
      <c r="AC2785" t="s">
        <v>13432</v>
      </c>
      <c r="AD2785" t="s">
        <v>6</v>
      </c>
      <c r="AE2785">
        <v>9</v>
      </c>
      <c r="AF2785">
        <v>17</v>
      </c>
      <c r="AH2785" t="s">
        <v>26189</v>
      </c>
      <c r="AI2785" t="s">
        <v>26188</v>
      </c>
      <c r="AK2785" t="s">
        <v>26187</v>
      </c>
      <c r="AL2785">
        <v>5</v>
      </c>
      <c r="AM2785" s="5">
        <f t="shared" si="346"/>
        <v>1</v>
      </c>
      <c r="AN2785" s="4">
        <f t="shared" si="351"/>
        <v>1.5145778114350624E-3</v>
      </c>
      <c r="AO2785" s="3"/>
      <c r="AP2785">
        <v>0</v>
      </c>
      <c r="AR2785" t="s">
        <v>1</v>
      </c>
      <c r="AT2785" s="2" t="s">
        <v>0</v>
      </c>
      <c r="AU2785" s="1">
        <f t="shared" si="347"/>
        <v>0.28648802706348109</v>
      </c>
      <c r="AV2785" s="1">
        <f t="shared" si="348"/>
        <v>0.24790795680063116</v>
      </c>
      <c r="AW2785" s="1">
        <f t="shared" si="349"/>
        <v>0.20932788653778117</v>
      </c>
    </row>
    <row r="2786" spans="1:49" x14ac:dyDescent="0.2">
      <c r="A2786">
        <v>2784</v>
      </c>
      <c r="B2786" t="s">
        <v>26186</v>
      </c>
      <c r="F2786" t="s">
        <v>26185</v>
      </c>
      <c r="G2786" t="s">
        <v>14</v>
      </c>
      <c r="H2786" t="s">
        <v>13</v>
      </c>
      <c r="I2786" t="s">
        <v>13488</v>
      </c>
      <c r="J2786">
        <v>60079446</v>
      </c>
      <c r="K2786" t="s">
        <v>6592</v>
      </c>
      <c r="L2786" t="s">
        <v>6591</v>
      </c>
      <c r="M2786" t="s">
        <v>39</v>
      </c>
      <c r="N2786">
        <v>6</v>
      </c>
      <c r="O2786" t="s">
        <v>26184</v>
      </c>
      <c r="P2786" t="s">
        <v>26183</v>
      </c>
      <c r="Q2786" t="s">
        <v>25692</v>
      </c>
      <c r="R2786" s="7">
        <v>42736</v>
      </c>
      <c r="S2786" s="8">
        <f t="shared" si="344"/>
        <v>2017</v>
      </c>
      <c r="T2786" s="8">
        <v>2017</v>
      </c>
      <c r="U2786" s="8">
        <f t="shared" si="345"/>
        <v>5</v>
      </c>
      <c r="V2786" s="7">
        <v>2017</v>
      </c>
      <c r="W2786" t="s">
        <v>13433</v>
      </c>
      <c r="X2786" s="2">
        <v>0.129</v>
      </c>
      <c r="Y2786" s="6">
        <f t="shared" si="350"/>
        <v>3.4435813245775608E-3</v>
      </c>
      <c r="AB2786">
        <v>20500195215</v>
      </c>
      <c r="AC2786" t="s">
        <v>13432</v>
      </c>
      <c r="AD2786" t="s">
        <v>6</v>
      </c>
      <c r="AE2786">
        <v>9</v>
      </c>
      <c r="AF2786">
        <v>17</v>
      </c>
      <c r="AH2786" t="s">
        <v>26182</v>
      </c>
      <c r="AI2786" t="s">
        <v>26181</v>
      </c>
      <c r="AJ2786" t="s">
        <v>26180</v>
      </c>
      <c r="AK2786" t="s">
        <v>26179</v>
      </c>
      <c r="AL2786">
        <v>3</v>
      </c>
      <c r="AM2786" s="5">
        <f t="shared" si="346"/>
        <v>0.6</v>
      </c>
      <c r="AN2786" s="4">
        <f t="shared" si="351"/>
        <v>9.0874668686103744E-4</v>
      </c>
      <c r="AO2786" s="3"/>
      <c r="AP2786">
        <v>0</v>
      </c>
      <c r="AR2786" t="s">
        <v>1</v>
      </c>
      <c r="AT2786" s="2" t="s">
        <v>0</v>
      </c>
      <c r="AU2786" s="1">
        <f t="shared" si="347"/>
        <v>0.26831309332626035</v>
      </c>
      <c r="AV2786" s="1">
        <f t="shared" si="348"/>
        <v>0.21761640057192991</v>
      </c>
      <c r="AW2786" s="1">
        <f t="shared" si="349"/>
        <v>0.16691970781759941</v>
      </c>
    </row>
    <row r="2787" spans="1:49" x14ac:dyDescent="0.2">
      <c r="A2787">
        <v>2785</v>
      </c>
      <c r="B2787" t="s">
        <v>26178</v>
      </c>
      <c r="C2787" t="s">
        <v>26177</v>
      </c>
      <c r="F2787" t="s">
        <v>26176</v>
      </c>
      <c r="G2787" t="s">
        <v>14</v>
      </c>
      <c r="H2787" t="s">
        <v>13</v>
      </c>
      <c r="I2787" t="s">
        <v>1053</v>
      </c>
      <c r="J2787" t="s">
        <v>26175</v>
      </c>
      <c r="K2787" t="s">
        <v>26174</v>
      </c>
      <c r="L2787" t="s">
        <v>26173</v>
      </c>
      <c r="M2787" t="s">
        <v>26172</v>
      </c>
      <c r="N2787">
        <v>5</v>
      </c>
      <c r="O2787" t="s">
        <v>26171</v>
      </c>
      <c r="P2787" t="s">
        <v>26170</v>
      </c>
      <c r="Q2787" t="s">
        <v>26169</v>
      </c>
      <c r="R2787" s="7">
        <v>42736</v>
      </c>
      <c r="S2787" s="8">
        <f t="shared" si="344"/>
        <v>2017</v>
      </c>
      <c r="T2787" s="8">
        <v>2017</v>
      </c>
      <c r="U2787" s="8">
        <f t="shared" si="345"/>
        <v>5</v>
      </c>
      <c r="V2787" s="7">
        <v>2017</v>
      </c>
      <c r="W2787" t="s">
        <v>26168</v>
      </c>
      <c r="X2787" s="2" t="s">
        <v>0</v>
      </c>
      <c r="Y2787" s="6" t="e">
        <f t="shared" si="350"/>
        <v>#VALUE!</v>
      </c>
      <c r="AA2787">
        <v>12595985</v>
      </c>
      <c r="AB2787">
        <v>28513</v>
      </c>
      <c r="AD2787" t="s">
        <v>6</v>
      </c>
      <c r="AE2787">
        <v>90</v>
      </c>
      <c r="AF2787">
        <v>2</v>
      </c>
      <c r="AH2787" t="s">
        <v>26167</v>
      </c>
      <c r="AI2787" t="s">
        <v>26166</v>
      </c>
      <c r="AJ2787" t="s">
        <v>26165</v>
      </c>
      <c r="AK2787" t="s">
        <v>26164</v>
      </c>
      <c r="AL2787">
        <v>0</v>
      </c>
      <c r="AM2787" s="5">
        <f t="shared" si="346"/>
        <v>0</v>
      </c>
      <c r="AN2787" s="4">
        <f t="shared" si="351"/>
        <v>0</v>
      </c>
      <c r="AO2787" s="3"/>
      <c r="AP2787">
        <v>0</v>
      </c>
      <c r="AQ2787" t="s">
        <v>6203</v>
      </c>
      <c r="AR2787" t="s">
        <v>26163</v>
      </c>
      <c r="AS2787" t="s">
        <v>11785</v>
      </c>
      <c r="AT2787" s="2" t="s">
        <v>0</v>
      </c>
      <c r="AU2787" s="1" t="e">
        <f t="shared" si="347"/>
        <v>#VALUE!</v>
      </c>
      <c r="AV2787" s="1" t="e">
        <f t="shared" si="348"/>
        <v>#VALUE!</v>
      </c>
      <c r="AW2787" s="1" t="e">
        <f t="shared" si="349"/>
        <v>#VALUE!</v>
      </c>
    </row>
    <row r="2788" spans="1:49" x14ac:dyDescent="0.2">
      <c r="A2788">
        <v>2786</v>
      </c>
      <c r="B2788" t="s">
        <v>26162</v>
      </c>
      <c r="F2788" t="s">
        <v>26161</v>
      </c>
      <c r="G2788" t="s">
        <v>14</v>
      </c>
      <c r="H2788" t="s">
        <v>13</v>
      </c>
      <c r="I2788" t="s">
        <v>26160</v>
      </c>
      <c r="J2788">
        <v>60108710</v>
      </c>
      <c r="K2788" t="s">
        <v>26130</v>
      </c>
      <c r="L2788" t="s">
        <v>26129</v>
      </c>
      <c r="M2788" t="s">
        <v>39</v>
      </c>
      <c r="N2788">
        <v>2</v>
      </c>
      <c r="O2788" t="s">
        <v>26159</v>
      </c>
      <c r="P2788" t="s">
        <v>26158</v>
      </c>
      <c r="Q2788" t="s">
        <v>26148</v>
      </c>
      <c r="R2788" s="7">
        <v>42736</v>
      </c>
      <c r="S2788" s="8">
        <f t="shared" si="344"/>
        <v>2017</v>
      </c>
      <c r="T2788" s="8">
        <v>2017</v>
      </c>
      <c r="U2788" s="8">
        <f t="shared" si="345"/>
        <v>5</v>
      </c>
      <c r="V2788" s="7">
        <v>2017</v>
      </c>
      <c r="W2788" t="s">
        <v>13433</v>
      </c>
      <c r="X2788" s="2">
        <v>0.129</v>
      </c>
      <c r="Y2788" s="6">
        <f t="shared" si="350"/>
        <v>3.4435813245775608E-3</v>
      </c>
      <c r="AB2788">
        <v>20500195215</v>
      </c>
      <c r="AC2788" t="s">
        <v>13432</v>
      </c>
      <c r="AD2788" t="s">
        <v>6</v>
      </c>
      <c r="AE2788">
        <v>9</v>
      </c>
      <c r="AF2788" t="s">
        <v>26127</v>
      </c>
      <c r="AH2788" t="s">
        <v>26157</v>
      </c>
      <c r="AI2788" t="s">
        <v>26156</v>
      </c>
      <c r="AJ2788" t="s">
        <v>26155</v>
      </c>
      <c r="AK2788" t="s">
        <v>26154</v>
      </c>
      <c r="AL2788">
        <v>0</v>
      </c>
      <c r="AM2788" s="5">
        <f t="shared" si="346"/>
        <v>0</v>
      </c>
      <c r="AN2788" s="4">
        <f t="shared" si="351"/>
        <v>0</v>
      </c>
      <c r="AO2788" s="3"/>
      <c r="AP2788">
        <v>0</v>
      </c>
      <c r="AR2788" t="s">
        <v>1</v>
      </c>
      <c r="AT2788" s="2" t="s">
        <v>0</v>
      </c>
      <c r="AU2788" s="1">
        <f t="shared" si="347"/>
        <v>0.24105069272042923</v>
      </c>
      <c r="AV2788" s="1">
        <f t="shared" si="348"/>
        <v>0.17217906622887805</v>
      </c>
      <c r="AW2788" s="1">
        <f t="shared" si="349"/>
        <v>0.10330743973732681</v>
      </c>
    </row>
    <row r="2789" spans="1:49" x14ac:dyDescent="0.2">
      <c r="A2789">
        <v>2787</v>
      </c>
      <c r="B2789" t="s">
        <v>26153</v>
      </c>
      <c r="F2789" t="s">
        <v>26152</v>
      </c>
      <c r="G2789" t="s">
        <v>14</v>
      </c>
      <c r="H2789" t="s">
        <v>13</v>
      </c>
      <c r="I2789" t="s">
        <v>26151</v>
      </c>
      <c r="J2789">
        <v>60108710</v>
      </c>
      <c r="K2789" t="s">
        <v>26130</v>
      </c>
      <c r="L2789" t="s">
        <v>26129</v>
      </c>
      <c r="M2789" t="s">
        <v>39</v>
      </c>
      <c r="N2789">
        <v>2</v>
      </c>
      <c r="O2789" t="s">
        <v>26150</v>
      </c>
      <c r="P2789" t="s">
        <v>26149</v>
      </c>
      <c r="Q2789" t="s">
        <v>26148</v>
      </c>
      <c r="R2789" s="7">
        <v>42736</v>
      </c>
      <c r="S2789" s="8">
        <f t="shared" si="344"/>
        <v>2017</v>
      </c>
      <c r="T2789" s="8">
        <v>2017</v>
      </c>
      <c r="U2789" s="8">
        <f t="shared" si="345"/>
        <v>5</v>
      </c>
      <c r="V2789" s="7">
        <v>2017</v>
      </c>
      <c r="W2789" t="s">
        <v>13433</v>
      </c>
      <c r="X2789" s="2">
        <v>0.129</v>
      </c>
      <c r="Y2789" s="6">
        <f t="shared" si="350"/>
        <v>3.4435813245775608E-3</v>
      </c>
      <c r="AB2789">
        <v>20500195215</v>
      </c>
      <c r="AC2789" t="s">
        <v>13432</v>
      </c>
      <c r="AD2789" t="s">
        <v>6</v>
      </c>
      <c r="AE2789">
        <v>9</v>
      </c>
      <c r="AF2789" t="s">
        <v>26127</v>
      </c>
      <c r="AH2789" t="s">
        <v>26147</v>
      </c>
      <c r="AI2789" t="s">
        <v>26146</v>
      </c>
      <c r="AJ2789" t="s">
        <v>26145</v>
      </c>
      <c r="AK2789" t="s">
        <v>26144</v>
      </c>
      <c r="AL2789">
        <v>0</v>
      </c>
      <c r="AM2789" s="5">
        <f t="shared" si="346"/>
        <v>0</v>
      </c>
      <c r="AN2789" s="4">
        <f t="shared" si="351"/>
        <v>0</v>
      </c>
      <c r="AO2789" s="3"/>
      <c r="AP2789">
        <v>0</v>
      </c>
      <c r="AR2789" t="s">
        <v>1</v>
      </c>
      <c r="AT2789" s="2" t="s">
        <v>0</v>
      </c>
      <c r="AU2789" s="1">
        <f t="shared" si="347"/>
        <v>0.24105069272042923</v>
      </c>
      <c r="AV2789" s="1">
        <f t="shared" si="348"/>
        <v>0.17217906622887805</v>
      </c>
      <c r="AW2789" s="1">
        <f t="shared" si="349"/>
        <v>0.10330743973732681</v>
      </c>
    </row>
    <row r="2790" spans="1:49" x14ac:dyDescent="0.2">
      <c r="A2790">
        <v>2788</v>
      </c>
      <c r="B2790" t="s">
        <v>26143</v>
      </c>
      <c r="F2790" t="s">
        <v>26142</v>
      </c>
      <c r="G2790" t="s">
        <v>14</v>
      </c>
      <c r="H2790" t="s">
        <v>13</v>
      </c>
      <c r="I2790" t="s">
        <v>26141</v>
      </c>
      <c r="N2790">
        <v>3</v>
      </c>
      <c r="O2790" t="s">
        <v>26140</v>
      </c>
      <c r="P2790" t="s">
        <v>26139</v>
      </c>
      <c r="Q2790" t="s">
        <v>26138</v>
      </c>
      <c r="R2790" s="7">
        <v>42736</v>
      </c>
      <c r="S2790" s="8">
        <f t="shared" si="344"/>
        <v>2017</v>
      </c>
      <c r="T2790" s="8">
        <v>2017</v>
      </c>
      <c r="U2790" s="8">
        <f t="shared" si="345"/>
        <v>5</v>
      </c>
      <c r="V2790" s="7">
        <v>2017</v>
      </c>
      <c r="W2790" t="s">
        <v>13433</v>
      </c>
      <c r="X2790" s="2">
        <v>0.129</v>
      </c>
      <c r="Y2790" s="6">
        <f t="shared" si="350"/>
        <v>3.4435813245775608E-3</v>
      </c>
      <c r="AB2790">
        <v>20500195215</v>
      </c>
      <c r="AC2790" t="s">
        <v>13432</v>
      </c>
      <c r="AD2790" t="s">
        <v>6</v>
      </c>
      <c r="AE2790">
        <v>9</v>
      </c>
      <c r="AF2790" t="s">
        <v>26127</v>
      </c>
      <c r="AH2790" t="s">
        <v>26137</v>
      </c>
      <c r="AI2790" t="s">
        <v>26136</v>
      </c>
      <c r="AJ2790" t="s">
        <v>26135</v>
      </c>
      <c r="AK2790" t="s">
        <v>26134</v>
      </c>
      <c r="AL2790">
        <v>0</v>
      </c>
      <c r="AM2790" s="5">
        <f t="shared" si="346"/>
        <v>0</v>
      </c>
      <c r="AN2790" s="4">
        <f t="shared" si="351"/>
        <v>0</v>
      </c>
      <c r="AO2790" s="3"/>
      <c r="AP2790">
        <v>0</v>
      </c>
      <c r="AR2790" t="s">
        <v>1</v>
      </c>
      <c r="AT2790" s="2" t="s">
        <v>0</v>
      </c>
      <c r="AU2790" s="1">
        <f t="shared" si="347"/>
        <v>0.24105069272042923</v>
      </c>
      <c r="AV2790" s="1">
        <f t="shared" si="348"/>
        <v>0.17217906622887805</v>
      </c>
      <c r="AW2790" s="1">
        <f t="shared" si="349"/>
        <v>0.10330743973732681</v>
      </c>
    </row>
    <row r="2791" spans="1:49" x14ac:dyDescent="0.2">
      <c r="A2791">
        <v>2789</v>
      </c>
      <c r="B2791" t="s">
        <v>26133</v>
      </c>
      <c r="F2791" t="s">
        <v>26132</v>
      </c>
      <c r="G2791" t="s">
        <v>14</v>
      </c>
      <c r="H2791" t="s">
        <v>13</v>
      </c>
      <c r="I2791" t="s">
        <v>26131</v>
      </c>
      <c r="J2791">
        <v>60108710</v>
      </c>
      <c r="K2791" t="s">
        <v>26130</v>
      </c>
      <c r="L2791" t="s">
        <v>26129</v>
      </c>
      <c r="M2791" t="s">
        <v>39</v>
      </c>
      <c r="N2791">
        <v>1</v>
      </c>
      <c r="O2791" t="s">
        <v>26128</v>
      </c>
      <c r="P2791">
        <v>57118048300</v>
      </c>
      <c r="Q2791">
        <v>60108710</v>
      </c>
      <c r="R2791" s="7">
        <v>42736</v>
      </c>
      <c r="S2791" s="8">
        <f t="shared" si="344"/>
        <v>2017</v>
      </c>
      <c r="T2791" s="8">
        <v>2017</v>
      </c>
      <c r="U2791" s="8">
        <f t="shared" si="345"/>
        <v>5</v>
      </c>
      <c r="V2791" s="7">
        <v>2017</v>
      </c>
      <c r="W2791" t="s">
        <v>13433</v>
      </c>
      <c r="X2791" s="2">
        <v>0.129</v>
      </c>
      <c r="Y2791" s="6">
        <f t="shared" si="350"/>
        <v>3.4435813245775608E-3</v>
      </c>
      <c r="AB2791">
        <v>20500195215</v>
      </c>
      <c r="AC2791" t="s">
        <v>13432</v>
      </c>
      <c r="AD2791" t="s">
        <v>6</v>
      </c>
      <c r="AE2791">
        <v>9</v>
      </c>
      <c r="AF2791" t="s">
        <v>26127</v>
      </c>
      <c r="AH2791" t="s">
        <v>26126</v>
      </c>
      <c r="AI2791" t="s">
        <v>26125</v>
      </c>
      <c r="AJ2791" t="s">
        <v>26124</v>
      </c>
      <c r="AK2791" t="s">
        <v>26123</v>
      </c>
      <c r="AL2791">
        <v>1</v>
      </c>
      <c r="AM2791" s="5">
        <f t="shared" si="346"/>
        <v>0.2</v>
      </c>
      <c r="AN2791" s="4">
        <f t="shared" si="351"/>
        <v>3.0291556228701253E-4</v>
      </c>
      <c r="AO2791" s="3"/>
      <c r="AP2791">
        <v>0</v>
      </c>
      <c r="AR2791" t="s">
        <v>1</v>
      </c>
      <c r="AT2791" s="2" t="s">
        <v>0</v>
      </c>
      <c r="AU2791" s="1">
        <f t="shared" si="347"/>
        <v>0.25013815958903962</v>
      </c>
      <c r="AV2791" s="1">
        <f t="shared" si="348"/>
        <v>0.18732484434322866</v>
      </c>
      <c r="AW2791" s="1">
        <f t="shared" si="349"/>
        <v>0.12451152909741768</v>
      </c>
    </row>
    <row r="2792" spans="1:49" x14ac:dyDescent="0.2">
      <c r="A2792">
        <v>2790</v>
      </c>
      <c r="B2792" t="s">
        <v>26122</v>
      </c>
      <c r="C2792" t="s">
        <v>26121</v>
      </c>
      <c r="F2792" t="s">
        <v>26120</v>
      </c>
      <c r="G2792" t="s">
        <v>14</v>
      </c>
      <c r="H2792" t="s">
        <v>13</v>
      </c>
      <c r="I2792" t="s">
        <v>26119</v>
      </c>
      <c r="J2792" t="s">
        <v>26118</v>
      </c>
      <c r="K2792" t="s">
        <v>26117</v>
      </c>
      <c r="L2792" t="s">
        <v>26116</v>
      </c>
      <c r="M2792" t="s">
        <v>26115</v>
      </c>
      <c r="N2792">
        <v>1</v>
      </c>
      <c r="O2792" t="s">
        <v>26114</v>
      </c>
      <c r="P2792">
        <v>7006392487</v>
      </c>
      <c r="Q2792" t="s">
        <v>26113</v>
      </c>
      <c r="R2792" s="7">
        <v>42736</v>
      </c>
      <c r="S2792" s="8">
        <f t="shared" si="344"/>
        <v>2017</v>
      </c>
      <c r="T2792" s="8">
        <v>2017</v>
      </c>
      <c r="U2792" s="8">
        <f t="shared" si="345"/>
        <v>5</v>
      </c>
      <c r="V2792" s="7">
        <v>2017</v>
      </c>
      <c r="W2792" t="s">
        <v>26112</v>
      </c>
      <c r="X2792" s="2">
        <v>0.33400000000000002</v>
      </c>
      <c r="Y2792" s="6">
        <f t="shared" si="350"/>
        <v>8.9159392434798868E-3</v>
      </c>
      <c r="AB2792">
        <v>21100897517</v>
      </c>
      <c r="AC2792">
        <v>22722394</v>
      </c>
      <c r="AD2792" t="s">
        <v>6</v>
      </c>
      <c r="AE2792">
        <v>4</v>
      </c>
      <c r="AG2792">
        <v>7</v>
      </c>
      <c r="AI2792" t="s">
        <v>26111</v>
      </c>
      <c r="AJ2792" t="s">
        <v>26110</v>
      </c>
      <c r="AK2792" t="s">
        <v>26109</v>
      </c>
      <c r="AL2792">
        <v>3</v>
      </c>
      <c r="AM2792" s="5">
        <f t="shared" si="346"/>
        <v>0.6</v>
      </c>
      <c r="AN2792" s="4">
        <f t="shared" si="351"/>
        <v>9.0874668686103744E-4</v>
      </c>
      <c r="AO2792" s="3"/>
      <c r="AP2792">
        <v>1</v>
      </c>
      <c r="AR2792" t="s">
        <v>1</v>
      </c>
      <c r="AT2792" s="2" t="s">
        <v>0</v>
      </c>
      <c r="AU2792" s="1">
        <f t="shared" si="347"/>
        <v>0.65137814764942314</v>
      </c>
      <c r="AV2792" s="1">
        <f t="shared" si="348"/>
        <v>0.4912342965170462</v>
      </c>
      <c r="AW2792" s="1">
        <f t="shared" si="349"/>
        <v>0.3310904453846692</v>
      </c>
    </row>
    <row r="2793" spans="1:49" x14ac:dyDescent="0.2">
      <c r="A2793">
        <v>2791</v>
      </c>
      <c r="B2793" t="s">
        <v>26108</v>
      </c>
      <c r="C2793" t="s">
        <v>26107</v>
      </c>
      <c r="F2793" t="s">
        <v>26106</v>
      </c>
      <c r="G2793" t="s">
        <v>14</v>
      </c>
      <c r="H2793" t="s">
        <v>13</v>
      </c>
      <c r="I2793" t="s">
        <v>26105</v>
      </c>
      <c r="J2793" t="s">
        <v>26104</v>
      </c>
      <c r="K2793" t="s">
        <v>26103</v>
      </c>
      <c r="L2793" t="s">
        <v>26102</v>
      </c>
      <c r="M2793" t="s">
        <v>26101</v>
      </c>
      <c r="N2793">
        <v>4</v>
      </c>
      <c r="O2793" t="s">
        <v>26100</v>
      </c>
      <c r="P2793" t="s">
        <v>26099</v>
      </c>
      <c r="Q2793" t="s">
        <v>26098</v>
      </c>
      <c r="R2793" s="7">
        <v>42736</v>
      </c>
      <c r="S2793" s="8">
        <f t="shared" ref="S2793:S2856" si="352">YEAR(R2793)</f>
        <v>2017</v>
      </c>
      <c r="T2793" s="8">
        <v>2017</v>
      </c>
      <c r="U2793" s="8">
        <f t="shared" ref="U2793:U2856" si="353">2022-T2793</f>
        <v>5</v>
      </c>
      <c r="V2793" s="7">
        <v>2017</v>
      </c>
      <c r="W2793" t="s">
        <v>26097</v>
      </c>
      <c r="X2793" s="2">
        <v>0.19</v>
      </c>
      <c r="Y2793" s="6">
        <f t="shared" si="350"/>
        <v>5.0719414858119115E-3</v>
      </c>
      <c r="AA2793">
        <v>20460546</v>
      </c>
      <c r="AB2793">
        <v>21100903186</v>
      </c>
      <c r="AC2793">
        <v>20460554</v>
      </c>
      <c r="AD2793" t="s">
        <v>6</v>
      </c>
      <c r="AE2793">
        <v>5</v>
      </c>
      <c r="AF2793">
        <v>5</v>
      </c>
      <c r="AH2793" t="s">
        <v>26096</v>
      </c>
      <c r="AI2793" t="s">
        <v>26095</v>
      </c>
      <c r="AJ2793" t="s">
        <v>26094</v>
      </c>
      <c r="AK2793" t="s">
        <v>26093</v>
      </c>
      <c r="AL2793">
        <v>1</v>
      </c>
      <c r="AM2793" s="5">
        <f t="shared" ref="AM2793:AM2856" si="354">AL2793/U2793</f>
        <v>0.2</v>
      </c>
      <c r="AN2793" s="4">
        <f t="shared" si="351"/>
        <v>3.0291556228701253E-4</v>
      </c>
      <c r="AO2793" s="3"/>
      <c r="AP2793">
        <v>1</v>
      </c>
      <c r="AR2793" t="s">
        <v>1</v>
      </c>
      <c r="AT2793" s="2" t="s">
        <v>0</v>
      </c>
      <c r="AU2793" s="1">
        <f t="shared" ref="AU2793:AU2856" si="355">(Y2793*0.7+AN2793*0.3)*100</f>
        <v>0.36412337087544416</v>
      </c>
      <c r="AV2793" s="1">
        <f t="shared" ref="AV2793:AV2856" si="356">(Y2793*0.5+AN2793*0.5)*100</f>
        <v>0.26874285240494622</v>
      </c>
      <c r="AW2793" s="1">
        <f t="shared" ref="AW2793:AW2856" si="357">(Y2793*0.3+AN2793*0.7)*100</f>
        <v>0.17336233393444822</v>
      </c>
    </row>
    <row r="2794" spans="1:49" x14ac:dyDescent="0.2">
      <c r="A2794">
        <v>2792</v>
      </c>
      <c r="B2794" t="s">
        <v>26092</v>
      </c>
      <c r="C2794" t="s">
        <v>26091</v>
      </c>
      <c r="F2794" t="s">
        <v>26090</v>
      </c>
      <c r="G2794" t="s">
        <v>14</v>
      </c>
      <c r="H2794" t="s">
        <v>13</v>
      </c>
      <c r="I2794" t="s">
        <v>26089</v>
      </c>
      <c r="J2794" t="s">
        <v>26088</v>
      </c>
      <c r="K2794" t="s">
        <v>26087</v>
      </c>
      <c r="L2794" t="s">
        <v>26086</v>
      </c>
      <c r="M2794" t="s">
        <v>183</v>
      </c>
      <c r="N2794">
        <v>5</v>
      </c>
      <c r="O2794" t="s">
        <v>26085</v>
      </c>
      <c r="P2794" t="s">
        <v>26084</v>
      </c>
      <c r="Q2794" t="s">
        <v>26083</v>
      </c>
      <c r="R2794" s="7">
        <v>42736</v>
      </c>
      <c r="S2794" s="8">
        <f t="shared" si="352"/>
        <v>2017</v>
      </c>
      <c r="T2794" s="8">
        <v>2017</v>
      </c>
      <c r="U2794" s="8">
        <f t="shared" si="353"/>
        <v>5</v>
      </c>
      <c r="V2794" s="7">
        <v>2017</v>
      </c>
      <c r="W2794" t="s">
        <v>25629</v>
      </c>
      <c r="X2794" s="2">
        <v>0.45400000000000001</v>
      </c>
      <c r="Y2794" s="6">
        <f t="shared" si="350"/>
        <v>1.2119270708203199E-2</v>
      </c>
      <c r="AB2794">
        <v>21100886154</v>
      </c>
      <c r="AC2794">
        <v>23798793</v>
      </c>
      <c r="AD2794" t="s">
        <v>6</v>
      </c>
      <c r="AE2794">
        <v>2</v>
      </c>
      <c r="AG2794">
        <v>7912374</v>
      </c>
      <c r="AH2794" t="s">
        <v>16885</v>
      </c>
      <c r="AI2794" t="s">
        <v>26082</v>
      </c>
      <c r="AJ2794" t="s">
        <v>26081</v>
      </c>
      <c r="AK2794" t="s">
        <v>26080</v>
      </c>
      <c r="AL2794">
        <v>3</v>
      </c>
      <c r="AM2794" s="5">
        <f t="shared" si="354"/>
        <v>0.6</v>
      </c>
      <c r="AN2794" s="4">
        <f t="shared" si="351"/>
        <v>9.0874668686103744E-4</v>
      </c>
      <c r="AO2794" s="3"/>
      <c r="AP2794">
        <v>0</v>
      </c>
      <c r="AQ2794" t="s">
        <v>4013</v>
      </c>
      <c r="AR2794" t="s">
        <v>26079</v>
      </c>
      <c r="AS2794" t="s">
        <v>4011</v>
      </c>
      <c r="AT2794" s="2" t="s">
        <v>0</v>
      </c>
      <c r="AU2794" s="1">
        <f t="shared" si="355"/>
        <v>0.87561135018005498</v>
      </c>
      <c r="AV2794" s="1">
        <f t="shared" si="356"/>
        <v>0.65140086975321176</v>
      </c>
      <c r="AW2794" s="1">
        <f t="shared" si="357"/>
        <v>0.42719038932636855</v>
      </c>
    </row>
    <row r="2795" spans="1:49" x14ac:dyDescent="0.2">
      <c r="A2795">
        <v>2793</v>
      </c>
      <c r="B2795" t="s">
        <v>26078</v>
      </c>
      <c r="C2795" t="s">
        <v>26077</v>
      </c>
      <c r="F2795" t="s">
        <v>26076</v>
      </c>
      <c r="G2795" t="s">
        <v>14</v>
      </c>
      <c r="H2795" t="s">
        <v>13</v>
      </c>
      <c r="I2795" t="s">
        <v>26075</v>
      </c>
      <c r="J2795">
        <v>60020615</v>
      </c>
      <c r="K2795" t="s">
        <v>26074</v>
      </c>
      <c r="L2795" t="s">
        <v>7730</v>
      </c>
      <c r="M2795" t="s">
        <v>7729</v>
      </c>
      <c r="N2795">
        <v>2</v>
      </c>
      <c r="O2795" t="s">
        <v>26073</v>
      </c>
      <c r="P2795" t="s">
        <v>26072</v>
      </c>
      <c r="Q2795" t="s">
        <v>26071</v>
      </c>
      <c r="R2795" s="7">
        <v>42736</v>
      </c>
      <c r="S2795" s="8">
        <f t="shared" si="352"/>
        <v>2017</v>
      </c>
      <c r="T2795" s="8">
        <v>2017</v>
      </c>
      <c r="U2795" s="8">
        <f t="shared" si="353"/>
        <v>5</v>
      </c>
      <c r="V2795" s="7">
        <v>2017</v>
      </c>
      <c r="W2795" t="s">
        <v>12869</v>
      </c>
      <c r="X2795" s="2">
        <v>0.14099999999999999</v>
      </c>
      <c r="Y2795" s="6">
        <f t="shared" si="350"/>
        <v>3.7639144710498915E-3</v>
      </c>
      <c r="AA2795">
        <v>402508</v>
      </c>
      <c r="AB2795">
        <v>20868</v>
      </c>
      <c r="AC2795">
        <v>19436009</v>
      </c>
      <c r="AD2795" t="s">
        <v>6</v>
      </c>
      <c r="AE2795">
        <v>76</v>
      </c>
      <c r="AF2795">
        <v>17</v>
      </c>
      <c r="AH2795" t="s">
        <v>26070</v>
      </c>
      <c r="AI2795" t="s">
        <v>26069</v>
      </c>
      <c r="AJ2795" t="s">
        <v>26068</v>
      </c>
      <c r="AK2795" t="s">
        <v>26067</v>
      </c>
      <c r="AL2795">
        <v>1</v>
      </c>
      <c r="AM2795" s="5">
        <f t="shared" si="354"/>
        <v>0.2</v>
      </c>
      <c r="AN2795" s="4">
        <f t="shared" si="351"/>
        <v>3.0291556228701253E-4</v>
      </c>
      <c r="AO2795" s="3"/>
      <c r="AP2795">
        <v>0</v>
      </c>
      <c r="AR2795" t="s">
        <v>1</v>
      </c>
      <c r="AT2795" s="2" t="s">
        <v>0</v>
      </c>
      <c r="AU2795" s="1">
        <f t="shared" si="355"/>
        <v>0.27256147984210277</v>
      </c>
      <c r="AV2795" s="1">
        <f t="shared" si="356"/>
        <v>0.2033415016668452</v>
      </c>
      <c r="AW2795" s="1">
        <f t="shared" si="357"/>
        <v>0.1341215234915876</v>
      </c>
    </row>
    <row r="2796" spans="1:49" x14ac:dyDescent="0.2">
      <c r="A2796">
        <v>2794</v>
      </c>
      <c r="B2796" t="s">
        <v>26066</v>
      </c>
      <c r="C2796" t="s">
        <v>26065</v>
      </c>
      <c r="F2796" t="s">
        <v>26064</v>
      </c>
      <c r="G2796" t="s">
        <v>14</v>
      </c>
      <c r="H2796" t="s">
        <v>13</v>
      </c>
      <c r="I2796" t="s">
        <v>26063</v>
      </c>
      <c r="J2796">
        <v>60109767</v>
      </c>
      <c r="K2796" t="s">
        <v>24171</v>
      </c>
      <c r="L2796" t="s">
        <v>8165</v>
      </c>
      <c r="M2796" t="s">
        <v>39</v>
      </c>
      <c r="N2796">
        <v>1</v>
      </c>
      <c r="O2796" t="s">
        <v>26062</v>
      </c>
      <c r="P2796">
        <v>57195602030</v>
      </c>
      <c r="Q2796">
        <v>60109767</v>
      </c>
      <c r="R2796" s="7">
        <v>42736</v>
      </c>
      <c r="S2796" s="8">
        <f t="shared" si="352"/>
        <v>2017</v>
      </c>
      <c r="T2796" s="8">
        <v>2017</v>
      </c>
      <c r="U2796" s="8">
        <f t="shared" si="353"/>
        <v>5</v>
      </c>
      <c r="V2796" s="7">
        <v>2017</v>
      </c>
      <c r="W2796" t="s">
        <v>11674</v>
      </c>
      <c r="X2796" s="2">
        <v>0.154</v>
      </c>
      <c r="Y2796" s="6">
        <f t="shared" si="350"/>
        <v>4.1109420463949177E-3</v>
      </c>
      <c r="AA2796" t="s">
        <v>11673</v>
      </c>
      <c r="AB2796">
        <v>21100231100</v>
      </c>
      <c r="AC2796">
        <v>18187803</v>
      </c>
      <c r="AD2796" t="s">
        <v>6</v>
      </c>
      <c r="AE2796">
        <v>12</v>
      </c>
      <c r="AF2796" t="s">
        <v>26061</v>
      </c>
      <c r="AH2796" t="s">
        <v>26060</v>
      </c>
      <c r="AI2796" t="s">
        <v>26059</v>
      </c>
      <c r="AJ2796" t="s">
        <v>26058</v>
      </c>
      <c r="AK2796" t="s">
        <v>26057</v>
      </c>
      <c r="AL2796">
        <v>0</v>
      </c>
      <c r="AM2796" s="5">
        <f t="shared" si="354"/>
        <v>0</v>
      </c>
      <c r="AN2796" s="4">
        <f t="shared" si="351"/>
        <v>0</v>
      </c>
      <c r="AO2796" s="3"/>
      <c r="AP2796">
        <v>0</v>
      </c>
      <c r="AR2796" t="s">
        <v>1</v>
      </c>
      <c r="AT2796" s="2" t="s">
        <v>0</v>
      </c>
      <c r="AU2796" s="1">
        <f t="shared" si="355"/>
        <v>0.28776594324764421</v>
      </c>
      <c r="AV2796" s="1">
        <f t="shared" si="356"/>
        <v>0.20554710231974588</v>
      </c>
      <c r="AW2796" s="1">
        <f t="shared" si="357"/>
        <v>0.12332826139184754</v>
      </c>
    </row>
    <row r="2797" spans="1:49" x14ac:dyDescent="0.2">
      <c r="A2797">
        <v>2795</v>
      </c>
      <c r="B2797" t="s">
        <v>26056</v>
      </c>
      <c r="F2797" t="s">
        <v>26055</v>
      </c>
      <c r="G2797" t="s">
        <v>14</v>
      </c>
      <c r="H2797" t="s">
        <v>13</v>
      </c>
      <c r="I2797" t="s">
        <v>26054</v>
      </c>
      <c r="J2797">
        <v>120707685</v>
      </c>
      <c r="K2797" t="s">
        <v>26053</v>
      </c>
      <c r="M2797" t="s">
        <v>647</v>
      </c>
      <c r="N2797">
        <v>8</v>
      </c>
      <c r="O2797" t="s">
        <v>26052</v>
      </c>
      <c r="P2797" t="s">
        <v>26051</v>
      </c>
      <c r="Q2797" t="s">
        <v>26050</v>
      </c>
      <c r="R2797" s="7">
        <v>42736</v>
      </c>
      <c r="S2797" s="8">
        <f t="shared" si="352"/>
        <v>2017</v>
      </c>
      <c r="T2797" s="8">
        <v>2017</v>
      </c>
      <c r="U2797" s="8">
        <f t="shared" si="353"/>
        <v>5</v>
      </c>
      <c r="V2797" s="7">
        <v>2017</v>
      </c>
      <c r="W2797" t="s">
        <v>26017</v>
      </c>
      <c r="X2797" s="2">
        <v>0.11</v>
      </c>
      <c r="Y2797" s="6">
        <f t="shared" si="350"/>
        <v>2.9363871759963698E-3</v>
      </c>
      <c r="AA2797">
        <v>13493205</v>
      </c>
      <c r="AB2797">
        <v>72149</v>
      </c>
      <c r="AD2797" t="s">
        <v>6</v>
      </c>
      <c r="AE2797">
        <v>64</v>
      </c>
      <c r="AF2797">
        <v>2</v>
      </c>
      <c r="AH2797" t="s">
        <v>7760</v>
      </c>
      <c r="AI2797" t="s">
        <v>26049</v>
      </c>
      <c r="AK2797" t="s">
        <v>26048</v>
      </c>
      <c r="AL2797">
        <v>0</v>
      </c>
      <c r="AM2797" s="5">
        <f t="shared" si="354"/>
        <v>0</v>
      </c>
      <c r="AN2797" s="4">
        <f t="shared" si="351"/>
        <v>0</v>
      </c>
      <c r="AO2797" s="3"/>
      <c r="AP2797">
        <v>0</v>
      </c>
      <c r="AR2797" t="s">
        <v>1</v>
      </c>
      <c r="AS2797" t="s">
        <v>16925</v>
      </c>
      <c r="AT2797" s="2" t="s">
        <v>0</v>
      </c>
      <c r="AU2797" s="1">
        <f t="shared" si="355"/>
        <v>0.20554710231974588</v>
      </c>
      <c r="AV2797" s="1">
        <f t="shared" si="356"/>
        <v>0.1468193587998185</v>
      </c>
      <c r="AW2797" s="1">
        <f t="shared" si="357"/>
        <v>8.8091615279891095E-2</v>
      </c>
    </row>
    <row r="2798" spans="1:49" x14ac:dyDescent="0.2">
      <c r="A2798">
        <v>2796</v>
      </c>
      <c r="B2798" t="s">
        <v>26047</v>
      </c>
      <c r="F2798" t="s">
        <v>26046</v>
      </c>
      <c r="G2798" t="s">
        <v>14</v>
      </c>
      <c r="H2798" t="s">
        <v>13</v>
      </c>
      <c r="I2798" t="s">
        <v>26045</v>
      </c>
      <c r="J2798">
        <v>120707688</v>
      </c>
      <c r="K2798" t="s">
        <v>26044</v>
      </c>
      <c r="M2798" t="s">
        <v>647</v>
      </c>
      <c r="N2798">
        <v>3</v>
      </c>
      <c r="O2798" t="s">
        <v>26043</v>
      </c>
      <c r="P2798" t="s">
        <v>26042</v>
      </c>
      <c r="Q2798" t="s">
        <v>26041</v>
      </c>
      <c r="R2798" s="7">
        <v>42736</v>
      </c>
      <c r="S2798" s="8">
        <f t="shared" si="352"/>
        <v>2017</v>
      </c>
      <c r="T2798" s="8">
        <v>2017</v>
      </c>
      <c r="U2798" s="8">
        <f t="shared" si="353"/>
        <v>5</v>
      </c>
      <c r="V2798" s="7">
        <v>2017</v>
      </c>
      <c r="W2798" t="s">
        <v>26017</v>
      </c>
      <c r="X2798" s="2">
        <v>0.11</v>
      </c>
      <c r="Y2798" s="6">
        <f t="shared" si="350"/>
        <v>2.9363871759963698E-3</v>
      </c>
      <c r="AA2798">
        <v>13493205</v>
      </c>
      <c r="AB2798">
        <v>72149</v>
      </c>
      <c r="AD2798" t="s">
        <v>6</v>
      </c>
      <c r="AE2798">
        <v>64</v>
      </c>
      <c r="AF2798">
        <v>2</v>
      </c>
      <c r="AH2798" t="s">
        <v>26040</v>
      </c>
      <c r="AI2798" t="s">
        <v>26039</v>
      </c>
      <c r="AK2798" t="s">
        <v>26038</v>
      </c>
      <c r="AL2798">
        <v>0</v>
      </c>
      <c r="AM2798" s="5">
        <f t="shared" si="354"/>
        <v>0</v>
      </c>
      <c r="AN2798" s="4">
        <f t="shared" si="351"/>
        <v>0</v>
      </c>
      <c r="AO2798" s="3"/>
      <c r="AP2798">
        <v>0</v>
      </c>
      <c r="AR2798" t="s">
        <v>1</v>
      </c>
      <c r="AT2798" s="2" t="s">
        <v>0</v>
      </c>
      <c r="AU2798" s="1">
        <f t="shared" si="355"/>
        <v>0.20554710231974588</v>
      </c>
      <c r="AV2798" s="1">
        <f t="shared" si="356"/>
        <v>0.1468193587998185</v>
      </c>
      <c r="AW2798" s="1">
        <f t="shared" si="357"/>
        <v>8.8091615279891095E-2</v>
      </c>
    </row>
    <row r="2799" spans="1:49" x14ac:dyDescent="0.2">
      <c r="A2799">
        <v>2797</v>
      </c>
      <c r="B2799" t="s">
        <v>26037</v>
      </c>
      <c r="F2799" t="s">
        <v>26036</v>
      </c>
      <c r="G2799" t="s">
        <v>14</v>
      </c>
      <c r="H2799" t="s">
        <v>13</v>
      </c>
      <c r="I2799" t="s">
        <v>26035</v>
      </c>
      <c r="J2799" t="s">
        <v>26034</v>
      </c>
      <c r="K2799" t="s">
        <v>26033</v>
      </c>
      <c r="L2799" t="s">
        <v>23588</v>
      </c>
      <c r="M2799" t="s">
        <v>1669</v>
      </c>
      <c r="N2799">
        <v>3</v>
      </c>
      <c r="O2799" t="s">
        <v>26032</v>
      </c>
      <c r="P2799" t="s">
        <v>26031</v>
      </c>
      <c r="Q2799" t="s">
        <v>26030</v>
      </c>
      <c r="R2799" s="7">
        <v>42736</v>
      </c>
      <c r="S2799" s="8">
        <f t="shared" si="352"/>
        <v>2017</v>
      </c>
      <c r="T2799" s="8">
        <v>2017</v>
      </c>
      <c r="U2799" s="8">
        <f t="shared" si="353"/>
        <v>5</v>
      </c>
      <c r="V2799" s="7">
        <v>2017</v>
      </c>
      <c r="W2799" t="s">
        <v>26017</v>
      </c>
      <c r="X2799" s="2">
        <v>0.11</v>
      </c>
      <c r="Y2799" s="6">
        <f t="shared" si="350"/>
        <v>2.9363871759963698E-3</v>
      </c>
      <c r="AA2799">
        <v>13493205</v>
      </c>
      <c r="AB2799">
        <v>72149</v>
      </c>
      <c r="AD2799" t="s">
        <v>6</v>
      </c>
      <c r="AE2799">
        <v>64</v>
      </c>
      <c r="AF2799">
        <v>2</v>
      </c>
      <c r="AH2799" t="s">
        <v>1046</v>
      </c>
      <c r="AI2799" t="s">
        <v>26029</v>
      </c>
      <c r="AK2799" t="s">
        <v>26028</v>
      </c>
      <c r="AL2799">
        <v>0</v>
      </c>
      <c r="AM2799" s="5">
        <f t="shared" si="354"/>
        <v>0</v>
      </c>
      <c r="AN2799" s="4">
        <f t="shared" si="351"/>
        <v>0</v>
      </c>
      <c r="AO2799" s="3"/>
      <c r="AP2799">
        <v>0</v>
      </c>
      <c r="AR2799" t="s">
        <v>1</v>
      </c>
      <c r="AT2799" s="2" t="s">
        <v>0</v>
      </c>
      <c r="AU2799" s="1">
        <f t="shared" si="355"/>
        <v>0.20554710231974588</v>
      </c>
      <c r="AV2799" s="1">
        <f t="shared" si="356"/>
        <v>0.1468193587998185</v>
      </c>
      <c r="AW2799" s="1">
        <f t="shared" si="357"/>
        <v>8.8091615279891095E-2</v>
      </c>
    </row>
    <row r="2800" spans="1:49" x14ac:dyDescent="0.2">
      <c r="A2800">
        <v>2798</v>
      </c>
      <c r="B2800" t="s">
        <v>26027</v>
      </c>
      <c r="F2800" t="s">
        <v>26026</v>
      </c>
      <c r="G2800" t="s">
        <v>14</v>
      </c>
      <c r="H2800" t="s">
        <v>13</v>
      </c>
      <c r="I2800" t="s">
        <v>26025</v>
      </c>
      <c r="J2800" t="s">
        <v>26024</v>
      </c>
      <c r="K2800" t="s">
        <v>26023</v>
      </c>
      <c r="L2800" t="s">
        <v>26022</v>
      </c>
      <c r="M2800" t="s">
        <v>26021</v>
      </c>
      <c r="N2800">
        <v>9</v>
      </c>
      <c r="O2800" t="s">
        <v>26020</v>
      </c>
      <c r="P2800" t="s">
        <v>26019</v>
      </c>
      <c r="Q2800" t="s">
        <v>26018</v>
      </c>
      <c r="R2800" s="7">
        <v>42736</v>
      </c>
      <c r="S2800" s="8">
        <f t="shared" si="352"/>
        <v>2017</v>
      </c>
      <c r="T2800" s="8">
        <v>2017</v>
      </c>
      <c r="U2800" s="8">
        <f t="shared" si="353"/>
        <v>5</v>
      </c>
      <c r="V2800" s="7">
        <v>2017</v>
      </c>
      <c r="W2800" t="s">
        <v>26017</v>
      </c>
      <c r="X2800" s="2">
        <v>0.11</v>
      </c>
      <c r="Y2800" s="6">
        <f t="shared" si="350"/>
        <v>2.9363871759963698E-3</v>
      </c>
      <c r="AA2800">
        <v>13493205</v>
      </c>
      <c r="AB2800">
        <v>72149</v>
      </c>
      <c r="AD2800" t="s">
        <v>6</v>
      </c>
      <c r="AE2800">
        <v>64</v>
      </c>
      <c r="AF2800">
        <v>2</v>
      </c>
      <c r="AH2800" t="s">
        <v>26016</v>
      </c>
      <c r="AI2800" t="s">
        <v>26015</v>
      </c>
      <c r="AK2800" t="s">
        <v>26014</v>
      </c>
      <c r="AL2800">
        <v>0</v>
      </c>
      <c r="AM2800" s="5">
        <f t="shared" si="354"/>
        <v>0</v>
      </c>
      <c r="AN2800" s="4">
        <f t="shared" si="351"/>
        <v>0</v>
      </c>
      <c r="AO2800" s="3"/>
      <c r="AP2800">
        <v>0</v>
      </c>
      <c r="AR2800" t="s">
        <v>1</v>
      </c>
      <c r="AS2800" t="s">
        <v>26013</v>
      </c>
      <c r="AT2800" s="2" t="s">
        <v>0</v>
      </c>
      <c r="AU2800" s="1">
        <f t="shared" si="355"/>
        <v>0.20554710231974588</v>
      </c>
      <c r="AV2800" s="1">
        <f t="shared" si="356"/>
        <v>0.1468193587998185</v>
      </c>
      <c r="AW2800" s="1">
        <f t="shared" si="357"/>
        <v>8.8091615279891095E-2</v>
      </c>
    </row>
    <row r="2801" spans="1:49" x14ac:dyDescent="0.2">
      <c r="A2801">
        <v>2799</v>
      </c>
      <c r="B2801" t="s">
        <v>26012</v>
      </c>
      <c r="F2801" t="s">
        <v>26011</v>
      </c>
      <c r="G2801" t="s">
        <v>14</v>
      </c>
      <c r="H2801" t="s">
        <v>13</v>
      </c>
      <c r="I2801" t="s">
        <v>26010</v>
      </c>
      <c r="J2801">
        <v>60079446</v>
      </c>
      <c r="K2801" t="s">
        <v>6592</v>
      </c>
      <c r="L2801" t="s">
        <v>6591</v>
      </c>
      <c r="M2801" t="s">
        <v>39</v>
      </c>
      <c r="N2801">
        <v>5</v>
      </c>
      <c r="O2801" t="s">
        <v>26009</v>
      </c>
      <c r="P2801" t="s">
        <v>26008</v>
      </c>
      <c r="Q2801" t="s">
        <v>25721</v>
      </c>
      <c r="R2801" s="7">
        <v>42736</v>
      </c>
      <c r="S2801" s="8">
        <f t="shared" si="352"/>
        <v>2017</v>
      </c>
      <c r="T2801" s="8">
        <v>2017</v>
      </c>
      <c r="U2801" s="8">
        <f t="shared" si="353"/>
        <v>5</v>
      </c>
      <c r="V2801" s="7">
        <v>2017</v>
      </c>
      <c r="W2801" t="s">
        <v>13433</v>
      </c>
      <c r="X2801" s="2">
        <v>0.129</v>
      </c>
      <c r="Y2801" s="6">
        <f t="shared" si="350"/>
        <v>3.4435813245775608E-3</v>
      </c>
      <c r="AB2801">
        <v>20500195215</v>
      </c>
      <c r="AC2801" t="s">
        <v>13432</v>
      </c>
      <c r="AD2801" t="s">
        <v>6</v>
      </c>
      <c r="AE2801">
        <v>9</v>
      </c>
      <c r="AH2801" t="s">
        <v>26007</v>
      </c>
      <c r="AI2801" t="s">
        <v>26006</v>
      </c>
      <c r="AJ2801" t="s">
        <v>26005</v>
      </c>
      <c r="AK2801" t="s">
        <v>26004</v>
      </c>
      <c r="AL2801">
        <v>1</v>
      </c>
      <c r="AM2801" s="5">
        <f t="shared" si="354"/>
        <v>0.2</v>
      </c>
      <c r="AN2801" s="4">
        <f t="shared" si="351"/>
        <v>3.0291556228701253E-4</v>
      </c>
      <c r="AO2801" s="3"/>
      <c r="AP2801">
        <v>0</v>
      </c>
      <c r="AR2801" t="s">
        <v>1</v>
      </c>
      <c r="AT2801" s="2" t="s">
        <v>0</v>
      </c>
      <c r="AU2801" s="1">
        <f t="shared" si="355"/>
        <v>0.25013815958903962</v>
      </c>
      <c r="AV2801" s="1">
        <f t="shared" si="356"/>
        <v>0.18732484434322866</v>
      </c>
      <c r="AW2801" s="1">
        <f t="shared" si="357"/>
        <v>0.12451152909741768</v>
      </c>
    </row>
    <row r="2802" spans="1:49" x14ac:dyDescent="0.2">
      <c r="A2802">
        <v>2800</v>
      </c>
      <c r="B2802" t="s">
        <v>26003</v>
      </c>
      <c r="F2802" t="s">
        <v>26002</v>
      </c>
      <c r="G2802" t="s">
        <v>14</v>
      </c>
      <c r="H2802" t="s">
        <v>13</v>
      </c>
      <c r="I2802" t="s">
        <v>25685</v>
      </c>
      <c r="J2802">
        <v>60079446</v>
      </c>
      <c r="K2802" t="s">
        <v>6592</v>
      </c>
      <c r="L2802" t="s">
        <v>6591</v>
      </c>
      <c r="M2802" t="s">
        <v>39</v>
      </c>
      <c r="N2802">
        <v>6</v>
      </c>
      <c r="O2802" t="s">
        <v>26001</v>
      </c>
      <c r="P2802" t="s">
        <v>26000</v>
      </c>
      <c r="Q2802" t="s">
        <v>25692</v>
      </c>
      <c r="R2802" s="7">
        <v>42736</v>
      </c>
      <c r="S2802" s="8">
        <f t="shared" si="352"/>
        <v>2017</v>
      </c>
      <c r="T2802" s="8">
        <v>2017</v>
      </c>
      <c r="U2802" s="8">
        <f t="shared" si="353"/>
        <v>5</v>
      </c>
      <c r="V2802" s="7">
        <v>2017</v>
      </c>
      <c r="W2802" t="s">
        <v>13433</v>
      </c>
      <c r="X2802" s="2">
        <v>0.129</v>
      </c>
      <c r="Y2802" s="6">
        <f t="shared" si="350"/>
        <v>3.4435813245775608E-3</v>
      </c>
      <c r="AB2802">
        <v>20500195215</v>
      </c>
      <c r="AC2802" t="s">
        <v>13432</v>
      </c>
      <c r="AD2802" t="s">
        <v>6</v>
      </c>
      <c r="AE2802">
        <v>9</v>
      </c>
      <c r="AF2802">
        <v>12</v>
      </c>
      <c r="AH2802" t="s">
        <v>372</v>
      </c>
      <c r="AI2802" t="s">
        <v>25999</v>
      </c>
      <c r="AJ2802" t="s">
        <v>25998</v>
      </c>
      <c r="AK2802" t="s">
        <v>25997</v>
      </c>
      <c r="AL2802">
        <v>1</v>
      </c>
      <c r="AM2802" s="5">
        <f t="shared" si="354"/>
        <v>0.2</v>
      </c>
      <c r="AN2802" s="4">
        <f t="shared" si="351"/>
        <v>3.0291556228701253E-4</v>
      </c>
      <c r="AO2802" s="3"/>
      <c r="AP2802">
        <v>0</v>
      </c>
      <c r="AR2802" t="s">
        <v>1</v>
      </c>
      <c r="AT2802" s="2" t="s">
        <v>0</v>
      </c>
      <c r="AU2802" s="1">
        <f t="shared" si="355"/>
        <v>0.25013815958903962</v>
      </c>
      <c r="AV2802" s="1">
        <f t="shared" si="356"/>
        <v>0.18732484434322866</v>
      </c>
      <c r="AW2802" s="1">
        <f t="shared" si="357"/>
        <v>0.12451152909741768</v>
      </c>
    </row>
    <row r="2803" spans="1:49" x14ac:dyDescent="0.2">
      <c r="A2803">
        <v>2801</v>
      </c>
      <c r="B2803" t="s">
        <v>25996</v>
      </c>
      <c r="F2803" t="s">
        <v>25995</v>
      </c>
      <c r="G2803" t="s">
        <v>14</v>
      </c>
      <c r="H2803" t="s">
        <v>13</v>
      </c>
      <c r="I2803" t="s">
        <v>25994</v>
      </c>
      <c r="J2803">
        <v>60079446</v>
      </c>
      <c r="K2803" t="s">
        <v>6592</v>
      </c>
      <c r="L2803" t="s">
        <v>6591</v>
      </c>
      <c r="M2803" t="s">
        <v>39</v>
      </c>
      <c r="N2803">
        <v>6</v>
      </c>
      <c r="O2803" t="s">
        <v>25993</v>
      </c>
      <c r="P2803" t="s">
        <v>25992</v>
      </c>
      <c r="Q2803" t="s">
        <v>25692</v>
      </c>
      <c r="R2803" s="7">
        <v>42736</v>
      </c>
      <c r="S2803" s="8">
        <f t="shared" si="352"/>
        <v>2017</v>
      </c>
      <c r="T2803" s="8">
        <v>2017</v>
      </c>
      <c r="U2803" s="8">
        <f t="shared" si="353"/>
        <v>5</v>
      </c>
      <c r="V2803" s="7">
        <v>2017</v>
      </c>
      <c r="W2803" t="s">
        <v>13433</v>
      </c>
      <c r="X2803" s="2">
        <v>0.129</v>
      </c>
      <c r="Y2803" s="6">
        <f t="shared" si="350"/>
        <v>3.4435813245775608E-3</v>
      </c>
      <c r="AB2803">
        <v>20500195215</v>
      </c>
      <c r="AC2803" t="s">
        <v>13432</v>
      </c>
      <c r="AD2803" t="s">
        <v>6</v>
      </c>
      <c r="AE2803">
        <v>9</v>
      </c>
      <c r="AH2803" t="s">
        <v>25991</v>
      </c>
      <c r="AI2803" t="s">
        <v>25990</v>
      </c>
      <c r="AJ2803" t="s">
        <v>25989</v>
      </c>
      <c r="AK2803" t="s">
        <v>25988</v>
      </c>
      <c r="AL2803">
        <v>1</v>
      </c>
      <c r="AM2803" s="5">
        <f t="shared" si="354"/>
        <v>0.2</v>
      </c>
      <c r="AN2803" s="4">
        <f t="shared" si="351"/>
        <v>3.0291556228701253E-4</v>
      </c>
      <c r="AO2803" s="3"/>
      <c r="AP2803">
        <v>0</v>
      </c>
      <c r="AR2803" t="s">
        <v>1</v>
      </c>
      <c r="AT2803" s="2" t="s">
        <v>0</v>
      </c>
      <c r="AU2803" s="1">
        <f t="shared" si="355"/>
        <v>0.25013815958903962</v>
      </c>
      <c r="AV2803" s="1">
        <f t="shared" si="356"/>
        <v>0.18732484434322866</v>
      </c>
      <c r="AW2803" s="1">
        <f t="shared" si="357"/>
        <v>0.12451152909741768</v>
      </c>
    </row>
    <row r="2804" spans="1:49" x14ac:dyDescent="0.2">
      <c r="A2804">
        <v>2802</v>
      </c>
      <c r="B2804" t="s">
        <v>25987</v>
      </c>
      <c r="F2804" t="s">
        <v>25986</v>
      </c>
      <c r="G2804" t="s">
        <v>14</v>
      </c>
      <c r="H2804" t="s">
        <v>13</v>
      </c>
      <c r="I2804" t="s">
        <v>25985</v>
      </c>
      <c r="J2804" t="s">
        <v>25984</v>
      </c>
      <c r="K2804" t="s">
        <v>25983</v>
      </c>
      <c r="L2804" t="s">
        <v>25982</v>
      </c>
      <c r="M2804" t="s">
        <v>5352</v>
      </c>
      <c r="N2804">
        <v>6</v>
      </c>
      <c r="O2804" t="s">
        <v>25981</v>
      </c>
      <c r="P2804" t="s">
        <v>25980</v>
      </c>
      <c r="Q2804" t="s">
        <v>25979</v>
      </c>
      <c r="R2804" s="7">
        <v>42736</v>
      </c>
      <c r="S2804" s="8">
        <f t="shared" si="352"/>
        <v>2017</v>
      </c>
      <c r="T2804" s="8">
        <v>2017</v>
      </c>
      <c r="U2804" s="8">
        <f t="shared" si="353"/>
        <v>5</v>
      </c>
      <c r="V2804" s="7">
        <v>2017</v>
      </c>
      <c r="W2804" t="s">
        <v>13433</v>
      </c>
      <c r="X2804" s="2">
        <v>0.129</v>
      </c>
      <c r="Y2804" s="6">
        <f t="shared" si="350"/>
        <v>3.4435813245775608E-3</v>
      </c>
      <c r="AB2804">
        <v>20500195215</v>
      </c>
      <c r="AC2804" t="s">
        <v>13432</v>
      </c>
      <c r="AD2804" t="s">
        <v>6</v>
      </c>
      <c r="AE2804">
        <v>9</v>
      </c>
      <c r="AH2804" t="s">
        <v>25978</v>
      </c>
      <c r="AI2804" t="s">
        <v>25977</v>
      </c>
      <c r="AJ2804" t="s">
        <v>25976</v>
      </c>
      <c r="AK2804" t="s">
        <v>25975</v>
      </c>
      <c r="AL2804">
        <v>0</v>
      </c>
      <c r="AM2804" s="5">
        <f t="shared" si="354"/>
        <v>0</v>
      </c>
      <c r="AN2804" s="4">
        <f t="shared" si="351"/>
        <v>0</v>
      </c>
      <c r="AO2804" s="3"/>
      <c r="AP2804">
        <v>0</v>
      </c>
      <c r="AR2804" t="s">
        <v>1</v>
      </c>
      <c r="AT2804" s="2" t="s">
        <v>0</v>
      </c>
      <c r="AU2804" s="1">
        <f t="shared" si="355"/>
        <v>0.24105069272042923</v>
      </c>
      <c r="AV2804" s="1">
        <f t="shared" si="356"/>
        <v>0.17217906622887805</v>
      </c>
      <c r="AW2804" s="1">
        <f t="shared" si="357"/>
        <v>0.10330743973732681</v>
      </c>
    </row>
    <row r="2805" spans="1:49" x14ac:dyDescent="0.2">
      <c r="A2805">
        <v>2803</v>
      </c>
      <c r="B2805" t="s">
        <v>25974</v>
      </c>
      <c r="F2805" t="s">
        <v>25973</v>
      </c>
      <c r="G2805" t="s">
        <v>14</v>
      </c>
      <c r="H2805" t="s">
        <v>13</v>
      </c>
      <c r="I2805" t="s">
        <v>25972</v>
      </c>
      <c r="J2805">
        <v>60079446</v>
      </c>
      <c r="K2805" t="s">
        <v>6592</v>
      </c>
      <c r="L2805" t="s">
        <v>6591</v>
      </c>
      <c r="M2805" t="s">
        <v>39</v>
      </c>
      <c r="N2805">
        <v>4</v>
      </c>
      <c r="O2805" t="s">
        <v>25971</v>
      </c>
      <c r="P2805" t="s">
        <v>25970</v>
      </c>
      <c r="Q2805" t="s">
        <v>25969</v>
      </c>
      <c r="R2805" s="7">
        <v>42736</v>
      </c>
      <c r="S2805" s="8">
        <f t="shared" si="352"/>
        <v>2017</v>
      </c>
      <c r="T2805" s="8">
        <v>2017</v>
      </c>
      <c r="U2805" s="8">
        <f t="shared" si="353"/>
        <v>5</v>
      </c>
      <c r="V2805" s="7">
        <v>2017</v>
      </c>
      <c r="W2805" t="s">
        <v>13433</v>
      </c>
      <c r="X2805" s="2">
        <v>0.129</v>
      </c>
      <c r="Y2805" s="6">
        <f t="shared" si="350"/>
        <v>3.4435813245775608E-3</v>
      </c>
      <c r="AB2805">
        <v>20500195215</v>
      </c>
      <c r="AC2805" t="s">
        <v>13432</v>
      </c>
      <c r="AD2805" t="s">
        <v>6</v>
      </c>
      <c r="AE2805">
        <v>9</v>
      </c>
      <c r="AH2805" t="s">
        <v>25968</v>
      </c>
      <c r="AI2805" t="s">
        <v>25967</v>
      </c>
      <c r="AJ2805" t="s">
        <v>25966</v>
      </c>
      <c r="AK2805" t="s">
        <v>25965</v>
      </c>
      <c r="AL2805">
        <v>2</v>
      </c>
      <c r="AM2805" s="5">
        <f t="shared" si="354"/>
        <v>0.4</v>
      </c>
      <c r="AN2805" s="4">
        <f t="shared" si="351"/>
        <v>6.0583112457402507E-4</v>
      </c>
      <c r="AO2805" s="3"/>
      <c r="AP2805">
        <v>0</v>
      </c>
      <c r="AR2805" t="s">
        <v>1</v>
      </c>
      <c r="AT2805" s="2" t="s">
        <v>0</v>
      </c>
      <c r="AU2805" s="1">
        <f t="shared" si="355"/>
        <v>0.25922562645764996</v>
      </c>
      <c r="AV2805" s="1">
        <f t="shared" si="356"/>
        <v>0.2024706224575793</v>
      </c>
      <c r="AW2805" s="1">
        <f t="shared" si="357"/>
        <v>0.14571561845750858</v>
      </c>
    </row>
    <row r="2806" spans="1:49" x14ac:dyDescent="0.2">
      <c r="A2806">
        <v>2804</v>
      </c>
      <c r="B2806" t="s">
        <v>25964</v>
      </c>
      <c r="C2806" t="s">
        <v>25963</v>
      </c>
      <c r="E2806">
        <v>28707613</v>
      </c>
      <c r="F2806" t="s">
        <v>25962</v>
      </c>
      <c r="G2806" t="s">
        <v>14</v>
      </c>
      <c r="H2806" t="s">
        <v>13</v>
      </c>
      <c r="I2806" t="s">
        <v>25961</v>
      </c>
      <c r="J2806" t="s">
        <v>25960</v>
      </c>
      <c r="K2806" t="s">
        <v>25959</v>
      </c>
      <c r="L2806" t="s">
        <v>25958</v>
      </c>
      <c r="M2806" t="s">
        <v>25957</v>
      </c>
      <c r="N2806">
        <v>9</v>
      </c>
      <c r="O2806" t="s">
        <v>25956</v>
      </c>
      <c r="P2806" t="s">
        <v>25955</v>
      </c>
      <c r="Q2806" t="s">
        <v>25954</v>
      </c>
      <c r="R2806" s="7">
        <v>42736</v>
      </c>
      <c r="S2806" s="8">
        <f t="shared" si="352"/>
        <v>2017</v>
      </c>
      <c r="T2806" s="8">
        <v>2017</v>
      </c>
      <c r="U2806" s="8">
        <f t="shared" si="353"/>
        <v>5</v>
      </c>
      <c r="V2806" s="7">
        <v>2017</v>
      </c>
      <c r="W2806" t="s">
        <v>25953</v>
      </c>
      <c r="X2806" s="2">
        <v>0.432</v>
      </c>
      <c r="Y2806" s="6">
        <f t="shared" si="350"/>
        <v>1.1531993273003924E-2</v>
      </c>
      <c r="AA2806">
        <v>10603271</v>
      </c>
      <c r="AB2806">
        <v>23412</v>
      </c>
      <c r="AD2806" t="s">
        <v>6</v>
      </c>
      <c r="AE2806">
        <v>100</v>
      </c>
      <c r="AF2806">
        <v>6</v>
      </c>
      <c r="AH2806" t="s">
        <v>25952</v>
      </c>
      <c r="AI2806" t="s">
        <v>25951</v>
      </c>
      <c r="AK2806" t="s">
        <v>25950</v>
      </c>
      <c r="AL2806">
        <v>6</v>
      </c>
      <c r="AM2806" s="5">
        <f t="shared" si="354"/>
        <v>1.2</v>
      </c>
      <c r="AN2806" s="4">
        <f t="shared" si="351"/>
        <v>1.8174933737220749E-3</v>
      </c>
      <c r="AO2806" s="3"/>
      <c r="AP2806">
        <v>0</v>
      </c>
      <c r="AR2806" t="s">
        <v>1</v>
      </c>
      <c r="AT2806" s="2">
        <v>1.913</v>
      </c>
      <c r="AU2806" s="1">
        <f t="shared" si="355"/>
        <v>0.86176433032193678</v>
      </c>
      <c r="AV2806" s="1">
        <f t="shared" si="356"/>
        <v>0.66747433233629994</v>
      </c>
      <c r="AW2806" s="1">
        <f t="shared" si="357"/>
        <v>0.47318433435066298</v>
      </c>
    </row>
    <row r="2807" spans="1:49" x14ac:dyDescent="0.2">
      <c r="A2807">
        <v>2805</v>
      </c>
      <c r="B2807" t="s">
        <v>25949</v>
      </c>
      <c r="C2807" t="s">
        <v>25948</v>
      </c>
      <c r="F2807" t="s">
        <v>13091</v>
      </c>
      <c r="G2807" t="s">
        <v>14</v>
      </c>
      <c r="H2807" t="s">
        <v>13</v>
      </c>
      <c r="I2807" t="s">
        <v>13090</v>
      </c>
      <c r="J2807" t="s">
        <v>13089</v>
      </c>
      <c r="K2807" t="s">
        <v>13088</v>
      </c>
      <c r="L2807" t="s">
        <v>13087</v>
      </c>
      <c r="M2807" t="s">
        <v>13086</v>
      </c>
      <c r="N2807">
        <v>3</v>
      </c>
      <c r="O2807" t="s">
        <v>13085</v>
      </c>
      <c r="P2807" t="s">
        <v>25947</v>
      </c>
      <c r="Q2807" t="s">
        <v>13083</v>
      </c>
      <c r="R2807" s="7">
        <v>42736</v>
      </c>
      <c r="S2807" s="8">
        <f t="shared" si="352"/>
        <v>2017</v>
      </c>
      <c r="T2807" s="8">
        <v>2017</v>
      </c>
      <c r="U2807" s="8">
        <f t="shared" si="353"/>
        <v>5</v>
      </c>
      <c r="V2807" s="7">
        <v>2017</v>
      </c>
      <c r="W2807" t="s">
        <v>13082</v>
      </c>
      <c r="X2807" s="2">
        <v>0.26900000000000002</v>
      </c>
      <c r="Y2807" s="6">
        <f t="shared" si="350"/>
        <v>7.1808013667547591E-3</v>
      </c>
      <c r="AA2807" t="s">
        <v>13081</v>
      </c>
      <c r="AB2807">
        <v>13669</v>
      </c>
      <c r="AD2807" t="s">
        <v>6</v>
      </c>
      <c r="AE2807">
        <v>130</v>
      </c>
      <c r="AF2807">
        <v>1</v>
      </c>
      <c r="AH2807" t="s">
        <v>13080</v>
      </c>
      <c r="AI2807" t="s">
        <v>13079</v>
      </c>
      <c r="AJ2807" t="s">
        <v>25946</v>
      </c>
      <c r="AK2807" t="s">
        <v>13077</v>
      </c>
      <c r="AL2807">
        <v>2</v>
      </c>
      <c r="AM2807" s="5">
        <f t="shared" si="354"/>
        <v>0.4</v>
      </c>
      <c r="AN2807" s="4">
        <f t="shared" si="351"/>
        <v>6.0583112457402507E-4</v>
      </c>
      <c r="AO2807" s="3"/>
      <c r="AP2807">
        <v>1</v>
      </c>
      <c r="AQ2807" t="s">
        <v>13022</v>
      </c>
      <c r="AR2807" t="s">
        <v>25945</v>
      </c>
      <c r="AS2807" t="s">
        <v>25944</v>
      </c>
      <c r="AT2807" s="2" t="s">
        <v>0</v>
      </c>
      <c r="AU2807" s="1">
        <f t="shared" si="355"/>
        <v>0.52083102941005388</v>
      </c>
      <c r="AV2807" s="1">
        <f t="shared" si="356"/>
        <v>0.38933162456643922</v>
      </c>
      <c r="AW2807" s="1">
        <f t="shared" si="357"/>
        <v>0.2578322197228245</v>
      </c>
    </row>
    <row r="2808" spans="1:49" x14ac:dyDescent="0.2">
      <c r="A2808">
        <v>2806</v>
      </c>
      <c r="B2808" t="s">
        <v>25943</v>
      </c>
      <c r="F2808" t="s">
        <v>25942</v>
      </c>
      <c r="G2808" t="s">
        <v>14</v>
      </c>
      <c r="H2808" t="s">
        <v>13</v>
      </c>
      <c r="I2808" t="s">
        <v>25941</v>
      </c>
      <c r="J2808" t="s">
        <v>25940</v>
      </c>
      <c r="K2808" t="s">
        <v>25939</v>
      </c>
      <c r="L2808" t="s">
        <v>25909</v>
      </c>
      <c r="M2808" t="s">
        <v>68</v>
      </c>
      <c r="N2808">
        <v>3</v>
      </c>
      <c r="O2808" t="s">
        <v>25938</v>
      </c>
      <c r="P2808" t="s">
        <v>25937</v>
      </c>
      <c r="Q2808" t="s">
        <v>25936</v>
      </c>
      <c r="R2808" s="7">
        <v>42736</v>
      </c>
      <c r="S2808" s="8">
        <f t="shared" si="352"/>
        <v>2017</v>
      </c>
      <c r="T2808" s="8">
        <v>2017</v>
      </c>
      <c r="U2808" s="8">
        <f t="shared" si="353"/>
        <v>5</v>
      </c>
      <c r="V2808" s="7">
        <v>2017</v>
      </c>
      <c r="W2808" t="s">
        <v>13433</v>
      </c>
      <c r="X2808" s="2">
        <v>0.129</v>
      </c>
      <c r="Y2808" s="6">
        <f t="shared" si="350"/>
        <v>3.4435813245775608E-3</v>
      </c>
      <c r="AB2808">
        <v>20500195215</v>
      </c>
      <c r="AC2808" t="s">
        <v>13432</v>
      </c>
      <c r="AD2808" t="s">
        <v>6</v>
      </c>
      <c r="AE2808">
        <v>9</v>
      </c>
      <c r="AF2808" t="s">
        <v>25681</v>
      </c>
      <c r="AH2808" t="s">
        <v>25935</v>
      </c>
      <c r="AI2808" t="s">
        <v>25934</v>
      </c>
      <c r="AJ2808" t="s">
        <v>25933</v>
      </c>
      <c r="AK2808" t="s">
        <v>25932</v>
      </c>
      <c r="AL2808">
        <v>7</v>
      </c>
      <c r="AM2808" s="5">
        <f t="shared" si="354"/>
        <v>1.4</v>
      </c>
      <c r="AN2808" s="4">
        <f t="shared" si="351"/>
        <v>2.1204089360090874E-3</v>
      </c>
      <c r="AO2808" s="3"/>
      <c r="AP2808">
        <v>0</v>
      </c>
      <c r="AQ2808" t="s">
        <v>5317</v>
      </c>
      <c r="AR2808" t="s">
        <v>22306</v>
      </c>
      <c r="AS2808" t="s">
        <v>5316</v>
      </c>
      <c r="AT2808" s="2" t="s">
        <v>0</v>
      </c>
      <c r="AU2808" s="1">
        <f t="shared" si="355"/>
        <v>0.30466296080070182</v>
      </c>
      <c r="AV2808" s="1">
        <f t="shared" si="356"/>
        <v>0.27819951302933243</v>
      </c>
      <c r="AW2808" s="1">
        <f t="shared" si="357"/>
        <v>0.25173606525796288</v>
      </c>
    </row>
    <row r="2809" spans="1:49" x14ac:dyDescent="0.2">
      <c r="A2809">
        <v>2807</v>
      </c>
      <c r="B2809" t="s">
        <v>25931</v>
      </c>
      <c r="C2809" t="s">
        <v>25930</v>
      </c>
      <c r="F2809" t="s">
        <v>25929</v>
      </c>
      <c r="G2809" t="s">
        <v>14</v>
      </c>
      <c r="H2809" t="s">
        <v>13</v>
      </c>
      <c r="I2809" t="s">
        <v>14021</v>
      </c>
      <c r="J2809">
        <v>60109923</v>
      </c>
      <c r="K2809" t="s">
        <v>14020</v>
      </c>
      <c r="L2809" t="s">
        <v>4051</v>
      </c>
      <c r="M2809" t="s">
        <v>39</v>
      </c>
      <c r="N2809">
        <v>2</v>
      </c>
      <c r="O2809" t="s">
        <v>14019</v>
      </c>
      <c r="P2809" t="s">
        <v>14018</v>
      </c>
      <c r="Q2809" t="s">
        <v>14017</v>
      </c>
      <c r="R2809" s="7">
        <v>42736</v>
      </c>
      <c r="S2809" s="8">
        <f t="shared" si="352"/>
        <v>2017</v>
      </c>
      <c r="T2809" s="8">
        <v>2017</v>
      </c>
      <c r="U2809" s="8">
        <f t="shared" si="353"/>
        <v>5</v>
      </c>
      <c r="V2809" s="7">
        <v>2017</v>
      </c>
      <c r="W2809" t="s">
        <v>1273</v>
      </c>
      <c r="X2809" s="2">
        <v>0.22500000000000001</v>
      </c>
      <c r="Y2809" s="6">
        <f t="shared" si="350"/>
        <v>6.0062464963562111E-3</v>
      </c>
      <c r="AA2809">
        <v>13000632</v>
      </c>
      <c r="AB2809">
        <v>22933</v>
      </c>
      <c r="AC2809">
        <v>13036203</v>
      </c>
      <c r="AD2809" t="s">
        <v>6</v>
      </c>
      <c r="AE2809">
        <v>25</v>
      </c>
      <c r="AF2809">
        <v>6</v>
      </c>
      <c r="AH2809" t="s">
        <v>25928</v>
      </c>
      <c r="AI2809" t="s">
        <v>25927</v>
      </c>
      <c r="AJ2809" t="s">
        <v>25926</v>
      </c>
      <c r="AK2809" t="s">
        <v>25925</v>
      </c>
      <c r="AL2809">
        <v>12</v>
      </c>
      <c r="AM2809" s="5">
        <f t="shared" si="354"/>
        <v>2.4</v>
      </c>
      <c r="AN2809" s="4">
        <f t="shared" si="351"/>
        <v>3.6349867474441497E-3</v>
      </c>
      <c r="AO2809" s="3"/>
      <c r="AP2809">
        <v>1</v>
      </c>
      <c r="AR2809" t="s">
        <v>1</v>
      </c>
      <c r="AT2809" s="2" t="s">
        <v>0</v>
      </c>
      <c r="AU2809" s="1">
        <f t="shared" si="355"/>
        <v>0.52948685716825927</v>
      </c>
      <c r="AV2809" s="1">
        <f t="shared" si="356"/>
        <v>0.48206166219001806</v>
      </c>
      <c r="AW2809" s="1">
        <f t="shared" si="357"/>
        <v>0.43463646721177679</v>
      </c>
    </row>
    <row r="2810" spans="1:49" x14ac:dyDescent="0.2">
      <c r="A2810">
        <v>2808</v>
      </c>
      <c r="B2810" t="s">
        <v>25924</v>
      </c>
      <c r="C2810" t="s">
        <v>25923</v>
      </c>
      <c r="F2810" t="s">
        <v>25922</v>
      </c>
      <c r="G2810" t="s">
        <v>14</v>
      </c>
      <c r="H2810" t="s">
        <v>13</v>
      </c>
      <c r="I2810" t="s">
        <v>25921</v>
      </c>
      <c r="J2810">
        <v>60072431</v>
      </c>
      <c r="K2810" t="s">
        <v>23366</v>
      </c>
      <c r="L2810" t="s">
        <v>23365</v>
      </c>
      <c r="M2810" t="s">
        <v>376</v>
      </c>
      <c r="N2810">
        <v>2</v>
      </c>
      <c r="O2810" t="s">
        <v>25920</v>
      </c>
      <c r="P2810" t="s">
        <v>25919</v>
      </c>
      <c r="Q2810" t="s">
        <v>23362</v>
      </c>
      <c r="R2810" s="7">
        <v>42736</v>
      </c>
      <c r="S2810" s="8">
        <f t="shared" si="352"/>
        <v>2017</v>
      </c>
      <c r="T2810" s="8">
        <v>2017</v>
      </c>
      <c r="U2810" s="8">
        <f t="shared" si="353"/>
        <v>5</v>
      </c>
      <c r="V2810" s="7">
        <v>42736</v>
      </c>
      <c r="W2810" t="s">
        <v>25918</v>
      </c>
      <c r="X2810" s="2">
        <v>0.247</v>
      </c>
      <c r="Y2810" s="6">
        <f t="shared" si="350"/>
        <v>6.5935239315554842E-3</v>
      </c>
      <c r="AB2810">
        <v>21100803572</v>
      </c>
      <c r="AC2810">
        <v>21642583</v>
      </c>
      <c r="AD2810" t="s">
        <v>6</v>
      </c>
      <c r="AE2810">
        <v>5</v>
      </c>
      <c r="AF2810">
        <v>1</v>
      </c>
      <c r="AH2810" t="s">
        <v>8549</v>
      </c>
      <c r="AI2810" t="s">
        <v>25917</v>
      </c>
      <c r="AJ2810" t="s">
        <v>25916</v>
      </c>
      <c r="AK2810" t="s">
        <v>25915</v>
      </c>
      <c r="AL2810">
        <v>15</v>
      </c>
      <c r="AM2810" s="5">
        <f t="shared" si="354"/>
        <v>3</v>
      </c>
      <c r="AN2810" s="4">
        <f t="shared" si="351"/>
        <v>4.5437334343051876E-3</v>
      </c>
      <c r="AO2810" s="3"/>
      <c r="AP2810">
        <v>1</v>
      </c>
      <c r="AR2810" t="s">
        <v>1</v>
      </c>
      <c r="AT2810" s="2" t="s">
        <v>0</v>
      </c>
      <c r="AU2810" s="1">
        <f t="shared" si="355"/>
        <v>0.59785867823803951</v>
      </c>
      <c r="AV2810" s="1">
        <f t="shared" si="356"/>
        <v>0.55686286829303366</v>
      </c>
      <c r="AW2810" s="1">
        <f t="shared" si="357"/>
        <v>0.51586705834802771</v>
      </c>
    </row>
    <row r="2811" spans="1:49" x14ac:dyDescent="0.2">
      <c r="A2811">
        <v>2809</v>
      </c>
      <c r="B2811" t="s">
        <v>25914</v>
      </c>
      <c r="F2811" t="s">
        <v>25913</v>
      </c>
      <c r="G2811" t="s">
        <v>14</v>
      </c>
      <c r="H2811" t="s">
        <v>13</v>
      </c>
      <c r="I2811" t="s">
        <v>25912</v>
      </c>
      <c r="J2811" t="s">
        <v>25911</v>
      </c>
      <c r="K2811" t="s">
        <v>25910</v>
      </c>
      <c r="L2811" t="s">
        <v>25909</v>
      </c>
      <c r="M2811" t="s">
        <v>68</v>
      </c>
      <c r="N2811">
        <v>6</v>
      </c>
      <c r="O2811" t="s">
        <v>25908</v>
      </c>
      <c r="P2811" t="s">
        <v>25907</v>
      </c>
      <c r="Q2811" t="s">
        <v>25906</v>
      </c>
      <c r="R2811" s="7">
        <v>42736</v>
      </c>
      <c r="S2811" s="8">
        <f t="shared" si="352"/>
        <v>2017</v>
      </c>
      <c r="T2811" s="8">
        <v>2017</v>
      </c>
      <c r="U2811" s="8">
        <f t="shared" si="353"/>
        <v>5</v>
      </c>
      <c r="V2811" s="7">
        <v>2017</v>
      </c>
      <c r="W2811" t="s">
        <v>13433</v>
      </c>
      <c r="X2811" s="2">
        <v>0.129</v>
      </c>
      <c r="Y2811" s="6">
        <f t="shared" si="350"/>
        <v>3.4435813245775608E-3</v>
      </c>
      <c r="AB2811">
        <v>20500195215</v>
      </c>
      <c r="AC2811" t="s">
        <v>13432</v>
      </c>
      <c r="AD2811" t="s">
        <v>6</v>
      </c>
      <c r="AE2811">
        <v>2017</v>
      </c>
      <c r="AH2811" t="s">
        <v>25905</v>
      </c>
      <c r="AI2811" t="s">
        <v>25904</v>
      </c>
      <c r="AJ2811" t="s">
        <v>25903</v>
      </c>
      <c r="AK2811" t="s">
        <v>25902</v>
      </c>
      <c r="AL2811">
        <v>10</v>
      </c>
      <c r="AM2811" s="5">
        <f t="shared" si="354"/>
        <v>2</v>
      </c>
      <c r="AN2811" s="4">
        <f t="shared" si="351"/>
        <v>3.0291556228701248E-3</v>
      </c>
      <c r="AO2811" s="3"/>
      <c r="AP2811">
        <v>0</v>
      </c>
      <c r="AR2811" t="s">
        <v>1</v>
      </c>
      <c r="AT2811" s="2" t="s">
        <v>0</v>
      </c>
      <c r="AU2811" s="1">
        <f t="shared" si="355"/>
        <v>0.33192536140653295</v>
      </c>
      <c r="AV2811" s="1">
        <f t="shared" si="356"/>
        <v>0.3236368473723843</v>
      </c>
      <c r="AW2811" s="1">
        <f t="shared" si="357"/>
        <v>0.31534833333823553</v>
      </c>
    </row>
    <row r="2812" spans="1:49" x14ac:dyDescent="0.2">
      <c r="A2812">
        <v>2810</v>
      </c>
      <c r="B2812" t="s">
        <v>25901</v>
      </c>
      <c r="C2812" t="s">
        <v>25900</v>
      </c>
      <c r="F2812" t="s">
        <v>25899</v>
      </c>
      <c r="G2812" t="s">
        <v>14</v>
      </c>
      <c r="H2812" t="s">
        <v>13</v>
      </c>
      <c r="I2812" t="s">
        <v>25898</v>
      </c>
      <c r="J2812">
        <v>120513180</v>
      </c>
      <c r="K2812" t="s">
        <v>25897</v>
      </c>
      <c r="L2812" t="s">
        <v>25896</v>
      </c>
      <c r="M2812" t="s">
        <v>137</v>
      </c>
      <c r="N2812">
        <v>3</v>
      </c>
      <c r="O2812" t="s">
        <v>25895</v>
      </c>
      <c r="P2812" t="s">
        <v>25894</v>
      </c>
      <c r="Q2812" t="s">
        <v>25893</v>
      </c>
      <c r="R2812" s="7">
        <v>42736</v>
      </c>
      <c r="S2812" s="8">
        <f t="shared" si="352"/>
        <v>2017</v>
      </c>
      <c r="T2812" s="8">
        <v>2017</v>
      </c>
      <c r="U2812" s="8">
        <f t="shared" si="353"/>
        <v>5</v>
      </c>
      <c r="V2812" s="7">
        <v>2017</v>
      </c>
      <c r="W2812" t="s">
        <v>25892</v>
      </c>
      <c r="X2812" s="2">
        <v>0.19400000000000001</v>
      </c>
      <c r="Y2812" s="6">
        <f t="shared" si="350"/>
        <v>5.1787192013026881E-3</v>
      </c>
      <c r="AA2812">
        <v>15732487</v>
      </c>
      <c r="AB2812">
        <v>21100201066</v>
      </c>
      <c r="AC2812">
        <v>17448999</v>
      </c>
      <c r="AD2812" t="s">
        <v>6</v>
      </c>
      <c r="AE2812">
        <v>13</v>
      </c>
      <c r="AF2812">
        <v>4</v>
      </c>
      <c r="AH2812" t="s">
        <v>25891</v>
      </c>
      <c r="AI2812" t="s">
        <v>25890</v>
      </c>
      <c r="AJ2812" t="s">
        <v>25889</v>
      </c>
      <c r="AK2812" t="s">
        <v>25888</v>
      </c>
      <c r="AL2812">
        <v>1</v>
      </c>
      <c r="AM2812" s="5">
        <f t="shared" si="354"/>
        <v>0.2</v>
      </c>
      <c r="AN2812" s="4">
        <f t="shared" si="351"/>
        <v>3.0291556228701253E-4</v>
      </c>
      <c r="AO2812" s="3"/>
      <c r="AP2812">
        <v>0</v>
      </c>
      <c r="AR2812" t="s">
        <v>1</v>
      </c>
      <c r="AT2812" s="2" t="s">
        <v>0</v>
      </c>
      <c r="AU2812" s="1">
        <f t="shared" si="355"/>
        <v>0.37159781095979849</v>
      </c>
      <c r="AV2812" s="1">
        <f t="shared" si="356"/>
        <v>0.27408173817948506</v>
      </c>
      <c r="AW2812" s="1">
        <f t="shared" si="357"/>
        <v>0.17656566539917151</v>
      </c>
    </row>
    <row r="2813" spans="1:49" x14ac:dyDescent="0.2">
      <c r="A2813">
        <v>2811</v>
      </c>
      <c r="B2813" t="s">
        <v>25887</v>
      </c>
      <c r="F2813" t="s">
        <v>25886</v>
      </c>
      <c r="G2813" t="s">
        <v>14</v>
      </c>
      <c r="H2813" t="s">
        <v>13</v>
      </c>
      <c r="I2813" t="s">
        <v>25885</v>
      </c>
      <c r="J2813">
        <v>60079446</v>
      </c>
      <c r="K2813" t="s">
        <v>6592</v>
      </c>
      <c r="L2813" t="s">
        <v>6591</v>
      </c>
      <c r="M2813" t="s">
        <v>39</v>
      </c>
      <c r="N2813">
        <v>6</v>
      </c>
      <c r="O2813" t="s">
        <v>25884</v>
      </c>
      <c r="P2813" t="s">
        <v>25883</v>
      </c>
      <c r="Q2813" t="s">
        <v>25692</v>
      </c>
      <c r="R2813" s="7">
        <v>42736</v>
      </c>
      <c r="S2813" s="8">
        <f t="shared" si="352"/>
        <v>2017</v>
      </c>
      <c r="T2813" s="8">
        <v>2017</v>
      </c>
      <c r="U2813" s="8">
        <f t="shared" si="353"/>
        <v>5</v>
      </c>
      <c r="V2813" s="7">
        <v>2017</v>
      </c>
      <c r="W2813" t="s">
        <v>13433</v>
      </c>
      <c r="X2813" s="2">
        <v>0.129</v>
      </c>
      <c r="Y2813" s="6">
        <f t="shared" si="350"/>
        <v>3.4435813245775608E-3</v>
      </c>
      <c r="AB2813">
        <v>20500195215</v>
      </c>
      <c r="AC2813" t="s">
        <v>13432</v>
      </c>
      <c r="AD2813" t="s">
        <v>6</v>
      </c>
      <c r="AE2813">
        <v>9</v>
      </c>
      <c r="AF2813" t="s">
        <v>25681</v>
      </c>
      <c r="AH2813" t="s">
        <v>25882</v>
      </c>
      <c r="AI2813" t="s">
        <v>25881</v>
      </c>
      <c r="AK2813" t="s">
        <v>25880</v>
      </c>
      <c r="AL2813">
        <v>2</v>
      </c>
      <c r="AM2813" s="5">
        <f t="shared" si="354"/>
        <v>0.4</v>
      </c>
      <c r="AN2813" s="4">
        <f t="shared" si="351"/>
        <v>6.0583112457402507E-4</v>
      </c>
      <c r="AO2813" s="3"/>
      <c r="AP2813">
        <v>0</v>
      </c>
      <c r="AR2813" t="s">
        <v>1</v>
      </c>
      <c r="AT2813" s="2" t="s">
        <v>0</v>
      </c>
      <c r="AU2813" s="1">
        <f t="shared" si="355"/>
        <v>0.25922562645764996</v>
      </c>
      <c r="AV2813" s="1">
        <f t="shared" si="356"/>
        <v>0.2024706224575793</v>
      </c>
      <c r="AW2813" s="1">
        <f t="shared" si="357"/>
        <v>0.14571561845750858</v>
      </c>
    </row>
    <row r="2814" spans="1:49" x14ac:dyDescent="0.2">
      <c r="A2814">
        <v>2812</v>
      </c>
      <c r="B2814" t="s">
        <v>25879</v>
      </c>
      <c r="C2814" t="s">
        <v>25878</v>
      </c>
      <c r="F2814" t="s">
        <v>25877</v>
      </c>
      <c r="G2814" t="s">
        <v>14</v>
      </c>
      <c r="H2814" t="s">
        <v>13</v>
      </c>
      <c r="I2814" t="s">
        <v>25876</v>
      </c>
      <c r="J2814">
        <v>60020251</v>
      </c>
      <c r="K2814" t="s">
        <v>25875</v>
      </c>
      <c r="L2814" t="s">
        <v>25874</v>
      </c>
      <c r="M2814" t="s">
        <v>137</v>
      </c>
      <c r="N2814">
        <v>2</v>
      </c>
      <c r="O2814" t="s">
        <v>25873</v>
      </c>
      <c r="P2814" t="s">
        <v>25872</v>
      </c>
      <c r="Q2814" t="s">
        <v>25871</v>
      </c>
      <c r="R2814" s="7">
        <v>42736</v>
      </c>
      <c r="S2814" s="8">
        <f t="shared" si="352"/>
        <v>2017</v>
      </c>
      <c r="T2814" s="8">
        <v>2017</v>
      </c>
      <c r="U2814" s="8">
        <f t="shared" si="353"/>
        <v>5</v>
      </c>
      <c r="V2814" s="7">
        <v>42736</v>
      </c>
      <c r="W2814" t="s">
        <v>25870</v>
      </c>
      <c r="X2814" s="2">
        <v>0.84699999999999998</v>
      </c>
      <c r="Y2814" s="6">
        <f t="shared" si="350"/>
        <v>2.2610181255172047E-2</v>
      </c>
      <c r="AA2814">
        <v>281522</v>
      </c>
      <c r="AB2814">
        <v>12174</v>
      </c>
      <c r="AD2814" t="s">
        <v>6</v>
      </c>
      <c r="AE2814">
        <v>64</v>
      </c>
      <c r="AF2814">
        <v>2</v>
      </c>
      <c r="AH2814" t="s">
        <v>25869</v>
      </c>
      <c r="AI2814" t="s">
        <v>25868</v>
      </c>
      <c r="AK2814" t="s">
        <v>25867</v>
      </c>
      <c r="AL2814">
        <v>1</v>
      </c>
      <c r="AM2814" s="5">
        <f t="shared" si="354"/>
        <v>0.2</v>
      </c>
      <c r="AN2814" s="4">
        <f t="shared" si="351"/>
        <v>3.0291556228701253E-4</v>
      </c>
      <c r="AO2814" s="3"/>
      <c r="AP2814">
        <v>0</v>
      </c>
      <c r="AR2814" t="s">
        <v>1</v>
      </c>
      <c r="AT2814" s="2" t="s">
        <v>0</v>
      </c>
      <c r="AU2814" s="1">
        <f t="shared" si="355"/>
        <v>1.5918001547306535</v>
      </c>
      <c r="AV2814" s="1">
        <f t="shared" si="356"/>
        <v>1.145654840872953</v>
      </c>
      <c r="AW2814" s="1">
        <f t="shared" si="357"/>
        <v>0.69950952701525226</v>
      </c>
    </row>
    <row r="2815" spans="1:49" x14ac:dyDescent="0.2">
      <c r="A2815">
        <v>2813</v>
      </c>
      <c r="B2815" t="s">
        <v>25866</v>
      </c>
      <c r="F2815" t="s">
        <v>25865</v>
      </c>
      <c r="G2815" t="s">
        <v>14</v>
      </c>
      <c r="H2815" t="s">
        <v>13</v>
      </c>
      <c r="I2815" t="s">
        <v>25864</v>
      </c>
      <c r="J2815" t="s">
        <v>25863</v>
      </c>
      <c r="K2815" t="s">
        <v>25862</v>
      </c>
      <c r="L2815" t="s">
        <v>25861</v>
      </c>
      <c r="M2815" t="s">
        <v>5352</v>
      </c>
      <c r="N2815">
        <v>3</v>
      </c>
      <c r="O2815" t="s">
        <v>25860</v>
      </c>
      <c r="P2815" t="s">
        <v>25859</v>
      </c>
      <c r="Q2815" t="s">
        <v>25858</v>
      </c>
      <c r="R2815" s="7">
        <v>42736</v>
      </c>
      <c r="S2815" s="8">
        <f t="shared" si="352"/>
        <v>2017</v>
      </c>
      <c r="T2815" s="8">
        <v>2017</v>
      </c>
      <c r="U2815" s="8">
        <f t="shared" si="353"/>
        <v>5</v>
      </c>
      <c r="V2815" s="7">
        <v>2017</v>
      </c>
      <c r="W2815" t="s">
        <v>13433</v>
      </c>
      <c r="X2815" s="2">
        <v>0.129</v>
      </c>
      <c r="Y2815" s="6">
        <f t="shared" si="350"/>
        <v>3.4435813245775608E-3</v>
      </c>
      <c r="AB2815">
        <v>20500195215</v>
      </c>
      <c r="AC2815" t="s">
        <v>13432</v>
      </c>
      <c r="AD2815" t="s">
        <v>6</v>
      </c>
      <c r="AE2815">
        <v>9</v>
      </c>
      <c r="AF2815" t="s">
        <v>25681</v>
      </c>
      <c r="AH2815" t="s">
        <v>25857</v>
      </c>
      <c r="AI2815" t="s">
        <v>25856</v>
      </c>
      <c r="AJ2815" t="s">
        <v>25855</v>
      </c>
      <c r="AK2815" t="s">
        <v>25854</v>
      </c>
      <c r="AL2815">
        <v>9</v>
      </c>
      <c r="AM2815" s="5">
        <f t="shared" si="354"/>
        <v>1.8</v>
      </c>
      <c r="AN2815" s="4">
        <f t="shared" si="351"/>
        <v>2.7262400605831123E-3</v>
      </c>
      <c r="AO2815" s="3"/>
      <c r="AP2815">
        <v>0</v>
      </c>
      <c r="AQ2815" t="s">
        <v>22307</v>
      </c>
      <c r="AR2815" t="s">
        <v>24606</v>
      </c>
      <c r="AS2815" t="s">
        <v>5316</v>
      </c>
      <c r="AT2815" s="2" t="s">
        <v>0</v>
      </c>
      <c r="AU2815" s="1">
        <f t="shared" si="355"/>
        <v>0.32283789453792261</v>
      </c>
      <c r="AV2815" s="1">
        <f t="shared" si="356"/>
        <v>0.30849106925803366</v>
      </c>
      <c r="AW2815" s="1">
        <f t="shared" si="357"/>
        <v>0.29414424397814465</v>
      </c>
    </row>
    <row r="2816" spans="1:49" x14ac:dyDescent="0.2">
      <c r="A2816">
        <v>2814</v>
      </c>
      <c r="B2816" t="s">
        <v>25853</v>
      </c>
      <c r="F2816" t="s">
        <v>25852</v>
      </c>
      <c r="G2816" t="s">
        <v>14</v>
      </c>
      <c r="H2816" t="s">
        <v>13</v>
      </c>
      <c r="I2816" t="s">
        <v>25851</v>
      </c>
      <c r="N2816">
        <v>6</v>
      </c>
      <c r="O2816" t="s">
        <v>25850</v>
      </c>
      <c r="P2816" t="s">
        <v>25849</v>
      </c>
      <c r="Q2816" t="s">
        <v>25848</v>
      </c>
      <c r="R2816" s="7">
        <v>42736</v>
      </c>
      <c r="S2816" s="8">
        <f t="shared" si="352"/>
        <v>2017</v>
      </c>
      <c r="T2816" s="8">
        <v>2017</v>
      </c>
      <c r="U2816" s="8">
        <f t="shared" si="353"/>
        <v>5</v>
      </c>
      <c r="V2816" s="7">
        <v>2017</v>
      </c>
      <c r="W2816" t="s">
        <v>13433</v>
      </c>
      <c r="X2816" s="2">
        <v>0.129</v>
      </c>
      <c r="Y2816" s="6">
        <f t="shared" si="350"/>
        <v>3.4435813245775608E-3</v>
      </c>
      <c r="AB2816">
        <v>20500195215</v>
      </c>
      <c r="AC2816" t="s">
        <v>13432</v>
      </c>
      <c r="AD2816" t="s">
        <v>6</v>
      </c>
      <c r="AE2816">
        <v>2017</v>
      </c>
      <c r="AF2816" t="s">
        <v>25847</v>
      </c>
      <c r="AH2816" t="s">
        <v>25846</v>
      </c>
      <c r="AI2816" t="s">
        <v>25845</v>
      </c>
      <c r="AJ2816" t="s">
        <v>25844</v>
      </c>
      <c r="AK2816" t="s">
        <v>25843</v>
      </c>
      <c r="AL2816">
        <v>10</v>
      </c>
      <c r="AM2816" s="5">
        <f t="shared" si="354"/>
        <v>2</v>
      </c>
      <c r="AN2816" s="4">
        <f t="shared" si="351"/>
        <v>3.0291556228701248E-3</v>
      </c>
      <c r="AO2816" s="3"/>
      <c r="AP2816">
        <v>0</v>
      </c>
      <c r="AR2816" t="s">
        <v>1</v>
      </c>
      <c r="AT2816" s="2" t="s">
        <v>0</v>
      </c>
      <c r="AU2816" s="1">
        <f t="shared" si="355"/>
        <v>0.33192536140653295</v>
      </c>
      <c r="AV2816" s="1">
        <f t="shared" si="356"/>
        <v>0.3236368473723843</v>
      </c>
      <c r="AW2816" s="1">
        <f t="shared" si="357"/>
        <v>0.31534833333823553</v>
      </c>
    </row>
    <row r="2817" spans="1:49" x14ac:dyDescent="0.2">
      <c r="A2817">
        <v>2815</v>
      </c>
      <c r="B2817" t="s">
        <v>25842</v>
      </c>
      <c r="C2817" t="s">
        <v>25841</v>
      </c>
      <c r="F2817" t="s">
        <v>25840</v>
      </c>
      <c r="G2817" t="s">
        <v>14</v>
      </c>
      <c r="H2817" t="s">
        <v>13</v>
      </c>
      <c r="I2817" t="s">
        <v>25839</v>
      </c>
      <c r="J2817" t="s">
        <v>25838</v>
      </c>
      <c r="K2817" t="s">
        <v>25837</v>
      </c>
      <c r="L2817" t="s">
        <v>25836</v>
      </c>
      <c r="M2817" t="s">
        <v>25835</v>
      </c>
      <c r="N2817">
        <v>10</v>
      </c>
      <c r="O2817" t="s">
        <v>25834</v>
      </c>
      <c r="P2817" t="s">
        <v>25833</v>
      </c>
      <c r="Q2817" t="s">
        <v>25832</v>
      </c>
      <c r="R2817" s="7">
        <v>42736</v>
      </c>
      <c r="S2817" s="8">
        <f t="shared" si="352"/>
        <v>2017</v>
      </c>
      <c r="T2817" s="8">
        <v>2017</v>
      </c>
      <c r="U2817" s="8">
        <f t="shared" si="353"/>
        <v>5</v>
      </c>
      <c r="V2817" s="7">
        <v>2017</v>
      </c>
      <c r="W2817" t="s">
        <v>2979</v>
      </c>
      <c r="X2817" s="2">
        <v>0.746</v>
      </c>
      <c r="Y2817" s="6">
        <f t="shared" si="350"/>
        <v>1.9914043939029926E-2</v>
      </c>
      <c r="AB2817">
        <v>21100199840</v>
      </c>
      <c r="AC2817">
        <v>20462069</v>
      </c>
      <c r="AD2817" t="s">
        <v>6</v>
      </c>
      <c r="AE2817">
        <v>7</v>
      </c>
      <c r="AF2817">
        <v>87</v>
      </c>
      <c r="AH2817" t="s">
        <v>25831</v>
      </c>
      <c r="AI2817" t="s">
        <v>25830</v>
      </c>
      <c r="AK2817" t="s">
        <v>25829</v>
      </c>
      <c r="AL2817">
        <v>21</v>
      </c>
      <c r="AM2817" s="5">
        <f t="shared" si="354"/>
        <v>4.2</v>
      </c>
      <c r="AN2817" s="4">
        <f t="shared" si="351"/>
        <v>6.3612268080272625E-3</v>
      </c>
      <c r="AO2817" s="3"/>
      <c r="AP2817">
        <v>1</v>
      </c>
      <c r="AR2817" t="s">
        <v>1</v>
      </c>
      <c r="AS2817" t="s">
        <v>25828</v>
      </c>
      <c r="AT2817" s="2">
        <v>3.3610000000000002</v>
      </c>
      <c r="AU2817" s="1">
        <f t="shared" si="355"/>
        <v>1.5848198799729127</v>
      </c>
      <c r="AV2817" s="1">
        <f t="shared" si="356"/>
        <v>1.3137635373528596</v>
      </c>
      <c r="AW2817" s="1">
        <f t="shared" si="357"/>
        <v>1.0427071947328062</v>
      </c>
    </row>
    <row r="2818" spans="1:49" x14ac:dyDescent="0.2">
      <c r="A2818">
        <v>2816</v>
      </c>
      <c r="B2818" t="s">
        <v>25827</v>
      </c>
      <c r="F2818" t="s">
        <v>25826</v>
      </c>
      <c r="G2818" t="s">
        <v>14</v>
      </c>
      <c r="H2818" t="s">
        <v>13</v>
      </c>
      <c r="I2818" t="s">
        <v>25825</v>
      </c>
      <c r="J2818" t="s">
        <v>25824</v>
      </c>
      <c r="K2818" t="s">
        <v>25823</v>
      </c>
      <c r="L2818" t="s">
        <v>25822</v>
      </c>
      <c r="M2818" t="s">
        <v>22094</v>
      </c>
      <c r="N2818">
        <v>4</v>
      </c>
      <c r="O2818" t="s">
        <v>25821</v>
      </c>
      <c r="P2818" t="s">
        <v>25820</v>
      </c>
      <c r="Q2818" t="s">
        <v>25819</v>
      </c>
      <c r="R2818" s="7">
        <v>42736</v>
      </c>
      <c r="S2818" s="8">
        <f t="shared" si="352"/>
        <v>2017</v>
      </c>
      <c r="T2818" s="8">
        <v>2017</v>
      </c>
      <c r="U2818" s="8">
        <f t="shared" si="353"/>
        <v>5</v>
      </c>
      <c r="V2818" s="7">
        <v>2017</v>
      </c>
      <c r="W2818" t="s">
        <v>5376</v>
      </c>
      <c r="X2818" s="2">
        <v>0.17499999999999999</v>
      </c>
      <c r="Y2818" s="6">
        <f t="shared" si="350"/>
        <v>4.6715250527214966E-3</v>
      </c>
      <c r="AA2818">
        <v>9734562</v>
      </c>
      <c r="AB2818">
        <v>21100217234</v>
      </c>
      <c r="AC2818">
        <v>9739769</v>
      </c>
      <c r="AD2818" t="s">
        <v>6</v>
      </c>
      <c r="AE2818">
        <v>12</v>
      </c>
      <c r="AF2818">
        <v>18</v>
      </c>
      <c r="AH2818" t="s">
        <v>25818</v>
      </c>
      <c r="AI2818" t="s">
        <v>25817</v>
      </c>
      <c r="AJ2818" t="s">
        <v>25816</v>
      </c>
      <c r="AK2818" t="s">
        <v>25815</v>
      </c>
      <c r="AL2818">
        <v>2</v>
      </c>
      <c r="AM2818" s="5">
        <f t="shared" si="354"/>
        <v>0.4</v>
      </c>
      <c r="AN2818" s="4">
        <f t="shared" si="351"/>
        <v>6.0583112457402507E-4</v>
      </c>
      <c r="AO2818" s="3"/>
      <c r="AP2818">
        <v>0</v>
      </c>
      <c r="AR2818" t="s">
        <v>1</v>
      </c>
      <c r="AT2818" s="2" t="s">
        <v>0</v>
      </c>
      <c r="AU2818" s="1">
        <f t="shared" si="355"/>
        <v>0.34518168742772554</v>
      </c>
      <c r="AV2818" s="1">
        <f t="shared" si="356"/>
        <v>0.26386780886477607</v>
      </c>
      <c r="AW2818" s="1">
        <f t="shared" si="357"/>
        <v>0.18255393030182665</v>
      </c>
    </row>
    <row r="2819" spans="1:49" x14ac:dyDescent="0.2">
      <c r="A2819">
        <v>2817</v>
      </c>
      <c r="B2819" t="s">
        <v>25814</v>
      </c>
      <c r="C2819" t="s">
        <v>25813</v>
      </c>
      <c r="F2819" t="s">
        <v>25812</v>
      </c>
      <c r="G2819" t="s">
        <v>14</v>
      </c>
      <c r="H2819" t="s">
        <v>13</v>
      </c>
      <c r="I2819" t="s">
        <v>25811</v>
      </c>
      <c r="J2819" t="s">
        <v>25810</v>
      </c>
      <c r="K2819" t="s">
        <v>25809</v>
      </c>
      <c r="L2819" t="s">
        <v>25808</v>
      </c>
      <c r="M2819" t="s">
        <v>14637</v>
      </c>
      <c r="N2819">
        <v>4</v>
      </c>
      <c r="O2819" t="s">
        <v>25807</v>
      </c>
      <c r="P2819" t="s">
        <v>25806</v>
      </c>
      <c r="Q2819" t="s">
        <v>25805</v>
      </c>
      <c r="R2819" s="7">
        <v>42736</v>
      </c>
      <c r="S2819" s="8">
        <f t="shared" si="352"/>
        <v>2017</v>
      </c>
      <c r="T2819" s="8">
        <v>2017</v>
      </c>
      <c r="U2819" s="8">
        <f t="shared" si="353"/>
        <v>5</v>
      </c>
      <c r="V2819" s="7">
        <v>2017</v>
      </c>
      <c r="W2819" t="s">
        <v>4505</v>
      </c>
      <c r="X2819" s="2">
        <v>0.34100000000000003</v>
      </c>
      <c r="Y2819" s="6">
        <f t="shared" ref="Y2819:Y2882" si="358">(X2819-$Z$3)/($Z$2-$Z$3)</f>
        <v>9.1028002455887467E-3</v>
      </c>
      <c r="AA2819">
        <v>19378718</v>
      </c>
      <c r="AB2819">
        <v>19700186839</v>
      </c>
      <c r="AC2819">
        <v>15309681</v>
      </c>
      <c r="AD2819" t="s">
        <v>6</v>
      </c>
      <c r="AE2819">
        <v>76</v>
      </c>
      <c r="AH2819" t="s">
        <v>25804</v>
      </c>
      <c r="AI2819" t="s">
        <v>25803</v>
      </c>
      <c r="AK2819" t="s">
        <v>25802</v>
      </c>
      <c r="AL2819">
        <v>9</v>
      </c>
      <c r="AM2819" s="5">
        <f t="shared" si="354"/>
        <v>1.8</v>
      </c>
      <c r="AN2819" s="4">
        <f t="shared" ref="AN2819:AN2882" si="359">(AM2819-$AO$3)/($AO$2-$AO$3)</f>
        <v>2.7262400605831123E-3</v>
      </c>
      <c r="AO2819" s="3"/>
      <c r="AP2819">
        <v>1</v>
      </c>
      <c r="AR2819" t="s">
        <v>1</v>
      </c>
      <c r="AT2819" s="2" t="s">
        <v>0</v>
      </c>
      <c r="AU2819" s="1">
        <f t="shared" si="355"/>
        <v>0.71898321900870554</v>
      </c>
      <c r="AV2819" s="1">
        <f t="shared" si="356"/>
        <v>0.59145201530859293</v>
      </c>
      <c r="AW2819" s="1">
        <f t="shared" si="357"/>
        <v>0.4639208116084802</v>
      </c>
    </row>
    <row r="2820" spans="1:49" x14ac:dyDescent="0.2">
      <c r="A2820">
        <v>2818</v>
      </c>
      <c r="B2820" t="s">
        <v>25801</v>
      </c>
      <c r="C2820" t="s">
        <v>25800</v>
      </c>
      <c r="F2820" t="s">
        <v>25799</v>
      </c>
      <c r="G2820" t="s">
        <v>14</v>
      </c>
      <c r="H2820" t="s">
        <v>13</v>
      </c>
      <c r="I2820" t="s">
        <v>25798</v>
      </c>
      <c r="J2820">
        <v>60027012</v>
      </c>
      <c r="K2820" t="s">
        <v>25797</v>
      </c>
      <c r="L2820" t="s">
        <v>25796</v>
      </c>
      <c r="M2820" t="s">
        <v>4600</v>
      </c>
      <c r="N2820">
        <v>2</v>
      </c>
      <c r="O2820" t="s">
        <v>25795</v>
      </c>
      <c r="P2820" t="s">
        <v>25794</v>
      </c>
      <c r="Q2820" t="s">
        <v>25793</v>
      </c>
      <c r="R2820" s="7">
        <v>42736</v>
      </c>
      <c r="S2820" s="8">
        <f t="shared" si="352"/>
        <v>2017</v>
      </c>
      <c r="T2820" s="8">
        <v>2017</v>
      </c>
      <c r="U2820" s="8">
        <f t="shared" si="353"/>
        <v>5</v>
      </c>
      <c r="V2820" s="7">
        <v>2017</v>
      </c>
      <c r="W2820" t="s">
        <v>20043</v>
      </c>
      <c r="X2820" s="2">
        <v>0.28799999999999998</v>
      </c>
      <c r="Y2820" s="6">
        <f t="shared" si="358"/>
        <v>7.6879955153359488E-3</v>
      </c>
      <c r="AA2820">
        <v>12149705</v>
      </c>
      <c r="AB2820">
        <v>19700175246</v>
      </c>
      <c r="AD2820" t="s">
        <v>6</v>
      </c>
      <c r="AE2820">
        <v>14</v>
      </c>
      <c r="AF2820">
        <v>4</v>
      </c>
      <c r="AH2820" t="s">
        <v>25792</v>
      </c>
      <c r="AI2820" t="s">
        <v>25791</v>
      </c>
      <c r="AJ2820" t="s">
        <v>25790</v>
      </c>
      <c r="AK2820" t="s">
        <v>25789</v>
      </c>
      <c r="AL2820">
        <v>7</v>
      </c>
      <c r="AM2820" s="5">
        <f t="shared" si="354"/>
        <v>1.4</v>
      </c>
      <c r="AN2820" s="4">
        <f t="shared" si="359"/>
        <v>2.1204089360090874E-3</v>
      </c>
      <c r="AO2820" s="3"/>
      <c r="AP2820">
        <v>1</v>
      </c>
      <c r="AR2820" t="s">
        <v>1</v>
      </c>
      <c r="AT2820" s="2">
        <v>1.1759999999999999</v>
      </c>
      <c r="AU2820" s="1">
        <f t="shared" si="355"/>
        <v>0.60177195415378892</v>
      </c>
      <c r="AV2820" s="1">
        <f t="shared" si="356"/>
        <v>0.49042022256725176</v>
      </c>
      <c r="AW2820" s="1">
        <f t="shared" si="357"/>
        <v>0.37906849098071455</v>
      </c>
    </row>
    <row r="2821" spans="1:49" x14ac:dyDescent="0.2">
      <c r="A2821">
        <v>2819</v>
      </c>
      <c r="B2821" t="s">
        <v>25788</v>
      </c>
      <c r="F2821" t="s">
        <v>25787</v>
      </c>
      <c r="G2821" t="s">
        <v>14</v>
      </c>
      <c r="H2821" t="s">
        <v>13</v>
      </c>
      <c r="I2821" t="s">
        <v>25786</v>
      </c>
      <c r="J2821">
        <v>60079446</v>
      </c>
      <c r="K2821" t="s">
        <v>6592</v>
      </c>
      <c r="L2821" t="s">
        <v>6591</v>
      </c>
      <c r="M2821" t="s">
        <v>39</v>
      </c>
      <c r="N2821">
        <v>7</v>
      </c>
      <c r="O2821" t="s">
        <v>25785</v>
      </c>
      <c r="P2821" t="s">
        <v>25784</v>
      </c>
      <c r="Q2821" t="s">
        <v>13485</v>
      </c>
      <c r="R2821" s="7">
        <v>42736</v>
      </c>
      <c r="S2821" s="8">
        <f t="shared" si="352"/>
        <v>2017</v>
      </c>
      <c r="T2821" s="8">
        <v>2017</v>
      </c>
      <c r="U2821" s="8">
        <f t="shared" si="353"/>
        <v>5</v>
      </c>
      <c r="V2821" s="7">
        <v>2017</v>
      </c>
      <c r="W2821" t="s">
        <v>13433</v>
      </c>
      <c r="X2821" s="2">
        <v>0.129</v>
      </c>
      <c r="Y2821" s="6">
        <f t="shared" si="358"/>
        <v>3.4435813245775608E-3</v>
      </c>
      <c r="AB2821">
        <v>20500195215</v>
      </c>
      <c r="AC2821" t="s">
        <v>13432</v>
      </c>
      <c r="AD2821" t="s">
        <v>6</v>
      </c>
      <c r="AE2821">
        <v>9</v>
      </c>
      <c r="AF2821" t="s">
        <v>25681</v>
      </c>
      <c r="AH2821" t="s">
        <v>25783</v>
      </c>
      <c r="AI2821" t="s">
        <v>25782</v>
      </c>
      <c r="AJ2821" t="s">
        <v>25781</v>
      </c>
      <c r="AK2821" t="s">
        <v>25780</v>
      </c>
      <c r="AL2821">
        <v>0</v>
      </c>
      <c r="AM2821" s="5">
        <f t="shared" si="354"/>
        <v>0</v>
      </c>
      <c r="AN2821" s="4">
        <f t="shared" si="359"/>
        <v>0</v>
      </c>
      <c r="AO2821" s="3"/>
      <c r="AP2821">
        <v>0</v>
      </c>
      <c r="AR2821" t="s">
        <v>1</v>
      </c>
      <c r="AT2821" s="2" t="s">
        <v>0</v>
      </c>
      <c r="AU2821" s="1">
        <f t="shared" si="355"/>
        <v>0.24105069272042923</v>
      </c>
      <c r="AV2821" s="1">
        <f t="shared" si="356"/>
        <v>0.17217906622887805</v>
      </c>
      <c r="AW2821" s="1">
        <f t="shared" si="357"/>
        <v>0.10330743973732681</v>
      </c>
    </row>
    <row r="2822" spans="1:49" x14ac:dyDescent="0.2">
      <c r="A2822">
        <v>2820</v>
      </c>
      <c r="B2822" t="s">
        <v>25779</v>
      </c>
      <c r="C2822" t="s">
        <v>25778</v>
      </c>
      <c r="F2822" t="s">
        <v>25777</v>
      </c>
      <c r="G2822" t="s">
        <v>14</v>
      </c>
      <c r="H2822" t="s">
        <v>13</v>
      </c>
      <c r="I2822" t="s">
        <v>25776</v>
      </c>
      <c r="J2822" t="s">
        <v>25775</v>
      </c>
      <c r="K2822" t="s">
        <v>25774</v>
      </c>
      <c r="L2822" t="s">
        <v>25773</v>
      </c>
      <c r="M2822" t="s">
        <v>25772</v>
      </c>
      <c r="N2822">
        <v>3</v>
      </c>
      <c r="O2822" t="s">
        <v>25771</v>
      </c>
      <c r="P2822" t="s">
        <v>25770</v>
      </c>
      <c r="Q2822" t="s">
        <v>25769</v>
      </c>
      <c r="R2822" s="7">
        <v>42736</v>
      </c>
      <c r="S2822" s="8">
        <f t="shared" si="352"/>
        <v>2017</v>
      </c>
      <c r="T2822" s="8">
        <v>2017</v>
      </c>
      <c r="U2822" s="8">
        <f t="shared" si="353"/>
        <v>5</v>
      </c>
      <c r="V2822" s="7">
        <v>2017</v>
      </c>
      <c r="W2822" t="s">
        <v>4598</v>
      </c>
      <c r="X2822" s="2">
        <v>1.2849999999999999</v>
      </c>
      <c r="Y2822" s="6">
        <f t="shared" si="358"/>
        <v>3.4302341101412136E-2</v>
      </c>
      <c r="AB2822">
        <v>86430</v>
      </c>
      <c r="AC2822">
        <v>20724292</v>
      </c>
      <c r="AD2822" t="s">
        <v>6</v>
      </c>
      <c r="AE2822">
        <v>9</v>
      </c>
      <c r="AF2822">
        <v>7</v>
      </c>
      <c r="AG2822">
        <v>729</v>
      </c>
      <c r="AI2822" t="s">
        <v>25768</v>
      </c>
      <c r="AJ2822" t="s">
        <v>25767</v>
      </c>
      <c r="AK2822" t="s">
        <v>25766</v>
      </c>
      <c r="AL2822">
        <v>1</v>
      </c>
      <c r="AM2822" s="5">
        <f t="shared" si="354"/>
        <v>0.2</v>
      </c>
      <c r="AN2822" s="4">
        <f t="shared" si="359"/>
        <v>3.0291556228701253E-4</v>
      </c>
      <c r="AO2822" s="3"/>
      <c r="AP2822">
        <v>1</v>
      </c>
      <c r="AR2822" t="s">
        <v>1</v>
      </c>
      <c r="AT2822" s="2">
        <v>4.8479999999999999</v>
      </c>
      <c r="AU2822" s="1">
        <f t="shared" si="355"/>
        <v>2.41025134396746</v>
      </c>
      <c r="AV2822" s="1">
        <f t="shared" si="356"/>
        <v>1.7302628331849572</v>
      </c>
      <c r="AW2822" s="1">
        <f t="shared" si="357"/>
        <v>1.0502743224024549</v>
      </c>
    </row>
    <row r="2823" spans="1:49" x14ac:dyDescent="0.2">
      <c r="A2823">
        <v>2821</v>
      </c>
      <c r="B2823" t="s">
        <v>25765</v>
      </c>
      <c r="C2823" t="s">
        <v>25764</v>
      </c>
      <c r="F2823" t="s">
        <v>25763</v>
      </c>
      <c r="G2823" t="s">
        <v>14</v>
      </c>
      <c r="H2823" t="s">
        <v>13</v>
      </c>
      <c r="I2823" t="s">
        <v>25762</v>
      </c>
      <c r="J2823">
        <v>60031155</v>
      </c>
      <c r="K2823" t="s">
        <v>25761</v>
      </c>
      <c r="L2823" t="s">
        <v>25760</v>
      </c>
      <c r="M2823" t="s">
        <v>21491</v>
      </c>
      <c r="N2823">
        <v>7</v>
      </c>
      <c r="O2823" t="s">
        <v>25759</v>
      </c>
      <c r="P2823" t="s">
        <v>25758</v>
      </c>
      <c r="Q2823" t="s">
        <v>25757</v>
      </c>
      <c r="R2823" s="7">
        <v>42736</v>
      </c>
      <c r="S2823" s="8">
        <f t="shared" si="352"/>
        <v>2017</v>
      </c>
      <c r="T2823" s="8">
        <v>2017</v>
      </c>
      <c r="U2823" s="8">
        <f t="shared" si="353"/>
        <v>5</v>
      </c>
      <c r="V2823" s="7">
        <v>42736</v>
      </c>
      <c r="W2823" t="s">
        <v>13238</v>
      </c>
      <c r="X2823" s="2">
        <v>0.89100000000000001</v>
      </c>
      <c r="Y2823" s="6">
        <f t="shared" si="358"/>
        <v>2.3784736125570596E-2</v>
      </c>
      <c r="AA2823">
        <v>11298596</v>
      </c>
      <c r="AB2823">
        <v>21100205502</v>
      </c>
      <c r="AC2823">
        <v>22797254</v>
      </c>
      <c r="AD2823" t="s">
        <v>6</v>
      </c>
      <c r="AE2823">
        <v>50</v>
      </c>
      <c r="AF2823">
        <v>1</v>
      </c>
      <c r="AH2823" t="s">
        <v>25756</v>
      </c>
      <c r="AI2823" t="s">
        <v>25755</v>
      </c>
      <c r="AJ2823" t="s">
        <v>25754</v>
      </c>
      <c r="AK2823" t="s">
        <v>25753</v>
      </c>
      <c r="AL2823">
        <v>25</v>
      </c>
      <c r="AM2823" s="5">
        <f t="shared" si="354"/>
        <v>5</v>
      </c>
      <c r="AN2823" s="4">
        <f t="shared" si="359"/>
        <v>7.5728890571753124E-3</v>
      </c>
      <c r="AO2823" s="3"/>
      <c r="AP2823">
        <v>1</v>
      </c>
      <c r="AR2823" t="s">
        <v>1</v>
      </c>
      <c r="AT2823" s="2">
        <v>3.6469999999999998</v>
      </c>
      <c r="AU2823" s="1">
        <f t="shared" si="355"/>
        <v>1.8921182005052013</v>
      </c>
      <c r="AV2823" s="1">
        <f t="shared" si="356"/>
        <v>1.5678812591372955</v>
      </c>
      <c r="AW2823" s="1">
        <f t="shared" si="357"/>
        <v>1.2436443177693897</v>
      </c>
    </row>
    <row r="2824" spans="1:49" x14ac:dyDescent="0.2">
      <c r="A2824">
        <v>2822</v>
      </c>
      <c r="B2824" t="s">
        <v>25752</v>
      </c>
      <c r="F2824" t="s">
        <v>25751</v>
      </c>
      <c r="G2824" t="s">
        <v>14</v>
      </c>
      <c r="H2824" t="s">
        <v>13</v>
      </c>
      <c r="I2824" t="s">
        <v>25750</v>
      </c>
      <c r="J2824" t="s">
        <v>25749</v>
      </c>
      <c r="K2824" t="s">
        <v>25748</v>
      </c>
      <c r="L2824" t="s">
        <v>25747</v>
      </c>
      <c r="M2824" t="s">
        <v>68</v>
      </c>
      <c r="N2824">
        <v>3</v>
      </c>
      <c r="O2824" t="s">
        <v>25746</v>
      </c>
      <c r="P2824" t="s">
        <v>25745</v>
      </c>
      <c r="Q2824" t="s">
        <v>25744</v>
      </c>
      <c r="R2824" s="7">
        <v>42736</v>
      </c>
      <c r="S2824" s="8">
        <f t="shared" si="352"/>
        <v>2017</v>
      </c>
      <c r="T2824" s="8">
        <v>2017</v>
      </c>
      <c r="U2824" s="8">
        <f t="shared" si="353"/>
        <v>5</v>
      </c>
      <c r="V2824" s="7">
        <v>2017</v>
      </c>
      <c r="W2824" t="s">
        <v>13433</v>
      </c>
      <c r="X2824" s="2">
        <v>0.129</v>
      </c>
      <c r="Y2824" s="6">
        <f t="shared" si="358"/>
        <v>3.4435813245775608E-3</v>
      </c>
      <c r="AB2824">
        <v>20500195215</v>
      </c>
      <c r="AC2824" t="s">
        <v>13432</v>
      </c>
      <c r="AD2824" t="s">
        <v>6</v>
      </c>
      <c r="AE2824">
        <v>9</v>
      </c>
      <c r="AF2824" t="s">
        <v>25681</v>
      </c>
      <c r="AH2824" t="s">
        <v>25743</v>
      </c>
      <c r="AI2824" t="s">
        <v>25742</v>
      </c>
      <c r="AJ2824" t="s">
        <v>25741</v>
      </c>
      <c r="AK2824" t="s">
        <v>25740</v>
      </c>
      <c r="AL2824">
        <v>0</v>
      </c>
      <c r="AM2824" s="5">
        <f t="shared" si="354"/>
        <v>0</v>
      </c>
      <c r="AN2824" s="4">
        <f t="shared" si="359"/>
        <v>0</v>
      </c>
      <c r="AO2824" s="3"/>
      <c r="AP2824">
        <v>0</v>
      </c>
      <c r="AR2824" t="s">
        <v>1</v>
      </c>
      <c r="AT2824" s="2" t="s">
        <v>0</v>
      </c>
      <c r="AU2824" s="1">
        <f t="shared" si="355"/>
        <v>0.24105069272042923</v>
      </c>
      <c r="AV2824" s="1">
        <f t="shared" si="356"/>
        <v>0.17217906622887805</v>
      </c>
      <c r="AW2824" s="1">
        <f t="shared" si="357"/>
        <v>0.10330743973732681</v>
      </c>
    </row>
    <row r="2825" spans="1:49" x14ac:dyDescent="0.2">
      <c r="A2825">
        <v>2823</v>
      </c>
      <c r="B2825" t="s">
        <v>25739</v>
      </c>
      <c r="F2825" t="s">
        <v>25738</v>
      </c>
      <c r="G2825" t="s">
        <v>14</v>
      </c>
      <c r="H2825" t="s">
        <v>13</v>
      </c>
      <c r="I2825" t="s">
        <v>25737</v>
      </c>
      <c r="J2825" t="s">
        <v>25736</v>
      </c>
      <c r="K2825" t="s">
        <v>25735</v>
      </c>
      <c r="L2825" t="s">
        <v>25734</v>
      </c>
      <c r="M2825" t="s">
        <v>68</v>
      </c>
      <c r="N2825">
        <v>6</v>
      </c>
      <c r="O2825" t="s">
        <v>25733</v>
      </c>
      <c r="P2825" t="s">
        <v>25732</v>
      </c>
      <c r="Q2825" t="s">
        <v>25731</v>
      </c>
      <c r="R2825" s="7">
        <v>42736</v>
      </c>
      <c r="S2825" s="8">
        <f t="shared" si="352"/>
        <v>2017</v>
      </c>
      <c r="T2825" s="8">
        <v>2017</v>
      </c>
      <c r="U2825" s="8">
        <f t="shared" si="353"/>
        <v>5</v>
      </c>
      <c r="V2825" s="7">
        <v>2017</v>
      </c>
      <c r="W2825" t="s">
        <v>13433</v>
      </c>
      <c r="X2825" s="2">
        <v>0.129</v>
      </c>
      <c r="Y2825" s="6">
        <f t="shared" si="358"/>
        <v>3.4435813245775608E-3</v>
      </c>
      <c r="AB2825">
        <v>20500195215</v>
      </c>
      <c r="AC2825" t="s">
        <v>13432</v>
      </c>
      <c r="AD2825" t="s">
        <v>6</v>
      </c>
      <c r="AE2825">
        <v>9</v>
      </c>
      <c r="AF2825" t="s">
        <v>25681</v>
      </c>
      <c r="AH2825" t="s">
        <v>25730</v>
      </c>
      <c r="AI2825" t="s">
        <v>25729</v>
      </c>
      <c r="AJ2825" t="s">
        <v>25728</v>
      </c>
      <c r="AK2825" t="s">
        <v>25727</v>
      </c>
      <c r="AL2825">
        <v>4</v>
      </c>
      <c r="AM2825" s="5">
        <f t="shared" si="354"/>
        <v>0.8</v>
      </c>
      <c r="AN2825" s="4">
        <f t="shared" si="359"/>
        <v>1.2116622491480501E-3</v>
      </c>
      <c r="AO2825" s="3"/>
      <c r="AP2825">
        <v>0</v>
      </c>
      <c r="AR2825" t="s">
        <v>1</v>
      </c>
      <c r="AT2825" s="2" t="s">
        <v>0</v>
      </c>
      <c r="AU2825" s="1">
        <f t="shared" si="355"/>
        <v>0.27740056019487075</v>
      </c>
      <c r="AV2825" s="1">
        <f t="shared" si="356"/>
        <v>0.23276217868628055</v>
      </c>
      <c r="AW2825" s="1">
        <f t="shared" si="357"/>
        <v>0.18812379717769034</v>
      </c>
    </row>
    <row r="2826" spans="1:49" x14ac:dyDescent="0.2">
      <c r="A2826">
        <v>2824</v>
      </c>
      <c r="B2826" t="s">
        <v>25726</v>
      </c>
      <c r="F2826" t="s">
        <v>25725</v>
      </c>
      <c r="G2826" t="s">
        <v>14</v>
      </c>
      <c r="H2826" t="s">
        <v>13</v>
      </c>
      <c r="I2826" t="s">
        <v>25724</v>
      </c>
      <c r="J2826">
        <v>60079446</v>
      </c>
      <c r="K2826" t="s">
        <v>6592</v>
      </c>
      <c r="L2826" t="s">
        <v>6591</v>
      </c>
      <c r="M2826" t="s">
        <v>39</v>
      </c>
      <c r="N2826">
        <v>5</v>
      </c>
      <c r="O2826" t="s">
        <v>25723</v>
      </c>
      <c r="P2826" t="s">
        <v>25722</v>
      </c>
      <c r="Q2826" t="s">
        <v>25721</v>
      </c>
      <c r="R2826" s="7">
        <v>42736</v>
      </c>
      <c r="S2826" s="8">
        <f t="shared" si="352"/>
        <v>2017</v>
      </c>
      <c r="T2826" s="8">
        <v>2017</v>
      </c>
      <c r="U2826" s="8">
        <f t="shared" si="353"/>
        <v>5</v>
      </c>
      <c r="V2826" s="7">
        <v>2017</v>
      </c>
      <c r="W2826" t="s">
        <v>13433</v>
      </c>
      <c r="X2826" s="2">
        <v>0.129</v>
      </c>
      <c r="Y2826" s="6">
        <f t="shared" si="358"/>
        <v>3.4435813245775608E-3</v>
      </c>
      <c r="AB2826">
        <v>20500195215</v>
      </c>
      <c r="AC2826" t="s">
        <v>13432</v>
      </c>
      <c r="AD2826" t="s">
        <v>6</v>
      </c>
      <c r="AE2826">
        <v>9</v>
      </c>
      <c r="AF2826" t="s">
        <v>25681</v>
      </c>
      <c r="AH2826" t="s">
        <v>25720</v>
      </c>
      <c r="AI2826" t="s">
        <v>25719</v>
      </c>
      <c r="AJ2826" t="s">
        <v>25718</v>
      </c>
      <c r="AK2826" t="s">
        <v>25717</v>
      </c>
      <c r="AL2826">
        <v>9</v>
      </c>
      <c r="AM2826" s="5">
        <f t="shared" si="354"/>
        <v>1.8</v>
      </c>
      <c r="AN2826" s="4">
        <f t="shared" si="359"/>
        <v>2.7262400605831123E-3</v>
      </c>
      <c r="AO2826" s="3"/>
      <c r="AP2826">
        <v>0</v>
      </c>
      <c r="AR2826" t="s">
        <v>1</v>
      </c>
      <c r="AT2826" s="2" t="s">
        <v>0</v>
      </c>
      <c r="AU2826" s="1">
        <f t="shared" si="355"/>
        <v>0.32283789453792261</v>
      </c>
      <c r="AV2826" s="1">
        <f t="shared" si="356"/>
        <v>0.30849106925803366</v>
      </c>
      <c r="AW2826" s="1">
        <f t="shared" si="357"/>
        <v>0.29414424397814465</v>
      </c>
    </row>
    <row r="2827" spans="1:49" x14ac:dyDescent="0.2">
      <c r="A2827">
        <v>2825</v>
      </c>
      <c r="B2827" t="s">
        <v>25716</v>
      </c>
      <c r="F2827" t="s">
        <v>25715</v>
      </c>
      <c r="G2827" t="s">
        <v>14</v>
      </c>
      <c r="H2827" t="s">
        <v>13</v>
      </c>
      <c r="I2827" t="s">
        <v>22318</v>
      </c>
      <c r="J2827" t="s">
        <v>25714</v>
      </c>
      <c r="K2827" t="s">
        <v>25713</v>
      </c>
      <c r="L2827" t="s">
        <v>25712</v>
      </c>
      <c r="M2827" t="s">
        <v>68</v>
      </c>
      <c r="N2827">
        <v>4</v>
      </c>
      <c r="O2827" t="s">
        <v>25711</v>
      </c>
      <c r="P2827" t="s">
        <v>22313</v>
      </c>
      <c r="Q2827" t="s">
        <v>25710</v>
      </c>
      <c r="R2827" s="7">
        <v>42736</v>
      </c>
      <c r="S2827" s="8">
        <f t="shared" si="352"/>
        <v>2017</v>
      </c>
      <c r="T2827" s="8">
        <v>2017</v>
      </c>
      <c r="U2827" s="8">
        <f t="shared" si="353"/>
        <v>5</v>
      </c>
      <c r="V2827" s="7">
        <v>2017</v>
      </c>
      <c r="W2827" t="s">
        <v>13433</v>
      </c>
      <c r="X2827" s="2">
        <v>0.129</v>
      </c>
      <c r="Y2827" s="6">
        <f t="shared" si="358"/>
        <v>3.4435813245775608E-3</v>
      </c>
      <c r="AB2827">
        <v>20500195215</v>
      </c>
      <c r="AC2827" t="s">
        <v>13432</v>
      </c>
      <c r="AD2827" t="s">
        <v>6</v>
      </c>
      <c r="AE2827">
        <v>9</v>
      </c>
      <c r="AF2827" t="s">
        <v>25681</v>
      </c>
      <c r="AH2827" t="s">
        <v>25709</v>
      </c>
      <c r="AI2827" t="s">
        <v>25708</v>
      </c>
      <c r="AJ2827" t="s">
        <v>25707</v>
      </c>
      <c r="AK2827" t="s">
        <v>25706</v>
      </c>
      <c r="AL2827">
        <v>9</v>
      </c>
      <c r="AM2827" s="5">
        <f t="shared" si="354"/>
        <v>1.8</v>
      </c>
      <c r="AN2827" s="4">
        <f t="shared" si="359"/>
        <v>2.7262400605831123E-3</v>
      </c>
      <c r="AO2827" s="3"/>
      <c r="AP2827">
        <v>0</v>
      </c>
      <c r="AR2827" t="s">
        <v>24606</v>
      </c>
      <c r="AS2827" t="s">
        <v>22761</v>
      </c>
      <c r="AT2827" s="2" t="s">
        <v>0</v>
      </c>
      <c r="AU2827" s="1">
        <f t="shared" si="355"/>
        <v>0.32283789453792261</v>
      </c>
      <c r="AV2827" s="1">
        <f t="shared" si="356"/>
        <v>0.30849106925803366</v>
      </c>
      <c r="AW2827" s="1">
        <f t="shared" si="357"/>
        <v>0.29414424397814465</v>
      </c>
    </row>
    <row r="2828" spans="1:49" x14ac:dyDescent="0.2">
      <c r="A2828">
        <v>2826</v>
      </c>
      <c r="B2828" t="s">
        <v>25705</v>
      </c>
      <c r="F2828" t="s">
        <v>25704</v>
      </c>
      <c r="G2828" t="s">
        <v>14</v>
      </c>
      <c r="H2828" t="s">
        <v>13</v>
      </c>
      <c r="I2828" t="s">
        <v>25703</v>
      </c>
      <c r="J2828">
        <v>60079446</v>
      </c>
      <c r="K2828" t="s">
        <v>6592</v>
      </c>
      <c r="L2828" t="s">
        <v>6591</v>
      </c>
      <c r="M2828" t="s">
        <v>39</v>
      </c>
      <c r="N2828">
        <v>6</v>
      </c>
      <c r="O2828" t="s">
        <v>25702</v>
      </c>
      <c r="P2828" t="s">
        <v>25701</v>
      </c>
      <c r="Q2828" t="s">
        <v>25692</v>
      </c>
      <c r="R2828" s="7">
        <v>42736</v>
      </c>
      <c r="S2828" s="8">
        <f t="shared" si="352"/>
        <v>2017</v>
      </c>
      <c r="T2828" s="8">
        <v>2017</v>
      </c>
      <c r="U2828" s="8">
        <f t="shared" si="353"/>
        <v>5</v>
      </c>
      <c r="V2828" s="7">
        <v>2017</v>
      </c>
      <c r="W2828" t="s">
        <v>13433</v>
      </c>
      <c r="X2828" s="2">
        <v>0.129</v>
      </c>
      <c r="Y2828" s="6">
        <f t="shared" si="358"/>
        <v>3.4435813245775608E-3</v>
      </c>
      <c r="AB2828">
        <v>20500195215</v>
      </c>
      <c r="AC2828" t="s">
        <v>13432</v>
      </c>
      <c r="AD2828" t="s">
        <v>6</v>
      </c>
      <c r="AE2828">
        <v>9</v>
      </c>
      <c r="AF2828" t="s">
        <v>24575</v>
      </c>
      <c r="AH2828" t="s">
        <v>25700</v>
      </c>
      <c r="AI2828" t="s">
        <v>25699</v>
      </c>
      <c r="AJ2828" t="s">
        <v>25698</v>
      </c>
      <c r="AK2828" t="s">
        <v>25697</v>
      </c>
      <c r="AL2828">
        <v>0</v>
      </c>
      <c r="AM2828" s="5">
        <f t="shared" si="354"/>
        <v>0</v>
      </c>
      <c r="AN2828" s="4">
        <f t="shared" si="359"/>
        <v>0</v>
      </c>
      <c r="AO2828" s="3"/>
      <c r="AP2828">
        <v>0</v>
      </c>
      <c r="AR2828" t="s">
        <v>1</v>
      </c>
      <c r="AT2828" s="2" t="s">
        <v>0</v>
      </c>
      <c r="AU2828" s="1">
        <f t="shared" si="355"/>
        <v>0.24105069272042923</v>
      </c>
      <c r="AV2828" s="1">
        <f t="shared" si="356"/>
        <v>0.17217906622887805</v>
      </c>
      <c r="AW2828" s="1">
        <f t="shared" si="357"/>
        <v>0.10330743973732681</v>
      </c>
    </row>
    <row r="2829" spans="1:49" x14ac:dyDescent="0.2">
      <c r="A2829">
        <v>2827</v>
      </c>
      <c r="B2829" t="s">
        <v>25696</v>
      </c>
      <c r="F2829" t="s">
        <v>25695</v>
      </c>
      <c r="G2829" t="s">
        <v>14</v>
      </c>
      <c r="H2829" t="s">
        <v>13</v>
      </c>
      <c r="I2829" t="s">
        <v>25685</v>
      </c>
      <c r="J2829">
        <v>60079446</v>
      </c>
      <c r="K2829" t="s">
        <v>6592</v>
      </c>
      <c r="L2829" t="s">
        <v>6591</v>
      </c>
      <c r="M2829" t="s">
        <v>39</v>
      </c>
      <c r="N2829">
        <v>6</v>
      </c>
      <c r="O2829" t="s">
        <v>25694</v>
      </c>
      <c r="P2829" t="s">
        <v>25693</v>
      </c>
      <c r="Q2829" t="s">
        <v>25692</v>
      </c>
      <c r="R2829" s="7">
        <v>42736</v>
      </c>
      <c r="S2829" s="8">
        <f t="shared" si="352"/>
        <v>2017</v>
      </c>
      <c r="T2829" s="8">
        <v>2017</v>
      </c>
      <c r="U2829" s="8">
        <f t="shared" si="353"/>
        <v>5</v>
      </c>
      <c r="V2829" s="7">
        <v>2017</v>
      </c>
      <c r="W2829" t="s">
        <v>13433</v>
      </c>
      <c r="X2829" s="2">
        <v>0.129</v>
      </c>
      <c r="Y2829" s="6">
        <f t="shared" si="358"/>
        <v>3.4435813245775608E-3</v>
      </c>
      <c r="AB2829">
        <v>20500195215</v>
      </c>
      <c r="AC2829" t="s">
        <v>13432</v>
      </c>
      <c r="AD2829" t="s">
        <v>6</v>
      </c>
      <c r="AE2829">
        <v>9</v>
      </c>
      <c r="AF2829" t="s">
        <v>25681</v>
      </c>
      <c r="AH2829" t="s">
        <v>25691</v>
      </c>
      <c r="AI2829" t="s">
        <v>25690</v>
      </c>
      <c r="AJ2829" t="s">
        <v>25689</v>
      </c>
      <c r="AK2829" t="s">
        <v>25688</v>
      </c>
      <c r="AL2829">
        <v>7</v>
      </c>
      <c r="AM2829" s="5">
        <f t="shared" si="354"/>
        <v>1.4</v>
      </c>
      <c r="AN2829" s="4">
        <f t="shared" si="359"/>
        <v>2.1204089360090874E-3</v>
      </c>
      <c r="AO2829" s="3"/>
      <c r="AP2829">
        <v>0</v>
      </c>
      <c r="AQ2829" t="s">
        <v>22307</v>
      </c>
      <c r="AR2829" t="s">
        <v>24606</v>
      </c>
      <c r="AS2829" t="s">
        <v>25676</v>
      </c>
      <c r="AT2829" s="2" t="s">
        <v>0</v>
      </c>
      <c r="AU2829" s="1">
        <f t="shared" si="355"/>
        <v>0.30466296080070182</v>
      </c>
      <c r="AV2829" s="1">
        <f t="shared" si="356"/>
        <v>0.27819951302933243</v>
      </c>
      <c r="AW2829" s="1">
        <f t="shared" si="357"/>
        <v>0.25173606525796288</v>
      </c>
    </row>
    <row r="2830" spans="1:49" x14ac:dyDescent="0.2">
      <c r="A2830">
        <v>2828</v>
      </c>
      <c r="B2830" t="s">
        <v>25687</v>
      </c>
      <c r="F2830" t="s">
        <v>25686</v>
      </c>
      <c r="G2830" t="s">
        <v>14</v>
      </c>
      <c r="H2830" t="s">
        <v>13</v>
      </c>
      <c r="I2830" t="s">
        <v>25685</v>
      </c>
      <c r="J2830">
        <v>60079446</v>
      </c>
      <c r="K2830" t="s">
        <v>6592</v>
      </c>
      <c r="L2830" t="s">
        <v>6591</v>
      </c>
      <c r="M2830" t="s">
        <v>39</v>
      </c>
      <c r="N2830">
        <v>8</v>
      </c>
      <c r="O2830" t="s">
        <v>25684</v>
      </c>
      <c r="P2830" t="s">
        <v>25683</v>
      </c>
      <c r="Q2830" t="s">
        <v>25682</v>
      </c>
      <c r="R2830" s="7">
        <v>42736</v>
      </c>
      <c r="S2830" s="8">
        <f t="shared" si="352"/>
        <v>2017</v>
      </c>
      <c r="T2830" s="8">
        <v>2017</v>
      </c>
      <c r="U2830" s="8">
        <f t="shared" si="353"/>
        <v>5</v>
      </c>
      <c r="V2830" s="7">
        <v>2017</v>
      </c>
      <c r="W2830" t="s">
        <v>13433</v>
      </c>
      <c r="X2830" s="2">
        <v>0.129</v>
      </c>
      <c r="Y2830" s="6">
        <f t="shared" si="358"/>
        <v>3.4435813245775608E-3</v>
      </c>
      <c r="AB2830">
        <v>20500195215</v>
      </c>
      <c r="AC2830" t="s">
        <v>13432</v>
      </c>
      <c r="AD2830" t="s">
        <v>6</v>
      </c>
      <c r="AE2830">
        <v>9</v>
      </c>
      <c r="AF2830" t="s">
        <v>25681</v>
      </c>
      <c r="AH2830" t="s">
        <v>25680</v>
      </c>
      <c r="AI2830" t="s">
        <v>25679</v>
      </c>
      <c r="AJ2830" t="s">
        <v>25678</v>
      </c>
      <c r="AK2830" t="s">
        <v>25677</v>
      </c>
      <c r="AL2830">
        <v>5</v>
      </c>
      <c r="AM2830" s="5">
        <f t="shared" si="354"/>
        <v>1</v>
      </c>
      <c r="AN2830" s="4">
        <f t="shared" si="359"/>
        <v>1.5145778114350624E-3</v>
      </c>
      <c r="AO2830" s="3"/>
      <c r="AP2830">
        <v>0</v>
      </c>
      <c r="AQ2830" t="s">
        <v>22307</v>
      </c>
      <c r="AR2830" t="s">
        <v>24606</v>
      </c>
      <c r="AS2830" t="s">
        <v>25676</v>
      </c>
      <c r="AT2830" s="2" t="s">
        <v>0</v>
      </c>
      <c r="AU2830" s="1">
        <f t="shared" si="355"/>
        <v>0.28648802706348109</v>
      </c>
      <c r="AV2830" s="1">
        <f t="shared" si="356"/>
        <v>0.24790795680063116</v>
      </c>
      <c r="AW2830" s="1">
        <f t="shared" si="357"/>
        <v>0.20932788653778117</v>
      </c>
    </row>
    <row r="2831" spans="1:49" x14ac:dyDescent="0.2">
      <c r="A2831">
        <v>2829</v>
      </c>
      <c r="B2831" t="s">
        <v>25675</v>
      </c>
      <c r="C2831" t="s">
        <v>25674</v>
      </c>
      <c r="F2831" t="s">
        <v>25673</v>
      </c>
      <c r="G2831" t="s">
        <v>14</v>
      </c>
      <c r="H2831" t="s">
        <v>13</v>
      </c>
      <c r="I2831" t="s">
        <v>25672</v>
      </c>
      <c r="J2831">
        <v>60018179</v>
      </c>
      <c r="K2831" t="s">
        <v>25671</v>
      </c>
      <c r="L2831" t="s">
        <v>7448</v>
      </c>
      <c r="M2831" t="s">
        <v>137</v>
      </c>
      <c r="N2831">
        <v>2</v>
      </c>
      <c r="O2831" t="s">
        <v>25670</v>
      </c>
      <c r="P2831" t="s">
        <v>25669</v>
      </c>
      <c r="Q2831" t="s">
        <v>25668</v>
      </c>
      <c r="R2831" s="7">
        <v>42736</v>
      </c>
      <c r="S2831" s="8">
        <f t="shared" si="352"/>
        <v>2017</v>
      </c>
      <c r="T2831" s="8">
        <v>2017</v>
      </c>
      <c r="U2831" s="8">
        <f t="shared" si="353"/>
        <v>5</v>
      </c>
      <c r="V2831" s="7">
        <v>2017</v>
      </c>
      <c r="W2831" t="s">
        <v>6916</v>
      </c>
      <c r="X2831" s="2">
        <v>0.437</v>
      </c>
      <c r="Y2831" s="6">
        <f t="shared" si="358"/>
        <v>1.1665465417367396E-2</v>
      </c>
      <c r="AA2831">
        <v>10704698</v>
      </c>
      <c r="AB2831">
        <v>5300152513</v>
      </c>
      <c r="AC2831">
        <v>15598985</v>
      </c>
      <c r="AD2831" t="s">
        <v>6</v>
      </c>
      <c r="AE2831">
        <v>160</v>
      </c>
      <c r="AH2831" t="s">
        <v>25667</v>
      </c>
      <c r="AI2831" t="s">
        <v>25666</v>
      </c>
      <c r="AK2831" t="s">
        <v>25665</v>
      </c>
      <c r="AL2831">
        <v>5</v>
      </c>
      <c r="AM2831" s="5">
        <f t="shared" si="354"/>
        <v>1</v>
      </c>
      <c r="AN2831" s="4">
        <f t="shared" si="359"/>
        <v>1.5145778114350624E-3</v>
      </c>
      <c r="AO2831" s="3"/>
      <c r="AP2831">
        <v>1</v>
      </c>
      <c r="AR2831" t="s">
        <v>1</v>
      </c>
      <c r="AT2831" s="2" t="s">
        <v>0</v>
      </c>
      <c r="AU2831" s="1">
        <f t="shared" si="355"/>
        <v>0.86201991355876961</v>
      </c>
      <c r="AV2831" s="1">
        <f t="shared" si="356"/>
        <v>0.65900216144012291</v>
      </c>
      <c r="AW2831" s="1">
        <f t="shared" si="357"/>
        <v>0.45598440932147627</v>
      </c>
    </row>
    <row r="2832" spans="1:49" x14ac:dyDescent="0.2">
      <c r="A2832">
        <v>2830</v>
      </c>
      <c r="B2832" t="s">
        <v>25664</v>
      </c>
      <c r="C2832" t="s">
        <v>25663</v>
      </c>
      <c r="F2832" t="s">
        <v>25662</v>
      </c>
      <c r="G2832" t="s">
        <v>14</v>
      </c>
      <c r="H2832" t="s">
        <v>13</v>
      </c>
      <c r="I2832" t="s">
        <v>3790</v>
      </c>
      <c r="J2832">
        <v>60087832</v>
      </c>
      <c r="K2832" t="s">
        <v>25661</v>
      </c>
      <c r="L2832" t="s">
        <v>25180</v>
      </c>
      <c r="M2832" t="s">
        <v>9</v>
      </c>
      <c r="N2832">
        <v>5</v>
      </c>
      <c r="O2832" t="s">
        <v>25660</v>
      </c>
      <c r="P2832" t="s">
        <v>25659</v>
      </c>
      <c r="Q2832" t="s">
        <v>25658</v>
      </c>
      <c r="R2832" s="7">
        <v>42736</v>
      </c>
      <c r="S2832" s="8">
        <f t="shared" si="352"/>
        <v>2017</v>
      </c>
      <c r="T2832" s="8">
        <v>2017</v>
      </c>
      <c r="U2832" s="8">
        <f t="shared" si="353"/>
        <v>5</v>
      </c>
      <c r="V2832" s="7">
        <v>2017</v>
      </c>
      <c r="W2832" t="s">
        <v>25657</v>
      </c>
      <c r="X2832" s="2">
        <v>0.46500000000000002</v>
      </c>
      <c r="Y2832" s="6">
        <f t="shared" si="358"/>
        <v>1.2412909425802835E-2</v>
      </c>
      <c r="AA2832">
        <v>12105759</v>
      </c>
      <c r="AB2832">
        <v>20316</v>
      </c>
      <c r="AC2832">
        <v>18028829</v>
      </c>
      <c r="AD2832" t="s">
        <v>6</v>
      </c>
      <c r="AE2832">
        <v>114</v>
      </c>
      <c r="AH2832" t="s">
        <v>25656</v>
      </c>
      <c r="AI2832" t="s">
        <v>25655</v>
      </c>
      <c r="AJ2832" t="s">
        <v>25654</v>
      </c>
      <c r="AK2832" t="s">
        <v>25653</v>
      </c>
      <c r="AL2832">
        <v>0</v>
      </c>
      <c r="AM2832" s="5">
        <f t="shared" si="354"/>
        <v>0</v>
      </c>
      <c r="AN2832" s="4">
        <f t="shared" si="359"/>
        <v>0</v>
      </c>
      <c r="AO2832" s="3"/>
      <c r="AP2832">
        <v>1</v>
      </c>
      <c r="AR2832" t="s">
        <v>1</v>
      </c>
      <c r="AT2832" s="2">
        <v>1.2250000000000001</v>
      </c>
      <c r="AU2832" s="1">
        <f t="shared" si="355"/>
        <v>0.86890365980619844</v>
      </c>
      <c r="AV2832" s="1">
        <f t="shared" si="356"/>
        <v>0.6206454712901418</v>
      </c>
      <c r="AW2832" s="1">
        <f t="shared" si="357"/>
        <v>0.372387282774085</v>
      </c>
    </row>
    <row r="2833" spans="1:49" x14ac:dyDescent="0.2">
      <c r="A2833">
        <v>2831</v>
      </c>
      <c r="B2833" t="s">
        <v>25652</v>
      </c>
      <c r="C2833" t="s">
        <v>25651</v>
      </c>
      <c r="F2833" t="s">
        <v>25650</v>
      </c>
      <c r="G2833" t="s">
        <v>14</v>
      </c>
      <c r="H2833" t="s">
        <v>13</v>
      </c>
      <c r="I2833" t="s">
        <v>25649</v>
      </c>
      <c r="J2833">
        <v>60095553</v>
      </c>
      <c r="K2833" t="s">
        <v>25648</v>
      </c>
      <c r="L2833" t="s">
        <v>25647</v>
      </c>
      <c r="M2833" t="s">
        <v>2365</v>
      </c>
      <c r="N2833">
        <v>3</v>
      </c>
      <c r="O2833" t="s">
        <v>25646</v>
      </c>
      <c r="P2833" t="s">
        <v>25645</v>
      </c>
      <c r="Q2833" t="s">
        <v>25644</v>
      </c>
      <c r="R2833" s="7">
        <v>42736</v>
      </c>
      <c r="S2833" s="8">
        <f t="shared" si="352"/>
        <v>2017</v>
      </c>
      <c r="T2833" s="8">
        <v>2017</v>
      </c>
      <c r="U2833" s="8">
        <f t="shared" si="353"/>
        <v>5</v>
      </c>
      <c r="V2833" s="7">
        <v>2017</v>
      </c>
      <c r="W2833" t="s">
        <v>25643</v>
      </c>
      <c r="X2833" s="2">
        <v>0.49099999999999999</v>
      </c>
      <c r="Y2833" s="6">
        <f t="shared" si="358"/>
        <v>1.3106964576492887E-2</v>
      </c>
      <c r="AA2833">
        <v>1342452</v>
      </c>
      <c r="AB2833">
        <v>21100203110</v>
      </c>
      <c r="AC2833">
        <v>24126179</v>
      </c>
      <c r="AD2833" t="s">
        <v>6</v>
      </c>
      <c r="AE2833">
        <v>41</v>
      </c>
      <c r="AF2833">
        <v>4</v>
      </c>
      <c r="AH2833" t="s">
        <v>25642</v>
      </c>
      <c r="AI2833" t="s">
        <v>25641</v>
      </c>
      <c r="AJ2833" t="s">
        <v>25640</v>
      </c>
      <c r="AK2833" t="s">
        <v>25639</v>
      </c>
      <c r="AL2833">
        <v>7</v>
      </c>
      <c r="AM2833" s="5">
        <f t="shared" si="354"/>
        <v>1.4</v>
      </c>
      <c r="AN2833" s="4">
        <f t="shared" si="359"/>
        <v>2.1204089360090874E-3</v>
      </c>
      <c r="AO2833" s="3"/>
      <c r="AP2833">
        <v>1</v>
      </c>
      <c r="AR2833" t="s">
        <v>1</v>
      </c>
      <c r="AT2833" s="2" t="s">
        <v>0</v>
      </c>
      <c r="AU2833" s="1">
        <f t="shared" si="355"/>
        <v>0.98109978843477463</v>
      </c>
      <c r="AV2833" s="1">
        <f t="shared" si="356"/>
        <v>0.76136867562509869</v>
      </c>
      <c r="AW2833" s="1">
        <f t="shared" si="357"/>
        <v>0.54163756281542264</v>
      </c>
    </row>
    <row r="2834" spans="1:49" x14ac:dyDescent="0.2">
      <c r="A2834">
        <v>2832</v>
      </c>
      <c r="B2834" t="s">
        <v>25638</v>
      </c>
      <c r="C2834" t="s">
        <v>25637</v>
      </c>
      <c r="F2834" t="s">
        <v>25636</v>
      </c>
      <c r="G2834" t="s">
        <v>14</v>
      </c>
      <c r="H2834" t="s">
        <v>13</v>
      </c>
      <c r="I2834" t="s">
        <v>25635</v>
      </c>
      <c r="J2834" t="s">
        <v>25634</v>
      </c>
      <c r="K2834" t="s">
        <v>25633</v>
      </c>
      <c r="L2834" t="s">
        <v>15311</v>
      </c>
      <c r="M2834" t="s">
        <v>8280</v>
      </c>
      <c r="N2834">
        <v>4</v>
      </c>
      <c r="O2834" t="s">
        <v>25632</v>
      </c>
      <c r="P2834" t="s">
        <v>25631</v>
      </c>
      <c r="Q2834" t="s">
        <v>25630</v>
      </c>
      <c r="R2834" s="7">
        <v>42736</v>
      </c>
      <c r="S2834" s="8">
        <f t="shared" si="352"/>
        <v>2017</v>
      </c>
      <c r="T2834" s="8">
        <v>2017</v>
      </c>
      <c r="U2834" s="8">
        <f t="shared" si="353"/>
        <v>5</v>
      </c>
      <c r="V2834" s="7">
        <v>2017</v>
      </c>
      <c r="W2834" t="s">
        <v>25629</v>
      </c>
      <c r="X2834" s="2">
        <v>0.45400000000000001</v>
      </c>
      <c r="Y2834" s="6">
        <f t="shared" si="358"/>
        <v>1.2119270708203199E-2</v>
      </c>
      <c r="AB2834">
        <v>21100886154</v>
      </c>
      <c r="AC2834">
        <v>23798793</v>
      </c>
      <c r="AD2834" t="s">
        <v>6</v>
      </c>
      <c r="AE2834">
        <v>2</v>
      </c>
      <c r="AG2834">
        <v>7920281</v>
      </c>
      <c r="AH2834" t="s">
        <v>25628</v>
      </c>
      <c r="AI2834" t="s">
        <v>25627</v>
      </c>
      <c r="AJ2834" t="s">
        <v>25626</v>
      </c>
      <c r="AK2834" t="s">
        <v>25625</v>
      </c>
      <c r="AL2834">
        <v>21</v>
      </c>
      <c r="AM2834" s="5">
        <f t="shared" si="354"/>
        <v>4.2</v>
      </c>
      <c r="AN2834" s="4">
        <f t="shared" si="359"/>
        <v>6.3612268080272625E-3</v>
      </c>
      <c r="AO2834" s="3"/>
      <c r="AP2834">
        <v>0</v>
      </c>
      <c r="AR2834" t="s">
        <v>1</v>
      </c>
      <c r="AT2834" s="2" t="s">
        <v>0</v>
      </c>
      <c r="AU2834" s="1">
        <f t="shared" si="355"/>
        <v>1.0391857538150417</v>
      </c>
      <c r="AV2834" s="1">
        <f t="shared" si="356"/>
        <v>0.92402487581152304</v>
      </c>
      <c r="AW2834" s="1">
        <f t="shared" si="357"/>
        <v>0.80886399780800422</v>
      </c>
    </row>
    <row r="2835" spans="1:49" x14ac:dyDescent="0.2">
      <c r="A2835">
        <v>2833</v>
      </c>
      <c r="B2835" t="s">
        <v>25624</v>
      </c>
      <c r="C2835" t="s">
        <v>25623</v>
      </c>
      <c r="F2835" t="s">
        <v>25622</v>
      </c>
      <c r="G2835" t="s">
        <v>14</v>
      </c>
      <c r="H2835" t="s">
        <v>13</v>
      </c>
      <c r="I2835" t="s">
        <v>25621</v>
      </c>
      <c r="J2835">
        <v>60032083</v>
      </c>
      <c r="K2835" t="s">
        <v>16268</v>
      </c>
      <c r="L2835" t="s">
        <v>16267</v>
      </c>
      <c r="M2835" t="s">
        <v>137</v>
      </c>
      <c r="N2835">
        <v>2</v>
      </c>
      <c r="O2835" t="s">
        <v>25620</v>
      </c>
      <c r="P2835" t="s">
        <v>25619</v>
      </c>
      <c r="Q2835" t="s">
        <v>16264</v>
      </c>
      <c r="R2835" s="7">
        <v>42736</v>
      </c>
      <c r="S2835" s="8">
        <f t="shared" si="352"/>
        <v>2017</v>
      </c>
      <c r="T2835" s="8">
        <v>2017</v>
      </c>
      <c r="U2835" s="8">
        <f t="shared" si="353"/>
        <v>5</v>
      </c>
      <c r="V2835" s="7">
        <v>2017</v>
      </c>
      <c r="W2835" t="s">
        <v>25618</v>
      </c>
      <c r="X2835" s="2">
        <v>0.109</v>
      </c>
      <c r="Y2835" s="6">
        <f t="shared" si="358"/>
        <v>2.9096927471236756E-3</v>
      </c>
      <c r="AA2835">
        <v>2755823</v>
      </c>
      <c r="AB2835">
        <v>145594</v>
      </c>
      <c r="AD2835" t="s">
        <v>6</v>
      </c>
      <c r="AE2835">
        <v>22</v>
      </c>
      <c r="AF2835">
        <v>4</v>
      </c>
      <c r="AH2835" t="s">
        <v>25617</v>
      </c>
      <c r="AI2835" t="s">
        <v>25616</v>
      </c>
      <c r="AK2835" t="s">
        <v>25615</v>
      </c>
      <c r="AL2835">
        <v>1</v>
      </c>
      <c r="AM2835" s="5">
        <f t="shared" si="354"/>
        <v>0.2</v>
      </c>
      <c r="AN2835" s="4">
        <f t="shared" si="359"/>
        <v>3.0291556228701253E-4</v>
      </c>
      <c r="AO2835" s="3"/>
      <c r="AP2835">
        <v>0</v>
      </c>
      <c r="AR2835" t="s">
        <v>1</v>
      </c>
      <c r="AT2835" s="2">
        <v>0.29599999999999999</v>
      </c>
      <c r="AU2835" s="1">
        <f t="shared" si="355"/>
        <v>0.21276595916726765</v>
      </c>
      <c r="AV2835" s="1">
        <f t="shared" si="356"/>
        <v>0.16063041547053442</v>
      </c>
      <c r="AW2835" s="1">
        <f t="shared" si="357"/>
        <v>0.10849487177380114</v>
      </c>
    </row>
    <row r="2836" spans="1:49" x14ac:dyDescent="0.2">
      <c r="A2836">
        <v>2834</v>
      </c>
      <c r="B2836" t="s">
        <v>25614</v>
      </c>
      <c r="F2836" t="s">
        <v>25613</v>
      </c>
      <c r="G2836" t="s">
        <v>14</v>
      </c>
      <c r="H2836" t="s">
        <v>13</v>
      </c>
      <c r="I2836" t="s">
        <v>25612</v>
      </c>
      <c r="J2836" t="s">
        <v>25611</v>
      </c>
      <c r="K2836" t="s">
        <v>25610</v>
      </c>
      <c r="L2836" t="s">
        <v>25609</v>
      </c>
      <c r="M2836" t="s">
        <v>5352</v>
      </c>
      <c r="N2836">
        <v>5</v>
      </c>
      <c r="O2836" t="s">
        <v>25608</v>
      </c>
      <c r="P2836" t="s">
        <v>25607</v>
      </c>
      <c r="Q2836" t="s">
        <v>25606</v>
      </c>
      <c r="R2836" s="7">
        <v>42736</v>
      </c>
      <c r="S2836" s="8">
        <f t="shared" si="352"/>
        <v>2017</v>
      </c>
      <c r="T2836" s="8">
        <v>2017</v>
      </c>
      <c r="U2836" s="8">
        <f t="shared" si="353"/>
        <v>5</v>
      </c>
      <c r="V2836" s="7">
        <v>2017</v>
      </c>
      <c r="W2836" t="s">
        <v>13433</v>
      </c>
      <c r="X2836" s="2">
        <v>0.129</v>
      </c>
      <c r="Y2836" s="6">
        <f t="shared" si="358"/>
        <v>3.4435813245775608E-3</v>
      </c>
      <c r="AB2836">
        <v>20500195215</v>
      </c>
      <c r="AC2836" t="s">
        <v>13432</v>
      </c>
      <c r="AD2836" t="s">
        <v>6</v>
      </c>
      <c r="AE2836">
        <v>2017</v>
      </c>
      <c r="AF2836" t="s">
        <v>16899</v>
      </c>
      <c r="AH2836" t="s">
        <v>25605</v>
      </c>
      <c r="AI2836" t="s">
        <v>25604</v>
      </c>
      <c r="AJ2836" t="s">
        <v>25603</v>
      </c>
      <c r="AK2836" t="s">
        <v>25602</v>
      </c>
      <c r="AL2836">
        <v>0</v>
      </c>
      <c r="AM2836" s="5">
        <f t="shared" si="354"/>
        <v>0</v>
      </c>
      <c r="AN2836" s="4">
        <f t="shared" si="359"/>
        <v>0</v>
      </c>
      <c r="AO2836" s="3"/>
      <c r="AP2836">
        <v>0</v>
      </c>
      <c r="AR2836" t="s">
        <v>1</v>
      </c>
      <c r="AT2836" s="2" t="s">
        <v>0</v>
      </c>
      <c r="AU2836" s="1">
        <f t="shared" si="355"/>
        <v>0.24105069272042923</v>
      </c>
      <c r="AV2836" s="1">
        <f t="shared" si="356"/>
        <v>0.17217906622887805</v>
      </c>
      <c r="AW2836" s="1">
        <f t="shared" si="357"/>
        <v>0.10330743973732681</v>
      </c>
    </row>
    <row r="2837" spans="1:49" x14ac:dyDescent="0.2">
      <c r="A2837">
        <v>2835</v>
      </c>
      <c r="B2837" t="s">
        <v>25601</v>
      </c>
      <c r="C2837" t="s">
        <v>25600</v>
      </c>
      <c r="F2837" t="s">
        <v>25599</v>
      </c>
      <c r="G2837" t="s">
        <v>14</v>
      </c>
      <c r="H2837" t="s">
        <v>13</v>
      </c>
      <c r="I2837" t="s">
        <v>25598</v>
      </c>
      <c r="J2837">
        <v>60106196</v>
      </c>
      <c r="K2837" t="s">
        <v>25597</v>
      </c>
      <c r="L2837" t="s">
        <v>8165</v>
      </c>
      <c r="M2837" t="s">
        <v>39</v>
      </c>
      <c r="N2837">
        <v>4</v>
      </c>
      <c r="O2837" t="s">
        <v>25596</v>
      </c>
      <c r="P2837" t="s">
        <v>25595</v>
      </c>
      <c r="Q2837" t="s">
        <v>25594</v>
      </c>
      <c r="R2837" s="7">
        <v>42736</v>
      </c>
      <c r="S2837" s="8">
        <f t="shared" si="352"/>
        <v>2017</v>
      </c>
      <c r="T2837" s="8">
        <v>2017</v>
      </c>
      <c r="U2837" s="8">
        <f t="shared" si="353"/>
        <v>5</v>
      </c>
      <c r="V2837" s="7">
        <v>2017</v>
      </c>
      <c r="W2837" t="s">
        <v>25593</v>
      </c>
      <c r="X2837" s="2">
        <v>0.25800000000000001</v>
      </c>
      <c r="Y2837" s="6">
        <f t="shared" si="358"/>
        <v>6.8871626491551216E-3</v>
      </c>
      <c r="AA2837">
        <v>9753060</v>
      </c>
      <c r="AB2837">
        <v>21100197978</v>
      </c>
      <c r="AC2837">
        <v>9753540</v>
      </c>
      <c r="AD2837" t="s">
        <v>6</v>
      </c>
      <c r="AE2837">
        <v>9</v>
      </c>
      <c r="AF2837">
        <v>5</v>
      </c>
      <c r="AH2837" t="s">
        <v>25592</v>
      </c>
      <c r="AI2837" t="s">
        <v>25591</v>
      </c>
      <c r="AJ2837" t="s">
        <v>25590</v>
      </c>
      <c r="AK2837" t="s">
        <v>25589</v>
      </c>
      <c r="AL2837">
        <v>0</v>
      </c>
      <c r="AM2837" s="5">
        <f t="shared" si="354"/>
        <v>0</v>
      </c>
      <c r="AN2837" s="4">
        <f t="shared" si="359"/>
        <v>0</v>
      </c>
      <c r="AO2837" s="3"/>
      <c r="AP2837">
        <v>0</v>
      </c>
      <c r="AR2837" t="s">
        <v>1</v>
      </c>
      <c r="AT2837" s="2" t="s">
        <v>0</v>
      </c>
      <c r="AU2837" s="1">
        <f t="shared" si="355"/>
        <v>0.48210138544085845</v>
      </c>
      <c r="AV2837" s="1">
        <f t="shared" si="356"/>
        <v>0.34435813245775609</v>
      </c>
      <c r="AW2837" s="1">
        <f t="shared" si="357"/>
        <v>0.20661487947465362</v>
      </c>
    </row>
    <row r="2838" spans="1:49" x14ac:dyDescent="0.2">
      <c r="A2838">
        <v>2836</v>
      </c>
      <c r="B2838" t="s">
        <v>25588</v>
      </c>
      <c r="C2838" t="s">
        <v>25587</v>
      </c>
      <c r="F2838" t="s">
        <v>25586</v>
      </c>
      <c r="G2838" t="s">
        <v>14</v>
      </c>
      <c r="H2838" t="s">
        <v>13</v>
      </c>
      <c r="I2838" t="s">
        <v>25585</v>
      </c>
      <c r="J2838" t="s">
        <v>25584</v>
      </c>
      <c r="K2838" t="s">
        <v>25583</v>
      </c>
      <c r="L2838" t="s">
        <v>25582</v>
      </c>
      <c r="M2838" t="s">
        <v>85</v>
      </c>
      <c r="N2838">
        <v>5</v>
      </c>
      <c r="O2838" t="s">
        <v>25581</v>
      </c>
      <c r="P2838" t="s">
        <v>25580</v>
      </c>
      <c r="Q2838" t="s">
        <v>25579</v>
      </c>
      <c r="R2838" s="7">
        <v>42736</v>
      </c>
      <c r="S2838" s="8">
        <f t="shared" si="352"/>
        <v>2017</v>
      </c>
      <c r="T2838" s="8">
        <v>2017</v>
      </c>
      <c r="U2838" s="8">
        <f t="shared" si="353"/>
        <v>5</v>
      </c>
      <c r="V2838" s="7">
        <v>2017</v>
      </c>
      <c r="W2838" t="s">
        <v>11207</v>
      </c>
      <c r="X2838" s="2">
        <v>0.26200000000000001</v>
      </c>
      <c r="Y2838" s="6">
        <f t="shared" si="358"/>
        <v>6.9939403646458991E-3</v>
      </c>
      <c r="AA2838" t="s">
        <v>11206</v>
      </c>
      <c r="AB2838">
        <v>13082</v>
      </c>
      <c r="AC2838">
        <v>15635147</v>
      </c>
      <c r="AD2838" t="s">
        <v>6</v>
      </c>
      <c r="AE2838">
        <v>2017</v>
      </c>
      <c r="AG2838">
        <v>7139157</v>
      </c>
      <c r="AI2838" t="s">
        <v>25578</v>
      </c>
      <c r="AK2838" t="s">
        <v>25577</v>
      </c>
      <c r="AL2838">
        <v>7</v>
      </c>
      <c r="AM2838" s="5">
        <f t="shared" si="354"/>
        <v>1.4</v>
      </c>
      <c r="AN2838" s="4">
        <f t="shared" si="359"/>
        <v>2.1204089360090874E-3</v>
      </c>
      <c r="AO2838" s="3"/>
      <c r="AP2838">
        <v>1</v>
      </c>
      <c r="AQ2838" t="s">
        <v>76</v>
      </c>
      <c r="AR2838">
        <v>1671059</v>
      </c>
      <c r="AS2838" t="s">
        <v>75</v>
      </c>
      <c r="AT2838" s="2">
        <v>1.3049999999999999</v>
      </c>
      <c r="AU2838" s="1">
        <f t="shared" si="355"/>
        <v>0.5531880936054856</v>
      </c>
      <c r="AV2838" s="1">
        <f t="shared" si="356"/>
        <v>0.45571746503274929</v>
      </c>
      <c r="AW2838" s="1">
        <f t="shared" si="357"/>
        <v>0.35824683646001304</v>
      </c>
    </row>
    <row r="2839" spans="1:49" x14ac:dyDescent="0.2">
      <c r="A2839">
        <v>2837</v>
      </c>
      <c r="B2839" t="s">
        <v>25576</v>
      </c>
      <c r="C2839" t="s">
        <v>25575</v>
      </c>
      <c r="F2839" t="s">
        <v>25574</v>
      </c>
      <c r="G2839" t="s">
        <v>14</v>
      </c>
      <c r="H2839" t="s">
        <v>13</v>
      </c>
      <c r="I2839" t="s">
        <v>25573</v>
      </c>
      <c r="J2839">
        <v>60000316</v>
      </c>
      <c r="K2839" t="s">
        <v>25562</v>
      </c>
      <c r="L2839" t="s">
        <v>14456</v>
      </c>
      <c r="M2839" t="s">
        <v>14455</v>
      </c>
      <c r="N2839">
        <v>4</v>
      </c>
      <c r="O2839" t="s">
        <v>25572</v>
      </c>
      <c r="P2839" t="s">
        <v>25571</v>
      </c>
      <c r="Q2839" t="s">
        <v>25570</v>
      </c>
      <c r="R2839" s="7">
        <v>42736</v>
      </c>
      <c r="S2839" s="8">
        <f t="shared" si="352"/>
        <v>2017</v>
      </c>
      <c r="T2839" s="8">
        <v>2017</v>
      </c>
      <c r="U2839" s="8">
        <f t="shared" si="353"/>
        <v>5</v>
      </c>
      <c r="V2839" s="7">
        <v>2017</v>
      </c>
      <c r="W2839" t="s">
        <v>25569</v>
      </c>
      <c r="X2839" s="2">
        <v>0.17399999999999999</v>
      </c>
      <c r="Y2839" s="6">
        <f t="shared" si="358"/>
        <v>4.6448306238488024E-3</v>
      </c>
      <c r="AA2839">
        <v>20818491</v>
      </c>
      <c r="AB2839">
        <v>20000195009</v>
      </c>
      <c r="AD2839" t="s">
        <v>6</v>
      </c>
      <c r="AE2839">
        <v>63</v>
      </c>
      <c r="AF2839">
        <v>4</v>
      </c>
      <c r="AH2839" t="s">
        <v>25568</v>
      </c>
      <c r="AI2839" t="s">
        <v>25567</v>
      </c>
      <c r="AJ2839" t="s">
        <v>25566</v>
      </c>
      <c r="AK2839" t="s">
        <v>25565</v>
      </c>
      <c r="AL2839">
        <v>0</v>
      </c>
      <c r="AM2839" s="5">
        <f t="shared" si="354"/>
        <v>0</v>
      </c>
      <c r="AN2839" s="4">
        <f t="shared" si="359"/>
        <v>0</v>
      </c>
      <c r="AO2839" s="3"/>
      <c r="AP2839">
        <v>1</v>
      </c>
      <c r="AQ2839" t="s">
        <v>25564</v>
      </c>
      <c r="AR2839" t="s">
        <v>25563</v>
      </c>
      <c r="AS2839" t="s">
        <v>25562</v>
      </c>
      <c r="AT2839" s="2" t="s">
        <v>0</v>
      </c>
      <c r="AU2839" s="1">
        <f t="shared" si="355"/>
        <v>0.32513814366941618</v>
      </c>
      <c r="AV2839" s="1">
        <f t="shared" si="356"/>
        <v>0.23224153119244012</v>
      </c>
      <c r="AW2839" s="1">
        <f t="shared" si="357"/>
        <v>0.13934491871546406</v>
      </c>
    </row>
    <row r="2840" spans="1:49" x14ac:dyDescent="0.2">
      <c r="A2840">
        <v>2838</v>
      </c>
      <c r="B2840" t="s">
        <v>25561</v>
      </c>
      <c r="C2840" t="s">
        <v>25560</v>
      </c>
      <c r="F2840" t="s">
        <v>25559</v>
      </c>
      <c r="G2840" t="s">
        <v>14</v>
      </c>
      <c r="H2840" t="s">
        <v>13</v>
      </c>
      <c r="I2840" t="s">
        <v>25558</v>
      </c>
      <c r="J2840" t="s">
        <v>25557</v>
      </c>
      <c r="K2840" t="s">
        <v>25556</v>
      </c>
      <c r="L2840" t="s">
        <v>25555</v>
      </c>
      <c r="M2840" t="s">
        <v>25554</v>
      </c>
      <c r="N2840">
        <v>5</v>
      </c>
      <c r="O2840" t="s">
        <v>25553</v>
      </c>
      <c r="P2840" t="s">
        <v>25552</v>
      </c>
      <c r="Q2840" t="s">
        <v>25551</v>
      </c>
      <c r="R2840" s="7">
        <v>42736</v>
      </c>
      <c r="S2840" s="8">
        <f t="shared" si="352"/>
        <v>2017</v>
      </c>
      <c r="T2840" s="8">
        <v>2017</v>
      </c>
      <c r="U2840" s="8">
        <f t="shared" si="353"/>
        <v>5</v>
      </c>
      <c r="V2840" s="7">
        <v>2017</v>
      </c>
      <c r="W2840" t="s">
        <v>10236</v>
      </c>
      <c r="X2840" s="2">
        <v>0.42</v>
      </c>
      <c r="Y2840" s="6">
        <f t="shared" si="358"/>
        <v>1.1211660126531593E-2</v>
      </c>
      <c r="AA2840">
        <v>15308669</v>
      </c>
      <c r="AB2840">
        <v>17543</v>
      </c>
      <c r="AC2840">
        <v>15308677</v>
      </c>
      <c r="AD2840" t="s">
        <v>6</v>
      </c>
      <c r="AE2840">
        <v>2017</v>
      </c>
      <c r="AG2840">
        <v>1587412</v>
      </c>
      <c r="AI2840" t="s">
        <v>25550</v>
      </c>
      <c r="AK2840" t="s">
        <v>25549</v>
      </c>
      <c r="AL2840">
        <v>31</v>
      </c>
      <c r="AM2840" s="5">
        <f t="shared" si="354"/>
        <v>6.2</v>
      </c>
      <c r="AN2840" s="4">
        <f t="shared" si="359"/>
        <v>9.3903824308973882E-3</v>
      </c>
      <c r="AO2840" s="3"/>
      <c r="AP2840">
        <v>1</v>
      </c>
      <c r="AQ2840" t="s">
        <v>76</v>
      </c>
      <c r="AR2840" t="s">
        <v>25548</v>
      </c>
      <c r="AS2840" t="s">
        <v>75</v>
      </c>
      <c r="AT2840" s="2" t="s">
        <v>0</v>
      </c>
      <c r="AU2840" s="1">
        <f t="shared" si="355"/>
        <v>1.0665276817841332</v>
      </c>
      <c r="AV2840" s="1">
        <f t="shared" si="356"/>
        <v>1.0301021278714488</v>
      </c>
      <c r="AW2840" s="1">
        <f t="shared" si="357"/>
        <v>0.99367657395876485</v>
      </c>
    </row>
    <row r="2841" spans="1:49" x14ac:dyDescent="0.2">
      <c r="A2841">
        <v>2839</v>
      </c>
      <c r="B2841" t="s">
        <v>25547</v>
      </c>
      <c r="C2841" t="s">
        <v>25546</v>
      </c>
      <c r="F2841" t="s">
        <v>25545</v>
      </c>
      <c r="G2841" t="s">
        <v>14</v>
      </c>
      <c r="H2841" t="s">
        <v>13</v>
      </c>
      <c r="I2841" t="s">
        <v>20927</v>
      </c>
      <c r="J2841" t="s">
        <v>25544</v>
      </c>
      <c r="K2841" t="s">
        <v>25543</v>
      </c>
      <c r="L2841" t="s">
        <v>25542</v>
      </c>
      <c r="M2841" t="s">
        <v>85</v>
      </c>
      <c r="N2841">
        <v>6</v>
      </c>
      <c r="O2841" t="s">
        <v>25541</v>
      </c>
      <c r="P2841" t="s">
        <v>25540</v>
      </c>
      <c r="Q2841" t="s">
        <v>25539</v>
      </c>
      <c r="R2841" s="7">
        <v>42736</v>
      </c>
      <c r="S2841" s="8">
        <f t="shared" si="352"/>
        <v>2017</v>
      </c>
      <c r="T2841" s="8">
        <v>2017</v>
      </c>
      <c r="U2841" s="8">
        <f t="shared" si="353"/>
        <v>5</v>
      </c>
      <c r="V2841" s="7">
        <v>2017</v>
      </c>
      <c r="W2841" t="s">
        <v>10236</v>
      </c>
      <c r="X2841" s="2">
        <v>0.42</v>
      </c>
      <c r="Y2841" s="6">
        <f t="shared" si="358"/>
        <v>1.1211660126531593E-2</v>
      </c>
      <c r="AA2841">
        <v>15308669</v>
      </c>
      <c r="AB2841">
        <v>17543</v>
      </c>
      <c r="AC2841">
        <v>15308677</v>
      </c>
      <c r="AD2841" t="s">
        <v>6</v>
      </c>
      <c r="AE2841">
        <v>2017</v>
      </c>
      <c r="AG2841">
        <v>1858532</v>
      </c>
      <c r="AI2841" t="s">
        <v>25538</v>
      </c>
      <c r="AK2841" t="s">
        <v>25537</v>
      </c>
      <c r="AL2841">
        <v>1</v>
      </c>
      <c r="AM2841" s="5">
        <f t="shared" si="354"/>
        <v>0.2</v>
      </c>
      <c r="AN2841" s="4">
        <f t="shared" si="359"/>
        <v>3.0291556228701253E-4</v>
      </c>
      <c r="AO2841" s="3"/>
      <c r="AP2841">
        <v>1</v>
      </c>
      <c r="AQ2841" t="s">
        <v>76</v>
      </c>
      <c r="AR2841">
        <v>61471408</v>
      </c>
      <c r="AS2841" t="s">
        <v>75</v>
      </c>
      <c r="AT2841" s="2" t="s">
        <v>0</v>
      </c>
      <c r="AU2841" s="1">
        <f t="shared" si="355"/>
        <v>0.79390367572582177</v>
      </c>
      <c r="AV2841" s="1">
        <f t="shared" si="356"/>
        <v>0.57572878444093023</v>
      </c>
      <c r="AW2841" s="1">
        <f t="shared" si="357"/>
        <v>0.35755389315603864</v>
      </c>
    </row>
    <row r="2842" spans="1:49" x14ac:dyDescent="0.2">
      <c r="A2842">
        <v>2840</v>
      </c>
      <c r="B2842" t="s">
        <v>25536</v>
      </c>
      <c r="C2842" t="s">
        <v>25535</v>
      </c>
      <c r="F2842" t="s">
        <v>25534</v>
      </c>
      <c r="G2842" t="s">
        <v>14</v>
      </c>
      <c r="H2842" t="s">
        <v>13</v>
      </c>
      <c r="I2842" t="s">
        <v>25533</v>
      </c>
      <c r="J2842" t="s">
        <v>25532</v>
      </c>
      <c r="K2842" t="s">
        <v>25531</v>
      </c>
      <c r="L2842" t="s">
        <v>25530</v>
      </c>
      <c r="M2842" t="s">
        <v>1503</v>
      </c>
      <c r="N2842">
        <v>4</v>
      </c>
      <c r="O2842" t="s">
        <v>25529</v>
      </c>
      <c r="P2842" t="s">
        <v>25528</v>
      </c>
      <c r="Q2842" t="s">
        <v>25527</v>
      </c>
      <c r="R2842" s="7">
        <v>42736</v>
      </c>
      <c r="S2842" s="8">
        <f t="shared" si="352"/>
        <v>2017</v>
      </c>
      <c r="T2842" s="8">
        <v>2017</v>
      </c>
      <c r="U2842" s="8">
        <f t="shared" si="353"/>
        <v>5</v>
      </c>
      <c r="V2842" s="7">
        <v>2017</v>
      </c>
      <c r="W2842" t="s">
        <v>25526</v>
      </c>
      <c r="X2842" s="2">
        <v>0.318</v>
      </c>
      <c r="Y2842" s="6">
        <f t="shared" si="358"/>
        <v>8.4888283815167786E-3</v>
      </c>
      <c r="AA2842">
        <v>20900147</v>
      </c>
      <c r="AB2842">
        <v>21100197510</v>
      </c>
      <c r="AC2842">
        <v>20900155</v>
      </c>
      <c r="AD2842" t="s">
        <v>6</v>
      </c>
      <c r="AE2842">
        <v>2017</v>
      </c>
      <c r="AG2842">
        <v>1936849</v>
      </c>
      <c r="AI2842" t="s">
        <v>25525</v>
      </c>
      <c r="AK2842" t="s">
        <v>25524</v>
      </c>
      <c r="AL2842">
        <v>1</v>
      </c>
      <c r="AM2842" s="5">
        <f t="shared" si="354"/>
        <v>0.2</v>
      </c>
      <c r="AN2842" s="4">
        <f t="shared" si="359"/>
        <v>3.0291556228701253E-4</v>
      </c>
      <c r="AO2842" s="3"/>
      <c r="AP2842">
        <v>1</v>
      </c>
      <c r="AR2842" t="s">
        <v>25523</v>
      </c>
      <c r="AT2842" s="2" t="s">
        <v>0</v>
      </c>
      <c r="AU2842" s="1">
        <f t="shared" si="355"/>
        <v>0.60330545357478482</v>
      </c>
      <c r="AV2842" s="1">
        <f t="shared" si="356"/>
        <v>0.43958719719018957</v>
      </c>
      <c r="AW2842" s="1">
        <f t="shared" si="357"/>
        <v>0.27586894080559421</v>
      </c>
    </row>
    <row r="2843" spans="1:49" x14ac:dyDescent="0.2">
      <c r="A2843">
        <v>2841</v>
      </c>
      <c r="B2843" t="s">
        <v>25522</v>
      </c>
      <c r="C2843" t="s">
        <v>25521</v>
      </c>
      <c r="F2843" t="s">
        <v>25520</v>
      </c>
      <c r="G2843" t="s">
        <v>14</v>
      </c>
      <c r="H2843" t="s">
        <v>13</v>
      </c>
      <c r="I2843" t="s">
        <v>25519</v>
      </c>
      <c r="J2843">
        <v>60001890</v>
      </c>
      <c r="K2843" t="s">
        <v>25518</v>
      </c>
      <c r="L2843" t="s">
        <v>25517</v>
      </c>
      <c r="M2843" t="s">
        <v>4079</v>
      </c>
      <c r="N2843">
        <v>4</v>
      </c>
      <c r="O2843" t="s">
        <v>25516</v>
      </c>
      <c r="P2843" t="s">
        <v>25515</v>
      </c>
      <c r="Q2843" t="s">
        <v>25514</v>
      </c>
      <c r="R2843" s="7">
        <v>42736</v>
      </c>
      <c r="S2843" s="8">
        <f t="shared" si="352"/>
        <v>2017</v>
      </c>
      <c r="T2843" s="8">
        <v>2017</v>
      </c>
      <c r="U2843" s="8">
        <f t="shared" si="353"/>
        <v>5</v>
      </c>
      <c r="V2843" s="7">
        <v>2017</v>
      </c>
      <c r="W2843" t="s">
        <v>10236</v>
      </c>
      <c r="X2843" s="2">
        <v>0.42</v>
      </c>
      <c r="Y2843" s="6">
        <f t="shared" si="358"/>
        <v>1.1211660126531593E-2</v>
      </c>
      <c r="AA2843">
        <v>15308669</v>
      </c>
      <c r="AB2843">
        <v>17543</v>
      </c>
      <c r="AC2843">
        <v>15308677</v>
      </c>
      <c r="AD2843" t="s">
        <v>6</v>
      </c>
      <c r="AE2843">
        <v>2017</v>
      </c>
      <c r="AG2843">
        <v>2865482</v>
      </c>
      <c r="AI2843" t="s">
        <v>25513</v>
      </c>
      <c r="AK2843" t="s">
        <v>25512</v>
      </c>
      <c r="AL2843">
        <v>7</v>
      </c>
      <c r="AM2843" s="5">
        <f t="shared" si="354"/>
        <v>1.4</v>
      </c>
      <c r="AN2843" s="4">
        <f t="shared" si="359"/>
        <v>2.1204089360090874E-3</v>
      </c>
      <c r="AO2843" s="3"/>
      <c r="AP2843">
        <v>1</v>
      </c>
      <c r="AR2843" t="s">
        <v>1</v>
      </c>
      <c r="AT2843" s="2" t="s">
        <v>0</v>
      </c>
      <c r="AU2843" s="1">
        <f t="shared" si="355"/>
        <v>0.84842847693748402</v>
      </c>
      <c r="AV2843" s="1">
        <f t="shared" si="356"/>
        <v>0.66660345312703395</v>
      </c>
      <c r="AW2843" s="1">
        <f t="shared" si="357"/>
        <v>0.48477842931658388</v>
      </c>
    </row>
    <row r="2844" spans="1:49" x14ac:dyDescent="0.2">
      <c r="A2844">
        <v>2842</v>
      </c>
      <c r="B2844" t="s">
        <v>25511</v>
      </c>
      <c r="C2844" t="s">
        <v>25510</v>
      </c>
      <c r="F2844" t="s">
        <v>25509</v>
      </c>
      <c r="G2844" t="s">
        <v>14</v>
      </c>
      <c r="H2844" t="s">
        <v>13</v>
      </c>
      <c r="I2844" t="s">
        <v>3550</v>
      </c>
      <c r="J2844" t="s">
        <v>3549</v>
      </c>
      <c r="K2844" t="s">
        <v>3548</v>
      </c>
      <c r="L2844" t="s">
        <v>3547</v>
      </c>
      <c r="M2844" t="s">
        <v>3030</v>
      </c>
      <c r="N2844">
        <v>4</v>
      </c>
      <c r="O2844" t="s">
        <v>25508</v>
      </c>
      <c r="P2844" t="s">
        <v>25507</v>
      </c>
      <c r="Q2844" t="s">
        <v>25506</v>
      </c>
      <c r="R2844" s="7">
        <v>42736</v>
      </c>
      <c r="S2844" s="8">
        <f t="shared" si="352"/>
        <v>2017</v>
      </c>
      <c r="T2844" s="8">
        <v>2017</v>
      </c>
      <c r="U2844" s="8">
        <f t="shared" si="353"/>
        <v>5</v>
      </c>
      <c r="V2844" s="7">
        <v>2017</v>
      </c>
      <c r="W2844" t="s">
        <v>4733</v>
      </c>
      <c r="X2844" s="2">
        <v>0.28199999999999997</v>
      </c>
      <c r="Y2844" s="6">
        <f t="shared" si="358"/>
        <v>7.527828942099783E-3</v>
      </c>
      <c r="AA2844">
        <v>16875869</v>
      </c>
      <c r="AB2844">
        <v>19700186861</v>
      </c>
      <c r="AC2844">
        <v>16875877</v>
      </c>
      <c r="AD2844" t="s">
        <v>6</v>
      </c>
      <c r="AE2844">
        <v>2017</v>
      </c>
      <c r="AG2844">
        <v>8125432</v>
      </c>
      <c r="AI2844" t="s">
        <v>25505</v>
      </c>
      <c r="AK2844" t="s">
        <v>25504</v>
      </c>
      <c r="AL2844">
        <v>9</v>
      </c>
      <c r="AM2844" s="5">
        <f t="shared" si="354"/>
        <v>1.8</v>
      </c>
      <c r="AN2844" s="4">
        <f t="shared" si="359"/>
        <v>2.7262400605831123E-3</v>
      </c>
      <c r="AO2844" s="3"/>
      <c r="AP2844">
        <v>1</v>
      </c>
      <c r="AQ2844" t="s">
        <v>4134</v>
      </c>
      <c r="AR2844" t="s">
        <v>1</v>
      </c>
      <c r="AS2844" t="s">
        <v>4133</v>
      </c>
      <c r="AT2844" s="2">
        <v>1.1739999999999999</v>
      </c>
      <c r="AU2844" s="1">
        <f t="shared" si="355"/>
        <v>0.60873522776447808</v>
      </c>
      <c r="AV2844" s="1">
        <f t="shared" si="356"/>
        <v>0.51270345013414476</v>
      </c>
      <c r="AW2844" s="1">
        <f t="shared" si="357"/>
        <v>0.41667167250381126</v>
      </c>
    </row>
    <row r="2845" spans="1:49" x14ac:dyDescent="0.2">
      <c r="A2845">
        <v>2843</v>
      </c>
      <c r="B2845" t="s">
        <v>25503</v>
      </c>
      <c r="C2845" t="s">
        <v>25502</v>
      </c>
      <c r="F2845" t="s">
        <v>25501</v>
      </c>
      <c r="G2845" t="s">
        <v>14</v>
      </c>
      <c r="H2845" t="s">
        <v>13</v>
      </c>
      <c r="I2845" t="s">
        <v>19254</v>
      </c>
      <c r="J2845">
        <v>60001298</v>
      </c>
      <c r="K2845" t="s">
        <v>25500</v>
      </c>
      <c r="L2845" t="s">
        <v>10</v>
      </c>
      <c r="M2845" t="s">
        <v>9</v>
      </c>
      <c r="N2845">
        <v>3</v>
      </c>
      <c r="O2845" t="s">
        <v>25499</v>
      </c>
      <c r="P2845" t="s">
        <v>25498</v>
      </c>
      <c r="Q2845" t="s">
        <v>25497</v>
      </c>
      <c r="R2845" s="7">
        <v>42736</v>
      </c>
      <c r="S2845" s="8">
        <f t="shared" si="352"/>
        <v>2017</v>
      </c>
      <c r="T2845" s="8">
        <v>2017</v>
      </c>
      <c r="U2845" s="8">
        <f t="shared" si="353"/>
        <v>5</v>
      </c>
      <c r="V2845" s="7">
        <v>2017</v>
      </c>
      <c r="W2845" t="s">
        <v>4733</v>
      </c>
      <c r="X2845" s="2">
        <v>0.28199999999999997</v>
      </c>
      <c r="Y2845" s="6">
        <f t="shared" si="358"/>
        <v>7.527828942099783E-3</v>
      </c>
      <c r="AA2845">
        <v>16875869</v>
      </c>
      <c r="AB2845">
        <v>19700186861</v>
      </c>
      <c r="AC2845">
        <v>16875877</v>
      </c>
      <c r="AD2845" t="s">
        <v>6</v>
      </c>
      <c r="AE2845">
        <v>2017</v>
      </c>
      <c r="AG2845">
        <v>1268947</v>
      </c>
      <c r="AI2845" t="s">
        <v>25496</v>
      </c>
      <c r="AK2845" t="s">
        <v>25495</v>
      </c>
      <c r="AL2845">
        <v>2</v>
      </c>
      <c r="AM2845" s="5">
        <f t="shared" si="354"/>
        <v>0.4</v>
      </c>
      <c r="AN2845" s="4">
        <f t="shared" si="359"/>
        <v>6.0583112457402507E-4</v>
      </c>
      <c r="AO2845" s="3"/>
      <c r="AP2845">
        <v>1</v>
      </c>
      <c r="AQ2845" t="s">
        <v>76</v>
      </c>
      <c r="AR2845">
        <v>61501372</v>
      </c>
      <c r="AS2845" t="s">
        <v>75</v>
      </c>
      <c r="AT2845" s="2">
        <v>1.1739999999999999</v>
      </c>
      <c r="AU2845" s="1">
        <f t="shared" si="355"/>
        <v>0.54512295968420554</v>
      </c>
      <c r="AV2845" s="1">
        <f t="shared" si="356"/>
        <v>0.4066830033336904</v>
      </c>
      <c r="AW2845" s="1">
        <f t="shared" si="357"/>
        <v>0.26824304698317519</v>
      </c>
    </row>
    <row r="2846" spans="1:49" x14ac:dyDescent="0.2">
      <c r="A2846">
        <v>2844</v>
      </c>
      <c r="B2846" t="s">
        <v>25494</v>
      </c>
      <c r="C2846" t="s">
        <v>25493</v>
      </c>
      <c r="F2846" t="s">
        <v>25492</v>
      </c>
      <c r="G2846" t="s">
        <v>14</v>
      </c>
      <c r="H2846" t="s">
        <v>13</v>
      </c>
      <c r="I2846" t="s">
        <v>25491</v>
      </c>
      <c r="J2846">
        <v>60080979</v>
      </c>
      <c r="K2846" t="s">
        <v>25490</v>
      </c>
      <c r="L2846" t="s">
        <v>11246</v>
      </c>
      <c r="M2846" t="s">
        <v>9</v>
      </c>
      <c r="N2846">
        <v>3</v>
      </c>
      <c r="O2846" t="s">
        <v>25489</v>
      </c>
      <c r="P2846" t="s">
        <v>25488</v>
      </c>
      <c r="Q2846" t="s">
        <v>25487</v>
      </c>
      <c r="R2846" s="7">
        <v>42736</v>
      </c>
      <c r="S2846" s="8">
        <f t="shared" si="352"/>
        <v>2017</v>
      </c>
      <c r="T2846" s="8">
        <v>2017</v>
      </c>
      <c r="U2846" s="8">
        <f t="shared" si="353"/>
        <v>5</v>
      </c>
      <c r="V2846" s="7">
        <v>2017</v>
      </c>
      <c r="W2846" t="s">
        <v>4733</v>
      </c>
      <c r="X2846" s="2">
        <v>0.28199999999999997</v>
      </c>
      <c r="Y2846" s="6">
        <f t="shared" si="358"/>
        <v>7.527828942099783E-3</v>
      </c>
      <c r="AA2846">
        <v>16875869</v>
      </c>
      <c r="AB2846">
        <v>19700186861</v>
      </c>
      <c r="AC2846">
        <v>16875877</v>
      </c>
      <c r="AD2846" t="s">
        <v>6</v>
      </c>
      <c r="AE2846">
        <v>2017</v>
      </c>
      <c r="AG2846">
        <v>7241281</v>
      </c>
      <c r="AI2846" t="s">
        <v>25486</v>
      </c>
      <c r="AK2846" t="s">
        <v>25485</v>
      </c>
      <c r="AL2846">
        <v>15</v>
      </c>
      <c r="AM2846" s="5">
        <f t="shared" si="354"/>
        <v>3</v>
      </c>
      <c r="AN2846" s="4">
        <f t="shared" si="359"/>
        <v>4.5437334343051876E-3</v>
      </c>
      <c r="AO2846" s="3"/>
      <c r="AP2846">
        <v>1</v>
      </c>
      <c r="AR2846" t="s">
        <v>1</v>
      </c>
      <c r="AT2846" s="2">
        <v>1.1739999999999999</v>
      </c>
      <c r="AU2846" s="1">
        <f t="shared" si="355"/>
        <v>0.66326002897614034</v>
      </c>
      <c r="AV2846" s="1">
        <f t="shared" si="356"/>
        <v>0.60357811882024848</v>
      </c>
      <c r="AW2846" s="1">
        <f t="shared" si="357"/>
        <v>0.54389620866435662</v>
      </c>
    </row>
    <row r="2847" spans="1:49" x14ac:dyDescent="0.2">
      <c r="A2847">
        <v>2845</v>
      </c>
      <c r="B2847" t="s">
        <v>25484</v>
      </c>
      <c r="C2847" t="s">
        <v>25483</v>
      </c>
      <c r="F2847" t="s">
        <v>25482</v>
      </c>
      <c r="G2847" t="s">
        <v>14</v>
      </c>
      <c r="H2847" t="s">
        <v>13</v>
      </c>
      <c r="I2847" t="s">
        <v>25481</v>
      </c>
      <c r="J2847">
        <v>60024350</v>
      </c>
      <c r="K2847" t="s">
        <v>6135</v>
      </c>
      <c r="L2847" t="s">
        <v>2955</v>
      </c>
      <c r="M2847" t="s">
        <v>9</v>
      </c>
      <c r="N2847">
        <v>4</v>
      </c>
      <c r="O2847" t="s">
        <v>25480</v>
      </c>
      <c r="P2847" t="s">
        <v>25479</v>
      </c>
      <c r="Q2847" t="s">
        <v>6132</v>
      </c>
      <c r="R2847" s="7">
        <v>42736</v>
      </c>
      <c r="S2847" s="8">
        <f t="shared" si="352"/>
        <v>2017</v>
      </c>
      <c r="T2847" s="8">
        <v>2017</v>
      </c>
      <c r="U2847" s="8">
        <f t="shared" si="353"/>
        <v>5</v>
      </c>
      <c r="V2847" s="7">
        <v>2017</v>
      </c>
      <c r="W2847" t="s">
        <v>25478</v>
      </c>
      <c r="X2847" s="2">
        <v>0.44600000000000001</v>
      </c>
      <c r="Y2847" s="6">
        <f t="shared" si="358"/>
        <v>1.1905715277221644E-2</v>
      </c>
      <c r="AA2847">
        <v>19390114</v>
      </c>
      <c r="AB2847">
        <v>18000156707</v>
      </c>
      <c r="AC2847">
        <v>19390122</v>
      </c>
      <c r="AD2847" t="s">
        <v>6</v>
      </c>
      <c r="AE2847">
        <v>2017</v>
      </c>
      <c r="AG2847">
        <v>1308045</v>
      </c>
      <c r="AI2847" t="s">
        <v>25477</v>
      </c>
      <c r="AK2847" t="s">
        <v>25476</v>
      </c>
      <c r="AL2847">
        <v>4</v>
      </c>
      <c r="AM2847" s="5">
        <f t="shared" si="354"/>
        <v>0.8</v>
      </c>
      <c r="AN2847" s="4">
        <f t="shared" si="359"/>
        <v>1.2116622491480501E-3</v>
      </c>
      <c r="AO2847" s="3"/>
      <c r="AP2847">
        <v>1</v>
      </c>
      <c r="AR2847" t="s">
        <v>1</v>
      </c>
      <c r="AT2847" s="2">
        <v>1.7909999999999999</v>
      </c>
      <c r="AU2847" s="1">
        <f t="shared" si="355"/>
        <v>0.8697499368799565</v>
      </c>
      <c r="AV2847" s="1">
        <f t="shared" si="356"/>
        <v>0.65586887631848467</v>
      </c>
      <c r="AW2847" s="1">
        <f t="shared" si="357"/>
        <v>0.44198781575701285</v>
      </c>
    </row>
    <row r="2848" spans="1:49" x14ac:dyDescent="0.2">
      <c r="A2848">
        <v>2846</v>
      </c>
      <c r="B2848" t="s">
        <v>25475</v>
      </c>
      <c r="C2848" t="s">
        <v>25474</v>
      </c>
      <c r="F2848" t="s">
        <v>25473</v>
      </c>
      <c r="G2848" t="s">
        <v>14</v>
      </c>
      <c r="H2848" t="s">
        <v>13</v>
      </c>
      <c r="I2848" t="s">
        <v>10772</v>
      </c>
      <c r="J2848" t="s">
        <v>25472</v>
      </c>
      <c r="K2848" t="s">
        <v>25471</v>
      </c>
      <c r="L2848" t="s">
        <v>25470</v>
      </c>
      <c r="M2848" t="s">
        <v>18158</v>
      </c>
      <c r="N2848">
        <v>4</v>
      </c>
      <c r="O2848" t="s">
        <v>25469</v>
      </c>
      <c r="P2848" t="s">
        <v>25468</v>
      </c>
      <c r="Q2848" t="s">
        <v>25467</v>
      </c>
      <c r="R2848" s="7">
        <v>42736</v>
      </c>
      <c r="S2848" s="8">
        <f t="shared" si="352"/>
        <v>2017</v>
      </c>
      <c r="T2848" s="8">
        <v>2017</v>
      </c>
      <c r="U2848" s="8">
        <f t="shared" si="353"/>
        <v>5</v>
      </c>
      <c r="V2848" s="7">
        <v>2017</v>
      </c>
      <c r="W2848" t="s">
        <v>4733</v>
      </c>
      <c r="X2848" s="2">
        <v>0.28199999999999997</v>
      </c>
      <c r="Y2848" s="6">
        <f t="shared" si="358"/>
        <v>7.527828942099783E-3</v>
      </c>
      <c r="AA2848">
        <v>16875869</v>
      </c>
      <c r="AB2848">
        <v>19700186861</v>
      </c>
      <c r="AC2848">
        <v>16875877</v>
      </c>
      <c r="AD2848" t="s">
        <v>6</v>
      </c>
      <c r="AE2848">
        <v>2017</v>
      </c>
      <c r="AG2848">
        <v>6529060</v>
      </c>
      <c r="AI2848" t="s">
        <v>25466</v>
      </c>
      <c r="AK2848" t="s">
        <v>25465</v>
      </c>
      <c r="AL2848">
        <v>11</v>
      </c>
      <c r="AM2848" s="5">
        <f t="shared" si="354"/>
        <v>2.2000000000000002</v>
      </c>
      <c r="AN2848" s="4">
        <f t="shared" si="359"/>
        <v>3.3320711851571377E-3</v>
      </c>
      <c r="AO2848" s="3"/>
      <c r="AP2848">
        <v>1</v>
      </c>
      <c r="AQ2848" t="s">
        <v>25464</v>
      </c>
      <c r="AR2848">
        <v>20164030201380</v>
      </c>
      <c r="AS2848" t="s">
        <v>25463</v>
      </c>
      <c r="AT2848" s="2">
        <v>1.1739999999999999</v>
      </c>
      <c r="AU2848" s="1">
        <f t="shared" si="355"/>
        <v>0.62691016150169887</v>
      </c>
      <c r="AV2848" s="1">
        <f t="shared" si="356"/>
        <v>0.54299500636284603</v>
      </c>
      <c r="AW2848" s="1">
        <f t="shared" si="357"/>
        <v>0.45907985122399309</v>
      </c>
    </row>
    <row r="2849" spans="1:49" x14ac:dyDescent="0.2">
      <c r="A2849">
        <v>2847</v>
      </c>
      <c r="B2849" t="s">
        <v>25462</v>
      </c>
      <c r="C2849" t="s">
        <v>25461</v>
      </c>
      <c r="F2849" t="s">
        <v>25460</v>
      </c>
      <c r="G2849" t="s">
        <v>14</v>
      </c>
      <c r="H2849" t="s">
        <v>13</v>
      </c>
      <c r="I2849" t="s">
        <v>25459</v>
      </c>
      <c r="J2849">
        <v>60005244</v>
      </c>
      <c r="K2849" t="s">
        <v>5975</v>
      </c>
      <c r="L2849" t="s">
        <v>1168</v>
      </c>
      <c r="M2849" t="s">
        <v>9</v>
      </c>
      <c r="N2849">
        <v>3</v>
      </c>
      <c r="O2849" t="s">
        <v>25458</v>
      </c>
      <c r="P2849" t="s">
        <v>25457</v>
      </c>
      <c r="Q2849" t="s">
        <v>15250</v>
      </c>
      <c r="R2849" s="7">
        <v>42736</v>
      </c>
      <c r="S2849" s="8">
        <f t="shared" si="352"/>
        <v>2017</v>
      </c>
      <c r="T2849" s="8">
        <v>2017</v>
      </c>
      <c r="U2849" s="8">
        <f t="shared" si="353"/>
        <v>5</v>
      </c>
      <c r="V2849" s="7">
        <v>2017</v>
      </c>
      <c r="W2849" t="s">
        <v>4733</v>
      </c>
      <c r="X2849" s="2">
        <v>0.28199999999999997</v>
      </c>
      <c r="Y2849" s="6">
        <f t="shared" si="358"/>
        <v>7.527828942099783E-3</v>
      </c>
      <c r="AA2849">
        <v>16875869</v>
      </c>
      <c r="AB2849">
        <v>19700186861</v>
      </c>
      <c r="AC2849">
        <v>16875877</v>
      </c>
      <c r="AD2849" t="s">
        <v>6</v>
      </c>
      <c r="AE2849">
        <v>2017</v>
      </c>
      <c r="AG2849">
        <v>4852709</v>
      </c>
      <c r="AI2849" t="s">
        <v>25456</v>
      </c>
      <c r="AK2849" t="s">
        <v>25455</v>
      </c>
      <c r="AL2849">
        <v>1</v>
      </c>
      <c r="AM2849" s="5">
        <f t="shared" si="354"/>
        <v>0.2</v>
      </c>
      <c r="AN2849" s="4">
        <f t="shared" si="359"/>
        <v>3.0291556228701253E-4</v>
      </c>
      <c r="AO2849" s="3"/>
      <c r="AP2849">
        <v>1</v>
      </c>
      <c r="AQ2849" t="s">
        <v>76</v>
      </c>
      <c r="AR2849">
        <v>61427801</v>
      </c>
      <c r="AS2849" t="s">
        <v>75</v>
      </c>
      <c r="AT2849" s="2">
        <v>1.1739999999999999</v>
      </c>
      <c r="AU2849" s="1">
        <f t="shared" si="355"/>
        <v>0.53603549281559504</v>
      </c>
      <c r="AV2849" s="1">
        <f t="shared" si="356"/>
        <v>0.39153722521933976</v>
      </c>
      <c r="AW2849" s="1">
        <f t="shared" si="357"/>
        <v>0.24703895762308434</v>
      </c>
    </row>
    <row r="2850" spans="1:49" x14ac:dyDescent="0.2">
      <c r="A2850">
        <v>2848</v>
      </c>
      <c r="B2850" t="s">
        <v>25454</v>
      </c>
      <c r="C2850" t="s">
        <v>25453</v>
      </c>
      <c r="F2850" t="s">
        <v>25452</v>
      </c>
      <c r="G2850" t="s">
        <v>14</v>
      </c>
      <c r="H2850" t="s">
        <v>13</v>
      </c>
      <c r="I2850" t="s">
        <v>16395</v>
      </c>
      <c r="J2850" t="s">
        <v>25451</v>
      </c>
      <c r="K2850" t="s">
        <v>25450</v>
      </c>
      <c r="L2850" t="s">
        <v>25449</v>
      </c>
      <c r="M2850" t="s">
        <v>25448</v>
      </c>
      <c r="N2850">
        <v>4</v>
      </c>
      <c r="O2850" t="s">
        <v>25447</v>
      </c>
      <c r="P2850" t="s">
        <v>25446</v>
      </c>
      <c r="Q2850" t="s">
        <v>25445</v>
      </c>
      <c r="R2850" s="7">
        <v>42736</v>
      </c>
      <c r="S2850" s="8">
        <f t="shared" si="352"/>
        <v>2017</v>
      </c>
      <c r="T2850" s="8">
        <v>2017</v>
      </c>
      <c r="U2850" s="8">
        <f t="shared" si="353"/>
        <v>5</v>
      </c>
      <c r="V2850" s="7">
        <v>2017</v>
      </c>
      <c r="W2850" t="s">
        <v>25313</v>
      </c>
      <c r="X2850" s="2">
        <v>0.36099999999999999</v>
      </c>
      <c r="Y2850" s="6">
        <f t="shared" si="358"/>
        <v>9.6366888230426315E-3</v>
      </c>
      <c r="AA2850">
        <v>16875966</v>
      </c>
      <c r="AB2850">
        <v>19900191986</v>
      </c>
      <c r="AC2850">
        <v>16875974</v>
      </c>
      <c r="AD2850" t="s">
        <v>6</v>
      </c>
      <c r="AE2850">
        <v>2017</v>
      </c>
      <c r="AG2850">
        <v>2849745</v>
      </c>
      <c r="AI2850" t="s">
        <v>25444</v>
      </c>
      <c r="AK2850" t="s">
        <v>25443</v>
      </c>
      <c r="AL2850">
        <v>9</v>
      </c>
      <c r="AM2850" s="5">
        <f t="shared" si="354"/>
        <v>1.8</v>
      </c>
      <c r="AN2850" s="4">
        <f t="shared" si="359"/>
        <v>2.7262400605831123E-3</v>
      </c>
      <c r="AO2850" s="3"/>
      <c r="AP2850">
        <v>1</v>
      </c>
      <c r="AQ2850" t="s">
        <v>14225</v>
      </c>
      <c r="AR2850" t="s">
        <v>25442</v>
      </c>
      <c r="AS2850" t="s">
        <v>14223</v>
      </c>
      <c r="AT2850" s="2">
        <v>1.1579999999999999</v>
      </c>
      <c r="AU2850" s="1">
        <f t="shared" si="355"/>
        <v>0.75635541943047757</v>
      </c>
      <c r="AV2850" s="1">
        <f t="shared" si="356"/>
        <v>0.61814644418128717</v>
      </c>
      <c r="AW2850" s="1">
        <f t="shared" si="357"/>
        <v>0.47993746893209677</v>
      </c>
    </row>
    <row r="2851" spans="1:49" x14ac:dyDescent="0.2">
      <c r="A2851">
        <v>2849</v>
      </c>
      <c r="B2851" t="s">
        <v>25441</v>
      </c>
      <c r="C2851" t="s">
        <v>25440</v>
      </c>
      <c r="F2851" t="s">
        <v>25439</v>
      </c>
      <c r="G2851" t="s">
        <v>14</v>
      </c>
      <c r="H2851" t="s">
        <v>13</v>
      </c>
      <c r="I2851" t="s">
        <v>25438</v>
      </c>
      <c r="J2851">
        <v>60013789</v>
      </c>
      <c r="K2851" t="s">
        <v>13327</v>
      </c>
      <c r="L2851" t="s">
        <v>363</v>
      </c>
      <c r="M2851" t="s">
        <v>9</v>
      </c>
      <c r="N2851">
        <v>2</v>
      </c>
      <c r="O2851" t="s">
        <v>25437</v>
      </c>
      <c r="P2851" t="s">
        <v>25436</v>
      </c>
      <c r="Q2851" t="s">
        <v>25435</v>
      </c>
      <c r="R2851" s="7">
        <v>42736</v>
      </c>
      <c r="S2851" s="8">
        <f t="shared" si="352"/>
        <v>2017</v>
      </c>
      <c r="T2851" s="8">
        <v>2017</v>
      </c>
      <c r="U2851" s="8">
        <f t="shared" si="353"/>
        <v>5</v>
      </c>
      <c r="V2851" s="7">
        <v>2017</v>
      </c>
      <c r="W2851" t="s">
        <v>25313</v>
      </c>
      <c r="X2851" s="2">
        <v>0.36099999999999999</v>
      </c>
      <c r="Y2851" s="6">
        <f t="shared" si="358"/>
        <v>9.6366888230426315E-3</v>
      </c>
      <c r="AA2851">
        <v>16875966</v>
      </c>
      <c r="AB2851">
        <v>19900191986</v>
      </c>
      <c r="AC2851">
        <v>16875974</v>
      </c>
      <c r="AD2851" t="s">
        <v>6</v>
      </c>
      <c r="AE2851">
        <v>2017</v>
      </c>
      <c r="AG2851">
        <v>9837349</v>
      </c>
      <c r="AI2851" t="s">
        <v>25434</v>
      </c>
      <c r="AK2851" t="s">
        <v>25433</v>
      </c>
      <c r="AL2851">
        <v>1</v>
      </c>
      <c r="AM2851" s="5">
        <f t="shared" si="354"/>
        <v>0.2</v>
      </c>
      <c r="AN2851" s="4">
        <f t="shared" si="359"/>
        <v>3.0291556228701253E-4</v>
      </c>
      <c r="AO2851" s="3"/>
      <c r="AP2851">
        <v>1</v>
      </c>
      <c r="AR2851">
        <v>61473012</v>
      </c>
      <c r="AT2851" s="2">
        <v>1.1579999999999999</v>
      </c>
      <c r="AU2851" s="1">
        <f t="shared" si="355"/>
        <v>0.68365568448159453</v>
      </c>
      <c r="AV2851" s="1">
        <f t="shared" si="356"/>
        <v>0.49698021926648223</v>
      </c>
      <c r="AW2851" s="1">
        <f t="shared" si="357"/>
        <v>0.31030475405136981</v>
      </c>
    </row>
    <row r="2852" spans="1:49" x14ac:dyDescent="0.2">
      <c r="A2852">
        <v>2850</v>
      </c>
      <c r="B2852" t="s">
        <v>25432</v>
      </c>
      <c r="F2852" t="s">
        <v>25431</v>
      </c>
      <c r="G2852" t="s">
        <v>14</v>
      </c>
      <c r="H2852" t="s">
        <v>13</v>
      </c>
      <c r="I2852" t="s">
        <v>25430</v>
      </c>
      <c r="J2852">
        <v>60023330</v>
      </c>
      <c r="K2852" t="s">
        <v>25228</v>
      </c>
      <c r="L2852" t="s">
        <v>8165</v>
      </c>
      <c r="M2852" t="s">
        <v>39</v>
      </c>
      <c r="N2852">
        <v>4</v>
      </c>
      <c r="O2852" t="s">
        <v>25429</v>
      </c>
      <c r="P2852" t="s">
        <v>25428</v>
      </c>
      <c r="Q2852" t="s">
        <v>25225</v>
      </c>
      <c r="R2852" s="7">
        <v>42736</v>
      </c>
      <c r="S2852" s="8">
        <f t="shared" si="352"/>
        <v>2017</v>
      </c>
      <c r="T2852" s="8">
        <v>2017</v>
      </c>
      <c r="U2852" s="8">
        <f t="shared" si="353"/>
        <v>5</v>
      </c>
      <c r="V2852" s="7">
        <v>42736</v>
      </c>
      <c r="W2852" t="s">
        <v>13433</v>
      </c>
      <c r="X2852" s="2">
        <v>0.129</v>
      </c>
      <c r="Y2852" s="6">
        <f t="shared" si="358"/>
        <v>3.4435813245775608E-3</v>
      </c>
      <c r="AB2852">
        <v>20500195215</v>
      </c>
      <c r="AC2852" t="s">
        <v>13432</v>
      </c>
      <c r="AD2852" t="s">
        <v>6</v>
      </c>
      <c r="AE2852">
        <v>9</v>
      </c>
      <c r="AF2852" t="s">
        <v>24086</v>
      </c>
      <c r="AH2852" t="s">
        <v>25427</v>
      </c>
      <c r="AI2852" t="s">
        <v>25426</v>
      </c>
      <c r="AJ2852" t="s">
        <v>25425</v>
      </c>
      <c r="AK2852" t="s">
        <v>25424</v>
      </c>
      <c r="AL2852">
        <v>2</v>
      </c>
      <c r="AM2852" s="5">
        <f t="shared" si="354"/>
        <v>0.4</v>
      </c>
      <c r="AN2852" s="4">
        <f t="shared" si="359"/>
        <v>6.0583112457402507E-4</v>
      </c>
      <c r="AO2852" s="3"/>
      <c r="AP2852">
        <v>0</v>
      </c>
      <c r="AR2852" t="s">
        <v>1</v>
      </c>
      <c r="AT2852" s="2" t="s">
        <v>0</v>
      </c>
      <c r="AU2852" s="1">
        <f t="shared" si="355"/>
        <v>0.25922562645764996</v>
      </c>
      <c r="AV2852" s="1">
        <f t="shared" si="356"/>
        <v>0.2024706224575793</v>
      </c>
      <c r="AW2852" s="1">
        <f t="shared" si="357"/>
        <v>0.14571561845750858</v>
      </c>
    </row>
    <row r="2853" spans="1:49" x14ac:dyDescent="0.2">
      <c r="A2853">
        <v>2851</v>
      </c>
      <c r="B2853" t="s">
        <v>25423</v>
      </c>
      <c r="C2853" t="s">
        <v>25422</v>
      </c>
      <c r="F2853" t="s">
        <v>25421</v>
      </c>
      <c r="G2853" t="s">
        <v>14</v>
      </c>
      <c r="H2853" t="s">
        <v>13</v>
      </c>
      <c r="I2853" t="s">
        <v>25420</v>
      </c>
      <c r="J2853">
        <v>113011589</v>
      </c>
      <c r="K2853" t="s">
        <v>25419</v>
      </c>
      <c r="L2853" t="s">
        <v>40</v>
      </c>
      <c r="M2853" t="s">
        <v>39</v>
      </c>
      <c r="N2853">
        <v>3</v>
      </c>
      <c r="O2853" t="s">
        <v>25418</v>
      </c>
      <c r="P2853" t="s">
        <v>25417</v>
      </c>
      <c r="Q2853" t="s">
        <v>25416</v>
      </c>
      <c r="R2853" s="7">
        <v>42736</v>
      </c>
      <c r="S2853" s="8">
        <f t="shared" si="352"/>
        <v>2017</v>
      </c>
      <c r="T2853" s="8">
        <v>2017</v>
      </c>
      <c r="U2853" s="8">
        <f t="shared" si="353"/>
        <v>5</v>
      </c>
      <c r="V2853" s="7">
        <v>2017</v>
      </c>
      <c r="W2853" t="s">
        <v>7615</v>
      </c>
      <c r="X2853" s="2">
        <v>0.154</v>
      </c>
      <c r="Y2853" s="6">
        <f t="shared" si="358"/>
        <v>4.1109420463949177E-3</v>
      </c>
      <c r="AA2853">
        <v>17411084</v>
      </c>
      <c r="AB2853">
        <v>12100154817</v>
      </c>
      <c r="AC2853">
        <v>17411092</v>
      </c>
      <c r="AD2853" t="s">
        <v>6</v>
      </c>
      <c r="AE2853">
        <v>13</v>
      </c>
      <c r="AF2853">
        <v>3</v>
      </c>
      <c r="AH2853" t="s">
        <v>20892</v>
      </c>
      <c r="AI2853" t="s">
        <v>25415</v>
      </c>
      <c r="AJ2853" t="s">
        <v>25414</v>
      </c>
      <c r="AK2853" t="s">
        <v>25413</v>
      </c>
      <c r="AL2853">
        <v>1</v>
      </c>
      <c r="AM2853" s="5">
        <f t="shared" si="354"/>
        <v>0.2</v>
      </c>
      <c r="AN2853" s="4">
        <f t="shared" si="359"/>
        <v>3.0291556228701253E-4</v>
      </c>
      <c r="AO2853" s="3"/>
      <c r="AP2853">
        <v>0</v>
      </c>
      <c r="AR2853" t="s">
        <v>1</v>
      </c>
      <c r="AT2853" s="2" t="s">
        <v>0</v>
      </c>
      <c r="AU2853" s="1">
        <f t="shared" si="355"/>
        <v>0.2968534101162546</v>
      </c>
      <c r="AV2853" s="1">
        <f t="shared" si="356"/>
        <v>0.22069288043409652</v>
      </c>
      <c r="AW2853" s="1">
        <f t="shared" si="357"/>
        <v>0.1445323507519384</v>
      </c>
    </row>
    <row r="2854" spans="1:49" x14ac:dyDescent="0.2">
      <c r="A2854">
        <v>2852</v>
      </c>
      <c r="B2854" t="s">
        <v>25412</v>
      </c>
      <c r="C2854" t="s">
        <v>25411</v>
      </c>
      <c r="F2854" t="s">
        <v>25410</v>
      </c>
      <c r="G2854" t="s">
        <v>14</v>
      </c>
      <c r="H2854" t="s">
        <v>13</v>
      </c>
      <c r="I2854" t="s">
        <v>25409</v>
      </c>
      <c r="J2854" t="s">
        <v>25408</v>
      </c>
      <c r="K2854" t="s">
        <v>25407</v>
      </c>
      <c r="L2854" t="s">
        <v>25406</v>
      </c>
      <c r="M2854" t="s">
        <v>251</v>
      </c>
      <c r="N2854">
        <v>6</v>
      </c>
      <c r="O2854" t="s">
        <v>25405</v>
      </c>
      <c r="P2854" t="s">
        <v>25404</v>
      </c>
      <c r="Q2854" t="s">
        <v>25403</v>
      </c>
      <c r="R2854" s="7">
        <v>42736</v>
      </c>
      <c r="S2854" s="8">
        <f t="shared" si="352"/>
        <v>2017</v>
      </c>
      <c r="T2854" s="8">
        <v>2017</v>
      </c>
      <c r="U2854" s="8">
        <f t="shared" si="353"/>
        <v>5</v>
      </c>
      <c r="V2854" s="7">
        <v>2017</v>
      </c>
      <c r="W2854" t="s">
        <v>10236</v>
      </c>
      <c r="X2854" s="2">
        <v>0.42</v>
      </c>
      <c r="Y2854" s="6">
        <f t="shared" si="358"/>
        <v>1.1211660126531593E-2</v>
      </c>
      <c r="AA2854">
        <v>15308669</v>
      </c>
      <c r="AB2854">
        <v>17543</v>
      </c>
      <c r="AC2854">
        <v>15308677</v>
      </c>
      <c r="AD2854" t="s">
        <v>6</v>
      </c>
      <c r="AE2854">
        <v>2017</v>
      </c>
      <c r="AG2854">
        <v>5396092</v>
      </c>
      <c r="AI2854" t="s">
        <v>25402</v>
      </c>
      <c r="AK2854" t="s">
        <v>25401</v>
      </c>
      <c r="AL2854">
        <v>2</v>
      </c>
      <c r="AM2854" s="5">
        <f t="shared" si="354"/>
        <v>0.4</v>
      </c>
      <c r="AN2854" s="4">
        <f t="shared" si="359"/>
        <v>6.0583112457402507E-4</v>
      </c>
      <c r="AO2854" s="3"/>
      <c r="AP2854">
        <v>1</v>
      </c>
      <c r="AR2854" t="s">
        <v>25400</v>
      </c>
      <c r="AS2854" t="s">
        <v>16990</v>
      </c>
      <c r="AT2854" s="2" t="s">
        <v>0</v>
      </c>
      <c r="AU2854" s="1">
        <f t="shared" si="355"/>
        <v>0.80299114259443205</v>
      </c>
      <c r="AV2854" s="1">
        <f t="shared" si="356"/>
        <v>0.59087456255528092</v>
      </c>
      <c r="AW2854" s="1">
        <f t="shared" si="357"/>
        <v>0.37875798251612947</v>
      </c>
    </row>
    <row r="2855" spans="1:49" x14ac:dyDescent="0.2">
      <c r="A2855">
        <v>2853</v>
      </c>
      <c r="B2855" t="s">
        <v>25399</v>
      </c>
      <c r="C2855" t="s">
        <v>25398</v>
      </c>
      <c r="F2855" t="s">
        <v>25397</v>
      </c>
      <c r="G2855" t="s">
        <v>14</v>
      </c>
      <c r="H2855" t="s">
        <v>13</v>
      </c>
      <c r="I2855" t="s">
        <v>25396</v>
      </c>
      <c r="J2855" t="s">
        <v>25395</v>
      </c>
      <c r="K2855" t="s">
        <v>25394</v>
      </c>
      <c r="L2855" t="s">
        <v>25393</v>
      </c>
      <c r="M2855" t="s">
        <v>25392</v>
      </c>
      <c r="N2855">
        <v>5</v>
      </c>
      <c r="O2855" t="s">
        <v>25391</v>
      </c>
      <c r="P2855" t="s">
        <v>25390</v>
      </c>
      <c r="Q2855" t="s">
        <v>25389</v>
      </c>
      <c r="R2855" s="7">
        <v>42736</v>
      </c>
      <c r="S2855" s="8">
        <f t="shared" si="352"/>
        <v>2017</v>
      </c>
      <c r="T2855" s="8">
        <v>2017</v>
      </c>
      <c r="U2855" s="8">
        <f t="shared" si="353"/>
        <v>5</v>
      </c>
      <c r="V2855" s="7">
        <v>2017</v>
      </c>
      <c r="W2855" t="s">
        <v>10236</v>
      </c>
      <c r="X2855" s="2">
        <v>0.42</v>
      </c>
      <c r="Y2855" s="6">
        <f t="shared" si="358"/>
        <v>1.1211660126531593E-2</v>
      </c>
      <c r="AA2855">
        <v>15308669</v>
      </c>
      <c r="AB2855">
        <v>17543</v>
      </c>
      <c r="AC2855">
        <v>15308677</v>
      </c>
      <c r="AD2855" t="s">
        <v>6</v>
      </c>
      <c r="AE2855">
        <v>2017</v>
      </c>
      <c r="AG2855">
        <v>2135182</v>
      </c>
      <c r="AI2855" t="s">
        <v>25388</v>
      </c>
      <c r="AK2855" t="s">
        <v>25387</v>
      </c>
      <c r="AL2855">
        <v>1</v>
      </c>
      <c r="AM2855" s="5">
        <f t="shared" si="354"/>
        <v>0.2</v>
      </c>
      <c r="AN2855" s="4">
        <f t="shared" si="359"/>
        <v>3.0291556228701253E-4</v>
      </c>
      <c r="AO2855" s="3"/>
      <c r="AP2855">
        <v>1</v>
      </c>
      <c r="AR2855" t="s">
        <v>1</v>
      </c>
      <c r="AT2855" s="2" t="s">
        <v>0</v>
      </c>
      <c r="AU2855" s="1">
        <f t="shared" si="355"/>
        <v>0.79390367572582177</v>
      </c>
      <c r="AV2855" s="1">
        <f t="shared" si="356"/>
        <v>0.57572878444093023</v>
      </c>
      <c r="AW2855" s="1">
        <f t="shared" si="357"/>
        <v>0.35755389315603864</v>
      </c>
    </row>
    <row r="2856" spans="1:49" x14ac:dyDescent="0.2">
      <c r="A2856">
        <v>2854</v>
      </c>
      <c r="B2856" t="s">
        <v>25386</v>
      </c>
      <c r="C2856" t="s">
        <v>25385</v>
      </c>
      <c r="F2856" t="s">
        <v>25384</v>
      </c>
      <c r="G2856" t="s">
        <v>14</v>
      </c>
      <c r="H2856" t="s">
        <v>13</v>
      </c>
      <c r="I2856" t="s">
        <v>25383</v>
      </c>
      <c r="J2856" t="s">
        <v>25382</v>
      </c>
      <c r="K2856" t="s">
        <v>25381</v>
      </c>
      <c r="L2856" t="s">
        <v>25380</v>
      </c>
      <c r="M2856" t="s">
        <v>3989</v>
      </c>
      <c r="N2856">
        <v>3</v>
      </c>
      <c r="O2856" t="s">
        <v>25379</v>
      </c>
      <c r="P2856" t="s">
        <v>25378</v>
      </c>
      <c r="Q2856" t="s">
        <v>25377</v>
      </c>
      <c r="R2856" s="7">
        <v>42736</v>
      </c>
      <c r="S2856" s="8">
        <f t="shared" si="352"/>
        <v>2017</v>
      </c>
      <c r="T2856" s="8">
        <v>2017</v>
      </c>
      <c r="U2856" s="8">
        <f t="shared" si="353"/>
        <v>5</v>
      </c>
      <c r="V2856" s="7">
        <v>2017</v>
      </c>
      <c r="W2856" t="s">
        <v>10236</v>
      </c>
      <c r="X2856" s="2">
        <v>0.42</v>
      </c>
      <c r="Y2856" s="6">
        <f t="shared" si="358"/>
        <v>1.1211660126531593E-2</v>
      </c>
      <c r="AA2856">
        <v>15308669</v>
      </c>
      <c r="AB2856">
        <v>17543</v>
      </c>
      <c r="AC2856">
        <v>15308677</v>
      </c>
      <c r="AD2856" t="s">
        <v>6</v>
      </c>
      <c r="AE2856">
        <v>2017</v>
      </c>
      <c r="AG2856">
        <v>4359843</v>
      </c>
      <c r="AI2856" t="s">
        <v>25376</v>
      </c>
      <c r="AK2856" t="s">
        <v>25375</v>
      </c>
      <c r="AL2856">
        <v>4</v>
      </c>
      <c r="AM2856" s="5">
        <f t="shared" si="354"/>
        <v>0.8</v>
      </c>
      <c r="AN2856" s="4">
        <f t="shared" si="359"/>
        <v>1.2116622491480501E-3</v>
      </c>
      <c r="AO2856" s="3"/>
      <c r="AP2856">
        <v>1</v>
      </c>
      <c r="AQ2856" t="s">
        <v>25374</v>
      </c>
      <c r="AR2856" t="s">
        <v>25373</v>
      </c>
      <c r="AS2856" t="s">
        <v>25372</v>
      </c>
      <c r="AT2856" s="2" t="s">
        <v>0</v>
      </c>
      <c r="AU2856" s="1">
        <f t="shared" si="355"/>
        <v>0.82116607633165284</v>
      </c>
      <c r="AV2856" s="1">
        <f t="shared" si="356"/>
        <v>0.62116611878398209</v>
      </c>
      <c r="AW2856" s="1">
        <f t="shared" si="357"/>
        <v>0.42116616123631129</v>
      </c>
    </row>
    <row r="2857" spans="1:49" x14ac:dyDescent="0.2">
      <c r="A2857">
        <v>2855</v>
      </c>
      <c r="B2857" t="s">
        <v>25371</v>
      </c>
      <c r="C2857" t="s">
        <v>25370</v>
      </c>
      <c r="F2857" t="s">
        <v>25369</v>
      </c>
      <c r="G2857" t="s">
        <v>14</v>
      </c>
      <c r="H2857" t="s">
        <v>13</v>
      </c>
      <c r="I2857" t="s">
        <v>25368</v>
      </c>
      <c r="J2857">
        <v>60016300</v>
      </c>
      <c r="K2857" t="s">
        <v>25367</v>
      </c>
      <c r="L2857" t="s">
        <v>25366</v>
      </c>
      <c r="M2857" t="s">
        <v>39</v>
      </c>
      <c r="N2857">
        <v>5</v>
      </c>
      <c r="O2857" t="s">
        <v>25365</v>
      </c>
      <c r="P2857" t="s">
        <v>25364</v>
      </c>
      <c r="Q2857" t="s">
        <v>25363</v>
      </c>
      <c r="R2857" s="7">
        <v>42736</v>
      </c>
      <c r="S2857" s="8">
        <f t="shared" ref="S2857:S2920" si="360">YEAR(R2857)</f>
        <v>2017</v>
      </c>
      <c r="T2857" s="8">
        <v>2017</v>
      </c>
      <c r="U2857" s="8">
        <f t="shared" ref="U2857:U2920" si="361">2022-T2857</f>
        <v>5</v>
      </c>
      <c r="V2857" s="7">
        <v>2017</v>
      </c>
      <c r="W2857" t="s">
        <v>7615</v>
      </c>
      <c r="X2857" s="2">
        <v>0.154</v>
      </c>
      <c r="Y2857" s="6">
        <f t="shared" si="358"/>
        <v>4.1109420463949177E-3</v>
      </c>
      <c r="AA2857">
        <v>17411084</v>
      </c>
      <c r="AB2857">
        <v>12100154817</v>
      </c>
      <c r="AC2857">
        <v>17411092</v>
      </c>
      <c r="AD2857" t="s">
        <v>6</v>
      </c>
      <c r="AE2857">
        <v>13</v>
      </c>
      <c r="AF2857">
        <v>3</v>
      </c>
      <c r="AH2857" t="s">
        <v>25362</v>
      </c>
      <c r="AI2857" t="s">
        <v>25361</v>
      </c>
      <c r="AJ2857" t="s">
        <v>25360</v>
      </c>
      <c r="AK2857" t="s">
        <v>25359</v>
      </c>
      <c r="AL2857">
        <v>1</v>
      </c>
      <c r="AM2857" s="5">
        <f t="shared" ref="AM2857:AM2920" si="362">AL2857/U2857</f>
        <v>0.2</v>
      </c>
      <c r="AN2857" s="4">
        <f t="shared" si="359"/>
        <v>3.0291556228701253E-4</v>
      </c>
      <c r="AO2857" s="3"/>
      <c r="AP2857">
        <v>0</v>
      </c>
      <c r="AR2857" t="s">
        <v>1</v>
      </c>
      <c r="AT2857" s="2" t="s">
        <v>0</v>
      </c>
      <c r="AU2857" s="1">
        <f t="shared" ref="AU2857:AU2920" si="363">(Y2857*0.7+AN2857*0.3)*100</f>
        <v>0.2968534101162546</v>
      </c>
      <c r="AV2857" s="1">
        <f t="shared" ref="AV2857:AV2920" si="364">(Y2857*0.5+AN2857*0.5)*100</f>
        <v>0.22069288043409652</v>
      </c>
      <c r="AW2857" s="1">
        <f t="shared" ref="AW2857:AW2920" si="365">(Y2857*0.3+AN2857*0.7)*100</f>
        <v>0.1445323507519384</v>
      </c>
    </row>
    <row r="2858" spans="1:49" x14ac:dyDescent="0.2">
      <c r="A2858">
        <v>2856</v>
      </c>
      <c r="B2858" t="s">
        <v>25358</v>
      </c>
      <c r="C2858" t="s">
        <v>25357</v>
      </c>
      <c r="F2858" t="s">
        <v>25356</v>
      </c>
      <c r="G2858" t="s">
        <v>14</v>
      </c>
      <c r="H2858" t="s">
        <v>13</v>
      </c>
      <c r="I2858" t="s">
        <v>8543</v>
      </c>
      <c r="J2858" t="s">
        <v>25355</v>
      </c>
      <c r="K2858" t="s">
        <v>25354</v>
      </c>
      <c r="L2858" t="s">
        <v>25353</v>
      </c>
      <c r="M2858" t="s">
        <v>24285</v>
      </c>
      <c r="N2858">
        <v>4</v>
      </c>
      <c r="O2858" t="s">
        <v>25352</v>
      </c>
      <c r="P2858" t="s">
        <v>25351</v>
      </c>
      <c r="Q2858" t="s">
        <v>25350</v>
      </c>
      <c r="R2858" s="7">
        <v>42736</v>
      </c>
      <c r="S2858" s="8">
        <f t="shared" si="360"/>
        <v>2017</v>
      </c>
      <c r="T2858" s="8">
        <v>2017</v>
      </c>
      <c r="U2858" s="8">
        <f t="shared" si="361"/>
        <v>5</v>
      </c>
      <c r="V2858" s="7">
        <v>2017</v>
      </c>
      <c r="W2858" t="s">
        <v>24766</v>
      </c>
      <c r="X2858" s="2">
        <v>0.57699999999999996</v>
      </c>
      <c r="Y2858" s="6">
        <f t="shared" si="358"/>
        <v>1.5402685459544593E-2</v>
      </c>
      <c r="AA2858">
        <v>1976729</v>
      </c>
      <c r="AB2858">
        <v>18895</v>
      </c>
      <c r="AC2858">
        <v>20423195</v>
      </c>
      <c r="AD2858" t="s">
        <v>6</v>
      </c>
      <c r="AE2858">
        <v>2017</v>
      </c>
      <c r="AG2858">
        <v>5202150</v>
      </c>
      <c r="AI2858" t="s">
        <v>25349</v>
      </c>
      <c r="AK2858" t="s">
        <v>25348</v>
      </c>
      <c r="AL2858">
        <v>38</v>
      </c>
      <c r="AM2858" s="5">
        <f t="shared" si="362"/>
        <v>7.6</v>
      </c>
      <c r="AN2858" s="4">
        <f t="shared" si="359"/>
        <v>1.1510791366906475E-2</v>
      </c>
      <c r="AO2858" s="3"/>
      <c r="AP2858">
        <v>1</v>
      </c>
      <c r="AQ2858" t="s">
        <v>76</v>
      </c>
      <c r="AR2858">
        <v>51308475</v>
      </c>
      <c r="AS2858" t="s">
        <v>75</v>
      </c>
      <c r="AT2858" s="2">
        <v>2.419</v>
      </c>
      <c r="AU2858" s="1">
        <f t="shared" si="363"/>
        <v>1.4235117231753156</v>
      </c>
      <c r="AV2858" s="1">
        <f t="shared" si="364"/>
        <v>1.3456738413225533</v>
      </c>
      <c r="AW2858" s="1">
        <f t="shared" si="365"/>
        <v>1.267835959469791</v>
      </c>
    </row>
    <row r="2859" spans="1:49" x14ac:dyDescent="0.2">
      <c r="A2859">
        <v>2857</v>
      </c>
      <c r="B2859" t="s">
        <v>25347</v>
      </c>
      <c r="C2859" t="s">
        <v>25346</v>
      </c>
      <c r="F2859" t="s">
        <v>25345</v>
      </c>
      <c r="G2859" t="s">
        <v>14</v>
      </c>
      <c r="H2859" t="s">
        <v>13</v>
      </c>
      <c r="I2859" t="s">
        <v>25344</v>
      </c>
      <c r="J2859">
        <v>60159855</v>
      </c>
      <c r="K2859" t="s">
        <v>3129</v>
      </c>
      <c r="L2859" t="s">
        <v>3128</v>
      </c>
      <c r="M2859" t="s">
        <v>3127</v>
      </c>
      <c r="N2859">
        <v>4</v>
      </c>
      <c r="O2859" t="s">
        <v>25343</v>
      </c>
      <c r="P2859" t="s">
        <v>25342</v>
      </c>
      <c r="Q2859" t="s">
        <v>25341</v>
      </c>
      <c r="R2859" s="7">
        <v>42736</v>
      </c>
      <c r="S2859" s="8">
        <f t="shared" si="360"/>
        <v>2017</v>
      </c>
      <c r="T2859" s="8">
        <v>2017</v>
      </c>
      <c r="U2859" s="8">
        <f t="shared" si="361"/>
        <v>5</v>
      </c>
      <c r="V2859" s="7">
        <v>2017</v>
      </c>
      <c r="W2859" t="s">
        <v>10236</v>
      </c>
      <c r="X2859" s="2">
        <v>0.42</v>
      </c>
      <c r="Y2859" s="6">
        <f t="shared" si="358"/>
        <v>1.1211660126531593E-2</v>
      </c>
      <c r="AA2859">
        <v>15308669</v>
      </c>
      <c r="AB2859">
        <v>17543</v>
      </c>
      <c r="AC2859">
        <v>15308677</v>
      </c>
      <c r="AD2859" t="s">
        <v>6</v>
      </c>
      <c r="AE2859">
        <v>2017</v>
      </c>
      <c r="AG2859">
        <v>2510196</v>
      </c>
      <c r="AI2859" t="s">
        <v>25340</v>
      </c>
      <c r="AK2859" t="s">
        <v>25339</v>
      </c>
      <c r="AL2859">
        <v>0</v>
      </c>
      <c r="AM2859" s="5">
        <f t="shared" si="362"/>
        <v>0</v>
      </c>
      <c r="AN2859" s="4">
        <f t="shared" si="359"/>
        <v>0</v>
      </c>
      <c r="AO2859" s="3"/>
      <c r="AP2859">
        <v>1</v>
      </c>
      <c r="AQ2859" t="s">
        <v>25338</v>
      </c>
      <c r="AR2859" t="s">
        <v>25337</v>
      </c>
      <c r="AS2859" t="s">
        <v>25336</v>
      </c>
      <c r="AT2859" s="2" t="s">
        <v>0</v>
      </c>
      <c r="AU2859" s="1">
        <f t="shared" si="363"/>
        <v>0.78481620885721137</v>
      </c>
      <c r="AV2859" s="1">
        <f t="shared" si="364"/>
        <v>0.56058300632657965</v>
      </c>
      <c r="AW2859" s="1">
        <f t="shared" si="365"/>
        <v>0.33634980379594775</v>
      </c>
    </row>
    <row r="2860" spans="1:49" x14ac:dyDescent="0.2">
      <c r="A2860">
        <v>2858</v>
      </c>
      <c r="B2860" t="s">
        <v>25335</v>
      </c>
      <c r="C2860" t="s">
        <v>25334</v>
      </c>
      <c r="F2860" t="s">
        <v>25333</v>
      </c>
      <c r="G2860" t="s">
        <v>14</v>
      </c>
      <c r="H2860" t="s">
        <v>13</v>
      </c>
      <c r="I2860" t="s">
        <v>5416</v>
      </c>
      <c r="J2860" t="s">
        <v>25332</v>
      </c>
      <c r="K2860" t="s">
        <v>25331</v>
      </c>
      <c r="L2860" t="s">
        <v>25330</v>
      </c>
      <c r="M2860" t="s">
        <v>25329</v>
      </c>
      <c r="N2860">
        <v>7</v>
      </c>
      <c r="O2860" t="s">
        <v>25328</v>
      </c>
      <c r="P2860" t="s">
        <v>25327</v>
      </c>
      <c r="Q2860" t="s">
        <v>25326</v>
      </c>
      <c r="R2860" s="7">
        <v>42736</v>
      </c>
      <c r="S2860" s="8">
        <f t="shared" si="360"/>
        <v>2017</v>
      </c>
      <c r="T2860" s="8">
        <v>2017</v>
      </c>
      <c r="U2860" s="8">
        <f t="shared" si="361"/>
        <v>5</v>
      </c>
      <c r="V2860" s="7">
        <v>2017</v>
      </c>
      <c r="W2860" t="s">
        <v>10236</v>
      </c>
      <c r="X2860" s="2">
        <v>0.42</v>
      </c>
      <c r="Y2860" s="6">
        <f t="shared" si="358"/>
        <v>1.1211660126531593E-2</v>
      </c>
      <c r="AA2860">
        <v>15308669</v>
      </c>
      <c r="AB2860">
        <v>17543</v>
      </c>
      <c r="AC2860">
        <v>15308677</v>
      </c>
      <c r="AD2860" t="s">
        <v>6</v>
      </c>
      <c r="AE2860">
        <v>2017</v>
      </c>
      <c r="AG2860">
        <v>8238234</v>
      </c>
      <c r="AI2860" t="s">
        <v>25325</v>
      </c>
      <c r="AK2860" t="s">
        <v>25324</v>
      </c>
      <c r="AL2860">
        <v>8</v>
      </c>
      <c r="AM2860" s="5">
        <f t="shared" si="362"/>
        <v>1.6</v>
      </c>
      <c r="AN2860" s="4">
        <f t="shared" si="359"/>
        <v>2.4233244982961003E-3</v>
      </c>
      <c r="AO2860" s="3"/>
      <c r="AP2860">
        <v>1</v>
      </c>
      <c r="AQ2860" t="s">
        <v>2048</v>
      </c>
      <c r="AR2860">
        <v>671650</v>
      </c>
      <c r="AS2860" t="s">
        <v>2047</v>
      </c>
      <c r="AT2860" s="2" t="s">
        <v>0</v>
      </c>
      <c r="AU2860" s="1">
        <f t="shared" si="363"/>
        <v>0.85751594380609442</v>
      </c>
      <c r="AV2860" s="1">
        <f t="shared" si="364"/>
        <v>0.68174923124138465</v>
      </c>
      <c r="AW2860" s="1">
        <f t="shared" si="365"/>
        <v>0.50598251867667476</v>
      </c>
    </row>
    <row r="2861" spans="1:49" x14ac:dyDescent="0.2">
      <c r="A2861">
        <v>2859</v>
      </c>
      <c r="B2861" t="s">
        <v>25323</v>
      </c>
      <c r="C2861" t="s">
        <v>25322</v>
      </c>
      <c r="F2861" t="s">
        <v>25321</v>
      </c>
      <c r="G2861" t="s">
        <v>14</v>
      </c>
      <c r="H2861" t="s">
        <v>13</v>
      </c>
      <c r="I2861" t="s">
        <v>25320</v>
      </c>
      <c r="J2861" t="s">
        <v>25319</v>
      </c>
      <c r="K2861" t="s">
        <v>25318</v>
      </c>
      <c r="L2861" t="s">
        <v>25317</v>
      </c>
      <c r="M2861" t="s">
        <v>183</v>
      </c>
      <c r="N2861">
        <v>3</v>
      </c>
      <c r="O2861" t="s">
        <v>25316</v>
      </c>
      <c r="P2861" t="s">
        <v>25315</v>
      </c>
      <c r="Q2861" t="s">
        <v>25314</v>
      </c>
      <c r="R2861" s="7">
        <v>42736</v>
      </c>
      <c r="S2861" s="8">
        <f t="shared" si="360"/>
        <v>2017</v>
      </c>
      <c r="T2861" s="8">
        <v>2017</v>
      </c>
      <c r="U2861" s="8">
        <f t="shared" si="361"/>
        <v>5</v>
      </c>
      <c r="V2861" s="7">
        <v>2017</v>
      </c>
      <c r="W2861" t="s">
        <v>25313</v>
      </c>
      <c r="X2861" s="2">
        <v>0.36099999999999999</v>
      </c>
      <c r="Y2861" s="6">
        <f t="shared" si="358"/>
        <v>9.6366888230426315E-3</v>
      </c>
      <c r="AA2861">
        <v>16875966</v>
      </c>
      <c r="AB2861">
        <v>19900191986</v>
      </c>
      <c r="AC2861">
        <v>16875974</v>
      </c>
      <c r="AD2861" t="s">
        <v>6</v>
      </c>
      <c r="AE2861">
        <v>2017</v>
      </c>
      <c r="AG2861">
        <v>4934281</v>
      </c>
      <c r="AI2861" t="s">
        <v>25312</v>
      </c>
      <c r="AK2861" t="s">
        <v>25311</v>
      </c>
      <c r="AL2861">
        <v>0</v>
      </c>
      <c r="AM2861" s="5">
        <f t="shared" si="362"/>
        <v>0</v>
      </c>
      <c r="AN2861" s="4">
        <f t="shared" si="359"/>
        <v>0</v>
      </c>
      <c r="AO2861" s="3"/>
      <c r="AP2861">
        <v>1</v>
      </c>
      <c r="AQ2861" t="s">
        <v>795</v>
      </c>
      <c r="AR2861">
        <v>1335405</v>
      </c>
      <c r="AS2861" t="s">
        <v>794</v>
      </c>
      <c r="AT2861" s="2">
        <v>1.1579999999999999</v>
      </c>
      <c r="AU2861" s="1">
        <f t="shared" si="363"/>
        <v>0.67456821761298413</v>
      </c>
      <c r="AV2861" s="1">
        <f t="shared" si="364"/>
        <v>0.48183444115213159</v>
      </c>
      <c r="AW2861" s="1">
        <f t="shared" si="365"/>
        <v>0.28910066469127893</v>
      </c>
    </row>
    <row r="2862" spans="1:49" x14ac:dyDescent="0.2">
      <c r="A2862">
        <v>2860</v>
      </c>
      <c r="B2862" t="s">
        <v>25310</v>
      </c>
      <c r="C2862" t="s">
        <v>25309</v>
      </c>
      <c r="F2862" t="s">
        <v>25308</v>
      </c>
      <c r="G2862" t="s">
        <v>14</v>
      </c>
      <c r="H2862" t="s">
        <v>13</v>
      </c>
      <c r="I2862" t="s">
        <v>25307</v>
      </c>
      <c r="J2862">
        <v>60019616</v>
      </c>
      <c r="K2862" t="s">
        <v>3746</v>
      </c>
      <c r="L2862" t="s">
        <v>3745</v>
      </c>
      <c r="M2862" t="s">
        <v>9</v>
      </c>
      <c r="N2862">
        <v>4</v>
      </c>
      <c r="O2862" t="s">
        <v>25306</v>
      </c>
      <c r="P2862" t="s">
        <v>25305</v>
      </c>
      <c r="Q2862" t="s">
        <v>4292</v>
      </c>
      <c r="R2862" s="7">
        <v>42736</v>
      </c>
      <c r="S2862" s="8">
        <f t="shared" si="360"/>
        <v>2017</v>
      </c>
      <c r="T2862" s="8">
        <v>2017</v>
      </c>
      <c r="U2862" s="8">
        <f t="shared" si="361"/>
        <v>5</v>
      </c>
      <c r="V2862" s="7">
        <v>2017</v>
      </c>
      <c r="W2862" t="s">
        <v>10236</v>
      </c>
      <c r="X2862" s="2">
        <v>0.42</v>
      </c>
      <c r="Y2862" s="6">
        <f t="shared" si="358"/>
        <v>1.1211660126531593E-2</v>
      </c>
      <c r="AA2862">
        <v>15308669</v>
      </c>
      <c r="AB2862">
        <v>17543</v>
      </c>
      <c r="AC2862">
        <v>15308677</v>
      </c>
      <c r="AD2862" t="s">
        <v>6</v>
      </c>
      <c r="AE2862">
        <v>2017</v>
      </c>
      <c r="AG2862">
        <v>4859835</v>
      </c>
      <c r="AI2862" t="s">
        <v>25304</v>
      </c>
      <c r="AK2862" t="s">
        <v>25303</v>
      </c>
      <c r="AL2862">
        <v>4</v>
      </c>
      <c r="AM2862" s="5">
        <f t="shared" si="362"/>
        <v>0.8</v>
      </c>
      <c r="AN2862" s="4">
        <f t="shared" si="359"/>
        <v>1.2116622491480501E-3</v>
      </c>
      <c r="AO2862" s="3"/>
      <c r="AP2862">
        <v>1</v>
      </c>
      <c r="AR2862" t="s">
        <v>25302</v>
      </c>
      <c r="AS2862" t="s">
        <v>75</v>
      </c>
      <c r="AT2862" s="2" t="s">
        <v>0</v>
      </c>
      <c r="AU2862" s="1">
        <f t="shared" si="363"/>
        <v>0.82116607633165284</v>
      </c>
      <c r="AV2862" s="1">
        <f t="shared" si="364"/>
        <v>0.62116611878398209</v>
      </c>
      <c r="AW2862" s="1">
        <f t="shared" si="365"/>
        <v>0.42116616123631129</v>
      </c>
    </row>
    <row r="2863" spans="1:49" x14ac:dyDescent="0.2">
      <c r="A2863">
        <v>2861</v>
      </c>
      <c r="B2863" t="s">
        <v>25301</v>
      </c>
      <c r="C2863" t="s">
        <v>25300</v>
      </c>
      <c r="F2863" t="s">
        <v>25299</v>
      </c>
      <c r="G2863" t="s">
        <v>14</v>
      </c>
      <c r="H2863" t="s">
        <v>13</v>
      </c>
      <c r="I2863" t="s">
        <v>1297</v>
      </c>
      <c r="J2863" t="s">
        <v>25298</v>
      </c>
      <c r="K2863" t="s">
        <v>25297</v>
      </c>
      <c r="L2863" t="s">
        <v>25296</v>
      </c>
      <c r="M2863" t="s">
        <v>25295</v>
      </c>
      <c r="N2863">
        <v>6</v>
      </c>
      <c r="O2863" t="s">
        <v>25294</v>
      </c>
      <c r="P2863" t="s">
        <v>25293</v>
      </c>
      <c r="Q2863" t="s">
        <v>25292</v>
      </c>
      <c r="R2863" s="7">
        <v>42736</v>
      </c>
      <c r="S2863" s="8">
        <f t="shared" si="360"/>
        <v>2017</v>
      </c>
      <c r="T2863" s="8">
        <v>2017</v>
      </c>
      <c r="U2863" s="8">
        <f t="shared" si="361"/>
        <v>5</v>
      </c>
      <c r="V2863" s="7">
        <v>2017</v>
      </c>
      <c r="W2863" t="s">
        <v>10236</v>
      </c>
      <c r="X2863" s="2">
        <v>0.42</v>
      </c>
      <c r="Y2863" s="6">
        <f t="shared" si="358"/>
        <v>1.1211660126531593E-2</v>
      </c>
      <c r="AA2863">
        <v>15308669</v>
      </c>
      <c r="AB2863">
        <v>17543</v>
      </c>
      <c r="AC2863">
        <v>15308677</v>
      </c>
      <c r="AD2863" t="s">
        <v>6</v>
      </c>
      <c r="AE2863">
        <v>2017</v>
      </c>
      <c r="AG2863">
        <v>7135896</v>
      </c>
      <c r="AI2863" t="s">
        <v>25291</v>
      </c>
      <c r="AK2863" t="s">
        <v>25290</v>
      </c>
      <c r="AL2863">
        <v>4</v>
      </c>
      <c r="AM2863" s="5">
        <f t="shared" si="362"/>
        <v>0.8</v>
      </c>
      <c r="AN2863" s="4">
        <f t="shared" si="359"/>
        <v>1.2116622491480501E-3</v>
      </c>
      <c r="AO2863" s="3"/>
      <c r="AP2863">
        <v>1</v>
      </c>
      <c r="AQ2863" t="s">
        <v>14225</v>
      </c>
      <c r="AR2863" t="s">
        <v>25289</v>
      </c>
      <c r="AS2863" t="s">
        <v>14223</v>
      </c>
      <c r="AT2863" s="2" t="s">
        <v>0</v>
      </c>
      <c r="AU2863" s="1">
        <f t="shared" si="363"/>
        <v>0.82116607633165284</v>
      </c>
      <c r="AV2863" s="1">
        <f t="shared" si="364"/>
        <v>0.62116611878398209</v>
      </c>
      <c r="AW2863" s="1">
        <f t="shared" si="365"/>
        <v>0.42116616123631129</v>
      </c>
    </row>
    <row r="2864" spans="1:49" x14ac:dyDescent="0.2">
      <c r="A2864">
        <v>2862</v>
      </c>
      <c r="B2864" t="s">
        <v>25288</v>
      </c>
      <c r="C2864" t="s">
        <v>25287</v>
      </c>
      <c r="F2864" t="s">
        <v>25286</v>
      </c>
      <c r="G2864" t="s">
        <v>14</v>
      </c>
      <c r="H2864" t="s">
        <v>13</v>
      </c>
      <c r="I2864" t="s">
        <v>25285</v>
      </c>
      <c r="J2864" t="s">
        <v>25284</v>
      </c>
      <c r="K2864" t="s">
        <v>25283</v>
      </c>
      <c r="L2864" t="s">
        <v>25282</v>
      </c>
      <c r="M2864" t="s">
        <v>2208</v>
      </c>
      <c r="N2864">
        <v>5</v>
      </c>
      <c r="O2864" t="s">
        <v>25281</v>
      </c>
      <c r="P2864" t="s">
        <v>25280</v>
      </c>
      <c r="Q2864" t="s">
        <v>25279</v>
      </c>
      <c r="R2864" s="7">
        <v>42736</v>
      </c>
      <c r="S2864" s="8">
        <f t="shared" si="360"/>
        <v>2017</v>
      </c>
      <c r="T2864" s="8">
        <v>2017</v>
      </c>
      <c r="U2864" s="8">
        <f t="shared" si="361"/>
        <v>5</v>
      </c>
      <c r="V2864" s="7">
        <v>2017</v>
      </c>
      <c r="W2864" t="s">
        <v>10236</v>
      </c>
      <c r="X2864" s="2">
        <v>0.42</v>
      </c>
      <c r="Y2864" s="6">
        <f t="shared" si="358"/>
        <v>1.1211660126531593E-2</v>
      </c>
      <c r="AA2864">
        <v>15308669</v>
      </c>
      <c r="AB2864">
        <v>17543</v>
      </c>
      <c r="AC2864">
        <v>15308677</v>
      </c>
      <c r="AD2864" t="s">
        <v>6</v>
      </c>
      <c r="AE2864">
        <v>2017</v>
      </c>
      <c r="AG2864">
        <v>5748067</v>
      </c>
      <c r="AI2864" t="s">
        <v>25278</v>
      </c>
      <c r="AK2864" t="s">
        <v>25277</v>
      </c>
      <c r="AL2864">
        <v>1</v>
      </c>
      <c r="AM2864" s="5">
        <f t="shared" si="362"/>
        <v>0.2</v>
      </c>
      <c r="AN2864" s="4">
        <f t="shared" si="359"/>
        <v>3.0291556228701253E-4</v>
      </c>
      <c r="AO2864" s="3"/>
      <c r="AP2864">
        <v>1</v>
      </c>
      <c r="AQ2864" t="s">
        <v>2202</v>
      </c>
      <c r="AR2864">
        <v>5524731</v>
      </c>
      <c r="AS2864" t="s">
        <v>2200</v>
      </c>
      <c r="AT2864" s="2" t="s">
        <v>0</v>
      </c>
      <c r="AU2864" s="1">
        <f t="shared" si="363"/>
        <v>0.79390367572582177</v>
      </c>
      <c r="AV2864" s="1">
        <f t="shared" si="364"/>
        <v>0.57572878444093023</v>
      </c>
      <c r="AW2864" s="1">
        <f t="shared" si="365"/>
        <v>0.35755389315603864</v>
      </c>
    </row>
    <row r="2865" spans="1:49" x14ac:dyDescent="0.2">
      <c r="A2865">
        <v>2863</v>
      </c>
      <c r="B2865" t="s">
        <v>25276</v>
      </c>
      <c r="C2865" t="s">
        <v>25275</v>
      </c>
      <c r="F2865" t="s">
        <v>25274</v>
      </c>
      <c r="G2865" t="s">
        <v>14</v>
      </c>
      <c r="H2865" t="s">
        <v>13</v>
      </c>
      <c r="I2865" t="s">
        <v>4630</v>
      </c>
      <c r="J2865" t="s">
        <v>25273</v>
      </c>
      <c r="K2865" t="s">
        <v>25272</v>
      </c>
      <c r="L2865" t="s">
        <v>25271</v>
      </c>
      <c r="M2865" t="s">
        <v>1310</v>
      </c>
      <c r="N2865">
        <v>5</v>
      </c>
      <c r="O2865" t="s">
        <v>25270</v>
      </c>
      <c r="P2865" t="s">
        <v>25269</v>
      </c>
      <c r="Q2865" t="s">
        <v>25268</v>
      </c>
      <c r="R2865" s="7">
        <v>42736</v>
      </c>
      <c r="S2865" s="8">
        <f t="shared" si="360"/>
        <v>2017</v>
      </c>
      <c r="T2865" s="8">
        <v>2017</v>
      </c>
      <c r="U2865" s="8">
        <f t="shared" si="361"/>
        <v>5</v>
      </c>
      <c r="V2865" s="7">
        <v>2017</v>
      </c>
      <c r="W2865" t="s">
        <v>10236</v>
      </c>
      <c r="X2865" s="2">
        <v>0.42</v>
      </c>
      <c r="Y2865" s="6">
        <f t="shared" si="358"/>
        <v>1.1211660126531593E-2</v>
      </c>
      <c r="AA2865">
        <v>15308669</v>
      </c>
      <c r="AB2865">
        <v>17543</v>
      </c>
      <c r="AC2865">
        <v>15308677</v>
      </c>
      <c r="AD2865" t="s">
        <v>6</v>
      </c>
      <c r="AE2865">
        <v>2017</v>
      </c>
      <c r="AG2865">
        <v>7616825</v>
      </c>
      <c r="AI2865" t="s">
        <v>25267</v>
      </c>
      <c r="AK2865" t="s">
        <v>25266</v>
      </c>
      <c r="AL2865">
        <v>15</v>
      </c>
      <c r="AM2865" s="5">
        <f t="shared" si="362"/>
        <v>3</v>
      </c>
      <c r="AN2865" s="4">
        <f t="shared" si="359"/>
        <v>4.5437334343051876E-3</v>
      </c>
      <c r="AO2865" s="3"/>
      <c r="AP2865">
        <v>1</v>
      </c>
      <c r="AR2865" t="s">
        <v>1</v>
      </c>
      <c r="AT2865" s="2" t="s">
        <v>0</v>
      </c>
      <c r="AU2865" s="1">
        <f t="shared" si="363"/>
        <v>0.92112821188636707</v>
      </c>
      <c r="AV2865" s="1">
        <f t="shared" si="364"/>
        <v>0.78776967804183895</v>
      </c>
      <c r="AW2865" s="1">
        <f t="shared" si="365"/>
        <v>0.65441114419731095</v>
      </c>
    </row>
    <row r="2866" spans="1:49" x14ac:dyDescent="0.2">
      <c r="A2866">
        <v>2864</v>
      </c>
      <c r="B2866" t="s">
        <v>25265</v>
      </c>
      <c r="C2866" t="s">
        <v>25264</v>
      </c>
      <c r="F2866" t="s">
        <v>25263</v>
      </c>
      <c r="G2866" t="s">
        <v>14</v>
      </c>
      <c r="H2866" t="s">
        <v>13</v>
      </c>
      <c r="I2866" t="s">
        <v>25262</v>
      </c>
      <c r="J2866" t="s">
        <v>25261</v>
      </c>
      <c r="K2866" t="s">
        <v>25260</v>
      </c>
      <c r="L2866" t="s">
        <v>25259</v>
      </c>
      <c r="M2866" t="s">
        <v>25258</v>
      </c>
      <c r="N2866">
        <v>2</v>
      </c>
      <c r="O2866" t="s">
        <v>25257</v>
      </c>
      <c r="P2866" t="s">
        <v>25256</v>
      </c>
      <c r="Q2866" t="s">
        <v>25255</v>
      </c>
      <c r="R2866" s="7">
        <v>42736</v>
      </c>
      <c r="S2866" s="8">
        <f t="shared" si="360"/>
        <v>2017</v>
      </c>
      <c r="T2866" s="8">
        <v>2017</v>
      </c>
      <c r="U2866" s="8">
        <f t="shared" si="361"/>
        <v>5</v>
      </c>
      <c r="V2866" s="7">
        <v>2017</v>
      </c>
      <c r="W2866" t="s">
        <v>5389</v>
      </c>
      <c r="X2866" s="2">
        <v>0.20799999999999999</v>
      </c>
      <c r="Y2866" s="6">
        <f t="shared" si="358"/>
        <v>5.552441205520408E-3</v>
      </c>
      <c r="AA2866">
        <v>19376472</v>
      </c>
      <c r="AB2866">
        <v>16800154725</v>
      </c>
      <c r="AD2866" t="s">
        <v>6</v>
      </c>
      <c r="AE2866">
        <v>79</v>
      </c>
      <c r="AH2866" t="s">
        <v>25254</v>
      </c>
      <c r="AI2866" t="s">
        <v>25253</v>
      </c>
      <c r="AK2866" t="s">
        <v>25252</v>
      </c>
      <c r="AL2866">
        <v>0</v>
      </c>
      <c r="AM2866" s="5">
        <f t="shared" si="362"/>
        <v>0</v>
      </c>
      <c r="AN2866" s="4">
        <f t="shared" si="359"/>
        <v>0</v>
      </c>
      <c r="AO2866" s="3"/>
      <c r="AP2866">
        <v>1</v>
      </c>
      <c r="AR2866" t="s">
        <v>1</v>
      </c>
      <c r="AT2866" s="2" t="s">
        <v>0</v>
      </c>
      <c r="AU2866" s="1">
        <f t="shared" si="363"/>
        <v>0.38867088438642855</v>
      </c>
      <c r="AV2866" s="1">
        <f t="shared" si="364"/>
        <v>0.27762206027602038</v>
      </c>
      <c r="AW2866" s="1">
        <f t="shared" si="365"/>
        <v>0.16657323616561223</v>
      </c>
    </row>
    <row r="2867" spans="1:49" x14ac:dyDescent="0.2">
      <c r="A2867">
        <v>2865</v>
      </c>
      <c r="B2867" t="s">
        <v>25251</v>
      </c>
      <c r="C2867" t="s">
        <v>25250</v>
      </c>
      <c r="F2867" t="s">
        <v>25249</v>
      </c>
      <c r="G2867" t="s">
        <v>14</v>
      </c>
      <c r="H2867" t="s">
        <v>13</v>
      </c>
      <c r="I2867" t="s">
        <v>17070</v>
      </c>
      <c r="J2867" t="s">
        <v>17069</v>
      </c>
      <c r="K2867" t="s">
        <v>17068</v>
      </c>
      <c r="L2867" t="s">
        <v>17067</v>
      </c>
      <c r="M2867" t="s">
        <v>68</v>
      </c>
      <c r="N2867">
        <v>3</v>
      </c>
      <c r="O2867" t="s">
        <v>25248</v>
      </c>
      <c r="P2867" t="s">
        <v>25247</v>
      </c>
      <c r="Q2867" t="s">
        <v>17064</v>
      </c>
      <c r="R2867" s="7">
        <v>42736</v>
      </c>
      <c r="S2867" s="8">
        <f t="shared" si="360"/>
        <v>2017</v>
      </c>
      <c r="T2867" s="8">
        <v>2017</v>
      </c>
      <c r="U2867" s="8">
        <f t="shared" si="361"/>
        <v>5</v>
      </c>
      <c r="V2867" s="7">
        <v>2017</v>
      </c>
      <c r="W2867" t="s">
        <v>5389</v>
      </c>
      <c r="X2867" s="2">
        <v>0.20799999999999999</v>
      </c>
      <c r="Y2867" s="6">
        <f t="shared" si="358"/>
        <v>5.552441205520408E-3</v>
      </c>
      <c r="AA2867">
        <v>19376472</v>
      </c>
      <c r="AB2867">
        <v>16800154725</v>
      </c>
      <c r="AD2867" t="s">
        <v>6</v>
      </c>
      <c r="AE2867">
        <v>79</v>
      </c>
      <c r="AH2867" t="s">
        <v>25246</v>
      </c>
      <c r="AI2867" t="s">
        <v>25245</v>
      </c>
      <c r="AK2867" t="s">
        <v>25244</v>
      </c>
      <c r="AL2867">
        <v>3</v>
      </c>
      <c r="AM2867" s="5">
        <f t="shared" si="362"/>
        <v>0.6</v>
      </c>
      <c r="AN2867" s="4">
        <f t="shared" si="359"/>
        <v>9.0874668686103744E-4</v>
      </c>
      <c r="AO2867" s="3"/>
      <c r="AP2867">
        <v>1</v>
      </c>
      <c r="AR2867" t="s">
        <v>1</v>
      </c>
      <c r="AT2867" s="2" t="s">
        <v>0</v>
      </c>
      <c r="AU2867" s="1">
        <f t="shared" si="363"/>
        <v>0.41593328499225968</v>
      </c>
      <c r="AV2867" s="1">
        <f t="shared" si="364"/>
        <v>0.32305939461907224</v>
      </c>
      <c r="AW2867" s="1">
        <f t="shared" si="365"/>
        <v>0.23018550424588488</v>
      </c>
    </row>
    <row r="2868" spans="1:49" x14ac:dyDescent="0.2">
      <c r="A2868">
        <v>2866</v>
      </c>
      <c r="B2868" t="s">
        <v>25243</v>
      </c>
      <c r="C2868" t="s">
        <v>25242</v>
      </c>
      <c r="F2868" t="s">
        <v>25241</v>
      </c>
      <c r="G2868" t="s">
        <v>14</v>
      </c>
      <c r="H2868" t="s">
        <v>13</v>
      </c>
      <c r="I2868" t="s">
        <v>25240</v>
      </c>
      <c r="J2868" t="s">
        <v>25235</v>
      </c>
      <c r="K2868" t="s">
        <v>25239</v>
      </c>
      <c r="L2868" t="s">
        <v>25238</v>
      </c>
      <c r="M2868" t="s">
        <v>68</v>
      </c>
      <c r="N2868">
        <v>2</v>
      </c>
      <c r="O2868" t="s">
        <v>25237</v>
      </c>
      <c r="P2868" t="s">
        <v>25236</v>
      </c>
      <c r="Q2868" t="s">
        <v>25235</v>
      </c>
      <c r="R2868" s="7">
        <v>42736</v>
      </c>
      <c r="S2868" s="8">
        <f t="shared" si="360"/>
        <v>2017</v>
      </c>
      <c r="T2868" s="8">
        <v>2017</v>
      </c>
      <c r="U2868" s="8">
        <f t="shared" si="361"/>
        <v>5</v>
      </c>
      <c r="V2868" s="7">
        <v>2017</v>
      </c>
      <c r="W2868" t="s">
        <v>5389</v>
      </c>
      <c r="X2868" s="2">
        <v>0.20799999999999999</v>
      </c>
      <c r="Y2868" s="6">
        <f t="shared" si="358"/>
        <v>5.552441205520408E-3</v>
      </c>
      <c r="AA2868">
        <v>19376472</v>
      </c>
      <c r="AB2868">
        <v>16800154725</v>
      </c>
      <c r="AD2868" t="s">
        <v>6</v>
      </c>
      <c r="AE2868">
        <v>79</v>
      </c>
      <c r="AH2868" t="s">
        <v>25234</v>
      </c>
      <c r="AI2868" t="s">
        <v>25233</v>
      </c>
      <c r="AK2868" t="s">
        <v>25232</v>
      </c>
      <c r="AL2868">
        <v>1</v>
      </c>
      <c r="AM2868" s="5">
        <f t="shared" si="362"/>
        <v>0.2</v>
      </c>
      <c r="AN2868" s="4">
        <f t="shared" si="359"/>
        <v>3.0291556228701253E-4</v>
      </c>
      <c r="AO2868" s="3"/>
      <c r="AP2868">
        <v>1</v>
      </c>
      <c r="AR2868" t="s">
        <v>1</v>
      </c>
      <c r="AT2868" s="2" t="s">
        <v>0</v>
      </c>
      <c r="AU2868" s="1">
        <f t="shared" si="363"/>
        <v>0.39775835125503889</v>
      </c>
      <c r="AV2868" s="1">
        <f t="shared" si="364"/>
        <v>0.29276783839037102</v>
      </c>
      <c r="AW2868" s="1">
        <f t="shared" si="365"/>
        <v>0.18777732552570311</v>
      </c>
    </row>
    <row r="2869" spans="1:49" x14ac:dyDescent="0.2">
      <c r="A2869">
        <v>2867</v>
      </c>
      <c r="B2869" t="s">
        <v>25231</v>
      </c>
      <c r="F2869" t="s">
        <v>25230</v>
      </c>
      <c r="G2869" t="s">
        <v>14</v>
      </c>
      <c r="H2869" t="s">
        <v>13</v>
      </c>
      <c r="I2869" t="s">
        <v>25229</v>
      </c>
      <c r="J2869">
        <v>60023330</v>
      </c>
      <c r="K2869" t="s">
        <v>25228</v>
      </c>
      <c r="L2869" t="s">
        <v>8165</v>
      </c>
      <c r="M2869" t="s">
        <v>39</v>
      </c>
      <c r="N2869">
        <v>4</v>
      </c>
      <c r="O2869" t="s">
        <v>25227</v>
      </c>
      <c r="P2869" t="s">
        <v>25226</v>
      </c>
      <c r="Q2869" t="s">
        <v>25225</v>
      </c>
      <c r="R2869" s="7">
        <v>42736</v>
      </c>
      <c r="S2869" s="8">
        <f t="shared" si="360"/>
        <v>2017</v>
      </c>
      <c r="T2869" s="8">
        <v>2017</v>
      </c>
      <c r="U2869" s="8">
        <f t="shared" si="361"/>
        <v>5</v>
      </c>
      <c r="V2869" s="7">
        <v>2017</v>
      </c>
      <c r="W2869" t="s">
        <v>13433</v>
      </c>
      <c r="X2869" s="2">
        <v>0.129</v>
      </c>
      <c r="Y2869" s="6">
        <f t="shared" si="358"/>
        <v>3.4435813245775608E-3</v>
      </c>
      <c r="AB2869">
        <v>20500195215</v>
      </c>
      <c r="AC2869" t="s">
        <v>13432</v>
      </c>
      <c r="AD2869" t="s">
        <v>6</v>
      </c>
      <c r="AE2869">
        <v>9</v>
      </c>
      <c r="AF2869" t="s">
        <v>24451</v>
      </c>
      <c r="AH2869" t="s">
        <v>25224</v>
      </c>
      <c r="AI2869" t="s">
        <v>25223</v>
      </c>
      <c r="AJ2869" t="s">
        <v>25222</v>
      </c>
      <c r="AK2869" t="s">
        <v>25221</v>
      </c>
      <c r="AL2869">
        <v>3</v>
      </c>
      <c r="AM2869" s="5">
        <f t="shared" si="362"/>
        <v>0.6</v>
      </c>
      <c r="AN2869" s="4">
        <f t="shared" si="359"/>
        <v>9.0874668686103744E-4</v>
      </c>
      <c r="AO2869" s="3"/>
      <c r="AP2869">
        <v>0</v>
      </c>
      <c r="AR2869" t="s">
        <v>1</v>
      </c>
      <c r="AT2869" s="2" t="s">
        <v>0</v>
      </c>
      <c r="AU2869" s="1">
        <f t="shared" si="363"/>
        <v>0.26831309332626035</v>
      </c>
      <c r="AV2869" s="1">
        <f t="shared" si="364"/>
        <v>0.21761640057192991</v>
      </c>
      <c r="AW2869" s="1">
        <f t="shared" si="365"/>
        <v>0.16691970781759941</v>
      </c>
    </row>
    <row r="2870" spans="1:49" x14ac:dyDescent="0.2">
      <c r="A2870">
        <v>2868</v>
      </c>
      <c r="B2870" t="s">
        <v>25220</v>
      </c>
      <c r="C2870" t="s">
        <v>25219</v>
      </c>
      <c r="F2870" t="s">
        <v>25218</v>
      </c>
      <c r="G2870" t="s">
        <v>14</v>
      </c>
      <c r="H2870" t="s">
        <v>13</v>
      </c>
      <c r="I2870" t="s">
        <v>25217</v>
      </c>
      <c r="J2870">
        <v>60003977</v>
      </c>
      <c r="K2870" t="s">
        <v>2152</v>
      </c>
      <c r="L2870" t="s">
        <v>10</v>
      </c>
      <c r="M2870" t="s">
        <v>9</v>
      </c>
      <c r="N2870">
        <v>4</v>
      </c>
      <c r="O2870" t="s">
        <v>25216</v>
      </c>
      <c r="P2870" t="s">
        <v>25215</v>
      </c>
      <c r="Q2870" t="s">
        <v>8029</v>
      </c>
      <c r="R2870" s="7">
        <v>42736</v>
      </c>
      <c r="S2870" s="8">
        <f t="shared" si="360"/>
        <v>2017</v>
      </c>
      <c r="T2870" s="8">
        <v>2017</v>
      </c>
      <c r="U2870" s="8">
        <f t="shared" si="361"/>
        <v>5</v>
      </c>
      <c r="V2870" s="7">
        <v>2017</v>
      </c>
      <c r="W2870" t="s">
        <v>11207</v>
      </c>
      <c r="X2870" s="2">
        <v>0.26200000000000001</v>
      </c>
      <c r="Y2870" s="6">
        <f t="shared" si="358"/>
        <v>6.9939403646458991E-3</v>
      </c>
      <c r="AA2870" t="s">
        <v>11206</v>
      </c>
      <c r="AB2870">
        <v>13082</v>
      </c>
      <c r="AC2870">
        <v>15635147</v>
      </c>
      <c r="AD2870" t="s">
        <v>6</v>
      </c>
      <c r="AE2870">
        <v>2017</v>
      </c>
      <c r="AG2870">
        <v>4047983</v>
      </c>
      <c r="AI2870" t="s">
        <v>25214</v>
      </c>
      <c r="AK2870" t="s">
        <v>25213</v>
      </c>
      <c r="AL2870">
        <v>0</v>
      </c>
      <c r="AM2870" s="5">
        <f t="shared" si="362"/>
        <v>0</v>
      </c>
      <c r="AN2870" s="4">
        <f t="shared" si="359"/>
        <v>0</v>
      </c>
      <c r="AO2870" s="3"/>
      <c r="AP2870">
        <v>1</v>
      </c>
      <c r="AR2870" t="s">
        <v>1</v>
      </c>
      <c r="AT2870" s="2">
        <v>1.3049999999999999</v>
      </c>
      <c r="AU2870" s="1">
        <f t="shared" si="363"/>
        <v>0.48957582552521295</v>
      </c>
      <c r="AV2870" s="1">
        <f t="shared" si="364"/>
        <v>0.34969701823229493</v>
      </c>
      <c r="AW2870" s="1">
        <f t="shared" si="365"/>
        <v>0.20981821093937697</v>
      </c>
    </row>
    <row r="2871" spans="1:49" x14ac:dyDescent="0.2">
      <c r="A2871">
        <v>2869</v>
      </c>
      <c r="B2871" t="s">
        <v>25212</v>
      </c>
      <c r="C2871" t="s">
        <v>25211</v>
      </c>
      <c r="F2871" t="s">
        <v>25210</v>
      </c>
      <c r="G2871" t="s">
        <v>14</v>
      </c>
      <c r="H2871" t="s">
        <v>13</v>
      </c>
      <c r="I2871" t="s">
        <v>25209</v>
      </c>
      <c r="J2871">
        <v>60001170</v>
      </c>
      <c r="K2871" t="s">
        <v>25208</v>
      </c>
      <c r="L2871" t="s">
        <v>25207</v>
      </c>
      <c r="M2871" t="s">
        <v>3193</v>
      </c>
      <c r="N2871">
        <v>3</v>
      </c>
      <c r="O2871" t="s">
        <v>25206</v>
      </c>
      <c r="P2871" t="s">
        <v>25205</v>
      </c>
      <c r="Q2871" t="s">
        <v>25204</v>
      </c>
      <c r="R2871" s="7">
        <v>42736</v>
      </c>
      <c r="S2871" s="8">
        <f t="shared" si="360"/>
        <v>2017</v>
      </c>
      <c r="T2871" s="8">
        <v>2017</v>
      </c>
      <c r="U2871" s="8">
        <f t="shared" si="361"/>
        <v>5</v>
      </c>
      <c r="V2871" s="7">
        <v>2017</v>
      </c>
      <c r="W2871" t="s">
        <v>4543</v>
      </c>
      <c r="X2871" s="2">
        <v>0.34599999999999997</v>
      </c>
      <c r="Y2871" s="6">
        <f t="shared" si="358"/>
        <v>9.2362723899522166E-3</v>
      </c>
      <c r="AA2871" t="s">
        <v>4542</v>
      </c>
      <c r="AB2871">
        <v>19700174653</v>
      </c>
      <c r="AC2871" t="s">
        <v>4541</v>
      </c>
      <c r="AD2871" t="s">
        <v>6</v>
      </c>
      <c r="AE2871">
        <v>2017</v>
      </c>
      <c r="AG2871">
        <v>7473839</v>
      </c>
      <c r="AI2871" t="s">
        <v>25203</v>
      </c>
      <c r="AK2871" t="s">
        <v>25202</v>
      </c>
      <c r="AL2871">
        <v>0</v>
      </c>
      <c r="AM2871" s="5">
        <f t="shared" si="362"/>
        <v>0</v>
      </c>
      <c r="AN2871" s="4">
        <f t="shared" si="359"/>
        <v>0</v>
      </c>
      <c r="AO2871" s="3"/>
      <c r="AP2871">
        <v>1</v>
      </c>
      <c r="AQ2871" t="s">
        <v>3040</v>
      </c>
      <c r="AR2871" t="s">
        <v>25201</v>
      </c>
      <c r="AS2871" t="s">
        <v>13751</v>
      </c>
      <c r="AT2871" s="2">
        <v>1.802</v>
      </c>
      <c r="AU2871" s="1">
        <f t="shared" si="363"/>
        <v>0.64653906729665511</v>
      </c>
      <c r="AV2871" s="1">
        <f t="shared" si="364"/>
        <v>0.46181361949761085</v>
      </c>
      <c r="AW2871" s="1">
        <f t="shared" si="365"/>
        <v>0.27708817169856653</v>
      </c>
    </row>
    <row r="2872" spans="1:49" x14ac:dyDescent="0.2">
      <c r="A2872">
        <v>2870</v>
      </c>
      <c r="B2872" t="s">
        <v>25200</v>
      </c>
      <c r="C2872" t="s">
        <v>25199</v>
      </c>
      <c r="F2872" t="s">
        <v>25198</v>
      </c>
      <c r="G2872" t="s">
        <v>14</v>
      </c>
      <c r="H2872" t="s">
        <v>13</v>
      </c>
      <c r="I2872" t="s">
        <v>25197</v>
      </c>
      <c r="J2872" t="s">
        <v>25196</v>
      </c>
      <c r="K2872" t="s">
        <v>25195</v>
      </c>
      <c r="L2872" t="s">
        <v>25194</v>
      </c>
      <c r="M2872" t="s">
        <v>25193</v>
      </c>
      <c r="N2872">
        <v>4</v>
      </c>
      <c r="O2872" t="s">
        <v>25192</v>
      </c>
      <c r="P2872" t="s">
        <v>25191</v>
      </c>
      <c r="Q2872" t="s">
        <v>25190</v>
      </c>
      <c r="R2872" s="7">
        <v>42736</v>
      </c>
      <c r="S2872" s="8">
        <f t="shared" si="360"/>
        <v>2017</v>
      </c>
      <c r="T2872" s="8">
        <v>2017</v>
      </c>
      <c r="U2872" s="8">
        <f t="shared" si="361"/>
        <v>5</v>
      </c>
      <c r="V2872" s="7">
        <v>2017</v>
      </c>
      <c r="W2872" t="s">
        <v>5410</v>
      </c>
      <c r="X2872" s="2">
        <v>0.39900000000000002</v>
      </c>
      <c r="Y2872" s="6">
        <f t="shared" si="358"/>
        <v>1.0651077120205014E-2</v>
      </c>
      <c r="AA2872" t="s">
        <v>5409</v>
      </c>
      <c r="AB2872">
        <v>17700156304</v>
      </c>
      <c r="AC2872">
        <v>16877268</v>
      </c>
      <c r="AD2872" t="s">
        <v>6</v>
      </c>
      <c r="AE2872">
        <v>2017</v>
      </c>
      <c r="AG2872">
        <v>6941739</v>
      </c>
      <c r="AI2872" t="s">
        <v>25189</v>
      </c>
      <c r="AK2872" t="s">
        <v>25188</v>
      </c>
      <c r="AL2872">
        <v>2</v>
      </c>
      <c r="AM2872" s="5">
        <f t="shared" si="362"/>
        <v>0.4</v>
      </c>
      <c r="AN2872" s="4">
        <f t="shared" si="359"/>
        <v>6.0583112457402507E-4</v>
      </c>
      <c r="AO2872" s="3"/>
      <c r="AP2872">
        <v>1</v>
      </c>
      <c r="AQ2872" t="s">
        <v>25187</v>
      </c>
      <c r="AR2872" t="s">
        <v>1</v>
      </c>
      <c r="AS2872" t="s">
        <v>25186</v>
      </c>
      <c r="AT2872" s="2">
        <v>2.137</v>
      </c>
      <c r="AU2872" s="1">
        <f t="shared" si="363"/>
        <v>0.76375033215157173</v>
      </c>
      <c r="AV2872" s="1">
        <f t="shared" si="364"/>
        <v>0.56284541223895201</v>
      </c>
      <c r="AW2872" s="1">
        <f t="shared" si="365"/>
        <v>0.36194049232633219</v>
      </c>
    </row>
    <row r="2873" spans="1:49" x14ac:dyDescent="0.2">
      <c r="A2873">
        <v>2871</v>
      </c>
      <c r="B2873" t="s">
        <v>25185</v>
      </c>
      <c r="C2873" t="s">
        <v>25184</v>
      </c>
      <c r="F2873" t="s">
        <v>25183</v>
      </c>
      <c r="G2873" t="s">
        <v>14</v>
      </c>
      <c r="H2873" t="s">
        <v>13</v>
      </c>
      <c r="I2873" t="s">
        <v>25182</v>
      </c>
      <c r="J2873">
        <v>60001305</v>
      </c>
      <c r="K2873" t="s">
        <v>25181</v>
      </c>
      <c r="L2873" t="s">
        <v>25180</v>
      </c>
      <c r="M2873" t="s">
        <v>9</v>
      </c>
      <c r="N2873">
        <v>9</v>
      </c>
      <c r="O2873" t="s">
        <v>25179</v>
      </c>
      <c r="P2873" t="s">
        <v>25178</v>
      </c>
      <c r="Q2873" t="s">
        <v>25177</v>
      </c>
      <c r="R2873" s="7">
        <v>42736</v>
      </c>
      <c r="S2873" s="8">
        <f t="shared" si="360"/>
        <v>2017</v>
      </c>
      <c r="T2873" s="8">
        <v>2017</v>
      </c>
      <c r="U2873" s="8">
        <f t="shared" si="361"/>
        <v>5</v>
      </c>
      <c r="V2873" s="7">
        <v>2017</v>
      </c>
      <c r="W2873" t="s">
        <v>5410</v>
      </c>
      <c r="X2873" s="2">
        <v>0.39900000000000002</v>
      </c>
      <c r="Y2873" s="6">
        <f t="shared" si="358"/>
        <v>1.0651077120205014E-2</v>
      </c>
      <c r="AA2873" t="s">
        <v>5409</v>
      </c>
      <c r="AB2873">
        <v>17700156304</v>
      </c>
      <c r="AC2873">
        <v>16877268</v>
      </c>
      <c r="AD2873" t="s">
        <v>6</v>
      </c>
      <c r="AE2873">
        <v>2017</v>
      </c>
      <c r="AG2873">
        <v>3417562</v>
      </c>
      <c r="AI2873" t="s">
        <v>25176</v>
      </c>
      <c r="AK2873" t="s">
        <v>25175</v>
      </c>
      <c r="AL2873">
        <v>2</v>
      </c>
      <c r="AM2873" s="5">
        <f t="shared" si="362"/>
        <v>0.4</v>
      </c>
      <c r="AN2873" s="4">
        <f t="shared" si="359"/>
        <v>6.0583112457402507E-4</v>
      </c>
      <c r="AO2873" s="3"/>
      <c r="AP2873">
        <v>1</v>
      </c>
      <c r="AQ2873" t="s">
        <v>76</v>
      </c>
      <c r="AR2873">
        <v>51425505</v>
      </c>
      <c r="AS2873" t="s">
        <v>75</v>
      </c>
      <c r="AT2873" s="2">
        <v>2.137</v>
      </c>
      <c r="AU2873" s="1">
        <f t="shared" si="363"/>
        <v>0.76375033215157173</v>
      </c>
      <c r="AV2873" s="1">
        <f t="shared" si="364"/>
        <v>0.56284541223895201</v>
      </c>
      <c r="AW2873" s="1">
        <f t="shared" si="365"/>
        <v>0.36194049232633219</v>
      </c>
    </row>
    <row r="2874" spans="1:49" x14ac:dyDescent="0.2">
      <c r="A2874">
        <v>2872</v>
      </c>
      <c r="B2874" t="s">
        <v>25174</v>
      </c>
      <c r="C2874" t="s">
        <v>25173</v>
      </c>
      <c r="F2874" t="s">
        <v>25172</v>
      </c>
      <c r="G2874" t="s">
        <v>14</v>
      </c>
      <c r="H2874" t="s">
        <v>13</v>
      </c>
      <c r="I2874" t="s">
        <v>25171</v>
      </c>
      <c r="J2874">
        <v>60117547</v>
      </c>
      <c r="K2874" t="s">
        <v>17709</v>
      </c>
      <c r="L2874" t="s">
        <v>2997</v>
      </c>
      <c r="M2874" t="s">
        <v>2996</v>
      </c>
      <c r="N2874">
        <v>5</v>
      </c>
      <c r="O2874" t="s">
        <v>25170</v>
      </c>
      <c r="P2874" t="s">
        <v>25169</v>
      </c>
      <c r="Q2874" t="s">
        <v>17706</v>
      </c>
      <c r="R2874" s="7">
        <v>42736</v>
      </c>
      <c r="S2874" s="8">
        <f t="shared" si="360"/>
        <v>2017</v>
      </c>
      <c r="T2874" s="8">
        <v>2017</v>
      </c>
      <c r="U2874" s="8">
        <f t="shared" si="361"/>
        <v>5</v>
      </c>
      <c r="V2874" s="7">
        <v>2017</v>
      </c>
      <c r="W2874" t="s">
        <v>4543</v>
      </c>
      <c r="X2874" s="2">
        <v>0.34599999999999997</v>
      </c>
      <c r="Y2874" s="6">
        <f t="shared" si="358"/>
        <v>9.2362723899522166E-3</v>
      </c>
      <c r="AA2874" t="s">
        <v>4542</v>
      </c>
      <c r="AB2874">
        <v>19700174653</v>
      </c>
      <c r="AC2874" t="s">
        <v>4541</v>
      </c>
      <c r="AD2874" t="s">
        <v>6</v>
      </c>
      <c r="AE2874">
        <v>2017</v>
      </c>
      <c r="AG2874">
        <v>5751809</v>
      </c>
      <c r="AI2874" t="s">
        <v>25168</v>
      </c>
      <c r="AK2874" t="s">
        <v>25167</v>
      </c>
      <c r="AL2874">
        <v>6</v>
      </c>
      <c r="AM2874" s="5">
        <f t="shared" si="362"/>
        <v>1.2</v>
      </c>
      <c r="AN2874" s="4">
        <f t="shared" si="359"/>
        <v>1.8174933737220749E-3</v>
      </c>
      <c r="AO2874" s="3"/>
      <c r="AP2874">
        <v>1</v>
      </c>
      <c r="AQ2874" t="s">
        <v>207</v>
      </c>
      <c r="AR2874" t="s">
        <v>25166</v>
      </c>
      <c r="AS2874" t="s">
        <v>205</v>
      </c>
      <c r="AT2874" s="2">
        <v>1.802</v>
      </c>
      <c r="AU2874" s="1">
        <f t="shared" si="363"/>
        <v>0.70106386850831737</v>
      </c>
      <c r="AV2874" s="1">
        <f t="shared" si="364"/>
        <v>0.55268828818371452</v>
      </c>
      <c r="AW2874" s="1">
        <f t="shared" si="365"/>
        <v>0.40431270785911178</v>
      </c>
    </row>
    <row r="2875" spans="1:49" x14ac:dyDescent="0.2">
      <c r="A2875">
        <v>2873</v>
      </c>
      <c r="B2875" t="s">
        <v>25165</v>
      </c>
      <c r="C2875" t="s">
        <v>25164</v>
      </c>
      <c r="F2875" t="s">
        <v>25163</v>
      </c>
      <c r="G2875" t="s">
        <v>14</v>
      </c>
      <c r="H2875" t="s">
        <v>13</v>
      </c>
      <c r="I2875" t="s">
        <v>25162</v>
      </c>
      <c r="J2875" t="s">
        <v>25161</v>
      </c>
      <c r="K2875" t="s">
        <v>25160</v>
      </c>
      <c r="L2875" t="s">
        <v>25159</v>
      </c>
      <c r="M2875" t="s">
        <v>25158</v>
      </c>
      <c r="N2875">
        <v>4</v>
      </c>
      <c r="O2875" t="s">
        <v>25157</v>
      </c>
      <c r="P2875" t="s">
        <v>25156</v>
      </c>
      <c r="Q2875" t="s">
        <v>25155</v>
      </c>
      <c r="R2875" s="7">
        <v>42736</v>
      </c>
      <c r="S2875" s="8">
        <f t="shared" si="360"/>
        <v>2017</v>
      </c>
      <c r="T2875" s="8">
        <v>2017</v>
      </c>
      <c r="U2875" s="8">
        <f t="shared" si="361"/>
        <v>5</v>
      </c>
      <c r="V2875" s="7">
        <v>2017</v>
      </c>
      <c r="W2875" t="s">
        <v>24766</v>
      </c>
      <c r="X2875" s="2">
        <v>0.57699999999999996</v>
      </c>
      <c r="Y2875" s="6">
        <f t="shared" si="358"/>
        <v>1.5402685459544593E-2</v>
      </c>
      <c r="AA2875">
        <v>1976729</v>
      </c>
      <c r="AB2875">
        <v>18895</v>
      </c>
      <c r="AC2875">
        <v>20423195</v>
      </c>
      <c r="AD2875" t="s">
        <v>6</v>
      </c>
      <c r="AE2875">
        <v>2017</v>
      </c>
      <c r="AG2875">
        <v>9095324</v>
      </c>
      <c r="AI2875" t="s">
        <v>25154</v>
      </c>
      <c r="AK2875" t="s">
        <v>25153</v>
      </c>
      <c r="AL2875">
        <v>9</v>
      </c>
      <c r="AM2875" s="5">
        <f t="shared" si="362"/>
        <v>1.8</v>
      </c>
      <c r="AN2875" s="4">
        <f t="shared" si="359"/>
        <v>2.7262400605831123E-3</v>
      </c>
      <c r="AO2875" s="3"/>
      <c r="AP2875">
        <v>1</v>
      </c>
      <c r="AQ2875" t="s">
        <v>2850</v>
      </c>
      <c r="AR2875" t="s">
        <v>25152</v>
      </c>
      <c r="AS2875" t="s">
        <v>2849</v>
      </c>
      <c r="AT2875" s="2">
        <v>2.419</v>
      </c>
      <c r="AU2875" s="1">
        <f t="shared" si="363"/>
        <v>1.1599751839856149</v>
      </c>
      <c r="AV2875" s="1">
        <f t="shared" si="364"/>
        <v>0.90644627600638528</v>
      </c>
      <c r="AW2875" s="1">
        <f t="shared" si="365"/>
        <v>0.65291736802715561</v>
      </c>
    </row>
    <row r="2876" spans="1:49" x14ac:dyDescent="0.2">
      <c r="A2876">
        <v>2874</v>
      </c>
      <c r="B2876" t="s">
        <v>25151</v>
      </c>
      <c r="C2876" t="s">
        <v>25150</v>
      </c>
      <c r="F2876" t="s">
        <v>25149</v>
      </c>
      <c r="G2876" t="s">
        <v>14</v>
      </c>
      <c r="H2876" t="s">
        <v>13</v>
      </c>
      <c r="I2876" t="s">
        <v>25148</v>
      </c>
      <c r="J2876">
        <v>60005465</v>
      </c>
      <c r="K2876" t="s">
        <v>3521</v>
      </c>
      <c r="L2876" t="s">
        <v>3520</v>
      </c>
      <c r="M2876" t="s">
        <v>9</v>
      </c>
      <c r="N2876">
        <v>2</v>
      </c>
      <c r="O2876" t="s">
        <v>25147</v>
      </c>
      <c r="P2876" t="s">
        <v>25146</v>
      </c>
      <c r="Q2876" t="s">
        <v>7530</v>
      </c>
      <c r="R2876" s="7">
        <v>42736</v>
      </c>
      <c r="S2876" s="8">
        <f t="shared" si="360"/>
        <v>2017</v>
      </c>
      <c r="T2876" s="8">
        <v>2017</v>
      </c>
      <c r="U2876" s="8">
        <f t="shared" si="361"/>
        <v>5</v>
      </c>
      <c r="V2876" s="7">
        <v>2017</v>
      </c>
      <c r="W2876" t="s">
        <v>4733</v>
      </c>
      <c r="X2876" s="2">
        <v>0.28199999999999997</v>
      </c>
      <c r="Y2876" s="6">
        <f t="shared" si="358"/>
        <v>7.527828942099783E-3</v>
      </c>
      <c r="AA2876">
        <v>16875869</v>
      </c>
      <c r="AB2876">
        <v>19700186861</v>
      </c>
      <c r="AC2876">
        <v>16875877</v>
      </c>
      <c r="AD2876" t="s">
        <v>6</v>
      </c>
      <c r="AE2876">
        <v>2017</v>
      </c>
      <c r="AG2876">
        <v>9489318</v>
      </c>
      <c r="AI2876" t="s">
        <v>25145</v>
      </c>
      <c r="AK2876" t="s">
        <v>25144</v>
      </c>
      <c r="AL2876">
        <v>1</v>
      </c>
      <c r="AM2876" s="5">
        <f t="shared" si="362"/>
        <v>0.2</v>
      </c>
      <c r="AN2876" s="4">
        <f t="shared" si="359"/>
        <v>3.0291556228701253E-4</v>
      </c>
      <c r="AO2876" s="3"/>
      <c r="AP2876">
        <v>1</v>
      </c>
      <c r="AR2876" t="s">
        <v>1</v>
      </c>
      <c r="AT2876" s="2">
        <v>1.1739999999999999</v>
      </c>
      <c r="AU2876" s="1">
        <f t="shared" si="363"/>
        <v>0.53603549281559504</v>
      </c>
      <c r="AV2876" s="1">
        <f t="shared" si="364"/>
        <v>0.39153722521933976</v>
      </c>
      <c r="AW2876" s="1">
        <f t="shared" si="365"/>
        <v>0.24703895762308434</v>
      </c>
    </row>
    <row r="2877" spans="1:49" x14ac:dyDescent="0.2">
      <c r="A2877">
        <v>2875</v>
      </c>
      <c r="B2877" t="s">
        <v>25143</v>
      </c>
      <c r="C2877" t="s">
        <v>25142</v>
      </c>
      <c r="F2877" t="s">
        <v>25141</v>
      </c>
      <c r="G2877" t="s">
        <v>14</v>
      </c>
      <c r="H2877" t="s">
        <v>13</v>
      </c>
      <c r="I2877" t="s">
        <v>25140</v>
      </c>
      <c r="J2877">
        <v>60013789</v>
      </c>
      <c r="K2877" t="s">
        <v>13327</v>
      </c>
      <c r="L2877" t="s">
        <v>363</v>
      </c>
      <c r="M2877" t="s">
        <v>9</v>
      </c>
      <c r="N2877">
        <v>3</v>
      </c>
      <c r="O2877" t="s">
        <v>25139</v>
      </c>
      <c r="P2877" t="s">
        <v>25138</v>
      </c>
      <c r="Q2877" t="s">
        <v>13324</v>
      </c>
      <c r="R2877" s="7">
        <v>42736</v>
      </c>
      <c r="S2877" s="8">
        <f t="shared" si="360"/>
        <v>2017</v>
      </c>
      <c r="T2877" s="8">
        <v>2017</v>
      </c>
      <c r="U2877" s="8">
        <f t="shared" si="361"/>
        <v>5</v>
      </c>
      <c r="V2877" s="7">
        <v>2017</v>
      </c>
      <c r="W2877" t="s">
        <v>4733</v>
      </c>
      <c r="X2877" s="2">
        <v>0.28199999999999997</v>
      </c>
      <c r="Y2877" s="6">
        <f t="shared" si="358"/>
        <v>7.527828942099783E-3</v>
      </c>
      <c r="AA2877">
        <v>16875869</v>
      </c>
      <c r="AB2877">
        <v>19700186861</v>
      </c>
      <c r="AC2877">
        <v>16875877</v>
      </c>
      <c r="AD2877" t="s">
        <v>6</v>
      </c>
      <c r="AE2877">
        <v>2017</v>
      </c>
      <c r="AG2877">
        <v>7360329</v>
      </c>
      <c r="AI2877" t="s">
        <v>25137</v>
      </c>
      <c r="AK2877" t="s">
        <v>25136</v>
      </c>
      <c r="AL2877">
        <v>2</v>
      </c>
      <c r="AM2877" s="5">
        <f t="shared" si="362"/>
        <v>0.4</v>
      </c>
      <c r="AN2877" s="4">
        <f t="shared" si="359"/>
        <v>6.0583112457402507E-4</v>
      </c>
      <c r="AO2877" s="3"/>
      <c r="AP2877">
        <v>1</v>
      </c>
      <c r="AR2877" t="s">
        <v>1</v>
      </c>
      <c r="AT2877" s="2">
        <v>1.1739999999999999</v>
      </c>
      <c r="AU2877" s="1">
        <f t="shared" si="363"/>
        <v>0.54512295968420554</v>
      </c>
      <c r="AV2877" s="1">
        <f t="shared" si="364"/>
        <v>0.4066830033336904</v>
      </c>
      <c r="AW2877" s="1">
        <f t="shared" si="365"/>
        <v>0.26824304698317519</v>
      </c>
    </row>
    <row r="2878" spans="1:49" x14ac:dyDescent="0.2">
      <c r="A2878">
        <v>2876</v>
      </c>
      <c r="B2878" t="s">
        <v>25135</v>
      </c>
      <c r="C2878" t="s">
        <v>25134</v>
      </c>
      <c r="F2878" t="s">
        <v>25133</v>
      </c>
      <c r="G2878" t="s">
        <v>14</v>
      </c>
      <c r="H2878" t="s">
        <v>13</v>
      </c>
      <c r="I2878" t="s">
        <v>25132</v>
      </c>
      <c r="J2878" t="s">
        <v>25131</v>
      </c>
      <c r="K2878" t="s">
        <v>25130</v>
      </c>
      <c r="L2878" t="s">
        <v>25129</v>
      </c>
      <c r="M2878" t="s">
        <v>25128</v>
      </c>
      <c r="N2878">
        <v>4</v>
      </c>
      <c r="O2878" t="s">
        <v>25127</v>
      </c>
      <c r="P2878" t="s">
        <v>25126</v>
      </c>
      <c r="Q2878" t="s">
        <v>25125</v>
      </c>
      <c r="R2878" s="7">
        <v>42736</v>
      </c>
      <c r="S2878" s="8">
        <f t="shared" si="360"/>
        <v>2017</v>
      </c>
      <c r="T2878" s="8">
        <v>2017</v>
      </c>
      <c r="U2878" s="8">
        <f t="shared" si="361"/>
        <v>5</v>
      </c>
      <c r="V2878" s="7">
        <v>2017</v>
      </c>
      <c r="W2878" t="s">
        <v>4733</v>
      </c>
      <c r="X2878" s="2">
        <v>0.28199999999999997</v>
      </c>
      <c r="Y2878" s="6">
        <f t="shared" si="358"/>
        <v>7.527828942099783E-3</v>
      </c>
      <c r="AA2878">
        <v>16875869</v>
      </c>
      <c r="AB2878">
        <v>19700186861</v>
      </c>
      <c r="AC2878">
        <v>16875877</v>
      </c>
      <c r="AD2878" t="s">
        <v>6</v>
      </c>
      <c r="AE2878">
        <v>2017</v>
      </c>
      <c r="AG2878">
        <v>2346068</v>
      </c>
      <c r="AI2878" t="s">
        <v>25124</v>
      </c>
      <c r="AK2878" t="s">
        <v>25123</v>
      </c>
      <c r="AL2878">
        <v>5</v>
      </c>
      <c r="AM2878" s="5">
        <f t="shared" si="362"/>
        <v>1</v>
      </c>
      <c r="AN2878" s="4">
        <f t="shared" si="359"/>
        <v>1.5145778114350624E-3</v>
      </c>
      <c r="AO2878" s="3"/>
      <c r="AP2878">
        <v>1</v>
      </c>
      <c r="AR2878" t="s">
        <v>1</v>
      </c>
      <c r="AT2878" s="2">
        <v>1.1739999999999999</v>
      </c>
      <c r="AU2878" s="1">
        <f t="shared" si="363"/>
        <v>0.57238536029003662</v>
      </c>
      <c r="AV2878" s="1">
        <f t="shared" si="364"/>
        <v>0.45212033767674226</v>
      </c>
      <c r="AW2878" s="1">
        <f t="shared" si="365"/>
        <v>0.33185531506344779</v>
      </c>
    </row>
    <row r="2879" spans="1:49" x14ac:dyDescent="0.2">
      <c r="A2879">
        <v>2877</v>
      </c>
      <c r="B2879" t="s">
        <v>25122</v>
      </c>
      <c r="C2879" t="s">
        <v>25121</v>
      </c>
      <c r="F2879" t="s">
        <v>25120</v>
      </c>
      <c r="G2879" t="s">
        <v>14</v>
      </c>
      <c r="H2879" t="s">
        <v>13</v>
      </c>
      <c r="I2879" t="s">
        <v>25119</v>
      </c>
      <c r="J2879">
        <v>60029306</v>
      </c>
      <c r="K2879" t="s">
        <v>12272</v>
      </c>
      <c r="L2879" t="s">
        <v>3097</v>
      </c>
      <c r="M2879" t="s">
        <v>9</v>
      </c>
      <c r="N2879">
        <v>4</v>
      </c>
      <c r="O2879" t="s">
        <v>25118</v>
      </c>
      <c r="P2879" t="s">
        <v>25117</v>
      </c>
      <c r="Q2879" t="s">
        <v>19886</v>
      </c>
      <c r="R2879" s="7">
        <v>42736</v>
      </c>
      <c r="S2879" s="8">
        <f t="shared" si="360"/>
        <v>2017</v>
      </c>
      <c r="T2879" s="8">
        <v>2017</v>
      </c>
      <c r="U2879" s="8">
        <f t="shared" si="361"/>
        <v>5</v>
      </c>
      <c r="V2879" s="7">
        <v>2017</v>
      </c>
      <c r="W2879" t="s">
        <v>4733</v>
      </c>
      <c r="X2879" s="2">
        <v>0.28199999999999997</v>
      </c>
      <c r="Y2879" s="6">
        <f t="shared" si="358"/>
        <v>7.527828942099783E-3</v>
      </c>
      <c r="AA2879">
        <v>16875869</v>
      </c>
      <c r="AB2879">
        <v>19700186861</v>
      </c>
      <c r="AC2879">
        <v>16875877</v>
      </c>
      <c r="AD2879" t="s">
        <v>6</v>
      </c>
      <c r="AE2879">
        <v>2017</v>
      </c>
      <c r="AG2879">
        <v>2754831</v>
      </c>
      <c r="AI2879" t="s">
        <v>25116</v>
      </c>
      <c r="AK2879" t="s">
        <v>25115</v>
      </c>
      <c r="AL2879">
        <v>2</v>
      </c>
      <c r="AM2879" s="5">
        <f t="shared" si="362"/>
        <v>0.4</v>
      </c>
      <c r="AN2879" s="4">
        <f t="shared" si="359"/>
        <v>6.0583112457402507E-4</v>
      </c>
      <c r="AO2879" s="3"/>
      <c r="AP2879">
        <v>1</v>
      </c>
      <c r="AR2879">
        <v>61371198</v>
      </c>
      <c r="AS2879" t="s">
        <v>75</v>
      </c>
      <c r="AT2879" s="2">
        <v>1.1739999999999999</v>
      </c>
      <c r="AU2879" s="1">
        <f t="shared" si="363"/>
        <v>0.54512295968420554</v>
      </c>
      <c r="AV2879" s="1">
        <f t="shared" si="364"/>
        <v>0.4066830033336904</v>
      </c>
      <c r="AW2879" s="1">
        <f t="shared" si="365"/>
        <v>0.26824304698317519</v>
      </c>
    </row>
    <row r="2880" spans="1:49" x14ac:dyDescent="0.2">
      <c r="A2880">
        <v>2878</v>
      </c>
      <c r="B2880" t="s">
        <v>25114</v>
      </c>
      <c r="C2880" t="s">
        <v>25113</v>
      </c>
      <c r="F2880" t="s">
        <v>25112</v>
      </c>
      <c r="G2880" t="s">
        <v>14</v>
      </c>
      <c r="H2880" t="s">
        <v>13</v>
      </c>
      <c r="I2880" t="s">
        <v>25111</v>
      </c>
      <c r="J2880" t="s">
        <v>25107</v>
      </c>
      <c r="K2880" t="s">
        <v>25110</v>
      </c>
      <c r="L2880" t="s">
        <v>4927</v>
      </c>
      <c r="M2880" t="s">
        <v>85</v>
      </c>
      <c r="N2880">
        <v>2</v>
      </c>
      <c r="O2880" t="s">
        <v>25109</v>
      </c>
      <c r="P2880" t="s">
        <v>25108</v>
      </c>
      <c r="Q2880" t="s">
        <v>25107</v>
      </c>
      <c r="R2880" s="7">
        <v>42736</v>
      </c>
      <c r="S2880" s="8">
        <f t="shared" si="360"/>
        <v>2017</v>
      </c>
      <c r="T2880" s="8">
        <v>2017</v>
      </c>
      <c r="U2880" s="8">
        <f t="shared" si="361"/>
        <v>5</v>
      </c>
      <c r="V2880" s="7">
        <v>2017</v>
      </c>
      <c r="W2880" t="s">
        <v>4733</v>
      </c>
      <c r="X2880" s="2">
        <v>0.28199999999999997</v>
      </c>
      <c r="Y2880" s="6">
        <f t="shared" si="358"/>
        <v>7.527828942099783E-3</v>
      </c>
      <c r="AA2880">
        <v>16875869</v>
      </c>
      <c r="AB2880">
        <v>19700186861</v>
      </c>
      <c r="AC2880">
        <v>16875877</v>
      </c>
      <c r="AD2880" t="s">
        <v>6</v>
      </c>
      <c r="AE2880">
        <v>2017</v>
      </c>
      <c r="AG2880">
        <v>9769815</v>
      </c>
      <c r="AI2880" t="s">
        <v>25106</v>
      </c>
      <c r="AK2880" t="s">
        <v>25105</v>
      </c>
      <c r="AL2880">
        <v>5</v>
      </c>
      <c r="AM2880" s="5">
        <f t="shared" si="362"/>
        <v>1</v>
      </c>
      <c r="AN2880" s="4">
        <f t="shared" si="359"/>
        <v>1.5145778114350624E-3</v>
      </c>
      <c r="AO2880" s="3"/>
      <c r="AP2880">
        <v>1</v>
      </c>
      <c r="AR2880" t="s">
        <v>1</v>
      </c>
      <c r="AT2880" s="2">
        <v>1.1739999999999999</v>
      </c>
      <c r="AU2880" s="1">
        <f t="shared" si="363"/>
        <v>0.57238536029003662</v>
      </c>
      <c r="AV2880" s="1">
        <f t="shared" si="364"/>
        <v>0.45212033767674226</v>
      </c>
      <c r="AW2880" s="1">
        <f t="shared" si="365"/>
        <v>0.33185531506344779</v>
      </c>
    </row>
    <row r="2881" spans="1:49" x14ac:dyDescent="0.2">
      <c r="A2881">
        <v>2879</v>
      </c>
      <c r="B2881" t="s">
        <v>25104</v>
      </c>
      <c r="C2881" t="s">
        <v>25103</v>
      </c>
      <c r="F2881" t="s">
        <v>25102</v>
      </c>
      <c r="G2881" t="s">
        <v>14</v>
      </c>
      <c r="H2881" t="s">
        <v>13</v>
      </c>
      <c r="I2881" t="s">
        <v>25101</v>
      </c>
      <c r="J2881" t="s">
        <v>25100</v>
      </c>
      <c r="K2881" t="s">
        <v>25099</v>
      </c>
      <c r="L2881" t="s">
        <v>25098</v>
      </c>
      <c r="M2881" t="s">
        <v>25097</v>
      </c>
      <c r="N2881">
        <v>3</v>
      </c>
      <c r="O2881" t="s">
        <v>25096</v>
      </c>
      <c r="P2881" t="s">
        <v>25095</v>
      </c>
      <c r="Q2881" t="s">
        <v>25094</v>
      </c>
      <c r="R2881" s="7">
        <v>42736</v>
      </c>
      <c r="S2881" s="8">
        <f t="shared" si="360"/>
        <v>2017</v>
      </c>
      <c r="T2881" s="8">
        <v>2017</v>
      </c>
      <c r="U2881" s="8">
        <f t="shared" si="361"/>
        <v>5</v>
      </c>
      <c r="V2881" s="7">
        <v>2017</v>
      </c>
      <c r="W2881" t="s">
        <v>4733</v>
      </c>
      <c r="X2881" s="2">
        <v>0.28199999999999997</v>
      </c>
      <c r="Y2881" s="6">
        <f t="shared" si="358"/>
        <v>7.527828942099783E-3</v>
      </c>
      <c r="AA2881">
        <v>16875869</v>
      </c>
      <c r="AB2881">
        <v>19700186861</v>
      </c>
      <c r="AC2881">
        <v>16875877</v>
      </c>
      <c r="AD2881" t="s">
        <v>6</v>
      </c>
      <c r="AE2881">
        <v>2017</v>
      </c>
      <c r="AG2881">
        <v>7365793</v>
      </c>
      <c r="AI2881" t="s">
        <v>25093</v>
      </c>
      <c r="AK2881" t="s">
        <v>25092</v>
      </c>
      <c r="AL2881">
        <v>4</v>
      </c>
      <c r="AM2881" s="5">
        <f t="shared" si="362"/>
        <v>0.8</v>
      </c>
      <c r="AN2881" s="4">
        <f t="shared" si="359"/>
        <v>1.2116622491480501E-3</v>
      </c>
      <c r="AO2881" s="3"/>
      <c r="AP2881">
        <v>1</v>
      </c>
      <c r="AR2881" t="s">
        <v>25091</v>
      </c>
      <c r="AT2881" s="2">
        <v>1.1739999999999999</v>
      </c>
      <c r="AU2881" s="1">
        <f t="shared" si="363"/>
        <v>0.56329789342142622</v>
      </c>
      <c r="AV2881" s="1">
        <f t="shared" si="364"/>
        <v>0.43697455956239167</v>
      </c>
      <c r="AW2881" s="1">
        <f t="shared" si="365"/>
        <v>0.31065122570335696</v>
      </c>
    </row>
    <row r="2882" spans="1:49" x14ac:dyDescent="0.2">
      <c r="A2882">
        <v>2880</v>
      </c>
      <c r="B2882" t="s">
        <v>25090</v>
      </c>
      <c r="C2882" t="s">
        <v>25089</v>
      </c>
      <c r="F2882" t="s">
        <v>25088</v>
      </c>
      <c r="G2882" t="s">
        <v>14</v>
      </c>
      <c r="H2882" t="s">
        <v>13</v>
      </c>
      <c r="I2882" t="s">
        <v>25087</v>
      </c>
      <c r="J2882">
        <v>60023813</v>
      </c>
      <c r="K2882" t="s">
        <v>5191</v>
      </c>
      <c r="L2882" t="s">
        <v>2123</v>
      </c>
      <c r="M2882" t="s">
        <v>9</v>
      </c>
      <c r="N2882">
        <v>3</v>
      </c>
      <c r="O2882" t="s">
        <v>25086</v>
      </c>
      <c r="P2882" t="s">
        <v>25085</v>
      </c>
      <c r="Q2882" t="s">
        <v>9358</v>
      </c>
      <c r="R2882" s="7">
        <v>42736</v>
      </c>
      <c r="S2882" s="8">
        <f t="shared" si="360"/>
        <v>2017</v>
      </c>
      <c r="T2882" s="8">
        <v>2017</v>
      </c>
      <c r="U2882" s="8">
        <f t="shared" si="361"/>
        <v>5</v>
      </c>
      <c r="V2882" s="7">
        <v>2017</v>
      </c>
      <c r="W2882" t="s">
        <v>4733</v>
      </c>
      <c r="X2882" s="2">
        <v>0.28199999999999997</v>
      </c>
      <c r="Y2882" s="6">
        <f t="shared" si="358"/>
        <v>7.527828942099783E-3</v>
      </c>
      <c r="AA2882">
        <v>16875869</v>
      </c>
      <c r="AB2882">
        <v>19700186861</v>
      </c>
      <c r="AC2882">
        <v>16875877</v>
      </c>
      <c r="AD2882" t="s">
        <v>6</v>
      </c>
      <c r="AE2882">
        <v>2017</v>
      </c>
      <c r="AG2882">
        <v>2894397</v>
      </c>
      <c r="AI2882" t="s">
        <v>25084</v>
      </c>
      <c r="AK2882" t="s">
        <v>25083</v>
      </c>
      <c r="AL2882">
        <v>2</v>
      </c>
      <c r="AM2882" s="5">
        <f t="shared" si="362"/>
        <v>0.4</v>
      </c>
      <c r="AN2882" s="4">
        <f t="shared" si="359"/>
        <v>6.0583112457402507E-4</v>
      </c>
      <c r="AO2882" s="3"/>
      <c r="AP2882">
        <v>1</v>
      </c>
      <c r="AQ2882" t="s">
        <v>692</v>
      </c>
      <c r="AR2882" t="s">
        <v>25082</v>
      </c>
      <c r="AS2882" t="s">
        <v>690</v>
      </c>
      <c r="AT2882" s="2">
        <v>1.1739999999999999</v>
      </c>
      <c r="AU2882" s="1">
        <f t="shared" si="363"/>
        <v>0.54512295968420554</v>
      </c>
      <c r="AV2882" s="1">
        <f t="shared" si="364"/>
        <v>0.4066830033336904</v>
      </c>
      <c r="AW2882" s="1">
        <f t="shared" si="365"/>
        <v>0.26824304698317519</v>
      </c>
    </row>
    <row r="2883" spans="1:49" x14ac:dyDescent="0.2">
      <c r="A2883">
        <v>2881</v>
      </c>
      <c r="B2883" t="s">
        <v>25081</v>
      </c>
      <c r="C2883" t="s">
        <v>25080</v>
      </c>
      <c r="F2883" t="s">
        <v>25079</v>
      </c>
      <c r="G2883" t="s">
        <v>14</v>
      </c>
      <c r="H2883" t="s">
        <v>13</v>
      </c>
      <c r="I2883" t="s">
        <v>25078</v>
      </c>
      <c r="J2883">
        <v>60015206</v>
      </c>
      <c r="K2883" t="s">
        <v>25077</v>
      </c>
      <c r="L2883" t="s">
        <v>25076</v>
      </c>
      <c r="M2883" t="s">
        <v>137</v>
      </c>
      <c r="N2883">
        <v>3</v>
      </c>
      <c r="O2883" t="s">
        <v>25075</v>
      </c>
      <c r="P2883" t="s">
        <v>25074</v>
      </c>
      <c r="Q2883" t="s">
        <v>25073</v>
      </c>
      <c r="R2883" s="7">
        <v>42736</v>
      </c>
      <c r="S2883" s="8">
        <f t="shared" si="360"/>
        <v>2017</v>
      </c>
      <c r="T2883" s="8">
        <v>2017</v>
      </c>
      <c r="U2883" s="8">
        <f t="shared" si="361"/>
        <v>5</v>
      </c>
      <c r="V2883" s="7">
        <v>2017</v>
      </c>
      <c r="W2883" t="s">
        <v>25072</v>
      </c>
      <c r="X2883" s="2">
        <v>0.23599999999999999</v>
      </c>
      <c r="Y2883" s="6">
        <f t="shared" ref="Y2883:Y2946" si="366">(X2883-$Z$3)/($Z$2-$Z$3)</f>
        <v>6.2998852139558477E-3</v>
      </c>
      <c r="AA2883">
        <v>16877195</v>
      </c>
      <c r="AB2883">
        <v>19700182337</v>
      </c>
      <c r="AC2883">
        <v>16877209</v>
      </c>
      <c r="AD2883" t="s">
        <v>6</v>
      </c>
      <c r="AE2883">
        <v>2017</v>
      </c>
      <c r="AG2883">
        <v>7802735</v>
      </c>
      <c r="AI2883" t="s">
        <v>25071</v>
      </c>
      <c r="AK2883" t="s">
        <v>25070</v>
      </c>
      <c r="AL2883">
        <v>0</v>
      </c>
      <c r="AM2883" s="5">
        <f t="shared" si="362"/>
        <v>0</v>
      </c>
      <c r="AN2883" s="4">
        <f t="shared" ref="AN2883:AN2946" si="367">(AM2883-$AO$3)/($AO$2-$AO$3)</f>
        <v>0</v>
      </c>
      <c r="AO2883" s="3"/>
      <c r="AP2883">
        <v>1</v>
      </c>
      <c r="AQ2883" t="s">
        <v>19175</v>
      </c>
      <c r="AR2883" t="s">
        <v>25069</v>
      </c>
      <c r="AS2883" t="s">
        <v>19173</v>
      </c>
      <c r="AT2883" s="2" t="s">
        <v>0</v>
      </c>
      <c r="AU2883" s="1">
        <f t="shared" si="363"/>
        <v>0.44099196497690929</v>
      </c>
      <c r="AV2883" s="1">
        <f t="shared" si="364"/>
        <v>0.31499426069779241</v>
      </c>
      <c r="AW2883" s="1">
        <f t="shared" si="365"/>
        <v>0.18899655641867541</v>
      </c>
    </row>
    <row r="2884" spans="1:49" x14ac:dyDescent="0.2">
      <c r="A2884">
        <v>2882</v>
      </c>
      <c r="B2884" t="s">
        <v>25068</v>
      </c>
      <c r="C2884" t="s">
        <v>25067</v>
      </c>
      <c r="F2884" t="s">
        <v>25066</v>
      </c>
      <c r="G2884" t="s">
        <v>14</v>
      </c>
      <c r="H2884" t="s">
        <v>13</v>
      </c>
      <c r="I2884" t="s">
        <v>5036</v>
      </c>
      <c r="J2884" t="s">
        <v>13712</v>
      </c>
      <c r="K2884" t="s">
        <v>13711</v>
      </c>
      <c r="L2884" t="s">
        <v>13710</v>
      </c>
      <c r="M2884" t="s">
        <v>1310</v>
      </c>
      <c r="N2884">
        <v>4</v>
      </c>
      <c r="O2884" t="s">
        <v>25065</v>
      </c>
      <c r="P2884" t="s">
        <v>25064</v>
      </c>
      <c r="Q2884" t="s">
        <v>25063</v>
      </c>
      <c r="R2884" s="7">
        <v>42736</v>
      </c>
      <c r="S2884" s="8">
        <f t="shared" si="360"/>
        <v>2017</v>
      </c>
      <c r="T2884" s="8">
        <v>2017</v>
      </c>
      <c r="U2884" s="8">
        <f t="shared" si="361"/>
        <v>5</v>
      </c>
      <c r="V2884" s="7">
        <v>2017</v>
      </c>
      <c r="W2884" t="s">
        <v>4733</v>
      </c>
      <c r="X2884" s="2">
        <v>0.28199999999999997</v>
      </c>
      <c r="Y2884" s="6">
        <f t="shared" si="366"/>
        <v>7.527828942099783E-3</v>
      </c>
      <c r="AA2884">
        <v>16875869</v>
      </c>
      <c r="AB2884">
        <v>19700186861</v>
      </c>
      <c r="AC2884">
        <v>16875877</v>
      </c>
      <c r="AD2884" t="s">
        <v>6</v>
      </c>
      <c r="AE2884">
        <v>2017</v>
      </c>
      <c r="AG2884">
        <v>3265236</v>
      </c>
      <c r="AI2884" t="s">
        <v>25062</v>
      </c>
      <c r="AK2884" t="s">
        <v>25061</v>
      </c>
      <c r="AL2884">
        <v>12</v>
      </c>
      <c r="AM2884" s="5">
        <f t="shared" si="362"/>
        <v>2.4</v>
      </c>
      <c r="AN2884" s="4">
        <f t="shared" si="367"/>
        <v>3.6349867474441497E-3</v>
      </c>
      <c r="AO2884" s="3"/>
      <c r="AP2884">
        <v>1</v>
      </c>
      <c r="AR2884" t="s">
        <v>25060</v>
      </c>
      <c r="AS2884" t="s">
        <v>25048</v>
      </c>
      <c r="AT2884" s="2">
        <v>1.1739999999999999</v>
      </c>
      <c r="AU2884" s="1">
        <f t="shared" si="363"/>
        <v>0.63599762837030926</v>
      </c>
      <c r="AV2884" s="1">
        <f t="shared" si="364"/>
        <v>0.55814078447719662</v>
      </c>
      <c r="AW2884" s="1">
        <f t="shared" si="365"/>
        <v>0.48028394058408397</v>
      </c>
    </row>
    <row r="2885" spans="1:49" x14ac:dyDescent="0.2">
      <c r="A2885">
        <v>2883</v>
      </c>
      <c r="B2885" t="s">
        <v>25059</v>
      </c>
      <c r="C2885" t="s">
        <v>25058</v>
      </c>
      <c r="F2885" t="s">
        <v>25057</v>
      </c>
      <c r="G2885" t="s">
        <v>14</v>
      </c>
      <c r="H2885" t="s">
        <v>13</v>
      </c>
      <c r="I2885" t="s">
        <v>13405</v>
      </c>
      <c r="J2885" t="s">
        <v>25056</v>
      </c>
      <c r="K2885" t="s">
        <v>25055</v>
      </c>
      <c r="L2885" t="s">
        <v>25054</v>
      </c>
      <c r="M2885" t="s">
        <v>16605</v>
      </c>
      <c r="N2885">
        <v>5</v>
      </c>
      <c r="O2885" t="s">
        <v>25053</v>
      </c>
      <c r="P2885" t="s">
        <v>25052</v>
      </c>
      <c r="Q2885" t="s">
        <v>25051</v>
      </c>
      <c r="R2885" s="7">
        <v>42736</v>
      </c>
      <c r="S2885" s="8">
        <f t="shared" si="360"/>
        <v>2017</v>
      </c>
      <c r="T2885" s="8">
        <v>2017</v>
      </c>
      <c r="U2885" s="8">
        <f t="shared" si="361"/>
        <v>5</v>
      </c>
      <c r="V2885" s="7">
        <v>2017</v>
      </c>
      <c r="W2885" t="s">
        <v>4733</v>
      </c>
      <c r="X2885" s="2">
        <v>0.28199999999999997</v>
      </c>
      <c r="Y2885" s="6">
        <f t="shared" si="366"/>
        <v>7.527828942099783E-3</v>
      </c>
      <c r="AA2885">
        <v>16875869</v>
      </c>
      <c r="AB2885">
        <v>19700186861</v>
      </c>
      <c r="AC2885">
        <v>16875877</v>
      </c>
      <c r="AD2885" t="s">
        <v>6</v>
      </c>
      <c r="AE2885">
        <v>2017</v>
      </c>
      <c r="AG2885">
        <v>7583736</v>
      </c>
      <c r="AI2885" t="s">
        <v>25050</v>
      </c>
      <c r="AK2885" t="s">
        <v>25049</v>
      </c>
      <c r="AL2885">
        <v>1</v>
      </c>
      <c r="AM2885" s="5">
        <f t="shared" si="362"/>
        <v>0.2</v>
      </c>
      <c r="AN2885" s="4">
        <f t="shared" si="367"/>
        <v>3.0291556228701253E-4</v>
      </c>
      <c r="AO2885" s="3"/>
      <c r="AP2885">
        <v>1</v>
      </c>
      <c r="AR2885">
        <v>4010103020103</v>
      </c>
      <c r="AS2885" t="s">
        <v>25048</v>
      </c>
      <c r="AT2885" s="2">
        <v>1.1739999999999999</v>
      </c>
      <c r="AU2885" s="1">
        <f t="shared" si="363"/>
        <v>0.53603549281559504</v>
      </c>
      <c r="AV2885" s="1">
        <f t="shared" si="364"/>
        <v>0.39153722521933976</v>
      </c>
      <c r="AW2885" s="1">
        <f t="shared" si="365"/>
        <v>0.24703895762308434</v>
      </c>
    </row>
    <row r="2886" spans="1:49" x14ac:dyDescent="0.2">
      <c r="A2886">
        <v>2884</v>
      </c>
      <c r="B2886" t="s">
        <v>25047</v>
      </c>
      <c r="C2886" t="s">
        <v>25046</v>
      </c>
      <c r="F2886" t="s">
        <v>25045</v>
      </c>
      <c r="G2886" t="s">
        <v>14</v>
      </c>
      <c r="H2886" t="s">
        <v>13</v>
      </c>
      <c r="I2886" t="s">
        <v>17855</v>
      </c>
      <c r="J2886" t="s">
        <v>25044</v>
      </c>
      <c r="K2886" t="s">
        <v>25043</v>
      </c>
      <c r="L2886" t="s">
        <v>18132</v>
      </c>
      <c r="M2886" t="s">
        <v>2583</v>
      </c>
      <c r="N2886">
        <v>3</v>
      </c>
      <c r="O2886" t="s">
        <v>25042</v>
      </c>
      <c r="P2886" t="s">
        <v>17850</v>
      </c>
      <c r="Q2886" t="s">
        <v>25041</v>
      </c>
      <c r="R2886" s="7">
        <v>42736</v>
      </c>
      <c r="S2886" s="8">
        <f t="shared" si="360"/>
        <v>2017</v>
      </c>
      <c r="T2886" s="8">
        <v>2017</v>
      </c>
      <c r="U2886" s="8">
        <f t="shared" si="361"/>
        <v>5</v>
      </c>
      <c r="V2886" s="7">
        <v>2017</v>
      </c>
      <c r="W2886" t="s">
        <v>4733</v>
      </c>
      <c r="X2886" s="2">
        <v>0.28199999999999997</v>
      </c>
      <c r="Y2886" s="6">
        <f t="shared" si="366"/>
        <v>7.527828942099783E-3</v>
      </c>
      <c r="AA2886">
        <v>16875869</v>
      </c>
      <c r="AB2886">
        <v>19700186861</v>
      </c>
      <c r="AC2886">
        <v>16875877</v>
      </c>
      <c r="AD2886" t="s">
        <v>6</v>
      </c>
      <c r="AE2886">
        <v>2017</v>
      </c>
      <c r="AG2886">
        <v>3845851</v>
      </c>
      <c r="AI2886" t="s">
        <v>25040</v>
      </c>
      <c r="AK2886" t="s">
        <v>25039</v>
      </c>
      <c r="AL2886">
        <v>0</v>
      </c>
      <c r="AM2886" s="5">
        <f t="shared" si="362"/>
        <v>0</v>
      </c>
      <c r="AN2886" s="4">
        <f t="shared" si="367"/>
        <v>0</v>
      </c>
      <c r="AO2886" s="3"/>
      <c r="AP2886">
        <v>1</v>
      </c>
      <c r="AR2886" t="s">
        <v>1</v>
      </c>
      <c r="AT2886" s="2">
        <v>1.1739999999999999</v>
      </c>
      <c r="AU2886" s="1">
        <f t="shared" si="363"/>
        <v>0.52694802594698475</v>
      </c>
      <c r="AV2886" s="1">
        <f t="shared" si="364"/>
        <v>0.37639144710498917</v>
      </c>
      <c r="AW2886" s="1">
        <f t="shared" si="365"/>
        <v>0.22583486826299345</v>
      </c>
    </row>
    <row r="2887" spans="1:49" x14ac:dyDescent="0.2">
      <c r="A2887">
        <v>2885</v>
      </c>
      <c r="B2887" t="s">
        <v>25038</v>
      </c>
      <c r="C2887" t="s">
        <v>25037</v>
      </c>
      <c r="F2887" t="s">
        <v>25036</v>
      </c>
      <c r="G2887" t="s">
        <v>14</v>
      </c>
      <c r="H2887" t="s">
        <v>13</v>
      </c>
      <c r="I2887" t="s">
        <v>3456</v>
      </c>
      <c r="J2887">
        <v>60013789</v>
      </c>
      <c r="K2887" t="s">
        <v>13327</v>
      </c>
      <c r="L2887" t="s">
        <v>363</v>
      </c>
      <c r="M2887" t="s">
        <v>9</v>
      </c>
      <c r="N2887">
        <v>4</v>
      </c>
      <c r="O2887" t="s">
        <v>25035</v>
      </c>
      <c r="P2887" t="s">
        <v>25034</v>
      </c>
      <c r="Q2887" t="s">
        <v>17238</v>
      </c>
      <c r="R2887" s="7">
        <v>42736</v>
      </c>
      <c r="S2887" s="8">
        <f t="shared" si="360"/>
        <v>2017</v>
      </c>
      <c r="T2887" s="8">
        <v>2017</v>
      </c>
      <c r="U2887" s="8">
        <f t="shared" si="361"/>
        <v>5</v>
      </c>
      <c r="V2887" s="7">
        <v>2017</v>
      </c>
      <c r="W2887" t="s">
        <v>4733</v>
      </c>
      <c r="X2887" s="2">
        <v>0.28199999999999997</v>
      </c>
      <c r="Y2887" s="6">
        <f t="shared" si="366"/>
        <v>7.527828942099783E-3</v>
      </c>
      <c r="AA2887">
        <v>16875869</v>
      </c>
      <c r="AB2887">
        <v>19700186861</v>
      </c>
      <c r="AC2887">
        <v>16875877</v>
      </c>
      <c r="AD2887" t="s">
        <v>6</v>
      </c>
      <c r="AE2887">
        <v>2017</v>
      </c>
      <c r="AG2887">
        <v>4890203</v>
      </c>
      <c r="AI2887" t="s">
        <v>25033</v>
      </c>
      <c r="AK2887" t="s">
        <v>25032</v>
      </c>
      <c r="AL2887">
        <v>1</v>
      </c>
      <c r="AM2887" s="5">
        <f t="shared" si="362"/>
        <v>0.2</v>
      </c>
      <c r="AN2887" s="4">
        <f t="shared" si="367"/>
        <v>3.0291556228701253E-4</v>
      </c>
      <c r="AO2887" s="3"/>
      <c r="AP2887">
        <v>1</v>
      </c>
      <c r="AQ2887" t="s">
        <v>76</v>
      </c>
      <c r="AR2887">
        <v>61501012</v>
      </c>
      <c r="AS2887" t="s">
        <v>75</v>
      </c>
      <c r="AT2887" s="2">
        <v>1.1739999999999999</v>
      </c>
      <c r="AU2887" s="1">
        <f t="shared" si="363"/>
        <v>0.53603549281559504</v>
      </c>
      <c r="AV2887" s="1">
        <f t="shared" si="364"/>
        <v>0.39153722521933976</v>
      </c>
      <c r="AW2887" s="1">
        <f t="shared" si="365"/>
        <v>0.24703895762308434</v>
      </c>
    </row>
    <row r="2888" spans="1:49" x14ac:dyDescent="0.2">
      <c r="A2888">
        <v>2886</v>
      </c>
      <c r="B2888" t="s">
        <v>25031</v>
      </c>
      <c r="C2888" t="s">
        <v>25030</v>
      </c>
      <c r="F2888" t="s">
        <v>25029</v>
      </c>
      <c r="G2888" t="s">
        <v>14</v>
      </c>
      <c r="H2888" t="s">
        <v>13</v>
      </c>
      <c r="I2888" t="s">
        <v>25028</v>
      </c>
      <c r="J2888" t="s">
        <v>25027</v>
      </c>
      <c r="K2888" t="s">
        <v>25026</v>
      </c>
      <c r="L2888" t="s">
        <v>25025</v>
      </c>
      <c r="M2888" t="s">
        <v>3437</v>
      </c>
      <c r="N2888">
        <v>2</v>
      </c>
      <c r="O2888" t="s">
        <v>25024</v>
      </c>
      <c r="P2888" t="s">
        <v>25023</v>
      </c>
      <c r="Q2888" t="s">
        <v>25022</v>
      </c>
      <c r="R2888" s="7">
        <v>42736</v>
      </c>
      <c r="S2888" s="8">
        <f t="shared" si="360"/>
        <v>2017</v>
      </c>
      <c r="T2888" s="8">
        <v>2017</v>
      </c>
      <c r="U2888" s="8">
        <f t="shared" si="361"/>
        <v>5</v>
      </c>
      <c r="V2888" s="7">
        <v>2017</v>
      </c>
      <c r="W2888" t="s">
        <v>4733</v>
      </c>
      <c r="X2888" s="2">
        <v>0.28199999999999997</v>
      </c>
      <c r="Y2888" s="6">
        <f t="shared" si="366"/>
        <v>7.527828942099783E-3</v>
      </c>
      <c r="AA2888">
        <v>16875869</v>
      </c>
      <c r="AB2888">
        <v>19700186861</v>
      </c>
      <c r="AC2888">
        <v>16875877</v>
      </c>
      <c r="AD2888" t="s">
        <v>6</v>
      </c>
      <c r="AE2888">
        <v>2017</v>
      </c>
      <c r="AG2888">
        <v>4686315</v>
      </c>
      <c r="AI2888" t="s">
        <v>25021</v>
      </c>
      <c r="AK2888" t="s">
        <v>25020</v>
      </c>
      <c r="AL2888">
        <v>5</v>
      </c>
      <c r="AM2888" s="5">
        <f t="shared" si="362"/>
        <v>1</v>
      </c>
      <c r="AN2888" s="4">
        <f t="shared" si="367"/>
        <v>1.5145778114350624E-3</v>
      </c>
      <c r="AO2888" s="3"/>
      <c r="AP2888">
        <v>1</v>
      </c>
      <c r="AQ2888" t="s">
        <v>2850</v>
      </c>
      <c r="AR2888" t="s">
        <v>25019</v>
      </c>
      <c r="AS2888" t="s">
        <v>2849</v>
      </c>
      <c r="AT2888" s="2">
        <v>1.1739999999999999</v>
      </c>
      <c r="AU2888" s="1">
        <f t="shared" si="363"/>
        <v>0.57238536029003662</v>
      </c>
      <c r="AV2888" s="1">
        <f t="shared" si="364"/>
        <v>0.45212033767674226</v>
      </c>
      <c r="AW2888" s="1">
        <f t="shared" si="365"/>
        <v>0.33185531506344779</v>
      </c>
    </row>
    <row r="2889" spans="1:49" x14ac:dyDescent="0.2">
      <c r="A2889">
        <v>2887</v>
      </c>
      <c r="B2889" t="s">
        <v>25018</v>
      </c>
      <c r="C2889" t="s">
        <v>25017</v>
      </c>
      <c r="F2889" t="s">
        <v>25016</v>
      </c>
      <c r="G2889" t="s">
        <v>14</v>
      </c>
      <c r="H2889" t="s">
        <v>13</v>
      </c>
      <c r="I2889" t="s">
        <v>25015</v>
      </c>
      <c r="J2889" t="s">
        <v>25014</v>
      </c>
      <c r="K2889" t="s">
        <v>25013</v>
      </c>
      <c r="L2889" t="s">
        <v>3815</v>
      </c>
      <c r="M2889" t="s">
        <v>3048</v>
      </c>
      <c r="N2889">
        <v>4</v>
      </c>
      <c r="O2889" t="s">
        <v>25012</v>
      </c>
      <c r="P2889" t="s">
        <v>25011</v>
      </c>
      <c r="Q2889" t="s">
        <v>25010</v>
      </c>
      <c r="R2889" s="7">
        <v>42736</v>
      </c>
      <c r="S2889" s="8">
        <f t="shared" si="360"/>
        <v>2017</v>
      </c>
      <c r="T2889" s="8">
        <v>2017</v>
      </c>
      <c r="U2889" s="8">
        <f t="shared" si="361"/>
        <v>5</v>
      </c>
      <c r="V2889" s="7">
        <v>2017</v>
      </c>
      <c r="W2889" t="s">
        <v>4733</v>
      </c>
      <c r="X2889" s="2">
        <v>0.28199999999999997</v>
      </c>
      <c r="Y2889" s="6">
        <f t="shared" si="366"/>
        <v>7.527828942099783E-3</v>
      </c>
      <c r="AA2889">
        <v>16875869</v>
      </c>
      <c r="AB2889">
        <v>19700186861</v>
      </c>
      <c r="AC2889">
        <v>16875877</v>
      </c>
      <c r="AD2889" t="s">
        <v>6</v>
      </c>
      <c r="AE2889">
        <v>2017</v>
      </c>
      <c r="AG2889">
        <v>7316282</v>
      </c>
      <c r="AI2889" t="s">
        <v>25009</v>
      </c>
      <c r="AK2889" t="s">
        <v>25008</v>
      </c>
      <c r="AL2889">
        <v>1</v>
      </c>
      <c r="AM2889" s="5">
        <f t="shared" si="362"/>
        <v>0.2</v>
      </c>
      <c r="AN2889" s="4">
        <f t="shared" si="367"/>
        <v>3.0291556228701253E-4</v>
      </c>
      <c r="AO2889" s="3"/>
      <c r="AP2889">
        <v>1</v>
      </c>
      <c r="AR2889" t="s">
        <v>1</v>
      </c>
      <c r="AT2889" s="2">
        <v>1.1739999999999999</v>
      </c>
      <c r="AU2889" s="1">
        <f t="shared" si="363"/>
        <v>0.53603549281559504</v>
      </c>
      <c r="AV2889" s="1">
        <f t="shared" si="364"/>
        <v>0.39153722521933976</v>
      </c>
      <c r="AW2889" s="1">
        <f t="shared" si="365"/>
        <v>0.24703895762308434</v>
      </c>
    </row>
    <row r="2890" spans="1:49" x14ac:dyDescent="0.2">
      <c r="A2890">
        <v>2888</v>
      </c>
      <c r="B2890" t="s">
        <v>25007</v>
      </c>
      <c r="C2890" t="s">
        <v>25006</v>
      </c>
      <c r="F2890" t="s">
        <v>25005</v>
      </c>
      <c r="G2890" t="s">
        <v>14</v>
      </c>
      <c r="H2890" t="s">
        <v>13</v>
      </c>
      <c r="I2890" t="s">
        <v>25004</v>
      </c>
      <c r="J2890">
        <v>60016809</v>
      </c>
      <c r="K2890" t="s">
        <v>25003</v>
      </c>
      <c r="L2890" t="s">
        <v>25002</v>
      </c>
      <c r="M2890" t="s">
        <v>2996</v>
      </c>
      <c r="N2890">
        <v>4</v>
      </c>
      <c r="O2890" t="s">
        <v>25001</v>
      </c>
      <c r="P2890" t="s">
        <v>25000</v>
      </c>
      <c r="Q2890" t="s">
        <v>24999</v>
      </c>
      <c r="R2890" s="7">
        <v>42736</v>
      </c>
      <c r="S2890" s="8">
        <f t="shared" si="360"/>
        <v>2017</v>
      </c>
      <c r="T2890" s="8">
        <v>2017</v>
      </c>
      <c r="U2890" s="8">
        <f t="shared" si="361"/>
        <v>5</v>
      </c>
      <c r="V2890" s="7">
        <v>2017</v>
      </c>
      <c r="W2890" t="s">
        <v>4733</v>
      </c>
      <c r="X2890" s="2">
        <v>0.28199999999999997</v>
      </c>
      <c r="Y2890" s="6">
        <f t="shared" si="366"/>
        <v>7.527828942099783E-3</v>
      </c>
      <c r="AA2890">
        <v>16875869</v>
      </c>
      <c r="AB2890">
        <v>19700186861</v>
      </c>
      <c r="AC2890">
        <v>16875877</v>
      </c>
      <c r="AD2890" t="s">
        <v>6</v>
      </c>
      <c r="AE2890">
        <v>2017</v>
      </c>
      <c r="AG2890">
        <v>7192491</v>
      </c>
      <c r="AI2890" t="s">
        <v>24998</v>
      </c>
      <c r="AK2890" t="s">
        <v>24997</v>
      </c>
      <c r="AL2890">
        <v>0</v>
      </c>
      <c r="AM2890" s="5">
        <f t="shared" si="362"/>
        <v>0</v>
      </c>
      <c r="AN2890" s="4">
        <f t="shared" si="367"/>
        <v>0</v>
      </c>
      <c r="AO2890" s="3"/>
      <c r="AP2890">
        <v>1</v>
      </c>
      <c r="AR2890" t="s">
        <v>1</v>
      </c>
      <c r="AT2890" s="2">
        <v>1.1739999999999999</v>
      </c>
      <c r="AU2890" s="1">
        <f t="shared" si="363"/>
        <v>0.52694802594698475</v>
      </c>
      <c r="AV2890" s="1">
        <f t="shared" si="364"/>
        <v>0.37639144710498917</v>
      </c>
      <c r="AW2890" s="1">
        <f t="shared" si="365"/>
        <v>0.22583486826299345</v>
      </c>
    </row>
    <row r="2891" spans="1:49" x14ac:dyDescent="0.2">
      <c r="A2891">
        <v>2889</v>
      </c>
      <c r="B2891" t="s">
        <v>24996</v>
      </c>
      <c r="C2891" t="s">
        <v>24995</v>
      </c>
      <c r="F2891" t="s">
        <v>24994</v>
      </c>
      <c r="G2891" t="s">
        <v>14</v>
      </c>
      <c r="H2891" t="s">
        <v>13</v>
      </c>
      <c r="I2891" t="s">
        <v>24993</v>
      </c>
      <c r="J2891" t="s">
        <v>9631</v>
      </c>
      <c r="K2891" t="s">
        <v>9630</v>
      </c>
      <c r="L2891" t="s">
        <v>9629</v>
      </c>
      <c r="M2891" t="s">
        <v>720</v>
      </c>
      <c r="N2891">
        <v>3</v>
      </c>
      <c r="O2891" t="s">
        <v>24992</v>
      </c>
      <c r="P2891" t="s">
        <v>24991</v>
      </c>
      <c r="Q2891" t="s">
        <v>24990</v>
      </c>
      <c r="R2891" s="7">
        <v>42736</v>
      </c>
      <c r="S2891" s="8">
        <f t="shared" si="360"/>
        <v>2017</v>
      </c>
      <c r="T2891" s="8">
        <v>2017</v>
      </c>
      <c r="U2891" s="8">
        <f t="shared" si="361"/>
        <v>5</v>
      </c>
      <c r="V2891" s="7">
        <v>2017</v>
      </c>
      <c r="W2891" t="s">
        <v>7290</v>
      </c>
      <c r="X2891" s="2">
        <v>0.58699999999999997</v>
      </c>
      <c r="Y2891" s="6">
        <f t="shared" si="366"/>
        <v>1.5669629748271536E-2</v>
      </c>
      <c r="AB2891">
        <v>21100374601</v>
      </c>
      <c r="AC2891">
        <v>21693536</v>
      </c>
      <c r="AD2891" t="s">
        <v>6</v>
      </c>
      <c r="AE2891">
        <v>6</v>
      </c>
      <c r="AH2891" t="s">
        <v>24989</v>
      </c>
      <c r="AI2891" t="s">
        <v>24988</v>
      </c>
      <c r="AJ2891" t="s">
        <v>24987</v>
      </c>
      <c r="AK2891" t="s">
        <v>24986</v>
      </c>
      <c r="AL2891">
        <v>13</v>
      </c>
      <c r="AM2891" s="5">
        <f t="shared" si="362"/>
        <v>2.6</v>
      </c>
      <c r="AN2891" s="4">
        <f t="shared" si="367"/>
        <v>3.9379023097311627E-3</v>
      </c>
      <c r="AO2891" s="3"/>
      <c r="AP2891">
        <v>1</v>
      </c>
      <c r="AR2891" t="s">
        <v>24985</v>
      </c>
      <c r="AT2891" s="2">
        <v>3.367</v>
      </c>
      <c r="AU2891" s="1">
        <f t="shared" si="363"/>
        <v>1.2150111516709423</v>
      </c>
      <c r="AV2891" s="1">
        <f t="shared" si="364"/>
        <v>0.98037660290013484</v>
      </c>
      <c r="AW2891" s="1">
        <f t="shared" si="365"/>
        <v>0.74574205412932748</v>
      </c>
    </row>
    <row r="2892" spans="1:49" x14ac:dyDescent="0.2">
      <c r="A2892">
        <v>2890</v>
      </c>
      <c r="B2892" t="s">
        <v>24984</v>
      </c>
      <c r="C2892" t="s">
        <v>24983</v>
      </c>
      <c r="F2892" t="s">
        <v>24982</v>
      </c>
      <c r="G2892" t="s">
        <v>14</v>
      </c>
      <c r="H2892" t="s">
        <v>13</v>
      </c>
      <c r="I2892" t="s">
        <v>24981</v>
      </c>
      <c r="J2892">
        <v>60069736</v>
      </c>
      <c r="K2892" t="s">
        <v>17079</v>
      </c>
      <c r="L2892" t="s">
        <v>3097</v>
      </c>
      <c r="M2892" t="s">
        <v>9</v>
      </c>
      <c r="N2892">
        <v>4</v>
      </c>
      <c r="O2892" t="s">
        <v>24980</v>
      </c>
      <c r="P2892" t="s">
        <v>24979</v>
      </c>
      <c r="Q2892" t="s">
        <v>21997</v>
      </c>
      <c r="R2892" s="7">
        <v>42736</v>
      </c>
      <c r="S2892" s="8">
        <f t="shared" si="360"/>
        <v>2017</v>
      </c>
      <c r="T2892" s="8">
        <v>2017</v>
      </c>
      <c r="U2892" s="8">
        <f t="shared" si="361"/>
        <v>5</v>
      </c>
      <c r="V2892" s="7">
        <v>2017</v>
      </c>
      <c r="W2892" t="s">
        <v>4733</v>
      </c>
      <c r="X2892" s="2">
        <v>0.28199999999999997</v>
      </c>
      <c r="Y2892" s="6">
        <f t="shared" si="366"/>
        <v>7.527828942099783E-3</v>
      </c>
      <c r="AA2892">
        <v>16875869</v>
      </c>
      <c r="AB2892">
        <v>19700186861</v>
      </c>
      <c r="AC2892">
        <v>16875877</v>
      </c>
      <c r="AD2892" t="s">
        <v>6</v>
      </c>
      <c r="AE2892">
        <v>2017</v>
      </c>
      <c r="AG2892">
        <v>6198686</v>
      </c>
      <c r="AI2892" t="s">
        <v>24978</v>
      </c>
      <c r="AK2892" t="s">
        <v>24977</v>
      </c>
      <c r="AL2892">
        <v>2</v>
      </c>
      <c r="AM2892" s="5">
        <f t="shared" si="362"/>
        <v>0.4</v>
      </c>
      <c r="AN2892" s="4">
        <f t="shared" si="367"/>
        <v>6.0583112457402507E-4</v>
      </c>
      <c r="AO2892" s="3"/>
      <c r="AP2892">
        <v>1</v>
      </c>
      <c r="AR2892" t="s">
        <v>1</v>
      </c>
      <c r="AT2892" s="2">
        <v>1.1739999999999999</v>
      </c>
      <c r="AU2892" s="1">
        <f t="shared" si="363"/>
        <v>0.54512295968420554</v>
      </c>
      <c r="AV2892" s="1">
        <f t="shared" si="364"/>
        <v>0.4066830033336904</v>
      </c>
      <c r="AW2892" s="1">
        <f t="shared" si="365"/>
        <v>0.26824304698317519</v>
      </c>
    </row>
    <row r="2893" spans="1:49" x14ac:dyDescent="0.2">
      <c r="A2893">
        <v>2891</v>
      </c>
      <c r="B2893" t="s">
        <v>24976</v>
      </c>
      <c r="C2893" t="s">
        <v>24975</v>
      </c>
      <c r="F2893" t="s">
        <v>24974</v>
      </c>
      <c r="G2893" t="s">
        <v>14</v>
      </c>
      <c r="H2893" t="s">
        <v>13</v>
      </c>
      <c r="I2893" t="s">
        <v>24973</v>
      </c>
      <c r="J2893" t="s">
        <v>24972</v>
      </c>
      <c r="K2893" t="s">
        <v>24971</v>
      </c>
      <c r="L2893" t="s">
        <v>24970</v>
      </c>
      <c r="M2893" t="s">
        <v>85</v>
      </c>
      <c r="N2893">
        <v>4</v>
      </c>
      <c r="O2893" t="s">
        <v>24969</v>
      </c>
      <c r="P2893" t="s">
        <v>24968</v>
      </c>
      <c r="Q2893" t="s">
        <v>24967</v>
      </c>
      <c r="R2893" s="7">
        <v>42736</v>
      </c>
      <c r="S2893" s="8">
        <f t="shared" si="360"/>
        <v>2017</v>
      </c>
      <c r="T2893" s="8">
        <v>2017</v>
      </c>
      <c r="U2893" s="8">
        <f t="shared" si="361"/>
        <v>5</v>
      </c>
      <c r="V2893" s="7">
        <v>2017</v>
      </c>
      <c r="W2893" t="s">
        <v>4733</v>
      </c>
      <c r="X2893" s="2">
        <v>0.28199999999999997</v>
      </c>
      <c r="Y2893" s="6">
        <f t="shared" si="366"/>
        <v>7.527828942099783E-3</v>
      </c>
      <c r="AA2893">
        <v>16875869</v>
      </c>
      <c r="AB2893">
        <v>19700186861</v>
      </c>
      <c r="AC2893">
        <v>16875877</v>
      </c>
      <c r="AD2893" t="s">
        <v>6</v>
      </c>
      <c r="AE2893">
        <v>2017</v>
      </c>
      <c r="AG2893">
        <v>5827181</v>
      </c>
      <c r="AI2893" t="s">
        <v>24966</v>
      </c>
      <c r="AK2893" t="s">
        <v>24965</v>
      </c>
      <c r="AL2893">
        <v>1</v>
      </c>
      <c r="AM2893" s="5">
        <f t="shared" si="362"/>
        <v>0.2</v>
      </c>
      <c r="AN2893" s="4">
        <f t="shared" si="367"/>
        <v>3.0291556228701253E-4</v>
      </c>
      <c r="AO2893" s="3"/>
      <c r="AP2893">
        <v>1</v>
      </c>
      <c r="AQ2893" t="s">
        <v>76</v>
      </c>
      <c r="AR2893" t="s">
        <v>24964</v>
      </c>
      <c r="AS2893" t="s">
        <v>75</v>
      </c>
      <c r="AT2893" s="2">
        <v>1.1739999999999999</v>
      </c>
      <c r="AU2893" s="1">
        <f t="shared" si="363"/>
        <v>0.53603549281559504</v>
      </c>
      <c r="AV2893" s="1">
        <f t="shared" si="364"/>
        <v>0.39153722521933976</v>
      </c>
      <c r="AW2893" s="1">
        <f t="shared" si="365"/>
        <v>0.24703895762308434</v>
      </c>
    </row>
    <row r="2894" spans="1:49" x14ac:dyDescent="0.2">
      <c r="A2894">
        <v>2892</v>
      </c>
      <c r="B2894" t="s">
        <v>24963</v>
      </c>
      <c r="C2894" t="s">
        <v>24962</v>
      </c>
      <c r="F2894" t="s">
        <v>24961</v>
      </c>
      <c r="G2894" t="s">
        <v>14</v>
      </c>
      <c r="H2894" t="s">
        <v>13</v>
      </c>
      <c r="I2894" t="s">
        <v>17194</v>
      </c>
      <c r="J2894">
        <v>60069720</v>
      </c>
      <c r="K2894" t="s">
        <v>11</v>
      </c>
      <c r="L2894" t="s">
        <v>10</v>
      </c>
      <c r="M2894" t="s">
        <v>9</v>
      </c>
      <c r="N2894">
        <v>3</v>
      </c>
      <c r="O2894" t="s">
        <v>24960</v>
      </c>
      <c r="P2894" t="s">
        <v>24959</v>
      </c>
      <c r="Q2894" t="s">
        <v>11317</v>
      </c>
      <c r="R2894" s="7">
        <v>42736</v>
      </c>
      <c r="S2894" s="8">
        <f t="shared" si="360"/>
        <v>2017</v>
      </c>
      <c r="T2894" s="8">
        <v>2017</v>
      </c>
      <c r="U2894" s="8">
        <f t="shared" si="361"/>
        <v>5</v>
      </c>
      <c r="V2894" s="7">
        <v>2017</v>
      </c>
      <c r="W2894" t="s">
        <v>4733</v>
      </c>
      <c r="X2894" s="2">
        <v>0.28199999999999997</v>
      </c>
      <c r="Y2894" s="6">
        <f t="shared" si="366"/>
        <v>7.527828942099783E-3</v>
      </c>
      <c r="AA2894">
        <v>16875869</v>
      </c>
      <c r="AB2894">
        <v>19700186861</v>
      </c>
      <c r="AC2894">
        <v>16875877</v>
      </c>
      <c r="AD2894" t="s">
        <v>6</v>
      </c>
      <c r="AE2894">
        <v>2017</v>
      </c>
      <c r="AG2894">
        <v>6862852</v>
      </c>
      <c r="AI2894" t="s">
        <v>24958</v>
      </c>
      <c r="AK2894" t="s">
        <v>24957</v>
      </c>
      <c r="AL2894">
        <v>0</v>
      </c>
      <c r="AM2894" s="5">
        <f t="shared" si="362"/>
        <v>0</v>
      </c>
      <c r="AN2894" s="4">
        <f t="shared" si="367"/>
        <v>0</v>
      </c>
      <c r="AO2894" s="3"/>
      <c r="AP2894">
        <v>1</v>
      </c>
      <c r="AQ2894" t="s">
        <v>76</v>
      </c>
      <c r="AR2894">
        <v>61372166</v>
      </c>
      <c r="AS2894" t="s">
        <v>75</v>
      </c>
      <c r="AT2894" s="2">
        <v>1.1739999999999999</v>
      </c>
      <c r="AU2894" s="1">
        <f t="shared" si="363"/>
        <v>0.52694802594698475</v>
      </c>
      <c r="AV2894" s="1">
        <f t="shared" si="364"/>
        <v>0.37639144710498917</v>
      </c>
      <c r="AW2894" s="1">
        <f t="shared" si="365"/>
        <v>0.22583486826299345</v>
      </c>
    </row>
    <row r="2895" spans="1:49" x14ac:dyDescent="0.2">
      <c r="A2895">
        <v>2893</v>
      </c>
      <c r="B2895" t="s">
        <v>24956</v>
      </c>
      <c r="C2895" t="s">
        <v>24955</v>
      </c>
      <c r="F2895" t="s">
        <v>24954</v>
      </c>
      <c r="G2895" t="s">
        <v>14</v>
      </c>
      <c r="H2895" t="s">
        <v>13</v>
      </c>
      <c r="I2895" t="s">
        <v>24953</v>
      </c>
      <c r="J2895">
        <v>60018284</v>
      </c>
      <c r="K2895" t="s">
        <v>24952</v>
      </c>
      <c r="L2895" t="s">
        <v>24951</v>
      </c>
      <c r="M2895" t="s">
        <v>647</v>
      </c>
      <c r="N2895">
        <v>2</v>
      </c>
      <c r="O2895" t="s">
        <v>24950</v>
      </c>
      <c r="P2895" t="s">
        <v>24949</v>
      </c>
      <c r="Q2895" t="s">
        <v>24948</v>
      </c>
      <c r="R2895" s="7">
        <v>42736</v>
      </c>
      <c r="S2895" s="8">
        <f t="shared" si="360"/>
        <v>2017</v>
      </c>
      <c r="T2895" s="8">
        <v>2017</v>
      </c>
      <c r="U2895" s="8">
        <f t="shared" si="361"/>
        <v>5</v>
      </c>
      <c r="V2895" s="7">
        <v>2017</v>
      </c>
      <c r="W2895" t="s">
        <v>24947</v>
      </c>
      <c r="X2895" s="2">
        <v>0.19500000000000001</v>
      </c>
      <c r="Y2895" s="6">
        <f t="shared" si="366"/>
        <v>5.2054136301753831E-3</v>
      </c>
      <c r="AA2895">
        <v>19464614</v>
      </c>
      <c r="AB2895">
        <v>19700174723</v>
      </c>
      <c r="AC2895">
        <v>19464622</v>
      </c>
      <c r="AD2895" t="s">
        <v>6</v>
      </c>
      <c r="AE2895">
        <v>10</v>
      </c>
      <c r="AF2895">
        <v>1</v>
      </c>
      <c r="AI2895" t="s">
        <v>24946</v>
      </c>
      <c r="AK2895" t="s">
        <v>24945</v>
      </c>
      <c r="AL2895">
        <v>0</v>
      </c>
      <c r="AM2895" s="5">
        <f t="shared" si="362"/>
        <v>0</v>
      </c>
      <c r="AN2895" s="4">
        <f t="shared" si="367"/>
        <v>0</v>
      </c>
      <c r="AO2895" s="3"/>
      <c r="AP2895">
        <v>0</v>
      </c>
      <c r="AR2895" t="s">
        <v>1</v>
      </c>
      <c r="AT2895" s="2" t="s">
        <v>0</v>
      </c>
      <c r="AU2895" s="1">
        <f t="shared" si="363"/>
        <v>0.36437895411227678</v>
      </c>
      <c r="AV2895" s="1">
        <f t="shared" si="364"/>
        <v>0.26027068150876914</v>
      </c>
      <c r="AW2895" s="1">
        <f t="shared" si="365"/>
        <v>0.15616240890526148</v>
      </c>
    </row>
    <row r="2896" spans="1:49" x14ac:dyDescent="0.2">
      <c r="A2896">
        <v>2894</v>
      </c>
      <c r="B2896" t="s">
        <v>24944</v>
      </c>
      <c r="C2896" t="s">
        <v>24943</v>
      </c>
      <c r="F2896" t="s">
        <v>24942</v>
      </c>
      <c r="G2896" t="s">
        <v>14</v>
      </c>
      <c r="H2896" t="s">
        <v>13</v>
      </c>
      <c r="I2896" t="s">
        <v>24941</v>
      </c>
      <c r="J2896">
        <v>60005465</v>
      </c>
      <c r="K2896" t="s">
        <v>3521</v>
      </c>
      <c r="L2896" t="s">
        <v>3520</v>
      </c>
      <c r="M2896" t="s">
        <v>9</v>
      </c>
      <c r="N2896">
        <v>2</v>
      </c>
      <c r="O2896" t="s">
        <v>24940</v>
      </c>
      <c r="P2896" t="s">
        <v>24939</v>
      </c>
      <c r="Q2896" t="s">
        <v>7530</v>
      </c>
      <c r="R2896" s="7">
        <v>42736</v>
      </c>
      <c r="S2896" s="8">
        <f t="shared" si="360"/>
        <v>2017</v>
      </c>
      <c r="T2896" s="8">
        <v>2017</v>
      </c>
      <c r="U2896" s="8">
        <f t="shared" si="361"/>
        <v>5</v>
      </c>
      <c r="V2896" s="7">
        <v>2017</v>
      </c>
      <c r="W2896" t="s">
        <v>4733</v>
      </c>
      <c r="X2896" s="2">
        <v>0.28199999999999997</v>
      </c>
      <c r="Y2896" s="6">
        <f t="shared" si="366"/>
        <v>7.527828942099783E-3</v>
      </c>
      <c r="AA2896">
        <v>16875869</v>
      </c>
      <c r="AB2896">
        <v>19700186861</v>
      </c>
      <c r="AC2896">
        <v>16875877</v>
      </c>
      <c r="AD2896" t="s">
        <v>6</v>
      </c>
      <c r="AE2896">
        <v>2017</v>
      </c>
      <c r="AG2896">
        <v>6794920</v>
      </c>
      <c r="AI2896" t="s">
        <v>24938</v>
      </c>
      <c r="AK2896" t="s">
        <v>24937</v>
      </c>
      <c r="AL2896">
        <v>6</v>
      </c>
      <c r="AM2896" s="5">
        <f t="shared" si="362"/>
        <v>1.2</v>
      </c>
      <c r="AN2896" s="4">
        <f t="shared" si="367"/>
        <v>1.8174933737220749E-3</v>
      </c>
      <c r="AO2896" s="3"/>
      <c r="AP2896">
        <v>1</v>
      </c>
      <c r="AQ2896" t="s">
        <v>76</v>
      </c>
      <c r="AR2896">
        <v>61571090</v>
      </c>
      <c r="AS2896" t="s">
        <v>75</v>
      </c>
      <c r="AT2896" s="2">
        <v>1.1739999999999999</v>
      </c>
      <c r="AU2896" s="1">
        <f t="shared" si="363"/>
        <v>0.58147282715864701</v>
      </c>
      <c r="AV2896" s="1">
        <f t="shared" si="364"/>
        <v>0.4672661157910929</v>
      </c>
      <c r="AW2896" s="1">
        <f t="shared" si="365"/>
        <v>0.35305940442353867</v>
      </c>
    </row>
    <row r="2897" spans="1:49" x14ac:dyDescent="0.2">
      <c r="A2897">
        <v>2895</v>
      </c>
      <c r="B2897" t="s">
        <v>24936</v>
      </c>
      <c r="C2897" t="s">
        <v>24935</v>
      </c>
      <c r="E2897">
        <v>29375651</v>
      </c>
      <c r="F2897" t="s">
        <v>24934</v>
      </c>
      <c r="G2897" t="s">
        <v>14</v>
      </c>
      <c r="H2897" t="s">
        <v>13</v>
      </c>
      <c r="I2897" t="s">
        <v>24933</v>
      </c>
      <c r="J2897" t="s">
        <v>24932</v>
      </c>
      <c r="K2897" t="s">
        <v>24931</v>
      </c>
      <c r="L2897" t="s">
        <v>24930</v>
      </c>
      <c r="M2897" t="s">
        <v>1182</v>
      </c>
      <c r="N2897">
        <v>7</v>
      </c>
      <c r="O2897" t="s">
        <v>24929</v>
      </c>
      <c r="P2897" t="s">
        <v>24928</v>
      </c>
      <c r="Q2897" t="s">
        <v>24927</v>
      </c>
      <c r="R2897" s="7">
        <v>42736</v>
      </c>
      <c r="S2897" s="8">
        <f t="shared" si="360"/>
        <v>2017</v>
      </c>
      <c r="T2897" s="8">
        <v>2017</v>
      </c>
      <c r="U2897" s="8">
        <f t="shared" si="361"/>
        <v>5</v>
      </c>
      <c r="V2897" s="7">
        <v>2017</v>
      </c>
      <c r="W2897" t="s">
        <v>24926</v>
      </c>
      <c r="X2897" s="2">
        <v>0.46200000000000002</v>
      </c>
      <c r="Y2897" s="6">
        <f t="shared" si="366"/>
        <v>1.2332826139184754E-2</v>
      </c>
      <c r="AA2897" t="s">
        <v>24925</v>
      </c>
      <c r="AB2897">
        <v>11000153760</v>
      </c>
      <c r="AC2897">
        <v>17486718</v>
      </c>
      <c r="AD2897" t="s">
        <v>6</v>
      </c>
      <c r="AE2897">
        <v>2017</v>
      </c>
      <c r="AG2897">
        <v>1562869</v>
      </c>
      <c r="AI2897" t="s">
        <v>24924</v>
      </c>
      <c r="AK2897" t="s">
        <v>24923</v>
      </c>
      <c r="AL2897">
        <v>6</v>
      </c>
      <c r="AM2897" s="5">
        <f t="shared" si="362"/>
        <v>1.2</v>
      </c>
      <c r="AN2897" s="4">
        <f t="shared" si="367"/>
        <v>1.8174933737220749E-3</v>
      </c>
      <c r="AO2897" s="3"/>
      <c r="AP2897">
        <v>1</v>
      </c>
      <c r="AR2897" t="s">
        <v>1</v>
      </c>
      <c r="AT2897" s="2">
        <v>2.238</v>
      </c>
      <c r="AU2897" s="1">
        <f t="shared" si="363"/>
        <v>0.91782263095459493</v>
      </c>
      <c r="AV2897" s="1">
        <f t="shared" si="364"/>
        <v>0.70751597564534152</v>
      </c>
      <c r="AW2897" s="1">
        <f t="shared" si="365"/>
        <v>0.49720932033608778</v>
      </c>
    </row>
    <row r="2898" spans="1:49" x14ac:dyDescent="0.2">
      <c r="A2898">
        <v>2896</v>
      </c>
      <c r="B2898" t="s">
        <v>24922</v>
      </c>
      <c r="C2898" t="s">
        <v>24921</v>
      </c>
      <c r="F2898" t="s">
        <v>24920</v>
      </c>
      <c r="G2898" t="s">
        <v>14</v>
      </c>
      <c r="H2898" t="s">
        <v>13</v>
      </c>
      <c r="I2898" t="s">
        <v>24919</v>
      </c>
      <c r="J2898" t="s">
        <v>24918</v>
      </c>
      <c r="K2898" t="s">
        <v>24917</v>
      </c>
      <c r="L2898" t="s">
        <v>24916</v>
      </c>
      <c r="M2898" t="s">
        <v>151</v>
      </c>
      <c r="N2898">
        <v>5</v>
      </c>
      <c r="O2898" t="s">
        <v>24915</v>
      </c>
      <c r="P2898" t="s">
        <v>24914</v>
      </c>
      <c r="Q2898" t="s">
        <v>24913</v>
      </c>
      <c r="R2898" s="7">
        <v>42736</v>
      </c>
      <c r="S2898" s="8">
        <f t="shared" si="360"/>
        <v>2017</v>
      </c>
      <c r="T2898" s="8">
        <v>2017</v>
      </c>
      <c r="U2898" s="8">
        <f t="shared" si="361"/>
        <v>5</v>
      </c>
      <c r="V2898" s="7">
        <v>42736</v>
      </c>
      <c r="W2898" t="s">
        <v>13238</v>
      </c>
      <c r="X2898" s="2">
        <v>0.89100000000000001</v>
      </c>
      <c r="Y2898" s="6">
        <f t="shared" si="366"/>
        <v>2.3784736125570596E-2</v>
      </c>
      <c r="AA2898">
        <v>11298596</v>
      </c>
      <c r="AB2898">
        <v>21100205502</v>
      </c>
      <c r="AC2898">
        <v>22797254</v>
      </c>
      <c r="AD2898" t="s">
        <v>6</v>
      </c>
      <c r="AE2898">
        <v>50</v>
      </c>
      <c r="AF2898">
        <v>1</v>
      </c>
      <c r="AH2898" t="s">
        <v>24912</v>
      </c>
      <c r="AI2898" t="s">
        <v>24911</v>
      </c>
      <c r="AJ2898" t="s">
        <v>24910</v>
      </c>
      <c r="AK2898" t="s">
        <v>24909</v>
      </c>
      <c r="AL2898">
        <v>15</v>
      </c>
      <c r="AM2898" s="5">
        <f t="shared" si="362"/>
        <v>3</v>
      </c>
      <c r="AN2898" s="4">
        <f t="shared" si="367"/>
        <v>4.5437334343051876E-3</v>
      </c>
      <c r="AO2898" s="3"/>
      <c r="AP2898">
        <v>1</v>
      </c>
      <c r="AR2898" t="s">
        <v>1</v>
      </c>
      <c r="AT2898" s="2">
        <v>3.6469999999999998</v>
      </c>
      <c r="AU2898" s="1">
        <f t="shared" si="363"/>
        <v>1.8012435318190974</v>
      </c>
      <c r="AV2898" s="1">
        <f t="shared" si="364"/>
        <v>1.4164234779937892</v>
      </c>
      <c r="AW2898" s="1">
        <f t="shared" si="365"/>
        <v>1.0316034241684808</v>
      </c>
    </row>
    <row r="2899" spans="1:49" x14ac:dyDescent="0.2">
      <c r="A2899">
        <v>2897</v>
      </c>
      <c r="B2899" t="s">
        <v>24908</v>
      </c>
      <c r="F2899" t="s">
        <v>24907</v>
      </c>
      <c r="G2899" t="s">
        <v>14</v>
      </c>
      <c r="H2899" t="s">
        <v>13</v>
      </c>
      <c r="I2899" t="s">
        <v>24906</v>
      </c>
      <c r="J2899">
        <v>60111398</v>
      </c>
      <c r="K2899" t="s">
        <v>24905</v>
      </c>
      <c r="L2899" t="s">
        <v>377</v>
      </c>
      <c r="M2899" t="s">
        <v>376</v>
      </c>
      <c r="N2899">
        <v>2</v>
      </c>
      <c r="O2899" t="s">
        <v>24904</v>
      </c>
      <c r="P2899" t="s">
        <v>24903</v>
      </c>
      <c r="Q2899" t="s">
        <v>24902</v>
      </c>
      <c r="R2899" s="7">
        <v>42736</v>
      </c>
      <c r="S2899" s="8">
        <f t="shared" si="360"/>
        <v>2017</v>
      </c>
      <c r="T2899" s="8">
        <v>2017</v>
      </c>
      <c r="U2899" s="8">
        <f t="shared" si="361"/>
        <v>5</v>
      </c>
      <c r="V2899" s="7">
        <v>2017</v>
      </c>
      <c r="W2899" t="s">
        <v>24901</v>
      </c>
      <c r="X2899" s="2">
        <v>0.125</v>
      </c>
      <c r="Y2899" s="6">
        <f t="shared" si="366"/>
        <v>3.3368036090867838E-3</v>
      </c>
      <c r="AA2899">
        <v>23221437</v>
      </c>
      <c r="AB2899">
        <v>21100818502</v>
      </c>
      <c r="AC2899">
        <v>23452773</v>
      </c>
      <c r="AD2899" t="s">
        <v>6</v>
      </c>
      <c r="AE2899">
        <v>5</v>
      </c>
      <c r="AF2899">
        <v>4</v>
      </c>
      <c r="AH2899" t="s">
        <v>24900</v>
      </c>
      <c r="AI2899" t="s">
        <v>24899</v>
      </c>
      <c r="AJ2899" t="s">
        <v>24898</v>
      </c>
      <c r="AK2899" t="s">
        <v>24897</v>
      </c>
      <c r="AL2899">
        <v>0</v>
      </c>
      <c r="AM2899" s="5">
        <f t="shared" si="362"/>
        <v>0</v>
      </c>
      <c r="AN2899" s="4">
        <f t="shared" si="367"/>
        <v>0</v>
      </c>
      <c r="AO2899" s="3"/>
      <c r="AP2899">
        <v>0</v>
      </c>
      <c r="AR2899" t="s">
        <v>1</v>
      </c>
      <c r="AT2899" s="2" t="s">
        <v>0</v>
      </c>
      <c r="AU2899" s="1">
        <f t="shared" si="363"/>
        <v>0.23357625263607484</v>
      </c>
      <c r="AV2899" s="1">
        <f t="shared" si="364"/>
        <v>0.16684018045433918</v>
      </c>
      <c r="AW2899" s="1">
        <f t="shared" si="365"/>
        <v>0.10010410827260351</v>
      </c>
    </row>
    <row r="2900" spans="1:49" x14ac:dyDescent="0.2">
      <c r="A2900">
        <v>2898</v>
      </c>
      <c r="B2900" t="s">
        <v>24896</v>
      </c>
      <c r="F2900" t="s">
        <v>24895</v>
      </c>
      <c r="G2900" t="s">
        <v>14</v>
      </c>
      <c r="H2900" t="s">
        <v>13</v>
      </c>
      <c r="I2900" t="s">
        <v>24894</v>
      </c>
      <c r="J2900" t="s">
        <v>24893</v>
      </c>
      <c r="K2900" t="s">
        <v>24892</v>
      </c>
      <c r="L2900" t="s">
        <v>24891</v>
      </c>
      <c r="M2900" t="s">
        <v>24890</v>
      </c>
      <c r="N2900">
        <v>5</v>
      </c>
      <c r="O2900" t="s">
        <v>24889</v>
      </c>
      <c r="P2900" t="s">
        <v>24888</v>
      </c>
      <c r="Q2900" t="s">
        <v>24887</v>
      </c>
      <c r="R2900" s="7">
        <v>42736</v>
      </c>
      <c r="S2900" s="8">
        <f t="shared" si="360"/>
        <v>2017</v>
      </c>
      <c r="T2900" s="8">
        <v>2017</v>
      </c>
      <c r="U2900" s="8">
        <f t="shared" si="361"/>
        <v>5</v>
      </c>
      <c r="V2900" s="7">
        <v>2017</v>
      </c>
      <c r="W2900" t="s">
        <v>5659</v>
      </c>
      <c r="X2900" s="2">
        <v>0.152</v>
      </c>
      <c r="Y2900" s="6">
        <f t="shared" si="366"/>
        <v>4.0575531886495285E-3</v>
      </c>
      <c r="AA2900">
        <v>21801843</v>
      </c>
      <c r="AB2900">
        <v>21100332206</v>
      </c>
      <c r="AC2900">
        <v>22898131</v>
      </c>
      <c r="AD2900" t="s">
        <v>6</v>
      </c>
      <c r="AE2900">
        <v>9</v>
      </c>
      <c r="AF2900" s="10">
        <v>44411</v>
      </c>
      <c r="AH2900" t="s">
        <v>24886</v>
      </c>
      <c r="AI2900" t="s">
        <v>24885</v>
      </c>
      <c r="AJ2900" t="s">
        <v>24884</v>
      </c>
      <c r="AK2900" t="s">
        <v>24883</v>
      </c>
      <c r="AL2900">
        <v>1</v>
      </c>
      <c r="AM2900" s="5">
        <f t="shared" si="362"/>
        <v>0.2</v>
      </c>
      <c r="AN2900" s="4">
        <f t="shared" si="367"/>
        <v>3.0291556228701253E-4</v>
      </c>
      <c r="AO2900" s="3"/>
      <c r="AP2900">
        <v>0</v>
      </c>
      <c r="AR2900" t="s">
        <v>1</v>
      </c>
      <c r="AT2900" s="2" t="s">
        <v>0</v>
      </c>
      <c r="AU2900" s="1">
        <f t="shared" si="363"/>
        <v>0.29311619007407735</v>
      </c>
      <c r="AV2900" s="1">
        <f t="shared" si="364"/>
        <v>0.21802343754682707</v>
      </c>
      <c r="AW2900" s="1">
        <f t="shared" si="365"/>
        <v>0.14293068501957673</v>
      </c>
    </row>
    <row r="2901" spans="1:49" x14ac:dyDescent="0.2">
      <c r="A2901">
        <v>2899</v>
      </c>
      <c r="B2901" t="s">
        <v>24882</v>
      </c>
      <c r="F2901" t="s">
        <v>24881</v>
      </c>
      <c r="G2901" t="s">
        <v>14</v>
      </c>
      <c r="H2901" t="s">
        <v>13</v>
      </c>
      <c r="I2901" t="s">
        <v>24880</v>
      </c>
      <c r="J2901" t="s">
        <v>24879</v>
      </c>
      <c r="K2901" t="s">
        <v>24878</v>
      </c>
      <c r="L2901" t="s">
        <v>24877</v>
      </c>
      <c r="M2901" t="s">
        <v>24876</v>
      </c>
      <c r="N2901">
        <v>7</v>
      </c>
      <c r="O2901" t="s">
        <v>24875</v>
      </c>
      <c r="P2901" t="s">
        <v>24874</v>
      </c>
      <c r="Q2901" t="s">
        <v>24873</v>
      </c>
      <c r="R2901" s="7">
        <v>42736</v>
      </c>
      <c r="S2901" s="8">
        <f t="shared" si="360"/>
        <v>2017</v>
      </c>
      <c r="T2901" s="8">
        <v>2017</v>
      </c>
      <c r="U2901" s="8">
        <f t="shared" si="361"/>
        <v>5</v>
      </c>
      <c r="V2901" s="7">
        <v>2017</v>
      </c>
      <c r="W2901" t="s">
        <v>5659</v>
      </c>
      <c r="X2901" s="2">
        <v>0.152</v>
      </c>
      <c r="Y2901" s="6">
        <f t="shared" si="366"/>
        <v>4.0575531886495285E-3</v>
      </c>
      <c r="AA2901">
        <v>21801843</v>
      </c>
      <c r="AB2901">
        <v>21100332206</v>
      </c>
      <c r="AC2901">
        <v>22898131</v>
      </c>
      <c r="AD2901" t="s">
        <v>6</v>
      </c>
      <c r="AE2901">
        <v>9</v>
      </c>
      <c r="AF2901" s="10">
        <v>44472</v>
      </c>
      <c r="AH2901" t="s">
        <v>6068</v>
      </c>
      <c r="AI2901" t="s">
        <v>24872</v>
      </c>
      <c r="AJ2901" t="s">
        <v>24871</v>
      </c>
      <c r="AK2901" t="s">
        <v>24870</v>
      </c>
      <c r="AL2901">
        <v>1</v>
      </c>
      <c r="AM2901" s="5">
        <f t="shared" si="362"/>
        <v>0.2</v>
      </c>
      <c r="AN2901" s="4">
        <f t="shared" si="367"/>
        <v>3.0291556228701253E-4</v>
      </c>
      <c r="AO2901" s="3"/>
      <c r="AP2901">
        <v>0</v>
      </c>
      <c r="AR2901" t="s">
        <v>1</v>
      </c>
      <c r="AT2901" s="2" t="s">
        <v>0</v>
      </c>
      <c r="AU2901" s="1">
        <f t="shared" si="363"/>
        <v>0.29311619007407735</v>
      </c>
      <c r="AV2901" s="1">
        <f t="shared" si="364"/>
        <v>0.21802343754682707</v>
      </c>
      <c r="AW2901" s="1">
        <f t="shared" si="365"/>
        <v>0.14293068501957673</v>
      </c>
    </row>
    <row r="2902" spans="1:49" x14ac:dyDescent="0.2">
      <c r="A2902">
        <v>2900</v>
      </c>
      <c r="B2902" t="s">
        <v>24869</v>
      </c>
      <c r="F2902" t="s">
        <v>24868</v>
      </c>
      <c r="G2902" t="s">
        <v>14</v>
      </c>
      <c r="H2902" t="s">
        <v>13</v>
      </c>
      <c r="I2902" t="s">
        <v>24867</v>
      </c>
      <c r="J2902" t="s">
        <v>24866</v>
      </c>
      <c r="K2902" t="s">
        <v>24865</v>
      </c>
      <c r="L2902" t="s">
        <v>24864</v>
      </c>
      <c r="M2902" t="s">
        <v>2208</v>
      </c>
      <c r="N2902">
        <v>3</v>
      </c>
      <c r="O2902" t="s">
        <v>24863</v>
      </c>
      <c r="P2902" t="s">
        <v>24862</v>
      </c>
      <c r="Q2902" t="s">
        <v>24861</v>
      </c>
      <c r="R2902" s="7">
        <v>42736</v>
      </c>
      <c r="S2902" s="8">
        <f t="shared" si="360"/>
        <v>2017</v>
      </c>
      <c r="T2902" s="8">
        <v>2017</v>
      </c>
      <c r="U2902" s="8">
        <f t="shared" si="361"/>
        <v>5</v>
      </c>
      <c r="V2902" s="7">
        <v>2017</v>
      </c>
      <c r="W2902" t="s">
        <v>5659</v>
      </c>
      <c r="X2902" s="2">
        <v>0.152</v>
      </c>
      <c r="Y2902" s="6">
        <f t="shared" si="366"/>
        <v>4.0575531886495285E-3</v>
      </c>
      <c r="AA2902">
        <v>21801843</v>
      </c>
      <c r="AB2902">
        <v>21100332206</v>
      </c>
      <c r="AC2902">
        <v>22898131</v>
      </c>
      <c r="AD2902" t="s">
        <v>6</v>
      </c>
      <c r="AE2902">
        <v>9</v>
      </c>
      <c r="AF2902" s="10">
        <v>44411</v>
      </c>
      <c r="AH2902" s="10">
        <v>44444</v>
      </c>
      <c r="AI2902" t="s">
        <v>24860</v>
      </c>
      <c r="AJ2902" t="s">
        <v>24859</v>
      </c>
      <c r="AK2902" t="s">
        <v>24858</v>
      </c>
      <c r="AL2902">
        <v>0</v>
      </c>
      <c r="AM2902" s="5">
        <f t="shared" si="362"/>
        <v>0</v>
      </c>
      <c r="AN2902" s="4">
        <f t="shared" si="367"/>
        <v>0</v>
      </c>
      <c r="AO2902" s="3"/>
      <c r="AP2902">
        <v>0</v>
      </c>
      <c r="AR2902" t="s">
        <v>1</v>
      </c>
      <c r="AT2902" s="2" t="s">
        <v>0</v>
      </c>
      <c r="AU2902" s="1">
        <f t="shared" si="363"/>
        <v>0.28402872320546696</v>
      </c>
      <c r="AV2902" s="1">
        <f t="shared" si="364"/>
        <v>0.20287765943247643</v>
      </c>
      <c r="AW2902" s="1">
        <f t="shared" si="365"/>
        <v>0.12172659565948586</v>
      </c>
    </row>
    <row r="2903" spans="1:49" x14ac:dyDescent="0.2">
      <c r="A2903">
        <v>2901</v>
      </c>
      <c r="B2903" t="s">
        <v>24857</v>
      </c>
      <c r="F2903" t="s">
        <v>24856</v>
      </c>
      <c r="G2903" t="s">
        <v>14</v>
      </c>
      <c r="H2903" t="s">
        <v>13</v>
      </c>
      <c r="I2903" t="s">
        <v>24855</v>
      </c>
      <c r="J2903" t="s">
        <v>24854</v>
      </c>
      <c r="K2903" t="s">
        <v>24853</v>
      </c>
      <c r="L2903" t="s">
        <v>24852</v>
      </c>
      <c r="M2903" t="s">
        <v>24851</v>
      </c>
      <c r="N2903">
        <v>7</v>
      </c>
      <c r="O2903" t="s">
        <v>24850</v>
      </c>
      <c r="P2903" t="s">
        <v>24849</v>
      </c>
      <c r="Q2903" t="s">
        <v>24848</v>
      </c>
      <c r="R2903" s="7">
        <v>42736</v>
      </c>
      <c r="S2903" s="8">
        <f t="shared" si="360"/>
        <v>2017</v>
      </c>
      <c r="T2903" s="8">
        <v>2017</v>
      </c>
      <c r="U2903" s="8">
        <f t="shared" si="361"/>
        <v>5</v>
      </c>
      <c r="V2903" s="7">
        <v>2017</v>
      </c>
      <c r="W2903" t="s">
        <v>5659</v>
      </c>
      <c r="X2903" s="2">
        <v>0.152</v>
      </c>
      <c r="Y2903" s="6">
        <f t="shared" si="366"/>
        <v>4.0575531886495285E-3</v>
      </c>
      <c r="AA2903">
        <v>21801843</v>
      </c>
      <c r="AB2903">
        <v>21100332206</v>
      </c>
      <c r="AC2903">
        <v>22898131</v>
      </c>
      <c r="AD2903" t="s">
        <v>6</v>
      </c>
      <c r="AE2903">
        <v>9</v>
      </c>
      <c r="AF2903" s="10">
        <v>44472</v>
      </c>
      <c r="AH2903" t="s">
        <v>20933</v>
      </c>
      <c r="AI2903" t="s">
        <v>24847</v>
      </c>
      <c r="AJ2903" t="s">
        <v>24846</v>
      </c>
      <c r="AK2903" t="s">
        <v>24845</v>
      </c>
      <c r="AL2903">
        <v>0</v>
      </c>
      <c r="AM2903" s="5">
        <f t="shared" si="362"/>
        <v>0</v>
      </c>
      <c r="AN2903" s="4">
        <f t="shared" si="367"/>
        <v>0</v>
      </c>
      <c r="AO2903" s="3"/>
      <c r="AP2903">
        <v>0</v>
      </c>
      <c r="AR2903" t="s">
        <v>1</v>
      </c>
      <c r="AT2903" s="2" t="s">
        <v>0</v>
      </c>
      <c r="AU2903" s="1">
        <f t="shared" si="363"/>
        <v>0.28402872320546696</v>
      </c>
      <c r="AV2903" s="1">
        <f t="shared" si="364"/>
        <v>0.20287765943247643</v>
      </c>
      <c r="AW2903" s="1">
        <f t="shared" si="365"/>
        <v>0.12172659565948586</v>
      </c>
    </row>
    <row r="2904" spans="1:49" x14ac:dyDescent="0.2">
      <c r="A2904">
        <v>2902</v>
      </c>
      <c r="B2904" t="s">
        <v>24844</v>
      </c>
      <c r="F2904" t="s">
        <v>24843</v>
      </c>
      <c r="G2904" t="s">
        <v>14</v>
      </c>
      <c r="H2904" t="s">
        <v>13</v>
      </c>
      <c r="I2904" t="s">
        <v>24842</v>
      </c>
      <c r="J2904" t="s">
        <v>24841</v>
      </c>
      <c r="K2904" t="s">
        <v>24840</v>
      </c>
      <c r="L2904" t="s">
        <v>24839</v>
      </c>
      <c r="M2904" t="s">
        <v>24838</v>
      </c>
      <c r="N2904">
        <v>9</v>
      </c>
      <c r="O2904" t="s">
        <v>24837</v>
      </c>
      <c r="P2904" t="s">
        <v>24836</v>
      </c>
      <c r="Q2904" t="s">
        <v>24835</v>
      </c>
      <c r="R2904" s="7">
        <v>42736</v>
      </c>
      <c r="S2904" s="8">
        <f t="shared" si="360"/>
        <v>2017</v>
      </c>
      <c r="T2904" s="8">
        <v>2017</v>
      </c>
      <c r="U2904" s="8">
        <f t="shared" si="361"/>
        <v>5</v>
      </c>
      <c r="V2904" s="7">
        <v>2017</v>
      </c>
      <c r="W2904" t="s">
        <v>5659</v>
      </c>
      <c r="X2904" s="2">
        <v>0.152</v>
      </c>
      <c r="Y2904" s="6">
        <f t="shared" si="366"/>
        <v>4.0575531886495285E-3</v>
      </c>
      <c r="AA2904">
        <v>21801843</v>
      </c>
      <c r="AB2904">
        <v>21100332206</v>
      </c>
      <c r="AC2904">
        <v>22898131</v>
      </c>
      <c r="AD2904" t="s">
        <v>6</v>
      </c>
      <c r="AE2904">
        <v>9</v>
      </c>
      <c r="AF2904" s="10">
        <v>44472</v>
      </c>
      <c r="AH2904" t="s">
        <v>24834</v>
      </c>
      <c r="AI2904" t="s">
        <v>24833</v>
      </c>
      <c r="AJ2904" t="s">
        <v>24832</v>
      </c>
      <c r="AK2904" t="s">
        <v>24831</v>
      </c>
      <c r="AL2904">
        <v>1</v>
      </c>
      <c r="AM2904" s="5">
        <f t="shared" si="362"/>
        <v>0.2</v>
      </c>
      <c r="AN2904" s="4">
        <f t="shared" si="367"/>
        <v>3.0291556228701253E-4</v>
      </c>
      <c r="AO2904" s="3"/>
      <c r="AP2904">
        <v>0</v>
      </c>
      <c r="AQ2904" t="s">
        <v>2202</v>
      </c>
      <c r="AR2904" t="s">
        <v>1</v>
      </c>
      <c r="AS2904" t="s">
        <v>22630</v>
      </c>
      <c r="AT2904" s="2" t="s">
        <v>0</v>
      </c>
      <c r="AU2904" s="1">
        <f t="shared" si="363"/>
        <v>0.29311619007407735</v>
      </c>
      <c r="AV2904" s="1">
        <f t="shared" si="364"/>
        <v>0.21802343754682707</v>
      </c>
      <c r="AW2904" s="1">
        <f t="shared" si="365"/>
        <v>0.14293068501957673</v>
      </c>
    </row>
    <row r="2905" spans="1:49" x14ac:dyDescent="0.2">
      <c r="A2905">
        <v>2903</v>
      </c>
      <c r="B2905" t="s">
        <v>24830</v>
      </c>
      <c r="C2905" t="s">
        <v>24829</v>
      </c>
      <c r="F2905" t="s">
        <v>24828</v>
      </c>
      <c r="G2905" t="s">
        <v>14</v>
      </c>
      <c r="H2905" t="s">
        <v>13</v>
      </c>
      <c r="I2905" t="s">
        <v>12662</v>
      </c>
      <c r="J2905" t="s">
        <v>24827</v>
      </c>
      <c r="K2905" t="s">
        <v>24826</v>
      </c>
      <c r="L2905" t="s">
        <v>24825</v>
      </c>
      <c r="M2905" t="s">
        <v>24824</v>
      </c>
      <c r="N2905">
        <v>4</v>
      </c>
      <c r="O2905" t="s">
        <v>24823</v>
      </c>
      <c r="P2905" t="s">
        <v>24822</v>
      </c>
      <c r="Q2905" t="s">
        <v>24821</v>
      </c>
      <c r="R2905" s="7">
        <v>42736</v>
      </c>
      <c r="S2905" s="8">
        <f t="shared" si="360"/>
        <v>2017</v>
      </c>
      <c r="T2905" s="8">
        <v>2017</v>
      </c>
      <c r="U2905" s="8">
        <f t="shared" si="361"/>
        <v>5</v>
      </c>
      <c r="V2905" s="7">
        <v>2017</v>
      </c>
      <c r="W2905" t="s">
        <v>24820</v>
      </c>
      <c r="X2905" s="2">
        <v>0.192</v>
      </c>
      <c r="Y2905" s="6">
        <f t="shared" si="366"/>
        <v>5.1253303435572998E-3</v>
      </c>
      <c r="AA2905">
        <v>18951767</v>
      </c>
      <c r="AB2905">
        <v>21100208072</v>
      </c>
      <c r="AD2905" t="s">
        <v>6</v>
      </c>
      <c r="AE2905">
        <v>18</v>
      </c>
      <c r="AF2905">
        <v>4</v>
      </c>
      <c r="AH2905" t="s">
        <v>24819</v>
      </c>
      <c r="AI2905" t="s">
        <v>24818</v>
      </c>
      <c r="AJ2905" t="s">
        <v>24817</v>
      </c>
      <c r="AK2905" t="s">
        <v>24816</v>
      </c>
      <c r="AL2905">
        <v>8</v>
      </c>
      <c r="AM2905" s="5">
        <f t="shared" si="362"/>
        <v>1.6</v>
      </c>
      <c r="AN2905" s="4">
        <f t="shared" si="367"/>
        <v>2.4233244982961003E-3</v>
      </c>
      <c r="AO2905" s="3"/>
      <c r="AP2905">
        <v>1</v>
      </c>
      <c r="AR2905" t="s">
        <v>1</v>
      </c>
      <c r="AT2905" s="2" t="s">
        <v>0</v>
      </c>
      <c r="AU2905" s="1">
        <f t="shared" si="363"/>
        <v>0.43147285899789395</v>
      </c>
      <c r="AV2905" s="1">
        <f t="shared" si="364"/>
        <v>0.37743274209266997</v>
      </c>
      <c r="AW2905" s="1">
        <f t="shared" si="365"/>
        <v>0.32339262518744605</v>
      </c>
    </row>
    <row r="2906" spans="1:49" x14ac:dyDescent="0.2">
      <c r="A2906">
        <v>2904</v>
      </c>
      <c r="B2906" t="s">
        <v>24815</v>
      </c>
      <c r="C2906" t="s">
        <v>24814</v>
      </c>
      <c r="F2906" t="s">
        <v>24813</v>
      </c>
      <c r="G2906" t="s">
        <v>14</v>
      </c>
      <c r="H2906" t="s">
        <v>13</v>
      </c>
      <c r="I2906" t="s">
        <v>24812</v>
      </c>
      <c r="J2906" t="s">
        <v>24811</v>
      </c>
      <c r="K2906" t="s">
        <v>24810</v>
      </c>
      <c r="L2906" t="s">
        <v>24809</v>
      </c>
      <c r="M2906" t="s">
        <v>1669</v>
      </c>
      <c r="N2906">
        <v>7</v>
      </c>
      <c r="O2906" t="s">
        <v>24808</v>
      </c>
      <c r="P2906" t="s">
        <v>24807</v>
      </c>
      <c r="Q2906" t="s">
        <v>24806</v>
      </c>
      <c r="R2906" s="7">
        <v>42736</v>
      </c>
      <c r="S2906" s="8">
        <f t="shared" si="360"/>
        <v>2017</v>
      </c>
      <c r="T2906" s="8">
        <v>2017</v>
      </c>
      <c r="U2906" s="8">
        <f t="shared" si="361"/>
        <v>5</v>
      </c>
      <c r="V2906" s="7">
        <v>2017</v>
      </c>
      <c r="W2906" t="s">
        <v>24805</v>
      </c>
      <c r="X2906" s="2">
        <v>1.022</v>
      </c>
      <c r="Y2906" s="6">
        <f t="shared" si="366"/>
        <v>2.7281706307893543E-2</v>
      </c>
      <c r="AB2906">
        <v>21100850519</v>
      </c>
      <c r="AC2906" t="s">
        <v>24804</v>
      </c>
      <c r="AD2906" t="s">
        <v>6</v>
      </c>
      <c r="AE2906">
        <v>3</v>
      </c>
      <c r="AF2906">
        <v>1</v>
      </c>
      <c r="AG2906">
        <v>3</v>
      </c>
      <c r="AI2906" t="s">
        <v>24803</v>
      </c>
      <c r="AJ2906" t="s">
        <v>24802</v>
      </c>
      <c r="AK2906" t="s">
        <v>24801</v>
      </c>
      <c r="AL2906">
        <v>6</v>
      </c>
      <c r="AM2906" s="5">
        <f t="shared" si="362"/>
        <v>1.2</v>
      </c>
      <c r="AN2906" s="4">
        <f t="shared" si="367"/>
        <v>1.8174933737220749E-3</v>
      </c>
      <c r="AO2906" s="3"/>
      <c r="AP2906">
        <v>1</v>
      </c>
      <c r="AQ2906" t="s">
        <v>1757</v>
      </c>
      <c r="AR2906">
        <v>120522</v>
      </c>
      <c r="AS2906" t="s">
        <v>24800</v>
      </c>
      <c r="AT2906" s="2">
        <v>2.8359999999999999</v>
      </c>
      <c r="AU2906" s="1">
        <f t="shared" si="363"/>
        <v>1.9642442427642102</v>
      </c>
      <c r="AV2906" s="1">
        <f t="shared" si="364"/>
        <v>1.454959984080781</v>
      </c>
      <c r="AW2906" s="1">
        <f t="shared" si="365"/>
        <v>0.94567572539735156</v>
      </c>
    </row>
    <row r="2907" spans="1:49" x14ac:dyDescent="0.2">
      <c r="A2907">
        <v>2905</v>
      </c>
      <c r="B2907" t="s">
        <v>24799</v>
      </c>
      <c r="C2907" t="s">
        <v>24798</v>
      </c>
      <c r="F2907" t="s">
        <v>24797</v>
      </c>
      <c r="G2907" t="s">
        <v>14</v>
      </c>
      <c r="H2907" t="s">
        <v>13</v>
      </c>
      <c r="I2907" t="s">
        <v>24796</v>
      </c>
      <c r="J2907">
        <v>60079641</v>
      </c>
      <c r="K2907" t="s">
        <v>24795</v>
      </c>
      <c r="L2907" t="s">
        <v>24794</v>
      </c>
      <c r="M2907" t="s">
        <v>543</v>
      </c>
      <c r="N2907">
        <v>1</v>
      </c>
      <c r="O2907" t="s">
        <v>24793</v>
      </c>
      <c r="P2907">
        <v>37070300200</v>
      </c>
      <c r="Q2907">
        <v>60079641</v>
      </c>
      <c r="R2907" s="7">
        <v>42736</v>
      </c>
      <c r="S2907" s="8">
        <f t="shared" si="360"/>
        <v>2017</v>
      </c>
      <c r="T2907" s="8">
        <v>2017</v>
      </c>
      <c r="U2907" s="8">
        <f t="shared" si="361"/>
        <v>5</v>
      </c>
      <c r="V2907" s="7">
        <v>42736</v>
      </c>
      <c r="W2907" t="s">
        <v>13238</v>
      </c>
      <c r="X2907" s="2">
        <v>0.89100000000000001</v>
      </c>
      <c r="Y2907" s="6">
        <f t="shared" si="366"/>
        <v>2.3784736125570596E-2</v>
      </c>
      <c r="AA2907">
        <v>11298596</v>
      </c>
      <c r="AB2907">
        <v>21100205502</v>
      </c>
      <c r="AC2907">
        <v>22797254</v>
      </c>
      <c r="AD2907" t="s">
        <v>6</v>
      </c>
      <c r="AE2907">
        <v>50</v>
      </c>
      <c r="AF2907">
        <v>1</v>
      </c>
      <c r="AH2907" t="s">
        <v>24792</v>
      </c>
      <c r="AI2907" t="s">
        <v>24791</v>
      </c>
      <c r="AJ2907" t="s">
        <v>24790</v>
      </c>
      <c r="AK2907" t="s">
        <v>24789</v>
      </c>
      <c r="AL2907">
        <v>11</v>
      </c>
      <c r="AM2907" s="5">
        <f t="shared" si="362"/>
        <v>2.2000000000000002</v>
      </c>
      <c r="AN2907" s="4">
        <f t="shared" si="367"/>
        <v>3.3320711851571377E-3</v>
      </c>
      <c r="AO2907" s="3"/>
      <c r="AP2907">
        <v>1</v>
      </c>
      <c r="AR2907" t="s">
        <v>1</v>
      </c>
      <c r="AT2907" s="2">
        <v>3.6469999999999998</v>
      </c>
      <c r="AU2907" s="1">
        <f t="shared" si="363"/>
        <v>1.7648936643446558</v>
      </c>
      <c r="AV2907" s="1">
        <f t="shared" si="364"/>
        <v>1.3558403655363866</v>
      </c>
      <c r="AW2907" s="1">
        <f t="shared" si="365"/>
        <v>0.94678706672811741</v>
      </c>
    </row>
    <row r="2908" spans="1:49" x14ac:dyDescent="0.2">
      <c r="A2908">
        <v>2906</v>
      </c>
      <c r="B2908" t="s">
        <v>24788</v>
      </c>
      <c r="F2908" t="s">
        <v>24787</v>
      </c>
      <c r="G2908" t="s">
        <v>14</v>
      </c>
      <c r="H2908" t="s">
        <v>13</v>
      </c>
      <c r="I2908" t="s">
        <v>24786</v>
      </c>
      <c r="J2908">
        <v>60001821</v>
      </c>
      <c r="K2908" t="s">
        <v>2233</v>
      </c>
      <c r="L2908" t="s">
        <v>2232</v>
      </c>
      <c r="M2908" t="s">
        <v>2231</v>
      </c>
      <c r="N2908">
        <v>2</v>
      </c>
      <c r="O2908" t="s">
        <v>24785</v>
      </c>
      <c r="P2908" t="s">
        <v>24784</v>
      </c>
      <c r="Q2908" t="s">
        <v>24783</v>
      </c>
      <c r="R2908" s="7">
        <v>42736</v>
      </c>
      <c r="S2908" s="8">
        <f t="shared" si="360"/>
        <v>2017</v>
      </c>
      <c r="T2908" s="8">
        <v>2017</v>
      </c>
      <c r="U2908" s="8">
        <f t="shared" si="361"/>
        <v>5</v>
      </c>
      <c r="V2908" s="7">
        <v>2017</v>
      </c>
      <c r="W2908" t="s">
        <v>24782</v>
      </c>
      <c r="X2908" s="2">
        <v>0.24099999999999999</v>
      </c>
      <c r="Y2908" s="6">
        <f t="shared" si="366"/>
        <v>6.4333573583193185E-3</v>
      </c>
      <c r="AA2908">
        <v>13945130</v>
      </c>
      <c r="AB2908">
        <v>21100850512</v>
      </c>
      <c r="AD2908" t="s">
        <v>6</v>
      </c>
      <c r="AE2908">
        <v>22</v>
      </c>
      <c r="AF2908">
        <v>2</v>
      </c>
      <c r="AH2908" t="s">
        <v>24781</v>
      </c>
      <c r="AI2908" t="s">
        <v>24780</v>
      </c>
      <c r="AJ2908" t="s">
        <v>24779</v>
      </c>
      <c r="AK2908" t="s">
        <v>24778</v>
      </c>
      <c r="AL2908">
        <v>1</v>
      </c>
      <c r="AM2908" s="5">
        <f t="shared" si="362"/>
        <v>0.2</v>
      </c>
      <c r="AN2908" s="4">
        <f t="shared" si="367"/>
        <v>3.0291556228701253E-4</v>
      </c>
      <c r="AO2908" s="3"/>
      <c r="AP2908">
        <v>0</v>
      </c>
      <c r="AQ2908" t="s">
        <v>24777</v>
      </c>
      <c r="AR2908" t="s">
        <v>24776</v>
      </c>
      <c r="AS2908" t="s">
        <v>2233</v>
      </c>
      <c r="AT2908" s="2" t="s">
        <v>0</v>
      </c>
      <c r="AU2908" s="1">
        <f t="shared" si="363"/>
        <v>0.45942248195096258</v>
      </c>
      <c r="AV2908" s="1">
        <f t="shared" si="364"/>
        <v>0.33681364603031655</v>
      </c>
      <c r="AW2908" s="1">
        <f t="shared" si="365"/>
        <v>0.21420481010967041</v>
      </c>
    </row>
    <row r="2909" spans="1:49" x14ac:dyDescent="0.2">
      <c r="A2909">
        <v>2907</v>
      </c>
      <c r="B2909" t="s">
        <v>24775</v>
      </c>
      <c r="C2909" t="s">
        <v>24774</v>
      </c>
      <c r="F2909" t="s">
        <v>24773</v>
      </c>
      <c r="G2909" t="s">
        <v>14</v>
      </c>
      <c r="H2909" t="s">
        <v>13</v>
      </c>
      <c r="I2909" t="s">
        <v>24772</v>
      </c>
      <c r="J2909">
        <v>60012684</v>
      </c>
      <c r="K2909" t="s">
        <v>24771</v>
      </c>
      <c r="L2909" t="s">
        <v>24770</v>
      </c>
      <c r="M2909" t="s">
        <v>3193</v>
      </c>
      <c r="N2909">
        <v>3</v>
      </c>
      <c r="O2909" t="s">
        <v>24769</v>
      </c>
      <c r="P2909" t="s">
        <v>24768</v>
      </c>
      <c r="Q2909" t="s">
        <v>24767</v>
      </c>
      <c r="R2909" s="7">
        <v>42736</v>
      </c>
      <c r="S2909" s="8">
        <f t="shared" si="360"/>
        <v>2017</v>
      </c>
      <c r="T2909" s="8">
        <v>2017</v>
      </c>
      <c r="U2909" s="8">
        <f t="shared" si="361"/>
        <v>5</v>
      </c>
      <c r="V2909" s="7">
        <v>2017</v>
      </c>
      <c r="W2909" t="s">
        <v>24766</v>
      </c>
      <c r="X2909" s="2">
        <v>0.57699999999999996</v>
      </c>
      <c r="Y2909" s="6">
        <f t="shared" si="366"/>
        <v>1.5402685459544593E-2</v>
      </c>
      <c r="AA2909">
        <v>1976729</v>
      </c>
      <c r="AB2909">
        <v>18895</v>
      </c>
      <c r="AC2909">
        <v>20423195</v>
      </c>
      <c r="AD2909" t="s">
        <v>6</v>
      </c>
      <c r="AE2909">
        <v>2017</v>
      </c>
      <c r="AG2909">
        <v>4683912</v>
      </c>
      <c r="AI2909" t="s">
        <v>24765</v>
      </c>
      <c r="AK2909" t="s">
        <v>24764</v>
      </c>
      <c r="AL2909">
        <v>13</v>
      </c>
      <c r="AM2909" s="5">
        <f t="shared" si="362"/>
        <v>2.6</v>
      </c>
      <c r="AN2909" s="4">
        <f t="shared" si="367"/>
        <v>3.9379023097311627E-3</v>
      </c>
      <c r="AO2909" s="3"/>
      <c r="AP2909">
        <v>1</v>
      </c>
      <c r="AQ2909" t="s">
        <v>3040</v>
      </c>
      <c r="AR2909" t="s">
        <v>24763</v>
      </c>
      <c r="AS2909" t="s">
        <v>3038</v>
      </c>
      <c r="AT2909" s="2">
        <v>2.419</v>
      </c>
      <c r="AU2909" s="1">
        <f t="shared" si="363"/>
        <v>1.1963250514600561</v>
      </c>
      <c r="AV2909" s="1">
        <f t="shared" si="364"/>
        <v>0.96702938846378772</v>
      </c>
      <c r="AW2909" s="1">
        <f t="shared" si="365"/>
        <v>0.73773372546751914</v>
      </c>
    </row>
    <row r="2910" spans="1:49" x14ac:dyDescent="0.2">
      <c r="A2910">
        <v>2908</v>
      </c>
      <c r="B2910" t="s">
        <v>24762</v>
      </c>
      <c r="C2910" t="s">
        <v>24761</v>
      </c>
      <c r="F2910" t="s">
        <v>24760</v>
      </c>
      <c r="G2910" t="s">
        <v>14</v>
      </c>
      <c r="H2910" t="s">
        <v>13</v>
      </c>
      <c r="I2910" t="s">
        <v>24759</v>
      </c>
      <c r="J2910" t="s">
        <v>24758</v>
      </c>
      <c r="K2910" t="s">
        <v>24757</v>
      </c>
      <c r="L2910" t="s">
        <v>24756</v>
      </c>
      <c r="M2910" t="s">
        <v>24755</v>
      </c>
      <c r="N2910">
        <v>2</v>
      </c>
      <c r="O2910" t="s">
        <v>24754</v>
      </c>
      <c r="P2910" t="s">
        <v>24753</v>
      </c>
      <c r="Q2910" t="s">
        <v>24752</v>
      </c>
      <c r="R2910" s="7">
        <v>42736</v>
      </c>
      <c r="S2910" s="8">
        <f t="shared" si="360"/>
        <v>2017</v>
      </c>
      <c r="T2910" s="8">
        <v>2017</v>
      </c>
      <c r="U2910" s="8">
        <f t="shared" si="361"/>
        <v>5</v>
      </c>
      <c r="V2910" s="7">
        <v>2017</v>
      </c>
      <c r="W2910" t="s">
        <v>24751</v>
      </c>
      <c r="X2910" s="2">
        <v>0.20300000000000001</v>
      </c>
      <c r="Y2910" s="6">
        <f t="shared" si="366"/>
        <v>5.4189690611569372E-3</v>
      </c>
      <c r="AA2910">
        <v>3665232</v>
      </c>
      <c r="AB2910">
        <v>20059</v>
      </c>
      <c r="AD2910" t="s">
        <v>6</v>
      </c>
      <c r="AE2910">
        <v>39</v>
      </c>
      <c r="AF2910">
        <v>2</v>
      </c>
      <c r="AH2910" t="s">
        <v>21760</v>
      </c>
      <c r="AI2910" t="s">
        <v>24750</v>
      </c>
      <c r="AJ2910" t="s">
        <v>24749</v>
      </c>
      <c r="AK2910" t="s">
        <v>24748</v>
      </c>
      <c r="AL2910">
        <v>2</v>
      </c>
      <c r="AM2910" s="5">
        <f t="shared" si="362"/>
        <v>0.4</v>
      </c>
      <c r="AN2910" s="4">
        <f t="shared" si="367"/>
        <v>6.0583112457402507E-4</v>
      </c>
      <c r="AO2910" s="3"/>
      <c r="AP2910">
        <v>1</v>
      </c>
      <c r="AR2910" t="s">
        <v>1</v>
      </c>
      <c r="AT2910" s="2">
        <v>0.56200000000000006</v>
      </c>
      <c r="AU2910" s="1">
        <f t="shared" si="363"/>
        <v>0.39750276801820633</v>
      </c>
      <c r="AV2910" s="1">
        <f t="shared" si="364"/>
        <v>0.30124000928654809</v>
      </c>
      <c r="AW2910" s="1">
        <f t="shared" si="365"/>
        <v>0.20497725055488988</v>
      </c>
    </row>
    <row r="2911" spans="1:49" x14ac:dyDescent="0.2">
      <c r="A2911">
        <v>2909</v>
      </c>
      <c r="B2911" t="s">
        <v>24747</v>
      </c>
      <c r="C2911" t="s">
        <v>24746</v>
      </c>
      <c r="F2911" t="s">
        <v>24745</v>
      </c>
      <c r="G2911" t="s">
        <v>14</v>
      </c>
      <c r="H2911" t="s">
        <v>13</v>
      </c>
      <c r="I2911" t="s">
        <v>24744</v>
      </c>
      <c r="J2911">
        <v>117013905</v>
      </c>
      <c r="K2911" t="s">
        <v>24743</v>
      </c>
      <c r="L2911" t="s">
        <v>24742</v>
      </c>
      <c r="M2911" t="s">
        <v>24741</v>
      </c>
      <c r="N2911">
        <v>1</v>
      </c>
      <c r="O2911" t="s">
        <v>24740</v>
      </c>
      <c r="P2911">
        <v>57200385771</v>
      </c>
      <c r="Q2911">
        <v>117013905</v>
      </c>
      <c r="R2911" s="7">
        <v>42736</v>
      </c>
      <c r="S2911" s="8">
        <f t="shared" si="360"/>
        <v>2017</v>
      </c>
      <c r="T2911" s="8">
        <v>2017</v>
      </c>
      <c r="U2911" s="8">
        <f t="shared" si="361"/>
        <v>5</v>
      </c>
      <c r="V2911" s="7">
        <v>2017</v>
      </c>
      <c r="W2911" t="s">
        <v>11890</v>
      </c>
      <c r="X2911" s="2">
        <v>0.253</v>
      </c>
      <c r="Y2911" s="6">
        <f t="shared" si="366"/>
        <v>6.75369050479165E-3</v>
      </c>
      <c r="AA2911">
        <v>20395086</v>
      </c>
      <c r="AB2911">
        <v>21100331506</v>
      </c>
      <c r="AC2911">
        <v>25332929</v>
      </c>
      <c r="AD2911" t="s">
        <v>6</v>
      </c>
      <c r="AE2911">
        <v>7</v>
      </c>
      <c r="AF2911">
        <v>5</v>
      </c>
      <c r="AH2911" t="s">
        <v>24739</v>
      </c>
      <c r="AI2911" t="s">
        <v>24738</v>
      </c>
      <c r="AJ2911" t="s">
        <v>24737</v>
      </c>
      <c r="AK2911" t="s">
        <v>24736</v>
      </c>
      <c r="AL2911">
        <v>2</v>
      </c>
      <c r="AM2911" s="5">
        <f t="shared" si="362"/>
        <v>0.4</v>
      </c>
      <c r="AN2911" s="4">
        <f t="shared" si="367"/>
        <v>6.0583112457402507E-4</v>
      </c>
      <c r="AO2911" s="3"/>
      <c r="AP2911">
        <v>0</v>
      </c>
      <c r="AR2911" t="s">
        <v>1</v>
      </c>
      <c r="AT2911" s="2" t="s">
        <v>0</v>
      </c>
      <c r="AU2911" s="1">
        <f t="shared" si="363"/>
        <v>0.49093326907263624</v>
      </c>
      <c r="AV2911" s="1">
        <f t="shared" si="364"/>
        <v>0.36797608146828376</v>
      </c>
      <c r="AW2911" s="1">
        <f t="shared" si="365"/>
        <v>0.24501889386393125</v>
      </c>
    </row>
    <row r="2912" spans="1:49" x14ac:dyDescent="0.2">
      <c r="A2912">
        <v>2910</v>
      </c>
      <c r="B2912" t="s">
        <v>24735</v>
      </c>
      <c r="C2912" t="s">
        <v>24734</v>
      </c>
      <c r="F2912" t="s">
        <v>24733</v>
      </c>
      <c r="G2912" t="s">
        <v>14</v>
      </c>
      <c r="H2912" t="s">
        <v>13</v>
      </c>
      <c r="I2912" t="s">
        <v>24732</v>
      </c>
      <c r="J2912">
        <v>60016775</v>
      </c>
      <c r="K2912" t="s">
        <v>24731</v>
      </c>
      <c r="L2912" t="s">
        <v>8456</v>
      </c>
      <c r="M2912" t="s">
        <v>2231</v>
      </c>
      <c r="N2912">
        <v>3</v>
      </c>
      <c r="O2912" t="s">
        <v>24730</v>
      </c>
      <c r="P2912" t="s">
        <v>24729</v>
      </c>
      <c r="Q2912" t="s">
        <v>24728</v>
      </c>
      <c r="R2912" s="7">
        <v>42736</v>
      </c>
      <c r="S2912" s="8">
        <f t="shared" si="360"/>
        <v>2017</v>
      </c>
      <c r="T2912" s="8">
        <v>2017</v>
      </c>
      <c r="U2912" s="8">
        <f t="shared" si="361"/>
        <v>5</v>
      </c>
      <c r="V2912" s="7">
        <v>2017</v>
      </c>
      <c r="W2912" t="s">
        <v>11890</v>
      </c>
      <c r="X2912" s="2">
        <v>0.253</v>
      </c>
      <c r="Y2912" s="6">
        <f t="shared" si="366"/>
        <v>6.75369050479165E-3</v>
      </c>
      <c r="AA2912">
        <v>20395086</v>
      </c>
      <c r="AB2912">
        <v>21100331506</v>
      </c>
      <c r="AC2912">
        <v>25332929</v>
      </c>
      <c r="AD2912" t="s">
        <v>6</v>
      </c>
      <c r="AE2912">
        <v>7</v>
      </c>
      <c r="AF2912">
        <v>5</v>
      </c>
      <c r="AH2912" t="s">
        <v>8913</v>
      </c>
      <c r="AI2912" t="s">
        <v>24727</v>
      </c>
      <c r="AJ2912" t="s">
        <v>24726</v>
      </c>
      <c r="AK2912" t="s">
        <v>24725</v>
      </c>
      <c r="AL2912">
        <v>5</v>
      </c>
      <c r="AM2912" s="5">
        <f t="shared" si="362"/>
        <v>1</v>
      </c>
      <c r="AN2912" s="4">
        <f t="shared" si="367"/>
        <v>1.5145778114350624E-3</v>
      </c>
      <c r="AO2912" s="3"/>
      <c r="AP2912">
        <v>0</v>
      </c>
      <c r="AR2912" t="s">
        <v>1</v>
      </c>
      <c r="AT2912" s="2" t="s">
        <v>0</v>
      </c>
      <c r="AU2912" s="1">
        <f t="shared" si="363"/>
        <v>0.51819566967846731</v>
      </c>
      <c r="AV2912" s="1">
        <f t="shared" si="364"/>
        <v>0.41341341581133562</v>
      </c>
      <c r="AW2912" s="1">
        <f t="shared" si="365"/>
        <v>0.30863116194420387</v>
      </c>
    </row>
    <row r="2913" spans="1:49" x14ac:dyDescent="0.2">
      <c r="A2913">
        <v>2911</v>
      </c>
      <c r="B2913" t="s">
        <v>24724</v>
      </c>
      <c r="C2913" t="s">
        <v>24723</v>
      </c>
      <c r="F2913" t="s">
        <v>24722</v>
      </c>
      <c r="G2913" t="s">
        <v>14</v>
      </c>
      <c r="H2913" t="s">
        <v>13</v>
      </c>
      <c r="I2913" t="s">
        <v>14458</v>
      </c>
      <c r="J2913">
        <v>60110518</v>
      </c>
      <c r="K2913" t="s">
        <v>14457</v>
      </c>
      <c r="L2913" t="s">
        <v>14456</v>
      </c>
      <c r="M2913" t="s">
        <v>14455</v>
      </c>
      <c r="N2913">
        <v>1</v>
      </c>
      <c r="O2913" t="s">
        <v>14454</v>
      </c>
      <c r="P2913">
        <v>57194575965</v>
      </c>
      <c r="Q2913">
        <v>60110518</v>
      </c>
      <c r="R2913" s="7">
        <v>42736</v>
      </c>
      <c r="S2913" s="8">
        <f t="shared" si="360"/>
        <v>2017</v>
      </c>
      <c r="T2913" s="8">
        <v>2017</v>
      </c>
      <c r="U2913" s="8">
        <f t="shared" si="361"/>
        <v>5</v>
      </c>
      <c r="V2913" s="7">
        <v>2017</v>
      </c>
      <c r="W2913" t="s">
        <v>11890</v>
      </c>
      <c r="X2913" s="2">
        <v>0.253</v>
      </c>
      <c r="Y2913" s="6">
        <f t="shared" si="366"/>
        <v>6.75369050479165E-3</v>
      </c>
      <c r="AA2913">
        <v>20395086</v>
      </c>
      <c r="AB2913">
        <v>21100331506</v>
      </c>
      <c r="AC2913">
        <v>25332929</v>
      </c>
      <c r="AD2913" t="s">
        <v>6</v>
      </c>
      <c r="AE2913">
        <v>7</v>
      </c>
      <c r="AF2913">
        <v>5</v>
      </c>
      <c r="AH2913" t="s">
        <v>24721</v>
      </c>
      <c r="AI2913" t="s">
        <v>24720</v>
      </c>
      <c r="AJ2913" t="s">
        <v>24719</v>
      </c>
      <c r="AK2913" t="s">
        <v>24718</v>
      </c>
      <c r="AL2913">
        <v>2</v>
      </c>
      <c r="AM2913" s="5">
        <f t="shared" si="362"/>
        <v>0.4</v>
      </c>
      <c r="AN2913" s="4">
        <f t="shared" si="367"/>
        <v>6.0583112457402507E-4</v>
      </c>
      <c r="AO2913" s="3"/>
      <c r="AP2913">
        <v>0</v>
      </c>
      <c r="AR2913" t="s">
        <v>1</v>
      </c>
      <c r="AT2913" s="2" t="s">
        <v>0</v>
      </c>
      <c r="AU2913" s="1">
        <f t="shared" si="363"/>
        <v>0.49093326907263624</v>
      </c>
      <c r="AV2913" s="1">
        <f t="shared" si="364"/>
        <v>0.36797608146828376</v>
      </c>
      <c r="AW2913" s="1">
        <f t="shared" si="365"/>
        <v>0.24501889386393125</v>
      </c>
    </row>
    <row r="2914" spans="1:49" x14ac:dyDescent="0.2">
      <c r="A2914">
        <v>2912</v>
      </c>
      <c r="B2914" t="s">
        <v>24717</v>
      </c>
      <c r="C2914" t="s">
        <v>24716</v>
      </c>
      <c r="F2914" t="s">
        <v>24715</v>
      </c>
      <c r="G2914" t="s">
        <v>14</v>
      </c>
      <c r="H2914" t="s">
        <v>13</v>
      </c>
      <c r="I2914" t="s">
        <v>24714</v>
      </c>
      <c r="J2914">
        <v>60010618</v>
      </c>
      <c r="K2914" t="s">
        <v>1923</v>
      </c>
      <c r="L2914" t="s">
        <v>1922</v>
      </c>
      <c r="M2914" t="s">
        <v>39</v>
      </c>
      <c r="N2914">
        <v>2</v>
      </c>
      <c r="O2914" t="s">
        <v>24713</v>
      </c>
      <c r="P2914" t="s">
        <v>24712</v>
      </c>
      <c r="Q2914" t="s">
        <v>14358</v>
      </c>
      <c r="R2914" s="7">
        <v>42736</v>
      </c>
      <c r="S2914" s="8">
        <f t="shared" si="360"/>
        <v>2017</v>
      </c>
      <c r="T2914" s="8">
        <v>2017</v>
      </c>
      <c r="U2914" s="8">
        <f t="shared" si="361"/>
        <v>5</v>
      </c>
      <c r="V2914" s="7">
        <v>2017</v>
      </c>
      <c r="W2914" t="s">
        <v>1795</v>
      </c>
      <c r="X2914" s="2">
        <v>0.55500000000000005</v>
      </c>
      <c r="Y2914" s="6">
        <f t="shared" si="366"/>
        <v>1.4815408024345321E-2</v>
      </c>
      <c r="AA2914">
        <v>17518725</v>
      </c>
      <c r="AB2914">
        <v>6100153023</v>
      </c>
      <c r="AC2914">
        <v>17518733</v>
      </c>
      <c r="AD2914" t="s">
        <v>6</v>
      </c>
      <c r="AE2914">
        <v>11</v>
      </c>
      <c r="AF2914">
        <v>14</v>
      </c>
      <c r="AH2914" t="s">
        <v>24711</v>
      </c>
      <c r="AI2914" t="s">
        <v>24710</v>
      </c>
      <c r="AK2914" t="s">
        <v>24709</v>
      </c>
      <c r="AL2914">
        <v>12</v>
      </c>
      <c r="AM2914" s="5">
        <f t="shared" si="362"/>
        <v>2.4</v>
      </c>
      <c r="AN2914" s="4">
        <f t="shared" si="367"/>
        <v>3.6349867474441497E-3</v>
      </c>
      <c r="AO2914" s="3"/>
      <c r="AP2914">
        <v>0</v>
      </c>
      <c r="AR2914" t="s">
        <v>1</v>
      </c>
      <c r="AT2914" s="2" t="s">
        <v>0</v>
      </c>
      <c r="AU2914" s="1">
        <f t="shared" si="363"/>
        <v>1.146128164127497</v>
      </c>
      <c r="AV2914" s="1">
        <f t="shared" si="364"/>
        <v>0.92251973858947356</v>
      </c>
      <c r="AW2914" s="1">
        <f t="shared" si="365"/>
        <v>0.69891131305145004</v>
      </c>
    </row>
    <row r="2915" spans="1:49" x14ac:dyDescent="0.2">
      <c r="A2915">
        <v>2913</v>
      </c>
      <c r="B2915" t="s">
        <v>24708</v>
      </c>
      <c r="F2915" t="s">
        <v>24707</v>
      </c>
      <c r="G2915" t="s">
        <v>14</v>
      </c>
      <c r="H2915" t="s">
        <v>13</v>
      </c>
      <c r="I2915" t="s">
        <v>24706</v>
      </c>
      <c r="J2915" t="s">
        <v>24705</v>
      </c>
      <c r="K2915" t="s">
        <v>24704</v>
      </c>
      <c r="L2915" t="s">
        <v>24703</v>
      </c>
      <c r="M2915" t="s">
        <v>24702</v>
      </c>
      <c r="N2915">
        <v>5</v>
      </c>
      <c r="O2915" t="s">
        <v>24701</v>
      </c>
      <c r="P2915" t="s">
        <v>24700</v>
      </c>
      <c r="Q2915" t="s">
        <v>24699</v>
      </c>
      <c r="R2915" s="7">
        <v>42736</v>
      </c>
      <c r="S2915" s="8">
        <f t="shared" si="360"/>
        <v>2017</v>
      </c>
      <c r="T2915" s="8">
        <v>2017</v>
      </c>
      <c r="U2915" s="8">
        <f t="shared" si="361"/>
        <v>5</v>
      </c>
      <c r="V2915" s="7">
        <v>2017</v>
      </c>
      <c r="W2915" t="s">
        <v>4047</v>
      </c>
      <c r="X2915" s="2">
        <v>0.14899999999999999</v>
      </c>
      <c r="Y2915" s="6">
        <f t="shared" si="366"/>
        <v>3.977469902031446E-3</v>
      </c>
      <c r="AB2915">
        <v>21100440516</v>
      </c>
      <c r="AC2915">
        <v>21507988</v>
      </c>
      <c r="AD2915" t="s">
        <v>6</v>
      </c>
      <c r="AE2915">
        <v>9</v>
      </c>
      <c r="AH2915" t="s">
        <v>24698</v>
      </c>
      <c r="AI2915" t="s">
        <v>24697</v>
      </c>
      <c r="AJ2915" t="s">
        <v>24696</v>
      </c>
      <c r="AK2915" t="s">
        <v>24695</v>
      </c>
      <c r="AL2915">
        <v>5</v>
      </c>
      <c r="AM2915" s="5">
        <f t="shared" si="362"/>
        <v>1</v>
      </c>
      <c r="AN2915" s="4">
        <f t="shared" si="367"/>
        <v>1.5145778114350624E-3</v>
      </c>
      <c r="AO2915" s="3"/>
      <c r="AP2915">
        <v>0</v>
      </c>
      <c r="AR2915" t="s">
        <v>1</v>
      </c>
      <c r="AT2915" s="2" t="s">
        <v>0</v>
      </c>
      <c r="AU2915" s="1">
        <f t="shared" si="363"/>
        <v>0.32386022748525306</v>
      </c>
      <c r="AV2915" s="1">
        <f t="shared" si="364"/>
        <v>0.2746023856733254</v>
      </c>
      <c r="AW2915" s="1">
        <f t="shared" si="365"/>
        <v>0.22534454386139774</v>
      </c>
    </row>
    <row r="2916" spans="1:49" x14ac:dyDescent="0.2">
      <c r="A2916">
        <v>2914</v>
      </c>
      <c r="B2916" t="s">
        <v>24694</v>
      </c>
      <c r="C2916" t="s">
        <v>24693</v>
      </c>
      <c r="F2916" t="s">
        <v>24692</v>
      </c>
      <c r="G2916" t="s">
        <v>14</v>
      </c>
      <c r="H2916" t="s">
        <v>13</v>
      </c>
      <c r="I2916" t="s">
        <v>24691</v>
      </c>
      <c r="J2916">
        <v>60111704</v>
      </c>
      <c r="K2916" t="s">
        <v>24681</v>
      </c>
      <c r="L2916" t="s">
        <v>13794</v>
      </c>
      <c r="M2916" t="s">
        <v>39</v>
      </c>
      <c r="N2916">
        <v>2</v>
      </c>
      <c r="O2916" t="s">
        <v>24690</v>
      </c>
      <c r="P2916" t="s">
        <v>24689</v>
      </c>
      <c r="Q2916" t="s">
        <v>24678</v>
      </c>
      <c r="R2916" s="7">
        <v>42736</v>
      </c>
      <c r="S2916" s="8">
        <f t="shared" si="360"/>
        <v>2017</v>
      </c>
      <c r="T2916" s="8">
        <v>2017</v>
      </c>
      <c r="U2916" s="8">
        <f t="shared" si="361"/>
        <v>5</v>
      </c>
      <c r="V2916" s="7">
        <v>2017</v>
      </c>
      <c r="W2916" t="s">
        <v>11674</v>
      </c>
      <c r="X2916" s="2">
        <v>0.154</v>
      </c>
      <c r="Y2916" s="6">
        <f t="shared" si="366"/>
        <v>4.1109420463949177E-3</v>
      </c>
      <c r="AA2916" t="s">
        <v>11673</v>
      </c>
      <c r="AB2916">
        <v>21100231100</v>
      </c>
      <c r="AC2916">
        <v>18187803</v>
      </c>
      <c r="AD2916" t="s">
        <v>6</v>
      </c>
      <c r="AE2916">
        <v>12</v>
      </c>
      <c r="AF2916" t="s">
        <v>24677</v>
      </c>
      <c r="AH2916" t="s">
        <v>24688</v>
      </c>
      <c r="AI2916" t="s">
        <v>24687</v>
      </c>
      <c r="AJ2916" t="s">
        <v>24686</v>
      </c>
      <c r="AK2916" t="s">
        <v>24685</v>
      </c>
      <c r="AL2916">
        <v>0</v>
      </c>
      <c r="AM2916" s="5">
        <f t="shared" si="362"/>
        <v>0</v>
      </c>
      <c r="AN2916" s="4">
        <f t="shared" si="367"/>
        <v>0</v>
      </c>
      <c r="AO2916" s="3"/>
      <c r="AP2916">
        <v>0</v>
      </c>
      <c r="AR2916" t="s">
        <v>1</v>
      </c>
      <c r="AT2916" s="2" t="s">
        <v>0</v>
      </c>
      <c r="AU2916" s="1">
        <f t="shared" si="363"/>
        <v>0.28776594324764421</v>
      </c>
      <c r="AV2916" s="1">
        <f t="shared" si="364"/>
        <v>0.20554710231974588</v>
      </c>
      <c r="AW2916" s="1">
        <f t="shared" si="365"/>
        <v>0.12332826139184754</v>
      </c>
    </row>
    <row r="2917" spans="1:49" x14ac:dyDescent="0.2">
      <c r="A2917">
        <v>2915</v>
      </c>
      <c r="B2917" t="s">
        <v>24684</v>
      </c>
      <c r="C2917" t="s">
        <v>24683</v>
      </c>
      <c r="F2917" t="s">
        <v>24682</v>
      </c>
      <c r="G2917" t="s">
        <v>14</v>
      </c>
      <c r="H2917" t="s">
        <v>13</v>
      </c>
      <c r="I2917" t="s">
        <v>10784</v>
      </c>
      <c r="J2917">
        <v>60111704</v>
      </c>
      <c r="K2917" t="s">
        <v>24681</v>
      </c>
      <c r="L2917" t="s">
        <v>13794</v>
      </c>
      <c r="M2917" t="s">
        <v>39</v>
      </c>
      <c r="N2917">
        <v>2</v>
      </c>
      <c r="O2917" t="s">
        <v>24680</v>
      </c>
      <c r="P2917" t="s">
        <v>24679</v>
      </c>
      <c r="Q2917" t="s">
        <v>24678</v>
      </c>
      <c r="R2917" s="7">
        <v>42736</v>
      </c>
      <c r="S2917" s="8">
        <f t="shared" si="360"/>
        <v>2017</v>
      </c>
      <c r="T2917" s="8">
        <v>2017</v>
      </c>
      <c r="U2917" s="8">
        <f t="shared" si="361"/>
        <v>5</v>
      </c>
      <c r="V2917" s="7">
        <v>2017</v>
      </c>
      <c r="W2917" t="s">
        <v>11674</v>
      </c>
      <c r="X2917" s="2">
        <v>0.154</v>
      </c>
      <c r="Y2917" s="6">
        <f t="shared" si="366"/>
        <v>4.1109420463949177E-3</v>
      </c>
      <c r="AA2917" t="s">
        <v>11673</v>
      </c>
      <c r="AB2917">
        <v>21100231100</v>
      </c>
      <c r="AC2917">
        <v>18187803</v>
      </c>
      <c r="AD2917" t="s">
        <v>6</v>
      </c>
      <c r="AE2917">
        <v>12</v>
      </c>
      <c r="AF2917" t="s">
        <v>24677</v>
      </c>
      <c r="AH2917" t="s">
        <v>24676</v>
      </c>
      <c r="AI2917" t="s">
        <v>24675</v>
      </c>
      <c r="AJ2917" t="s">
        <v>24674</v>
      </c>
      <c r="AK2917" t="s">
        <v>24673</v>
      </c>
      <c r="AL2917">
        <v>0</v>
      </c>
      <c r="AM2917" s="5">
        <f t="shared" si="362"/>
        <v>0</v>
      </c>
      <c r="AN2917" s="4">
        <f t="shared" si="367"/>
        <v>0</v>
      </c>
      <c r="AO2917" s="3"/>
      <c r="AP2917">
        <v>0</v>
      </c>
      <c r="AR2917" t="s">
        <v>1</v>
      </c>
      <c r="AT2917" s="2" t="s">
        <v>0</v>
      </c>
      <c r="AU2917" s="1">
        <f t="shared" si="363"/>
        <v>0.28776594324764421</v>
      </c>
      <c r="AV2917" s="1">
        <f t="shared" si="364"/>
        <v>0.20554710231974588</v>
      </c>
      <c r="AW2917" s="1">
        <f t="shared" si="365"/>
        <v>0.12332826139184754</v>
      </c>
    </row>
    <row r="2918" spans="1:49" x14ac:dyDescent="0.2">
      <c r="A2918">
        <v>2916</v>
      </c>
      <c r="B2918" t="s">
        <v>24672</v>
      </c>
      <c r="C2918" t="s">
        <v>24671</v>
      </c>
      <c r="F2918" t="s">
        <v>24670</v>
      </c>
      <c r="G2918" t="s">
        <v>14</v>
      </c>
      <c r="H2918" t="s">
        <v>13</v>
      </c>
      <c r="I2918" t="s">
        <v>24669</v>
      </c>
      <c r="J2918">
        <v>60078086</v>
      </c>
      <c r="K2918" t="s">
        <v>8257</v>
      </c>
      <c r="L2918" t="s">
        <v>8268</v>
      </c>
      <c r="M2918" t="s">
        <v>2231</v>
      </c>
      <c r="N2918">
        <v>5</v>
      </c>
      <c r="O2918" t="s">
        <v>24668</v>
      </c>
      <c r="P2918" t="s">
        <v>24667</v>
      </c>
      <c r="Q2918" t="s">
        <v>22636</v>
      </c>
      <c r="R2918" s="7">
        <v>42736</v>
      </c>
      <c r="S2918" s="8">
        <f t="shared" si="360"/>
        <v>2017</v>
      </c>
      <c r="T2918" s="8">
        <v>2017</v>
      </c>
      <c r="U2918" s="8">
        <f t="shared" si="361"/>
        <v>5</v>
      </c>
      <c r="V2918" s="7">
        <v>2017</v>
      </c>
      <c r="W2918" t="s">
        <v>4505</v>
      </c>
      <c r="X2918" s="2">
        <v>0.34100000000000003</v>
      </c>
      <c r="Y2918" s="6">
        <f t="shared" si="366"/>
        <v>9.1028002455887467E-3</v>
      </c>
      <c r="AA2918">
        <v>19378718</v>
      </c>
      <c r="AB2918">
        <v>19700186839</v>
      </c>
      <c r="AC2918">
        <v>15309681</v>
      </c>
      <c r="AD2918" t="s">
        <v>6</v>
      </c>
      <c r="AE2918">
        <v>79</v>
      </c>
      <c r="AH2918" t="s">
        <v>24666</v>
      </c>
      <c r="AI2918" t="s">
        <v>24665</v>
      </c>
      <c r="AK2918" t="s">
        <v>24664</v>
      </c>
      <c r="AL2918">
        <v>23</v>
      </c>
      <c r="AM2918" s="5">
        <f t="shared" si="362"/>
        <v>4.5999999999999996</v>
      </c>
      <c r="AN2918" s="4">
        <f t="shared" si="367"/>
        <v>6.9670579326012866E-3</v>
      </c>
      <c r="AO2918" s="3"/>
      <c r="AP2918">
        <v>1</v>
      </c>
      <c r="AQ2918" t="s">
        <v>2202</v>
      </c>
      <c r="AR2918" t="s">
        <v>1</v>
      </c>
      <c r="AS2918" t="s">
        <v>2200</v>
      </c>
      <c r="AT2918" s="2" t="s">
        <v>0</v>
      </c>
      <c r="AU2918" s="1">
        <f t="shared" si="363"/>
        <v>0.84620775516925073</v>
      </c>
      <c r="AV2918" s="1">
        <f t="shared" si="364"/>
        <v>0.80349290890950154</v>
      </c>
      <c r="AW2918" s="1">
        <f t="shared" si="365"/>
        <v>0.76077806264975234</v>
      </c>
    </row>
    <row r="2919" spans="1:49" x14ac:dyDescent="0.2">
      <c r="A2919">
        <v>2917</v>
      </c>
      <c r="B2919" t="s">
        <v>24663</v>
      </c>
      <c r="C2919" t="s">
        <v>24662</v>
      </c>
      <c r="F2919" t="s">
        <v>24661</v>
      </c>
      <c r="G2919" t="s">
        <v>14</v>
      </c>
      <c r="H2919" t="s">
        <v>13</v>
      </c>
      <c r="I2919" t="s">
        <v>24660</v>
      </c>
      <c r="J2919">
        <v>60108696</v>
      </c>
      <c r="K2919" t="s">
        <v>24650</v>
      </c>
      <c r="L2919" t="s">
        <v>24659</v>
      </c>
      <c r="M2919" t="s">
        <v>24658</v>
      </c>
      <c r="N2919">
        <v>5</v>
      </c>
      <c r="O2919" t="s">
        <v>24657</v>
      </c>
      <c r="P2919" t="s">
        <v>24656</v>
      </c>
      <c r="Q2919" t="s">
        <v>24655</v>
      </c>
      <c r="R2919" s="7">
        <v>42736</v>
      </c>
      <c r="S2919" s="8">
        <f t="shared" si="360"/>
        <v>2017</v>
      </c>
      <c r="T2919" s="8">
        <v>2017</v>
      </c>
      <c r="U2919" s="8">
        <f t="shared" si="361"/>
        <v>5</v>
      </c>
      <c r="V2919" s="7">
        <v>2017</v>
      </c>
      <c r="W2919" t="s">
        <v>4505</v>
      </c>
      <c r="X2919" s="2">
        <v>0.34100000000000003</v>
      </c>
      <c r="Y2919" s="6">
        <f t="shared" si="366"/>
        <v>9.1028002455887467E-3</v>
      </c>
      <c r="AA2919">
        <v>19378718</v>
      </c>
      <c r="AB2919">
        <v>19700186839</v>
      </c>
      <c r="AC2919">
        <v>15309681</v>
      </c>
      <c r="AD2919" t="s">
        <v>6</v>
      </c>
      <c r="AE2919">
        <v>79</v>
      </c>
      <c r="AH2919" t="s">
        <v>24654</v>
      </c>
      <c r="AI2919" t="s">
        <v>24653</v>
      </c>
      <c r="AK2919" t="s">
        <v>24652</v>
      </c>
      <c r="AL2919">
        <v>10</v>
      </c>
      <c r="AM2919" s="5">
        <f t="shared" si="362"/>
        <v>2</v>
      </c>
      <c r="AN2919" s="4">
        <f t="shared" si="367"/>
        <v>3.0291556228701248E-3</v>
      </c>
      <c r="AO2919" s="3"/>
      <c r="AP2919">
        <v>1</v>
      </c>
      <c r="AQ2919" t="s">
        <v>24651</v>
      </c>
      <c r="AR2919" t="s">
        <v>1</v>
      </c>
      <c r="AS2919" t="s">
        <v>24650</v>
      </c>
      <c r="AT2919" s="2" t="s">
        <v>0</v>
      </c>
      <c r="AU2919" s="1">
        <f t="shared" si="363"/>
        <v>0.72807068587731594</v>
      </c>
      <c r="AV2919" s="1">
        <f t="shared" si="364"/>
        <v>0.60659779342294351</v>
      </c>
      <c r="AW2919" s="1">
        <f t="shared" si="365"/>
        <v>0.48512490096857108</v>
      </c>
    </row>
    <row r="2920" spans="1:49" x14ac:dyDescent="0.2">
      <c r="A2920">
        <v>2918</v>
      </c>
      <c r="B2920" t="s">
        <v>24649</v>
      </c>
      <c r="C2920" t="s">
        <v>24648</v>
      </c>
      <c r="F2920" t="s">
        <v>24647</v>
      </c>
      <c r="G2920" t="s">
        <v>14</v>
      </c>
      <c r="H2920" t="s">
        <v>13</v>
      </c>
      <c r="I2920" t="s">
        <v>6632</v>
      </c>
      <c r="J2920">
        <v>60025578</v>
      </c>
      <c r="K2920" t="s">
        <v>200</v>
      </c>
      <c r="L2920" t="s">
        <v>10</v>
      </c>
      <c r="M2920" t="s">
        <v>9</v>
      </c>
      <c r="N2920">
        <v>3</v>
      </c>
      <c r="O2920" t="s">
        <v>24646</v>
      </c>
      <c r="P2920" t="s">
        <v>24645</v>
      </c>
      <c r="Q2920" t="s">
        <v>2642</v>
      </c>
      <c r="R2920" s="7">
        <v>42736</v>
      </c>
      <c r="S2920" s="8">
        <f t="shared" si="360"/>
        <v>2017</v>
      </c>
      <c r="T2920" s="8">
        <v>2017</v>
      </c>
      <c r="U2920" s="8">
        <f t="shared" si="361"/>
        <v>5</v>
      </c>
      <c r="V2920" s="7">
        <v>2017</v>
      </c>
      <c r="W2920" t="s">
        <v>4505</v>
      </c>
      <c r="X2920" s="2">
        <v>0.34100000000000003</v>
      </c>
      <c r="Y2920" s="6">
        <f t="shared" si="366"/>
        <v>9.1028002455887467E-3</v>
      </c>
      <c r="AA2920">
        <v>19378718</v>
      </c>
      <c r="AB2920">
        <v>19700186839</v>
      </c>
      <c r="AC2920">
        <v>15309681</v>
      </c>
      <c r="AD2920" t="s">
        <v>6</v>
      </c>
      <c r="AE2920">
        <v>79</v>
      </c>
      <c r="AH2920" t="s">
        <v>14553</v>
      </c>
      <c r="AI2920" t="s">
        <v>24644</v>
      </c>
      <c r="AK2920" t="s">
        <v>24643</v>
      </c>
      <c r="AL2920">
        <v>2</v>
      </c>
      <c r="AM2920" s="5">
        <f t="shared" si="362"/>
        <v>0.4</v>
      </c>
      <c r="AN2920" s="4">
        <f t="shared" si="367"/>
        <v>6.0583112457402507E-4</v>
      </c>
      <c r="AO2920" s="3"/>
      <c r="AP2920">
        <v>1</v>
      </c>
      <c r="AR2920" t="s">
        <v>1</v>
      </c>
      <c r="AT2920" s="2" t="s">
        <v>0</v>
      </c>
      <c r="AU2920" s="1">
        <f t="shared" si="363"/>
        <v>0.655370950928433</v>
      </c>
      <c r="AV2920" s="1">
        <f t="shared" si="364"/>
        <v>0.48543156850813862</v>
      </c>
      <c r="AW2920" s="1">
        <f t="shared" si="365"/>
        <v>0.31549218608784413</v>
      </c>
    </row>
    <row r="2921" spans="1:49" x14ac:dyDescent="0.2">
      <c r="A2921">
        <v>2919</v>
      </c>
      <c r="B2921" t="s">
        <v>24642</v>
      </c>
      <c r="C2921" t="s">
        <v>24641</v>
      </c>
      <c r="F2921" t="s">
        <v>24640</v>
      </c>
      <c r="G2921" t="s">
        <v>14</v>
      </c>
      <c r="H2921" t="s">
        <v>13</v>
      </c>
      <c r="I2921" t="s">
        <v>24639</v>
      </c>
      <c r="J2921">
        <v>60159602</v>
      </c>
      <c r="K2921" t="s">
        <v>24638</v>
      </c>
      <c r="L2921" t="s">
        <v>8165</v>
      </c>
      <c r="M2921" t="s">
        <v>39</v>
      </c>
      <c r="N2921">
        <v>2</v>
      </c>
      <c r="O2921" t="s">
        <v>24637</v>
      </c>
      <c r="P2921" t="s">
        <v>24636</v>
      </c>
      <c r="Q2921" t="s">
        <v>24635</v>
      </c>
      <c r="R2921" s="7">
        <v>42736</v>
      </c>
      <c r="S2921" s="8">
        <f t="shared" ref="S2921:S2984" si="368">YEAR(R2921)</f>
        <v>2017</v>
      </c>
      <c r="T2921" s="8">
        <v>2017</v>
      </c>
      <c r="U2921" s="8">
        <f t="shared" ref="U2921:U2984" si="369">2022-T2921</f>
        <v>5</v>
      </c>
      <c r="V2921" s="7">
        <v>2017</v>
      </c>
      <c r="W2921" t="s">
        <v>11674</v>
      </c>
      <c r="X2921" s="2">
        <v>0.154</v>
      </c>
      <c r="Y2921" s="6">
        <f t="shared" si="366"/>
        <v>4.1109420463949177E-3</v>
      </c>
      <c r="AA2921" t="s">
        <v>11673</v>
      </c>
      <c r="AB2921">
        <v>21100231100</v>
      </c>
      <c r="AC2921">
        <v>18187803</v>
      </c>
      <c r="AD2921" t="s">
        <v>6</v>
      </c>
      <c r="AE2921">
        <v>12</v>
      </c>
      <c r="AF2921" t="s">
        <v>24634</v>
      </c>
      <c r="AH2921" t="s">
        <v>24633</v>
      </c>
      <c r="AI2921" t="s">
        <v>24632</v>
      </c>
      <c r="AJ2921" t="s">
        <v>24631</v>
      </c>
      <c r="AK2921" t="s">
        <v>24630</v>
      </c>
      <c r="AL2921">
        <v>1</v>
      </c>
      <c r="AM2921" s="5">
        <f t="shared" ref="AM2921:AM2984" si="370">AL2921/U2921</f>
        <v>0.2</v>
      </c>
      <c r="AN2921" s="4">
        <f t="shared" si="367"/>
        <v>3.0291556228701253E-4</v>
      </c>
      <c r="AO2921" s="3"/>
      <c r="AP2921">
        <v>0</v>
      </c>
      <c r="AR2921" t="s">
        <v>1</v>
      </c>
      <c r="AT2921" s="2" t="s">
        <v>0</v>
      </c>
      <c r="AU2921" s="1">
        <f t="shared" ref="AU2921:AU2984" si="371">(Y2921*0.7+AN2921*0.3)*100</f>
        <v>0.2968534101162546</v>
      </c>
      <c r="AV2921" s="1">
        <f t="shared" ref="AV2921:AV2984" si="372">(Y2921*0.5+AN2921*0.5)*100</f>
        <v>0.22069288043409652</v>
      </c>
      <c r="AW2921" s="1">
        <f t="shared" ref="AW2921:AW2984" si="373">(Y2921*0.3+AN2921*0.7)*100</f>
        <v>0.1445323507519384</v>
      </c>
    </row>
    <row r="2922" spans="1:49" x14ac:dyDescent="0.2">
      <c r="A2922">
        <v>2920</v>
      </c>
      <c r="B2922" t="s">
        <v>24629</v>
      </c>
      <c r="C2922" t="s">
        <v>24628</v>
      </c>
      <c r="F2922" t="s">
        <v>24627</v>
      </c>
      <c r="G2922" t="s">
        <v>14</v>
      </c>
      <c r="H2922" t="s">
        <v>13</v>
      </c>
      <c r="I2922" t="s">
        <v>24626</v>
      </c>
      <c r="J2922" t="s">
        <v>24625</v>
      </c>
      <c r="K2922" t="s">
        <v>24624</v>
      </c>
      <c r="L2922" t="s">
        <v>24623</v>
      </c>
      <c r="M2922" t="s">
        <v>68</v>
      </c>
      <c r="N2922">
        <v>3</v>
      </c>
      <c r="O2922" t="s">
        <v>24622</v>
      </c>
      <c r="P2922" t="s">
        <v>24621</v>
      </c>
      <c r="Q2922" t="s">
        <v>24620</v>
      </c>
      <c r="R2922" s="7">
        <v>42736</v>
      </c>
      <c r="S2922" s="8">
        <f t="shared" si="368"/>
        <v>2017</v>
      </c>
      <c r="T2922" s="8">
        <v>2017</v>
      </c>
      <c r="U2922" s="8">
        <f t="shared" si="369"/>
        <v>5</v>
      </c>
      <c r="V2922" s="7">
        <v>2017</v>
      </c>
      <c r="W2922" t="s">
        <v>5129</v>
      </c>
      <c r="X2922" s="2">
        <v>0.216</v>
      </c>
      <c r="Y2922" s="6">
        <f t="shared" si="366"/>
        <v>5.765996636501962E-3</v>
      </c>
      <c r="AA2922">
        <v>19378726</v>
      </c>
      <c r="AB2922">
        <v>19700186909</v>
      </c>
      <c r="AC2922">
        <v>10988963</v>
      </c>
      <c r="AD2922" t="s">
        <v>6</v>
      </c>
      <c r="AE2922">
        <v>62</v>
      </c>
      <c r="AH2922" t="s">
        <v>24619</v>
      </c>
      <c r="AI2922" t="s">
        <v>24618</v>
      </c>
      <c r="AK2922" t="s">
        <v>24617</v>
      </c>
      <c r="AL2922">
        <v>8</v>
      </c>
      <c r="AM2922" s="5">
        <f t="shared" si="370"/>
        <v>1.6</v>
      </c>
      <c r="AN2922" s="4">
        <f t="shared" si="367"/>
        <v>2.4233244982961003E-3</v>
      </c>
      <c r="AO2922" s="3"/>
      <c r="AP2922">
        <v>1</v>
      </c>
      <c r="AR2922" t="s">
        <v>1</v>
      </c>
      <c r="AT2922" s="2" t="s">
        <v>0</v>
      </c>
      <c r="AU2922" s="1">
        <f t="shared" si="371"/>
        <v>0.47631949950402031</v>
      </c>
      <c r="AV2922" s="1">
        <f t="shared" si="372"/>
        <v>0.40946605673990316</v>
      </c>
      <c r="AW2922" s="1">
        <f t="shared" si="373"/>
        <v>0.34261261397578585</v>
      </c>
    </row>
    <row r="2923" spans="1:49" x14ac:dyDescent="0.2">
      <c r="A2923">
        <v>2921</v>
      </c>
      <c r="B2923" t="s">
        <v>24616</v>
      </c>
      <c r="C2923" t="s">
        <v>24615</v>
      </c>
      <c r="F2923" t="s">
        <v>24614</v>
      </c>
      <c r="G2923" t="s">
        <v>14</v>
      </c>
      <c r="H2923" t="s">
        <v>13</v>
      </c>
      <c r="I2923" t="s">
        <v>24613</v>
      </c>
      <c r="J2923">
        <v>60079446</v>
      </c>
      <c r="K2923" t="s">
        <v>6592</v>
      </c>
      <c r="L2923" t="s">
        <v>6591</v>
      </c>
      <c r="M2923" t="s">
        <v>39</v>
      </c>
      <c r="N2923">
        <v>3</v>
      </c>
      <c r="O2923" t="s">
        <v>24612</v>
      </c>
      <c r="P2923" t="s">
        <v>24611</v>
      </c>
      <c r="Q2923" t="s">
        <v>6588</v>
      </c>
      <c r="R2923" s="7">
        <v>42736</v>
      </c>
      <c r="S2923" s="8">
        <f t="shared" si="368"/>
        <v>2017</v>
      </c>
      <c r="T2923" s="8">
        <v>2017</v>
      </c>
      <c r="U2923" s="8">
        <f t="shared" si="369"/>
        <v>5</v>
      </c>
      <c r="V2923" s="7">
        <v>2017</v>
      </c>
      <c r="W2923" t="s">
        <v>8264</v>
      </c>
      <c r="X2923" s="2">
        <v>0.109</v>
      </c>
      <c r="Y2923" s="6">
        <f t="shared" si="366"/>
        <v>2.9096927471236756E-3</v>
      </c>
      <c r="AA2923">
        <v>14738031</v>
      </c>
      <c r="AB2923">
        <v>19700182218</v>
      </c>
      <c r="AC2923" t="s">
        <v>8263</v>
      </c>
      <c r="AD2923" t="s">
        <v>6</v>
      </c>
      <c r="AE2923">
        <v>18</v>
      </c>
      <c r="AF2923">
        <v>2</v>
      </c>
      <c r="AH2923" t="s">
        <v>24610</v>
      </c>
      <c r="AI2923" t="s">
        <v>24609</v>
      </c>
      <c r="AJ2923" t="s">
        <v>24608</v>
      </c>
      <c r="AK2923" t="s">
        <v>24607</v>
      </c>
      <c r="AL2923">
        <v>4</v>
      </c>
      <c r="AM2923" s="5">
        <f t="shared" si="370"/>
        <v>0.8</v>
      </c>
      <c r="AN2923" s="4">
        <f t="shared" si="367"/>
        <v>1.2116622491480501E-3</v>
      </c>
      <c r="AO2923" s="3"/>
      <c r="AP2923">
        <v>0</v>
      </c>
      <c r="AQ2923" t="s">
        <v>22307</v>
      </c>
      <c r="AR2923" t="s">
        <v>24606</v>
      </c>
      <c r="AS2923" t="s">
        <v>5316</v>
      </c>
      <c r="AT2923" s="2" t="s">
        <v>0</v>
      </c>
      <c r="AU2923" s="1">
        <f t="shared" si="371"/>
        <v>0.2400283597730988</v>
      </c>
      <c r="AV2923" s="1">
        <f t="shared" si="372"/>
        <v>0.20606774981358628</v>
      </c>
      <c r="AW2923" s="1">
        <f t="shared" si="373"/>
        <v>0.17210713985407378</v>
      </c>
    </row>
    <row r="2924" spans="1:49" x14ac:dyDescent="0.2">
      <c r="A2924">
        <v>2922</v>
      </c>
      <c r="B2924" t="s">
        <v>24605</v>
      </c>
      <c r="C2924" t="s">
        <v>24604</v>
      </c>
      <c r="F2924" t="s">
        <v>24603</v>
      </c>
      <c r="G2924" t="s">
        <v>14</v>
      </c>
      <c r="H2924" t="s">
        <v>13</v>
      </c>
      <c r="I2924" t="s">
        <v>20927</v>
      </c>
      <c r="J2924" t="s">
        <v>24602</v>
      </c>
      <c r="K2924" t="s">
        <v>24601</v>
      </c>
      <c r="L2924" t="s">
        <v>24600</v>
      </c>
      <c r="M2924" t="s">
        <v>85</v>
      </c>
      <c r="N2924">
        <v>5</v>
      </c>
      <c r="O2924" t="s">
        <v>24599</v>
      </c>
      <c r="P2924" t="s">
        <v>24598</v>
      </c>
      <c r="Q2924" t="s">
        <v>24597</v>
      </c>
      <c r="R2924" s="7">
        <v>42736</v>
      </c>
      <c r="S2924" s="8">
        <f t="shared" si="368"/>
        <v>2017</v>
      </c>
      <c r="T2924" s="8">
        <v>2017</v>
      </c>
      <c r="U2924" s="8">
        <f t="shared" si="369"/>
        <v>5</v>
      </c>
      <c r="V2924" s="7">
        <v>2017</v>
      </c>
      <c r="W2924" t="s">
        <v>4139</v>
      </c>
      <c r="X2924" s="2">
        <v>1.365</v>
      </c>
      <c r="Y2924" s="6">
        <f t="shared" si="366"/>
        <v>3.6437895411227675E-2</v>
      </c>
      <c r="AA2924">
        <v>189545</v>
      </c>
      <c r="AB2924">
        <v>17393</v>
      </c>
      <c r="AD2924" t="s">
        <v>6</v>
      </c>
      <c r="AE2924">
        <v>66</v>
      </c>
      <c r="AF2924">
        <v>12</v>
      </c>
      <c r="AG2924">
        <v>7926437</v>
      </c>
      <c r="AH2924" t="s">
        <v>24596</v>
      </c>
      <c r="AI2924" t="s">
        <v>24595</v>
      </c>
      <c r="AJ2924" t="s">
        <v>24594</v>
      </c>
      <c r="AK2924" t="s">
        <v>24593</v>
      </c>
      <c r="AL2924">
        <v>40</v>
      </c>
      <c r="AM2924" s="5">
        <f t="shared" si="370"/>
        <v>8</v>
      </c>
      <c r="AN2924" s="4">
        <f t="shared" si="367"/>
        <v>1.2116622491480499E-2</v>
      </c>
      <c r="AO2924" s="3"/>
      <c r="AP2924">
        <v>0</v>
      </c>
      <c r="AQ2924" t="s">
        <v>76</v>
      </c>
      <c r="AR2924">
        <v>2015003</v>
      </c>
      <c r="AS2924" t="s">
        <v>75</v>
      </c>
      <c r="AT2924" s="2" t="s">
        <v>0</v>
      </c>
      <c r="AU2924" s="1">
        <f t="shared" si="371"/>
        <v>2.9141513535303516</v>
      </c>
      <c r="AV2924" s="1">
        <f t="shared" si="372"/>
        <v>2.427725895135409</v>
      </c>
      <c r="AW2924" s="1">
        <f t="shared" si="373"/>
        <v>1.9413004367404654</v>
      </c>
    </row>
    <row r="2925" spans="1:49" x14ac:dyDescent="0.2">
      <c r="A2925">
        <v>2923</v>
      </c>
      <c r="B2925" t="s">
        <v>24592</v>
      </c>
      <c r="F2925" t="s">
        <v>24591</v>
      </c>
      <c r="G2925" t="s">
        <v>14</v>
      </c>
      <c r="H2925" t="s">
        <v>13</v>
      </c>
      <c r="I2925" t="s">
        <v>24590</v>
      </c>
      <c r="J2925" t="s">
        <v>24585</v>
      </c>
      <c r="K2925" t="s">
        <v>24589</v>
      </c>
      <c r="L2925" t="s">
        <v>24588</v>
      </c>
      <c r="M2925" t="s">
        <v>68</v>
      </c>
      <c r="N2925">
        <v>2</v>
      </c>
      <c r="O2925" t="s">
        <v>24587</v>
      </c>
      <c r="P2925" t="s">
        <v>24586</v>
      </c>
      <c r="Q2925" t="s">
        <v>24585</v>
      </c>
      <c r="R2925" s="7">
        <v>42736</v>
      </c>
      <c r="S2925" s="8">
        <f t="shared" si="368"/>
        <v>2017</v>
      </c>
      <c r="T2925" s="8">
        <v>2017</v>
      </c>
      <c r="U2925" s="8">
        <f t="shared" si="369"/>
        <v>5</v>
      </c>
      <c r="V2925" s="7">
        <v>2017</v>
      </c>
      <c r="W2925" t="s">
        <v>5376</v>
      </c>
      <c r="X2925" s="2">
        <v>0.17499999999999999</v>
      </c>
      <c r="Y2925" s="6">
        <f t="shared" si="366"/>
        <v>4.6715250527214966E-3</v>
      </c>
      <c r="AA2925">
        <v>9734562</v>
      </c>
      <c r="AB2925">
        <v>21100217234</v>
      </c>
      <c r="AC2925">
        <v>9739769</v>
      </c>
      <c r="AD2925" t="s">
        <v>6</v>
      </c>
      <c r="AE2925">
        <v>12</v>
      </c>
      <c r="AF2925">
        <v>19</v>
      </c>
      <c r="AH2925" t="s">
        <v>24584</v>
      </c>
      <c r="AI2925" t="s">
        <v>24583</v>
      </c>
      <c r="AJ2925" t="s">
        <v>24582</v>
      </c>
      <c r="AK2925" t="s">
        <v>24581</v>
      </c>
      <c r="AL2925">
        <v>2</v>
      </c>
      <c r="AM2925" s="5">
        <f t="shared" si="370"/>
        <v>0.4</v>
      </c>
      <c r="AN2925" s="4">
        <f t="shared" si="367"/>
        <v>6.0583112457402507E-4</v>
      </c>
      <c r="AO2925" s="3"/>
      <c r="AP2925">
        <v>0</v>
      </c>
      <c r="AR2925" t="s">
        <v>1</v>
      </c>
      <c r="AT2925" s="2" t="s">
        <v>0</v>
      </c>
      <c r="AU2925" s="1">
        <f t="shared" si="371"/>
        <v>0.34518168742772554</v>
      </c>
      <c r="AV2925" s="1">
        <f t="shared" si="372"/>
        <v>0.26386780886477607</v>
      </c>
      <c r="AW2925" s="1">
        <f t="shared" si="373"/>
        <v>0.18255393030182665</v>
      </c>
    </row>
    <row r="2926" spans="1:49" x14ac:dyDescent="0.2">
      <c r="A2926">
        <v>2924</v>
      </c>
      <c r="B2926" t="s">
        <v>24580</v>
      </c>
      <c r="F2926" t="s">
        <v>24579</v>
      </c>
      <c r="G2926" t="s">
        <v>14</v>
      </c>
      <c r="H2926" t="s">
        <v>13</v>
      </c>
      <c r="I2926" t="s">
        <v>24578</v>
      </c>
      <c r="J2926">
        <v>60079446</v>
      </c>
      <c r="K2926" t="s">
        <v>6592</v>
      </c>
      <c r="L2926" t="s">
        <v>6591</v>
      </c>
      <c r="M2926" t="s">
        <v>39</v>
      </c>
      <c r="N2926">
        <v>3</v>
      </c>
      <c r="O2926" t="s">
        <v>24577</v>
      </c>
      <c r="P2926" t="s">
        <v>24576</v>
      </c>
      <c r="Q2926" t="s">
        <v>6588</v>
      </c>
      <c r="R2926" s="7">
        <v>42736</v>
      </c>
      <c r="S2926" s="8">
        <f t="shared" si="368"/>
        <v>2017</v>
      </c>
      <c r="T2926" s="8">
        <v>2017</v>
      </c>
      <c r="U2926" s="8">
        <f t="shared" si="369"/>
        <v>5</v>
      </c>
      <c r="V2926" s="7">
        <v>2017</v>
      </c>
      <c r="W2926" t="s">
        <v>13433</v>
      </c>
      <c r="X2926" s="2">
        <v>0.129</v>
      </c>
      <c r="Y2926" s="6">
        <f t="shared" si="366"/>
        <v>3.4435813245775608E-3</v>
      </c>
      <c r="AB2926">
        <v>20500195215</v>
      </c>
      <c r="AC2926" t="s">
        <v>13432</v>
      </c>
      <c r="AD2926" t="s">
        <v>6</v>
      </c>
      <c r="AE2926">
        <v>9</v>
      </c>
      <c r="AF2926" t="s">
        <v>24575</v>
      </c>
      <c r="AH2926" t="s">
        <v>24574</v>
      </c>
      <c r="AI2926" t="s">
        <v>24573</v>
      </c>
      <c r="AJ2926" t="s">
        <v>24572</v>
      </c>
      <c r="AK2926" t="s">
        <v>24571</v>
      </c>
      <c r="AL2926">
        <v>2</v>
      </c>
      <c r="AM2926" s="5">
        <f t="shared" si="370"/>
        <v>0.4</v>
      </c>
      <c r="AN2926" s="4">
        <f t="shared" si="367"/>
        <v>6.0583112457402507E-4</v>
      </c>
      <c r="AO2926" s="3"/>
      <c r="AP2926">
        <v>0</v>
      </c>
      <c r="AR2926" t="s">
        <v>1</v>
      </c>
      <c r="AT2926" s="2" t="s">
        <v>0</v>
      </c>
      <c r="AU2926" s="1">
        <f t="shared" si="371"/>
        <v>0.25922562645764996</v>
      </c>
      <c r="AV2926" s="1">
        <f t="shared" si="372"/>
        <v>0.2024706224575793</v>
      </c>
      <c r="AW2926" s="1">
        <f t="shared" si="373"/>
        <v>0.14571561845750858</v>
      </c>
    </row>
    <row r="2927" spans="1:49" x14ac:dyDescent="0.2">
      <c r="A2927">
        <v>2925</v>
      </c>
      <c r="B2927" t="s">
        <v>24570</v>
      </c>
      <c r="F2927" t="s">
        <v>24569</v>
      </c>
      <c r="G2927" t="s">
        <v>14</v>
      </c>
      <c r="H2927" t="s">
        <v>13</v>
      </c>
      <c r="I2927" t="s">
        <v>24568</v>
      </c>
      <c r="J2927" t="s">
        <v>19994</v>
      </c>
      <c r="K2927" t="s">
        <v>19993</v>
      </c>
      <c r="L2927" t="s">
        <v>19992</v>
      </c>
      <c r="M2927" t="s">
        <v>68</v>
      </c>
      <c r="N2927">
        <v>5</v>
      </c>
      <c r="O2927" t="s">
        <v>24567</v>
      </c>
      <c r="P2927" t="s">
        <v>24566</v>
      </c>
      <c r="Q2927" t="s">
        <v>24565</v>
      </c>
      <c r="R2927" s="7">
        <v>42736</v>
      </c>
      <c r="S2927" s="8">
        <f t="shared" si="368"/>
        <v>2017</v>
      </c>
      <c r="T2927" s="8">
        <v>2017</v>
      </c>
      <c r="U2927" s="8">
        <f t="shared" si="369"/>
        <v>5</v>
      </c>
      <c r="V2927" s="7">
        <v>2017</v>
      </c>
      <c r="W2927" t="s">
        <v>5376</v>
      </c>
      <c r="X2927" s="2">
        <v>0.17499999999999999</v>
      </c>
      <c r="Y2927" s="6">
        <f t="shared" si="366"/>
        <v>4.6715250527214966E-3</v>
      </c>
      <c r="AA2927">
        <v>9734562</v>
      </c>
      <c r="AB2927">
        <v>21100217234</v>
      </c>
      <c r="AC2927">
        <v>9739769</v>
      </c>
      <c r="AD2927" t="s">
        <v>6</v>
      </c>
      <c r="AE2927">
        <v>12</v>
      </c>
      <c r="AF2927">
        <v>19</v>
      </c>
      <c r="AH2927" t="s">
        <v>24564</v>
      </c>
      <c r="AI2927" t="s">
        <v>24563</v>
      </c>
      <c r="AJ2927" t="s">
        <v>24562</v>
      </c>
      <c r="AK2927" t="s">
        <v>24561</v>
      </c>
      <c r="AL2927">
        <v>0</v>
      </c>
      <c r="AM2927" s="5">
        <f t="shared" si="370"/>
        <v>0</v>
      </c>
      <c r="AN2927" s="4">
        <f t="shared" si="367"/>
        <v>0</v>
      </c>
      <c r="AO2927" s="3"/>
      <c r="AP2927">
        <v>0</v>
      </c>
      <c r="AR2927" t="s">
        <v>1</v>
      </c>
      <c r="AT2927" s="2" t="s">
        <v>0</v>
      </c>
      <c r="AU2927" s="1">
        <f t="shared" si="371"/>
        <v>0.32700675369050475</v>
      </c>
      <c r="AV2927" s="1">
        <f t="shared" si="372"/>
        <v>0.23357625263607484</v>
      </c>
      <c r="AW2927" s="1">
        <f t="shared" si="373"/>
        <v>0.14014575158164488</v>
      </c>
    </row>
    <row r="2928" spans="1:49" x14ac:dyDescent="0.2">
      <c r="A2928">
        <v>2926</v>
      </c>
      <c r="B2928" t="s">
        <v>24560</v>
      </c>
      <c r="F2928" t="s">
        <v>24559</v>
      </c>
      <c r="G2928" t="s">
        <v>14</v>
      </c>
      <c r="H2928" t="s">
        <v>13</v>
      </c>
      <c r="I2928" t="s">
        <v>11157</v>
      </c>
      <c r="J2928" t="s">
        <v>24558</v>
      </c>
      <c r="K2928" t="s">
        <v>24557</v>
      </c>
      <c r="L2928" t="s">
        <v>24556</v>
      </c>
      <c r="M2928" t="s">
        <v>5352</v>
      </c>
      <c r="N2928">
        <v>4</v>
      </c>
      <c r="O2928" t="s">
        <v>24555</v>
      </c>
      <c r="P2928" t="s">
        <v>24554</v>
      </c>
      <c r="Q2928" t="s">
        <v>24553</v>
      </c>
      <c r="R2928" s="7">
        <v>42736</v>
      </c>
      <c r="S2928" s="8">
        <f t="shared" si="368"/>
        <v>2017</v>
      </c>
      <c r="T2928" s="8">
        <v>2017</v>
      </c>
      <c r="U2928" s="8">
        <f t="shared" si="369"/>
        <v>5</v>
      </c>
      <c r="V2928" s="7">
        <v>2017</v>
      </c>
      <c r="W2928" t="s">
        <v>5376</v>
      </c>
      <c r="X2928" s="2">
        <v>0.17499999999999999</v>
      </c>
      <c r="Y2928" s="6">
        <f t="shared" si="366"/>
        <v>4.6715250527214966E-3</v>
      </c>
      <c r="AA2928">
        <v>9734562</v>
      </c>
      <c r="AB2928">
        <v>21100217234</v>
      </c>
      <c r="AC2928">
        <v>9739769</v>
      </c>
      <c r="AD2928" t="s">
        <v>6</v>
      </c>
      <c r="AE2928">
        <v>12</v>
      </c>
      <c r="AF2928">
        <v>19</v>
      </c>
      <c r="AH2928" t="s">
        <v>24552</v>
      </c>
      <c r="AI2928" t="s">
        <v>24551</v>
      </c>
      <c r="AJ2928" t="s">
        <v>24550</v>
      </c>
      <c r="AK2928" t="s">
        <v>24549</v>
      </c>
      <c r="AL2928">
        <v>1</v>
      </c>
      <c r="AM2928" s="5">
        <f t="shared" si="370"/>
        <v>0.2</v>
      </c>
      <c r="AN2928" s="4">
        <f t="shared" si="367"/>
        <v>3.0291556228701253E-4</v>
      </c>
      <c r="AO2928" s="3"/>
      <c r="AP2928">
        <v>0</v>
      </c>
      <c r="AR2928" t="s">
        <v>1</v>
      </c>
      <c r="AT2928" s="2" t="s">
        <v>0</v>
      </c>
      <c r="AU2928" s="1">
        <f t="shared" si="371"/>
        <v>0.33609422055911514</v>
      </c>
      <c r="AV2928" s="1">
        <f t="shared" si="372"/>
        <v>0.24872203075042548</v>
      </c>
      <c r="AW2928" s="1">
        <f t="shared" si="373"/>
        <v>0.16134984094173577</v>
      </c>
    </row>
    <row r="2929" spans="1:49" x14ac:dyDescent="0.2">
      <c r="A2929">
        <v>2927</v>
      </c>
      <c r="B2929" t="s">
        <v>24548</v>
      </c>
      <c r="F2929" t="s">
        <v>24547</v>
      </c>
      <c r="G2929" t="s">
        <v>14</v>
      </c>
      <c r="H2929" t="s">
        <v>13</v>
      </c>
      <c r="I2929" t="s">
        <v>24546</v>
      </c>
      <c r="J2929">
        <v>60105182</v>
      </c>
      <c r="K2929" t="s">
        <v>24545</v>
      </c>
      <c r="L2929" t="s">
        <v>17014</v>
      </c>
      <c r="M2929" t="s">
        <v>14514</v>
      </c>
      <c r="N2929">
        <v>2</v>
      </c>
      <c r="O2929" t="s">
        <v>24544</v>
      </c>
      <c r="P2929" t="s">
        <v>24543</v>
      </c>
      <c r="Q2929" t="s">
        <v>24542</v>
      </c>
      <c r="R2929" s="7">
        <v>42736</v>
      </c>
      <c r="S2929" s="8">
        <f t="shared" si="368"/>
        <v>2017</v>
      </c>
      <c r="T2929" s="8">
        <v>2017</v>
      </c>
      <c r="U2929" s="8">
        <f t="shared" si="369"/>
        <v>5</v>
      </c>
      <c r="V2929" s="7">
        <v>2017</v>
      </c>
      <c r="W2929" t="s">
        <v>5376</v>
      </c>
      <c r="X2929" s="2">
        <v>0.17499999999999999</v>
      </c>
      <c r="Y2929" s="6">
        <f t="shared" si="366"/>
        <v>4.6715250527214966E-3</v>
      </c>
      <c r="AA2929">
        <v>9734562</v>
      </c>
      <c r="AB2929">
        <v>21100217234</v>
      </c>
      <c r="AC2929">
        <v>9739769</v>
      </c>
      <c r="AD2929" t="s">
        <v>6</v>
      </c>
      <c r="AE2929">
        <v>12</v>
      </c>
      <c r="AF2929">
        <v>19</v>
      </c>
      <c r="AH2929" t="s">
        <v>24541</v>
      </c>
      <c r="AI2929" t="s">
        <v>24540</v>
      </c>
      <c r="AJ2929" t="s">
        <v>24539</v>
      </c>
      <c r="AK2929" t="s">
        <v>24538</v>
      </c>
      <c r="AL2929">
        <v>2</v>
      </c>
      <c r="AM2929" s="5">
        <f t="shared" si="370"/>
        <v>0.4</v>
      </c>
      <c r="AN2929" s="4">
        <f t="shared" si="367"/>
        <v>6.0583112457402507E-4</v>
      </c>
      <c r="AO2929" s="3"/>
      <c r="AP2929">
        <v>0</v>
      </c>
      <c r="AR2929" t="s">
        <v>1</v>
      </c>
      <c r="AT2929" s="2" t="s">
        <v>0</v>
      </c>
      <c r="AU2929" s="1">
        <f t="shared" si="371"/>
        <v>0.34518168742772554</v>
      </c>
      <c r="AV2929" s="1">
        <f t="shared" si="372"/>
        <v>0.26386780886477607</v>
      </c>
      <c r="AW2929" s="1">
        <f t="shared" si="373"/>
        <v>0.18255393030182665</v>
      </c>
    </row>
    <row r="2930" spans="1:49" x14ac:dyDescent="0.2">
      <c r="A2930">
        <v>2928</v>
      </c>
      <c r="B2930" t="s">
        <v>24537</v>
      </c>
      <c r="F2930" t="s">
        <v>24536</v>
      </c>
      <c r="G2930" t="s">
        <v>14</v>
      </c>
      <c r="H2930" t="s">
        <v>13</v>
      </c>
      <c r="I2930" t="s">
        <v>24535</v>
      </c>
      <c r="J2930">
        <v>60106090</v>
      </c>
      <c r="K2930" t="s">
        <v>16130</v>
      </c>
      <c r="L2930" t="s">
        <v>8165</v>
      </c>
      <c r="M2930" t="s">
        <v>39</v>
      </c>
      <c r="N2930">
        <v>3</v>
      </c>
      <c r="O2930" t="s">
        <v>24534</v>
      </c>
      <c r="P2930" t="s">
        <v>24533</v>
      </c>
      <c r="Q2930" t="s">
        <v>24532</v>
      </c>
      <c r="R2930" s="7">
        <v>42736</v>
      </c>
      <c r="S2930" s="8">
        <f t="shared" si="368"/>
        <v>2017</v>
      </c>
      <c r="T2930" s="8">
        <v>2017</v>
      </c>
      <c r="U2930" s="8">
        <f t="shared" si="369"/>
        <v>5</v>
      </c>
      <c r="V2930" s="7">
        <v>2017</v>
      </c>
      <c r="W2930" t="s">
        <v>5376</v>
      </c>
      <c r="X2930" s="2">
        <v>0.17499999999999999</v>
      </c>
      <c r="Y2930" s="6">
        <f t="shared" si="366"/>
        <v>4.6715250527214966E-3</v>
      </c>
      <c r="AA2930">
        <v>9734562</v>
      </c>
      <c r="AB2930">
        <v>21100217234</v>
      </c>
      <c r="AC2930">
        <v>9739769</v>
      </c>
      <c r="AD2930" t="s">
        <v>6</v>
      </c>
      <c r="AE2930">
        <v>12</v>
      </c>
      <c r="AF2930">
        <v>21</v>
      </c>
      <c r="AH2930" t="s">
        <v>24531</v>
      </c>
      <c r="AI2930" t="s">
        <v>24530</v>
      </c>
      <c r="AJ2930" t="s">
        <v>24529</v>
      </c>
      <c r="AK2930" t="s">
        <v>24528</v>
      </c>
      <c r="AL2930">
        <v>0</v>
      </c>
      <c r="AM2930" s="5">
        <f t="shared" si="370"/>
        <v>0</v>
      </c>
      <c r="AN2930" s="4">
        <f t="shared" si="367"/>
        <v>0</v>
      </c>
      <c r="AO2930" s="3"/>
      <c r="AP2930">
        <v>0</v>
      </c>
      <c r="AR2930" t="s">
        <v>1</v>
      </c>
      <c r="AT2930" s="2" t="s">
        <v>0</v>
      </c>
      <c r="AU2930" s="1">
        <f t="shared" si="371"/>
        <v>0.32700675369050475</v>
      </c>
      <c r="AV2930" s="1">
        <f t="shared" si="372"/>
        <v>0.23357625263607484</v>
      </c>
      <c r="AW2930" s="1">
        <f t="shared" si="373"/>
        <v>0.14014575158164488</v>
      </c>
    </row>
    <row r="2931" spans="1:49" x14ac:dyDescent="0.2">
      <c r="A2931">
        <v>2929</v>
      </c>
      <c r="B2931" t="s">
        <v>24527</v>
      </c>
      <c r="C2931" t="s">
        <v>24526</v>
      </c>
      <c r="F2931" t="s">
        <v>24525</v>
      </c>
      <c r="G2931" t="s">
        <v>14</v>
      </c>
      <c r="H2931" t="s">
        <v>13</v>
      </c>
      <c r="I2931" t="s">
        <v>24524</v>
      </c>
      <c r="J2931" t="s">
        <v>24523</v>
      </c>
      <c r="K2931" t="s">
        <v>24522</v>
      </c>
      <c r="L2931" t="s">
        <v>24521</v>
      </c>
      <c r="M2931" t="s">
        <v>85</v>
      </c>
      <c r="N2931">
        <v>8</v>
      </c>
      <c r="O2931" t="s">
        <v>24520</v>
      </c>
      <c r="P2931" t="s">
        <v>24519</v>
      </c>
      <c r="Q2931" t="s">
        <v>24518</v>
      </c>
      <c r="R2931" s="7">
        <v>42736</v>
      </c>
      <c r="S2931" s="8">
        <f t="shared" si="368"/>
        <v>2017</v>
      </c>
      <c r="T2931" s="8">
        <v>2017</v>
      </c>
      <c r="U2931" s="8">
        <f t="shared" si="369"/>
        <v>5</v>
      </c>
      <c r="V2931" s="7">
        <v>2017</v>
      </c>
      <c r="W2931" t="s">
        <v>21566</v>
      </c>
      <c r="X2931" s="2">
        <v>0.53600000000000003</v>
      </c>
      <c r="Y2931" s="6">
        <f t="shared" si="366"/>
        <v>1.430821387576413E-2</v>
      </c>
      <c r="AA2931">
        <v>13438786</v>
      </c>
      <c r="AB2931">
        <v>4400151748</v>
      </c>
      <c r="AC2931">
        <v>14798298</v>
      </c>
      <c r="AD2931" t="s">
        <v>6</v>
      </c>
      <c r="AE2931">
        <v>20</v>
      </c>
      <c r="AF2931">
        <v>1</v>
      </c>
      <c r="AH2931" t="s">
        <v>24517</v>
      </c>
      <c r="AI2931" t="s">
        <v>24516</v>
      </c>
      <c r="AJ2931" t="s">
        <v>24515</v>
      </c>
      <c r="AK2931" t="s">
        <v>24514</v>
      </c>
      <c r="AL2931">
        <v>10</v>
      </c>
      <c r="AM2931" s="5">
        <f t="shared" si="370"/>
        <v>2</v>
      </c>
      <c r="AN2931" s="4">
        <f t="shared" si="367"/>
        <v>3.0291556228701248E-3</v>
      </c>
      <c r="AO2931" s="3"/>
      <c r="AP2931">
        <v>0</v>
      </c>
      <c r="AQ2931" t="s">
        <v>76</v>
      </c>
      <c r="AR2931">
        <v>31401734</v>
      </c>
      <c r="AS2931" t="s">
        <v>75</v>
      </c>
      <c r="AT2931" s="2">
        <v>1.6020000000000001</v>
      </c>
      <c r="AU2931" s="1">
        <f t="shared" si="371"/>
        <v>1.0924496399895927</v>
      </c>
      <c r="AV2931" s="1">
        <f t="shared" si="372"/>
        <v>0.86686847493171271</v>
      </c>
      <c r="AW2931" s="1">
        <f t="shared" si="373"/>
        <v>0.64128730987383264</v>
      </c>
    </row>
    <row r="2932" spans="1:49" x14ac:dyDescent="0.2">
      <c r="A2932">
        <v>2930</v>
      </c>
      <c r="B2932" t="s">
        <v>24513</v>
      </c>
      <c r="F2932" t="s">
        <v>24512</v>
      </c>
      <c r="G2932" t="s">
        <v>14</v>
      </c>
      <c r="H2932" t="s">
        <v>13</v>
      </c>
      <c r="I2932" t="s">
        <v>24511</v>
      </c>
      <c r="J2932">
        <v>60079446</v>
      </c>
      <c r="K2932" t="s">
        <v>6592</v>
      </c>
      <c r="L2932" t="s">
        <v>6591</v>
      </c>
      <c r="M2932" t="s">
        <v>39</v>
      </c>
      <c r="N2932">
        <v>3</v>
      </c>
      <c r="O2932" t="s">
        <v>24510</v>
      </c>
      <c r="P2932" t="s">
        <v>24509</v>
      </c>
      <c r="Q2932" t="s">
        <v>6588</v>
      </c>
      <c r="R2932" s="7">
        <v>42736</v>
      </c>
      <c r="S2932" s="8">
        <f t="shared" si="368"/>
        <v>2017</v>
      </c>
      <c r="T2932" s="8">
        <v>2017</v>
      </c>
      <c r="U2932" s="8">
        <f t="shared" si="369"/>
        <v>5</v>
      </c>
      <c r="V2932" s="7">
        <v>2017</v>
      </c>
      <c r="W2932" t="s">
        <v>13433</v>
      </c>
      <c r="X2932" s="2">
        <v>0.129</v>
      </c>
      <c r="Y2932" s="6">
        <f t="shared" si="366"/>
        <v>3.4435813245775608E-3</v>
      </c>
      <c r="AB2932">
        <v>20500195215</v>
      </c>
      <c r="AC2932" t="s">
        <v>13432</v>
      </c>
      <c r="AD2932" t="s">
        <v>6</v>
      </c>
      <c r="AE2932">
        <v>9</v>
      </c>
      <c r="AF2932" t="s">
        <v>24508</v>
      </c>
      <c r="AH2932" t="s">
        <v>24507</v>
      </c>
      <c r="AI2932" t="s">
        <v>24506</v>
      </c>
      <c r="AJ2932" t="s">
        <v>24505</v>
      </c>
      <c r="AK2932" t="s">
        <v>24504</v>
      </c>
      <c r="AL2932">
        <v>9</v>
      </c>
      <c r="AM2932" s="5">
        <f t="shared" si="370"/>
        <v>1.8</v>
      </c>
      <c r="AN2932" s="4">
        <f t="shared" si="367"/>
        <v>2.7262400605831123E-3</v>
      </c>
      <c r="AO2932" s="3"/>
      <c r="AP2932">
        <v>0</v>
      </c>
      <c r="AQ2932" t="s">
        <v>22307</v>
      </c>
      <c r="AR2932" t="s">
        <v>24503</v>
      </c>
      <c r="AS2932" t="s">
        <v>5316</v>
      </c>
      <c r="AT2932" s="2" t="s">
        <v>0</v>
      </c>
      <c r="AU2932" s="1">
        <f t="shared" si="371"/>
        <v>0.32283789453792261</v>
      </c>
      <c r="AV2932" s="1">
        <f t="shared" si="372"/>
        <v>0.30849106925803366</v>
      </c>
      <c r="AW2932" s="1">
        <f t="shared" si="373"/>
        <v>0.29414424397814465</v>
      </c>
    </row>
    <row r="2933" spans="1:49" x14ac:dyDescent="0.2">
      <c r="A2933">
        <v>2931</v>
      </c>
      <c r="B2933" t="s">
        <v>24502</v>
      </c>
      <c r="C2933" t="s">
        <v>24501</v>
      </c>
      <c r="F2933" t="s">
        <v>24500</v>
      </c>
      <c r="G2933" t="s">
        <v>14</v>
      </c>
      <c r="H2933" t="s">
        <v>13</v>
      </c>
      <c r="I2933" t="s">
        <v>24499</v>
      </c>
      <c r="J2933">
        <v>60032971</v>
      </c>
      <c r="K2933" t="s">
        <v>24498</v>
      </c>
      <c r="L2933" t="s">
        <v>24497</v>
      </c>
      <c r="M2933" t="s">
        <v>23089</v>
      </c>
      <c r="N2933">
        <v>3</v>
      </c>
      <c r="O2933" t="s">
        <v>24496</v>
      </c>
      <c r="P2933" t="s">
        <v>24495</v>
      </c>
      <c r="Q2933" t="s">
        <v>24494</v>
      </c>
      <c r="R2933" s="7">
        <v>42736</v>
      </c>
      <c r="S2933" s="8">
        <f t="shared" si="368"/>
        <v>2017</v>
      </c>
      <c r="T2933" s="8">
        <v>2017</v>
      </c>
      <c r="U2933" s="8">
        <f t="shared" si="369"/>
        <v>5</v>
      </c>
      <c r="V2933" s="7">
        <v>2017</v>
      </c>
      <c r="W2933" t="s">
        <v>24493</v>
      </c>
      <c r="X2933" s="2">
        <v>0.56699999999999995</v>
      </c>
      <c r="Y2933" s="6">
        <f t="shared" si="366"/>
        <v>1.5135741170817649E-2</v>
      </c>
      <c r="AB2933">
        <v>21100400829</v>
      </c>
      <c r="AC2933" t="s">
        <v>24492</v>
      </c>
      <c r="AD2933" t="s">
        <v>6</v>
      </c>
      <c r="AE2933">
        <v>19</v>
      </c>
      <c r="AG2933">
        <v>13</v>
      </c>
      <c r="AI2933" t="s">
        <v>24491</v>
      </c>
      <c r="AJ2933" t="s">
        <v>24490</v>
      </c>
      <c r="AK2933" t="s">
        <v>24489</v>
      </c>
      <c r="AL2933">
        <v>2</v>
      </c>
      <c r="AM2933" s="5">
        <f t="shared" si="370"/>
        <v>0.4</v>
      </c>
      <c r="AN2933" s="4">
        <f t="shared" si="367"/>
        <v>6.0583112457402507E-4</v>
      </c>
      <c r="AO2933" s="3"/>
      <c r="AP2933">
        <v>0</v>
      </c>
      <c r="AQ2933" t="s">
        <v>242</v>
      </c>
      <c r="AR2933" t="s">
        <v>24488</v>
      </c>
      <c r="AS2933" t="s">
        <v>240</v>
      </c>
      <c r="AT2933" s="2">
        <v>1.425</v>
      </c>
      <c r="AU2933" s="1">
        <f t="shared" si="371"/>
        <v>1.0776768156944561</v>
      </c>
      <c r="AV2933" s="1">
        <f t="shared" si="372"/>
        <v>0.78707861476958374</v>
      </c>
      <c r="AW2933" s="1">
        <f t="shared" si="373"/>
        <v>0.4964804138447112</v>
      </c>
    </row>
    <row r="2934" spans="1:49" x14ac:dyDescent="0.2">
      <c r="A2934">
        <v>2932</v>
      </c>
      <c r="B2934" t="s">
        <v>24487</v>
      </c>
      <c r="F2934" t="s">
        <v>24486</v>
      </c>
      <c r="G2934" t="s">
        <v>14</v>
      </c>
      <c r="H2934" t="s">
        <v>13</v>
      </c>
      <c r="I2934" t="s">
        <v>24485</v>
      </c>
      <c r="J2934">
        <v>60012454</v>
      </c>
      <c r="K2934" t="s">
        <v>24455</v>
      </c>
      <c r="L2934" t="s">
        <v>10347</v>
      </c>
      <c r="M2934" t="s">
        <v>39</v>
      </c>
      <c r="N2934">
        <v>3</v>
      </c>
      <c r="O2934" t="s">
        <v>24484</v>
      </c>
      <c r="P2934" t="s">
        <v>24483</v>
      </c>
      <c r="Q2934" t="s">
        <v>24452</v>
      </c>
      <c r="R2934" s="7">
        <v>42736</v>
      </c>
      <c r="S2934" s="8">
        <f t="shared" si="368"/>
        <v>2017</v>
      </c>
      <c r="T2934" s="8">
        <v>2017</v>
      </c>
      <c r="U2934" s="8">
        <f t="shared" si="369"/>
        <v>5</v>
      </c>
      <c r="V2934" s="7">
        <v>2017</v>
      </c>
      <c r="W2934" t="s">
        <v>13433</v>
      </c>
      <c r="X2934" s="2">
        <v>0.129</v>
      </c>
      <c r="Y2934" s="6">
        <f t="shared" si="366"/>
        <v>3.4435813245775608E-3</v>
      </c>
      <c r="AB2934">
        <v>20500195215</v>
      </c>
      <c r="AC2934" t="s">
        <v>13432</v>
      </c>
      <c r="AD2934" t="s">
        <v>6</v>
      </c>
      <c r="AE2934">
        <v>9</v>
      </c>
      <c r="AF2934" t="s">
        <v>24451</v>
      </c>
      <c r="AH2934" t="s">
        <v>24482</v>
      </c>
      <c r="AI2934" t="s">
        <v>24481</v>
      </c>
      <c r="AJ2934" t="s">
        <v>24480</v>
      </c>
      <c r="AK2934" t="s">
        <v>24479</v>
      </c>
      <c r="AL2934">
        <v>0</v>
      </c>
      <c r="AM2934" s="5">
        <f t="shared" si="370"/>
        <v>0</v>
      </c>
      <c r="AN2934" s="4">
        <f t="shared" si="367"/>
        <v>0</v>
      </c>
      <c r="AO2934" s="3"/>
      <c r="AP2934">
        <v>0</v>
      </c>
      <c r="AR2934" t="s">
        <v>1</v>
      </c>
      <c r="AT2934" s="2" t="s">
        <v>0</v>
      </c>
      <c r="AU2934" s="1">
        <f t="shared" si="371"/>
        <v>0.24105069272042923</v>
      </c>
      <c r="AV2934" s="1">
        <f t="shared" si="372"/>
        <v>0.17217906622887805</v>
      </c>
      <c r="AW2934" s="1">
        <f t="shared" si="373"/>
        <v>0.10330743973732681</v>
      </c>
    </row>
    <row r="2935" spans="1:49" x14ac:dyDescent="0.2">
      <c r="A2935">
        <v>2933</v>
      </c>
      <c r="B2935" t="s">
        <v>24478</v>
      </c>
      <c r="F2935" t="s">
        <v>24477</v>
      </c>
      <c r="G2935" t="s">
        <v>14</v>
      </c>
      <c r="H2935" t="s">
        <v>13</v>
      </c>
      <c r="I2935" t="s">
        <v>24476</v>
      </c>
      <c r="J2935">
        <v>60012454</v>
      </c>
      <c r="K2935" t="s">
        <v>24455</v>
      </c>
      <c r="L2935" t="s">
        <v>10347</v>
      </c>
      <c r="M2935" t="s">
        <v>39</v>
      </c>
      <c r="N2935">
        <v>2</v>
      </c>
      <c r="O2935" t="s">
        <v>24475</v>
      </c>
      <c r="P2935" t="s">
        <v>24474</v>
      </c>
      <c r="Q2935" t="s">
        <v>24473</v>
      </c>
      <c r="R2935" s="7">
        <v>42736</v>
      </c>
      <c r="S2935" s="8">
        <f t="shared" si="368"/>
        <v>2017</v>
      </c>
      <c r="T2935" s="8">
        <v>2017</v>
      </c>
      <c r="U2935" s="8">
        <f t="shared" si="369"/>
        <v>5</v>
      </c>
      <c r="V2935" s="7">
        <v>2017</v>
      </c>
      <c r="W2935" t="s">
        <v>13433</v>
      </c>
      <c r="X2935" s="2">
        <v>0.129</v>
      </c>
      <c r="Y2935" s="6">
        <f t="shared" si="366"/>
        <v>3.4435813245775608E-3</v>
      </c>
      <c r="AB2935">
        <v>20500195215</v>
      </c>
      <c r="AC2935" t="s">
        <v>13432</v>
      </c>
      <c r="AD2935" t="s">
        <v>6</v>
      </c>
      <c r="AE2935">
        <v>9</v>
      </c>
      <c r="AF2935" t="s">
        <v>24451</v>
      </c>
      <c r="AH2935" t="s">
        <v>24472</v>
      </c>
      <c r="AI2935" t="s">
        <v>24471</v>
      </c>
      <c r="AJ2935" t="s">
        <v>24470</v>
      </c>
      <c r="AK2935" t="s">
        <v>24469</v>
      </c>
      <c r="AL2935">
        <v>4</v>
      </c>
      <c r="AM2935" s="5">
        <f t="shared" si="370"/>
        <v>0.8</v>
      </c>
      <c r="AN2935" s="4">
        <f t="shared" si="367"/>
        <v>1.2116622491480501E-3</v>
      </c>
      <c r="AO2935" s="3"/>
      <c r="AP2935">
        <v>0</v>
      </c>
      <c r="AR2935" t="s">
        <v>1</v>
      </c>
      <c r="AT2935" s="2" t="s">
        <v>0</v>
      </c>
      <c r="AU2935" s="1">
        <f t="shared" si="371"/>
        <v>0.27740056019487075</v>
      </c>
      <c r="AV2935" s="1">
        <f t="shared" si="372"/>
        <v>0.23276217868628055</v>
      </c>
      <c r="AW2935" s="1">
        <f t="shared" si="373"/>
        <v>0.18812379717769034</v>
      </c>
    </row>
    <row r="2936" spans="1:49" x14ac:dyDescent="0.2">
      <c r="A2936">
        <v>2934</v>
      </c>
      <c r="B2936" t="s">
        <v>24468</v>
      </c>
      <c r="C2936" t="s">
        <v>24467</v>
      </c>
      <c r="F2936" t="s">
        <v>24466</v>
      </c>
      <c r="G2936" t="s">
        <v>14</v>
      </c>
      <c r="H2936" t="s">
        <v>13</v>
      </c>
      <c r="I2936" t="s">
        <v>24465</v>
      </c>
      <c r="J2936">
        <v>60003353</v>
      </c>
      <c r="K2936" t="s">
        <v>4903</v>
      </c>
      <c r="L2936" t="s">
        <v>3745</v>
      </c>
      <c r="M2936" t="s">
        <v>9</v>
      </c>
      <c r="N2936">
        <v>3</v>
      </c>
      <c r="O2936" t="s">
        <v>24464</v>
      </c>
      <c r="P2936" t="s">
        <v>24463</v>
      </c>
      <c r="Q2936" t="s">
        <v>10167</v>
      </c>
      <c r="R2936" s="7">
        <v>42736</v>
      </c>
      <c r="S2936" s="8">
        <f t="shared" si="368"/>
        <v>2017</v>
      </c>
      <c r="T2936" s="8">
        <v>2017</v>
      </c>
      <c r="U2936" s="8">
        <f t="shared" si="369"/>
        <v>5</v>
      </c>
      <c r="V2936" s="7">
        <v>2017</v>
      </c>
      <c r="W2936" t="s">
        <v>24462</v>
      </c>
      <c r="X2936" s="2">
        <v>0.38500000000000001</v>
      </c>
      <c r="Y2936" s="6">
        <f t="shared" si="366"/>
        <v>1.0277355115987295E-2</v>
      </c>
      <c r="AB2936">
        <v>21100201542</v>
      </c>
      <c r="AC2936">
        <v>20738994</v>
      </c>
      <c r="AD2936" t="s">
        <v>6</v>
      </c>
      <c r="AE2936">
        <v>9</v>
      </c>
      <c r="AF2936">
        <v>3</v>
      </c>
      <c r="AG2936">
        <v>38</v>
      </c>
      <c r="AI2936" t="s">
        <v>24461</v>
      </c>
      <c r="AJ2936" t="s">
        <v>24460</v>
      </c>
      <c r="AK2936" t="s">
        <v>24459</v>
      </c>
      <c r="AL2936">
        <v>8</v>
      </c>
      <c r="AM2936" s="5">
        <f t="shared" si="370"/>
        <v>1.6</v>
      </c>
      <c r="AN2936" s="4">
        <f t="shared" si="367"/>
        <v>2.4233244982961003E-3</v>
      </c>
      <c r="AO2936" s="3"/>
      <c r="AP2936">
        <v>1</v>
      </c>
      <c r="AQ2936" t="s">
        <v>76</v>
      </c>
      <c r="AR2936">
        <v>51509049</v>
      </c>
      <c r="AS2936" t="s">
        <v>75</v>
      </c>
      <c r="AT2936" s="2" t="s">
        <v>0</v>
      </c>
      <c r="AU2936" s="1">
        <f t="shared" si="371"/>
        <v>0.79211459306799348</v>
      </c>
      <c r="AV2936" s="1">
        <f t="shared" si="372"/>
        <v>0.63503398071416972</v>
      </c>
      <c r="AW2936" s="1">
        <f t="shared" si="373"/>
        <v>0.47795336836034585</v>
      </c>
    </row>
    <row r="2937" spans="1:49" x14ac:dyDescent="0.2">
      <c r="A2937">
        <v>2935</v>
      </c>
      <c r="B2937" t="s">
        <v>24458</v>
      </c>
      <c r="F2937" t="s">
        <v>24457</v>
      </c>
      <c r="G2937" t="s">
        <v>14</v>
      </c>
      <c r="H2937" t="s">
        <v>13</v>
      </c>
      <c r="I2937" t="s">
        <v>24456</v>
      </c>
      <c r="J2937">
        <v>60012454</v>
      </c>
      <c r="K2937" t="s">
        <v>24455</v>
      </c>
      <c r="L2937" t="s">
        <v>10347</v>
      </c>
      <c r="M2937" t="s">
        <v>39</v>
      </c>
      <c r="N2937">
        <v>3</v>
      </c>
      <c r="O2937" t="s">
        <v>24454</v>
      </c>
      <c r="P2937" t="s">
        <v>24453</v>
      </c>
      <c r="Q2937" t="s">
        <v>24452</v>
      </c>
      <c r="R2937" s="7">
        <v>42736</v>
      </c>
      <c r="S2937" s="8">
        <f t="shared" si="368"/>
        <v>2017</v>
      </c>
      <c r="T2937" s="8">
        <v>2017</v>
      </c>
      <c r="U2937" s="8">
        <f t="shared" si="369"/>
        <v>5</v>
      </c>
      <c r="V2937" s="7">
        <v>2017</v>
      </c>
      <c r="W2937" t="s">
        <v>13433</v>
      </c>
      <c r="X2937" s="2">
        <v>0.129</v>
      </c>
      <c r="Y2937" s="6">
        <f t="shared" si="366"/>
        <v>3.4435813245775608E-3</v>
      </c>
      <c r="AB2937">
        <v>20500195215</v>
      </c>
      <c r="AC2937" t="s">
        <v>13432</v>
      </c>
      <c r="AD2937" t="s">
        <v>6</v>
      </c>
      <c r="AE2937">
        <v>9</v>
      </c>
      <c r="AF2937" t="s">
        <v>24451</v>
      </c>
      <c r="AH2937" t="s">
        <v>24450</v>
      </c>
      <c r="AI2937" t="s">
        <v>24449</v>
      </c>
      <c r="AJ2937" t="s">
        <v>24448</v>
      </c>
      <c r="AK2937" t="s">
        <v>24447</v>
      </c>
      <c r="AL2937">
        <v>4</v>
      </c>
      <c r="AM2937" s="5">
        <f t="shared" si="370"/>
        <v>0.8</v>
      </c>
      <c r="AN2937" s="4">
        <f t="shared" si="367"/>
        <v>1.2116622491480501E-3</v>
      </c>
      <c r="AO2937" s="3"/>
      <c r="AP2937">
        <v>0</v>
      </c>
      <c r="AR2937" t="s">
        <v>1</v>
      </c>
      <c r="AT2937" s="2" t="s">
        <v>0</v>
      </c>
      <c r="AU2937" s="1">
        <f t="shared" si="371"/>
        <v>0.27740056019487075</v>
      </c>
      <c r="AV2937" s="1">
        <f t="shared" si="372"/>
        <v>0.23276217868628055</v>
      </c>
      <c r="AW2937" s="1">
        <f t="shared" si="373"/>
        <v>0.18812379717769034</v>
      </c>
    </row>
    <row r="2938" spans="1:49" x14ac:dyDescent="0.2">
      <c r="A2938">
        <v>2936</v>
      </c>
      <c r="B2938" t="s">
        <v>24446</v>
      </c>
      <c r="C2938" t="s">
        <v>24445</v>
      </c>
      <c r="F2938" t="s">
        <v>24444</v>
      </c>
      <c r="G2938" t="s">
        <v>14</v>
      </c>
      <c r="H2938" t="s">
        <v>13</v>
      </c>
      <c r="I2938" t="s">
        <v>24443</v>
      </c>
      <c r="J2938" t="s">
        <v>24442</v>
      </c>
      <c r="K2938" t="s">
        <v>24441</v>
      </c>
      <c r="L2938" t="s">
        <v>24440</v>
      </c>
      <c r="M2938" t="s">
        <v>24439</v>
      </c>
      <c r="N2938">
        <v>6</v>
      </c>
      <c r="O2938" t="s">
        <v>24438</v>
      </c>
      <c r="P2938" t="s">
        <v>24437</v>
      </c>
      <c r="Q2938" t="s">
        <v>24436</v>
      </c>
      <c r="R2938" s="7">
        <v>42736</v>
      </c>
      <c r="S2938" s="8">
        <f t="shared" si="368"/>
        <v>2017</v>
      </c>
      <c r="T2938" s="8">
        <v>2017</v>
      </c>
      <c r="U2938" s="8">
        <f t="shared" si="369"/>
        <v>5</v>
      </c>
      <c r="V2938" s="7">
        <v>2017</v>
      </c>
      <c r="W2938" t="s">
        <v>19595</v>
      </c>
      <c r="X2938" s="2">
        <v>0.39600000000000002</v>
      </c>
      <c r="Y2938" s="6">
        <f t="shared" si="366"/>
        <v>1.0570993833586931E-2</v>
      </c>
      <c r="AA2938">
        <v>21510032</v>
      </c>
      <c r="AB2938">
        <v>21100230300</v>
      </c>
      <c r="AC2938">
        <v>21510040</v>
      </c>
      <c r="AD2938" t="s">
        <v>6</v>
      </c>
      <c r="AE2938">
        <v>60</v>
      </c>
      <c r="AF2938">
        <v>6</v>
      </c>
      <c r="AH2938" t="s">
        <v>24435</v>
      </c>
      <c r="AI2938" t="s">
        <v>24434</v>
      </c>
      <c r="AJ2938" t="s">
        <v>24433</v>
      </c>
      <c r="AK2938" t="s">
        <v>24432</v>
      </c>
      <c r="AL2938">
        <v>5</v>
      </c>
      <c r="AM2938" s="5">
        <f t="shared" si="370"/>
        <v>1</v>
      </c>
      <c r="AN2938" s="4">
        <f t="shared" si="367"/>
        <v>1.5145778114350624E-3</v>
      </c>
      <c r="AO2938" s="3"/>
      <c r="AP2938">
        <v>0</v>
      </c>
      <c r="AQ2938" t="s">
        <v>24431</v>
      </c>
      <c r="AR2938" t="s">
        <v>24430</v>
      </c>
      <c r="AS2938" t="s">
        <v>24429</v>
      </c>
      <c r="AT2938" s="2">
        <v>1.1879999999999999</v>
      </c>
      <c r="AU2938" s="1">
        <f t="shared" si="371"/>
        <v>0.78540690269413704</v>
      </c>
      <c r="AV2938" s="1">
        <f t="shared" si="372"/>
        <v>0.60427858225109965</v>
      </c>
      <c r="AW2938" s="1">
        <f t="shared" si="373"/>
        <v>0.42315026180806231</v>
      </c>
    </row>
    <row r="2939" spans="1:49" x14ac:dyDescent="0.2">
      <c r="A2939">
        <v>2937</v>
      </c>
      <c r="B2939" t="s">
        <v>24428</v>
      </c>
      <c r="C2939" t="s">
        <v>24427</v>
      </c>
      <c r="F2939" t="s">
        <v>24426</v>
      </c>
      <c r="G2939" t="s">
        <v>14</v>
      </c>
      <c r="H2939" t="s">
        <v>13</v>
      </c>
      <c r="I2939" t="s">
        <v>1053</v>
      </c>
      <c r="J2939" t="s">
        <v>24425</v>
      </c>
      <c r="K2939" t="s">
        <v>24424</v>
      </c>
      <c r="L2939" t="s">
        <v>24423</v>
      </c>
      <c r="M2939" t="s">
        <v>85</v>
      </c>
      <c r="N2939">
        <v>4</v>
      </c>
      <c r="O2939" t="s">
        <v>24422</v>
      </c>
      <c r="P2939" t="s">
        <v>24421</v>
      </c>
      <c r="Q2939" t="s">
        <v>24420</v>
      </c>
      <c r="R2939" s="7">
        <v>42736</v>
      </c>
      <c r="S2939" s="8">
        <f t="shared" si="368"/>
        <v>2017</v>
      </c>
      <c r="T2939" s="8">
        <v>2017</v>
      </c>
      <c r="U2939" s="8">
        <f t="shared" si="369"/>
        <v>5</v>
      </c>
      <c r="V2939" s="7">
        <v>2017</v>
      </c>
      <c r="W2939" t="s">
        <v>24419</v>
      </c>
      <c r="X2939" s="2">
        <v>0.36799999999999999</v>
      </c>
      <c r="Y2939" s="6">
        <f t="shared" si="366"/>
        <v>9.8235498251514914E-3</v>
      </c>
      <c r="AA2939">
        <v>28320</v>
      </c>
      <c r="AB2939">
        <v>19118</v>
      </c>
      <c r="AD2939" t="s">
        <v>6</v>
      </c>
      <c r="AE2939">
        <v>143</v>
      </c>
      <c r="AF2939">
        <v>4</v>
      </c>
      <c r="AH2939" t="s">
        <v>24418</v>
      </c>
      <c r="AI2939" t="s">
        <v>24417</v>
      </c>
      <c r="AJ2939" t="s">
        <v>24416</v>
      </c>
      <c r="AK2939" t="s">
        <v>24415</v>
      </c>
      <c r="AL2939">
        <v>2</v>
      </c>
      <c r="AM2939" s="5">
        <f t="shared" si="370"/>
        <v>0.4</v>
      </c>
      <c r="AN2939" s="4">
        <f t="shared" si="367"/>
        <v>6.0583112457402507E-4</v>
      </c>
      <c r="AO2939" s="3"/>
      <c r="AP2939">
        <v>0</v>
      </c>
      <c r="AR2939">
        <v>201115197</v>
      </c>
      <c r="AS2939" t="s">
        <v>24414</v>
      </c>
      <c r="AT2939" s="2" t="s">
        <v>0</v>
      </c>
      <c r="AU2939" s="1">
        <f t="shared" si="371"/>
        <v>0.70582342149782518</v>
      </c>
      <c r="AV2939" s="1">
        <f t="shared" si="372"/>
        <v>0.52146904748627587</v>
      </c>
      <c r="AW2939" s="1">
        <f t="shared" si="373"/>
        <v>0.33711467347472646</v>
      </c>
    </row>
    <row r="2940" spans="1:49" x14ac:dyDescent="0.2">
      <c r="A2940">
        <v>2938</v>
      </c>
      <c r="B2940" t="s">
        <v>24413</v>
      </c>
      <c r="F2940" t="s">
        <v>24412</v>
      </c>
      <c r="G2940" t="s">
        <v>14</v>
      </c>
      <c r="H2940" t="s">
        <v>13</v>
      </c>
      <c r="I2940" t="s">
        <v>24411</v>
      </c>
      <c r="J2940" t="s">
        <v>24410</v>
      </c>
      <c r="K2940" t="s">
        <v>24409</v>
      </c>
      <c r="L2940" t="s">
        <v>24408</v>
      </c>
      <c r="M2940" t="s">
        <v>5118</v>
      </c>
      <c r="N2940">
        <v>4</v>
      </c>
      <c r="O2940" t="s">
        <v>24407</v>
      </c>
      <c r="P2940" t="s">
        <v>24406</v>
      </c>
      <c r="Q2940" t="s">
        <v>24405</v>
      </c>
      <c r="R2940" s="7">
        <v>42736</v>
      </c>
      <c r="S2940" s="8">
        <f t="shared" si="368"/>
        <v>2017</v>
      </c>
      <c r="T2940" s="8">
        <v>2017</v>
      </c>
      <c r="U2940" s="8">
        <f t="shared" si="369"/>
        <v>5</v>
      </c>
      <c r="V2940" s="7">
        <v>2017</v>
      </c>
      <c r="W2940" t="s">
        <v>24390</v>
      </c>
      <c r="X2940" s="2">
        <v>0.49299999999999999</v>
      </c>
      <c r="Y2940" s="6">
        <f t="shared" si="366"/>
        <v>1.3160353434238275E-2</v>
      </c>
      <c r="AA2940">
        <v>23221984</v>
      </c>
      <c r="AB2940">
        <v>21100228953</v>
      </c>
      <c r="AC2940">
        <v>23222271</v>
      </c>
      <c r="AD2940" t="s">
        <v>6</v>
      </c>
      <c r="AE2940">
        <v>11</v>
      </c>
      <c r="AF2940">
        <v>4</v>
      </c>
      <c r="AH2940" t="s">
        <v>24404</v>
      </c>
      <c r="AI2940" t="s">
        <v>24403</v>
      </c>
      <c r="AJ2940" t="s">
        <v>24402</v>
      </c>
      <c r="AK2940" t="s">
        <v>24401</v>
      </c>
      <c r="AL2940">
        <v>11</v>
      </c>
      <c r="AM2940" s="5">
        <f t="shared" si="370"/>
        <v>2.2000000000000002</v>
      </c>
      <c r="AN2940" s="4">
        <f t="shared" si="367"/>
        <v>3.3320711851571377E-3</v>
      </c>
      <c r="AO2940" s="3"/>
      <c r="AP2940">
        <v>0</v>
      </c>
      <c r="AQ2940" t="s">
        <v>12588</v>
      </c>
      <c r="AR2940" t="s">
        <v>1</v>
      </c>
      <c r="AS2940" t="s">
        <v>12587</v>
      </c>
      <c r="AT2940" s="2">
        <v>1.198</v>
      </c>
      <c r="AU2940" s="1">
        <f t="shared" si="371"/>
        <v>1.0211868759513933</v>
      </c>
      <c r="AV2940" s="1">
        <f t="shared" si="372"/>
        <v>0.82462123096977058</v>
      </c>
      <c r="AW2940" s="1">
        <f t="shared" si="373"/>
        <v>0.62805558598814781</v>
      </c>
    </row>
    <row r="2941" spans="1:49" x14ac:dyDescent="0.2">
      <c r="A2941">
        <v>2939</v>
      </c>
      <c r="B2941" t="s">
        <v>24400</v>
      </c>
      <c r="F2941" t="s">
        <v>24399</v>
      </c>
      <c r="G2941" t="s">
        <v>14</v>
      </c>
      <c r="H2941" t="s">
        <v>13</v>
      </c>
      <c r="I2941" t="s">
        <v>24398</v>
      </c>
      <c r="J2941" t="s">
        <v>24397</v>
      </c>
      <c r="K2941" t="s">
        <v>24396</v>
      </c>
      <c r="L2941" t="s">
        <v>24395</v>
      </c>
      <c r="M2941" t="s">
        <v>24394</v>
      </c>
      <c r="N2941">
        <v>3</v>
      </c>
      <c r="O2941" t="s">
        <v>24393</v>
      </c>
      <c r="P2941" t="s">
        <v>24392</v>
      </c>
      <c r="Q2941" t="s">
        <v>24391</v>
      </c>
      <c r="R2941" s="7">
        <v>42736</v>
      </c>
      <c r="S2941" s="8">
        <f t="shared" si="368"/>
        <v>2017</v>
      </c>
      <c r="T2941" s="8">
        <v>2017</v>
      </c>
      <c r="U2941" s="8">
        <f t="shared" si="369"/>
        <v>5</v>
      </c>
      <c r="V2941" s="7">
        <v>2017</v>
      </c>
      <c r="W2941" t="s">
        <v>24390</v>
      </c>
      <c r="X2941" s="2">
        <v>0.49299999999999999</v>
      </c>
      <c r="Y2941" s="6">
        <f t="shared" si="366"/>
        <v>1.3160353434238275E-2</v>
      </c>
      <c r="AA2941">
        <v>23221984</v>
      </c>
      <c r="AB2941">
        <v>21100228953</v>
      </c>
      <c r="AC2941">
        <v>23222271</v>
      </c>
      <c r="AD2941" t="s">
        <v>6</v>
      </c>
      <c r="AE2941">
        <v>11</v>
      </c>
      <c r="AF2941">
        <v>4</v>
      </c>
      <c r="AH2941" t="s">
        <v>24389</v>
      </c>
      <c r="AI2941" t="s">
        <v>24388</v>
      </c>
      <c r="AJ2941" t="s">
        <v>24387</v>
      </c>
      <c r="AK2941" t="s">
        <v>24386</v>
      </c>
      <c r="AL2941">
        <v>5</v>
      </c>
      <c r="AM2941" s="5">
        <f t="shared" si="370"/>
        <v>1</v>
      </c>
      <c r="AN2941" s="4">
        <f t="shared" si="367"/>
        <v>1.5145778114350624E-3</v>
      </c>
      <c r="AO2941" s="3"/>
      <c r="AP2941">
        <v>0</v>
      </c>
      <c r="AR2941" t="s">
        <v>1</v>
      </c>
      <c r="AT2941" s="2">
        <v>1.198</v>
      </c>
      <c r="AU2941" s="1">
        <f t="shared" si="371"/>
        <v>0.9666620747397312</v>
      </c>
      <c r="AV2941" s="1">
        <f t="shared" si="372"/>
        <v>0.73374656228366686</v>
      </c>
      <c r="AW2941" s="1">
        <f t="shared" si="373"/>
        <v>0.50083104982760251</v>
      </c>
    </row>
    <row r="2942" spans="1:49" x14ac:dyDescent="0.2">
      <c r="A2942">
        <v>2940</v>
      </c>
      <c r="B2942" t="s">
        <v>24385</v>
      </c>
      <c r="C2942" t="s">
        <v>24384</v>
      </c>
      <c r="F2942" t="s">
        <v>24383</v>
      </c>
      <c r="G2942" t="s">
        <v>14</v>
      </c>
      <c r="H2942" t="s">
        <v>13</v>
      </c>
      <c r="I2942" t="s">
        <v>24382</v>
      </c>
      <c r="J2942">
        <v>60088386</v>
      </c>
      <c r="K2942" t="s">
        <v>24381</v>
      </c>
      <c r="L2942" t="s">
        <v>24380</v>
      </c>
      <c r="M2942" t="s">
        <v>7729</v>
      </c>
      <c r="N2942">
        <v>3</v>
      </c>
      <c r="O2942" t="s">
        <v>24379</v>
      </c>
      <c r="P2942" t="s">
        <v>24378</v>
      </c>
      <c r="Q2942" t="s">
        <v>24377</v>
      </c>
      <c r="R2942" s="7">
        <v>42736</v>
      </c>
      <c r="S2942" s="8">
        <f t="shared" si="368"/>
        <v>2017</v>
      </c>
      <c r="T2942" s="8">
        <v>2017</v>
      </c>
      <c r="U2942" s="8">
        <f t="shared" si="369"/>
        <v>5</v>
      </c>
      <c r="V2942" s="7">
        <v>2017</v>
      </c>
      <c r="W2942" t="s">
        <v>11180</v>
      </c>
      <c r="X2942" s="2">
        <v>0.26800000000000002</v>
      </c>
      <c r="Y2942" s="6">
        <f t="shared" si="366"/>
        <v>7.1541069378820649E-3</v>
      </c>
      <c r="AA2942">
        <v>17293774</v>
      </c>
      <c r="AB2942">
        <v>21100450083</v>
      </c>
      <c r="AC2942">
        <v>17294061</v>
      </c>
      <c r="AD2942" t="s">
        <v>6</v>
      </c>
      <c r="AE2942">
        <v>6</v>
      </c>
      <c r="AF2942" s="9">
        <v>33117</v>
      </c>
      <c r="AH2942" t="s">
        <v>24376</v>
      </c>
      <c r="AI2942" t="s">
        <v>24375</v>
      </c>
      <c r="AJ2942" t="s">
        <v>24374</v>
      </c>
      <c r="AK2942" t="s">
        <v>24373</v>
      </c>
      <c r="AL2942">
        <v>8</v>
      </c>
      <c r="AM2942" s="5">
        <f t="shared" si="370"/>
        <v>1.6</v>
      </c>
      <c r="AN2942" s="4">
        <f t="shared" si="367"/>
        <v>2.4233244982961003E-3</v>
      </c>
      <c r="AO2942" s="3"/>
      <c r="AP2942">
        <v>1</v>
      </c>
      <c r="AR2942" t="s">
        <v>1</v>
      </c>
      <c r="AT2942" s="2" t="s">
        <v>0</v>
      </c>
      <c r="AU2942" s="1">
        <f t="shared" si="371"/>
        <v>0.57348722060062751</v>
      </c>
      <c r="AV2942" s="1">
        <f t="shared" si="372"/>
        <v>0.47887157180890827</v>
      </c>
      <c r="AW2942" s="1">
        <f t="shared" si="373"/>
        <v>0.38425592301718897</v>
      </c>
    </row>
    <row r="2943" spans="1:49" x14ac:dyDescent="0.2">
      <c r="A2943">
        <v>2941</v>
      </c>
      <c r="B2943" t="s">
        <v>24372</v>
      </c>
      <c r="C2943" t="s">
        <v>24371</v>
      </c>
      <c r="F2943" t="s">
        <v>24370</v>
      </c>
      <c r="G2943" t="s">
        <v>14</v>
      </c>
      <c r="H2943" t="s">
        <v>13</v>
      </c>
      <c r="I2943" t="s">
        <v>24369</v>
      </c>
      <c r="J2943" t="s">
        <v>24368</v>
      </c>
      <c r="K2943" t="s">
        <v>24367</v>
      </c>
      <c r="L2943" t="s">
        <v>24366</v>
      </c>
      <c r="M2943" t="s">
        <v>2597</v>
      </c>
      <c r="N2943">
        <v>4</v>
      </c>
      <c r="O2943" t="s">
        <v>24365</v>
      </c>
      <c r="P2943" t="s">
        <v>24364</v>
      </c>
      <c r="Q2943" t="s">
        <v>24363</v>
      </c>
      <c r="R2943" s="7">
        <v>42736</v>
      </c>
      <c r="S2943" s="8">
        <f t="shared" si="368"/>
        <v>2017</v>
      </c>
      <c r="T2943" s="8">
        <v>2017</v>
      </c>
      <c r="U2943" s="8">
        <f t="shared" si="369"/>
        <v>5</v>
      </c>
      <c r="V2943" s="7">
        <v>2017</v>
      </c>
      <c r="W2943" t="s">
        <v>24362</v>
      </c>
      <c r="X2943" s="2">
        <v>0.184</v>
      </c>
      <c r="Y2943" s="6">
        <f t="shared" si="366"/>
        <v>4.9117749125757457E-3</v>
      </c>
      <c r="AB2943">
        <v>19700186878</v>
      </c>
      <c r="AC2943">
        <v>20802242</v>
      </c>
      <c r="AD2943" t="s">
        <v>6</v>
      </c>
      <c r="AE2943">
        <v>9</v>
      </c>
      <c r="AF2943">
        <v>4</v>
      </c>
      <c r="AH2943" t="s">
        <v>24361</v>
      </c>
      <c r="AI2943" t="s">
        <v>24360</v>
      </c>
      <c r="AK2943" t="s">
        <v>24359</v>
      </c>
      <c r="AL2943">
        <v>3</v>
      </c>
      <c r="AM2943" s="5">
        <f t="shared" si="370"/>
        <v>0.6</v>
      </c>
      <c r="AN2943" s="4">
        <f t="shared" si="367"/>
        <v>9.0874668686103744E-4</v>
      </c>
      <c r="AO2943" s="3"/>
      <c r="AP2943">
        <v>0</v>
      </c>
      <c r="AQ2943" t="s">
        <v>24358</v>
      </c>
      <c r="AR2943" t="s">
        <v>24357</v>
      </c>
      <c r="AS2943" t="s">
        <v>24356</v>
      </c>
      <c r="AT2943" s="2" t="s">
        <v>0</v>
      </c>
      <c r="AU2943" s="1">
        <f t="shared" si="371"/>
        <v>0.37108664448613332</v>
      </c>
      <c r="AV2943" s="1">
        <f t="shared" si="372"/>
        <v>0.29102607997183916</v>
      </c>
      <c r="AW2943" s="1">
        <f t="shared" si="373"/>
        <v>0.21096551545754499</v>
      </c>
    </row>
    <row r="2944" spans="1:49" x14ac:dyDescent="0.2">
      <c r="A2944">
        <v>2942</v>
      </c>
      <c r="B2944" t="s">
        <v>24355</v>
      </c>
      <c r="C2944" t="s">
        <v>24354</v>
      </c>
      <c r="F2944" t="s">
        <v>24353</v>
      </c>
      <c r="G2944" t="s">
        <v>14</v>
      </c>
      <c r="H2944" t="s">
        <v>13</v>
      </c>
      <c r="I2944" t="s">
        <v>12134</v>
      </c>
      <c r="J2944" t="s">
        <v>12133</v>
      </c>
      <c r="K2944" t="s">
        <v>12132</v>
      </c>
      <c r="L2944" t="s">
        <v>12131</v>
      </c>
      <c r="M2944" t="s">
        <v>12130</v>
      </c>
      <c r="N2944">
        <v>3</v>
      </c>
      <c r="O2944" t="s">
        <v>24352</v>
      </c>
      <c r="P2944" t="s">
        <v>12128</v>
      </c>
      <c r="Q2944" t="s">
        <v>12127</v>
      </c>
      <c r="R2944" s="7">
        <v>42736</v>
      </c>
      <c r="S2944" s="8">
        <f t="shared" si="368"/>
        <v>2017</v>
      </c>
      <c r="T2944" s="8">
        <v>2017</v>
      </c>
      <c r="U2944" s="8">
        <f t="shared" si="369"/>
        <v>5</v>
      </c>
      <c r="V2944" s="7">
        <v>2017</v>
      </c>
      <c r="W2944" t="s">
        <v>15954</v>
      </c>
      <c r="X2944" s="2">
        <v>0.151</v>
      </c>
      <c r="Y2944" s="6">
        <f t="shared" si="366"/>
        <v>4.0308587597768343E-3</v>
      </c>
      <c r="AA2944">
        <v>15094553</v>
      </c>
      <c r="AB2944">
        <v>21100229111</v>
      </c>
      <c r="AC2944">
        <v>18998852</v>
      </c>
      <c r="AD2944" t="s">
        <v>6</v>
      </c>
      <c r="AE2944">
        <v>2017</v>
      </c>
      <c r="AF2944">
        <v>4</v>
      </c>
      <c r="AH2944" t="s">
        <v>24351</v>
      </c>
      <c r="AI2944" t="s">
        <v>24350</v>
      </c>
      <c r="AJ2944" t="s">
        <v>24349</v>
      </c>
      <c r="AK2944" t="s">
        <v>24348</v>
      </c>
      <c r="AL2944">
        <v>2</v>
      </c>
      <c r="AM2944" s="5">
        <f t="shared" si="370"/>
        <v>0.4</v>
      </c>
      <c r="AN2944" s="4">
        <f t="shared" si="367"/>
        <v>6.0583112457402507E-4</v>
      </c>
      <c r="AO2944" s="3"/>
      <c r="AP2944">
        <v>1</v>
      </c>
      <c r="AR2944" t="s">
        <v>1</v>
      </c>
      <c r="AT2944" s="2" t="s">
        <v>0</v>
      </c>
      <c r="AU2944" s="1">
        <f t="shared" si="371"/>
        <v>0.30033504692159912</v>
      </c>
      <c r="AV2944" s="1">
        <f t="shared" si="372"/>
        <v>0.23183449421754296</v>
      </c>
      <c r="AW2944" s="1">
        <f t="shared" si="373"/>
        <v>0.16333394151348679</v>
      </c>
    </row>
    <row r="2945" spans="1:49" x14ac:dyDescent="0.2">
      <c r="A2945">
        <v>2943</v>
      </c>
      <c r="B2945" t="s">
        <v>24347</v>
      </c>
      <c r="C2945" t="s">
        <v>24346</v>
      </c>
      <c r="F2945" t="s">
        <v>24345</v>
      </c>
      <c r="G2945" t="s">
        <v>14</v>
      </c>
      <c r="H2945" t="s">
        <v>13</v>
      </c>
      <c r="I2945" t="s">
        <v>24344</v>
      </c>
      <c r="J2945">
        <v>60027884</v>
      </c>
      <c r="K2945" t="s">
        <v>24343</v>
      </c>
      <c r="L2945" t="s">
        <v>3194</v>
      </c>
      <c r="M2945" t="s">
        <v>3193</v>
      </c>
      <c r="N2945">
        <v>3</v>
      </c>
      <c r="O2945" t="s">
        <v>24342</v>
      </c>
      <c r="P2945" t="s">
        <v>24341</v>
      </c>
      <c r="Q2945" t="s">
        <v>24340</v>
      </c>
      <c r="R2945" s="7">
        <v>42736</v>
      </c>
      <c r="S2945" s="8">
        <f t="shared" si="368"/>
        <v>2017</v>
      </c>
      <c r="T2945" s="8">
        <v>2017</v>
      </c>
      <c r="U2945" s="8">
        <f t="shared" si="369"/>
        <v>5</v>
      </c>
      <c r="V2945" s="7">
        <v>2017</v>
      </c>
      <c r="W2945" t="s">
        <v>4923</v>
      </c>
      <c r="X2945" s="2">
        <v>0.17799999999999999</v>
      </c>
      <c r="Y2945" s="6">
        <f t="shared" si="366"/>
        <v>4.7516083393395799E-3</v>
      </c>
      <c r="AA2945">
        <v>13492543</v>
      </c>
      <c r="AB2945">
        <v>5300152204</v>
      </c>
      <c r="AD2945" t="s">
        <v>6</v>
      </c>
      <c r="AE2945">
        <v>14</v>
      </c>
      <c r="AF2945">
        <v>23</v>
      </c>
      <c r="AG2945">
        <v>20171064</v>
      </c>
      <c r="AI2945" t="s">
        <v>24339</v>
      </c>
      <c r="AJ2945" t="s">
        <v>24338</v>
      </c>
      <c r="AK2945" t="s">
        <v>24337</v>
      </c>
      <c r="AL2945">
        <v>0</v>
      </c>
      <c r="AM2945" s="5">
        <f t="shared" si="370"/>
        <v>0</v>
      </c>
      <c r="AN2945" s="4">
        <f t="shared" si="367"/>
        <v>0</v>
      </c>
      <c r="AO2945" s="3"/>
      <c r="AP2945">
        <v>1</v>
      </c>
      <c r="AR2945" t="s">
        <v>1</v>
      </c>
      <c r="AT2945" s="2">
        <v>0.57799999999999996</v>
      </c>
      <c r="AU2945" s="1">
        <f t="shared" si="371"/>
        <v>0.33261258375377062</v>
      </c>
      <c r="AV2945" s="1">
        <f t="shared" si="372"/>
        <v>0.23758041696697899</v>
      </c>
      <c r="AW2945" s="1">
        <f t="shared" si="373"/>
        <v>0.14254825018018741</v>
      </c>
    </row>
    <row r="2946" spans="1:49" x14ac:dyDescent="0.2">
      <c r="A2946">
        <v>2944</v>
      </c>
      <c r="B2946" t="s">
        <v>24336</v>
      </c>
      <c r="C2946" t="s">
        <v>24335</v>
      </c>
      <c r="F2946" t="s">
        <v>24334</v>
      </c>
      <c r="G2946" t="s">
        <v>14</v>
      </c>
      <c r="H2946" t="s">
        <v>13</v>
      </c>
      <c r="I2946" t="s">
        <v>24333</v>
      </c>
      <c r="J2946">
        <v>60018655</v>
      </c>
      <c r="K2946" t="s">
        <v>13597</v>
      </c>
      <c r="L2946" t="s">
        <v>13596</v>
      </c>
      <c r="M2946" t="s">
        <v>13595</v>
      </c>
      <c r="N2946">
        <v>3</v>
      </c>
      <c r="O2946" t="s">
        <v>24332</v>
      </c>
      <c r="P2946" t="s">
        <v>24331</v>
      </c>
      <c r="Q2946" t="s">
        <v>21624</v>
      </c>
      <c r="R2946" s="7">
        <v>42736</v>
      </c>
      <c r="S2946" s="8">
        <f t="shared" si="368"/>
        <v>2017</v>
      </c>
      <c r="T2946" s="8">
        <v>2017</v>
      </c>
      <c r="U2946" s="8">
        <f t="shared" si="369"/>
        <v>5</v>
      </c>
      <c r="V2946" s="7">
        <v>2017</v>
      </c>
      <c r="W2946" t="s">
        <v>4505</v>
      </c>
      <c r="X2946" s="2">
        <v>0.34100000000000003</v>
      </c>
      <c r="Y2946" s="6">
        <f t="shared" si="366"/>
        <v>9.1028002455887467E-3</v>
      </c>
      <c r="AA2946">
        <v>19378718</v>
      </c>
      <c r="AB2946">
        <v>19700186839</v>
      </c>
      <c r="AC2946">
        <v>15309681</v>
      </c>
      <c r="AD2946" t="s">
        <v>6</v>
      </c>
      <c r="AE2946">
        <v>79</v>
      </c>
      <c r="AH2946" t="s">
        <v>24330</v>
      </c>
      <c r="AI2946" t="s">
        <v>24329</v>
      </c>
      <c r="AK2946" t="s">
        <v>24328</v>
      </c>
      <c r="AL2946">
        <v>2</v>
      </c>
      <c r="AM2946" s="5">
        <f t="shared" si="370"/>
        <v>0.4</v>
      </c>
      <c r="AN2946" s="4">
        <f t="shared" si="367"/>
        <v>6.0583112457402507E-4</v>
      </c>
      <c r="AO2946" s="3"/>
      <c r="AP2946">
        <v>1</v>
      </c>
      <c r="AR2946" t="s">
        <v>1</v>
      </c>
      <c r="AT2946" s="2" t="s">
        <v>0</v>
      </c>
      <c r="AU2946" s="1">
        <f t="shared" si="371"/>
        <v>0.655370950928433</v>
      </c>
      <c r="AV2946" s="1">
        <f t="shared" si="372"/>
        <v>0.48543156850813862</v>
      </c>
      <c r="AW2946" s="1">
        <f t="shared" si="373"/>
        <v>0.31549218608784413</v>
      </c>
    </row>
    <row r="2947" spans="1:49" x14ac:dyDescent="0.2">
      <c r="A2947">
        <v>2945</v>
      </c>
      <c r="B2947" t="s">
        <v>24327</v>
      </c>
      <c r="C2947" t="s">
        <v>24326</v>
      </c>
      <c r="F2947" t="s">
        <v>24325</v>
      </c>
      <c r="G2947" t="s">
        <v>14</v>
      </c>
      <c r="H2947" t="s">
        <v>13</v>
      </c>
      <c r="I2947" t="s">
        <v>24324</v>
      </c>
      <c r="J2947">
        <v>60032144</v>
      </c>
      <c r="K2947" t="s">
        <v>9825</v>
      </c>
      <c r="L2947" t="s">
        <v>9824</v>
      </c>
      <c r="M2947" t="s">
        <v>3193</v>
      </c>
      <c r="N2947">
        <v>4</v>
      </c>
      <c r="O2947" t="s">
        <v>24323</v>
      </c>
      <c r="P2947" t="s">
        <v>24322</v>
      </c>
      <c r="Q2947" t="s">
        <v>24321</v>
      </c>
      <c r="R2947" s="7">
        <v>42736</v>
      </c>
      <c r="S2947" s="8">
        <f t="shared" si="368"/>
        <v>2017</v>
      </c>
      <c r="T2947" s="8">
        <v>2017</v>
      </c>
      <c r="U2947" s="8">
        <f t="shared" si="369"/>
        <v>5</v>
      </c>
      <c r="V2947" s="7">
        <v>2017</v>
      </c>
      <c r="W2947" t="s">
        <v>4923</v>
      </c>
      <c r="X2947" s="2">
        <v>0.17799999999999999</v>
      </c>
      <c r="Y2947" s="6">
        <f t="shared" ref="Y2947:Y3010" si="374">(X2947-$Z$3)/($Z$2-$Z$3)</f>
        <v>4.7516083393395799E-3</v>
      </c>
      <c r="AA2947">
        <v>13492543</v>
      </c>
      <c r="AB2947">
        <v>5300152204</v>
      </c>
      <c r="AD2947" t="s">
        <v>6</v>
      </c>
      <c r="AE2947">
        <v>14</v>
      </c>
      <c r="AF2947">
        <v>23</v>
      </c>
      <c r="AG2947">
        <v>20171049</v>
      </c>
      <c r="AI2947" t="s">
        <v>24320</v>
      </c>
      <c r="AJ2947" t="s">
        <v>24319</v>
      </c>
      <c r="AK2947" t="s">
        <v>24318</v>
      </c>
      <c r="AL2947">
        <v>7</v>
      </c>
      <c r="AM2947" s="5">
        <f t="shared" si="370"/>
        <v>1.4</v>
      </c>
      <c r="AN2947" s="4">
        <f t="shared" ref="AN2947:AN3010" si="375">(AM2947-$AO$3)/($AO$2-$AO$3)</f>
        <v>2.1204089360090874E-3</v>
      </c>
      <c r="AO2947" s="3"/>
      <c r="AP2947">
        <v>1</v>
      </c>
      <c r="AQ2947" t="s">
        <v>3040</v>
      </c>
      <c r="AR2947" t="s">
        <v>24317</v>
      </c>
      <c r="AS2947" t="s">
        <v>3038</v>
      </c>
      <c r="AT2947" s="2">
        <v>0.57799999999999996</v>
      </c>
      <c r="AU2947" s="1">
        <f t="shared" si="371"/>
        <v>0.39622485183404321</v>
      </c>
      <c r="AV2947" s="1">
        <f t="shared" si="372"/>
        <v>0.34360086376743332</v>
      </c>
      <c r="AW2947" s="1">
        <f t="shared" si="373"/>
        <v>0.29097687570082348</v>
      </c>
    </row>
    <row r="2948" spans="1:49" x14ac:dyDescent="0.2">
      <c r="A2948">
        <v>2946</v>
      </c>
      <c r="B2948" t="s">
        <v>24316</v>
      </c>
      <c r="C2948" t="s">
        <v>24315</v>
      </c>
      <c r="F2948" t="s">
        <v>24314</v>
      </c>
      <c r="G2948" t="s">
        <v>14</v>
      </c>
      <c r="H2948" t="s">
        <v>13</v>
      </c>
      <c r="I2948" t="s">
        <v>24313</v>
      </c>
      <c r="J2948">
        <v>60025352</v>
      </c>
      <c r="K2948" t="s">
        <v>24312</v>
      </c>
      <c r="L2948" t="s">
        <v>3845</v>
      </c>
      <c r="M2948" t="s">
        <v>3014</v>
      </c>
      <c r="N2948">
        <v>2</v>
      </c>
      <c r="O2948" t="s">
        <v>24311</v>
      </c>
      <c r="P2948" t="s">
        <v>24310</v>
      </c>
      <c r="Q2948" t="s">
        <v>24309</v>
      </c>
      <c r="R2948" s="7">
        <v>42736</v>
      </c>
      <c r="S2948" s="8">
        <f t="shared" si="368"/>
        <v>2017</v>
      </c>
      <c r="T2948" s="8">
        <v>2017</v>
      </c>
      <c r="U2948" s="8">
        <f t="shared" si="369"/>
        <v>5</v>
      </c>
      <c r="V2948" s="7">
        <v>2017</v>
      </c>
      <c r="W2948" t="s">
        <v>24308</v>
      </c>
      <c r="X2948" s="2">
        <v>0.40300000000000002</v>
      </c>
      <c r="Y2948" s="6">
        <f t="shared" si="374"/>
        <v>1.0757854835695791E-2</v>
      </c>
      <c r="AA2948" t="s">
        <v>24307</v>
      </c>
      <c r="AB2948">
        <v>21100788796</v>
      </c>
      <c r="AC2948">
        <v>22844880</v>
      </c>
      <c r="AD2948" t="s">
        <v>6</v>
      </c>
      <c r="AE2948">
        <v>49</v>
      </c>
      <c r="AF2948">
        <v>2</v>
      </c>
      <c r="AH2948" t="s">
        <v>10733</v>
      </c>
      <c r="AI2948" t="s">
        <v>24306</v>
      </c>
      <c r="AJ2948" t="s">
        <v>24305</v>
      </c>
      <c r="AK2948" t="s">
        <v>24304</v>
      </c>
      <c r="AL2948">
        <v>0</v>
      </c>
      <c r="AM2948" s="5">
        <f t="shared" si="370"/>
        <v>0</v>
      </c>
      <c r="AN2948" s="4">
        <f t="shared" si="375"/>
        <v>0</v>
      </c>
      <c r="AO2948" s="3"/>
      <c r="AP2948">
        <v>1</v>
      </c>
      <c r="AR2948" t="s">
        <v>1</v>
      </c>
      <c r="AT2948" s="2" t="s">
        <v>0</v>
      </c>
      <c r="AU2948" s="1">
        <f t="shared" si="371"/>
        <v>0.75304983849870533</v>
      </c>
      <c r="AV2948" s="1">
        <f t="shared" si="372"/>
        <v>0.53789274178478952</v>
      </c>
      <c r="AW2948" s="1">
        <f t="shared" si="373"/>
        <v>0.32273564507087371</v>
      </c>
    </row>
    <row r="2949" spans="1:49" x14ac:dyDescent="0.2">
      <c r="A2949">
        <v>2947</v>
      </c>
      <c r="B2949" t="s">
        <v>24303</v>
      </c>
      <c r="C2949" t="s">
        <v>24302</v>
      </c>
      <c r="F2949" t="s">
        <v>24301</v>
      </c>
      <c r="G2949" t="s">
        <v>14</v>
      </c>
      <c r="H2949" t="s">
        <v>13</v>
      </c>
      <c r="I2949" t="s">
        <v>11739</v>
      </c>
      <c r="J2949" t="s">
        <v>24300</v>
      </c>
      <c r="K2949" t="s">
        <v>24299</v>
      </c>
      <c r="L2949" t="s">
        <v>24298</v>
      </c>
      <c r="M2949" t="s">
        <v>1503</v>
      </c>
      <c r="N2949">
        <v>6</v>
      </c>
      <c r="O2949" t="s">
        <v>24297</v>
      </c>
      <c r="P2949" t="s">
        <v>24296</v>
      </c>
      <c r="Q2949" t="s">
        <v>24295</v>
      </c>
      <c r="R2949" s="7">
        <v>42736</v>
      </c>
      <c r="S2949" s="8">
        <f t="shared" si="368"/>
        <v>2017</v>
      </c>
      <c r="T2949" s="8">
        <v>2017</v>
      </c>
      <c r="U2949" s="8">
        <f t="shared" si="369"/>
        <v>5</v>
      </c>
      <c r="V2949" s="7">
        <v>2017</v>
      </c>
      <c r="W2949" t="s">
        <v>4733</v>
      </c>
      <c r="X2949" s="2">
        <v>0.28199999999999997</v>
      </c>
      <c r="Y2949" s="6">
        <f t="shared" si="374"/>
        <v>7.527828942099783E-3</v>
      </c>
      <c r="AA2949">
        <v>16875869</v>
      </c>
      <c r="AB2949">
        <v>19700186861</v>
      </c>
      <c r="AC2949">
        <v>16875877</v>
      </c>
      <c r="AD2949" t="s">
        <v>6</v>
      </c>
      <c r="AE2949">
        <v>2017</v>
      </c>
      <c r="AG2949">
        <v>7516323</v>
      </c>
      <c r="AI2949" t="s">
        <v>24294</v>
      </c>
      <c r="AK2949" t="s">
        <v>24293</v>
      </c>
      <c r="AL2949">
        <v>5</v>
      </c>
      <c r="AM2949" s="5">
        <f t="shared" si="370"/>
        <v>1</v>
      </c>
      <c r="AN2949" s="4">
        <f t="shared" si="375"/>
        <v>1.5145778114350624E-3</v>
      </c>
      <c r="AO2949" s="3"/>
      <c r="AP2949">
        <v>1</v>
      </c>
      <c r="AQ2949" t="s">
        <v>76</v>
      </c>
      <c r="AR2949">
        <v>51305323</v>
      </c>
      <c r="AS2949" t="s">
        <v>75</v>
      </c>
      <c r="AT2949" s="2">
        <v>1.1739999999999999</v>
      </c>
      <c r="AU2949" s="1">
        <f t="shared" si="371"/>
        <v>0.57238536029003662</v>
      </c>
      <c r="AV2949" s="1">
        <f t="shared" si="372"/>
        <v>0.45212033767674226</v>
      </c>
      <c r="AW2949" s="1">
        <f t="shared" si="373"/>
        <v>0.33185531506344779</v>
      </c>
    </row>
    <row r="2950" spans="1:49" x14ac:dyDescent="0.2">
      <c r="A2950">
        <v>2948</v>
      </c>
      <c r="B2950" t="s">
        <v>24292</v>
      </c>
      <c r="C2950" t="s">
        <v>24291</v>
      </c>
      <c r="F2950" t="s">
        <v>24290</v>
      </c>
      <c r="G2950" t="s">
        <v>14</v>
      </c>
      <c r="H2950" t="s">
        <v>13</v>
      </c>
      <c r="I2950" t="s">
        <v>24289</v>
      </c>
      <c r="J2950" t="s">
        <v>24288</v>
      </c>
      <c r="K2950" t="s">
        <v>24287</v>
      </c>
      <c r="L2950" t="s">
        <v>24286</v>
      </c>
      <c r="M2950" t="s">
        <v>24285</v>
      </c>
      <c r="N2950">
        <v>7</v>
      </c>
      <c r="O2950" t="s">
        <v>24284</v>
      </c>
      <c r="P2950" t="s">
        <v>24283</v>
      </c>
      <c r="Q2950" t="s">
        <v>24282</v>
      </c>
      <c r="R2950" s="7">
        <v>42736</v>
      </c>
      <c r="S2950" s="8">
        <f t="shared" si="368"/>
        <v>2017</v>
      </c>
      <c r="T2950" s="8">
        <v>2017</v>
      </c>
      <c r="U2950" s="8">
        <f t="shared" si="369"/>
        <v>5</v>
      </c>
      <c r="V2950" s="7">
        <v>2017</v>
      </c>
      <c r="W2950" t="s">
        <v>24281</v>
      </c>
      <c r="X2950" s="2">
        <v>0.41799999999999998</v>
      </c>
      <c r="Y2950" s="6">
        <f t="shared" si="374"/>
        <v>1.1158271268786204E-2</v>
      </c>
      <c r="AA2950">
        <v>10709622</v>
      </c>
      <c r="AB2950">
        <v>13511</v>
      </c>
      <c r="AD2950" t="s">
        <v>6</v>
      </c>
      <c r="AE2950">
        <v>2017</v>
      </c>
      <c r="AG2950">
        <v>3935686</v>
      </c>
      <c r="AI2950" t="s">
        <v>24280</v>
      </c>
      <c r="AK2950" t="s">
        <v>24279</v>
      </c>
      <c r="AL2950">
        <v>0</v>
      </c>
      <c r="AM2950" s="5">
        <f t="shared" si="370"/>
        <v>0</v>
      </c>
      <c r="AN2950" s="4">
        <f t="shared" si="375"/>
        <v>0</v>
      </c>
      <c r="AO2950" s="3"/>
      <c r="AP2950">
        <v>1</v>
      </c>
      <c r="AQ2950" t="s">
        <v>24278</v>
      </c>
      <c r="AR2950" t="s">
        <v>1</v>
      </c>
      <c r="AS2950" t="s">
        <v>24277</v>
      </c>
      <c r="AT2950" s="2">
        <v>1.5429999999999999</v>
      </c>
      <c r="AU2950" s="1">
        <f t="shared" si="371"/>
        <v>0.78107898881503424</v>
      </c>
      <c r="AV2950" s="1">
        <f t="shared" si="372"/>
        <v>0.5579135634393102</v>
      </c>
      <c r="AW2950" s="1">
        <f t="shared" si="373"/>
        <v>0.33474813806358611</v>
      </c>
    </row>
    <row r="2951" spans="1:49" x14ac:dyDescent="0.2">
      <c r="A2951">
        <v>2949</v>
      </c>
      <c r="B2951" t="s">
        <v>24276</v>
      </c>
      <c r="C2951" t="s">
        <v>24275</v>
      </c>
      <c r="F2951" t="s">
        <v>24274</v>
      </c>
      <c r="G2951" t="s">
        <v>14</v>
      </c>
      <c r="H2951" t="s">
        <v>13</v>
      </c>
      <c r="I2951" t="s">
        <v>24273</v>
      </c>
      <c r="J2951" t="s">
        <v>24272</v>
      </c>
      <c r="K2951" t="s">
        <v>24271</v>
      </c>
      <c r="L2951" t="s">
        <v>24270</v>
      </c>
      <c r="M2951" t="s">
        <v>24269</v>
      </c>
      <c r="N2951">
        <v>6</v>
      </c>
      <c r="O2951" t="s">
        <v>24268</v>
      </c>
      <c r="P2951" t="s">
        <v>24267</v>
      </c>
      <c r="Q2951" t="s">
        <v>24266</v>
      </c>
      <c r="R2951" s="7">
        <v>42736</v>
      </c>
      <c r="S2951" s="8">
        <f t="shared" si="368"/>
        <v>2017</v>
      </c>
      <c r="T2951" s="8">
        <v>2017</v>
      </c>
      <c r="U2951" s="8">
        <f t="shared" si="369"/>
        <v>5</v>
      </c>
      <c r="V2951" s="7">
        <v>2017</v>
      </c>
      <c r="W2951" t="s">
        <v>4733</v>
      </c>
      <c r="X2951" s="2">
        <v>0.28199999999999997</v>
      </c>
      <c r="Y2951" s="6">
        <f t="shared" si="374"/>
        <v>7.527828942099783E-3</v>
      </c>
      <c r="AA2951">
        <v>16875869</v>
      </c>
      <c r="AB2951">
        <v>19700186861</v>
      </c>
      <c r="AC2951">
        <v>16875877</v>
      </c>
      <c r="AD2951" t="s">
        <v>6</v>
      </c>
      <c r="AE2951">
        <v>2017</v>
      </c>
      <c r="AG2951">
        <v>2084835</v>
      </c>
      <c r="AI2951" t="s">
        <v>24265</v>
      </c>
      <c r="AK2951" t="s">
        <v>24264</v>
      </c>
      <c r="AL2951">
        <v>9</v>
      </c>
      <c r="AM2951" s="5">
        <f t="shared" si="370"/>
        <v>1.8</v>
      </c>
      <c r="AN2951" s="4">
        <f t="shared" si="375"/>
        <v>2.7262400605831123E-3</v>
      </c>
      <c r="AO2951" s="3"/>
      <c r="AP2951">
        <v>1</v>
      </c>
      <c r="AQ2951" t="s">
        <v>24263</v>
      </c>
      <c r="AR2951" t="s">
        <v>24262</v>
      </c>
      <c r="AS2951" t="s">
        <v>24261</v>
      </c>
      <c r="AT2951" s="2">
        <v>1.1739999999999999</v>
      </c>
      <c r="AU2951" s="1">
        <f t="shared" si="371"/>
        <v>0.60873522776447808</v>
      </c>
      <c r="AV2951" s="1">
        <f t="shared" si="372"/>
        <v>0.51270345013414476</v>
      </c>
      <c r="AW2951" s="1">
        <f t="shared" si="373"/>
        <v>0.41667167250381126</v>
      </c>
    </row>
    <row r="2952" spans="1:49" x14ac:dyDescent="0.2">
      <c r="A2952">
        <v>2950</v>
      </c>
      <c r="B2952" t="s">
        <v>24260</v>
      </c>
      <c r="C2952" t="s">
        <v>24259</v>
      </c>
      <c r="F2952" t="s">
        <v>24258</v>
      </c>
      <c r="G2952" t="s">
        <v>14</v>
      </c>
      <c r="H2952" t="s">
        <v>13</v>
      </c>
      <c r="I2952" t="s">
        <v>15122</v>
      </c>
      <c r="J2952" t="s">
        <v>24257</v>
      </c>
      <c r="K2952" t="s">
        <v>24256</v>
      </c>
      <c r="L2952" t="s">
        <v>24255</v>
      </c>
      <c r="M2952" t="s">
        <v>24254</v>
      </c>
      <c r="N2952">
        <v>12</v>
      </c>
      <c r="O2952" t="s">
        <v>24253</v>
      </c>
      <c r="P2952" t="s">
        <v>24252</v>
      </c>
      <c r="Q2952" t="s">
        <v>24251</v>
      </c>
      <c r="R2952" s="7">
        <v>42736</v>
      </c>
      <c r="S2952" s="8">
        <f t="shared" si="368"/>
        <v>2017</v>
      </c>
      <c r="T2952" s="8">
        <v>2017</v>
      </c>
      <c r="U2952" s="8">
        <f t="shared" si="369"/>
        <v>5</v>
      </c>
      <c r="V2952" s="7">
        <v>2017</v>
      </c>
      <c r="W2952" t="s">
        <v>24237</v>
      </c>
      <c r="X2952" s="2">
        <v>3.0819999999999999</v>
      </c>
      <c r="Y2952" s="6">
        <f t="shared" si="374"/>
        <v>8.2272229785643733E-2</v>
      </c>
      <c r="AA2952">
        <v>18844049</v>
      </c>
      <c r="AB2952">
        <v>21100197181</v>
      </c>
      <c r="AC2952">
        <v>18844057</v>
      </c>
      <c r="AD2952" t="s">
        <v>6</v>
      </c>
      <c r="AE2952">
        <v>9</v>
      </c>
      <c r="AF2952">
        <v>10</v>
      </c>
      <c r="AG2952" t="s">
        <v>24250</v>
      </c>
      <c r="AI2952" t="s">
        <v>24249</v>
      </c>
      <c r="AK2952" t="s">
        <v>24248</v>
      </c>
      <c r="AL2952">
        <v>116</v>
      </c>
      <c r="AM2952" s="5">
        <f t="shared" si="370"/>
        <v>23.2</v>
      </c>
      <c r="AN2952" s="4">
        <f t="shared" si="375"/>
        <v>3.5138205225293449E-2</v>
      </c>
      <c r="AO2952" s="3"/>
      <c r="AP2952">
        <v>1</v>
      </c>
      <c r="AQ2952" t="s">
        <v>3040</v>
      </c>
      <c r="AR2952" t="s">
        <v>1</v>
      </c>
      <c r="AS2952" t="s">
        <v>3038</v>
      </c>
      <c r="AT2952" s="2">
        <v>10.481</v>
      </c>
      <c r="AU2952" s="1">
        <f t="shared" si="371"/>
        <v>6.8132022417538645</v>
      </c>
      <c r="AV2952" s="1">
        <f t="shared" si="372"/>
        <v>5.8705217505468585</v>
      </c>
      <c r="AW2952" s="1">
        <f t="shared" si="373"/>
        <v>4.9278412593398535</v>
      </c>
    </row>
    <row r="2953" spans="1:49" x14ac:dyDescent="0.2">
      <c r="A2953">
        <v>2951</v>
      </c>
      <c r="B2953" t="s">
        <v>24247</v>
      </c>
      <c r="C2953" t="s">
        <v>24246</v>
      </c>
      <c r="F2953" t="s">
        <v>24245</v>
      </c>
      <c r="G2953" t="s">
        <v>14</v>
      </c>
      <c r="H2953" t="s">
        <v>13</v>
      </c>
      <c r="I2953" t="s">
        <v>24244</v>
      </c>
      <c r="J2953" t="s">
        <v>24243</v>
      </c>
      <c r="K2953" t="s">
        <v>24242</v>
      </c>
      <c r="L2953" t="s">
        <v>24241</v>
      </c>
      <c r="M2953" t="s">
        <v>3324</v>
      </c>
      <c r="N2953">
        <v>3</v>
      </c>
      <c r="O2953" t="s">
        <v>24240</v>
      </c>
      <c r="P2953" t="s">
        <v>24239</v>
      </c>
      <c r="Q2953" t="s">
        <v>24238</v>
      </c>
      <c r="R2953" s="7">
        <v>42736</v>
      </c>
      <c r="S2953" s="8">
        <f t="shared" si="368"/>
        <v>2017</v>
      </c>
      <c r="T2953" s="8">
        <v>2017</v>
      </c>
      <c r="U2953" s="8">
        <f t="shared" si="369"/>
        <v>5</v>
      </c>
      <c r="V2953" s="7">
        <v>2017</v>
      </c>
      <c r="W2953" t="s">
        <v>24237</v>
      </c>
      <c r="X2953" s="2">
        <v>3.0819999999999999</v>
      </c>
      <c r="Y2953" s="6">
        <f t="shared" si="374"/>
        <v>8.2272229785643733E-2</v>
      </c>
      <c r="AA2953">
        <v>18844049</v>
      </c>
      <c r="AB2953">
        <v>21100197181</v>
      </c>
      <c r="AC2953">
        <v>18844057</v>
      </c>
      <c r="AD2953" t="s">
        <v>6</v>
      </c>
      <c r="AE2953">
        <v>9</v>
      </c>
      <c r="AF2953">
        <v>2</v>
      </c>
      <c r="AG2953" t="s">
        <v>24236</v>
      </c>
      <c r="AI2953" t="s">
        <v>24235</v>
      </c>
      <c r="AK2953" t="s">
        <v>24234</v>
      </c>
      <c r="AL2953">
        <v>12</v>
      </c>
      <c r="AM2953" s="5">
        <f t="shared" si="370"/>
        <v>2.4</v>
      </c>
      <c r="AN2953" s="4">
        <f t="shared" si="375"/>
        <v>3.6349867474441497E-3</v>
      </c>
      <c r="AO2953" s="3"/>
      <c r="AP2953">
        <v>1</v>
      </c>
      <c r="AR2953" t="s">
        <v>1</v>
      </c>
      <c r="AT2953" s="2">
        <v>10.481</v>
      </c>
      <c r="AU2953" s="1">
        <f t="shared" si="371"/>
        <v>5.8681056874183852</v>
      </c>
      <c r="AV2953" s="1">
        <f t="shared" si="372"/>
        <v>4.2953608266543943</v>
      </c>
      <c r="AW2953" s="1">
        <f t="shared" si="373"/>
        <v>2.7226159658904026</v>
      </c>
    </row>
    <row r="2954" spans="1:49" x14ac:dyDescent="0.2">
      <c r="A2954">
        <v>2952</v>
      </c>
      <c r="B2954" t="s">
        <v>24233</v>
      </c>
      <c r="C2954" t="s">
        <v>24232</v>
      </c>
      <c r="E2954">
        <v>28150741</v>
      </c>
      <c r="F2954" t="s">
        <v>24231</v>
      </c>
      <c r="G2954" t="s">
        <v>14</v>
      </c>
      <c r="H2954" t="s">
        <v>13</v>
      </c>
      <c r="I2954" t="s">
        <v>24230</v>
      </c>
      <c r="J2954">
        <v>60027152</v>
      </c>
      <c r="K2954" t="s">
        <v>11768</v>
      </c>
      <c r="L2954" t="s">
        <v>1153</v>
      </c>
      <c r="M2954" t="s">
        <v>1152</v>
      </c>
      <c r="N2954">
        <v>3</v>
      </c>
      <c r="O2954" t="s">
        <v>24229</v>
      </c>
      <c r="P2954" t="s">
        <v>24228</v>
      </c>
      <c r="Q2954" t="s">
        <v>24227</v>
      </c>
      <c r="R2954" s="7">
        <v>42736</v>
      </c>
      <c r="S2954" s="8">
        <f t="shared" si="368"/>
        <v>2017</v>
      </c>
      <c r="T2954" s="8">
        <v>2017</v>
      </c>
      <c r="U2954" s="8">
        <f t="shared" si="369"/>
        <v>5</v>
      </c>
      <c r="V2954" s="7">
        <v>2017</v>
      </c>
      <c r="W2954" t="s">
        <v>16202</v>
      </c>
      <c r="X2954" s="2">
        <v>1.24</v>
      </c>
      <c r="Y2954" s="6">
        <f t="shared" si="374"/>
        <v>3.3101091802140895E-2</v>
      </c>
      <c r="AB2954">
        <v>21100200805</v>
      </c>
      <c r="AC2954">
        <v>20452322</v>
      </c>
      <c r="AD2954" t="s">
        <v>6</v>
      </c>
      <c r="AE2954">
        <v>7</v>
      </c>
      <c r="AG2954">
        <v>41829</v>
      </c>
      <c r="AI2954" t="s">
        <v>24226</v>
      </c>
      <c r="AK2954" t="s">
        <v>24225</v>
      </c>
      <c r="AL2954">
        <v>8</v>
      </c>
      <c r="AM2954" s="5">
        <f t="shared" si="370"/>
        <v>1.6</v>
      </c>
      <c r="AN2954" s="4">
        <f t="shared" si="375"/>
        <v>2.4233244982961003E-3</v>
      </c>
      <c r="AO2954" s="3"/>
      <c r="AP2954">
        <v>1</v>
      </c>
      <c r="AQ2954" t="s">
        <v>24224</v>
      </c>
      <c r="AR2954" t="s">
        <v>1</v>
      </c>
      <c r="AS2954" t="s">
        <v>24223</v>
      </c>
      <c r="AT2954" s="2">
        <v>4.3789999999999996</v>
      </c>
      <c r="AU2954" s="1">
        <f t="shared" si="371"/>
        <v>2.3897761610987454</v>
      </c>
      <c r="AV2954" s="1">
        <f t="shared" si="372"/>
        <v>1.7762208150218499</v>
      </c>
      <c r="AW2954" s="1">
        <f t="shared" si="373"/>
        <v>1.1626654689449538</v>
      </c>
    </row>
    <row r="2955" spans="1:49" x14ac:dyDescent="0.2">
      <c r="A2955">
        <v>2953</v>
      </c>
      <c r="B2955" t="s">
        <v>24222</v>
      </c>
      <c r="C2955" t="s">
        <v>24221</v>
      </c>
      <c r="F2955" t="s">
        <v>24220</v>
      </c>
      <c r="G2955" t="s">
        <v>14</v>
      </c>
      <c r="H2955" t="s">
        <v>13</v>
      </c>
      <c r="I2955" t="s">
        <v>24219</v>
      </c>
      <c r="J2955">
        <v>60023813</v>
      </c>
      <c r="K2955" t="s">
        <v>5191</v>
      </c>
      <c r="L2955" t="s">
        <v>2123</v>
      </c>
      <c r="M2955" t="s">
        <v>9</v>
      </c>
      <c r="N2955">
        <v>4</v>
      </c>
      <c r="O2955" t="s">
        <v>24218</v>
      </c>
      <c r="P2955" t="s">
        <v>24217</v>
      </c>
      <c r="Q2955" t="s">
        <v>24216</v>
      </c>
      <c r="R2955" s="7">
        <v>42736</v>
      </c>
      <c r="S2955" s="8">
        <f t="shared" si="368"/>
        <v>2017</v>
      </c>
      <c r="T2955" s="8">
        <v>2017</v>
      </c>
      <c r="U2955" s="8">
        <f t="shared" si="369"/>
        <v>5</v>
      </c>
      <c r="V2955" s="7">
        <v>2017</v>
      </c>
      <c r="W2955" t="s">
        <v>4733</v>
      </c>
      <c r="X2955" s="2">
        <v>0.28199999999999997</v>
      </c>
      <c r="Y2955" s="6">
        <f t="shared" si="374"/>
        <v>7.527828942099783E-3</v>
      </c>
      <c r="AA2955">
        <v>16875869</v>
      </c>
      <c r="AB2955">
        <v>19700186861</v>
      </c>
      <c r="AC2955">
        <v>16875877</v>
      </c>
      <c r="AD2955" t="s">
        <v>6</v>
      </c>
      <c r="AE2955">
        <v>2017</v>
      </c>
      <c r="AG2955">
        <v>8160768</v>
      </c>
      <c r="AI2955" t="s">
        <v>24215</v>
      </c>
      <c r="AK2955" t="s">
        <v>24214</v>
      </c>
      <c r="AL2955">
        <v>3</v>
      </c>
      <c r="AM2955" s="5">
        <f t="shared" si="370"/>
        <v>0.6</v>
      </c>
      <c r="AN2955" s="4">
        <f t="shared" si="375"/>
        <v>9.0874668686103744E-4</v>
      </c>
      <c r="AO2955" s="3"/>
      <c r="AP2955">
        <v>1</v>
      </c>
      <c r="AR2955" t="s">
        <v>1</v>
      </c>
      <c r="AT2955" s="2">
        <v>1.1739999999999999</v>
      </c>
      <c r="AU2955" s="1">
        <f t="shared" si="371"/>
        <v>0.55421042655281583</v>
      </c>
      <c r="AV2955" s="1">
        <f t="shared" si="372"/>
        <v>0.42182878144804103</v>
      </c>
      <c r="AW2955" s="1">
        <f t="shared" si="373"/>
        <v>0.28944713634326608</v>
      </c>
    </row>
    <row r="2956" spans="1:49" x14ac:dyDescent="0.2">
      <c r="A2956">
        <v>2954</v>
      </c>
      <c r="B2956" t="s">
        <v>24213</v>
      </c>
      <c r="C2956" t="s">
        <v>24212</v>
      </c>
      <c r="F2956" t="s">
        <v>24211</v>
      </c>
      <c r="G2956" t="s">
        <v>14</v>
      </c>
      <c r="H2956" t="s">
        <v>13</v>
      </c>
      <c r="I2956" t="s">
        <v>3891</v>
      </c>
      <c r="J2956" t="s">
        <v>24210</v>
      </c>
      <c r="K2956" t="s">
        <v>24209</v>
      </c>
      <c r="L2956" t="s">
        <v>24208</v>
      </c>
      <c r="M2956" t="s">
        <v>183</v>
      </c>
      <c r="N2956">
        <v>4</v>
      </c>
      <c r="O2956" t="s">
        <v>24207</v>
      </c>
      <c r="P2956" t="s">
        <v>24206</v>
      </c>
      <c r="Q2956" t="s">
        <v>24205</v>
      </c>
      <c r="R2956" s="7">
        <v>42736</v>
      </c>
      <c r="S2956" s="8">
        <f t="shared" si="368"/>
        <v>2017</v>
      </c>
      <c r="T2956" s="8">
        <v>2017</v>
      </c>
      <c r="U2956" s="8">
        <f t="shared" si="369"/>
        <v>5</v>
      </c>
      <c r="V2956" s="7">
        <v>2017</v>
      </c>
      <c r="W2956" t="s">
        <v>7290</v>
      </c>
      <c r="X2956" s="2">
        <v>0.58699999999999997</v>
      </c>
      <c r="Y2956" s="6">
        <f t="shared" si="374"/>
        <v>1.5669629748271536E-2</v>
      </c>
      <c r="AB2956">
        <v>21100374601</v>
      </c>
      <c r="AC2956">
        <v>21693536</v>
      </c>
      <c r="AD2956" t="s">
        <v>6</v>
      </c>
      <c r="AE2956">
        <v>5</v>
      </c>
      <c r="AG2956">
        <v>8107488</v>
      </c>
      <c r="AH2956" t="s">
        <v>24204</v>
      </c>
      <c r="AI2956" t="s">
        <v>24203</v>
      </c>
      <c r="AJ2956" t="s">
        <v>24202</v>
      </c>
      <c r="AK2956" t="s">
        <v>24201</v>
      </c>
      <c r="AL2956">
        <v>14</v>
      </c>
      <c r="AM2956" s="5">
        <f t="shared" si="370"/>
        <v>2.8</v>
      </c>
      <c r="AN2956" s="4">
        <f t="shared" si="375"/>
        <v>4.2408178720181747E-3</v>
      </c>
      <c r="AO2956" s="3"/>
      <c r="AP2956">
        <v>1</v>
      </c>
      <c r="AQ2956" t="s">
        <v>15511</v>
      </c>
      <c r="AR2956" t="s">
        <v>1</v>
      </c>
      <c r="AS2956" t="s">
        <v>15509</v>
      </c>
      <c r="AT2956" s="2">
        <v>3.367</v>
      </c>
      <c r="AU2956" s="1">
        <f t="shared" si="371"/>
        <v>1.2240986185395526</v>
      </c>
      <c r="AV2956" s="1">
        <f t="shared" si="372"/>
        <v>0.99552238101448554</v>
      </c>
      <c r="AW2956" s="1">
        <f t="shared" si="373"/>
        <v>0.76694614348941825</v>
      </c>
    </row>
    <row r="2957" spans="1:49" x14ac:dyDescent="0.2">
      <c r="A2957">
        <v>2955</v>
      </c>
      <c r="B2957" t="s">
        <v>24200</v>
      </c>
      <c r="F2957" t="s">
        <v>24199</v>
      </c>
      <c r="G2957" t="s">
        <v>14</v>
      </c>
      <c r="H2957" t="s">
        <v>13</v>
      </c>
      <c r="I2957" t="s">
        <v>24198</v>
      </c>
      <c r="J2957" t="s">
        <v>24194</v>
      </c>
      <c r="K2957" t="s">
        <v>24197</v>
      </c>
      <c r="L2957" t="s">
        <v>5831</v>
      </c>
      <c r="M2957" t="s">
        <v>68</v>
      </c>
      <c r="N2957">
        <v>2</v>
      </c>
      <c r="O2957" t="s">
        <v>24196</v>
      </c>
      <c r="P2957" t="s">
        <v>24195</v>
      </c>
      <c r="Q2957" t="s">
        <v>24194</v>
      </c>
      <c r="R2957" s="7">
        <v>42736</v>
      </c>
      <c r="S2957" s="8">
        <f t="shared" si="368"/>
        <v>2017</v>
      </c>
      <c r="T2957" s="8">
        <v>2017</v>
      </c>
      <c r="U2957" s="8">
        <f t="shared" si="369"/>
        <v>5</v>
      </c>
      <c r="V2957" s="7">
        <v>2017</v>
      </c>
      <c r="W2957" t="s">
        <v>13433</v>
      </c>
      <c r="X2957" s="2">
        <v>0.129</v>
      </c>
      <c r="Y2957" s="6">
        <f t="shared" si="374"/>
        <v>3.4435813245775608E-3</v>
      </c>
      <c r="AB2957">
        <v>20500195215</v>
      </c>
      <c r="AC2957" t="s">
        <v>13432</v>
      </c>
      <c r="AD2957" t="s">
        <v>6</v>
      </c>
      <c r="AE2957">
        <v>9</v>
      </c>
      <c r="AF2957">
        <v>9</v>
      </c>
      <c r="AH2957" t="s">
        <v>24193</v>
      </c>
      <c r="AI2957" t="s">
        <v>24192</v>
      </c>
      <c r="AJ2957" t="s">
        <v>24191</v>
      </c>
      <c r="AK2957" t="s">
        <v>24190</v>
      </c>
      <c r="AL2957">
        <v>1</v>
      </c>
      <c r="AM2957" s="5">
        <f t="shared" si="370"/>
        <v>0.2</v>
      </c>
      <c r="AN2957" s="4">
        <f t="shared" si="375"/>
        <v>3.0291556228701253E-4</v>
      </c>
      <c r="AO2957" s="3"/>
      <c r="AP2957">
        <v>0</v>
      </c>
      <c r="AR2957" t="s">
        <v>1</v>
      </c>
      <c r="AT2957" s="2" t="s">
        <v>0</v>
      </c>
      <c r="AU2957" s="1">
        <f t="shared" si="371"/>
        <v>0.25013815958903962</v>
      </c>
      <c r="AV2957" s="1">
        <f t="shared" si="372"/>
        <v>0.18732484434322866</v>
      </c>
      <c r="AW2957" s="1">
        <f t="shared" si="373"/>
        <v>0.12451152909741768</v>
      </c>
    </row>
    <row r="2958" spans="1:49" x14ac:dyDescent="0.2">
      <c r="A2958">
        <v>2956</v>
      </c>
      <c r="B2958" t="s">
        <v>24189</v>
      </c>
      <c r="C2958" t="s">
        <v>24188</v>
      </c>
      <c r="E2958">
        <v>29090617</v>
      </c>
      <c r="F2958" t="s">
        <v>24187</v>
      </c>
      <c r="G2958" t="s">
        <v>14</v>
      </c>
      <c r="H2958" t="s">
        <v>13</v>
      </c>
      <c r="I2958" t="s">
        <v>24186</v>
      </c>
      <c r="J2958" t="s">
        <v>24185</v>
      </c>
      <c r="K2958" t="s">
        <v>24184</v>
      </c>
      <c r="L2958" t="s">
        <v>24183</v>
      </c>
      <c r="M2958" t="s">
        <v>1669</v>
      </c>
      <c r="N2958">
        <v>8</v>
      </c>
      <c r="O2958" t="s">
        <v>24182</v>
      </c>
      <c r="P2958" t="s">
        <v>24181</v>
      </c>
      <c r="Q2958" t="s">
        <v>24180</v>
      </c>
      <c r="R2958" s="7">
        <v>42736</v>
      </c>
      <c r="S2958" s="8">
        <f t="shared" si="368"/>
        <v>2017</v>
      </c>
      <c r="T2958" s="8">
        <v>2017</v>
      </c>
      <c r="U2958" s="8">
        <f t="shared" si="369"/>
        <v>5</v>
      </c>
      <c r="V2958" s="7">
        <v>2017</v>
      </c>
      <c r="W2958" t="s">
        <v>3826</v>
      </c>
      <c r="X2958" s="2">
        <v>0.50900000000000001</v>
      </c>
      <c r="Y2958" s="6">
        <f t="shared" si="374"/>
        <v>1.3587464296201383E-2</v>
      </c>
      <c r="AA2958">
        <v>9168451</v>
      </c>
      <c r="AB2958">
        <v>15432</v>
      </c>
      <c r="AC2958">
        <v>13476947</v>
      </c>
      <c r="AD2958" t="s">
        <v>6</v>
      </c>
      <c r="AE2958">
        <v>81</v>
      </c>
      <c r="AF2958">
        <v>12</v>
      </c>
      <c r="AH2958" t="s">
        <v>24179</v>
      </c>
      <c r="AI2958" t="s">
        <v>24178</v>
      </c>
      <c r="AJ2958" t="s">
        <v>24177</v>
      </c>
      <c r="AK2958" t="s">
        <v>24176</v>
      </c>
      <c r="AL2958">
        <v>9</v>
      </c>
      <c r="AM2958" s="5">
        <f t="shared" si="370"/>
        <v>1.8</v>
      </c>
      <c r="AN2958" s="4">
        <f t="shared" si="375"/>
        <v>2.7262400605831123E-3</v>
      </c>
      <c r="AO2958" s="3"/>
      <c r="AP2958">
        <v>1</v>
      </c>
      <c r="AR2958" t="s">
        <v>1</v>
      </c>
      <c r="AT2958" s="2" t="s">
        <v>0</v>
      </c>
      <c r="AU2958" s="1">
        <f t="shared" si="371"/>
        <v>1.0329097025515901</v>
      </c>
      <c r="AV2958" s="1">
        <f t="shared" si="372"/>
        <v>0.81568521783922476</v>
      </c>
      <c r="AW2958" s="1">
        <f t="shared" si="373"/>
        <v>0.59846073312685932</v>
      </c>
    </row>
    <row r="2959" spans="1:49" x14ac:dyDescent="0.2">
      <c r="A2959">
        <v>2957</v>
      </c>
      <c r="B2959" t="s">
        <v>24175</v>
      </c>
      <c r="C2959" t="s">
        <v>24174</v>
      </c>
      <c r="F2959" t="s">
        <v>24173</v>
      </c>
      <c r="G2959" t="s">
        <v>14</v>
      </c>
      <c r="H2959" t="s">
        <v>13</v>
      </c>
      <c r="I2959" t="s">
        <v>24172</v>
      </c>
      <c r="J2959">
        <v>60109767</v>
      </c>
      <c r="K2959" t="s">
        <v>24171</v>
      </c>
      <c r="L2959" t="s">
        <v>8165</v>
      </c>
      <c r="M2959" t="s">
        <v>39</v>
      </c>
      <c r="N2959">
        <v>1</v>
      </c>
      <c r="O2959" t="s">
        <v>24170</v>
      </c>
      <c r="P2959">
        <v>57195774561</v>
      </c>
      <c r="Q2959">
        <v>60109767</v>
      </c>
      <c r="R2959" s="7">
        <v>42736</v>
      </c>
      <c r="S2959" s="8">
        <f t="shared" si="368"/>
        <v>2017</v>
      </c>
      <c r="T2959" s="8">
        <v>2017</v>
      </c>
      <c r="U2959" s="8">
        <f t="shared" si="369"/>
        <v>5</v>
      </c>
      <c r="V2959" s="7">
        <v>2017</v>
      </c>
      <c r="W2959" t="s">
        <v>11674</v>
      </c>
      <c r="X2959" s="2">
        <v>0.154</v>
      </c>
      <c r="Y2959" s="6">
        <f t="shared" si="374"/>
        <v>4.1109420463949177E-3</v>
      </c>
      <c r="AA2959" t="s">
        <v>11673</v>
      </c>
      <c r="AB2959">
        <v>21100231100</v>
      </c>
      <c r="AC2959">
        <v>18187803</v>
      </c>
      <c r="AD2959" t="s">
        <v>6</v>
      </c>
      <c r="AE2959">
        <v>12</v>
      </c>
      <c r="AF2959" t="s">
        <v>24169</v>
      </c>
      <c r="AH2959" t="s">
        <v>24168</v>
      </c>
      <c r="AI2959" t="s">
        <v>24167</v>
      </c>
      <c r="AJ2959" t="s">
        <v>24166</v>
      </c>
      <c r="AK2959" t="s">
        <v>24165</v>
      </c>
      <c r="AL2959">
        <v>0</v>
      </c>
      <c r="AM2959" s="5">
        <f t="shared" si="370"/>
        <v>0</v>
      </c>
      <c r="AN2959" s="4">
        <f t="shared" si="375"/>
        <v>0</v>
      </c>
      <c r="AO2959" s="3"/>
      <c r="AP2959">
        <v>0</v>
      </c>
      <c r="AR2959" t="s">
        <v>1</v>
      </c>
      <c r="AT2959" s="2" t="s">
        <v>0</v>
      </c>
      <c r="AU2959" s="1">
        <f t="shared" si="371"/>
        <v>0.28776594324764421</v>
      </c>
      <c r="AV2959" s="1">
        <f t="shared" si="372"/>
        <v>0.20554710231974588</v>
      </c>
      <c r="AW2959" s="1">
        <f t="shared" si="373"/>
        <v>0.12332826139184754</v>
      </c>
    </row>
    <row r="2960" spans="1:49" x14ac:dyDescent="0.2">
      <c r="A2960">
        <v>2958</v>
      </c>
      <c r="B2960" t="s">
        <v>24164</v>
      </c>
      <c r="C2960" t="s">
        <v>24163</v>
      </c>
      <c r="F2960" t="s">
        <v>24162</v>
      </c>
      <c r="G2960" t="s">
        <v>14</v>
      </c>
      <c r="H2960" t="s">
        <v>13</v>
      </c>
      <c r="I2960" t="s">
        <v>24161</v>
      </c>
      <c r="J2960">
        <v>60013682</v>
      </c>
      <c r="K2960" t="s">
        <v>4240</v>
      </c>
      <c r="L2960" t="s">
        <v>3194</v>
      </c>
      <c r="M2960" t="s">
        <v>3193</v>
      </c>
      <c r="N2960">
        <v>7</v>
      </c>
      <c r="O2960" t="s">
        <v>24160</v>
      </c>
      <c r="P2960" t="s">
        <v>24159</v>
      </c>
      <c r="Q2960" t="s">
        <v>24158</v>
      </c>
      <c r="R2960" s="7">
        <v>42736</v>
      </c>
      <c r="S2960" s="8">
        <f t="shared" si="368"/>
        <v>2017</v>
      </c>
      <c r="T2960" s="8">
        <v>2017</v>
      </c>
      <c r="U2960" s="8">
        <f t="shared" si="369"/>
        <v>5</v>
      </c>
      <c r="V2960" s="7">
        <v>2017</v>
      </c>
      <c r="W2960" t="s">
        <v>5028</v>
      </c>
      <c r="X2960" s="2">
        <v>1.899</v>
      </c>
      <c r="Y2960" s="6">
        <f t="shared" si="374"/>
        <v>5.069272042924642E-2</v>
      </c>
      <c r="AA2960">
        <v>20507534</v>
      </c>
      <c r="AB2960">
        <v>21100229207</v>
      </c>
      <c r="AC2960">
        <v>20507526</v>
      </c>
      <c r="AD2960" t="s">
        <v>6</v>
      </c>
      <c r="AE2960">
        <v>5</v>
      </c>
      <c r="AF2960">
        <v>47</v>
      </c>
      <c r="AH2960" t="s">
        <v>24157</v>
      </c>
      <c r="AI2960" t="s">
        <v>24156</v>
      </c>
      <c r="AK2960" t="s">
        <v>24155</v>
      </c>
      <c r="AL2960">
        <v>16</v>
      </c>
      <c r="AM2960" s="5">
        <f t="shared" si="370"/>
        <v>3.2</v>
      </c>
      <c r="AN2960" s="4">
        <f t="shared" si="375"/>
        <v>4.8466489965922005E-3</v>
      </c>
      <c r="AO2960" s="3"/>
      <c r="AP2960">
        <v>0</v>
      </c>
      <c r="AQ2960" t="s">
        <v>3040</v>
      </c>
      <c r="AR2960" t="s">
        <v>24154</v>
      </c>
      <c r="AS2960" t="s">
        <v>13751</v>
      </c>
      <c r="AT2960" s="2">
        <v>7.3929999999999998</v>
      </c>
      <c r="AU2960" s="1">
        <f t="shared" si="371"/>
        <v>3.6938898999450154</v>
      </c>
      <c r="AV2960" s="1">
        <f t="shared" si="372"/>
        <v>2.7769684712919309</v>
      </c>
      <c r="AW2960" s="1">
        <f t="shared" si="373"/>
        <v>1.8600470426388465</v>
      </c>
    </row>
    <row r="2961" spans="1:49" x14ac:dyDescent="0.2">
      <c r="A2961">
        <v>2959</v>
      </c>
      <c r="B2961" t="s">
        <v>24153</v>
      </c>
      <c r="C2961" t="s">
        <v>24152</v>
      </c>
      <c r="E2961">
        <v>28429745</v>
      </c>
      <c r="F2961" t="s">
        <v>24151</v>
      </c>
      <c r="G2961" t="s">
        <v>14</v>
      </c>
      <c r="H2961" t="s">
        <v>13</v>
      </c>
      <c r="I2961" t="s">
        <v>24150</v>
      </c>
      <c r="J2961" t="s">
        <v>24149</v>
      </c>
      <c r="K2961" t="s">
        <v>24148</v>
      </c>
      <c r="L2961" t="s">
        <v>24147</v>
      </c>
      <c r="M2961" t="s">
        <v>24146</v>
      </c>
      <c r="N2961">
        <v>5</v>
      </c>
      <c r="O2961" t="s">
        <v>24145</v>
      </c>
      <c r="P2961" t="s">
        <v>24144</v>
      </c>
      <c r="Q2961" t="s">
        <v>24143</v>
      </c>
      <c r="R2961" s="7">
        <v>42736</v>
      </c>
      <c r="S2961" s="8">
        <f t="shared" si="368"/>
        <v>2017</v>
      </c>
      <c r="T2961" s="8">
        <v>2017</v>
      </c>
      <c r="U2961" s="8">
        <f t="shared" si="369"/>
        <v>5</v>
      </c>
      <c r="V2961" s="7">
        <v>2017</v>
      </c>
      <c r="W2961" t="s">
        <v>16202</v>
      </c>
      <c r="X2961" s="2">
        <v>1.24</v>
      </c>
      <c r="Y2961" s="6">
        <f t="shared" si="374"/>
        <v>3.3101091802140895E-2</v>
      </c>
      <c r="AB2961">
        <v>21100200805</v>
      </c>
      <c r="AC2961">
        <v>20452322</v>
      </c>
      <c r="AD2961" t="s">
        <v>6</v>
      </c>
      <c r="AE2961">
        <v>7</v>
      </c>
      <c r="AG2961">
        <v>46664</v>
      </c>
      <c r="AI2961" t="s">
        <v>24142</v>
      </c>
      <c r="AK2961" t="s">
        <v>24141</v>
      </c>
      <c r="AL2961">
        <v>33</v>
      </c>
      <c r="AM2961" s="5">
        <f t="shared" si="370"/>
        <v>6.6</v>
      </c>
      <c r="AN2961" s="4">
        <f t="shared" si="375"/>
        <v>9.9962135554714122E-3</v>
      </c>
      <c r="AO2961" s="3"/>
      <c r="AP2961">
        <v>1</v>
      </c>
      <c r="AQ2961" t="s">
        <v>19175</v>
      </c>
      <c r="AR2961" t="s">
        <v>1</v>
      </c>
      <c r="AS2961" t="s">
        <v>19173</v>
      </c>
      <c r="AT2961" s="2">
        <v>4.3789999999999996</v>
      </c>
      <c r="AU2961" s="1">
        <f t="shared" si="371"/>
        <v>2.6169628328140049</v>
      </c>
      <c r="AV2961" s="1">
        <f t="shared" si="372"/>
        <v>2.1548652678806151</v>
      </c>
      <c r="AW2961" s="1">
        <f t="shared" si="373"/>
        <v>1.6927677029472257</v>
      </c>
    </row>
    <row r="2962" spans="1:49" x14ac:dyDescent="0.2">
      <c r="A2962">
        <v>2960</v>
      </c>
      <c r="B2962" t="s">
        <v>24140</v>
      </c>
      <c r="C2962" t="s">
        <v>24139</v>
      </c>
      <c r="F2962" t="s">
        <v>24138</v>
      </c>
      <c r="G2962" t="s">
        <v>14</v>
      </c>
      <c r="H2962" t="s">
        <v>13</v>
      </c>
      <c r="I2962" t="s">
        <v>24137</v>
      </c>
      <c r="J2962" t="s">
        <v>24136</v>
      </c>
      <c r="K2962" t="s">
        <v>24135</v>
      </c>
      <c r="L2962" t="s">
        <v>24134</v>
      </c>
      <c r="M2962" t="s">
        <v>4094</v>
      </c>
      <c r="N2962">
        <v>4</v>
      </c>
      <c r="O2962" t="s">
        <v>24133</v>
      </c>
      <c r="P2962" t="s">
        <v>24132</v>
      </c>
      <c r="Q2962" t="s">
        <v>24131</v>
      </c>
      <c r="R2962" s="7">
        <v>42736</v>
      </c>
      <c r="S2962" s="8">
        <f t="shared" si="368"/>
        <v>2017</v>
      </c>
      <c r="T2962" s="8">
        <v>2017</v>
      </c>
      <c r="U2962" s="8">
        <f t="shared" si="369"/>
        <v>5</v>
      </c>
      <c r="V2962" s="7">
        <v>2017</v>
      </c>
      <c r="W2962" t="s">
        <v>24130</v>
      </c>
      <c r="X2962" s="2">
        <v>0.32100000000000001</v>
      </c>
      <c r="Y2962" s="6">
        <f t="shared" si="374"/>
        <v>8.5689116681348602E-3</v>
      </c>
      <c r="AA2962">
        <v>12201766</v>
      </c>
      <c r="AB2962">
        <v>19900191737</v>
      </c>
      <c r="AC2962" t="s">
        <v>24129</v>
      </c>
      <c r="AD2962" t="s">
        <v>6</v>
      </c>
      <c r="AE2962">
        <v>26</v>
      </c>
      <c r="AF2962">
        <v>4</v>
      </c>
      <c r="AH2962" t="s">
        <v>24128</v>
      </c>
      <c r="AI2962" t="s">
        <v>24127</v>
      </c>
      <c r="AJ2962" t="s">
        <v>24126</v>
      </c>
      <c r="AK2962" t="s">
        <v>24125</v>
      </c>
      <c r="AL2962">
        <v>1</v>
      </c>
      <c r="AM2962" s="5">
        <f t="shared" si="370"/>
        <v>0.2</v>
      </c>
      <c r="AN2962" s="4">
        <f t="shared" si="375"/>
        <v>3.0291556228701253E-4</v>
      </c>
      <c r="AO2962" s="3"/>
      <c r="AP2962">
        <v>1</v>
      </c>
      <c r="AR2962" t="s">
        <v>24124</v>
      </c>
      <c r="AS2962" t="s">
        <v>24123</v>
      </c>
      <c r="AT2962" s="2">
        <v>1.649</v>
      </c>
      <c r="AU2962" s="1">
        <f t="shared" si="371"/>
        <v>0.60891128363805058</v>
      </c>
      <c r="AV2962" s="1">
        <f t="shared" si="372"/>
        <v>0.44359136152109363</v>
      </c>
      <c r="AW2962" s="1">
        <f t="shared" si="373"/>
        <v>0.27827143940413668</v>
      </c>
    </row>
    <row r="2963" spans="1:49" x14ac:dyDescent="0.2">
      <c r="A2963">
        <v>2961</v>
      </c>
      <c r="B2963" t="s">
        <v>24122</v>
      </c>
      <c r="F2963" t="s">
        <v>24121</v>
      </c>
      <c r="G2963" t="s">
        <v>14</v>
      </c>
      <c r="H2963" t="s">
        <v>13</v>
      </c>
      <c r="I2963" t="s">
        <v>24120</v>
      </c>
      <c r="J2963" t="s">
        <v>24119</v>
      </c>
      <c r="K2963" t="s">
        <v>24118</v>
      </c>
      <c r="L2963" t="s">
        <v>24117</v>
      </c>
      <c r="M2963" t="s">
        <v>151</v>
      </c>
      <c r="N2963">
        <v>6</v>
      </c>
      <c r="O2963" t="s">
        <v>24116</v>
      </c>
      <c r="P2963" t="s">
        <v>24115</v>
      </c>
      <c r="Q2963" t="s">
        <v>24114</v>
      </c>
      <c r="R2963" s="7">
        <v>42736</v>
      </c>
      <c r="S2963" s="8">
        <f t="shared" si="368"/>
        <v>2017</v>
      </c>
      <c r="T2963" s="8">
        <v>2017</v>
      </c>
      <c r="U2963" s="8">
        <f t="shared" si="369"/>
        <v>5</v>
      </c>
      <c r="V2963" s="7">
        <v>2017</v>
      </c>
      <c r="W2963" t="s">
        <v>24113</v>
      </c>
      <c r="X2963" s="2">
        <v>0.21299999999999999</v>
      </c>
      <c r="Y2963" s="6">
        <f t="shared" si="374"/>
        <v>5.6859133498838796E-3</v>
      </c>
      <c r="AA2963" t="s">
        <v>24112</v>
      </c>
      <c r="AB2963">
        <v>21100223164</v>
      </c>
      <c r="AC2963">
        <v>20678223</v>
      </c>
      <c r="AD2963" t="s">
        <v>6</v>
      </c>
      <c r="AE2963">
        <v>8</v>
      </c>
      <c r="AF2963">
        <v>4</v>
      </c>
      <c r="AH2963" t="s">
        <v>24111</v>
      </c>
      <c r="AI2963" t="s">
        <v>24110</v>
      </c>
      <c r="AJ2963" t="s">
        <v>24109</v>
      </c>
      <c r="AK2963" t="s">
        <v>24108</v>
      </c>
      <c r="AL2963">
        <v>0</v>
      </c>
      <c r="AM2963" s="5">
        <f t="shared" si="370"/>
        <v>0</v>
      </c>
      <c r="AN2963" s="4">
        <f t="shared" si="375"/>
        <v>0</v>
      </c>
      <c r="AO2963" s="3"/>
      <c r="AP2963">
        <v>0</v>
      </c>
      <c r="AR2963" t="s">
        <v>1</v>
      </c>
      <c r="AS2963" t="s">
        <v>24107</v>
      </c>
      <c r="AT2963" s="2" t="s">
        <v>0</v>
      </c>
      <c r="AU2963" s="1">
        <f t="shared" si="371"/>
        <v>0.39801393449187156</v>
      </c>
      <c r="AV2963" s="1">
        <f t="shared" si="372"/>
        <v>0.28429566749419399</v>
      </c>
      <c r="AW2963" s="1">
        <f t="shared" si="373"/>
        <v>0.17057740049651637</v>
      </c>
    </row>
    <row r="2964" spans="1:49" x14ac:dyDescent="0.2">
      <c r="A2964">
        <v>2962</v>
      </c>
      <c r="B2964" t="s">
        <v>24106</v>
      </c>
      <c r="C2964" t="s">
        <v>24105</v>
      </c>
      <c r="F2964" t="s">
        <v>24104</v>
      </c>
      <c r="G2964" t="s">
        <v>14</v>
      </c>
      <c r="H2964" t="s">
        <v>13</v>
      </c>
      <c r="I2964" t="s">
        <v>24103</v>
      </c>
      <c r="J2964" t="s">
        <v>24102</v>
      </c>
      <c r="K2964" t="s">
        <v>24101</v>
      </c>
      <c r="L2964" t="s">
        <v>24100</v>
      </c>
      <c r="M2964" t="s">
        <v>8567</v>
      </c>
      <c r="N2964">
        <v>3</v>
      </c>
      <c r="O2964" t="s">
        <v>24099</v>
      </c>
      <c r="P2964" t="s">
        <v>24098</v>
      </c>
      <c r="Q2964" t="s">
        <v>24097</v>
      </c>
      <c r="R2964" s="7">
        <v>42736</v>
      </c>
      <c r="S2964" s="8">
        <f t="shared" si="368"/>
        <v>2017</v>
      </c>
      <c r="T2964" s="8">
        <v>2017</v>
      </c>
      <c r="U2964" s="8">
        <f t="shared" si="369"/>
        <v>5</v>
      </c>
      <c r="V2964" s="7">
        <v>2017</v>
      </c>
      <c r="W2964" t="s">
        <v>4573</v>
      </c>
      <c r="X2964" s="2">
        <v>0.67200000000000004</v>
      </c>
      <c r="Y2964" s="6">
        <f t="shared" si="374"/>
        <v>1.793865620245055E-2</v>
      </c>
      <c r="AA2964">
        <v>13132989</v>
      </c>
      <c r="AB2964">
        <v>19700170477</v>
      </c>
      <c r="AC2964">
        <v>13132970</v>
      </c>
      <c r="AD2964" t="s">
        <v>6</v>
      </c>
      <c r="AE2964">
        <v>2017</v>
      </c>
      <c r="AF2964">
        <v>719</v>
      </c>
      <c r="AH2964" t="s">
        <v>24096</v>
      </c>
      <c r="AI2964" t="s">
        <v>24095</v>
      </c>
      <c r="AJ2964" t="s">
        <v>24094</v>
      </c>
      <c r="AK2964" t="s">
        <v>24093</v>
      </c>
      <c r="AL2964">
        <v>2</v>
      </c>
      <c r="AM2964" s="5">
        <f t="shared" si="370"/>
        <v>0.4</v>
      </c>
      <c r="AN2964" s="4">
        <f t="shared" si="375"/>
        <v>6.0583112457402507E-4</v>
      </c>
      <c r="AO2964" s="3"/>
      <c r="AP2964">
        <v>1</v>
      </c>
      <c r="AQ2964" t="s">
        <v>6203</v>
      </c>
      <c r="AR2964" t="s">
        <v>1</v>
      </c>
      <c r="AS2964" t="s">
        <v>6201</v>
      </c>
      <c r="AT2964" s="2">
        <v>1.546</v>
      </c>
      <c r="AU2964" s="1">
        <f t="shared" si="371"/>
        <v>1.273880867908759</v>
      </c>
      <c r="AV2964" s="1">
        <f t="shared" si="372"/>
        <v>0.92722436635122885</v>
      </c>
      <c r="AW2964" s="1">
        <f t="shared" si="373"/>
        <v>0.58056786479369826</v>
      </c>
    </row>
    <row r="2965" spans="1:49" x14ac:dyDescent="0.2">
      <c r="A2965">
        <v>2963</v>
      </c>
      <c r="B2965" t="s">
        <v>24092</v>
      </c>
      <c r="F2965" t="s">
        <v>24091</v>
      </c>
      <c r="G2965" t="s">
        <v>14</v>
      </c>
      <c r="H2965" t="s">
        <v>13</v>
      </c>
      <c r="I2965" t="s">
        <v>24090</v>
      </c>
      <c r="N2965">
        <v>4</v>
      </c>
      <c r="O2965" t="s">
        <v>24089</v>
      </c>
      <c r="P2965" t="s">
        <v>24088</v>
      </c>
      <c r="Q2965" t="s">
        <v>24087</v>
      </c>
      <c r="R2965" s="7">
        <v>42736</v>
      </c>
      <c r="S2965" s="8">
        <f t="shared" si="368"/>
        <v>2017</v>
      </c>
      <c r="T2965" s="8">
        <v>2017</v>
      </c>
      <c r="U2965" s="8">
        <f t="shared" si="369"/>
        <v>5</v>
      </c>
      <c r="V2965" s="7">
        <v>2017</v>
      </c>
      <c r="W2965" t="s">
        <v>13433</v>
      </c>
      <c r="X2965" s="2">
        <v>0.129</v>
      </c>
      <c r="Y2965" s="6">
        <f t="shared" si="374"/>
        <v>3.4435813245775608E-3</v>
      </c>
      <c r="AB2965">
        <v>20500195215</v>
      </c>
      <c r="AC2965" t="s">
        <v>13432</v>
      </c>
      <c r="AD2965" t="s">
        <v>6</v>
      </c>
      <c r="AE2965">
        <v>9</v>
      </c>
      <c r="AF2965" t="s">
        <v>24086</v>
      </c>
      <c r="AH2965" t="s">
        <v>24085</v>
      </c>
      <c r="AI2965" t="s">
        <v>24084</v>
      </c>
      <c r="AK2965" t="s">
        <v>24083</v>
      </c>
      <c r="AL2965">
        <v>0</v>
      </c>
      <c r="AM2965" s="5">
        <f t="shared" si="370"/>
        <v>0</v>
      </c>
      <c r="AN2965" s="4">
        <f t="shared" si="375"/>
        <v>0</v>
      </c>
      <c r="AO2965" s="3"/>
      <c r="AP2965">
        <v>0</v>
      </c>
      <c r="AR2965" t="s">
        <v>1</v>
      </c>
      <c r="AT2965" s="2" t="s">
        <v>0</v>
      </c>
      <c r="AU2965" s="1">
        <f t="shared" si="371"/>
        <v>0.24105069272042923</v>
      </c>
      <c r="AV2965" s="1">
        <f t="shared" si="372"/>
        <v>0.17217906622887805</v>
      </c>
      <c r="AW2965" s="1">
        <f t="shared" si="373"/>
        <v>0.10330743973732681</v>
      </c>
    </row>
    <row r="2966" spans="1:49" x14ac:dyDescent="0.2">
      <c r="A2966">
        <v>2964</v>
      </c>
      <c r="B2966" t="s">
        <v>24082</v>
      </c>
      <c r="C2966" t="s">
        <v>24081</v>
      </c>
      <c r="F2966" t="s">
        <v>24080</v>
      </c>
      <c r="G2966" t="s">
        <v>14</v>
      </c>
      <c r="H2966" t="s">
        <v>13</v>
      </c>
      <c r="I2966" t="s">
        <v>24079</v>
      </c>
      <c r="J2966">
        <v>60108809</v>
      </c>
      <c r="K2966" t="s">
        <v>24078</v>
      </c>
      <c r="L2966" t="s">
        <v>24077</v>
      </c>
      <c r="M2966" t="s">
        <v>9</v>
      </c>
      <c r="N2966">
        <v>1</v>
      </c>
      <c r="O2966" t="s">
        <v>24076</v>
      </c>
      <c r="P2966">
        <v>57199062331</v>
      </c>
      <c r="Q2966">
        <v>60108809</v>
      </c>
      <c r="R2966" s="7">
        <v>42736</v>
      </c>
      <c r="S2966" s="8">
        <f t="shared" si="368"/>
        <v>2017</v>
      </c>
      <c r="T2966" s="8">
        <v>2017</v>
      </c>
      <c r="U2966" s="8">
        <f t="shared" si="369"/>
        <v>5</v>
      </c>
      <c r="V2966" s="7">
        <v>2017</v>
      </c>
      <c r="W2966" t="s">
        <v>22880</v>
      </c>
      <c r="X2966" s="2" t="s">
        <v>0</v>
      </c>
      <c r="Y2966" s="6" t="e">
        <f t="shared" si="374"/>
        <v>#VALUE!</v>
      </c>
      <c r="AA2966">
        <v>18681646</v>
      </c>
      <c r="AB2966">
        <v>20000195073</v>
      </c>
      <c r="AC2966">
        <v>18612121</v>
      </c>
      <c r="AD2966" t="s">
        <v>6</v>
      </c>
      <c r="AE2966">
        <v>13</v>
      </c>
      <c r="AF2966">
        <v>12</v>
      </c>
      <c r="AH2966" t="s">
        <v>24075</v>
      </c>
      <c r="AI2966" t="s">
        <v>24074</v>
      </c>
      <c r="AJ2966" t="s">
        <v>24073</v>
      </c>
      <c r="AK2966" t="s">
        <v>24072</v>
      </c>
      <c r="AL2966">
        <v>1</v>
      </c>
      <c r="AM2966" s="5">
        <f t="shared" si="370"/>
        <v>0.2</v>
      </c>
      <c r="AN2966" s="4">
        <f t="shared" si="375"/>
        <v>3.0291556228701253E-4</v>
      </c>
      <c r="AO2966" s="3"/>
      <c r="AP2966">
        <v>1</v>
      </c>
      <c r="AR2966" t="s">
        <v>1</v>
      </c>
      <c r="AT2966" s="2" t="s">
        <v>0</v>
      </c>
      <c r="AU2966" s="1" t="e">
        <f t="shared" si="371"/>
        <v>#VALUE!</v>
      </c>
      <c r="AV2966" s="1" t="e">
        <f t="shared" si="372"/>
        <v>#VALUE!</v>
      </c>
      <c r="AW2966" s="1" t="e">
        <f t="shared" si="373"/>
        <v>#VALUE!</v>
      </c>
    </row>
    <row r="2967" spans="1:49" x14ac:dyDescent="0.2">
      <c r="A2967">
        <v>2965</v>
      </c>
      <c r="B2967" t="s">
        <v>24071</v>
      </c>
      <c r="C2967" t="s">
        <v>24070</v>
      </c>
      <c r="E2967">
        <v>28855431</v>
      </c>
      <c r="F2967" t="s">
        <v>24069</v>
      </c>
      <c r="G2967" t="s">
        <v>14</v>
      </c>
      <c r="H2967" t="s">
        <v>13</v>
      </c>
      <c r="I2967" t="s">
        <v>24068</v>
      </c>
      <c r="J2967" t="s">
        <v>24067</v>
      </c>
      <c r="K2967" t="s">
        <v>24066</v>
      </c>
      <c r="L2967" t="s">
        <v>24065</v>
      </c>
      <c r="M2967" t="s">
        <v>85</v>
      </c>
      <c r="N2967">
        <v>6</v>
      </c>
      <c r="O2967" t="s">
        <v>24064</v>
      </c>
      <c r="P2967" t="s">
        <v>24063</v>
      </c>
      <c r="Q2967" t="s">
        <v>24062</v>
      </c>
      <c r="R2967" s="7">
        <v>42736</v>
      </c>
      <c r="S2967" s="8">
        <f t="shared" si="368"/>
        <v>2017</v>
      </c>
      <c r="T2967" s="8">
        <v>2017</v>
      </c>
      <c r="U2967" s="8">
        <f t="shared" si="369"/>
        <v>5</v>
      </c>
      <c r="V2967" s="7">
        <v>2017</v>
      </c>
      <c r="W2967" t="s">
        <v>24061</v>
      </c>
      <c r="X2967" s="2">
        <v>0.74299999999999999</v>
      </c>
      <c r="Y2967" s="6">
        <f t="shared" si="374"/>
        <v>1.9833960652411841E-2</v>
      </c>
      <c r="AA2967">
        <v>9188959</v>
      </c>
      <c r="AB2967">
        <v>26030</v>
      </c>
      <c r="AC2967">
        <v>13484540</v>
      </c>
      <c r="AD2967" t="s">
        <v>6</v>
      </c>
      <c r="AE2967">
        <v>64</v>
      </c>
      <c r="AF2967">
        <v>11</v>
      </c>
      <c r="AH2967" t="s">
        <v>24060</v>
      </c>
      <c r="AI2967" t="s">
        <v>24059</v>
      </c>
      <c r="AJ2967" t="s">
        <v>24058</v>
      </c>
      <c r="AK2967" t="s">
        <v>24057</v>
      </c>
      <c r="AL2967">
        <v>22</v>
      </c>
      <c r="AM2967" s="5">
        <f t="shared" si="370"/>
        <v>4.4000000000000004</v>
      </c>
      <c r="AN2967" s="4">
        <f t="shared" si="375"/>
        <v>6.6641423703142754E-3</v>
      </c>
      <c r="AO2967" s="3"/>
      <c r="AP2967">
        <v>1</v>
      </c>
      <c r="AR2967" t="s">
        <v>24056</v>
      </c>
      <c r="AS2967" t="s">
        <v>24055</v>
      </c>
      <c r="AT2967" s="2">
        <v>2.3490000000000002</v>
      </c>
      <c r="AU2967" s="1">
        <f t="shared" si="371"/>
        <v>1.588301516778257</v>
      </c>
      <c r="AV2967" s="1">
        <f t="shared" si="372"/>
        <v>1.3249051511363057</v>
      </c>
      <c r="AW2967" s="1">
        <f t="shared" si="373"/>
        <v>1.0615087854943546</v>
      </c>
    </row>
    <row r="2968" spans="1:49" x14ac:dyDescent="0.2">
      <c r="A2968">
        <v>2966</v>
      </c>
      <c r="B2968" t="s">
        <v>24054</v>
      </c>
      <c r="C2968" t="s">
        <v>24053</v>
      </c>
      <c r="F2968" t="s">
        <v>24052</v>
      </c>
      <c r="G2968" t="s">
        <v>14</v>
      </c>
      <c r="H2968" t="s">
        <v>13</v>
      </c>
      <c r="I2968" t="s">
        <v>24051</v>
      </c>
      <c r="J2968" t="s">
        <v>24050</v>
      </c>
      <c r="K2968" t="s">
        <v>24049</v>
      </c>
      <c r="L2968" t="s">
        <v>24048</v>
      </c>
      <c r="M2968" t="s">
        <v>85</v>
      </c>
      <c r="N2968">
        <v>1</v>
      </c>
      <c r="O2968" t="s">
        <v>24047</v>
      </c>
      <c r="P2968">
        <v>22233332500</v>
      </c>
      <c r="Q2968" t="s">
        <v>24046</v>
      </c>
      <c r="R2968" s="7">
        <v>42736</v>
      </c>
      <c r="S2968" s="8">
        <f t="shared" si="368"/>
        <v>2017</v>
      </c>
      <c r="T2968" s="8">
        <v>2017</v>
      </c>
      <c r="U2968" s="8">
        <f t="shared" si="369"/>
        <v>5</v>
      </c>
      <c r="V2968" s="7">
        <v>2017</v>
      </c>
      <c r="W2968" t="s">
        <v>13509</v>
      </c>
      <c r="X2968" s="2">
        <v>1.887</v>
      </c>
      <c r="Y2968" s="6">
        <f t="shared" si="374"/>
        <v>5.0372387282774087E-2</v>
      </c>
      <c r="AA2968">
        <v>24700010</v>
      </c>
      <c r="AB2968">
        <v>21100779241</v>
      </c>
      <c r="AC2968">
        <v>24700029</v>
      </c>
      <c r="AD2968" t="s">
        <v>6</v>
      </c>
      <c r="AE2968">
        <v>96</v>
      </c>
      <c r="AF2968">
        <v>10</v>
      </c>
      <c r="AG2968">
        <v>101301</v>
      </c>
      <c r="AI2968" t="s">
        <v>24045</v>
      </c>
      <c r="AK2968" t="s">
        <v>24044</v>
      </c>
      <c r="AL2968">
        <v>13</v>
      </c>
      <c r="AM2968" s="5">
        <f t="shared" si="370"/>
        <v>2.6</v>
      </c>
      <c r="AN2968" s="4">
        <f t="shared" si="375"/>
        <v>3.9379023097311627E-3</v>
      </c>
      <c r="AO2968" s="3"/>
      <c r="AP2968">
        <v>0</v>
      </c>
      <c r="AQ2968" t="s">
        <v>76</v>
      </c>
      <c r="AR2968">
        <v>11247013</v>
      </c>
      <c r="AS2968" t="s">
        <v>75</v>
      </c>
      <c r="AT2968" s="2">
        <v>5.2960000000000003</v>
      </c>
      <c r="AU2968" s="1">
        <f t="shared" si="371"/>
        <v>3.6442041790861204</v>
      </c>
      <c r="AV2968" s="1">
        <f t="shared" si="372"/>
        <v>2.7155144796252624</v>
      </c>
      <c r="AW2968" s="1">
        <f t="shared" si="373"/>
        <v>1.7868247801644039</v>
      </c>
    </row>
    <row r="2969" spans="1:49" x14ac:dyDescent="0.2">
      <c r="A2969">
        <v>2967</v>
      </c>
      <c r="B2969" t="s">
        <v>24043</v>
      </c>
      <c r="C2969" t="s">
        <v>24042</v>
      </c>
      <c r="F2969" t="s">
        <v>24041</v>
      </c>
      <c r="G2969" t="s">
        <v>14</v>
      </c>
      <c r="H2969" t="s">
        <v>13</v>
      </c>
      <c r="I2969" t="s">
        <v>24040</v>
      </c>
      <c r="J2969" t="s">
        <v>24039</v>
      </c>
      <c r="K2969" t="s">
        <v>24038</v>
      </c>
      <c r="L2969" t="s">
        <v>24037</v>
      </c>
      <c r="M2969" t="s">
        <v>24036</v>
      </c>
      <c r="N2969">
        <v>2</v>
      </c>
      <c r="O2969" t="s">
        <v>24035</v>
      </c>
      <c r="P2969" t="s">
        <v>24034</v>
      </c>
      <c r="Q2969" t="s">
        <v>24033</v>
      </c>
      <c r="R2969" s="7">
        <v>42736</v>
      </c>
      <c r="S2969" s="8">
        <f t="shared" si="368"/>
        <v>2017</v>
      </c>
      <c r="T2969" s="8">
        <v>2017</v>
      </c>
      <c r="U2969" s="8">
        <f t="shared" si="369"/>
        <v>5</v>
      </c>
      <c r="V2969" s="7">
        <v>2017</v>
      </c>
      <c r="W2969" t="s">
        <v>13509</v>
      </c>
      <c r="X2969" s="2">
        <v>1.887</v>
      </c>
      <c r="Y2969" s="6">
        <f t="shared" si="374"/>
        <v>5.0372387282774087E-2</v>
      </c>
      <c r="AA2969">
        <v>24700010</v>
      </c>
      <c r="AB2969">
        <v>21100779241</v>
      </c>
      <c r="AC2969">
        <v>24700029</v>
      </c>
      <c r="AD2969" t="s">
        <v>6</v>
      </c>
      <c r="AE2969">
        <v>96</v>
      </c>
      <c r="AF2969">
        <v>10</v>
      </c>
      <c r="AG2969">
        <v>104027</v>
      </c>
      <c r="AI2969" t="s">
        <v>24032</v>
      </c>
      <c r="AK2969" t="s">
        <v>24031</v>
      </c>
      <c r="AL2969">
        <v>12</v>
      </c>
      <c r="AM2969" s="5">
        <f t="shared" si="370"/>
        <v>2.4</v>
      </c>
      <c r="AN2969" s="4">
        <f t="shared" si="375"/>
        <v>3.6349867474441497E-3</v>
      </c>
      <c r="AO2969" s="3"/>
      <c r="AP2969">
        <v>0</v>
      </c>
      <c r="AQ2969" t="s">
        <v>24030</v>
      </c>
      <c r="AR2969" t="s">
        <v>24029</v>
      </c>
      <c r="AS2969" t="s">
        <v>24028</v>
      </c>
      <c r="AT2969" s="2">
        <v>5.2960000000000003</v>
      </c>
      <c r="AU2969" s="1">
        <f t="shared" si="371"/>
        <v>3.6351167122175099</v>
      </c>
      <c r="AV2969" s="1">
        <f t="shared" si="372"/>
        <v>2.7003687015109117</v>
      </c>
      <c r="AW2969" s="1">
        <f t="shared" si="373"/>
        <v>1.7656206908043131</v>
      </c>
    </row>
    <row r="2970" spans="1:49" x14ac:dyDescent="0.2">
      <c r="A2970">
        <v>2968</v>
      </c>
      <c r="B2970" t="s">
        <v>24027</v>
      </c>
      <c r="F2970" t="s">
        <v>24026</v>
      </c>
      <c r="G2970" t="s">
        <v>14</v>
      </c>
      <c r="H2970" t="s">
        <v>13</v>
      </c>
      <c r="I2970" t="s">
        <v>24025</v>
      </c>
      <c r="J2970" t="s">
        <v>24024</v>
      </c>
      <c r="K2970" t="s">
        <v>24023</v>
      </c>
      <c r="L2970" t="s">
        <v>24022</v>
      </c>
      <c r="M2970" t="s">
        <v>24021</v>
      </c>
      <c r="N2970">
        <v>3</v>
      </c>
      <c r="O2970" t="s">
        <v>24020</v>
      </c>
      <c r="P2970" t="s">
        <v>24019</v>
      </c>
      <c r="Q2970" t="s">
        <v>24018</v>
      </c>
      <c r="R2970" s="7">
        <v>42736</v>
      </c>
      <c r="S2970" s="8">
        <f t="shared" si="368"/>
        <v>2017</v>
      </c>
      <c r="T2970" s="8">
        <v>2017</v>
      </c>
      <c r="U2970" s="8">
        <f t="shared" si="369"/>
        <v>5</v>
      </c>
      <c r="V2970" s="7">
        <v>2017</v>
      </c>
      <c r="W2970" t="s">
        <v>24017</v>
      </c>
      <c r="X2970" s="2">
        <v>0.184</v>
      </c>
      <c r="Y2970" s="6">
        <f t="shared" si="374"/>
        <v>4.9117749125757457E-3</v>
      </c>
      <c r="AA2970">
        <v>17276209</v>
      </c>
      <c r="AB2970">
        <v>21100820054</v>
      </c>
      <c r="AC2970">
        <v>23125381</v>
      </c>
      <c r="AD2970" t="s">
        <v>6</v>
      </c>
      <c r="AE2970">
        <v>16</v>
      </c>
      <c r="AF2970">
        <v>3</v>
      </c>
      <c r="AH2970" t="s">
        <v>10314</v>
      </c>
      <c r="AI2970" t="s">
        <v>24016</v>
      </c>
      <c r="AJ2970" t="s">
        <v>24015</v>
      </c>
      <c r="AK2970" t="s">
        <v>24014</v>
      </c>
      <c r="AL2970">
        <v>15</v>
      </c>
      <c r="AM2970" s="5">
        <f t="shared" si="370"/>
        <v>3</v>
      </c>
      <c r="AN2970" s="4">
        <f t="shared" si="375"/>
        <v>4.5437334343051876E-3</v>
      </c>
      <c r="AO2970" s="3"/>
      <c r="AP2970">
        <v>0</v>
      </c>
      <c r="AR2970" t="s">
        <v>1</v>
      </c>
      <c r="AT2970" s="2" t="s">
        <v>0</v>
      </c>
      <c r="AU2970" s="1">
        <f t="shared" si="371"/>
        <v>0.48013624690945783</v>
      </c>
      <c r="AV2970" s="1">
        <f t="shared" si="372"/>
        <v>0.47277541734404666</v>
      </c>
      <c r="AW2970" s="1">
        <f t="shared" si="373"/>
        <v>0.46541458777863548</v>
      </c>
    </row>
    <row r="2971" spans="1:49" x14ac:dyDescent="0.2">
      <c r="A2971">
        <v>2969</v>
      </c>
      <c r="B2971" t="s">
        <v>24013</v>
      </c>
      <c r="C2971" t="s">
        <v>24012</v>
      </c>
      <c r="F2971" t="s">
        <v>24011</v>
      </c>
      <c r="G2971" t="s">
        <v>14</v>
      </c>
      <c r="H2971" t="s">
        <v>13</v>
      </c>
      <c r="I2971" t="s">
        <v>24010</v>
      </c>
      <c r="J2971" t="s">
        <v>24009</v>
      </c>
      <c r="K2971" t="s">
        <v>24008</v>
      </c>
      <c r="L2971" t="s">
        <v>24007</v>
      </c>
      <c r="M2971" t="s">
        <v>24006</v>
      </c>
      <c r="N2971">
        <v>7</v>
      </c>
      <c r="O2971" t="s">
        <v>24005</v>
      </c>
      <c r="P2971" t="s">
        <v>24004</v>
      </c>
      <c r="Q2971" t="s">
        <v>24003</v>
      </c>
      <c r="R2971" s="7">
        <v>42736</v>
      </c>
      <c r="S2971" s="8">
        <f t="shared" si="368"/>
        <v>2017</v>
      </c>
      <c r="T2971" s="8">
        <v>2017</v>
      </c>
      <c r="U2971" s="8">
        <f t="shared" si="369"/>
        <v>5</v>
      </c>
      <c r="V2971" s="7">
        <v>2017</v>
      </c>
      <c r="W2971" t="s">
        <v>24002</v>
      </c>
      <c r="X2971" s="2">
        <v>0.157</v>
      </c>
      <c r="Y2971" s="6">
        <f t="shared" si="374"/>
        <v>4.1910253330130001E-3</v>
      </c>
      <c r="AA2971">
        <v>3906663</v>
      </c>
      <c r="AB2971">
        <v>12644</v>
      </c>
      <c r="AD2971" t="s">
        <v>6</v>
      </c>
      <c r="AE2971">
        <v>44</v>
      </c>
      <c r="AF2971">
        <v>4</v>
      </c>
      <c r="AH2971" t="s">
        <v>24001</v>
      </c>
      <c r="AI2971" t="s">
        <v>24000</v>
      </c>
      <c r="AJ2971" t="s">
        <v>23999</v>
      </c>
      <c r="AK2971" t="s">
        <v>23998</v>
      </c>
      <c r="AL2971">
        <v>0</v>
      </c>
      <c r="AM2971" s="5">
        <f t="shared" si="370"/>
        <v>0</v>
      </c>
      <c r="AN2971" s="4">
        <f t="shared" si="375"/>
        <v>0</v>
      </c>
      <c r="AO2971" s="3"/>
      <c r="AP2971">
        <v>0</v>
      </c>
      <c r="AR2971" t="s">
        <v>23997</v>
      </c>
      <c r="AT2971" s="2" t="s">
        <v>0</v>
      </c>
      <c r="AU2971" s="1">
        <f t="shared" si="371"/>
        <v>0.29337177331091002</v>
      </c>
      <c r="AV2971" s="1">
        <f t="shared" si="372"/>
        <v>0.20955126665064999</v>
      </c>
      <c r="AW2971" s="1">
        <f t="shared" si="373"/>
        <v>0.12573075999039002</v>
      </c>
    </row>
    <row r="2972" spans="1:49" x14ac:dyDescent="0.2">
      <c r="A2972">
        <v>2970</v>
      </c>
      <c r="B2972" t="s">
        <v>23996</v>
      </c>
      <c r="C2972" t="s">
        <v>23995</v>
      </c>
      <c r="F2972" t="s">
        <v>23994</v>
      </c>
      <c r="G2972" t="s">
        <v>14</v>
      </c>
      <c r="H2972" t="s">
        <v>13</v>
      </c>
      <c r="I2972" t="s">
        <v>23993</v>
      </c>
      <c r="J2972">
        <v>60002096</v>
      </c>
      <c r="K2972" t="s">
        <v>23992</v>
      </c>
      <c r="L2972" t="s">
        <v>23991</v>
      </c>
      <c r="M2972" t="s">
        <v>4600</v>
      </c>
      <c r="N2972">
        <v>1</v>
      </c>
      <c r="O2972" t="s">
        <v>23990</v>
      </c>
      <c r="P2972">
        <v>14067585400</v>
      </c>
      <c r="Q2972">
        <v>60002096</v>
      </c>
      <c r="R2972" s="7">
        <v>42736</v>
      </c>
      <c r="S2972" s="8">
        <f t="shared" si="368"/>
        <v>2017</v>
      </c>
      <c r="T2972" s="8">
        <v>2017</v>
      </c>
      <c r="U2972" s="8">
        <f t="shared" si="369"/>
        <v>5</v>
      </c>
      <c r="V2972" s="7">
        <v>2017</v>
      </c>
      <c r="W2972" t="s">
        <v>21649</v>
      </c>
      <c r="X2972" s="2">
        <v>0.19</v>
      </c>
      <c r="Y2972" s="6">
        <f t="shared" si="374"/>
        <v>5.0719414858119115E-3</v>
      </c>
      <c r="AA2972">
        <v>332097</v>
      </c>
      <c r="AB2972">
        <v>18700</v>
      </c>
      <c r="AD2972" t="s">
        <v>6</v>
      </c>
      <c r="AE2972">
        <v>93</v>
      </c>
      <c r="AF2972">
        <v>12</v>
      </c>
      <c r="AH2972" t="s">
        <v>23989</v>
      </c>
      <c r="AI2972" t="s">
        <v>23988</v>
      </c>
      <c r="AJ2972" t="s">
        <v>23987</v>
      </c>
      <c r="AK2972" t="s">
        <v>23986</v>
      </c>
      <c r="AL2972">
        <v>0</v>
      </c>
      <c r="AM2972" s="5">
        <f t="shared" si="370"/>
        <v>0</v>
      </c>
      <c r="AN2972" s="4">
        <f t="shared" si="375"/>
        <v>0</v>
      </c>
      <c r="AO2972" s="3"/>
      <c r="AP2972">
        <v>0</v>
      </c>
      <c r="AQ2972" t="s">
        <v>23944</v>
      </c>
      <c r="AR2972" t="s">
        <v>23943</v>
      </c>
      <c r="AS2972" t="s">
        <v>23942</v>
      </c>
      <c r="AT2972" s="2" t="s">
        <v>0</v>
      </c>
      <c r="AU2972" s="1">
        <f t="shared" si="371"/>
        <v>0.35503590400683377</v>
      </c>
      <c r="AV2972" s="1">
        <f t="shared" si="372"/>
        <v>0.25359707429059558</v>
      </c>
      <c r="AW2972" s="1">
        <f t="shared" si="373"/>
        <v>0.15215824457435734</v>
      </c>
    </row>
    <row r="2973" spans="1:49" x14ac:dyDescent="0.2">
      <c r="A2973">
        <v>2971</v>
      </c>
      <c r="B2973" t="s">
        <v>23985</v>
      </c>
      <c r="C2973" t="s">
        <v>23984</v>
      </c>
      <c r="F2973" t="s">
        <v>23983</v>
      </c>
      <c r="G2973" t="s">
        <v>14</v>
      </c>
      <c r="H2973" t="s">
        <v>13</v>
      </c>
      <c r="I2973" t="s">
        <v>23982</v>
      </c>
      <c r="J2973">
        <v>60032402</v>
      </c>
      <c r="K2973" t="s">
        <v>23981</v>
      </c>
      <c r="L2973" t="s">
        <v>23980</v>
      </c>
      <c r="M2973" t="s">
        <v>4600</v>
      </c>
      <c r="N2973">
        <v>4</v>
      </c>
      <c r="O2973" t="s">
        <v>23979</v>
      </c>
      <c r="P2973" t="s">
        <v>23978</v>
      </c>
      <c r="Q2973" t="s">
        <v>23977</v>
      </c>
      <c r="R2973" s="7">
        <v>42736</v>
      </c>
      <c r="S2973" s="8">
        <f t="shared" si="368"/>
        <v>2017</v>
      </c>
      <c r="T2973" s="8">
        <v>2017</v>
      </c>
      <c r="U2973" s="8">
        <f t="shared" si="369"/>
        <v>5</v>
      </c>
      <c r="V2973" s="7">
        <v>2017</v>
      </c>
      <c r="W2973" t="s">
        <v>21649</v>
      </c>
      <c r="X2973" s="2">
        <v>0.19</v>
      </c>
      <c r="Y2973" s="6">
        <f t="shared" si="374"/>
        <v>5.0719414858119115E-3</v>
      </c>
      <c r="AA2973">
        <v>332097</v>
      </c>
      <c r="AB2973">
        <v>18700</v>
      </c>
      <c r="AD2973" t="s">
        <v>6</v>
      </c>
      <c r="AE2973">
        <v>93</v>
      </c>
      <c r="AF2973">
        <v>12</v>
      </c>
      <c r="AH2973" t="s">
        <v>23976</v>
      </c>
      <c r="AI2973" t="s">
        <v>23975</v>
      </c>
      <c r="AJ2973" t="s">
        <v>23974</v>
      </c>
      <c r="AK2973" t="s">
        <v>23973</v>
      </c>
      <c r="AL2973">
        <v>1</v>
      </c>
      <c r="AM2973" s="5">
        <f t="shared" si="370"/>
        <v>0.2</v>
      </c>
      <c r="AN2973" s="4">
        <f t="shared" si="375"/>
        <v>3.0291556228701253E-4</v>
      </c>
      <c r="AO2973" s="3"/>
      <c r="AP2973">
        <v>0</v>
      </c>
      <c r="AR2973" t="s">
        <v>1</v>
      </c>
      <c r="AT2973" s="2" t="s">
        <v>0</v>
      </c>
      <c r="AU2973" s="1">
        <f t="shared" si="371"/>
        <v>0.36412337087544416</v>
      </c>
      <c r="AV2973" s="1">
        <f t="shared" si="372"/>
        <v>0.26874285240494622</v>
      </c>
      <c r="AW2973" s="1">
        <f t="shared" si="373"/>
        <v>0.17336233393444822</v>
      </c>
    </row>
    <row r="2974" spans="1:49" x14ac:dyDescent="0.2">
      <c r="A2974">
        <v>2972</v>
      </c>
      <c r="B2974" t="s">
        <v>23972</v>
      </c>
      <c r="C2974" t="s">
        <v>23971</v>
      </c>
      <c r="F2974" t="s">
        <v>23970</v>
      </c>
      <c r="G2974" t="s">
        <v>14</v>
      </c>
      <c r="H2974" t="s">
        <v>13</v>
      </c>
      <c r="I2974" t="s">
        <v>71</v>
      </c>
      <c r="J2974" t="s">
        <v>23969</v>
      </c>
      <c r="K2974" t="s">
        <v>23968</v>
      </c>
      <c r="L2974" t="s">
        <v>23967</v>
      </c>
      <c r="M2974" t="s">
        <v>23966</v>
      </c>
      <c r="N2974">
        <v>2</v>
      </c>
      <c r="O2974" t="s">
        <v>23965</v>
      </c>
      <c r="P2974" t="s">
        <v>23964</v>
      </c>
      <c r="Q2974" t="s">
        <v>23963</v>
      </c>
      <c r="R2974" s="7">
        <v>42736</v>
      </c>
      <c r="S2974" s="8">
        <f t="shared" si="368"/>
        <v>2017</v>
      </c>
      <c r="T2974" s="8">
        <v>2017</v>
      </c>
      <c r="U2974" s="8">
        <f t="shared" si="369"/>
        <v>5</v>
      </c>
      <c r="V2974" s="7">
        <v>2017</v>
      </c>
      <c r="W2974" t="s">
        <v>23962</v>
      </c>
      <c r="X2974" s="2">
        <v>0.42199999999999999</v>
      </c>
      <c r="Y2974" s="6">
        <f t="shared" si="374"/>
        <v>1.1265048984276981E-2</v>
      </c>
      <c r="AA2974">
        <v>18419836</v>
      </c>
      <c r="AB2974">
        <v>11800154542</v>
      </c>
      <c r="AC2974">
        <v>18419844</v>
      </c>
      <c r="AD2974" t="s">
        <v>6</v>
      </c>
      <c r="AE2974">
        <v>12</v>
      </c>
      <c r="AF2974">
        <v>6</v>
      </c>
      <c r="AH2974" t="s">
        <v>23961</v>
      </c>
      <c r="AI2974" t="s">
        <v>23960</v>
      </c>
      <c r="AJ2974" t="s">
        <v>23959</v>
      </c>
      <c r="AK2974" t="s">
        <v>23958</v>
      </c>
      <c r="AL2974">
        <v>2</v>
      </c>
      <c r="AM2974" s="5">
        <f t="shared" si="370"/>
        <v>0.4</v>
      </c>
      <c r="AN2974" s="4">
        <f t="shared" si="375"/>
        <v>6.0583112457402507E-4</v>
      </c>
      <c r="AO2974" s="3"/>
      <c r="AP2974">
        <v>1</v>
      </c>
      <c r="AQ2974" t="s">
        <v>13022</v>
      </c>
      <c r="AR2974" t="s">
        <v>23957</v>
      </c>
      <c r="AS2974" t="s">
        <v>13020</v>
      </c>
      <c r="AT2974" s="2" t="s">
        <v>0</v>
      </c>
      <c r="AU2974" s="1">
        <f t="shared" si="371"/>
        <v>0.8067283626366093</v>
      </c>
      <c r="AV2974" s="1">
        <f t="shared" si="372"/>
        <v>0.59354400544255037</v>
      </c>
      <c r="AW2974" s="1">
        <f t="shared" si="373"/>
        <v>0.38035964824849117</v>
      </c>
    </row>
    <row r="2975" spans="1:49" x14ac:dyDescent="0.2">
      <c r="A2975">
        <v>2973</v>
      </c>
      <c r="B2975" t="s">
        <v>23956</v>
      </c>
      <c r="C2975" t="s">
        <v>23955</v>
      </c>
      <c r="F2975" t="s">
        <v>23954</v>
      </c>
      <c r="G2975" t="s">
        <v>14</v>
      </c>
      <c r="H2975" t="s">
        <v>13</v>
      </c>
      <c r="I2975" t="s">
        <v>23953</v>
      </c>
      <c r="J2975" t="s">
        <v>23948</v>
      </c>
      <c r="K2975" t="s">
        <v>23952</v>
      </c>
      <c r="L2975" t="s">
        <v>23951</v>
      </c>
      <c r="M2975" t="s">
        <v>2597</v>
      </c>
      <c r="N2975">
        <v>2</v>
      </c>
      <c r="O2975" t="s">
        <v>23950</v>
      </c>
      <c r="P2975" t="s">
        <v>23949</v>
      </c>
      <c r="Q2975" t="s">
        <v>23948</v>
      </c>
      <c r="R2975" s="7">
        <v>42736</v>
      </c>
      <c r="S2975" s="8">
        <f t="shared" si="368"/>
        <v>2017</v>
      </c>
      <c r="T2975" s="8">
        <v>2017</v>
      </c>
      <c r="U2975" s="8">
        <f t="shared" si="369"/>
        <v>5</v>
      </c>
      <c r="V2975" s="7">
        <v>2017</v>
      </c>
      <c r="W2975" t="s">
        <v>21649</v>
      </c>
      <c r="X2975" s="2">
        <v>0.19</v>
      </c>
      <c r="Y2975" s="6">
        <f t="shared" si="374"/>
        <v>5.0719414858119115E-3</v>
      </c>
      <c r="AA2975">
        <v>332097</v>
      </c>
      <c r="AB2975">
        <v>18700</v>
      </c>
      <c r="AD2975" t="s">
        <v>6</v>
      </c>
      <c r="AE2975">
        <v>93</v>
      </c>
      <c r="AF2975">
        <v>12</v>
      </c>
      <c r="AH2975" s="10">
        <v>44445</v>
      </c>
      <c r="AI2975" t="s">
        <v>23947</v>
      </c>
      <c r="AJ2975" t="s">
        <v>23946</v>
      </c>
      <c r="AK2975" t="s">
        <v>23945</v>
      </c>
      <c r="AL2975">
        <v>3</v>
      </c>
      <c r="AM2975" s="5">
        <f t="shared" si="370"/>
        <v>0.6</v>
      </c>
      <c r="AN2975" s="4">
        <f t="shared" si="375"/>
        <v>9.0874668686103744E-4</v>
      </c>
      <c r="AO2975" s="3"/>
      <c r="AP2975">
        <v>0</v>
      </c>
      <c r="AQ2975" t="s">
        <v>23944</v>
      </c>
      <c r="AR2975" t="s">
        <v>23943</v>
      </c>
      <c r="AS2975" t="s">
        <v>23942</v>
      </c>
      <c r="AT2975" s="2" t="s">
        <v>0</v>
      </c>
      <c r="AU2975" s="1">
        <f t="shared" si="371"/>
        <v>0.3822983046126649</v>
      </c>
      <c r="AV2975" s="1">
        <f t="shared" si="372"/>
        <v>0.29903440863364744</v>
      </c>
      <c r="AW2975" s="1">
        <f t="shared" si="373"/>
        <v>0.21577051265462996</v>
      </c>
    </row>
    <row r="2976" spans="1:49" x14ac:dyDescent="0.2">
      <c r="A2976">
        <v>2974</v>
      </c>
      <c r="B2976" t="s">
        <v>23941</v>
      </c>
      <c r="C2976" t="s">
        <v>23940</v>
      </c>
      <c r="F2976" t="s">
        <v>23939</v>
      </c>
      <c r="G2976" t="s">
        <v>14</v>
      </c>
      <c r="H2976" t="s">
        <v>13</v>
      </c>
      <c r="I2976" t="s">
        <v>23938</v>
      </c>
      <c r="J2976">
        <v>60018926</v>
      </c>
      <c r="K2976" t="s">
        <v>23937</v>
      </c>
      <c r="L2976" t="s">
        <v>319</v>
      </c>
      <c r="M2976" t="s">
        <v>137</v>
      </c>
      <c r="N2976">
        <v>1</v>
      </c>
      <c r="O2976" t="s">
        <v>23936</v>
      </c>
      <c r="P2976">
        <v>57217514854</v>
      </c>
      <c r="Q2976">
        <v>60018926</v>
      </c>
      <c r="R2976" s="7">
        <v>42736</v>
      </c>
      <c r="S2976" s="8">
        <f t="shared" si="368"/>
        <v>2017</v>
      </c>
      <c r="T2976" s="8">
        <v>2017</v>
      </c>
      <c r="U2976" s="8">
        <f t="shared" si="369"/>
        <v>5</v>
      </c>
      <c r="V2976" s="7">
        <v>2017</v>
      </c>
      <c r="W2976" t="s">
        <v>13097</v>
      </c>
      <c r="X2976" s="2">
        <v>0.64</v>
      </c>
      <c r="Y2976" s="6">
        <f t="shared" si="374"/>
        <v>1.7084434478524334E-2</v>
      </c>
      <c r="AA2976">
        <v>218669</v>
      </c>
      <c r="AB2976">
        <v>29583</v>
      </c>
      <c r="AC2976">
        <v>15333868</v>
      </c>
      <c r="AD2976" t="s">
        <v>6</v>
      </c>
      <c r="AE2976">
        <v>54</v>
      </c>
      <c r="AF2976">
        <v>6</v>
      </c>
      <c r="AH2976" t="s">
        <v>23935</v>
      </c>
      <c r="AI2976" t="s">
        <v>23934</v>
      </c>
      <c r="AK2976" t="s">
        <v>23933</v>
      </c>
      <c r="AL2976">
        <v>4</v>
      </c>
      <c r="AM2976" s="5">
        <f t="shared" si="370"/>
        <v>0.8</v>
      </c>
      <c r="AN2976" s="4">
        <f t="shared" si="375"/>
        <v>1.2116622491480501E-3</v>
      </c>
      <c r="AO2976" s="3"/>
      <c r="AP2976">
        <v>0</v>
      </c>
      <c r="AR2976" t="s">
        <v>1</v>
      </c>
      <c r="AT2976" s="2">
        <v>1.2490000000000001</v>
      </c>
      <c r="AU2976" s="1">
        <f t="shared" si="371"/>
        <v>1.2322602809711447</v>
      </c>
      <c r="AV2976" s="1">
        <f t="shared" si="372"/>
        <v>0.91480483638361931</v>
      </c>
      <c r="AW2976" s="1">
        <f t="shared" si="373"/>
        <v>0.59734939179609348</v>
      </c>
    </row>
    <row r="2977" spans="1:49" x14ac:dyDescent="0.2">
      <c r="A2977">
        <v>2975</v>
      </c>
      <c r="B2977" t="s">
        <v>23932</v>
      </c>
      <c r="C2977" t="s">
        <v>23931</v>
      </c>
      <c r="F2977" t="s">
        <v>23930</v>
      </c>
      <c r="G2977" t="s">
        <v>14</v>
      </c>
      <c r="H2977" t="s">
        <v>13</v>
      </c>
      <c r="I2977" t="s">
        <v>23929</v>
      </c>
      <c r="J2977">
        <v>60015609</v>
      </c>
      <c r="K2977" t="s">
        <v>23928</v>
      </c>
      <c r="L2977" t="s">
        <v>23927</v>
      </c>
      <c r="M2977" t="s">
        <v>137</v>
      </c>
      <c r="N2977">
        <v>1</v>
      </c>
      <c r="O2977" t="s">
        <v>23926</v>
      </c>
      <c r="P2977">
        <v>35093295500</v>
      </c>
      <c r="Q2977">
        <v>60015609</v>
      </c>
      <c r="R2977" s="7">
        <v>42736</v>
      </c>
      <c r="S2977" s="8">
        <f t="shared" si="368"/>
        <v>2017</v>
      </c>
      <c r="T2977" s="8">
        <v>2017</v>
      </c>
      <c r="U2977" s="8">
        <f t="shared" si="369"/>
        <v>5</v>
      </c>
      <c r="V2977" s="7">
        <v>2017</v>
      </c>
      <c r="W2977" t="s">
        <v>13097</v>
      </c>
      <c r="X2977" s="2">
        <v>0.64</v>
      </c>
      <c r="Y2977" s="6">
        <f t="shared" si="374"/>
        <v>1.7084434478524334E-2</v>
      </c>
      <c r="AA2977">
        <v>218669</v>
      </c>
      <c r="AB2977">
        <v>29583</v>
      </c>
      <c r="AC2977">
        <v>15333868</v>
      </c>
      <c r="AD2977" t="s">
        <v>6</v>
      </c>
      <c r="AE2977">
        <v>54</v>
      </c>
      <c r="AF2977">
        <v>6</v>
      </c>
      <c r="AH2977" t="s">
        <v>23925</v>
      </c>
      <c r="AI2977" t="s">
        <v>23924</v>
      </c>
      <c r="AK2977" t="s">
        <v>23923</v>
      </c>
      <c r="AL2977">
        <v>0</v>
      </c>
      <c r="AM2977" s="5">
        <f t="shared" si="370"/>
        <v>0</v>
      </c>
      <c r="AN2977" s="4">
        <f t="shared" si="375"/>
        <v>0</v>
      </c>
      <c r="AO2977" s="3"/>
      <c r="AP2977">
        <v>0</v>
      </c>
      <c r="AR2977" t="s">
        <v>1</v>
      </c>
      <c r="AT2977" s="2">
        <v>1.2490000000000001</v>
      </c>
      <c r="AU2977" s="1">
        <f t="shared" si="371"/>
        <v>1.1959104134967031</v>
      </c>
      <c r="AV2977" s="1">
        <f t="shared" si="372"/>
        <v>0.85422172392621665</v>
      </c>
      <c r="AW2977" s="1">
        <f t="shared" si="373"/>
        <v>0.51253303435572994</v>
      </c>
    </row>
    <row r="2978" spans="1:49" x14ac:dyDescent="0.2">
      <c r="A2978">
        <v>2976</v>
      </c>
      <c r="B2978" t="s">
        <v>23922</v>
      </c>
      <c r="C2978" t="s">
        <v>23921</v>
      </c>
      <c r="F2978" t="s">
        <v>23920</v>
      </c>
      <c r="G2978" t="s">
        <v>14</v>
      </c>
      <c r="H2978" t="s">
        <v>13</v>
      </c>
      <c r="I2978" t="s">
        <v>23919</v>
      </c>
      <c r="J2978" t="s">
        <v>23918</v>
      </c>
      <c r="K2978" t="s">
        <v>23917</v>
      </c>
      <c r="L2978" t="s">
        <v>23916</v>
      </c>
      <c r="M2978" t="s">
        <v>23915</v>
      </c>
      <c r="N2978">
        <v>3</v>
      </c>
      <c r="O2978" t="s">
        <v>23914</v>
      </c>
      <c r="P2978" t="s">
        <v>23913</v>
      </c>
      <c r="Q2978" t="s">
        <v>23912</v>
      </c>
      <c r="R2978" s="7">
        <v>42736</v>
      </c>
      <c r="S2978" s="8">
        <f t="shared" si="368"/>
        <v>2017</v>
      </c>
      <c r="T2978" s="8">
        <v>2017</v>
      </c>
      <c r="U2978" s="8">
        <f t="shared" si="369"/>
        <v>5</v>
      </c>
      <c r="V2978" s="7">
        <v>2017</v>
      </c>
      <c r="W2978" t="s">
        <v>23911</v>
      </c>
      <c r="X2978" s="2">
        <v>0.158</v>
      </c>
      <c r="Y2978" s="6">
        <f t="shared" si="374"/>
        <v>4.2177197618856943E-3</v>
      </c>
      <c r="AA2978">
        <v>17550386</v>
      </c>
      <c r="AB2978">
        <v>20400195003</v>
      </c>
      <c r="AC2978">
        <v>17550394</v>
      </c>
      <c r="AD2978" t="s">
        <v>6</v>
      </c>
      <c r="AE2978">
        <v>9</v>
      </c>
      <c r="AF2978" s="10">
        <v>44352</v>
      </c>
      <c r="AH2978" t="s">
        <v>23910</v>
      </c>
      <c r="AI2978" t="s">
        <v>23909</v>
      </c>
      <c r="AJ2978" t="s">
        <v>23908</v>
      </c>
      <c r="AK2978" t="s">
        <v>23907</v>
      </c>
      <c r="AL2978">
        <v>0</v>
      </c>
      <c r="AM2978" s="5">
        <f t="shared" si="370"/>
        <v>0</v>
      </c>
      <c r="AN2978" s="4">
        <f t="shared" si="375"/>
        <v>0</v>
      </c>
      <c r="AO2978" s="3"/>
      <c r="AP2978">
        <v>0</v>
      </c>
      <c r="AR2978" t="s">
        <v>1</v>
      </c>
      <c r="AT2978" s="2" t="s">
        <v>0</v>
      </c>
      <c r="AU2978" s="1">
        <f t="shared" si="371"/>
        <v>0.29524038333199859</v>
      </c>
      <c r="AV2978" s="1">
        <f t="shared" si="372"/>
        <v>0.21088598809428472</v>
      </c>
      <c r="AW2978" s="1">
        <f t="shared" si="373"/>
        <v>0.12653159285657081</v>
      </c>
    </row>
    <row r="2979" spans="1:49" x14ac:dyDescent="0.2">
      <c r="A2979">
        <v>2977</v>
      </c>
      <c r="B2979" t="s">
        <v>23906</v>
      </c>
      <c r="C2979" t="s">
        <v>23905</v>
      </c>
      <c r="F2979" t="s">
        <v>23904</v>
      </c>
      <c r="G2979" t="s">
        <v>14</v>
      </c>
      <c r="H2979" t="s">
        <v>13</v>
      </c>
      <c r="I2979" t="s">
        <v>391</v>
      </c>
      <c r="J2979" t="s">
        <v>23903</v>
      </c>
      <c r="K2979" t="s">
        <v>23902</v>
      </c>
      <c r="L2979" t="s">
        <v>23901</v>
      </c>
      <c r="M2979" t="s">
        <v>5352</v>
      </c>
      <c r="N2979">
        <v>3</v>
      </c>
      <c r="O2979" t="s">
        <v>23900</v>
      </c>
      <c r="P2979" t="s">
        <v>23899</v>
      </c>
      <c r="Q2979" t="s">
        <v>23898</v>
      </c>
      <c r="R2979" s="7">
        <v>42736</v>
      </c>
      <c r="S2979" s="8">
        <f t="shared" si="368"/>
        <v>2017</v>
      </c>
      <c r="T2979" s="8">
        <v>2017</v>
      </c>
      <c r="U2979" s="8">
        <f t="shared" si="369"/>
        <v>5</v>
      </c>
      <c r="V2979" s="7">
        <v>2017</v>
      </c>
      <c r="W2979" t="s">
        <v>5129</v>
      </c>
      <c r="X2979" s="2">
        <v>0.216</v>
      </c>
      <c r="Y2979" s="6">
        <f t="shared" si="374"/>
        <v>5.765996636501962E-3</v>
      </c>
      <c r="AA2979">
        <v>19378726</v>
      </c>
      <c r="AB2979">
        <v>19700186909</v>
      </c>
      <c r="AD2979" t="s">
        <v>6</v>
      </c>
      <c r="AE2979">
        <v>62</v>
      </c>
      <c r="AH2979" t="s">
        <v>23897</v>
      </c>
      <c r="AI2979" t="s">
        <v>23896</v>
      </c>
      <c r="AK2979" t="s">
        <v>23895</v>
      </c>
      <c r="AL2979">
        <v>2</v>
      </c>
      <c r="AM2979" s="5">
        <f t="shared" si="370"/>
        <v>0.4</v>
      </c>
      <c r="AN2979" s="4">
        <f t="shared" si="375"/>
        <v>6.0583112457402507E-4</v>
      </c>
      <c r="AO2979" s="3"/>
      <c r="AP2979">
        <v>1</v>
      </c>
      <c r="AR2979" t="s">
        <v>1</v>
      </c>
      <c r="AT2979" s="2" t="s">
        <v>0</v>
      </c>
      <c r="AU2979" s="1">
        <f t="shared" si="371"/>
        <v>0.42179469829235805</v>
      </c>
      <c r="AV2979" s="1">
        <f t="shared" si="372"/>
        <v>0.31859138805379933</v>
      </c>
      <c r="AW2979" s="1">
        <f t="shared" si="373"/>
        <v>0.21538807781524061</v>
      </c>
    </row>
    <row r="2980" spans="1:49" x14ac:dyDescent="0.2">
      <c r="A2980">
        <v>2978</v>
      </c>
      <c r="B2980" t="s">
        <v>23894</v>
      </c>
      <c r="C2980" t="s">
        <v>23893</v>
      </c>
      <c r="F2980" t="s">
        <v>23892</v>
      </c>
      <c r="G2980" t="s">
        <v>14</v>
      </c>
      <c r="H2980" t="s">
        <v>13</v>
      </c>
      <c r="I2980" t="s">
        <v>5395</v>
      </c>
      <c r="J2980" t="s">
        <v>23891</v>
      </c>
      <c r="K2980" t="s">
        <v>23890</v>
      </c>
      <c r="L2980" t="s">
        <v>23889</v>
      </c>
      <c r="M2980" t="s">
        <v>1503</v>
      </c>
      <c r="N2980">
        <v>7</v>
      </c>
      <c r="O2980" t="s">
        <v>23888</v>
      </c>
      <c r="P2980" t="s">
        <v>23887</v>
      </c>
      <c r="Q2980" t="s">
        <v>23886</v>
      </c>
      <c r="R2980" s="7">
        <v>42736</v>
      </c>
      <c r="S2980" s="8">
        <f t="shared" si="368"/>
        <v>2017</v>
      </c>
      <c r="T2980" s="8">
        <v>2017</v>
      </c>
      <c r="U2980" s="8">
        <f t="shared" si="369"/>
        <v>5</v>
      </c>
      <c r="V2980" s="7">
        <v>2017</v>
      </c>
      <c r="W2980" t="s">
        <v>4923</v>
      </c>
      <c r="X2980" s="2">
        <v>0.17799999999999999</v>
      </c>
      <c r="Y2980" s="6">
        <f t="shared" si="374"/>
        <v>4.7516083393395799E-3</v>
      </c>
      <c r="AA2980">
        <v>13492543</v>
      </c>
      <c r="AB2980">
        <v>5300152204</v>
      </c>
      <c r="AD2980" t="s">
        <v>6</v>
      </c>
      <c r="AE2980">
        <v>14</v>
      </c>
      <c r="AF2980">
        <v>22</v>
      </c>
      <c r="AG2980">
        <v>20171039</v>
      </c>
      <c r="AI2980" t="s">
        <v>23885</v>
      </c>
      <c r="AJ2980" t="s">
        <v>23884</v>
      </c>
      <c r="AK2980" t="s">
        <v>23883</v>
      </c>
      <c r="AL2980">
        <v>1</v>
      </c>
      <c r="AM2980" s="5">
        <f t="shared" si="370"/>
        <v>0.2</v>
      </c>
      <c r="AN2980" s="4">
        <f t="shared" si="375"/>
        <v>3.0291556228701253E-4</v>
      </c>
      <c r="AO2980" s="3"/>
      <c r="AP2980">
        <v>1</v>
      </c>
      <c r="AR2980" t="s">
        <v>1</v>
      </c>
      <c r="AT2980" s="2">
        <v>0.57799999999999996</v>
      </c>
      <c r="AU2980" s="1">
        <f t="shared" si="371"/>
        <v>0.34170005062238096</v>
      </c>
      <c r="AV2980" s="1">
        <f t="shared" si="372"/>
        <v>0.25272619508132965</v>
      </c>
      <c r="AW2980" s="1">
        <f t="shared" si="373"/>
        <v>0.16375233954027826</v>
      </c>
    </row>
    <row r="2981" spans="1:49" x14ac:dyDescent="0.2">
      <c r="A2981">
        <v>2979</v>
      </c>
      <c r="B2981" t="s">
        <v>23882</v>
      </c>
      <c r="C2981" t="s">
        <v>23881</v>
      </c>
      <c r="F2981" t="s">
        <v>23880</v>
      </c>
      <c r="G2981" t="s">
        <v>14</v>
      </c>
      <c r="H2981" t="s">
        <v>13</v>
      </c>
      <c r="I2981" t="s">
        <v>23879</v>
      </c>
      <c r="J2981">
        <v>60117285</v>
      </c>
      <c r="K2981" t="s">
        <v>23878</v>
      </c>
      <c r="L2981" t="s">
        <v>8165</v>
      </c>
      <c r="M2981" t="s">
        <v>39</v>
      </c>
      <c r="N2981">
        <v>5</v>
      </c>
      <c r="O2981" t="s">
        <v>23877</v>
      </c>
      <c r="P2981" t="s">
        <v>23876</v>
      </c>
      <c r="Q2981" t="s">
        <v>23875</v>
      </c>
      <c r="R2981" s="7">
        <v>42736</v>
      </c>
      <c r="S2981" s="8">
        <f t="shared" si="368"/>
        <v>2017</v>
      </c>
      <c r="T2981" s="8">
        <v>2017</v>
      </c>
      <c r="U2981" s="8">
        <f t="shared" si="369"/>
        <v>5</v>
      </c>
      <c r="V2981" s="7">
        <v>2017</v>
      </c>
      <c r="W2981" t="s">
        <v>5129</v>
      </c>
      <c r="X2981" s="2">
        <v>0.216</v>
      </c>
      <c r="Y2981" s="6">
        <f t="shared" si="374"/>
        <v>5.765996636501962E-3</v>
      </c>
      <c r="AA2981">
        <v>19378726</v>
      </c>
      <c r="AB2981">
        <v>19700186909</v>
      </c>
      <c r="AD2981" t="s">
        <v>6</v>
      </c>
      <c r="AE2981">
        <v>62</v>
      </c>
      <c r="AH2981" t="s">
        <v>23874</v>
      </c>
      <c r="AI2981" t="s">
        <v>23873</v>
      </c>
      <c r="AK2981" t="s">
        <v>23872</v>
      </c>
      <c r="AL2981">
        <v>9</v>
      </c>
      <c r="AM2981" s="5">
        <f t="shared" si="370"/>
        <v>1.8</v>
      </c>
      <c r="AN2981" s="4">
        <f t="shared" si="375"/>
        <v>2.7262400605831123E-3</v>
      </c>
      <c r="AO2981" s="3"/>
      <c r="AP2981">
        <v>1</v>
      </c>
      <c r="AR2981" t="s">
        <v>1</v>
      </c>
      <c r="AT2981" s="2" t="s">
        <v>0</v>
      </c>
      <c r="AU2981" s="1">
        <f t="shared" si="371"/>
        <v>0.48540696637263064</v>
      </c>
      <c r="AV2981" s="1">
        <f t="shared" si="372"/>
        <v>0.42461183485425369</v>
      </c>
      <c r="AW2981" s="1">
        <f t="shared" si="373"/>
        <v>0.36381670333587668</v>
      </c>
    </row>
    <row r="2982" spans="1:49" x14ac:dyDescent="0.2">
      <c r="A2982">
        <v>2980</v>
      </c>
      <c r="B2982" t="s">
        <v>23871</v>
      </c>
      <c r="C2982" t="s">
        <v>23870</v>
      </c>
      <c r="F2982" t="s">
        <v>23869</v>
      </c>
      <c r="G2982" t="s">
        <v>14</v>
      </c>
      <c r="H2982" t="s">
        <v>13</v>
      </c>
      <c r="I2982" t="s">
        <v>23868</v>
      </c>
      <c r="J2982" t="s">
        <v>23867</v>
      </c>
      <c r="K2982" t="s">
        <v>23866</v>
      </c>
      <c r="L2982" t="s">
        <v>23865</v>
      </c>
      <c r="M2982" t="s">
        <v>68</v>
      </c>
      <c r="N2982">
        <v>3</v>
      </c>
      <c r="O2982" t="s">
        <v>23864</v>
      </c>
      <c r="P2982" t="s">
        <v>23863</v>
      </c>
      <c r="Q2982" t="s">
        <v>23862</v>
      </c>
      <c r="R2982" s="7">
        <v>42736</v>
      </c>
      <c r="S2982" s="8">
        <f t="shared" si="368"/>
        <v>2017</v>
      </c>
      <c r="T2982" s="8">
        <v>2017</v>
      </c>
      <c r="U2982" s="8">
        <f t="shared" si="369"/>
        <v>5</v>
      </c>
      <c r="V2982" s="7">
        <v>2017</v>
      </c>
      <c r="W2982" t="s">
        <v>5129</v>
      </c>
      <c r="X2982" s="2">
        <v>0.216</v>
      </c>
      <c r="Y2982" s="6">
        <f t="shared" si="374"/>
        <v>5.765996636501962E-3</v>
      </c>
      <c r="AA2982">
        <v>19378726</v>
      </c>
      <c r="AB2982">
        <v>19700186909</v>
      </c>
      <c r="AD2982" t="s">
        <v>6</v>
      </c>
      <c r="AE2982">
        <v>62</v>
      </c>
      <c r="AH2982" t="s">
        <v>5363</v>
      </c>
      <c r="AI2982" t="s">
        <v>23861</v>
      </c>
      <c r="AK2982" t="s">
        <v>23860</v>
      </c>
      <c r="AL2982">
        <v>4</v>
      </c>
      <c r="AM2982" s="5">
        <f t="shared" si="370"/>
        <v>0.8</v>
      </c>
      <c r="AN2982" s="4">
        <f t="shared" si="375"/>
        <v>1.2116622491480501E-3</v>
      </c>
      <c r="AO2982" s="3"/>
      <c r="AP2982">
        <v>1</v>
      </c>
      <c r="AR2982" t="s">
        <v>1</v>
      </c>
      <c r="AT2982" s="2" t="s">
        <v>0</v>
      </c>
      <c r="AU2982" s="1">
        <f t="shared" si="371"/>
        <v>0.43996963202957878</v>
      </c>
      <c r="AV2982" s="1">
        <f t="shared" si="372"/>
        <v>0.34888294428250061</v>
      </c>
      <c r="AW2982" s="1">
        <f t="shared" si="373"/>
        <v>0.25779625653542237</v>
      </c>
    </row>
    <row r="2983" spans="1:49" x14ac:dyDescent="0.2">
      <c r="A2983">
        <v>2981</v>
      </c>
      <c r="B2983" t="s">
        <v>23859</v>
      </c>
      <c r="C2983" t="s">
        <v>23858</v>
      </c>
      <c r="F2983" t="s">
        <v>23857</v>
      </c>
      <c r="G2983" t="s">
        <v>14</v>
      </c>
      <c r="H2983" t="s">
        <v>13</v>
      </c>
      <c r="I2983" t="s">
        <v>10958</v>
      </c>
      <c r="J2983" t="s">
        <v>23856</v>
      </c>
      <c r="K2983" t="s">
        <v>23855</v>
      </c>
      <c r="L2983" t="s">
        <v>23854</v>
      </c>
      <c r="M2983" t="s">
        <v>23853</v>
      </c>
      <c r="N2983">
        <v>6</v>
      </c>
      <c r="O2983" t="s">
        <v>23852</v>
      </c>
      <c r="P2983" t="s">
        <v>23851</v>
      </c>
      <c r="Q2983" t="s">
        <v>23850</v>
      </c>
      <c r="R2983" s="7">
        <v>42736</v>
      </c>
      <c r="S2983" s="8">
        <f t="shared" si="368"/>
        <v>2017</v>
      </c>
      <c r="T2983" s="8">
        <v>2017</v>
      </c>
      <c r="U2983" s="8">
        <f t="shared" si="369"/>
        <v>5</v>
      </c>
      <c r="V2983" s="7">
        <v>2017</v>
      </c>
      <c r="W2983" t="s">
        <v>7290</v>
      </c>
      <c r="X2983" s="2">
        <v>0.58699999999999997</v>
      </c>
      <c r="Y2983" s="6">
        <f t="shared" si="374"/>
        <v>1.5669629748271536E-2</v>
      </c>
      <c r="AB2983">
        <v>21100374601</v>
      </c>
      <c r="AC2983">
        <v>21693536</v>
      </c>
      <c r="AD2983" t="s">
        <v>6</v>
      </c>
      <c r="AE2983">
        <v>5</v>
      </c>
      <c r="AG2983">
        <v>8030059</v>
      </c>
      <c r="AH2983" t="s">
        <v>23849</v>
      </c>
      <c r="AI2983" t="s">
        <v>23848</v>
      </c>
      <c r="AJ2983" t="s">
        <v>23847</v>
      </c>
      <c r="AK2983" t="s">
        <v>23846</v>
      </c>
      <c r="AL2983">
        <v>31</v>
      </c>
      <c r="AM2983" s="5">
        <f t="shared" si="370"/>
        <v>6.2</v>
      </c>
      <c r="AN2983" s="4">
        <f t="shared" si="375"/>
        <v>9.3903824308973882E-3</v>
      </c>
      <c r="AO2983" s="3"/>
      <c r="AP2983">
        <v>1</v>
      </c>
      <c r="AQ2983" t="s">
        <v>111</v>
      </c>
      <c r="AR2983" t="s">
        <v>23845</v>
      </c>
      <c r="AS2983" t="s">
        <v>23844</v>
      </c>
      <c r="AT2983" s="2">
        <v>3.367</v>
      </c>
      <c r="AU2983" s="1">
        <f t="shared" si="371"/>
        <v>1.378585555305929</v>
      </c>
      <c r="AV2983" s="1">
        <f t="shared" si="372"/>
        <v>1.253000608958446</v>
      </c>
      <c r="AW2983" s="1">
        <f t="shared" si="373"/>
        <v>1.1274156626109633</v>
      </c>
    </row>
    <row r="2984" spans="1:49" x14ac:dyDescent="0.2">
      <c r="A2984">
        <v>2982</v>
      </c>
      <c r="B2984" t="s">
        <v>23843</v>
      </c>
      <c r="C2984" t="s">
        <v>23842</v>
      </c>
      <c r="F2984" t="s">
        <v>23841</v>
      </c>
      <c r="G2984" t="s">
        <v>14</v>
      </c>
      <c r="H2984" t="s">
        <v>13</v>
      </c>
      <c r="I2984" t="s">
        <v>1249</v>
      </c>
      <c r="J2984">
        <v>60005465</v>
      </c>
      <c r="K2984" t="s">
        <v>3521</v>
      </c>
      <c r="L2984" t="s">
        <v>3520</v>
      </c>
      <c r="M2984" t="s">
        <v>9</v>
      </c>
      <c r="N2984">
        <v>4</v>
      </c>
      <c r="O2984" t="s">
        <v>23840</v>
      </c>
      <c r="P2984" t="s">
        <v>23839</v>
      </c>
      <c r="Q2984" t="s">
        <v>4506</v>
      </c>
      <c r="R2984" s="7">
        <v>42736</v>
      </c>
      <c r="S2984" s="8">
        <f t="shared" si="368"/>
        <v>2017</v>
      </c>
      <c r="T2984" s="8">
        <v>2017</v>
      </c>
      <c r="U2984" s="8">
        <f t="shared" si="369"/>
        <v>5</v>
      </c>
      <c r="V2984" s="7">
        <v>2017</v>
      </c>
      <c r="W2984" t="s">
        <v>5129</v>
      </c>
      <c r="X2984" s="2">
        <v>0.216</v>
      </c>
      <c r="Y2984" s="6">
        <f t="shared" si="374"/>
        <v>5.765996636501962E-3</v>
      </c>
      <c r="AA2984">
        <v>19378726</v>
      </c>
      <c r="AB2984">
        <v>19700186909</v>
      </c>
      <c r="AD2984" t="s">
        <v>6</v>
      </c>
      <c r="AE2984">
        <v>62</v>
      </c>
      <c r="AH2984" t="s">
        <v>6941</v>
      </c>
      <c r="AI2984" t="s">
        <v>23838</v>
      </c>
      <c r="AK2984" t="s">
        <v>23837</v>
      </c>
      <c r="AL2984">
        <v>1</v>
      </c>
      <c r="AM2984" s="5">
        <f t="shared" si="370"/>
        <v>0.2</v>
      </c>
      <c r="AN2984" s="4">
        <f t="shared" si="375"/>
        <v>3.0291556228701253E-4</v>
      </c>
      <c r="AO2984" s="3"/>
      <c r="AP2984">
        <v>1</v>
      </c>
      <c r="AR2984" t="s">
        <v>1</v>
      </c>
      <c r="AT2984" s="2" t="s">
        <v>0</v>
      </c>
      <c r="AU2984" s="1">
        <f t="shared" si="371"/>
        <v>0.4127072314237476</v>
      </c>
      <c r="AV2984" s="1">
        <f t="shared" si="372"/>
        <v>0.30344560993944875</v>
      </c>
      <c r="AW2984" s="1">
        <f t="shared" si="373"/>
        <v>0.19418398845514973</v>
      </c>
    </row>
    <row r="2985" spans="1:49" x14ac:dyDescent="0.2">
      <c r="A2985">
        <v>2983</v>
      </c>
      <c r="B2985" t="s">
        <v>23836</v>
      </c>
      <c r="C2985" t="s">
        <v>23835</v>
      </c>
      <c r="F2985" t="s">
        <v>23834</v>
      </c>
      <c r="G2985" t="s">
        <v>14</v>
      </c>
      <c r="H2985" t="s">
        <v>13</v>
      </c>
      <c r="I2985" t="s">
        <v>1378</v>
      </c>
      <c r="J2985">
        <v>60024350</v>
      </c>
      <c r="K2985" t="s">
        <v>6135</v>
      </c>
      <c r="L2985" t="s">
        <v>2955</v>
      </c>
      <c r="M2985" t="s">
        <v>9</v>
      </c>
      <c r="N2985">
        <v>4</v>
      </c>
      <c r="O2985" t="s">
        <v>23833</v>
      </c>
      <c r="P2985" t="s">
        <v>23832</v>
      </c>
      <c r="Q2985" t="s">
        <v>6132</v>
      </c>
      <c r="R2985" s="7">
        <v>42736</v>
      </c>
      <c r="S2985" s="8">
        <f t="shared" ref="S2985:S3048" si="376">YEAR(R2985)</f>
        <v>2017</v>
      </c>
      <c r="T2985" s="8">
        <v>2017</v>
      </c>
      <c r="U2985" s="8">
        <f t="shared" ref="U2985:U3048" si="377">2022-T2985</f>
        <v>5</v>
      </c>
      <c r="V2985" s="7">
        <v>2017</v>
      </c>
      <c r="W2985" t="s">
        <v>4733</v>
      </c>
      <c r="X2985" s="2">
        <v>0.28199999999999997</v>
      </c>
      <c r="Y2985" s="6">
        <f t="shared" si="374"/>
        <v>7.527828942099783E-3</v>
      </c>
      <c r="AA2985">
        <v>16875869</v>
      </c>
      <c r="AB2985">
        <v>19700186861</v>
      </c>
      <c r="AC2985">
        <v>16875877</v>
      </c>
      <c r="AD2985" t="s">
        <v>6</v>
      </c>
      <c r="AE2985">
        <v>2017</v>
      </c>
      <c r="AG2985">
        <v>6259682</v>
      </c>
      <c r="AI2985" t="s">
        <v>23831</v>
      </c>
      <c r="AK2985" t="s">
        <v>23830</v>
      </c>
      <c r="AL2985">
        <v>4</v>
      </c>
      <c r="AM2985" s="5">
        <f t="shared" ref="AM2985:AM3048" si="378">AL2985/U2985</f>
        <v>0.8</v>
      </c>
      <c r="AN2985" s="4">
        <f t="shared" si="375"/>
        <v>1.2116622491480501E-3</v>
      </c>
      <c r="AO2985" s="3"/>
      <c r="AP2985">
        <v>1</v>
      </c>
      <c r="AR2985" t="s">
        <v>1</v>
      </c>
      <c r="AT2985" s="2">
        <v>1.1739999999999999</v>
      </c>
      <c r="AU2985" s="1">
        <f t="shared" ref="AU2985:AU3048" si="379">(Y2985*0.7+AN2985*0.3)*100</f>
        <v>0.56329789342142622</v>
      </c>
      <c r="AV2985" s="1">
        <f t="shared" ref="AV2985:AV3048" si="380">(Y2985*0.5+AN2985*0.5)*100</f>
        <v>0.43697455956239167</v>
      </c>
      <c r="AW2985" s="1">
        <f t="shared" ref="AW2985:AW3048" si="381">(Y2985*0.3+AN2985*0.7)*100</f>
        <v>0.31065122570335696</v>
      </c>
    </row>
    <row r="2986" spans="1:49" x14ac:dyDescent="0.2">
      <c r="A2986">
        <v>2984</v>
      </c>
      <c r="B2986" t="s">
        <v>23829</v>
      </c>
      <c r="C2986" t="s">
        <v>23828</v>
      </c>
      <c r="F2986" t="s">
        <v>23827</v>
      </c>
      <c r="G2986" t="s">
        <v>14</v>
      </c>
      <c r="H2986" t="s">
        <v>13</v>
      </c>
      <c r="I2986" t="s">
        <v>23826</v>
      </c>
      <c r="J2986">
        <v>60012564</v>
      </c>
      <c r="K2986" t="s">
        <v>23825</v>
      </c>
      <c r="L2986" t="s">
        <v>23824</v>
      </c>
      <c r="M2986" t="s">
        <v>137</v>
      </c>
      <c r="N2986">
        <v>4</v>
      </c>
      <c r="O2986" t="s">
        <v>23823</v>
      </c>
      <c r="P2986" t="s">
        <v>23822</v>
      </c>
      <c r="Q2986" t="s">
        <v>23821</v>
      </c>
      <c r="R2986" s="7">
        <v>42736</v>
      </c>
      <c r="S2986" s="8">
        <f t="shared" si="376"/>
        <v>2017</v>
      </c>
      <c r="T2986" s="8">
        <v>2017</v>
      </c>
      <c r="U2986" s="8">
        <f t="shared" si="377"/>
        <v>5</v>
      </c>
      <c r="V2986" s="7">
        <v>2017</v>
      </c>
      <c r="W2986" t="s">
        <v>5129</v>
      </c>
      <c r="X2986" s="2">
        <v>0.216</v>
      </c>
      <c r="Y2986" s="6">
        <f t="shared" si="374"/>
        <v>5.765996636501962E-3</v>
      </c>
      <c r="AA2986">
        <v>19378726</v>
      </c>
      <c r="AB2986">
        <v>19700186909</v>
      </c>
      <c r="AD2986" t="s">
        <v>6</v>
      </c>
      <c r="AE2986">
        <v>62</v>
      </c>
      <c r="AH2986" t="s">
        <v>23820</v>
      </c>
      <c r="AI2986" t="s">
        <v>23819</v>
      </c>
      <c r="AK2986" t="s">
        <v>23818</v>
      </c>
      <c r="AL2986">
        <v>2</v>
      </c>
      <c r="AM2986" s="5">
        <f t="shared" si="378"/>
        <v>0.4</v>
      </c>
      <c r="AN2986" s="4">
        <f t="shared" si="375"/>
        <v>6.0583112457402507E-4</v>
      </c>
      <c r="AO2986" s="3"/>
      <c r="AP2986">
        <v>1</v>
      </c>
      <c r="AQ2986" t="s">
        <v>23817</v>
      </c>
      <c r="AR2986" t="s">
        <v>23816</v>
      </c>
      <c r="AS2986" t="s">
        <v>23815</v>
      </c>
      <c r="AT2986" s="2" t="s">
        <v>0</v>
      </c>
      <c r="AU2986" s="1">
        <f t="shared" si="379"/>
        <v>0.42179469829235805</v>
      </c>
      <c r="AV2986" s="1">
        <f t="shared" si="380"/>
        <v>0.31859138805379933</v>
      </c>
      <c r="AW2986" s="1">
        <f t="shared" si="381"/>
        <v>0.21538807781524061</v>
      </c>
    </row>
    <row r="2987" spans="1:49" x14ac:dyDescent="0.2">
      <c r="A2987">
        <v>2985</v>
      </c>
      <c r="B2987" t="s">
        <v>23814</v>
      </c>
      <c r="C2987" t="s">
        <v>23813</v>
      </c>
      <c r="F2987" t="s">
        <v>23812</v>
      </c>
      <c r="G2987" t="s">
        <v>14</v>
      </c>
      <c r="H2987" t="s">
        <v>13</v>
      </c>
      <c r="I2987" t="s">
        <v>23811</v>
      </c>
      <c r="J2987">
        <v>60006793</v>
      </c>
      <c r="K2987" t="s">
        <v>15629</v>
      </c>
      <c r="L2987" t="s">
        <v>15628</v>
      </c>
      <c r="M2987" t="s">
        <v>2996</v>
      </c>
      <c r="N2987">
        <v>5</v>
      </c>
      <c r="O2987" t="s">
        <v>23810</v>
      </c>
      <c r="P2987" t="s">
        <v>23809</v>
      </c>
      <c r="Q2987" t="s">
        <v>23808</v>
      </c>
      <c r="R2987" s="7">
        <v>42736</v>
      </c>
      <c r="S2987" s="8">
        <f t="shared" si="376"/>
        <v>2017</v>
      </c>
      <c r="T2987" s="8">
        <v>2017</v>
      </c>
      <c r="U2987" s="8">
        <f t="shared" si="377"/>
        <v>5</v>
      </c>
      <c r="V2987" s="7">
        <v>2017</v>
      </c>
      <c r="W2987" t="s">
        <v>6916</v>
      </c>
      <c r="X2987" s="2">
        <v>0.437</v>
      </c>
      <c r="Y2987" s="6">
        <f t="shared" si="374"/>
        <v>1.1665465417367396E-2</v>
      </c>
      <c r="AA2987">
        <v>10704698</v>
      </c>
      <c r="AB2987">
        <v>5300152513</v>
      </c>
      <c r="AC2987">
        <v>15598985</v>
      </c>
      <c r="AD2987" t="s">
        <v>6</v>
      </c>
      <c r="AE2987">
        <v>160</v>
      </c>
      <c r="AH2987" s="9">
        <v>42979</v>
      </c>
      <c r="AI2987" t="s">
        <v>23807</v>
      </c>
      <c r="AK2987" t="s">
        <v>23806</v>
      </c>
      <c r="AL2987">
        <v>4</v>
      </c>
      <c r="AM2987" s="5">
        <f t="shared" si="378"/>
        <v>0.8</v>
      </c>
      <c r="AN2987" s="4">
        <f t="shared" si="375"/>
        <v>1.2116622491480501E-3</v>
      </c>
      <c r="AO2987" s="3"/>
      <c r="AP2987">
        <v>1</v>
      </c>
      <c r="AQ2987" t="s">
        <v>15622</v>
      </c>
      <c r="AR2987" t="s">
        <v>15621</v>
      </c>
      <c r="AS2987" t="s">
        <v>15620</v>
      </c>
      <c r="AT2987" s="2" t="s">
        <v>0</v>
      </c>
      <c r="AU2987" s="1">
        <f t="shared" si="379"/>
        <v>0.85293244669015911</v>
      </c>
      <c r="AV2987" s="1">
        <f t="shared" si="380"/>
        <v>0.64385638332577233</v>
      </c>
      <c r="AW2987" s="1">
        <f t="shared" si="381"/>
        <v>0.43478031996138539</v>
      </c>
    </row>
    <row r="2988" spans="1:49" x14ac:dyDescent="0.2">
      <c r="A2988">
        <v>2986</v>
      </c>
      <c r="B2988" t="s">
        <v>23805</v>
      </c>
      <c r="C2988" t="s">
        <v>23804</v>
      </c>
      <c r="F2988" t="s">
        <v>23803</v>
      </c>
      <c r="G2988" t="s">
        <v>14</v>
      </c>
      <c r="H2988" t="s">
        <v>13</v>
      </c>
      <c r="I2988" t="s">
        <v>23802</v>
      </c>
      <c r="J2988" t="s">
        <v>23801</v>
      </c>
      <c r="K2988" t="s">
        <v>23800</v>
      </c>
      <c r="L2988" t="s">
        <v>23799</v>
      </c>
      <c r="M2988" t="s">
        <v>23798</v>
      </c>
      <c r="N2988">
        <v>5</v>
      </c>
      <c r="O2988" t="s">
        <v>23797</v>
      </c>
      <c r="P2988" t="s">
        <v>23796</v>
      </c>
      <c r="Q2988" t="s">
        <v>23795</v>
      </c>
      <c r="R2988" s="7">
        <v>42736</v>
      </c>
      <c r="S2988" s="8">
        <f t="shared" si="376"/>
        <v>2017</v>
      </c>
      <c r="T2988" s="8">
        <v>2017</v>
      </c>
      <c r="U2988" s="8">
        <f t="shared" si="377"/>
        <v>5</v>
      </c>
      <c r="V2988" s="7">
        <v>2017</v>
      </c>
      <c r="W2988" t="s">
        <v>6916</v>
      </c>
      <c r="X2988" s="2">
        <v>0.437</v>
      </c>
      <c r="Y2988" s="6">
        <f t="shared" si="374"/>
        <v>1.1665465417367396E-2</v>
      </c>
      <c r="AA2988">
        <v>10704698</v>
      </c>
      <c r="AB2988">
        <v>5300152513</v>
      </c>
      <c r="AC2988">
        <v>15598985</v>
      </c>
      <c r="AD2988" t="s">
        <v>6</v>
      </c>
      <c r="AE2988">
        <v>160</v>
      </c>
      <c r="AH2988" t="s">
        <v>935</v>
      </c>
      <c r="AI2988" t="s">
        <v>23794</v>
      </c>
      <c r="AK2988" t="s">
        <v>23793</v>
      </c>
      <c r="AL2988">
        <v>12</v>
      </c>
      <c r="AM2988" s="5">
        <f t="shared" si="378"/>
        <v>2.4</v>
      </c>
      <c r="AN2988" s="4">
        <f t="shared" si="375"/>
        <v>3.6349867474441497E-3</v>
      </c>
      <c r="AO2988" s="3"/>
      <c r="AP2988">
        <v>1</v>
      </c>
      <c r="AQ2988" t="s">
        <v>15622</v>
      </c>
      <c r="AR2988">
        <v>6613</v>
      </c>
      <c r="AS2988" t="s">
        <v>23792</v>
      </c>
      <c r="AT2988" s="2" t="s">
        <v>0</v>
      </c>
      <c r="AU2988" s="1">
        <f t="shared" si="379"/>
        <v>0.92563218163904215</v>
      </c>
      <c r="AV2988" s="1">
        <f t="shared" si="380"/>
        <v>0.76502260824057733</v>
      </c>
      <c r="AW2988" s="1">
        <f t="shared" si="381"/>
        <v>0.6044130348421124</v>
      </c>
    </row>
    <row r="2989" spans="1:49" x14ac:dyDescent="0.2">
      <c r="A2989">
        <v>2987</v>
      </c>
      <c r="B2989" t="s">
        <v>23791</v>
      </c>
      <c r="C2989" t="s">
        <v>23790</v>
      </c>
      <c r="F2989" t="s">
        <v>23789</v>
      </c>
      <c r="G2989" t="s">
        <v>14</v>
      </c>
      <c r="H2989" t="s">
        <v>13</v>
      </c>
      <c r="I2989" t="s">
        <v>23788</v>
      </c>
      <c r="J2989" t="s">
        <v>23787</v>
      </c>
      <c r="K2989" t="s">
        <v>23786</v>
      </c>
      <c r="L2989" t="s">
        <v>9332</v>
      </c>
      <c r="M2989" t="s">
        <v>1034</v>
      </c>
      <c r="N2989">
        <v>2</v>
      </c>
      <c r="O2989" t="s">
        <v>23785</v>
      </c>
      <c r="P2989" t="s">
        <v>23784</v>
      </c>
      <c r="Q2989" t="s">
        <v>23783</v>
      </c>
      <c r="R2989" s="7">
        <v>42736</v>
      </c>
      <c r="S2989" s="8">
        <f t="shared" si="376"/>
        <v>2017</v>
      </c>
      <c r="T2989" s="8">
        <v>2017</v>
      </c>
      <c r="U2989" s="8">
        <f t="shared" si="377"/>
        <v>5</v>
      </c>
      <c r="V2989" s="7">
        <v>2017</v>
      </c>
      <c r="W2989" t="s">
        <v>5854</v>
      </c>
      <c r="X2989" s="2">
        <v>1.3280000000000001</v>
      </c>
      <c r="Y2989" s="6">
        <f t="shared" si="374"/>
        <v>3.5450201542937994E-2</v>
      </c>
      <c r="AA2989">
        <v>15361225</v>
      </c>
      <c r="AB2989">
        <v>18894</v>
      </c>
      <c r="AD2989" t="s">
        <v>6</v>
      </c>
      <c r="AE2989">
        <v>16</v>
      </c>
      <c r="AG2989">
        <v>8060994</v>
      </c>
      <c r="AH2989" t="s">
        <v>23782</v>
      </c>
      <c r="AI2989" t="s">
        <v>23781</v>
      </c>
      <c r="AJ2989" t="s">
        <v>23780</v>
      </c>
      <c r="AK2989" t="s">
        <v>23779</v>
      </c>
      <c r="AL2989">
        <v>37</v>
      </c>
      <c r="AM2989" s="5">
        <f t="shared" si="378"/>
        <v>7.4</v>
      </c>
      <c r="AN2989" s="4">
        <f t="shared" si="375"/>
        <v>1.1207875804619462E-2</v>
      </c>
      <c r="AO2989" s="3"/>
      <c r="AP2989">
        <v>0</v>
      </c>
      <c r="AR2989" t="s">
        <v>1</v>
      </c>
      <c r="AT2989" s="2">
        <v>3.8340000000000001</v>
      </c>
      <c r="AU2989" s="1">
        <f t="shared" si="379"/>
        <v>2.8177503821442436</v>
      </c>
      <c r="AV2989" s="1">
        <f t="shared" si="380"/>
        <v>2.3329038673778726</v>
      </c>
      <c r="AW2989" s="1">
        <f t="shared" si="381"/>
        <v>1.8480573526115021</v>
      </c>
    </row>
    <row r="2990" spans="1:49" x14ac:dyDescent="0.2">
      <c r="A2990">
        <v>2988</v>
      </c>
      <c r="B2990" t="s">
        <v>23778</v>
      </c>
      <c r="C2990" t="s">
        <v>23777</v>
      </c>
      <c r="F2990" t="s">
        <v>23776</v>
      </c>
      <c r="G2990" t="s">
        <v>14</v>
      </c>
      <c r="H2990" t="s">
        <v>13</v>
      </c>
      <c r="I2990" t="s">
        <v>23775</v>
      </c>
      <c r="J2990">
        <v>60013791</v>
      </c>
      <c r="K2990" t="s">
        <v>23774</v>
      </c>
      <c r="L2990" t="s">
        <v>23773</v>
      </c>
      <c r="M2990" t="s">
        <v>137</v>
      </c>
      <c r="N2990">
        <v>3</v>
      </c>
      <c r="O2990" t="s">
        <v>23772</v>
      </c>
      <c r="P2990" t="s">
        <v>23771</v>
      </c>
      <c r="Q2990" t="s">
        <v>23770</v>
      </c>
      <c r="R2990" s="7">
        <v>42736</v>
      </c>
      <c r="S2990" s="8">
        <f t="shared" si="376"/>
        <v>2017</v>
      </c>
      <c r="T2990" s="8">
        <v>2017</v>
      </c>
      <c r="U2990" s="8">
        <f t="shared" si="377"/>
        <v>5</v>
      </c>
      <c r="V2990" s="7">
        <v>2017</v>
      </c>
      <c r="W2990" t="s">
        <v>5854</v>
      </c>
      <c r="X2990" s="2">
        <v>1.3280000000000001</v>
      </c>
      <c r="Y2990" s="6">
        <f t="shared" si="374"/>
        <v>3.5450201542937994E-2</v>
      </c>
      <c r="AA2990">
        <v>15361225</v>
      </c>
      <c r="AB2990">
        <v>18894</v>
      </c>
      <c r="AD2990" t="s">
        <v>6</v>
      </c>
      <c r="AE2990">
        <v>16</v>
      </c>
      <c r="AG2990">
        <v>8062814</v>
      </c>
      <c r="AH2990" t="s">
        <v>23769</v>
      </c>
      <c r="AI2990" t="s">
        <v>23768</v>
      </c>
      <c r="AJ2990" t="s">
        <v>23767</v>
      </c>
      <c r="AK2990" t="s">
        <v>23766</v>
      </c>
      <c r="AL2990">
        <v>7</v>
      </c>
      <c r="AM2990" s="5">
        <f t="shared" si="378"/>
        <v>1.4</v>
      </c>
      <c r="AN2990" s="4">
        <f t="shared" si="375"/>
        <v>2.1204089360090874E-3</v>
      </c>
      <c r="AO2990" s="3"/>
      <c r="AP2990">
        <v>0</v>
      </c>
      <c r="AR2990" t="s">
        <v>23765</v>
      </c>
      <c r="AT2990" s="2">
        <v>3.8340000000000001</v>
      </c>
      <c r="AU2990" s="1">
        <f t="shared" si="379"/>
        <v>2.545126376085932</v>
      </c>
      <c r="AV2990" s="1">
        <f t="shared" si="380"/>
        <v>1.878530523947354</v>
      </c>
      <c r="AW2990" s="1">
        <f t="shared" si="381"/>
        <v>1.211934671808776</v>
      </c>
    </row>
    <row r="2991" spans="1:49" x14ac:dyDescent="0.2">
      <c r="A2991">
        <v>2989</v>
      </c>
      <c r="B2991" t="s">
        <v>23764</v>
      </c>
      <c r="C2991" t="s">
        <v>23763</v>
      </c>
      <c r="F2991" t="s">
        <v>23762</v>
      </c>
      <c r="G2991" t="s">
        <v>14</v>
      </c>
      <c r="H2991" t="s">
        <v>13</v>
      </c>
      <c r="I2991" t="s">
        <v>23761</v>
      </c>
      <c r="J2991" t="s">
        <v>23760</v>
      </c>
      <c r="K2991" t="s">
        <v>23759</v>
      </c>
      <c r="L2991" t="s">
        <v>23758</v>
      </c>
      <c r="M2991" t="s">
        <v>23757</v>
      </c>
      <c r="N2991">
        <v>6</v>
      </c>
      <c r="O2991" t="s">
        <v>23756</v>
      </c>
      <c r="P2991" t="s">
        <v>23755</v>
      </c>
      <c r="Q2991" t="s">
        <v>23754</v>
      </c>
      <c r="R2991" s="7">
        <v>42736</v>
      </c>
      <c r="S2991" s="8">
        <f t="shared" si="376"/>
        <v>2017</v>
      </c>
      <c r="T2991" s="8">
        <v>2017</v>
      </c>
      <c r="U2991" s="8">
        <f t="shared" si="377"/>
        <v>5</v>
      </c>
      <c r="V2991" s="7">
        <v>2017</v>
      </c>
      <c r="W2991" t="s">
        <v>733</v>
      </c>
      <c r="X2991" s="2">
        <v>1.3720000000000001</v>
      </c>
      <c r="Y2991" s="6">
        <f t="shared" si="374"/>
        <v>3.662475641333654E-2</v>
      </c>
      <c r="AA2991">
        <v>189480</v>
      </c>
      <c r="AB2991">
        <v>17366</v>
      </c>
      <c r="AD2991" t="s">
        <v>6</v>
      </c>
      <c r="AE2991">
        <v>65</v>
      </c>
      <c r="AF2991">
        <v>12</v>
      </c>
      <c r="AG2991">
        <v>8116752</v>
      </c>
      <c r="AH2991" t="s">
        <v>23753</v>
      </c>
      <c r="AI2991" t="s">
        <v>23752</v>
      </c>
      <c r="AJ2991" t="s">
        <v>23751</v>
      </c>
      <c r="AK2991" t="s">
        <v>23750</v>
      </c>
      <c r="AL2991">
        <v>8</v>
      </c>
      <c r="AM2991" s="5">
        <f t="shared" si="378"/>
        <v>1.6</v>
      </c>
      <c r="AN2991" s="4">
        <f t="shared" si="375"/>
        <v>2.4233244982961003E-3</v>
      </c>
      <c r="AO2991" s="3"/>
      <c r="AP2991">
        <v>0</v>
      </c>
      <c r="AR2991" t="s">
        <v>1</v>
      </c>
      <c r="AS2991" t="s">
        <v>23671</v>
      </c>
      <c r="AT2991" s="2" t="s">
        <v>0</v>
      </c>
      <c r="AU2991" s="1">
        <f t="shared" si="379"/>
        <v>2.6364326838824406</v>
      </c>
      <c r="AV2991" s="1">
        <f t="shared" si="380"/>
        <v>1.9524040455816323</v>
      </c>
      <c r="AW2991" s="1">
        <f t="shared" si="381"/>
        <v>1.2683754072808231</v>
      </c>
    </row>
    <row r="2992" spans="1:49" x14ac:dyDescent="0.2">
      <c r="A2992">
        <v>2990</v>
      </c>
      <c r="B2992" t="s">
        <v>23749</v>
      </c>
      <c r="C2992" t="s">
        <v>23748</v>
      </c>
      <c r="F2992" t="s">
        <v>23747</v>
      </c>
      <c r="G2992" t="s">
        <v>14</v>
      </c>
      <c r="H2992" t="s">
        <v>13</v>
      </c>
      <c r="I2992" t="s">
        <v>23746</v>
      </c>
      <c r="J2992">
        <v>60021032</v>
      </c>
      <c r="K2992" t="s">
        <v>23745</v>
      </c>
      <c r="L2992" t="s">
        <v>23744</v>
      </c>
      <c r="M2992" t="s">
        <v>137</v>
      </c>
      <c r="N2992">
        <v>6</v>
      </c>
      <c r="O2992" t="s">
        <v>23743</v>
      </c>
      <c r="P2992" t="s">
        <v>23742</v>
      </c>
      <c r="Q2992" t="s">
        <v>23741</v>
      </c>
      <c r="R2992" s="7">
        <v>42736</v>
      </c>
      <c r="S2992" s="8">
        <f t="shared" si="376"/>
        <v>2017</v>
      </c>
      <c r="T2992" s="8">
        <v>2017</v>
      </c>
      <c r="U2992" s="8">
        <f t="shared" si="377"/>
        <v>5</v>
      </c>
      <c r="V2992" s="7">
        <v>2017</v>
      </c>
      <c r="W2992" t="s">
        <v>733</v>
      </c>
      <c r="X2992" s="2">
        <v>1.3720000000000001</v>
      </c>
      <c r="Y2992" s="6">
        <f t="shared" si="374"/>
        <v>3.662475641333654E-2</v>
      </c>
      <c r="AA2992">
        <v>189480</v>
      </c>
      <c r="AB2992">
        <v>17366</v>
      </c>
      <c r="AD2992" t="s">
        <v>6</v>
      </c>
      <c r="AE2992">
        <v>65</v>
      </c>
      <c r="AF2992">
        <v>12</v>
      </c>
      <c r="AG2992">
        <v>8116748</v>
      </c>
      <c r="AH2992" t="s">
        <v>23740</v>
      </c>
      <c r="AI2992" t="s">
        <v>23739</v>
      </c>
      <c r="AJ2992" t="s">
        <v>23738</v>
      </c>
      <c r="AK2992" t="s">
        <v>23737</v>
      </c>
      <c r="AL2992">
        <v>19</v>
      </c>
      <c r="AM2992" s="5">
        <f t="shared" si="378"/>
        <v>3.8</v>
      </c>
      <c r="AN2992" s="4">
        <f t="shared" si="375"/>
        <v>5.7553956834532375E-3</v>
      </c>
      <c r="AO2992" s="3"/>
      <c r="AP2992">
        <v>1</v>
      </c>
      <c r="AQ2992" t="s">
        <v>23736</v>
      </c>
      <c r="AR2992" t="s">
        <v>1</v>
      </c>
      <c r="AS2992" t="s">
        <v>23735</v>
      </c>
      <c r="AT2992" s="2" t="s">
        <v>0</v>
      </c>
      <c r="AU2992" s="1">
        <f t="shared" si="379"/>
        <v>2.7363948194371543</v>
      </c>
      <c r="AV2992" s="1">
        <f t="shared" si="380"/>
        <v>2.1190076048394886</v>
      </c>
      <c r="AW2992" s="1">
        <f t="shared" si="381"/>
        <v>1.5016203902418228</v>
      </c>
    </row>
    <row r="2993" spans="1:49" x14ac:dyDescent="0.2">
      <c r="A2993">
        <v>2991</v>
      </c>
      <c r="B2993" t="s">
        <v>23734</v>
      </c>
      <c r="C2993" t="s">
        <v>23733</v>
      </c>
      <c r="E2993">
        <v>29182691</v>
      </c>
      <c r="F2993" t="s">
        <v>23732</v>
      </c>
      <c r="G2993" t="s">
        <v>14</v>
      </c>
      <c r="H2993" t="s">
        <v>13</v>
      </c>
      <c r="I2993" t="s">
        <v>23731</v>
      </c>
      <c r="J2993">
        <v>60023813</v>
      </c>
      <c r="K2993" t="s">
        <v>5191</v>
      </c>
      <c r="L2993" t="s">
        <v>2123</v>
      </c>
      <c r="M2993" t="s">
        <v>9</v>
      </c>
      <c r="N2993">
        <v>9</v>
      </c>
      <c r="O2993" t="s">
        <v>23730</v>
      </c>
      <c r="P2993" t="s">
        <v>23729</v>
      </c>
      <c r="Q2993" t="s">
        <v>23728</v>
      </c>
      <c r="R2993" s="7">
        <v>42736</v>
      </c>
      <c r="S2993" s="8">
        <f t="shared" si="376"/>
        <v>2017</v>
      </c>
      <c r="T2993" s="8">
        <v>2017</v>
      </c>
      <c r="U2993" s="8">
        <f t="shared" si="377"/>
        <v>5</v>
      </c>
      <c r="V2993" s="7">
        <v>2017</v>
      </c>
      <c r="W2993" t="s">
        <v>4899</v>
      </c>
      <c r="X2993" s="2">
        <v>0.98</v>
      </c>
      <c r="Y2993" s="6">
        <f t="shared" si="374"/>
        <v>2.6160540295240384E-2</v>
      </c>
      <c r="AA2993">
        <v>14779226</v>
      </c>
      <c r="AB2993">
        <v>9500153949</v>
      </c>
      <c r="AC2993">
        <v>14779234</v>
      </c>
      <c r="AD2993" t="s">
        <v>6</v>
      </c>
      <c r="AE2993">
        <v>46</v>
      </c>
      <c r="AF2993">
        <v>46</v>
      </c>
      <c r="AH2993" t="s">
        <v>23727</v>
      </c>
      <c r="AI2993" t="s">
        <v>23726</v>
      </c>
      <c r="AK2993" t="s">
        <v>23725</v>
      </c>
      <c r="AL2993">
        <v>13</v>
      </c>
      <c r="AM2993" s="5">
        <f t="shared" si="378"/>
        <v>2.6</v>
      </c>
      <c r="AN2993" s="4">
        <f t="shared" si="375"/>
        <v>3.9379023097311627E-3</v>
      </c>
      <c r="AO2993" s="3"/>
      <c r="AP2993">
        <v>0</v>
      </c>
      <c r="AQ2993" t="s">
        <v>76</v>
      </c>
      <c r="AR2993" t="s">
        <v>23724</v>
      </c>
      <c r="AS2993" t="s">
        <v>75</v>
      </c>
      <c r="AT2993" s="2">
        <v>4.3899999999999997</v>
      </c>
      <c r="AU2993" s="1">
        <f t="shared" si="379"/>
        <v>1.9493748899587615</v>
      </c>
      <c r="AV2993" s="1">
        <f t="shared" si="380"/>
        <v>1.5049221302485773</v>
      </c>
      <c r="AW2993" s="1">
        <f t="shared" si="381"/>
        <v>1.060469370538393</v>
      </c>
    </row>
    <row r="2994" spans="1:49" x14ac:dyDescent="0.2">
      <c r="A2994">
        <v>2992</v>
      </c>
      <c r="B2994" t="s">
        <v>23723</v>
      </c>
      <c r="F2994" t="s">
        <v>23722</v>
      </c>
      <c r="G2994" t="s">
        <v>14</v>
      </c>
      <c r="H2994" t="s">
        <v>13</v>
      </c>
      <c r="I2994" t="s">
        <v>23721</v>
      </c>
      <c r="J2994">
        <v>60069303</v>
      </c>
      <c r="K2994" t="s">
        <v>23720</v>
      </c>
      <c r="L2994" t="s">
        <v>23719</v>
      </c>
      <c r="M2994" t="s">
        <v>2295</v>
      </c>
      <c r="N2994">
        <v>3</v>
      </c>
      <c r="O2994" t="s">
        <v>23718</v>
      </c>
      <c r="P2994" t="s">
        <v>23717</v>
      </c>
      <c r="Q2994" t="s">
        <v>23716</v>
      </c>
      <c r="R2994" s="7">
        <v>42736</v>
      </c>
      <c r="S2994" s="8">
        <f t="shared" si="376"/>
        <v>2017</v>
      </c>
      <c r="T2994" s="8">
        <v>2017</v>
      </c>
      <c r="U2994" s="8">
        <f t="shared" si="377"/>
        <v>5</v>
      </c>
      <c r="V2994" s="7">
        <v>2017</v>
      </c>
      <c r="W2994" t="s">
        <v>23715</v>
      </c>
      <c r="X2994" s="2">
        <v>0.13100000000000001</v>
      </c>
      <c r="Y2994" s="6">
        <f t="shared" si="374"/>
        <v>3.4969701823229496E-3</v>
      </c>
      <c r="AA2994">
        <v>18165230</v>
      </c>
      <c r="AB2994">
        <v>21100438180</v>
      </c>
      <c r="AD2994" t="s">
        <v>6</v>
      </c>
      <c r="AE2994">
        <v>15</v>
      </c>
      <c r="AF2994">
        <v>3</v>
      </c>
      <c r="AH2994" t="s">
        <v>23714</v>
      </c>
      <c r="AI2994" t="s">
        <v>23713</v>
      </c>
      <c r="AK2994" t="s">
        <v>23712</v>
      </c>
      <c r="AL2994">
        <v>0</v>
      </c>
      <c r="AM2994" s="5">
        <f t="shared" si="378"/>
        <v>0</v>
      </c>
      <c r="AN2994" s="4">
        <f t="shared" si="375"/>
        <v>0</v>
      </c>
      <c r="AO2994" s="3"/>
      <c r="AP2994">
        <v>0</v>
      </c>
      <c r="AR2994" t="s">
        <v>1</v>
      </c>
      <c r="AT2994" s="2" t="s">
        <v>0</v>
      </c>
      <c r="AU2994" s="1">
        <f t="shared" si="379"/>
        <v>0.24478791276260647</v>
      </c>
      <c r="AV2994" s="1">
        <f t="shared" si="380"/>
        <v>0.17484850911614747</v>
      </c>
      <c r="AW2994" s="1">
        <f t="shared" si="381"/>
        <v>0.10490910546968849</v>
      </c>
    </row>
    <row r="2995" spans="1:49" x14ac:dyDescent="0.2">
      <c r="A2995">
        <v>2993</v>
      </c>
      <c r="B2995" t="s">
        <v>23711</v>
      </c>
      <c r="C2995" t="s">
        <v>23710</v>
      </c>
      <c r="F2995" t="s">
        <v>23709</v>
      </c>
      <c r="G2995" t="s">
        <v>14</v>
      </c>
      <c r="H2995" t="s">
        <v>13</v>
      </c>
      <c r="I2995" t="s">
        <v>23708</v>
      </c>
      <c r="J2995" t="s">
        <v>23707</v>
      </c>
      <c r="K2995" t="s">
        <v>23706</v>
      </c>
      <c r="L2995" t="s">
        <v>23705</v>
      </c>
      <c r="M2995" t="s">
        <v>1503</v>
      </c>
      <c r="N2995">
        <v>5</v>
      </c>
      <c r="O2995" t="s">
        <v>23704</v>
      </c>
      <c r="P2995" t="s">
        <v>23703</v>
      </c>
      <c r="Q2995" t="s">
        <v>23702</v>
      </c>
      <c r="R2995" s="7">
        <v>42736</v>
      </c>
      <c r="S2995" s="8">
        <f t="shared" si="376"/>
        <v>2017</v>
      </c>
      <c r="T2995" s="8">
        <v>2017</v>
      </c>
      <c r="U2995" s="8">
        <f t="shared" si="377"/>
        <v>5</v>
      </c>
      <c r="V2995" s="7">
        <v>2017</v>
      </c>
      <c r="W2995" t="s">
        <v>6916</v>
      </c>
      <c r="X2995" s="2">
        <v>0.437</v>
      </c>
      <c r="Y2995" s="6">
        <f t="shared" si="374"/>
        <v>1.1665465417367396E-2</v>
      </c>
      <c r="AA2995">
        <v>10704698</v>
      </c>
      <c r="AB2995">
        <v>5300152513</v>
      </c>
      <c r="AC2995">
        <v>15598985</v>
      </c>
      <c r="AD2995" t="s">
        <v>6</v>
      </c>
      <c r="AE2995">
        <v>160</v>
      </c>
      <c r="AH2995" t="s">
        <v>23701</v>
      </c>
      <c r="AI2995" t="s">
        <v>23700</v>
      </c>
      <c r="AK2995" t="s">
        <v>23699</v>
      </c>
      <c r="AL2995">
        <v>19</v>
      </c>
      <c r="AM2995" s="5">
        <f t="shared" si="378"/>
        <v>3.8</v>
      </c>
      <c r="AN2995" s="4">
        <f t="shared" si="375"/>
        <v>5.7553956834532375E-3</v>
      </c>
      <c r="AO2995" s="3"/>
      <c r="AP2995">
        <v>1</v>
      </c>
      <c r="AQ2995" t="s">
        <v>76</v>
      </c>
      <c r="AR2995" t="s">
        <v>23698</v>
      </c>
      <c r="AS2995" t="s">
        <v>75</v>
      </c>
      <c r="AT2995" s="2" t="s">
        <v>0</v>
      </c>
      <c r="AU2995" s="1">
        <f t="shared" si="379"/>
        <v>0.9892444497193148</v>
      </c>
      <c r="AV2995" s="1">
        <f t="shared" si="380"/>
        <v>0.87104305504103163</v>
      </c>
      <c r="AW2995" s="1">
        <f t="shared" si="381"/>
        <v>0.75284166036274847</v>
      </c>
    </row>
    <row r="2996" spans="1:49" x14ac:dyDescent="0.2">
      <c r="A2996">
        <v>2994</v>
      </c>
      <c r="B2996" t="s">
        <v>23697</v>
      </c>
      <c r="C2996" t="s">
        <v>23696</v>
      </c>
      <c r="F2996" t="s">
        <v>23695</v>
      </c>
      <c r="G2996" t="s">
        <v>14</v>
      </c>
      <c r="H2996" t="s">
        <v>13</v>
      </c>
      <c r="I2996" t="s">
        <v>23694</v>
      </c>
      <c r="J2996">
        <v>60086905</v>
      </c>
      <c r="K2996" t="s">
        <v>23693</v>
      </c>
      <c r="L2996" t="s">
        <v>23692</v>
      </c>
      <c r="M2996" t="s">
        <v>543</v>
      </c>
      <c r="N2996">
        <v>1</v>
      </c>
      <c r="O2996" t="s">
        <v>23691</v>
      </c>
      <c r="P2996">
        <v>25626219300</v>
      </c>
      <c r="Q2996">
        <v>60086905</v>
      </c>
      <c r="R2996" s="7">
        <v>42736</v>
      </c>
      <c r="S2996" s="8">
        <f t="shared" si="376"/>
        <v>2017</v>
      </c>
      <c r="T2996" s="8">
        <v>2017</v>
      </c>
      <c r="U2996" s="8">
        <f t="shared" si="377"/>
        <v>5</v>
      </c>
      <c r="V2996" s="7">
        <v>2017</v>
      </c>
      <c r="W2996" t="s">
        <v>5854</v>
      </c>
      <c r="X2996" s="2">
        <v>1.3280000000000001</v>
      </c>
      <c r="Y2996" s="6">
        <f t="shared" si="374"/>
        <v>3.5450201542937994E-2</v>
      </c>
      <c r="AA2996">
        <v>15361225</v>
      </c>
      <c r="AB2996">
        <v>18894</v>
      </c>
      <c r="AD2996" t="s">
        <v>6</v>
      </c>
      <c r="AE2996">
        <v>16</v>
      </c>
      <c r="AG2996">
        <v>8060521</v>
      </c>
      <c r="AH2996" t="s">
        <v>23690</v>
      </c>
      <c r="AI2996" t="s">
        <v>23689</v>
      </c>
      <c r="AJ2996" t="s">
        <v>23688</v>
      </c>
      <c r="AK2996" t="s">
        <v>23687</v>
      </c>
      <c r="AL2996">
        <v>4</v>
      </c>
      <c r="AM2996" s="5">
        <f t="shared" si="378"/>
        <v>0.8</v>
      </c>
      <c r="AN2996" s="4">
        <f t="shared" si="375"/>
        <v>1.2116622491480501E-3</v>
      </c>
      <c r="AO2996" s="3"/>
      <c r="AP2996">
        <v>0</v>
      </c>
      <c r="AR2996" t="s">
        <v>1</v>
      </c>
      <c r="AT2996" s="2">
        <v>3.8340000000000001</v>
      </c>
      <c r="AU2996" s="1">
        <f t="shared" si="379"/>
        <v>2.5178639754801009</v>
      </c>
      <c r="AV2996" s="1">
        <f t="shared" si="380"/>
        <v>1.8330931896043023</v>
      </c>
      <c r="AW2996" s="1">
        <f t="shared" si="381"/>
        <v>1.1483224037285034</v>
      </c>
    </row>
    <row r="2997" spans="1:49" x14ac:dyDescent="0.2">
      <c r="A2997">
        <v>2995</v>
      </c>
      <c r="B2997" t="s">
        <v>23686</v>
      </c>
      <c r="C2997" t="s">
        <v>23685</v>
      </c>
      <c r="F2997" t="s">
        <v>23684</v>
      </c>
      <c r="G2997" t="s">
        <v>14</v>
      </c>
      <c r="H2997" t="s">
        <v>13</v>
      </c>
      <c r="I2997" t="s">
        <v>23683</v>
      </c>
      <c r="J2997" t="s">
        <v>23682</v>
      </c>
      <c r="K2997" t="s">
        <v>23681</v>
      </c>
      <c r="L2997" t="s">
        <v>23680</v>
      </c>
      <c r="M2997" t="s">
        <v>23679</v>
      </c>
      <c r="N2997">
        <v>5</v>
      </c>
      <c r="O2997" t="s">
        <v>23678</v>
      </c>
      <c r="P2997" t="s">
        <v>23677</v>
      </c>
      <c r="Q2997" t="s">
        <v>23676</v>
      </c>
      <c r="R2997" s="7">
        <v>42736</v>
      </c>
      <c r="S2997" s="8">
        <f t="shared" si="376"/>
        <v>2017</v>
      </c>
      <c r="T2997" s="8">
        <v>2017</v>
      </c>
      <c r="U2997" s="8">
        <f t="shared" si="377"/>
        <v>5</v>
      </c>
      <c r="V2997" s="7">
        <v>2017</v>
      </c>
      <c r="W2997" t="s">
        <v>733</v>
      </c>
      <c r="X2997" s="2">
        <v>1.3720000000000001</v>
      </c>
      <c r="Y2997" s="6">
        <f t="shared" si="374"/>
        <v>3.662475641333654E-2</v>
      </c>
      <c r="AA2997">
        <v>189480</v>
      </c>
      <c r="AB2997">
        <v>17366</v>
      </c>
      <c r="AD2997" t="s">
        <v>6</v>
      </c>
      <c r="AE2997">
        <v>65</v>
      </c>
      <c r="AF2997">
        <v>12</v>
      </c>
      <c r="AG2997">
        <v>8120130</v>
      </c>
      <c r="AH2997" t="s">
        <v>23675</v>
      </c>
      <c r="AI2997" t="s">
        <v>23674</v>
      </c>
      <c r="AJ2997" t="s">
        <v>23673</v>
      </c>
      <c r="AK2997" t="s">
        <v>23672</v>
      </c>
      <c r="AL2997">
        <v>7</v>
      </c>
      <c r="AM2997" s="5">
        <f t="shared" si="378"/>
        <v>1.4</v>
      </c>
      <c r="AN2997" s="4">
        <f t="shared" si="375"/>
        <v>2.1204089360090874E-3</v>
      </c>
      <c r="AO2997" s="3"/>
      <c r="AP2997">
        <v>0</v>
      </c>
      <c r="AR2997" t="s">
        <v>1</v>
      </c>
      <c r="AS2997" t="s">
        <v>23671</v>
      </c>
      <c r="AT2997" s="2" t="s">
        <v>0</v>
      </c>
      <c r="AU2997" s="1">
        <f t="shared" si="379"/>
        <v>2.6273452170138301</v>
      </c>
      <c r="AV2997" s="1">
        <f t="shared" si="380"/>
        <v>1.9372582674672814</v>
      </c>
      <c r="AW2997" s="1">
        <f t="shared" si="381"/>
        <v>1.2471713179207322</v>
      </c>
    </row>
    <row r="2998" spans="1:49" x14ac:dyDescent="0.2">
      <c r="A2998">
        <v>2996</v>
      </c>
      <c r="B2998" t="s">
        <v>23670</v>
      </c>
      <c r="C2998" t="s">
        <v>23669</v>
      </c>
      <c r="F2998" t="s">
        <v>23668</v>
      </c>
      <c r="G2998" t="s">
        <v>14</v>
      </c>
      <c r="H2998" t="s">
        <v>13</v>
      </c>
      <c r="I2998" t="s">
        <v>23667</v>
      </c>
      <c r="J2998" t="s">
        <v>23663</v>
      </c>
      <c r="K2998" t="s">
        <v>23666</v>
      </c>
      <c r="L2998" t="s">
        <v>3919</v>
      </c>
      <c r="M2998" t="s">
        <v>3918</v>
      </c>
      <c r="N2998">
        <v>2</v>
      </c>
      <c r="O2998" t="s">
        <v>23665</v>
      </c>
      <c r="P2998" t="s">
        <v>23664</v>
      </c>
      <c r="Q2998" t="s">
        <v>23663</v>
      </c>
      <c r="R2998" s="7">
        <v>42736</v>
      </c>
      <c r="S2998" s="8">
        <f t="shared" si="376"/>
        <v>2017</v>
      </c>
      <c r="T2998" s="8">
        <v>2017</v>
      </c>
      <c r="U2998" s="8">
        <f t="shared" si="377"/>
        <v>5</v>
      </c>
      <c r="V2998" s="7">
        <v>2017</v>
      </c>
      <c r="W2998" t="s">
        <v>5854</v>
      </c>
      <c r="X2998" s="2">
        <v>1.3280000000000001</v>
      </c>
      <c r="Y2998" s="6">
        <f t="shared" si="374"/>
        <v>3.5450201542937994E-2</v>
      </c>
      <c r="AA2998">
        <v>15361225</v>
      </c>
      <c r="AB2998">
        <v>18894</v>
      </c>
      <c r="AD2998" t="s">
        <v>6</v>
      </c>
      <c r="AE2998">
        <v>16</v>
      </c>
      <c r="AG2998">
        <v>8059815</v>
      </c>
      <c r="AH2998" t="s">
        <v>23662</v>
      </c>
      <c r="AI2998" t="s">
        <v>23661</v>
      </c>
      <c r="AJ2998" t="s">
        <v>23660</v>
      </c>
      <c r="AK2998" t="s">
        <v>23659</v>
      </c>
      <c r="AL2998">
        <v>24</v>
      </c>
      <c r="AM2998" s="5">
        <f t="shared" si="378"/>
        <v>4.8</v>
      </c>
      <c r="AN2998" s="4">
        <f t="shared" si="375"/>
        <v>7.2699734948882995E-3</v>
      </c>
      <c r="AO2998" s="3"/>
      <c r="AP2998">
        <v>0</v>
      </c>
      <c r="AR2998" t="s">
        <v>1</v>
      </c>
      <c r="AT2998" s="2">
        <v>3.8340000000000001</v>
      </c>
      <c r="AU2998" s="1">
        <f t="shared" si="379"/>
        <v>2.6996133128523088</v>
      </c>
      <c r="AV2998" s="1">
        <f t="shared" si="380"/>
        <v>2.1360087518913149</v>
      </c>
      <c r="AW2998" s="1">
        <f t="shared" si="381"/>
        <v>1.5724041909303206</v>
      </c>
    </row>
    <row r="2999" spans="1:49" x14ac:dyDescent="0.2">
      <c r="A2999">
        <v>2997</v>
      </c>
      <c r="B2999" t="s">
        <v>23658</v>
      </c>
      <c r="C2999" t="s">
        <v>23657</v>
      </c>
      <c r="F2999" t="s">
        <v>23656</v>
      </c>
      <c r="G2999" t="s">
        <v>14</v>
      </c>
      <c r="H2999" t="s">
        <v>13</v>
      </c>
      <c r="I2999" t="s">
        <v>23655</v>
      </c>
      <c r="J2999" t="s">
        <v>23654</v>
      </c>
      <c r="K2999" t="s">
        <v>23653</v>
      </c>
      <c r="L2999" t="s">
        <v>23652</v>
      </c>
      <c r="M2999" t="s">
        <v>151</v>
      </c>
      <c r="N2999">
        <v>5</v>
      </c>
      <c r="O2999" t="s">
        <v>23651</v>
      </c>
      <c r="P2999" t="s">
        <v>23650</v>
      </c>
      <c r="Q2999" t="s">
        <v>23649</v>
      </c>
      <c r="R2999" s="7">
        <v>42736</v>
      </c>
      <c r="S2999" s="8">
        <f t="shared" si="376"/>
        <v>2017</v>
      </c>
      <c r="T2999" s="8">
        <v>2017</v>
      </c>
      <c r="U2999" s="8">
        <f t="shared" si="377"/>
        <v>5</v>
      </c>
      <c r="V2999" s="7">
        <v>2017</v>
      </c>
      <c r="W2999" t="s">
        <v>2318</v>
      </c>
      <c r="X2999" s="2">
        <v>0.68100000000000005</v>
      </c>
      <c r="Y2999" s="6">
        <f t="shared" si="374"/>
        <v>1.8178906062304798E-2</v>
      </c>
      <c r="AA2999" t="s">
        <v>2317</v>
      </c>
      <c r="AB2999">
        <v>15047</v>
      </c>
      <c r="AD2999" t="s">
        <v>6</v>
      </c>
      <c r="AE2999">
        <v>17</v>
      </c>
      <c r="AF2999">
        <v>23</v>
      </c>
      <c r="AG2999">
        <v>8007193</v>
      </c>
      <c r="AH2999" t="s">
        <v>23648</v>
      </c>
      <c r="AI2999" t="s">
        <v>23647</v>
      </c>
      <c r="AJ2999" t="s">
        <v>23646</v>
      </c>
      <c r="AK2999" t="s">
        <v>23645</v>
      </c>
      <c r="AL2999">
        <v>23</v>
      </c>
      <c r="AM2999" s="5">
        <f t="shared" si="378"/>
        <v>4.5999999999999996</v>
      </c>
      <c r="AN2999" s="4">
        <f t="shared" si="375"/>
        <v>6.9670579326012866E-3</v>
      </c>
      <c r="AO2999" s="3"/>
      <c r="AP2999">
        <v>0</v>
      </c>
      <c r="AR2999" t="s">
        <v>1</v>
      </c>
      <c r="AT2999" s="2">
        <v>3.3010000000000002</v>
      </c>
      <c r="AU2999" s="1">
        <f t="shared" si="379"/>
        <v>1.4815351623393744</v>
      </c>
      <c r="AV2999" s="1">
        <f t="shared" si="380"/>
        <v>1.2572981997453043</v>
      </c>
      <c r="AW2999" s="1">
        <f t="shared" si="381"/>
        <v>1.033061237151234</v>
      </c>
    </row>
    <row r="3000" spans="1:49" x14ac:dyDescent="0.2">
      <c r="A3000">
        <v>2998</v>
      </c>
      <c r="B3000" t="s">
        <v>23644</v>
      </c>
      <c r="C3000" t="s">
        <v>23643</v>
      </c>
      <c r="F3000" t="s">
        <v>23642</v>
      </c>
      <c r="G3000" t="s">
        <v>14</v>
      </c>
      <c r="H3000" t="s">
        <v>13</v>
      </c>
      <c r="I3000" t="s">
        <v>21012</v>
      </c>
      <c r="J3000">
        <v>60011357</v>
      </c>
      <c r="K3000" t="s">
        <v>3384</v>
      </c>
      <c r="L3000" t="s">
        <v>167</v>
      </c>
      <c r="M3000" t="s">
        <v>166</v>
      </c>
      <c r="N3000">
        <v>3</v>
      </c>
      <c r="O3000" t="s">
        <v>23641</v>
      </c>
      <c r="P3000" t="s">
        <v>23640</v>
      </c>
      <c r="Q3000" t="s">
        <v>23639</v>
      </c>
      <c r="R3000" s="7">
        <v>42736</v>
      </c>
      <c r="S3000" s="8">
        <f t="shared" si="376"/>
        <v>2017</v>
      </c>
      <c r="T3000" s="8">
        <v>2017</v>
      </c>
      <c r="U3000" s="8">
        <f t="shared" si="377"/>
        <v>5</v>
      </c>
      <c r="V3000" s="7">
        <v>2017</v>
      </c>
      <c r="W3000" t="s">
        <v>733</v>
      </c>
      <c r="X3000" s="2">
        <v>1.3720000000000001</v>
      </c>
      <c r="Y3000" s="6">
        <f t="shared" si="374"/>
        <v>3.662475641333654E-2</v>
      </c>
      <c r="AA3000">
        <v>189480</v>
      </c>
      <c r="AB3000">
        <v>17366</v>
      </c>
      <c r="AD3000" t="s">
        <v>6</v>
      </c>
      <c r="AE3000">
        <v>65</v>
      </c>
      <c r="AF3000">
        <v>12</v>
      </c>
      <c r="AG3000">
        <v>8113564</v>
      </c>
      <c r="AH3000" t="s">
        <v>23638</v>
      </c>
      <c r="AI3000" t="s">
        <v>23637</v>
      </c>
      <c r="AJ3000" t="s">
        <v>23636</v>
      </c>
      <c r="AK3000" t="s">
        <v>23635</v>
      </c>
      <c r="AL3000">
        <v>24</v>
      </c>
      <c r="AM3000" s="5">
        <f t="shared" si="378"/>
        <v>4.8</v>
      </c>
      <c r="AN3000" s="4">
        <f t="shared" si="375"/>
        <v>7.2699734948882995E-3</v>
      </c>
      <c r="AO3000" s="3"/>
      <c r="AP3000">
        <v>0</v>
      </c>
      <c r="AQ3000" t="s">
        <v>6203</v>
      </c>
      <c r="AR3000" t="s">
        <v>23634</v>
      </c>
      <c r="AS3000" t="s">
        <v>6201</v>
      </c>
      <c r="AT3000" s="2" t="s">
        <v>0</v>
      </c>
      <c r="AU3000" s="1">
        <f t="shared" si="379"/>
        <v>2.7818321537802069</v>
      </c>
      <c r="AV3000" s="1">
        <f t="shared" si="380"/>
        <v>2.1947364954112416</v>
      </c>
      <c r="AW3000" s="1">
        <f t="shared" si="381"/>
        <v>1.6076408370422772</v>
      </c>
    </row>
    <row r="3001" spans="1:49" x14ac:dyDescent="0.2">
      <c r="A3001">
        <v>2999</v>
      </c>
      <c r="B3001" t="s">
        <v>23633</v>
      </c>
      <c r="C3001" t="s">
        <v>23632</v>
      </c>
      <c r="F3001" t="s">
        <v>23631</v>
      </c>
      <c r="G3001" t="s">
        <v>14</v>
      </c>
      <c r="H3001" t="s">
        <v>13</v>
      </c>
      <c r="I3001" t="s">
        <v>23630</v>
      </c>
      <c r="J3001" t="s">
        <v>23629</v>
      </c>
      <c r="K3001" t="s">
        <v>23628</v>
      </c>
      <c r="L3001" t="s">
        <v>23627</v>
      </c>
      <c r="M3001" t="s">
        <v>13499</v>
      </c>
      <c r="N3001">
        <v>7</v>
      </c>
      <c r="O3001" t="s">
        <v>23626</v>
      </c>
      <c r="P3001" t="s">
        <v>23625</v>
      </c>
      <c r="Q3001" t="s">
        <v>23624</v>
      </c>
      <c r="R3001" s="7">
        <v>42736</v>
      </c>
      <c r="S3001" s="8">
        <f t="shared" si="376"/>
        <v>2017</v>
      </c>
      <c r="T3001" s="8">
        <v>2017</v>
      </c>
      <c r="U3001" s="8">
        <f t="shared" si="377"/>
        <v>5</v>
      </c>
      <c r="V3001" s="7">
        <v>2017</v>
      </c>
      <c r="W3001" t="s">
        <v>733</v>
      </c>
      <c r="X3001" s="2">
        <v>1.3720000000000001</v>
      </c>
      <c r="Y3001" s="6">
        <f t="shared" si="374"/>
        <v>3.662475641333654E-2</v>
      </c>
      <c r="AA3001">
        <v>189480</v>
      </c>
      <c r="AB3001">
        <v>17366</v>
      </c>
      <c r="AD3001" t="s">
        <v>6</v>
      </c>
      <c r="AE3001">
        <v>65</v>
      </c>
      <c r="AF3001">
        <v>12</v>
      </c>
      <c r="AG3001">
        <v>8110830</v>
      </c>
      <c r="AH3001" t="s">
        <v>23623</v>
      </c>
      <c r="AI3001" t="s">
        <v>23622</v>
      </c>
      <c r="AJ3001" t="s">
        <v>23621</v>
      </c>
      <c r="AK3001" t="s">
        <v>23620</v>
      </c>
      <c r="AL3001">
        <v>22</v>
      </c>
      <c r="AM3001" s="5">
        <f t="shared" si="378"/>
        <v>4.4000000000000004</v>
      </c>
      <c r="AN3001" s="4">
        <f t="shared" si="375"/>
        <v>6.6641423703142754E-3</v>
      </c>
      <c r="AO3001" s="3"/>
      <c r="AP3001">
        <v>0</v>
      </c>
      <c r="AR3001" t="s">
        <v>1</v>
      </c>
      <c r="AT3001" s="2" t="s">
        <v>0</v>
      </c>
      <c r="AU3001" s="1">
        <f t="shared" si="379"/>
        <v>2.7636572200429859</v>
      </c>
      <c r="AV3001" s="1">
        <f t="shared" si="380"/>
        <v>2.1644449391825407</v>
      </c>
      <c r="AW3001" s="1">
        <f t="shared" si="381"/>
        <v>1.5652326583220955</v>
      </c>
    </row>
    <row r="3002" spans="1:49" x14ac:dyDescent="0.2">
      <c r="A3002">
        <v>3000</v>
      </c>
      <c r="B3002" t="s">
        <v>23619</v>
      </c>
      <c r="C3002" t="s">
        <v>23618</v>
      </c>
      <c r="F3002" t="s">
        <v>23617</v>
      </c>
      <c r="G3002" t="s">
        <v>14</v>
      </c>
      <c r="H3002" t="s">
        <v>13</v>
      </c>
      <c r="I3002" t="s">
        <v>23616</v>
      </c>
      <c r="J3002" t="s">
        <v>23615</v>
      </c>
      <c r="K3002" t="s">
        <v>23614</v>
      </c>
      <c r="L3002" t="s">
        <v>23613</v>
      </c>
      <c r="M3002" t="s">
        <v>5756</v>
      </c>
      <c r="N3002">
        <v>5</v>
      </c>
      <c r="O3002" t="s">
        <v>23612</v>
      </c>
      <c r="P3002" t="s">
        <v>23611</v>
      </c>
      <c r="Q3002" t="s">
        <v>23610</v>
      </c>
      <c r="R3002" s="7">
        <v>42736</v>
      </c>
      <c r="S3002" s="8">
        <f t="shared" si="376"/>
        <v>2017</v>
      </c>
      <c r="T3002" s="8">
        <v>2017</v>
      </c>
      <c r="U3002" s="8">
        <f t="shared" si="377"/>
        <v>5</v>
      </c>
      <c r="V3002" s="7">
        <v>2017</v>
      </c>
      <c r="W3002" t="s">
        <v>23573</v>
      </c>
      <c r="X3002" s="2">
        <v>0.26800000000000002</v>
      </c>
      <c r="Y3002" s="6">
        <f t="shared" si="374"/>
        <v>7.1541069378820649E-3</v>
      </c>
      <c r="AA3002">
        <v>19971397</v>
      </c>
      <c r="AB3002">
        <v>21100305004</v>
      </c>
      <c r="AD3002" t="s">
        <v>6</v>
      </c>
      <c r="AE3002">
        <v>10</v>
      </c>
      <c r="AF3002">
        <v>4</v>
      </c>
      <c r="AH3002" t="s">
        <v>23609</v>
      </c>
      <c r="AI3002" t="s">
        <v>23608</v>
      </c>
      <c r="AJ3002" t="s">
        <v>23607</v>
      </c>
      <c r="AK3002" t="s">
        <v>23606</v>
      </c>
      <c r="AL3002">
        <v>0</v>
      </c>
      <c r="AM3002" s="5">
        <f t="shared" si="378"/>
        <v>0</v>
      </c>
      <c r="AN3002" s="4">
        <f t="shared" si="375"/>
        <v>0</v>
      </c>
      <c r="AO3002" s="3"/>
      <c r="AP3002">
        <v>0</v>
      </c>
      <c r="AQ3002" t="s">
        <v>11814</v>
      </c>
      <c r="AR3002" t="s">
        <v>23605</v>
      </c>
      <c r="AS3002" t="s">
        <v>11813</v>
      </c>
      <c r="AT3002" s="2" t="s">
        <v>0</v>
      </c>
      <c r="AU3002" s="1">
        <f t="shared" si="379"/>
        <v>0.50078748565174458</v>
      </c>
      <c r="AV3002" s="1">
        <f t="shared" si="380"/>
        <v>0.35770534689410327</v>
      </c>
      <c r="AW3002" s="1">
        <f t="shared" si="381"/>
        <v>0.21462320813646196</v>
      </c>
    </row>
    <row r="3003" spans="1:49" x14ac:dyDescent="0.2">
      <c r="A3003">
        <v>3001</v>
      </c>
      <c r="B3003" t="s">
        <v>23604</v>
      </c>
      <c r="C3003" t="s">
        <v>23603</v>
      </c>
      <c r="F3003" t="s">
        <v>23602</v>
      </c>
      <c r="G3003" t="s">
        <v>14</v>
      </c>
      <c r="H3003" t="s">
        <v>13</v>
      </c>
      <c r="I3003" t="s">
        <v>23601</v>
      </c>
      <c r="J3003">
        <v>60007798</v>
      </c>
      <c r="K3003" t="s">
        <v>9415</v>
      </c>
      <c r="L3003" t="s">
        <v>9414</v>
      </c>
      <c r="M3003" t="s">
        <v>5220</v>
      </c>
      <c r="N3003">
        <v>2</v>
      </c>
      <c r="O3003" t="s">
        <v>23600</v>
      </c>
      <c r="P3003" t="s">
        <v>23599</v>
      </c>
      <c r="Q3003" t="s">
        <v>23598</v>
      </c>
      <c r="R3003" s="7">
        <v>42736</v>
      </c>
      <c r="S3003" s="8">
        <f t="shared" si="376"/>
        <v>2017</v>
      </c>
      <c r="T3003" s="8">
        <v>2017</v>
      </c>
      <c r="U3003" s="8">
        <f t="shared" si="377"/>
        <v>5</v>
      </c>
      <c r="V3003" s="7">
        <v>2017</v>
      </c>
      <c r="W3003" t="s">
        <v>733</v>
      </c>
      <c r="X3003" s="2">
        <v>1.3720000000000001</v>
      </c>
      <c r="Y3003" s="6">
        <f t="shared" si="374"/>
        <v>3.662475641333654E-2</v>
      </c>
      <c r="AA3003">
        <v>189480</v>
      </c>
      <c r="AB3003">
        <v>17366</v>
      </c>
      <c r="AD3003" t="s">
        <v>6</v>
      </c>
      <c r="AE3003">
        <v>65</v>
      </c>
      <c r="AF3003">
        <v>12</v>
      </c>
      <c r="AG3003">
        <v>8113558</v>
      </c>
      <c r="AH3003" t="s">
        <v>23597</v>
      </c>
      <c r="AI3003" t="s">
        <v>23596</v>
      </c>
      <c r="AJ3003" t="s">
        <v>23595</v>
      </c>
      <c r="AK3003" t="s">
        <v>23594</v>
      </c>
      <c r="AL3003">
        <v>3</v>
      </c>
      <c r="AM3003" s="5">
        <f t="shared" si="378"/>
        <v>0.6</v>
      </c>
      <c r="AN3003" s="4">
        <f t="shared" si="375"/>
        <v>9.0874668686103744E-4</v>
      </c>
      <c r="AO3003" s="3"/>
      <c r="AP3003">
        <v>0</v>
      </c>
      <c r="AR3003" t="s">
        <v>1</v>
      </c>
      <c r="AT3003" s="2" t="s">
        <v>0</v>
      </c>
      <c r="AU3003" s="1">
        <f t="shared" si="379"/>
        <v>2.5909953495393889</v>
      </c>
      <c r="AV3003" s="1">
        <f t="shared" si="380"/>
        <v>1.8766751550098788</v>
      </c>
      <c r="AW3003" s="1">
        <f t="shared" si="381"/>
        <v>1.1623549604803689</v>
      </c>
    </row>
    <row r="3004" spans="1:49" x14ac:dyDescent="0.2">
      <c r="A3004">
        <v>3002</v>
      </c>
      <c r="B3004" t="s">
        <v>23593</v>
      </c>
      <c r="F3004" t="s">
        <v>23592</v>
      </c>
      <c r="G3004" t="s">
        <v>14</v>
      </c>
      <c r="H3004" t="s">
        <v>13</v>
      </c>
      <c r="I3004" t="s">
        <v>23591</v>
      </c>
      <c r="N3004">
        <v>2</v>
      </c>
      <c r="O3004" t="s">
        <v>23590</v>
      </c>
      <c r="P3004" t="s">
        <v>23589</v>
      </c>
      <c r="Q3004" t="s">
        <v>23588</v>
      </c>
      <c r="R3004" s="7">
        <v>42736</v>
      </c>
      <c r="S3004" s="8">
        <f t="shared" si="376"/>
        <v>2017</v>
      </c>
      <c r="T3004" s="8">
        <v>2017</v>
      </c>
      <c r="U3004" s="8">
        <f t="shared" si="377"/>
        <v>5</v>
      </c>
      <c r="V3004" s="7">
        <v>2017</v>
      </c>
      <c r="W3004" t="s">
        <v>23587</v>
      </c>
      <c r="X3004" s="2">
        <v>0.156</v>
      </c>
      <c r="Y3004" s="6">
        <f t="shared" si="374"/>
        <v>4.164330904140306E-3</v>
      </c>
      <c r="AB3004">
        <v>20000195053</v>
      </c>
      <c r="AC3004">
        <v>19984464</v>
      </c>
      <c r="AD3004" t="s">
        <v>6</v>
      </c>
      <c r="AE3004">
        <v>11</v>
      </c>
      <c r="AH3004" t="s">
        <v>23586</v>
      </c>
      <c r="AI3004" t="s">
        <v>23585</v>
      </c>
      <c r="AJ3004" t="s">
        <v>23584</v>
      </c>
      <c r="AK3004" t="s">
        <v>23583</v>
      </c>
      <c r="AL3004">
        <v>0</v>
      </c>
      <c r="AM3004" s="5">
        <f t="shared" si="378"/>
        <v>0</v>
      </c>
      <c r="AN3004" s="4">
        <f t="shared" si="375"/>
        <v>0</v>
      </c>
      <c r="AO3004" s="3"/>
      <c r="AP3004">
        <v>0</v>
      </c>
      <c r="AR3004" t="s">
        <v>1</v>
      </c>
      <c r="AT3004" s="2" t="s">
        <v>0</v>
      </c>
      <c r="AU3004" s="1">
        <f t="shared" si="379"/>
        <v>0.2915031632898214</v>
      </c>
      <c r="AV3004" s="1">
        <f t="shared" si="380"/>
        <v>0.2082165452070153</v>
      </c>
      <c r="AW3004" s="1">
        <f t="shared" si="381"/>
        <v>0.12492992712420917</v>
      </c>
    </row>
    <row r="3005" spans="1:49" x14ac:dyDescent="0.2">
      <c r="A3005">
        <v>3003</v>
      </c>
      <c r="B3005" t="s">
        <v>23582</v>
      </c>
      <c r="C3005" t="s">
        <v>23581</v>
      </c>
      <c r="F3005" t="s">
        <v>23580</v>
      </c>
      <c r="G3005" t="s">
        <v>14</v>
      </c>
      <c r="H3005" t="s">
        <v>13</v>
      </c>
      <c r="I3005" t="s">
        <v>23579</v>
      </c>
      <c r="J3005">
        <v>60107990</v>
      </c>
      <c r="K3005" t="s">
        <v>23578</v>
      </c>
      <c r="L3005" t="s">
        <v>23577</v>
      </c>
      <c r="M3005" t="s">
        <v>2365</v>
      </c>
      <c r="N3005">
        <v>3</v>
      </c>
      <c r="O3005" t="s">
        <v>23576</v>
      </c>
      <c r="P3005" t="s">
        <v>23575</v>
      </c>
      <c r="Q3005" t="s">
        <v>23574</v>
      </c>
      <c r="R3005" s="7">
        <v>42736</v>
      </c>
      <c r="S3005" s="8">
        <f t="shared" si="376"/>
        <v>2017</v>
      </c>
      <c r="T3005" s="8">
        <v>2017</v>
      </c>
      <c r="U3005" s="8">
        <f t="shared" si="377"/>
        <v>5</v>
      </c>
      <c r="V3005" s="7">
        <v>2017</v>
      </c>
      <c r="W3005" t="s">
        <v>23573</v>
      </c>
      <c r="X3005" s="2">
        <v>0.26800000000000002</v>
      </c>
      <c r="Y3005" s="6">
        <f t="shared" si="374"/>
        <v>7.1541069378820649E-3</v>
      </c>
      <c r="AA3005">
        <v>19971397</v>
      </c>
      <c r="AB3005">
        <v>21100305004</v>
      </c>
      <c r="AD3005" t="s">
        <v>6</v>
      </c>
      <c r="AE3005">
        <v>10</v>
      </c>
      <c r="AF3005">
        <v>4</v>
      </c>
      <c r="AH3005" t="s">
        <v>23572</v>
      </c>
      <c r="AI3005" t="s">
        <v>23571</v>
      </c>
      <c r="AJ3005" t="s">
        <v>23570</v>
      </c>
      <c r="AK3005" t="s">
        <v>23569</v>
      </c>
      <c r="AL3005">
        <v>0</v>
      </c>
      <c r="AM3005" s="5">
        <f t="shared" si="378"/>
        <v>0</v>
      </c>
      <c r="AN3005" s="4">
        <f t="shared" si="375"/>
        <v>0</v>
      </c>
      <c r="AO3005" s="3"/>
      <c r="AP3005">
        <v>1</v>
      </c>
      <c r="AQ3005" t="s">
        <v>1268</v>
      </c>
      <c r="AR3005" t="s">
        <v>23568</v>
      </c>
      <c r="AS3005" t="s">
        <v>1267</v>
      </c>
      <c r="AT3005" s="2" t="s">
        <v>0</v>
      </c>
      <c r="AU3005" s="1">
        <f t="shared" si="379"/>
        <v>0.50078748565174458</v>
      </c>
      <c r="AV3005" s="1">
        <f t="shared" si="380"/>
        <v>0.35770534689410327</v>
      </c>
      <c r="AW3005" s="1">
        <f t="shared" si="381"/>
        <v>0.21462320813646196</v>
      </c>
    </row>
    <row r="3006" spans="1:49" x14ac:dyDescent="0.2">
      <c r="A3006">
        <v>3004</v>
      </c>
      <c r="B3006" t="s">
        <v>23567</v>
      </c>
      <c r="C3006" t="s">
        <v>23566</v>
      </c>
      <c r="F3006" t="s">
        <v>23565</v>
      </c>
      <c r="G3006" t="s">
        <v>14</v>
      </c>
      <c r="H3006" t="s">
        <v>13</v>
      </c>
      <c r="I3006" t="s">
        <v>4201</v>
      </c>
      <c r="J3006" t="s">
        <v>23564</v>
      </c>
      <c r="K3006" t="s">
        <v>23563</v>
      </c>
      <c r="L3006" t="s">
        <v>4927</v>
      </c>
      <c r="M3006" t="s">
        <v>85</v>
      </c>
      <c r="N3006">
        <v>6</v>
      </c>
      <c r="O3006" t="s">
        <v>23562</v>
      </c>
      <c r="P3006" t="s">
        <v>23561</v>
      </c>
      <c r="Q3006" t="s">
        <v>23560</v>
      </c>
      <c r="R3006" s="7">
        <v>42736</v>
      </c>
      <c r="S3006" s="8">
        <f t="shared" si="376"/>
        <v>2017</v>
      </c>
      <c r="T3006" s="8">
        <v>2017</v>
      </c>
      <c r="U3006" s="8">
        <f t="shared" si="377"/>
        <v>5</v>
      </c>
      <c r="V3006" s="7">
        <v>2017</v>
      </c>
      <c r="W3006" t="s">
        <v>4505</v>
      </c>
      <c r="X3006" s="2">
        <v>0.34100000000000003</v>
      </c>
      <c r="Y3006" s="6">
        <f t="shared" si="374"/>
        <v>9.1028002455887467E-3</v>
      </c>
      <c r="AA3006">
        <v>19378718</v>
      </c>
      <c r="AB3006">
        <v>19700186839</v>
      </c>
      <c r="AC3006">
        <v>15309681</v>
      </c>
      <c r="AD3006" t="s">
        <v>6</v>
      </c>
      <c r="AE3006">
        <v>78</v>
      </c>
      <c r="AH3006" t="s">
        <v>20525</v>
      </c>
      <c r="AI3006" t="s">
        <v>23559</v>
      </c>
      <c r="AK3006" t="s">
        <v>23558</v>
      </c>
      <c r="AL3006">
        <v>3</v>
      </c>
      <c r="AM3006" s="5">
        <f t="shared" si="378"/>
        <v>0.6</v>
      </c>
      <c r="AN3006" s="4">
        <f t="shared" si="375"/>
        <v>9.0874668686103744E-4</v>
      </c>
      <c r="AO3006" s="3"/>
      <c r="AP3006">
        <v>1</v>
      </c>
      <c r="AQ3006" t="s">
        <v>76</v>
      </c>
      <c r="AR3006">
        <v>61601338</v>
      </c>
      <c r="AS3006" t="s">
        <v>75</v>
      </c>
      <c r="AT3006" s="2" t="s">
        <v>0</v>
      </c>
      <c r="AU3006" s="1">
        <f t="shared" si="379"/>
        <v>0.66445841779704329</v>
      </c>
      <c r="AV3006" s="1">
        <f t="shared" si="380"/>
        <v>0.50057734662248921</v>
      </c>
      <c r="AW3006" s="1">
        <f t="shared" si="381"/>
        <v>0.33669627544793501</v>
      </c>
    </row>
    <row r="3007" spans="1:49" x14ac:dyDescent="0.2">
      <c r="A3007">
        <v>3005</v>
      </c>
      <c r="B3007" t="s">
        <v>23557</v>
      </c>
      <c r="C3007" t="s">
        <v>23556</v>
      </c>
      <c r="F3007" t="s">
        <v>23555</v>
      </c>
      <c r="G3007" t="s">
        <v>14</v>
      </c>
      <c r="H3007" t="s">
        <v>13</v>
      </c>
      <c r="I3007" t="s">
        <v>13621</v>
      </c>
      <c r="J3007">
        <v>60016835</v>
      </c>
      <c r="K3007" t="s">
        <v>1701</v>
      </c>
      <c r="L3007" t="s">
        <v>363</v>
      </c>
      <c r="M3007" t="s">
        <v>9</v>
      </c>
      <c r="N3007">
        <v>3</v>
      </c>
      <c r="O3007" t="s">
        <v>23554</v>
      </c>
      <c r="P3007" t="s">
        <v>23553</v>
      </c>
      <c r="Q3007" t="s">
        <v>7775</v>
      </c>
      <c r="R3007" s="7">
        <v>42736</v>
      </c>
      <c r="S3007" s="8">
        <f t="shared" si="376"/>
        <v>2017</v>
      </c>
      <c r="T3007" s="8">
        <v>2017</v>
      </c>
      <c r="U3007" s="8">
        <f t="shared" si="377"/>
        <v>5</v>
      </c>
      <c r="V3007" s="7">
        <v>2017</v>
      </c>
      <c r="W3007" t="s">
        <v>4505</v>
      </c>
      <c r="X3007" s="2">
        <v>0.34100000000000003</v>
      </c>
      <c r="Y3007" s="6">
        <f t="shared" si="374"/>
        <v>9.1028002455887467E-3</v>
      </c>
      <c r="AA3007">
        <v>19378718</v>
      </c>
      <c r="AB3007">
        <v>19700186839</v>
      </c>
      <c r="AC3007">
        <v>15309681</v>
      </c>
      <c r="AD3007" t="s">
        <v>6</v>
      </c>
      <c r="AE3007">
        <v>78</v>
      </c>
      <c r="AH3007" s="9">
        <v>43405</v>
      </c>
      <c r="AI3007" t="s">
        <v>23552</v>
      </c>
      <c r="AK3007" t="s">
        <v>23551</v>
      </c>
      <c r="AL3007">
        <v>0</v>
      </c>
      <c r="AM3007" s="5">
        <f t="shared" si="378"/>
        <v>0</v>
      </c>
      <c r="AN3007" s="4">
        <f t="shared" si="375"/>
        <v>0</v>
      </c>
      <c r="AO3007" s="3"/>
      <c r="AP3007">
        <v>1</v>
      </c>
      <c r="AR3007" t="s">
        <v>1</v>
      </c>
      <c r="AT3007" s="2" t="s">
        <v>0</v>
      </c>
      <c r="AU3007" s="1">
        <f t="shared" si="379"/>
        <v>0.63719601719121222</v>
      </c>
      <c r="AV3007" s="1">
        <f t="shared" si="380"/>
        <v>0.45514001227943734</v>
      </c>
      <c r="AW3007" s="1">
        <f t="shared" si="381"/>
        <v>0.27308400736766236</v>
      </c>
    </row>
    <row r="3008" spans="1:49" x14ac:dyDescent="0.2">
      <c r="A3008">
        <v>3006</v>
      </c>
      <c r="B3008" t="s">
        <v>23550</v>
      </c>
      <c r="F3008" t="s">
        <v>23549</v>
      </c>
      <c r="G3008" t="s">
        <v>14</v>
      </c>
      <c r="H3008" t="s">
        <v>13</v>
      </c>
      <c r="I3008" t="s">
        <v>23548</v>
      </c>
      <c r="J3008">
        <v>60006622</v>
      </c>
      <c r="K3008" t="s">
        <v>1910</v>
      </c>
      <c r="L3008" t="s">
        <v>1909</v>
      </c>
      <c r="M3008" t="s">
        <v>376</v>
      </c>
      <c r="N3008">
        <v>3</v>
      </c>
      <c r="O3008" t="s">
        <v>23547</v>
      </c>
      <c r="P3008" t="s">
        <v>23546</v>
      </c>
      <c r="Q3008" t="s">
        <v>23545</v>
      </c>
      <c r="R3008" s="7">
        <v>42736</v>
      </c>
      <c r="S3008" s="8">
        <f t="shared" si="376"/>
        <v>2017</v>
      </c>
      <c r="T3008" s="8">
        <v>2017</v>
      </c>
      <c r="U3008" s="8">
        <f t="shared" si="377"/>
        <v>5</v>
      </c>
      <c r="V3008" s="7">
        <v>2017</v>
      </c>
      <c r="W3008" t="s">
        <v>4609</v>
      </c>
      <c r="X3008" s="2">
        <v>0.245</v>
      </c>
      <c r="Y3008" s="6">
        <f t="shared" si="374"/>
        <v>6.5401350738100959E-3</v>
      </c>
      <c r="AA3008">
        <v>19376480</v>
      </c>
      <c r="AB3008">
        <v>19700186896</v>
      </c>
      <c r="AD3008" t="s">
        <v>6</v>
      </c>
      <c r="AE3008">
        <v>71</v>
      </c>
      <c r="AH3008" t="s">
        <v>12955</v>
      </c>
      <c r="AI3008" t="s">
        <v>23544</v>
      </c>
      <c r="AK3008" t="s">
        <v>23543</v>
      </c>
      <c r="AL3008">
        <v>4</v>
      </c>
      <c r="AM3008" s="5">
        <f t="shared" si="378"/>
        <v>0.8</v>
      </c>
      <c r="AN3008" s="4">
        <f t="shared" si="375"/>
        <v>1.2116622491480501E-3</v>
      </c>
      <c r="AO3008" s="3"/>
      <c r="AP3008">
        <v>0</v>
      </c>
      <c r="AR3008" t="s">
        <v>1</v>
      </c>
      <c r="AT3008" s="2" t="s">
        <v>0</v>
      </c>
      <c r="AU3008" s="1">
        <f t="shared" si="379"/>
        <v>0.4941593226411482</v>
      </c>
      <c r="AV3008" s="1">
        <f t="shared" si="380"/>
        <v>0.3875898661479073</v>
      </c>
      <c r="AW3008" s="1">
        <f t="shared" si="381"/>
        <v>0.2810204096546664</v>
      </c>
    </row>
    <row r="3009" spans="1:49" x14ac:dyDescent="0.2">
      <c r="A3009">
        <v>3007</v>
      </c>
      <c r="B3009" t="s">
        <v>23542</v>
      </c>
      <c r="F3009" t="s">
        <v>23541</v>
      </c>
      <c r="G3009" t="s">
        <v>14</v>
      </c>
      <c r="H3009" t="s">
        <v>13</v>
      </c>
      <c r="I3009" t="s">
        <v>23540</v>
      </c>
      <c r="J3009">
        <v>60027251</v>
      </c>
      <c r="K3009" t="s">
        <v>13639</v>
      </c>
      <c r="L3009" t="s">
        <v>7730</v>
      </c>
      <c r="M3009" t="s">
        <v>7729</v>
      </c>
      <c r="N3009">
        <v>4</v>
      </c>
      <c r="O3009" t="s">
        <v>23539</v>
      </c>
      <c r="P3009" t="s">
        <v>23538</v>
      </c>
      <c r="Q3009" t="s">
        <v>18812</v>
      </c>
      <c r="R3009" s="7">
        <v>42736</v>
      </c>
      <c r="S3009" s="8">
        <f t="shared" si="376"/>
        <v>2017</v>
      </c>
      <c r="T3009" s="8">
        <v>2017</v>
      </c>
      <c r="U3009" s="8">
        <f t="shared" si="377"/>
        <v>5</v>
      </c>
      <c r="V3009" s="7">
        <v>2017</v>
      </c>
      <c r="W3009" t="s">
        <v>4609</v>
      </c>
      <c r="X3009" s="2">
        <v>0.245</v>
      </c>
      <c r="Y3009" s="6">
        <f t="shared" si="374"/>
        <v>6.5401350738100959E-3</v>
      </c>
      <c r="AA3009">
        <v>19376480</v>
      </c>
      <c r="AB3009">
        <v>19700186896</v>
      </c>
      <c r="AD3009" t="s">
        <v>6</v>
      </c>
      <c r="AE3009">
        <v>71</v>
      </c>
      <c r="AH3009" t="s">
        <v>7614</v>
      </c>
      <c r="AI3009" t="s">
        <v>23537</v>
      </c>
      <c r="AK3009" t="s">
        <v>23536</v>
      </c>
      <c r="AL3009">
        <v>3</v>
      </c>
      <c r="AM3009" s="5">
        <f t="shared" si="378"/>
        <v>0.6</v>
      </c>
      <c r="AN3009" s="4">
        <f t="shared" si="375"/>
        <v>9.0874668686103744E-4</v>
      </c>
      <c r="AO3009" s="3"/>
      <c r="AP3009">
        <v>0</v>
      </c>
      <c r="AR3009" t="s">
        <v>1</v>
      </c>
      <c r="AT3009" s="2" t="s">
        <v>0</v>
      </c>
      <c r="AU3009" s="1">
        <f t="shared" si="379"/>
        <v>0.48507185577253775</v>
      </c>
      <c r="AV3009" s="1">
        <f t="shared" si="380"/>
        <v>0.37244408803355666</v>
      </c>
      <c r="AW3009" s="1">
        <f t="shared" si="381"/>
        <v>0.25981632029457552</v>
      </c>
    </row>
    <row r="3010" spans="1:49" x14ac:dyDescent="0.2">
      <c r="A3010">
        <v>3008</v>
      </c>
      <c r="B3010" t="s">
        <v>23535</v>
      </c>
      <c r="C3010" t="s">
        <v>23534</v>
      </c>
      <c r="F3010" t="s">
        <v>23533</v>
      </c>
      <c r="G3010" t="s">
        <v>14</v>
      </c>
      <c r="H3010" t="s">
        <v>13</v>
      </c>
      <c r="I3010" t="s">
        <v>23532</v>
      </c>
      <c r="J3010">
        <v>60019702</v>
      </c>
      <c r="K3010" t="s">
        <v>12331</v>
      </c>
      <c r="L3010" t="s">
        <v>12330</v>
      </c>
      <c r="M3010" t="s">
        <v>3014</v>
      </c>
      <c r="N3010">
        <v>2</v>
      </c>
      <c r="O3010" t="s">
        <v>23531</v>
      </c>
      <c r="P3010" t="s">
        <v>23530</v>
      </c>
      <c r="Q3010" t="s">
        <v>12327</v>
      </c>
      <c r="R3010" s="7">
        <v>42736</v>
      </c>
      <c r="S3010" s="8">
        <f t="shared" si="376"/>
        <v>2017</v>
      </c>
      <c r="T3010" s="8">
        <v>2017</v>
      </c>
      <c r="U3010" s="8">
        <f t="shared" si="377"/>
        <v>5</v>
      </c>
      <c r="V3010" s="7">
        <v>2017</v>
      </c>
      <c r="W3010" t="s">
        <v>4505</v>
      </c>
      <c r="X3010" s="2">
        <v>0.34100000000000003</v>
      </c>
      <c r="Y3010" s="6">
        <f t="shared" si="374"/>
        <v>9.1028002455887467E-3</v>
      </c>
      <c r="AA3010">
        <v>19378718</v>
      </c>
      <c r="AB3010">
        <v>19700186839</v>
      </c>
      <c r="AC3010">
        <v>15309681</v>
      </c>
      <c r="AD3010" t="s">
        <v>6</v>
      </c>
      <c r="AE3010">
        <v>79</v>
      </c>
      <c r="AH3010" t="s">
        <v>23529</v>
      </c>
      <c r="AI3010" t="s">
        <v>23528</v>
      </c>
      <c r="AK3010" t="s">
        <v>23527</v>
      </c>
      <c r="AL3010">
        <v>0</v>
      </c>
      <c r="AM3010" s="5">
        <f t="shared" si="378"/>
        <v>0</v>
      </c>
      <c r="AN3010" s="4">
        <f t="shared" si="375"/>
        <v>0</v>
      </c>
      <c r="AO3010" s="3"/>
      <c r="AP3010">
        <v>1</v>
      </c>
      <c r="AR3010" t="s">
        <v>1</v>
      </c>
      <c r="AT3010" s="2" t="s">
        <v>0</v>
      </c>
      <c r="AU3010" s="1">
        <f t="shared" si="379"/>
        <v>0.63719601719121222</v>
      </c>
      <c r="AV3010" s="1">
        <f t="shared" si="380"/>
        <v>0.45514001227943734</v>
      </c>
      <c r="AW3010" s="1">
        <f t="shared" si="381"/>
        <v>0.27308400736766236</v>
      </c>
    </row>
    <row r="3011" spans="1:49" x14ac:dyDescent="0.2">
      <c r="A3011">
        <v>3009</v>
      </c>
      <c r="B3011" t="s">
        <v>23526</v>
      </c>
      <c r="F3011" t="s">
        <v>23525</v>
      </c>
      <c r="G3011" t="s">
        <v>14</v>
      </c>
      <c r="H3011" t="s">
        <v>13</v>
      </c>
      <c r="I3011" t="s">
        <v>23524</v>
      </c>
      <c r="J3011">
        <v>60005465</v>
      </c>
      <c r="K3011" t="s">
        <v>3521</v>
      </c>
      <c r="L3011" t="s">
        <v>3520</v>
      </c>
      <c r="M3011" t="s">
        <v>9</v>
      </c>
      <c r="N3011">
        <v>4</v>
      </c>
      <c r="O3011" t="s">
        <v>23523</v>
      </c>
      <c r="P3011" t="s">
        <v>23522</v>
      </c>
      <c r="Q3011" t="s">
        <v>4506</v>
      </c>
      <c r="R3011" s="7">
        <v>42736</v>
      </c>
      <c r="S3011" s="8">
        <f t="shared" si="376"/>
        <v>2017</v>
      </c>
      <c r="T3011" s="8">
        <v>2017</v>
      </c>
      <c r="U3011" s="8">
        <f t="shared" si="377"/>
        <v>5</v>
      </c>
      <c r="V3011" s="7">
        <v>2017</v>
      </c>
      <c r="W3011" t="s">
        <v>4609</v>
      </c>
      <c r="X3011" s="2">
        <v>0.245</v>
      </c>
      <c r="Y3011" s="6">
        <f t="shared" ref="Y3011:Y3074" si="382">(X3011-$Z$3)/($Z$2-$Z$3)</f>
        <v>6.5401350738100959E-3</v>
      </c>
      <c r="AA3011">
        <v>19376480</v>
      </c>
      <c r="AB3011">
        <v>19700186896</v>
      </c>
      <c r="AD3011" t="s">
        <v>6</v>
      </c>
      <c r="AE3011">
        <v>71</v>
      </c>
      <c r="AH3011" t="s">
        <v>23521</v>
      </c>
      <c r="AI3011" t="s">
        <v>23520</v>
      </c>
      <c r="AK3011" t="s">
        <v>23519</v>
      </c>
      <c r="AL3011">
        <v>4</v>
      </c>
      <c r="AM3011" s="5">
        <f t="shared" si="378"/>
        <v>0.8</v>
      </c>
      <c r="AN3011" s="4">
        <f t="shared" ref="AN3011:AN3074" si="383">(AM3011-$AO$3)/($AO$2-$AO$3)</f>
        <v>1.2116622491480501E-3</v>
      </c>
      <c r="AO3011" s="3"/>
      <c r="AP3011">
        <v>0</v>
      </c>
      <c r="AR3011" t="s">
        <v>1</v>
      </c>
      <c r="AT3011" s="2" t="s">
        <v>0</v>
      </c>
      <c r="AU3011" s="1">
        <f t="shared" si="379"/>
        <v>0.4941593226411482</v>
      </c>
      <c r="AV3011" s="1">
        <f t="shared" si="380"/>
        <v>0.3875898661479073</v>
      </c>
      <c r="AW3011" s="1">
        <f t="shared" si="381"/>
        <v>0.2810204096546664</v>
      </c>
    </row>
    <row r="3012" spans="1:49" x14ac:dyDescent="0.2">
      <c r="A3012">
        <v>3010</v>
      </c>
      <c r="B3012" t="s">
        <v>23518</v>
      </c>
      <c r="C3012" t="s">
        <v>23517</v>
      </c>
      <c r="F3012" t="s">
        <v>23516</v>
      </c>
      <c r="G3012" t="s">
        <v>14</v>
      </c>
      <c r="H3012" t="s">
        <v>13</v>
      </c>
      <c r="I3012" t="s">
        <v>23515</v>
      </c>
      <c r="J3012">
        <v>60069506</v>
      </c>
      <c r="K3012" t="s">
        <v>23514</v>
      </c>
      <c r="L3012" t="s">
        <v>40</v>
      </c>
      <c r="M3012" t="s">
        <v>39</v>
      </c>
      <c r="N3012">
        <v>3</v>
      </c>
      <c r="O3012" t="s">
        <v>23513</v>
      </c>
      <c r="P3012" t="s">
        <v>23512</v>
      </c>
      <c r="Q3012" t="s">
        <v>23511</v>
      </c>
      <c r="R3012" s="7">
        <v>42736</v>
      </c>
      <c r="S3012" s="8">
        <f t="shared" si="376"/>
        <v>2017</v>
      </c>
      <c r="T3012" s="8">
        <v>2017</v>
      </c>
      <c r="U3012" s="8">
        <f t="shared" si="377"/>
        <v>5</v>
      </c>
      <c r="V3012" s="7">
        <v>2017</v>
      </c>
      <c r="W3012" t="s">
        <v>4505</v>
      </c>
      <c r="X3012" s="2">
        <v>0.34100000000000003</v>
      </c>
      <c r="Y3012" s="6">
        <f t="shared" si="382"/>
        <v>9.1028002455887467E-3</v>
      </c>
      <c r="AA3012">
        <v>19378718</v>
      </c>
      <c r="AB3012">
        <v>19700186839</v>
      </c>
      <c r="AC3012">
        <v>15309681</v>
      </c>
      <c r="AD3012" t="s">
        <v>6</v>
      </c>
      <c r="AE3012">
        <v>79</v>
      </c>
      <c r="AH3012" t="s">
        <v>23098</v>
      </c>
      <c r="AI3012" t="s">
        <v>23510</v>
      </c>
      <c r="AK3012" t="s">
        <v>23509</v>
      </c>
      <c r="AL3012">
        <v>4</v>
      </c>
      <c r="AM3012" s="5">
        <f t="shared" si="378"/>
        <v>0.8</v>
      </c>
      <c r="AN3012" s="4">
        <f t="shared" si="383"/>
        <v>1.2116622491480501E-3</v>
      </c>
      <c r="AO3012" s="3"/>
      <c r="AP3012">
        <v>1</v>
      </c>
      <c r="AR3012" t="s">
        <v>1</v>
      </c>
      <c r="AT3012" s="2" t="s">
        <v>0</v>
      </c>
      <c r="AU3012" s="1">
        <f t="shared" si="379"/>
        <v>0.67354588466565368</v>
      </c>
      <c r="AV3012" s="1">
        <f t="shared" si="380"/>
        <v>0.51572312473683979</v>
      </c>
      <c r="AW3012" s="1">
        <f t="shared" si="381"/>
        <v>0.35790036480802589</v>
      </c>
    </row>
    <row r="3013" spans="1:49" x14ac:dyDescent="0.2">
      <c r="A3013">
        <v>3011</v>
      </c>
      <c r="B3013" t="s">
        <v>23508</v>
      </c>
      <c r="C3013" t="s">
        <v>23507</v>
      </c>
      <c r="F3013" t="s">
        <v>23506</v>
      </c>
      <c r="G3013" t="s">
        <v>14</v>
      </c>
      <c r="H3013" t="s">
        <v>13</v>
      </c>
      <c r="I3013" t="s">
        <v>7450</v>
      </c>
      <c r="J3013" t="s">
        <v>23505</v>
      </c>
      <c r="K3013" t="s">
        <v>23504</v>
      </c>
      <c r="L3013" t="s">
        <v>23503</v>
      </c>
      <c r="M3013" t="s">
        <v>23502</v>
      </c>
      <c r="N3013">
        <v>4</v>
      </c>
      <c r="O3013" t="s">
        <v>23501</v>
      </c>
      <c r="P3013" t="s">
        <v>23500</v>
      </c>
      <c r="Q3013" t="s">
        <v>23499</v>
      </c>
      <c r="R3013" s="7">
        <v>42736</v>
      </c>
      <c r="S3013" s="8">
        <f t="shared" si="376"/>
        <v>2017</v>
      </c>
      <c r="T3013" s="8">
        <v>2017</v>
      </c>
      <c r="U3013" s="8">
        <f t="shared" si="377"/>
        <v>5</v>
      </c>
      <c r="V3013" s="7">
        <v>2017</v>
      </c>
      <c r="W3013" t="s">
        <v>4505</v>
      </c>
      <c r="X3013" s="2">
        <v>0.34100000000000003</v>
      </c>
      <c r="Y3013" s="6">
        <f t="shared" si="382"/>
        <v>9.1028002455887467E-3</v>
      </c>
      <c r="AA3013">
        <v>19378718</v>
      </c>
      <c r="AB3013">
        <v>19700186839</v>
      </c>
      <c r="AC3013">
        <v>15309681</v>
      </c>
      <c r="AD3013" t="s">
        <v>6</v>
      </c>
      <c r="AE3013">
        <v>79</v>
      </c>
      <c r="AH3013" s="9">
        <v>42005</v>
      </c>
      <c r="AI3013" t="s">
        <v>23498</v>
      </c>
      <c r="AK3013" t="s">
        <v>23497</v>
      </c>
      <c r="AL3013">
        <v>3</v>
      </c>
      <c r="AM3013" s="5">
        <f t="shared" si="378"/>
        <v>0.6</v>
      </c>
      <c r="AN3013" s="4">
        <f t="shared" si="383"/>
        <v>9.0874668686103744E-4</v>
      </c>
      <c r="AO3013" s="3"/>
      <c r="AP3013">
        <v>1</v>
      </c>
      <c r="AR3013" t="s">
        <v>1</v>
      </c>
      <c r="AT3013" s="2" t="s">
        <v>0</v>
      </c>
      <c r="AU3013" s="1">
        <f t="shared" si="379"/>
        <v>0.66445841779704329</v>
      </c>
      <c r="AV3013" s="1">
        <f t="shared" si="380"/>
        <v>0.50057734662248921</v>
      </c>
      <c r="AW3013" s="1">
        <f t="shared" si="381"/>
        <v>0.33669627544793501</v>
      </c>
    </row>
    <row r="3014" spans="1:49" x14ac:dyDescent="0.2">
      <c r="A3014">
        <v>3012</v>
      </c>
      <c r="B3014" t="s">
        <v>23496</v>
      </c>
      <c r="C3014" t="s">
        <v>23495</v>
      </c>
      <c r="F3014" t="s">
        <v>23494</v>
      </c>
      <c r="G3014" t="s">
        <v>14</v>
      </c>
      <c r="H3014" t="s">
        <v>13</v>
      </c>
      <c r="I3014" t="s">
        <v>10050</v>
      </c>
      <c r="J3014" t="s">
        <v>10049</v>
      </c>
      <c r="K3014" t="s">
        <v>10048</v>
      </c>
      <c r="L3014" t="s">
        <v>10047</v>
      </c>
      <c r="M3014" t="s">
        <v>183</v>
      </c>
      <c r="N3014">
        <v>4</v>
      </c>
      <c r="O3014" t="s">
        <v>23493</v>
      </c>
      <c r="P3014" t="s">
        <v>23492</v>
      </c>
      <c r="Q3014" t="s">
        <v>23491</v>
      </c>
      <c r="R3014" s="7">
        <v>42736</v>
      </c>
      <c r="S3014" s="8">
        <f t="shared" si="376"/>
        <v>2017</v>
      </c>
      <c r="T3014" s="8">
        <v>2017</v>
      </c>
      <c r="U3014" s="8">
        <f t="shared" si="377"/>
        <v>5</v>
      </c>
      <c r="V3014" s="7">
        <v>2017</v>
      </c>
      <c r="W3014" t="s">
        <v>4505</v>
      </c>
      <c r="X3014" s="2">
        <v>0.34100000000000003</v>
      </c>
      <c r="Y3014" s="6">
        <f t="shared" si="382"/>
        <v>9.1028002455887467E-3</v>
      </c>
      <c r="AA3014">
        <v>19378718</v>
      </c>
      <c r="AB3014">
        <v>19700186839</v>
      </c>
      <c r="AC3014">
        <v>15309681</v>
      </c>
      <c r="AD3014" t="s">
        <v>6</v>
      </c>
      <c r="AE3014">
        <v>78</v>
      </c>
      <c r="AH3014" t="s">
        <v>23490</v>
      </c>
      <c r="AI3014" t="s">
        <v>23489</v>
      </c>
      <c r="AK3014" t="s">
        <v>23488</v>
      </c>
      <c r="AL3014">
        <v>9</v>
      </c>
      <c r="AM3014" s="5">
        <f t="shared" si="378"/>
        <v>1.8</v>
      </c>
      <c r="AN3014" s="4">
        <f t="shared" si="383"/>
        <v>2.7262400605831123E-3</v>
      </c>
      <c r="AO3014" s="3"/>
      <c r="AP3014">
        <v>1</v>
      </c>
      <c r="AQ3014" t="s">
        <v>795</v>
      </c>
      <c r="AR3014" t="s">
        <v>10039</v>
      </c>
      <c r="AS3014" t="s">
        <v>794</v>
      </c>
      <c r="AT3014" s="2" t="s">
        <v>0</v>
      </c>
      <c r="AU3014" s="1">
        <f t="shared" si="379"/>
        <v>0.71898321900870554</v>
      </c>
      <c r="AV3014" s="1">
        <f t="shared" si="380"/>
        <v>0.59145201530859293</v>
      </c>
      <c r="AW3014" s="1">
        <f t="shared" si="381"/>
        <v>0.4639208116084802</v>
      </c>
    </row>
    <row r="3015" spans="1:49" x14ac:dyDescent="0.2">
      <c r="A3015">
        <v>3013</v>
      </c>
      <c r="B3015" t="s">
        <v>23487</v>
      </c>
      <c r="C3015" t="s">
        <v>23486</v>
      </c>
      <c r="F3015" t="s">
        <v>23485</v>
      </c>
      <c r="G3015" t="s">
        <v>14</v>
      </c>
      <c r="H3015" t="s">
        <v>13</v>
      </c>
      <c r="I3015" t="s">
        <v>23484</v>
      </c>
      <c r="J3015" t="s">
        <v>23483</v>
      </c>
      <c r="K3015" t="s">
        <v>23482</v>
      </c>
      <c r="L3015" t="s">
        <v>23481</v>
      </c>
      <c r="M3015" t="s">
        <v>5352</v>
      </c>
      <c r="N3015">
        <v>3</v>
      </c>
      <c r="O3015" t="s">
        <v>23480</v>
      </c>
      <c r="P3015" t="s">
        <v>23479</v>
      </c>
      <c r="Q3015" t="s">
        <v>23478</v>
      </c>
      <c r="R3015" s="7">
        <v>42736</v>
      </c>
      <c r="S3015" s="8">
        <f t="shared" si="376"/>
        <v>2017</v>
      </c>
      <c r="T3015" s="8">
        <v>2017</v>
      </c>
      <c r="U3015" s="8">
        <f t="shared" si="377"/>
        <v>5</v>
      </c>
      <c r="V3015" s="7">
        <v>2017</v>
      </c>
      <c r="W3015" t="s">
        <v>4505</v>
      </c>
      <c r="X3015" s="2">
        <v>0.34100000000000003</v>
      </c>
      <c r="Y3015" s="6">
        <f t="shared" si="382"/>
        <v>9.1028002455887467E-3</v>
      </c>
      <c r="AA3015">
        <v>19378718</v>
      </c>
      <c r="AB3015">
        <v>19700186839</v>
      </c>
      <c r="AC3015">
        <v>15309681</v>
      </c>
      <c r="AD3015" t="s">
        <v>6</v>
      </c>
      <c r="AE3015">
        <v>77</v>
      </c>
      <c r="AH3015" t="s">
        <v>11372</v>
      </c>
      <c r="AI3015" t="s">
        <v>23477</v>
      </c>
      <c r="AK3015" t="s">
        <v>23476</v>
      </c>
      <c r="AL3015">
        <v>13</v>
      </c>
      <c r="AM3015" s="5">
        <f t="shared" si="378"/>
        <v>2.6</v>
      </c>
      <c r="AN3015" s="4">
        <f t="shared" si="383"/>
        <v>3.9379023097311627E-3</v>
      </c>
      <c r="AO3015" s="3"/>
      <c r="AP3015">
        <v>1</v>
      </c>
      <c r="AR3015" t="s">
        <v>1</v>
      </c>
      <c r="AT3015" s="2" t="s">
        <v>0</v>
      </c>
      <c r="AU3015" s="1">
        <f t="shared" si="379"/>
        <v>0.75533308648314712</v>
      </c>
      <c r="AV3015" s="1">
        <f t="shared" si="380"/>
        <v>0.65203512776599548</v>
      </c>
      <c r="AW3015" s="1">
        <f t="shared" si="381"/>
        <v>0.54873716904884373</v>
      </c>
    </row>
    <row r="3016" spans="1:49" x14ac:dyDescent="0.2">
      <c r="A3016">
        <v>3014</v>
      </c>
      <c r="B3016" t="s">
        <v>23475</v>
      </c>
      <c r="F3016" t="s">
        <v>23474</v>
      </c>
      <c r="G3016" t="s">
        <v>14</v>
      </c>
      <c r="H3016" t="s">
        <v>13</v>
      </c>
      <c r="I3016" t="s">
        <v>23473</v>
      </c>
      <c r="J3016">
        <v>60011186</v>
      </c>
      <c r="K3016" t="s">
        <v>23472</v>
      </c>
      <c r="L3016" t="s">
        <v>363</v>
      </c>
      <c r="M3016" t="s">
        <v>9</v>
      </c>
      <c r="N3016">
        <v>2</v>
      </c>
      <c r="O3016" t="s">
        <v>23471</v>
      </c>
      <c r="P3016" t="s">
        <v>23470</v>
      </c>
      <c r="Q3016" t="s">
        <v>23469</v>
      </c>
      <c r="R3016" s="7">
        <v>42736</v>
      </c>
      <c r="S3016" s="8">
        <f t="shared" si="376"/>
        <v>2017</v>
      </c>
      <c r="T3016" s="8">
        <v>2017</v>
      </c>
      <c r="U3016" s="8">
        <f t="shared" si="377"/>
        <v>5</v>
      </c>
      <c r="V3016" s="7">
        <v>2017</v>
      </c>
      <c r="W3016" t="s">
        <v>4609</v>
      </c>
      <c r="X3016" s="2">
        <v>0.245</v>
      </c>
      <c r="Y3016" s="6">
        <f t="shared" si="382"/>
        <v>6.5401350738100959E-3</v>
      </c>
      <c r="AA3016">
        <v>19376480</v>
      </c>
      <c r="AB3016">
        <v>19700186896</v>
      </c>
      <c r="AD3016" t="s">
        <v>6</v>
      </c>
      <c r="AE3016">
        <v>71</v>
      </c>
      <c r="AH3016" t="s">
        <v>11179</v>
      </c>
      <c r="AI3016" t="s">
        <v>23468</v>
      </c>
      <c r="AK3016" t="s">
        <v>23467</v>
      </c>
      <c r="AL3016">
        <v>1</v>
      </c>
      <c r="AM3016" s="5">
        <f t="shared" si="378"/>
        <v>0.2</v>
      </c>
      <c r="AN3016" s="4">
        <f t="shared" si="383"/>
        <v>3.0291556228701253E-4</v>
      </c>
      <c r="AO3016" s="3"/>
      <c r="AP3016">
        <v>0</v>
      </c>
      <c r="AR3016">
        <v>4163073</v>
      </c>
      <c r="AS3016" t="s">
        <v>23466</v>
      </c>
      <c r="AT3016" s="2" t="s">
        <v>0</v>
      </c>
      <c r="AU3016" s="1">
        <f t="shared" si="379"/>
        <v>0.46689692203531702</v>
      </c>
      <c r="AV3016" s="1">
        <f t="shared" si="380"/>
        <v>0.34215253180485544</v>
      </c>
      <c r="AW3016" s="1">
        <f t="shared" si="381"/>
        <v>0.21740814157439375</v>
      </c>
    </row>
    <row r="3017" spans="1:49" x14ac:dyDescent="0.2">
      <c r="A3017">
        <v>3015</v>
      </c>
      <c r="B3017" t="s">
        <v>23465</v>
      </c>
      <c r="C3017" t="s">
        <v>23464</v>
      </c>
      <c r="F3017" t="s">
        <v>23463</v>
      </c>
      <c r="G3017" t="s">
        <v>14</v>
      </c>
      <c r="H3017" t="s">
        <v>13</v>
      </c>
      <c r="I3017" t="s">
        <v>23462</v>
      </c>
      <c r="J3017">
        <v>60085092</v>
      </c>
      <c r="K3017" t="s">
        <v>18636</v>
      </c>
      <c r="L3017" t="s">
        <v>18635</v>
      </c>
      <c r="M3017" t="s">
        <v>1260</v>
      </c>
      <c r="N3017">
        <v>3</v>
      </c>
      <c r="O3017" t="s">
        <v>23461</v>
      </c>
      <c r="P3017" t="s">
        <v>23460</v>
      </c>
      <c r="Q3017" t="s">
        <v>18632</v>
      </c>
      <c r="R3017" s="7">
        <v>42736</v>
      </c>
      <c r="S3017" s="8">
        <f t="shared" si="376"/>
        <v>2017</v>
      </c>
      <c r="T3017" s="8">
        <v>2017</v>
      </c>
      <c r="U3017" s="8">
        <f t="shared" si="377"/>
        <v>5</v>
      </c>
      <c r="V3017" s="7">
        <v>2017</v>
      </c>
      <c r="W3017" t="s">
        <v>4505</v>
      </c>
      <c r="X3017" s="2">
        <v>0.34100000000000003</v>
      </c>
      <c r="Y3017" s="6">
        <f t="shared" si="382"/>
        <v>9.1028002455887467E-3</v>
      </c>
      <c r="AA3017">
        <v>19378718</v>
      </c>
      <c r="AB3017">
        <v>19700186839</v>
      </c>
      <c r="AC3017">
        <v>15309681</v>
      </c>
      <c r="AD3017" t="s">
        <v>6</v>
      </c>
      <c r="AE3017">
        <v>79</v>
      </c>
      <c r="AH3017" t="s">
        <v>23459</v>
      </c>
      <c r="AI3017" t="s">
        <v>23458</v>
      </c>
      <c r="AK3017" t="s">
        <v>23457</v>
      </c>
      <c r="AL3017">
        <v>3</v>
      </c>
      <c r="AM3017" s="5">
        <f t="shared" si="378"/>
        <v>0.6</v>
      </c>
      <c r="AN3017" s="4">
        <f t="shared" si="383"/>
        <v>9.0874668686103744E-4</v>
      </c>
      <c r="AO3017" s="3"/>
      <c r="AP3017">
        <v>1</v>
      </c>
      <c r="AR3017" t="s">
        <v>1</v>
      </c>
      <c r="AT3017" s="2" t="s">
        <v>0</v>
      </c>
      <c r="AU3017" s="1">
        <f t="shared" si="379"/>
        <v>0.66445841779704329</v>
      </c>
      <c r="AV3017" s="1">
        <f t="shared" si="380"/>
        <v>0.50057734662248921</v>
      </c>
      <c r="AW3017" s="1">
        <f t="shared" si="381"/>
        <v>0.33669627544793501</v>
      </c>
    </row>
    <row r="3018" spans="1:49" x14ac:dyDescent="0.2">
      <c r="A3018">
        <v>3016</v>
      </c>
      <c r="B3018" t="s">
        <v>23456</v>
      </c>
      <c r="C3018" t="s">
        <v>23455</v>
      </c>
      <c r="F3018" t="s">
        <v>23454</v>
      </c>
      <c r="G3018" t="s">
        <v>14</v>
      </c>
      <c r="H3018" t="s">
        <v>13</v>
      </c>
      <c r="I3018" t="s">
        <v>5896</v>
      </c>
      <c r="J3018">
        <v>60017776</v>
      </c>
      <c r="K3018" t="s">
        <v>5895</v>
      </c>
      <c r="L3018" t="s">
        <v>3194</v>
      </c>
      <c r="M3018" t="s">
        <v>3193</v>
      </c>
      <c r="N3018">
        <v>2</v>
      </c>
      <c r="O3018" t="s">
        <v>5894</v>
      </c>
      <c r="P3018" t="s">
        <v>5893</v>
      </c>
      <c r="Q3018" t="s">
        <v>5892</v>
      </c>
      <c r="R3018" s="7">
        <v>42736</v>
      </c>
      <c r="S3018" s="8">
        <f t="shared" si="376"/>
        <v>2017</v>
      </c>
      <c r="T3018" s="8">
        <v>2017</v>
      </c>
      <c r="U3018" s="8">
        <f t="shared" si="377"/>
        <v>5</v>
      </c>
      <c r="V3018" s="7">
        <v>2017</v>
      </c>
      <c r="W3018" t="s">
        <v>4505</v>
      </c>
      <c r="X3018" s="2">
        <v>0.34100000000000003</v>
      </c>
      <c r="Y3018" s="6">
        <f t="shared" si="382"/>
        <v>9.1028002455887467E-3</v>
      </c>
      <c r="AA3018">
        <v>19378718</v>
      </c>
      <c r="AB3018">
        <v>19700186839</v>
      </c>
      <c r="AC3018">
        <v>15309681</v>
      </c>
      <c r="AD3018" t="s">
        <v>6</v>
      </c>
      <c r="AE3018">
        <v>77</v>
      </c>
      <c r="AH3018" t="s">
        <v>23453</v>
      </c>
      <c r="AI3018" t="s">
        <v>23452</v>
      </c>
      <c r="AK3018" t="s">
        <v>23451</v>
      </c>
      <c r="AL3018">
        <v>5</v>
      </c>
      <c r="AM3018" s="5">
        <f t="shared" si="378"/>
        <v>1</v>
      </c>
      <c r="AN3018" s="4">
        <f t="shared" si="383"/>
        <v>1.5145778114350624E-3</v>
      </c>
      <c r="AO3018" s="3"/>
      <c r="AP3018">
        <v>1</v>
      </c>
      <c r="AQ3018" t="s">
        <v>13022</v>
      </c>
      <c r="AR3018" t="s">
        <v>5889</v>
      </c>
      <c r="AS3018" t="s">
        <v>13020</v>
      </c>
      <c r="AT3018" s="2" t="s">
        <v>0</v>
      </c>
      <c r="AU3018" s="1">
        <f t="shared" si="379"/>
        <v>0.68263335153426408</v>
      </c>
      <c r="AV3018" s="1">
        <f t="shared" si="380"/>
        <v>0.53086890285119048</v>
      </c>
      <c r="AW3018" s="1">
        <f t="shared" si="381"/>
        <v>0.37910445416811672</v>
      </c>
    </row>
    <row r="3019" spans="1:49" x14ac:dyDescent="0.2">
      <c r="A3019">
        <v>3017</v>
      </c>
      <c r="B3019" t="s">
        <v>23450</v>
      </c>
      <c r="F3019" t="s">
        <v>23449</v>
      </c>
      <c r="G3019" t="s">
        <v>14</v>
      </c>
      <c r="H3019" t="s">
        <v>13</v>
      </c>
      <c r="I3019" t="s">
        <v>11882</v>
      </c>
      <c r="J3019">
        <v>60005465</v>
      </c>
      <c r="K3019" t="s">
        <v>3521</v>
      </c>
      <c r="L3019" t="s">
        <v>3520</v>
      </c>
      <c r="M3019" t="s">
        <v>9</v>
      </c>
      <c r="N3019">
        <v>5</v>
      </c>
      <c r="O3019" t="s">
        <v>23448</v>
      </c>
      <c r="P3019" t="s">
        <v>23447</v>
      </c>
      <c r="Q3019" t="s">
        <v>3517</v>
      </c>
      <c r="R3019" s="7">
        <v>42736</v>
      </c>
      <c r="S3019" s="8">
        <f t="shared" si="376"/>
        <v>2017</v>
      </c>
      <c r="T3019" s="8">
        <v>2017</v>
      </c>
      <c r="U3019" s="8">
        <f t="shared" si="377"/>
        <v>5</v>
      </c>
      <c r="V3019" s="7">
        <v>2017</v>
      </c>
      <c r="W3019" t="s">
        <v>4609</v>
      </c>
      <c r="X3019" s="2">
        <v>0.245</v>
      </c>
      <c r="Y3019" s="6">
        <f t="shared" si="382"/>
        <v>6.5401350738100959E-3</v>
      </c>
      <c r="AA3019">
        <v>19376480</v>
      </c>
      <c r="AB3019">
        <v>19700186896</v>
      </c>
      <c r="AD3019" t="s">
        <v>6</v>
      </c>
      <c r="AE3019">
        <v>71</v>
      </c>
      <c r="AH3019" t="s">
        <v>23446</v>
      </c>
      <c r="AI3019" t="s">
        <v>23445</v>
      </c>
      <c r="AK3019" t="s">
        <v>23444</v>
      </c>
      <c r="AL3019">
        <v>0</v>
      </c>
      <c r="AM3019" s="5">
        <f t="shared" si="378"/>
        <v>0</v>
      </c>
      <c r="AN3019" s="4">
        <f t="shared" si="383"/>
        <v>0</v>
      </c>
      <c r="AO3019" s="3"/>
      <c r="AP3019">
        <v>0</v>
      </c>
      <c r="AQ3019" t="s">
        <v>76</v>
      </c>
      <c r="AR3019">
        <v>61301261</v>
      </c>
      <c r="AS3019" t="s">
        <v>75</v>
      </c>
      <c r="AT3019" s="2" t="s">
        <v>0</v>
      </c>
      <c r="AU3019" s="1">
        <f t="shared" si="379"/>
        <v>0.45780945516670668</v>
      </c>
      <c r="AV3019" s="1">
        <f t="shared" si="380"/>
        <v>0.3270067536905048</v>
      </c>
      <c r="AW3019" s="1">
        <f t="shared" si="381"/>
        <v>0.1962040522143029</v>
      </c>
    </row>
    <row r="3020" spans="1:49" x14ac:dyDescent="0.2">
      <c r="A3020">
        <v>3018</v>
      </c>
      <c r="B3020" t="s">
        <v>23443</v>
      </c>
      <c r="C3020" t="s">
        <v>23442</v>
      </c>
      <c r="F3020" t="s">
        <v>23441</v>
      </c>
      <c r="G3020" t="s">
        <v>14</v>
      </c>
      <c r="H3020" t="s">
        <v>13</v>
      </c>
      <c r="I3020" t="s">
        <v>22484</v>
      </c>
      <c r="J3020">
        <v>60031707</v>
      </c>
      <c r="K3020" t="s">
        <v>23440</v>
      </c>
      <c r="L3020" t="s">
        <v>23439</v>
      </c>
      <c r="M3020" t="s">
        <v>137</v>
      </c>
      <c r="N3020">
        <v>5</v>
      </c>
      <c r="O3020" t="s">
        <v>23438</v>
      </c>
      <c r="P3020" t="s">
        <v>23437</v>
      </c>
      <c r="Q3020" t="s">
        <v>23436</v>
      </c>
      <c r="R3020" s="7">
        <v>42736</v>
      </c>
      <c r="S3020" s="8">
        <f t="shared" si="376"/>
        <v>2017</v>
      </c>
      <c r="T3020" s="8">
        <v>2017</v>
      </c>
      <c r="U3020" s="8">
        <f t="shared" si="377"/>
        <v>5</v>
      </c>
      <c r="V3020" s="7">
        <v>2017</v>
      </c>
      <c r="W3020" t="s">
        <v>4505</v>
      </c>
      <c r="X3020" s="2">
        <v>0.34100000000000003</v>
      </c>
      <c r="Y3020" s="6">
        <f t="shared" si="382"/>
        <v>9.1028002455887467E-3</v>
      </c>
      <c r="AA3020">
        <v>19378718</v>
      </c>
      <c r="AB3020">
        <v>19700186839</v>
      </c>
      <c r="AC3020">
        <v>15309681</v>
      </c>
      <c r="AD3020" t="s">
        <v>6</v>
      </c>
      <c r="AE3020">
        <v>77</v>
      </c>
      <c r="AH3020" t="s">
        <v>23435</v>
      </c>
      <c r="AI3020" t="s">
        <v>23434</v>
      </c>
      <c r="AK3020" t="s">
        <v>23433</v>
      </c>
      <c r="AL3020">
        <v>5</v>
      </c>
      <c r="AM3020" s="5">
        <f t="shared" si="378"/>
        <v>1</v>
      </c>
      <c r="AN3020" s="4">
        <f t="shared" si="383"/>
        <v>1.5145778114350624E-3</v>
      </c>
      <c r="AO3020" s="3"/>
      <c r="AP3020">
        <v>1</v>
      </c>
      <c r="AR3020" t="s">
        <v>1</v>
      </c>
      <c r="AT3020" s="2" t="s">
        <v>0</v>
      </c>
      <c r="AU3020" s="1">
        <f t="shared" si="379"/>
        <v>0.68263335153426408</v>
      </c>
      <c r="AV3020" s="1">
        <f t="shared" si="380"/>
        <v>0.53086890285119048</v>
      </c>
      <c r="AW3020" s="1">
        <f t="shared" si="381"/>
        <v>0.37910445416811672</v>
      </c>
    </row>
    <row r="3021" spans="1:49" x14ac:dyDescent="0.2">
      <c r="A3021">
        <v>3019</v>
      </c>
      <c r="B3021" t="s">
        <v>23432</v>
      </c>
      <c r="F3021" t="s">
        <v>23431</v>
      </c>
      <c r="G3021" t="s">
        <v>14</v>
      </c>
      <c r="H3021" t="s">
        <v>13</v>
      </c>
      <c r="I3021" t="s">
        <v>23430</v>
      </c>
      <c r="J3021">
        <v>60014153</v>
      </c>
      <c r="K3021" t="s">
        <v>6353</v>
      </c>
      <c r="L3021" t="s">
        <v>6361</v>
      </c>
      <c r="M3021" t="s">
        <v>39</v>
      </c>
      <c r="N3021">
        <v>2</v>
      </c>
      <c r="O3021" t="s">
        <v>23429</v>
      </c>
      <c r="P3021" t="s">
        <v>23428</v>
      </c>
      <c r="Q3021" t="s">
        <v>23427</v>
      </c>
      <c r="R3021" s="7">
        <v>42736</v>
      </c>
      <c r="S3021" s="8">
        <f t="shared" si="376"/>
        <v>2017</v>
      </c>
      <c r="T3021" s="8">
        <v>2017</v>
      </c>
      <c r="U3021" s="8">
        <f t="shared" si="377"/>
        <v>5</v>
      </c>
      <c r="V3021" s="7">
        <v>2017</v>
      </c>
      <c r="W3021" t="s">
        <v>4609</v>
      </c>
      <c r="X3021" s="2">
        <v>0.245</v>
      </c>
      <c r="Y3021" s="6">
        <f t="shared" si="382"/>
        <v>6.5401350738100959E-3</v>
      </c>
      <c r="AA3021">
        <v>19376480</v>
      </c>
      <c r="AB3021">
        <v>19700186896</v>
      </c>
      <c r="AD3021" t="s">
        <v>6</v>
      </c>
      <c r="AE3021">
        <v>71</v>
      </c>
      <c r="AH3021" t="s">
        <v>22197</v>
      </c>
      <c r="AI3021" t="s">
        <v>23426</v>
      </c>
      <c r="AK3021" t="s">
        <v>23425</v>
      </c>
      <c r="AL3021">
        <v>10</v>
      </c>
      <c r="AM3021" s="5">
        <f t="shared" si="378"/>
        <v>2</v>
      </c>
      <c r="AN3021" s="4">
        <f t="shared" si="383"/>
        <v>3.0291556228701248E-3</v>
      </c>
      <c r="AO3021" s="3"/>
      <c r="AP3021">
        <v>0</v>
      </c>
      <c r="AR3021" t="s">
        <v>1</v>
      </c>
      <c r="AT3021" s="2" t="s">
        <v>0</v>
      </c>
      <c r="AU3021" s="1">
        <f t="shared" si="379"/>
        <v>0.5486841238528104</v>
      </c>
      <c r="AV3021" s="1">
        <f t="shared" si="380"/>
        <v>0.47846453483401108</v>
      </c>
      <c r="AW3021" s="1">
        <f t="shared" si="381"/>
        <v>0.40824494581521165</v>
      </c>
    </row>
    <row r="3022" spans="1:49" x14ac:dyDescent="0.2">
      <c r="A3022">
        <v>3020</v>
      </c>
      <c r="B3022" t="s">
        <v>23424</v>
      </c>
      <c r="F3022" t="s">
        <v>23423</v>
      </c>
      <c r="G3022" t="s">
        <v>14</v>
      </c>
      <c r="H3022" t="s">
        <v>13</v>
      </c>
      <c r="I3022" t="s">
        <v>23422</v>
      </c>
      <c r="J3022">
        <v>60005630</v>
      </c>
      <c r="K3022" t="s">
        <v>23327</v>
      </c>
      <c r="L3022" t="s">
        <v>11280</v>
      </c>
      <c r="M3022" t="s">
        <v>39</v>
      </c>
      <c r="N3022">
        <v>1</v>
      </c>
      <c r="O3022" t="s">
        <v>23421</v>
      </c>
      <c r="P3022">
        <v>56712033100</v>
      </c>
      <c r="Q3022">
        <v>60005630</v>
      </c>
      <c r="R3022" s="7">
        <v>42736</v>
      </c>
      <c r="S3022" s="8">
        <f t="shared" si="376"/>
        <v>2017</v>
      </c>
      <c r="T3022" s="8">
        <v>2017</v>
      </c>
      <c r="U3022" s="8">
        <f t="shared" si="377"/>
        <v>5</v>
      </c>
      <c r="V3022" s="7">
        <v>2017</v>
      </c>
      <c r="W3022" t="s">
        <v>4609</v>
      </c>
      <c r="X3022" s="2">
        <v>0.245</v>
      </c>
      <c r="Y3022" s="6">
        <f t="shared" si="382"/>
        <v>6.5401350738100959E-3</v>
      </c>
      <c r="AA3022">
        <v>19376480</v>
      </c>
      <c r="AB3022">
        <v>19700186896</v>
      </c>
      <c r="AD3022" t="s">
        <v>6</v>
      </c>
      <c r="AE3022">
        <v>71</v>
      </c>
      <c r="AH3022" t="s">
        <v>23420</v>
      </c>
      <c r="AI3022" t="s">
        <v>23419</v>
      </c>
      <c r="AK3022" t="s">
        <v>23418</v>
      </c>
      <c r="AL3022">
        <v>0</v>
      </c>
      <c r="AM3022" s="5">
        <f t="shared" si="378"/>
        <v>0</v>
      </c>
      <c r="AN3022" s="4">
        <f t="shared" si="383"/>
        <v>0</v>
      </c>
      <c r="AO3022" s="3"/>
      <c r="AP3022">
        <v>0</v>
      </c>
      <c r="AR3022" t="s">
        <v>1</v>
      </c>
      <c r="AT3022" s="2" t="s">
        <v>0</v>
      </c>
      <c r="AU3022" s="1">
        <f t="shared" si="379"/>
        <v>0.45780945516670668</v>
      </c>
      <c r="AV3022" s="1">
        <f t="shared" si="380"/>
        <v>0.3270067536905048</v>
      </c>
      <c r="AW3022" s="1">
        <f t="shared" si="381"/>
        <v>0.1962040522143029</v>
      </c>
    </row>
    <row r="3023" spans="1:49" x14ac:dyDescent="0.2">
      <c r="A3023">
        <v>3021</v>
      </c>
      <c r="B3023" t="s">
        <v>23417</v>
      </c>
      <c r="C3023" t="s">
        <v>23416</v>
      </c>
      <c r="F3023" t="s">
        <v>23415</v>
      </c>
      <c r="G3023" t="s">
        <v>14</v>
      </c>
      <c r="H3023" t="s">
        <v>13</v>
      </c>
      <c r="I3023" t="s">
        <v>23414</v>
      </c>
      <c r="J3023" t="s">
        <v>23413</v>
      </c>
      <c r="K3023" t="s">
        <v>23412</v>
      </c>
      <c r="L3023" t="s">
        <v>23411</v>
      </c>
      <c r="M3023" t="s">
        <v>23410</v>
      </c>
      <c r="N3023">
        <v>4</v>
      </c>
      <c r="O3023" t="s">
        <v>23409</v>
      </c>
      <c r="P3023" t="s">
        <v>23408</v>
      </c>
      <c r="Q3023" t="s">
        <v>23407</v>
      </c>
      <c r="R3023" s="7">
        <v>42736</v>
      </c>
      <c r="S3023" s="8">
        <f t="shared" si="376"/>
        <v>2017</v>
      </c>
      <c r="T3023" s="8">
        <v>2017</v>
      </c>
      <c r="U3023" s="8">
        <f t="shared" si="377"/>
        <v>5</v>
      </c>
      <c r="V3023" s="7">
        <v>2017</v>
      </c>
      <c r="W3023" t="s">
        <v>4505</v>
      </c>
      <c r="X3023" s="2">
        <v>0.34100000000000003</v>
      </c>
      <c r="Y3023" s="6">
        <f t="shared" si="382"/>
        <v>9.1028002455887467E-3</v>
      </c>
      <c r="AA3023">
        <v>19378718</v>
      </c>
      <c r="AB3023">
        <v>19700186839</v>
      </c>
      <c r="AC3023">
        <v>15309681</v>
      </c>
      <c r="AD3023" t="s">
        <v>6</v>
      </c>
      <c r="AE3023">
        <v>78</v>
      </c>
      <c r="AH3023" t="s">
        <v>572</v>
      </c>
      <c r="AI3023" t="s">
        <v>23406</v>
      </c>
      <c r="AK3023" t="s">
        <v>23405</v>
      </c>
      <c r="AL3023">
        <v>12</v>
      </c>
      <c r="AM3023" s="5">
        <f t="shared" si="378"/>
        <v>2.4</v>
      </c>
      <c r="AN3023" s="4">
        <f t="shared" si="383"/>
        <v>3.6349867474441497E-3</v>
      </c>
      <c r="AO3023" s="3"/>
      <c r="AP3023">
        <v>1</v>
      </c>
      <c r="AR3023" t="s">
        <v>1</v>
      </c>
      <c r="AT3023" s="2" t="s">
        <v>0</v>
      </c>
      <c r="AU3023" s="1">
        <f t="shared" si="379"/>
        <v>0.74624561961453661</v>
      </c>
      <c r="AV3023" s="1">
        <f t="shared" si="380"/>
        <v>0.63688934965164479</v>
      </c>
      <c r="AW3023" s="1">
        <f t="shared" si="381"/>
        <v>0.52753307968875285</v>
      </c>
    </row>
    <row r="3024" spans="1:49" x14ac:dyDescent="0.2">
      <c r="A3024">
        <v>3022</v>
      </c>
      <c r="B3024" t="s">
        <v>23404</v>
      </c>
      <c r="C3024" t="s">
        <v>23403</v>
      </c>
      <c r="F3024" t="s">
        <v>23402</v>
      </c>
      <c r="G3024" t="s">
        <v>14</v>
      </c>
      <c r="H3024" t="s">
        <v>13</v>
      </c>
      <c r="I3024" t="s">
        <v>23401</v>
      </c>
      <c r="J3024">
        <v>60004630</v>
      </c>
      <c r="K3024" t="s">
        <v>23391</v>
      </c>
      <c r="L3024" t="s">
        <v>12959</v>
      </c>
      <c r="M3024" t="s">
        <v>9</v>
      </c>
      <c r="N3024">
        <v>9</v>
      </c>
      <c r="O3024" t="s">
        <v>23400</v>
      </c>
      <c r="P3024" t="s">
        <v>23399</v>
      </c>
      <c r="Q3024" t="s">
        <v>23398</v>
      </c>
      <c r="R3024" s="7">
        <v>42736</v>
      </c>
      <c r="S3024" s="8">
        <f t="shared" si="376"/>
        <v>2017</v>
      </c>
      <c r="T3024" s="8">
        <v>2017</v>
      </c>
      <c r="U3024" s="8">
        <f t="shared" si="377"/>
        <v>5</v>
      </c>
      <c r="V3024" s="7">
        <v>2017</v>
      </c>
      <c r="W3024" t="s">
        <v>23397</v>
      </c>
      <c r="X3024" s="2">
        <v>0.23400000000000001</v>
      </c>
      <c r="Y3024" s="6">
        <f t="shared" si="382"/>
        <v>6.2464963562104594E-3</v>
      </c>
      <c r="AA3024">
        <v>15891623</v>
      </c>
      <c r="AB3024">
        <v>100147015</v>
      </c>
      <c r="AC3024">
        <v>17850037</v>
      </c>
      <c r="AD3024" t="s">
        <v>6</v>
      </c>
      <c r="AE3024">
        <v>15</v>
      </c>
      <c r="AF3024">
        <v>4</v>
      </c>
      <c r="AH3024" t="s">
        <v>23396</v>
      </c>
      <c r="AI3024" t="s">
        <v>23395</v>
      </c>
      <c r="AJ3024" t="s">
        <v>23394</v>
      </c>
      <c r="AK3024" t="s">
        <v>23393</v>
      </c>
      <c r="AL3024">
        <v>6</v>
      </c>
      <c r="AM3024" s="5">
        <f t="shared" si="378"/>
        <v>1.2</v>
      </c>
      <c r="AN3024" s="4">
        <f t="shared" si="383"/>
        <v>1.8174933737220749E-3</v>
      </c>
      <c r="AO3024" s="3"/>
      <c r="AP3024">
        <v>1</v>
      </c>
      <c r="AQ3024" t="s">
        <v>23392</v>
      </c>
      <c r="AR3024" t="s">
        <v>1</v>
      </c>
      <c r="AS3024" t="s">
        <v>23391</v>
      </c>
      <c r="AT3024" s="2" t="s">
        <v>0</v>
      </c>
      <c r="AU3024" s="1">
        <f t="shared" si="379"/>
        <v>0.49177954614639441</v>
      </c>
      <c r="AV3024" s="1">
        <f t="shared" si="380"/>
        <v>0.40319948649662674</v>
      </c>
      <c r="AW3024" s="1">
        <f t="shared" si="381"/>
        <v>0.31461942684685901</v>
      </c>
    </row>
    <row r="3025" spans="1:49" x14ac:dyDescent="0.2">
      <c r="A3025">
        <v>3023</v>
      </c>
      <c r="B3025" t="s">
        <v>23390</v>
      </c>
      <c r="C3025" t="s">
        <v>23389</v>
      </c>
      <c r="F3025" t="s">
        <v>23388</v>
      </c>
      <c r="G3025" t="s">
        <v>14</v>
      </c>
      <c r="H3025" t="s">
        <v>13</v>
      </c>
      <c r="I3025" t="s">
        <v>1437</v>
      </c>
      <c r="J3025">
        <v>60005916</v>
      </c>
      <c r="K3025" t="s">
        <v>1436</v>
      </c>
      <c r="L3025" t="s">
        <v>1435</v>
      </c>
      <c r="M3025" t="s">
        <v>1434</v>
      </c>
      <c r="N3025">
        <v>2</v>
      </c>
      <c r="O3025" t="s">
        <v>23387</v>
      </c>
      <c r="P3025" t="s">
        <v>23386</v>
      </c>
      <c r="Q3025" t="s">
        <v>1431</v>
      </c>
      <c r="R3025" s="7">
        <v>42736</v>
      </c>
      <c r="S3025" s="8">
        <f t="shared" si="376"/>
        <v>2017</v>
      </c>
      <c r="T3025" s="8">
        <v>2017</v>
      </c>
      <c r="U3025" s="8">
        <f t="shared" si="377"/>
        <v>5</v>
      </c>
      <c r="V3025" s="7">
        <v>2017</v>
      </c>
      <c r="W3025" t="s">
        <v>4505</v>
      </c>
      <c r="X3025" s="2">
        <v>0.34100000000000003</v>
      </c>
      <c r="Y3025" s="6">
        <f t="shared" si="382"/>
        <v>9.1028002455887467E-3</v>
      </c>
      <c r="AA3025">
        <v>19378718</v>
      </c>
      <c r="AB3025">
        <v>19700186839</v>
      </c>
      <c r="AC3025">
        <v>15309681</v>
      </c>
      <c r="AD3025" t="s">
        <v>6</v>
      </c>
      <c r="AE3025">
        <v>77</v>
      </c>
      <c r="AH3025" t="s">
        <v>2316</v>
      </c>
      <c r="AI3025" t="s">
        <v>23385</v>
      </c>
      <c r="AK3025" t="s">
        <v>23384</v>
      </c>
      <c r="AL3025">
        <v>0</v>
      </c>
      <c r="AM3025" s="5">
        <f t="shared" si="378"/>
        <v>0</v>
      </c>
      <c r="AN3025" s="4">
        <f t="shared" si="383"/>
        <v>0</v>
      </c>
      <c r="AO3025" s="3"/>
      <c r="AP3025">
        <v>1</v>
      </c>
      <c r="AR3025" t="s">
        <v>1</v>
      </c>
      <c r="AT3025" s="2" t="s">
        <v>0</v>
      </c>
      <c r="AU3025" s="1">
        <f t="shared" si="379"/>
        <v>0.63719601719121222</v>
      </c>
      <c r="AV3025" s="1">
        <f t="shared" si="380"/>
        <v>0.45514001227943734</v>
      </c>
      <c r="AW3025" s="1">
        <f t="shared" si="381"/>
        <v>0.27308400736766236</v>
      </c>
    </row>
    <row r="3026" spans="1:49" x14ac:dyDescent="0.2">
      <c r="A3026">
        <v>3024</v>
      </c>
      <c r="B3026" t="s">
        <v>23383</v>
      </c>
      <c r="C3026" t="s">
        <v>23382</v>
      </c>
      <c r="F3026" t="s">
        <v>23381</v>
      </c>
      <c r="G3026" t="s">
        <v>14</v>
      </c>
      <c r="H3026" t="s">
        <v>13</v>
      </c>
      <c r="I3026" t="s">
        <v>23380</v>
      </c>
      <c r="J3026" t="s">
        <v>23379</v>
      </c>
      <c r="K3026" t="s">
        <v>23378</v>
      </c>
      <c r="L3026" t="s">
        <v>23377</v>
      </c>
      <c r="M3026" t="s">
        <v>5352</v>
      </c>
      <c r="N3026">
        <v>5</v>
      </c>
      <c r="O3026" t="s">
        <v>23376</v>
      </c>
      <c r="P3026" t="s">
        <v>23375</v>
      </c>
      <c r="Q3026" t="s">
        <v>23374</v>
      </c>
      <c r="R3026" s="7">
        <v>42736</v>
      </c>
      <c r="S3026" s="8">
        <f t="shared" si="376"/>
        <v>2017</v>
      </c>
      <c r="T3026" s="8">
        <v>2017</v>
      </c>
      <c r="U3026" s="8">
        <f t="shared" si="377"/>
        <v>5</v>
      </c>
      <c r="V3026" s="7">
        <v>2017</v>
      </c>
      <c r="W3026" t="s">
        <v>4505</v>
      </c>
      <c r="X3026" s="2">
        <v>0.34100000000000003</v>
      </c>
      <c r="Y3026" s="6">
        <f t="shared" si="382"/>
        <v>9.1028002455887467E-3</v>
      </c>
      <c r="AA3026">
        <v>19378718</v>
      </c>
      <c r="AB3026">
        <v>19700186839</v>
      </c>
      <c r="AC3026">
        <v>15309681</v>
      </c>
      <c r="AD3026" t="s">
        <v>6</v>
      </c>
      <c r="AE3026">
        <v>77</v>
      </c>
      <c r="AH3026" t="s">
        <v>23373</v>
      </c>
      <c r="AI3026" t="s">
        <v>23372</v>
      </c>
      <c r="AK3026" t="s">
        <v>23371</v>
      </c>
      <c r="AL3026">
        <v>9</v>
      </c>
      <c r="AM3026" s="5">
        <f t="shared" si="378"/>
        <v>1.8</v>
      </c>
      <c r="AN3026" s="4">
        <f t="shared" si="383"/>
        <v>2.7262400605831123E-3</v>
      </c>
      <c r="AO3026" s="3"/>
      <c r="AP3026">
        <v>1</v>
      </c>
      <c r="AR3026" t="s">
        <v>1</v>
      </c>
      <c r="AT3026" s="2" t="s">
        <v>0</v>
      </c>
      <c r="AU3026" s="1">
        <f t="shared" si="379"/>
        <v>0.71898321900870554</v>
      </c>
      <c r="AV3026" s="1">
        <f t="shared" si="380"/>
        <v>0.59145201530859293</v>
      </c>
      <c r="AW3026" s="1">
        <f t="shared" si="381"/>
        <v>0.4639208116084802</v>
      </c>
    </row>
    <row r="3027" spans="1:49" x14ac:dyDescent="0.2">
      <c r="A3027">
        <v>3025</v>
      </c>
      <c r="B3027" t="s">
        <v>23370</v>
      </c>
      <c r="C3027" t="s">
        <v>23369</v>
      </c>
      <c r="F3027" t="s">
        <v>23368</v>
      </c>
      <c r="G3027" t="s">
        <v>14</v>
      </c>
      <c r="H3027" t="s">
        <v>13</v>
      </c>
      <c r="I3027" t="s">
        <v>23367</v>
      </c>
      <c r="J3027">
        <v>60072431</v>
      </c>
      <c r="K3027" t="s">
        <v>23366</v>
      </c>
      <c r="L3027" t="s">
        <v>23365</v>
      </c>
      <c r="M3027" t="s">
        <v>376</v>
      </c>
      <c r="N3027">
        <v>2</v>
      </c>
      <c r="O3027" t="s">
        <v>23364</v>
      </c>
      <c r="P3027" t="s">
        <v>23363</v>
      </c>
      <c r="Q3027" t="s">
        <v>23362</v>
      </c>
      <c r="R3027" s="7">
        <v>42736</v>
      </c>
      <c r="S3027" s="8">
        <f t="shared" si="376"/>
        <v>2017</v>
      </c>
      <c r="T3027" s="8">
        <v>2017</v>
      </c>
      <c r="U3027" s="8">
        <f t="shared" si="377"/>
        <v>5</v>
      </c>
      <c r="V3027" s="7">
        <v>2017</v>
      </c>
      <c r="W3027" t="s">
        <v>4505</v>
      </c>
      <c r="X3027" s="2">
        <v>0.34100000000000003</v>
      </c>
      <c r="Y3027" s="6">
        <f t="shared" si="382"/>
        <v>9.1028002455887467E-3</v>
      </c>
      <c r="AA3027">
        <v>19378718</v>
      </c>
      <c r="AB3027">
        <v>19700186839</v>
      </c>
      <c r="AC3027">
        <v>15309681</v>
      </c>
      <c r="AD3027" t="s">
        <v>6</v>
      </c>
      <c r="AE3027">
        <v>78</v>
      </c>
      <c r="AH3027" t="s">
        <v>23361</v>
      </c>
      <c r="AI3027" t="s">
        <v>23360</v>
      </c>
      <c r="AK3027" t="s">
        <v>23359</v>
      </c>
      <c r="AL3027">
        <v>2</v>
      </c>
      <c r="AM3027" s="5">
        <f t="shared" si="378"/>
        <v>0.4</v>
      </c>
      <c r="AN3027" s="4">
        <f t="shared" si="383"/>
        <v>6.0583112457402507E-4</v>
      </c>
      <c r="AO3027" s="3"/>
      <c r="AP3027">
        <v>1</v>
      </c>
      <c r="AR3027" t="s">
        <v>1</v>
      </c>
      <c r="AT3027" s="2" t="s">
        <v>0</v>
      </c>
      <c r="AU3027" s="1">
        <f t="shared" si="379"/>
        <v>0.655370950928433</v>
      </c>
      <c r="AV3027" s="1">
        <f t="shared" si="380"/>
        <v>0.48543156850813862</v>
      </c>
      <c r="AW3027" s="1">
        <f t="shared" si="381"/>
        <v>0.31549218608784413</v>
      </c>
    </row>
    <row r="3028" spans="1:49" x14ac:dyDescent="0.2">
      <c r="A3028">
        <v>3026</v>
      </c>
      <c r="B3028" t="s">
        <v>23358</v>
      </c>
      <c r="C3028" t="s">
        <v>23357</v>
      </c>
      <c r="F3028" t="s">
        <v>23356</v>
      </c>
      <c r="G3028" t="s">
        <v>14</v>
      </c>
      <c r="H3028" t="s">
        <v>13</v>
      </c>
      <c r="I3028" t="s">
        <v>23355</v>
      </c>
      <c r="J3028">
        <v>60104028</v>
      </c>
      <c r="K3028" t="s">
        <v>23354</v>
      </c>
      <c r="L3028" t="s">
        <v>23353</v>
      </c>
      <c r="M3028" t="s">
        <v>23352</v>
      </c>
      <c r="N3028">
        <v>3</v>
      </c>
      <c r="O3028" t="s">
        <v>23351</v>
      </c>
      <c r="P3028" t="s">
        <v>23350</v>
      </c>
      <c r="Q3028" t="s">
        <v>23349</v>
      </c>
      <c r="R3028" s="7">
        <v>42736</v>
      </c>
      <c r="S3028" s="8">
        <f t="shared" si="376"/>
        <v>2017</v>
      </c>
      <c r="T3028" s="8">
        <v>2017</v>
      </c>
      <c r="U3028" s="8">
        <f t="shared" si="377"/>
        <v>5</v>
      </c>
      <c r="V3028" s="7">
        <v>2017</v>
      </c>
      <c r="W3028" t="s">
        <v>4505</v>
      </c>
      <c r="X3028" s="2">
        <v>0.34100000000000003</v>
      </c>
      <c r="Y3028" s="6">
        <f t="shared" si="382"/>
        <v>9.1028002455887467E-3</v>
      </c>
      <c r="AA3028">
        <v>19378718</v>
      </c>
      <c r="AB3028">
        <v>19700186839</v>
      </c>
      <c r="AC3028">
        <v>15309681</v>
      </c>
      <c r="AD3028" t="s">
        <v>6</v>
      </c>
      <c r="AE3028">
        <v>78</v>
      </c>
      <c r="AH3028" t="s">
        <v>23348</v>
      </c>
      <c r="AI3028" t="s">
        <v>23347</v>
      </c>
      <c r="AK3028" t="s">
        <v>23346</v>
      </c>
      <c r="AL3028">
        <v>6</v>
      </c>
      <c r="AM3028" s="5">
        <f t="shared" si="378"/>
        <v>1.2</v>
      </c>
      <c r="AN3028" s="4">
        <f t="shared" si="383"/>
        <v>1.8174933737220749E-3</v>
      </c>
      <c r="AO3028" s="3"/>
      <c r="AP3028">
        <v>1</v>
      </c>
      <c r="AR3028" t="s">
        <v>1</v>
      </c>
      <c r="AT3028" s="2" t="s">
        <v>0</v>
      </c>
      <c r="AU3028" s="1">
        <f t="shared" si="379"/>
        <v>0.69172081840287447</v>
      </c>
      <c r="AV3028" s="1">
        <f t="shared" si="380"/>
        <v>0.54601468096554107</v>
      </c>
      <c r="AW3028" s="1">
        <f t="shared" si="381"/>
        <v>0.40030854352820761</v>
      </c>
    </row>
    <row r="3029" spans="1:49" x14ac:dyDescent="0.2">
      <c r="A3029">
        <v>3027</v>
      </c>
      <c r="B3029" t="s">
        <v>23345</v>
      </c>
      <c r="C3029" t="s">
        <v>23344</v>
      </c>
      <c r="F3029" t="s">
        <v>23343</v>
      </c>
      <c r="G3029" t="s">
        <v>14</v>
      </c>
      <c r="H3029" t="s">
        <v>13</v>
      </c>
      <c r="I3029" t="s">
        <v>23342</v>
      </c>
      <c r="J3029" t="s">
        <v>23341</v>
      </c>
      <c r="K3029" t="s">
        <v>23340</v>
      </c>
      <c r="L3029" t="s">
        <v>23339</v>
      </c>
      <c r="M3029" t="s">
        <v>23338</v>
      </c>
      <c r="N3029">
        <v>4</v>
      </c>
      <c r="O3029" t="s">
        <v>23337</v>
      </c>
      <c r="P3029" t="s">
        <v>23336</v>
      </c>
      <c r="Q3029" t="s">
        <v>23335</v>
      </c>
      <c r="R3029" s="7">
        <v>42736</v>
      </c>
      <c r="S3029" s="8">
        <f t="shared" si="376"/>
        <v>2017</v>
      </c>
      <c r="T3029" s="8">
        <v>2017</v>
      </c>
      <c r="U3029" s="8">
        <f t="shared" si="377"/>
        <v>5</v>
      </c>
      <c r="V3029" s="7">
        <v>2017</v>
      </c>
      <c r="W3029" t="s">
        <v>4505</v>
      </c>
      <c r="X3029" s="2">
        <v>0.34100000000000003</v>
      </c>
      <c r="Y3029" s="6">
        <f t="shared" si="382"/>
        <v>9.1028002455887467E-3</v>
      </c>
      <c r="AA3029">
        <v>19378718</v>
      </c>
      <c r="AB3029">
        <v>19700186839</v>
      </c>
      <c r="AC3029">
        <v>15309681</v>
      </c>
      <c r="AD3029" t="s">
        <v>6</v>
      </c>
      <c r="AE3029">
        <v>77</v>
      </c>
      <c r="AH3029" t="s">
        <v>21996</v>
      </c>
      <c r="AI3029" t="s">
        <v>23334</v>
      </c>
      <c r="AK3029" t="s">
        <v>23333</v>
      </c>
      <c r="AL3029">
        <v>6</v>
      </c>
      <c r="AM3029" s="5">
        <f t="shared" si="378"/>
        <v>1.2</v>
      </c>
      <c r="AN3029" s="4">
        <f t="shared" si="383"/>
        <v>1.8174933737220749E-3</v>
      </c>
      <c r="AO3029" s="3"/>
      <c r="AP3029">
        <v>1</v>
      </c>
      <c r="AR3029" t="s">
        <v>23332</v>
      </c>
      <c r="AT3029" s="2" t="s">
        <v>0</v>
      </c>
      <c r="AU3029" s="1">
        <f t="shared" si="379"/>
        <v>0.69172081840287447</v>
      </c>
      <c r="AV3029" s="1">
        <f t="shared" si="380"/>
        <v>0.54601468096554107</v>
      </c>
      <c r="AW3029" s="1">
        <f t="shared" si="381"/>
        <v>0.40030854352820761</v>
      </c>
    </row>
    <row r="3030" spans="1:49" x14ac:dyDescent="0.2">
      <c r="A3030">
        <v>3028</v>
      </c>
      <c r="B3030" t="s">
        <v>23331</v>
      </c>
      <c r="C3030" t="s">
        <v>23330</v>
      </c>
      <c r="F3030" t="s">
        <v>23329</v>
      </c>
      <c r="G3030" t="s">
        <v>14</v>
      </c>
      <c r="H3030" t="s">
        <v>13</v>
      </c>
      <c r="I3030" t="s">
        <v>23328</v>
      </c>
      <c r="J3030">
        <v>60005630</v>
      </c>
      <c r="K3030" t="s">
        <v>23327</v>
      </c>
      <c r="L3030" t="s">
        <v>11280</v>
      </c>
      <c r="M3030" t="s">
        <v>39</v>
      </c>
      <c r="N3030">
        <v>3</v>
      </c>
      <c r="O3030" t="s">
        <v>23326</v>
      </c>
      <c r="P3030" t="s">
        <v>23325</v>
      </c>
      <c r="Q3030" t="s">
        <v>23324</v>
      </c>
      <c r="R3030" s="7">
        <v>42736</v>
      </c>
      <c r="S3030" s="8">
        <f t="shared" si="376"/>
        <v>2017</v>
      </c>
      <c r="T3030" s="8">
        <v>2017</v>
      </c>
      <c r="U3030" s="8">
        <f t="shared" si="377"/>
        <v>5</v>
      </c>
      <c r="V3030" s="7">
        <v>2017</v>
      </c>
      <c r="W3030" t="s">
        <v>4505</v>
      </c>
      <c r="X3030" s="2">
        <v>0.34100000000000003</v>
      </c>
      <c r="Y3030" s="6">
        <f t="shared" si="382"/>
        <v>9.1028002455887467E-3</v>
      </c>
      <c r="AA3030">
        <v>19378718</v>
      </c>
      <c r="AB3030">
        <v>19700186839</v>
      </c>
      <c r="AC3030">
        <v>15309681</v>
      </c>
      <c r="AD3030" t="s">
        <v>6</v>
      </c>
      <c r="AE3030">
        <v>78</v>
      </c>
      <c r="AH3030" t="s">
        <v>23323</v>
      </c>
      <c r="AI3030" t="s">
        <v>23322</v>
      </c>
      <c r="AK3030" t="s">
        <v>23321</v>
      </c>
      <c r="AL3030">
        <v>5</v>
      </c>
      <c r="AM3030" s="5">
        <f t="shared" si="378"/>
        <v>1</v>
      </c>
      <c r="AN3030" s="4">
        <f t="shared" si="383"/>
        <v>1.5145778114350624E-3</v>
      </c>
      <c r="AO3030" s="3"/>
      <c r="AP3030">
        <v>1</v>
      </c>
      <c r="AQ3030" t="s">
        <v>12940</v>
      </c>
      <c r="AR3030">
        <v>501100002889</v>
      </c>
      <c r="AS3030" t="s">
        <v>12939</v>
      </c>
      <c r="AT3030" s="2" t="s">
        <v>0</v>
      </c>
      <c r="AU3030" s="1">
        <f t="shared" si="379"/>
        <v>0.68263335153426408</v>
      </c>
      <c r="AV3030" s="1">
        <f t="shared" si="380"/>
        <v>0.53086890285119048</v>
      </c>
      <c r="AW3030" s="1">
        <f t="shared" si="381"/>
        <v>0.37910445416811672</v>
      </c>
    </row>
    <row r="3031" spans="1:49" x14ac:dyDescent="0.2">
      <c r="A3031">
        <v>3029</v>
      </c>
      <c r="B3031" t="s">
        <v>23320</v>
      </c>
      <c r="C3031" t="s">
        <v>23319</v>
      </c>
      <c r="F3031" t="s">
        <v>23318</v>
      </c>
      <c r="G3031" t="s">
        <v>14</v>
      </c>
      <c r="H3031" t="s">
        <v>13</v>
      </c>
      <c r="I3031" t="s">
        <v>1881</v>
      </c>
      <c r="J3031">
        <v>60000934</v>
      </c>
      <c r="K3031" t="s">
        <v>1880</v>
      </c>
      <c r="L3031" t="s">
        <v>1879</v>
      </c>
      <c r="M3031" t="s">
        <v>39</v>
      </c>
      <c r="N3031">
        <v>2</v>
      </c>
      <c r="O3031" t="s">
        <v>17123</v>
      </c>
      <c r="P3031" t="s">
        <v>1877</v>
      </c>
      <c r="Q3031" t="s">
        <v>1876</v>
      </c>
      <c r="R3031" s="7">
        <v>42736</v>
      </c>
      <c r="S3031" s="8">
        <f t="shared" si="376"/>
        <v>2017</v>
      </c>
      <c r="T3031" s="8">
        <v>2017</v>
      </c>
      <c r="U3031" s="8">
        <f t="shared" si="377"/>
        <v>5</v>
      </c>
      <c r="V3031" s="7">
        <v>2017</v>
      </c>
      <c r="W3031" t="s">
        <v>4505</v>
      </c>
      <c r="X3031" s="2">
        <v>0.34100000000000003</v>
      </c>
      <c r="Y3031" s="6">
        <f t="shared" si="382"/>
        <v>9.1028002455887467E-3</v>
      </c>
      <c r="AA3031">
        <v>19378718</v>
      </c>
      <c r="AB3031">
        <v>19700186839</v>
      </c>
      <c r="AC3031">
        <v>15309681</v>
      </c>
      <c r="AD3031" t="s">
        <v>6</v>
      </c>
      <c r="AE3031">
        <v>78</v>
      </c>
      <c r="AH3031" t="s">
        <v>23317</v>
      </c>
      <c r="AI3031" t="s">
        <v>23316</v>
      </c>
      <c r="AK3031" t="s">
        <v>23315</v>
      </c>
      <c r="AL3031">
        <v>5</v>
      </c>
      <c r="AM3031" s="5">
        <f t="shared" si="378"/>
        <v>1</v>
      </c>
      <c r="AN3031" s="4">
        <f t="shared" si="383"/>
        <v>1.5145778114350624E-3</v>
      </c>
      <c r="AO3031" s="3"/>
      <c r="AP3031">
        <v>1</v>
      </c>
      <c r="AR3031" t="s">
        <v>1</v>
      </c>
      <c r="AT3031" s="2" t="s">
        <v>0</v>
      </c>
      <c r="AU3031" s="1">
        <f t="shared" si="379"/>
        <v>0.68263335153426408</v>
      </c>
      <c r="AV3031" s="1">
        <f t="shared" si="380"/>
        <v>0.53086890285119048</v>
      </c>
      <c r="AW3031" s="1">
        <f t="shared" si="381"/>
        <v>0.37910445416811672</v>
      </c>
    </row>
    <row r="3032" spans="1:49" x14ac:dyDescent="0.2">
      <c r="A3032">
        <v>3030</v>
      </c>
      <c r="B3032" t="s">
        <v>23314</v>
      </c>
      <c r="C3032" t="s">
        <v>23313</v>
      </c>
      <c r="F3032" t="s">
        <v>23312</v>
      </c>
      <c r="G3032" t="s">
        <v>14</v>
      </c>
      <c r="H3032" t="s">
        <v>13</v>
      </c>
      <c r="I3032" t="s">
        <v>23311</v>
      </c>
      <c r="J3032">
        <v>60022109</v>
      </c>
      <c r="K3032" t="s">
        <v>20683</v>
      </c>
      <c r="L3032" t="s">
        <v>3845</v>
      </c>
      <c r="M3032" t="s">
        <v>3014</v>
      </c>
      <c r="N3032">
        <v>3</v>
      </c>
      <c r="O3032" t="s">
        <v>23310</v>
      </c>
      <c r="P3032" t="s">
        <v>23309</v>
      </c>
      <c r="Q3032" t="s">
        <v>20680</v>
      </c>
      <c r="R3032" s="7">
        <v>42736</v>
      </c>
      <c r="S3032" s="8">
        <f t="shared" si="376"/>
        <v>2017</v>
      </c>
      <c r="T3032" s="8">
        <v>2017</v>
      </c>
      <c r="U3032" s="8">
        <f t="shared" si="377"/>
        <v>5</v>
      </c>
      <c r="V3032" s="7">
        <v>2017</v>
      </c>
      <c r="W3032" t="s">
        <v>4505</v>
      </c>
      <c r="X3032" s="2">
        <v>0.34100000000000003</v>
      </c>
      <c r="Y3032" s="6">
        <f t="shared" si="382"/>
        <v>9.1028002455887467E-3</v>
      </c>
      <c r="AA3032">
        <v>19378718</v>
      </c>
      <c r="AB3032">
        <v>19700186839</v>
      </c>
      <c r="AC3032">
        <v>15309681</v>
      </c>
      <c r="AD3032" t="s">
        <v>6</v>
      </c>
      <c r="AE3032">
        <v>78</v>
      </c>
      <c r="AH3032" t="s">
        <v>23308</v>
      </c>
      <c r="AI3032" t="s">
        <v>23307</v>
      </c>
      <c r="AK3032" t="s">
        <v>23306</v>
      </c>
      <c r="AL3032">
        <v>2</v>
      </c>
      <c r="AM3032" s="5">
        <f t="shared" si="378"/>
        <v>0.4</v>
      </c>
      <c r="AN3032" s="4">
        <f t="shared" si="383"/>
        <v>6.0583112457402507E-4</v>
      </c>
      <c r="AO3032" s="3"/>
      <c r="AP3032">
        <v>1</v>
      </c>
      <c r="AR3032" t="s">
        <v>1</v>
      </c>
      <c r="AT3032" s="2" t="s">
        <v>0</v>
      </c>
      <c r="AU3032" s="1">
        <f t="shared" si="379"/>
        <v>0.655370950928433</v>
      </c>
      <c r="AV3032" s="1">
        <f t="shared" si="380"/>
        <v>0.48543156850813862</v>
      </c>
      <c r="AW3032" s="1">
        <f t="shared" si="381"/>
        <v>0.31549218608784413</v>
      </c>
    </row>
    <row r="3033" spans="1:49" x14ac:dyDescent="0.2">
      <c r="A3033">
        <v>3031</v>
      </c>
      <c r="B3033" t="s">
        <v>23305</v>
      </c>
      <c r="C3033" t="s">
        <v>23304</v>
      </c>
      <c r="F3033" t="s">
        <v>23303</v>
      </c>
      <c r="G3033" t="s">
        <v>14</v>
      </c>
      <c r="H3033" t="s">
        <v>13</v>
      </c>
      <c r="I3033" t="s">
        <v>23302</v>
      </c>
      <c r="J3033">
        <v>60025578</v>
      </c>
      <c r="K3033" t="s">
        <v>200</v>
      </c>
      <c r="L3033" t="s">
        <v>10</v>
      </c>
      <c r="M3033" t="s">
        <v>9</v>
      </c>
      <c r="N3033">
        <v>4</v>
      </c>
      <c r="O3033" t="s">
        <v>23301</v>
      </c>
      <c r="P3033" t="s">
        <v>23300</v>
      </c>
      <c r="Q3033" t="s">
        <v>1375</v>
      </c>
      <c r="R3033" s="7">
        <v>42736</v>
      </c>
      <c r="S3033" s="8">
        <f t="shared" si="376"/>
        <v>2017</v>
      </c>
      <c r="T3033" s="8">
        <v>2017</v>
      </c>
      <c r="U3033" s="8">
        <f t="shared" si="377"/>
        <v>5</v>
      </c>
      <c r="V3033" s="7">
        <v>2017</v>
      </c>
      <c r="W3033" t="s">
        <v>4505</v>
      </c>
      <c r="X3033" s="2">
        <v>0.34100000000000003</v>
      </c>
      <c r="Y3033" s="6">
        <f t="shared" si="382"/>
        <v>9.1028002455887467E-3</v>
      </c>
      <c r="AA3033">
        <v>19378718</v>
      </c>
      <c r="AB3033">
        <v>19700186839</v>
      </c>
      <c r="AC3033">
        <v>15309681</v>
      </c>
      <c r="AD3033" t="s">
        <v>6</v>
      </c>
      <c r="AE3033">
        <v>78</v>
      </c>
      <c r="AH3033" t="s">
        <v>7538</v>
      </c>
      <c r="AI3033" t="s">
        <v>23299</v>
      </c>
      <c r="AK3033" t="s">
        <v>23298</v>
      </c>
      <c r="AL3033">
        <v>1</v>
      </c>
      <c r="AM3033" s="5">
        <f t="shared" si="378"/>
        <v>0.2</v>
      </c>
      <c r="AN3033" s="4">
        <f t="shared" si="383"/>
        <v>3.0291556228701253E-4</v>
      </c>
      <c r="AO3033" s="3"/>
      <c r="AP3033">
        <v>1</v>
      </c>
      <c r="AR3033" t="s">
        <v>1</v>
      </c>
      <c r="AT3033" s="2" t="s">
        <v>0</v>
      </c>
      <c r="AU3033" s="1">
        <f t="shared" si="379"/>
        <v>0.6462834840598225</v>
      </c>
      <c r="AV3033" s="1">
        <f t="shared" si="380"/>
        <v>0.47028579039378798</v>
      </c>
      <c r="AW3033" s="1">
        <f t="shared" si="381"/>
        <v>0.29428809672775325</v>
      </c>
    </row>
    <row r="3034" spans="1:49" x14ac:dyDescent="0.2">
      <c r="A3034">
        <v>3032</v>
      </c>
      <c r="B3034" t="s">
        <v>23297</v>
      </c>
      <c r="C3034" t="s">
        <v>23296</v>
      </c>
      <c r="F3034" t="s">
        <v>23295</v>
      </c>
      <c r="G3034" t="s">
        <v>14</v>
      </c>
      <c r="H3034" t="s">
        <v>13</v>
      </c>
      <c r="I3034" t="s">
        <v>23294</v>
      </c>
      <c r="J3034">
        <v>60005465</v>
      </c>
      <c r="K3034" t="s">
        <v>3521</v>
      </c>
      <c r="L3034" t="s">
        <v>3520</v>
      </c>
      <c r="M3034" t="s">
        <v>9</v>
      </c>
      <c r="N3034">
        <v>5</v>
      </c>
      <c r="O3034" t="s">
        <v>23293</v>
      </c>
      <c r="P3034" t="s">
        <v>23292</v>
      </c>
      <c r="Q3034" t="s">
        <v>3517</v>
      </c>
      <c r="R3034" s="7">
        <v>42736</v>
      </c>
      <c r="S3034" s="8">
        <f t="shared" si="376"/>
        <v>2017</v>
      </c>
      <c r="T3034" s="8">
        <v>2017</v>
      </c>
      <c r="U3034" s="8">
        <f t="shared" si="377"/>
        <v>5</v>
      </c>
      <c r="V3034" s="7">
        <v>2017</v>
      </c>
      <c r="W3034" t="s">
        <v>4505</v>
      </c>
      <c r="X3034" s="2">
        <v>0.34100000000000003</v>
      </c>
      <c r="Y3034" s="6">
        <f t="shared" si="382"/>
        <v>9.1028002455887467E-3</v>
      </c>
      <c r="AA3034">
        <v>19378718</v>
      </c>
      <c r="AB3034">
        <v>19700186839</v>
      </c>
      <c r="AC3034">
        <v>15309681</v>
      </c>
      <c r="AD3034" t="s">
        <v>6</v>
      </c>
      <c r="AE3034">
        <v>77</v>
      </c>
      <c r="AH3034" t="s">
        <v>6417</v>
      </c>
      <c r="AI3034" t="s">
        <v>23291</v>
      </c>
      <c r="AK3034" t="s">
        <v>23290</v>
      </c>
      <c r="AL3034">
        <v>3</v>
      </c>
      <c r="AM3034" s="5">
        <f t="shared" si="378"/>
        <v>0.6</v>
      </c>
      <c r="AN3034" s="4">
        <f t="shared" si="383"/>
        <v>9.0874668686103744E-4</v>
      </c>
      <c r="AO3034" s="3"/>
      <c r="AP3034">
        <v>1</v>
      </c>
      <c r="AR3034" t="s">
        <v>1</v>
      </c>
      <c r="AT3034" s="2" t="s">
        <v>0</v>
      </c>
      <c r="AU3034" s="1">
        <f t="shared" si="379"/>
        <v>0.66445841779704329</v>
      </c>
      <c r="AV3034" s="1">
        <f t="shared" si="380"/>
        <v>0.50057734662248921</v>
      </c>
      <c r="AW3034" s="1">
        <f t="shared" si="381"/>
        <v>0.33669627544793501</v>
      </c>
    </row>
    <row r="3035" spans="1:49" x14ac:dyDescent="0.2">
      <c r="A3035">
        <v>3033</v>
      </c>
      <c r="B3035" t="s">
        <v>23289</v>
      </c>
      <c r="C3035" t="s">
        <v>23288</v>
      </c>
      <c r="F3035" t="s">
        <v>23287</v>
      </c>
      <c r="G3035" t="s">
        <v>14</v>
      </c>
      <c r="H3035" t="s">
        <v>13</v>
      </c>
      <c r="I3035" t="s">
        <v>23286</v>
      </c>
      <c r="J3035">
        <v>60002014</v>
      </c>
      <c r="K3035" t="s">
        <v>23285</v>
      </c>
      <c r="L3035" t="s">
        <v>23284</v>
      </c>
      <c r="M3035" t="s">
        <v>1152</v>
      </c>
      <c r="N3035">
        <v>5</v>
      </c>
      <c r="O3035" t="s">
        <v>23283</v>
      </c>
      <c r="P3035" t="s">
        <v>23282</v>
      </c>
      <c r="Q3035" t="s">
        <v>23281</v>
      </c>
      <c r="R3035" s="7">
        <v>42736</v>
      </c>
      <c r="S3035" s="8">
        <f t="shared" si="376"/>
        <v>2017</v>
      </c>
      <c r="T3035" s="8">
        <v>2017</v>
      </c>
      <c r="U3035" s="8">
        <f t="shared" si="377"/>
        <v>5</v>
      </c>
      <c r="V3035" s="7">
        <v>2017</v>
      </c>
      <c r="W3035" t="s">
        <v>4505</v>
      </c>
      <c r="X3035" s="2">
        <v>0.34100000000000003</v>
      </c>
      <c r="Y3035" s="6">
        <f t="shared" si="382"/>
        <v>9.1028002455887467E-3</v>
      </c>
      <c r="AA3035">
        <v>19378718</v>
      </c>
      <c r="AB3035">
        <v>19700186839</v>
      </c>
      <c r="AC3035">
        <v>15309681</v>
      </c>
      <c r="AD3035" t="s">
        <v>6</v>
      </c>
      <c r="AE3035">
        <v>79</v>
      </c>
      <c r="AH3035" t="s">
        <v>23280</v>
      </c>
      <c r="AI3035" t="s">
        <v>23279</v>
      </c>
      <c r="AK3035" t="s">
        <v>23278</v>
      </c>
      <c r="AL3035">
        <v>1</v>
      </c>
      <c r="AM3035" s="5">
        <f t="shared" si="378"/>
        <v>0.2</v>
      </c>
      <c r="AN3035" s="4">
        <f t="shared" si="383"/>
        <v>3.0291556228701253E-4</v>
      </c>
      <c r="AO3035" s="3"/>
      <c r="AP3035">
        <v>1</v>
      </c>
      <c r="AR3035" t="s">
        <v>1</v>
      </c>
      <c r="AT3035" s="2" t="s">
        <v>0</v>
      </c>
      <c r="AU3035" s="1">
        <f t="shared" si="379"/>
        <v>0.6462834840598225</v>
      </c>
      <c r="AV3035" s="1">
        <f t="shared" si="380"/>
        <v>0.47028579039378798</v>
      </c>
      <c r="AW3035" s="1">
        <f t="shared" si="381"/>
        <v>0.29428809672775325</v>
      </c>
    </row>
    <row r="3036" spans="1:49" x14ac:dyDescent="0.2">
      <c r="A3036">
        <v>3034</v>
      </c>
      <c r="B3036" t="s">
        <v>23277</v>
      </c>
      <c r="C3036" t="s">
        <v>23276</v>
      </c>
      <c r="F3036" t="s">
        <v>23275</v>
      </c>
      <c r="G3036" t="s">
        <v>14</v>
      </c>
      <c r="H3036" t="s">
        <v>13</v>
      </c>
      <c r="I3036" t="s">
        <v>23274</v>
      </c>
      <c r="J3036">
        <v>60026777</v>
      </c>
      <c r="K3036" t="s">
        <v>23273</v>
      </c>
      <c r="L3036" t="s">
        <v>842</v>
      </c>
      <c r="M3036" t="s">
        <v>415</v>
      </c>
      <c r="N3036">
        <v>2</v>
      </c>
      <c r="O3036" t="s">
        <v>23272</v>
      </c>
      <c r="P3036" t="s">
        <v>23271</v>
      </c>
      <c r="Q3036" t="s">
        <v>23270</v>
      </c>
      <c r="R3036" s="7">
        <v>42736</v>
      </c>
      <c r="S3036" s="8">
        <f t="shared" si="376"/>
        <v>2017</v>
      </c>
      <c r="T3036" s="8">
        <v>2017</v>
      </c>
      <c r="U3036" s="8">
        <f t="shared" si="377"/>
        <v>5</v>
      </c>
      <c r="V3036" s="7">
        <v>2017</v>
      </c>
      <c r="W3036" t="s">
        <v>4505</v>
      </c>
      <c r="X3036" s="2">
        <v>0.34100000000000003</v>
      </c>
      <c r="Y3036" s="6">
        <f t="shared" si="382"/>
        <v>9.1028002455887467E-3</v>
      </c>
      <c r="AA3036">
        <v>19378718</v>
      </c>
      <c r="AB3036">
        <v>19700186839</v>
      </c>
      <c r="AC3036">
        <v>15309681</v>
      </c>
      <c r="AD3036" t="s">
        <v>6</v>
      </c>
      <c r="AE3036">
        <v>78</v>
      </c>
      <c r="AH3036" t="s">
        <v>23269</v>
      </c>
      <c r="AI3036" t="s">
        <v>23268</v>
      </c>
      <c r="AK3036" t="s">
        <v>23267</v>
      </c>
      <c r="AL3036">
        <v>4</v>
      </c>
      <c r="AM3036" s="5">
        <f t="shared" si="378"/>
        <v>0.8</v>
      </c>
      <c r="AN3036" s="4">
        <f t="shared" si="383"/>
        <v>1.2116622491480501E-3</v>
      </c>
      <c r="AO3036" s="3"/>
      <c r="AP3036">
        <v>1</v>
      </c>
      <c r="AR3036" t="s">
        <v>1</v>
      </c>
      <c r="AT3036" s="2" t="s">
        <v>0</v>
      </c>
      <c r="AU3036" s="1">
        <f t="shared" si="379"/>
        <v>0.67354588466565368</v>
      </c>
      <c r="AV3036" s="1">
        <f t="shared" si="380"/>
        <v>0.51572312473683979</v>
      </c>
      <c r="AW3036" s="1">
        <f t="shared" si="381"/>
        <v>0.35790036480802589</v>
      </c>
    </row>
    <row r="3037" spans="1:49" x14ac:dyDescent="0.2">
      <c r="A3037">
        <v>3035</v>
      </c>
      <c r="B3037" t="s">
        <v>23266</v>
      </c>
      <c r="C3037" t="s">
        <v>23265</v>
      </c>
      <c r="F3037" t="s">
        <v>23264</v>
      </c>
      <c r="G3037" t="s">
        <v>14</v>
      </c>
      <c r="H3037" t="s">
        <v>13</v>
      </c>
      <c r="I3037" t="s">
        <v>23263</v>
      </c>
      <c r="J3037">
        <v>60005465</v>
      </c>
      <c r="K3037" t="s">
        <v>3521</v>
      </c>
      <c r="L3037" t="s">
        <v>3520</v>
      </c>
      <c r="M3037" t="s">
        <v>9</v>
      </c>
      <c r="N3037">
        <v>5</v>
      </c>
      <c r="O3037" t="s">
        <v>23262</v>
      </c>
      <c r="P3037" t="s">
        <v>23261</v>
      </c>
      <c r="Q3037" t="s">
        <v>3517</v>
      </c>
      <c r="R3037" s="7">
        <v>42736</v>
      </c>
      <c r="S3037" s="8">
        <f t="shared" si="376"/>
        <v>2017</v>
      </c>
      <c r="T3037" s="8">
        <v>2017</v>
      </c>
      <c r="U3037" s="8">
        <f t="shared" si="377"/>
        <v>5</v>
      </c>
      <c r="V3037" s="7">
        <v>2017</v>
      </c>
      <c r="W3037" t="s">
        <v>4505</v>
      </c>
      <c r="X3037" s="2">
        <v>0.34100000000000003</v>
      </c>
      <c r="Y3037" s="6">
        <f t="shared" si="382"/>
        <v>9.1028002455887467E-3</v>
      </c>
      <c r="AA3037">
        <v>19378718</v>
      </c>
      <c r="AB3037">
        <v>19700186839</v>
      </c>
      <c r="AC3037">
        <v>15309681</v>
      </c>
      <c r="AD3037" t="s">
        <v>6</v>
      </c>
      <c r="AE3037">
        <v>78</v>
      </c>
      <c r="AH3037" t="s">
        <v>23260</v>
      </c>
      <c r="AI3037" t="s">
        <v>23259</v>
      </c>
      <c r="AK3037" t="s">
        <v>23258</v>
      </c>
      <c r="AL3037">
        <v>26</v>
      </c>
      <c r="AM3037" s="5">
        <f t="shared" si="378"/>
        <v>5.2</v>
      </c>
      <c r="AN3037" s="4">
        <f t="shared" si="383"/>
        <v>7.8758046194623253E-3</v>
      </c>
      <c r="AO3037" s="3"/>
      <c r="AP3037">
        <v>1</v>
      </c>
      <c r="AQ3037" t="s">
        <v>76</v>
      </c>
      <c r="AR3037">
        <v>61471098</v>
      </c>
      <c r="AS3037" t="s">
        <v>75</v>
      </c>
      <c r="AT3037" s="2" t="s">
        <v>0</v>
      </c>
      <c r="AU3037" s="1">
        <f t="shared" si="379"/>
        <v>0.87347015577508191</v>
      </c>
      <c r="AV3037" s="1">
        <f t="shared" si="380"/>
        <v>0.84893024325255373</v>
      </c>
      <c r="AW3037" s="1">
        <f t="shared" si="381"/>
        <v>0.8243903307300251</v>
      </c>
    </row>
    <row r="3038" spans="1:49" x14ac:dyDescent="0.2">
      <c r="A3038">
        <v>3036</v>
      </c>
      <c r="B3038" t="s">
        <v>23257</v>
      </c>
      <c r="C3038" t="s">
        <v>23256</v>
      </c>
      <c r="F3038" t="s">
        <v>23255</v>
      </c>
      <c r="G3038" t="s">
        <v>14</v>
      </c>
      <c r="H3038" t="s">
        <v>13</v>
      </c>
      <c r="I3038" t="s">
        <v>23254</v>
      </c>
      <c r="J3038">
        <v>60007709</v>
      </c>
      <c r="K3038" t="s">
        <v>23253</v>
      </c>
      <c r="L3038" t="s">
        <v>23252</v>
      </c>
      <c r="M3038" t="s">
        <v>39</v>
      </c>
      <c r="N3038">
        <v>2</v>
      </c>
      <c r="O3038" t="s">
        <v>23251</v>
      </c>
      <c r="P3038" t="s">
        <v>23250</v>
      </c>
      <c r="Q3038" t="s">
        <v>23249</v>
      </c>
      <c r="R3038" s="7">
        <v>42736</v>
      </c>
      <c r="S3038" s="8">
        <f t="shared" si="376"/>
        <v>2017</v>
      </c>
      <c r="T3038" s="8">
        <v>2017</v>
      </c>
      <c r="U3038" s="8">
        <f t="shared" si="377"/>
        <v>5</v>
      </c>
      <c r="V3038" s="7">
        <v>2017</v>
      </c>
      <c r="W3038" t="s">
        <v>4505</v>
      </c>
      <c r="X3038" s="2">
        <v>0.34100000000000003</v>
      </c>
      <c r="Y3038" s="6">
        <f t="shared" si="382"/>
        <v>9.1028002455887467E-3</v>
      </c>
      <c r="AA3038">
        <v>19378718</v>
      </c>
      <c r="AB3038">
        <v>19700186839</v>
      </c>
      <c r="AC3038">
        <v>15309681</v>
      </c>
      <c r="AD3038" t="s">
        <v>6</v>
      </c>
      <c r="AE3038">
        <v>77</v>
      </c>
      <c r="AH3038" t="s">
        <v>7567</v>
      </c>
      <c r="AI3038" t="s">
        <v>23248</v>
      </c>
      <c r="AK3038" t="s">
        <v>23247</v>
      </c>
      <c r="AL3038">
        <v>8</v>
      </c>
      <c r="AM3038" s="5">
        <f t="shared" si="378"/>
        <v>1.6</v>
      </c>
      <c r="AN3038" s="4">
        <f t="shared" si="383"/>
        <v>2.4233244982961003E-3</v>
      </c>
      <c r="AO3038" s="3"/>
      <c r="AP3038">
        <v>1</v>
      </c>
      <c r="AR3038" t="s">
        <v>1</v>
      </c>
      <c r="AT3038" s="2" t="s">
        <v>0</v>
      </c>
      <c r="AU3038" s="1">
        <f t="shared" si="379"/>
        <v>0.70989575214009526</v>
      </c>
      <c r="AV3038" s="1">
        <f t="shared" si="380"/>
        <v>0.57630623719424234</v>
      </c>
      <c r="AW3038" s="1">
        <f t="shared" si="381"/>
        <v>0.44271672224838943</v>
      </c>
    </row>
    <row r="3039" spans="1:49" x14ac:dyDescent="0.2">
      <c r="A3039">
        <v>3037</v>
      </c>
      <c r="B3039" t="s">
        <v>23246</v>
      </c>
      <c r="C3039" t="s">
        <v>23245</v>
      </c>
      <c r="F3039" t="s">
        <v>23244</v>
      </c>
      <c r="G3039" t="s">
        <v>14</v>
      </c>
      <c r="H3039" t="s">
        <v>13</v>
      </c>
      <c r="I3039" t="s">
        <v>23243</v>
      </c>
      <c r="J3039" t="s">
        <v>23242</v>
      </c>
      <c r="K3039" t="s">
        <v>23241</v>
      </c>
      <c r="L3039" t="s">
        <v>23240</v>
      </c>
      <c r="M3039" t="s">
        <v>5352</v>
      </c>
      <c r="N3039">
        <v>3</v>
      </c>
      <c r="O3039" t="s">
        <v>23239</v>
      </c>
      <c r="P3039" t="s">
        <v>23238</v>
      </c>
      <c r="Q3039" t="s">
        <v>23237</v>
      </c>
      <c r="R3039" s="7">
        <v>42736</v>
      </c>
      <c r="S3039" s="8">
        <f t="shared" si="376"/>
        <v>2017</v>
      </c>
      <c r="T3039" s="8">
        <v>2017</v>
      </c>
      <c r="U3039" s="8">
        <f t="shared" si="377"/>
        <v>5</v>
      </c>
      <c r="V3039" s="7">
        <v>2017</v>
      </c>
      <c r="W3039" t="s">
        <v>4505</v>
      </c>
      <c r="X3039" s="2">
        <v>0.34100000000000003</v>
      </c>
      <c r="Y3039" s="6">
        <f t="shared" si="382"/>
        <v>9.1028002455887467E-3</v>
      </c>
      <c r="AA3039">
        <v>19378718</v>
      </c>
      <c r="AB3039">
        <v>19700186839</v>
      </c>
      <c r="AC3039">
        <v>15309681</v>
      </c>
      <c r="AD3039" t="s">
        <v>6</v>
      </c>
      <c r="AE3039">
        <v>78</v>
      </c>
      <c r="AH3039" t="s">
        <v>23236</v>
      </c>
      <c r="AI3039" t="s">
        <v>23235</v>
      </c>
      <c r="AK3039" t="s">
        <v>23234</v>
      </c>
      <c r="AL3039">
        <v>4</v>
      </c>
      <c r="AM3039" s="5">
        <f t="shared" si="378"/>
        <v>0.8</v>
      </c>
      <c r="AN3039" s="4">
        <f t="shared" si="383"/>
        <v>1.2116622491480501E-3</v>
      </c>
      <c r="AO3039" s="3"/>
      <c r="AP3039">
        <v>1</v>
      </c>
      <c r="AR3039" t="s">
        <v>1</v>
      </c>
      <c r="AT3039" s="2" t="s">
        <v>0</v>
      </c>
      <c r="AU3039" s="1">
        <f t="shared" si="379"/>
        <v>0.67354588466565368</v>
      </c>
      <c r="AV3039" s="1">
        <f t="shared" si="380"/>
        <v>0.51572312473683979</v>
      </c>
      <c r="AW3039" s="1">
        <f t="shared" si="381"/>
        <v>0.35790036480802589</v>
      </c>
    </row>
    <row r="3040" spans="1:49" x14ac:dyDescent="0.2">
      <c r="A3040">
        <v>3038</v>
      </c>
      <c r="B3040" t="s">
        <v>23233</v>
      </c>
      <c r="C3040" t="s">
        <v>23232</v>
      </c>
      <c r="F3040" t="s">
        <v>23231</v>
      </c>
      <c r="G3040" t="s">
        <v>14</v>
      </c>
      <c r="H3040" t="s">
        <v>13</v>
      </c>
      <c r="I3040" t="s">
        <v>9140</v>
      </c>
      <c r="J3040" t="s">
        <v>23230</v>
      </c>
      <c r="K3040" t="s">
        <v>23229</v>
      </c>
      <c r="L3040" t="s">
        <v>23228</v>
      </c>
      <c r="M3040" t="s">
        <v>23227</v>
      </c>
      <c r="N3040">
        <v>4</v>
      </c>
      <c r="O3040" t="s">
        <v>23226</v>
      </c>
      <c r="P3040" t="s">
        <v>23225</v>
      </c>
      <c r="Q3040" t="s">
        <v>23224</v>
      </c>
      <c r="R3040" s="7">
        <v>42736</v>
      </c>
      <c r="S3040" s="8">
        <f t="shared" si="376"/>
        <v>2017</v>
      </c>
      <c r="T3040" s="8">
        <v>2017</v>
      </c>
      <c r="U3040" s="8">
        <f t="shared" si="377"/>
        <v>5</v>
      </c>
      <c r="V3040" s="7">
        <v>2017</v>
      </c>
      <c r="W3040" t="s">
        <v>4505</v>
      </c>
      <c r="X3040" s="2">
        <v>0.34100000000000003</v>
      </c>
      <c r="Y3040" s="6">
        <f t="shared" si="382"/>
        <v>9.1028002455887467E-3</v>
      </c>
      <c r="AA3040">
        <v>19378718</v>
      </c>
      <c r="AB3040">
        <v>19700186839</v>
      </c>
      <c r="AC3040">
        <v>15309681</v>
      </c>
      <c r="AD3040" t="s">
        <v>6</v>
      </c>
      <c r="AE3040">
        <v>78</v>
      </c>
      <c r="AH3040" s="10">
        <v>44470</v>
      </c>
      <c r="AI3040" t="s">
        <v>23223</v>
      </c>
      <c r="AK3040" t="s">
        <v>23222</v>
      </c>
      <c r="AL3040">
        <v>4</v>
      </c>
      <c r="AM3040" s="5">
        <f t="shared" si="378"/>
        <v>0.8</v>
      </c>
      <c r="AN3040" s="4">
        <f t="shared" si="383"/>
        <v>1.2116622491480501E-3</v>
      </c>
      <c r="AO3040" s="3"/>
      <c r="AP3040">
        <v>1</v>
      </c>
      <c r="AR3040">
        <v>289320</v>
      </c>
      <c r="AS3040" t="s">
        <v>21016</v>
      </c>
      <c r="AT3040" s="2" t="s">
        <v>0</v>
      </c>
      <c r="AU3040" s="1">
        <f t="shared" si="379"/>
        <v>0.67354588466565368</v>
      </c>
      <c r="AV3040" s="1">
        <f t="shared" si="380"/>
        <v>0.51572312473683979</v>
      </c>
      <c r="AW3040" s="1">
        <f t="shared" si="381"/>
        <v>0.35790036480802589</v>
      </c>
    </row>
    <row r="3041" spans="1:49" x14ac:dyDescent="0.2">
      <c r="A3041">
        <v>3039</v>
      </c>
      <c r="B3041" t="s">
        <v>23221</v>
      </c>
      <c r="F3041" t="s">
        <v>23220</v>
      </c>
      <c r="G3041" t="s">
        <v>14</v>
      </c>
      <c r="H3041" t="s">
        <v>13</v>
      </c>
      <c r="I3041" t="s">
        <v>23219</v>
      </c>
      <c r="J3041">
        <v>60091645</v>
      </c>
      <c r="K3041" t="s">
        <v>23218</v>
      </c>
      <c r="L3041" t="s">
        <v>23217</v>
      </c>
      <c r="M3041" t="s">
        <v>6577</v>
      </c>
      <c r="N3041">
        <v>4</v>
      </c>
      <c r="O3041" t="s">
        <v>23216</v>
      </c>
      <c r="P3041" t="s">
        <v>23215</v>
      </c>
      <c r="Q3041" t="s">
        <v>23214</v>
      </c>
      <c r="R3041" s="7">
        <v>42736</v>
      </c>
      <c r="S3041" s="8">
        <f t="shared" si="376"/>
        <v>2017</v>
      </c>
      <c r="T3041" s="8">
        <v>2017</v>
      </c>
      <c r="U3041" s="8">
        <f t="shared" si="377"/>
        <v>5</v>
      </c>
      <c r="V3041" s="7">
        <v>2017</v>
      </c>
      <c r="W3041" t="s">
        <v>4609</v>
      </c>
      <c r="X3041" s="2">
        <v>0.245</v>
      </c>
      <c r="Y3041" s="6">
        <f t="shared" si="382"/>
        <v>6.5401350738100959E-3</v>
      </c>
      <c r="AA3041">
        <v>19376480</v>
      </c>
      <c r="AB3041">
        <v>19700186896</v>
      </c>
      <c r="AD3041" t="s">
        <v>6</v>
      </c>
      <c r="AE3041">
        <v>71</v>
      </c>
      <c r="AH3041" t="s">
        <v>1163</v>
      </c>
      <c r="AI3041" t="s">
        <v>23213</v>
      </c>
      <c r="AK3041" t="s">
        <v>23212</v>
      </c>
      <c r="AL3041">
        <v>13</v>
      </c>
      <c r="AM3041" s="5">
        <f t="shared" si="378"/>
        <v>2.6</v>
      </c>
      <c r="AN3041" s="4">
        <f t="shared" si="383"/>
        <v>3.9379023097311627E-3</v>
      </c>
      <c r="AO3041" s="3"/>
      <c r="AP3041">
        <v>0</v>
      </c>
      <c r="AR3041" t="s">
        <v>1</v>
      </c>
      <c r="AT3041" s="2" t="s">
        <v>0</v>
      </c>
      <c r="AU3041" s="1">
        <f t="shared" si="379"/>
        <v>0.57594652445864158</v>
      </c>
      <c r="AV3041" s="1">
        <f t="shared" si="380"/>
        <v>0.52390186917706294</v>
      </c>
      <c r="AW3041" s="1">
        <f t="shared" si="381"/>
        <v>0.4718572138954843</v>
      </c>
    </row>
    <row r="3042" spans="1:49" x14ac:dyDescent="0.2">
      <c r="A3042">
        <v>3040</v>
      </c>
      <c r="B3042" t="s">
        <v>23211</v>
      </c>
      <c r="C3042" t="s">
        <v>23210</v>
      </c>
      <c r="F3042" t="s">
        <v>23209</v>
      </c>
      <c r="G3042" t="s">
        <v>14</v>
      </c>
      <c r="H3042" t="s">
        <v>13</v>
      </c>
      <c r="I3042" t="s">
        <v>5008</v>
      </c>
      <c r="J3042" t="s">
        <v>23208</v>
      </c>
      <c r="K3042" t="s">
        <v>23207</v>
      </c>
      <c r="L3042" t="s">
        <v>23206</v>
      </c>
      <c r="M3042" t="s">
        <v>1503</v>
      </c>
      <c r="N3042">
        <v>5</v>
      </c>
      <c r="O3042" t="s">
        <v>23205</v>
      </c>
      <c r="P3042" t="s">
        <v>23204</v>
      </c>
      <c r="Q3042" t="s">
        <v>23203</v>
      </c>
      <c r="R3042" s="7">
        <v>42736</v>
      </c>
      <c r="S3042" s="8">
        <f t="shared" si="376"/>
        <v>2017</v>
      </c>
      <c r="T3042" s="8">
        <v>2017</v>
      </c>
      <c r="U3042" s="8">
        <f t="shared" si="377"/>
        <v>5</v>
      </c>
      <c r="V3042" s="7">
        <v>2017</v>
      </c>
      <c r="W3042" t="s">
        <v>4505</v>
      </c>
      <c r="X3042" s="2">
        <v>0.34100000000000003</v>
      </c>
      <c r="Y3042" s="6">
        <f t="shared" si="382"/>
        <v>9.1028002455887467E-3</v>
      </c>
      <c r="AA3042">
        <v>19378718</v>
      </c>
      <c r="AB3042">
        <v>19700186839</v>
      </c>
      <c r="AC3042">
        <v>15309681</v>
      </c>
      <c r="AD3042" t="s">
        <v>6</v>
      </c>
      <c r="AE3042">
        <v>77</v>
      </c>
      <c r="AH3042" t="s">
        <v>23202</v>
      </c>
      <c r="AI3042" t="s">
        <v>23201</v>
      </c>
      <c r="AK3042" t="s">
        <v>23200</v>
      </c>
      <c r="AL3042">
        <v>3</v>
      </c>
      <c r="AM3042" s="5">
        <f t="shared" si="378"/>
        <v>0.6</v>
      </c>
      <c r="AN3042" s="4">
        <f t="shared" si="383"/>
        <v>9.0874668686103744E-4</v>
      </c>
      <c r="AO3042" s="3"/>
      <c r="AP3042">
        <v>1</v>
      </c>
      <c r="AR3042" t="s">
        <v>1</v>
      </c>
      <c r="AT3042" s="2" t="s">
        <v>0</v>
      </c>
      <c r="AU3042" s="1">
        <f t="shared" si="379"/>
        <v>0.66445841779704329</v>
      </c>
      <c r="AV3042" s="1">
        <f t="shared" si="380"/>
        <v>0.50057734662248921</v>
      </c>
      <c r="AW3042" s="1">
        <f t="shared" si="381"/>
        <v>0.33669627544793501</v>
      </c>
    </row>
    <row r="3043" spans="1:49" x14ac:dyDescent="0.2">
      <c r="A3043">
        <v>3041</v>
      </c>
      <c r="B3043" t="s">
        <v>23199</v>
      </c>
      <c r="C3043" t="s">
        <v>23198</v>
      </c>
      <c r="F3043" t="s">
        <v>23197</v>
      </c>
      <c r="G3043" t="s">
        <v>14</v>
      </c>
      <c r="H3043" t="s">
        <v>13</v>
      </c>
      <c r="I3043" t="s">
        <v>23196</v>
      </c>
      <c r="J3043">
        <v>60001382</v>
      </c>
      <c r="K3043" t="s">
        <v>23195</v>
      </c>
      <c r="L3043" t="s">
        <v>23194</v>
      </c>
      <c r="M3043" t="s">
        <v>647</v>
      </c>
      <c r="N3043">
        <v>2</v>
      </c>
      <c r="O3043" t="s">
        <v>23193</v>
      </c>
      <c r="P3043" t="s">
        <v>23192</v>
      </c>
      <c r="Q3043" t="s">
        <v>23191</v>
      </c>
      <c r="R3043" s="7">
        <v>42736</v>
      </c>
      <c r="S3043" s="8">
        <f t="shared" si="376"/>
        <v>2017</v>
      </c>
      <c r="T3043" s="8">
        <v>2017</v>
      </c>
      <c r="U3043" s="8">
        <f t="shared" si="377"/>
        <v>5</v>
      </c>
      <c r="V3043" s="7">
        <v>2017</v>
      </c>
      <c r="W3043" t="s">
        <v>4505</v>
      </c>
      <c r="X3043" s="2">
        <v>0.34100000000000003</v>
      </c>
      <c r="Y3043" s="6">
        <f t="shared" si="382"/>
        <v>9.1028002455887467E-3</v>
      </c>
      <c r="AA3043">
        <v>19378718</v>
      </c>
      <c r="AB3043">
        <v>19700186839</v>
      </c>
      <c r="AC3043">
        <v>15309681</v>
      </c>
      <c r="AD3043" t="s">
        <v>6</v>
      </c>
      <c r="AE3043">
        <v>78</v>
      </c>
      <c r="AH3043" t="s">
        <v>23190</v>
      </c>
      <c r="AI3043" t="s">
        <v>23189</v>
      </c>
      <c r="AK3043" t="s">
        <v>23188</v>
      </c>
      <c r="AL3043">
        <v>4</v>
      </c>
      <c r="AM3043" s="5">
        <f t="shared" si="378"/>
        <v>0.8</v>
      </c>
      <c r="AN3043" s="4">
        <f t="shared" si="383"/>
        <v>1.2116622491480501E-3</v>
      </c>
      <c r="AO3043" s="3"/>
      <c r="AP3043">
        <v>1</v>
      </c>
      <c r="AR3043" t="s">
        <v>1</v>
      </c>
      <c r="AT3043" s="2" t="s">
        <v>0</v>
      </c>
      <c r="AU3043" s="1">
        <f t="shared" si="379"/>
        <v>0.67354588466565368</v>
      </c>
      <c r="AV3043" s="1">
        <f t="shared" si="380"/>
        <v>0.51572312473683979</v>
      </c>
      <c r="AW3043" s="1">
        <f t="shared" si="381"/>
        <v>0.35790036480802589</v>
      </c>
    </row>
    <row r="3044" spans="1:49" x14ac:dyDescent="0.2">
      <c r="A3044">
        <v>3042</v>
      </c>
      <c r="B3044" t="s">
        <v>23187</v>
      </c>
      <c r="C3044" t="s">
        <v>23186</v>
      </c>
      <c r="F3044" t="s">
        <v>23185</v>
      </c>
      <c r="G3044" t="s">
        <v>14</v>
      </c>
      <c r="H3044" t="s">
        <v>13</v>
      </c>
      <c r="I3044" t="s">
        <v>23184</v>
      </c>
      <c r="J3044" t="s">
        <v>23183</v>
      </c>
      <c r="K3044" t="s">
        <v>23182</v>
      </c>
      <c r="L3044" t="s">
        <v>23181</v>
      </c>
      <c r="M3044" t="s">
        <v>23180</v>
      </c>
      <c r="N3044">
        <v>7</v>
      </c>
      <c r="O3044" t="s">
        <v>23179</v>
      </c>
      <c r="P3044" t="s">
        <v>23178</v>
      </c>
      <c r="Q3044" t="s">
        <v>23177</v>
      </c>
      <c r="R3044" s="7">
        <v>42736</v>
      </c>
      <c r="S3044" s="8">
        <f t="shared" si="376"/>
        <v>2017</v>
      </c>
      <c r="T3044" s="8">
        <v>2017</v>
      </c>
      <c r="U3044" s="8">
        <f t="shared" si="377"/>
        <v>5</v>
      </c>
      <c r="V3044" s="7">
        <v>2017</v>
      </c>
      <c r="W3044" t="s">
        <v>23176</v>
      </c>
      <c r="X3044" s="2">
        <v>0.22700000000000001</v>
      </c>
      <c r="Y3044" s="6">
        <f t="shared" si="382"/>
        <v>6.0596353541015995E-3</v>
      </c>
      <c r="AA3044">
        <v>15623920</v>
      </c>
      <c r="AB3044">
        <v>7200153124</v>
      </c>
      <c r="AD3044" t="s">
        <v>6</v>
      </c>
      <c r="AE3044">
        <v>19</v>
      </c>
      <c r="AF3044">
        <v>3</v>
      </c>
      <c r="AH3044" t="s">
        <v>23175</v>
      </c>
      <c r="AI3044" t="s">
        <v>23174</v>
      </c>
      <c r="AJ3044" t="s">
        <v>23173</v>
      </c>
      <c r="AK3044" t="s">
        <v>23172</v>
      </c>
      <c r="AL3044">
        <v>2</v>
      </c>
      <c r="AM3044" s="5">
        <f t="shared" si="378"/>
        <v>0.4</v>
      </c>
      <c r="AN3044" s="4">
        <f t="shared" si="383"/>
        <v>6.0583112457402507E-4</v>
      </c>
      <c r="AO3044" s="3"/>
      <c r="AP3044">
        <v>1</v>
      </c>
      <c r="AR3044" t="s">
        <v>1</v>
      </c>
      <c r="AT3044" s="2" t="s">
        <v>0</v>
      </c>
      <c r="AU3044" s="1">
        <f t="shared" si="379"/>
        <v>0.44234940852433274</v>
      </c>
      <c r="AV3044" s="1">
        <f t="shared" si="380"/>
        <v>0.33327332393378123</v>
      </c>
      <c r="AW3044" s="1">
        <f t="shared" si="381"/>
        <v>0.22419723934322972</v>
      </c>
    </row>
    <row r="3045" spans="1:49" x14ac:dyDescent="0.2">
      <c r="A3045">
        <v>3043</v>
      </c>
      <c r="B3045" t="s">
        <v>23171</v>
      </c>
      <c r="F3045" t="s">
        <v>23170</v>
      </c>
      <c r="G3045" t="s">
        <v>14</v>
      </c>
      <c r="H3045" t="s">
        <v>13</v>
      </c>
      <c r="I3045" t="s">
        <v>23169</v>
      </c>
      <c r="J3045" t="s">
        <v>23168</v>
      </c>
      <c r="K3045" t="s">
        <v>23167</v>
      </c>
      <c r="L3045" t="s">
        <v>23166</v>
      </c>
      <c r="M3045" t="s">
        <v>68</v>
      </c>
      <c r="N3045">
        <v>3</v>
      </c>
      <c r="O3045" t="s">
        <v>23165</v>
      </c>
      <c r="P3045" t="s">
        <v>23164</v>
      </c>
      <c r="Q3045" t="s">
        <v>23163</v>
      </c>
      <c r="R3045" s="7">
        <v>42736</v>
      </c>
      <c r="S3045" s="8">
        <f t="shared" si="376"/>
        <v>2017</v>
      </c>
      <c r="T3045" s="8">
        <v>2017</v>
      </c>
      <c r="U3045" s="8">
        <f t="shared" si="377"/>
        <v>5</v>
      </c>
      <c r="V3045" s="7">
        <v>2017</v>
      </c>
      <c r="W3045" t="s">
        <v>5376</v>
      </c>
      <c r="X3045" s="2">
        <v>0.17499999999999999</v>
      </c>
      <c r="Y3045" s="6">
        <f t="shared" si="382"/>
        <v>4.6715250527214966E-3</v>
      </c>
      <c r="AA3045">
        <v>9734562</v>
      </c>
      <c r="AB3045">
        <v>21100217234</v>
      </c>
      <c r="AC3045">
        <v>9739769</v>
      </c>
      <c r="AD3045" t="s">
        <v>6</v>
      </c>
      <c r="AE3045">
        <v>12</v>
      </c>
      <c r="AF3045">
        <v>16</v>
      </c>
      <c r="AH3045" t="s">
        <v>23162</v>
      </c>
      <c r="AI3045" t="s">
        <v>23161</v>
      </c>
      <c r="AJ3045" t="s">
        <v>23160</v>
      </c>
      <c r="AK3045" t="s">
        <v>23159</v>
      </c>
      <c r="AL3045">
        <v>8</v>
      </c>
      <c r="AM3045" s="5">
        <f t="shared" si="378"/>
        <v>1.6</v>
      </c>
      <c r="AN3045" s="4">
        <f t="shared" si="383"/>
        <v>2.4233244982961003E-3</v>
      </c>
      <c r="AO3045" s="3"/>
      <c r="AP3045">
        <v>0</v>
      </c>
      <c r="AR3045" t="s">
        <v>1</v>
      </c>
      <c r="AT3045" s="2" t="s">
        <v>0</v>
      </c>
      <c r="AU3045" s="1">
        <f t="shared" si="379"/>
        <v>0.39970648863938774</v>
      </c>
      <c r="AV3045" s="1">
        <f t="shared" si="380"/>
        <v>0.35474247755087984</v>
      </c>
      <c r="AW3045" s="1">
        <f t="shared" si="381"/>
        <v>0.30977846646237189</v>
      </c>
    </row>
    <row r="3046" spans="1:49" x14ac:dyDescent="0.2">
      <c r="A3046">
        <v>3044</v>
      </c>
      <c r="B3046" t="s">
        <v>23158</v>
      </c>
      <c r="C3046" t="s">
        <v>23157</v>
      </c>
      <c r="F3046" t="s">
        <v>23156</v>
      </c>
      <c r="G3046" t="s">
        <v>14</v>
      </c>
      <c r="H3046" t="s">
        <v>13</v>
      </c>
      <c r="I3046" t="s">
        <v>23155</v>
      </c>
      <c r="J3046" t="s">
        <v>23154</v>
      </c>
      <c r="K3046" t="s">
        <v>23153</v>
      </c>
      <c r="L3046" t="s">
        <v>23152</v>
      </c>
      <c r="M3046" t="s">
        <v>23151</v>
      </c>
      <c r="N3046">
        <v>11</v>
      </c>
      <c r="O3046" t="s">
        <v>23150</v>
      </c>
      <c r="P3046" t="s">
        <v>23149</v>
      </c>
      <c r="Q3046" t="s">
        <v>23148</v>
      </c>
      <c r="R3046" s="7">
        <v>42736</v>
      </c>
      <c r="S3046" s="8">
        <f t="shared" si="376"/>
        <v>2017</v>
      </c>
      <c r="T3046" s="8">
        <v>2017</v>
      </c>
      <c r="U3046" s="8">
        <f t="shared" si="377"/>
        <v>5</v>
      </c>
      <c r="V3046" s="7">
        <v>2017</v>
      </c>
      <c r="W3046" t="s">
        <v>5555</v>
      </c>
      <c r="X3046" s="2">
        <v>0.69299999999999995</v>
      </c>
      <c r="Y3046" s="6">
        <f t="shared" si="382"/>
        <v>1.8499239208777128E-2</v>
      </c>
      <c r="AA3046">
        <v>11440546</v>
      </c>
      <c r="AB3046">
        <v>24824</v>
      </c>
      <c r="AC3046">
        <v>13699261</v>
      </c>
      <c r="AD3046" t="s">
        <v>6</v>
      </c>
      <c r="AE3046">
        <v>41</v>
      </c>
      <c r="AF3046">
        <v>22</v>
      </c>
      <c r="AH3046" t="s">
        <v>23147</v>
      </c>
      <c r="AI3046" t="s">
        <v>23146</v>
      </c>
      <c r="AK3046" t="s">
        <v>23145</v>
      </c>
      <c r="AL3046">
        <v>7</v>
      </c>
      <c r="AM3046" s="5">
        <f t="shared" si="378"/>
        <v>1.4</v>
      </c>
      <c r="AN3046" s="4">
        <f t="shared" si="383"/>
        <v>2.1204089360090874E-3</v>
      </c>
      <c r="AO3046" s="3"/>
      <c r="AP3046">
        <v>1</v>
      </c>
      <c r="AQ3046" t="s">
        <v>23144</v>
      </c>
      <c r="AR3046" t="s">
        <v>23143</v>
      </c>
      <c r="AS3046" t="s">
        <v>23142</v>
      </c>
      <c r="AT3046" s="2">
        <v>3.5910000000000002</v>
      </c>
      <c r="AU3046" s="1">
        <f t="shared" si="379"/>
        <v>1.3585590126946716</v>
      </c>
      <c r="AV3046" s="1">
        <f t="shared" si="380"/>
        <v>1.0309824072393108</v>
      </c>
      <c r="AW3046" s="1">
        <f t="shared" si="381"/>
        <v>0.70340580178394996</v>
      </c>
    </row>
    <row r="3047" spans="1:49" x14ac:dyDescent="0.2">
      <c r="A3047">
        <v>3045</v>
      </c>
      <c r="B3047" t="s">
        <v>23141</v>
      </c>
      <c r="C3047" t="s">
        <v>23140</v>
      </c>
      <c r="F3047" t="s">
        <v>23139</v>
      </c>
      <c r="G3047" t="s">
        <v>14</v>
      </c>
      <c r="H3047" t="s">
        <v>13</v>
      </c>
      <c r="I3047" t="s">
        <v>23138</v>
      </c>
      <c r="J3047" t="s">
        <v>23137</v>
      </c>
      <c r="K3047" t="s">
        <v>23136</v>
      </c>
      <c r="L3047" t="s">
        <v>23135</v>
      </c>
      <c r="M3047" t="s">
        <v>1503</v>
      </c>
      <c r="N3047">
        <v>6</v>
      </c>
      <c r="O3047" t="s">
        <v>23134</v>
      </c>
      <c r="P3047" t="s">
        <v>23133</v>
      </c>
      <c r="Q3047" t="s">
        <v>23132</v>
      </c>
      <c r="R3047" s="7">
        <v>42736</v>
      </c>
      <c r="S3047" s="8">
        <f t="shared" si="376"/>
        <v>2017</v>
      </c>
      <c r="T3047" s="8">
        <v>2017</v>
      </c>
      <c r="U3047" s="8">
        <f t="shared" si="377"/>
        <v>5</v>
      </c>
      <c r="V3047" s="7">
        <v>2017</v>
      </c>
      <c r="W3047" t="s">
        <v>5028</v>
      </c>
      <c r="X3047" s="2">
        <v>1.899</v>
      </c>
      <c r="Y3047" s="6">
        <f t="shared" si="382"/>
        <v>5.069272042924642E-2</v>
      </c>
      <c r="AA3047">
        <v>20507534</v>
      </c>
      <c r="AB3047">
        <v>21100229207</v>
      </c>
      <c r="AC3047">
        <v>20507526</v>
      </c>
      <c r="AD3047" t="s">
        <v>6</v>
      </c>
      <c r="AE3047">
        <v>5</v>
      </c>
      <c r="AF3047">
        <v>44</v>
      </c>
      <c r="AH3047" t="s">
        <v>23131</v>
      </c>
      <c r="AI3047" t="s">
        <v>23130</v>
      </c>
      <c r="AK3047" t="s">
        <v>23129</v>
      </c>
      <c r="AL3047">
        <v>12</v>
      </c>
      <c r="AM3047" s="5">
        <f t="shared" si="378"/>
        <v>2.4</v>
      </c>
      <c r="AN3047" s="4">
        <f t="shared" si="383"/>
        <v>3.6349867474441497E-3</v>
      </c>
      <c r="AO3047" s="3"/>
      <c r="AP3047">
        <v>0</v>
      </c>
      <c r="AR3047" t="s">
        <v>23128</v>
      </c>
      <c r="AS3047" t="s">
        <v>19783</v>
      </c>
      <c r="AT3047" s="2">
        <v>7.3929999999999998</v>
      </c>
      <c r="AU3047" s="1">
        <f t="shared" si="379"/>
        <v>3.6575400324705734</v>
      </c>
      <c r="AV3047" s="1">
        <f t="shared" si="380"/>
        <v>2.7163853588345286</v>
      </c>
      <c r="AW3047" s="1">
        <f t="shared" si="381"/>
        <v>1.7752306851984829</v>
      </c>
    </row>
    <row r="3048" spans="1:49" x14ac:dyDescent="0.2">
      <c r="A3048">
        <v>3046</v>
      </c>
      <c r="B3048" t="s">
        <v>23127</v>
      </c>
      <c r="C3048" t="s">
        <v>23126</v>
      </c>
      <c r="E3048">
        <v>28273908</v>
      </c>
      <c r="F3048" t="s">
        <v>23125</v>
      </c>
      <c r="G3048" t="s">
        <v>14</v>
      </c>
      <c r="H3048" t="s">
        <v>13</v>
      </c>
      <c r="I3048" t="s">
        <v>23124</v>
      </c>
      <c r="J3048" t="s">
        <v>23123</v>
      </c>
      <c r="K3048" t="s">
        <v>23122</v>
      </c>
      <c r="L3048" t="s">
        <v>23121</v>
      </c>
      <c r="M3048" t="s">
        <v>85</v>
      </c>
      <c r="N3048">
        <v>4</v>
      </c>
      <c r="O3048" t="s">
        <v>23120</v>
      </c>
      <c r="P3048" t="s">
        <v>23119</v>
      </c>
      <c r="Q3048" t="s">
        <v>23118</v>
      </c>
      <c r="R3048" s="7">
        <v>42736</v>
      </c>
      <c r="S3048" s="8">
        <f t="shared" si="376"/>
        <v>2017</v>
      </c>
      <c r="T3048" s="8">
        <v>2017</v>
      </c>
      <c r="U3048" s="8">
        <f t="shared" si="377"/>
        <v>5</v>
      </c>
      <c r="V3048" s="7">
        <v>2017</v>
      </c>
      <c r="W3048" t="s">
        <v>16202</v>
      </c>
      <c r="X3048" s="2">
        <v>1.24</v>
      </c>
      <c r="Y3048" s="6">
        <f t="shared" si="382"/>
        <v>3.3101091802140895E-2</v>
      </c>
      <c r="AB3048">
        <v>21100200805</v>
      </c>
      <c r="AC3048">
        <v>20452322</v>
      </c>
      <c r="AD3048" t="s">
        <v>6</v>
      </c>
      <c r="AE3048">
        <v>7</v>
      </c>
      <c r="AF3048">
        <v>1</v>
      </c>
      <c r="AG3048">
        <v>98</v>
      </c>
      <c r="AI3048" t="s">
        <v>23117</v>
      </c>
      <c r="AK3048" t="s">
        <v>23116</v>
      </c>
      <c r="AL3048">
        <v>12</v>
      </c>
      <c r="AM3048" s="5">
        <f t="shared" si="378"/>
        <v>2.4</v>
      </c>
      <c r="AN3048" s="4">
        <f t="shared" si="383"/>
        <v>3.6349867474441497E-3</v>
      </c>
      <c r="AO3048" s="3"/>
      <c r="AP3048">
        <v>1</v>
      </c>
      <c r="AQ3048" t="s">
        <v>76</v>
      </c>
      <c r="AR3048">
        <v>31501874</v>
      </c>
      <c r="AS3048" t="s">
        <v>75</v>
      </c>
      <c r="AT3048" s="2">
        <v>4.3789999999999996</v>
      </c>
      <c r="AU3048" s="1">
        <f t="shared" si="379"/>
        <v>2.4261260285731869</v>
      </c>
      <c r="AV3048" s="1">
        <f t="shared" si="380"/>
        <v>1.836803927479252</v>
      </c>
      <c r="AW3048" s="1">
        <f t="shared" si="381"/>
        <v>1.2474818263853171</v>
      </c>
    </row>
    <row r="3049" spans="1:49" x14ac:dyDescent="0.2">
      <c r="A3049">
        <v>3047</v>
      </c>
      <c r="B3049" t="s">
        <v>23115</v>
      </c>
      <c r="C3049" t="s">
        <v>23114</v>
      </c>
      <c r="F3049" t="s">
        <v>23113</v>
      </c>
      <c r="G3049" t="s">
        <v>14</v>
      </c>
      <c r="H3049" t="s">
        <v>13</v>
      </c>
      <c r="I3049" t="s">
        <v>23112</v>
      </c>
      <c r="J3049">
        <v>60022927</v>
      </c>
      <c r="K3049" t="s">
        <v>378</v>
      </c>
      <c r="L3049" t="s">
        <v>377</v>
      </c>
      <c r="M3049" t="s">
        <v>376</v>
      </c>
      <c r="N3049">
        <v>6</v>
      </c>
      <c r="O3049" t="s">
        <v>23111</v>
      </c>
      <c r="P3049" t="s">
        <v>23110</v>
      </c>
      <c r="Q3049" t="s">
        <v>23109</v>
      </c>
      <c r="R3049" s="7">
        <v>42736</v>
      </c>
      <c r="S3049" s="8">
        <f t="shared" ref="S3049:S3112" si="384">YEAR(R3049)</f>
        <v>2017</v>
      </c>
      <c r="T3049" s="8">
        <v>2017</v>
      </c>
      <c r="U3049" s="8">
        <f t="shared" ref="U3049:U3112" si="385">2022-T3049</f>
        <v>5</v>
      </c>
      <c r="V3049" s="7">
        <v>2017</v>
      </c>
      <c r="W3049" t="s">
        <v>2979</v>
      </c>
      <c r="X3049" s="2">
        <v>0.746</v>
      </c>
      <c r="Y3049" s="6">
        <f t="shared" si="382"/>
        <v>1.9914043939029926E-2</v>
      </c>
      <c r="AB3049">
        <v>21100199840</v>
      </c>
      <c r="AC3049">
        <v>20462069</v>
      </c>
      <c r="AD3049" t="s">
        <v>6</v>
      </c>
      <c r="AE3049">
        <v>7</v>
      </c>
      <c r="AF3049">
        <v>83</v>
      </c>
      <c r="AH3049" t="s">
        <v>23108</v>
      </c>
      <c r="AI3049" t="s">
        <v>23107</v>
      </c>
      <c r="AK3049" t="s">
        <v>23106</v>
      </c>
      <c r="AL3049">
        <v>18</v>
      </c>
      <c r="AM3049" s="5">
        <f t="shared" ref="AM3049:AM3112" si="386">AL3049/U3049</f>
        <v>3.6</v>
      </c>
      <c r="AN3049" s="4">
        <f t="shared" si="383"/>
        <v>5.4524801211662246E-3</v>
      </c>
      <c r="AO3049" s="3"/>
      <c r="AP3049">
        <v>1</v>
      </c>
      <c r="AQ3049" t="s">
        <v>2130</v>
      </c>
      <c r="AR3049" t="s">
        <v>1</v>
      </c>
      <c r="AS3049" t="s">
        <v>2129</v>
      </c>
      <c r="AT3049" s="2">
        <v>3.3610000000000002</v>
      </c>
      <c r="AU3049" s="1">
        <f t="shared" ref="AU3049:AU3112" si="387">(Y3049*0.7+AN3049*0.3)*100</f>
        <v>1.5575574793670814</v>
      </c>
      <c r="AV3049" s="1">
        <f t="shared" ref="AV3049:AV3112" si="388">(Y3049*0.5+AN3049*0.5)*100</f>
        <v>1.2683262030098075</v>
      </c>
      <c r="AW3049" s="1">
        <f t="shared" ref="AW3049:AW3112" si="389">(Y3049*0.3+AN3049*0.7)*100</f>
        <v>0.9790949266525335</v>
      </c>
    </row>
    <row r="3050" spans="1:49" x14ac:dyDescent="0.2">
      <c r="A3050">
        <v>3048</v>
      </c>
      <c r="B3050" t="s">
        <v>23105</v>
      </c>
      <c r="C3050" t="s">
        <v>23104</v>
      </c>
      <c r="F3050" t="s">
        <v>23103</v>
      </c>
      <c r="G3050" t="s">
        <v>14</v>
      </c>
      <c r="H3050" t="s">
        <v>13</v>
      </c>
      <c r="I3050" t="s">
        <v>23102</v>
      </c>
      <c r="J3050">
        <v>60090656</v>
      </c>
      <c r="K3050" t="s">
        <v>2183</v>
      </c>
      <c r="L3050" t="s">
        <v>4981</v>
      </c>
      <c r="M3050" t="s">
        <v>2231</v>
      </c>
      <c r="N3050">
        <v>3</v>
      </c>
      <c r="O3050" t="s">
        <v>23101</v>
      </c>
      <c r="P3050" t="s">
        <v>23100</v>
      </c>
      <c r="Q3050" t="s">
        <v>23099</v>
      </c>
      <c r="R3050" s="7">
        <v>42736</v>
      </c>
      <c r="S3050" s="8">
        <f t="shared" si="384"/>
        <v>2017</v>
      </c>
      <c r="T3050" s="8">
        <v>2017</v>
      </c>
      <c r="U3050" s="8">
        <f t="shared" si="385"/>
        <v>5</v>
      </c>
      <c r="V3050" s="7">
        <v>42736</v>
      </c>
      <c r="W3050" t="s">
        <v>5129</v>
      </c>
      <c r="X3050" s="2">
        <v>0.216</v>
      </c>
      <c r="Y3050" s="6">
        <f t="shared" si="382"/>
        <v>5.765996636501962E-3</v>
      </c>
      <c r="AA3050">
        <v>19378726</v>
      </c>
      <c r="AB3050">
        <v>19700186909</v>
      </c>
      <c r="AC3050">
        <v>10988963</v>
      </c>
      <c r="AD3050" t="s">
        <v>6</v>
      </c>
      <c r="AE3050">
        <v>62</v>
      </c>
      <c r="AH3050" t="s">
        <v>23098</v>
      </c>
      <c r="AI3050" t="s">
        <v>23097</v>
      </c>
      <c r="AK3050" t="s">
        <v>23096</v>
      </c>
      <c r="AL3050">
        <v>12</v>
      </c>
      <c r="AM3050" s="5">
        <f t="shared" si="386"/>
        <v>2.4</v>
      </c>
      <c r="AN3050" s="4">
        <f t="shared" si="383"/>
        <v>3.6349867474441497E-3</v>
      </c>
      <c r="AO3050" s="3"/>
      <c r="AP3050">
        <v>1</v>
      </c>
      <c r="AQ3050" t="s">
        <v>2185</v>
      </c>
      <c r="AR3050" t="s">
        <v>1</v>
      </c>
      <c r="AS3050" t="s">
        <v>2183</v>
      </c>
      <c r="AT3050" s="2" t="s">
        <v>0</v>
      </c>
      <c r="AU3050" s="1">
        <f t="shared" si="387"/>
        <v>0.51266936697846177</v>
      </c>
      <c r="AV3050" s="1">
        <f t="shared" si="388"/>
        <v>0.47004916919730566</v>
      </c>
      <c r="AW3050" s="1">
        <f t="shared" si="389"/>
        <v>0.42742897141614933</v>
      </c>
    </row>
    <row r="3051" spans="1:49" x14ac:dyDescent="0.2">
      <c r="A3051">
        <v>3049</v>
      </c>
      <c r="B3051" t="s">
        <v>23095</v>
      </c>
      <c r="C3051" t="s">
        <v>23094</v>
      </c>
      <c r="F3051" t="s">
        <v>23093</v>
      </c>
      <c r="G3051" t="s">
        <v>14</v>
      </c>
      <c r="H3051" t="s">
        <v>13</v>
      </c>
      <c r="I3051" t="s">
        <v>23092</v>
      </c>
      <c r="J3051">
        <v>60024825</v>
      </c>
      <c r="K3051" t="s">
        <v>23091</v>
      </c>
      <c r="L3051" t="s">
        <v>23090</v>
      </c>
      <c r="M3051" t="s">
        <v>23089</v>
      </c>
      <c r="N3051">
        <v>6</v>
      </c>
      <c r="O3051" t="s">
        <v>23088</v>
      </c>
      <c r="P3051" t="s">
        <v>23087</v>
      </c>
      <c r="Q3051" t="s">
        <v>23086</v>
      </c>
      <c r="R3051" s="7">
        <v>42736</v>
      </c>
      <c r="S3051" s="8">
        <f t="shared" si="384"/>
        <v>2017</v>
      </c>
      <c r="T3051" s="8">
        <v>2017</v>
      </c>
      <c r="U3051" s="8">
        <f t="shared" si="385"/>
        <v>5</v>
      </c>
      <c r="V3051" s="7">
        <v>2017</v>
      </c>
      <c r="W3051" t="s">
        <v>733</v>
      </c>
      <c r="X3051" s="2">
        <v>1.3720000000000001</v>
      </c>
      <c r="Y3051" s="6">
        <f t="shared" si="382"/>
        <v>3.662475641333654E-2</v>
      </c>
      <c r="AA3051">
        <v>189480</v>
      </c>
      <c r="AB3051">
        <v>17366</v>
      </c>
      <c r="AD3051" t="s">
        <v>6</v>
      </c>
      <c r="AE3051">
        <v>65</v>
      </c>
      <c r="AF3051">
        <v>12</v>
      </c>
      <c r="AG3051">
        <v>8103810</v>
      </c>
      <c r="AH3051" t="s">
        <v>23085</v>
      </c>
      <c r="AI3051" t="s">
        <v>23084</v>
      </c>
      <c r="AJ3051" t="s">
        <v>23083</v>
      </c>
      <c r="AK3051" t="s">
        <v>23082</v>
      </c>
      <c r="AL3051">
        <v>23</v>
      </c>
      <c r="AM3051" s="5">
        <f t="shared" si="386"/>
        <v>4.5999999999999996</v>
      </c>
      <c r="AN3051" s="4">
        <f t="shared" si="383"/>
        <v>6.9670579326012866E-3</v>
      </c>
      <c r="AO3051" s="3"/>
      <c r="AP3051">
        <v>0</v>
      </c>
      <c r="AQ3051" t="s">
        <v>242</v>
      </c>
      <c r="AR3051" t="s">
        <v>23081</v>
      </c>
      <c r="AS3051" t="s">
        <v>240</v>
      </c>
      <c r="AT3051" s="2" t="s">
        <v>0</v>
      </c>
      <c r="AU3051" s="1">
        <f t="shared" si="387"/>
        <v>2.7727446869115964</v>
      </c>
      <c r="AV3051" s="1">
        <f t="shared" si="388"/>
        <v>2.1795907172968914</v>
      </c>
      <c r="AW3051" s="1">
        <f t="shared" si="389"/>
        <v>1.5864367476821863</v>
      </c>
    </row>
    <row r="3052" spans="1:49" x14ac:dyDescent="0.2">
      <c r="A3052">
        <v>3050</v>
      </c>
      <c r="B3052" t="s">
        <v>23080</v>
      </c>
      <c r="C3052" t="s">
        <v>23079</v>
      </c>
      <c r="F3052" t="s">
        <v>23078</v>
      </c>
      <c r="G3052" t="s">
        <v>14</v>
      </c>
      <c r="H3052" t="s">
        <v>13</v>
      </c>
      <c r="I3052" t="s">
        <v>23077</v>
      </c>
      <c r="J3052">
        <v>60007102</v>
      </c>
      <c r="K3052" t="s">
        <v>23076</v>
      </c>
      <c r="L3052" t="s">
        <v>23075</v>
      </c>
      <c r="M3052" t="s">
        <v>39</v>
      </c>
      <c r="N3052">
        <v>2</v>
      </c>
      <c r="O3052" t="s">
        <v>23074</v>
      </c>
      <c r="P3052" t="s">
        <v>23073</v>
      </c>
      <c r="Q3052" t="s">
        <v>23072</v>
      </c>
      <c r="R3052" s="7">
        <v>42736</v>
      </c>
      <c r="S3052" s="8">
        <f t="shared" si="384"/>
        <v>2017</v>
      </c>
      <c r="T3052" s="8">
        <v>2017</v>
      </c>
      <c r="U3052" s="8">
        <f t="shared" si="385"/>
        <v>5</v>
      </c>
      <c r="V3052" s="7">
        <v>42736</v>
      </c>
      <c r="W3052" t="s">
        <v>5129</v>
      </c>
      <c r="X3052" s="2">
        <v>0.216</v>
      </c>
      <c r="Y3052" s="6">
        <f t="shared" si="382"/>
        <v>5.765996636501962E-3</v>
      </c>
      <c r="AA3052">
        <v>19378726</v>
      </c>
      <c r="AB3052">
        <v>19700186909</v>
      </c>
      <c r="AC3052">
        <v>10988963</v>
      </c>
      <c r="AD3052" t="s">
        <v>6</v>
      </c>
      <c r="AE3052">
        <v>62</v>
      </c>
      <c r="AH3052" t="s">
        <v>23071</v>
      </c>
      <c r="AI3052" t="s">
        <v>23070</v>
      </c>
      <c r="AK3052" t="s">
        <v>23069</v>
      </c>
      <c r="AL3052">
        <v>11</v>
      </c>
      <c r="AM3052" s="5">
        <f t="shared" si="386"/>
        <v>2.2000000000000002</v>
      </c>
      <c r="AN3052" s="4">
        <f t="shared" si="383"/>
        <v>3.3320711851571377E-3</v>
      </c>
      <c r="AO3052" s="3"/>
      <c r="AP3052">
        <v>1</v>
      </c>
      <c r="AR3052" t="s">
        <v>1</v>
      </c>
      <c r="AT3052" s="2" t="s">
        <v>0</v>
      </c>
      <c r="AU3052" s="1">
        <f t="shared" si="387"/>
        <v>0.50358190010985138</v>
      </c>
      <c r="AV3052" s="1">
        <f t="shared" si="388"/>
        <v>0.45490339108295497</v>
      </c>
      <c r="AW3052" s="1">
        <f t="shared" si="389"/>
        <v>0.4062248820560585</v>
      </c>
    </row>
    <row r="3053" spans="1:49" x14ac:dyDescent="0.2">
      <c r="A3053">
        <v>3051</v>
      </c>
      <c r="B3053" t="s">
        <v>23068</v>
      </c>
      <c r="C3053" t="s">
        <v>23067</v>
      </c>
      <c r="F3053" t="s">
        <v>23066</v>
      </c>
      <c r="G3053" t="s">
        <v>14</v>
      </c>
      <c r="H3053" t="s">
        <v>13</v>
      </c>
      <c r="I3053" t="s">
        <v>23065</v>
      </c>
      <c r="J3053" t="s">
        <v>23064</v>
      </c>
      <c r="K3053" t="s">
        <v>23063</v>
      </c>
      <c r="L3053" t="s">
        <v>23062</v>
      </c>
      <c r="M3053" t="s">
        <v>68</v>
      </c>
      <c r="N3053">
        <v>4</v>
      </c>
      <c r="O3053" t="s">
        <v>23061</v>
      </c>
      <c r="P3053" t="s">
        <v>23060</v>
      </c>
      <c r="Q3053" t="s">
        <v>23059</v>
      </c>
      <c r="R3053" s="7">
        <v>42736</v>
      </c>
      <c r="S3053" s="8">
        <f t="shared" si="384"/>
        <v>2017</v>
      </c>
      <c r="T3053" s="8">
        <v>2017</v>
      </c>
      <c r="U3053" s="8">
        <f t="shared" si="385"/>
        <v>5</v>
      </c>
      <c r="V3053" s="7">
        <v>42736</v>
      </c>
      <c r="W3053" t="s">
        <v>5129</v>
      </c>
      <c r="X3053" s="2">
        <v>0.216</v>
      </c>
      <c r="Y3053" s="6">
        <f t="shared" si="382"/>
        <v>5.765996636501962E-3</v>
      </c>
      <c r="AA3053">
        <v>19378726</v>
      </c>
      <c r="AB3053">
        <v>19700186909</v>
      </c>
      <c r="AC3053">
        <v>10988963</v>
      </c>
      <c r="AD3053" t="s">
        <v>6</v>
      </c>
      <c r="AE3053">
        <v>62</v>
      </c>
      <c r="AH3053" t="s">
        <v>5257</v>
      </c>
      <c r="AI3053" t="s">
        <v>23058</v>
      </c>
      <c r="AK3053" t="s">
        <v>23057</v>
      </c>
      <c r="AL3053">
        <v>11</v>
      </c>
      <c r="AM3053" s="5">
        <f t="shared" si="386"/>
        <v>2.2000000000000002</v>
      </c>
      <c r="AN3053" s="4">
        <f t="shared" si="383"/>
        <v>3.3320711851571377E-3</v>
      </c>
      <c r="AO3053" s="3"/>
      <c r="AP3053">
        <v>1</v>
      </c>
      <c r="AR3053" t="s">
        <v>23056</v>
      </c>
      <c r="AT3053" s="2" t="s">
        <v>0</v>
      </c>
      <c r="AU3053" s="1">
        <f t="shared" si="387"/>
        <v>0.50358190010985138</v>
      </c>
      <c r="AV3053" s="1">
        <f t="shared" si="388"/>
        <v>0.45490339108295497</v>
      </c>
      <c r="AW3053" s="1">
        <f t="shared" si="389"/>
        <v>0.4062248820560585</v>
      </c>
    </row>
    <row r="3054" spans="1:49" x14ac:dyDescent="0.2">
      <c r="A3054">
        <v>3052</v>
      </c>
      <c r="B3054" t="s">
        <v>23055</v>
      </c>
      <c r="C3054" t="s">
        <v>23054</v>
      </c>
      <c r="F3054" t="s">
        <v>23053</v>
      </c>
      <c r="G3054" t="s">
        <v>14</v>
      </c>
      <c r="H3054" t="s">
        <v>13</v>
      </c>
      <c r="I3054" t="s">
        <v>23052</v>
      </c>
      <c r="J3054" t="s">
        <v>23051</v>
      </c>
      <c r="K3054" t="s">
        <v>23050</v>
      </c>
      <c r="L3054" t="s">
        <v>23049</v>
      </c>
      <c r="M3054" t="s">
        <v>14347</v>
      </c>
      <c r="N3054">
        <v>6</v>
      </c>
      <c r="O3054" t="s">
        <v>23048</v>
      </c>
      <c r="P3054" t="s">
        <v>23047</v>
      </c>
      <c r="Q3054" t="s">
        <v>23046</v>
      </c>
      <c r="R3054" s="7">
        <v>42736</v>
      </c>
      <c r="S3054" s="8">
        <f t="shared" si="384"/>
        <v>2017</v>
      </c>
      <c r="T3054" s="8">
        <v>2017</v>
      </c>
      <c r="U3054" s="8">
        <f t="shared" si="385"/>
        <v>5</v>
      </c>
      <c r="V3054" s="7">
        <v>42736</v>
      </c>
      <c r="W3054" t="s">
        <v>5129</v>
      </c>
      <c r="X3054" s="2">
        <v>0.216</v>
      </c>
      <c r="Y3054" s="6">
        <f t="shared" si="382"/>
        <v>5.765996636501962E-3</v>
      </c>
      <c r="AA3054">
        <v>19378726</v>
      </c>
      <c r="AB3054">
        <v>19700186909</v>
      </c>
      <c r="AC3054">
        <v>10988963</v>
      </c>
      <c r="AD3054" t="s">
        <v>6</v>
      </c>
      <c r="AE3054">
        <v>61</v>
      </c>
      <c r="AH3054" t="s">
        <v>23045</v>
      </c>
      <c r="AI3054" t="s">
        <v>23044</v>
      </c>
      <c r="AK3054" t="s">
        <v>23043</v>
      </c>
      <c r="AL3054">
        <v>0</v>
      </c>
      <c r="AM3054" s="5">
        <f t="shared" si="386"/>
        <v>0</v>
      </c>
      <c r="AN3054" s="4">
        <f t="shared" si="383"/>
        <v>0</v>
      </c>
      <c r="AO3054" s="3"/>
      <c r="AP3054">
        <v>1</v>
      </c>
      <c r="AR3054" t="s">
        <v>1</v>
      </c>
      <c r="AT3054" s="2" t="s">
        <v>0</v>
      </c>
      <c r="AU3054" s="1">
        <f t="shared" si="387"/>
        <v>0.40361976455513726</v>
      </c>
      <c r="AV3054" s="1">
        <f t="shared" si="388"/>
        <v>0.28829983182509811</v>
      </c>
      <c r="AW3054" s="1">
        <f t="shared" si="389"/>
        <v>0.17297989909505887</v>
      </c>
    </row>
    <row r="3055" spans="1:49" x14ac:dyDescent="0.2">
      <c r="A3055">
        <v>3053</v>
      </c>
      <c r="B3055" t="s">
        <v>23042</v>
      </c>
      <c r="C3055" t="s">
        <v>23041</v>
      </c>
      <c r="F3055" t="s">
        <v>23040</v>
      </c>
      <c r="G3055" t="s">
        <v>14</v>
      </c>
      <c r="H3055" t="s">
        <v>13</v>
      </c>
      <c r="I3055" t="s">
        <v>23039</v>
      </c>
      <c r="J3055">
        <v>60010799</v>
      </c>
      <c r="K3055" t="s">
        <v>23038</v>
      </c>
      <c r="L3055" t="s">
        <v>23037</v>
      </c>
      <c r="M3055" t="s">
        <v>8320</v>
      </c>
      <c r="N3055">
        <v>3</v>
      </c>
      <c r="O3055" t="s">
        <v>23036</v>
      </c>
      <c r="P3055" t="s">
        <v>23035</v>
      </c>
      <c r="Q3055" t="s">
        <v>23034</v>
      </c>
      <c r="R3055" s="7">
        <v>42736</v>
      </c>
      <c r="S3055" s="8">
        <f t="shared" si="384"/>
        <v>2017</v>
      </c>
      <c r="T3055" s="8">
        <v>2017</v>
      </c>
      <c r="U3055" s="8">
        <f t="shared" si="385"/>
        <v>5</v>
      </c>
      <c r="V3055" s="7">
        <v>2017</v>
      </c>
      <c r="W3055" t="s">
        <v>23033</v>
      </c>
      <c r="X3055" s="2">
        <v>0.24399999999999999</v>
      </c>
      <c r="Y3055" s="6">
        <f t="shared" si="382"/>
        <v>6.5134406449374018E-3</v>
      </c>
      <c r="AA3055">
        <v>16753402</v>
      </c>
      <c r="AB3055">
        <v>19900193630</v>
      </c>
      <c r="AC3055">
        <v>21804230</v>
      </c>
      <c r="AD3055" t="s">
        <v>6</v>
      </c>
      <c r="AE3055">
        <v>28</v>
      </c>
      <c r="AF3055">
        <v>3</v>
      </c>
      <c r="AH3055" s="9">
        <v>42736</v>
      </c>
      <c r="AI3055" t="s">
        <v>23032</v>
      </c>
      <c r="AJ3055" t="s">
        <v>23031</v>
      </c>
      <c r="AK3055" t="s">
        <v>23030</v>
      </c>
      <c r="AL3055">
        <v>1</v>
      </c>
      <c r="AM3055" s="5">
        <f t="shared" si="386"/>
        <v>0.2</v>
      </c>
      <c r="AN3055" s="4">
        <f t="shared" si="383"/>
        <v>3.0291556228701253E-4</v>
      </c>
      <c r="AO3055" s="3"/>
      <c r="AP3055">
        <v>0</v>
      </c>
      <c r="AR3055" t="s">
        <v>1</v>
      </c>
      <c r="AT3055" s="2" t="s">
        <v>0</v>
      </c>
      <c r="AU3055" s="1">
        <f t="shared" si="387"/>
        <v>0.4650283120142284</v>
      </c>
      <c r="AV3055" s="1">
        <f t="shared" si="388"/>
        <v>0.34081781036122072</v>
      </c>
      <c r="AW3055" s="1">
        <f t="shared" si="389"/>
        <v>0.2166073087082129</v>
      </c>
    </row>
    <row r="3056" spans="1:49" x14ac:dyDescent="0.2">
      <c r="A3056">
        <v>3054</v>
      </c>
      <c r="B3056" t="s">
        <v>23029</v>
      </c>
      <c r="C3056" t="s">
        <v>23028</v>
      </c>
      <c r="F3056" t="s">
        <v>23027</v>
      </c>
      <c r="G3056" t="s">
        <v>14</v>
      </c>
      <c r="H3056" t="s">
        <v>13</v>
      </c>
      <c r="I3056" t="s">
        <v>23026</v>
      </c>
      <c r="J3056" t="s">
        <v>23020</v>
      </c>
      <c r="K3056" t="s">
        <v>23025</v>
      </c>
      <c r="L3056" t="s">
        <v>23024</v>
      </c>
      <c r="M3056" t="s">
        <v>23023</v>
      </c>
      <c r="N3056">
        <v>2</v>
      </c>
      <c r="O3056" t="s">
        <v>23022</v>
      </c>
      <c r="P3056" t="s">
        <v>23021</v>
      </c>
      <c r="Q3056" t="s">
        <v>23020</v>
      </c>
      <c r="R3056" s="7">
        <v>42736</v>
      </c>
      <c r="S3056" s="8">
        <f t="shared" si="384"/>
        <v>2017</v>
      </c>
      <c r="T3056" s="8">
        <v>2017</v>
      </c>
      <c r="U3056" s="8">
        <f t="shared" si="385"/>
        <v>5</v>
      </c>
      <c r="V3056" s="7">
        <v>42736</v>
      </c>
      <c r="W3056" t="s">
        <v>5129</v>
      </c>
      <c r="X3056" s="2">
        <v>0.216</v>
      </c>
      <c r="Y3056" s="6">
        <f t="shared" si="382"/>
        <v>5.765996636501962E-3</v>
      </c>
      <c r="AA3056">
        <v>19378726</v>
      </c>
      <c r="AB3056">
        <v>19700186909</v>
      </c>
      <c r="AC3056">
        <v>10988963</v>
      </c>
      <c r="AD3056" t="s">
        <v>6</v>
      </c>
      <c r="AE3056">
        <v>61</v>
      </c>
      <c r="AH3056" t="s">
        <v>23019</v>
      </c>
      <c r="AI3056" t="s">
        <v>23018</v>
      </c>
      <c r="AK3056" t="s">
        <v>23017</v>
      </c>
      <c r="AL3056">
        <v>0</v>
      </c>
      <c r="AM3056" s="5">
        <f t="shared" si="386"/>
        <v>0</v>
      </c>
      <c r="AN3056" s="4">
        <f t="shared" si="383"/>
        <v>0</v>
      </c>
      <c r="AO3056" s="3"/>
      <c r="AP3056">
        <v>1</v>
      </c>
      <c r="AR3056" t="s">
        <v>1</v>
      </c>
      <c r="AT3056" s="2" t="s">
        <v>0</v>
      </c>
      <c r="AU3056" s="1">
        <f t="shared" si="387"/>
        <v>0.40361976455513726</v>
      </c>
      <c r="AV3056" s="1">
        <f t="shared" si="388"/>
        <v>0.28829983182509811</v>
      </c>
      <c r="AW3056" s="1">
        <f t="shared" si="389"/>
        <v>0.17297989909505887</v>
      </c>
    </row>
    <row r="3057" spans="1:49" x14ac:dyDescent="0.2">
      <c r="A3057">
        <v>3055</v>
      </c>
      <c r="B3057" t="s">
        <v>23016</v>
      </c>
      <c r="C3057" t="s">
        <v>23015</v>
      </c>
      <c r="F3057" t="s">
        <v>23014</v>
      </c>
      <c r="G3057" t="s">
        <v>14</v>
      </c>
      <c r="H3057" t="s">
        <v>13</v>
      </c>
      <c r="I3057" t="s">
        <v>23013</v>
      </c>
      <c r="J3057">
        <v>60013614</v>
      </c>
      <c r="K3057" t="s">
        <v>8128</v>
      </c>
      <c r="L3057" t="s">
        <v>5921</v>
      </c>
      <c r="M3057" t="s">
        <v>9</v>
      </c>
      <c r="N3057">
        <v>3</v>
      </c>
      <c r="O3057" t="s">
        <v>23012</v>
      </c>
      <c r="P3057" t="s">
        <v>23011</v>
      </c>
      <c r="Q3057" t="s">
        <v>8125</v>
      </c>
      <c r="R3057" s="7">
        <v>42736</v>
      </c>
      <c r="S3057" s="8">
        <f t="shared" si="384"/>
        <v>2017</v>
      </c>
      <c r="T3057" s="8">
        <v>2017</v>
      </c>
      <c r="U3057" s="8">
        <f t="shared" si="385"/>
        <v>5</v>
      </c>
      <c r="V3057" s="7">
        <v>42736</v>
      </c>
      <c r="W3057" t="s">
        <v>5129</v>
      </c>
      <c r="X3057" s="2">
        <v>0.216</v>
      </c>
      <c r="Y3057" s="6">
        <f t="shared" si="382"/>
        <v>5.765996636501962E-3</v>
      </c>
      <c r="AA3057">
        <v>19378726</v>
      </c>
      <c r="AB3057">
        <v>19700186909</v>
      </c>
      <c r="AC3057">
        <v>10988963</v>
      </c>
      <c r="AD3057" t="s">
        <v>6</v>
      </c>
      <c r="AE3057">
        <v>61</v>
      </c>
      <c r="AH3057" t="s">
        <v>23010</v>
      </c>
      <c r="AI3057" t="s">
        <v>23009</v>
      </c>
      <c r="AK3057" t="s">
        <v>23008</v>
      </c>
      <c r="AL3057">
        <v>2</v>
      </c>
      <c r="AM3057" s="5">
        <f t="shared" si="386"/>
        <v>0.4</v>
      </c>
      <c r="AN3057" s="4">
        <f t="shared" si="383"/>
        <v>6.0583112457402507E-4</v>
      </c>
      <c r="AO3057" s="3"/>
      <c r="AP3057">
        <v>1</v>
      </c>
      <c r="AR3057" t="s">
        <v>1</v>
      </c>
      <c r="AT3057" s="2" t="s">
        <v>0</v>
      </c>
      <c r="AU3057" s="1">
        <f t="shared" si="387"/>
        <v>0.42179469829235805</v>
      </c>
      <c r="AV3057" s="1">
        <f t="shared" si="388"/>
        <v>0.31859138805379933</v>
      </c>
      <c r="AW3057" s="1">
        <f t="shared" si="389"/>
        <v>0.21538807781524061</v>
      </c>
    </row>
    <row r="3058" spans="1:49" x14ac:dyDescent="0.2">
      <c r="A3058">
        <v>3056</v>
      </c>
      <c r="B3058" t="s">
        <v>23007</v>
      </c>
      <c r="C3058" t="s">
        <v>23006</v>
      </c>
      <c r="F3058" t="s">
        <v>23005</v>
      </c>
      <c r="G3058" t="s">
        <v>14</v>
      </c>
      <c r="H3058" t="s">
        <v>13</v>
      </c>
      <c r="I3058" t="s">
        <v>23004</v>
      </c>
      <c r="J3058">
        <v>60023478</v>
      </c>
      <c r="K3058" t="s">
        <v>23003</v>
      </c>
      <c r="L3058" t="s">
        <v>23002</v>
      </c>
      <c r="M3058" t="s">
        <v>376</v>
      </c>
      <c r="N3058">
        <v>2</v>
      </c>
      <c r="O3058" t="s">
        <v>23001</v>
      </c>
      <c r="P3058" t="s">
        <v>23000</v>
      </c>
      <c r="Q3058" t="s">
        <v>22999</v>
      </c>
      <c r="R3058" s="7">
        <v>42736</v>
      </c>
      <c r="S3058" s="8">
        <f t="shared" si="384"/>
        <v>2017</v>
      </c>
      <c r="T3058" s="8">
        <v>2017</v>
      </c>
      <c r="U3058" s="8">
        <f t="shared" si="385"/>
        <v>5</v>
      </c>
      <c r="V3058" s="7">
        <v>42736</v>
      </c>
      <c r="W3058" t="s">
        <v>5129</v>
      </c>
      <c r="X3058" s="2">
        <v>0.216</v>
      </c>
      <c r="Y3058" s="6">
        <f t="shared" si="382"/>
        <v>5.765996636501962E-3</v>
      </c>
      <c r="AA3058">
        <v>19378726</v>
      </c>
      <c r="AB3058">
        <v>19700186909</v>
      </c>
      <c r="AC3058">
        <v>10988963</v>
      </c>
      <c r="AD3058" t="s">
        <v>6</v>
      </c>
      <c r="AE3058">
        <v>61</v>
      </c>
      <c r="AH3058" t="s">
        <v>17156</v>
      </c>
      <c r="AI3058" t="s">
        <v>22998</v>
      </c>
      <c r="AK3058" t="s">
        <v>22997</v>
      </c>
      <c r="AL3058">
        <v>1</v>
      </c>
      <c r="AM3058" s="5">
        <f t="shared" si="386"/>
        <v>0.2</v>
      </c>
      <c r="AN3058" s="4">
        <f t="shared" si="383"/>
        <v>3.0291556228701253E-4</v>
      </c>
      <c r="AO3058" s="3"/>
      <c r="AP3058">
        <v>1</v>
      </c>
      <c r="AR3058" t="s">
        <v>1</v>
      </c>
      <c r="AT3058" s="2" t="s">
        <v>0</v>
      </c>
      <c r="AU3058" s="1">
        <f t="shared" si="387"/>
        <v>0.4127072314237476</v>
      </c>
      <c r="AV3058" s="1">
        <f t="shared" si="388"/>
        <v>0.30344560993944875</v>
      </c>
      <c r="AW3058" s="1">
        <f t="shared" si="389"/>
        <v>0.19418398845514973</v>
      </c>
    </row>
    <row r="3059" spans="1:49" x14ac:dyDescent="0.2">
      <c r="A3059">
        <v>3057</v>
      </c>
      <c r="B3059" t="s">
        <v>22996</v>
      </c>
      <c r="C3059" t="s">
        <v>22995</v>
      </c>
      <c r="F3059" t="s">
        <v>22994</v>
      </c>
      <c r="G3059" t="s">
        <v>14</v>
      </c>
      <c r="H3059" t="s">
        <v>13</v>
      </c>
      <c r="I3059" t="s">
        <v>22993</v>
      </c>
      <c r="J3059" t="s">
        <v>22992</v>
      </c>
      <c r="K3059" t="s">
        <v>22991</v>
      </c>
      <c r="L3059" t="s">
        <v>22990</v>
      </c>
      <c r="M3059" t="s">
        <v>22989</v>
      </c>
      <c r="N3059">
        <v>4</v>
      </c>
      <c r="O3059" t="s">
        <v>22988</v>
      </c>
      <c r="P3059" t="s">
        <v>22987</v>
      </c>
      <c r="Q3059" t="s">
        <v>22986</v>
      </c>
      <c r="R3059" s="7">
        <v>42736</v>
      </c>
      <c r="S3059" s="8">
        <f t="shared" si="384"/>
        <v>2017</v>
      </c>
      <c r="T3059" s="8">
        <v>2017</v>
      </c>
      <c r="U3059" s="8">
        <f t="shared" si="385"/>
        <v>5</v>
      </c>
      <c r="V3059" s="7">
        <v>42736</v>
      </c>
      <c r="W3059" t="s">
        <v>5129</v>
      </c>
      <c r="X3059" s="2">
        <v>0.216</v>
      </c>
      <c r="Y3059" s="6">
        <f t="shared" si="382"/>
        <v>5.765996636501962E-3</v>
      </c>
      <c r="AA3059">
        <v>19378726</v>
      </c>
      <c r="AB3059">
        <v>19700186909</v>
      </c>
      <c r="AC3059">
        <v>10988963</v>
      </c>
      <c r="AD3059" t="s">
        <v>6</v>
      </c>
      <c r="AE3059">
        <v>61</v>
      </c>
      <c r="AH3059" t="s">
        <v>22985</v>
      </c>
      <c r="AI3059" t="s">
        <v>22984</v>
      </c>
      <c r="AK3059" t="s">
        <v>22983</v>
      </c>
      <c r="AL3059">
        <v>15</v>
      </c>
      <c r="AM3059" s="5">
        <f t="shared" si="386"/>
        <v>3</v>
      </c>
      <c r="AN3059" s="4">
        <f t="shared" si="383"/>
        <v>4.5437334343051876E-3</v>
      </c>
      <c r="AO3059" s="3"/>
      <c r="AP3059">
        <v>1</v>
      </c>
      <c r="AR3059" t="s">
        <v>1</v>
      </c>
      <c r="AT3059" s="2" t="s">
        <v>0</v>
      </c>
      <c r="AU3059" s="1">
        <f t="shared" si="387"/>
        <v>0.53993176758429295</v>
      </c>
      <c r="AV3059" s="1">
        <f t="shared" si="388"/>
        <v>0.51548650354035752</v>
      </c>
      <c r="AW3059" s="1">
        <f t="shared" si="389"/>
        <v>0.49104123949642198</v>
      </c>
    </row>
    <row r="3060" spans="1:49" x14ac:dyDescent="0.2">
      <c r="A3060">
        <v>3058</v>
      </c>
      <c r="B3060" t="s">
        <v>22982</v>
      </c>
      <c r="C3060" t="s">
        <v>22981</v>
      </c>
      <c r="F3060" t="s">
        <v>22980</v>
      </c>
      <c r="G3060" t="s">
        <v>14</v>
      </c>
      <c r="H3060" t="s">
        <v>13</v>
      </c>
      <c r="I3060" t="s">
        <v>22979</v>
      </c>
      <c r="J3060">
        <v>60097293</v>
      </c>
      <c r="K3060" t="s">
        <v>22978</v>
      </c>
      <c r="L3060" t="s">
        <v>10347</v>
      </c>
      <c r="M3060" t="s">
        <v>39</v>
      </c>
      <c r="N3060">
        <v>2</v>
      </c>
      <c r="O3060" t="s">
        <v>22977</v>
      </c>
      <c r="P3060" t="s">
        <v>22976</v>
      </c>
      <c r="Q3060" t="s">
        <v>22975</v>
      </c>
      <c r="R3060" s="7">
        <v>42736</v>
      </c>
      <c r="S3060" s="8">
        <f t="shared" si="384"/>
        <v>2017</v>
      </c>
      <c r="T3060" s="8">
        <v>2017</v>
      </c>
      <c r="U3060" s="8">
        <f t="shared" si="385"/>
        <v>5</v>
      </c>
      <c r="V3060" s="7">
        <v>2017</v>
      </c>
      <c r="W3060" t="s">
        <v>22974</v>
      </c>
      <c r="X3060" s="2">
        <v>0.28799999999999998</v>
      </c>
      <c r="Y3060" s="6">
        <f t="shared" si="382"/>
        <v>7.6879955153359488E-3</v>
      </c>
      <c r="AA3060">
        <v>17407494</v>
      </c>
      <c r="AB3060">
        <v>3200147702</v>
      </c>
      <c r="AC3060">
        <v>17407508</v>
      </c>
      <c r="AD3060" t="s">
        <v>6</v>
      </c>
      <c r="AE3060">
        <v>13</v>
      </c>
      <c r="AF3060">
        <v>4</v>
      </c>
      <c r="AH3060" t="s">
        <v>22973</v>
      </c>
      <c r="AI3060" t="s">
        <v>22972</v>
      </c>
      <c r="AJ3060" t="s">
        <v>22971</v>
      </c>
      <c r="AK3060" t="s">
        <v>22970</v>
      </c>
      <c r="AL3060">
        <v>0</v>
      </c>
      <c r="AM3060" s="5">
        <f t="shared" si="386"/>
        <v>0</v>
      </c>
      <c r="AN3060" s="4">
        <f t="shared" si="383"/>
        <v>0</v>
      </c>
      <c r="AO3060" s="3"/>
      <c r="AP3060">
        <v>0</v>
      </c>
      <c r="AR3060" t="s">
        <v>1</v>
      </c>
      <c r="AT3060" s="2" t="s">
        <v>0</v>
      </c>
      <c r="AU3060" s="1">
        <f t="shared" si="387"/>
        <v>0.53815968607351639</v>
      </c>
      <c r="AV3060" s="1">
        <f t="shared" si="388"/>
        <v>0.38439977576679746</v>
      </c>
      <c r="AW3060" s="1">
        <f t="shared" si="389"/>
        <v>0.23063986546007845</v>
      </c>
    </row>
    <row r="3061" spans="1:49" x14ac:dyDescent="0.2">
      <c r="A3061">
        <v>3059</v>
      </c>
      <c r="B3061" t="s">
        <v>22969</v>
      </c>
      <c r="C3061" t="s">
        <v>22968</v>
      </c>
      <c r="F3061" t="s">
        <v>22967</v>
      </c>
      <c r="G3061" t="s">
        <v>14</v>
      </c>
      <c r="H3061" t="s">
        <v>13</v>
      </c>
      <c r="I3061" t="s">
        <v>22966</v>
      </c>
      <c r="J3061">
        <v>60002947</v>
      </c>
      <c r="K3061" t="s">
        <v>22965</v>
      </c>
      <c r="L3061" t="s">
        <v>5530</v>
      </c>
      <c r="M3061" t="s">
        <v>21491</v>
      </c>
      <c r="N3061">
        <v>3</v>
      </c>
      <c r="O3061" t="s">
        <v>22964</v>
      </c>
      <c r="P3061" t="s">
        <v>22963</v>
      </c>
      <c r="Q3061" t="s">
        <v>22962</v>
      </c>
      <c r="R3061" s="7">
        <v>42736</v>
      </c>
      <c r="S3061" s="8">
        <f t="shared" si="384"/>
        <v>2017</v>
      </c>
      <c r="T3061" s="8">
        <v>2017</v>
      </c>
      <c r="U3061" s="8">
        <f t="shared" si="385"/>
        <v>5</v>
      </c>
      <c r="V3061" s="7">
        <v>2017</v>
      </c>
      <c r="W3061" t="s">
        <v>22961</v>
      </c>
      <c r="X3061" s="2">
        <v>0.29199999999999998</v>
      </c>
      <c r="Y3061" s="6">
        <f t="shared" si="382"/>
        <v>7.7947732308267263E-3</v>
      </c>
      <c r="AA3061">
        <v>21076839</v>
      </c>
      <c r="AB3061">
        <v>21100241603</v>
      </c>
      <c r="AC3061">
        <v>21076847</v>
      </c>
      <c r="AD3061" t="s">
        <v>6</v>
      </c>
      <c r="AE3061">
        <v>8</v>
      </c>
      <c r="AG3061">
        <v>11</v>
      </c>
      <c r="AI3061" t="s">
        <v>22960</v>
      </c>
      <c r="AJ3061" t="s">
        <v>22959</v>
      </c>
      <c r="AK3061" t="s">
        <v>22958</v>
      </c>
      <c r="AL3061">
        <v>11</v>
      </c>
      <c r="AM3061" s="5">
        <f t="shared" si="386"/>
        <v>2.2000000000000002</v>
      </c>
      <c r="AN3061" s="4">
        <f t="shared" si="383"/>
        <v>3.3320711851571377E-3</v>
      </c>
      <c r="AO3061" s="3"/>
      <c r="AP3061">
        <v>1</v>
      </c>
      <c r="AR3061" t="s">
        <v>1</v>
      </c>
      <c r="AT3061" s="2" t="s">
        <v>0</v>
      </c>
      <c r="AU3061" s="1">
        <f t="shared" si="387"/>
        <v>0.645596261712585</v>
      </c>
      <c r="AV3061" s="1">
        <f t="shared" si="388"/>
        <v>0.55634222079919315</v>
      </c>
      <c r="AW3061" s="1">
        <f t="shared" si="389"/>
        <v>0.46708817988580142</v>
      </c>
    </row>
    <row r="3062" spans="1:49" x14ac:dyDescent="0.2">
      <c r="A3062">
        <v>3060</v>
      </c>
      <c r="B3062" t="s">
        <v>22957</v>
      </c>
      <c r="C3062" t="s">
        <v>22956</v>
      </c>
      <c r="D3062" t="s">
        <v>22955</v>
      </c>
      <c r="F3062" t="s">
        <v>22954</v>
      </c>
      <c r="G3062" t="s">
        <v>14</v>
      </c>
      <c r="H3062" t="s">
        <v>13</v>
      </c>
      <c r="I3062" t="s">
        <v>22953</v>
      </c>
      <c r="J3062">
        <v>60070613</v>
      </c>
      <c r="K3062" t="s">
        <v>22952</v>
      </c>
      <c r="L3062" t="s">
        <v>5272</v>
      </c>
      <c r="M3062" t="s">
        <v>1463</v>
      </c>
      <c r="N3062">
        <v>5</v>
      </c>
      <c r="O3062" t="s">
        <v>22951</v>
      </c>
      <c r="P3062" t="s">
        <v>22950</v>
      </c>
      <c r="Q3062" t="s">
        <v>22949</v>
      </c>
      <c r="R3062" s="7">
        <v>42736</v>
      </c>
      <c r="S3062" s="8">
        <f t="shared" si="384"/>
        <v>2017</v>
      </c>
      <c r="T3062" s="8">
        <v>2017</v>
      </c>
      <c r="U3062" s="8">
        <f t="shared" si="385"/>
        <v>5</v>
      </c>
      <c r="V3062" s="7">
        <v>2017</v>
      </c>
      <c r="W3062" t="s">
        <v>22948</v>
      </c>
      <c r="X3062" s="2">
        <v>0.74299999999999999</v>
      </c>
      <c r="Y3062" s="6">
        <f t="shared" si="382"/>
        <v>1.9833960652411841E-2</v>
      </c>
      <c r="AB3062">
        <v>19900192162</v>
      </c>
      <c r="AC3062">
        <v>22113797</v>
      </c>
      <c r="AD3062" t="s">
        <v>6</v>
      </c>
      <c r="AE3062">
        <v>7</v>
      </c>
      <c r="AH3062" t="s">
        <v>22947</v>
      </c>
      <c r="AI3062" t="s">
        <v>22946</v>
      </c>
      <c r="AJ3062" t="s">
        <v>22945</v>
      </c>
      <c r="AK3062" t="s">
        <v>22944</v>
      </c>
      <c r="AL3062">
        <v>4</v>
      </c>
      <c r="AM3062" s="5">
        <f t="shared" si="386"/>
        <v>0.8</v>
      </c>
      <c r="AN3062" s="4">
        <f t="shared" si="383"/>
        <v>1.2116622491480501E-3</v>
      </c>
      <c r="AO3062" s="3"/>
      <c r="AP3062">
        <v>1</v>
      </c>
      <c r="AR3062" t="s">
        <v>1</v>
      </c>
      <c r="AT3062" s="2">
        <v>4.476</v>
      </c>
      <c r="AU3062" s="1">
        <f t="shared" si="387"/>
        <v>1.4247271131432702</v>
      </c>
      <c r="AV3062" s="1">
        <f t="shared" si="388"/>
        <v>1.0522811450779945</v>
      </c>
      <c r="AW3062" s="1">
        <f t="shared" si="389"/>
        <v>0.67983517701271867</v>
      </c>
    </row>
    <row r="3063" spans="1:49" x14ac:dyDescent="0.2">
      <c r="A3063">
        <v>3061</v>
      </c>
      <c r="B3063" t="s">
        <v>22943</v>
      </c>
      <c r="C3063" t="s">
        <v>22942</v>
      </c>
      <c r="F3063" t="s">
        <v>22941</v>
      </c>
      <c r="G3063" t="s">
        <v>14</v>
      </c>
      <c r="H3063" t="s">
        <v>13</v>
      </c>
      <c r="I3063" t="s">
        <v>22940</v>
      </c>
      <c r="J3063" t="s">
        <v>22939</v>
      </c>
      <c r="K3063" t="s">
        <v>22938</v>
      </c>
      <c r="L3063" t="s">
        <v>22937</v>
      </c>
      <c r="M3063" t="s">
        <v>151</v>
      </c>
      <c r="N3063">
        <v>3</v>
      </c>
      <c r="O3063" t="s">
        <v>22936</v>
      </c>
      <c r="P3063" t="s">
        <v>22935</v>
      </c>
      <c r="Q3063" t="s">
        <v>22934</v>
      </c>
      <c r="R3063" s="7">
        <v>42736</v>
      </c>
      <c r="S3063" s="8">
        <f t="shared" si="384"/>
        <v>2017</v>
      </c>
      <c r="T3063" s="8">
        <v>2017</v>
      </c>
      <c r="U3063" s="8">
        <f t="shared" si="385"/>
        <v>5</v>
      </c>
      <c r="V3063" s="7">
        <v>2017</v>
      </c>
      <c r="W3063" t="s">
        <v>22933</v>
      </c>
      <c r="X3063" s="2">
        <v>0.48099999999999998</v>
      </c>
      <c r="Y3063" s="6">
        <f t="shared" si="382"/>
        <v>1.2840020287765944E-2</v>
      </c>
      <c r="AB3063">
        <v>21100805343</v>
      </c>
      <c r="AC3063" t="s">
        <v>22932</v>
      </c>
      <c r="AD3063" t="s">
        <v>6</v>
      </c>
      <c r="AE3063">
        <v>41</v>
      </c>
      <c r="AF3063">
        <v>2</v>
      </c>
      <c r="AH3063" t="s">
        <v>22931</v>
      </c>
      <c r="AI3063" t="s">
        <v>22930</v>
      </c>
      <c r="AJ3063" t="s">
        <v>22929</v>
      </c>
      <c r="AK3063" t="s">
        <v>22928</v>
      </c>
      <c r="AL3063">
        <v>2</v>
      </c>
      <c r="AM3063" s="5">
        <f t="shared" si="386"/>
        <v>0.4</v>
      </c>
      <c r="AN3063" s="4">
        <f t="shared" si="383"/>
        <v>6.0583112457402507E-4</v>
      </c>
      <c r="AO3063" s="3"/>
      <c r="AP3063">
        <v>0</v>
      </c>
      <c r="AR3063" t="s">
        <v>1</v>
      </c>
      <c r="AT3063" s="2" t="s">
        <v>0</v>
      </c>
      <c r="AU3063" s="1">
        <f t="shared" si="387"/>
        <v>0.91697635388083665</v>
      </c>
      <c r="AV3063" s="1">
        <f t="shared" si="388"/>
        <v>0.67229257061699843</v>
      </c>
      <c r="AW3063" s="1">
        <f t="shared" si="389"/>
        <v>0.4276087873531601</v>
      </c>
    </row>
    <row r="3064" spans="1:49" x14ac:dyDescent="0.2">
      <c r="A3064">
        <v>3062</v>
      </c>
      <c r="B3064" t="s">
        <v>22927</v>
      </c>
      <c r="C3064" t="s">
        <v>22926</v>
      </c>
      <c r="F3064" t="s">
        <v>22925</v>
      </c>
      <c r="G3064" t="s">
        <v>14</v>
      </c>
      <c r="H3064" t="s">
        <v>13</v>
      </c>
      <c r="I3064" t="s">
        <v>22924</v>
      </c>
      <c r="J3064">
        <v>60012603</v>
      </c>
      <c r="K3064" t="s">
        <v>22923</v>
      </c>
      <c r="L3064" t="s">
        <v>22922</v>
      </c>
      <c r="M3064" t="s">
        <v>543</v>
      </c>
      <c r="N3064">
        <v>3</v>
      </c>
      <c r="O3064" t="s">
        <v>22921</v>
      </c>
      <c r="P3064" t="s">
        <v>22920</v>
      </c>
      <c r="Q3064" t="s">
        <v>22919</v>
      </c>
      <c r="R3064" s="7">
        <v>42736</v>
      </c>
      <c r="S3064" s="8">
        <f t="shared" si="384"/>
        <v>2017</v>
      </c>
      <c r="T3064" s="8">
        <v>2017</v>
      </c>
      <c r="U3064" s="8">
        <f t="shared" si="385"/>
        <v>5</v>
      </c>
      <c r="V3064" s="7">
        <v>2017</v>
      </c>
      <c r="W3064" t="s">
        <v>22918</v>
      </c>
      <c r="X3064" s="2">
        <v>0.217</v>
      </c>
      <c r="Y3064" s="6">
        <f t="shared" si="382"/>
        <v>5.7926910653746562E-3</v>
      </c>
      <c r="AA3064">
        <v>5874246</v>
      </c>
      <c r="AB3064">
        <v>26936</v>
      </c>
      <c r="AC3064" t="s">
        <v>22917</v>
      </c>
      <c r="AD3064" t="s">
        <v>6</v>
      </c>
      <c r="AE3064">
        <v>132</v>
      </c>
      <c r="AF3064">
        <v>4</v>
      </c>
      <c r="AH3064" t="s">
        <v>22916</v>
      </c>
      <c r="AI3064" t="s">
        <v>22915</v>
      </c>
      <c r="AJ3064" t="s">
        <v>22914</v>
      </c>
      <c r="AK3064" t="s">
        <v>22913</v>
      </c>
      <c r="AL3064">
        <v>1</v>
      </c>
      <c r="AM3064" s="5">
        <f t="shared" si="386"/>
        <v>0.2</v>
      </c>
      <c r="AN3064" s="4">
        <f t="shared" si="383"/>
        <v>3.0291556228701253E-4</v>
      </c>
      <c r="AO3064" s="3"/>
      <c r="AP3064">
        <v>1</v>
      </c>
      <c r="AR3064" t="s">
        <v>1</v>
      </c>
      <c r="AT3064" s="2">
        <v>0.57699999999999996</v>
      </c>
      <c r="AU3064" s="1">
        <f t="shared" si="387"/>
        <v>0.41457584144483622</v>
      </c>
      <c r="AV3064" s="1">
        <f t="shared" si="388"/>
        <v>0.30478033138308347</v>
      </c>
      <c r="AW3064" s="1">
        <f t="shared" si="389"/>
        <v>0.19498482132133055</v>
      </c>
    </row>
    <row r="3065" spans="1:49" x14ac:dyDescent="0.2">
      <c r="A3065">
        <v>3063</v>
      </c>
      <c r="B3065" t="s">
        <v>22912</v>
      </c>
      <c r="C3065" t="s">
        <v>22911</v>
      </c>
      <c r="F3065" t="s">
        <v>22910</v>
      </c>
      <c r="G3065" t="s">
        <v>14</v>
      </c>
      <c r="H3065" t="s">
        <v>13</v>
      </c>
      <c r="I3065" t="s">
        <v>22909</v>
      </c>
      <c r="J3065" t="s">
        <v>22904</v>
      </c>
      <c r="K3065" t="s">
        <v>22908</v>
      </c>
      <c r="L3065" t="s">
        <v>22907</v>
      </c>
      <c r="M3065" t="s">
        <v>11197</v>
      </c>
      <c r="N3065">
        <v>3</v>
      </c>
      <c r="O3065" t="s">
        <v>22906</v>
      </c>
      <c r="P3065" t="s">
        <v>22905</v>
      </c>
      <c r="Q3065" t="s">
        <v>22904</v>
      </c>
      <c r="R3065" s="7">
        <v>42736</v>
      </c>
      <c r="S3065" s="8">
        <f t="shared" si="384"/>
        <v>2017</v>
      </c>
      <c r="T3065" s="8">
        <v>2017</v>
      </c>
      <c r="U3065" s="8">
        <f t="shared" si="385"/>
        <v>5</v>
      </c>
      <c r="V3065" s="7">
        <v>2017</v>
      </c>
      <c r="W3065" t="s">
        <v>13992</v>
      </c>
      <c r="X3065" s="2">
        <v>0.32400000000000001</v>
      </c>
      <c r="Y3065" s="6">
        <f t="shared" si="382"/>
        <v>8.6489949547529435E-3</v>
      </c>
      <c r="AB3065">
        <v>12633</v>
      </c>
      <c r="AC3065">
        <v>22667</v>
      </c>
      <c r="AD3065" t="s">
        <v>6</v>
      </c>
      <c r="AE3065">
        <v>89</v>
      </c>
      <c r="AF3065">
        <v>6</v>
      </c>
      <c r="AH3065" t="s">
        <v>22903</v>
      </c>
      <c r="AI3065" t="s">
        <v>22902</v>
      </c>
      <c r="AJ3065" t="s">
        <v>22901</v>
      </c>
      <c r="AK3065" t="s">
        <v>22900</v>
      </c>
      <c r="AL3065">
        <v>4</v>
      </c>
      <c r="AM3065" s="5">
        <f t="shared" si="386"/>
        <v>0.8</v>
      </c>
      <c r="AN3065" s="4">
        <f t="shared" si="383"/>
        <v>1.2116622491480501E-3</v>
      </c>
      <c r="AO3065" s="3"/>
      <c r="AP3065">
        <v>0</v>
      </c>
      <c r="AR3065" t="s">
        <v>1</v>
      </c>
      <c r="AT3065" s="2" t="s">
        <v>0</v>
      </c>
      <c r="AU3065" s="1">
        <f t="shared" si="387"/>
        <v>0.64177951430714753</v>
      </c>
      <c r="AV3065" s="1">
        <f t="shared" si="388"/>
        <v>0.49303286019504966</v>
      </c>
      <c r="AW3065" s="1">
        <f t="shared" si="389"/>
        <v>0.3442862060829518</v>
      </c>
    </row>
    <row r="3066" spans="1:49" x14ac:dyDescent="0.2">
      <c r="A3066">
        <v>3064</v>
      </c>
      <c r="B3066" t="s">
        <v>22899</v>
      </c>
      <c r="C3066" t="s">
        <v>22898</v>
      </c>
      <c r="F3066" t="s">
        <v>22897</v>
      </c>
      <c r="G3066" t="s">
        <v>14</v>
      </c>
      <c r="H3066" t="s">
        <v>13</v>
      </c>
      <c r="I3066" t="s">
        <v>17194</v>
      </c>
      <c r="J3066">
        <v>60013789</v>
      </c>
      <c r="K3066" t="s">
        <v>13327</v>
      </c>
      <c r="L3066" t="s">
        <v>363</v>
      </c>
      <c r="M3066" t="s">
        <v>9</v>
      </c>
      <c r="N3066">
        <v>3</v>
      </c>
      <c r="O3066" t="s">
        <v>22896</v>
      </c>
      <c r="P3066" t="s">
        <v>22895</v>
      </c>
      <c r="Q3066" t="s">
        <v>13324</v>
      </c>
      <c r="R3066" s="7">
        <v>42736</v>
      </c>
      <c r="S3066" s="8">
        <f t="shared" si="384"/>
        <v>2017</v>
      </c>
      <c r="T3066" s="8">
        <v>2017</v>
      </c>
      <c r="U3066" s="8">
        <f t="shared" si="385"/>
        <v>5</v>
      </c>
      <c r="V3066" s="7">
        <v>2017</v>
      </c>
      <c r="W3066" t="s">
        <v>13992</v>
      </c>
      <c r="X3066" s="2">
        <v>0.32400000000000001</v>
      </c>
      <c r="Y3066" s="6">
        <f t="shared" si="382"/>
        <v>8.6489949547529435E-3</v>
      </c>
      <c r="AB3066">
        <v>12633</v>
      </c>
      <c r="AC3066">
        <v>22667</v>
      </c>
      <c r="AD3066" t="s">
        <v>6</v>
      </c>
      <c r="AE3066">
        <v>89</v>
      </c>
      <c r="AF3066">
        <v>6</v>
      </c>
      <c r="AH3066" t="s">
        <v>22894</v>
      </c>
      <c r="AI3066" t="s">
        <v>22893</v>
      </c>
      <c r="AJ3066" t="s">
        <v>22892</v>
      </c>
      <c r="AK3066" t="s">
        <v>22891</v>
      </c>
      <c r="AL3066">
        <v>9</v>
      </c>
      <c r="AM3066" s="5">
        <f t="shared" si="386"/>
        <v>1.8</v>
      </c>
      <c r="AN3066" s="4">
        <f t="shared" si="383"/>
        <v>2.7262400605831123E-3</v>
      </c>
      <c r="AO3066" s="3"/>
      <c r="AP3066">
        <v>0</v>
      </c>
      <c r="AQ3066" t="s">
        <v>76</v>
      </c>
      <c r="AR3066" t="s">
        <v>22890</v>
      </c>
      <c r="AS3066" t="s">
        <v>75</v>
      </c>
      <c r="AT3066" s="2" t="s">
        <v>0</v>
      </c>
      <c r="AU3066" s="1">
        <f t="shared" si="387"/>
        <v>0.68721684865019939</v>
      </c>
      <c r="AV3066" s="1">
        <f t="shared" si="388"/>
        <v>0.5687617507668028</v>
      </c>
      <c r="AW3066" s="1">
        <f t="shared" si="389"/>
        <v>0.45030665288340616</v>
      </c>
    </row>
    <row r="3067" spans="1:49" x14ac:dyDescent="0.2">
      <c r="A3067">
        <v>3065</v>
      </c>
      <c r="B3067" t="s">
        <v>22889</v>
      </c>
      <c r="C3067" t="s">
        <v>22888</v>
      </c>
      <c r="F3067" t="s">
        <v>22887</v>
      </c>
      <c r="G3067" t="s">
        <v>14</v>
      </c>
      <c r="H3067" t="s">
        <v>13</v>
      </c>
      <c r="I3067" t="s">
        <v>22886</v>
      </c>
      <c r="J3067">
        <v>60019660</v>
      </c>
      <c r="K3067" t="s">
        <v>22885</v>
      </c>
      <c r="L3067" t="s">
        <v>22884</v>
      </c>
      <c r="M3067" t="s">
        <v>7677</v>
      </c>
      <c r="N3067">
        <v>2</v>
      </c>
      <c r="O3067" t="s">
        <v>22883</v>
      </c>
      <c r="P3067" t="s">
        <v>22882</v>
      </c>
      <c r="Q3067" t="s">
        <v>22881</v>
      </c>
      <c r="R3067" s="7">
        <v>42736</v>
      </c>
      <c r="S3067" s="8">
        <f t="shared" si="384"/>
        <v>2017</v>
      </c>
      <c r="T3067" s="8">
        <v>2017</v>
      </c>
      <c r="U3067" s="8">
        <f t="shared" si="385"/>
        <v>5</v>
      </c>
      <c r="V3067" s="7">
        <v>2017</v>
      </c>
      <c r="W3067" t="s">
        <v>22880</v>
      </c>
      <c r="X3067" s="2" t="s">
        <v>0</v>
      </c>
      <c r="Y3067" s="6" t="e">
        <f t="shared" si="382"/>
        <v>#VALUE!</v>
      </c>
      <c r="AA3067">
        <v>18681646</v>
      </c>
      <c r="AB3067">
        <v>20000195073</v>
      </c>
      <c r="AC3067">
        <v>18612121</v>
      </c>
      <c r="AD3067" t="s">
        <v>6</v>
      </c>
      <c r="AE3067">
        <v>13</v>
      </c>
      <c r="AF3067">
        <v>10</v>
      </c>
      <c r="AH3067" t="s">
        <v>22879</v>
      </c>
      <c r="AI3067" t="s">
        <v>22878</v>
      </c>
      <c r="AJ3067" t="s">
        <v>22877</v>
      </c>
      <c r="AK3067" t="s">
        <v>22876</v>
      </c>
      <c r="AL3067">
        <v>7</v>
      </c>
      <c r="AM3067" s="5">
        <f t="shared" si="386"/>
        <v>1.4</v>
      </c>
      <c r="AN3067" s="4">
        <f t="shared" si="383"/>
        <v>2.1204089360090874E-3</v>
      </c>
      <c r="AO3067" s="3"/>
      <c r="AP3067">
        <v>1</v>
      </c>
      <c r="AQ3067" t="s">
        <v>22875</v>
      </c>
      <c r="AR3067" t="s">
        <v>1</v>
      </c>
      <c r="AS3067" t="s">
        <v>22874</v>
      </c>
      <c r="AT3067" s="2" t="s">
        <v>0</v>
      </c>
      <c r="AU3067" s="1" t="e">
        <f t="shared" si="387"/>
        <v>#VALUE!</v>
      </c>
      <c r="AV3067" s="1" t="e">
        <f t="shared" si="388"/>
        <v>#VALUE!</v>
      </c>
      <c r="AW3067" s="1" t="e">
        <f t="shared" si="389"/>
        <v>#VALUE!</v>
      </c>
    </row>
    <row r="3068" spans="1:49" x14ac:dyDescent="0.2">
      <c r="A3068">
        <v>3066</v>
      </c>
      <c r="B3068" t="s">
        <v>22873</v>
      </c>
      <c r="C3068" t="s">
        <v>22872</v>
      </c>
      <c r="F3068" t="s">
        <v>22871</v>
      </c>
      <c r="G3068" t="s">
        <v>14</v>
      </c>
      <c r="H3068" t="s">
        <v>13</v>
      </c>
      <c r="I3068" t="s">
        <v>22870</v>
      </c>
      <c r="J3068" t="s">
        <v>22869</v>
      </c>
      <c r="K3068" t="s">
        <v>22868</v>
      </c>
      <c r="L3068" t="s">
        <v>22867</v>
      </c>
      <c r="M3068" t="s">
        <v>22866</v>
      </c>
      <c r="N3068">
        <v>3</v>
      </c>
      <c r="O3068" t="s">
        <v>22865</v>
      </c>
      <c r="P3068" t="s">
        <v>22864</v>
      </c>
      <c r="Q3068" t="s">
        <v>22863</v>
      </c>
      <c r="R3068" s="7">
        <v>42736</v>
      </c>
      <c r="S3068" s="8">
        <f t="shared" si="384"/>
        <v>2017</v>
      </c>
      <c r="T3068" s="8">
        <v>2017</v>
      </c>
      <c r="U3068" s="8">
        <f t="shared" si="385"/>
        <v>5</v>
      </c>
      <c r="V3068" s="7">
        <v>2017</v>
      </c>
      <c r="W3068" t="s">
        <v>22862</v>
      </c>
      <c r="X3068" s="2">
        <v>0.873</v>
      </c>
      <c r="Y3068" s="6">
        <f t="shared" si="382"/>
        <v>2.3304236405862096E-2</v>
      </c>
      <c r="AB3068">
        <v>130032</v>
      </c>
      <c r="AC3068">
        <v>14757516</v>
      </c>
      <c r="AD3068" t="s">
        <v>6</v>
      </c>
      <c r="AE3068">
        <v>2017</v>
      </c>
      <c r="AF3068">
        <v>7</v>
      </c>
      <c r="AG3068">
        <v>44</v>
      </c>
      <c r="AI3068" t="s">
        <v>22861</v>
      </c>
      <c r="AJ3068" t="s">
        <v>22860</v>
      </c>
      <c r="AK3068" t="s">
        <v>22859</v>
      </c>
      <c r="AL3068">
        <v>24</v>
      </c>
      <c r="AM3068" s="5">
        <f t="shared" si="386"/>
        <v>4.8</v>
      </c>
      <c r="AN3068" s="4">
        <f t="shared" si="383"/>
        <v>7.2699734948882995E-3</v>
      </c>
      <c r="AO3068" s="3"/>
      <c r="AP3068">
        <v>0</v>
      </c>
      <c r="AQ3068" t="s">
        <v>2716</v>
      </c>
      <c r="AR3068" t="s">
        <v>22858</v>
      </c>
      <c r="AS3068" t="s">
        <v>2714</v>
      </c>
      <c r="AT3068" s="2" t="s">
        <v>0</v>
      </c>
      <c r="AU3068" s="1">
        <f t="shared" si="387"/>
        <v>1.8493957532569958</v>
      </c>
      <c r="AV3068" s="1">
        <f t="shared" si="388"/>
        <v>1.5287104950375199</v>
      </c>
      <c r="AW3068" s="1">
        <f t="shared" si="389"/>
        <v>1.2080252368180437</v>
      </c>
    </row>
    <row r="3069" spans="1:49" x14ac:dyDescent="0.2">
      <c r="A3069">
        <v>3067</v>
      </c>
      <c r="B3069" t="s">
        <v>22857</v>
      </c>
      <c r="C3069" t="s">
        <v>22856</v>
      </c>
      <c r="F3069" t="s">
        <v>22855</v>
      </c>
      <c r="G3069" t="s">
        <v>14</v>
      </c>
      <c r="H3069" t="s">
        <v>13</v>
      </c>
      <c r="I3069" t="s">
        <v>22854</v>
      </c>
      <c r="J3069" t="s">
        <v>22853</v>
      </c>
      <c r="K3069" t="s">
        <v>22852</v>
      </c>
      <c r="L3069" t="s">
        <v>22851</v>
      </c>
      <c r="M3069" t="s">
        <v>22850</v>
      </c>
      <c r="N3069">
        <v>11</v>
      </c>
      <c r="O3069" t="s">
        <v>22849</v>
      </c>
      <c r="P3069" t="s">
        <v>22848</v>
      </c>
      <c r="Q3069" t="s">
        <v>22847</v>
      </c>
      <c r="R3069" s="7">
        <v>42736</v>
      </c>
      <c r="S3069" s="8">
        <f t="shared" si="384"/>
        <v>2017</v>
      </c>
      <c r="T3069" s="8">
        <v>2017</v>
      </c>
      <c r="U3069" s="8">
        <f t="shared" si="385"/>
        <v>5</v>
      </c>
      <c r="V3069" s="7">
        <v>2017</v>
      </c>
      <c r="W3069" t="s">
        <v>22846</v>
      </c>
      <c r="X3069" s="2">
        <v>1.825</v>
      </c>
      <c r="Y3069" s="6">
        <f t="shared" si="382"/>
        <v>4.8717332692667044E-2</v>
      </c>
      <c r="AB3069">
        <v>21100873858</v>
      </c>
      <c r="AC3069">
        <v>23984902</v>
      </c>
      <c r="AD3069" t="s">
        <v>6</v>
      </c>
      <c r="AE3069">
        <v>1</v>
      </c>
      <c r="AF3069">
        <v>2</v>
      </c>
      <c r="AH3069" t="s">
        <v>12024</v>
      </c>
      <c r="AI3069" t="s">
        <v>22845</v>
      </c>
      <c r="AK3069" t="s">
        <v>22844</v>
      </c>
      <c r="AL3069">
        <v>16</v>
      </c>
      <c r="AM3069" s="5">
        <f t="shared" si="386"/>
        <v>3.2</v>
      </c>
      <c r="AN3069" s="4">
        <f t="shared" si="383"/>
        <v>4.8466489965922005E-3</v>
      </c>
      <c r="AO3069" s="3"/>
      <c r="AP3069">
        <v>0</v>
      </c>
      <c r="AQ3069" t="s">
        <v>22843</v>
      </c>
      <c r="AR3069">
        <v>229927</v>
      </c>
      <c r="AS3069" t="s">
        <v>22842</v>
      </c>
      <c r="AT3069" s="2" t="s">
        <v>0</v>
      </c>
      <c r="AU3069" s="1">
        <f t="shared" si="387"/>
        <v>3.5556127583844592</v>
      </c>
      <c r="AV3069" s="1">
        <f t="shared" si="388"/>
        <v>2.6781990844629622</v>
      </c>
      <c r="AW3069" s="1">
        <f t="shared" si="389"/>
        <v>1.8007854105414653</v>
      </c>
    </row>
    <row r="3070" spans="1:49" x14ac:dyDescent="0.2">
      <c r="A3070">
        <v>3068</v>
      </c>
      <c r="B3070" t="s">
        <v>22841</v>
      </c>
      <c r="C3070" t="s">
        <v>22840</v>
      </c>
      <c r="E3070">
        <v>29068016</v>
      </c>
      <c r="F3070" t="s">
        <v>22839</v>
      </c>
      <c r="G3070" t="s">
        <v>14</v>
      </c>
      <c r="H3070" t="s">
        <v>13</v>
      </c>
      <c r="I3070" t="s">
        <v>22838</v>
      </c>
      <c r="J3070" t="s">
        <v>22837</v>
      </c>
      <c r="K3070" t="s">
        <v>22836</v>
      </c>
      <c r="L3070" t="s">
        <v>22835</v>
      </c>
      <c r="M3070" t="s">
        <v>85</v>
      </c>
      <c r="N3070">
        <v>6</v>
      </c>
      <c r="O3070" t="s">
        <v>22834</v>
      </c>
      <c r="P3070" t="s">
        <v>22833</v>
      </c>
      <c r="Q3070" t="s">
        <v>22832</v>
      </c>
      <c r="R3070" s="7">
        <v>42736</v>
      </c>
      <c r="S3070" s="8">
        <f t="shared" si="384"/>
        <v>2017</v>
      </c>
      <c r="T3070" s="8">
        <v>2017</v>
      </c>
      <c r="U3070" s="8">
        <f t="shared" si="385"/>
        <v>5</v>
      </c>
      <c r="V3070" s="7">
        <v>2017</v>
      </c>
      <c r="W3070" t="s">
        <v>4899</v>
      </c>
      <c r="X3070" s="2">
        <v>0.98</v>
      </c>
      <c r="Y3070" s="6">
        <f t="shared" si="382"/>
        <v>2.6160540295240384E-2</v>
      </c>
      <c r="AA3070">
        <v>14779226</v>
      </c>
      <c r="AB3070">
        <v>9500153949</v>
      </c>
      <c r="AC3070">
        <v>14779234</v>
      </c>
      <c r="AD3070" t="s">
        <v>6</v>
      </c>
      <c r="AE3070">
        <v>46</v>
      </c>
      <c r="AF3070">
        <v>43</v>
      </c>
      <c r="AH3070" t="s">
        <v>22831</v>
      </c>
      <c r="AI3070" t="s">
        <v>22830</v>
      </c>
      <c r="AK3070" t="s">
        <v>22829</v>
      </c>
      <c r="AL3070">
        <v>8</v>
      </c>
      <c r="AM3070" s="5">
        <f t="shared" si="386"/>
        <v>1.6</v>
      </c>
      <c r="AN3070" s="4">
        <f t="shared" si="383"/>
        <v>2.4233244982961003E-3</v>
      </c>
      <c r="AO3070" s="3"/>
      <c r="AP3070">
        <v>0</v>
      </c>
      <c r="AQ3070" t="s">
        <v>76</v>
      </c>
      <c r="AR3070">
        <v>21701060</v>
      </c>
      <c r="AS3070" t="s">
        <v>75</v>
      </c>
      <c r="AT3070" s="2">
        <v>4.3899999999999997</v>
      </c>
      <c r="AU3070" s="1">
        <f t="shared" si="387"/>
        <v>1.9039375556157097</v>
      </c>
      <c r="AV3070" s="1">
        <f t="shared" si="388"/>
        <v>1.4291932396768241</v>
      </c>
      <c r="AW3070" s="1">
        <f t="shared" si="389"/>
        <v>0.95444892373793855</v>
      </c>
    </row>
    <row r="3071" spans="1:49" x14ac:dyDescent="0.2">
      <c r="A3071">
        <v>3069</v>
      </c>
      <c r="B3071" t="s">
        <v>22828</v>
      </c>
      <c r="F3071" t="s">
        <v>22827</v>
      </c>
      <c r="G3071" t="s">
        <v>14</v>
      </c>
      <c r="H3071" t="s">
        <v>13</v>
      </c>
      <c r="I3071" t="s">
        <v>22826</v>
      </c>
      <c r="J3071">
        <v>60004351</v>
      </c>
      <c r="K3071" t="s">
        <v>10997</v>
      </c>
      <c r="L3071" t="s">
        <v>11006</v>
      </c>
      <c r="M3071" t="s">
        <v>2231</v>
      </c>
      <c r="N3071">
        <v>8</v>
      </c>
      <c r="O3071" t="s">
        <v>22825</v>
      </c>
      <c r="P3071" t="s">
        <v>22824</v>
      </c>
      <c r="Q3071" t="s">
        <v>22823</v>
      </c>
      <c r="R3071" s="7">
        <v>42736</v>
      </c>
      <c r="S3071" s="8">
        <f t="shared" si="384"/>
        <v>2017</v>
      </c>
      <c r="T3071" s="8">
        <v>2017</v>
      </c>
      <c r="U3071" s="8">
        <f t="shared" si="385"/>
        <v>5</v>
      </c>
      <c r="V3071" s="7">
        <v>2017</v>
      </c>
      <c r="W3071" t="s">
        <v>5659</v>
      </c>
      <c r="X3071" s="2">
        <v>0.152</v>
      </c>
      <c r="Y3071" s="6">
        <f t="shared" si="382"/>
        <v>4.0575531886495285E-3</v>
      </c>
      <c r="AA3071">
        <v>21801843</v>
      </c>
      <c r="AB3071">
        <v>21100332206</v>
      </c>
      <c r="AC3071">
        <v>22898131</v>
      </c>
      <c r="AD3071" t="s">
        <v>6</v>
      </c>
      <c r="AE3071">
        <v>9</v>
      </c>
      <c r="AF3071" s="10">
        <v>44379</v>
      </c>
      <c r="AH3071" t="s">
        <v>5715</v>
      </c>
      <c r="AI3071" t="s">
        <v>22822</v>
      </c>
      <c r="AJ3071" t="s">
        <v>22821</v>
      </c>
      <c r="AK3071" t="s">
        <v>22820</v>
      </c>
      <c r="AL3071">
        <v>1</v>
      </c>
      <c r="AM3071" s="5">
        <f t="shared" si="386"/>
        <v>0.2</v>
      </c>
      <c r="AN3071" s="4">
        <f t="shared" si="383"/>
        <v>3.0291556228701253E-4</v>
      </c>
      <c r="AO3071" s="3"/>
      <c r="AP3071">
        <v>0</v>
      </c>
      <c r="AQ3071" t="s">
        <v>10999</v>
      </c>
      <c r="AR3071" t="s">
        <v>1</v>
      </c>
      <c r="AS3071" t="s">
        <v>10997</v>
      </c>
      <c r="AT3071" s="2" t="s">
        <v>0</v>
      </c>
      <c r="AU3071" s="1">
        <f t="shared" si="387"/>
        <v>0.29311619007407735</v>
      </c>
      <c r="AV3071" s="1">
        <f t="shared" si="388"/>
        <v>0.21802343754682707</v>
      </c>
      <c r="AW3071" s="1">
        <f t="shared" si="389"/>
        <v>0.14293068501957673</v>
      </c>
    </row>
    <row r="3072" spans="1:49" x14ac:dyDescent="0.2">
      <c r="A3072">
        <v>3070</v>
      </c>
      <c r="B3072" t="s">
        <v>22819</v>
      </c>
      <c r="F3072" t="s">
        <v>22818</v>
      </c>
      <c r="G3072" t="s">
        <v>14</v>
      </c>
      <c r="H3072" t="s">
        <v>13</v>
      </c>
      <c r="I3072" t="s">
        <v>22817</v>
      </c>
      <c r="J3072">
        <v>60078086</v>
      </c>
      <c r="K3072" t="s">
        <v>8257</v>
      </c>
      <c r="L3072" t="s">
        <v>8268</v>
      </c>
      <c r="M3072" t="s">
        <v>2231</v>
      </c>
      <c r="N3072">
        <v>4</v>
      </c>
      <c r="O3072" t="s">
        <v>22816</v>
      </c>
      <c r="P3072" t="s">
        <v>22815</v>
      </c>
      <c r="Q3072" t="s">
        <v>22746</v>
      </c>
      <c r="R3072" s="7">
        <v>42736</v>
      </c>
      <c r="S3072" s="8">
        <f t="shared" si="384"/>
        <v>2017</v>
      </c>
      <c r="T3072" s="8">
        <v>2017</v>
      </c>
      <c r="U3072" s="8">
        <f t="shared" si="385"/>
        <v>5</v>
      </c>
      <c r="V3072" s="7">
        <v>2017</v>
      </c>
      <c r="W3072" t="s">
        <v>5659</v>
      </c>
      <c r="X3072" s="2">
        <v>0.152</v>
      </c>
      <c r="Y3072" s="6">
        <f t="shared" si="382"/>
        <v>4.0575531886495285E-3</v>
      </c>
      <c r="AA3072">
        <v>21801843</v>
      </c>
      <c r="AB3072">
        <v>21100332206</v>
      </c>
      <c r="AC3072">
        <v>22898131</v>
      </c>
      <c r="AD3072" t="s">
        <v>6</v>
      </c>
      <c r="AE3072">
        <v>9</v>
      </c>
      <c r="AF3072" s="9">
        <v>41306</v>
      </c>
      <c r="AH3072" t="s">
        <v>10552</v>
      </c>
      <c r="AI3072" t="s">
        <v>22814</v>
      </c>
      <c r="AJ3072" t="s">
        <v>22813</v>
      </c>
      <c r="AK3072" t="s">
        <v>22812</v>
      </c>
      <c r="AL3072">
        <v>2</v>
      </c>
      <c r="AM3072" s="5">
        <f t="shared" si="386"/>
        <v>0.4</v>
      </c>
      <c r="AN3072" s="4">
        <f t="shared" si="383"/>
        <v>6.0583112457402507E-4</v>
      </c>
      <c r="AO3072" s="3"/>
      <c r="AP3072">
        <v>0</v>
      </c>
      <c r="AR3072" t="s">
        <v>1</v>
      </c>
      <c r="AT3072" s="2" t="s">
        <v>0</v>
      </c>
      <c r="AU3072" s="1">
        <f t="shared" si="387"/>
        <v>0.30220365694268775</v>
      </c>
      <c r="AV3072" s="1">
        <f t="shared" si="388"/>
        <v>0.23316921566117768</v>
      </c>
      <c r="AW3072" s="1">
        <f t="shared" si="389"/>
        <v>0.16413477437966761</v>
      </c>
    </row>
    <row r="3073" spans="1:49" x14ac:dyDescent="0.2">
      <c r="A3073">
        <v>3071</v>
      </c>
      <c r="B3073" t="s">
        <v>22811</v>
      </c>
      <c r="F3073" t="s">
        <v>22810</v>
      </c>
      <c r="G3073" t="s">
        <v>14</v>
      </c>
      <c r="H3073" t="s">
        <v>13</v>
      </c>
      <c r="I3073" t="s">
        <v>22809</v>
      </c>
      <c r="J3073">
        <v>60078086</v>
      </c>
      <c r="K3073" t="s">
        <v>8257</v>
      </c>
      <c r="L3073" t="s">
        <v>8268</v>
      </c>
      <c r="M3073" t="s">
        <v>2231</v>
      </c>
      <c r="N3073">
        <v>2</v>
      </c>
      <c r="O3073" t="s">
        <v>22808</v>
      </c>
      <c r="P3073" t="s">
        <v>22807</v>
      </c>
      <c r="Q3073" t="s">
        <v>8265</v>
      </c>
      <c r="R3073" s="7">
        <v>42736</v>
      </c>
      <c r="S3073" s="8">
        <f t="shared" si="384"/>
        <v>2017</v>
      </c>
      <c r="T3073" s="8">
        <v>2017</v>
      </c>
      <c r="U3073" s="8">
        <f t="shared" si="385"/>
        <v>5</v>
      </c>
      <c r="V3073" s="7">
        <v>2017</v>
      </c>
      <c r="W3073" t="s">
        <v>5659</v>
      </c>
      <c r="X3073" s="2">
        <v>0.152</v>
      </c>
      <c r="Y3073" s="6">
        <f t="shared" si="382"/>
        <v>4.0575531886495285E-3</v>
      </c>
      <c r="AA3073">
        <v>21801843</v>
      </c>
      <c r="AB3073">
        <v>21100332206</v>
      </c>
      <c r="AC3073">
        <v>22898131</v>
      </c>
      <c r="AD3073" t="s">
        <v>6</v>
      </c>
      <c r="AE3073">
        <v>9</v>
      </c>
      <c r="AF3073" s="9">
        <v>41306</v>
      </c>
      <c r="AH3073" t="s">
        <v>10552</v>
      </c>
      <c r="AI3073" t="s">
        <v>22806</v>
      </c>
      <c r="AJ3073" t="s">
        <v>22805</v>
      </c>
      <c r="AK3073" t="s">
        <v>22804</v>
      </c>
      <c r="AL3073">
        <v>1</v>
      </c>
      <c r="AM3073" s="5">
        <f t="shared" si="386"/>
        <v>0.2</v>
      </c>
      <c r="AN3073" s="4">
        <f t="shared" si="383"/>
        <v>3.0291556228701253E-4</v>
      </c>
      <c r="AO3073" s="3"/>
      <c r="AP3073">
        <v>0</v>
      </c>
      <c r="AQ3073" t="s">
        <v>8258</v>
      </c>
      <c r="AR3073" t="s">
        <v>22803</v>
      </c>
      <c r="AS3073" t="s">
        <v>8257</v>
      </c>
      <c r="AT3073" s="2" t="s">
        <v>0</v>
      </c>
      <c r="AU3073" s="1">
        <f t="shared" si="387"/>
        <v>0.29311619007407735</v>
      </c>
      <c r="AV3073" s="1">
        <f t="shared" si="388"/>
        <v>0.21802343754682707</v>
      </c>
      <c r="AW3073" s="1">
        <f t="shared" si="389"/>
        <v>0.14293068501957673</v>
      </c>
    </row>
    <row r="3074" spans="1:49" x14ac:dyDescent="0.2">
      <c r="A3074">
        <v>3072</v>
      </c>
      <c r="B3074" t="s">
        <v>22802</v>
      </c>
      <c r="F3074" t="s">
        <v>22801</v>
      </c>
      <c r="G3074" t="s">
        <v>14</v>
      </c>
      <c r="H3074" t="s">
        <v>13</v>
      </c>
      <c r="I3074" t="s">
        <v>22800</v>
      </c>
      <c r="J3074">
        <v>60078086</v>
      </c>
      <c r="K3074" t="s">
        <v>8257</v>
      </c>
      <c r="L3074" t="s">
        <v>8268</v>
      </c>
      <c r="M3074" t="s">
        <v>2231</v>
      </c>
      <c r="N3074">
        <v>8</v>
      </c>
      <c r="O3074" t="s">
        <v>22799</v>
      </c>
      <c r="P3074" t="s">
        <v>22798</v>
      </c>
      <c r="Q3074" t="s">
        <v>22797</v>
      </c>
      <c r="R3074" s="7">
        <v>42736</v>
      </c>
      <c r="S3074" s="8">
        <f t="shared" si="384"/>
        <v>2017</v>
      </c>
      <c r="T3074" s="8">
        <v>2017</v>
      </c>
      <c r="U3074" s="8">
        <f t="shared" si="385"/>
        <v>5</v>
      </c>
      <c r="V3074" s="7">
        <v>2017</v>
      </c>
      <c r="W3074" t="s">
        <v>5659</v>
      </c>
      <c r="X3074" s="2">
        <v>0.152</v>
      </c>
      <c r="Y3074" s="6">
        <f t="shared" si="382"/>
        <v>4.0575531886495285E-3</v>
      </c>
      <c r="AA3074">
        <v>21801843</v>
      </c>
      <c r="AB3074">
        <v>21100332206</v>
      </c>
      <c r="AC3074">
        <v>22898131</v>
      </c>
      <c r="AD3074" t="s">
        <v>6</v>
      </c>
      <c r="AE3074">
        <v>9</v>
      </c>
      <c r="AF3074" s="10">
        <v>44318</v>
      </c>
      <c r="AH3074" t="s">
        <v>22796</v>
      </c>
      <c r="AI3074" t="s">
        <v>22795</v>
      </c>
      <c r="AJ3074" t="s">
        <v>22794</v>
      </c>
      <c r="AK3074" t="s">
        <v>22793</v>
      </c>
      <c r="AL3074">
        <v>1</v>
      </c>
      <c r="AM3074" s="5">
        <f t="shared" si="386"/>
        <v>0.2</v>
      </c>
      <c r="AN3074" s="4">
        <f t="shared" si="383"/>
        <v>3.0291556228701253E-4</v>
      </c>
      <c r="AO3074" s="3"/>
      <c r="AP3074">
        <v>0</v>
      </c>
      <c r="AQ3074" t="s">
        <v>8258</v>
      </c>
      <c r="AR3074" t="s">
        <v>22792</v>
      </c>
      <c r="AS3074" t="s">
        <v>8257</v>
      </c>
      <c r="AT3074" s="2" t="s">
        <v>0</v>
      </c>
      <c r="AU3074" s="1">
        <f t="shared" si="387"/>
        <v>0.29311619007407735</v>
      </c>
      <c r="AV3074" s="1">
        <f t="shared" si="388"/>
        <v>0.21802343754682707</v>
      </c>
      <c r="AW3074" s="1">
        <f t="shared" si="389"/>
        <v>0.14293068501957673</v>
      </c>
    </row>
    <row r="3075" spans="1:49" x14ac:dyDescent="0.2">
      <c r="A3075">
        <v>3073</v>
      </c>
      <c r="B3075" t="s">
        <v>22791</v>
      </c>
      <c r="F3075" t="s">
        <v>22790</v>
      </c>
      <c r="G3075" t="s">
        <v>14</v>
      </c>
      <c r="H3075" t="s">
        <v>13</v>
      </c>
      <c r="I3075" t="s">
        <v>22789</v>
      </c>
      <c r="J3075">
        <v>60078090</v>
      </c>
      <c r="K3075" t="s">
        <v>22788</v>
      </c>
      <c r="L3075" t="s">
        <v>22787</v>
      </c>
      <c r="M3075" t="s">
        <v>2231</v>
      </c>
      <c r="N3075">
        <v>2</v>
      </c>
      <c r="O3075" t="s">
        <v>22786</v>
      </c>
      <c r="P3075" t="s">
        <v>22785</v>
      </c>
      <c r="Q3075" t="s">
        <v>22784</v>
      </c>
      <c r="R3075" s="7">
        <v>42736</v>
      </c>
      <c r="S3075" s="8">
        <f t="shared" si="384"/>
        <v>2017</v>
      </c>
      <c r="T3075" s="8">
        <v>2017</v>
      </c>
      <c r="U3075" s="8">
        <f t="shared" si="385"/>
        <v>5</v>
      </c>
      <c r="V3075" s="7">
        <v>2017</v>
      </c>
      <c r="W3075" t="s">
        <v>5659</v>
      </c>
      <c r="X3075" s="2">
        <v>0.152</v>
      </c>
      <c r="Y3075" s="6">
        <f t="shared" ref="Y3075:Y3138" si="390">(X3075-$Z$3)/($Z$2-$Z$3)</f>
        <v>4.0575531886495285E-3</v>
      </c>
      <c r="AA3075">
        <v>21801843</v>
      </c>
      <c r="AB3075">
        <v>21100332206</v>
      </c>
      <c r="AC3075">
        <v>22898131</v>
      </c>
      <c r="AD3075" t="s">
        <v>6</v>
      </c>
      <c r="AE3075">
        <v>9</v>
      </c>
      <c r="AF3075" s="10">
        <v>44379</v>
      </c>
      <c r="AH3075" t="s">
        <v>22783</v>
      </c>
      <c r="AI3075" t="s">
        <v>22782</v>
      </c>
      <c r="AJ3075" t="s">
        <v>22781</v>
      </c>
      <c r="AK3075" t="s">
        <v>22780</v>
      </c>
      <c r="AL3075">
        <v>0</v>
      </c>
      <c r="AM3075" s="5">
        <f t="shared" si="386"/>
        <v>0</v>
      </c>
      <c r="AN3075" s="4">
        <f t="shared" ref="AN3075:AN3138" si="391">(AM3075-$AO$3)/($AO$2-$AO$3)</f>
        <v>0</v>
      </c>
      <c r="AO3075" s="3"/>
      <c r="AP3075">
        <v>0</v>
      </c>
      <c r="AR3075" t="s">
        <v>1</v>
      </c>
      <c r="AT3075" s="2" t="s">
        <v>0</v>
      </c>
      <c r="AU3075" s="1">
        <f t="shared" si="387"/>
        <v>0.28402872320546696</v>
      </c>
      <c r="AV3075" s="1">
        <f t="shared" si="388"/>
        <v>0.20287765943247643</v>
      </c>
      <c r="AW3075" s="1">
        <f t="shared" si="389"/>
        <v>0.12172659565948586</v>
      </c>
    </row>
    <row r="3076" spans="1:49" x14ac:dyDescent="0.2">
      <c r="A3076">
        <v>3074</v>
      </c>
      <c r="B3076" t="s">
        <v>22779</v>
      </c>
      <c r="F3076" t="s">
        <v>22778</v>
      </c>
      <c r="G3076" t="s">
        <v>14</v>
      </c>
      <c r="H3076" t="s">
        <v>13</v>
      </c>
      <c r="I3076" t="s">
        <v>22697</v>
      </c>
      <c r="J3076">
        <v>60078086</v>
      </c>
      <c r="K3076" t="s">
        <v>8257</v>
      </c>
      <c r="L3076" t="s">
        <v>8268</v>
      </c>
      <c r="M3076" t="s">
        <v>2231</v>
      </c>
      <c r="N3076">
        <v>7</v>
      </c>
      <c r="O3076" t="s">
        <v>22777</v>
      </c>
      <c r="P3076" t="s">
        <v>22776</v>
      </c>
      <c r="Q3076" t="s">
        <v>14117</v>
      </c>
      <c r="R3076" s="7">
        <v>42736</v>
      </c>
      <c r="S3076" s="8">
        <f t="shared" si="384"/>
        <v>2017</v>
      </c>
      <c r="T3076" s="8">
        <v>2017</v>
      </c>
      <c r="U3076" s="8">
        <f t="shared" si="385"/>
        <v>5</v>
      </c>
      <c r="V3076" s="7">
        <v>2017</v>
      </c>
      <c r="W3076" t="s">
        <v>5659</v>
      </c>
      <c r="X3076" s="2">
        <v>0.152</v>
      </c>
      <c r="Y3076" s="6">
        <f t="shared" si="390"/>
        <v>4.0575531886495285E-3</v>
      </c>
      <c r="AA3076">
        <v>21801843</v>
      </c>
      <c r="AB3076">
        <v>21100332206</v>
      </c>
      <c r="AC3076">
        <v>22898131</v>
      </c>
      <c r="AD3076" t="s">
        <v>6</v>
      </c>
      <c r="AE3076">
        <v>9</v>
      </c>
      <c r="AF3076" s="10">
        <v>44318</v>
      </c>
      <c r="AH3076" t="s">
        <v>22775</v>
      </c>
      <c r="AI3076" t="s">
        <v>22774</v>
      </c>
      <c r="AJ3076" t="s">
        <v>22773</v>
      </c>
      <c r="AK3076" t="s">
        <v>22772</v>
      </c>
      <c r="AL3076">
        <v>2</v>
      </c>
      <c r="AM3076" s="5">
        <f t="shared" si="386"/>
        <v>0.4</v>
      </c>
      <c r="AN3076" s="4">
        <f t="shared" si="391"/>
        <v>6.0583112457402507E-4</v>
      </c>
      <c r="AO3076" s="3"/>
      <c r="AP3076">
        <v>0</v>
      </c>
      <c r="AQ3076" t="s">
        <v>8258</v>
      </c>
      <c r="AR3076" t="s">
        <v>1</v>
      </c>
      <c r="AS3076" t="s">
        <v>8257</v>
      </c>
      <c r="AT3076" s="2" t="s">
        <v>0</v>
      </c>
      <c r="AU3076" s="1">
        <f t="shared" si="387"/>
        <v>0.30220365694268775</v>
      </c>
      <c r="AV3076" s="1">
        <f t="shared" si="388"/>
        <v>0.23316921566117768</v>
      </c>
      <c r="AW3076" s="1">
        <f t="shared" si="389"/>
        <v>0.16413477437966761</v>
      </c>
    </row>
    <row r="3077" spans="1:49" x14ac:dyDescent="0.2">
      <c r="A3077">
        <v>3075</v>
      </c>
      <c r="B3077" t="s">
        <v>22771</v>
      </c>
      <c r="C3077" t="s">
        <v>22770</v>
      </c>
      <c r="F3077" t="s">
        <v>22769</v>
      </c>
      <c r="G3077" t="s">
        <v>14</v>
      </c>
      <c r="H3077" t="s">
        <v>13</v>
      </c>
      <c r="I3077" t="s">
        <v>22768</v>
      </c>
      <c r="J3077">
        <v>60010618</v>
      </c>
      <c r="K3077" t="s">
        <v>1923</v>
      </c>
      <c r="L3077" t="s">
        <v>1922</v>
      </c>
      <c r="M3077" t="s">
        <v>39</v>
      </c>
      <c r="N3077">
        <v>2</v>
      </c>
      <c r="O3077" t="s">
        <v>22767</v>
      </c>
      <c r="P3077" t="s">
        <v>22766</v>
      </c>
      <c r="Q3077" t="s">
        <v>14358</v>
      </c>
      <c r="R3077" s="7">
        <v>42736</v>
      </c>
      <c r="S3077" s="8">
        <f t="shared" si="384"/>
        <v>2017</v>
      </c>
      <c r="T3077" s="8">
        <v>2017</v>
      </c>
      <c r="U3077" s="8">
        <f t="shared" si="385"/>
        <v>5</v>
      </c>
      <c r="V3077" s="7">
        <v>2017</v>
      </c>
      <c r="W3077" t="s">
        <v>4505</v>
      </c>
      <c r="X3077" s="2">
        <v>0.34100000000000003</v>
      </c>
      <c r="Y3077" s="6">
        <f t="shared" si="390"/>
        <v>9.1028002455887467E-3</v>
      </c>
      <c r="AA3077">
        <v>19378718</v>
      </c>
      <c r="AB3077">
        <v>19700186839</v>
      </c>
      <c r="AC3077">
        <v>15309681</v>
      </c>
      <c r="AD3077" t="s">
        <v>6</v>
      </c>
      <c r="AE3077">
        <v>76</v>
      </c>
      <c r="AH3077" t="s">
        <v>22765</v>
      </c>
      <c r="AI3077" t="s">
        <v>22764</v>
      </c>
      <c r="AK3077" t="s">
        <v>22763</v>
      </c>
      <c r="AL3077">
        <v>6</v>
      </c>
      <c r="AM3077" s="5">
        <f t="shared" si="386"/>
        <v>1.2</v>
      </c>
      <c r="AN3077" s="4">
        <f t="shared" si="391"/>
        <v>1.8174933737220749E-3</v>
      </c>
      <c r="AO3077" s="3"/>
      <c r="AP3077">
        <v>1</v>
      </c>
      <c r="AR3077" t="s">
        <v>22762</v>
      </c>
      <c r="AS3077" t="s">
        <v>22761</v>
      </c>
      <c r="AT3077" s="2" t="s">
        <v>0</v>
      </c>
      <c r="AU3077" s="1">
        <f t="shared" si="387"/>
        <v>0.69172081840287447</v>
      </c>
      <c r="AV3077" s="1">
        <f t="shared" si="388"/>
        <v>0.54601468096554107</v>
      </c>
      <c r="AW3077" s="1">
        <f t="shared" si="389"/>
        <v>0.40030854352820761</v>
      </c>
    </row>
    <row r="3078" spans="1:49" x14ac:dyDescent="0.2">
      <c r="A3078">
        <v>3076</v>
      </c>
      <c r="B3078" t="s">
        <v>22760</v>
      </c>
      <c r="F3078" t="s">
        <v>22759</v>
      </c>
      <c r="G3078" t="s">
        <v>14</v>
      </c>
      <c r="H3078" t="s">
        <v>13</v>
      </c>
      <c r="I3078" t="s">
        <v>22758</v>
      </c>
      <c r="J3078">
        <v>60078086</v>
      </c>
      <c r="K3078" t="s">
        <v>8257</v>
      </c>
      <c r="L3078" t="s">
        <v>8268</v>
      </c>
      <c r="M3078" t="s">
        <v>2231</v>
      </c>
      <c r="N3078">
        <v>4</v>
      </c>
      <c r="O3078" t="s">
        <v>22757</v>
      </c>
      <c r="P3078" t="s">
        <v>22756</v>
      </c>
      <c r="Q3078" t="s">
        <v>22746</v>
      </c>
      <c r="R3078" s="7">
        <v>42736</v>
      </c>
      <c r="S3078" s="8">
        <f t="shared" si="384"/>
        <v>2017</v>
      </c>
      <c r="T3078" s="8">
        <v>2017</v>
      </c>
      <c r="U3078" s="8">
        <f t="shared" si="385"/>
        <v>5</v>
      </c>
      <c r="V3078" s="7">
        <v>2017</v>
      </c>
      <c r="W3078" t="s">
        <v>5659</v>
      </c>
      <c r="X3078" s="2">
        <v>0.152</v>
      </c>
      <c r="Y3078" s="6">
        <f t="shared" si="390"/>
        <v>4.0575531886495285E-3</v>
      </c>
      <c r="AA3078">
        <v>21801843</v>
      </c>
      <c r="AB3078">
        <v>21100332206</v>
      </c>
      <c r="AC3078">
        <v>22898131</v>
      </c>
      <c r="AD3078" t="s">
        <v>6</v>
      </c>
      <c r="AE3078">
        <v>9</v>
      </c>
      <c r="AF3078" s="9">
        <v>41306</v>
      </c>
      <c r="AH3078" t="s">
        <v>10552</v>
      </c>
      <c r="AI3078" t="s">
        <v>22755</v>
      </c>
      <c r="AJ3078" t="s">
        <v>22754</v>
      </c>
      <c r="AK3078" t="s">
        <v>22753</v>
      </c>
      <c r="AL3078">
        <v>1</v>
      </c>
      <c r="AM3078" s="5">
        <f t="shared" si="386"/>
        <v>0.2</v>
      </c>
      <c r="AN3078" s="4">
        <f t="shared" si="391"/>
        <v>3.0291556228701253E-4</v>
      </c>
      <c r="AO3078" s="3"/>
      <c r="AP3078">
        <v>0</v>
      </c>
      <c r="AQ3078" t="s">
        <v>2202</v>
      </c>
      <c r="AR3078" t="s">
        <v>22752</v>
      </c>
      <c r="AS3078" t="s">
        <v>22630</v>
      </c>
      <c r="AT3078" s="2" t="s">
        <v>0</v>
      </c>
      <c r="AU3078" s="1">
        <f t="shared" si="387"/>
        <v>0.29311619007407735</v>
      </c>
      <c r="AV3078" s="1">
        <f t="shared" si="388"/>
        <v>0.21802343754682707</v>
      </c>
      <c r="AW3078" s="1">
        <f t="shared" si="389"/>
        <v>0.14293068501957673</v>
      </c>
    </row>
    <row r="3079" spans="1:49" x14ac:dyDescent="0.2">
      <c r="A3079">
        <v>3077</v>
      </c>
      <c r="B3079" t="s">
        <v>22751</v>
      </c>
      <c r="F3079" t="s">
        <v>22750</v>
      </c>
      <c r="G3079" t="s">
        <v>14</v>
      </c>
      <c r="H3079" t="s">
        <v>13</v>
      </c>
      <c r="I3079" t="s">
        <v>22749</v>
      </c>
      <c r="J3079">
        <v>60078086</v>
      </c>
      <c r="K3079" t="s">
        <v>8257</v>
      </c>
      <c r="L3079" t="s">
        <v>8268</v>
      </c>
      <c r="M3079" t="s">
        <v>2231</v>
      </c>
      <c r="N3079">
        <v>4</v>
      </c>
      <c r="O3079" t="s">
        <v>22748</v>
      </c>
      <c r="P3079" t="s">
        <v>22747</v>
      </c>
      <c r="Q3079" t="s">
        <v>22746</v>
      </c>
      <c r="R3079" s="7">
        <v>42736</v>
      </c>
      <c r="S3079" s="8">
        <f t="shared" si="384"/>
        <v>2017</v>
      </c>
      <c r="T3079" s="8">
        <v>2017</v>
      </c>
      <c r="U3079" s="8">
        <f t="shared" si="385"/>
        <v>5</v>
      </c>
      <c r="V3079" s="7">
        <v>2017</v>
      </c>
      <c r="W3079" t="s">
        <v>5659</v>
      </c>
      <c r="X3079" s="2">
        <v>0.152</v>
      </c>
      <c r="Y3079" s="6">
        <f t="shared" si="390"/>
        <v>4.0575531886495285E-3</v>
      </c>
      <c r="AA3079">
        <v>21801843</v>
      </c>
      <c r="AB3079">
        <v>21100332206</v>
      </c>
      <c r="AC3079">
        <v>22898131</v>
      </c>
      <c r="AD3079" t="s">
        <v>6</v>
      </c>
      <c r="AE3079">
        <v>9</v>
      </c>
      <c r="AF3079" s="9">
        <v>41306</v>
      </c>
      <c r="AH3079" t="s">
        <v>22745</v>
      </c>
      <c r="AI3079" t="s">
        <v>22744</v>
      </c>
      <c r="AJ3079" t="s">
        <v>22743</v>
      </c>
      <c r="AK3079" t="s">
        <v>22742</v>
      </c>
      <c r="AL3079">
        <v>7</v>
      </c>
      <c r="AM3079" s="5">
        <f t="shared" si="386"/>
        <v>1.4</v>
      </c>
      <c r="AN3079" s="4">
        <f t="shared" si="391"/>
        <v>2.1204089360090874E-3</v>
      </c>
      <c r="AO3079" s="3"/>
      <c r="AP3079">
        <v>0</v>
      </c>
      <c r="AQ3079" t="s">
        <v>8258</v>
      </c>
      <c r="AR3079" t="s">
        <v>22741</v>
      </c>
      <c r="AS3079" t="s">
        <v>8257</v>
      </c>
      <c r="AT3079" s="2" t="s">
        <v>0</v>
      </c>
      <c r="AU3079" s="1">
        <f t="shared" si="387"/>
        <v>0.34764099128573955</v>
      </c>
      <c r="AV3079" s="1">
        <f t="shared" si="388"/>
        <v>0.30889810623293079</v>
      </c>
      <c r="AW3079" s="1">
        <f t="shared" si="389"/>
        <v>0.27015522118012197</v>
      </c>
    </row>
    <row r="3080" spans="1:49" x14ac:dyDescent="0.2">
      <c r="A3080">
        <v>3078</v>
      </c>
      <c r="B3080" t="s">
        <v>22740</v>
      </c>
      <c r="C3080" t="s">
        <v>22739</v>
      </c>
      <c r="F3080" t="s">
        <v>22738</v>
      </c>
      <c r="G3080" t="s">
        <v>14</v>
      </c>
      <c r="H3080" t="s">
        <v>13</v>
      </c>
      <c r="I3080" t="s">
        <v>22737</v>
      </c>
      <c r="J3080">
        <v>60001711</v>
      </c>
      <c r="K3080" t="s">
        <v>22736</v>
      </c>
      <c r="L3080" t="s">
        <v>22735</v>
      </c>
      <c r="M3080" t="s">
        <v>415</v>
      </c>
      <c r="N3080">
        <v>5</v>
      </c>
      <c r="O3080" t="s">
        <v>22734</v>
      </c>
      <c r="P3080" t="s">
        <v>22733</v>
      </c>
      <c r="Q3080" t="s">
        <v>22732</v>
      </c>
      <c r="R3080" s="7">
        <v>42736</v>
      </c>
      <c r="S3080" s="8">
        <f t="shared" si="384"/>
        <v>2017</v>
      </c>
      <c r="T3080" s="8">
        <v>2017</v>
      </c>
      <c r="U3080" s="8">
        <f t="shared" si="385"/>
        <v>5</v>
      </c>
      <c r="V3080" s="7">
        <v>2017</v>
      </c>
      <c r="W3080" t="s">
        <v>4505</v>
      </c>
      <c r="X3080" s="2">
        <v>0.34100000000000003</v>
      </c>
      <c r="Y3080" s="6">
        <f t="shared" si="390"/>
        <v>9.1028002455887467E-3</v>
      </c>
      <c r="AA3080">
        <v>19378718</v>
      </c>
      <c r="AB3080">
        <v>19700186839</v>
      </c>
      <c r="AC3080">
        <v>15309681</v>
      </c>
      <c r="AD3080" t="s">
        <v>6</v>
      </c>
      <c r="AE3080">
        <v>79</v>
      </c>
      <c r="AH3080" t="s">
        <v>22731</v>
      </c>
      <c r="AI3080" t="s">
        <v>22730</v>
      </c>
      <c r="AK3080" t="s">
        <v>22729</v>
      </c>
      <c r="AL3080">
        <v>0</v>
      </c>
      <c r="AM3080" s="5">
        <f t="shared" si="386"/>
        <v>0</v>
      </c>
      <c r="AN3080" s="4">
        <f t="shared" si="391"/>
        <v>0</v>
      </c>
      <c r="AO3080" s="3"/>
      <c r="AP3080">
        <v>1</v>
      </c>
      <c r="AR3080" t="s">
        <v>1</v>
      </c>
      <c r="AT3080" s="2" t="s">
        <v>0</v>
      </c>
      <c r="AU3080" s="1">
        <f t="shared" si="387"/>
        <v>0.63719601719121222</v>
      </c>
      <c r="AV3080" s="1">
        <f t="shared" si="388"/>
        <v>0.45514001227943734</v>
      </c>
      <c r="AW3080" s="1">
        <f t="shared" si="389"/>
        <v>0.27308400736766236</v>
      </c>
    </row>
    <row r="3081" spans="1:49" x14ac:dyDescent="0.2">
      <c r="A3081">
        <v>3079</v>
      </c>
      <c r="B3081" t="s">
        <v>22728</v>
      </c>
      <c r="F3081" t="s">
        <v>22727</v>
      </c>
      <c r="G3081" t="s">
        <v>14</v>
      </c>
      <c r="H3081" t="s">
        <v>13</v>
      </c>
      <c r="I3081" t="s">
        <v>22726</v>
      </c>
      <c r="J3081">
        <v>60078086</v>
      </c>
      <c r="K3081" t="s">
        <v>8257</v>
      </c>
      <c r="L3081" t="s">
        <v>8268</v>
      </c>
      <c r="M3081" t="s">
        <v>2231</v>
      </c>
      <c r="N3081">
        <v>6</v>
      </c>
      <c r="O3081" t="s">
        <v>22725</v>
      </c>
      <c r="P3081" t="s">
        <v>22724</v>
      </c>
      <c r="Q3081" t="s">
        <v>22694</v>
      </c>
      <c r="R3081" s="7">
        <v>42736</v>
      </c>
      <c r="S3081" s="8">
        <f t="shared" si="384"/>
        <v>2017</v>
      </c>
      <c r="T3081" s="8">
        <v>2017</v>
      </c>
      <c r="U3081" s="8">
        <f t="shared" si="385"/>
        <v>5</v>
      </c>
      <c r="V3081" s="7">
        <v>2017</v>
      </c>
      <c r="W3081" t="s">
        <v>5659</v>
      </c>
      <c r="X3081" s="2">
        <v>0.152</v>
      </c>
      <c r="Y3081" s="6">
        <f t="shared" si="390"/>
        <v>4.0575531886495285E-3</v>
      </c>
      <c r="AA3081">
        <v>21801843</v>
      </c>
      <c r="AB3081">
        <v>21100332206</v>
      </c>
      <c r="AC3081">
        <v>22898131</v>
      </c>
      <c r="AD3081" t="s">
        <v>6</v>
      </c>
      <c r="AE3081">
        <v>9</v>
      </c>
      <c r="AF3081" s="10">
        <v>44379</v>
      </c>
      <c r="AH3081" t="s">
        <v>15103</v>
      </c>
      <c r="AI3081" t="s">
        <v>22723</v>
      </c>
      <c r="AJ3081" t="s">
        <v>22722</v>
      </c>
      <c r="AK3081" t="s">
        <v>22721</v>
      </c>
      <c r="AL3081">
        <v>0</v>
      </c>
      <c r="AM3081" s="5">
        <f t="shared" si="386"/>
        <v>0</v>
      </c>
      <c r="AN3081" s="4">
        <f t="shared" si="391"/>
        <v>0</v>
      </c>
      <c r="AO3081" s="3"/>
      <c r="AP3081">
        <v>0</v>
      </c>
      <c r="AR3081" t="s">
        <v>1</v>
      </c>
      <c r="AT3081" s="2" t="s">
        <v>0</v>
      </c>
      <c r="AU3081" s="1">
        <f t="shared" si="387"/>
        <v>0.28402872320546696</v>
      </c>
      <c r="AV3081" s="1">
        <f t="shared" si="388"/>
        <v>0.20287765943247643</v>
      </c>
      <c r="AW3081" s="1">
        <f t="shared" si="389"/>
        <v>0.12172659565948586</v>
      </c>
    </row>
    <row r="3082" spans="1:49" x14ac:dyDescent="0.2">
      <c r="A3082">
        <v>3080</v>
      </c>
      <c r="B3082" t="s">
        <v>22720</v>
      </c>
      <c r="F3082" t="s">
        <v>22719</v>
      </c>
      <c r="G3082" t="s">
        <v>14</v>
      </c>
      <c r="H3082" t="s">
        <v>13</v>
      </c>
      <c r="I3082" t="s">
        <v>14120</v>
      </c>
      <c r="J3082">
        <v>60078086</v>
      </c>
      <c r="K3082" t="s">
        <v>8257</v>
      </c>
      <c r="L3082" t="s">
        <v>8268</v>
      </c>
      <c r="M3082" t="s">
        <v>2231</v>
      </c>
      <c r="N3082">
        <v>7</v>
      </c>
      <c r="O3082" t="s">
        <v>14119</v>
      </c>
      <c r="P3082" t="s">
        <v>14118</v>
      </c>
      <c r="Q3082" t="s">
        <v>14117</v>
      </c>
      <c r="R3082" s="7">
        <v>42736</v>
      </c>
      <c r="S3082" s="8">
        <f t="shared" si="384"/>
        <v>2017</v>
      </c>
      <c r="T3082" s="8">
        <v>2017</v>
      </c>
      <c r="U3082" s="8">
        <f t="shared" si="385"/>
        <v>5</v>
      </c>
      <c r="V3082" s="7">
        <v>2017</v>
      </c>
      <c r="W3082" t="s">
        <v>5659</v>
      </c>
      <c r="X3082" s="2">
        <v>0.152</v>
      </c>
      <c r="Y3082" s="6">
        <f t="shared" si="390"/>
        <v>4.0575531886495285E-3</v>
      </c>
      <c r="AA3082">
        <v>21801843</v>
      </c>
      <c r="AB3082">
        <v>21100332206</v>
      </c>
      <c r="AC3082">
        <v>22898131</v>
      </c>
      <c r="AD3082" t="s">
        <v>6</v>
      </c>
      <c r="AE3082">
        <v>9</v>
      </c>
      <c r="AF3082" s="10">
        <v>44288</v>
      </c>
      <c r="AH3082" t="s">
        <v>22718</v>
      </c>
      <c r="AI3082" t="s">
        <v>22717</v>
      </c>
      <c r="AJ3082" t="s">
        <v>22716</v>
      </c>
      <c r="AK3082" t="s">
        <v>22715</v>
      </c>
      <c r="AL3082">
        <v>0</v>
      </c>
      <c r="AM3082" s="5">
        <f t="shared" si="386"/>
        <v>0</v>
      </c>
      <c r="AN3082" s="4">
        <f t="shared" si="391"/>
        <v>0</v>
      </c>
      <c r="AO3082" s="3"/>
      <c r="AP3082">
        <v>0</v>
      </c>
      <c r="AR3082" t="s">
        <v>1</v>
      </c>
      <c r="AT3082" s="2" t="s">
        <v>0</v>
      </c>
      <c r="AU3082" s="1">
        <f t="shared" si="387"/>
        <v>0.28402872320546696</v>
      </c>
      <c r="AV3082" s="1">
        <f t="shared" si="388"/>
        <v>0.20287765943247643</v>
      </c>
      <c r="AW3082" s="1">
        <f t="shared" si="389"/>
        <v>0.12172659565948586</v>
      </c>
    </row>
    <row r="3083" spans="1:49" x14ac:dyDescent="0.2">
      <c r="A3083">
        <v>3081</v>
      </c>
      <c r="B3083" t="s">
        <v>22714</v>
      </c>
      <c r="C3083" t="s">
        <v>22713</v>
      </c>
      <c r="F3083" t="s">
        <v>22712</v>
      </c>
      <c r="G3083" t="s">
        <v>14</v>
      </c>
      <c r="H3083" t="s">
        <v>13</v>
      </c>
      <c r="I3083" t="s">
        <v>2002</v>
      </c>
      <c r="J3083" t="s">
        <v>22711</v>
      </c>
      <c r="K3083" t="s">
        <v>22710</v>
      </c>
      <c r="L3083" t="s">
        <v>22709</v>
      </c>
      <c r="M3083" t="s">
        <v>8539</v>
      </c>
      <c r="N3083">
        <v>2</v>
      </c>
      <c r="O3083" t="s">
        <v>22708</v>
      </c>
      <c r="P3083" t="s">
        <v>22707</v>
      </c>
      <c r="Q3083" t="s">
        <v>22706</v>
      </c>
      <c r="R3083" s="7">
        <v>42736</v>
      </c>
      <c r="S3083" s="8">
        <f t="shared" si="384"/>
        <v>2017</v>
      </c>
      <c r="T3083" s="8">
        <v>2017</v>
      </c>
      <c r="U3083" s="8">
        <f t="shared" si="385"/>
        <v>5</v>
      </c>
      <c r="V3083" s="7">
        <v>2017</v>
      </c>
      <c r="W3083" t="s">
        <v>22705</v>
      </c>
      <c r="X3083" s="2">
        <v>0.94399999999999995</v>
      </c>
      <c r="Y3083" s="6">
        <f t="shared" si="390"/>
        <v>2.5199540855823391E-2</v>
      </c>
      <c r="AB3083">
        <v>19700186911</v>
      </c>
      <c r="AC3083">
        <v>19364954</v>
      </c>
      <c r="AD3083" t="s">
        <v>6</v>
      </c>
      <c r="AE3083">
        <v>10</v>
      </c>
      <c r="AF3083">
        <v>3</v>
      </c>
      <c r="AH3083" t="s">
        <v>22704</v>
      </c>
      <c r="AI3083" t="s">
        <v>22703</v>
      </c>
      <c r="AJ3083" t="s">
        <v>22702</v>
      </c>
      <c r="AK3083" t="s">
        <v>22701</v>
      </c>
      <c r="AL3083">
        <v>1</v>
      </c>
      <c r="AM3083" s="5">
        <f t="shared" si="386"/>
        <v>0.2</v>
      </c>
      <c r="AN3083" s="4">
        <f t="shared" si="391"/>
        <v>3.0291556228701253E-4</v>
      </c>
      <c r="AO3083" s="3"/>
      <c r="AP3083">
        <v>0</v>
      </c>
      <c r="AQ3083" t="s">
        <v>795</v>
      </c>
      <c r="AR3083" t="s">
        <v>22700</v>
      </c>
      <c r="AS3083" t="s">
        <v>794</v>
      </c>
      <c r="AT3083" s="2">
        <v>2.867</v>
      </c>
      <c r="AU3083" s="1">
        <f t="shared" si="387"/>
        <v>1.7730553267762474</v>
      </c>
      <c r="AV3083" s="1">
        <f t="shared" si="388"/>
        <v>1.2751228209055201</v>
      </c>
      <c r="AW3083" s="1">
        <f t="shared" si="389"/>
        <v>0.77719031503479252</v>
      </c>
    </row>
    <row r="3084" spans="1:49" x14ac:dyDescent="0.2">
      <c r="A3084">
        <v>3082</v>
      </c>
      <c r="B3084" t="s">
        <v>22699</v>
      </c>
      <c r="F3084" t="s">
        <v>22698</v>
      </c>
      <c r="G3084" t="s">
        <v>14</v>
      </c>
      <c r="H3084" t="s">
        <v>13</v>
      </c>
      <c r="I3084" t="s">
        <v>22697</v>
      </c>
      <c r="J3084">
        <v>60078086</v>
      </c>
      <c r="K3084" t="s">
        <v>8257</v>
      </c>
      <c r="L3084" t="s">
        <v>8268</v>
      </c>
      <c r="M3084" t="s">
        <v>2231</v>
      </c>
      <c r="N3084">
        <v>6</v>
      </c>
      <c r="O3084" t="s">
        <v>22696</v>
      </c>
      <c r="P3084" t="s">
        <v>22695</v>
      </c>
      <c r="Q3084" t="s">
        <v>22694</v>
      </c>
      <c r="R3084" s="7">
        <v>42736</v>
      </c>
      <c r="S3084" s="8">
        <f t="shared" si="384"/>
        <v>2017</v>
      </c>
      <c r="T3084" s="8">
        <v>2017</v>
      </c>
      <c r="U3084" s="8">
        <f t="shared" si="385"/>
        <v>5</v>
      </c>
      <c r="V3084" s="7">
        <v>2017</v>
      </c>
      <c r="W3084" t="s">
        <v>5659</v>
      </c>
      <c r="X3084" s="2">
        <v>0.152</v>
      </c>
      <c r="Y3084" s="6">
        <f t="shared" si="390"/>
        <v>4.0575531886495285E-3</v>
      </c>
      <c r="AA3084">
        <v>21801843</v>
      </c>
      <c r="AB3084">
        <v>21100332206</v>
      </c>
      <c r="AC3084">
        <v>22898131</v>
      </c>
      <c r="AD3084" t="s">
        <v>6</v>
      </c>
      <c r="AE3084">
        <v>9</v>
      </c>
      <c r="AF3084" s="10">
        <v>44379</v>
      </c>
      <c r="AH3084" t="s">
        <v>22693</v>
      </c>
      <c r="AI3084" t="s">
        <v>22692</v>
      </c>
      <c r="AJ3084" t="s">
        <v>22691</v>
      </c>
      <c r="AK3084" t="s">
        <v>22690</v>
      </c>
      <c r="AL3084">
        <v>1</v>
      </c>
      <c r="AM3084" s="5">
        <f t="shared" si="386"/>
        <v>0.2</v>
      </c>
      <c r="AN3084" s="4">
        <f t="shared" si="391"/>
        <v>3.0291556228701253E-4</v>
      </c>
      <c r="AO3084" s="3"/>
      <c r="AP3084">
        <v>0</v>
      </c>
      <c r="AQ3084" t="s">
        <v>8258</v>
      </c>
      <c r="AR3084" t="s">
        <v>22689</v>
      </c>
      <c r="AS3084" t="s">
        <v>8257</v>
      </c>
      <c r="AT3084" s="2" t="s">
        <v>0</v>
      </c>
      <c r="AU3084" s="1">
        <f t="shared" si="387"/>
        <v>0.29311619007407735</v>
      </c>
      <c r="AV3084" s="1">
        <f t="shared" si="388"/>
        <v>0.21802343754682707</v>
      </c>
      <c r="AW3084" s="1">
        <f t="shared" si="389"/>
        <v>0.14293068501957673</v>
      </c>
    </row>
    <row r="3085" spans="1:49" x14ac:dyDescent="0.2">
      <c r="A3085">
        <v>3083</v>
      </c>
      <c r="B3085" t="s">
        <v>22688</v>
      </c>
      <c r="C3085" t="s">
        <v>22687</v>
      </c>
      <c r="F3085" t="s">
        <v>22686</v>
      </c>
      <c r="G3085" t="s">
        <v>14</v>
      </c>
      <c r="H3085" t="s">
        <v>13</v>
      </c>
      <c r="I3085" t="s">
        <v>22685</v>
      </c>
      <c r="J3085">
        <v>60073748</v>
      </c>
      <c r="K3085" t="s">
        <v>22684</v>
      </c>
      <c r="L3085" t="s">
        <v>22683</v>
      </c>
      <c r="M3085" t="s">
        <v>3193</v>
      </c>
      <c r="N3085">
        <v>3</v>
      </c>
      <c r="O3085" t="s">
        <v>22682</v>
      </c>
      <c r="P3085" t="s">
        <v>22681</v>
      </c>
      <c r="Q3085" t="s">
        <v>22680</v>
      </c>
      <c r="R3085" s="7">
        <v>42736</v>
      </c>
      <c r="S3085" s="8">
        <f t="shared" si="384"/>
        <v>2017</v>
      </c>
      <c r="T3085" s="8">
        <v>2017</v>
      </c>
      <c r="U3085" s="8">
        <f t="shared" si="385"/>
        <v>5</v>
      </c>
      <c r="V3085" s="7">
        <v>2017</v>
      </c>
      <c r="W3085" t="s">
        <v>22679</v>
      </c>
      <c r="X3085" s="2">
        <v>0.28799999999999998</v>
      </c>
      <c r="Y3085" s="6">
        <f t="shared" si="390"/>
        <v>7.6879955153359488E-3</v>
      </c>
      <c r="AA3085" t="s">
        <v>22678</v>
      </c>
      <c r="AB3085">
        <v>21100203301</v>
      </c>
      <c r="AC3085" t="s">
        <v>22677</v>
      </c>
      <c r="AD3085" t="s">
        <v>6</v>
      </c>
      <c r="AE3085">
        <v>13</v>
      </c>
      <c r="AF3085">
        <v>5</v>
      </c>
      <c r="AH3085" t="s">
        <v>22676</v>
      </c>
      <c r="AI3085" t="s">
        <v>22675</v>
      </c>
      <c r="AJ3085" t="s">
        <v>22674</v>
      </c>
      <c r="AK3085" t="s">
        <v>22673</v>
      </c>
      <c r="AL3085">
        <v>1</v>
      </c>
      <c r="AM3085" s="5">
        <f t="shared" si="386"/>
        <v>0.2</v>
      </c>
      <c r="AN3085" s="4">
        <f t="shared" si="391"/>
        <v>3.0291556228701253E-4</v>
      </c>
      <c r="AO3085" s="3"/>
      <c r="AP3085">
        <v>1</v>
      </c>
      <c r="AQ3085" t="s">
        <v>944</v>
      </c>
      <c r="AR3085" t="s">
        <v>1</v>
      </c>
      <c r="AS3085" t="s">
        <v>942</v>
      </c>
      <c r="AT3085" s="2" t="s">
        <v>0</v>
      </c>
      <c r="AU3085" s="1">
        <f t="shared" si="387"/>
        <v>0.54724715294212667</v>
      </c>
      <c r="AV3085" s="1">
        <f t="shared" si="388"/>
        <v>0.3995455538811481</v>
      </c>
      <c r="AW3085" s="1">
        <f t="shared" si="389"/>
        <v>0.2518439548201693</v>
      </c>
    </row>
    <row r="3086" spans="1:49" x14ac:dyDescent="0.2">
      <c r="A3086">
        <v>3084</v>
      </c>
      <c r="B3086" t="s">
        <v>22672</v>
      </c>
      <c r="C3086" t="s">
        <v>22671</v>
      </c>
      <c r="F3086" t="s">
        <v>22670</v>
      </c>
      <c r="G3086" t="s">
        <v>14</v>
      </c>
      <c r="H3086" t="s">
        <v>13</v>
      </c>
      <c r="I3086" t="s">
        <v>22669</v>
      </c>
      <c r="J3086" t="s">
        <v>22668</v>
      </c>
      <c r="K3086" t="s">
        <v>22667</v>
      </c>
      <c r="L3086" t="s">
        <v>22666</v>
      </c>
      <c r="M3086" t="s">
        <v>6844</v>
      </c>
      <c r="N3086">
        <v>3</v>
      </c>
      <c r="O3086" t="s">
        <v>22665</v>
      </c>
      <c r="P3086" t="s">
        <v>22664</v>
      </c>
      <c r="Q3086" t="s">
        <v>22663</v>
      </c>
      <c r="R3086" s="7">
        <v>42736</v>
      </c>
      <c r="S3086" s="8">
        <f t="shared" si="384"/>
        <v>2017</v>
      </c>
      <c r="T3086" s="8">
        <v>2017</v>
      </c>
      <c r="U3086" s="8">
        <f t="shared" si="385"/>
        <v>5</v>
      </c>
      <c r="V3086" s="7">
        <v>2017</v>
      </c>
      <c r="W3086" t="s">
        <v>22662</v>
      </c>
      <c r="X3086" s="2">
        <v>0.45</v>
      </c>
      <c r="Y3086" s="6">
        <f t="shared" si="390"/>
        <v>1.2012492992712422E-2</v>
      </c>
      <c r="AB3086">
        <v>21100851335</v>
      </c>
      <c r="AC3086">
        <v>20533713</v>
      </c>
      <c r="AD3086" t="s">
        <v>6</v>
      </c>
      <c r="AE3086">
        <v>4</v>
      </c>
      <c r="AF3086">
        <v>2</v>
      </c>
      <c r="AH3086" t="s">
        <v>1349</v>
      </c>
      <c r="AI3086" t="s">
        <v>22661</v>
      </c>
      <c r="AK3086" t="s">
        <v>22660</v>
      </c>
      <c r="AL3086">
        <v>20</v>
      </c>
      <c r="AM3086" s="5">
        <f t="shared" si="386"/>
        <v>4</v>
      </c>
      <c r="AN3086" s="4">
        <f t="shared" si="391"/>
        <v>6.0583112457402496E-3</v>
      </c>
      <c r="AO3086" s="3"/>
      <c r="AP3086">
        <v>1</v>
      </c>
      <c r="AR3086" t="s">
        <v>1</v>
      </c>
      <c r="AT3086" s="2" t="s">
        <v>0</v>
      </c>
      <c r="AU3086" s="1">
        <f t="shared" si="387"/>
        <v>1.022623846862077</v>
      </c>
      <c r="AV3086" s="1">
        <f t="shared" si="388"/>
        <v>0.90354021192263345</v>
      </c>
      <c r="AW3086" s="1">
        <f t="shared" si="389"/>
        <v>0.78445657698319005</v>
      </c>
    </row>
    <row r="3087" spans="1:49" x14ac:dyDescent="0.2">
      <c r="A3087">
        <v>3085</v>
      </c>
      <c r="B3087" t="s">
        <v>22659</v>
      </c>
      <c r="F3087" t="s">
        <v>22658</v>
      </c>
      <c r="G3087" t="s">
        <v>14</v>
      </c>
      <c r="H3087" t="s">
        <v>13</v>
      </c>
      <c r="I3087" t="s">
        <v>22657</v>
      </c>
      <c r="J3087">
        <v>60078086</v>
      </c>
      <c r="K3087" t="s">
        <v>8257</v>
      </c>
      <c r="L3087" t="s">
        <v>8268</v>
      </c>
      <c r="M3087" t="s">
        <v>2231</v>
      </c>
      <c r="N3087">
        <v>5</v>
      </c>
      <c r="O3087" t="s">
        <v>22656</v>
      </c>
      <c r="P3087" t="s">
        <v>22655</v>
      </c>
      <c r="Q3087" t="s">
        <v>22636</v>
      </c>
      <c r="R3087" s="7">
        <v>42736</v>
      </c>
      <c r="S3087" s="8">
        <f t="shared" si="384"/>
        <v>2017</v>
      </c>
      <c r="T3087" s="8">
        <v>2017</v>
      </c>
      <c r="U3087" s="8">
        <f t="shared" si="385"/>
        <v>5</v>
      </c>
      <c r="V3087" s="7">
        <v>2017</v>
      </c>
      <c r="W3087" t="s">
        <v>5659</v>
      </c>
      <c r="X3087" s="2">
        <v>0.152</v>
      </c>
      <c r="Y3087" s="6">
        <f t="shared" si="390"/>
        <v>4.0575531886495285E-3</v>
      </c>
      <c r="AA3087">
        <v>21801843</v>
      </c>
      <c r="AB3087">
        <v>21100332206</v>
      </c>
      <c r="AC3087">
        <v>22898131</v>
      </c>
      <c r="AD3087" t="s">
        <v>6</v>
      </c>
      <c r="AE3087">
        <v>9</v>
      </c>
      <c r="AF3087" s="10">
        <v>44410</v>
      </c>
      <c r="AH3087" t="s">
        <v>22654</v>
      </c>
      <c r="AI3087" t="s">
        <v>22653</v>
      </c>
      <c r="AJ3087" t="s">
        <v>22652</v>
      </c>
      <c r="AK3087" t="s">
        <v>22651</v>
      </c>
      <c r="AL3087">
        <v>7</v>
      </c>
      <c r="AM3087" s="5">
        <f t="shared" si="386"/>
        <v>1.4</v>
      </c>
      <c r="AN3087" s="4">
        <f t="shared" si="391"/>
        <v>2.1204089360090874E-3</v>
      </c>
      <c r="AO3087" s="3"/>
      <c r="AP3087">
        <v>0</v>
      </c>
      <c r="AR3087" t="s">
        <v>1</v>
      </c>
      <c r="AS3087" t="s">
        <v>8257</v>
      </c>
      <c r="AT3087" s="2" t="s">
        <v>0</v>
      </c>
      <c r="AU3087" s="1">
        <f t="shared" si="387"/>
        <v>0.34764099128573955</v>
      </c>
      <c r="AV3087" s="1">
        <f t="shared" si="388"/>
        <v>0.30889810623293079</v>
      </c>
      <c r="AW3087" s="1">
        <f t="shared" si="389"/>
        <v>0.27015522118012197</v>
      </c>
    </row>
    <row r="3088" spans="1:49" x14ac:dyDescent="0.2">
      <c r="A3088">
        <v>3086</v>
      </c>
      <c r="B3088" t="s">
        <v>22650</v>
      </c>
      <c r="F3088" t="s">
        <v>22649</v>
      </c>
      <c r="G3088" t="s">
        <v>14</v>
      </c>
      <c r="H3088" t="s">
        <v>13</v>
      </c>
      <c r="I3088" t="s">
        <v>22648</v>
      </c>
      <c r="J3088">
        <v>60078086</v>
      </c>
      <c r="K3088" t="s">
        <v>8257</v>
      </c>
      <c r="L3088" t="s">
        <v>8268</v>
      </c>
      <c r="M3088" t="s">
        <v>2231</v>
      </c>
      <c r="N3088">
        <v>3</v>
      </c>
      <c r="O3088" t="s">
        <v>22647</v>
      </c>
      <c r="P3088" t="s">
        <v>22646</v>
      </c>
      <c r="Q3088" t="s">
        <v>14150</v>
      </c>
      <c r="R3088" s="7">
        <v>42736</v>
      </c>
      <c r="S3088" s="8">
        <f t="shared" si="384"/>
        <v>2017</v>
      </c>
      <c r="T3088" s="8">
        <v>2017</v>
      </c>
      <c r="U3088" s="8">
        <f t="shared" si="385"/>
        <v>5</v>
      </c>
      <c r="V3088" s="7">
        <v>2017</v>
      </c>
      <c r="W3088" t="s">
        <v>5659</v>
      </c>
      <c r="X3088" s="2">
        <v>0.152</v>
      </c>
      <c r="Y3088" s="6">
        <f t="shared" si="390"/>
        <v>4.0575531886495285E-3</v>
      </c>
      <c r="AA3088">
        <v>21801843</v>
      </c>
      <c r="AB3088">
        <v>21100332206</v>
      </c>
      <c r="AC3088">
        <v>22898131</v>
      </c>
      <c r="AD3088" t="s">
        <v>6</v>
      </c>
      <c r="AE3088">
        <v>9</v>
      </c>
      <c r="AF3088" s="10">
        <v>44410</v>
      </c>
      <c r="AH3088" t="s">
        <v>22645</v>
      </c>
      <c r="AI3088" t="s">
        <v>22644</v>
      </c>
      <c r="AJ3088" t="s">
        <v>22643</v>
      </c>
      <c r="AK3088" t="s">
        <v>22642</v>
      </c>
      <c r="AL3088">
        <v>1</v>
      </c>
      <c r="AM3088" s="5">
        <f t="shared" si="386"/>
        <v>0.2</v>
      </c>
      <c r="AN3088" s="4">
        <f t="shared" si="391"/>
        <v>3.0291556228701253E-4</v>
      </c>
      <c r="AO3088" s="3"/>
      <c r="AP3088">
        <v>0</v>
      </c>
      <c r="AQ3088" t="s">
        <v>2202</v>
      </c>
      <c r="AR3088" t="s">
        <v>1</v>
      </c>
      <c r="AS3088" t="s">
        <v>22630</v>
      </c>
      <c r="AT3088" s="2" t="s">
        <v>0</v>
      </c>
      <c r="AU3088" s="1">
        <f t="shared" si="387"/>
        <v>0.29311619007407735</v>
      </c>
      <c r="AV3088" s="1">
        <f t="shared" si="388"/>
        <v>0.21802343754682707</v>
      </c>
      <c r="AW3088" s="1">
        <f t="shared" si="389"/>
        <v>0.14293068501957673</v>
      </c>
    </row>
    <row r="3089" spans="1:49" x14ac:dyDescent="0.2">
      <c r="A3089">
        <v>3087</v>
      </c>
      <c r="B3089" t="s">
        <v>22641</v>
      </c>
      <c r="F3089" t="s">
        <v>22640</v>
      </c>
      <c r="G3089" t="s">
        <v>14</v>
      </c>
      <c r="H3089" t="s">
        <v>13</v>
      </c>
      <c r="I3089" t="s">
        <v>22639</v>
      </c>
      <c r="J3089">
        <v>60078086</v>
      </c>
      <c r="K3089" t="s">
        <v>8257</v>
      </c>
      <c r="L3089" t="s">
        <v>8268</v>
      </c>
      <c r="M3089" t="s">
        <v>2231</v>
      </c>
      <c r="N3089">
        <v>5</v>
      </c>
      <c r="O3089" t="s">
        <v>22638</v>
      </c>
      <c r="P3089" t="s">
        <v>22637</v>
      </c>
      <c r="Q3089" t="s">
        <v>22636</v>
      </c>
      <c r="R3089" s="7">
        <v>42736</v>
      </c>
      <c r="S3089" s="8">
        <f t="shared" si="384"/>
        <v>2017</v>
      </c>
      <c r="T3089" s="8">
        <v>2017</v>
      </c>
      <c r="U3089" s="8">
        <f t="shared" si="385"/>
        <v>5</v>
      </c>
      <c r="V3089" s="7">
        <v>2017</v>
      </c>
      <c r="W3089" t="s">
        <v>5659</v>
      </c>
      <c r="X3089" s="2">
        <v>0.152</v>
      </c>
      <c r="Y3089" s="6">
        <f t="shared" si="390"/>
        <v>4.0575531886495285E-3</v>
      </c>
      <c r="AA3089">
        <v>21801843</v>
      </c>
      <c r="AB3089">
        <v>21100332206</v>
      </c>
      <c r="AC3089">
        <v>22898131</v>
      </c>
      <c r="AD3089" t="s">
        <v>6</v>
      </c>
      <c r="AE3089">
        <v>9</v>
      </c>
      <c r="AF3089" s="10">
        <v>44410</v>
      </c>
      <c r="AH3089" t="s">
        <v>22635</v>
      </c>
      <c r="AI3089" t="s">
        <v>22634</v>
      </c>
      <c r="AJ3089" t="s">
        <v>22633</v>
      </c>
      <c r="AK3089" t="s">
        <v>22632</v>
      </c>
      <c r="AL3089">
        <v>0</v>
      </c>
      <c r="AM3089" s="5">
        <f t="shared" si="386"/>
        <v>0</v>
      </c>
      <c r="AN3089" s="4">
        <f t="shared" si="391"/>
        <v>0</v>
      </c>
      <c r="AO3089" s="3"/>
      <c r="AP3089">
        <v>0</v>
      </c>
      <c r="AQ3089" t="s">
        <v>2202</v>
      </c>
      <c r="AR3089" t="s">
        <v>22631</v>
      </c>
      <c r="AS3089" t="s">
        <v>22630</v>
      </c>
      <c r="AT3089" s="2" t="s">
        <v>0</v>
      </c>
      <c r="AU3089" s="1">
        <f t="shared" si="387"/>
        <v>0.28402872320546696</v>
      </c>
      <c r="AV3089" s="1">
        <f t="shared" si="388"/>
        <v>0.20287765943247643</v>
      </c>
      <c r="AW3089" s="1">
        <f t="shared" si="389"/>
        <v>0.12172659565948586</v>
      </c>
    </row>
    <row r="3090" spans="1:49" x14ac:dyDescent="0.2">
      <c r="A3090">
        <v>3088</v>
      </c>
      <c r="B3090" t="s">
        <v>22629</v>
      </c>
      <c r="F3090" t="s">
        <v>22628</v>
      </c>
      <c r="G3090" t="s">
        <v>14</v>
      </c>
      <c r="H3090" t="s">
        <v>13</v>
      </c>
      <c r="I3090" t="s">
        <v>22627</v>
      </c>
      <c r="J3090" t="s">
        <v>22626</v>
      </c>
      <c r="K3090" t="s">
        <v>22625</v>
      </c>
      <c r="L3090" t="s">
        <v>22624</v>
      </c>
      <c r="M3090" t="s">
        <v>2208</v>
      </c>
      <c r="N3090">
        <v>6</v>
      </c>
      <c r="O3090" t="s">
        <v>22623</v>
      </c>
      <c r="P3090" t="s">
        <v>22622</v>
      </c>
      <c r="Q3090" t="s">
        <v>22621</v>
      </c>
      <c r="R3090" s="7">
        <v>42736</v>
      </c>
      <c r="S3090" s="8">
        <f t="shared" si="384"/>
        <v>2017</v>
      </c>
      <c r="T3090" s="8">
        <v>2017</v>
      </c>
      <c r="U3090" s="8">
        <f t="shared" si="385"/>
        <v>5</v>
      </c>
      <c r="V3090" s="7">
        <v>2017</v>
      </c>
      <c r="W3090" t="s">
        <v>5659</v>
      </c>
      <c r="X3090" s="2">
        <v>0.152</v>
      </c>
      <c r="Y3090" s="6">
        <f t="shared" si="390"/>
        <v>4.0575531886495285E-3</v>
      </c>
      <c r="AA3090">
        <v>21801843</v>
      </c>
      <c r="AB3090">
        <v>21100332206</v>
      </c>
      <c r="AC3090">
        <v>22898131</v>
      </c>
      <c r="AD3090" t="s">
        <v>6</v>
      </c>
      <c r="AE3090">
        <v>9</v>
      </c>
      <c r="AF3090" s="10">
        <v>44410</v>
      </c>
      <c r="AH3090" t="s">
        <v>22620</v>
      </c>
      <c r="AI3090" t="s">
        <v>22619</v>
      </c>
      <c r="AJ3090" t="s">
        <v>22618</v>
      </c>
      <c r="AK3090" t="s">
        <v>22617</v>
      </c>
      <c r="AL3090">
        <v>2</v>
      </c>
      <c r="AM3090" s="5">
        <f t="shared" si="386"/>
        <v>0.4</v>
      </c>
      <c r="AN3090" s="4">
        <f t="shared" si="391"/>
        <v>6.0583112457402507E-4</v>
      </c>
      <c r="AO3090" s="3"/>
      <c r="AP3090">
        <v>0</v>
      </c>
      <c r="AQ3090" t="s">
        <v>8258</v>
      </c>
      <c r="AR3090" t="s">
        <v>1</v>
      </c>
      <c r="AS3090" t="s">
        <v>8257</v>
      </c>
      <c r="AT3090" s="2" t="s">
        <v>0</v>
      </c>
      <c r="AU3090" s="1">
        <f t="shared" si="387"/>
        <v>0.30220365694268775</v>
      </c>
      <c r="AV3090" s="1">
        <f t="shared" si="388"/>
        <v>0.23316921566117768</v>
      </c>
      <c r="AW3090" s="1">
        <f t="shared" si="389"/>
        <v>0.16413477437966761</v>
      </c>
    </row>
    <row r="3091" spans="1:49" x14ac:dyDescent="0.2">
      <c r="A3091">
        <v>3089</v>
      </c>
      <c r="B3091" t="s">
        <v>22616</v>
      </c>
      <c r="C3091" t="s">
        <v>22615</v>
      </c>
      <c r="F3091" t="s">
        <v>22614</v>
      </c>
      <c r="G3091" t="s">
        <v>14</v>
      </c>
      <c r="H3091" t="s">
        <v>13</v>
      </c>
      <c r="I3091" t="s">
        <v>22613</v>
      </c>
      <c r="J3091" t="s">
        <v>22612</v>
      </c>
      <c r="K3091" t="s">
        <v>22611</v>
      </c>
      <c r="L3091" t="s">
        <v>22610</v>
      </c>
      <c r="M3091" t="s">
        <v>183</v>
      </c>
      <c r="N3091">
        <v>3</v>
      </c>
      <c r="O3091" t="s">
        <v>22609</v>
      </c>
      <c r="P3091" t="s">
        <v>22608</v>
      </c>
      <c r="Q3091" t="s">
        <v>22607</v>
      </c>
      <c r="R3091" s="7">
        <v>42736</v>
      </c>
      <c r="S3091" s="8">
        <f t="shared" si="384"/>
        <v>2017</v>
      </c>
      <c r="T3091" s="8">
        <v>2017</v>
      </c>
      <c r="U3091" s="8">
        <f t="shared" si="385"/>
        <v>5</v>
      </c>
      <c r="V3091" s="7">
        <v>2017</v>
      </c>
      <c r="W3091" t="s">
        <v>733</v>
      </c>
      <c r="X3091" s="2">
        <v>1.3720000000000001</v>
      </c>
      <c r="Y3091" s="6">
        <f t="shared" si="390"/>
        <v>3.662475641333654E-2</v>
      </c>
      <c r="AA3091">
        <v>189480</v>
      </c>
      <c r="AB3091">
        <v>17366</v>
      </c>
      <c r="AD3091" t="s">
        <v>6</v>
      </c>
      <c r="AE3091">
        <v>65</v>
      </c>
      <c r="AF3091">
        <v>12</v>
      </c>
      <c r="AG3091">
        <v>8093759</v>
      </c>
      <c r="AH3091" t="s">
        <v>22606</v>
      </c>
      <c r="AI3091" t="s">
        <v>22605</v>
      </c>
      <c r="AJ3091" t="s">
        <v>22604</v>
      </c>
      <c r="AK3091" t="s">
        <v>22603</v>
      </c>
      <c r="AL3091">
        <v>8</v>
      </c>
      <c r="AM3091" s="5">
        <f t="shared" si="386"/>
        <v>1.6</v>
      </c>
      <c r="AN3091" s="4">
        <f t="shared" si="391"/>
        <v>2.4233244982961003E-3</v>
      </c>
      <c r="AO3091" s="3"/>
      <c r="AP3091">
        <v>1</v>
      </c>
      <c r="AQ3091" t="s">
        <v>795</v>
      </c>
      <c r="AR3091">
        <v>140771</v>
      </c>
      <c r="AS3091" t="s">
        <v>794</v>
      </c>
      <c r="AT3091" s="2" t="s">
        <v>0</v>
      </c>
      <c r="AU3091" s="1">
        <f t="shared" si="387"/>
        <v>2.6364326838824406</v>
      </c>
      <c r="AV3091" s="1">
        <f t="shared" si="388"/>
        <v>1.9524040455816323</v>
      </c>
      <c r="AW3091" s="1">
        <f t="shared" si="389"/>
        <v>1.2683754072808231</v>
      </c>
    </row>
    <row r="3092" spans="1:49" x14ac:dyDescent="0.2">
      <c r="A3092">
        <v>3090</v>
      </c>
      <c r="B3092" t="s">
        <v>22602</v>
      </c>
      <c r="C3092" t="s">
        <v>22601</v>
      </c>
      <c r="F3092" t="s">
        <v>22600</v>
      </c>
      <c r="G3092" t="s">
        <v>14</v>
      </c>
      <c r="H3092" t="s">
        <v>13</v>
      </c>
      <c r="I3092" t="s">
        <v>2674</v>
      </c>
      <c r="J3092" t="s">
        <v>22599</v>
      </c>
      <c r="K3092" t="s">
        <v>22598</v>
      </c>
      <c r="L3092" t="s">
        <v>592</v>
      </c>
      <c r="M3092" t="s">
        <v>85</v>
      </c>
      <c r="N3092">
        <v>7</v>
      </c>
      <c r="O3092" t="s">
        <v>22597</v>
      </c>
      <c r="P3092" t="s">
        <v>22596</v>
      </c>
      <c r="Q3092" t="s">
        <v>22595</v>
      </c>
      <c r="R3092" s="7">
        <v>42736</v>
      </c>
      <c r="S3092" s="8">
        <f t="shared" si="384"/>
        <v>2017</v>
      </c>
      <c r="T3092" s="8">
        <v>2017</v>
      </c>
      <c r="U3092" s="8">
        <f t="shared" si="385"/>
        <v>5</v>
      </c>
      <c r="V3092" s="7">
        <v>2017</v>
      </c>
      <c r="W3092" t="s">
        <v>22594</v>
      </c>
      <c r="X3092" s="2">
        <v>1.401</v>
      </c>
      <c r="Y3092" s="6">
        <f t="shared" si="390"/>
        <v>3.7398894850644675E-2</v>
      </c>
      <c r="AA3092">
        <v>19327447</v>
      </c>
      <c r="AB3092">
        <v>5200153123</v>
      </c>
      <c r="AC3092">
        <v>19327455</v>
      </c>
      <c r="AD3092" t="s">
        <v>6</v>
      </c>
      <c r="AE3092">
        <v>121</v>
      </c>
      <c r="AF3092">
        <v>39</v>
      </c>
      <c r="AI3092" t="s">
        <v>22593</v>
      </c>
      <c r="AK3092" t="s">
        <v>22592</v>
      </c>
      <c r="AL3092">
        <v>56</v>
      </c>
      <c r="AM3092" s="5">
        <f t="shared" si="386"/>
        <v>11.2</v>
      </c>
      <c r="AN3092" s="4">
        <f t="shared" si="391"/>
        <v>1.6963271488072699E-2</v>
      </c>
      <c r="AO3092" s="3"/>
      <c r="AP3092">
        <v>0</v>
      </c>
      <c r="AQ3092" t="s">
        <v>76</v>
      </c>
      <c r="AR3092" t="s">
        <v>22591</v>
      </c>
      <c r="AS3092" t="s">
        <v>75</v>
      </c>
      <c r="AT3092" s="2">
        <v>4.1260000000000003</v>
      </c>
      <c r="AU3092" s="1">
        <f t="shared" si="387"/>
        <v>3.1268207841873084</v>
      </c>
      <c r="AV3092" s="1">
        <f t="shared" si="388"/>
        <v>2.7181083169358686</v>
      </c>
      <c r="AW3092" s="1">
        <f t="shared" si="389"/>
        <v>2.3093958496844293</v>
      </c>
    </row>
    <row r="3093" spans="1:49" x14ac:dyDescent="0.2">
      <c r="A3093">
        <v>3091</v>
      </c>
      <c r="B3093" t="s">
        <v>22590</v>
      </c>
      <c r="C3093" t="s">
        <v>22589</v>
      </c>
      <c r="F3093" t="s">
        <v>22588</v>
      </c>
      <c r="G3093" t="s">
        <v>14</v>
      </c>
      <c r="H3093" t="s">
        <v>13</v>
      </c>
      <c r="I3093" t="s">
        <v>22587</v>
      </c>
      <c r="J3093" t="s">
        <v>22586</v>
      </c>
      <c r="K3093" t="s">
        <v>22585</v>
      </c>
      <c r="L3093" t="s">
        <v>22584</v>
      </c>
      <c r="M3093" t="s">
        <v>22583</v>
      </c>
      <c r="N3093">
        <v>6</v>
      </c>
      <c r="O3093" t="s">
        <v>22582</v>
      </c>
      <c r="P3093" t="s">
        <v>22581</v>
      </c>
      <c r="Q3093" t="s">
        <v>22580</v>
      </c>
      <c r="R3093" s="7">
        <v>42736</v>
      </c>
      <c r="S3093" s="8">
        <f t="shared" si="384"/>
        <v>2017</v>
      </c>
      <c r="T3093" s="8">
        <v>2017</v>
      </c>
      <c r="U3093" s="8">
        <f t="shared" si="385"/>
        <v>5</v>
      </c>
      <c r="V3093" s="7">
        <v>2017</v>
      </c>
      <c r="W3093" t="s">
        <v>6469</v>
      </c>
      <c r="X3093" s="2">
        <v>0.216</v>
      </c>
      <c r="Y3093" s="6">
        <f t="shared" si="390"/>
        <v>5.765996636501962E-3</v>
      </c>
      <c r="AA3093">
        <v>20885334</v>
      </c>
      <c r="AB3093">
        <v>21100463068</v>
      </c>
      <c r="AC3093">
        <v>24606952</v>
      </c>
      <c r="AD3093" t="s">
        <v>6</v>
      </c>
      <c r="AE3093">
        <v>7</v>
      </c>
      <c r="AF3093">
        <v>5</v>
      </c>
      <c r="AH3093" t="s">
        <v>22579</v>
      </c>
      <c r="AI3093" t="s">
        <v>22578</v>
      </c>
      <c r="AJ3093" t="s">
        <v>22577</v>
      </c>
      <c r="AK3093" t="s">
        <v>22576</v>
      </c>
      <c r="AL3093">
        <v>6</v>
      </c>
      <c r="AM3093" s="5">
        <f t="shared" si="386"/>
        <v>1.2</v>
      </c>
      <c r="AN3093" s="4">
        <f t="shared" si="391"/>
        <v>1.8174933737220749E-3</v>
      </c>
      <c r="AO3093" s="3"/>
      <c r="AP3093">
        <v>0</v>
      </c>
      <c r="AR3093" t="s">
        <v>1</v>
      </c>
      <c r="AT3093" s="2" t="s">
        <v>0</v>
      </c>
      <c r="AU3093" s="1">
        <f t="shared" si="387"/>
        <v>0.45814456576679957</v>
      </c>
      <c r="AV3093" s="1">
        <f t="shared" si="388"/>
        <v>0.37917450051120183</v>
      </c>
      <c r="AW3093" s="1">
        <f t="shared" si="389"/>
        <v>0.30020443525560409</v>
      </c>
    </row>
    <row r="3094" spans="1:49" x14ac:dyDescent="0.2">
      <c r="A3094">
        <v>3092</v>
      </c>
      <c r="B3094" t="s">
        <v>22575</v>
      </c>
      <c r="C3094" t="s">
        <v>22574</v>
      </c>
      <c r="F3094" t="s">
        <v>22573</v>
      </c>
      <c r="G3094" t="s">
        <v>14</v>
      </c>
      <c r="H3094" t="s">
        <v>13</v>
      </c>
      <c r="I3094" t="s">
        <v>22572</v>
      </c>
      <c r="J3094">
        <v>60012162</v>
      </c>
      <c r="K3094" t="s">
        <v>22571</v>
      </c>
      <c r="L3094" t="s">
        <v>11708</v>
      </c>
      <c r="M3094" t="s">
        <v>415</v>
      </c>
      <c r="N3094">
        <v>2</v>
      </c>
      <c r="O3094" t="s">
        <v>22570</v>
      </c>
      <c r="P3094" t="s">
        <v>22569</v>
      </c>
      <c r="Q3094" t="s">
        <v>22568</v>
      </c>
      <c r="R3094" s="7">
        <v>42736</v>
      </c>
      <c r="S3094" s="8">
        <f t="shared" si="384"/>
        <v>2017</v>
      </c>
      <c r="T3094" s="8">
        <v>2017</v>
      </c>
      <c r="U3094" s="8">
        <f t="shared" si="385"/>
        <v>5</v>
      </c>
      <c r="V3094" s="7">
        <v>2017</v>
      </c>
      <c r="W3094" t="s">
        <v>13992</v>
      </c>
      <c r="X3094" s="2">
        <v>0.32400000000000001</v>
      </c>
      <c r="Y3094" s="6">
        <f t="shared" si="390"/>
        <v>8.6489949547529435E-3</v>
      </c>
      <c r="AB3094">
        <v>12633</v>
      </c>
      <c r="AC3094">
        <v>22667</v>
      </c>
      <c r="AD3094" t="s">
        <v>6</v>
      </c>
      <c r="AE3094">
        <v>89</v>
      </c>
      <c r="AF3094">
        <v>5</v>
      </c>
      <c r="AH3094" t="s">
        <v>22567</v>
      </c>
      <c r="AI3094" t="s">
        <v>22566</v>
      </c>
      <c r="AJ3094" t="s">
        <v>22565</v>
      </c>
      <c r="AK3094" t="s">
        <v>22564</v>
      </c>
      <c r="AL3094">
        <v>4</v>
      </c>
      <c r="AM3094" s="5">
        <f t="shared" si="386"/>
        <v>0.8</v>
      </c>
      <c r="AN3094" s="4">
        <f t="shared" si="391"/>
        <v>1.2116622491480501E-3</v>
      </c>
      <c r="AO3094" s="3"/>
      <c r="AP3094">
        <v>0</v>
      </c>
      <c r="AR3094" t="s">
        <v>1</v>
      </c>
      <c r="AT3094" s="2" t="s">
        <v>0</v>
      </c>
      <c r="AU3094" s="1">
        <f t="shared" si="387"/>
        <v>0.64177951430714753</v>
      </c>
      <c r="AV3094" s="1">
        <f t="shared" si="388"/>
        <v>0.49303286019504966</v>
      </c>
      <c r="AW3094" s="1">
        <f t="shared" si="389"/>
        <v>0.3442862060829518</v>
      </c>
    </row>
    <row r="3095" spans="1:49" x14ac:dyDescent="0.2">
      <c r="A3095">
        <v>3093</v>
      </c>
      <c r="B3095" t="s">
        <v>22563</v>
      </c>
      <c r="C3095" t="s">
        <v>22562</v>
      </c>
      <c r="F3095" t="s">
        <v>22561</v>
      </c>
      <c r="G3095" t="s">
        <v>14</v>
      </c>
      <c r="H3095" t="s">
        <v>13</v>
      </c>
      <c r="I3095" t="s">
        <v>4295</v>
      </c>
      <c r="J3095">
        <v>60019533</v>
      </c>
      <c r="K3095" t="s">
        <v>22560</v>
      </c>
      <c r="L3095" t="s">
        <v>5310</v>
      </c>
      <c r="M3095" t="s">
        <v>9</v>
      </c>
      <c r="N3095">
        <v>7</v>
      </c>
      <c r="O3095" t="s">
        <v>22559</v>
      </c>
      <c r="P3095" t="s">
        <v>22558</v>
      </c>
      <c r="Q3095" t="s">
        <v>22557</v>
      </c>
      <c r="R3095" s="7">
        <v>42736</v>
      </c>
      <c r="S3095" s="8">
        <f t="shared" si="384"/>
        <v>2017</v>
      </c>
      <c r="T3095" s="8">
        <v>2017</v>
      </c>
      <c r="U3095" s="8">
        <f t="shared" si="385"/>
        <v>5</v>
      </c>
      <c r="V3095" s="7">
        <v>2017</v>
      </c>
      <c r="W3095" t="s">
        <v>7290</v>
      </c>
      <c r="X3095" s="2">
        <v>0.58699999999999997</v>
      </c>
      <c r="Y3095" s="6">
        <f t="shared" si="390"/>
        <v>1.5669629748271536E-2</v>
      </c>
      <c r="AB3095">
        <v>21100374601</v>
      </c>
      <c r="AC3095">
        <v>21693536</v>
      </c>
      <c r="AD3095" t="s">
        <v>6</v>
      </c>
      <c r="AE3095">
        <v>5</v>
      </c>
      <c r="AG3095">
        <v>8082477</v>
      </c>
      <c r="AH3095" t="s">
        <v>22556</v>
      </c>
      <c r="AI3095" t="s">
        <v>22555</v>
      </c>
      <c r="AJ3095" t="s">
        <v>22554</v>
      </c>
      <c r="AK3095" t="s">
        <v>22553</v>
      </c>
      <c r="AL3095">
        <v>3</v>
      </c>
      <c r="AM3095" s="5">
        <f t="shared" si="386"/>
        <v>0.6</v>
      </c>
      <c r="AN3095" s="4">
        <f t="shared" si="391"/>
        <v>9.0874668686103744E-4</v>
      </c>
      <c r="AO3095" s="3"/>
      <c r="AP3095">
        <v>1</v>
      </c>
      <c r="AQ3095" t="s">
        <v>76</v>
      </c>
      <c r="AR3095" t="s">
        <v>22552</v>
      </c>
      <c r="AS3095" t="s">
        <v>75</v>
      </c>
      <c r="AT3095" s="2">
        <v>3.367</v>
      </c>
      <c r="AU3095" s="1">
        <f t="shared" si="387"/>
        <v>1.1241364829848384</v>
      </c>
      <c r="AV3095" s="1">
        <f t="shared" si="388"/>
        <v>0.82891882175662879</v>
      </c>
      <c r="AW3095" s="1">
        <f t="shared" si="389"/>
        <v>0.53370116052841865</v>
      </c>
    </row>
    <row r="3096" spans="1:49" x14ac:dyDescent="0.2">
      <c r="A3096">
        <v>3094</v>
      </c>
      <c r="B3096" t="s">
        <v>22551</v>
      </c>
      <c r="C3096" t="s">
        <v>22550</v>
      </c>
      <c r="F3096" t="s">
        <v>22549</v>
      </c>
      <c r="G3096" t="s">
        <v>14</v>
      </c>
      <c r="H3096" t="s">
        <v>13</v>
      </c>
      <c r="I3096" t="s">
        <v>7943</v>
      </c>
      <c r="J3096">
        <v>60021427</v>
      </c>
      <c r="K3096" t="s">
        <v>8190</v>
      </c>
      <c r="L3096" t="s">
        <v>363</v>
      </c>
      <c r="M3096" t="s">
        <v>9</v>
      </c>
      <c r="N3096">
        <v>3</v>
      </c>
      <c r="O3096" t="s">
        <v>22548</v>
      </c>
      <c r="P3096" t="s">
        <v>22547</v>
      </c>
      <c r="Q3096" t="s">
        <v>22546</v>
      </c>
      <c r="R3096" s="7">
        <v>42736</v>
      </c>
      <c r="S3096" s="8">
        <f t="shared" si="384"/>
        <v>2017</v>
      </c>
      <c r="T3096" s="8">
        <v>2017</v>
      </c>
      <c r="U3096" s="8">
        <f t="shared" si="385"/>
        <v>5</v>
      </c>
      <c r="V3096" s="7">
        <v>2017</v>
      </c>
      <c r="W3096" t="s">
        <v>5129</v>
      </c>
      <c r="X3096" s="2">
        <v>0.216</v>
      </c>
      <c r="Y3096" s="6">
        <f t="shared" si="390"/>
        <v>5.765996636501962E-3</v>
      </c>
      <c r="AA3096">
        <v>19378726</v>
      </c>
      <c r="AB3096">
        <v>19700186909</v>
      </c>
      <c r="AC3096">
        <v>10988963</v>
      </c>
      <c r="AD3096" t="s">
        <v>6</v>
      </c>
      <c r="AE3096">
        <v>61</v>
      </c>
      <c r="AH3096" t="s">
        <v>22545</v>
      </c>
      <c r="AI3096" t="s">
        <v>22544</v>
      </c>
      <c r="AK3096" t="s">
        <v>22543</v>
      </c>
      <c r="AL3096">
        <v>2</v>
      </c>
      <c r="AM3096" s="5">
        <f t="shared" si="386"/>
        <v>0.4</v>
      </c>
      <c r="AN3096" s="4">
        <f t="shared" si="391"/>
        <v>6.0583112457402507E-4</v>
      </c>
      <c r="AO3096" s="3"/>
      <c r="AP3096">
        <v>1</v>
      </c>
      <c r="AR3096" t="s">
        <v>1</v>
      </c>
      <c r="AT3096" s="2" t="s">
        <v>0</v>
      </c>
      <c r="AU3096" s="1">
        <f t="shared" si="387"/>
        <v>0.42179469829235805</v>
      </c>
      <c r="AV3096" s="1">
        <f t="shared" si="388"/>
        <v>0.31859138805379933</v>
      </c>
      <c r="AW3096" s="1">
        <f t="shared" si="389"/>
        <v>0.21538807781524061</v>
      </c>
    </row>
    <row r="3097" spans="1:49" x14ac:dyDescent="0.2">
      <c r="A3097">
        <v>3095</v>
      </c>
      <c r="B3097" t="s">
        <v>22542</v>
      </c>
      <c r="C3097" t="s">
        <v>22541</v>
      </c>
      <c r="F3097" t="s">
        <v>22540</v>
      </c>
      <c r="G3097" t="s">
        <v>14</v>
      </c>
      <c r="H3097" t="s">
        <v>13</v>
      </c>
      <c r="I3097" t="s">
        <v>12134</v>
      </c>
      <c r="J3097">
        <v>60103561</v>
      </c>
      <c r="K3097" t="s">
        <v>17780</v>
      </c>
      <c r="L3097" t="s">
        <v>17779</v>
      </c>
      <c r="M3097" t="s">
        <v>39</v>
      </c>
      <c r="N3097">
        <v>2</v>
      </c>
      <c r="O3097" t="s">
        <v>22539</v>
      </c>
      <c r="P3097" t="s">
        <v>17777</v>
      </c>
      <c r="Q3097" t="s">
        <v>17776</v>
      </c>
      <c r="R3097" s="7">
        <v>42736</v>
      </c>
      <c r="S3097" s="8">
        <f t="shared" si="384"/>
        <v>2017</v>
      </c>
      <c r="T3097" s="8">
        <v>2017</v>
      </c>
      <c r="U3097" s="8">
        <f t="shared" si="385"/>
        <v>5</v>
      </c>
      <c r="V3097" s="7">
        <v>2017</v>
      </c>
      <c r="W3097" t="s">
        <v>5129</v>
      </c>
      <c r="X3097" s="2">
        <v>0.216</v>
      </c>
      <c r="Y3097" s="6">
        <f t="shared" si="390"/>
        <v>5.765996636501962E-3</v>
      </c>
      <c r="AA3097">
        <v>19378726</v>
      </c>
      <c r="AB3097">
        <v>19700186909</v>
      </c>
      <c r="AC3097">
        <v>10988963</v>
      </c>
      <c r="AD3097" t="s">
        <v>6</v>
      </c>
      <c r="AE3097">
        <v>61</v>
      </c>
      <c r="AH3097" t="s">
        <v>20589</v>
      </c>
      <c r="AI3097" t="s">
        <v>22538</v>
      </c>
      <c r="AK3097" t="s">
        <v>22537</v>
      </c>
      <c r="AL3097">
        <v>5</v>
      </c>
      <c r="AM3097" s="5">
        <f t="shared" si="386"/>
        <v>1</v>
      </c>
      <c r="AN3097" s="4">
        <f t="shared" si="391"/>
        <v>1.5145778114350624E-3</v>
      </c>
      <c r="AO3097" s="3"/>
      <c r="AP3097">
        <v>1</v>
      </c>
      <c r="AR3097" t="s">
        <v>1</v>
      </c>
      <c r="AT3097" s="2" t="s">
        <v>0</v>
      </c>
      <c r="AU3097" s="1">
        <f t="shared" si="387"/>
        <v>0.44905709889818912</v>
      </c>
      <c r="AV3097" s="1">
        <f t="shared" si="388"/>
        <v>0.36402872239685119</v>
      </c>
      <c r="AW3097" s="1">
        <f t="shared" si="389"/>
        <v>0.2790003458955132</v>
      </c>
    </row>
    <row r="3098" spans="1:49" x14ac:dyDescent="0.2">
      <c r="A3098">
        <v>3096</v>
      </c>
      <c r="B3098" t="s">
        <v>22536</v>
      </c>
      <c r="C3098" t="s">
        <v>22535</v>
      </c>
      <c r="F3098" t="s">
        <v>22534</v>
      </c>
      <c r="G3098" t="s">
        <v>14</v>
      </c>
      <c r="H3098" t="s">
        <v>13</v>
      </c>
      <c r="I3098" t="s">
        <v>22533</v>
      </c>
      <c r="J3098" t="s">
        <v>22532</v>
      </c>
      <c r="K3098" t="s">
        <v>22531</v>
      </c>
      <c r="L3098" t="s">
        <v>22530</v>
      </c>
      <c r="M3098" t="s">
        <v>22529</v>
      </c>
      <c r="N3098">
        <v>1</v>
      </c>
      <c r="O3098" t="s">
        <v>22528</v>
      </c>
      <c r="P3098">
        <v>15764378100</v>
      </c>
      <c r="Q3098" t="s">
        <v>22527</v>
      </c>
      <c r="R3098" s="7">
        <v>42736</v>
      </c>
      <c r="S3098" s="8">
        <f t="shared" si="384"/>
        <v>2017</v>
      </c>
      <c r="T3098" s="8">
        <v>2017</v>
      </c>
      <c r="U3098" s="8">
        <f t="shared" si="385"/>
        <v>5</v>
      </c>
      <c r="V3098" s="7">
        <v>2017</v>
      </c>
      <c r="W3098" t="s">
        <v>5129</v>
      </c>
      <c r="X3098" s="2">
        <v>0.216</v>
      </c>
      <c r="Y3098" s="6">
        <f t="shared" si="390"/>
        <v>5.765996636501962E-3</v>
      </c>
      <c r="AA3098">
        <v>19378726</v>
      </c>
      <c r="AB3098">
        <v>19700186909</v>
      </c>
      <c r="AC3098">
        <v>10988963</v>
      </c>
      <c r="AD3098" t="s">
        <v>6</v>
      </c>
      <c r="AE3098">
        <v>61</v>
      </c>
      <c r="AH3098" t="s">
        <v>22526</v>
      </c>
      <c r="AI3098" t="s">
        <v>22525</v>
      </c>
      <c r="AK3098" t="s">
        <v>22524</v>
      </c>
      <c r="AL3098">
        <v>1</v>
      </c>
      <c r="AM3098" s="5">
        <f t="shared" si="386"/>
        <v>0.2</v>
      </c>
      <c r="AN3098" s="4">
        <f t="shared" si="391"/>
        <v>3.0291556228701253E-4</v>
      </c>
      <c r="AO3098" s="3"/>
      <c r="AP3098">
        <v>1</v>
      </c>
      <c r="AR3098" t="s">
        <v>1</v>
      </c>
      <c r="AT3098" s="2" t="s">
        <v>0</v>
      </c>
      <c r="AU3098" s="1">
        <f t="shared" si="387"/>
        <v>0.4127072314237476</v>
      </c>
      <c r="AV3098" s="1">
        <f t="shared" si="388"/>
        <v>0.30344560993944875</v>
      </c>
      <c r="AW3098" s="1">
        <f t="shared" si="389"/>
        <v>0.19418398845514973</v>
      </c>
    </row>
    <row r="3099" spans="1:49" x14ac:dyDescent="0.2">
      <c r="A3099">
        <v>3097</v>
      </c>
      <c r="B3099" t="s">
        <v>22523</v>
      </c>
      <c r="C3099" t="s">
        <v>22522</v>
      </c>
      <c r="F3099" t="s">
        <v>22521</v>
      </c>
      <c r="G3099" t="s">
        <v>14</v>
      </c>
      <c r="H3099" t="s">
        <v>13</v>
      </c>
      <c r="I3099" t="s">
        <v>22520</v>
      </c>
      <c r="J3099">
        <v>60015033</v>
      </c>
      <c r="K3099" t="s">
        <v>22519</v>
      </c>
      <c r="L3099" t="s">
        <v>9752</v>
      </c>
      <c r="M3099" t="s">
        <v>137</v>
      </c>
      <c r="N3099">
        <v>1</v>
      </c>
      <c r="O3099" t="s">
        <v>22518</v>
      </c>
      <c r="P3099">
        <v>56275804200</v>
      </c>
      <c r="Q3099">
        <v>60015033</v>
      </c>
      <c r="R3099" s="7">
        <v>42736</v>
      </c>
      <c r="S3099" s="8">
        <f t="shared" si="384"/>
        <v>2017</v>
      </c>
      <c r="T3099" s="8">
        <v>2017</v>
      </c>
      <c r="U3099" s="8">
        <f t="shared" si="385"/>
        <v>5</v>
      </c>
      <c r="V3099" s="7">
        <v>42736</v>
      </c>
      <c r="W3099" t="s">
        <v>4573</v>
      </c>
      <c r="X3099" s="2">
        <v>0.67200000000000004</v>
      </c>
      <c r="Y3099" s="6">
        <f t="shared" si="390"/>
        <v>1.793865620245055E-2</v>
      </c>
      <c r="AA3099">
        <v>13132989</v>
      </c>
      <c r="AB3099">
        <v>19700170477</v>
      </c>
      <c r="AC3099">
        <v>13132970</v>
      </c>
      <c r="AD3099" t="s">
        <v>6</v>
      </c>
      <c r="AE3099">
        <v>2017</v>
      </c>
      <c r="AF3099">
        <v>646</v>
      </c>
      <c r="AH3099" t="s">
        <v>22517</v>
      </c>
      <c r="AI3099" t="s">
        <v>22516</v>
      </c>
      <c r="AJ3099" t="s">
        <v>22515</v>
      </c>
      <c r="AK3099" t="s">
        <v>22514</v>
      </c>
      <c r="AL3099">
        <v>1</v>
      </c>
      <c r="AM3099" s="5">
        <f t="shared" si="386"/>
        <v>0.2</v>
      </c>
      <c r="AN3099" s="4">
        <f t="shared" si="391"/>
        <v>3.0291556228701253E-4</v>
      </c>
      <c r="AO3099" s="3"/>
      <c r="AP3099">
        <v>1</v>
      </c>
      <c r="AR3099" t="s">
        <v>1</v>
      </c>
      <c r="AT3099" s="2">
        <v>1.546</v>
      </c>
      <c r="AU3099" s="1">
        <f t="shared" si="387"/>
        <v>1.2647934010401489</v>
      </c>
      <c r="AV3099" s="1">
        <f t="shared" si="388"/>
        <v>0.91207858823687815</v>
      </c>
      <c r="AW3099" s="1">
        <f t="shared" si="389"/>
        <v>0.55936377543360738</v>
      </c>
    </row>
    <row r="3100" spans="1:49" x14ac:dyDescent="0.2">
      <c r="A3100">
        <v>3098</v>
      </c>
      <c r="B3100" t="s">
        <v>22513</v>
      </c>
      <c r="C3100" t="s">
        <v>22512</v>
      </c>
      <c r="F3100" t="s">
        <v>22511</v>
      </c>
      <c r="G3100" t="s">
        <v>14</v>
      </c>
      <c r="H3100" t="s">
        <v>13</v>
      </c>
      <c r="I3100" t="s">
        <v>8668</v>
      </c>
      <c r="J3100">
        <v>116386637</v>
      </c>
      <c r="K3100" t="s">
        <v>22510</v>
      </c>
      <c r="L3100" t="s">
        <v>363</v>
      </c>
      <c r="M3100" t="s">
        <v>9</v>
      </c>
      <c r="N3100">
        <v>2</v>
      </c>
      <c r="O3100" t="s">
        <v>22509</v>
      </c>
      <c r="P3100" t="s">
        <v>22508</v>
      </c>
      <c r="Q3100" t="s">
        <v>22507</v>
      </c>
      <c r="R3100" s="7">
        <v>42736</v>
      </c>
      <c r="S3100" s="8">
        <f t="shared" si="384"/>
        <v>2017</v>
      </c>
      <c r="T3100" s="8">
        <v>2017</v>
      </c>
      <c r="U3100" s="8">
        <f t="shared" si="385"/>
        <v>5</v>
      </c>
      <c r="V3100" s="7">
        <v>2017</v>
      </c>
      <c r="W3100" t="s">
        <v>4609</v>
      </c>
      <c r="X3100" s="2">
        <v>0.245</v>
      </c>
      <c r="Y3100" s="6">
        <f t="shared" si="390"/>
        <v>6.5401350738100959E-3</v>
      </c>
      <c r="AA3100">
        <v>19376480</v>
      </c>
      <c r="AB3100">
        <v>19700186896</v>
      </c>
      <c r="AD3100" t="s">
        <v>6</v>
      </c>
      <c r="AE3100">
        <v>66</v>
      </c>
      <c r="AH3100" t="s">
        <v>14241</v>
      </c>
      <c r="AI3100" t="s">
        <v>22506</v>
      </c>
      <c r="AK3100" t="s">
        <v>22505</v>
      </c>
      <c r="AL3100">
        <v>1</v>
      </c>
      <c r="AM3100" s="5">
        <f t="shared" si="386"/>
        <v>0.2</v>
      </c>
      <c r="AN3100" s="4">
        <f t="shared" si="391"/>
        <v>3.0291556228701253E-4</v>
      </c>
      <c r="AO3100" s="3"/>
      <c r="AP3100">
        <v>1</v>
      </c>
      <c r="AR3100" t="s">
        <v>1</v>
      </c>
      <c r="AT3100" s="2" t="s">
        <v>0</v>
      </c>
      <c r="AU3100" s="1">
        <f t="shared" si="387"/>
        <v>0.46689692203531702</v>
      </c>
      <c r="AV3100" s="1">
        <f t="shared" si="388"/>
        <v>0.34215253180485544</v>
      </c>
      <c r="AW3100" s="1">
        <f t="shared" si="389"/>
        <v>0.21740814157439375</v>
      </c>
    </row>
    <row r="3101" spans="1:49" x14ac:dyDescent="0.2">
      <c r="A3101">
        <v>3099</v>
      </c>
      <c r="B3101" t="s">
        <v>22504</v>
      </c>
      <c r="C3101" t="s">
        <v>22503</v>
      </c>
      <c r="F3101" t="s">
        <v>22502</v>
      </c>
      <c r="G3101" t="s">
        <v>14</v>
      </c>
      <c r="H3101" t="s">
        <v>13</v>
      </c>
      <c r="I3101" t="s">
        <v>22501</v>
      </c>
      <c r="J3101">
        <v>60106090</v>
      </c>
      <c r="K3101" t="s">
        <v>16130</v>
      </c>
      <c r="L3101" t="s">
        <v>8165</v>
      </c>
      <c r="M3101" t="s">
        <v>39</v>
      </c>
      <c r="N3101">
        <v>2</v>
      </c>
      <c r="O3101" t="s">
        <v>22500</v>
      </c>
      <c r="P3101" t="s">
        <v>22499</v>
      </c>
      <c r="Q3101" t="s">
        <v>16127</v>
      </c>
      <c r="R3101" s="7">
        <v>42736</v>
      </c>
      <c r="S3101" s="8">
        <f t="shared" si="384"/>
        <v>2017</v>
      </c>
      <c r="T3101" s="8">
        <v>2017</v>
      </c>
      <c r="U3101" s="8">
        <f t="shared" si="385"/>
        <v>5</v>
      </c>
      <c r="V3101" s="7">
        <v>2017</v>
      </c>
      <c r="W3101" t="s">
        <v>5129</v>
      </c>
      <c r="X3101" s="2">
        <v>0.216</v>
      </c>
      <c r="Y3101" s="6">
        <f t="shared" si="390"/>
        <v>5.765996636501962E-3</v>
      </c>
      <c r="AA3101">
        <v>19378726</v>
      </c>
      <c r="AB3101">
        <v>19700186909</v>
      </c>
      <c r="AC3101">
        <v>10988963</v>
      </c>
      <c r="AD3101" t="s">
        <v>6</v>
      </c>
      <c r="AE3101">
        <v>61</v>
      </c>
      <c r="AH3101" t="s">
        <v>6417</v>
      </c>
      <c r="AI3101" t="s">
        <v>22498</v>
      </c>
      <c r="AK3101" t="s">
        <v>22497</v>
      </c>
      <c r="AL3101">
        <v>2</v>
      </c>
      <c r="AM3101" s="5">
        <f t="shared" si="386"/>
        <v>0.4</v>
      </c>
      <c r="AN3101" s="4">
        <f t="shared" si="391"/>
        <v>6.0583112457402507E-4</v>
      </c>
      <c r="AO3101" s="3"/>
      <c r="AP3101">
        <v>1</v>
      </c>
      <c r="AR3101" t="s">
        <v>1</v>
      </c>
      <c r="AT3101" s="2" t="s">
        <v>0</v>
      </c>
      <c r="AU3101" s="1">
        <f t="shared" si="387"/>
        <v>0.42179469829235805</v>
      </c>
      <c r="AV3101" s="1">
        <f t="shared" si="388"/>
        <v>0.31859138805379933</v>
      </c>
      <c r="AW3101" s="1">
        <f t="shared" si="389"/>
        <v>0.21538807781524061</v>
      </c>
    </row>
    <row r="3102" spans="1:49" x14ac:dyDescent="0.2">
      <c r="A3102">
        <v>3100</v>
      </c>
      <c r="B3102" t="s">
        <v>22496</v>
      </c>
      <c r="F3102" t="s">
        <v>22495</v>
      </c>
      <c r="G3102" t="s">
        <v>14</v>
      </c>
      <c r="H3102" t="s">
        <v>13</v>
      </c>
      <c r="I3102" t="s">
        <v>22494</v>
      </c>
      <c r="J3102">
        <v>60015723</v>
      </c>
      <c r="K3102" t="s">
        <v>22493</v>
      </c>
      <c r="L3102" t="s">
        <v>12912</v>
      </c>
      <c r="M3102" t="s">
        <v>3594</v>
      </c>
      <c r="N3102">
        <v>1</v>
      </c>
      <c r="O3102" t="s">
        <v>22492</v>
      </c>
      <c r="P3102">
        <v>36110026100</v>
      </c>
      <c r="Q3102">
        <v>60015723</v>
      </c>
      <c r="R3102" s="7">
        <v>42736</v>
      </c>
      <c r="S3102" s="8">
        <f t="shared" si="384"/>
        <v>2017</v>
      </c>
      <c r="T3102" s="8">
        <v>2017</v>
      </c>
      <c r="U3102" s="8">
        <f t="shared" si="385"/>
        <v>5</v>
      </c>
      <c r="V3102" s="7">
        <v>2017</v>
      </c>
      <c r="W3102" t="s">
        <v>5827</v>
      </c>
      <c r="X3102" s="2" t="s">
        <v>0</v>
      </c>
      <c r="Y3102" s="6" t="e">
        <f t="shared" si="390"/>
        <v>#VALUE!</v>
      </c>
      <c r="AA3102" t="s">
        <v>5826</v>
      </c>
      <c r="AB3102">
        <v>28594</v>
      </c>
      <c r="AD3102" t="s">
        <v>6</v>
      </c>
      <c r="AE3102">
        <v>28</v>
      </c>
      <c r="AF3102">
        <v>18</v>
      </c>
      <c r="AH3102" t="s">
        <v>22491</v>
      </c>
      <c r="AI3102" t="s">
        <v>22490</v>
      </c>
      <c r="AJ3102" t="s">
        <v>22489</v>
      </c>
      <c r="AK3102" t="s">
        <v>22488</v>
      </c>
      <c r="AL3102">
        <v>21</v>
      </c>
      <c r="AM3102" s="5">
        <f t="shared" si="386"/>
        <v>4.2</v>
      </c>
      <c r="AN3102" s="4">
        <f t="shared" si="391"/>
        <v>6.3612268080272625E-3</v>
      </c>
      <c r="AO3102" s="3"/>
      <c r="AP3102">
        <v>0</v>
      </c>
      <c r="AR3102" t="s">
        <v>1</v>
      </c>
      <c r="AT3102" s="2" t="s">
        <v>0</v>
      </c>
      <c r="AU3102" s="1" t="e">
        <f t="shared" si="387"/>
        <v>#VALUE!</v>
      </c>
      <c r="AV3102" s="1" t="e">
        <f t="shared" si="388"/>
        <v>#VALUE!</v>
      </c>
      <c r="AW3102" s="1" t="e">
        <f t="shared" si="389"/>
        <v>#VALUE!</v>
      </c>
    </row>
    <row r="3103" spans="1:49" x14ac:dyDescent="0.2">
      <c r="A3103">
        <v>3101</v>
      </c>
      <c r="B3103" t="s">
        <v>22487</v>
      </c>
      <c r="C3103" t="s">
        <v>22486</v>
      </c>
      <c r="F3103" t="s">
        <v>22485</v>
      </c>
      <c r="G3103" t="s">
        <v>14</v>
      </c>
      <c r="H3103" t="s">
        <v>13</v>
      </c>
      <c r="I3103" t="s">
        <v>22484</v>
      </c>
      <c r="J3103">
        <v>60004750</v>
      </c>
      <c r="K3103" t="s">
        <v>12539</v>
      </c>
      <c r="L3103" t="s">
        <v>12538</v>
      </c>
      <c r="M3103" t="s">
        <v>39</v>
      </c>
      <c r="N3103">
        <v>4</v>
      </c>
      <c r="O3103" t="s">
        <v>22483</v>
      </c>
      <c r="P3103" t="s">
        <v>22482</v>
      </c>
      <c r="Q3103" t="s">
        <v>22481</v>
      </c>
      <c r="R3103" s="7">
        <v>42736</v>
      </c>
      <c r="S3103" s="8">
        <f t="shared" si="384"/>
        <v>2017</v>
      </c>
      <c r="T3103" s="8">
        <v>2017</v>
      </c>
      <c r="U3103" s="8">
        <f t="shared" si="385"/>
        <v>5</v>
      </c>
      <c r="V3103" s="7">
        <v>2017</v>
      </c>
      <c r="W3103" t="s">
        <v>7290</v>
      </c>
      <c r="X3103" s="2">
        <v>0.58699999999999997</v>
      </c>
      <c r="Y3103" s="6">
        <f t="shared" si="390"/>
        <v>1.5669629748271536E-2</v>
      </c>
      <c r="AB3103">
        <v>21100374601</v>
      </c>
      <c r="AC3103">
        <v>21693536</v>
      </c>
      <c r="AD3103" t="s">
        <v>6</v>
      </c>
      <c r="AE3103">
        <v>5</v>
      </c>
      <c r="AG3103">
        <v>8030982</v>
      </c>
      <c r="AH3103" t="s">
        <v>22480</v>
      </c>
      <c r="AI3103" t="s">
        <v>22479</v>
      </c>
      <c r="AJ3103" t="s">
        <v>22478</v>
      </c>
      <c r="AK3103" t="s">
        <v>22477</v>
      </c>
      <c r="AL3103">
        <v>8</v>
      </c>
      <c r="AM3103" s="5">
        <f t="shared" si="386"/>
        <v>1.6</v>
      </c>
      <c r="AN3103" s="4">
        <f t="shared" si="391"/>
        <v>2.4233244982961003E-3</v>
      </c>
      <c r="AO3103" s="3"/>
      <c r="AP3103">
        <v>1</v>
      </c>
      <c r="AR3103" t="s">
        <v>1</v>
      </c>
      <c r="AT3103" s="2">
        <v>3.367</v>
      </c>
      <c r="AU3103" s="1">
        <f t="shared" si="387"/>
        <v>1.1695738173278905</v>
      </c>
      <c r="AV3103" s="1">
        <f t="shared" si="388"/>
        <v>0.90464771232838181</v>
      </c>
      <c r="AW3103" s="1">
        <f t="shared" si="389"/>
        <v>0.63972160732887307</v>
      </c>
    </row>
    <row r="3104" spans="1:49" x14ac:dyDescent="0.2">
      <c r="A3104">
        <v>3102</v>
      </c>
      <c r="B3104" t="s">
        <v>22476</v>
      </c>
      <c r="C3104" t="s">
        <v>22475</v>
      </c>
      <c r="F3104" t="s">
        <v>22474</v>
      </c>
      <c r="G3104" t="s">
        <v>14</v>
      </c>
      <c r="H3104" t="s">
        <v>13</v>
      </c>
      <c r="I3104" t="s">
        <v>6003</v>
      </c>
      <c r="J3104">
        <v>60009037</v>
      </c>
      <c r="K3104" t="s">
        <v>22473</v>
      </c>
      <c r="L3104" t="s">
        <v>22472</v>
      </c>
      <c r="M3104" t="s">
        <v>137</v>
      </c>
      <c r="N3104">
        <v>5</v>
      </c>
      <c r="O3104" t="s">
        <v>22471</v>
      </c>
      <c r="P3104" t="s">
        <v>22470</v>
      </c>
      <c r="Q3104" t="s">
        <v>22469</v>
      </c>
      <c r="R3104" s="7">
        <v>42736</v>
      </c>
      <c r="S3104" s="8">
        <f t="shared" si="384"/>
        <v>2017</v>
      </c>
      <c r="T3104" s="8">
        <v>2017</v>
      </c>
      <c r="U3104" s="8">
        <f t="shared" si="385"/>
        <v>5</v>
      </c>
      <c r="V3104" s="7">
        <v>2017</v>
      </c>
      <c r="W3104" t="s">
        <v>5854</v>
      </c>
      <c r="X3104" s="2">
        <v>1.3280000000000001</v>
      </c>
      <c r="Y3104" s="6">
        <f t="shared" si="390"/>
        <v>3.5450201542937994E-2</v>
      </c>
      <c r="AA3104">
        <v>15361225</v>
      </c>
      <c r="AB3104">
        <v>18894</v>
      </c>
      <c r="AD3104" t="s">
        <v>6</v>
      </c>
      <c r="AE3104">
        <v>16</v>
      </c>
      <c r="AG3104">
        <v>8030051</v>
      </c>
      <c r="AH3104" t="s">
        <v>22468</v>
      </c>
      <c r="AI3104" t="s">
        <v>22467</v>
      </c>
      <c r="AJ3104" t="s">
        <v>22466</v>
      </c>
      <c r="AK3104" t="s">
        <v>22465</v>
      </c>
      <c r="AL3104">
        <v>4</v>
      </c>
      <c r="AM3104" s="5">
        <f t="shared" si="386"/>
        <v>0.8</v>
      </c>
      <c r="AN3104" s="4">
        <f t="shared" si="391"/>
        <v>1.2116622491480501E-3</v>
      </c>
      <c r="AO3104" s="3"/>
      <c r="AP3104">
        <v>0</v>
      </c>
      <c r="AQ3104" t="s">
        <v>4301</v>
      </c>
      <c r="AR3104" t="s">
        <v>1</v>
      </c>
      <c r="AS3104" t="s">
        <v>4299</v>
      </c>
      <c r="AT3104" s="2">
        <v>3.8340000000000001</v>
      </c>
      <c r="AU3104" s="1">
        <f t="shared" si="387"/>
        <v>2.5178639754801009</v>
      </c>
      <c r="AV3104" s="1">
        <f t="shared" si="388"/>
        <v>1.8330931896043023</v>
      </c>
      <c r="AW3104" s="1">
        <f t="shared" si="389"/>
        <v>1.1483224037285034</v>
      </c>
    </row>
    <row r="3105" spans="1:49" x14ac:dyDescent="0.2">
      <c r="A3105">
        <v>3103</v>
      </c>
      <c r="B3105" t="s">
        <v>22464</v>
      </c>
      <c r="C3105" t="s">
        <v>22463</v>
      </c>
      <c r="F3105" t="s">
        <v>22462</v>
      </c>
      <c r="G3105" t="s">
        <v>14</v>
      </c>
      <c r="H3105" t="s">
        <v>13</v>
      </c>
      <c r="I3105" t="s">
        <v>22461</v>
      </c>
      <c r="J3105" t="s">
        <v>22460</v>
      </c>
      <c r="K3105" t="s">
        <v>22459</v>
      </c>
      <c r="L3105" t="s">
        <v>22458</v>
      </c>
      <c r="M3105" t="s">
        <v>2516</v>
      </c>
      <c r="N3105">
        <v>7</v>
      </c>
      <c r="O3105" t="s">
        <v>22457</v>
      </c>
      <c r="P3105" t="s">
        <v>22456</v>
      </c>
      <c r="Q3105" t="s">
        <v>22455</v>
      </c>
      <c r="R3105" s="7">
        <v>42736</v>
      </c>
      <c r="S3105" s="8">
        <f t="shared" si="384"/>
        <v>2017</v>
      </c>
      <c r="T3105" s="8">
        <v>2017</v>
      </c>
      <c r="U3105" s="8">
        <f t="shared" si="385"/>
        <v>5</v>
      </c>
      <c r="V3105" s="7">
        <v>2017</v>
      </c>
      <c r="W3105" t="s">
        <v>22454</v>
      </c>
      <c r="X3105" s="2">
        <v>0.81299999999999994</v>
      </c>
      <c r="Y3105" s="6">
        <f t="shared" si="390"/>
        <v>2.170257067350044E-2</v>
      </c>
      <c r="AB3105">
        <v>130039</v>
      </c>
      <c r="AC3105">
        <v>14668033</v>
      </c>
      <c r="AD3105" t="s">
        <v>6</v>
      </c>
      <c r="AE3105">
        <v>19</v>
      </c>
      <c r="AF3105">
        <v>41</v>
      </c>
      <c r="AH3105" t="s">
        <v>22453</v>
      </c>
      <c r="AI3105" t="s">
        <v>22452</v>
      </c>
      <c r="AK3105" t="s">
        <v>22451</v>
      </c>
      <c r="AL3105">
        <v>64</v>
      </c>
      <c r="AM3105" s="5">
        <f t="shared" si="386"/>
        <v>12.8</v>
      </c>
      <c r="AN3105" s="4">
        <f t="shared" si="391"/>
        <v>1.9386595986368802E-2</v>
      </c>
      <c r="AO3105" s="3"/>
      <c r="AP3105">
        <v>0</v>
      </c>
      <c r="AQ3105" t="s">
        <v>76</v>
      </c>
      <c r="AR3105">
        <v>51404119</v>
      </c>
      <c r="AS3105" t="s">
        <v>75</v>
      </c>
      <c r="AT3105" s="2">
        <v>3.5449999999999999</v>
      </c>
      <c r="AU3105" s="1">
        <f t="shared" si="387"/>
        <v>2.1007778267360946</v>
      </c>
      <c r="AV3105" s="1">
        <f t="shared" si="388"/>
        <v>2.054458332993462</v>
      </c>
      <c r="AW3105" s="1">
        <f t="shared" si="389"/>
        <v>2.0081388392508295</v>
      </c>
    </row>
    <row r="3106" spans="1:49" x14ac:dyDescent="0.2">
      <c r="A3106">
        <v>3104</v>
      </c>
      <c r="B3106" t="s">
        <v>22450</v>
      </c>
      <c r="C3106" t="s">
        <v>22449</v>
      </c>
      <c r="F3106" t="s">
        <v>22448</v>
      </c>
      <c r="G3106" t="s">
        <v>14</v>
      </c>
      <c r="H3106" t="s">
        <v>13</v>
      </c>
      <c r="I3106" t="s">
        <v>22447</v>
      </c>
      <c r="J3106" t="s">
        <v>22446</v>
      </c>
      <c r="K3106" t="s">
        <v>22445</v>
      </c>
      <c r="L3106" t="s">
        <v>22444</v>
      </c>
      <c r="M3106" t="s">
        <v>3030</v>
      </c>
      <c r="N3106">
        <v>3</v>
      </c>
      <c r="O3106" t="s">
        <v>22443</v>
      </c>
      <c r="P3106" t="s">
        <v>22442</v>
      </c>
      <c r="Q3106" t="s">
        <v>22441</v>
      </c>
      <c r="R3106" s="7">
        <v>42736</v>
      </c>
      <c r="S3106" s="8">
        <f t="shared" si="384"/>
        <v>2017</v>
      </c>
      <c r="T3106" s="8">
        <v>2017</v>
      </c>
      <c r="U3106" s="8">
        <f t="shared" si="385"/>
        <v>5</v>
      </c>
      <c r="V3106" s="7">
        <v>2017</v>
      </c>
      <c r="W3106" t="s">
        <v>5854</v>
      </c>
      <c r="X3106" s="2">
        <v>1.3280000000000001</v>
      </c>
      <c r="Y3106" s="6">
        <f t="shared" si="390"/>
        <v>3.5450201542937994E-2</v>
      </c>
      <c r="AA3106">
        <v>15361225</v>
      </c>
      <c r="AB3106">
        <v>18894</v>
      </c>
      <c r="AD3106" t="s">
        <v>6</v>
      </c>
      <c r="AE3106">
        <v>16</v>
      </c>
      <c r="AG3106">
        <v>8031016</v>
      </c>
      <c r="AH3106" t="s">
        <v>22440</v>
      </c>
      <c r="AI3106" t="s">
        <v>22439</v>
      </c>
      <c r="AJ3106" t="s">
        <v>22438</v>
      </c>
      <c r="AK3106" t="s">
        <v>22437</v>
      </c>
      <c r="AL3106">
        <v>6</v>
      </c>
      <c r="AM3106" s="5">
        <f t="shared" si="386"/>
        <v>1.2</v>
      </c>
      <c r="AN3106" s="4">
        <f t="shared" si="391"/>
        <v>1.8174933737220749E-3</v>
      </c>
      <c r="AO3106" s="3"/>
      <c r="AP3106">
        <v>0</v>
      </c>
      <c r="AQ3106" t="s">
        <v>3005</v>
      </c>
      <c r="AR3106" t="s">
        <v>22436</v>
      </c>
      <c r="AS3106" t="s">
        <v>3003</v>
      </c>
      <c r="AT3106" s="2">
        <v>3.8340000000000001</v>
      </c>
      <c r="AU3106" s="1">
        <f t="shared" si="387"/>
        <v>2.5360389092173219</v>
      </c>
      <c r="AV3106" s="1">
        <f t="shared" si="388"/>
        <v>1.8633847458330035</v>
      </c>
      <c r="AW3106" s="1">
        <f t="shared" si="389"/>
        <v>1.1907305824486851</v>
      </c>
    </row>
    <row r="3107" spans="1:49" x14ac:dyDescent="0.2">
      <c r="A3107">
        <v>3105</v>
      </c>
      <c r="B3107" t="s">
        <v>22435</v>
      </c>
      <c r="C3107" t="s">
        <v>22434</v>
      </c>
      <c r="F3107" t="s">
        <v>22433</v>
      </c>
      <c r="G3107" t="s">
        <v>14</v>
      </c>
      <c r="H3107" t="s">
        <v>13</v>
      </c>
      <c r="I3107" t="s">
        <v>22432</v>
      </c>
      <c r="J3107">
        <v>60003367</v>
      </c>
      <c r="K3107" t="s">
        <v>22431</v>
      </c>
      <c r="L3107" t="s">
        <v>22430</v>
      </c>
      <c r="M3107" t="s">
        <v>3310</v>
      </c>
      <c r="N3107">
        <v>2</v>
      </c>
      <c r="O3107" t="s">
        <v>22429</v>
      </c>
      <c r="P3107" t="s">
        <v>22428</v>
      </c>
      <c r="Q3107" t="s">
        <v>22427</v>
      </c>
      <c r="R3107" s="7">
        <v>42736</v>
      </c>
      <c r="S3107" s="8">
        <f t="shared" si="384"/>
        <v>2017</v>
      </c>
      <c r="T3107" s="8">
        <v>2017</v>
      </c>
      <c r="U3107" s="8">
        <f t="shared" si="385"/>
        <v>5</v>
      </c>
      <c r="V3107" s="7">
        <v>2017</v>
      </c>
      <c r="W3107" t="s">
        <v>7935</v>
      </c>
      <c r="X3107" s="2">
        <v>0.92700000000000005</v>
      </c>
      <c r="Y3107" s="6">
        <f t="shared" si="390"/>
        <v>2.4745735564987589E-2</v>
      </c>
      <c r="AB3107">
        <v>21100239256</v>
      </c>
      <c r="AC3107">
        <v>21678359</v>
      </c>
      <c r="AD3107" t="s">
        <v>6</v>
      </c>
      <c r="AE3107">
        <v>2017</v>
      </c>
      <c r="AF3107">
        <v>10</v>
      </c>
      <c r="AG3107" t="s">
        <v>22426</v>
      </c>
      <c r="AI3107" t="s">
        <v>22425</v>
      </c>
      <c r="AJ3107" t="s">
        <v>22424</v>
      </c>
      <c r="AK3107" t="s">
        <v>22423</v>
      </c>
      <c r="AL3107">
        <v>8</v>
      </c>
      <c r="AM3107" s="5">
        <f t="shared" si="386"/>
        <v>1.6</v>
      </c>
      <c r="AN3107" s="4">
        <f t="shared" si="391"/>
        <v>2.4233244982961003E-3</v>
      </c>
      <c r="AO3107" s="3"/>
      <c r="AP3107">
        <v>1</v>
      </c>
      <c r="AQ3107" t="s">
        <v>883</v>
      </c>
      <c r="AR3107" t="s">
        <v>22422</v>
      </c>
      <c r="AS3107" t="s">
        <v>882</v>
      </c>
      <c r="AT3107" s="2">
        <v>2.984</v>
      </c>
      <c r="AU3107" s="1">
        <f t="shared" si="387"/>
        <v>1.804901224498014</v>
      </c>
      <c r="AV3107" s="1">
        <f t="shared" si="388"/>
        <v>1.3584530031641844</v>
      </c>
      <c r="AW3107" s="1">
        <f t="shared" si="389"/>
        <v>0.9120047818303546</v>
      </c>
    </row>
    <row r="3108" spans="1:49" x14ac:dyDescent="0.2">
      <c r="A3108">
        <v>3106</v>
      </c>
      <c r="B3108" t="s">
        <v>22421</v>
      </c>
      <c r="C3108" t="s">
        <v>22420</v>
      </c>
      <c r="F3108" t="s">
        <v>22419</v>
      </c>
      <c r="G3108" t="s">
        <v>14</v>
      </c>
      <c r="H3108" t="s">
        <v>13</v>
      </c>
      <c r="I3108" t="s">
        <v>22418</v>
      </c>
      <c r="J3108" t="s">
        <v>22417</v>
      </c>
      <c r="K3108" t="s">
        <v>22416</v>
      </c>
      <c r="L3108" t="s">
        <v>22415</v>
      </c>
      <c r="M3108" t="s">
        <v>15348</v>
      </c>
      <c r="N3108">
        <v>2</v>
      </c>
      <c r="O3108" t="s">
        <v>22414</v>
      </c>
      <c r="P3108" t="s">
        <v>22413</v>
      </c>
      <c r="Q3108" t="s">
        <v>22412</v>
      </c>
      <c r="R3108" s="7">
        <v>42736</v>
      </c>
      <c r="S3108" s="8">
        <f t="shared" si="384"/>
        <v>2017</v>
      </c>
      <c r="T3108" s="8">
        <v>2017</v>
      </c>
      <c r="U3108" s="8">
        <f t="shared" si="385"/>
        <v>5</v>
      </c>
      <c r="V3108" s="7">
        <v>2017</v>
      </c>
      <c r="W3108" t="s">
        <v>21634</v>
      </c>
      <c r="X3108" s="2">
        <v>0.27800000000000002</v>
      </c>
      <c r="Y3108" s="6">
        <f t="shared" si="390"/>
        <v>7.4210512266090073E-3</v>
      </c>
      <c r="AA3108" t="s">
        <v>21633</v>
      </c>
      <c r="AB3108">
        <v>21402</v>
      </c>
      <c r="AC3108">
        <v>15685403</v>
      </c>
      <c r="AD3108" t="s">
        <v>6</v>
      </c>
      <c r="AE3108">
        <v>90</v>
      </c>
      <c r="AF3108">
        <v>13</v>
      </c>
      <c r="AH3108" t="s">
        <v>22411</v>
      </c>
      <c r="AI3108" t="s">
        <v>22410</v>
      </c>
      <c r="AJ3108" t="s">
        <v>22409</v>
      </c>
      <c r="AK3108" t="s">
        <v>22408</v>
      </c>
      <c r="AL3108">
        <v>0</v>
      </c>
      <c r="AM3108" s="5">
        <f t="shared" si="386"/>
        <v>0</v>
      </c>
      <c r="AN3108" s="4">
        <f t="shared" si="391"/>
        <v>0</v>
      </c>
      <c r="AO3108" s="3"/>
      <c r="AP3108">
        <v>0</v>
      </c>
      <c r="AR3108" t="s">
        <v>1</v>
      </c>
      <c r="AT3108" s="2">
        <v>0.52900000000000003</v>
      </c>
      <c r="AU3108" s="1">
        <f t="shared" si="387"/>
        <v>0.51947358586263048</v>
      </c>
      <c r="AV3108" s="1">
        <f t="shared" si="388"/>
        <v>0.37105256133045039</v>
      </c>
      <c r="AW3108" s="1">
        <f t="shared" si="389"/>
        <v>0.22263153679827019</v>
      </c>
    </row>
    <row r="3109" spans="1:49" x14ac:dyDescent="0.2">
      <c r="A3109">
        <v>3107</v>
      </c>
      <c r="B3109" t="s">
        <v>22407</v>
      </c>
      <c r="C3109" t="s">
        <v>22406</v>
      </c>
      <c r="F3109" t="s">
        <v>22405</v>
      </c>
      <c r="G3109" t="s">
        <v>14</v>
      </c>
      <c r="H3109" t="s">
        <v>13</v>
      </c>
      <c r="I3109" t="s">
        <v>22404</v>
      </c>
      <c r="J3109" t="s">
        <v>22403</v>
      </c>
      <c r="K3109" t="s">
        <v>22402</v>
      </c>
      <c r="L3109" t="s">
        <v>22401</v>
      </c>
      <c r="M3109" t="s">
        <v>22400</v>
      </c>
      <c r="N3109">
        <v>8</v>
      </c>
      <c r="O3109" t="s">
        <v>22399</v>
      </c>
      <c r="P3109" t="s">
        <v>22398</v>
      </c>
      <c r="Q3109" t="s">
        <v>22397</v>
      </c>
      <c r="R3109" s="7">
        <v>42736</v>
      </c>
      <c r="S3109" s="8">
        <f t="shared" si="384"/>
        <v>2017</v>
      </c>
      <c r="T3109" s="8">
        <v>2017</v>
      </c>
      <c r="U3109" s="8">
        <f t="shared" si="385"/>
        <v>5</v>
      </c>
      <c r="V3109" s="7">
        <v>2017</v>
      </c>
      <c r="W3109" t="s">
        <v>7091</v>
      </c>
      <c r="X3109" s="2">
        <v>0.92500000000000004</v>
      </c>
      <c r="Y3109" s="6">
        <f t="shared" si="390"/>
        <v>2.4692346707242199E-2</v>
      </c>
      <c r="AB3109">
        <v>21100203705</v>
      </c>
      <c r="AC3109">
        <v>21593930</v>
      </c>
      <c r="AD3109" t="s">
        <v>6</v>
      </c>
      <c r="AE3109">
        <v>7</v>
      </c>
      <c r="AF3109">
        <v>11</v>
      </c>
      <c r="AG3109">
        <v>302354</v>
      </c>
      <c r="AI3109" t="s">
        <v>22396</v>
      </c>
      <c r="AK3109" t="s">
        <v>22395</v>
      </c>
      <c r="AL3109">
        <v>6</v>
      </c>
      <c r="AM3109" s="5">
        <f t="shared" si="386"/>
        <v>1.2</v>
      </c>
      <c r="AN3109" s="4">
        <f t="shared" si="391"/>
        <v>1.8174933737220749E-3</v>
      </c>
      <c r="AO3109" s="3"/>
      <c r="AP3109">
        <v>1</v>
      </c>
      <c r="AQ3109" t="s">
        <v>22394</v>
      </c>
      <c r="AR3109" t="s">
        <v>22393</v>
      </c>
      <c r="AS3109" t="s">
        <v>22392</v>
      </c>
      <c r="AT3109" s="2">
        <v>3.4420000000000002</v>
      </c>
      <c r="AU3109" s="1">
        <f t="shared" si="387"/>
        <v>1.7829890707186162</v>
      </c>
      <c r="AV3109" s="1">
        <f t="shared" si="388"/>
        <v>1.3254920040482137</v>
      </c>
      <c r="AW3109" s="1">
        <f t="shared" si="389"/>
        <v>0.86799493737781119</v>
      </c>
    </row>
    <row r="3110" spans="1:49" x14ac:dyDescent="0.2">
      <c r="A3110">
        <v>3108</v>
      </c>
      <c r="B3110" t="s">
        <v>22391</v>
      </c>
      <c r="C3110" t="s">
        <v>22390</v>
      </c>
      <c r="E3110">
        <v>28670618</v>
      </c>
      <c r="F3110" t="s">
        <v>22389</v>
      </c>
      <c r="G3110" t="s">
        <v>14</v>
      </c>
      <c r="H3110" t="s">
        <v>13</v>
      </c>
      <c r="I3110" t="s">
        <v>22388</v>
      </c>
      <c r="J3110" t="s">
        <v>22387</v>
      </c>
      <c r="K3110" t="s">
        <v>22386</v>
      </c>
      <c r="L3110" t="s">
        <v>22385</v>
      </c>
      <c r="M3110" t="s">
        <v>22384</v>
      </c>
      <c r="N3110">
        <v>6</v>
      </c>
      <c r="O3110" t="s">
        <v>22383</v>
      </c>
      <c r="P3110" t="s">
        <v>22382</v>
      </c>
      <c r="Q3110" t="s">
        <v>22381</v>
      </c>
      <c r="R3110" s="7">
        <v>42736</v>
      </c>
      <c r="S3110" s="8">
        <f t="shared" si="384"/>
        <v>2017</v>
      </c>
      <c r="T3110" s="8">
        <v>2017</v>
      </c>
      <c r="U3110" s="8">
        <f t="shared" si="385"/>
        <v>5</v>
      </c>
      <c r="V3110" s="7">
        <v>2017</v>
      </c>
      <c r="W3110" t="s">
        <v>22380</v>
      </c>
      <c r="X3110" s="2">
        <v>2</v>
      </c>
      <c r="Y3110" s="6">
        <f t="shared" si="390"/>
        <v>5.338885774538854E-2</v>
      </c>
      <c r="AB3110">
        <v>21100782808</v>
      </c>
      <c r="AC3110">
        <v>23732822</v>
      </c>
      <c r="AD3110" t="s">
        <v>6</v>
      </c>
      <c r="AE3110">
        <v>4</v>
      </c>
      <c r="AF3110">
        <v>3</v>
      </c>
      <c r="AG3110" t="s">
        <v>22379</v>
      </c>
      <c r="AI3110" t="s">
        <v>22378</v>
      </c>
      <c r="AJ3110" t="s">
        <v>22377</v>
      </c>
      <c r="AK3110" t="s">
        <v>22376</v>
      </c>
      <c r="AL3110">
        <v>10</v>
      </c>
      <c r="AM3110" s="5">
        <f t="shared" si="386"/>
        <v>2</v>
      </c>
      <c r="AN3110" s="4">
        <f t="shared" si="391"/>
        <v>3.0291556228701248E-3</v>
      </c>
      <c r="AO3110" s="3"/>
      <c r="AP3110">
        <v>1</v>
      </c>
      <c r="AQ3110" t="s">
        <v>2716</v>
      </c>
      <c r="AR3110" t="s">
        <v>22375</v>
      </c>
      <c r="AS3110" t="s">
        <v>2714</v>
      </c>
      <c r="AT3110" s="2">
        <v>4.0810000000000004</v>
      </c>
      <c r="AU3110" s="1">
        <f t="shared" si="387"/>
        <v>3.8280947108633008</v>
      </c>
      <c r="AV3110" s="1">
        <f t="shared" si="388"/>
        <v>2.820900668412933</v>
      </c>
      <c r="AW3110" s="1">
        <f t="shared" si="389"/>
        <v>1.8137066259625647</v>
      </c>
    </row>
    <row r="3111" spans="1:49" x14ac:dyDescent="0.2">
      <c r="A3111">
        <v>3109</v>
      </c>
      <c r="B3111" t="s">
        <v>22374</v>
      </c>
      <c r="C3111" t="s">
        <v>22373</v>
      </c>
      <c r="F3111" t="s">
        <v>22372</v>
      </c>
      <c r="G3111" t="s">
        <v>14</v>
      </c>
      <c r="H3111" t="s">
        <v>13</v>
      </c>
      <c r="I3111" t="s">
        <v>22371</v>
      </c>
      <c r="J3111">
        <v>60023610</v>
      </c>
      <c r="K3111" t="s">
        <v>22370</v>
      </c>
      <c r="L3111" t="s">
        <v>22369</v>
      </c>
      <c r="M3111" t="s">
        <v>2996</v>
      </c>
      <c r="N3111">
        <v>4</v>
      </c>
      <c r="O3111" t="s">
        <v>22368</v>
      </c>
      <c r="P3111" t="s">
        <v>22367</v>
      </c>
      <c r="Q3111" t="s">
        <v>22366</v>
      </c>
      <c r="R3111" s="7">
        <v>42736</v>
      </c>
      <c r="S3111" s="8">
        <f t="shared" si="384"/>
        <v>2017</v>
      </c>
      <c r="T3111" s="8">
        <v>2017</v>
      </c>
      <c r="U3111" s="8">
        <f t="shared" si="385"/>
        <v>5</v>
      </c>
      <c r="V3111" s="7">
        <v>2017</v>
      </c>
      <c r="W3111" t="s">
        <v>10236</v>
      </c>
      <c r="X3111" s="2">
        <v>0.42</v>
      </c>
      <c r="Y3111" s="6">
        <f t="shared" si="390"/>
        <v>1.1211660126531593E-2</v>
      </c>
      <c r="AA3111">
        <v>15308669</v>
      </c>
      <c r="AB3111">
        <v>17543</v>
      </c>
      <c r="AC3111">
        <v>15308677</v>
      </c>
      <c r="AD3111" t="s">
        <v>6</v>
      </c>
      <c r="AE3111">
        <v>2017</v>
      </c>
      <c r="AG3111">
        <v>5079130</v>
      </c>
      <c r="AI3111" t="s">
        <v>22365</v>
      </c>
      <c r="AK3111" t="s">
        <v>22364</v>
      </c>
      <c r="AL3111">
        <v>18</v>
      </c>
      <c r="AM3111" s="5">
        <f t="shared" si="386"/>
        <v>3.6</v>
      </c>
      <c r="AN3111" s="4">
        <f t="shared" si="391"/>
        <v>5.4524801211662246E-3</v>
      </c>
      <c r="AO3111" s="3"/>
      <c r="AP3111">
        <v>1</v>
      </c>
      <c r="AQ3111" t="s">
        <v>22363</v>
      </c>
      <c r="AR3111" t="s">
        <v>22362</v>
      </c>
      <c r="AS3111" t="s">
        <v>22361</v>
      </c>
      <c r="AT3111" s="2" t="s">
        <v>0</v>
      </c>
      <c r="AU3111" s="1">
        <f t="shared" si="387"/>
        <v>0.94839061249219814</v>
      </c>
      <c r="AV3111" s="1">
        <f t="shared" si="388"/>
        <v>0.83320701238489092</v>
      </c>
      <c r="AW3111" s="1">
        <f t="shared" si="389"/>
        <v>0.71802341227758348</v>
      </c>
    </row>
    <row r="3112" spans="1:49" x14ac:dyDescent="0.2">
      <c r="A3112">
        <v>3110</v>
      </c>
      <c r="B3112" t="s">
        <v>22360</v>
      </c>
      <c r="C3112" t="s">
        <v>22359</v>
      </c>
      <c r="F3112" t="s">
        <v>22358</v>
      </c>
      <c r="G3112" t="s">
        <v>14</v>
      </c>
      <c r="H3112" t="s">
        <v>13</v>
      </c>
      <c r="I3112" t="s">
        <v>22357</v>
      </c>
      <c r="J3112" t="s">
        <v>22356</v>
      </c>
      <c r="K3112" t="s">
        <v>22355</v>
      </c>
      <c r="L3112" t="s">
        <v>22354</v>
      </c>
      <c r="M3112" t="s">
        <v>1182</v>
      </c>
      <c r="N3112">
        <v>5</v>
      </c>
      <c r="O3112" t="s">
        <v>22353</v>
      </c>
      <c r="P3112" t="s">
        <v>22352</v>
      </c>
      <c r="Q3112" t="s">
        <v>22351</v>
      </c>
      <c r="R3112" s="7">
        <v>42736</v>
      </c>
      <c r="S3112" s="8">
        <f t="shared" si="384"/>
        <v>2017</v>
      </c>
      <c r="T3112" s="8">
        <v>2017</v>
      </c>
      <c r="U3112" s="8">
        <f t="shared" si="385"/>
        <v>5</v>
      </c>
      <c r="V3112" s="7">
        <v>2017</v>
      </c>
      <c r="W3112" t="s">
        <v>10236</v>
      </c>
      <c r="X3112" s="2">
        <v>0.42</v>
      </c>
      <c r="Y3112" s="6">
        <f t="shared" si="390"/>
        <v>1.1211660126531593E-2</v>
      </c>
      <c r="AA3112">
        <v>15308669</v>
      </c>
      <c r="AB3112">
        <v>17543</v>
      </c>
      <c r="AC3112">
        <v>15308677</v>
      </c>
      <c r="AD3112" t="s">
        <v>6</v>
      </c>
      <c r="AE3112">
        <v>2017</v>
      </c>
      <c r="AG3112">
        <v>6394653</v>
      </c>
      <c r="AI3112" t="s">
        <v>22350</v>
      </c>
      <c r="AK3112" t="s">
        <v>22349</v>
      </c>
      <c r="AL3112">
        <v>9</v>
      </c>
      <c r="AM3112" s="5">
        <f t="shared" si="386"/>
        <v>1.8</v>
      </c>
      <c r="AN3112" s="4">
        <f t="shared" si="391"/>
        <v>2.7262400605831123E-3</v>
      </c>
      <c r="AO3112" s="3"/>
      <c r="AP3112">
        <v>1</v>
      </c>
      <c r="AQ3112" t="s">
        <v>11474</v>
      </c>
      <c r="AR3112">
        <v>236188</v>
      </c>
      <c r="AS3112" t="s">
        <v>11472</v>
      </c>
      <c r="AT3112" s="2" t="s">
        <v>0</v>
      </c>
      <c r="AU3112" s="1">
        <f t="shared" si="387"/>
        <v>0.86660341067470481</v>
      </c>
      <c r="AV3112" s="1">
        <f t="shared" si="388"/>
        <v>0.69689500935573523</v>
      </c>
      <c r="AW3112" s="1">
        <f t="shared" si="389"/>
        <v>0.52718660803676565</v>
      </c>
    </row>
    <row r="3113" spans="1:49" x14ac:dyDescent="0.2">
      <c r="A3113">
        <v>3111</v>
      </c>
      <c r="B3113" t="s">
        <v>22348</v>
      </c>
      <c r="C3113" t="s">
        <v>22347</v>
      </c>
      <c r="F3113" t="s">
        <v>22346</v>
      </c>
      <c r="G3113" t="s">
        <v>14</v>
      </c>
      <c r="H3113" t="s">
        <v>13</v>
      </c>
      <c r="I3113" t="s">
        <v>22345</v>
      </c>
      <c r="J3113">
        <v>60015043</v>
      </c>
      <c r="K3113" t="s">
        <v>22344</v>
      </c>
      <c r="L3113" t="s">
        <v>22343</v>
      </c>
      <c r="M3113" t="s">
        <v>4079</v>
      </c>
      <c r="N3113">
        <v>2</v>
      </c>
      <c r="O3113" t="s">
        <v>22342</v>
      </c>
      <c r="P3113" t="s">
        <v>22341</v>
      </c>
      <c r="Q3113" t="s">
        <v>22340</v>
      </c>
      <c r="R3113" s="7">
        <v>42736</v>
      </c>
      <c r="S3113" s="8">
        <f t="shared" ref="S3113:S3176" si="392">YEAR(R3113)</f>
        <v>2017</v>
      </c>
      <c r="T3113" s="8">
        <v>2017</v>
      </c>
      <c r="U3113" s="8">
        <f t="shared" ref="U3113:U3176" si="393">2022-T3113</f>
        <v>5</v>
      </c>
      <c r="V3113" s="7">
        <v>42736</v>
      </c>
      <c r="W3113" t="s">
        <v>22339</v>
      </c>
      <c r="X3113" s="2">
        <v>0.36</v>
      </c>
      <c r="Y3113" s="6">
        <f t="shared" si="390"/>
        <v>9.6099943941699364E-3</v>
      </c>
      <c r="AA3113">
        <v>19844670</v>
      </c>
      <c r="AB3113">
        <v>19700201507</v>
      </c>
      <c r="AD3113" t="s">
        <v>6</v>
      </c>
      <c r="AE3113">
        <v>34</v>
      </c>
      <c r="AG3113" t="s">
        <v>22338</v>
      </c>
      <c r="AI3113" t="s">
        <v>22337</v>
      </c>
      <c r="AJ3113" t="s">
        <v>22336</v>
      </c>
      <c r="AK3113" t="s">
        <v>22335</v>
      </c>
      <c r="AL3113">
        <v>1</v>
      </c>
      <c r="AM3113" s="5">
        <f t="shared" ref="AM3113:AM3176" si="394">AL3113/U3113</f>
        <v>0.2</v>
      </c>
      <c r="AN3113" s="4">
        <f t="shared" si="391"/>
        <v>3.0291556228701253E-4</v>
      </c>
      <c r="AO3113" s="3"/>
      <c r="AP3113">
        <v>1</v>
      </c>
      <c r="AQ3113" t="s">
        <v>2850</v>
      </c>
      <c r="AR3113" t="s">
        <v>22334</v>
      </c>
      <c r="AS3113" t="s">
        <v>2849</v>
      </c>
      <c r="AT3113" s="2">
        <v>0.92</v>
      </c>
      <c r="AU3113" s="1">
        <f t="shared" ref="AU3113:AU3176" si="395">(Y3113*0.7+AN3113*0.3)*100</f>
        <v>0.68178707446050579</v>
      </c>
      <c r="AV3113" s="1">
        <f t="shared" ref="AV3113:AV3176" si="396">(Y3113*0.5+AN3113*0.5)*100</f>
        <v>0.49564549782284745</v>
      </c>
      <c r="AW3113" s="1">
        <f t="shared" ref="AW3113:AW3176" si="397">(Y3113*0.3+AN3113*0.7)*100</f>
        <v>0.30950392118518899</v>
      </c>
    </row>
    <row r="3114" spans="1:49" x14ac:dyDescent="0.2">
      <c r="A3114">
        <v>3112</v>
      </c>
      <c r="B3114" t="s">
        <v>22333</v>
      </c>
      <c r="C3114" t="s">
        <v>22332</v>
      </c>
      <c r="F3114" t="s">
        <v>22331</v>
      </c>
      <c r="G3114" t="s">
        <v>14</v>
      </c>
      <c r="H3114" t="s">
        <v>13</v>
      </c>
      <c r="I3114" t="s">
        <v>22330</v>
      </c>
      <c r="J3114" t="s">
        <v>22329</v>
      </c>
      <c r="K3114" t="s">
        <v>22328</v>
      </c>
      <c r="L3114" t="s">
        <v>22327</v>
      </c>
      <c r="M3114" t="s">
        <v>14686</v>
      </c>
      <c r="N3114">
        <v>7</v>
      </c>
      <c r="O3114" t="s">
        <v>22326</v>
      </c>
      <c r="P3114" t="s">
        <v>22325</v>
      </c>
      <c r="Q3114" t="s">
        <v>22324</v>
      </c>
      <c r="R3114" s="7">
        <v>42736</v>
      </c>
      <c r="S3114" s="8">
        <f t="shared" si="392"/>
        <v>2017</v>
      </c>
      <c r="T3114" s="8">
        <v>2017</v>
      </c>
      <c r="U3114" s="8">
        <f t="shared" si="393"/>
        <v>5</v>
      </c>
      <c r="V3114" s="7">
        <v>2017</v>
      </c>
      <c r="W3114" t="s">
        <v>4733</v>
      </c>
      <c r="X3114" s="2">
        <v>0.28199999999999997</v>
      </c>
      <c r="Y3114" s="6">
        <f t="shared" si="390"/>
        <v>7.527828942099783E-3</v>
      </c>
      <c r="AA3114">
        <v>16875869</v>
      </c>
      <c r="AB3114">
        <v>19700186861</v>
      </c>
      <c r="AC3114">
        <v>16875877</v>
      </c>
      <c r="AD3114" t="s">
        <v>6</v>
      </c>
      <c r="AE3114">
        <v>2017</v>
      </c>
      <c r="AG3114">
        <v>3607195</v>
      </c>
      <c r="AI3114" t="s">
        <v>22323</v>
      </c>
      <c r="AK3114" t="s">
        <v>22322</v>
      </c>
      <c r="AL3114">
        <v>1</v>
      </c>
      <c r="AM3114" s="5">
        <f t="shared" si="394"/>
        <v>0.2</v>
      </c>
      <c r="AN3114" s="4">
        <f t="shared" si="391"/>
        <v>3.0291556228701253E-4</v>
      </c>
      <c r="AO3114" s="3"/>
      <c r="AP3114">
        <v>1</v>
      </c>
      <c r="AR3114" t="s">
        <v>1</v>
      </c>
      <c r="AT3114" s="2">
        <v>1.1739999999999999</v>
      </c>
      <c r="AU3114" s="1">
        <f t="shared" si="395"/>
        <v>0.53603549281559504</v>
      </c>
      <c r="AV3114" s="1">
        <f t="shared" si="396"/>
        <v>0.39153722521933976</v>
      </c>
      <c r="AW3114" s="1">
        <f t="shared" si="397"/>
        <v>0.24703895762308434</v>
      </c>
    </row>
    <row r="3115" spans="1:49" x14ac:dyDescent="0.2">
      <c r="A3115">
        <v>3113</v>
      </c>
      <c r="B3115" t="s">
        <v>22321</v>
      </c>
      <c r="C3115" t="s">
        <v>22320</v>
      </c>
      <c r="F3115" t="s">
        <v>22319</v>
      </c>
      <c r="G3115" t="s">
        <v>14</v>
      </c>
      <c r="H3115" t="s">
        <v>13</v>
      </c>
      <c r="I3115" t="s">
        <v>22318</v>
      </c>
      <c r="J3115" t="s">
        <v>22317</v>
      </c>
      <c r="K3115" t="s">
        <v>22316</v>
      </c>
      <c r="L3115" t="s">
        <v>22315</v>
      </c>
      <c r="M3115" t="s">
        <v>68</v>
      </c>
      <c r="N3115">
        <v>4</v>
      </c>
      <c r="O3115" t="s">
        <v>22314</v>
      </c>
      <c r="P3115" t="s">
        <v>22313</v>
      </c>
      <c r="Q3115" t="s">
        <v>22312</v>
      </c>
      <c r="R3115" s="7">
        <v>42736</v>
      </c>
      <c r="S3115" s="8">
        <f t="shared" si="392"/>
        <v>2017</v>
      </c>
      <c r="T3115" s="8">
        <v>2017</v>
      </c>
      <c r="U3115" s="8">
        <f t="shared" si="393"/>
        <v>5</v>
      </c>
      <c r="V3115" s="7">
        <v>2017</v>
      </c>
      <c r="W3115" t="s">
        <v>20284</v>
      </c>
      <c r="X3115" s="2">
        <v>0.187</v>
      </c>
      <c r="Y3115" s="6">
        <f t="shared" si="390"/>
        <v>4.9918581991938282E-3</v>
      </c>
      <c r="AA3115" t="s">
        <v>20283</v>
      </c>
      <c r="AB3115">
        <v>21100199790</v>
      </c>
      <c r="AC3115">
        <v>21853118</v>
      </c>
      <c r="AD3115" t="s">
        <v>6</v>
      </c>
      <c r="AE3115">
        <v>10</v>
      </c>
      <c r="AF3115">
        <v>6</v>
      </c>
      <c r="AH3115" t="s">
        <v>22311</v>
      </c>
      <c r="AI3115" t="s">
        <v>22310</v>
      </c>
      <c r="AJ3115" t="s">
        <v>22309</v>
      </c>
      <c r="AK3115" t="s">
        <v>22308</v>
      </c>
      <c r="AL3115">
        <v>49</v>
      </c>
      <c r="AM3115" s="5">
        <f t="shared" si="394"/>
        <v>9.8000000000000007</v>
      </c>
      <c r="AN3115" s="4">
        <f t="shared" si="391"/>
        <v>1.4842862552063614E-2</v>
      </c>
      <c r="AO3115" s="3"/>
      <c r="AP3115">
        <v>1</v>
      </c>
      <c r="AQ3115" t="s">
        <v>22307</v>
      </c>
      <c r="AR3115" t="s">
        <v>22306</v>
      </c>
      <c r="AS3115" t="s">
        <v>5316</v>
      </c>
      <c r="AT3115" s="2" t="s">
        <v>0</v>
      </c>
      <c r="AU3115" s="1">
        <f t="shared" si="395"/>
        <v>0.79471595050547639</v>
      </c>
      <c r="AV3115" s="1">
        <f t="shared" si="396"/>
        <v>0.9917360375628721</v>
      </c>
      <c r="AW3115" s="1">
        <f t="shared" si="397"/>
        <v>1.1887561246202678</v>
      </c>
    </row>
    <row r="3116" spans="1:49" x14ac:dyDescent="0.2">
      <c r="A3116">
        <v>3114</v>
      </c>
      <c r="B3116" t="s">
        <v>22305</v>
      </c>
      <c r="C3116" t="s">
        <v>22304</v>
      </c>
      <c r="F3116" t="s">
        <v>22303</v>
      </c>
      <c r="G3116" t="s">
        <v>14</v>
      </c>
      <c r="H3116" t="s">
        <v>13</v>
      </c>
      <c r="I3116" t="s">
        <v>8794</v>
      </c>
      <c r="J3116" t="s">
        <v>22302</v>
      </c>
      <c r="K3116" t="s">
        <v>22301</v>
      </c>
      <c r="L3116" t="s">
        <v>22300</v>
      </c>
      <c r="M3116" t="s">
        <v>85</v>
      </c>
      <c r="N3116">
        <v>4</v>
      </c>
      <c r="O3116" t="s">
        <v>22299</v>
      </c>
      <c r="P3116" t="s">
        <v>22298</v>
      </c>
      <c r="Q3116" t="s">
        <v>22297</v>
      </c>
      <c r="R3116" s="7">
        <v>42736</v>
      </c>
      <c r="S3116" s="8">
        <f t="shared" si="392"/>
        <v>2017</v>
      </c>
      <c r="T3116" s="8">
        <v>2017</v>
      </c>
      <c r="U3116" s="8">
        <f t="shared" si="393"/>
        <v>5</v>
      </c>
      <c r="V3116" s="7">
        <v>2017</v>
      </c>
      <c r="W3116" t="s">
        <v>7615</v>
      </c>
      <c r="X3116" s="2">
        <v>0.154</v>
      </c>
      <c r="Y3116" s="6">
        <f t="shared" si="390"/>
        <v>4.1109420463949177E-3</v>
      </c>
      <c r="AA3116">
        <v>17411084</v>
      </c>
      <c r="AB3116">
        <v>12100154817</v>
      </c>
      <c r="AC3116">
        <v>17411092</v>
      </c>
      <c r="AD3116" t="s">
        <v>6</v>
      </c>
      <c r="AE3116">
        <v>13</v>
      </c>
      <c r="AF3116">
        <v>1</v>
      </c>
      <c r="AH3116" t="s">
        <v>16863</v>
      </c>
      <c r="AI3116" t="s">
        <v>22296</v>
      </c>
      <c r="AJ3116" t="s">
        <v>22295</v>
      </c>
      <c r="AK3116" t="s">
        <v>22294</v>
      </c>
      <c r="AL3116">
        <v>1</v>
      </c>
      <c r="AM3116" s="5">
        <f t="shared" si="394"/>
        <v>0.2</v>
      </c>
      <c r="AN3116" s="4">
        <f t="shared" si="391"/>
        <v>3.0291556228701253E-4</v>
      </c>
      <c r="AO3116" s="3"/>
      <c r="AP3116">
        <v>0</v>
      </c>
      <c r="AR3116" t="s">
        <v>1</v>
      </c>
      <c r="AT3116" s="2" t="s">
        <v>0</v>
      </c>
      <c r="AU3116" s="1">
        <f t="shared" si="395"/>
        <v>0.2968534101162546</v>
      </c>
      <c r="AV3116" s="1">
        <f t="shared" si="396"/>
        <v>0.22069288043409652</v>
      </c>
      <c r="AW3116" s="1">
        <f t="shared" si="397"/>
        <v>0.1445323507519384</v>
      </c>
    </row>
    <row r="3117" spans="1:49" x14ac:dyDescent="0.2">
      <c r="A3117">
        <v>3115</v>
      </c>
      <c r="B3117" t="s">
        <v>22293</v>
      </c>
      <c r="C3117" t="s">
        <v>22292</v>
      </c>
      <c r="F3117" t="s">
        <v>22291</v>
      </c>
      <c r="G3117" t="s">
        <v>14</v>
      </c>
      <c r="H3117" t="s">
        <v>13</v>
      </c>
      <c r="I3117" t="s">
        <v>22290</v>
      </c>
      <c r="J3117">
        <v>60030318</v>
      </c>
      <c r="K3117" t="s">
        <v>22289</v>
      </c>
      <c r="L3117" t="s">
        <v>1019</v>
      </c>
      <c r="M3117" t="s">
        <v>415</v>
      </c>
      <c r="N3117">
        <v>1</v>
      </c>
      <c r="O3117" t="s">
        <v>22288</v>
      </c>
      <c r="P3117">
        <v>6602821372</v>
      </c>
      <c r="Q3117">
        <v>60030318</v>
      </c>
      <c r="R3117" s="7">
        <v>42736</v>
      </c>
      <c r="S3117" s="8">
        <f t="shared" si="392"/>
        <v>2017</v>
      </c>
      <c r="T3117" s="8">
        <v>2017</v>
      </c>
      <c r="U3117" s="8">
        <f t="shared" si="393"/>
        <v>5</v>
      </c>
      <c r="V3117" s="7">
        <v>2017</v>
      </c>
      <c r="W3117" t="s">
        <v>10357</v>
      </c>
      <c r="X3117" s="2">
        <v>0.33500000000000002</v>
      </c>
      <c r="Y3117" s="6">
        <f t="shared" si="390"/>
        <v>8.94263367235258E-3</v>
      </c>
      <c r="AA3117" t="s">
        <v>10356</v>
      </c>
      <c r="AB3117">
        <v>21100790059</v>
      </c>
      <c r="AC3117">
        <v>22797084</v>
      </c>
      <c r="AD3117" t="s">
        <v>6</v>
      </c>
      <c r="AE3117">
        <v>49</v>
      </c>
      <c r="AF3117">
        <v>2</v>
      </c>
      <c r="AH3117" t="s">
        <v>1473</v>
      </c>
      <c r="AI3117" t="s">
        <v>22287</v>
      </c>
      <c r="AJ3117" t="s">
        <v>22286</v>
      </c>
      <c r="AK3117" t="s">
        <v>22285</v>
      </c>
      <c r="AL3117">
        <v>3</v>
      </c>
      <c r="AM3117" s="5">
        <f t="shared" si="394"/>
        <v>0.6</v>
      </c>
      <c r="AN3117" s="4">
        <f t="shared" si="391"/>
        <v>9.0874668686103744E-4</v>
      </c>
      <c r="AO3117" s="3"/>
      <c r="AP3117">
        <v>1</v>
      </c>
      <c r="AR3117" t="s">
        <v>1</v>
      </c>
      <c r="AT3117" s="2" t="s">
        <v>0</v>
      </c>
      <c r="AU3117" s="1">
        <f t="shared" si="395"/>
        <v>0.65324675767051166</v>
      </c>
      <c r="AV3117" s="1">
        <f t="shared" si="396"/>
        <v>0.49256901796068087</v>
      </c>
      <c r="AW3117" s="1">
        <f t="shared" si="397"/>
        <v>0.33189127825085002</v>
      </c>
    </row>
    <row r="3118" spans="1:49" x14ac:dyDescent="0.2">
      <c r="A3118">
        <v>3116</v>
      </c>
      <c r="B3118" t="s">
        <v>22284</v>
      </c>
      <c r="C3118" t="s">
        <v>22283</v>
      </c>
      <c r="F3118" t="s">
        <v>22282</v>
      </c>
      <c r="G3118" t="s">
        <v>14</v>
      </c>
      <c r="H3118" t="s">
        <v>13</v>
      </c>
      <c r="I3118" t="s">
        <v>22281</v>
      </c>
      <c r="J3118">
        <v>60069720</v>
      </c>
      <c r="K3118" t="s">
        <v>11</v>
      </c>
      <c r="L3118" t="s">
        <v>10</v>
      </c>
      <c r="M3118" t="s">
        <v>9</v>
      </c>
      <c r="N3118">
        <v>2</v>
      </c>
      <c r="O3118" t="s">
        <v>22280</v>
      </c>
      <c r="P3118" t="s">
        <v>22279</v>
      </c>
      <c r="Q3118" t="s">
        <v>16767</v>
      </c>
      <c r="R3118" s="7">
        <v>42736</v>
      </c>
      <c r="S3118" s="8">
        <f t="shared" si="392"/>
        <v>2017</v>
      </c>
      <c r="T3118" s="8">
        <v>2017</v>
      </c>
      <c r="U3118" s="8">
        <f t="shared" si="393"/>
        <v>5</v>
      </c>
      <c r="V3118" s="7">
        <v>2017</v>
      </c>
      <c r="W3118" t="s">
        <v>4609</v>
      </c>
      <c r="X3118" s="2">
        <v>0.245</v>
      </c>
      <c r="Y3118" s="6">
        <f t="shared" si="390"/>
        <v>6.5401350738100959E-3</v>
      </c>
      <c r="AA3118">
        <v>19376480</v>
      </c>
      <c r="AB3118">
        <v>19700186896</v>
      </c>
      <c r="AD3118" t="s">
        <v>6</v>
      </c>
      <c r="AE3118">
        <v>70</v>
      </c>
      <c r="AH3118" t="s">
        <v>22278</v>
      </c>
      <c r="AI3118" t="s">
        <v>22277</v>
      </c>
      <c r="AK3118" t="s">
        <v>22276</v>
      </c>
      <c r="AL3118">
        <v>7</v>
      </c>
      <c r="AM3118" s="5">
        <f t="shared" si="394"/>
        <v>1.4</v>
      </c>
      <c r="AN3118" s="4">
        <f t="shared" si="391"/>
        <v>2.1204089360090874E-3</v>
      </c>
      <c r="AO3118" s="3"/>
      <c r="AP3118">
        <v>1</v>
      </c>
      <c r="AR3118" t="s">
        <v>1</v>
      </c>
      <c r="AT3118" s="2" t="s">
        <v>0</v>
      </c>
      <c r="AU3118" s="1">
        <f t="shared" si="395"/>
        <v>0.52142172324697922</v>
      </c>
      <c r="AV3118" s="1">
        <f t="shared" si="396"/>
        <v>0.43302720049095916</v>
      </c>
      <c r="AW3118" s="1">
        <f t="shared" si="397"/>
        <v>0.344632677734939</v>
      </c>
    </row>
    <row r="3119" spans="1:49" x14ac:dyDescent="0.2">
      <c r="A3119">
        <v>3117</v>
      </c>
      <c r="B3119" t="s">
        <v>22275</v>
      </c>
      <c r="C3119" t="s">
        <v>22274</v>
      </c>
      <c r="F3119" t="s">
        <v>22273</v>
      </c>
      <c r="G3119" t="s">
        <v>14</v>
      </c>
      <c r="H3119" t="s">
        <v>13</v>
      </c>
      <c r="I3119" t="s">
        <v>22272</v>
      </c>
      <c r="J3119">
        <v>60005465</v>
      </c>
      <c r="K3119" t="s">
        <v>3521</v>
      </c>
      <c r="L3119" t="s">
        <v>3520</v>
      </c>
      <c r="M3119" t="s">
        <v>9</v>
      </c>
      <c r="N3119">
        <v>4</v>
      </c>
      <c r="O3119" t="s">
        <v>22271</v>
      </c>
      <c r="P3119" t="s">
        <v>22270</v>
      </c>
      <c r="Q3119" t="s">
        <v>4506</v>
      </c>
      <c r="R3119" s="7">
        <v>42736</v>
      </c>
      <c r="S3119" s="8">
        <f t="shared" si="392"/>
        <v>2017</v>
      </c>
      <c r="T3119" s="8">
        <v>2017</v>
      </c>
      <c r="U3119" s="8">
        <f t="shared" si="393"/>
        <v>5</v>
      </c>
      <c r="V3119" s="7">
        <v>2017</v>
      </c>
      <c r="W3119" t="s">
        <v>4609</v>
      </c>
      <c r="X3119" s="2">
        <v>0.245</v>
      </c>
      <c r="Y3119" s="6">
        <f t="shared" si="390"/>
        <v>6.5401350738100959E-3</v>
      </c>
      <c r="AA3119">
        <v>19376480</v>
      </c>
      <c r="AB3119">
        <v>19700186896</v>
      </c>
      <c r="AD3119" t="s">
        <v>6</v>
      </c>
      <c r="AE3119">
        <v>70</v>
      </c>
      <c r="AH3119" t="s">
        <v>2992</v>
      </c>
      <c r="AI3119" t="s">
        <v>22269</v>
      </c>
      <c r="AK3119" t="s">
        <v>22268</v>
      </c>
      <c r="AL3119">
        <v>3</v>
      </c>
      <c r="AM3119" s="5">
        <f t="shared" si="394"/>
        <v>0.6</v>
      </c>
      <c r="AN3119" s="4">
        <f t="shared" si="391"/>
        <v>9.0874668686103744E-4</v>
      </c>
      <c r="AO3119" s="3"/>
      <c r="AP3119">
        <v>1</v>
      </c>
      <c r="AR3119" t="s">
        <v>1</v>
      </c>
      <c r="AT3119" s="2" t="s">
        <v>0</v>
      </c>
      <c r="AU3119" s="1">
        <f t="shared" si="395"/>
        <v>0.48507185577253775</v>
      </c>
      <c r="AV3119" s="1">
        <f t="shared" si="396"/>
        <v>0.37244408803355666</v>
      </c>
      <c r="AW3119" s="1">
        <f t="shared" si="397"/>
        <v>0.25981632029457552</v>
      </c>
    </row>
    <row r="3120" spans="1:49" x14ac:dyDescent="0.2">
      <c r="A3120">
        <v>3118</v>
      </c>
      <c r="B3120" t="s">
        <v>22267</v>
      </c>
      <c r="C3120" t="s">
        <v>22266</v>
      </c>
      <c r="F3120" t="s">
        <v>22265</v>
      </c>
      <c r="G3120" t="s">
        <v>14</v>
      </c>
      <c r="H3120" t="s">
        <v>13</v>
      </c>
      <c r="I3120" t="s">
        <v>6038</v>
      </c>
      <c r="J3120">
        <v>60025578</v>
      </c>
      <c r="K3120" t="s">
        <v>200</v>
      </c>
      <c r="L3120" t="s">
        <v>10</v>
      </c>
      <c r="M3120" t="s">
        <v>9</v>
      </c>
      <c r="N3120">
        <v>3</v>
      </c>
      <c r="O3120" t="s">
        <v>22264</v>
      </c>
      <c r="P3120" t="s">
        <v>22263</v>
      </c>
      <c r="Q3120" t="s">
        <v>2642</v>
      </c>
      <c r="R3120" s="7">
        <v>42736</v>
      </c>
      <c r="S3120" s="8">
        <f t="shared" si="392"/>
        <v>2017</v>
      </c>
      <c r="T3120" s="8">
        <v>2017</v>
      </c>
      <c r="U3120" s="8">
        <f t="shared" si="393"/>
        <v>5</v>
      </c>
      <c r="V3120" s="7">
        <v>2017</v>
      </c>
      <c r="W3120" t="s">
        <v>4609</v>
      </c>
      <c r="X3120" s="2">
        <v>0.245</v>
      </c>
      <c r="Y3120" s="6">
        <f t="shared" si="390"/>
        <v>6.5401350738100959E-3</v>
      </c>
      <c r="AA3120">
        <v>19376480</v>
      </c>
      <c r="AB3120">
        <v>19700186896</v>
      </c>
      <c r="AD3120" t="s">
        <v>6</v>
      </c>
      <c r="AE3120">
        <v>70</v>
      </c>
      <c r="AH3120" t="s">
        <v>22262</v>
      </c>
      <c r="AI3120" t="s">
        <v>22261</v>
      </c>
      <c r="AK3120" t="s">
        <v>22260</v>
      </c>
      <c r="AL3120">
        <v>4</v>
      </c>
      <c r="AM3120" s="5">
        <f t="shared" si="394"/>
        <v>0.8</v>
      </c>
      <c r="AN3120" s="4">
        <f t="shared" si="391"/>
        <v>1.2116622491480501E-3</v>
      </c>
      <c r="AO3120" s="3"/>
      <c r="AP3120">
        <v>1</v>
      </c>
      <c r="AR3120" t="s">
        <v>1</v>
      </c>
      <c r="AT3120" s="2" t="s">
        <v>0</v>
      </c>
      <c r="AU3120" s="1">
        <f t="shared" si="395"/>
        <v>0.4941593226411482</v>
      </c>
      <c r="AV3120" s="1">
        <f t="shared" si="396"/>
        <v>0.3875898661479073</v>
      </c>
      <c r="AW3120" s="1">
        <f t="shared" si="397"/>
        <v>0.2810204096546664</v>
      </c>
    </row>
    <row r="3121" spans="1:49" x14ac:dyDescent="0.2">
      <c r="A3121">
        <v>3119</v>
      </c>
      <c r="B3121" t="s">
        <v>22259</v>
      </c>
      <c r="C3121" t="s">
        <v>22258</v>
      </c>
      <c r="F3121" t="s">
        <v>22257</v>
      </c>
      <c r="G3121" t="s">
        <v>14</v>
      </c>
      <c r="H3121" t="s">
        <v>13</v>
      </c>
      <c r="I3121" t="s">
        <v>22256</v>
      </c>
      <c r="J3121">
        <v>60031818</v>
      </c>
      <c r="K3121" t="s">
        <v>22255</v>
      </c>
      <c r="L3121" t="s">
        <v>22254</v>
      </c>
      <c r="M3121" t="s">
        <v>39</v>
      </c>
      <c r="N3121">
        <v>3</v>
      </c>
      <c r="O3121" t="s">
        <v>22253</v>
      </c>
      <c r="P3121" t="s">
        <v>22252</v>
      </c>
      <c r="Q3121" t="s">
        <v>22251</v>
      </c>
      <c r="R3121" s="7">
        <v>42736</v>
      </c>
      <c r="S3121" s="8">
        <f t="shared" si="392"/>
        <v>2017</v>
      </c>
      <c r="T3121" s="8">
        <v>2017</v>
      </c>
      <c r="U3121" s="8">
        <f t="shared" si="393"/>
        <v>5</v>
      </c>
      <c r="V3121" s="7">
        <v>2017</v>
      </c>
      <c r="W3121" t="s">
        <v>4609</v>
      </c>
      <c r="X3121" s="2">
        <v>0.245</v>
      </c>
      <c r="Y3121" s="6">
        <f t="shared" si="390"/>
        <v>6.5401350738100959E-3</v>
      </c>
      <c r="AA3121">
        <v>19376480</v>
      </c>
      <c r="AB3121">
        <v>19700186896</v>
      </c>
      <c r="AD3121" t="s">
        <v>6</v>
      </c>
      <c r="AE3121">
        <v>70</v>
      </c>
      <c r="AH3121" t="s">
        <v>22250</v>
      </c>
      <c r="AI3121" t="s">
        <v>22249</v>
      </c>
      <c r="AK3121" t="s">
        <v>22248</v>
      </c>
      <c r="AL3121">
        <v>2</v>
      </c>
      <c r="AM3121" s="5">
        <f t="shared" si="394"/>
        <v>0.4</v>
      </c>
      <c r="AN3121" s="4">
        <f t="shared" si="391"/>
        <v>6.0583112457402507E-4</v>
      </c>
      <c r="AO3121" s="3"/>
      <c r="AP3121">
        <v>1</v>
      </c>
      <c r="AR3121" t="s">
        <v>1</v>
      </c>
      <c r="AT3121" s="2" t="s">
        <v>0</v>
      </c>
      <c r="AU3121" s="1">
        <f t="shared" si="395"/>
        <v>0.47598438890392741</v>
      </c>
      <c r="AV3121" s="1">
        <f t="shared" si="396"/>
        <v>0.35729830991920603</v>
      </c>
      <c r="AW3121" s="1">
        <f t="shared" si="397"/>
        <v>0.23861223093448464</v>
      </c>
    </row>
    <row r="3122" spans="1:49" x14ac:dyDescent="0.2">
      <c r="A3122">
        <v>3120</v>
      </c>
      <c r="B3122" t="s">
        <v>22247</v>
      </c>
      <c r="C3122" t="s">
        <v>22246</v>
      </c>
      <c r="F3122" t="s">
        <v>22245</v>
      </c>
      <c r="G3122" t="s">
        <v>14</v>
      </c>
      <c r="H3122" t="s">
        <v>13</v>
      </c>
      <c r="I3122" t="s">
        <v>3620</v>
      </c>
      <c r="J3122" t="s">
        <v>22244</v>
      </c>
      <c r="K3122" t="s">
        <v>22243</v>
      </c>
      <c r="L3122" t="s">
        <v>22242</v>
      </c>
      <c r="M3122" t="s">
        <v>85</v>
      </c>
      <c r="N3122">
        <v>3</v>
      </c>
      <c r="O3122" t="s">
        <v>22241</v>
      </c>
      <c r="P3122" t="s">
        <v>22240</v>
      </c>
      <c r="Q3122" t="s">
        <v>22239</v>
      </c>
      <c r="R3122" s="7">
        <v>42736</v>
      </c>
      <c r="S3122" s="8">
        <f t="shared" si="392"/>
        <v>2017</v>
      </c>
      <c r="T3122" s="8">
        <v>2017</v>
      </c>
      <c r="U3122" s="8">
        <f t="shared" si="393"/>
        <v>5</v>
      </c>
      <c r="V3122" s="7">
        <v>2017</v>
      </c>
      <c r="W3122" t="s">
        <v>4609</v>
      </c>
      <c r="X3122" s="2">
        <v>0.245</v>
      </c>
      <c r="Y3122" s="6">
        <f t="shared" si="390"/>
        <v>6.5401350738100959E-3</v>
      </c>
      <c r="AA3122">
        <v>19376480</v>
      </c>
      <c r="AB3122">
        <v>19700186896</v>
      </c>
      <c r="AD3122" t="s">
        <v>6</v>
      </c>
      <c r="AE3122">
        <v>70</v>
      </c>
      <c r="AH3122" t="s">
        <v>22238</v>
      </c>
      <c r="AI3122" t="s">
        <v>22237</v>
      </c>
      <c r="AK3122" t="s">
        <v>22236</v>
      </c>
      <c r="AL3122">
        <v>2</v>
      </c>
      <c r="AM3122" s="5">
        <f t="shared" si="394"/>
        <v>0.4</v>
      </c>
      <c r="AN3122" s="4">
        <f t="shared" si="391"/>
        <v>6.0583112457402507E-4</v>
      </c>
      <c r="AO3122" s="3"/>
      <c r="AP3122">
        <v>1</v>
      </c>
      <c r="AR3122" t="s">
        <v>1</v>
      </c>
      <c r="AS3122" t="s">
        <v>22235</v>
      </c>
      <c r="AT3122" s="2" t="s">
        <v>0</v>
      </c>
      <c r="AU3122" s="1">
        <f t="shared" si="395"/>
        <v>0.47598438890392741</v>
      </c>
      <c r="AV3122" s="1">
        <f t="shared" si="396"/>
        <v>0.35729830991920603</v>
      </c>
      <c r="AW3122" s="1">
        <f t="shared" si="397"/>
        <v>0.23861223093448464</v>
      </c>
    </row>
    <row r="3123" spans="1:49" x14ac:dyDescent="0.2">
      <c r="A3123">
        <v>3121</v>
      </c>
      <c r="B3123" t="s">
        <v>22234</v>
      </c>
      <c r="C3123" t="s">
        <v>22233</v>
      </c>
      <c r="F3123" t="s">
        <v>22232</v>
      </c>
      <c r="G3123" t="s">
        <v>14</v>
      </c>
      <c r="H3123" t="s">
        <v>13</v>
      </c>
      <c r="I3123" t="s">
        <v>2957</v>
      </c>
      <c r="J3123">
        <v>60016835</v>
      </c>
      <c r="K3123" t="s">
        <v>1701</v>
      </c>
      <c r="L3123" t="s">
        <v>363</v>
      </c>
      <c r="M3123" t="s">
        <v>9</v>
      </c>
      <c r="N3123">
        <v>2</v>
      </c>
      <c r="O3123" t="s">
        <v>22231</v>
      </c>
      <c r="P3123" t="s">
        <v>22230</v>
      </c>
      <c r="Q3123" t="s">
        <v>13618</v>
      </c>
      <c r="R3123" s="7">
        <v>42736</v>
      </c>
      <c r="S3123" s="8">
        <f t="shared" si="392"/>
        <v>2017</v>
      </c>
      <c r="T3123" s="8">
        <v>2017</v>
      </c>
      <c r="U3123" s="8">
        <f t="shared" si="393"/>
        <v>5</v>
      </c>
      <c r="V3123" s="7">
        <v>2017</v>
      </c>
      <c r="W3123" t="s">
        <v>4609</v>
      </c>
      <c r="X3123" s="2">
        <v>0.245</v>
      </c>
      <c r="Y3123" s="6">
        <f t="shared" si="390"/>
        <v>6.5401350738100959E-3</v>
      </c>
      <c r="AA3123">
        <v>19376480</v>
      </c>
      <c r="AB3123">
        <v>19700186896</v>
      </c>
      <c r="AD3123" t="s">
        <v>6</v>
      </c>
      <c r="AE3123">
        <v>70</v>
      </c>
      <c r="AH3123" t="s">
        <v>1977</v>
      </c>
      <c r="AI3123" t="s">
        <v>22229</v>
      </c>
      <c r="AK3123" t="s">
        <v>22228</v>
      </c>
      <c r="AL3123">
        <v>6</v>
      </c>
      <c r="AM3123" s="5">
        <f t="shared" si="394"/>
        <v>1.2</v>
      </c>
      <c r="AN3123" s="4">
        <f t="shared" si="391"/>
        <v>1.8174933737220749E-3</v>
      </c>
      <c r="AO3123" s="3"/>
      <c r="AP3123">
        <v>1</v>
      </c>
      <c r="AR3123" t="s">
        <v>1</v>
      </c>
      <c r="AT3123" s="2" t="s">
        <v>0</v>
      </c>
      <c r="AU3123" s="1">
        <f t="shared" si="395"/>
        <v>0.51233425637836894</v>
      </c>
      <c r="AV3123" s="1">
        <f t="shared" si="396"/>
        <v>0.41788142237660852</v>
      </c>
      <c r="AW3123" s="1">
        <f t="shared" si="397"/>
        <v>0.32342858837484817</v>
      </c>
    </row>
    <row r="3124" spans="1:49" x14ac:dyDescent="0.2">
      <c r="A3124">
        <v>3122</v>
      </c>
      <c r="B3124" t="s">
        <v>22227</v>
      </c>
      <c r="C3124" t="s">
        <v>22226</v>
      </c>
      <c r="F3124" t="s">
        <v>22225</v>
      </c>
      <c r="G3124" t="s">
        <v>14</v>
      </c>
      <c r="H3124" t="s">
        <v>13</v>
      </c>
      <c r="I3124" t="s">
        <v>22224</v>
      </c>
      <c r="J3124">
        <v>60008919</v>
      </c>
      <c r="K3124" t="s">
        <v>20188</v>
      </c>
      <c r="L3124" t="s">
        <v>20187</v>
      </c>
      <c r="M3124" t="s">
        <v>9</v>
      </c>
      <c r="N3124">
        <v>4</v>
      </c>
      <c r="O3124" t="s">
        <v>22223</v>
      </c>
      <c r="P3124" t="s">
        <v>22222</v>
      </c>
      <c r="Q3124" t="s">
        <v>22221</v>
      </c>
      <c r="R3124" s="7">
        <v>42736</v>
      </c>
      <c r="S3124" s="8">
        <f t="shared" si="392"/>
        <v>2017</v>
      </c>
      <c r="T3124" s="8">
        <v>2017</v>
      </c>
      <c r="U3124" s="8">
        <f t="shared" si="393"/>
        <v>5</v>
      </c>
      <c r="V3124" s="7">
        <v>2017</v>
      </c>
      <c r="W3124" t="s">
        <v>4609</v>
      </c>
      <c r="X3124" s="2">
        <v>0.245</v>
      </c>
      <c r="Y3124" s="6">
        <f t="shared" si="390"/>
        <v>6.5401350738100959E-3</v>
      </c>
      <c r="AA3124">
        <v>19376480</v>
      </c>
      <c r="AB3124">
        <v>19700186896</v>
      </c>
      <c r="AD3124" t="s">
        <v>6</v>
      </c>
      <c r="AE3124">
        <v>70</v>
      </c>
      <c r="AH3124" t="s">
        <v>22220</v>
      </c>
      <c r="AI3124" t="s">
        <v>22219</v>
      </c>
      <c r="AK3124" t="s">
        <v>22218</v>
      </c>
      <c r="AL3124">
        <v>3</v>
      </c>
      <c r="AM3124" s="5">
        <f t="shared" si="394"/>
        <v>0.6</v>
      </c>
      <c r="AN3124" s="4">
        <f t="shared" si="391"/>
        <v>9.0874668686103744E-4</v>
      </c>
      <c r="AO3124" s="3"/>
      <c r="AP3124">
        <v>1</v>
      </c>
      <c r="AQ3124" t="s">
        <v>76</v>
      </c>
      <c r="AR3124">
        <v>61371056</v>
      </c>
      <c r="AS3124" t="s">
        <v>75</v>
      </c>
      <c r="AT3124" s="2" t="s">
        <v>0</v>
      </c>
      <c r="AU3124" s="1">
        <f t="shared" si="395"/>
        <v>0.48507185577253775</v>
      </c>
      <c r="AV3124" s="1">
        <f t="shared" si="396"/>
        <v>0.37244408803355666</v>
      </c>
      <c r="AW3124" s="1">
        <f t="shared" si="397"/>
        <v>0.25981632029457552</v>
      </c>
    </row>
    <row r="3125" spans="1:49" x14ac:dyDescent="0.2">
      <c r="A3125">
        <v>3123</v>
      </c>
      <c r="B3125" t="s">
        <v>22217</v>
      </c>
      <c r="C3125" t="s">
        <v>22216</v>
      </c>
      <c r="F3125" t="s">
        <v>22215</v>
      </c>
      <c r="G3125" t="s">
        <v>14</v>
      </c>
      <c r="H3125" t="s">
        <v>13</v>
      </c>
      <c r="I3125" t="s">
        <v>22214</v>
      </c>
      <c r="J3125" t="s">
        <v>22213</v>
      </c>
      <c r="K3125" t="s">
        <v>22212</v>
      </c>
      <c r="L3125" t="s">
        <v>22211</v>
      </c>
      <c r="M3125" t="s">
        <v>22210</v>
      </c>
      <c r="N3125">
        <v>3</v>
      </c>
      <c r="O3125" t="s">
        <v>22209</v>
      </c>
      <c r="P3125" t="s">
        <v>22208</v>
      </c>
      <c r="Q3125" t="s">
        <v>22207</v>
      </c>
      <c r="R3125" s="7">
        <v>42736</v>
      </c>
      <c r="S3125" s="8">
        <f t="shared" si="392"/>
        <v>2017</v>
      </c>
      <c r="T3125" s="8">
        <v>2017</v>
      </c>
      <c r="U3125" s="8">
        <f t="shared" si="393"/>
        <v>5</v>
      </c>
      <c r="V3125" s="7">
        <v>2017</v>
      </c>
      <c r="W3125" t="s">
        <v>4609</v>
      </c>
      <c r="X3125" s="2">
        <v>0.245</v>
      </c>
      <c r="Y3125" s="6">
        <f t="shared" si="390"/>
        <v>6.5401350738100959E-3</v>
      </c>
      <c r="AA3125">
        <v>19376480</v>
      </c>
      <c r="AB3125">
        <v>19700186896</v>
      </c>
      <c r="AD3125" t="s">
        <v>6</v>
      </c>
      <c r="AE3125">
        <v>70</v>
      </c>
      <c r="AH3125" t="s">
        <v>22206</v>
      </c>
      <c r="AI3125" t="s">
        <v>22205</v>
      </c>
      <c r="AK3125" t="s">
        <v>22204</v>
      </c>
      <c r="AL3125">
        <v>6</v>
      </c>
      <c r="AM3125" s="5">
        <f t="shared" si="394"/>
        <v>1.2</v>
      </c>
      <c r="AN3125" s="4">
        <f t="shared" si="391"/>
        <v>1.8174933737220749E-3</v>
      </c>
      <c r="AO3125" s="3"/>
      <c r="AP3125">
        <v>1</v>
      </c>
      <c r="AR3125" t="s">
        <v>1</v>
      </c>
      <c r="AT3125" s="2" t="s">
        <v>0</v>
      </c>
      <c r="AU3125" s="1">
        <f t="shared" si="395"/>
        <v>0.51233425637836894</v>
      </c>
      <c r="AV3125" s="1">
        <f t="shared" si="396"/>
        <v>0.41788142237660852</v>
      </c>
      <c r="AW3125" s="1">
        <f t="shared" si="397"/>
        <v>0.32342858837484817</v>
      </c>
    </row>
    <row r="3126" spans="1:49" x14ac:dyDescent="0.2">
      <c r="A3126">
        <v>3124</v>
      </c>
      <c r="B3126" t="s">
        <v>22203</v>
      </c>
      <c r="C3126" t="s">
        <v>22202</v>
      </c>
      <c r="F3126" t="s">
        <v>22201</v>
      </c>
      <c r="G3126" t="s">
        <v>14</v>
      </c>
      <c r="H3126" t="s">
        <v>13</v>
      </c>
      <c r="I3126" t="s">
        <v>22200</v>
      </c>
      <c r="J3126">
        <v>60025578</v>
      </c>
      <c r="K3126" t="s">
        <v>200</v>
      </c>
      <c r="L3126" t="s">
        <v>10</v>
      </c>
      <c r="M3126" t="s">
        <v>9</v>
      </c>
      <c r="N3126">
        <v>3</v>
      </c>
      <c r="O3126" t="s">
        <v>22199</v>
      </c>
      <c r="P3126" t="s">
        <v>22198</v>
      </c>
      <c r="Q3126" t="s">
        <v>2642</v>
      </c>
      <c r="R3126" s="7">
        <v>42736</v>
      </c>
      <c r="S3126" s="8">
        <f t="shared" si="392"/>
        <v>2017</v>
      </c>
      <c r="T3126" s="8">
        <v>2017</v>
      </c>
      <c r="U3126" s="8">
        <f t="shared" si="393"/>
        <v>5</v>
      </c>
      <c r="V3126" s="7">
        <v>2017</v>
      </c>
      <c r="W3126" t="s">
        <v>4609</v>
      </c>
      <c r="X3126" s="2">
        <v>0.245</v>
      </c>
      <c r="Y3126" s="6">
        <f t="shared" si="390"/>
        <v>6.5401350738100959E-3</v>
      </c>
      <c r="AA3126">
        <v>19376480</v>
      </c>
      <c r="AB3126">
        <v>19700186896</v>
      </c>
      <c r="AD3126" t="s">
        <v>6</v>
      </c>
      <c r="AE3126">
        <v>70</v>
      </c>
      <c r="AH3126" t="s">
        <v>22197</v>
      </c>
      <c r="AI3126" t="s">
        <v>22196</v>
      </c>
      <c r="AK3126" t="s">
        <v>22195</v>
      </c>
      <c r="AL3126">
        <v>0</v>
      </c>
      <c r="AM3126" s="5">
        <f t="shared" si="394"/>
        <v>0</v>
      </c>
      <c r="AN3126" s="4">
        <f t="shared" si="391"/>
        <v>0</v>
      </c>
      <c r="AO3126" s="3"/>
      <c r="AP3126">
        <v>1</v>
      </c>
      <c r="AR3126" t="s">
        <v>1</v>
      </c>
      <c r="AT3126" s="2" t="s">
        <v>0</v>
      </c>
      <c r="AU3126" s="1">
        <f t="shared" si="395"/>
        <v>0.45780945516670668</v>
      </c>
      <c r="AV3126" s="1">
        <f t="shared" si="396"/>
        <v>0.3270067536905048</v>
      </c>
      <c r="AW3126" s="1">
        <f t="shared" si="397"/>
        <v>0.1962040522143029</v>
      </c>
    </row>
    <row r="3127" spans="1:49" x14ac:dyDescent="0.2">
      <c r="A3127">
        <v>3125</v>
      </c>
      <c r="B3127" t="s">
        <v>22194</v>
      </c>
      <c r="C3127" t="s">
        <v>22193</v>
      </c>
      <c r="F3127" t="s">
        <v>22192</v>
      </c>
      <c r="G3127" t="s">
        <v>14</v>
      </c>
      <c r="H3127" t="s">
        <v>13</v>
      </c>
      <c r="I3127" t="s">
        <v>22191</v>
      </c>
      <c r="J3127">
        <v>60097536</v>
      </c>
      <c r="K3127" t="s">
        <v>22190</v>
      </c>
      <c r="L3127" t="s">
        <v>22189</v>
      </c>
      <c r="M3127" t="s">
        <v>39</v>
      </c>
      <c r="N3127">
        <v>2</v>
      </c>
      <c r="O3127" t="s">
        <v>22188</v>
      </c>
      <c r="P3127" t="s">
        <v>22187</v>
      </c>
      <c r="Q3127" t="s">
        <v>22186</v>
      </c>
      <c r="R3127" s="7">
        <v>42736</v>
      </c>
      <c r="S3127" s="8">
        <f t="shared" si="392"/>
        <v>2017</v>
      </c>
      <c r="T3127" s="8">
        <v>2017</v>
      </c>
      <c r="U3127" s="8">
        <f t="shared" si="393"/>
        <v>5</v>
      </c>
      <c r="V3127" s="7">
        <v>2017</v>
      </c>
      <c r="W3127" t="s">
        <v>4609</v>
      </c>
      <c r="X3127" s="2">
        <v>0.245</v>
      </c>
      <c r="Y3127" s="6">
        <f t="shared" si="390"/>
        <v>6.5401350738100959E-3</v>
      </c>
      <c r="AA3127">
        <v>19376480</v>
      </c>
      <c r="AB3127">
        <v>19700186896</v>
      </c>
      <c r="AD3127" t="s">
        <v>6</v>
      </c>
      <c r="AE3127">
        <v>70</v>
      </c>
      <c r="AH3127" t="s">
        <v>22185</v>
      </c>
      <c r="AI3127" t="s">
        <v>22184</v>
      </c>
      <c r="AK3127" t="s">
        <v>22183</v>
      </c>
      <c r="AL3127">
        <v>22</v>
      </c>
      <c r="AM3127" s="5">
        <f t="shared" si="394"/>
        <v>4.4000000000000004</v>
      </c>
      <c r="AN3127" s="4">
        <f t="shared" si="391"/>
        <v>6.6641423703142754E-3</v>
      </c>
      <c r="AO3127" s="3"/>
      <c r="AP3127">
        <v>1</v>
      </c>
      <c r="AR3127" t="s">
        <v>1</v>
      </c>
      <c r="AT3127" s="2" t="s">
        <v>0</v>
      </c>
      <c r="AU3127" s="1">
        <f t="shared" si="395"/>
        <v>0.65773372627613491</v>
      </c>
      <c r="AV3127" s="1">
        <f t="shared" si="396"/>
        <v>0.66021387220621852</v>
      </c>
      <c r="AW3127" s="1">
        <f t="shared" si="397"/>
        <v>0.66269401813630213</v>
      </c>
    </row>
    <row r="3128" spans="1:49" x14ac:dyDescent="0.2">
      <c r="A3128">
        <v>3126</v>
      </c>
      <c r="B3128" t="s">
        <v>22182</v>
      </c>
      <c r="C3128" t="s">
        <v>22181</v>
      </c>
      <c r="F3128" t="s">
        <v>22180</v>
      </c>
      <c r="G3128" t="s">
        <v>14</v>
      </c>
      <c r="H3128" t="s">
        <v>13</v>
      </c>
      <c r="I3128" t="s">
        <v>22179</v>
      </c>
      <c r="J3128">
        <v>60069394</v>
      </c>
      <c r="K3128" t="s">
        <v>17015</v>
      </c>
      <c r="L3128" t="s">
        <v>17014</v>
      </c>
      <c r="M3128" t="s">
        <v>14514</v>
      </c>
      <c r="N3128">
        <v>2</v>
      </c>
      <c r="O3128" t="s">
        <v>22178</v>
      </c>
      <c r="P3128" t="s">
        <v>22177</v>
      </c>
      <c r="Q3128" t="s">
        <v>22176</v>
      </c>
      <c r="R3128" s="7">
        <v>42736</v>
      </c>
      <c r="S3128" s="8">
        <f t="shared" si="392"/>
        <v>2017</v>
      </c>
      <c r="T3128" s="8">
        <v>2017</v>
      </c>
      <c r="U3128" s="8">
        <f t="shared" si="393"/>
        <v>5</v>
      </c>
      <c r="V3128" s="7">
        <v>2017</v>
      </c>
      <c r="W3128" t="s">
        <v>4609</v>
      </c>
      <c r="X3128" s="2">
        <v>0.245</v>
      </c>
      <c r="Y3128" s="6">
        <f t="shared" si="390"/>
        <v>6.5401350738100959E-3</v>
      </c>
      <c r="AA3128">
        <v>19376480</v>
      </c>
      <c r="AB3128">
        <v>19700186896</v>
      </c>
      <c r="AD3128" t="s">
        <v>6</v>
      </c>
      <c r="AE3128">
        <v>70</v>
      </c>
      <c r="AH3128" t="s">
        <v>10640</v>
      </c>
      <c r="AI3128" t="s">
        <v>22175</v>
      </c>
      <c r="AK3128" t="s">
        <v>22174</v>
      </c>
      <c r="AL3128">
        <v>0</v>
      </c>
      <c r="AM3128" s="5">
        <f t="shared" si="394"/>
        <v>0</v>
      </c>
      <c r="AN3128" s="4">
        <f t="shared" si="391"/>
        <v>0</v>
      </c>
      <c r="AO3128" s="3"/>
      <c r="AP3128">
        <v>1</v>
      </c>
      <c r="AR3128" t="s">
        <v>1</v>
      </c>
      <c r="AT3128" s="2" t="s">
        <v>0</v>
      </c>
      <c r="AU3128" s="1">
        <f t="shared" si="395"/>
        <v>0.45780945516670668</v>
      </c>
      <c r="AV3128" s="1">
        <f t="shared" si="396"/>
        <v>0.3270067536905048</v>
      </c>
      <c r="AW3128" s="1">
        <f t="shared" si="397"/>
        <v>0.1962040522143029</v>
      </c>
    </row>
    <row r="3129" spans="1:49" x14ac:dyDescent="0.2">
      <c r="A3129">
        <v>3127</v>
      </c>
      <c r="B3129" t="s">
        <v>22173</v>
      </c>
      <c r="C3129" t="s">
        <v>22172</v>
      </c>
      <c r="F3129" t="s">
        <v>22171</v>
      </c>
      <c r="G3129" t="s">
        <v>14</v>
      </c>
      <c r="H3129" t="s">
        <v>13</v>
      </c>
      <c r="I3129" t="s">
        <v>4295</v>
      </c>
      <c r="J3129">
        <v>60025578</v>
      </c>
      <c r="K3129" t="s">
        <v>200</v>
      </c>
      <c r="L3129" t="s">
        <v>10</v>
      </c>
      <c r="M3129" t="s">
        <v>9</v>
      </c>
      <c r="N3129">
        <v>4</v>
      </c>
      <c r="O3129" t="s">
        <v>22170</v>
      </c>
      <c r="P3129" t="s">
        <v>22169</v>
      </c>
      <c r="Q3129" t="s">
        <v>1375</v>
      </c>
      <c r="R3129" s="7">
        <v>42736</v>
      </c>
      <c r="S3129" s="8">
        <f t="shared" si="392"/>
        <v>2017</v>
      </c>
      <c r="T3129" s="8">
        <v>2017</v>
      </c>
      <c r="U3129" s="8">
        <f t="shared" si="393"/>
        <v>5</v>
      </c>
      <c r="V3129" s="7">
        <v>2017</v>
      </c>
      <c r="W3129" t="s">
        <v>4609</v>
      </c>
      <c r="X3129" s="2">
        <v>0.245</v>
      </c>
      <c r="Y3129" s="6">
        <f t="shared" si="390"/>
        <v>6.5401350738100959E-3</v>
      </c>
      <c r="AA3129">
        <v>19376480</v>
      </c>
      <c r="AB3129">
        <v>19700186896</v>
      </c>
      <c r="AD3129" t="s">
        <v>6</v>
      </c>
      <c r="AE3129">
        <v>70</v>
      </c>
      <c r="AH3129" t="s">
        <v>2037</v>
      </c>
      <c r="AI3129" t="s">
        <v>22168</v>
      </c>
      <c r="AK3129" t="s">
        <v>22167</v>
      </c>
      <c r="AL3129">
        <v>2</v>
      </c>
      <c r="AM3129" s="5">
        <f t="shared" si="394"/>
        <v>0.4</v>
      </c>
      <c r="AN3129" s="4">
        <f t="shared" si="391"/>
        <v>6.0583112457402507E-4</v>
      </c>
      <c r="AO3129" s="3"/>
      <c r="AP3129">
        <v>1</v>
      </c>
      <c r="AR3129" t="s">
        <v>1</v>
      </c>
      <c r="AT3129" s="2" t="s">
        <v>0</v>
      </c>
      <c r="AU3129" s="1">
        <f t="shared" si="395"/>
        <v>0.47598438890392741</v>
      </c>
      <c r="AV3129" s="1">
        <f t="shared" si="396"/>
        <v>0.35729830991920603</v>
      </c>
      <c r="AW3129" s="1">
        <f t="shared" si="397"/>
        <v>0.23861223093448464</v>
      </c>
    </row>
    <row r="3130" spans="1:49" x14ac:dyDescent="0.2">
      <c r="A3130">
        <v>3128</v>
      </c>
      <c r="B3130" t="s">
        <v>22166</v>
      </c>
      <c r="C3130" t="s">
        <v>22165</v>
      </c>
      <c r="F3130" t="s">
        <v>22164</v>
      </c>
      <c r="G3130" t="s">
        <v>14</v>
      </c>
      <c r="H3130" t="s">
        <v>13</v>
      </c>
      <c r="I3130" t="s">
        <v>22163</v>
      </c>
      <c r="J3130">
        <v>118033938</v>
      </c>
      <c r="K3130" t="s">
        <v>22162</v>
      </c>
      <c r="L3130" t="s">
        <v>1168</v>
      </c>
      <c r="M3130" t="s">
        <v>9</v>
      </c>
      <c r="N3130">
        <v>1</v>
      </c>
      <c r="O3130" t="s">
        <v>22161</v>
      </c>
      <c r="P3130">
        <v>56460731900</v>
      </c>
      <c r="Q3130">
        <v>118033938</v>
      </c>
      <c r="R3130" s="7">
        <v>42736</v>
      </c>
      <c r="S3130" s="8">
        <f t="shared" si="392"/>
        <v>2017</v>
      </c>
      <c r="T3130" s="8">
        <v>2017</v>
      </c>
      <c r="U3130" s="8">
        <f t="shared" si="393"/>
        <v>5</v>
      </c>
      <c r="V3130" s="7">
        <v>2017</v>
      </c>
      <c r="W3130" t="s">
        <v>4609</v>
      </c>
      <c r="X3130" s="2">
        <v>0.245</v>
      </c>
      <c r="Y3130" s="6">
        <f t="shared" si="390"/>
        <v>6.5401350738100959E-3</v>
      </c>
      <c r="AA3130">
        <v>19376480</v>
      </c>
      <c r="AB3130">
        <v>19700186896</v>
      </c>
      <c r="AD3130" t="s">
        <v>6</v>
      </c>
      <c r="AE3130">
        <v>70</v>
      </c>
      <c r="AH3130" t="s">
        <v>17340</v>
      </c>
      <c r="AI3130" t="s">
        <v>22160</v>
      </c>
      <c r="AK3130" t="s">
        <v>22159</v>
      </c>
      <c r="AL3130">
        <v>3</v>
      </c>
      <c r="AM3130" s="5">
        <f t="shared" si="394"/>
        <v>0.6</v>
      </c>
      <c r="AN3130" s="4">
        <f t="shared" si="391"/>
        <v>9.0874668686103744E-4</v>
      </c>
      <c r="AO3130" s="3"/>
      <c r="AP3130">
        <v>1</v>
      </c>
      <c r="AR3130" t="s">
        <v>1</v>
      </c>
      <c r="AT3130" s="2" t="s">
        <v>0</v>
      </c>
      <c r="AU3130" s="1">
        <f t="shared" si="395"/>
        <v>0.48507185577253775</v>
      </c>
      <c r="AV3130" s="1">
        <f t="shared" si="396"/>
        <v>0.37244408803355666</v>
      </c>
      <c r="AW3130" s="1">
        <f t="shared" si="397"/>
        <v>0.25981632029457552</v>
      </c>
    </row>
    <row r="3131" spans="1:49" x14ac:dyDescent="0.2">
      <c r="A3131">
        <v>3129</v>
      </c>
      <c r="B3131" t="s">
        <v>22158</v>
      </c>
      <c r="C3131" t="s">
        <v>22157</v>
      </c>
      <c r="F3131" t="s">
        <v>22156</v>
      </c>
      <c r="G3131" t="s">
        <v>14</v>
      </c>
      <c r="H3131" t="s">
        <v>13</v>
      </c>
      <c r="I3131" t="s">
        <v>22111</v>
      </c>
      <c r="J3131" t="s">
        <v>22155</v>
      </c>
      <c r="K3131" t="s">
        <v>22154</v>
      </c>
      <c r="L3131" t="s">
        <v>22153</v>
      </c>
      <c r="M3131" t="s">
        <v>22152</v>
      </c>
      <c r="N3131">
        <v>3</v>
      </c>
      <c r="O3131" t="s">
        <v>22151</v>
      </c>
      <c r="P3131" t="s">
        <v>22150</v>
      </c>
      <c r="Q3131" t="s">
        <v>22149</v>
      </c>
      <c r="R3131" s="7">
        <v>42736</v>
      </c>
      <c r="S3131" s="8">
        <f t="shared" si="392"/>
        <v>2017</v>
      </c>
      <c r="T3131" s="8">
        <v>2017</v>
      </c>
      <c r="U3131" s="8">
        <f t="shared" si="393"/>
        <v>5</v>
      </c>
      <c r="V3131" s="7">
        <v>2017</v>
      </c>
      <c r="W3131" t="s">
        <v>22034</v>
      </c>
      <c r="X3131" s="2">
        <v>0.25800000000000001</v>
      </c>
      <c r="Y3131" s="6">
        <f t="shared" si="390"/>
        <v>6.8871626491551216E-3</v>
      </c>
      <c r="AA3131">
        <v>16936930</v>
      </c>
      <c r="AB3131">
        <v>21100256101</v>
      </c>
      <c r="AC3131">
        <v>23029293</v>
      </c>
      <c r="AD3131" t="s">
        <v>6</v>
      </c>
      <c r="AE3131">
        <v>15</v>
      </c>
      <c r="AF3131">
        <v>3</v>
      </c>
      <c r="AH3131" t="s">
        <v>22148</v>
      </c>
      <c r="AI3131" t="s">
        <v>22147</v>
      </c>
      <c r="AJ3131" t="s">
        <v>22146</v>
      </c>
      <c r="AK3131" t="s">
        <v>22145</v>
      </c>
      <c r="AL3131">
        <v>1</v>
      </c>
      <c r="AM3131" s="5">
        <f t="shared" si="394"/>
        <v>0.2</v>
      </c>
      <c r="AN3131" s="4">
        <f t="shared" si="391"/>
        <v>3.0291556228701253E-4</v>
      </c>
      <c r="AO3131" s="3"/>
      <c r="AP3131">
        <v>0</v>
      </c>
      <c r="AR3131" t="s">
        <v>1</v>
      </c>
      <c r="AT3131" s="2" t="s">
        <v>0</v>
      </c>
      <c r="AU3131" s="1">
        <f t="shared" si="395"/>
        <v>0.49118885230946879</v>
      </c>
      <c r="AV3131" s="1">
        <f t="shared" si="396"/>
        <v>0.35950391057210673</v>
      </c>
      <c r="AW3131" s="1">
        <f t="shared" si="397"/>
        <v>0.22781896883474451</v>
      </c>
    </row>
    <row r="3132" spans="1:49" x14ac:dyDescent="0.2">
      <c r="A3132">
        <v>3130</v>
      </c>
      <c r="B3132" t="s">
        <v>22144</v>
      </c>
      <c r="C3132" t="s">
        <v>22143</v>
      </c>
      <c r="F3132" t="s">
        <v>22142</v>
      </c>
      <c r="G3132" t="s">
        <v>14</v>
      </c>
      <c r="H3132" t="s">
        <v>13</v>
      </c>
      <c r="I3132" t="s">
        <v>22141</v>
      </c>
      <c r="J3132">
        <v>112313254</v>
      </c>
      <c r="K3132" t="s">
        <v>22140</v>
      </c>
      <c r="L3132" t="s">
        <v>22139</v>
      </c>
      <c r="M3132" t="s">
        <v>2231</v>
      </c>
      <c r="N3132">
        <v>9</v>
      </c>
      <c r="O3132" t="s">
        <v>22138</v>
      </c>
      <c r="P3132" t="s">
        <v>22137</v>
      </c>
      <c r="Q3132" t="s">
        <v>22136</v>
      </c>
      <c r="R3132" s="7">
        <v>42736</v>
      </c>
      <c r="S3132" s="8">
        <f t="shared" si="392"/>
        <v>2017</v>
      </c>
      <c r="T3132" s="8">
        <v>2017</v>
      </c>
      <c r="U3132" s="8">
        <f t="shared" si="393"/>
        <v>5</v>
      </c>
      <c r="V3132" s="7">
        <v>2017</v>
      </c>
      <c r="W3132" t="s">
        <v>22034</v>
      </c>
      <c r="X3132" s="2">
        <v>0.25800000000000001</v>
      </c>
      <c r="Y3132" s="6">
        <f t="shared" si="390"/>
        <v>6.8871626491551216E-3</v>
      </c>
      <c r="AA3132">
        <v>16936930</v>
      </c>
      <c r="AB3132">
        <v>21100256101</v>
      </c>
      <c r="AC3132">
        <v>23029293</v>
      </c>
      <c r="AD3132" t="s">
        <v>6</v>
      </c>
      <c r="AE3132">
        <v>15</v>
      </c>
      <c r="AF3132">
        <v>3</v>
      </c>
      <c r="AH3132" t="s">
        <v>22135</v>
      </c>
      <c r="AI3132" t="s">
        <v>22134</v>
      </c>
      <c r="AJ3132" t="s">
        <v>22133</v>
      </c>
      <c r="AK3132" t="s">
        <v>22132</v>
      </c>
      <c r="AL3132">
        <v>2</v>
      </c>
      <c r="AM3132" s="5">
        <f t="shared" si="394"/>
        <v>0.4</v>
      </c>
      <c r="AN3132" s="4">
        <f t="shared" si="391"/>
        <v>6.0583112457402507E-4</v>
      </c>
      <c r="AO3132" s="3"/>
      <c r="AP3132">
        <v>0</v>
      </c>
      <c r="AR3132" t="s">
        <v>22131</v>
      </c>
      <c r="AS3132" t="s">
        <v>22130</v>
      </c>
      <c r="AT3132" s="2" t="s">
        <v>0</v>
      </c>
      <c r="AU3132" s="1">
        <f t="shared" si="395"/>
        <v>0.50027631917807924</v>
      </c>
      <c r="AV3132" s="1">
        <f t="shared" si="396"/>
        <v>0.37464968868645732</v>
      </c>
      <c r="AW3132" s="1">
        <f t="shared" si="397"/>
        <v>0.24902305819483536</v>
      </c>
    </row>
    <row r="3133" spans="1:49" x14ac:dyDescent="0.2">
      <c r="A3133">
        <v>3131</v>
      </c>
      <c r="B3133" t="s">
        <v>22129</v>
      </c>
      <c r="C3133" t="s">
        <v>22128</v>
      </c>
      <c r="F3133" t="s">
        <v>22127</v>
      </c>
      <c r="G3133" t="s">
        <v>14</v>
      </c>
      <c r="H3133" t="s">
        <v>13</v>
      </c>
      <c r="I3133" t="s">
        <v>22126</v>
      </c>
      <c r="J3133" t="s">
        <v>22125</v>
      </c>
      <c r="K3133" t="s">
        <v>22124</v>
      </c>
      <c r="L3133" t="s">
        <v>22123</v>
      </c>
      <c r="M3133" t="s">
        <v>22094</v>
      </c>
      <c r="N3133">
        <v>7</v>
      </c>
      <c r="O3133" t="s">
        <v>22122</v>
      </c>
      <c r="P3133" t="s">
        <v>22121</v>
      </c>
      <c r="Q3133" t="s">
        <v>22120</v>
      </c>
      <c r="R3133" s="7">
        <v>42736</v>
      </c>
      <c r="S3133" s="8">
        <f t="shared" si="392"/>
        <v>2017</v>
      </c>
      <c r="T3133" s="8">
        <v>2017</v>
      </c>
      <c r="U3133" s="8">
        <f t="shared" si="393"/>
        <v>5</v>
      </c>
      <c r="V3133" s="7">
        <v>2017</v>
      </c>
      <c r="W3133" t="s">
        <v>22034</v>
      </c>
      <c r="X3133" s="2">
        <v>0.25800000000000001</v>
      </c>
      <c r="Y3133" s="6">
        <f t="shared" si="390"/>
        <v>6.8871626491551216E-3</v>
      </c>
      <c r="AA3133">
        <v>16936930</v>
      </c>
      <c r="AB3133">
        <v>21100256101</v>
      </c>
      <c r="AC3133">
        <v>23029293</v>
      </c>
      <c r="AD3133" t="s">
        <v>6</v>
      </c>
      <c r="AE3133">
        <v>15</v>
      </c>
      <c r="AF3133">
        <v>3</v>
      </c>
      <c r="AH3133" t="s">
        <v>22119</v>
      </c>
      <c r="AI3133" t="s">
        <v>22118</v>
      </c>
      <c r="AJ3133" t="s">
        <v>22117</v>
      </c>
      <c r="AK3133" t="s">
        <v>22116</v>
      </c>
      <c r="AL3133">
        <v>15</v>
      </c>
      <c r="AM3133" s="5">
        <f t="shared" si="394"/>
        <v>3</v>
      </c>
      <c r="AN3133" s="4">
        <f t="shared" si="391"/>
        <v>4.5437334343051876E-3</v>
      </c>
      <c r="AO3133" s="3"/>
      <c r="AP3133">
        <v>0</v>
      </c>
      <c r="AR3133" t="s">
        <v>22115</v>
      </c>
      <c r="AT3133" s="2" t="s">
        <v>0</v>
      </c>
      <c r="AU3133" s="1">
        <f t="shared" si="395"/>
        <v>0.61841338847001404</v>
      </c>
      <c r="AV3133" s="1">
        <f t="shared" si="396"/>
        <v>0.57154480417301545</v>
      </c>
      <c r="AW3133" s="1">
        <f t="shared" si="397"/>
        <v>0.52467621987601676</v>
      </c>
    </row>
    <row r="3134" spans="1:49" x14ac:dyDescent="0.2">
      <c r="A3134">
        <v>3132</v>
      </c>
      <c r="B3134" t="s">
        <v>22114</v>
      </c>
      <c r="C3134" t="s">
        <v>22113</v>
      </c>
      <c r="F3134" t="s">
        <v>22112</v>
      </c>
      <c r="G3134" t="s">
        <v>14</v>
      </c>
      <c r="H3134" t="s">
        <v>13</v>
      </c>
      <c r="I3134" t="s">
        <v>22111</v>
      </c>
      <c r="J3134">
        <v>60069417</v>
      </c>
      <c r="K3134" t="s">
        <v>22110</v>
      </c>
      <c r="L3134" t="s">
        <v>22109</v>
      </c>
      <c r="M3134" t="s">
        <v>14514</v>
      </c>
      <c r="N3134">
        <v>2</v>
      </c>
      <c r="O3134" t="s">
        <v>22108</v>
      </c>
      <c r="P3134" t="s">
        <v>22107</v>
      </c>
      <c r="Q3134" t="s">
        <v>22106</v>
      </c>
      <c r="R3134" s="7">
        <v>42736</v>
      </c>
      <c r="S3134" s="8">
        <f t="shared" si="392"/>
        <v>2017</v>
      </c>
      <c r="T3134" s="8">
        <v>2017</v>
      </c>
      <c r="U3134" s="8">
        <f t="shared" si="393"/>
        <v>5</v>
      </c>
      <c r="V3134" s="7">
        <v>2017</v>
      </c>
      <c r="W3134" t="s">
        <v>22034</v>
      </c>
      <c r="X3134" s="2">
        <v>0.25800000000000001</v>
      </c>
      <c r="Y3134" s="6">
        <f t="shared" si="390"/>
        <v>6.8871626491551216E-3</v>
      </c>
      <c r="AA3134">
        <v>16936930</v>
      </c>
      <c r="AB3134">
        <v>21100256101</v>
      </c>
      <c r="AC3134">
        <v>23029293</v>
      </c>
      <c r="AD3134" t="s">
        <v>6</v>
      </c>
      <c r="AE3134">
        <v>15</v>
      </c>
      <c r="AF3134">
        <v>3</v>
      </c>
      <c r="AH3134" t="s">
        <v>22105</v>
      </c>
      <c r="AI3134" t="s">
        <v>22104</v>
      </c>
      <c r="AJ3134" t="s">
        <v>22103</v>
      </c>
      <c r="AK3134" t="s">
        <v>22102</v>
      </c>
      <c r="AL3134">
        <v>3</v>
      </c>
      <c r="AM3134" s="5">
        <f t="shared" si="394"/>
        <v>0.6</v>
      </c>
      <c r="AN3134" s="4">
        <f t="shared" si="391"/>
        <v>9.0874668686103744E-4</v>
      </c>
      <c r="AO3134" s="3"/>
      <c r="AP3134">
        <v>0</v>
      </c>
      <c r="AR3134" t="s">
        <v>1</v>
      </c>
      <c r="AT3134" s="2" t="s">
        <v>0</v>
      </c>
      <c r="AU3134" s="1">
        <f t="shared" si="395"/>
        <v>0.50936378604668953</v>
      </c>
      <c r="AV3134" s="1">
        <f t="shared" si="396"/>
        <v>0.38979546680080795</v>
      </c>
      <c r="AW3134" s="1">
        <f t="shared" si="397"/>
        <v>0.27022714755492622</v>
      </c>
    </row>
    <row r="3135" spans="1:49" x14ac:dyDescent="0.2">
      <c r="A3135">
        <v>3133</v>
      </c>
      <c r="B3135" t="s">
        <v>22101</v>
      </c>
      <c r="C3135" t="s">
        <v>22100</v>
      </c>
      <c r="F3135" t="s">
        <v>22099</v>
      </c>
      <c r="G3135" t="s">
        <v>14</v>
      </c>
      <c r="H3135" t="s">
        <v>13</v>
      </c>
      <c r="I3135" t="s">
        <v>22098</v>
      </c>
      <c r="J3135" t="s">
        <v>22097</v>
      </c>
      <c r="K3135" t="s">
        <v>22096</v>
      </c>
      <c r="L3135" t="s">
        <v>22095</v>
      </c>
      <c r="M3135" t="s">
        <v>22094</v>
      </c>
      <c r="N3135">
        <v>3</v>
      </c>
      <c r="O3135" t="s">
        <v>22093</v>
      </c>
      <c r="P3135" t="s">
        <v>22092</v>
      </c>
      <c r="Q3135" t="s">
        <v>22091</v>
      </c>
      <c r="R3135" s="7">
        <v>42736</v>
      </c>
      <c r="S3135" s="8">
        <f t="shared" si="392"/>
        <v>2017</v>
      </c>
      <c r="T3135" s="8">
        <v>2017</v>
      </c>
      <c r="U3135" s="8">
        <f t="shared" si="393"/>
        <v>5</v>
      </c>
      <c r="V3135" s="7">
        <v>2017</v>
      </c>
      <c r="W3135" t="s">
        <v>22034</v>
      </c>
      <c r="X3135" s="2">
        <v>0.25800000000000001</v>
      </c>
      <c r="Y3135" s="6">
        <f t="shared" si="390"/>
        <v>6.8871626491551216E-3</v>
      </c>
      <c r="AA3135">
        <v>16936930</v>
      </c>
      <c r="AB3135">
        <v>21100256101</v>
      </c>
      <c r="AC3135">
        <v>23029293</v>
      </c>
      <c r="AD3135" t="s">
        <v>6</v>
      </c>
      <c r="AE3135">
        <v>15</v>
      </c>
      <c r="AF3135">
        <v>3</v>
      </c>
      <c r="AH3135" t="s">
        <v>22090</v>
      </c>
      <c r="AI3135" t="s">
        <v>22089</v>
      </c>
      <c r="AJ3135" t="s">
        <v>22088</v>
      </c>
      <c r="AK3135" t="s">
        <v>22087</v>
      </c>
      <c r="AL3135">
        <v>8</v>
      </c>
      <c r="AM3135" s="5">
        <f t="shared" si="394"/>
        <v>1.6</v>
      </c>
      <c r="AN3135" s="4">
        <f t="shared" si="391"/>
        <v>2.4233244982961003E-3</v>
      </c>
      <c r="AO3135" s="3"/>
      <c r="AP3135">
        <v>0</v>
      </c>
      <c r="AR3135" t="s">
        <v>1</v>
      </c>
      <c r="AT3135" s="2" t="s">
        <v>0</v>
      </c>
      <c r="AU3135" s="1">
        <f t="shared" si="395"/>
        <v>0.5548011203897415</v>
      </c>
      <c r="AV3135" s="1">
        <f t="shared" si="396"/>
        <v>0.46552435737256109</v>
      </c>
      <c r="AW3135" s="1">
        <f t="shared" si="397"/>
        <v>0.37624759435538069</v>
      </c>
    </row>
    <row r="3136" spans="1:49" x14ac:dyDescent="0.2">
      <c r="A3136">
        <v>3134</v>
      </c>
      <c r="B3136" t="s">
        <v>22086</v>
      </c>
      <c r="C3136" t="s">
        <v>22085</v>
      </c>
      <c r="F3136" t="s">
        <v>22084</v>
      </c>
      <c r="G3136" t="s">
        <v>14</v>
      </c>
      <c r="H3136" t="s">
        <v>13</v>
      </c>
      <c r="I3136" t="s">
        <v>22083</v>
      </c>
      <c r="J3136" t="s">
        <v>14296</v>
      </c>
      <c r="K3136" t="s">
        <v>14295</v>
      </c>
      <c r="L3136" t="s">
        <v>2244</v>
      </c>
      <c r="M3136" t="s">
        <v>2208</v>
      </c>
      <c r="N3136">
        <v>10</v>
      </c>
      <c r="O3136" t="s">
        <v>22082</v>
      </c>
      <c r="P3136" t="s">
        <v>22081</v>
      </c>
      <c r="Q3136" t="s">
        <v>22080</v>
      </c>
      <c r="R3136" s="7">
        <v>42736</v>
      </c>
      <c r="S3136" s="8">
        <f t="shared" si="392"/>
        <v>2017</v>
      </c>
      <c r="T3136" s="8">
        <v>2017</v>
      </c>
      <c r="U3136" s="8">
        <f t="shared" si="393"/>
        <v>5</v>
      </c>
      <c r="V3136" s="7">
        <v>2017</v>
      </c>
      <c r="W3136" t="s">
        <v>22034</v>
      </c>
      <c r="X3136" s="2">
        <v>0.25800000000000001</v>
      </c>
      <c r="Y3136" s="6">
        <f t="shared" si="390"/>
        <v>6.8871626491551216E-3</v>
      </c>
      <c r="AA3136">
        <v>16936930</v>
      </c>
      <c r="AB3136">
        <v>21100256101</v>
      </c>
      <c r="AC3136">
        <v>23029293</v>
      </c>
      <c r="AD3136" t="s">
        <v>6</v>
      </c>
      <c r="AE3136">
        <v>15</v>
      </c>
      <c r="AF3136">
        <v>3</v>
      </c>
      <c r="AH3136" t="s">
        <v>22079</v>
      </c>
      <c r="AI3136" t="s">
        <v>22078</v>
      </c>
      <c r="AJ3136" t="s">
        <v>22077</v>
      </c>
      <c r="AK3136" t="s">
        <v>22076</v>
      </c>
      <c r="AL3136">
        <v>3</v>
      </c>
      <c r="AM3136" s="5">
        <f t="shared" si="394"/>
        <v>0.6</v>
      </c>
      <c r="AN3136" s="4">
        <f t="shared" si="391"/>
        <v>9.0874668686103744E-4</v>
      </c>
      <c r="AO3136" s="3"/>
      <c r="AP3136">
        <v>1</v>
      </c>
      <c r="AR3136" t="s">
        <v>1</v>
      </c>
      <c r="AT3136" s="2" t="s">
        <v>0</v>
      </c>
      <c r="AU3136" s="1">
        <f t="shared" si="395"/>
        <v>0.50936378604668953</v>
      </c>
      <c r="AV3136" s="1">
        <f t="shared" si="396"/>
        <v>0.38979546680080795</v>
      </c>
      <c r="AW3136" s="1">
        <f t="shared" si="397"/>
        <v>0.27022714755492622</v>
      </c>
    </row>
    <row r="3137" spans="1:49" x14ac:dyDescent="0.2">
      <c r="A3137">
        <v>3135</v>
      </c>
      <c r="B3137" t="s">
        <v>22075</v>
      </c>
      <c r="C3137" t="s">
        <v>22074</v>
      </c>
      <c r="F3137" t="s">
        <v>22073</v>
      </c>
      <c r="G3137" t="s">
        <v>14</v>
      </c>
      <c r="H3137" t="s">
        <v>13</v>
      </c>
      <c r="I3137" t="s">
        <v>22072</v>
      </c>
      <c r="J3137" t="s">
        <v>22071</v>
      </c>
      <c r="K3137" t="s">
        <v>22070</v>
      </c>
      <c r="L3137" t="s">
        <v>22069</v>
      </c>
      <c r="M3137" t="s">
        <v>22068</v>
      </c>
      <c r="N3137">
        <v>6</v>
      </c>
      <c r="O3137" t="s">
        <v>22067</v>
      </c>
      <c r="P3137" t="s">
        <v>22066</v>
      </c>
      <c r="Q3137" t="s">
        <v>22065</v>
      </c>
      <c r="R3137" s="7">
        <v>42736</v>
      </c>
      <c r="S3137" s="8">
        <f t="shared" si="392"/>
        <v>2017</v>
      </c>
      <c r="T3137" s="8">
        <v>2017</v>
      </c>
      <c r="U3137" s="8">
        <f t="shared" si="393"/>
        <v>5</v>
      </c>
      <c r="V3137" s="7">
        <v>2017</v>
      </c>
      <c r="W3137" t="s">
        <v>22034</v>
      </c>
      <c r="X3137" s="2">
        <v>0.25800000000000001</v>
      </c>
      <c r="Y3137" s="6">
        <f t="shared" si="390"/>
        <v>6.8871626491551216E-3</v>
      </c>
      <c r="AA3137">
        <v>16936930</v>
      </c>
      <c r="AB3137">
        <v>21100256101</v>
      </c>
      <c r="AC3137">
        <v>23029293</v>
      </c>
      <c r="AD3137" t="s">
        <v>6</v>
      </c>
      <c r="AE3137">
        <v>15</v>
      </c>
      <c r="AF3137">
        <v>3</v>
      </c>
      <c r="AH3137" t="s">
        <v>22064</v>
      </c>
      <c r="AI3137" t="s">
        <v>22063</v>
      </c>
      <c r="AJ3137" t="s">
        <v>22062</v>
      </c>
      <c r="AK3137" t="s">
        <v>22061</v>
      </c>
      <c r="AL3137">
        <v>10</v>
      </c>
      <c r="AM3137" s="5">
        <f t="shared" si="394"/>
        <v>2</v>
      </c>
      <c r="AN3137" s="4">
        <f t="shared" si="391"/>
        <v>3.0291556228701248E-3</v>
      </c>
      <c r="AO3137" s="3"/>
      <c r="AP3137">
        <v>0</v>
      </c>
      <c r="AR3137" t="s">
        <v>1</v>
      </c>
      <c r="AT3137" s="2" t="s">
        <v>0</v>
      </c>
      <c r="AU3137" s="1">
        <f t="shared" si="395"/>
        <v>0.57297605412696218</v>
      </c>
      <c r="AV3137" s="1">
        <f t="shared" si="396"/>
        <v>0.49581591360126231</v>
      </c>
      <c r="AW3137" s="1">
        <f t="shared" si="397"/>
        <v>0.41865577307556234</v>
      </c>
    </row>
    <row r="3138" spans="1:49" x14ac:dyDescent="0.2">
      <c r="A3138">
        <v>3136</v>
      </c>
      <c r="B3138" t="s">
        <v>22060</v>
      </c>
      <c r="C3138" t="s">
        <v>22059</v>
      </c>
      <c r="E3138">
        <v>28859546</v>
      </c>
      <c r="F3138" t="s">
        <v>22058</v>
      </c>
      <c r="G3138" t="s">
        <v>14</v>
      </c>
      <c r="H3138" t="s">
        <v>13</v>
      </c>
      <c r="I3138" t="s">
        <v>22057</v>
      </c>
      <c r="J3138">
        <v>60089946</v>
      </c>
      <c r="K3138" t="s">
        <v>22056</v>
      </c>
      <c r="L3138" t="s">
        <v>22055</v>
      </c>
      <c r="M3138" t="s">
        <v>9</v>
      </c>
      <c r="N3138">
        <v>11</v>
      </c>
      <c r="O3138" t="s">
        <v>22054</v>
      </c>
      <c r="P3138" t="s">
        <v>22053</v>
      </c>
      <c r="Q3138" t="s">
        <v>22052</v>
      </c>
      <c r="R3138" s="7">
        <v>42736</v>
      </c>
      <c r="S3138" s="8">
        <f t="shared" si="392"/>
        <v>2017</v>
      </c>
      <c r="T3138" s="8">
        <v>2017</v>
      </c>
      <c r="U3138" s="8">
        <f t="shared" si="393"/>
        <v>5</v>
      </c>
      <c r="V3138" s="7">
        <v>2017</v>
      </c>
      <c r="W3138" t="s">
        <v>3826</v>
      </c>
      <c r="X3138" s="2">
        <v>0.50900000000000001</v>
      </c>
      <c r="Y3138" s="6">
        <f t="shared" si="390"/>
        <v>1.3587464296201383E-2</v>
      </c>
      <c r="AA3138">
        <v>9168451</v>
      </c>
      <c r="AB3138">
        <v>15432</v>
      </c>
      <c r="AC3138">
        <v>13476947</v>
      </c>
      <c r="AD3138" t="s">
        <v>6</v>
      </c>
      <c r="AE3138">
        <v>81</v>
      </c>
      <c r="AF3138">
        <v>10</v>
      </c>
      <c r="AH3138" t="s">
        <v>22051</v>
      </c>
      <c r="AI3138" t="s">
        <v>22050</v>
      </c>
      <c r="AJ3138" t="s">
        <v>22049</v>
      </c>
      <c r="AK3138" t="s">
        <v>22048</v>
      </c>
      <c r="AL3138">
        <v>10</v>
      </c>
      <c r="AM3138" s="5">
        <f t="shared" si="394"/>
        <v>2</v>
      </c>
      <c r="AN3138" s="4">
        <f t="shared" si="391"/>
        <v>3.0291556228701248E-3</v>
      </c>
      <c r="AO3138" s="3"/>
      <c r="AP3138">
        <v>0</v>
      </c>
      <c r="AR3138" t="s">
        <v>22047</v>
      </c>
      <c r="AS3138" t="s">
        <v>22046</v>
      </c>
      <c r="AT3138" s="2" t="s">
        <v>0</v>
      </c>
      <c r="AU3138" s="1">
        <f t="shared" si="395"/>
        <v>1.0419971694202006</v>
      </c>
      <c r="AV3138" s="1">
        <f t="shared" si="396"/>
        <v>0.83083099595357546</v>
      </c>
      <c r="AW3138" s="1">
        <f t="shared" si="397"/>
        <v>0.61966482248695021</v>
      </c>
    </row>
    <row r="3139" spans="1:49" x14ac:dyDescent="0.2">
      <c r="A3139">
        <v>3137</v>
      </c>
      <c r="B3139" t="s">
        <v>22045</v>
      </c>
      <c r="C3139" t="s">
        <v>22044</v>
      </c>
      <c r="F3139" t="s">
        <v>22043</v>
      </c>
      <c r="G3139" t="s">
        <v>14</v>
      </c>
      <c r="H3139" t="s">
        <v>13</v>
      </c>
      <c r="I3139" t="s">
        <v>22042</v>
      </c>
      <c r="J3139" t="s">
        <v>22041</v>
      </c>
      <c r="K3139" t="s">
        <v>22040</v>
      </c>
      <c r="L3139" t="s">
        <v>22039</v>
      </c>
      <c r="M3139" t="s">
        <v>22038</v>
      </c>
      <c r="N3139">
        <v>7</v>
      </c>
      <c r="O3139" t="s">
        <v>22037</v>
      </c>
      <c r="P3139" t="s">
        <v>22036</v>
      </c>
      <c r="Q3139" t="s">
        <v>22035</v>
      </c>
      <c r="R3139" s="7">
        <v>42736</v>
      </c>
      <c r="S3139" s="8">
        <f t="shared" si="392"/>
        <v>2017</v>
      </c>
      <c r="T3139" s="8">
        <v>2017</v>
      </c>
      <c r="U3139" s="8">
        <f t="shared" si="393"/>
        <v>5</v>
      </c>
      <c r="V3139" s="7">
        <v>2017</v>
      </c>
      <c r="W3139" t="s">
        <v>22034</v>
      </c>
      <c r="X3139" s="2">
        <v>0.25800000000000001</v>
      </c>
      <c r="Y3139" s="6">
        <f t="shared" ref="Y3139:Y3202" si="398">(X3139-$Z$3)/($Z$2-$Z$3)</f>
        <v>6.8871626491551216E-3</v>
      </c>
      <c r="AA3139">
        <v>16936930</v>
      </c>
      <c r="AB3139">
        <v>21100256101</v>
      </c>
      <c r="AC3139">
        <v>23029293</v>
      </c>
      <c r="AD3139" t="s">
        <v>6</v>
      </c>
      <c r="AE3139">
        <v>15</v>
      </c>
      <c r="AF3139">
        <v>3</v>
      </c>
      <c r="AH3139" t="s">
        <v>22033</v>
      </c>
      <c r="AI3139" t="s">
        <v>22032</v>
      </c>
      <c r="AJ3139" t="s">
        <v>22031</v>
      </c>
      <c r="AK3139" t="s">
        <v>22030</v>
      </c>
      <c r="AL3139">
        <v>14</v>
      </c>
      <c r="AM3139" s="5">
        <f t="shared" si="394"/>
        <v>2.8</v>
      </c>
      <c r="AN3139" s="4">
        <f t="shared" ref="AN3139:AN3202" si="399">(AM3139-$AO$3)/($AO$2-$AO$3)</f>
        <v>4.2408178720181747E-3</v>
      </c>
      <c r="AO3139" s="3"/>
      <c r="AP3139">
        <v>1</v>
      </c>
      <c r="AQ3139" t="s">
        <v>2202</v>
      </c>
      <c r="AR3139">
        <v>1510</v>
      </c>
      <c r="AS3139" t="s">
        <v>2200</v>
      </c>
      <c r="AT3139" s="2" t="s">
        <v>0</v>
      </c>
      <c r="AU3139" s="1">
        <f t="shared" si="395"/>
        <v>0.60932592160140364</v>
      </c>
      <c r="AV3139" s="1">
        <f t="shared" si="396"/>
        <v>0.55639902605866487</v>
      </c>
      <c r="AW3139" s="1">
        <f t="shared" si="397"/>
        <v>0.50347213051592576</v>
      </c>
    </row>
    <row r="3140" spans="1:49" x14ac:dyDescent="0.2">
      <c r="A3140">
        <v>3138</v>
      </c>
      <c r="B3140" t="s">
        <v>22029</v>
      </c>
      <c r="C3140" t="s">
        <v>22028</v>
      </c>
      <c r="F3140" t="s">
        <v>22027</v>
      </c>
      <c r="G3140" t="s">
        <v>14</v>
      </c>
      <c r="H3140" t="s">
        <v>13</v>
      </c>
      <c r="I3140" t="s">
        <v>22026</v>
      </c>
      <c r="J3140" t="s">
        <v>22025</v>
      </c>
      <c r="K3140" t="s">
        <v>22024</v>
      </c>
      <c r="L3140" t="s">
        <v>22023</v>
      </c>
      <c r="M3140" t="s">
        <v>5543</v>
      </c>
      <c r="N3140">
        <v>4</v>
      </c>
      <c r="O3140" t="s">
        <v>22022</v>
      </c>
      <c r="P3140" t="s">
        <v>22021</v>
      </c>
      <c r="Q3140" t="s">
        <v>22020</v>
      </c>
      <c r="R3140" s="7">
        <v>42736</v>
      </c>
      <c r="S3140" s="8">
        <f t="shared" si="392"/>
        <v>2017</v>
      </c>
      <c r="T3140" s="8">
        <v>2017</v>
      </c>
      <c r="U3140" s="8">
        <f t="shared" si="393"/>
        <v>5</v>
      </c>
      <c r="V3140" s="7">
        <v>2017</v>
      </c>
      <c r="W3140" t="s">
        <v>5028</v>
      </c>
      <c r="X3140" s="2">
        <v>1.899</v>
      </c>
      <c r="Y3140" s="6">
        <f t="shared" si="398"/>
        <v>5.069272042924642E-2</v>
      </c>
      <c r="AA3140">
        <v>20507534</v>
      </c>
      <c r="AB3140">
        <v>21100229207</v>
      </c>
      <c r="AC3140">
        <v>20507526</v>
      </c>
      <c r="AD3140" t="s">
        <v>6</v>
      </c>
      <c r="AE3140">
        <v>5</v>
      </c>
      <c r="AF3140">
        <v>39</v>
      </c>
      <c r="AH3140" t="s">
        <v>22019</v>
      </c>
      <c r="AI3140" t="s">
        <v>22018</v>
      </c>
      <c r="AK3140" t="s">
        <v>22017</v>
      </c>
      <c r="AL3140">
        <v>3</v>
      </c>
      <c r="AM3140" s="5">
        <f t="shared" si="394"/>
        <v>0.6</v>
      </c>
      <c r="AN3140" s="4">
        <f t="shared" si="399"/>
        <v>9.0874668686103744E-4</v>
      </c>
      <c r="AO3140" s="3"/>
      <c r="AP3140">
        <v>0</v>
      </c>
      <c r="AQ3140" t="s">
        <v>207</v>
      </c>
      <c r="AR3140" t="s">
        <v>22016</v>
      </c>
      <c r="AS3140" t="s">
        <v>205</v>
      </c>
      <c r="AT3140" s="2">
        <v>7.3929999999999998</v>
      </c>
      <c r="AU3140" s="1">
        <f t="shared" si="395"/>
        <v>3.5757528306530806</v>
      </c>
      <c r="AV3140" s="1">
        <f t="shared" si="396"/>
        <v>2.5800733558053728</v>
      </c>
      <c r="AW3140" s="1">
        <f t="shared" si="397"/>
        <v>1.584393880957665</v>
      </c>
    </row>
    <row r="3141" spans="1:49" x14ac:dyDescent="0.2">
      <c r="A3141">
        <v>3139</v>
      </c>
      <c r="B3141" t="s">
        <v>22015</v>
      </c>
      <c r="C3141" t="s">
        <v>22014</v>
      </c>
      <c r="F3141" t="s">
        <v>22013</v>
      </c>
      <c r="G3141" t="s">
        <v>14</v>
      </c>
      <c r="H3141" t="s">
        <v>13</v>
      </c>
      <c r="I3141" t="s">
        <v>22012</v>
      </c>
      <c r="J3141" t="s">
        <v>22011</v>
      </c>
      <c r="K3141" t="s">
        <v>22010</v>
      </c>
      <c r="L3141" t="s">
        <v>22009</v>
      </c>
      <c r="M3141" t="s">
        <v>13458</v>
      </c>
      <c r="N3141">
        <v>4</v>
      </c>
      <c r="O3141" t="s">
        <v>22008</v>
      </c>
      <c r="P3141" t="s">
        <v>22007</v>
      </c>
      <c r="Q3141" t="s">
        <v>22006</v>
      </c>
      <c r="R3141" s="7">
        <v>42736</v>
      </c>
      <c r="S3141" s="8">
        <f t="shared" si="392"/>
        <v>2017</v>
      </c>
      <c r="T3141" s="8">
        <v>2017</v>
      </c>
      <c r="U3141" s="8">
        <f t="shared" si="393"/>
        <v>5</v>
      </c>
      <c r="V3141" s="7">
        <v>2017</v>
      </c>
      <c r="W3141" t="s">
        <v>2749</v>
      </c>
      <c r="X3141" s="2">
        <v>0.371</v>
      </c>
      <c r="Y3141" s="6">
        <f t="shared" si="398"/>
        <v>9.9036331117695747E-3</v>
      </c>
      <c r="AA3141">
        <v>214922</v>
      </c>
      <c r="AB3141">
        <v>130262</v>
      </c>
      <c r="AC3141">
        <v>13474065</v>
      </c>
      <c r="AD3141" t="s">
        <v>6</v>
      </c>
      <c r="AE3141">
        <v>56</v>
      </c>
      <c r="AF3141">
        <v>9</v>
      </c>
      <c r="AG3141">
        <v>95103</v>
      </c>
      <c r="AI3141" t="s">
        <v>22005</v>
      </c>
      <c r="AK3141" t="s">
        <v>22004</v>
      </c>
      <c r="AL3141">
        <v>0</v>
      </c>
      <c r="AM3141" s="5">
        <f t="shared" si="394"/>
        <v>0</v>
      </c>
      <c r="AN3141" s="4">
        <f t="shared" si="399"/>
        <v>0</v>
      </c>
      <c r="AO3141" s="3"/>
      <c r="AP3141">
        <v>0</v>
      </c>
      <c r="AR3141" t="s">
        <v>1</v>
      </c>
      <c r="AT3141" s="2">
        <v>1.48</v>
      </c>
      <c r="AU3141" s="1">
        <f t="shared" si="395"/>
        <v>0.69325431782387015</v>
      </c>
      <c r="AV3141" s="1">
        <f t="shared" si="396"/>
        <v>0.49518165558847871</v>
      </c>
      <c r="AW3141" s="1">
        <f t="shared" si="397"/>
        <v>0.29710899335308727</v>
      </c>
    </row>
    <row r="3142" spans="1:49" x14ac:dyDescent="0.2">
      <c r="A3142">
        <v>3140</v>
      </c>
      <c r="B3142" t="s">
        <v>22003</v>
      </c>
      <c r="C3142" t="s">
        <v>22002</v>
      </c>
      <c r="F3142" t="s">
        <v>22001</v>
      </c>
      <c r="G3142" t="s">
        <v>14</v>
      </c>
      <c r="H3142" t="s">
        <v>13</v>
      </c>
      <c r="I3142" t="s">
        <v>22000</v>
      </c>
      <c r="J3142">
        <v>60069736</v>
      </c>
      <c r="K3142" t="s">
        <v>17079</v>
      </c>
      <c r="L3142" t="s">
        <v>3097</v>
      </c>
      <c r="M3142" t="s">
        <v>9</v>
      </c>
      <c r="N3142">
        <v>4</v>
      </c>
      <c r="O3142" t="s">
        <v>21999</v>
      </c>
      <c r="P3142" t="s">
        <v>21998</v>
      </c>
      <c r="Q3142" t="s">
        <v>21997</v>
      </c>
      <c r="R3142" s="7">
        <v>42736</v>
      </c>
      <c r="S3142" s="8">
        <f t="shared" si="392"/>
        <v>2017</v>
      </c>
      <c r="T3142" s="8">
        <v>2017</v>
      </c>
      <c r="U3142" s="8">
        <f t="shared" si="393"/>
        <v>5</v>
      </c>
      <c r="V3142" s="7">
        <v>2017</v>
      </c>
      <c r="W3142" t="s">
        <v>5129</v>
      </c>
      <c r="X3142" s="2">
        <v>0.216</v>
      </c>
      <c r="Y3142" s="6">
        <f t="shared" si="398"/>
        <v>5.765996636501962E-3</v>
      </c>
      <c r="AA3142">
        <v>19378726</v>
      </c>
      <c r="AB3142">
        <v>19700186909</v>
      </c>
      <c r="AC3142">
        <v>10988963</v>
      </c>
      <c r="AD3142" t="s">
        <v>6</v>
      </c>
      <c r="AE3142">
        <v>60</v>
      </c>
      <c r="AH3142" t="s">
        <v>21996</v>
      </c>
      <c r="AI3142" t="s">
        <v>21995</v>
      </c>
      <c r="AK3142" t="s">
        <v>21994</v>
      </c>
      <c r="AL3142">
        <v>6</v>
      </c>
      <c r="AM3142" s="5">
        <f t="shared" si="394"/>
        <v>1.2</v>
      </c>
      <c r="AN3142" s="4">
        <f t="shared" si="399"/>
        <v>1.8174933737220749E-3</v>
      </c>
      <c r="AO3142" s="3"/>
      <c r="AP3142">
        <v>1</v>
      </c>
      <c r="AR3142" t="s">
        <v>1</v>
      </c>
      <c r="AT3142" s="2" t="s">
        <v>0</v>
      </c>
      <c r="AU3142" s="1">
        <f t="shared" si="395"/>
        <v>0.45814456576679957</v>
      </c>
      <c r="AV3142" s="1">
        <f t="shared" si="396"/>
        <v>0.37917450051120183</v>
      </c>
      <c r="AW3142" s="1">
        <f t="shared" si="397"/>
        <v>0.30020443525560409</v>
      </c>
    </row>
    <row r="3143" spans="1:49" x14ac:dyDescent="0.2">
      <c r="A3143">
        <v>3141</v>
      </c>
      <c r="B3143" t="s">
        <v>21993</v>
      </c>
      <c r="C3143" t="s">
        <v>21992</v>
      </c>
      <c r="F3143" t="s">
        <v>21991</v>
      </c>
      <c r="G3143" t="s">
        <v>14</v>
      </c>
      <c r="H3143" t="s">
        <v>13</v>
      </c>
      <c r="I3143" t="s">
        <v>21990</v>
      </c>
      <c r="J3143">
        <v>60088882</v>
      </c>
      <c r="K3143" t="s">
        <v>4994</v>
      </c>
      <c r="L3143" t="s">
        <v>4993</v>
      </c>
      <c r="M3143" t="s">
        <v>4992</v>
      </c>
      <c r="N3143">
        <v>5</v>
      </c>
      <c r="O3143" t="s">
        <v>21989</v>
      </c>
      <c r="P3143" t="s">
        <v>21988</v>
      </c>
      <c r="Q3143" t="s">
        <v>8116</v>
      </c>
      <c r="R3143" s="7">
        <v>42736</v>
      </c>
      <c r="S3143" s="8">
        <f t="shared" si="392"/>
        <v>2017</v>
      </c>
      <c r="T3143" s="8">
        <v>2017</v>
      </c>
      <c r="U3143" s="8">
        <f t="shared" si="393"/>
        <v>5</v>
      </c>
      <c r="V3143" s="7">
        <v>2017</v>
      </c>
      <c r="W3143" t="s">
        <v>5129</v>
      </c>
      <c r="X3143" s="2">
        <v>0.216</v>
      </c>
      <c r="Y3143" s="6">
        <f t="shared" si="398"/>
        <v>5.765996636501962E-3</v>
      </c>
      <c r="AA3143">
        <v>19378726</v>
      </c>
      <c r="AB3143">
        <v>19700186909</v>
      </c>
      <c r="AC3143">
        <v>10988963</v>
      </c>
      <c r="AD3143" t="s">
        <v>6</v>
      </c>
      <c r="AE3143">
        <v>60</v>
      </c>
      <c r="AH3143" t="s">
        <v>5153</v>
      </c>
      <c r="AI3143" t="s">
        <v>21987</v>
      </c>
      <c r="AK3143" t="s">
        <v>21986</v>
      </c>
      <c r="AL3143">
        <v>0</v>
      </c>
      <c r="AM3143" s="5">
        <f t="shared" si="394"/>
        <v>0</v>
      </c>
      <c r="AN3143" s="4">
        <f t="shared" si="399"/>
        <v>0</v>
      </c>
      <c r="AO3143" s="3"/>
      <c r="AP3143">
        <v>1</v>
      </c>
      <c r="AR3143" t="s">
        <v>1</v>
      </c>
      <c r="AT3143" s="2" t="s">
        <v>0</v>
      </c>
      <c r="AU3143" s="1">
        <f t="shared" si="395"/>
        <v>0.40361976455513726</v>
      </c>
      <c r="AV3143" s="1">
        <f t="shared" si="396"/>
        <v>0.28829983182509811</v>
      </c>
      <c r="AW3143" s="1">
        <f t="shared" si="397"/>
        <v>0.17297989909505887</v>
      </c>
    </row>
    <row r="3144" spans="1:49" x14ac:dyDescent="0.2">
      <c r="A3144">
        <v>3142</v>
      </c>
      <c r="B3144" t="s">
        <v>21985</v>
      </c>
      <c r="C3144" t="s">
        <v>21984</v>
      </c>
      <c r="F3144" t="s">
        <v>21983</v>
      </c>
      <c r="G3144" t="s">
        <v>14</v>
      </c>
      <c r="H3144" t="s">
        <v>13</v>
      </c>
      <c r="I3144" t="s">
        <v>4067</v>
      </c>
      <c r="J3144" t="s">
        <v>21982</v>
      </c>
      <c r="K3144" t="s">
        <v>21981</v>
      </c>
      <c r="L3144" t="s">
        <v>21980</v>
      </c>
      <c r="M3144" t="s">
        <v>21979</v>
      </c>
      <c r="N3144">
        <v>4</v>
      </c>
      <c r="O3144" t="s">
        <v>21978</v>
      </c>
      <c r="P3144" t="s">
        <v>21977</v>
      </c>
      <c r="Q3144" t="s">
        <v>21976</v>
      </c>
      <c r="R3144" s="7">
        <v>42736</v>
      </c>
      <c r="S3144" s="8">
        <f t="shared" si="392"/>
        <v>2017</v>
      </c>
      <c r="T3144" s="8">
        <v>2017</v>
      </c>
      <c r="U3144" s="8">
        <f t="shared" si="393"/>
        <v>5</v>
      </c>
      <c r="V3144" s="7">
        <v>2017</v>
      </c>
      <c r="W3144" t="s">
        <v>5129</v>
      </c>
      <c r="X3144" s="2">
        <v>0.216</v>
      </c>
      <c r="Y3144" s="6">
        <f t="shared" si="398"/>
        <v>5.765996636501962E-3</v>
      </c>
      <c r="AA3144">
        <v>19378726</v>
      </c>
      <c r="AB3144">
        <v>19700186909</v>
      </c>
      <c r="AC3144">
        <v>10988963</v>
      </c>
      <c r="AD3144" t="s">
        <v>6</v>
      </c>
      <c r="AE3144">
        <v>60</v>
      </c>
      <c r="AH3144" t="s">
        <v>13754</v>
      </c>
      <c r="AI3144" t="s">
        <v>21975</v>
      </c>
      <c r="AK3144" t="s">
        <v>21974</v>
      </c>
      <c r="AL3144">
        <v>10</v>
      </c>
      <c r="AM3144" s="5">
        <f t="shared" si="394"/>
        <v>2</v>
      </c>
      <c r="AN3144" s="4">
        <f t="shared" si="399"/>
        <v>3.0291556228701248E-3</v>
      </c>
      <c r="AO3144" s="3"/>
      <c r="AP3144">
        <v>1</v>
      </c>
      <c r="AR3144" t="s">
        <v>1</v>
      </c>
      <c r="AT3144" s="2" t="s">
        <v>0</v>
      </c>
      <c r="AU3144" s="1">
        <f t="shared" si="395"/>
        <v>0.49449443324124098</v>
      </c>
      <c r="AV3144" s="1">
        <f t="shared" si="396"/>
        <v>0.43975761296860433</v>
      </c>
      <c r="AW3144" s="1">
        <f t="shared" si="397"/>
        <v>0.38502079269596762</v>
      </c>
    </row>
    <row r="3145" spans="1:49" x14ac:dyDescent="0.2">
      <c r="A3145">
        <v>3143</v>
      </c>
      <c r="B3145" t="s">
        <v>21973</v>
      </c>
      <c r="C3145" t="s">
        <v>21972</v>
      </c>
      <c r="F3145" t="s">
        <v>21971</v>
      </c>
      <c r="G3145" t="s">
        <v>14</v>
      </c>
      <c r="H3145" t="s">
        <v>13</v>
      </c>
      <c r="I3145" t="s">
        <v>21970</v>
      </c>
      <c r="J3145">
        <v>60008504</v>
      </c>
      <c r="K3145" t="s">
        <v>21969</v>
      </c>
      <c r="L3145" t="s">
        <v>4915</v>
      </c>
      <c r="M3145" t="s">
        <v>166</v>
      </c>
      <c r="N3145">
        <v>2</v>
      </c>
      <c r="O3145" t="s">
        <v>21968</v>
      </c>
      <c r="P3145" t="s">
        <v>21967</v>
      </c>
      <c r="Q3145" t="s">
        <v>21966</v>
      </c>
      <c r="R3145" s="7">
        <v>42736</v>
      </c>
      <c r="S3145" s="8">
        <f t="shared" si="392"/>
        <v>2017</v>
      </c>
      <c r="T3145" s="8">
        <v>2017</v>
      </c>
      <c r="U3145" s="8">
        <f t="shared" si="393"/>
        <v>5</v>
      </c>
      <c r="V3145" s="7">
        <v>2017</v>
      </c>
      <c r="W3145" t="s">
        <v>5129</v>
      </c>
      <c r="X3145" s="2">
        <v>0.216</v>
      </c>
      <c r="Y3145" s="6">
        <f t="shared" si="398"/>
        <v>5.765996636501962E-3</v>
      </c>
      <c r="AA3145">
        <v>19378726</v>
      </c>
      <c r="AB3145">
        <v>19700186909</v>
      </c>
      <c r="AC3145">
        <v>10988963</v>
      </c>
      <c r="AD3145" t="s">
        <v>6</v>
      </c>
      <c r="AE3145">
        <v>60</v>
      </c>
      <c r="AH3145" t="s">
        <v>21965</v>
      </c>
      <c r="AI3145" t="s">
        <v>21964</v>
      </c>
      <c r="AK3145" t="s">
        <v>21963</v>
      </c>
      <c r="AL3145">
        <v>1</v>
      </c>
      <c r="AM3145" s="5">
        <f t="shared" si="394"/>
        <v>0.2</v>
      </c>
      <c r="AN3145" s="4">
        <f t="shared" si="399"/>
        <v>3.0291556228701253E-4</v>
      </c>
      <c r="AO3145" s="3"/>
      <c r="AP3145">
        <v>1</v>
      </c>
      <c r="AR3145" t="s">
        <v>1</v>
      </c>
      <c r="AT3145" s="2" t="s">
        <v>0</v>
      </c>
      <c r="AU3145" s="1">
        <f t="shared" si="395"/>
        <v>0.4127072314237476</v>
      </c>
      <c r="AV3145" s="1">
        <f t="shared" si="396"/>
        <v>0.30344560993944875</v>
      </c>
      <c r="AW3145" s="1">
        <f t="shared" si="397"/>
        <v>0.19418398845514973</v>
      </c>
    </row>
    <row r="3146" spans="1:49" x14ac:dyDescent="0.2">
      <c r="A3146">
        <v>3144</v>
      </c>
      <c r="B3146" t="s">
        <v>21962</v>
      </c>
      <c r="C3146" t="s">
        <v>21961</v>
      </c>
      <c r="F3146" t="s">
        <v>21960</v>
      </c>
      <c r="G3146" t="s">
        <v>14</v>
      </c>
      <c r="H3146" t="s">
        <v>13</v>
      </c>
      <c r="I3146" t="s">
        <v>21959</v>
      </c>
      <c r="J3146">
        <v>60071147</v>
      </c>
      <c r="K3146" t="s">
        <v>21958</v>
      </c>
      <c r="L3146" t="s">
        <v>21957</v>
      </c>
      <c r="M3146" t="s">
        <v>11559</v>
      </c>
      <c r="N3146">
        <v>2</v>
      </c>
      <c r="O3146" t="s">
        <v>21956</v>
      </c>
      <c r="P3146" t="s">
        <v>21955</v>
      </c>
      <c r="Q3146" t="s">
        <v>21954</v>
      </c>
      <c r="R3146" s="7">
        <v>42736</v>
      </c>
      <c r="S3146" s="8">
        <f t="shared" si="392"/>
        <v>2017</v>
      </c>
      <c r="T3146" s="8">
        <v>2017</v>
      </c>
      <c r="U3146" s="8">
        <f t="shared" si="393"/>
        <v>5</v>
      </c>
      <c r="V3146" s="7">
        <v>2017</v>
      </c>
      <c r="W3146" t="s">
        <v>4923</v>
      </c>
      <c r="X3146" s="2">
        <v>0.17799999999999999</v>
      </c>
      <c r="Y3146" s="6">
        <f t="shared" si="398"/>
        <v>4.7516083393395799E-3</v>
      </c>
      <c r="AA3146">
        <v>13492543</v>
      </c>
      <c r="AB3146">
        <v>5300152204</v>
      </c>
      <c r="AD3146" t="s">
        <v>6</v>
      </c>
      <c r="AE3146">
        <v>14</v>
      </c>
      <c r="AF3146">
        <v>19</v>
      </c>
      <c r="AG3146">
        <v>20170787</v>
      </c>
      <c r="AI3146" t="s">
        <v>21953</v>
      </c>
      <c r="AJ3146" t="s">
        <v>21952</v>
      </c>
      <c r="AK3146" t="s">
        <v>21951</v>
      </c>
      <c r="AL3146">
        <v>5</v>
      </c>
      <c r="AM3146" s="5">
        <f t="shared" si="394"/>
        <v>1</v>
      </c>
      <c r="AN3146" s="4">
        <f t="shared" si="399"/>
        <v>1.5145778114350624E-3</v>
      </c>
      <c r="AO3146" s="3"/>
      <c r="AP3146">
        <v>1</v>
      </c>
      <c r="AR3146" t="s">
        <v>1</v>
      </c>
      <c r="AT3146" s="2">
        <v>0.57799999999999996</v>
      </c>
      <c r="AU3146" s="1">
        <f t="shared" si="395"/>
        <v>0.37804991809682242</v>
      </c>
      <c r="AV3146" s="1">
        <f t="shared" si="396"/>
        <v>0.31330930753873215</v>
      </c>
      <c r="AW3146" s="1">
        <f t="shared" si="397"/>
        <v>0.24856869698064174</v>
      </c>
    </row>
    <row r="3147" spans="1:49" x14ac:dyDescent="0.2">
      <c r="A3147">
        <v>3145</v>
      </c>
      <c r="B3147" t="s">
        <v>21950</v>
      </c>
      <c r="C3147" t="s">
        <v>21949</v>
      </c>
      <c r="F3147" t="s">
        <v>21948</v>
      </c>
      <c r="G3147" t="s">
        <v>14</v>
      </c>
      <c r="H3147" t="s">
        <v>13</v>
      </c>
      <c r="I3147" t="s">
        <v>4727</v>
      </c>
      <c r="J3147">
        <v>60088583</v>
      </c>
      <c r="K3147" t="s">
        <v>17292</v>
      </c>
      <c r="L3147" t="s">
        <v>1168</v>
      </c>
      <c r="M3147" t="s">
        <v>9</v>
      </c>
      <c r="N3147">
        <v>4</v>
      </c>
      <c r="O3147" t="s">
        <v>21947</v>
      </c>
      <c r="P3147" t="s">
        <v>21946</v>
      </c>
      <c r="Q3147" t="s">
        <v>21945</v>
      </c>
      <c r="R3147" s="7">
        <v>42736</v>
      </c>
      <c r="S3147" s="8">
        <f t="shared" si="392"/>
        <v>2017</v>
      </c>
      <c r="T3147" s="8">
        <v>2017</v>
      </c>
      <c r="U3147" s="8">
        <f t="shared" si="393"/>
        <v>5</v>
      </c>
      <c r="V3147" s="7">
        <v>2017</v>
      </c>
      <c r="W3147" t="s">
        <v>4923</v>
      </c>
      <c r="X3147" s="2">
        <v>0.17799999999999999</v>
      </c>
      <c r="Y3147" s="6">
        <f t="shared" si="398"/>
        <v>4.7516083393395799E-3</v>
      </c>
      <c r="AA3147">
        <v>13492543</v>
      </c>
      <c r="AB3147">
        <v>5300152204</v>
      </c>
      <c r="AD3147" t="s">
        <v>6</v>
      </c>
      <c r="AE3147">
        <v>14</v>
      </c>
      <c r="AF3147">
        <v>19</v>
      </c>
      <c r="AG3147">
        <v>20170873</v>
      </c>
      <c r="AI3147" t="s">
        <v>21944</v>
      </c>
      <c r="AJ3147" t="s">
        <v>21943</v>
      </c>
      <c r="AK3147" t="s">
        <v>21942</v>
      </c>
      <c r="AL3147">
        <v>2</v>
      </c>
      <c r="AM3147" s="5">
        <f t="shared" si="394"/>
        <v>0.4</v>
      </c>
      <c r="AN3147" s="4">
        <f t="shared" si="399"/>
        <v>6.0583112457402507E-4</v>
      </c>
      <c r="AO3147" s="3"/>
      <c r="AP3147">
        <v>1</v>
      </c>
      <c r="AR3147" t="s">
        <v>1</v>
      </c>
      <c r="AT3147" s="2">
        <v>0.57799999999999996</v>
      </c>
      <c r="AU3147" s="1">
        <f t="shared" si="395"/>
        <v>0.35078751749099135</v>
      </c>
      <c r="AV3147" s="1">
        <f t="shared" si="396"/>
        <v>0.26787197319568024</v>
      </c>
      <c r="AW3147" s="1">
        <f t="shared" si="397"/>
        <v>0.18495642890036915</v>
      </c>
    </row>
    <row r="3148" spans="1:49" x14ac:dyDescent="0.2">
      <c r="A3148">
        <v>3146</v>
      </c>
      <c r="B3148" t="s">
        <v>21941</v>
      </c>
      <c r="C3148" t="s">
        <v>21940</v>
      </c>
      <c r="F3148" t="s">
        <v>21939</v>
      </c>
      <c r="G3148" t="s">
        <v>14</v>
      </c>
      <c r="H3148" t="s">
        <v>13</v>
      </c>
      <c r="I3148" t="s">
        <v>21938</v>
      </c>
      <c r="J3148">
        <v>60016835</v>
      </c>
      <c r="K3148" t="s">
        <v>1701</v>
      </c>
      <c r="L3148" t="s">
        <v>363</v>
      </c>
      <c r="M3148" t="s">
        <v>9</v>
      </c>
      <c r="N3148">
        <v>4</v>
      </c>
      <c r="O3148" t="s">
        <v>21937</v>
      </c>
      <c r="P3148" t="s">
        <v>21936</v>
      </c>
      <c r="Q3148" t="s">
        <v>18530</v>
      </c>
      <c r="R3148" s="7">
        <v>42736</v>
      </c>
      <c r="S3148" s="8">
        <f t="shared" si="392"/>
        <v>2017</v>
      </c>
      <c r="T3148" s="8">
        <v>2017</v>
      </c>
      <c r="U3148" s="8">
        <f t="shared" si="393"/>
        <v>5</v>
      </c>
      <c r="V3148" s="7">
        <v>2017</v>
      </c>
      <c r="W3148" t="s">
        <v>4923</v>
      </c>
      <c r="X3148" s="2">
        <v>0.17799999999999999</v>
      </c>
      <c r="Y3148" s="6">
        <f t="shared" si="398"/>
        <v>4.7516083393395799E-3</v>
      </c>
      <c r="AA3148">
        <v>13492543</v>
      </c>
      <c r="AB3148">
        <v>5300152204</v>
      </c>
      <c r="AD3148" t="s">
        <v>6</v>
      </c>
      <c r="AE3148">
        <v>14</v>
      </c>
      <c r="AF3148">
        <v>19</v>
      </c>
      <c r="AG3148">
        <v>20170741</v>
      </c>
      <c r="AI3148" t="s">
        <v>21935</v>
      </c>
      <c r="AJ3148" t="s">
        <v>21934</v>
      </c>
      <c r="AK3148" t="s">
        <v>21933</v>
      </c>
      <c r="AL3148">
        <v>0</v>
      </c>
      <c r="AM3148" s="5">
        <f t="shared" si="394"/>
        <v>0</v>
      </c>
      <c r="AN3148" s="4">
        <f t="shared" si="399"/>
        <v>0</v>
      </c>
      <c r="AO3148" s="3"/>
      <c r="AP3148">
        <v>1</v>
      </c>
      <c r="AQ3148" t="s">
        <v>76</v>
      </c>
      <c r="AR3148">
        <v>61527805</v>
      </c>
      <c r="AS3148" t="s">
        <v>75</v>
      </c>
      <c r="AT3148" s="2">
        <v>0.57799999999999996</v>
      </c>
      <c r="AU3148" s="1">
        <f t="shared" si="395"/>
        <v>0.33261258375377062</v>
      </c>
      <c r="AV3148" s="1">
        <f t="shared" si="396"/>
        <v>0.23758041696697899</v>
      </c>
      <c r="AW3148" s="1">
        <f t="shared" si="397"/>
        <v>0.14254825018018741</v>
      </c>
    </row>
    <row r="3149" spans="1:49" x14ac:dyDescent="0.2">
      <c r="A3149">
        <v>3147</v>
      </c>
      <c r="B3149" t="s">
        <v>21932</v>
      </c>
      <c r="C3149" t="s">
        <v>21931</v>
      </c>
      <c r="F3149" t="s">
        <v>21930</v>
      </c>
      <c r="G3149" t="s">
        <v>14</v>
      </c>
      <c r="H3149" t="s">
        <v>13</v>
      </c>
      <c r="I3149" t="s">
        <v>2674</v>
      </c>
      <c r="J3149" t="s">
        <v>21053</v>
      </c>
      <c r="K3149" t="s">
        <v>21052</v>
      </c>
      <c r="L3149" t="s">
        <v>15862</v>
      </c>
      <c r="M3149" t="s">
        <v>85</v>
      </c>
      <c r="N3149">
        <v>9</v>
      </c>
      <c r="O3149" t="s">
        <v>21929</v>
      </c>
      <c r="P3149" t="s">
        <v>21928</v>
      </c>
      <c r="Q3149" t="s">
        <v>21927</v>
      </c>
      <c r="R3149" s="7">
        <v>42736</v>
      </c>
      <c r="S3149" s="8">
        <f t="shared" si="392"/>
        <v>2017</v>
      </c>
      <c r="T3149" s="8">
        <v>2017</v>
      </c>
      <c r="U3149" s="8">
        <f t="shared" si="393"/>
        <v>5</v>
      </c>
      <c r="V3149" s="7">
        <v>2017</v>
      </c>
      <c r="W3149" t="s">
        <v>4923</v>
      </c>
      <c r="X3149" s="2">
        <v>0.17799999999999999</v>
      </c>
      <c r="Y3149" s="6">
        <f t="shared" si="398"/>
        <v>4.7516083393395799E-3</v>
      </c>
      <c r="AA3149">
        <v>13492543</v>
      </c>
      <c r="AB3149">
        <v>5300152204</v>
      </c>
      <c r="AD3149" t="s">
        <v>6</v>
      </c>
      <c r="AE3149">
        <v>14</v>
      </c>
      <c r="AF3149">
        <v>19</v>
      </c>
      <c r="AG3149">
        <v>20170836</v>
      </c>
      <c r="AI3149" t="s">
        <v>21926</v>
      </c>
      <c r="AJ3149" t="s">
        <v>21925</v>
      </c>
      <c r="AK3149" t="s">
        <v>21924</v>
      </c>
      <c r="AL3149">
        <v>3</v>
      </c>
      <c r="AM3149" s="5">
        <f t="shared" si="394"/>
        <v>0.6</v>
      </c>
      <c r="AN3149" s="4">
        <f t="shared" si="399"/>
        <v>9.0874668686103744E-4</v>
      </c>
      <c r="AO3149" s="3"/>
      <c r="AP3149">
        <v>1</v>
      </c>
      <c r="AQ3149" t="s">
        <v>76</v>
      </c>
      <c r="AR3149" t="s">
        <v>21923</v>
      </c>
      <c r="AS3149" t="s">
        <v>75</v>
      </c>
      <c r="AT3149" s="2">
        <v>0.57799999999999996</v>
      </c>
      <c r="AU3149" s="1">
        <f t="shared" si="395"/>
        <v>0.35987498435960175</v>
      </c>
      <c r="AV3149" s="1">
        <f t="shared" si="396"/>
        <v>0.28301775131003082</v>
      </c>
      <c r="AW3149" s="1">
        <f t="shared" si="397"/>
        <v>0.20616051826046</v>
      </c>
    </row>
    <row r="3150" spans="1:49" x14ac:dyDescent="0.2">
      <c r="A3150">
        <v>3148</v>
      </c>
      <c r="B3150" t="s">
        <v>21922</v>
      </c>
      <c r="C3150" t="s">
        <v>21921</v>
      </c>
      <c r="F3150" t="s">
        <v>21920</v>
      </c>
      <c r="G3150" t="s">
        <v>14</v>
      </c>
      <c r="H3150" t="s">
        <v>13</v>
      </c>
      <c r="I3150" t="s">
        <v>21919</v>
      </c>
      <c r="J3150" t="s">
        <v>21918</v>
      </c>
      <c r="K3150" t="s">
        <v>21917</v>
      </c>
      <c r="L3150" t="s">
        <v>21916</v>
      </c>
      <c r="M3150" t="s">
        <v>21915</v>
      </c>
      <c r="N3150">
        <v>4</v>
      </c>
      <c r="O3150" t="s">
        <v>21914</v>
      </c>
      <c r="P3150" t="s">
        <v>21913</v>
      </c>
      <c r="Q3150" t="s">
        <v>21912</v>
      </c>
      <c r="R3150" s="7">
        <v>42736</v>
      </c>
      <c r="S3150" s="8">
        <f t="shared" si="392"/>
        <v>2017</v>
      </c>
      <c r="T3150" s="8">
        <v>2017</v>
      </c>
      <c r="U3150" s="8">
        <f t="shared" si="393"/>
        <v>5</v>
      </c>
      <c r="V3150" s="7">
        <v>2017</v>
      </c>
      <c r="W3150" t="s">
        <v>7290</v>
      </c>
      <c r="X3150" s="2">
        <v>0.58699999999999997</v>
      </c>
      <c r="Y3150" s="6">
        <f t="shared" si="398"/>
        <v>1.5669629748271536E-2</v>
      </c>
      <c r="AB3150">
        <v>21100374601</v>
      </c>
      <c r="AC3150">
        <v>21693536</v>
      </c>
      <c r="AD3150" t="s">
        <v>6</v>
      </c>
      <c r="AE3150">
        <v>5</v>
      </c>
      <c r="AG3150">
        <v>7926366</v>
      </c>
      <c r="AH3150" t="s">
        <v>21911</v>
      </c>
      <c r="AI3150" t="s">
        <v>21910</v>
      </c>
      <c r="AJ3150" t="s">
        <v>21909</v>
      </c>
      <c r="AK3150" t="s">
        <v>21908</v>
      </c>
      <c r="AL3150">
        <v>13</v>
      </c>
      <c r="AM3150" s="5">
        <f t="shared" si="394"/>
        <v>2.6</v>
      </c>
      <c r="AN3150" s="4">
        <f t="shared" si="399"/>
        <v>3.9379023097311627E-3</v>
      </c>
      <c r="AO3150" s="3"/>
      <c r="AP3150">
        <v>1</v>
      </c>
      <c r="AR3150">
        <v>61471019</v>
      </c>
      <c r="AS3150" t="s">
        <v>75</v>
      </c>
      <c r="AT3150" s="2">
        <v>3.367</v>
      </c>
      <c r="AU3150" s="1">
        <f t="shared" si="395"/>
        <v>1.2150111516709423</v>
      </c>
      <c r="AV3150" s="1">
        <f t="shared" si="396"/>
        <v>0.98037660290013484</v>
      </c>
      <c r="AW3150" s="1">
        <f t="shared" si="397"/>
        <v>0.74574205412932748</v>
      </c>
    </row>
    <row r="3151" spans="1:49" x14ac:dyDescent="0.2">
      <c r="A3151">
        <v>3149</v>
      </c>
      <c r="B3151" t="s">
        <v>21907</v>
      </c>
      <c r="C3151" t="s">
        <v>21906</v>
      </c>
      <c r="F3151" t="s">
        <v>21905</v>
      </c>
      <c r="G3151" t="s">
        <v>14</v>
      </c>
      <c r="H3151" t="s">
        <v>13</v>
      </c>
      <c r="I3151" t="s">
        <v>21904</v>
      </c>
      <c r="J3151" t="s">
        <v>21903</v>
      </c>
      <c r="K3151" t="s">
        <v>21902</v>
      </c>
      <c r="L3151" t="s">
        <v>21901</v>
      </c>
      <c r="M3151" t="s">
        <v>21900</v>
      </c>
      <c r="N3151">
        <v>5</v>
      </c>
      <c r="O3151" t="s">
        <v>21899</v>
      </c>
      <c r="P3151" t="s">
        <v>21898</v>
      </c>
      <c r="Q3151" t="s">
        <v>21897</v>
      </c>
      <c r="R3151" s="7">
        <v>42736</v>
      </c>
      <c r="S3151" s="8">
        <f t="shared" si="392"/>
        <v>2017</v>
      </c>
      <c r="T3151" s="8">
        <v>2017</v>
      </c>
      <c r="U3151" s="8">
        <f t="shared" si="393"/>
        <v>5</v>
      </c>
      <c r="V3151" s="7">
        <v>2017</v>
      </c>
      <c r="W3151" t="s">
        <v>14264</v>
      </c>
      <c r="X3151" s="2">
        <v>0.27700000000000002</v>
      </c>
      <c r="Y3151" s="6">
        <f t="shared" si="398"/>
        <v>7.3943567977363131E-3</v>
      </c>
      <c r="AA3151">
        <v>20888708</v>
      </c>
      <c r="AB3151">
        <v>21100373959</v>
      </c>
      <c r="AD3151" t="s">
        <v>6</v>
      </c>
      <c r="AE3151">
        <v>7</v>
      </c>
      <c r="AF3151">
        <v>4</v>
      </c>
      <c r="AH3151" t="s">
        <v>21896</v>
      </c>
      <c r="AI3151" t="s">
        <v>21895</v>
      </c>
      <c r="AJ3151" t="s">
        <v>21894</v>
      </c>
      <c r="AK3151" t="s">
        <v>21893</v>
      </c>
      <c r="AL3151">
        <v>12</v>
      </c>
      <c r="AM3151" s="5">
        <f t="shared" si="394"/>
        <v>2.4</v>
      </c>
      <c r="AN3151" s="4">
        <f t="shared" si="399"/>
        <v>3.6349867474441497E-3</v>
      </c>
      <c r="AO3151" s="3"/>
      <c r="AP3151">
        <v>1</v>
      </c>
      <c r="AR3151" t="s">
        <v>1</v>
      </c>
      <c r="AT3151" s="2" t="s">
        <v>0</v>
      </c>
      <c r="AU3151" s="1">
        <f t="shared" si="395"/>
        <v>0.62665457826486637</v>
      </c>
      <c r="AV3151" s="1">
        <f t="shared" si="396"/>
        <v>0.55146717725902317</v>
      </c>
      <c r="AW3151" s="1">
        <f t="shared" si="397"/>
        <v>0.47627977625317991</v>
      </c>
    </row>
    <row r="3152" spans="1:49" x14ac:dyDescent="0.2">
      <c r="A3152">
        <v>3150</v>
      </c>
      <c r="B3152" t="s">
        <v>21892</v>
      </c>
      <c r="C3152" t="s">
        <v>21891</v>
      </c>
      <c r="F3152" t="s">
        <v>21890</v>
      </c>
      <c r="G3152" t="s">
        <v>14</v>
      </c>
      <c r="H3152" t="s">
        <v>13</v>
      </c>
      <c r="I3152" t="s">
        <v>21889</v>
      </c>
      <c r="J3152">
        <v>108245501</v>
      </c>
      <c r="K3152" t="s">
        <v>21888</v>
      </c>
      <c r="L3152" t="s">
        <v>363</v>
      </c>
      <c r="M3152" t="s">
        <v>9</v>
      </c>
      <c r="N3152">
        <v>1</v>
      </c>
      <c r="O3152" t="s">
        <v>21887</v>
      </c>
      <c r="P3152">
        <v>6602848482</v>
      </c>
      <c r="Q3152">
        <v>108245501</v>
      </c>
      <c r="R3152" s="7">
        <v>42736</v>
      </c>
      <c r="S3152" s="8">
        <f t="shared" si="392"/>
        <v>2017</v>
      </c>
      <c r="T3152" s="8">
        <v>2017</v>
      </c>
      <c r="U3152" s="8">
        <f t="shared" si="393"/>
        <v>5</v>
      </c>
      <c r="V3152" s="7">
        <v>2017</v>
      </c>
      <c r="W3152" t="s">
        <v>21886</v>
      </c>
      <c r="X3152" s="2">
        <v>0.30599999999999999</v>
      </c>
      <c r="Y3152" s="6">
        <f t="shared" si="398"/>
        <v>8.168495235044447E-3</v>
      </c>
      <c r="AB3152">
        <v>21100332423</v>
      </c>
      <c r="AC3152">
        <v>20487703</v>
      </c>
      <c r="AD3152" t="s">
        <v>6</v>
      </c>
      <c r="AE3152">
        <v>6</v>
      </c>
      <c r="AG3152" t="s">
        <v>21885</v>
      </c>
      <c r="AI3152" t="s">
        <v>21884</v>
      </c>
      <c r="AJ3152" t="s">
        <v>21883</v>
      </c>
      <c r="AK3152" t="s">
        <v>21882</v>
      </c>
      <c r="AL3152">
        <v>6</v>
      </c>
      <c r="AM3152" s="5">
        <f t="shared" si="394"/>
        <v>1.2</v>
      </c>
      <c r="AN3152" s="4">
        <f t="shared" si="399"/>
        <v>1.8174933737220749E-3</v>
      </c>
      <c r="AO3152" s="3"/>
      <c r="AP3152">
        <v>1</v>
      </c>
      <c r="AR3152" t="s">
        <v>21881</v>
      </c>
      <c r="AT3152" s="2" t="s">
        <v>0</v>
      </c>
      <c r="AU3152" s="1">
        <f t="shared" si="395"/>
        <v>0.62631946766477353</v>
      </c>
      <c r="AV3152" s="1">
        <f t="shared" si="396"/>
        <v>0.49929943043832603</v>
      </c>
      <c r="AW3152" s="1">
        <f t="shared" si="397"/>
        <v>0.37227939321187858</v>
      </c>
    </row>
    <row r="3153" spans="1:49" x14ac:dyDescent="0.2">
      <c r="A3153">
        <v>3151</v>
      </c>
      <c r="B3153" t="s">
        <v>21880</v>
      </c>
      <c r="C3153" t="s">
        <v>18042</v>
      </c>
      <c r="F3153" t="s">
        <v>18041</v>
      </c>
      <c r="G3153" t="s">
        <v>14</v>
      </c>
      <c r="H3153" t="s">
        <v>13</v>
      </c>
      <c r="R3153" s="7">
        <v>42736</v>
      </c>
      <c r="S3153" s="8">
        <f t="shared" si="392"/>
        <v>2017</v>
      </c>
      <c r="T3153" s="8">
        <v>2017</v>
      </c>
      <c r="U3153" s="8">
        <f t="shared" si="393"/>
        <v>5</v>
      </c>
      <c r="V3153" s="7">
        <v>2017</v>
      </c>
      <c r="W3153" t="s">
        <v>14264</v>
      </c>
      <c r="X3153" s="2">
        <v>0.27700000000000002</v>
      </c>
      <c r="Y3153" s="6">
        <f t="shared" si="398"/>
        <v>7.3943567977363131E-3</v>
      </c>
      <c r="AA3153">
        <v>20888708</v>
      </c>
      <c r="AB3153">
        <v>21100373959</v>
      </c>
      <c r="AD3153" t="s">
        <v>6</v>
      </c>
      <c r="AE3153">
        <v>7</v>
      </c>
      <c r="AF3153">
        <v>4</v>
      </c>
      <c r="AH3153" t="s">
        <v>18032</v>
      </c>
      <c r="AI3153" t="s">
        <v>21879</v>
      </c>
      <c r="AJ3153" t="s">
        <v>18030</v>
      </c>
      <c r="AK3153" t="s">
        <v>18029</v>
      </c>
      <c r="AL3153">
        <v>0</v>
      </c>
      <c r="AM3153" s="5">
        <f t="shared" si="394"/>
        <v>0</v>
      </c>
      <c r="AN3153" s="4">
        <f t="shared" si="399"/>
        <v>0</v>
      </c>
      <c r="AO3153" s="3"/>
      <c r="AP3153">
        <v>1</v>
      </c>
      <c r="AR3153" t="s">
        <v>1</v>
      </c>
      <c r="AT3153" s="2" t="s">
        <v>0</v>
      </c>
      <c r="AU3153" s="1">
        <f t="shared" si="395"/>
        <v>0.51760497584154197</v>
      </c>
      <c r="AV3153" s="1">
        <f t="shared" si="396"/>
        <v>0.36971783988681567</v>
      </c>
      <c r="AW3153" s="1">
        <f t="shared" si="397"/>
        <v>0.2218307039320894</v>
      </c>
    </row>
    <row r="3154" spans="1:49" x14ac:dyDescent="0.2">
      <c r="A3154">
        <v>3152</v>
      </c>
      <c r="B3154" t="s">
        <v>21878</v>
      </c>
      <c r="C3154" t="s">
        <v>21877</v>
      </c>
      <c r="F3154" t="s">
        <v>21876</v>
      </c>
      <c r="G3154" t="s">
        <v>14</v>
      </c>
      <c r="H3154" t="s">
        <v>13</v>
      </c>
      <c r="R3154" s="7">
        <v>42736</v>
      </c>
      <c r="S3154" s="8">
        <f t="shared" si="392"/>
        <v>2017</v>
      </c>
      <c r="T3154" s="8">
        <v>2017</v>
      </c>
      <c r="U3154" s="8">
        <f t="shared" si="393"/>
        <v>5</v>
      </c>
      <c r="V3154" s="7">
        <v>2017</v>
      </c>
      <c r="W3154" t="s">
        <v>14264</v>
      </c>
      <c r="X3154" s="2">
        <v>0.27700000000000002</v>
      </c>
      <c r="Y3154" s="6">
        <f t="shared" si="398"/>
        <v>7.3943567977363131E-3</v>
      </c>
      <c r="AA3154">
        <v>20888708</v>
      </c>
      <c r="AB3154">
        <v>21100373959</v>
      </c>
      <c r="AD3154" t="s">
        <v>6</v>
      </c>
      <c r="AE3154">
        <v>7</v>
      </c>
      <c r="AF3154">
        <v>4</v>
      </c>
      <c r="AH3154" t="s">
        <v>21875</v>
      </c>
      <c r="AI3154" t="s">
        <v>21874</v>
      </c>
      <c r="AJ3154" t="s">
        <v>21873</v>
      </c>
      <c r="AK3154" t="s">
        <v>21872</v>
      </c>
      <c r="AL3154">
        <v>0</v>
      </c>
      <c r="AM3154" s="5">
        <f t="shared" si="394"/>
        <v>0</v>
      </c>
      <c r="AN3154" s="4">
        <f t="shared" si="399"/>
        <v>0</v>
      </c>
      <c r="AO3154" s="3"/>
      <c r="AP3154">
        <v>1</v>
      </c>
      <c r="AR3154" t="s">
        <v>1</v>
      </c>
      <c r="AT3154" s="2" t="s">
        <v>0</v>
      </c>
      <c r="AU3154" s="1">
        <f t="shared" si="395"/>
        <v>0.51760497584154197</v>
      </c>
      <c r="AV3154" s="1">
        <f t="shared" si="396"/>
        <v>0.36971783988681567</v>
      </c>
      <c r="AW3154" s="1">
        <f t="shared" si="397"/>
        <v>0.2218307039320894</v>
      </c>
    </row>
    <row r="3155" spans="1:49" x14ac:dyDescent="0.2">
      <c r="A3155">
        <v>3153</v>
      </c>
      <c r="B3155" t="s">
        <v>21871</v>
      </c>
      <c r="C3155" t="s">
        <v>21870</v>
      </c>
      <c r="F3155" t="s">
        <v>21869</v>
      </c>
      <c r="G3155" t="s">
        <v>14</v>
      </c>
      <c r="H3155" t="s">
        <v>13</v>
      </c>
      <c r="I3155" t="s">
        <v>21868</v>
      </c>
      <c r="J3155" t="s">
        <v>21867</v>
      </c>
      <c r="K3155" t="s">
        <v>21866</v>
      </c>
      <c r="L3155" t="s">
        <v>21865</v>
      </c>
      <c r="M3155" t="s">
        <v>21864</v>
      </c>
      <c r="N3155">
        <v>5</v>
      </c>
      <c r="O3155" t="s">
        <v>21863</v>
      </c>
      <c r="P3155" t="s">
        <v>21862</v>
      </c>
      <c r="Q3155" t="s">
        <v>21861</v>
      </c>
      <c r="R3155" s="7">
        <v>42736</v>
      </c>
      <c r="S3155" s="8">
        <f t="shared" si="392"/>
        <v>2017</v>
      </c>
      <c r="T3155" s="8">
        <v>2017</v>
      </c>
      <c r="U3155" s="8">
        <f t="shared" si="393"/>
        <v>5</v>
      </c>
      <c r="V3155" s="7">
        <v>2017</v>
      </c>
      <c r="W3155" t="s">
        <v>14264</v>
      </c>
      <c r="X3155" s="2">
        <v>0.27700000000000002</v>
      </c>
      <c r="Y3155" s="6">
        <f t="shared" si="398"/>
        <v>7.3943567977363131E-3</v>
      </c>
      <c r="AA3155">
        <v>20888708</v>
      </c>
      <c r="AB3155">
        <v>21100373959</v>
      </c>
      <c r="AD3155" t="s">
        <v>6</v>
      </c>
      <c r="AE3155">
        <v>7</v>
      </c>
      <c r="AF3155">
        <v>4</v>
      </c>
      <c r="AH3155" t="s">
        <v>21860</v>
      </c>
      <c r="AI3155" t="s">
        <v>21859</v>
      </c>
      <c r="AJ3155" t="s">
        <v>21858</v>
      </c>
      <c r="AK3155" t="s">
        <v>21857</v>
      </c>
      <c r="AL3155">
        <v>0</v>
      </c>
      <c r="AM3155" s="5">
        <f t="shared" si="394"/>
        <v>0</v>
      </c>
      <c r="AN3155" s="4">
        <f t="shared" si="399"/>
        <v>0</v>
      </c>
      <c r="AO3155" s="3"/>
      <c r="AP3155">
        <v>1</v>
      </c>
      <c r="AQ3155" t="s">
        <v>21856</v>
      </c>
      <c r="AR3155" t="s">
        <v>1</v>
      </c>
      <c r="AS3155" t="s">
        <v>20157</v>
      </c>
      <c r="AT3155" s="2" t="s">
        <v>0</v>
      </c>
      <c r="AU3155" s="1">
        <f t="shared" si="395"/>
        <v>0.51760497584154197</v>
      </c>
      <c r="AV3155" s="1">
        <f t="shared" si="396"/>
        <v>0.36971783988681567</v>
      </c>
      <c r="AW3155" s="1">
        <f t="shared" si="397"/>
        <v>0.2218307039320894</v>
      </c>
    </row>
    <row r="3156" spans="1:49" x14ac:dyDescent="0.2">
      <c r="A3156">
        <v>3154</v>
      </c>
      <c r="B3156" t="s">
        <v>21855</v>
      </c>
      <c r="C3156" t="s">
        <v>21854</v>
      </c>
      <c r="F3156" t="s">
        <v>21853</v>
      </c>
      <c r="G3156" t="s">
        <v>14</v>
      </c>
      <c r="H3156" t="s">
        <v>13</v>
      </c>
      <c r="I3156" t="s">
        <v>21852</v>
      </c>
      <c r="J3156">
        <v>60088882</v>
      </c>
      <c r="K3156" t="s">
        <v>4994</v>
      </c>
      <c r="L3156" t="s">
        <v>4993</v>
      </c>
      <c r="M3156" t="s">
        <v>4992</v>
      </c>
      <c r="N3156">
        <v>4</v>
      </c>
      <c r="O3156" t="s">
        <v>21851</v>
      </c>
      <c r="P3156" t="s">
        <v>21850</v>
      </c>
      <c r="Q3156" t="s">
        <v>21849</v>
      </c>
      <c r="R3156" s="7">
        <v>42736</v>
      </c>
      <c r="S3156" s="8">
        <f t="shared" si="392"/>
        <v>2017</v>
      </c>
      <c r="T3156" s="8">
        <v>2017</v>
      </c>
      <c r="U3156" s="8">
        <f t="shared" si="393"/>
        <v>5</v>
      </c>
      <c r="V3156" s="7">
        <v>2017</v>
      </c>
      <c r="W3156" t="s">
        <v>14264</v>
      </c>
      <c r="X3156" s="2">
        <v>0.27700000000000002</v>
      </c>
      <c r="Y3156" s="6">
        <f t="shared" si="398"/>
        <v>7.3943567977363131E-3</v>
      </c>
      <c r="AA3156">
        <v>20888708</v>
      </c>
      <c r="AB3156">
        <v>21100373959</v>
      </c>
      <c r="AD3156" t="s">
        <v>6</v>
      </c>
      <c r="AE3156">
        <v>7</v>
      </c>
      <c r="AF3156">
        <v>4</v>
      </c>
      <c r="AH3156" t="s">
        <v>21848</v>
      </c>
      <c r="AI3156" t="s">
        <v>21847</v>
      </c>
      <c r="AJ3156" t="s">
        <v>21846</v>
      </c>
      <c r="AK3156" t="s">
        <v>21845</v>
      </c>
      <c r="AL3156">
        <v>4</v>
      </c>
      <c r="AM3156" s="5">
        <f t="shared" si="394"/>
        <v>0.8</v>
      </c>
      <c r="AN3156" s="4">
        <f t="shared" si="399"/>
        <v>1.2116622491480501E-3</v>
      </c>
      <c r="AO3156" s="3"/>
      <c r="AP3156">
        <v>1</v>
      </c>
      <c r="AR3156" t="s">
        <v>1</v>
      </c>
      <c r="AT3156" s="2" t="s">
        <v>0</v>
      </c>
      <c r="AU3156" s="1">
        <f t="shared" si="395"/>
        <v>0.55395484331598344</v>
      </c>
      <c r="AV3156" s="1">
        <f t="shared" si="396"/>
        <v>0.43030095234421817</v>
      </c>
      <c r="AW3156" s="1">
        <f t="shared" si="397"/>
        <v>0.3066470613724529</v>
      </c>
    </row>
    <row r="3157" spans="1:49" x14ac:dyDescent="0.2">
      <c r="A3157">
        <v>3155</v>
      </c>
      <c r="B3157" t="s">
        <v>21844</v>
      </c>
      <c r="C3157" t="s">
        <v>21843</v>
      </c>
      <c r="F3157" t="s">
        <v>21842</v>
      </c>
      <c r="G3157" t="s">
        <v>14</v>
      </c>
      <c r="H3157" t="s">
        <v>13</v>
      </c>
      <c r="I3157" t="s">
        <v>21841</v>
      </c>
      <c r="J3157" t="s">
        <v>21840</v>
      </c>
      <c r="K3157" t="s">
        <v>21839</v>
      </c>
      <c r="L3157" t="s">
        <v>21838</v>
      </c>
      <c r="M3157" t="s">
        <v>8335</v>
      </c>
      <c r="N3157">
        <v>6</v>
      </c>
      <c r="O3157" t="s">
        <v>21837</v>
      </c>
      <c r="P3157" t="s">
        <v>21836</v>
      </c>
      <c r="Q3157" t="s">
        <v>21835</v>
      </c>
      <c r="R3157" s="7">
        <v>42736</v>
      </c>
      <c r="S3157" s="8">
        <f t="shared" si="392"/>
        <v>2017</v>
      </c>
      <c r="T3157" s="8">
        <v>2017</v>
      </c>
      <c r="U3157" s="8">
        <f t="shared" si="393"/>
        <v>5</v>
      </c>
      <c r="V3157" s="7">
        <v>2017</v>
      </c>
      <c r="W3157" t="s">
        <v>14264</v>
      </c>
      <c r="X3157" s="2">
        <v>0.27700000000000002</v>
      </c>
      <c r="Y3157" s="6">
        <f t="shared" si="398"/>
        <v>7.3943567977363131E-3</v>
      </c>
      <c r="AA3157">
        <v>20888708</v>
      </c>
      <c r="AB3157">
        <v>21100373959</v>
      </c>
      <c r="AD3157" t="s">
        <v>6</v>
      </c>
      <c r="AE3157">
        <v>7</v>
      </c>
      <c r="AF3157">
        <v>4</v>
      </c>
      <c r="AH3157" t="s">
        <v>21834</v>
      </c>
      <c r="AI3157" t="s">
        <v>21833</v>
      </c>
      <c r="AJ3157" t="s">
        <v>21832</v>
      </c>
      <c r="AK3157" t="s">
        <v>21831</v>
      </c>
      <c r="AL3157">
        <v>6</v>
      </c>
      <c r="AM3157" s="5">
        <f t="shared" si="394"/>
        <v>1.2</v>
      </c>
      <c r="AN3157" s="4">
        <f t="shared" si="399"/>
        <v>1.8174933737220749E-3</v>
      </c>
      <c r="AO3157" s="3"/>
      <c r="AP3157">
        <v>1</v>
      </c>
      <c r="AR3157" t="s">
        <v>1</v>
      </c>
      <c r="AT3157" s="2" t="s">
        <v>0</v>
      </c>
      <c r="AU3157" s="1">
        <f t="shared" si="395"/>
        <v>0.57212977705320422</v>
      </c>
      <c r="AV3157" s="1">
        <f t="shared" si="396"/>
        <v>0.46059250857291939</v>
      </c>
      <c r="AW3157" s="1">
        <f t="shared" si="397"/>
        <v>0.34905524009263461</v>
      </c>
    </row>
    <row r="3158" spans="1:49" x14ac:dyDescent="0.2">
      <c r="A3158">
        <v>3156</v>
      </c>
      <c r="B3158" t="s">
        <v>21830</v>
      </c>
      <c r="C3158" t="s">
        <v>21829</v>
      </c>
      <c r="F3158" t="s">
        <v>21828</v>
      </c>
      <c r="G3158" t="s">
        <v>14</v>
      </c>
      <c r="H3158" t="s">
        <v>13</v>
      </c>
      <c r="I3158" t="s">
        <v>21827</v>
      </c>
      <c r="J3158">
        <v>60069382</v>
      </c>
      <c r="K3158" t="s">
        <v>21826</v>
      </c>
      <c r="L3158" t="s">
        <v>21825</v>
      </c>
      <c r="M3158" t="s">
        <v>14514</v>
      </c>
      <c r="N3158">
        <v>1</v>
      </c>
      <c r="O3158" t="s">
        <v>21824</v>
      </c>
      <c r="P3158">
        <v>16204074700</v>
      </c>
      <c r="Q3158">
        <v>60069382</v>
      </c>
      <c r="R3158" s="7">
        <v>42736</v>
      </c>
      <c r="S3158" s="8">
        <f t="shared" si="392"/>
        <v>2017</v>
      </c>
      <c r="T3158" s="8">
        <v>2017</v>
      </c>
      <c r="U3158" s="8">
        <f t="shared" si="393"/>
        <v>5</v>
      </c>
      <c r="V3158" s="7">
        <v>42736</v>
      </c>
      <c r="W3158" t="s">
        <v>10236</v>
      </c>
      <c r="X3158" s="2">
        <v>0.42</v>
      </c>
      <c r="Y3158" s="6">
        <f t="shared" si="398"/>
        <v>1.1211660126531593E-2</v>
      </c>
      <c r="AA3158">
        <v>15308669</v>
      </c>
      <c r="AB3158">
        <v>17543</v>
      </c>
      <c r="AC3158">
        <v>15308677</v>
      </c>
      <c r="AD3158" t="s">
        <v>6</v>
      </c>
      <c r="AE3158">
        <v>2017</v>
      </c>
      <c r="AG3158">
        <v>6495145</v>
      </c>
      <c r="AI3158" t="s">
        <v>21823</v>
      </c>
      <c r="AK3158" t="s">
        <v>21822</v>
      </c>
      <c r="AL3158">
        <v>4</v>
      </c>
      <c r="AM3158" s="5">
        <f t="shared" si="394"/>
        <v>0.8</v>
      </c>
      <c r="AN3158" s="4">
        <f t="shared" si="399"/>
        <v>1.2116622491480501E-3</v>
      </c>
      <c r="AO3158" s="3"/>
      <c r="AP3158">
        <v>1</v>
      </c>
      <c r="AR3158" t="s">
        <v>1</v>
      </c>
      <c r="AT3158" s="2" t="s">
        <v>0</v>
      </c>
      <c r="AU3158" s="1">
        <f t="shared" si="395"/>
        <v>0.82116607633165284</v>
      </c>
      <c r="AV3158" s="1">
        <f t="shared" si="396"/>
        <v>0.62116611878398209</v>
      </c>
      <c r="AW3158" s="1">
        <f t="shared" si="397"/>
        <v>0.42116616123631129</v>
      </c>
    </row>
    <row r="3159" spans="1:49" x14ac:dyDescent="0.2">
      <c r="A3159">
        <v>3157</v>
      </c>
      <c r="B3159" t="s">
        <v>21821</v>
      </c>
      <c r="C3159" t="s">
        <v>21820</v>
      </c>
      <c r="F3159" t="s">
        <v>21819</v>
      </c>
      <c r="G3159" t="s">
        <v>14</v>
      </c>
      <c r="H3159" t="s">
        <v>13</v>
      </c>
      <c r="I3159" t="s">
        <v>21818</v>
      </c>
      <c r="J3159">
        <v>60024350</v>
      </c>
      <c r="K3159" t="s">
        <v>6135</v>
      </c>
      <c r="L3159" t="s">
        <v>2955</v>
      </c>
      <c r="M3159" t="s">
        <v>9</v>
      </c>
      <c r="N3159">
        <v>5</v>
      </c>
      <c r="O3159" t="s">
        <v>21817</v>
      </c>
      <c r="P3159" t="s">
        <v>21816</v>
      </c>
      <c r="Q3159" t="s">
        <v>11287</v>
      </c>
      <c r="R3159" s="7">
        <v>42736</v>
      </c>
      <c r="S3159" s="8">
        <f t="shared" si="392"/>
        <v>2017</v>
      </c>
      <c r="T3159" s="8">
        <v>2017</v>
      </c>
      <c r="U3159" s="8">
        <f t="shared" si="393"/>
        <v>5</v>
      </c>
      <c r="V3159" s="7">
        <v>2017</v>
      </c>
      <c r="W3159" t="s">
        <v>4733</v>
      </c>
      <c r="X3159" s="2">
        <v>0.28199999999999997</v>
      </c>
      <c r="Y3159" s="6">
        <f t="shared" si="398"/>
        <v>7.527828942099783E-3</v>
      </c>
      <c r="AA3159">
        <v>16875869</v>
      </c>
      <c r="AB3159">
        <v>19700186861</v>
      </c>
      <c r="AC3159">
        <v>16875877</v>
      </c>
      <c r="AD3159" t="s">
        <v>6</v>
      </c>
      <c r="AE3159">
        <v>2017</v>
      </c>
      <c r="AG3159">
        <v>1957572</v>
      </c>
      <c r="AI3159" t="s">
        <v>21815</v>
      </c>
      <c r="AK3159" t="s">
        <v>21814</v>
      </c>
      <c r="AL3159">
        <v>0</v>
      </c>
      <c r="AM3159" s="5">
        <f t="shared" si="394"/>
        <v>0</v>
      </c>
      <c r="AN3159" s="4">
        <f t="shared" si="399"/>
        <v>0</v>
      </c>
      <c r="AO3159" s="3"/>
      <c r="AP3159">
        <v>1</v>
      </c>
      <c r="AR3159" t="s">
        <v>1</v>
      </c>
      <c r="AT3159" s="2">
        <v>1.1739999999999999</v>
      </c>
      <c r="AU3159" s="1">
        <f t="shared" si="395"/>
        <v>0.52694802594698475</v>
      </c>
      <c r="AV3159" s="1">
        <f t="shared" si="396"/>
        <v>0.37639144710498917</v>
      </c>
      <c r="AW3159" s="1">
        <f t="shared" si="397"/>
        <v>0.22583486826299345</v>
      </c>
    </row>
    <row r="3160" spans="1:49" x14ac:dyDescent="0.2">
      <c r="A3160">
        <v>3158</v>
      </c>
      <c r="B3160" t="s">
        <v>21813</v>
      </c>
      <c r="C3160" t="s">
        <v>21812</v>
      </c>
      <c r="F3160" t="s">
        <v>21811</v>
      </c>
      <c r="G3160" t="s">
        <v>14</v>
      </c>
      <c r="H3160" t="s">
        <v>13</v>
      </c>
      <c r="I3160" t="s">
        <v>3620</v>
      </c>
      <c r="J3160" t="s">
        <v>21810</v>
      </c>
      <c r="K3160" t="s">
        <v>21809</v>
      </c>
      <c r="L3160" t="s">
        <v>21808</v>
      </c>
      <c r="M3160" t="s">
        <v>5339</v>
      </c>
      <c r="N3160">
        <v>6</v>
      </c>
      <c r="O3160" t="s">
        <v>21807</v>
      </c>
      <c r="P3160" t="s">
        <v>21806</v>
      </c>
      <c r="Q3160" t="s">
        <v>21805</v>
      </c>
      <c r="R3160" s="7">
        <v>42736</v>
      </c>
      <c r="S3160" s="8">
        <f t="shared" si="392"/>
        <v>2017</v>
      </c>
      <c r="T3160" s="8">
        <v>2017</v>
      </c>
      <c r="U3160" s="8">
        <f t="shared" si="393"/>
        <v>5</v>
      </c>
      <c r="V3160" s="7">
        <v>2017</v>
      </c>
      <c r="W3160" t="s">
        <v>733</v>
      </c>
      <c r="X3160" s="2">
        <v>1.3720000000000001</v>
      </c>
      <c r="Y3160" s="6">
        <f t="shared" si="398"/>
        <v>3.662475641333654E-2</v>
      </c>
      <c r="AA3160">
        <v>189480</v>
      </c>
      <c r="AB3160">
        <v>17366</v>
      </c>
      <c r="AD3160" t="s">
        <v>6</v>
      </c>
      <c r="AE3160">
        <v>65</v>
      </c>
      <c r="AF3160">
        <v>12</v>
      </c>
      <c r="AG3160">
        <v>8053906</v>
      </c>
      <c r="AH3160" t="s">
        <v>21804</v>
      </c>
      <c r="AI3160" t="s">
        <v>21803</v>
      </c>
      <c r="AJ3160" t="s">
        <v>21802</v>
      </c>
      <c r="AK3160" t="s">
        <v>21801</v>
      </c>
      <c r="AL3160">
        <v>40</v>
      </c>
      <c r="AM3160" s="5">
        <f t="shared" si="394"/>
        <v>8</v>
      </c>
      <c r="AN3160" s="4">
        <f t="shared" si="399"/>
        <v>1.2116622491480499E-2</v>
      </c>
      <c r="AO3160" s="3"/>
      <c r="AP3160">
        <v>0</v>
      </c>
      <c r="AQ3160" t="s">
        <v>76</v>
      </c>
      <c r="AR3160">
        <v>61471108</v>
      </c>
      <c r="AS3160" t="s">
        <v>75</v>
      </c>
      <c r="AT3160" s="2" t="s">
        <v>0</v>
      </c>
      <c r="AU3160" s="1">
        <f t="shared" si="395"/>
        <v>2.9272316236779727</v>
      </c>
      <c r="AV3160" s="1">
        <f t="shared" si="396"/>
        <v>2.4370689452408523</v>
      </c>
      <c r="AW3160" s="1">
        <f t="shared" si="397"/>
        <v>1.9469062668037311</v>
      </c>
    </row>
    <row r="3161" spans="1:49" x14ac:dyDescent="0.2">
      <c r="A3161">
        <v>3159</v>
      </c>
      <c r="B3161" t="s">
        <v>21800</v>
      </c>
      <c r="C3161" t="s">
        <v>21799</v>
      </c>
      <c r="F3161" t="s">
        <v>21798</v>
      </c>
      <c r="G3161" t="s">
        <v>14</v>
      </c>
      <c r="H3161" t="s">
        <v>13</v>
      </c>
      <c r="I3161" t="s">
        <v>21797</v>
      </c>
      <c r="J3161">
        <v>60005244</v>
      </c>
      <c r="K3161" t="s">
        <v>5975</v>
      </c>
      <c r="L3161" t="s">
        <v>1168</v>
      </c>
      <c r="M3161" t="s">
        <v>9</v>
      </c>
      <c r="N3161">
        <v>1</v>
      </c>
      <c r="O3161" t="s">
        <v>21796</v>
      </c>
      <c r="P3161">
        <v>31767702600</v>
      </c>
      <c r="Q3161">
        <v>60005244</v>
      </c>
      <c r="R3161" s="7">
        <v>42736</v>
      </c>
      <c r="S3161" s="8">
        <f t="shared" si="392"/>
        <v>2017</v>
      </c>
      <c r="T3161" s="8">
        <v>2017</v>
      </c>
      <c r="U3161" s="8">
        <f t="shared" si="393"/>
        <v>5</v>
      </c>
      <c r="V3161" s="7">
        <v>2017</v>
      </c>
      <c r="W3161" t="s">
        <v>4733</v>
      </c>
      <c r="X3161" s="2">
        <v>0.28199999999999997</v>
      </c>
      <c r="Y3161" s="6">
        <f t="shared" si="398"/>
        <v>7.527828942099783E-3</v>
      </c>
      <c r="AA3161">
        <v>16875869</v>
      </c>
      <c r="AB3161">
        <v>19700186861</v>
      </c>
      <c r="AC3161">
        <v>16875877</v>
      </c>
      <c r="AD3161" t="s">
        <v>6</v>
      </c>
      <c r="AE3161">
        <v>2017</v>
      </c>
      <c r="AG3161">
        <v>2563927</v>
      </c>
      <c r="AI3161" t="s">
        <v>21795</v>
      </c>
      <c r="AK3161" t="s">
        <v>21794</v>
      </c>
      <c r="AL3161">
        <v>3</v>
      </c>
      <c r="AM3161" s="5">
        <f t="shared" si="394"/>
        <v>0.6</v>
      </c>
      <c r="AN3161" s="4">
        <f t="shared" si="399"/>
        <v>9.0874668686103744E-4</v>
      </c>
      <c r="AO3161" s="3"/>
      <c r="AP3161">
        <v>1</v>
      </c>
      <c r="AR3161" t="s">
        <v>1</v>
      </c>
      <c r="AT3161" s="2">
        <v>1.1739999999999999</v>
      </c>
      <c r="AU3161" s="1">
        <f t="shared" si="395"/>
        <v>0.55421042655281583</v>
      </c>
      <c r="AV3161" s="1">
        <f t="shared" si="396"/>
        <v>0.42182878144804103</v>
      </c>
      <c r="AW3161" s="1">
        <f t="shared" si="397"/>
        <v>0.28944713634326608</v>
      </c>
    </row>
    <row r="3162" spans="1:49" x14ac:dyDescent="0.2">
      <c r="A3162">
        <v>3160</v>
      </c>
      <c r="B3162" t="s">
        <v>21793</v>
      </c>
      <c r="C3162" t="s">
        <v>21792</v>
      </c>
      <c r="F3162" t="s">
        <v>21791</v>
      </c>
      <c r="G3162" t="s">
        <v>14</v>
      </c>
      <c r="H3162" t="s">
        <v>13</v>
      </c>
      <c r="I3162" t="s">
        <v>21790</v>
      </c>
      <c r="J3162">
        <v>60018363</v>
      </c>
      <c r="K3162" t="s">
        <v>21789</v>
      </c>
      <c r="L3162" t="s">
        <v>21788</v>
      </c>
      <c r="M3162" t="s">
        <v>415</v>
      </c>
      <c r="N3162">
        <v>2</v>
      </c>
      <c r="O3162" t="s">
        <v>21787</v>
      </c>
      <c r="P3162" t="s">
        <v>21786</v>
      </c>
      <c r="Q3162" t="s">
        <v>21785</v>
      </c>
      <c r="R3162" s="7">
        <v>42736</v>
      </c>
      <c r="S3162" s="8">
        <f t="shared" si="392"/>
        <v>2017</v>
      </c>
      <c r="T3162" s="8">
        <v>2017</v>
      </c>
      <c r="U3162" s="8">
        <f t="shared" si="393"/>
        <v>5</v>
      </c>
      <c r="V3162" s="7">
        <v>2017</v>
      </c>
      <c r="W3162" t="s">
        <v>15954</v>
      </c>
      <c r="X3162" s="2">
        <v>0.151</v>
      </c>
      <c r="Y3162" s="6">
        <f t="shared" si="398"/>
        <v>4.0308587597768343E-3</v>
      </c>
      <c r="AA3162">
        <v>15094553</v>
      </c>
      <c r="AB3162">
        <v>21100229111</v>
      </c>
      <c r="AC3162">
        <v>18998852</v>
      </c>
      <c r="AD3162" t="s">
        <v>6</v>
      </c>
      <c r="AE3162">
        <v>2017</v>
      </c>
      <c r="AF3162">
        <v>3</v>
      </c>
      <c r="AH3162" t="s">
        <v>21784</v>
      </c>
      <c r="AI3162" t="s">
        <v>21783</v>
      </c>
      <c r="AJ3162" t="s">
        <v>21782</v>
      </c>
      <c r="AK3162" t="s">
        <v>21781</v>
      </c>
      <c r="AL3162">
        <v>2</v>
      </c>
      <c r="AM3162" s="5">
        <f t="shared" si="394"/>
        <v>0.4</v>
      </c>
      <c r="AN3162" s="4">
        <f t="shared" si="399"/>
        <v>6.0583112457402507E-4</v>
      </c>
      <c r="AO3162" s="3"/>
      <c r="AP3162">
        <v>1</v>
      </c>
      <c r="AQ3162" t="s">
        <v>14550</v>
      </c>
      <c r="AR3162" t="s">
        <v>1</v>
      </c>
      <c r="AS3162" t="s">
        <v>14549</v>
      </c>
      <c r="AT3162" s="2" t="s">
        <v>0</v>
      </c>
      <c r="AU3162" s="1">
        <f t="shared" si="395"/>
        <v>0.30033504692159912</v>
      </c>
      <c r="AV3162" s="1">
        <f t="shared" si="396"/>
        <v>0.23183449421754296</v>
      </c>
      <c r="AW3162" s="1">
        <f t="shared" si="397"/>
        <v>0.16333394151348679</v>
      </c>
    </row>
    <row r="3163" spans="1:49" x14ac:dyDescent="0.2">
      <c r="A3163">
        <v>3161</v>
      </c>
      <c r="B3163" t="s">
        <v>21780</v>
      </c>
      <c r="C3163" t="s">
        <v>21779</v>
      </c>
      <c r="F3163" t="s">
        <v>21778</v>
      </c>
      <c r="G3163" t="s">
        <v>14</v>
      </c>
      <c r="H3163" t="s">
        <v>13</v>
      </c>
      <c r="I3163" t="s">
        <v>21777</v>
      </c>
      <c r="J3163" t="s">
        <v>21776</v>
      </c>
      <c r="K3163" t="s">
        <v>21775</v>
      </c>
      <c r="L3163" t="s">
        <v>21774</v>
      </c>
      <c r="M3163" t="s">
        <v>151</v>
      </c>
      <c r="N3163">
        <v>2</v>
      </c>
      <c r="O3163" t="s">
        <v>21773</v>
      </c>
      <c r="P3163" t="s">
        <v>21772</v>
      </c>
      <c r="Q3163" t="s">
        <v>21771</v>
      </c>
      <c r="R3163" s="7">
        <v>42736</v>
      </c>
      <c r="S3163" s="8">
        <f t="shared" si="392"/>
        <v>2017</v>
      </c>
      <c r="T3163" s="8">
        <v>2017</v>
      </c>
      <c r="U3163" s="8">
        <f t="shared" si="393"/>
        <v>5</v>
      </c>
      <c r="V3163" s="7">
        <v>2017</v>
      </c>
      <c r="W3163" t="s">
        <v>15954</v>
      </c>
      <c r="X3163" s="2">
        <v>0.151</v>
      </c>
      <c r="Y3163" s="6">
        <f t="shared" si="398"/>
        <v>4.0308587597768343E-3</v>
      </c>
      <c r="AA3163">
        <v>15094553</v>
      </c>
      <c r="AB3163">
        <v>21100229111</v>
      </c>
      <c r="AC3163">
        <v>18998852</v>
      </c>
      <c r="AD3163" t="s">
        <v>6</v>
      </c>
      <c r="AE3163">
        <v>2017</v>
      </c>
      <c r="AF3163">
        <v>3</v>
      </c>
      <c r="AH3163" t="s">
        <v>3092</v>
      </c>
      <c r="AI3163" t="s">
        <v>21770</v>
      </c>
      <c r="AJ3163" t="s">
        <v>21769</v>
      </c>
      <c r="AK3163" t="s">
        <v>21768</v>
      </c>
      <c r="AL3163">
        <v>0</v>
      </c>
      <c r="AM3163" s="5">
        <f t="shared" si="394"/>
        <v>0</v>
      </c>
      <c r="AN3163" s="4">
        <f t="shared" si="399"/>
        <v>0</v>
      </c>
      <c r="AO3163" s="3"/>
      <c r="AP3163">
        <v>1</v>
      </c>
      <c r="AQ3163" t="s">
        <v>14550</v>
      </c>
      <c r="AR3163" t="s">
        <v>21688</v>
      </c>
      <c r="AS3163" t="s">
        <v>14549</v>
      </c>
      <c r="AT3163" s="2" t="s">
        <v>0</v>
      </c>
      <c r="AU3163" s="1">
        <f t="shared" si="395"/>
        <v>0.28216011318437839</v>
      </c>
      <c r="AV3163" s="1">
        <f t="shared" si="396"/>
        <v>0.20154293798884171</v>
      </c>
      <c r="AW3163" s="1">
        <f t="shared" si="397"/>
        <v>0.12092576279330502</v>
      </c>
    </row>
    <row r="3164" spans="1:49" x14ac:dyDescent="0.2">
      <c r="A3164">
        <v>3162</v>
      </c>
      <c r="B3164" t="s">
        <v>21767</v>
      </c>
      <c r="F3164" t="s">
        <v>21766</v>
      </c>
      <c r="G3164" t="s">
        <v>14</v>
      </c>
      <c r="H3164" t="s">
        <v>13</v>
      </c>
      <c r="I3164" t="s">
        <v>21765</v>
      </c>
      <c r="J3164">
        <v>60075336</v>
      </c>
      <c r="K3164" t="s">
        <v>21764</v>
      </c>
      <c r="L3164" t="s">
        <v>21763</v>
      </c>
      <c r="M3164" t="s">
        <v>2365</v>
      </c>
      <c r="N3164">
        <v>1</v>
      </c>
      <c r="O3164" t="s">
        <v>21762</v>
      </c>
      <c r="P3164">
        <v>7004118677</v>
      </c>
      <c r="Q3164">
        <v>60075336</v>
      </c>
      <c r="R3164" s="7">
        <v>42736</v>
      </c>
      <c r="S3164" s="8">
        <f t="shared" si="392"/>
        <v>2017</v>
      </c>
      <c r="T3164" s="8">
        <v>2017</v>
      </c>
      <c r="U3164" s="8">
        <f t="shared" si="393"/>
        <v>5</v>
      </c>
      <c r="V3164" s="7">
        <v>2017</v>
      </c>
      <c r="W3164" t="s">
        <v>21761</v>
      </c>
      <c r="X3164" s="2" t="s">
        <v>0</v>
      </c>
      <c r="Y3164" s="6" t="e">
        <f t="shared" si="398"/>
        <v>#VALUE!</v>
      </c>
      <c r="AA3164">
        <v>311847</v>
      </c>
      <c r="AB3164">
        <v>22998</v>
      </c>
      <c r="AD3164" t="s">
        <v>6</v>
      </c>
      <c r="AE3164">
        <v>51</v>
      </c>
      <c r="AF3164">
        <v>3</v>
      </c>
      <c r="AH3164" t="s">
        <v>21760</v>
      </c>
      <c r="AI3164" t="s">
        <v>21759</v>
      </c>
      <c r="AJ3164" t="s">
        <v>21758</v>
      </c>
      <c r="AK3164" t="s">
        <v>21757</v>
      </c>
      <c r="AL3164">
        <v>1</v>
      </c>
      <c r="AM3164" s="5">
        <f t="shared" si="394"/>
        <v>0.2</v>
      </c>
      <c r="AN3164" s="4">
        <f t="shared" si="399"/>
        <v>3.0291556228701253E-4</v>
      </c>
      <c r="AO3164" s="3"/>
      <c r="AP3164">
        <v>0</v>
      </c>
      <c r="AR3164" t="s">
        <v>1</v>
      </c>
      <c r="AT3164" s="2" t="s">
        <v>0</v>
      </c>
      <c r="AU3164" s="1" t="e">
        <f t="shared" si="395"/>
        <v>#VALUE!</v>
      </c>
      <c r="AV3164" s="1" t="e">
        <f t="shared" si="396"/>
        <v>#VALUE!</v>
      </c>
      <c r="AW3164" s="1" t="e">
        <f t="shared" si="397"/>
        <v>#VALUE!</v>
      </c>
    </row>
    <row r="3165" spans="1:49" x14ac:dyDescent="0.2">
      <c r="A3165">
        <v>3163</v>
      </c>
      <c r="B3165" t="s">
        <v>21756</v>
      </c>
      <c r="C3165" t="s">
        <v>21755</v>
      </c>
      <c r="F3165" t="s">
        <v>21754</v>
      </c>
      <c r="G3165" t="s">
        <v>14</v>
      </c>
      <c r="H3165" t="s">
        <v>13</v>
      </c>
      <c r="I3165" t="s">
        <v>21753</v>
      </c>
      <c r="J3165" t="s">
        <v>21752</v>
      </c>
      <c r="K3165" t="s">
        <v>21751</v>
      </c>
      <c r="L3165" t="s">
        <v>21750</v>
      </c>
      <c r="M3165" t="s">
        <v>21749</v>
      </c>
      <c r="N3165">
        <v>5</v>
      </c>
      <c r="O3165" t="s">
        <v>21748</v>
      </c>
      <c r="P3165" t="s">
        <v>21747</v>
      </c>
      <c r="Q3165" t="s">
        <v>21746</v>
      </c>
      <c r="R3165" s="7">
        <v>42736</v>
      </c>
      <c r="S3165" s="8">
        <f t="shared" si="392"/>
        <v>2017</v>
      </c>
      <c r="T3165" s="8">
        <v>2017</v>
      </c>
      <c r="U3165" s="8">
        <f t="shared" si="393"/>
        <v>5</v>
      </c>
      <c r="V3165" s="7">
        <v>2017</v>
      </c>
      <c r="W3165" t="s">
        <v>15954</v>
      </c>
      <c r="X3165" s="2">
        <v>0.151</v>
      </c>
      <c r="Y3165" s="6">
        <f t="shared" si="398"/>
        <v>4.0308587597768343E-3</v>
      </c>
      <c r="AA3165">
        <v>15094553</v>
      </c>
      <c r="AB3165">
        <v>21100229111</v>
      </c>
      <c r="AC3165">
        <v>18998852</v>
      </c>
      <c r="AD3165" t="s">
        <v>6</v>
      </c>
      <c r="AE3165">
        <v>2017</v>
      </c>
      <c r="AF3165">
        <v>3</v>
      </c>
      <c r="AH3165" t="s">
        <v>6698</v>
      </c>
      <c r="AI3165" t="s">
        <v>21745</v>
      </c>
      <c r="AJ3165" t="s">
        <v>21744</v>
      </c>
      <c r="AK3165" t="s">
        <v>21743</v>
      </c>
      <c r="AL3165">
        <v>1</v>
      </c>
      <c r="AM3165" s="5">
        <f t="shared" si="394"/>
        <v>0.2</v>
      </c>
      <c r="AN3165" s="4">
        <f t="shared" si="399"/>
        <v>3.0291556228701253E-4</v>
      </c>
      <c r="AO3165" s="3"/>
      <c r="AP3165">
        <v>1</v>
      </c>
      <c r="AQ3165" t="s">
        <v>14550</v>
      </c>
      <c r="AR3165" t="s">
        <v>21728</v>
      </c>
      <c r="AS3165" t="s">
        <v>14549</v>
      </c>
      <c r="AT3165" s="2" t="s">
        <v>0</v>
      </c>
      <c r="AU3165" s="1">
        <f t="shared" si="395"/>
        <v>0.29124758005298873</v>
      </c>
      <c r="AV3165" s="1">
        <f t="shared" si="396"/>
        <v>0.21668871610319237</v>
      </c>
      <c r="AW3165" s="1">
        <f t="shared" si="397"/>
        <v>0.14212985215339588</v>
      </c>
    </row>
    <row r="3166" spans="1:49" x14ac:dyDescent="0.2">
      <c r="A3166">
        <v>3164</v>
      </c>
      <c r="B3166" t="s">
        <v>21742</v>
      </c>
      <c r="C3166" t="s">
        <v>21741</v>
      </c>
      <c r="F3166" t="s">
        <v>21740</v>
      </c>
      <c r="G3166" t="s">
        <v>14</v>
      </c>
      <c r="H3166" t="s">
        <v>13</v>
      </c>
      <c r="I3166" t="s">
        <v>21739</v>
      </c>
      <c r="J3166" t="s">
        <v>21738</v>
      </c>
      <c r="K3166" t="s">
        <v>21737</v>
      </c>
      <c r="L3166" t="s">
        <v>21736</v>
      </c>
      <c r="M3166" t="s">
        <v>21735</v>
      </c>
      <c r="N3166">
        <v>4</v>
      </c>
      <c r="O3166" t="s">
        <v>21734</v>
      </c>
      <c r="P3166" t="s">
        <v>21733</v>
      </c>
      <c r="Q3166" t="s">
        <v>21732</v>
      </c>
      <c r="R3166" s="7">
        <v>42736</v>
      </c>
      <c r="S3166" s="8">
        <f t="shared" si="392"/>
        <v>2017</v>
      </c>
      <c r="T3166" s="8">
        <v>2017</v>
      </c>
      <c r="U3166" s="8">
        <f t="shared" si="393"/>
        <v>5</v>
      </c>
      <c r="V3166" s="7">
        <v>2017</v>
      </c>
      <c r="W3166" t="s">
        <v>15954</v>
      </c>
      <c r="X3166" s="2">
        <v>0.151</v>
      </c>
      <c r="Y3166" s="6">
        <f t="shared" si="398"/>
        <v>4.0308587597768343E-3</v>
      </c>
      <c r="AA3166">
        <v>15094553</v>
      </c>
      <c r="AB3166">
        <v>21100229111</v>
      </c>
      <c r="AC3166">
        <v>18998852</v>
      </c>
      <c r="AD3166" t="s">
        <v>6</v>
      </c>
      <c r="AE3166">
        <v>2017</v>
      </c>
      <c r="AF3166">
        <v>3</v>
      </c>
      <c r="AH3166" t="s">
        <v>64</v>
      </c>
      <c r="AI3166" t="s">
        <v>21731</v>
      </c>
      <c r="AJ3166" t="s">
        <v>21730</v>
      </c>
      <c r="AK3166" t="s">
        <v>21729</v>
      </c>
      <c r="AL3166">
        <v>0</v>
      </c>
      <c r="AM3166" s="5">
        <f t="shared" si="394"/>
        <v>0</v>
      </c>
      <c r="AN3166" s="4">
        <f t="shared" si="399"/>
        <v>0</v>
      </c>
      <c r="AO3166" s="3"/>
      <c r="AP3166">
        <v>1</v>
      </c>
      <c r="AQ3166" t="s">
        <v>14550</v>
      </c>
      <c r="AR3166" t="s">
        <v>21728</v>
      </c>
      <c r="AS3166" t="s">
        <v>14549</v>
      </c>
      <c r="AT3166" s="2" t="s">
        <v>0</v>
      </c>
      <c r="AU3166" s="1">
        <f t="shared" si="395"/>
        <v>0.28216011318437839</v>
      </c>
      <c r="AV3166" s="1">
        <f t="shared" si="396"/>
        <v>0.20154293798884171</v>
      </c>
      <c r="AW3166" s="1">
        <f t="shared" si="397"/>
        <v>0.12092576279330502</v>
      </c>
    </row>
    <row r="3167" spans="1:49" x14ac:dyDescent="0.2">
      <c r="A3167">
        <v>3165</v>
      </c>
      <c r="B3167" t="s">
        <v>21727</v>
      </c>
      <c r="C3167" t="s">
        <v>21726</v>
      </c>
      <c r="F3167" t="s">
        <v>21725</v>
      </c>
      <c r="G3167" t="s">
        <v>14</v>
      </c>
      <c r="H3167" t="s">
        <v>13</v>
      </c>
      <c r="I3167" t="s">
        <v>21724</v>
      </c>
      <c r="J3167">
        <v>60000264</v>
      </c>
      <c r="K3167" t="s">
        <v>21723</v>
      </c>
      <c r="L3167" t="s">
        <v>6409</v>
      </c>
      <c r="M3167" t="s">
        <v>647</v>
      </c>
      <c r="N3167">
        <v>5</v>
      </c>
      <c r="O3167" t="s">
        <v>21722</v>
      </c>
      <c r="P3167" t="s">
        <v>21721</v>
      </c>
      <c r="Q3167" t="s">
        <v>21720</v>
      </c>
      <c r="R3167" s="7">
        <v>42736</v>
      </c>
      <c r="S3167" s="8">
        <f t="shared" si="392"/>
        <v>2017</v>
      </c>
      <c r="T3167" s="8">
        <v>2017</v>
      </c>
      <c r="U3167" s="8">
        <f t="shared" si="393"/>
        <v>5</v>
      </c>
      <c r="V3167" s="7">
        <v>42736</v>
      </c>
      <c r="W3167" t="s">
        <v>21719</v>
      </c>
      <c r="X3167" s="2">
        <v>2.0939999999999999</v>
      </c>
      <c r="Y3167" s="6">
        <f t="shared" si="398"/>
        <v>5.5898134059421796E-2</v>
      </c>
      <c r="AB3167">
        <v>21100879732</v>
      </c>
      <c r="AC3167">
        <v>23780967</v>
      </c>
      <c r="AD3167" t="s">
        <v>6</v>
      </c>
      <c r="AE3167">
        <v>2</v>
      </c>
      <c r="AF3167">
        <v>1</v>
      </c>
      <c r="AG3167">
        <v>16102</v>
      </c>
      <c r="AI3167" t="s">
        <v>21718</v>
      </c>
      <c r="AK3167" t="s">
        <v>21717</v>
      </c>
      <c r="AL3167">
        <v>24</v>
      </c>
      <c r="AM3167" s="5">
        <f t="shared" si="394"/>
        <v>4.8</v>
      </c>
      <c r="AN3167" s="4">
        <f t="shared" si="399"/>
        <v>7.2699734948882995E-3</v>
      </c>
      <c r="AO3167" s="3"/>
      <c r="AP3167">
        <v>1</v>
      </c>
      <c r="AQ3167" t="s">
        <v>1757</v>
      </c>
      <c r="AR3167">
        <v>25709091</v>
      </c>
      <c r="AS3167" t="s">
        <v>259</v>
      </c>
      <c r="AT3167" s="2">
        <v>5.6719999999999997</v>
      </c>
      <c r="AU3167" s="1">
        <f t="shared" si="395"/>
        <v>4.1309685890061747</v>
      </c>
      <c r="AV3167" s="1">
        <f t="shared" si="396"/>
        <v>3.1584053777155048</v>
      </c>
      <c r="AW3167" s="1">
        <f t="shared" si="397"/>
        <v>2.1858421664248349</v>
      </c>
    </row>
    <row r="3168" spans="1:49" x14ac:dyDescent="0.2">
      <c r="A3168">
        <v>3166</v>
      </c>
      <c r="B3168" t="s">
        <v>21716</v>
      </c>
      <c r="C3168" t="s">
        <v>21715</v>
      </c>
      <c r="F3168" t="s">
        <v>21714</v>
      </c>
      <c r="G3168" t="s">
        <v>14</v>
      </c>
      <c r="H3168" t="s">
        <v>13</v>
      </c>
      <c r="I3168" t="s">
        <v>21713</v>
      </c>
      <c r="J3168" t="s">
        <v>21712</v>
      </c>
      <c r="K3168" t="s">
        <v>21711</v>
      </c>
      <c r="L3168" t="s">
        <v>21710</v>
      </c>
      <c r="M3168" t="s">
        <v>68</v>
      </c>
      <c r="N3168">
        <v>2</v>
      </c>
      <c r="O3168" t="s">
        <v>21709</v>
      </c>
      <c r="P3168" t="s">
        <v>21708</v>
      </c>
      <c r="Q3168" t="s">
        <v>21707</v>
      </c>
      <c r="R3168" s="7">
        <v>42736</v>
      </c>
      <c r="S3168" s="8">
        <f t="shared" si="392"/>
        <v>2017</v>
      </c>
      <c r="T3168" s="8">
        <v>2017</v>
      </c>
      <c r="U3168" s="8">
        <f t="shared" si="393"/>
        <v>5</v>
      </c>
      <c r="V3168" s="7">
        <v>2017</v>
      </c>
      <c r="W3168" t="s">
        <v>15954</v>
      </c>
      <c r="X3168" s="2">
        <v>0.151</v>
      </c>
      <c r="Y3168" s="6">
        <f t="shared" si="398"/>
        <v>4.0308587597768343E-3</v>
      </c>
      <c r="AA3168">
        <v>15094553</v>
      </c>
      <c r="AB3168">
        <v>21100229111</v>
      </c>
      <c r="AC3168">
        <v>18998852</v>
      </c>
      <c r="AD3168" t="s">
        <v>6</v>
      </c>
      <c r="AE3168">
        <v>2017</v>
      </c>
      <c r="AF3168">
        <v>3</v>
      </c>
      <c r="AH3168" s="9">
        <v>42614</v>
      </c>
      <c r="AI3168" t="s">
        <v>21706</v>
      </c>
      <c r="AJ3168" t="s">
        <v>21705</v>
      </c>
      <c r="AK3168" t="s">
        <v>21704</v>
      </c>
      <c r="AL3168">
        <v>1</v>
      </c>
      <c r="AM3168" s="5">
        <f t="shared" si="394"/>
        <v>0.2</v>
      </c>
      <c r="AN3168" s="4">
        <f t="shared" si="399"/>
        <v>3.0291556228701253E-4</v>
      </c>
      <c r="AO3168" s="3"/>
      <c r="AP3168">
        <v>1</v>
      </c>
      <c r="AQ3168" t="s">
        <v>14550</v>
      </c>
      <c r="AR3168" t="s">
        <v>21688</v>
      </c>
      <c r="AS3168" t="s">
        <v>14549</v>
      </c>
      <c r="AT3168" s="2" t="s">
        <v>0</v>
      </c>
      <c r="AU3168" s="1">
        <f t="shared" si="395"/>
        <v>0.29124758005298873</v>
      </c>
      <c r="AV3168" s="1">
        <f t="shared" si="396"/>
        <v>0.21668871610319237</v>
      </c>
      <c r="AW3168" s="1">
        <f t="shared" si="397"/>
        <v>0.14212985215339588</v>
      </c>
    </row>
    <row r="3169" spans="1:49" x14ac:dyDescent="0.2">
      <c r="A3169">
        <v>3167</v>
      </c>
      <c r="B3169" t="s">
        <v>21703</v>
      </c>
      <c r="C3169" t="s">
        <v>21702</v>
      </c>
      <c r="F3169" t="s">
        <v>21701</v>
      </c>
      <c r="G3169" t="s">
        <v>14</v>
      </c>
      <c r="H3169" t="s">
        <v>13</v>
      </c>
      <c r="I3169" t="s">
        <v>21700</v>
      </c>
      <c r="J3169" t="s">
        <v>21699</v>
      </c>
      <c r="K3169" t="s">
        <v>21698</v>
      </c>
      <c r="L3169" t="s">
        <v>21697</v>
      </c>
      <c r="M3169" t="s">
        <v>21696</v>
      </c>
      <c r="N3169">
        <v>3</v>
      </c>
      <c r="O3169" t="s">
        <v>21695</v>
      </c>
      <c r="P3169" t="s">
        <v>21694</v>
      </c>
      <c r="Q3169" t="s">
        <v>21693</v>
      </c>
      <c r="R3169" s="7">
        <v>42736</v>
      </c>
      <c r="S3169" s="8">
        <f t="shared" si="392"/>
        <v>2017</v>
      </c>
      <c r="T3169" s="8">
        <v>2017</v>
      </c>
      <c r="U3169" s="8">
        <f t="shared" si="393"/>
        <v>5</v>
      </c>
      <c r="V3169" s="7">
        <v>2017</v>
      </c>
      <c r="W3169" t="s">
        <v>15954</v>
      </c>
      <c r="X3169" s="2">
        <v>0.151</v>
      </c>
      <c r="Y3169" s="6">
        <f t="shared" si="398"/>
        <v>4.0308587597768343E-3</v>
      </c>
      <c r="AA3169">
        <v>15094553</v>
      </c>
      <c r="AB3169">
        <v>21100229111</v>
      </c>
      <c r="AC3169">
        <v>18998852</v>
      </c>
      <c r="AD3169" t="s">
        <v>6</v>
      </c>
      <c r="AE3169">
        <v>2017</v>
      </c>
      <c r="AF3169">
        <v>3</v>
      </c>
      <c r="AH3169" t="s">
        <v>21692</v>
      </c>
      <c r="AI3169" t="s">
        <v>21691</v>
      </c>
      <c r="AJ3169" t="s">
        <v>21690</v>
      </c>
      <c r="AK3169" t="s">
        <v>21689</v>
      </c>
      <c r="AL3169">
        <v>2</v>
      </c>
      <c r="AM3169" s="5">
        <f t="shared" si="394"/>
        <v>0.4</v>
      </c>
      <c r="AN3169" s="4">
        <f t="shared" si="399"/>
        <v>6.0583112457402507E-4</v>
      </c>
      <c r="AO3169" s="3"/>
      <c r="AP3169">
        <v>1</v>
      </c>
      <c r="AQ3169" t="s">
        <v>14550</v>
      </c>
      <c r="AR3169" t="s">
        <v>21688</v>
      </c>
      <c r="AS3169" t="s">
        <v>14549</v>
      </c>
      <c r="AT3169" s="2" t="s">
        <v>0</v>
      </c>
      <c r="AU3169" s="1">
        <f t="shared" si="395"/>
        <v>0.30033504692159912</v>
      </c>
      <c r="AV3169" s="1">
        <f t="shared" si="396"/>
        <v>0.23183449421754296</v>
      </c>
      <c r="AW3169" s="1">
        <f t="shared" si="397"/>
        <v>0.16333394151348679</v>
      </c>
    </row>
    <row r="3170" spans="1:49" x14ac:dyDescent="0.2">
      <c r="A3170">
        <v>3168</v>
      </c>
      <c r="B3170" t="s">
        <v>21687</v>
      </c>
      <c r="C3170" t="s">
        <v>21686</v>
      </c>
      <c r="F3170" t="s">
        <v>21685</v>
      </c>
      <c r="G3170" t="s">
        <v>14</v>
      </c>
      <c r="H3170" t="s">
        <v>13</v>
      </c>
      <c r="I3170" t="s">
        <v>21684</v>
      </c>
      <c r="J3170" t="s">
        <v>21683</v>
      </c>
      <c r="K3170" t="s">
        <v>21682</v>
      </c>
      <c r="L3170" t="s">
        <v>10674</v>
      </c>
      <c r="M3170" t="s">
        <v>85</v>
      </c>
      <c r="N3170">
        <v>3</v>
      </c>
      <c r="O3170" t="s">
        <v>21681</v>
      </c>
      <c r="P3170" t="s">
        <v>21680</v>
      </c>
      <c r="Q3170" t="s">
        <v>21679</v>
      </c>
      <c r="R3170" s="7">
        <v>42736</v>
      </c>
      <c r="S3170" s="8">
        <f t="shared" si="392"/>
        <v>2017</v>
      </c>
      <c r="T3170" s="8">
        <v>2017</v>
      </c>
      <c r="U3170" s="8">
        <f t="shared" si="393"/>
        <v>5</v>
      </c>
      <c r="V3170" s="7">
        <v>2017</v>
      </c>
      <c r="W3170" t="s">
        <v>7935</v>
      </c>
      <c r="X3170" s="2">
        <v>0.92700000000000005</v>
      </c>
      <c r="Y3170" s="6">
        <f t="shared" si="398"/>
        <v>2.4745735564987589E-2</v>
      </c>
      <c r="AB3170">
        <v>21100239256</v>
      </c>
      <c r="AC3170">
        <v>21678359</v>
      </c>
      <c r="AD3170" t="s">
        <v>6</v>
      </c>
      <c r="AE3170">
        <v>2017</v>
      </c>
      <c r="AF3170">
        <v>10</v>
      </c>
      <c r="AG3170" t="s">
        <v>21678</v>
      </c>
      <c r="AI3170" t="s">
        <v>21677</v>
      </c>
      <c r="AJ3170" t="s">
        <v>21676</v>
      </c>
      <c r="AK3170" t="s">
        <v>21675</v>
      </c>
      <c r="AL3170">
        <v>7</v>
      </c>
      <c r="AM3170" s="5">
        <f t="shared" si="394"/>
        <v>1.4</v>
      </c>
      <c r="AN3170" s="4">
        <f t="shared" si="399"/>
        <v>2.1204089360090874E-3</v>
      </c>
      <c r="AO3170" s="3"/>
      <c r="AP3170">
        <v>1</v>
      </c>
      <c r="AR3170" t="s">
        <v>21674</v>
      </c>
      <c r="AS3170" t="s">
        <v>21673</v>
      </c>
      <c r="AT3170" s="2">
        <v>2.984</v>
      </c>
      <c r="AU3170" s="1">
        <f t="shared" si="395"/>
        <v>1.7958137576294035</v>
      </c>
      <c r="AV3170" s="1">
        <f t="shared" si="396"/>
        <v>1.3433072250498339</v>
      </c>
      <c r="AW3170" s="1">
        <f t="shared" si="397"/>
        <v>0.89080069247026372</v>
      </c>
    </row>
    <row r="3171" spans="1:49" x14ac:dyDescent="0.2">
      <c r="A3171">
        <v>3169</v>
      </c>
      <c r="B3171" t="s">
        <v>21672</v>
      </c>
      <c r="F3171" t="s">
        <v>21671</v>
      </c>
      <c r="G3171" t="s">
        <v>14</v>
      </c>
      <c r="H3171" t="s">
        <v>13</v>
      </c>
      <c r="I3171" t="s">
        <v>21670</v>
      </c>
      <c r="J3171">
        <v>60001694</v>
      </c>
      <c r="K3171" t="s">
        <v>21669</v>
      </c>
      <c r="L3171" t="s">
        <v>21668</v>
      </c>
      <c r="M3171" t="s">
        <v>21667</v>
      </c>
      <c r="N3171">
        <v>4</v>
      </c>
      <c r="O3171" t="s">
        <v>21666</v>
      </c>
      <c r="P3171" t="s">
        <v>21665</v>
      </c>
      <c r="Q3171" t="s">
        <v>21664</v>
      </c>
      <c r="R3171" s="7">
        <v>42736</v>
      </c>
      <c r="S3171" s="8">
        <f t="shared" si="392"/>
        <v>2017</v>
      </c>
      <c r="T3171" s="8">
        <v>2017</v>
      </c>
      <c r="U3171" s="8">
        <f t="shared" si="393"/>
        <v>5</v>
      </c>
      <c r="V3171" s="7">
        <v>2017</v>
      </c>
      <c r="W3171" t="s">
        <v>21663</v>
      </c>
      <c r="X3171" s="2">
        <v>0.24399999999999999</v>
      </c>
      <c r="Y3171" s="6">
        <f t="shared" si="398"/>
        <v>6.5134406449374018E-3</v>
      </c>
      <c r="AA3171">
        <v>13101331</v>
      </c>
      <c r="AB3171">
        <v>31728</v>
      </c>
      <c r="AD3171" t="s">
        <v>6</v>
      </c>
      <c r="AE3171">
        <v>70</v>
      </c>
      <c r="AF3171">
        <v>9</v>
      </c>
      <c r="AH3171" t="s">
        <v>21662</v>
      </c>
      <c r="AI3171" t="s">
        <v>21661</v>
      </c>
      <c r="AJ3171" t="s">
        <v>21660</v>
      </c>
      <c r="AK3171" t="s">
        <v>21659</v>
      </c>
      <c r="AL3171">
        <v>0</v>
      </c>
      <c r="AM3171" s="5">
        <f t="shared" si="394"/>
        <v>0</v>
      </c>
      <c r="AN3171" s="4">
        <f t="shared" si="399"/>
        <v>0</v>
      </c>
      <c r="AO3171" s="3"/>
      <c r="AP3171">
        <v>0</v>
      </c>
      <c r="AR3171" t="s">
        <v>1</v>
      </c>
      <c r="AT3171" s="2" t="s">
        <v>0</v>
      </c>
      <c r="AU3171" s="1">
        <f t="shared" si="395"/>
        <v>0.45594084514561806</v>
      </c>
      <c r="AV3171" s="1">
        <f t="shared" si="396"/>
        <v>0.32567203224687008</v>
      </c>
      <c r="AW3171" s="1">
        <f t="shared" si="397"/>
        <v>0.19540321934812202</v>
      </c>
    </row>
    <row r="3172" spans="1:49" x14ac:dyDescent="0.2">
      <c r="A3172">
        <v>3170</v>
      </c>
      <c r="B3172" t="s">
        <v>21658</v>
      </c>
      <c r="C3172" t="s">
        <v>21657</v>
      </c>
      <c r="F3172" t="s">
        <v>21656</v>
      </c>
      <c r="G3172" t="s">
        <v>14</v>
      </c>
      <c r="H3172" t="s">
        <v>13</v>
      </c>
      <c r="I3172" t="s">
        <v>21655</v>
      </c>
      <c r="J3172" t="s">
        <v>21654</v>
      </c>
      <c r="K3172" t="s">
        <v>21653</v>
      </c>
      <c r="L3172" t="s">
        <v>16533</v>
      </c>
      <c r="M3172" t="s">
        <v>2597</v>
      </c>
      <c r="N3172">
        <v>3</v>
      </c>
      <c r="O3172" t="s">
        <v>21652</v>
      </c>
      <c r="P3172" t="s">
        <v>21651</v>
      </c>
      <c r="Q3172" t="s">
        <v>21650</v>
      </c>
      <c r="R3172" s="7">
        <v>42736</v>
      </c>
      <c r="S3172" s="8">
        <f t="shared" si="392"/>
        <v>2017</v>
      </c>
      <c r="T3172" s="8">
        <v>2017</v>
      </c>
      <c r="U3172" s="8">
        <f t="shared" si="393"/>
        <v>5</v>
      </c>
      <c r="V3172" s="7">
        <v>2017</v>
      </c>
      <c r="W3172" t="s">
        <v>21649</v>
      </c>
      <c r="X3172" s="2">
        <v>0.19</v>
      </c>
      <c r="Y3172" s="6">
        <f t="shared" si="398"/>
        <v>5.0719414858119115E-3</v>
      </c>
      <c r="AA3172">
        <v>332097</v>
      </c>
      <c r="AB3172">
        <v>18700</v>
      </c>
      <c r="AD3172" t="s">
        <v>6</v>
      </c>
      <c r="AE3172">
        <v>93</v>
      </c>
      <c r="AF3172">
        <v>10</v>
      </c>
      <c r="AH3172" t="s">
        <v>11002</v>
      </c>
      <c r="AI3172" t="s">
        <v>21648</v>
      </c>
      <c r="AJ3172" t="s">
        <v>21647</v>
      </c>
      <c r="AK3172" t="s">
        <v>21646</v>
      </c>
      <c r="AL3172">
        <v>4</v>
      </c>
      <c r="AM3172" s="5">
        <f t="shared" si="394"/>
        <v>0.8</v>
      </c>
      <c r="AN3172" s="4">
        <f t="shared" si="399"/>
        <v>1.2116622491480501E-3</v>
      </c>
      <c r="AO3172" s="3"/>
      <c r="AP3172">
        <v>0</v>
      </c>
      <c r="AR3172" t="s">
        <v>1</v>
      </c>
      <c r="AT3172" s="2" t="s">
        <v>0</v>
      </c>
      <c r="AU3172" s="1">
        <f t="shared" si="395"/>
        <v>0.39138577148127529</v>
      </c>
      <c r="AV3172" s="1">
        <f t="shared" si="396"/>
        <v>0.31418018674799808</v>
      </c>
      <c r="AW3172" s="1">
        <f t="shared" si="397"/>
        <v>0.23697460201472084</v>
      </c>
    </row>
    <row r="3173" spans="1:49" x14ac:dyDescent="0.2">
      <c r="A3173">
        <v>3171</v>
      </c>
      <c r="B3173" t="s">
        <v>21645</v>
      </c>
      <c r="C3173" t="s">
        <v>21644</v>
      </c>
      <c r="F3173" t="s">
        <v>21643</v>
      </c>
      <c r="G3173" t="s">
        <v>14</v>
      </c>
      <c r="H3173" t="s">
        <v>13</v>
      </c>
      <c r="I3173" t="s">
        <v>21642</v>
      </c>
      <c r="J3173" t="s">
        <v>21641</v>
      </c>
      <c r="K3173" t="s">
        <v>21640</v>
      </c>
      <c r="L3173" t="s">
        <v>21639</v>
      </c>
      <c r="M3173" t="s">
        <v>21638</v>
      </c>
      <c r="N3173">
        <v>5</v>
      </c>
      <c r="O3173" t="s">
        <v>21637</v>
      </c>
      <c r="P3173" t="s">
        <v>21636</v>
      </c>
      <c r="Q3173" t="s">
        <v>21635</v>
      </c>
      <c r="R3173" s="7">
        <v>42736</v>
      </c>
      <c r="S3173" s="8">
        <f t="shared" si="392"/>
        <v>2017</v>
      </c>
      <c r="T3173" s="8">
        <v>2017</v>
      </c>
      <c r="U3173" s="8">
        <f t="shared" si="393"/>
        <v>5</v>
      </c>
      <c r="V3173" s="7">
        <v>2017</v>
      </c>
      <c r="W3173" t="s">
        <v>21634</v>
      </c>
      <c r="X3173" s="2">
        <v>0.27800000000000002</v>
      </c>
      <c r="Y3173" s="6">
        <f t="shared" si="398"/>
        <v>7.4210512266090073E-3</v>
      </c>
      <c r="AA3173" t="s">
        <v>21633</v>
      </c>
      <c r="AB3173">
        <v>21402</v>
      </c>
      <c r="AC3173">
        <v>15685403</v>
      </c>
      <c r="AD3173" t="s">
        <v>6</v>
      </c>
      <c r="AE3173">
        <v>90</v>
      </c>
      <c r="AF3173" s="10">
        <v>44541</v>
      </c>
      <c r="AH3173" t="s">
        <v>21632</v>
      </c>
      <c r="AI3173" t="s">
        <v>21631</v>
      </c>
      <c r="AK3173" t="s">
        <v>21630</v>
      </c>
      <c r="AL3173">
        <v>8</v>
      </c>
      <c r="AM3173" s="5">
        <f t="shared" si="394"/>
        <v>1.6</v>
      </c>
      <c r="AN3173" s="4">
        <f t="shared" si="399"/>
        <v>2.4233244982961003E-3</v>
      </c>
      <c r="AO3173" s="3"/>
      <c r="AP3173">
        <v>0</v>
      </c>
      <c r="AR3173" t="s">
        <v>1</v>
      </c>
      <c r="AT3173" s="2">
        <v>0.52900000000000003</v>
      </c>
      <c r="AU3173" s="1">
        <f t="shared" si="395"/>
        <v>0.59217332081151342</v>
      </c>
      <c r="AV3173" s="1">
        <f t="shared" si="396"/>
        <v>0.49221878624525534</v>
      </c>
      <c r="AW3173" s="1">
        <f t="shared" si="397"/>
        <v>0.39226425167899726</v>
      </c>
    </row>
    <row r="3174" spans="1:49" x14ac:dyDescent="0.2">
      <c r="A3174">
        <v>3172</v>
      </c>
      <c r="B3174" t="s">
        <v>21629</v>
      </c>
      <c r="C3174" t="s">
        <v>21628</v>
      </c>
      <c r="F3174" t="s">
        <v>21627</v>
      </c>
      <c r="G3174" t="s">
        <v>14</v>
      </c>
      <c r="H3174" t="s">
        <v>13</v>
      </c>
      <c r="I3174" t="s">
        <v>13598</v>
      </c>
      <c r="J3174">
        <v>60018655</v>
      </c>
      <c r="K3174" t="s">
        <v>13597</v>
      </c>
      <c r="L3174" t="s">
        <v>13596</v>
      </c>
      <c r="M3174" t="s">
        <v>13595</v>
      </c>
      <c r="N3174">
        <v>3</v>
      </c>
      <c r="O3174" t="s">
        <v>21626</v>
      </c>
      <c r="P3174" t="s">
        <v>21625</v>
      </c>
      <c r="Q3174" t="s">
        <v>21624</v>
      </c>
      <c r="R3174" s="7">
        <v>42736</v>
      </c>
      <c r="S3174" s="8">
        <f t="shared" si="392"/>
        <v>2017</v>
      </c>
      <c r="T3174" s="8">
        <v>2017</v>
      </c>
      <c r="U3174" s="8">
        <f t="shared" si="393"/>
        <v>5</v>
      </c>
      <c r="V3174" s="7">
        <v>2017</v>
      </c>
      <c r="W3174" t="s">
        <v>4733</v>
      </c>
      <c r="X3174" s="2">
        <v>0.28199999999999997</v>
      </c>
      <c r="Y3174" s="6">
        <f t="shared" si="398"/>
        <v>7.527828942099783E-3</v>
      </c>
      <c r="AA3174">
        <v>16875869</v>
      </c>
      <c r="AB3174">
        <v>19700186861</v>
      </c>
      <c r="AC3174">
        <v>16875877</v>
      </c>
      <c r="AD3174" t="s">
        <v>6</v>
      </c>
      <c r="AE3174">
        <v>2017</v>
      </c>
      <c r="AG3174">
        <v>1408183</v>
      </c>
      <c r="AI3174" t="s">
        <v>21623</v>
      </c>
      <c r="AK3174" t="s">
        <v>21622</v>
      </c>
      <c r="AL3174">
        <v>7</v>
      </c>
      <c r="AM3174" s="5">
        <f t="shared" si="394"/>
        <v>1.4</v>
      </c>
      <c r="AN3174" s="4">
        <f t="shared" si="399"/>
        <v>2.1204089360090874E-3</v>
      </c>
      <c r="AO3174" s="3"/>
      <c r="AP3174">
        <v>1</v>
      </c>
      <c r="AR3174" t="s">
        <v>1</v>
      </c>
      <c r="AT3174" s="2">
        <v>1.1739999999999999</v>
      </c>
      <c r="AU3174" s="1">
        <f t="shared" si="395"/>
        <v>0.5905602940272574</v>
      </c>
      <c r="AV3174" s="1">
        <f t="shared" si="396"/>
        <v>0.48241189390544353</v>
      </c>
      <c r="AW3174" s="1">
        <f t="shared" si="397"/>
        <v>0.37426349378362955</v>
      </c>
    </row>
    <row r="3175" spans="1:49" x14ac:dyDescent="0.2">
      <c r="A3175">
        <v>3173</v>
      </c>
      <c r="B3175" t="s">
        <v>21621</v>
      </c>
      <c r="C3175" t="s">
        <v>21620</v>
      </c>
      <c r="F3175" t="s">
        <v>21619</v>
      </c>
      <c r="G3175" t="s">
        <v>14</v>
      </c>
      <c r="H3175" t="s">
        <v>13</v>
      </c>
      <c r="I3175" t="s">
        <v>21618</v>
      </c>
      <c r="J3175">
        <v>60002686</v>
      </c>
      <c r="K3175" t="s">
        <v>21617</v>
      </c>
      <c r="L3175" t="s">
        <v>21616</v>
      </c>
      <c r="M3175" t="s">
        <v>39</v>
      </c>
      <c r="N3175">
        <v>2</v>
      </c>
      <c r="O3175" t="s">
        <v>21615</v>
      </c>
      <c r="P3175" t="s">
        <v>21614</v>
      </c>
      <c r="Q3175" t="s">
        <v>21613</v>
      </c>
      <c r="R3175" s="7">
        <v>42736</v>
      </c>
      <c r="S3175" s="8">
        <f t="shared" si="392"/>
        <v>2017</v>
      </c>
      <c r="T3175" s="8">
        <v>2017</v>
      </c>
      <c r="U3175" s="8">
        <f t="shared" si="393"/>
        <v>5</v>
      </c>
      <c r="V3175" s="7">
        <v>2017</v>
      </c>
      <c r="W3175" t="s">
        <v>21612</v>
      </c>
      <c r="X3175" s="2">
        <v>0.28299999999999997</v>
      </c>
      <c r="Y3175" s="6">
        <f t="shared" si="398"/>
        <v>7.5545233709724781E-3</v>
      </c>
      <c r="AA3175">
        <v>13000179</v>
      </c>
      <c r="AB3175">
        <v>24033</v>
      </c>
      <c r="AC3175">
        <v>13036114</v>
      </c>
      <c r="AD3175" t="s">
        <v>6</v>
      </c>
      <c r="AE3175">
        <v>41</v>
      </c>
      <c r="AF3175">
        <v>5</v>
      </c>
      <c r="AH3175" t="s">
        <v>21611</v>
      </c>
      <c r="AI3175" t="s">
        <v>21610</v>
      </c>
      <c r="AJ3175" t="s">
        <v>21609</v>
      </c>
      <c r="AK3175" t="s">
        <v>21608</v>
      </c>
      <c r="AL3175">
        <v>5</v>
      </c>
      <c r="AM3175" s="5">
        <f t="shared" si="394"/>
        <v>1</v>
      </c>
      <c r="AN3175" s="4">
        <f t="shared" si="399"/>
        <v>1.5145778114350624E-3</v>
      </c>
      <c r="AO3175" s="3"/>
      <c r="AP3175">
        <v>1</v>
      </c>
      <c r="AR3175" t="s">
        <v>1</v>
      </c>
      <c r="AT3175" s="2">
        <v>0.67300000000000004</v>
      </c>
      <c r="AU3175" s="1">
        <f t="shared" si="395"/>
        <v>0.57425397031112524</v>
      </c>
      <c r="AV3175" s="1">
        <f t="shared" si="396"/>
        <v>0.45345505912037698</v>
      </c>
      <c r="AW3175" s="1">
        <f t="shared" si="397"/>
        <v>0.33265614792962872</v>
      </c>
    </row>
    <row r="3176" spans="1:49" x14ac:dyDescent="0.2">
      <c r="A3176">
        <v>3174</v>
      </c>
      <c r="B3176" t="s">
        <v>21607</v>
      </c>
      <c r="C3176" t="s">
        <v>21606</v>
      </c>
      <c r="F3176" t="s">
        <v>21605</v>
      </c>
      <c r="G3176" t="s">
        <v>14</v>
      </c>
      <c r="H3176" t="s">
        <v>13</v>
      </c>
      <c r="I3176" t="s">
        <v>14099</v>
      </c>
      <c r="J3176" t="s">
        <v>14098</v>
      </c>
      <c r="K3176" t="s">
        <v>14097</v>
      </c>
      <c r="L3176" t="s">
        <v>14096</v>
      </c>
      <c r="M3176" t="s">
        <v>14095</v>
      </c>
      <c r="N3176">
        <v>7</v>
      </c>
      <c r="O3176" t="s">
        <v>21604</v>
      </c>
      <c r="P3176" t="s">
        <v>21603</v>
      </c>
      <c r="Q3176" t="s">
        <v>21602</v>
      </c>
      <c r="R3176" s="7">
        <v>42736</v>
      </c>
      <c r="S3176" s="8">
        <f t="shared" si="392"/>
        <v>2017</v>
      </c>
      <c r="T3176" s="8">
        <v>2017</v>
      </c>
      <c r="U3176" s="8">
        <f t="shared" si="393"/>
        <v>5</v>
      </c>
      <c r="V3176" s="7">
        <v>2017</v>
      </c>
      <c r="W3176" t="s">
        <v>11674</v>
      </c>
      <c r="X3176" s="2">
        <v>0.154</v>
      </c>
      <c r="Y3176" s="6">
        <f t="shared" si="398"/>
        <v>4.1109420463949177E-3</v>
      </c>
      <c r="AA3176" t="s">
        <v>11673</v>
      </c>
      <c r="AB3176">
        <v>21100231100</v>
      </c>
      <c r="AC3176">
        <v>18187803</v>
      </c>
      <c r="AD3176" t="s">
        <v>6</v>
      </c>
      <c r="AE3176">
        <v>12</v>
      </c>
      <c r="AF3176">
        <v>17</v>
      </c>
      <c r="AH3176" t="s">
        <v>21601</v>
      </c>
      <c r="AI3176" t="s">
        <v>21600</v>
      </c>
      <c r="AJ3176" t="s">
        <v>21599</v>
      </c>
      <c r="AK3176" t="s">
        <v>21598</v>
      </c>
      <c r="AL3176">
        <v>0</v>
      </c>
      <c r="AM3176" s="5">
        <f t="shared" si="394"/>
        <v>0</v>
      </c>
      <c r="AN3176" s="4">
        <f t="shared" si="399"/>
        <v>0</v>
      </c>
      <c r="AO3176" s="3"/>
      <c r="AP3176">
        <v>0</v>
      </c>
      <c r="AR3176" t="s">
        <v>1</v>
      </c>
      <c r="AT3176" s="2" t="s">
        <v>0</v>
      </c>
      <c r="AU3176" s="1">
        <f t="shared" si="395"/>
        <v>0.28776594324764421</v>
      </c>
      <c r="AV3176" s="1">
        <f t="shared" si="396"/>
        <v>0.20554710231974588</v>
      </c>
      <c r="AW3176" s="1">
        <f t="shared" si="397"/>
        <v>0.12332826139184754</v>
      </c>
    </row>
    <row r="3177" spans="1:49" x14ac:dyDescent="0.2">
      <c r="A3177">
        <v>3175</v>
      </c>
      <c r="B3177" t="s">
        <v>21597</v>
      </c>
      <c r="C3177" t="s">
        <v>21596</v>
      </c>
      <c r="F3177" t="s">
        <v>21595</v>
      </c>
      <c r="G3177" t="s">
        <v>14</v>
      </c>
      <c r="H3177" t="s">
        <v>13</v>
      </c>
      <c r="I3177" t="s">
        <v>21594</v>
      </c>
      <c r="J3177">
        <v>60010618</v>
      </c>
      <c r="K3177" t="s">
        <v>1923</v>
      </c>
      <c r="L3177" t="s">
        <v>1922</v>
      </c>
      <c r="M3177" t="s">
        <v>39</v>
      </c>
      <c r="N3177">
        <v>2</v>
      </c>
      <c r="O3177" t="s">
        <v>21593</v>
      </c>
      <c r="P3177" t="s">
        <v>21592</v>
      </c>
      <c r="Q3177" t="s">
        <v>14358</v>
      </c>
      <c r="R3177" s="7">
        <v>42736</v>
      </c>
      <c r="S3177" s="8">
        <f t="shared" ref="S3177:S3240" si="400">YEAR(R3177)</f>
        <v>2017</v>
      </c>
      <c r="T3177" s="8">
        <v>2017</v>
      </c>
      <c r="U3177" s="8">
        <f t="shared" ref="U3177:U3240" si="401">2022-T3177</f>
        <v>5</v>
      </c>
      <c r="V3177" s="7">
        <v>2017</v>
      </c>
      <c r="W3177" t="s">
        <v>5321</v>
      </c>
      <c r="X3177" s="2">
        <v>0.24199999999999999</v>
      </c>
      <c r="Y3177" s="6">
        <f t="shared" si="398"/>
        <v>6.4600517871920135E-3</v>
      </c>
      <c r="AB3177">
        <v>21100444341</v>
      </c>
      <c r="AC3177">
        <v>21190275</v>
      </c>
      <c r="AD3177" t="s">
        <v>6</v>
      </c>
      <c r="AE3177">
        <v>6</v>
      </c>
      <c r="AF3177">
        <v>1</v>
      </c>
      <c r="AH3177" t="s">
        <v>21591</v>
      </c>
      <c r="AI3177" t="s">
        <v>21590</v>
      </c>
      <c r="AK3177" t="s">
        <v>21589</v>
      </c>
      <c r="AL3177">
        <v>18</v>
      </c>
      <c r="AM3177" s="5">
        <f t="shared" ref="AM3177:AM3240" si="402">AL3177/U3177</f>
        <v>3.6</v>
      </c>
      <c r="AN3177" s="4">
        <f t="shared" si="399"/>
        <v>5.4524801211662246E-3</v>
      </c>
      <c r="AO3177" s="3"/>
      <c r="AP3177">
        <v>1</v>
      </c>
      <c r="AR3177" t="s">
        <v>1</v>
      </c>
      <c r="AT3177" s="2" t="s">
        <v>0</v>
      </c>
      <c r="AU3177" s="1">
        <f t="shared" ref="AU3177:AU3240" si="403">(Y3177*0.7+AN3177*0.3)*100</f>
        <v>0.61577802873842769</v>
      </c>
      <c r="AV3177" s="1">
        <f t="shared" ref="AV3177:AV3240" si="404">(Y3177*0.5+AN3177*0.5)*100</f>
        <v>0.59562659541791185</v>
      </c>
      <c r="AW3177" s="1">
        <f t="shared" ref="AW3177:AW3240" si="405">(Y3177*0.3+AN3177*0.7)*100</f>
        <v>0.57547516209739602</v>
      </c>
    </row>
    <row r="3178" spans="1:49" x14ac:dyDescent="0.2">
      <c r="A3178">
        <v>3176</v>
      </c>
      <c r="B3178" t="s">
        <v>21588</v>
      </c>
      <c r="C3178" t="s">
        <v>21587</v>
      </c>
      <c r="F3178" t="s">
        <v>21586</v>
      </c>
      <c r="G3178" t="s">
        <v>14</v>
      </c>
      <c r="H3178" t="s">
        <v>13</v>
      </c>
      <c r="I3178" t="s">
        <v>21585</v>
      </c>
      <c r="J3178">
        <v>60016147</v>
      </c>
      <c r="K3178" t="s">
        <v>21584</v>
      </c>
      <c r="L3178" t="s">
        <v>21583</v>
      </c>
      <c r="M3178" t="s">
        <v>4600</v>
      </c>
      <c r="N3178">
        <v>1</v>
      </c>
      <c r="O3178" t="s">
        <v>21582</v>
      </c>
      <c r="P3178">
        <v>24471658800</v>
      </c>
      <c r="Q3178">
        <v>60016147</v>
      </c>
      <c r="R3178" s="7">
        <v>42736</v>
      </c>
      <c r="S3178" s="8">
        <f t="shared" si="400"/>
        <v>2017</v>
      </c>
      <c r="T3178" s="8">
        <v>2017</v>
      </c>
      <c r="U3178" s="8">
        <f t="shared" si="401"/>
        <v>5</v>
      </c>
      <c r="V3178" s="7">
        <v>2017</v>
      </c>
      <c r="W3178" t="s">
        <v>4573</v>
      </c>
      <c r="X3178" s="2">
        <v>0.67200000000000004</v>
      </c>
      <c r="Y3178" s="6">
        <f t="shared" si="398"/>
        <v>1.793865620245055E-2</v>
      </c>
      <c r="AA3178">
        <v>13132989</v>
      </c>
      <c r="AB3178">
        <v>19700170477</v>
      </c>
      <c r="AC3178">
        <v>13132970</v>
      </c>
      <c r="AD3178" t="s">
        <v>6</v>
      </c>
      <c r="AE3178">
        <v>2017</v>
      </c>
      <c r="AF3178">
        <v>698</v>
      </c>
      <c r="AH3178" t="s">
        <v>21581</v>
      </c>
      <c r="AI3178" t="s">
        <v>21580</v>
      </c>
      <c r="AJ3178" t="s">
        <v>21579</v>
      </c>
      <c r="AK3178" t="s">
        <v>21578</v>
      </c>
      <c r="AL3178">
        <v>4</v>
      </c>
      <c r="AM3178" s="5">
        <f t="shared" si="402"/>
        <v>0.8</v>
      </c>
      <c r="AN3178" s="4">
        <f t="shared" si="399"/>
        <v>1.2116622491480501E-3</v>
      </c>
      <c r="AO3178" s="3"/>
      <c r="AP3178">
        <v>1</v>
      </c>
      <c r="AR3178" t="s">
        <v>21577</v>
      </c>
      <c r="AT3178" s="2">
        <v>1.546</v>
      </c>
      <c r="AU3178" s="1">
        <f t="shared" si="403"/>
        <v>1.29205580164598</v>
      </c>
      <c r="AV3178" s="1">
        <f t="shared" si="404"/>
        <v>0.95751592257993012</v>
      </c>
      <c r="AW3178" s="1">
        <f t="shared" si="405"/>
        <v>0.62297604351388003</v>
      </c>
    </row>
    <row r="3179" spans="1:49" x14ac:dyDescent="0.2">
      <c r="A3179">
        <v>3177</v>
      </c>
      <c r="B3179" t="s">
        <v>21576</v>
      </c>
      <c r="C3179" t="s">
        <v>21575</v>
      </c>
      <c r="F3179" t="s">
        <v>21574</v>
      </c>
      <c r="G3179" t="s">
        <v>14</v>
      </c>
      <c r="H3179" t="s">
        <v>13</v>
      </c>
      <c r="I3179" t="s">
        <v>21573</v>
      </c>
      <c r="J3179" t="s">
        <v>21572</v>
      </c>
      <c r="K3179" t="s">
        <v>21571</v>
      </c>
      <c r="L3179" t="s">
        <v>21570</v>
      </c>
      <c r="M3179" t="s">
        <v>1182</v>
      </c>
      <c r="N3179">
        <v>3</v>
      </c>
      <c r="O3179" t="s">
        <v>21569</v>
      </c>
      <c r="P3179" t="s">
        <v>21568</v>
      </c>
      <c r="Q3179" t="s">
        <v>21567</v>
      </c>
      <c r="R3179" s="7">
        <v>42736</v>
      </c>
      <c r="S3179" s="8">
        <f t="shared" si="400"/>
        <v>2017</v>
      </c>
      <c r="T3179" s="8">
        <v>2017</v>
      </c>
      <c r="U3179" s="8">
        <f t="shared" si="401"/>
        <v>5</v>
      </c>
      <c r="V3179" s="7">
        <v>2017</v>
      </c>
      <c r="W3179" t="s">
        <v>21566</v>
      </c>
      <c r="X3179" s="2">
        <v>0.53600000000000003</v>
      </c>
      <c r="Y3179" s="6">
        <f t="shared" si="398"/>
        <v>1.430821387576413E-2</v>
      </c>
      <c r="AA3179">
        <v>13438786</v>
      </c>
      <c r="AB3179">
        <v>4400151748</v>
      </c>
      <c r="AC3179">
        <v>14798298</v>
      </c>
      <c r="AD3179" t="s">
        <v>6</v>
      </c>
      <c r="AE3179">
        <v>20</v>
      </c>
      <c r="AF3179">
        <v>1</v>
      </c>
      <c r="AH3179" t="s">
        <v>21565</v>
      </c>
      <c r="AI3179" t="s">
        <v>21564</v>
      </c>
      <c r="AJ3179" t="s">
        <v>21563</v>
      </c>
      <c r="AK3179" t="s">
        <v>21562</v>
      </c>
      <c r="AL3179">
        <v>5</v>
      </c>
      <c r="AM3179" s="5">
        <f t="shared" si="402"/>
        <v>1</v>
      </c>
      <c r="AN3179" s="4">
        <f t="shared" si="399"/>
        <v>1.5145778114350624E-3</v>
      </c>
      <c r="AO3179" s="3"/>
      <c r="AP3179">
        <v>0</v>
      </c>
      <c r="AR3179" t="s">
        <v>1</v>
      </c>
      <c r="AT3179" s="2">
        <v>1.6020000000000001</v>
      </c>
      <c r="AU3179" s="1">
        <f t="shared" si="403"/>
        <v>1.047012305646541</v>
      </c>
      <c r="AV3179" s="1">
        <f t="shared" si="404"/>
        <v>0.79113958435995968</v>
      </c>
      <c r="AW3179" s="1">
        <f t="shared" si="405"/>
        <v>0.53526686307337823</v>
      </c>
    </row>
    <row r="3180" spans="1:49" x14ac:dyDescent="0.2">
      <c r="A3180">
        <v>3178</v>
      </c>
      <c r="B3180" t="s">
        <v>21561</v>
      </c>
      <c r="C3180" t="s">
        <v>21560</v>
      </c>
      <c r="D3180" t="s">
        <v>21559</v>
      </c>
      <c r="F3180" t="s">
        <v>21558</v>
      </c>
      <c r="G3180" t="s">
        <v>14</v>
      </c>
      <c r="H3180" t="s">
        <v>13</v>
      </c>
      <c r="I3180" t="s">
        <v>21557</v>
      </c>
      <c r="J3180" t="s">
        <v>21556</v>
      </c>
      <c r="K3180" t="s">
        <v>21555</v>
      </c>
      <c r="L3180" t="s">
        <v>21554</v>
      </c>
      <c r="M3180" t="s">
        <v>151</v>
      </c>
      <c r="N3180">
        <v>6</v>
      </c>
      <c r="O3180" t="s">
        <v>21553</v>
      </c>
      <c r="P3180" t="s">
        <v>21552</v>
      </c>
      <c r="Q3180" t="s">
        <v>21551</v>
      </c>
      <c r="R3180" s="7">
        <v>42736</v>
      </c>
      <c r="S3180" s="8">
        <f t="shared" si="400"/>
        <v>2017</v>
      </c>
      <c r="T3180" s="8">
        <v>2017</v>
      </c>
      <c r="U3180" s="8">
        <f t="shared" si="401"/>
        <v>5</v>
      </c>
      <c r="V3180" s="7">
        <v>2017</v>
      </c>
      <c r="W3180" t="s">
        <v>21550</v>
      </c>
      <c r="X3180" s="2" t="s">
        <v>0</v>
      </c>
      <c r="Y3180" s="6" t="e">
        <f t="shared" si="398"/>
        <v>#VALUE!</v>
      </c>
      <c r="AB3180">
        <v>21100792109</v>
      </c>
      <c r="AC3180">
        <v>23519789</v>
      </c>
      <c r="AD3180" t="s">
        <v>6</v>
      </c>
      <c r="AE3180">
        <v>11</v>
      </c>
      <c r="AH3180" t="s">
        <v>6800</v>
      </c>
      <c r="AI3180" t="s">
        <v>21549</v>
      </c>
      <c r="AJ3180" t="s">
        <v>21548</v>
      </c>
      <c r="AK3180" t="s">
        <v>21547</v>
      </c>
      <c r="AL3180">
        <v>3</v>
      </c>
      <c r="AM3180" s="5">
        <f t="shared" si="402"/>
        <v>0.6</v>
      </c>
      <c r="AN3180" s="4">
        <f t="shared" si="399"/>
        <v>9.0874668686103744E-4</v>
      </c>
      <c r="AO3180" s="3"/>
      <c r="AP3180">
        <v>1</v>
      </c>
      <c r="AQ3180" t="s">
        <v>833</v>
      </c>
      <c r="AR3180" t="s">
        <v>1</v>
      </c>
      <c r="AS3180" t="s">
        <v>831</v>
      </c>
      <c r="AT3180" s="2" t="s">
        <v>0</v>
      </c>
      <c r="AU3180" s="1" t="e">
        <f t="shared" si="403"/>
        <v>#VALUE!</v>
      </c>
      <c r="AV3180" s="1" t="e">
        <f t="shared" si="404"/>
        <v>#VALUE!</v>
      </c>
      <c r="AW3180" s="1" t="e">
        <f t="shared" si="405"/>
        <v>#VALUE!</v>
      </c>
    </row>
    <row r="3181" spans="1:49" x14ac:dyDescent="0.2">
      <c r="A3181">
        <v>3179</v>
      </c>
      <c r="B3181" t="s">
        <v>21546</v>
      </c>
      <c r="C3181" t="s">
        <v>21545</v>
      </c>
      <c r="F3181" t="s">
        <v>21544</v>
      </c>
      <c r="G3181" t="s">
        <v>14</v>
      </c>
      <c r="H3181" t="s">
        <v>13</v>
      </c>
      <c r="I3181" t="s">
        <v>21543</v>
      </c>
      <c r="J3181">
        <v>60001881</v>
      </c>
      <c r="K3181" t="s">
        <v>21542</v>
      </c>
      <c r="L3181" t="s">
        <v>21541</v>
      </c>
      <c r="M3181" t="s">
        <v>3014</v>
      </c>
      <c r="N3181">
        <v>3</v>
      </c>
      <c r="O3181" t="s">
        <v>21540</v>
      </c>
      <c r="P3181" t="s">
        <v>21539</v>
      </c>
      <c r="Q3181" t="s">
        <v>21538</v>
      </c>
      <c r="R3181" s="7">
        <v>42736</v>
      </c>
      <c r="S3181" s="8">
        <f t="shared" si="400"/>
        <v>2017</v>
      </c>
      <c r="T3181" s="8">
        <v>2017</v>
      </c>
      <c r="U3181" s="8">
        <f t="shared" si="401"/>
        <v>5</v>
      </c>
      <c r="V3181" s="7">
        <v>2017</v>
      </c>
      <c r="W3181" t="s">
        <v>5854</v>
      </c>
      <c r="X3181" s="2">
        <v>1.3280000000000001</v>
      </c>
      <c r="Y3181" s="6">
        <f t="shared" si="398"/>
        <v>3.5450201542937994E-2</v>
      </c>
      <c r="AA3181">
        <v>15361225</v>
      </c>
      <c r="AB3181">
        <v>18894</v>
      </c>
      <c r="AD3181" t="s">
        <v>6</v>
      </c>
      <c r="AE3181">
        <v>16</v>
      </c>
      <c r="AG3181">
        <v>7911298</v>
      </c>
      <c r="AH3181" t="s">
        <v>21537</v>
      </c>
      <c r="AI3181" t="s">
        <v>21536</v>
      </c>
      <c r="AJ3181" t="s">
        <v>21535</v>
      </c>
      <c r="AK3181" t="s">
        <v>21534</v>
      </c>
      <c r="AL3181">
        <v>11</v>
      </c>
      <c r="AM3181" s="5">
        <f t="shared" si="402"/>
        <v>2.2000000000000002</v>
      </c>
      <c r="AN3181" s="4">
        <f t="shared" si="399"/>
        <v>3.3320711851571377E-3</v>
      </c>
      <c r="AO3181" s="3"/>
      <c r="AP3181">
        <v>0</v>
      </c>
      <c r="AQ3181" t="s">
        <v>21533</v>
      </c>
      <c r="AR3181" t="s">
        <v>21532</v>
      </c>
      <c r="AS3181" t="s">
        <v>21531</v>
      </c>
      <c r="AT3181" s="2">
        <v>3.8340000000000001</v>
      </c>
      <c r="AU3181" s="1">
        <f t="shared" si="403"/>
        <v>2.581476243560374</v>
      </c>
      <c r="AV3181" s="1">
        <f t="shared" si="404"/>
        <v>1.9391136364047565</v>
      </c>
      <c r="AW3181" s="1">
        <f t="shared" si="405"/>
        <v>1.2967510292491393</v>
      </c>
    </row>
    <row r="3182" spans="1:49" x14ac:dyDescent="0.2">
      <c r="A3182">
        <v>3180</v>
      </c>
      <c r="B3182" t="s">
        <v>21530</v>
      </c>
      <c r="C3182" t="s">
        <v>21529</v>
      </c>
      <c r="F3182" t="s">
        <v>21528</v>
      </c>
      <c r="G3182" t="s">
        <v>14</v>
      </c>
      <c r="H3182" t="s">
        <v>13</v>
      </c>
      <c r="I3182" t="s">
        <v>21527</v>
      </c>
      <c r="J3182">
        <v>60023020</v>
      </c>
      <c r="K3182" t="s">
        <v>19044</v>
      </c>
      <c r="L3182" t="s">
        <v>19043</v>
      </c>
      <c r="M3182" t="s">
        <v>2996</v>
      </c>
      <c r="N3182">
        <v>2</v>
      </c>
      <c r="O3182" t="s">
        <v>21526</v>
      </c>
      <c r="P3182" t="s">
        <v>21525</v>
      </c>
      <c r="Q3182" t="s">
        <v>21524</v>
      </c>
      <c r="R3182" s="7">
        <v>42736</v>
      </c>
      <c r="S3182" s="8">
        <f t="shared" si="400"/>
        <v>2017</v>
      </c>
      <c r="T3182" s="8">
        <v>2017</v>
      </c>
      <c r="U3182" s="8">
        <f t="shared" si="401"/>
        <v>5</v>
      </c>
      <c r="V3182" s="7">
        <v>2017</v>
      </c>
      <c r="W3182" t="s">
        <v>5854</v>
      </c>
      <c r="X3182" s="2">
        <v>1.3280000000000001</v>
      </c>
      <c r="Y3182" s="6">
        <f t="shared" si="398"/>
        <v>3.5450201542937994E-2</v>
      </c>
      <c r="AA3182">
        <v>15361225</v>
      </c>
      <c r="AB3182">
        <v>18894</v>
      </c>
      <c r="AD3182" t="s">
        <v>6</v>
      </c>
      <c r="AE3182">
        <v>16</v>
      </c>
      <c r="AG3182">
        <v>7906588</v>
      </c>
      <c r="AH3182" t="s">
        <v>21523</v>
      </c>
      <c r="AI3182" t="s">
        <v>21522</v>
      </c>
      <c r="AJ3182" t="s">
        <v>21521</v>
      </c>
      <c r="AK3182" t="s">
        <v>21520</v>
      </c>
      <c r="AL3182">
        <v>14</v>
      </c>
      <c r="AM3182" s="5">
        <f t="shared" si="402"/>
        <v>2.8</v>
      </c>
      <c r="AN3182" s="4">
        <f t="shared" si="399"/>
        <v>4.2408178720181747E-3</v>
      </c>
      <c r="AO3182" s="3"/>
      <c r="AP3182">
        <v>0</v>
      </c>
      <c r="AQ3182" t="s">
        <v>207</v>
      </c>
      <c r="AR3182" t="s">
        <v>21519</v>
      </c>
      <c r="AS3182" t="s">
        <v>205</v>
      </c>
      <c r="AT3182" s="2">
        <v>3.8340000000000001</v>
      </c>
      <c r="AU3182" s="1">
        <f t="shared" si="403"/>
        <v>2.6087386441662046</v>
      </c>
      <c r="AV3182" s="1">
        <f t="shared" si="404"/>
        <v>1.9845509707478084</v>
      </c>
      <c r="AW3182" s="1">
        <f t="shared" si="405"/>
        <v>1.360363297329412</v>
      </c>
    </row>
    <row r="3183" spans="1:49" x14ac:dyDescent="0.2">
      <c r="A3183">
        <v>3181</v>
      </c>
      <c r="B3183" t="s">
        <v>21518</v>
      </c>
      <c r="C3183" t="s">
        <v>21517</v>
      </c>
      <c r="F3183" t="s">
        <v>21516</v>
      </c>
      <c r="G3183" t="s">
        <v>14</v>
      </c>
      <c r="H3183" t="s">
        <v>13</v>
      </c>
      <c r="I3183" t="s">
        <v>10506</v>
      </c>
      <c r="J3183">
        <v>60024542</v>
      </c>
      <c r="K3183" t="s">
        <v>3483</v>
      </c>
      <c r="L3183" t="s">
        <v>3482</v>
      </c>
      <c r="M3183" t="s">
        <v>9</v>
      </c>
      <c r="N3183">
        <v>2</v>
      </c>
      <c r="O3183" t="s">
        <v>10505</v>
      </c>
      <c r="P3183" t="s">
        <v>10504</v>
      </c>
      <c r="Q3183" t="s">
        <v>4532</v>
      </c>
      <c r="R3183" s="7">
        <v>42736</v>
      </c>
      <c r="S3183" s="8">
        <f t="shared" si="400"/>
        <v>2017</v>
      </c>
      <c r="T3183" s="8">
        <v>2017</v>
      </c>
      <c r="U3183" s="8">
        <f t="shared" si="401"/>
        <v>5</v>
      </c>
      <c r="V3183" s="7">
        <v>2017</v>
      </c>
      <c r="W3183" t="s">
        <v>5854</v>
      </c>
      <c r="X3183" s="2">
        <v>1.3280000000000001</v>
      </c>
      <c r="Y3183" s="6">
        <f t="shared" si="398"/>
        <v>3.5450201542937994E-2</v>
      </c>
      <c r="AA3183">
        <v>15361225</v>
      </c>
      <c r="AB3183">
        <v>18894</v>
      </c>
      <c r="AD3183" t="s">
        <v>6</v>
      </c>
      <c r="AE3183">
        <v>16</v>
      </c>
      <c r="AG3183">
        <v>7898497</v>
      </c>
      <c r="AH3183" t="s">
        <v>21515</v>
      </c>
      <c r="AI3183" t="s">
        <v>21514</v>
      </c>
      <c r="AJ3183" t="s">
        <v>21513</v>
      </c>
      <c r="AK3183" t="s">
        <v>21512</v>
      </c>
      <c r="AL3183">
        <v>51</v>
      </c>
      <c r="AM3183" s="5">
        <f t="shared" si="402"/>
        <v>10.199999999999999</v>
      </c>
      <c r="AN3183" s="4">
        <f t="shared" si="399"/>
        <v>1.5448693676637636E-2</v>
      </c>
      <c r="AO3183" s="3"/>
      <c r="AP3183">
        <v>0</v>
      </c>
      <c r="AQ3183" t="s">
        <v>76</v>
      </c>
      <c r="AR3183">
        <v>61671207</v>
      </c>
      <c r="AS3183" t="s">
        <v>75</v>
      </c>
      <c r="AT3183" s="2">
        <v>3.8340000000000001</v>
      </c>
      <c r="AU3183" s="1">
        <f t="shared" si="403"/>
        <v>2.9449749183047889</v>
      </c>
      <c r="AV3183" s="1">
        <f t="shared" si="404"/>
        <v>2.5449447609787814</v>
      </c>
      <c r="AW3183" s="1">
        <f t="shared" si="405"/>
        <v>2.144914603652774</v>
      </c>
    </row>
    <row r="3184" spans="1:49" x14ac:dyDescent="0.2">
      <c r="A3184">
        <v>3182</v>
      </c>
      <c r="B3184" t="s">
        <v>21511</v>
      </c>
      <c r="C3184" t="s">
        <v>21510</v>
      </c>
      <c r="F3184" t="s">
        <v>21509</v>
      </c>
      <c r="G3184" t="s">
        <v>14</v>
      </c>
      <c r="H3184" t="s">
        <v>13</v>
      </c>
      <c r="I3184" t="s">
        <v>21508</v>
      </c>
      <c r="J3184">
        <v>60068806</v>
      </c>
      <c r="K3184" t="s">
        <v>21507</v>
      </c>
      <c r="L3184" t="s">
        <v>21506</v>
      </c>
      <c r="M3184" t="s">
        <v>7080</v>
      </c>
      <c r="N3184">
        <v>3</v>
      </c>
      <c r="O3184" t="s">
        <v>21505</v>
      </c>
      <c r="P3184" t="s">
        <v>21504</v>
      </c>
      <c r="Q3184" t="s">
        <v>21503</v>
      </c>
      <c r="R3184" s="7">
        <v>42736</v>
      </c>
      <c r="S3184" s="8">
        <f t="shared" si="400"/>
        <v>2017</v>
      </c>
      <c r="T3184" s="8">
        <v>2017</v>
      </c>
      <c r="U3184" s="8">
        <f t="shared" si="401"/>
        <v>5</v>
      </c>
      <c r="V3184" s="7">
        <v>2017</v>
      </c>
      <c r="W3184" t="s">
        <v>5854</v>
      </c>
      <c r="X3184" s="2">
        <v>1.3280000000000001</v>
      </c>
      <c r="Y3184" s="6">
        <f t="shared" si="398"/>
        <v>3.5450201542937994E-2</v>
      </c>
      <c r="AA3184">
        <v>15361225</v>
      </c>
      <c r="AB3184">
        <v>18894</v>
      </c>
      <c r="AD3184" t="s">
        <v>6</v>
      </c>
      <c r="AE3184">
        <v>16</v>
      </c>
      <c r="AG3184">
        <v>7906558</v>
      </c>
      <c r="AH3184" t="s">
        <v>21502</v>
      </c>
      <c r="AI3184" t="s">
        <v>21501</v>
      </c>
      <c r="AJ3184" t="s">
        <v>21500</v>
      </c>
      <c r="AK3184" t="s">
        <v>21499</v>
      </c>
      <c r="AL3184">
        <v>2</v>
      </c>
      <c r="AM3184" s="5">
        <f t="shared" si="402"/>
        <v>0.4</v>
      </c>
      <c r="AN3184" s="4">
        <f t="shared" si="399"/>
        <v>6.0583112457402507E-4</v>
      </c>
      <c r="AO3184" s="3"/>
      <c r="AP3184">
        <v>0</v>
      </c>
      <c r="AR3184" t="s">
        <v>21498</v>
      </c>
      <c r="AT3184" s="2">
        <v>3.8340000000000001</v>
      </c>
      <c r="AU3184" s="1">
        <f t="shared" si="403"/>
        <v>2.4996890417428803</v>
      </c>
      <c r="AV3184" s="1">
        <f t="shared" si="404"/>
        <v>1.802801633375601</v>
      </c>
      <c r="AW3184" s="1">
        <f t="shared" si="405"/>
        <v>1.1059142250083216</v>
      </c>
    </row>
    <row r="3185" spans="1:49" x14ac:dyDescent="0.2">
      <c r="A3185">
        <v>3183</v>
      </c>
      <c r="B3185" t="s">
        <v>21497</v>
      </c>
      <c r="C3185" t="s">
        <v>21496</v>
      </c>
      <c r="F3185" t="s">
        <v>21495</v>
      </c>
      <c r="G3185" t="s">
        <v>14</v>
      </c>
      <c r="H3185" t="s">
        <v>13</v>
      </c>
      <c r="I3185" t="s">
        <v>21494</v>
      </c>
      <c r="J3185">
        <v>60015331</v>
      </c>
      <c r="K3185" t="s">
        <v>21493</v>
      </c>
      <c r="L3185" t="s">
        <v>21492</v>
      </c>
      <c r="M3185" t="s">
        <v>21491</v>
      </c>
      <c r="N3185">
        <v>3</v>
      </c>
      <c r="O3185" t="s">
        <v>21490</v>
      </c>
      <c r="P3185" t="s">
        <v>21489</v>
      </c>
      <c r="Q3185" t="s">
        <v>21488</v>
      </c>
      <c r="R3185" s="7">
        <v>42736</v>
      </c>
      <c r="S3185" s="8">
        <f t="shared" si="400"/>
        <v>2017</v>
      </c>
      <c r="T3185" s="8">
        <v>2017</v>
      </c>
      <c r="U3185" s="8">
        <f t="shared" si="401"/>
        <v>5</v>
      </c>
      <c r="V3185" s="7">
        <v>2017</v>
      </c>
      <c r="W3185" t="s">
        <v>5854</v>
      </c>
      <c r="X3185" s="2">
        <v>1.3280000000000001</v>
      </c>
      <c r="Y3185" s="6">
        <f t="shared" si="398"/>
        <v>3.5450201542937994E-2</v>
      </c>
      <c r="AA3185">
        <v>15361225</v>
      </c>
      <c r="AB3185">
        <v>18894</v>
      </c>
      <c r="AD3185" t="s">
        <v>6</v>
      </c>
      <c r="AE3185">
        <v>16</v>
      </c>
      <c r="AG3185">
        <v>7903641</v>
      </c>
      <c r="AH3185" t="s">
        <v>21487</v>
      </c>
      <c r="AI3185" t="s">
        <v>21486</v>
      </c>
      <c r="AJ3185" t="s">
        <v>21485</v>
      </c>
      <c r="AK3185" t="s">
        <v>21484</v>
      </c>
      <c r="AL3185">
        <v>20</v>
      </c>
      <c r="AM3185" s="5">
        <f t="shared" si="402"/>
        <v>4</v>
      </c>
      <c r="AN3185" s="4">
        <f t="shared" si="399"/>
        <v>6.0583112457402496E-3</v>
      </c>
      <c r="AO3185" s="3"/>
      <c r="AP3185">
        <v>0</v>
      </c>
      <c r="AR3185" t="s">
        <v>1</v>
      </c>
      <c r="AT3185" s="2">
        <v>3.8340000000000001</v>
      </c>
      <c r="AU3185" s="1">
        <f t="shared" si="403"/>
        <v>2.6632634453778667</v>
      </c>
      <c r="AV3185" s="1">
        <f t="shared" si="404"/>
        <v>2.0754256394339121</v>
      </c>
      <c r="AW3185" s="1">
        <f t="shared" si="405"/>
        <v>1.4875878334899573</v>
      </c>
    </row>
    <row r="3186" spans="1:49" x14ac:dyDescent="0.2">
      <c r="A3186">
        <v>3184</v>
      </c>
      <c r="B3186" t="s">
        <v>21483</v>
      </c>
      <c r="C3186" t="s">
        <v>21482</v>
      </c>
      <c r="F3186" t="s">
        <v>21481</v>
      </c>
      <c r="G3186" t="s">
        <v>14</v>
      </c>
      <c r="H3186" t="s">
        <v>13</v>
      </c>
      <c r="I3186" t="s">
        <v>21480</v>
      </c>
      <c r="J3186" t="s">
        <v>21479</v>
      </c>
      <c r="K3186" t="s">
        <v>21478</v>
      </c>
      <c r="L3186" t="s">
        <v>2913</v>
      </c>
      <c r="M3186" t="s">
        <v>1669</v>
      </c>
      <c r="N3186">
        <v>3</v>
      </c>
      <c r="O3186" t="s">
        <v>21477</v>
      </c>
      <c r="P3186" t="s">
        <v>21476</v>
      </c>
      <c r="Q3186" t="s">
        <v>21475</v>
      </c>
      <c r="R3186" s="7">
        <v>42736</v>
      </c>
      <c r="S3186" s="8">
        <f t="shared" si="400"/>
        <v>2017</v>
      </c>
      <c r="T3186" s="8">
        <v>2017</v>
      </c>
      <c r="U3186" s="8">
        <f t="shared" si="401"/>
        <v>5</v>
      </c>
      <c r="V3186" s="7">
        <v>2017</v>
      </c>
      <c r="W3186" t="s">
        <v>5854</v>
      </c>
      <c r="X3186" s="2">
        <v>1.3280000000000001</v>
      </c>
      <c r="Y3186" s="6">
        <f t="shared" si="398"/>
        <v>3.5450201542937994E-2</v>
      </c>
      <c r="AA3186">
        <v>15361225</v>
      </c>
      <c r="AB3186">
        <v>18894</v>
      </c>
      <c r="AD3186" t="s">
        <v>6</v>
      </c>
      <c r="AE3186">
        <v>16</v>
      </c>
      <c r="AG3186">
        <v>7903604</v>
      </c>
      <c r="AH3186" t="s">
        <v>21474</v>
      </c>
      <c r="AI3186" t="s">
        <v>21473</v>
      </c>
      <c r="AJ3186" t="s">
        <v>21472</v>
      </c>
      <c r="AK3186" t="s">
        <v>21471</v>
      </c>
      <c r="AL3186">
        <v>5</v>
      </c>
      <c r="AM3186" s="5">
        <f t="shared" si="402"/>
        <v>1</v>
      </c>
      <c r="AN3186" s="4">
        <f t="shared" si="399"/>
        <v>1.5145778114350624E-3</v>
      </c>
      <c r="AO3186" s="3"/>
      <c r="AP3186">
        <v>0</v>
      </c>
      <c r="AR3186" t="s">
        <v>1</v>
      </c>
      <c r="AT3186" s="2">
        <v>3.8340000000000001</v>
      </c>
      <c r="AU3186" s="1">
        <f t="shared" si="403"/>
        <v>2.5269514423487114</v>
      </c>
      <c r="AV3186" s="1">
        <f t="shared" si="404"/>
        <v>1.8482389677186528</v>
      </c>
      <c r="AW3186" s="1">
        <f t="shared" si="405"/>
        <v>1.1695264930885942</v>
      </c>
    </row>
    <row r="3187" spans="1:49" x14ac:dyDescent="0.2">
      <c r="A3187">
        <v>3185</v>
      </c>
      <c r="B3187" t="s">
        <v>21470</v>
      </c>
      <c r="C3187" t="s">
        <v>21469</v>
      </c>
      <c r="F3187" t="s">
        <v>21468</v>
      </c>
      <c r="G3187" t="s">
        <v>14</v>
      </c>
      <c r="H3187" t="s">
        <v>13</v>
      </c>
      <c r="I3187" t="s">
        <v>21467</v>
      </c>
      <c r="J3187" t="s">
        <v>21466</v>
      </c>
      <c r="K3187" t="s">
        <v>21465</v>
      </c>
      <c r="L3187" t="s">
        <v>21464</v>
      </c>
      <c r="M3187" t="s">
        <v>21463</v>
      </c>
      <c r="N3187">
        <v>8</v>
      </c>
      <c r="O3187" t="s">
        <v>21462</v>
      </c>
      <c r="P3187" t="s">
        <v>21461</v>
      </c>
      <c r="Q3187" t="s">
        <v>21460</v>
      </c>
      <c r="R3187" s="7">
        <v>42736</v>
      </c>
      <c r="S3187" s="8">
        <f t="shared" si="400"/>
        <v>2017</v>
      </c>
      <c r="T3187" s="8">
        <v>2017</v>
      </c>
      <c r="U3187" s="8">
        <f t="shared" si="401"/>
        <v>5</v>
      </c>
      <c r="V3187" s="7">
        <v>2017</v>
      </c>
      <c r="W3187" t="s">
        <v>5854</v>
      </c>
      <c r="X3187" s="2">
        <v>1.3280000000000001</v>
      </c>
      <c r="Y3187" s="6">
        <f t="shared" si="398"/>
        <v>3.5450201542937994E-2</v>
      </c>
      <c r="AA3187">
        <v>15361225</v>
      </c>
      <c r="AB3187">
        <v>18894</v>
      </c>
      <c r="AD3187" t="s">
        <v>6</v>
      </c>
      <c r="AE3187">
        <v>16</v>
      </c>
      <c r="AG3187">
        <v>7903659</v>
      </c>
      <c r="AH3187" t="s">
        <v>21459</v>
      </c>
      <c r="AI3187" t="s">
        <v>21458</v>
      </c>
      <c r="AJ3187" t="s">
        <v>21457</v>
      </c>
      <c r="AK3187" t="s">
        <v>21456</v>
      </c>
      <c r="AL3187">
        <v>1</v>
      </c>
      <c r="AM3187" s="5">
        <f t="shared" si="402"/>
        <v>0.2</v>
      </c>
      <c r="AN3187" s="4">
        <f t="shared" si="399"/>
        <v>3.0291556228701253E-4</v>
      </c>
      <c r="AO3187" s="3"/>
      <c r="AP3187">
        <v>0</v>
      </c>
      <c r="AR3187" t="s">
        <v>1</v>
      </c>
      <c r="AT3187" s="2">
        <v>3.8340000000000001</v>
      </c>
      <c r="AU3187" s="1">
        <f t="shared" si="403"/>
        <v>2.4906015748742698</v>
      </c>
      <c r="AV3187" s="1">
        <f t="shared" si="404"/>
        <v>1.7876558552612503</v>
      </c>
      <c r="AW3187" s="1">
        <f t="shared" si="405"/>
        <v>1.0847101356482307</v>
      </c>
    </row>
    <row r="3188" spans="1:49" x14ac:dyDescent="0.2">
      <c r="A3188">
        <v>3186</v>
      </c>
      <c r="B3188" t="s">
        <v>21455</v>
      </c>
      <c r="C3188" t="s">
        <v>21454</v>
      </c>
      <c r="F3188" t="s">
        <v>21453</v>
      </c>
      <c r="G3188" t="s">
        <v>14</v>
      </c>
      <c r="H3188" t="s">
        <v>13</v>
      </c>
      <c r="I3188" t="s">
        <v>4797</v>
      </c>
      <c r="J3188" t="s">
        <v>21452</v>
      </c>
      <c r="K3188" t="s">
        <v>21451</v>
      </c>
      <c r="L3188" t="s">
        <v>5005</v>
      </c>
      <c r="M3188" t="s">
        <v>85</v>
      </c>
      <c r="N3188">
        <v>2</v>
      </c>
      <c r="O3188" t="s">
        <v>21450</v>
      </c>
      <c r="P3188" t="s">
        <v>21449</v>
      </c>
      <c r="Q3188" t="s">
        <v>21448</v>
      </c>
      <c r="R3188" s="7">
        <v>42736</v>
      </c>
      <c r="S3188" s="8">
        <f t="shared" si="400"/>
        <v>2017</v>
      </c>
      <c r="T3188" s="8">
        <v>2017</v>
      </c>
      <c r="U3188" s="8">
        <f t="shared" si="401"/>
        <v>5</v>
      </c>
      <c r="V3188" s="7">
        <v>2017</v>
      </c>
      <c r="W3188" t="s">
        <v>5854</v>
      </c>
      <c r="X3188" s="2">
        <v>1.3280000000000001</v>
      </c>
      <c r="Y3188" s="6">
        <f t="shared" si="398"/>
        <v>3.5450201542937994E-2</v>
      </c>
      <c r="AA3188">
        <v>15361225</v>
      </c>
      <c r="AB3188">
        <v>18894</v>
      </c>
      <c r="AD3188" t="s">
        <v>6</v>
      </c>
      <c r="AE3188">
        <v>16</v>
      </c>
      <c r="AG3188">
        <v>7903658</v>
      </c>
      <c r="AH3188" t="s">
        <v>21447</v>
      </c>
      <c r="AI3188" t="s">
        <v>21446</v>
      </c>
      <c r="AJ3188" t="s">
        <v>21445</v>
      </c>
      <c r="AK3188" t="s">
        <v>21444</v>
      </c>
      <c r="AL3188">
        <v>5</v>
      </c>
      <c r="AM3188" s="5">
        <f t="shared" si="402"/>
        <v>1</v>
      </c>
      <c r="AN3188" s="4">
        <f t="shared" si="399"/>
        <v>1.5145778114350624E-3</v>
      </c>
      <c r="AO3188" s="3"/>
      <c r="AP3188">
        <v>0</v>
      </c>
      <c r="AR3188">
        <v>61271032</v>
      </c>
      <c r="AT3188" s="2">
        <v>3.8340000000000001</v>
      </c>
      <c r="AU3188" s="1">
        <f t="shared" si="403"/>
        <v>2.5269514423487114</v>
      </c>
      <c r="AV3188" s="1">
        <f t="shared" si="404"/>
        <v>1.8482389677186528</v>
      </c>
      <c r="AW3188" s="1">
        <f t="shared" si="405"/>
        <v>1.1695264930885942</v>
      </c>
    </row>
    <row r="3189" spans="1:49" x14ac:dyDescent="0.2">
      <c r="A3189">
        <v>3187</v>
      </c>
      <c r="B3189" t="s">
        <v>21443</v>
      </c>
      <c r="C3189" t="s">
        <v>21442</v>
      </c>
      <c r="F3189" t="s">
        <v>21441</v>
      </c>
      <c r="G3189" t="s">
        <v>14</v>
      </c>
      <c r="H3189" t="s">
        <v>13</v>
      </c>
      <c r="I3189" t="s">
        <v>21440</v>
      </c>
      <c r="J3189">
        <v>60016835</v>
      </c>
      <c r="K3189" t="s">
        <v>1701</v>
      </c>
      <c r="L3189" t="s">
        <v>363</v>
      </c>
      <c r="M3189" t="s">
        <v>9</v>
      </c>
      <c r="N3189">
        <v>5</v>
      </c>
      <c r="O3189" t="s">
        <v>21439</v>
      </c>
      <c r="P3189" t="s">
        <v>21438</v>
      </c>
      <c r="Q3189" t="s">
        <v>1698</v>
      </c>
      <c r="R3189" s="7">
        <v>42736</v>
      </c>
      <c r="S3189" s="8">
        <f t="shared" si="400"/>
        <v>2017</v>
      </c>
      <c r="T3189" s="8">
        <v>2017</v>
      </c>
      <c r="U3189" s="8">
        <f t="shared" si="401"/>
        <v>5</v>
      </c>
      <c r="V3189" s="7">
        <v>2017</v>
      </c>
      <c r="W3189" t="s">
        <v>5854</v>
      </c>
      <c r="X3189" s="2">
        <v>1.3280000000000001</v>
      </c>
      <c r="Y3189" s="6">
        <f t="shared" si="398"/>
        <v>3.5450201542937994E-2</v>
      </c>
      <c r="AA3189">
        <v>15361225</v>
      </c>
      <c r="AB3189">
        <v>18894</v>
      </c>
      <c r="AD3189" t="s">
        <v>6</v>
      </c>
      <c r="AE3189">
        <v>16</v>
      </c>
      <c r="AG3189">
        <v>7904601</v>
      </c>
      <c r="AH3189" t="s">
        <v>21437</v>
      </c>
      <c r="AI3189" t="s">
        <v>21436</v>
      </c>
      <c r="AJ3189" t="s">
        <v>21435</v>
      </c>
      <c r="AK3189" t="s">
        <v>21434</v>
      </c>
      <c r="AL3189">
        <v>10</v>
      </c>
      <c r="AM3189" s="5">
        <f t="shared" si="402"/>
        <v>2</v>
      </c>
      <c r="AN3189" s="4">
        <f t="shared" si="399"/>
        <v>3.0291556228701248E-3</v>
      </c>
      <c r="AO3189" s="3"/>
      <c r="AP3189">
        <v>0</v>
      </c>
      <c r="AQ3189" t="s">
        <v>76</v>
      </c>
      <c r="AR3189">
        <v>61331019</v>
      </c>
      <c r="AS3189" t="s">
        <v>75</v>
      </c>
      <c r="AT3189" s="2">
        <v>3.8340000000000001</v>
      </c>
      <c r="AU3189" s="1">
        <f t="shared" si="403"/>
        <v>2.5723887766917635</v>
      </c>
      <c r="AV3189" s="1">
        <f t="shared" si="404"/>
        <v>1.9239678582904058</v>
      </c>
      <c r="AW3189" s="1">
        <f t="shared" si="405"/>
        <v>1.2755469398890484</v>
      </c>
    </row>
    <row r="3190" spans="1:49" x14ac:dyDescent="0.2">
      <c r="A3190">
        <v>3188</v>
      </c>
      <c r="B3190" t="s">
        <v>21433</v>
      </c>
      <c r="C3190" t="s">
        <v>21432</v>
      </c>
      <c r="F3190" t="s">
        <v>21431</v>
      </c>
      <c r="G3190" t="s">
        <v>14</v>
      </c>
      <c r="H3190" t="s">
        <v>13</v>
      </c>
      <c r="I3190" t="s">
        <v>21430</v>
      </c>
      <c r="J3190" t="s">
        <v>21429</v>
      </c>
      <c r="K3190" t="s">
        <v>21428</v>
      </c>
      <c r="L3190" t="s">
        <v>21427</v>
      </c>
      <c r="M3190" t="s">
        <v>85</v>
      </c>
      <c r="N3190">
        <v>6</v>
      </c>
      <c r="O3190" t="s">
        <v>21426</v>
      </c>
      <c r="P3190" t="s">
        <v>21425</v>
      </c>
      <c r="Q3190" t="s">
        <v>21424</v>
      </c>
      <c r="R3190" s="7">
        <v>42736</v>
      </c>
      <c r="S3190" s="8">
        <f t="shared" si="400"/>
        <v>2017</v>
      </c>
      <c r="T3190" s="8">
        <v>2017</v>
      </c>
      <c r="U3190" s="8">
        <f t="shared" si="401"/>
        <v>5</v>
      </c>
      <c r="V3190" s="7">
        <v>2017</v>
      </c>
      <c r="W3190" t="s">
        <v>21395</v>
      </c>
      <c r="X3190" s="2">
        <v>0.74</v>
      </c>
      <c r="Y3190" s="6">
        <f t="shared" si="398"/>
        <v>1.9753877365793759E-2</v>
      </c>
      <c r="AA3190">
        <v>10709878</v>
      </c>
      <c r="AB3190">
        <v>17343</v>
      </c>
      <c r="AD3190" t="s">
        <v>6</v>
      </c>
      <c r="AE3190">
        <v>24</v>
      </c>
      <c r="AF3190">
        <v>4</v>
      </c>
      <c r="AG3190">
        <v>8035389</v>
      </c>
      <c r="AH3190" t="s">
        <v>21423</v>
      </c>
      <c r="AI3190" t="s">
        <v>21422</v>
      </c>
      <c r="AJ3190" t="s">
        <v>21421</v>
      </c>
      <c r="AK3190" t="s">
        <v>21420</v>
      </c>
      <c r="AL3190">
        <v>3</v>
      </c>
      <c r="AM3190" s="5">
        <f t="shared" si="402"/>
        <v>0.6</v>
      </c>
      <c r="AN3190" s="4">
        <f t="shared" si="399"/>
        <v>9.0874668686103744E-4</v>
      </c>
      <c r="AO3190" s="3"/>
      <c r="AP3190">
        <v>0</v>
      </c>
      <c r="AQ3190" t="s">
        <v>76</v>
      </c>
      <c r="AR3190" t="s">
        <v>21419</v>
      </c>
      <c r="AS3190" t="s">
        <v>75</v>
      </c>
      <c r="AT3190" s="2" t="s">
        <v>0</v>
      </c>
      <c r="AU3190" s="1">
        <f t="shared" si="403"/>
        <v>1.4100338162113941</v>
      </c>
      <c r="AV3190" s="1">
        <f t="shared" si="404"/>
        <v>1.0331312026327399</v>
      </c>
      <c r="AW3190" s="1">
        <f t="shared" si="405"/>
        <v>0.65622858905408543</v>
      </c>
    </row>
    <row r="3191" spans="1:49" x14ac:dyDescent="0.2">
      <c r="A3191">
        <v>3189</v>
      </c>
      <c r="B3191" t="s">
        <v>21418</v>
      </c>
      <c r="C3191" t="s">
        <v>21417</v>
      </c>
      <c r="F3191" t="s">
        <v>21416</v>
      </c>
      <c r="G3191" t="s">
        <v>14</v>
      </c>
      <c r="H3191" t="s">
        <v>13</v>
      </c>
      <c r="I3191" t="s">
        <v>21415</v>
      </c>
      <c r="J3191" t="s">
        <v>21414</v>
      </c>
      <c r="K3191" t="s">
        <v>21413</v>
      </c>
      <c r="L3191" t="s">
        <v>21412</v>
      </c>
      <c r="M3191" t="s">
        <v>21411</v>
      </c>
      <c r="N3191">
        <v>4</v>
      </c>
      <c r="O3191" t="s">
        <v>21410</v>
      </c>
      <c r="P3191" t="s">
        <v>21409</v>
      </c>
      <c r="Q3191" t="s">
        <v>21408</v>
      </c>
      <c r="R3191" s="7">
        <v>42736</v>
      </c>
      <c r="S3191" s="8">
        <f t="shared" si="400"/>
        <v>2017</v>
      </c>
      <c r="T3191" s="8">
        <v>2017</v>
      </c>
      <c r="U3191" s="8">
        <f t="shared" si="401"/>
        <v>5</v>
      </c>
      <c r="V3191" s="7">
        <v>2017</v>
      </c>
      <c r="W3191" t="s">
        <v>4733</v>
      </c>
      <c r="X3191" s="2">
        <v>0.28199999999999997</v>
      </c>
      <c r="Y3191" s="6">
        <f t="shared" si="398"/>
        <v>7.527828942099783E-3</v>
      </c>
      <c r="AA3191">
        <v>16875869</v>
      </c>
      <c r="AB3191">
        <v>19700186861</v>
      </c>
      <c r="AC3191">
        <v>16875877</v>
      </c>
      <c r="AD3191" t="s">
        <v>6</v>
      </c>
      <c r="AE3191">
        <v>2017</v>
      </c>
      <c r="AG3191">
        <v>4937943</v>
      </c>
      <c r="AI3191" t="s">
        <v>21407</v>
      </c>
      <c r="AK3191" t="s">
        <v>21406</v>
      </c>
      <c r="AL3191">
        <v>2</v>
      </c>
      <c r="AM3191" s="5">
        <f t="shared" si="402"/>
        <v>0.4</v>
      </c>
      <c r="AN3191" s="4">
        <f t="shared" si="399"/>
        <v>6.0583112457402507E-4</v>
      </c>
      <c r="AO3191" s="3"/>
      <c r="AP3191">
        <v>1</v>
      </c>
      <c r="AQ3191" t="s">
        <v>5581</v>
      </c>
      <c r="AR3191" t="s">
        <v>21405</v>
      </c>
      <c r="AS3191" t="s">
        <v>5579</v>
      </c>
      <c r="AT3191" s="2">
        <v>1.1739999999999999</v>
      </c>
      <c r="AU3191" s="1">
        <f t="shared" si="403"/>
        <v>0.54512295968420554</v>
      </c>
      <c r="AV3191" s="1">
        <f t="shared" si="404"/>
        <v>0.4066830033336904</v>
      </c>
      <c r="AW3191" s="1">
        <f t="shared" si="405"/>
        <v>0.26824304698317519</v>
      </c>
    </row>
    <row r="3192" spans="1:49" x14ac:dyDescent="0.2">
      <c r="A3192">
        <v>3190</v>
      </c>
      <c r="B3192" t="s">
        <v>21404</v>
      </c>
      <c r="C3192" t="s">
        <v>21403</v>
      </c>
      <c r="F3192" t="s">
        <v>21402</v>
      </c>
      <c r="G3192" t="s">
        <v>14</v>
      </c>
      <c r="H3192" t="s">
        <v>13</v>
      </c>
      <c r="I3192" t="s">
        <v>21401</v>
      </c>
      <c r="J3192">
        <v>60007652</v>
      </c>
      <c r="K3192" t="s">
        <v>21400</v>
      </c>
      <c r="L3192" t="s">
        <v>21399</v>
      </c>
      <c r="M3192" t="s">
        <v>137</v>
      </c>
      <c r="N3192">
        <v>3</v>
      </c>
      <c r="O3192" t="s">
        <v>21398</v>
      </c>
      <c r="P3192" t="s">
        <v>21397</v>
      </c>
      <c r="Q3192" t="s">
        <v>21396</v>
      </c>
      <c r="R3192" s="7">
        <v>42736</v>
      </c>
      <c r="S3192" s="8">
        <f t="shared" si="400"/>
        <v>2017</v>
      </c>
      <c r="T3192" s="8">
        <v>2017</v>
      </c>
      <c r="U3192" s="8">
        <f t="shared" si="401"/>
        <v>5</v>
      </c>
      <c r="V3192" s="7">
        <v>2017</v>
      </c>
      <c r="W3192" t="s">
        <v>21395</v>
      </c>
      <c r="X3192" s="2">
        <v>0.74</v>
      </c>
      <c r="Y3192" s="6">
        <f t="shared" si="398"/>
        <v>1.9753877365793759E-2</v>
      </c>
      <c r="AA3192">
        <v>10709878</v>
      </c>
      <c r="AB3192">
        <v>17343</v>
      </c>
      <c r="AD3192" t="s">
        <v>6</v>
      </c>
      <c r="AE3192">
        <v>24</v>
      </c>
      <c r="AF3192">
        <v>4</v>
      </c>
      <c r="AG3192">
        <v>8035386</v>
      </c>
      <c r="AH3192" t="s">
        <v>21394</v>
      </c>
      <c r="AI3192" t="s">
        <v>21393</v>
      </c>
      <c r="AJ3192" t="s">
        <v>21392</v>
      </c>
      <c r="AK3192" t="s">
        <v>21391</v>
      </c>
      <c r="AL3192">
        <v>6</v>
      </c>
      <c r="AM3192" s="5">
        <f t="shared" si="402"/>
        <v>1.2</v>
      </c>
      <c r="AN3192" s="4">
        <f t="shared" si="399"/>
        <v>1.8174933737220749E-3</v>
      </c>
      <c r="AO3192" s="3"/>
      <c r="AP3192">
        <v>0</v>
      </c>
      <c r="AQ3192" t="s">
        <v>979</v>
      </c>
      <c r="AR3192" t="s">
        <v>1</v>
      </c>
      <c r="AS3192" t="s">
        <v>977</v>
      </c>
      <c r="AT3192" s="2" t="s">
        <v>0</v>
      </c>
      <c r="AU3192" s="1">
        <f t="shared" si="403"/>
        <v>1.4372962168172252</v>
      </c>
      <c r="AV3192" s="1">
        <f t="shared" si="404"/>
        <v>1.0785685369757916</v>
      </c>
      <c r="AW3192" s="1">
        <f t="shared" si="405"/>
        <v>0.71984085713435797</v>
      </c>
    </row>
    <row r="3193" spans="1:49" x14ac:dyDescent="0.2">
      <c r="A3193">
        <v>3191</v>
      </c>
      <c r="B3193" t="s">
        <v>21390</v>
      </c>
      <c r="C3193" t="s">
        <v>21389</v>
      </c>
      <c r="F3193" t="s">
        <v>21388</v>
      </c>
      <c r="G3193" t="s">
        <v>14</v>
      </c>
      <c r="H3193" t="s">
        <v>13</v>
      </c>
      <c r="I3193" t="s">
        <v>21387</v>
      </c>
      <c r="J3193">
        <v>60018029</v>
      </c>
      <c r="K3193" t="s">
        <v>21386</v>
      </c>
      <c r="L3193" t="s">
        <v>6211</v>
      </c>
      <c r="M3193" t="s">
        <v>166</v>
      </c>
      <c r="N3193">
        <v>4</v>
      </c>
      <c r="O3193" t="s">
        <v>21385</v>
      </c>
      <c r="P3193" t="s">
        <v>21384</v>
      </c>
      <c r="Q3193" t="s">
        <v>21383</v>
      </c>
      <c r="R3193" s="7">
        <v>42736</v>
      </c>
      <c r="S3193" s="8">
        <f t="shared" si="400"/>
        <v>2017</v>
      </c>
      <c r="T3193" s="8">
        <v>2017</v>
      </c>
      <c r="U3193" s="8">
        <f t="shared" si="401"/>
        <v>5</v>
      </c>
      <c r="V3193" s="7">
        <v>2017</v>
      </c>
      <c r="W3193" t="s">
        <v>21382</v>
      </c>
      <c r="X3193" s="2">
        <v>0.87</v>
      </c>
      <c r="Y3193" s="6">
        <f t="shared" si="398"/>
        <v>2.3224153119244015E-2</v>
      </c>
      <c r="AA3193">
        <v>19317573</v>
      </c>
      <c r="AB3193">
        <v>5200152801</v>
      </c>
      <c r="AC3193" t="s">
        <v>21381</v>
      </c>
      <c r="AD3193" t="s">
        <v>6</v>
      </c>
      <c r="AE3193">
        <v>12</v>
      </c>
      <c r="AG3193">
        <v>534</v>
      </c>
      <c r="AI3193" t="s">
        <v>21380</v>
      </c>
      <c r="AJ3193" t="s">
        <v>21379</v>
      </c>
      <c r="AK3193" t="s">
        <v>21378</v>
      </c>
      <c r="AL3193">
        <v>4</v>
      </c>
      <c r="AM3193" s="5">
        <f t="shared" si="402"/>
        <v>0.8</v>
      </c>
      <c r="AN3193" s="4">
        <f t="shared" si="399"/>
        <v>1.2116622491480501E-3</v>
      </c>
      <c r="AO3193" s="3"/>
      <c r="AP3193">
        <v>1</v>
      </c>
      <c r="AQ3193" t="s">
        <v>6203</v>
      </c>
      <c r="AR3193" t="s">
        <v>1</v>
      </c>
      <c r="AS3193" t="s">
        <v>6201</v>
      </c>
      <c r="AT3193" s="2">
        <v>4.7030000000000003</v>
      </c>
      <c r="AU3193" s="1">
        <f t="shared" si="403"/>
        <v>1.6620405858215221</v>
      </c>
      <c r="AV3193" s="1">
        <f t="shared" si="404"/>
        <v>1.2217907684196034</v>
      </c>
      <c r="AW3193" s="1">
        <f t="shared" si="405"/>
        <v>0.78154095101768384</v>
      </c>
    </row>
    <row r="3194" spans="1:49" x14ac:dyDescent="0.2">
      <c r="A3194">
        <v>3192</v>
      </c>
      <c r="B3194" t="s">
        <v>21377</v>
      </c>
      <c r="C3194" t="s">
        <v>21376</v>
      </c>
      <c r="F3194" t="s">
        <v>21375</v>
      </c>
      <c r="G3194" t="s">
        <v>14</v>
      </c>
      <c r="H3194" t="s">
        <v>13</v>
      </c>
      <c r="I3194" t="s">
        <v>21374</v>
      </c>
      <c r="J3194">
        <v>60071140</v>
      </c>
      <c r="K3194" t="s">
        <v>21373</v>
      </c>
      <c r="L3194" t="s">
        <v>21372</v>
      </c>
      <c r="M3194" t="s">
        <v>21371</v>
      </c>
      <c r="N3194">
        <v>2</v>
      </c>
      <c r="O3194" t="s">
        <v>21370</v>
      </c>
      <c r="P3194" t="s">
        <v>15971</v>
      </c>
      <c r="Q3194" t="s">
        <v>21369</v>
      </c>
      <c r="R3194" s="7">
        <v>42736</v>
      </c>
      <c r="S3194" s="8">
        <f t="shared" si="400"/>
        <v>2017</v>
      </c>
      <c r="T3194" s="8">
        <v>2017</v>
      </c>
      <c r="U3194" s="8">
        <f t="shared" si="401"/>
        <v>5</v>
      </c>
      <c r="V3194" s="7">
        <v>2017</v>
      </c>
      <c r="W3194" t="s">
        <v>21368</v>
      </c>
      <c r="X3194" s="2">
        <v>0.29099999999999998</v>
      </c>
      <c r="Y3194" s="6">
        <f t="shared" si="398"/>
        <v>7.7680788019540321E-3</v>
      </c>
      <c r="AA3194">
        <v>8608229</v>
      </c>
      <c r="AB3194">
        <v>19200156954</v>
      </c>
      <c r="AC3194">
        <v>23001941</v>
      </c>
      <c r="AD3194" t="s">
        <v>6</v>
      </c>
      <c r="AE3194">
        <v>24</v>
      </c>
      <c r="AF3194">
        <v>2</v>
      </c>
      <c r="AH3194" t="s">
        <v>21367</v>
      </c>
      <c r="AI3194" t="s">
        <v>21366</v>
      </c>
      <c r="AJ3194" t="s">
        <v>21365</v>
      </c>
      <c r="AK3194" t="s">
        <v>21364</v>
      </c>
      <c r="AL3194">
        <v>7</v>
      </c>
      <c r="AM3194" s="5">
        <f t="shared" si="402"/>
        <v>1.4</v>
      </c>
      <c r="AN3194" s="4">
        <f t="shared" si="399"/>
        <v>2.1204089360090874E-3</v>
      </c>
      <c r="AO3194" s="3"/>
      <c r="AP3194">
        <v>1</v>
      </c>
      <c r="AQ3194" t="s">
        <v>17402</v>
      </c>
      <c r="AR3194" t="s">
        <v>19838</v>
      </c>
      <c r="AS3194" t="s">
        <v>17401</v>
      </c>
      <c r="AT3194" s="2">
        <v>1.155</v>
      </c>
      <c r="AU3194" s="1">
        <f t="shared" si="403"/>
        <v>0.60737778421705479</v>
      </c>
      <c r="AV3194" s="1">
        <f t="shared" si="404"/>
        <v>0.49442438689815593</v>
      </c>
      <c r="AW3194" s="1">
        <f t="shared" si="405"/>
        <v>0.38147098957925707</v>
      </c>
    </row>
    <row r="3195" spans="1:49" x14ac:dyDescent="0.2">
      <c r="A3195">
        <v>3193</v>
      </c>
      <c r="B3195" t="s">
        <v>21363</v>
      </c>
      <c r="C3195" t="s">
        <v>21362</v>
      </c>
      <c r="F3195" t="s">
        <v>21361</v>
      </c>
      <c r="G3195" t="s">
        <v>14</v>
      </c>
      <c r="H3195" t="s">
        <v>13</v>
      </c>
      <c r="I3195" t="s">
        <v>21360</v>
      </c>
      <c r="J3195" t="s">
        <v>21359</v>
      </c>
      <c r="K3195" t="s">
        <v>21358</v>
      </c>
      <c r="L3195" t="s">
        <v>21357</v>
      </c>
      <c r="M3195" t="s">
        <v>3467</v>
      </c>
      <c r="N3195">
        <v>6</v>
      </c>
      <c r="O3195" t="s">
        <v>21356</v>
      </c>
      <c r="P3195" t="s">
        <v>21355</v>
      </c>
      <c r="Q3195" t="s">
        <v>21354</v>
      </c>
      <c r="R3195" s="7">
        <v>42736</v>
      </c>
      <c r="S3195" s="8">
        <f t="shared" si="400"/>
        <v>2017</v>
      </c>
      <c r="T3195" s="8">
        <v>2017</v>
      </c>
      <c r="U3195" s="8">
        <f t="shared" si="401"/>
        <v>5</v>
      </c>
      <c r="V3195" s="7">
        <v>2017</v>
      </c>
      <c r="W3195" t="s">
        <v>5943</v>
      </c>
      <c r="X3195" s="2" t="s">
        <v>0</v>
      </c>
      <c r="Y3195" s="6" t="e">
        <f t="shared" si="398"/>
        <v>#VALUE!</v>
      </c>
      <c r="AA3195">
        <v>23144904</v>
      </c>
      <c r="AB3195">
        <v>21100463939</v>
      </c>
      <c r="AC3195">
        <v>23144912</v>
      </c>
      <c r="AD3195" t="s">
        <v>6</v>
      </c>
      <c r="AE3195">
        <v>2017</v>
      </c>
      <c r="AG3195">
        <v>3850835</v>
      </c>
      <c r="AI3195" t="s">
        <v>21353</v>
      </c>
      <c r="AK3195" t="s">
        <v>21352</v>
      </c>
      <c r="AL3195">
        <v>1</v>
      </c>
      <c r="AM3195" s="5">
        <f t="shared" si="402"/>
        <v>0.2</v>
      </c>
      <c r="AN3195" s="4">
        <f t="shared" si="399"/>
        <v>3.0291556228701253E-4</v>
      </c>
      <c r="AO3195" s="3"/>
      <c r="AP3195">
        <v>1</v>
      </c>
      <c r="AR3195" t="s">
        <v>1</v>
      </c>
      <c r="AT3195" s="2" t="s">
        <v>0</v>
      </c>
      <c r="AU3195" s="1" t="e">
        <f t="shared" si="403"/>
        <v>#VALUE!</v>
      </c>
      <c r="AV3195" s="1" t="e">
        <f t="shared" si="404"/>
        <v>#VALUE!</v>
      </c>
      <c r="AW3195" s="1" t="e">
        <f t="shared" si="405"/>
        <v>#VALUE!</v>
      </c>
    </row>
    <row r="3196" spans="1:49" x14ac:dyDescent="0.2">
      <c r="A3196">
        <v>3194</v>
      </c>
      <c r="B3196" t="s">
        <v>21351</v>
      </c>
      <c r="C3196" t="s">
        <v>21350</v>
      </c>
      <c r="E3196">
        <v>28331176</v>
      </c>
      <c r="F3196" t="s">
        <v>21349</v>
      </c>
      <c r="G3196" t="s">
        <v>14</v>
      </c>
      <c r="H3196" t="s">
        <v>13</v>
      </c>
      <c r="I3196" t="s">
        <v>21348</v>
      </c>
      <c r="J3196">
        <v>60031004</v>
      </c>
      <c r="K3196" t="s">
        <v>5874</v>
      </c>
      <c r="L3196" t="s">
        <v>5873</v>
      </c>
      <c r="M3196" t="s">
        <v>5872</v>
      </c>
      <c r="N3196">
        <v>4</v>
      </c>
      <c r="O3196" t="s">
        <v>21347</v>
      </c>
      <c r="P3196" t="s">
        <v>21346</v>
      </c>
      <c r="Q3196" t="s">
        <v>21345</v>
      </c>
      <c r="R3196" s="7">
        <v>42736</v>
      </c>
      <c r="S3196" s="8">
        <f t="shared" si="400"/>
        <v>2017</v>
      </c>
      <c r="T3196" s="8">
        <v>2017</v>
      </c>
      <c r="U3196" s="8">
        <f t="shared" si="401"/>
        <v>5</v>
      </c>
      <c r="V3196" s="7">
        <v>2017</v>
      </c>
      <c r="W3196" t="s">
        <v>16202</v>
      </c>
      <c r="X3196" s="2">
        <v>1.24</v>
      </c>
      <c r="Y3196" s="6">
        <f t="shared" si="398"/>
        <v>3.3101091802140895E-2</v>
      </c>
      <c r="AB3196">
        <v>21100200805</v>
      </c>
      <c r="AC3196">
        <v>20452322</v>
      </c>
      <c r="AD3196" t="s">
        <v>6</v>
      </c>
      <c r="AE3196">
        <v>7</v>
      </c>
      <c r="AF3196">
        <v>1</v>
      </c>
      <c r="AG3196">
        <v>304</v>
      </c>
      <c r="AI3196" t="s">
        <v>21344</v>
      </c>
      <c r="AK3196" t="s">
        <v>21343</v>
      </c>
      <c r="AL3196">
        <v>15</v>
      </c>
      <c r="AM3196" s="5">
        <f t="shared" si="402"/>
        <v>3</v>
      </c>
      <c r="AN3196" s="4">
        <f t="shared" si="399"/>
        <v>4.5437334343051876E-3</v>
      </c>
      <c r="AO3196" s="3"/>
      <c r="AP3196">
        <v>1</v>
      </c>
      <c r="AR3196" t="s">
        <v>1</v>
      </c>
      <c r="AT3196" s="2">
        <v>4.3789999999999996</v>
      </c>
      <c r="AU3196" s="1">
        <f t="shared" si="403"/>
        <v>2.453388429179018</v>
      </c>
      <c r="AV3196" s="1">
        <f t="shared" si="404"/>
        <v>1.8822412618223043</v>
      </c>
      <c r="AW3196" s="1">
        <f t="shared" si="405"/>
        <v>1.31109409446559</v>
      </c>
    </row>
    <row r="3197" spans="1:49" x14ac:dyDescent="0.2">
      <c r="A3197">
        <v>3195</v>
      </c>
      <c r="B3197" t="s">
        <v>21342</v>
      </c>
      <c r="C3197" t="s">
        <v>21341</v>
      </c>
      <c r="F3197" t="s">
        <v>21340</v>
      </c>
      <c r="G3197" t="s">
        <v>14</v>
      </c>
      <c r="H3197" t="s">
        <v>13</v>
      </c>
      <c r="I3197" t="s">
        <v>21339</v>
      </c>
      <c r="J3197">
        <v>60003467</v>
      </c>
      <c r="K3197" t="s">
        <v>21338</v>
      </c>
      <c r="L3197" t="s">
        <v>7581</v>
      </c>
      <c r="M3197" t="s">
        <v>137</v>
      </c>
      <c r="N3197">
        <v>5</v>
      </c>
      <c r="O3197" t="s">
        <v>21337</v>
      </c>
      <c r="P3197" t="s">
        <v>21336</v>
      </c>
      <c r="Q3197" t="s">
        <v>21335</v>
      </c>
      <c r="R3197" s="7">
        <v>42736</v>
      </c>
      <c r="S3197" s="8">
        <f t="shared" si="400"/>
        <v>2017</v>
      </c>
      <c r="T3197" s="8">
        <v>2017</v>
      </c>
      <c r="U3197" s="8">
        <f t="shared" si="401"/>
        <v>5</v>
      </c>
      <c r="V3197" s="7">
        <v>2017</v>
      </c>
      <c r="W3197" t="s">
        <v>5410</v>
      </c>
      <c r="X3197" s="2">
        <v>0.39900000000000002</v>
      </c>
      <c r="Y3197" s="6">
        <f t="shared" si="398"/>
        <v>1.0651077120205014E-2</v>
      </c>
      <c r="AA3197" t="s">
        <v>5409</v>
      </c>
      <c r="AB3197">
        <v>17700156304</v>
      </c>
      <c r="AC3197">
        <v>16877268</v>
      </c>
      <c r="AD3197" t="s">
        <v>6</v>
      </c>
      <c r="AE3197">
        <v>2017</v>
      </c>
      <c r="AG3197">
        <v>3467593</v>
      </c>
      <c r="AI3197" t="s">
        <v>21334</v>
      </c>
      <c r="AK3197" t="s">
        <v>21333</v>
      </c>
      <c r="AL3197">
        <v>1</v>
      </c>
      <c r="AM3197" s="5">
        <f t="shared" si="402"/>
        <v>0.2</v>
      </c>
      <c r="AN3197" s="4">
        <f t="shared" si="399"/>
        <v>3.0291556228701253E-4</v>
      </c>
      <c r="AO3197" s="3"/>
      <c r="AP3197">
        <v>1</v>
      </c>
      <c r="AR3197" t="s">
        <v>1</v>
      </c>
      <c r="AT3197" s="2">
        <v>2.137</v>
      </c>
      <c r="AU3197" s="1">
        <f t="shared" si="403"/>
        <v>0.75466286528296134</v>
      </c>
      <c r="AV3197" s="1">
        <f t="shared" si="404"/>
        <v>0.54769963412460132</v>
      </c>
      <c r="AW3197" s="1">
        <f t="shared" si="405"/>
        <v>0.3407364029662413</v>
      </c>
    </row>
    <row r="3198" spans="1:49" x14ac:dyDescent="0.2">
      <c r="A3198">
        <v>3196</v>
      </c>
      <c r="B3198" t="s">
        <v>21332</v>
      </c>
      <c r="C3198" t="s">
        <v>21331</v>
      </c>
      <c r="F3198" t="s">
        <v>21330</v>
      </c>
      <c r="G3198" t="s">
        <v>14</v>
      </c>
      <c r="H3198" t="s">
        <v>13</v>
      </c>
      <c r="I3198" t="s">
        <v>11935</v>
      </c>
      <c r="J3198" t="s">
        <v>21329</v>
      </c>
      <c r="K3198" t="s">
        <v>21328</v>
      </c>
      <c r="L3198" t="s">
        <v>21327</v>
      </c>
      <c r="M3198" t="s">
        <v>1293</v>
      </c>
      <c r="N3198">
        <v>2</v>
      </c>
      <c r="O3198" t="s">
        <v>21326</v>
      </c>
      <c r="P3198" t="s">
        <v>21325</v>
      </c>
      <c r="Q3198" t="s">
        <v>21324</v>
      </c>
      <c r="R3198" s="7">
        <v>42736</v>
      </c>
      <c r="S3198" s="8">
        <f t="shared" si="400"/>
        <v>2017</v>
      </c>
      <c r="T3198" s="8">
        <v>2017</v>
      </c>
      <c r="U3198" s="8">
        <f t="shared" si="401"/>
        <v>5</v>
      </c>
      <c r="V3198" s="7">
        <v>2017</v>
      </c>
      <c r="W3198" t="s">
        <v>4733</v>
      </c>
      <c r="X3198" s="2">
        <v>0.28199999999999997</v>
      </c>
      <c r="Y3198" s="6">
        <f t="shared" si="398"/>
        <v>7.527828942099783E-3</v>
      </c>
      <c r="AA3198">
        <v>16875869</v>
      </c>
      <c r="AB3198">
        <v>19700186861</v>
      </c>
      <c r="AC3198">
        <v>16875877</v>
      </c>
      <c r="AD3198" t="s">
        <v>6</v>
      </c>
      <c r="AE3198">
        <v>2017</v>
      </c>
      <c r="AG3198">
        <v>6170863</v>
      </c>
      <c r="AI3198" t="s">
        <v>21323</v>
      </c>
      <c r="AK3198" t="s">
        <v>21322</v>
      </c>
      <c r="AL3198">
        <v>1</v>
      </c>
      <c r="AM3198" s="5">
        <f t="shared" si="402"/>
        <v>0.2</v>
      </c>
      <c r="AN3198" s="4">
        <f t="shared" si="399"/>
        <v>3.0291556228701253E-4</v>
      </c>
      <c r="AO3198" s="3"/>
      <c r="AP3198">
        <v>1</v>
      </c>
      <c r="AR3198" t="s">
        <v>1</v>
      </c>
      <c r="AT3198" s="2">
        <v>1.1739999999999999</v>
      </c>
      <c r="AU3198" s="1">
        <f t="shared" si="403"/>
        <v>0.53603549281559504</v>
      </c>
      <c r="AV3198" s="1">
        <f t="shared" si="404"/>
        <v>0.39153722521933976</v>
      </c>
      <c r="AW3198" s="1">
        <f t="shared" si="405"/>
        <v>0.24703895762308434</v>
      </c>
    </row>
    <row r="3199" spans="1:49" x14ac:dyDescent="0.2">
      <c r="A3199">
        <v>3197</v>
      </c>
      <c r="B3199" t="s">
        <v>21321</v>
      </c>
      <c r="C3199" t="s">
        <v>21320</v>
      </c>
      <c r="F3199" t="s">
        <v>21319</v>
      </c>
      <c r="G3199" t="s">
        <v>14</v>
      </c>
      <c r="H3199" t="s">
        <v>13</v>
      </c>
      <c r="I3199" t="s">
        <v>21318</v>
      </c>
      <c r="J3199" t="s">
        <v>21317</v>
      </c>
      <c r="K3199" t="s">
        <v>21316</v>
      </c>
      <c r="L3199" t="s">
        <v>21315</v>
      </c>
      <c r="M3199" t="s">
        <v>2670</v>
      </c>
      <c r="N3199">
        <v>5</v>
      </c>
      <c r="O3199" t="s">
        <v>21314</v>
      </c>
      <c r="P3199" t="s">
        <v>21313</v>
      </c>
      <c r="Q3199" t="s">
        <v>21312</v>
      </c>
      <c r="R3199" s="7">
        <v>42736</v>
      </c>
      <c r="S3199" s="8">
        <f t="shared" si="400"/>
        <v>2017</v>
      </c>
      <c r="T3199" s="8">
        <v>2017</v>
      </c>
      <c r="U3199" s="8">
        <f t="shared" si="401"/>
        <v>5</v>
      </c>
      <c r="V3199" s="7">
        <v>2017</v>
      </c>
      <c r="W3199" t="s">
        <v>21311</v>
      </c>
      <c r="X3199" s="2">
        <v>0.158</v>
      </c>
      <c r="Y3199" s="6">
        <f t="shared" si="398"/>
        <v>4.2177197618856943E-3</v>
      </c>
      <c r="AA3199">
        <v>17548632</v>
      </c>
      <c r="AB3199">
        <v>20400195011</v>
      </c>
      <c r="AC3199">
        <v>17548640</v>
      </c>
      <c r="AD3199" t="s">
        <v>6</v>
      </c>
      <c r="AE3199">
        <v>10</v>
      </c>
      <c r="AF3199">
        <v>3</v>
      </c>
      <c r="AH3199" t="s">
        <v>21310</v>
      </c>
      <c r="AI3199" t="s">
        <v>21309</v>
      </c>
      <c r="AJ3199" t="s">
        <v>21308</v>
      </c>
      <c r="AK3199" t="s">
        <v>21307</v>
      </c>
      <c r="AL3199">
        <v>0</v>
      </c>
      <c r="AM3199" s="5">
        <f t="shared" si="402"/>
        <v>0</v>
      </c>
      <c r="AN3199" s="4">
        <f t="shared" si="399"/>
        <v>0</v>
      </c>
      <c r="AO3199" s="3"/>
      <c r="AP3199">
        <v>0</v>
      </c>
      <c r="AQ3199" t="s">
        <v>76</v>
      </c>
      <c r="AR3199">
        <v>61309015</v>
      </c>
      <c r="AS3199" t="s">
        <v>75</v>
      </c>
      <c r="AT3199" s="2" t="s">
        <v>0</v>
      </c>
      <c r="AU3199" s="1">
        <f t="shared" si="403"/>
        <v>0.29524038333199859</v>
      </c>
      <c r="AV3199" s="1">
        <f t="shared" si="404"/>
        <v>0.21088598809428472</v>
      </c>
      <c r="AW3199" s="1">
        <f t="shared" si="405"/>
        <v>0.12653159285657081</v>
      </c>
    </row>
    <row r="3200" spans="1:49" x14ac:dyDescent="0.2">
      <c r="A3200">
        <v>3198</v>
      </c>
      <c r="B3200" t="s">
        <v>21306</v>
      </c>
      <c r="C3200" t="s">
        <v>21305</v>
      </c>
      <c r="F3200" t="s">
        <v>21304</v>
      </c>
      <c r="G3200" t="s">
        <v>14</v>
      </c>
      <c r="H3200" t="s">
        <v>13</v>
      </c>
      <c r="I3200" t="s">
        <v>21303</v>
      </c>
      <c r="J3200" t="s">
        <v>21302</v>
      </c>
      <c r="K3200" t="s">
        <v>21301</v>
      </c>
      <c r="L3200" t="s">
        <v>21300</v>
      </c>
      <c r="M3200" t="s">
        <v>21299</v>
      </c>
      <c r="N3200">
        <v>5</v>
      </c>
      <c r="O3200" t="s">
        <v>21298</v>
      </c>
      <c r="P3200" t="s">
        <v>21297</v>
      </c>
      <c r="Q3200" t="s">
        <v>21296</v>
      </c>
      <c r="R3200" s="7">
        <v>42736</v>
      </c>
      <c r="S3200" s="8">
        <f t="shared" si="400"/>
        <v>2017</v>
      </c>
      <c r="T3200" s="8">
        <v>2017</v>
      </c>
      <c r="U3200" s="8">
        <f t="shared" si="401"/>
        <v>5</v>
      </c>
      <c r="V3200" s="7">
        <v>2017</v>
      </c>
      <c r="W3200" t="s">
        <v>6649</v>
      </c>
      <c r="X3200" s="2">
        <v>1.573</v>
      </c>
      <c r="Y3200" s="6">
        <f t="shared" si="398"/>
        <v>4.1990336616748086E-2</v>
      </c>
      <c r="AA3200">
        <v>7315090</v>
      </c>
      <c r="AB3200">
        <v>29586</v>
      </c>
      <c r="AC3200">
        <v>15333884</v>
      </c>
      <c r="AD3200" t="s">
        <v>6</v>
      </c>
      <c r="AE3200">
        <v>40</v>
      </c>
      <c r="AF3200">
        <v>10</v>
      </c>
      <c r="AH3200" t="s">
        <v>21295</v>
      </c>
      <c r="AI3200" t="s">
        <v>21294</v>
      </c>
      <c r="AK3200" t="s">
        <v>21293</v>
      </c>
      <c r="AL3200">
        <v>11</v>
      </c>
      <c r="AM3200" s="5">
        <f t="shared" si="402"/>
        <v>2.2000000000000002</v>
      </c>
      <c r="AN3200" s="4">
        <f t="shared" si="399"/>
        <v>3.3320711851571377E-3</v>
      </c>
      <c r="AO3200" s="3"/>
      <c r="AP3200">
        <v>0</v>
      </c>
      <c r="AR3200" t="s">
        <v>1</v>
      </c>
      <c r="AT3200" s="2" t="s">
        <v>0</v>
      </c>
      <c r="AU3200" s="1">
        <f t="shared" si="403"/>
        <v>3.0392856987270802</v>
      </c>
      <c r="AV3200" s="1">
        <f t="shared" si="404"/>
        <v>2.2661203900952613</v>
      </c>
      <c r="AW3200" s="1">
        <f t="shared" si="405"/>
        <v>1.492955081463442</v>
      </c>
    </row>
    <row r="3201" spans="1:49" x14ac:dyDescent="0.2">
      <c r="A3201">
        <v>3199</v>
      </c>
      <c r="B3201" t="s">
        <v>21292</v>
      </c>
      <c r="C3201" t="s">
        <v>21291</v>
      </c>
      <c r="F3201" t="s">
        <v>21290</v>
      </c>
      <c r="G3201" t="s">
        <v>14</v>
      </c>
      <c r="H3201" t="s">
        <v>13</v>
      </c>
      <c r="I3201" t="s">
        <v>21289</v>
      </c>
      <c r="J3201">
        <v>60010338</v>
      </c>
      <c r="K3201" t="s">
        <v>19573</v>
      </c>
      <c r="L3201" t="s">
        <v>19572</v>
      </c>
      <c r="M3201" t="s">
        <v>5220</v>
      </c>
      <c r="N3201">
        <v>4</v>
      </c>
      <c r="O3201" t="s">
        <v>21288</v>
      </c>
      <c r="P3201" t="s">
        <v>21287</v>
      </c>
      <c r="Q3201" t="s">
        <v>21286</v>
      </c>
      <c r="R3201" s="7">
        <v>42736</v>
      </c>
      <c r="S3201" s="8">
        <f t="shared" si="400"/>
        <v>2017</v>
      </c>
      <c r="T3201" s="8">
        <v>2017</v>
      </c>
      <c r="U3201" s="8">
        <f t="shared" si="401"/>
        <v>5</v>
      </c>
      <c r="V3201" s="7">
        <v>2017</v>
      </c>
      <c r="W3201" t="s">
        <v>5854</v>
      </c>
      <c r="X3201" s="2">
        <v>1.3280000000000001</v>
      </c>
      <c r="Y3201" s="6">
        <f t="shared" si="398"/>
        <v>3.5450201542937994E-2</v>
      </c>
      <c r="AA3201">
        <v>15361225</v>
      </c>
      <c r="AB3201">
        <v>18894</v>
      </c>
      <c r="AD3201" t="s">
        <v>6</v>
      </c>
      <c r="AE3201">
        <v>16</v>
      </c>
      <c r="AG3201">
        <v>7896599</v>
      </c>
      <c r="AH3201" t="s">
        <v>21285</v>
      </c>
      <c r="AI3201" t="s">
        <v>21284</v>
      </c>
      <c r="AJ3201" t="s">
        <v>21283</v>
      </c>
      <c r="AK3201" t="s">
        <v>21282</v>
      </c>
      <c r="AL3201">
        <v>8</v>
      </c>
      <c r="AM3201" s="5">
        <f t="shared" si="402"/>
        <v>1.6</v>
      </c>
      <c r="AN3201" s="4">
        <f t="shared" si="399"/>
        <v>2.4233244982961003E-3</v>
      </c>
      <c r="AO3201" s="3"/>
      <c r="AP3201">
        <v>0</v>
      </c>
      <c r="AQ3201" t="s">
        <v>21281</v>
      </c>
      <c r="AR3201" t="s">
        <v>21280</v>
      </c>
      <c r="AS3201" t="s">
        <v>21279</v>
      </c>
      <c r="AT3201" s="2">
        <v>3.8340000000000001</v>
      </c>
      <c r="AU3201" s="1">
        <f t="shared" si="403"/>
        <v>2.5542138429545425</v>
      </c>
      <c r="AV3201" s="1">
        <f t="shared" si="404"/>
        <v>1.8936763020617049</v>
      </c>
      <c r="AW3201" s="1">
        <f t="shared" si="405"/>
        <v>1.2331387611688667</v>
      </c>
    </row>
    <row r="3202" spans="1:49" x14ac:dyDescent="0.2">
      <c r="A3202">
        <v>3200</v>
      </c>
      <c r="B3202" t="s">
        <v>21278</v>
      </c>
      <c r="C3202" t="s">
        <v>21277</v>
      </c>
      <c r="F3202" t="s">
        <v>21276</v>
      </c>
      <c r="G3202" t="s">
        <v>14</v>
      </c>
      <c r="H3202" t="s">
        <v>13</v>
      </c>
      <c r="I3202" t="s">
        <v>6038</v>
      </c>
      <c r="J3202">
        <v>60025578</v>
      </c>
      <c r="K3202" t="s">
        <v>200</v>
      </c>
      <c r="L3202" t="s">
        <v>10</v>
      </c>
      <c r="M3202" t="s">
        <v>9</v>
      </c>
      <c r="N3202">
        <v>5</v>
      </c>
      <c r="O3202" t="s">
        <v>21275</v>
      </c>
      <c r="P3202" t="s">
        <v>21274</v>
      </c>
      <c r="Q3202" t="s">
        <v>197</v>
      </c>
      <c r="R3202" s="7">
        <v>42736</v>
      </c>
      <c r="S3202" s="8">
        <f t="shared" si="400"/>
        <v>2017</v>
      </c>
      <c r="T3202" s="8">
        <v>2017</v>
      </c>
      <c r="U3202" s="8">
        <f t="shared" si="401"/>
        <v>5</v>
      </c>
      <c r="V3202" s="7">
        <v>2017</v>
      </c>
      <c r="W3202" t="s">
        <v>5854</v>
      </c>
      <c r="X3202" s="2">
        <v>1.3280000000000001</v>
      </c>
      <c r="Y3202" s="6">
        <f t="shared" si="398"/>
        <v>3.5450201542937994E-2</v>
      </c>
      <c r="AA3202">
        <v>15361225</v>
      </c>
      <c r="AB3202">
        <v>18894</v>
      </c>
      <c r="AD3202" t="s">
        <v>6</v>
      </c>
      <c r="AE3202">
        <v>16</v>
      </c>
      <c r="AG3202">
        <v>7938322</v>
      </c>
      <c r="AH3202" t="s">
        <v>21273</v>
      </c>
      <c r="AI3202" t="s">
        <v>21272</v>
      </c>
      <c r="AJ3202" t="s">
        <v>21271</v>
      </c>
      <c r="AK3202" t="s">
        <v>21270</v>
      </c>
      <c r="AL3202">
        <v>15</v>
      </c>
      <c r="AM3202" s="5">
        <f t="shared" si="402"/>
        <v>3</v>
      </c>
      <c r="AN3202" s="4">
        <f t="shared" si="399"/>
        <v>4.5437334343051876E-3</v>
      </c>
      <c r="AO3202" s="3"/>
      <c r="AP3202">
        <v>0</v>
      </c>
      <c r="AQ3202" t="s">
        <v>76</v>
      </c>
      <c r="AR3202">
        <v>51405364</v>
      </c>
      <c r="AS3202" t="s">
        <v>75</v>
      </c>
      <c r="AT3202" s="2">
        <v>3.8340000000000001</v>
      </c>
      <c r="AU3202" s="1">
        <f t="shared" si="403"/>
        <v>2.6178261110348151</v>
      </c>
      <c r="AV3202" s="1">
        <f t="shared" si="404"/>
        <v>1.9996967488621591</v>
      </c>
      <c r="AW3202" s="1">
        <f t="shared" si="405"/>
        <v>1.3815673866895029</v>
      </c>
    </row>
    <row r="3203" spans="1:49" x14ac:dyDescent="0.2">
      <c r="A3203">
        <v>3201</v>
      </c>
      <c r="B3203" t="s">
        <v>21269</v>
      </c>
      <c r="C3203" t="s">
        <v>21268</v>
      </c>
      <c r="F3203" t="s">
        <v>21267</v>
      </c>
      <c r="G3203" t="s">
        <v>14</v>
      </c>
      <c r="H3203" t="s">
        <v>13</v>
      </c>
      <c r="I3203" t="s">
        <v>15179</v>
      </c>
      <c r="J3203" t="s">
        <v>21266</v>
      </c>
      <c r="K3203" t="s">
        <v>21265</v>
      </c>
      <c r="L3203" t="s">
        <v>15862</v>
      </c>
      <c r="M3203" t="s">
        <v>85</v>
      </c>
      <c r="N3203">
        <v>6</v>
      </c>
      <c r="O3203" t="s">
        <v>21264</v>
      </c>
      <c r="P3203" t="s">
        <v>21263</v>
      </c>
      <c r="Q3203" t="s">
        <v>21262</v>
      </c>
      <c r="R3203" s="7">
        <v>42736</v>
      </c>
      <c r="S3203" s="8">
        <f t="shared" si="400"/>
        <v>2017</v>
      </c>
      <c r="T3203" s="8">
        <v>2017</v>
      </c>
      <c r="U3203" s="8">
        <f t="shared" si="401"/>
        <v>5</v>
      </c>
      <c r="V3203" s="7">
        <v>2017</v>
      </c>
      <c r="W3203" t="s">
        <v>5854</v>
      </c>
      <c r="X3203" s="2">
        <v>1.3280000000000001</v>
      </c>
      <c r="Y3203" s="6">
        <f t="shared" ref="Y3203:Y3266" si="406">(X3203-$Z$3)/($Z$2-$Z$3)</f>
        <v>3.5450201542937994E-2</v>
      </c>
      <c r="AA3203">
        <v>15361225</v>
      </c>
      <c r="AB3203">
        <v>18894</v>
      </c>
      <c r="AD3203" t="s">
        <v>6</v>
      </c>
      <c r="AE3203">
        <v>16</v>
      </c>
      <c r="AG3203">
        <v>7932454</v>
      </c>
      <c r="AH3203" t="s">
        <v>21261</v>
      </c>
      <c r="AI3203" t="s">
        <v>21260</v>
      </c>
      <c r="AJ3203" t="s">
        <v>21259</v>
      </c>
      <c r="AK3203" t="s">
        <v>21258</v>
      </c>
      <c r="AL3203">
        <v>13</v>
      </c>
      <c r="AM3203" s="5">
        <f t="shared" si="402"/>
        <v>2.6</v>
      </c>
      <c r="AN3203" s="4">
        <f t="shared" ref="AN3203:AN3266" si="407">(AM3203-$AO$3)/($AO$2-$AO$3)</f>
        <v>3.9379023097311627E-3</v>
      </c>
      <c r="AO3203" s="3"/>
      <c r="AP3203">
        <v>0</v>
      </c>
      <c r="AQ3203" t="s">
        <v>76</v>
      </c>
      <c r="AR3203" t="s">
        <v>21257</v>
      </c>
      <c r="AS3203" t="s">
        <v>75</v>
      </c>
      <c r="AT3203" s="2">
        <v>3.8340000000000001</v>
      </c>
      <c r="AU3203" s="1">
        <f t="shared" si="403"/>
        <v>2.5996511772975945</v>
      </c>
      <c r="AV3203" s="1">
        <f t="shared" si="404"/>
        <v>1.9694051926334579</v>
      </c>
      <c r="AW3203" s="1">
        <f t="shared" si="405"/>
        <v>1.3391592079693211</v>
      </c>
    </row>
    <row r="3204" spans="1:49" x14ac:dyDescent="0.2">
      <c r="A3204">
        <v>3202</v>
      </c>
      <c r="B3204" t="s">
        <v>21256</v>
      </c>
      <c r="C3204" t="s">
        <v>21255</v>
      </c>
      <c r="F3204" t="s">
        <v>21254</v>
      </c>
      <c r="G3204" t="s">
        <v>14</v>
      </c>
      <c r="H3204" t="s">
        <v>13</v>
      </c>
      <c r="I3204" t="s">
        <v>21253</v>
      </c>
      <c r="J3204">
        <v>60117753</v>
      </c>
      <c r="K3204" t="s">
        <v>5922</v>
      </c>
      <c r="L3204" t="s">
        <v>5921</v>
      </c>
      <c r="M3204" t="s">
        <v>9</v>
      </c>
      <c r="N3204">
        <v>7</v>
      </c>
      <c r="O3204" t="s">
        <v>21252</v>
      </c>
      <c r="P3204" t="s">
        <v>21251</v>
      </c>
      <c r="Q3204" t="s">
        <v>9573</v>
      </c>
      <c r="R3204" s="7">
        <v>42736</v>
      </c>
      <c r="S3204" s="8">
        <f t="shared" si="400"/>
        <v>2017</v>
      </c>
      <c r="T3204" s="8">
        <v>2017</v>
      </c>
      <c r="U3204" s="8">
        <f t="shared" si="401"/>
        <v>5</v>
      </c>
      <c r="V3204" s="7">
        <v>2017</v>
      </c>
      <c r="W3204" t="s">
        <v>5854</v>
      </c>
      <c r="X3204" s="2">
        <v>1.3280000000000001</v>
      </c>
      <c r="Y3204" s="6">
        <f t="shared" si="406"/>
        <v>3.5450201542937994E-2</v>
      </c>
      <c r="AA3204">
        <v>15361225</v>
      </c>
      <c r="AB3204">
        <v>18894</v>
      </c>
      <c r="AD3204" t="s">
        <v>6</v>
      </c>
      <c r="AE3204">
        <v>16</v>
      </c>
      <c r="AG3204">
        <v>7932103</v>
      </c>
      <c r="AH3204" t="s">
        <v>21250</v>
      </c>
      <c r="AI3204" t="s">
        <v>21249</v>
      </c>
      <c r="AJ3204" t="s">
        <v>21248</v>
      </c>
      <c r="AK3204" t="s">
        <v>21247</v>
      </c>
      <c r="AL3204">
        <v>4</v>
      </c>
      <c r="AM3204" s="5">
        <f t="shared" si="402"/>
        <v>0.8</v>
      </c>
      <c r="AN3204" s="4">
        <f t="shared" si="407"/>
        <v>1.2116622491480501E-3</v>
      </c>
      <c r="AO3204" s="3"/>
      <c r="AP3204">
        <v>0</v>
      </c>
      <c r="AQ3204" t="s">
        <v>76</v>
      </c>
      <c r="AR3204">
        <v>61371029</v>
      </c>
      <c r="AS3204" t="s">
        <v>75</v>
      </c>
      <c r="AT3204" s="2">
        <v>3.8340000000000001</v>
      </c>
      <c r="AU3204" s="1">
        <f t="shared" si="403"/>
        <v>2.5178639754801009</v>
      </c>
      <c r="AV3204" s="1">
        <f t="shared" si="404"/>
        <v>1.8330931896043023</v>
      </c>
      <c r="AW3204" s="1">
        <f t="shared" si="405"/>
        <v>1.1483224037285034</v>
      </c>
    </row>
    <row r="3205" spans="1:49" x14ac:dyDescent="0.2">
      <c r="A3205">
        <v>3203</v>
      </c>
      <c r="B3205" t="s">
        <v>21246</v>
      </c>
      <c r="C3205" t="s">
        <v>21245</v>
      </c>
      <c r="F3205" t="s">
        <v>21244</v>
      </c>
      <c r="G3205" t="s">
        <v>14</v>
      </c>
      <c r="H3205" t="s">
        <v>13</v>
      </c>
      <c r="I3205" t="s">
        <v>21222</v>
      </c>
      <c r="J3205">
        <v>60005244</v>
      </c>
      <c r="K3205" t="s">
        <v>5975</v>
      </c>
      <c r="L3205" t="s">
        <v>1168</v>
      </c>
      <c r="M3205" t="s">
        <v>9</v>
      </c>
      <c r="N3205">
        <v>3</v>
      </c>
      <c r="O3205" t="s">
        <v>21221</v>
      </c>
      <c r="P3205" t="s">
        <v>21220</v>
      </c>
      <c r="Q3205" t="s">
        <v>15250</v>
      </c>
      <c r="R3205" s="7">
        <v>42736</v>
      </c>
      <c r="S3205" s="8">
        <f t="shared" si="400"/>
        <v>2017</v>
      </c>
      <c r="T3205" s="8">
        <v>2017</v>
      </c>
      <c r="U3205" s="8">
        <f t="shared" si="401"/>
        <v>5</v>
      </c>
      <c r="V3205" s="7">
        <v>2017</v>
      </c>
      <c r="W3205" t="s">
        <v>5854</v>
      </c>
      <c r="X3205" s="2">
        <v>1.3280000000000001</v>
      </c>
      <c r="Y3205" s="6">
        <f t="shared" si="406"/>
        <v>3.5450201542937994E-2</v>
      </c>
      <c r="AA3205">
        <v>15361225</v>
      </c>
      <c r="AB3205">
        <v>18894</v>
      </c>
      <c r="AD3205" t="s">
        <v>6</v>
      </c>
      <c r="AE3205">
        <v>16</v>
      </c>
      <c r="AG3205">
        <v>7929402</v>
      </c>
      <c r="AH3205" t="s">
        <v>21243</v>
      </c>
      <c r="AI3205" t="s">
        <v>21242</v>
      </c>
      <c r="AJ3205" t="s">
        <v>21241</v>
      </c>
      <c r="AK3205" t="s">
        <v>21240</v>
      </c>
      <c r="AL3205">
        <v>6</v>
      </c>
      <c r="AM3205" s="5">
        <f t="shared" si="402"/>
        <v>1.2</v>
      </c>
      <c r="AN3205" s="4">
        <f t="shared" si="407"/>
        <v>1.8174933737220749E-3</v>
      </c>
      <c r="AO3205" s="3"/>
      <c r="AP3205">
        <v>0</v>
      </c>
      <c r="AQ3205" t="s">
        <v>76</v>
      </c>
      <c r="AR3205">
        <v>61471118</v>
      </c>
      <c r="AS3205" t="s">
        <v>75</v>
      </c>
      <c r="AT3205" s="2">
        <v>3.8340000000000001</v>
      </c>
      <c r="AU3205" s="1">
        <f t="shared" si="403"/>
        <v>2.5360389092173219</v>
      </c>
      <c r="AV3205" s="1">
        <f t="shared" si="404"/>
        <v>1.8633847458330035</v>
      </c>
      <c r="AW3205" s="1">
        <f t="shared" si="405"/>
        <v>1.1907305824486851</v>
      </c>
    </row>
    <row r="3206" spans="1:49" x14ac:dyDescent="0.2">
      <c r="A3206">
        <v>3204</v>
      </c>
      <c r="B3206" t="s">
        <v>21239</v>
      </c>
      <c r="C3206" t="s">
        <v>21238</v>
      </c>
      <c r="F3206" t="s">
        <v>21237</v>
      </c>
      <c r="G3206" t="s">
        <v>14</v>
      </c>
      <c r="H3206" t="s">
        <v>13</v>
      </c>
      <c r="I3206" t="s">
        <v>21236</v>
      </c>
      <c r="J3206" t="s">
        <v>21235</v>
      </c>
      <c r="K3206" t="s">
        <v>21234</v>
      </c>
      <c r="L3206" t="s">
        <v>21233</v>
      </c>
      <c r="M3206" t="s">
        <v>3295</v>
      </c>
      <c r="N3206">
        <v>4</v>
      </c>
      <c r="O3206" t="s">
        <v>21232</v>
      </c>
      <c r="P3206" t="s">
        <v>21231</v>
      </c>
      <c r="Q3206" t="s">
        <v>21230</v>
      </c>
      <c r="R3206" s="7">
        <v>42736</v>
      </c>
      <c r="S3206" s="8">
        <f t="shared" si="400"/>
        <v>2017</v>
      </c>
      <c r="T3206" s="8">
        <v>2017</v>
      </c>
      <c r="U3206" s="8">
        <f t="shared" si="401"/>
        <v>5</v>
      </c>
      <c r="V3206" s="7">
        <v>2017</v>
      </c>
      <c r="W3206" t="s">
        <v>5854</v>
      </c>
      <c r="X3206" s="2">
        <v>1.3280000000000001</v>
      </c>
      <c r="Y3206" s="6">
        <f t="shared" si="406"/>
        <v>3.5450201542937994E-2</v>
      </c>
      <c r="AA3206">
        <v>15361225</v>
      </c>
      <c r="AB3206">
        <v>18894</v>
      </c>
      <c r="AD3206" t="s">
        <v>6</v>
      </c>
      <c r="AE3206">
        <v>16</v>
      </c>
      <c r="AG3206">
        <v>7929349</v>
      </c>
      <c r="AH3206" t="s">
        <v>21229</v>
      </c>
      <c r="AI3206" t="s">
        <v>21228</v>
      </c>
      <c r="AJ3206" t="s">
        <v>21227</v>
      </c>
      <c r="AK3206" t="s">
        <v>21226</v>
      </c>
      <c r="AL3206">
        <v>7</v>
      </c>
      <c r="AM3206" s="5">
        <f t="shared" si="402"/>
        <v>1.4</v>
      </c>
      <c r="AN3206" s="4">
        <f t="shared" si="407"/>
        <v>2.1204089360090874E-3</v>
      </c>
      <c r="AO3206" s="3"/>
      <c r="AP3206">
        <v>0</v>
      </c>
      <c r="AQ3206" t="s">
        <v>3148</v>
      </c>
      <c r="AR3206">
        <v>619563</v>
      </c>
      <c r="AS3206" t="s">
        <v>3147</v>
      </c>
      <c r="AT3206" s="2">
        <v>3.8340000000000001</v>
      </c>
      <c r="AU3206" s="1">
        <f t="shared" si="403"/>
        <v>2.545126376085932</v>
      </c>
      <c r="AV3206" s="1">
        <f t="shared" si="404"/>
        <v>1.878530523947354</v>
      </c>
      <c r="AW3206" s="1">
        <f t="shared" si="405"/>
        <v>1.211934671808776</v>
      </c>
    </row>
    <row r="3207" spans="1:49" x14ac:dyDescent="0.2">
      <c r="A3207">
        <v>3205</v>
      </c>
      <c r="B3207" t="s">
        <v>21225</v>
      </c>
      <c r="C3207" t="s">
        <v>21224</v>
      </c>
      <c r="F3207" t="s">
        <v>21223</v>
      </c>
      <c r="G3207" t="s">
        <v>14</v>
      </c>
      <c r="H3207" t="s">
        <v>13</v>
      </c>
      <c r="I3207" t="s">
        <v>21222</v>
      </c>
      <c r="J3207">
        <v>60005244</v>
      </c>
      <c r="K3207" t="s">
        <v>5975</v>
      </c>
      <c r="L3207" t="s">
        <v>1168</v>
      </c>
      <c r="M3207" t="s">
        <v>9</v>
      </c>
      <c r="N3207">
        <v>3</v>
      </c>
      <c r="O3207" t="s">
        <v>21221</v>
      </c>
      <c r="P3207" t="s">
        <v>21220</v>
      </c>
      <c r="Q3207" t="s">
        <v>15250</v>
      </c>
      <c r="R3207" s="7">
        <v>42736</v>
      </c>
      <c r="S3207" s="8">
        <f t="shared" si="400"/>
        <v>2017</v>
      </c>
      <c r="T3207" s="8">
        <v>2017</v>
      </c>
      <c r="U3207" s="8">
        <f t="shared" si="401"/>
        <v>5</v>
      </c>
      <c r="V3207" s="7">
        <v>2017</v>
      </c>
      <c r="W3207" t="s">
        <v>5854</v>
      </c>
      <c r="X3207" s="2">
        <v>1.3280000000000001</v>
      </c>
      <c r="Y3207" s="6">
        <f t="shared" si="406"/>
        <v>3.5450201542937994E-2</v>
      </c>
      <c r="AA3207">
        <v>15361225</v>
      </c>
      <c r="AB3207">
        <v>18894</v>
      </c>
      <c r="AD3207" t="s">
        <v>6</v>
      </c>
      <c r="AE3207">
        <v>16</v>
      </c>
      <c r="AG3207">
        <v>7938318</v>
      </c>
      <c r="AH3207" t="s">
        <v>21219</v>
      </c>
      <c r="AI3207" t="s">
        <v>21218</v>
      </c>
      <c r="AJ3207" t="s">
        <v>21217</v>
      </c>
      <c r="AK3207" t="s">
        <v>21216</v>
      </c>
      <c r="AL3207">
        <v>5</v>
      </c>
      <c r="AM3207" s="5">
        <f t="shared" si="402"/>
        <v>1</v>
      </c>
      <c r="AN3207" s="4">
        <f t="shared" si="407"/>
        <v>1.5145778114350624E-3</v>
      </c>
      <c r="AO3207" s="3"/>
      <c r="AP3207">
        <v>0</v>
      </c>
      <c r="AQ3207" t="s">
        <v>76</v>
      </c>
      <c r="AR3207">
        <v>61471118</v>
      </c>
      <c r="AS3207" t="s">
        <v>75</v>
      </c>
      <c r="AT3207" s="2">
        <v>3.8340000000000001</v>
      </c>
      <c r="AU3207" s="1">
        <f t="shared" si="403"/>
        <v>2.5269514423487114</v>
      </c>
      <c r="AV3207" s="1">
        <f t="shared" si="404"/>
        <v>1.8482389677186528</v>
      </c>
      <c r="AW3207" s="1">
        <f t="shared" si="405"/>
        <v>1.1695264930885942</v>
      </c>
    </row>
    <row r="3208" spans="1:49" x14ac:dyDescent="0.2">
      <c r="A3208">
        <v>3206</v>
      </c>
      <c r="B3208" t="s">
        <v>21215</v>
      </c>
      <c r="C3208" t="s">
        <v>21214</v>
      </c>
      <c r="F3208" t="s">
        <v>21213</v>
      </c>
      <c r="G3208" t="s">
        <v>14</v>
      </c>
      <c r="H3208" t="s">
        <v>13</v>
      </c>
      <c r="I3208" t="s">
        <v>21212</v>
      </c>
      <c r="J3208">
        <v>60079446</v>
      </c>
      <c r="K3208" t="s">
        <v>6592</v>
      </c>
      <c r="L3208" t="s">
        <v>6591</v>
      </c>
      <c r="M3208" t="s">
        <v>39</v>
      </c>
      <c r="N3208">
        <v>3</v>
      </c>
      <c r="O3208" t="s">
        <v>21211</v>
      </c>
      <c r="P3208" t="s">
        <v>21210</v>
      </c>
      <c r="Q3208" t="s">
        <v>6588</v>
      </c>
      <c r="R3208" s="7">
        <v>42736</v>
      </c>
      <c r="S3208" s="8">
        <f t="shared" si="400"/>
        <v>2017</v>
      </c>
      <c r="T3208" s="8">
        <v>2017</v>
      </c>
      <c r="U3208" s="8">
        <f t="shared" si="401"/>
        <v>5</v>
      </c>
      <c r="V3208" s="7">
        <v>2017</v>
      </c>
      <c r="W3208" t="s">
        <v>21209</v>
      </c>
      <c r="X3208" s="2" t="s">
        <v>0</v>
      </c>
      <c r="Y3208" s="6" t="e">
        <f t="shared" si="406"/>
        <v>#VALUE!</v>
      </c>
      <c r="AA3208" t="s">
        <v>21208</v>
      </c>
      <c r="AB3208">
        <v>19400158817</v>
      </c>
      <c r="AD3208" t="s">
        <v>6</v>
      </c>
      <c r="AE3208">
        <v>73</v>
      </c>
      <c r="AF3208">
        <v>9</v>
      </c>
      <c r="AH3208" t="s">
        <v>21207</v>
      </c>
      <c r="AI3208" t="s">
        <v>21206</v>
      </c>
      <c r="AJ3208" t="s">
        <v>21205</v>
      </c>
      <c r="AK3208" t="s">
        <v>21204</v>
      </c>
      <c r="AL3208">
        <v>1</v>
      </c>
      <c r="AM3208" s="5">
        <f t="shared" si="402"/>
        <v>0.2</v>
      </c>
      <c r="AN3208" s="4">
        <f t="shared" si="407"/>
        <v>3.0291556228701253E-4</v>
      </c>
      <c r="AO3208" s="3"/>
      <c r="AP3208">
        <v>0</v>
      </c>
      <c r="AR3208" t="s">
        <v>1</v>
      </c>
      <c r="AT3208" s="2" t="s">
        <v>0</v>
      </c>
      <c r="AU3208" s="1" t="e">
        <f t="shared" si="403"/>
        <v>#VALUE!</v>
      </c>
      <c r="AV3208" s="1" t="e">
        <f t="shared" si="404"/>
        <v>#VALUE!</v>
      </c>
      <c r="AW3208" s="1" t="e">
        <f t="shared" si="405"/>
        <v>#VALUE!</v>
      </c>
    </row>
    <row r="3209" spans="1:49" x14ac:dyDescent="0.2">
      <c r="A3209">
        <v>3207</v>
      </c>
      <c r="B3209" t="s">
        <v>21203</v>
      </c>
      <c r="C3209" t="s">
        <v>21202</v>
      </c>
      <c r="F3209" t="s">
        <v>21201</v>
      </c>
      <c r="G3209" t="s">
        <v>14</v>
      </c>
      <c r="H3209" t="s">
        <v>13</v>
      </c>
      <c r="I3209" t="s">
        <v>9741</v>
      </c>
      <c r="J3209">
        <v>60027709</v>
      </c>
      <c r="K3209" t="s">
        <v>12582</v>
      </c>
      <c r="L3209" t="s">
        <v>4915</v>
      </c>
      <c r="M3209" t="s">
        <v>166</v>
      </c>
      <c r="N3209">
        <v>4</v>
      </c>
      <c r="O3209" t="s">
        <v>21200</v>
      </c>
      <c r="P3209" t="s">
        <v>21199</v>
      </c>
      <c r="Q3209" t="s">
        <v>21198</v>
      </c>
      <c r="R3209" s="7">
        <v>42736</v>
      </c>
      <c r="S3209" s="8">
        <f t="shared" si="400"/>
        <v>2017</v>
      </c>
      <c r="T3209" s="8">
        <v>2017</v>
      </c>
      <c r="U3209" s="8">
        <f t="shared" si="401"/>
        <v>5</v>
      </c>
      <c r="V3209" s="7">
        <v>2017</v>
      </c>
      <c r="W3209" t="s">
        <v>5854</v>
      </c>
      <c r="X3209" s="2">
        <v>1.3280000000000001</v>
      </c>
      <c r="Y3209" s="6">
        <f t="shared" si="406"/>
        <v>3.5450201542937994E-2</v>
      </c>
      <c r="AA3209">
        <v>15361225</v>
      </c>
      <c r="AB3209">
        <v>18894</v>
      </c>
      <c r="AD3209" t="s">
        <v>6</v>
      </c>
      <c r="AE3209">
        <v>16</v>
      </c>
      <c r="AG3209">
        <v>7936614</v>
      </c>
      <c r="AH3209" t="s">
        <v>21197</v>
      </c>
      <c r="AI3209" t="s">
        <v>21196</v>
      </c>
      <c r="AJ3209" t="s">
        <v>21195</v>
      </c>
      <c r="AK3209" t="s">
        <v>21194</v>
      </c>
      <c r="AL3209">
        <v>5</v>
      </c>
      <c r="AM3209" s="5">
        <f t="shared" si="402"/>
        <v>1</v>
      </c>
      <c r="AN3209" s="4">
        <f t="shared" si="407"/>
        <v>1.5145778114350624E-3</v>
      </c>
      <c r="AO3209" s="3"/>
      <c r="AP3209">
        <v>0</v>
      </c>
      <c r="AQ3209" t="s">
        <v>6203</v>
      </c>
      <c r="AR3209" t="s">
        <v>12574</v>
      </c>
      <c r="AS3209" t="s">
        <v>6201</v>
      </c>
      <c r="AT3209" s="2">
        <v>3.8340000000000001</v>
      </c>
      <c r="AU3209" s="1">
        <f t="shared" si="403"/>
        <v>2.5269514423487114</v>
      </c>
      <c r="AV3209" s="1">
        <f t="shared" si="404"/>
        <v>1.8482389677186528</v>
      </c>
      <c r="AW3209" s="1">
        <f t="shared" si="405"/>
        <v>1.1695264930885942</v>
      </c>
    </row>
    <row r="3210" spans="1:49" x14ac:dyDescent="0.2">
      <c r="A3210">
        <v>3208</v>
      </c>
      <c r="B3210" t="s">
        <v>21193</v>
      </c>
      <c r="C3210" t="s">
        <v>21192</v>
      </c>
      <c r="F3210" t="s">
        <v>21191</v>
      </c>
      <c r="G3210" t="s">
        <v>14</v>
      </c>
      <c r="H3210" t="s">
        <v>13</v>
      </c>
      <c r="I3210" t="s">
        <v>20264</v>
      </c>
      <c r="J3210">
        <v>60073652</v>
      </c>
      <c r="K3210" t="s">
        <v>15563</v>
      </c>
      <c r="L3210" t="s">
        <v>2123</v>
      </c>
      <c r="M3210" t="s">
        <v>9</v>
      </c>
      <c r="N3210">
        <v>3</v>
      </c>
      <c r="O3210" t="s">
        <v>21190</v>
      </c>
      <c r="P3210" t="s">
        <v>21189</v>
      </c>
      <c r="Q3210" t="s">
        <v>15560</v>
      </c>
      <c r="R3210" s="7">
        <v>42736</v>
      </c>
      <c r="S3210" s="8">
        <f t="shared" si="400"/>
        <v>2017</v>
      </c>
      <c r="T3210" s="8">
        <v>2017</v>
      </c>
      <c r="U3210" s="8">
        <f t="shared" si="401"/>
        <v>5</v>
      </c>
      <c r="V3210" s="7">
        <v>2017</v>
      </c>
      <c r="W3210" t="s">
        <v>5854</v>
      </c>
      <c r="X3210" s="2">
        <v>1.3280000000000001</v>
      </c>
      <c r="Y3210" s="6">
        <f t="shared" si="406"/>
        <v>3.5450201542937994E-2</v>
      </c>
      <c r="AA3210">
        <v>15361225</v>
      </c>
      <c r="AB3210">
        <v>18894</v>
      </c>
      <c r="AD3210" t="s">
        <v>6</v>
      </c>
      <c r="AE3210">
        <v>16</v>
      </c>
      <c r="AG3210">
        <v>7932916</v>
      </c>
      <c r="AH3210" t="s">
        <v>21188</v>
      </c>
      <c r="AI3210" t="s">
        <v>21187</v>
      </c>
      <c r="AJ3210" t="s">
        <v>21186</v>
      </c>
      <c r="AK3210" t="s">
        <v>21185</v>
      </c>
      <c r="AL3210">
        <v>17</v>
      </c>
      <c r="AM3210" s="5">
        <f t="shared" si="402"/>
        <v>3.4</v>
      </c>
      <c r="AN3210" s="4">
        <f t="shared" si="407"/>
        <v>5.1495645588792126E-3</v>
      </c>
      <c r="AO3210" s="3"/>
      <c r="AP3210">
        <v>0</v>
      </c>
      <c r="AQ3210" t="s">
        <v>76</v>
      </c>
      <c r="AR3210" t="s">
        <v>21184</v>
      </c>
      <c r="AS3210" t="s">
        <v>75</v>
      </c>
      <c r="AT3210" s="2">
        <v>3.8340000000000001</v>
      </c>
      <c r="AU3210" s="1">
        <f t="shared" si="403"/>
        <v>2.6360010447720361</v>
      </c>
      <c r="AV3210" s="1">
        <f t="shared" si="404"/>
        <v>2.02998830509086</v>
      </c>
      <c r="AW3210" s="1">
        <f t="shared" si="405"/>
        <v>1.4239755654096846</v>
      </c>
    </row>
    <row r="3211" spans="1:49" x14ac:dyDescent="0.2">
      <c r="A3211">
        <v>3209</v>
      </c>
      <c r="B3211" t="s">
        <v>21183</v>
      </c>
      <c r="C3211" t="s">
        <v>21182</v>
      </c>
      <c r="F3211" t="s">
        <v>21181</v>
      </c>
      <c r="G3211" t="s">
        <v>14</v>
      </c>
      <c r="H3211" t="s">
        <v>13</v>
      </c>
      <c r="I3211" t="s">
        <v>21180</v>
      </c>
      <c r="J3211">
        <v>60030526</v>
      </c>
      <c r="K3211" t="s">
        <v>21179</v>
      </c>
      <c r="L3211" t="s">
        <v>1799</v>
      </c>
      <c r="M3211" t="s">
        <v>647</v>
      </c>
      <c r="N3211">
        <v>3</v>
      </c>
      <c r="O3211" t="s">
        <v>21178</v>
      </c>
      <c r="P3211" t="s">
        <v>21177</v>
      </c>
      <c r="Q3211" t="s">
        <v>21176</v>
      </c>
      <c r="R3211" s="7">
        <v>42736</v>
      </c>
      <c r="S3211" s="8">
        <f t="shared" si="400"/>
        <v>2017</v>
      </c>
      <c r="T3211" s="8">
        <v>2017</v>
      </c>
      <c r="U3211" s="8">
        <f t="shared" si="401"/>
        <v>5</v>
      </c>
      <c r="V3211" s="7">
        <v>2017</v>
      </c>
      <c r="W3211" t="s">
        <v>5854</v>
      </c>
      <c r="X3211" s="2">
        <v>1.3280000000000001</v>
      </c>
      <c r="Y3211" s="6">
        <f t="shared" si="406"/>
        <v>3.5450201542937994E-2</v>
      </c>
      <c r="AA3211">
        <v>15361225</v>
      </c>
      <c r="AB3211">
        <v>18894</v>
      </c>
      <c r="AD3211" t="s">
        <v>6</v>
      </c>
      <c r="AE3211">
        <v>16</v>
      </c>
      <c r="AG3211">
        <v>7892886</v>
      </c>
      <c r="AH3211" t="s">
        <v>21175</v>
      </c>
      <c r="AI3211" t="s">
        <v>21174</v>
      </c>
      <c r="AJ3211" t="s">
        <v>21173</v>
      </c>
      <c r="AK3211" t="s">
        <v>21172</v>
      </c>
      <c r="AL3211">
        <v>2</v>
      </c>
      <c r="AM3211" s="5">
        <f t="shared" si="402"/>
        <v>0.4</v>
      </c>
      <c r="AN3211" s="4">
        <f t="shared" si="407"/>
        <v>6.0583112457402507E-4</v>
      </c>
      <c r="AO3211" s="3"/>
      <c r="AP3211">
        <v>0</v>
      </c>
      <c r="AR3211" t="s">
        <v>1</v>
      </c>
      <c r="AT3211" s="2">
        <v>3.8340000000000001</v>
      </c>
      <c r="AU3211" s="1">
        <f t="shared" si="403"/>
        <v>2.4996890417428803</v>
      </c>
      <c r="AV3211" s="1">
        <f t="shared" si="404"/>
        <v>1.802801633375601</v>
      </c>
      <c r="AW3211" s="1">
        <f t="shared" si="405"/>
        <v>1.1059142250083216</v>
      </c>
    </row>
    <row r="3212" spans="1:49" x14ac:dyDescent="0.2">
      <c r="A3212">
        <v>3210</v>
      </c>
      <c r="B3212" t="s">
        <v>21171</v>
      </c>
      <c r="C3212" t="s">
        <v>21170</v>
      </c>
      <c r="F3212" t="s">
        <v>21169</v>
      </c>
      <c r="G3212" t="s">
        <v>14</v>
      </c>
      <c r="H3212" t="s">
        <v>13</v>
      </c>
      <c r="I3212" t="s">
        <v>3456</v>
      </c>
      <c r="J3212">
        <v>60023053</v>
      </c>
      <c r="K3212" t="s">
        <v>16632</v>
      </c>
      <c r="L3212" t="s">
        <v>16631</v>
      </c>
      <c r="M3212" t="s">
        <v>137</v>
      </c>
      <c r="N3212">
        <v>5</v>
      </c>
      <c r="O3212" t="s">
        <v>21168</v>
      </c>
      <c r="P3212" t="s">
        <v>21167</v>
      </c>
      <c r="Q3212" t="s">
        <v>21166</v>
      </c>
      <c r="R3212" s="7">
        <v>42736</v>
      </c>
      <c r="S3212" s="8">
        <f t="shared" si="400"/>
        <v>2017</v>
      </c>
      <c r="T3212" s="8">
        <v>2017</v>
      </c>
      <c r="U3212" s="8">
        <f t="shared" si="401"/>
        <v>5</v>
      </c>
      <c r="V3212" s="7">
        <v>2017</v>
      </c>
      <c r="W3212" t="s">
        <v>5854</v>
      </c>
      <c r="X3212" s="2">
        <v>1.3280000000000001</v>
      </c>
      <c r="Y3212" s="6">
        <f t="shared" si="406"/>
        <v>3.5450201542937994E-2</v>
      </c>
      <c r="AA3212">
        <v>15361225</v>
      </c>
      <c r="AB3212">
        <v>18894</v>
      </c>
      <c r="AD3212" t="s">
        <v>6</v>
      </c>
      <c r="AE3212">
        <v>16</v>
      </c>
      <c r="AG3212">
        <v>7931542</v>
      </c>
      <c r="AH3212" t="s">
        <v>21165</v>
      </c>
      <c r="AI3212" t="s">
        <v>21164</v>
      </c>
      <c r="AJ3212" t="s">
        <v>21163</v>
      </c>
      <c r="AK3212" t="s">
        <v>21162</v>
      </c>
      <c r="AL3212">
        <v>5</v>
      </c>
      <c r="AM3212" s="5">
        <f t="shared" si="402"/>
        <v>1</v>
      </c>
      <c r="AN3212" s="4">
        <f t="shared" si="407"/>
        <v>1.5145778114350624E-3</v>
      </c>
      <c r="AO3212" s="3"/>
      <c r="AP3212">
        <v>0</v>
      </c>
      <c r="AR3212" t="s">
        <v>1</v>
      </c>
      <c r="AT3212" s="2">
        <v>3.8340000000000001</v>
      </c>
      <c r="AU3212" s="1">
        <f t="shared" si="403"/>
        <v>2.5269514423487114</v>
      </c>
      <c r="AV3212" s="1">
        <f t="shared" si="404"/>
        <v>1.8482389677186528</v>
      </c>
      <c r="AW3212" s="1">
        <f t="shared" si="405"/>
        <v>1.1695264930885942</v>
      </c>
    </row>
    <row r="3213" spans="1:49" x14ac:dyDescent="0.2">
      <c r="A3213">
        <v>3211</v>
      </c>
      <c r="B3213" t="s">
        <v>21161</v>
      </c>
      <c r="C3213" t="s">
        <v>21160</v>
      </c>
      <c r="F3213" t="s">
        <v>21159</v>
      </c>
      <c r="G3213" t="s">
        <v>14</v>
      </c>
      <c r="H3213" t="s">
        <v>13</v>
      </c>
      <c r="I3213" t="s">
        <v>21158</v>
      </c>
      <c r="J3213">
        <v>60016912</v>
      </c>
      <c r="K3213" t="s">
        <v>21157</v>
      </c>
      <c r="L3213" t="s">
        <v>3194</v>
      </c>
      <c r="M3213" t="s">
        <v>3193</v>
      </c>
      <c r="N3213">
        <v>4</v>
      </c>
      <c r="O3213" t="s">
        <v>21156</v>
      </c>
      <c r="P3213" t="s">
        <v>21155</v>
      </c>
      <c r="Q3213" t="s">
        <v>21154</v>
      </c>
      <c r="R3213" s="7">
        <v>42736</v>
      </c>
      <c r="S3213" s="8">
        <f t="shared" si="400"/>
        <v>2017</v>
      </c>
      <c r="T3213" s="8">
        <v>2017</v>
      </c>
      <c r="U3213" s="8">
        <f t="shared" si="401"/>
        <v>5</v>
      </c>
      <c r="V3213" s="7">
        <v>2017</v>
      </c>
      <c r="W3213" t="s">
        <v>5854</v>
      </c>
      <c r="X3213" s="2">
        <v>1.3280000000000001</v>
      </c>
      <c r="Y3213" s="6">
        <f t="shared" si="406"/>
        <v>3.5450201542937994E-2</v>
      </c>
      <c r="AA3213">
        <v>15361225</v>
      </c>
      <c r="AB3213">
        <v>18894</v>
      </c>
      <c r="AD3213" t="s">
        <v>6</v>
      </c>
      <c r="AE3213">
        <v>16</v>
      </c>
      <c r="AG3213">
        <v>7895151</v>
      </c>
      <c r="AH3213" t="s">
        <v>21153</v>
      </c>
      <c r="AI3213" t="s">
        <v>21152</v>
      </c>
      <c r="AJ3213" t="s">
        <v>21151</v>
      </c>
      <c r="AK3213" t="s">
        <v>21150</v>
      </c>
      <c r="AL3213">
        <v>5</v>
      </c>
      <c r="AM3213" s="5">
        <f t="shared" si="402"/>
        <v>1</v>
      </c>
      <c r="AN3213" s="4">
        <f t="shared" si="407"/>
        <v>1.5145778114350624E-3</v>
      </c>
      <c r="AO3213" s="3"/>
      <c r="AP3213">
        <v>0</v>
      </c>
      <c r="AQ3213" t="s">
        <v>16226</v>
      </c>
      <c r="AR3213" t="s">
        <v>1</v>
      </c>
      <c r="AS3213" t="s">
        <v>16224</v>
      </c>
      <c r="AT3213" s="2">
        <v>3.8340000000000001</v>
      </c>
      <c r="AU3213" s="1">
        <f t="shared" si="403"/>
        <v>2.5269514423487114</v>
      </c>
      <c r="AV3213" s="1">
        <f t="shared" si="404"/>
        <v>1.8482389677186528</v>
      </c>
      <c r="AW3213" s="1">
        <f t="shared" si="405"/>
        <v>1.1695264930885942</v>
      </c>
    </row>
    <row r="3214" spans="1:49" x14ac:dyDescent="0.2">
      <c r="A3214">
        <v>3212</v>
      </c>
      <c r="B3214" t="s">
        <v>21149</v>
      </c>
      <c r="C3214" t="s">
        <v>21148</v>
      </c>
      <c r="F3214" t="s">
        <v>21147</v>
      </c>
      <c r="G3214" t="s">
        <v>14</v>
      </c>
      <c r="H3214" t="s">
        <v>13</v>
      </c>
      <c r="I3214" t="s">
        <v>21146</v>
      </c>
      <c r="J3214" t="s">
        <v>21145</v>
      </c>
      <c r="K3214" t="s">
        <v>21144</v>
      </c>
      <c r="L3214" t="s">
        <v>21143</v>
      </c>
      <c r="M3214" t="s">
        <v>21142</v>
      </c>
      <c r="N3214">
        <v>4</v>
      </c>
      <c r="O3214" t="s">
        <v>21141</v>
      </c>
      <c r="P3214" t="s">
        <v>21140</v>
      </c>
      <c r="Q3214" t="s">
        <v>21139</v>
      </c>
      <c r="R3214" s="7">
        <v>42736</v>
      </c>
      <c r="S3214" s="8">
        <f t="shared" si="400"/>
        <v>2017</v>
      </c>
      <c r="T3214" s="8">
        <v>2017</v>
      </c>
      <c r="U3214" s="8">
        <f t="shared" si="401"/>
        <v>5</v>
      </c>
      <c r="V3214" s="7">
        <v>2017</v>
      </c>
      <c r="W3214" t="s">
        <v>5854</v>
      </c>
      <c r="X3214" s="2">
        <v>1.3280000000000001</v>
      </c>
      <c r="Y3214" s="6">
        <f t="shared" si="406"/>
        <v>3.5450201542937994E-2</v>
      </c>
      <c r="AA3214">
        <v>15361225</v>
      </c>
      <c r="AB3214">
        <v>18894</v>
      </c>
      <c r="AD3214" t="s">
        <v>6</v>
      </c>
      <c r="AE3214">
        <v>16</v>
      </c>
      <c r="AG3214">
        <v>7934333</v>
      </c>
      <c r="AH3214" t="s">
        <v>21138</v>
      </c>
      <c r="AI3214" t="s">
        <v>21137</v>
      </c>
      <c r="AJ3214" t="s">
        <v>21136</v>
      </c>
      <c r="AK3214" t="s">
        <v>21135</v>
      </c>
      <c r="AL3214">
        <v>7</v>
      </c>
      <c r="AM3214" s="5">
        <f t="shared" si="402"/>
        <v>1.4</v>
      </c>
      <c r="AN3214" s="4">
        <f t="shared" si="407"/>
        <v>2.1204089360090874E-3</v>
      </c>
      <c r="AO3214" s="3"/>
      <c r="AP3214">
        <v>0</v>
      </c>
      <c r="AR3214" t="s">
        <v>1</v>
      </c>
      <c r="AT3214" s="2">
        <v>3.8340000000000001</v>
      </c>
      <c r="AU3214" s="1">
        <f t="shared" si="403"/>
        <v>2.545126376085932</v>
      </c>
      <c r="AV3214" s="1">
        <f t="shared" si="404"/>
        <v>1.878530523947354</v>
      </c>
      <c r="AW3214" s="1">
        <f t="shared" si="405"/>
        <v>1.211934671808776</v>
      </c>
    </row>
    <row r="3215" spans="1:49" x14ac:dyDescent="0.2">
      <c r="A3215">
        <v>3213</v>
      </c>
      <c r="B3215" t="s">
        <v>21134</v>
      </c>
      <c r="C3215" t="s">
        <v>21133</v>
      </c>
      <c r="F3215" t="s">
        <v>21132</v>
      </c>
      <c r="G3215" t="s">
        <v>14</v>
      </c>
      <c r="H3215" t="s">
        <v>13</v>
      </c>
      <c r="I3215" t="s">
        <v>21131</v>
      </c>
      <c r="J3215" t="s">
        <v>21130</v>
      </c>
      <c r="K3215" t="s">
        <v>21129</v>
      </c>
      <c r="L3215" t="s">
        <v>21128</v>
      </c>
      <c r="M3215" t="s">
        <v>183</v>
      </c>
      <c r="N3215">
        <v>4</v>
      </c>
      <c r="O3215" t="s">
        <v>21127</v>
      </c>
      <c r="P3215" t="s">
        <v>21126</v>
      </c>
      <c r="Q3215" t="s">
        <v>21125</v>
      </c>
      <c r="R3215" s="7">
        <v>42736</v>
      </c>
      <c r="S3215" s="8">
        <f t="shared" si="400"/>
        <v>2017</v>
      </c>
      <c r="T3215" s="8">
        <v>2017</v>
      </c>
      <c r="U3215" s="8">
        <f t="shared" si="401"/>
        <v>5</v>
      </c>
      <c r="V3215" s="7">
        <v>2017</v>
      </c>
      <c r="W3215" t="s">
        <v>5854</v>
      </c>
      <c r="X3215" s="2">
        <v>1.3280000000000001</v>
      </c>
      <c r="Y3215" s="6">
        <f t="shared" si="406"/>
        <v>3.5450201542937994E-2</v>
      </c>
      <c r="AA3215">
        <v>15361225</v>
      </c>
      <c r="AB3215">
        <v>18894</v>
      </c>
      <c r="AD3215" t="s">
        <v>6</v>
      </c>
      <c r="AE3215">
        <v>16</v>
      </c>
      <c r="AG3215">
        <v>7945482</v>
      </c>
      <c r="AH3215" t="s">
        <v>21124</v>
      </c>
      <c r="AI3215" t="s">
        <v>21123</v>
      </c>
      <c r="AJ3215" t="s">
        <v>21122</v>
      </c>
      <c r="AK3215" t="s">
        <v>21121</v>
      </c>
      <c r="AL3215">
        <v>5</v>
      </c>
      <c r="AM3215" s="5">
        <f t="shared" si="402"/>
        <v>1</v>
      </c>
      <c r="AN3215" s="4">
        <f t="shared" si="407"/>
        <v>1.5145778114350624E-3</v>
      </c>
      <c r="AO3215" s="3"/>
      <c r="AP3215">
        <v>0</v>
      </c>
      <c r="AR3215" t="s">
        <v>1</v>
      </c>
      <c r="AS3215" t="s">
        <v>21120</v>
      </c>
      <c r="AT3215" s="2">
        <v>3.8340000000000001</v>
      </c>
      <c r="AU3215" s="1">
        <f t="shared" si="403"/>
        <v>2.5269514423487114</v>
      </c>
      <c r="AV3215" s="1">
        <f t="shared" si="404"/>
        <v>1.8482389677186528</v>
      </c>
      <c r="AW3215" s="1">
        <f t="shared" si="405"/>
        <v>1.1695264930885942</v>
      </c>
    </row>
    <row r="3216" spans="1:49" x14ac:dyDescent="0.2">
      <c r="A3216">
        <v>3214</v>
      </c>
      <c r="B3216" t="s">
        <v>21119</v>
      </c>
      <c r="C3216" t="s">
        <v>21118</v>
      </c>
      <c r="F3216" t="s">
        <v>21117</v>
      </c>
      <c r="G3216" t="s">
        <v>14</v>
      </c>
      <c r="H3216" t="s">
        <v>13</v>
      </c>
      <c r="I3216" t="s">
        <v>7943</v>
      </c>
      <c r="J3216" t="s">
        <v>21116</v>
      </c>
      <c r="K3216" t="s">
        <v>21115</v>
      </c>
      <c r="L3216" t="s">
        <v>21114</v>
      </c>
      <c r="M3216" t="s">
        <v>85</v>
      </c>
      <c r="N3216">
        <v>3</v>
      </c>
      <c r="O3216" t="s">
        <v>21113</v>
      </c>
      <c r="P3216" t="s">
        <v>21112</v>
      </c>
      <c r="Q3216" t="s">
        <v>21111</v>
      </c>
      <c r="R3216" s="7">
        <v>42736</v>
      </c>
      <c r="S3216" s="8">
        <f t="shared" si="400"/>
        <v>2017</v>
      </c>
      <c r="T3216" s="8">
        <v>2017</v>
      </c>
      <c r="U3216" s="8">
        <f t="shared" si="401"/>
        <v>5</v>
      </c>
      <c r="V3216" s="7">
        <v>2017</v>
      </c>
      <c r="W3216" t="s">
        <v>5854</v>
      </c>
      <c r="X3216" s="2">
        <v>1.3280000000000001</v>
      </c>
      <c r="Y3216" s="6">
        <f t="shared" si="406"/>
        <v>3.5450201542937994E-2</v>
      </c>
      <c r="AA3216">
        <v>15361225</v>
      </c>
      <c r="AB3216">
        <v>18894</v>
      </c>
      <c r="AD3216" t="s">
        <v>6</v>
      </c>
      <c r="AE3216">
        <v>16</v>
      </c>
      <c r="AG3216">
        <v>7894236</v>
      </c>
      <c r="AH3216" t="s">
        <v>21110</v>
      </c>
      <c r="AI3216" t="s">
        <v>21109</v>
      </c>
      <c r="AJ3216" t="s">
        <v>21108</v>
      </c>
      <c r="AK3216" t="s">
        <v>21107</v>
      </c>
      <c r="AL3216">
        <v>16</v>
      </c>
      <c r="AM3216" s="5">
        <f t="shared" si="402"/>
        <v>3.2</v>
      </c>
      <c r="AN3216" s="4">
        <f t="shared" si="407"/>
        <v>4.8466489965922005E-3</v>
      </c>
      <c r="AO3216" s="3"/>
      <c r="AP3216">
        <v>0</v>
      </c>
      <c r="AQ3216" t="s">
        <v>76</v>
      </c>
      <c r="AR3216">
        <v>61302019</v>
      </c>
      <c r="AS3216" t="s">
        <v>75</v>
      </c>
      <c r="AT3216" s="2">
        <v>3.8340000000000001</v>
      </c>
      <c r="AU3216" s="1">
        <f t="shared" si="403"/>
        <v>2.6269135779034256</v>
      </c>
      <c r="AV3216" s="1">
        <f t="shared" si="404"/>
        <v>2.0148425269765098</v>
      </c>
      <c r="AW3216" s="1">
        <f t="shared" si="405"/>
        <v>1.402771476049594</v>
      </c>
    </row>
    <row r="3217" spans="1:49" x14ac:dyDescent="0.2">
      <c r="A3217">
        <v>3215</v>
      </c>
      <c r="B3217" t="s">
        <v>21106</v>
      </c>
      <c r="C3217" t="s">
        <v>21105</v>
      </c>
      <c r="F3217" t="s">
        <v>21104</v>
      </c>
      <c r="G3217" t="s">
        <v>14</v>
      </c>
      <c r="H3217" t="s">
        <v>13</v>
      </c>
      <c r="I3217" t="s">
        <v>21103</v>
      </c>
      <c r="J3217" t="s">
        <v>21102</v>
      </c>
      <c r="K3217" t="s">
        <v>21101</v>
      </c>
      <c r="L3217" t="s">
        <v>21100</v>
      </c>
      <c r="M3217" t="s">
        <v>21099</v>
      </c>
      <c r="N3217">
        <v>2</v>
      </c>
      <c r="O3217" t="s">
        <v>21098</v>
      </c>
      <c r="P3217" t="s">
        <v>21097</v>
      </c>
      <c r="Q3217" t="s">
        <v>21096</v>
      </c>
      <c r="R3217" s="7">
        <v>42736</v>
      </c>
      <c r="S3217" s="8">
        <f t="shared" si="400"/>
        <v>2017</v>
      </c>
      <c r="T3217" s="8">
        <v>2017</v>
      </c>
      <c r="U3217" s="8">
        <f t="shared" si="401"/>
        <v>5</v>
      </c>
      <c r="V3217" s="7">
        <v>2017</v>
      </c>
      <c r="W3217" t="s">
        <v>6649</v>
      </c>
      <c r="X3217" s="2">
        <v>1.573</v>
      </c>
      <c r="Y3217" s="6">
        <f t="shared" si="406"/>
        <v>4.1990336616748086E-2</v>
      </c>
      <c r="AA3217">
        <v>7315090</v>
      </c>
      <c r="AB3217">
        <v>29586</v>
      </c>
      <c r="AC3217">
        <v>15333884</v>
      </c>
      <c r="AD3217" t="s">
        <v>6</v>
      </c>
      <c r="AE3217">
        <v>40</v>
      </c>
      <c r="AF3217">
        <v>10</v>
      </c>
      <c r="AH3217" t="s">
        <v>21095</v>
      </c>
      <c r="AI3217" t="s">
        <v>21094</v>
      </c>
      <c r="AK3217" t="s">
        <v>21093</v>
      </c>
      <c r="AL3217">
        <v>30</v>
      </c>
      <c r="AM3217" s="5">
        <f t="shared" si="402"/>
        <v>6</v>
      </c>
      <c r="AN3217" s="4">
        <f t="shared" si="407"/>
        <v>9.0874668686103752E-3</v>
      </c>
      <c r="AO3217" s="3"/>
      <c r="AP3217">
        <v>0</v>
      </c>
      <c r="AQ3217" t="s">
        <v>12760</v>
      </c>
      <c r="AR3217" t="s">
        <v>12759</v>
      </c>
      <c r="AS3217" t="s">
        <v>12758</v>
      </c>
      <c r="AT3217" s="2" t="s">
        <v>0</v>
      </c>
      <c r="AU3217" s="1">
        <f t="shared" si="403"/>
        <v>3.2119475692306767</v>
      </c>
      <c r="AV3217" s="1">
        <f t="shared" si="404"/>
        <v>2.5538901742679232</v>
      </c>
      <c r="AW3217" s="1">
        <f t="shared" si="405"/>
        <v>1.8958327793051688</v>
      </c>
    </row>
    <row r="3218" spans="1:49" x14ac:dyDescent="0.2">
      <c r="A3218">
        <v>3216</v>
      </c>
      <c r="B3218" t="s">
        <v>21092</v>
      </c>
      <c r="C3218" t="s">
        <v>21091</v>
      </c>
      <c r="F3218" t="s">
        <v>21090</v>
      </c>
      <c r="G3218" t="s">
        <v>14</v>
      </c>
      <c r="H3218" t="s">
        <v>13</v>
      </c>
      <c r="I3218" t="s">
        <v>21089</v>
      </c>
      <c r="J3218" t="s">
        <v>21088</v>
      </c>
      <c r="K3218" t="s">
        <v>21087</v>
      </c>
      <c r="L3218" t="s">
        <v>8930</v>
      </c>
      <c r="M3218" t="s">
        <v>85</v>
      </c>
      <c r="N3218">
        <v>5</v>
      </c>
      <c r="O3218" t="s">
        <v>21086</v>
      </c>
      <c r="P3218" t="s">
        <v>21085</v>
      </c>
      <c r="Q3218" t="s">
        <v>21084</v>
      </c>
      <c r="R3218" s="7">
        <v>42736</v>
      </c>
      <c r="S3218" s="8">
        <f t="shared" si="400"/>
        <v>2017</v>
      </c>
      <c r="T3218" s="8">
        <v>2017</v>
      </c>
      <c r="U3218" s="8">
        <f t="shared" si="401"/>
        <v>5</v>
      </c>
      <c r="V3218" s="7">
        <v>2017</v>
      </c>
      <c r="W3218" t="s">
        <v>5854</v>
      </c>
      <c r="X3218" s="2">
        <v>1.3280000000000001</v>
      </c>
      <c r="Y3218" s="6">
        <f t="shared" si="406"/>
        <v>3.5450201542937994E-2</v>
      </c>
      <c r="AA3218">
        <v>15361225</v>
      </c>
      <c r="AB3218">
        <v>18894</v>
      </c>
      <c r="AD3218" t="s">
        <v>6</v>
      </c>
      <c r="AE3218">
        <v>16</v>
      </c>
      <c r="AG3218">
        <v>7893759</v>
      </c>
      <c r="AH3218" t="s">
        <v>21083</v>
      </c>
      <c r="AI3218" t="s">
        <v>21082</v>
      </c>
      <c r="AJ3218" t="s">
        <v>21081</v>
      </c>
      <c r="AK3218" t="s">
        <v>21080</v>
      </c>
      <c r="AL3218">
        <v>23</v>
      </c>
      <c r="AM3218" s="5">
        <f t="shared" si="402"/>
        <v>4.5999999999999996</v>
      </c>
      <c r="AN3218" s="4">
        <f t="shared" si="407"/>
        <v>6.9670579326012866E-3</v>
      </c>
      <c r="AO3218" s="3"/>
      <c r="AP3218">
        <v>0</v>
      </c>
      <c r="AR3218" t="s">
        <v>21079</v>
      </c>
      <c r="AS3218" t="s">
        <v>21078</v>
      </c>
      <c r="AT3218" s="2">
        <v>3.8340000000000001</v>
      </c>
      <c r="AU3218" s="1">
        <f t="shared" si="403"/>
        <v>2.6905258459836983</v>
      </c>
      <c r="AV3218" s="1">
        <f t="shared" si="404"/>
        <v>2.1208629737769642</v>
      </c>
      <c r="AW3218" s="1">
        <f t="shared" si="405"/>
        <v>1.5512001015702297</v>
      </c>
    </row>
    <row r="3219" spans="1:49" x14ac:dyDescent="0.2">
      <c r="A3219">
        <v>3217</v>
      </c>
      <c r="B3219" t="s">
        <v>21077</v>
      </c>
      <c r="C3219" t="s">
        <v>21076</v>
      </c>
      <c r="F3219" t="s">
        <v>21075</v>
      </c>
      <c r="G3219" t="s">
        <v>14</v>
      </c>
      <c r="H3219" t="s">
        <v>13</v>
      </c>
      <c r="I3219" t="s">
        <v>21074</v>
      </c>
      <c r="J3219" t="s">
        <v>6170</v>
      </c>
      <c r="K3219" t="s">
        <v>6169</v>
      </c>
      <c r="L3219" t="s">
        <v>86</v>
      </c>
      <c r="M3219" t="s">
        <v>85</v>
      </c>
      <c r="N3219">
        <v>3</v>
      </c>
      <c r="O3219" t="s">
        <v>21073</v>
      </c>
      <c r="P3219" t="s">
        <v>21072</v>
      </c>
      <c r="Q3219" t="s">
        <v>21071</v>
      </c>
      <c r="R3219" s="7">
        <v>42736</v>
      </c>
      <c r="S3219" s="8">
        <f t="shared" si="400"/>
        <v>2017</v>
      </c>
      <c r="T3219" s="8">
        <v>2017</v>
      </c>
      <c r="U3219" s="8">
        <f t="shared" si="401"/>
        <v>5</v>
      </c>
      <c r="V3219" s="7">
        <v>2017</v>
      </c>
      <c r="W3219" t="s">
        <v>5854</v>
      </c>
      <c r="X3219" s="2">
        <v>1.3280000000000001</v>
      </c>
      <c r="Y3219" s="6">
        <f t="shared" si="406"/>
        <v>3.5450201542937994E-2</v>
      </c>
      <c r="AA3219">
        <v>15361225</v>
      </c>
      <c r="AB3219">
        <v>18894</v>
      </c>
      <c r="AD3219" t="s">
        <v>6</v>
      </c>
      <c r="AE3219">
        <v>16</v>
      </c>
      <c r="AG3219">
        <v>7931545</v>
      </c>
      <c r="AH3219" t="s">
        <v>21070</v>
      </c>
      <c r="AI3219" t="s">
        <v>21069</v>
      </c>
      <c r="AJ3219" t="s">
        <v>21068</v>
      </c>
      <c r="AK3219" t="s">
        <v>21067</v>
      </c>
      <c r="AL3219">
        <v>6</v>
      </c>
      <c r="AM3219" s="5">
        <f t="shared" si="402"/>
        <v>1.2</v>
      </c>
      <c r="AN3219" s="4">
        <f t="shared" si="407"/>
        <v>1.8174933737220749E-3</v>
      </c>
      <c r="AO3219" s="3"/>
      <c r="AP3219">
        <v>0</v>
      </c>
      <c r="AQ3219" t="s">
        <v>76</v>
      </c>
      <c r="AR3219">
        <v>61401025</v>
      </c>
      <c r="AS3219" t="s">
        <v>75</v>
      </c>
      <c r="AT3219" s="2">
        <v>3.8340000000000001</v>
      </c>
      <c r="AU3219" s="1">
        <f t="shared" si="403"/>
        <v>2.5360389092173219</v>
      </c>
      <c r="AV3219" s="1">
        <f t="shared" si="404"/>
        <v>1.8633847458330035</v>
      </c>
      <c r="AW3219" s="1">
        <f t="shared" si="405"/>
        <v>1.1907305824486851</v>
      </c>
    </row>
    <row r="3220" spans="1:49" x14ac:dyDescent="0.2">
      <c r="A3220">
        <v>3218</v>
      </c>
      <c r="B3220" t="s">
        <v>21066</v>
      </c>
      <c r="C3220" t="s">
        <v>21065</v>
      </c>
      <c r="F3220" t="s">
        <v>21064</v>
      </c>
      <c r="G3220" t="s">
        <v>14</v>
      </c>
      <c r="H3220" t="s">
        <v>13</v>
      </c>
      <c r="I3220" t="s">
        <v>21063</v>
      </c>
      <c r="J3220">
        <v>60003122</v>
      </c>
      <c r="K3220" t="s">
        <v>8609</v>
      </c>
      <c r="L3220" t="s">
        <v>8608</v>
      </c>
      <c r="M3220" t="s">
        <v>1530</v>
      </c>
      <c r="N3220">
        <v>2</v>
      </c>
      <c r="O3220" t="s">
        <v>21062</v>
      </c>
      <c r="P3220" t="s">
        <v>21061</v>
      </c>
      <c r="Q3220" t="s">
        <v>8605</v>
      </c>
      <c r="R3220" s="7">
        <v>42736</v>
      </c>
      <c r="S3220" s="8">
        <f t="shared" si="400"/>
        <v>2017</v>
      </c>
      <c r="T3220" s="8">
        <v>2017</v>
      </c>
      <c r="U3220" s="8">
        <f t="shared" si="401"/>
        <v>5</v>
      </c>
      <c r="V3220" s="7">
        <v>2017</v>
      </c>
      <c r="W3220" t="s">
        <v>5854</v>
      </c>
      <c r="X3220" s="2">
        <v>1.3280000000000001</v>
      </c>
      <c r="Y3220" s="6">
        <f t="shared" si="406"/>
        <v>3.5450201542937994E-2</v>
      </c>
      <c r="AA3220">
        <v>15361225</v>
      </c>
      <c r="AB3220">
        <v>18894</v>
      </c>
      <c r="AD3220" t="s">
        <v>6</v>
      </c>
      <c r="AE3220">
        <v>16</v>
      </c>
      <c r="AG3220">
        <v>7944603</v>
      </c>
      <c r="AH3220" t="s">
        <v>21060</v>
      </c>
      <c r="AI3220" t="s">
        <v>21059</v>
      </c>
      <c r="AJ3220" t="s">
        <v>21058</v>
      </c>
      <c r="AK3220" t="s">
        <v>21057</v>
      </c>
      <c r="AL3220">
        <v>21</v>
      </c>
      <c r="AM3220" s="5">
        <f t="shared" si="402"/>
        <v>4.2</v>
      </c>
      <c r="AN3220" s="4">
        <f t="shared" si="407"/>
        <v>6.3612268080272625E-3</v>
      </c>
      <c r="AO3220" s="3"/>
      <c r="AP3220">
        <v>0</v>
      </c>
      <c r="AR3220" t="s">
        <v>1</v>
      </c>
      <c r="AT3220" s="2">
        <v>3.8340000000000001</v>
      </c>
      <c r="AU3220" s="1">
        <f t="shared" si="403"/>
        <v>2.6723509122464773</v>
      </c>
      <c r="AV3220" s="1">
        <f t="shared" si="404"/>
        <v>2.0905714175482628</v>
      </c>
      <c r="AW3220" s="1">
        <f t="shared" si="405"/>
        <v>1.5087919228500482</v>
      </c>
    </row>
    <row r="3221" spans="1:49" x14ac:dyDescent="0.2">
      <c r="A3221">
        <v>3219</v>
      </c>
      <c r="B3221" t="s">
        <v>21056</v>
      </c>
      <c r="C3221" t="s">
        <v>21055</v>
      </c>
      <c r="F3221" t="s">
        <v>21054</v>
      </c>
      <c r="G3221" t="s">
        <v>14</v>
      </c>
      <c r="H3221" t="s">
        <v>13</v>
      </c>
      <c r="I3221" t="s">
        <v>2674</v>
      </c>
      <c r="J3221" t="s">
        <v>21053</v>
      </c>
      <c r="K3221" t="s">
        <v>21052</v>
      </c>
      <c r="L3221" t="s">
        <v>15862</v>
      </c>
      <c r="M3221" t="s">
        <v>85</v>
      </c>
      <c r="N3221">
        <v>7</v>
      </c>
      <c r="O3221" t="s">
        <v>21051</v>
      </c>
      <c r="P3221" t="s">
        <v>21050</v>
      </c>
      <c r="Q3221" t="s">
        <v>21049</v>
      </c>
      <c r="R3221" s="7">
        <v>42736</v>
      </c>
      <c r="S3221" s="8">
        <f t="shared" si="400"/>
        <v>2017</v>
      </c>
      <c r="T3221" s="8">
        <v>2017</v>
      </c>
      <c r="U3221" s="8">
        <f t="shared" si="401"/>
        <v>5</v>
      </c>
      <c r="V3221" s="7">
        <v>2017</v>
      </c>
      <c r="W3221" t="s">
        <v>5854</v>
      </c>
      <c r="X3221" s="2">
        <v>1.3280000000000001</v>
      </c>
      <c r="Y3221" s="6">
        <f t="shared" si="406"/>
        <v>3.5450201542937994E-2</v>
      </c>
      <c r="AA3221">
        <v>15361225</v>
      </c>
      <c r="AB3221">
        <v>18894</v>
      </c>
      <c r="AD3221" t="s">
        <v>6</v>
      </c>
      <c r="AE3221">
        <v>16</v>
      </c>
      <c r="AG3221">
        <v>7936503</v>
      </c>
      <c r="AH3221" t="s">
        <v>21048</v>
      </c>
      <c r="AI3221" t="s">
        <v>21047</v>
      </c>
      <c r="AJ3221" t="s">
        <v>21046</v>
      </c>
      <c r="AK3221" t="s">
        <v>21045</v>
      </c>
      <c r="AL3221">
        <v>16</v>
      </c>
      <c r="AM3221" s="5">
        <f t="shared" si="402"/>
        <v>3.2</v>
      </c>
      <c r="AN3221" s="4">
        <f t="shared" si="407"/>
        <v>4.8466489965922005E-3</v>
      </c>
      <c r="AO3221" s="3"/>
      <c r="AP3221">
        <v>0</v>
      </c>
      <c r="AQ3221" t="s">
        <v>76</v>
      </c>
      <c r="AR3221">
        <v>61331006</v>
      </c>
      <c r="AS3221" t="s">
        <v>75</v>
      </c>
      <c r="AT3221" s="2">
        <v>3.8340000000000001</v>
      </c>
      <c r="AU3221" s="1">
        <f t="shared" si="403"/>
        <v>2.6269135779034256</v>
      </c>
      <c r="AV3221" s="1">
        <f t="shared" si="404"/>
        <v>2.0148425269765098</v>
      </c>
      <c r="AW3221" s="1">
        <f t="shared" si="405"/>
        <v>1.402771476049594</v>
      </c>
    </row>
    <row r="3222" spans="1:49" x14ac:dyDescent="0.2">
      <c r="A3222">
        <v>3220</v>
      </c>
      <c r="B3222" t="s">
        <v>21044</v>
      </c>
      <c r="C3222" t="s">
        <v>21043</v>
      </c>
      <c r="F3222" t="s">
        <v>21042</v>
      </c>
      <c r="G3222" t="s">
        <v>14</v>
      </c>
      <c r="H3222" t="s">
        <v>13</v>
      </c>
      <c r="I3222" t="s">
        <v>21041</v>
      </c>
      <c r="J3222" t="s">
        <v>21040</v>
      </c>
      <c r="K3222" t="s">
        <v>21039</v>
      </c>
      <c r="L3222" t="s">
        <v>21038</v>
      </c>
      <c r="M3222" t="s">
        <v>21037</v>
      </c>
      <c r="N3222">
        <v>7</v>
      </c>
      <c r="O3222" t="s">
        <v>21036</v>
      </c>
      <c r="P3222" t="s">
        <v>21035</v>
      </c>
      <c r="Q3222" t="s">
        <v>21034</v>
      </c>
      <c r="R3222" s="7">
        <v>42736</v>
      </c>
      <c r="S3222" s="8">
        <f t="shared" si="400"/>
        <v>2017</v>
      </c>
      <c r="T3222" s="8">
        <v>2017</v>
      </c>
      <c r="U3222" s="8">
        <f t="shared" si="401"/>
        <v>5</v>
      </c>
      <c r="V3222" s="7">
        <v>2017</v>
      </c>
      <c r="W3222" t="s">
        <v>11732</v>
      </c>
      <c r="X3222" s="2">
        <v>2.823</v>
      </c>
      <c r="Y3222" s="6">
        <f t="shared" si="406"/>
        <v>7.5358372707615917E-2</v>
      </c>
      <c r="AA3222">
        <v>1636804</v>
      </c>
      <c r="AB3222">
        <v>17249</v>
      </c>
      <c r="AD3222" t="s">
        <v>6</v>
      </c>
      <c r="AE3222">
        <v>55</v>
      </c>
      <c r="AF3222">
        <v>9</v>
      </c>
      <c r="AG3222">
        <v>8030501</v>
      </c>
      <c r="AH3222" t="s">
        <v>3137</v>
      </c>
      <c r="AI3222" t="s">
        <v>21033</v>
      </c>
      <c r="AK3222" t="s">
        <v>21032</v>
      </c>
      <c r="AL3222">
        <v>423</v>
      </c>
      <c r="AM3222" s="5">
        <f t="shared" si="402"/>
        <v>84.6</v>
      </c>
      <c r="AN3222" s="4">
        <f t="shared" si="407"/>
        <v>0.12813328284740627</v>
      </c>
      <c r="AO3222" s="3"/>
      <c r="AP3222">
        <v>0</v>
      </c>
      <c r="AQ3222" t="s">
        <v>795</v>
      </c>
      <c r="AR3222" t="s">
        <v>1</v>
      </c>
      <c r="AS3222" t="s">
        <v>794</v>
      </c>
      <c r="AT3222" s="2">
        <v>9.6189999999999998</v>
      </c>
      <c r="AU3222" s="1">
        <f t="shared" si="403"/>
        <v>9.119084574955302</v>
      </c>
      <c r="AV3222" s="1">
        <f t="shared" si="404"/>
        <v>10.174582777751109</v>
      </c>
      <c r="AW3222" s="1">
        <f t="shared" si="405"/>
        <v>11.230080980546916</v>
      </c>
    </row>
    <row r="3223" spans="1:49" x14ac:dyDescent="0.2">
      <c r="A3223">
        <v>3221</v>
      </c>
      <c r="B3223" t="s">
        <v>21031</v>
      </c>
      <c r="C3223" t="s">
        <v>21030</v>
      </c>
      <c r="F3223" t="s">
        <v>21029</v>
      </c>
      <c r="G3223" t="s">
        <v>14</v>
      </c>
      <c r="H3223" t="s">
        <v>13</v>
      </c>
      <c r="I3223" t="s">
        <v>21028</v>
      </c>
      <c r="J3223" t="s">
        <v>21027</v>
      </c>
      <c r="K3223" t="s">
        <v>21026</v>
      </c>
      <c r="L3223" t="s">
        <v>21025</v>
      </c>
      <c r="M3223" t="s">
        <v>21024</v>
      </c>
      <c r="N3223">
        <v>6</v>
      </c>
      <c r="O3223" t="s">
        <v>21023</v>
      </c>
      <c r="P3223" t="s">
        <v>21022</v>
      </c>
      <c r="Q3223" t="s">
        <v>21021</v>
      </c>
      <c r="R3223" s="7">
        <v>42736</v>
      </c>
      <c r="S3223" s="8">
        <f t="shared" si="400"/>
        <v>2017</v>
      </c>
      <c r="T3223" s="8">
        <v>2017</v>
      </c>
      <c r="U3223" s="8">
        <f t="shared" si="401"/>
        <v>5</v>
      </c>
      <c r="V3223" s="7">
        <v>2017</v>
      </c>
      <c r="W3223" t="s">
        <v>5854</v>
      </c>
      <c r="X3223" s="2">
        <v>1.3280000000000001</v>
      </c>
      <c r="Y3223" s="6">
        <f t="shared" si="406"/>
        <v>3.5450201542937994E-2</v>
      </c>
      <c r="AA3223">
        <v>15361225</v>
      </c>
      <c r="AB3223">
        <v>18894</v>
      </c>
      <c r="AD3223" t="s">
        <v>6</v>
      </c>
      <c r="AE3223">
        <v>16</v>
      </c>
      <c r="AG3223">
        <v>7934105</v>
      </c>
      <c r="AH3223" t="s">
        <v>21020</v>
      </c>
      <c r="AI3223" t="s">
        <v>21019</v>
      </c>
      <c r="AJ3223" t="s">
        <v>21018</v>
      </c>
      <c r="AK3223" t="s">
        <v>21017</v>
      </c>
      <c r="AL3223">
        <v>5</v>
      </c>
      <c r="AM3223" s="5">
        <f t="shared" si="402"/>
        <v>1</v>
      </c>
      <c r="AN3223" s="4">
        <f t="shared" si="407"/>
        <v>1.5145778114350624E-3</v>
      </c>
      <c r="AO3223" s="3"/>
      <c r="AP3223">
        <v>0</v>
      </c>
      <c r="AR3223" t="s">
        <v>1</v>
      </c>
      <c r="AS3223" t="s">
        <v>21016</v>
      </c>
      <c r="AT3223" s="2">
        <v>3.8340000000000001</v>
      </c>
      <c r="AU3223" s="1">
        <f t="shared" si="403"/>
        <v>2.5269514423487114</v>
      </c>
      <c r="AV3223" s="1">
        <f t="shared" si="404"/>
        <v>1.8482389677186528</v>
      </c>
      <c r="AW3223" s="1">
        <f t="shared" si="405"/>
        <v>1.1695264930885942</v>
      </c>
    </row>
    <row r="3224" spans="1:49" x14ac:dyDescent="0.2">
      <c r="A3224">
        <v>3222</v>
      </c>
      <c r="B3224" t="s">
        <v>21015</v>
      </c>
      <c r="C3224" t="s">
        <v>21014</v>
      </c>
      <c r="F3224" t="s">
        <v>21013</v>
      </c>
      <c r="G3224" t="s">
        <v>14</v>
      </c>
      <c r="H3224" t="s">
        <v>13</v>
      </c>
      <c r="I3224" t="s">
        <v>21012</v>
      </c>
      <c r="J3224" t="s">
        <v>21011</v>
      </c>
      <c r="K3224" t="s">
        <v>21010</v>
      </c>
      <c r="L3224" t="s">
        <v>21009</v>
      </c>
      <c r="M3224" t="s">
        <v>21008</v>
      </c>
      <c r="N3224">
        <v>4</v>
      </c>
      <c r="O3224" t="s">
        <v>21007</v>
      </c>
      <c r="P3224" t="s">
        <v>21006</v>
      </c>
      <c r="Q3224" t="s">
        <v>21005</v>
      </c>
      <c r="R3224" s="7">
        <v>42736</v>
      </c>
      <c r="S3224" s="8">
        <f t="shared" si="400"/>
        <v>2017</v>
      </c>
      <c r="T3224" s="8">
        <v>2017</v>
      </c>
      <c r="U3224" s="8">
        <f t="shared" si="401"/>
        <v>5</v>
      </c>
      <c r="V3224" s="7">
        <v>2017</v>
      </c>
      <c r="W3224" t="s">
        <v>5854</v>
      </c>
      <c r="X3224" s="2">
        <v>1.3280000000000001</v>
      </c>
      <c r="Y3224" s="6">
        <f t="shared" si="406"/>
        <v>3.5450201542937994E-2</v>
      </c>
      <c r="AA3224">
        <v>15361225</v>
      </c>
      <c r="AB3224">
        <v>18894</v>
      </c>
      <c r="AD3224" t="s">
        <v>6</v>
      </c>
      <c r="AE3224">
        <v>16</v>
      </c>
      <c r="AG3224">
        <v>7942141</v>
      </c>
      <c r="AH3224" t="s">
        <v>21004</v>
      </c>
      <c r="AI3224" t="s">
        <v>21003</v>
      </c>
      <c r="AJ3224" t="s">
        <v>21002</v>
      </c>
      <c r="AK3224" t="s">
        <v>21001</v>
      </c>
      <c r="AL3224">
        <v>13</v>
      </c>
      <c r="AM3224" s="5">
        <f t="shared" si="402"/>
        <v>2.6</v>
      </c>
      <c r="AN3224" s="4">
        <f t="shared" si="407"/>
        <v>3.9379023097311627E-3</v>
      </c>
      <c r="AO3224" s="3"/>
      <c r="AP3224">
        <v>0</v>
      </c>
      <c r="AQ3224" t="s">
        <v>111</v>
      </c>
      <c r="AR3224">
        <v>307001104102</v>
      </c>
      <c r="AS3224" t="s">
        <v>109</v>
      </c>
      <c r="AT3224" s="2">
        <v>3.8340000000000001</v>
      </c>
      <c r="AU3224" s="1">
        <f t="shared" si="403"/>
        <v>2.5996511772975945</v>
      </c>
      <c r="AV3224" s="1">
        <f t="shared" si="404"/>
        <v>1.9694051926334579</v>
      </c>
      <c r="AW3224" s="1">
        <f t="shared" si="405"/>
        <v>1.3391592079693211</v>
      </c>
    </row>
    <row r="3225" spans="1:49" x14ac:dyDescent="0.2">
      <c r="A3225">
        <v>3223</v>
      </c>
      <c r="B3225" t="s">
        <v>21000</v>
      </c>
      <c r="C3225" t="s">
        <v>20999</v>
      </c>
      <c r="F3225" t="s">
        <v>20998</v>
      </c>
      <c r="G3225" t="s">
        <v>14</v>
      </c>
      <c r="H3225" t="s">
        <v>13</v>
      </c>
      <c r="I3225" t="s">
        <v>957</v>
      </c>
      <c r="J3225">
        <v>60024350</v>
      </c>
      <c r="K3225" t="s">
        <v>6135</v>
      </c>
      <c r="L3225" t="s">
        <v>2955</v>
      </c>
      <c r="M3225" t="s">
        <v>9</v>
      </c>
      <c r="N3225">
        <v>3</v>
      </c>
      <c r="O3225" t="s">
        <v>20997</v>
      </c>
      <c r="P3225" t="s">
        <v>20996</v>
      </c>
      <c r="Q3225" t="s">
        <v>10395</v>
      </c>
      <c r="R3225" s="7">
        <v>42736</v>
      </c>
      <c r="S3225" s="8">
        <f t="shared" si="400"/>
        <v>2017</v>
      </c>
      <c r="T3225" s="8">
        <v>2017</v>
      </c>
      <c r="U3225" s="8">
        <f t="shared" si="401"/>
        <v>5</v>
      </c>
      <c r="V3225" s="7">
        <v>2017</v>
      </c>
      <c r="W3225" t="s">
        <v>6649</v>
      </c>
      <c r="X3225" s="2">
        <v>1.573</v>
      </c>
      <c r="Y3225" s="6">
        <f t="shared" si="406"/>
        <v>4.1990336616748086E-2</v>
      </c>
      <c r="AA3225">
        <v>7315090</v>
      </c>
      <c r="AB3225">
        <v>29586</v>
      </c>
      <c r="AC3225">
        <v>15333884</v>
      </c>
      <c r="AD3225" t="s">
        <v>6</v>
      </c>
      <c r="AE3225">
        <v>40</v>
      </c>
      <c r="AF3225">
        <v>10</v>
      </c>
      <c r="AH3225" t="s">
        <v>20995</v>
      </c>
      <c r="AI3225" t="s">
        <v>20994</v>
      </c>
      <c r="AK3225" t="s">
        <v>20993</v>
      </c>
      <c r="AL3225">
        <v>15</v>
      </c>
      <c r="AM3225" s="5">
        <f t="shared" si="402"/>
        <v>3</v>
      </c>
      <c r="AN3225" s="4">
        <f t="shared" si="407"/>
        <v>4.5437334343051876E-3</v>
      </c>
      <c r="AO3225" s="3"/>
      <c r="AP3225">
        <v>0</v>
      </c>
      <c r="AQ3225" t="s">
        <v>76</v>
      </c>
      <c r="AR3225">
        <v>61403410</v>
      </c>
      <c r="AS3225" t="s">
        <v>75</v>
      </c>
      <c r="AT3225" s="2" t="s">
        <v>0</v>
      </c>
      <c r="AU3225" s="1">
        <f t="shared" si="403"/>
        <v>3.0756355662015218</v>
      </c>
      <c r="AV3225" s="1">
        <f t="shared" si="404"/>
        <v>2.3267035025526637</v>
      </c>
      <c r="AW3225" s="1">
        <f t="shared" si="405"/>
        <v>1.5777714389038058</v>
      </c>
    </row>
    <row r="3226" spans="1:49" x14ac:dyDescent="0.2">
      <c r="A3226">
        <v>3224</v>
      </c>
      <c r="B3226" t="s">
        <v>20992</v>
      </c>
      <c r="C3226" t="s">
        <v>20991</v>
      </c>
      <c r="F3226" t="s">
        <v>20990</v>
      </c>
      <c r="G3226" t="s">
        <v>14</v>
      </c>
      <c r="H3226" t="s">
        <v>13</v>
      </c>
      <c r="I3226" t="s">
        <v>3456</v>
      </c>
      <c r="J3226" t="s">
        <v>9617</v>
      </c>
      <c r="K3226" t="s">
        <v>9616</v>
      </c>
      <c r="L3226" t="s">
        <v>9615</v>
      </c>
      <c r="M3226" t="s">
        <v>2459</v>
      </c>
      <c r="N3226">
        <v>3</v>
      </c>
      <c r="O3226" t="s">
        <v>20989</v>
      </c>
      <c r="P3226" t="s">
        <v>20988</v>
      </c>
      <c r="Q3226" t="s">
        <v>20987</v>
      </c>
      <c r="R3226" s="7">
        <v>42736</v>
      </c>
      <c r="S3226" s="8">
        <f t="shared" si="400"/>
        <v>2017</v>
      </c>
      <c r="T3226" s="8">
        <v>2017</v>
      </c>
      <c r="U3226" s="8">
        <f t="shared" si="401"/>
        <v>5</v>
      </c>
      <c r="V3226" s="7">
        <v>2017</v>
      </c>
      <c r="W3226" t="s">
        <v>5854</v>
      </c>
      <c r="X3226" s="2">
        <v>1.3280000000000001</v>
      </c>
      <c r="Y3226" s="6">
        <f t="shared" si="406"/>
        <v>3.5450201542937994E-2</v>
      </c>
      <c r="AA3226">
        <v>15361225</v>
      </c>
      <c r="AB3226">
        <v>18894</v>
      </c>
      <c r="AD3226" t="s">
        <v>6</v>
      </c>
      <c r="AE3226">
        <v>16</v>
      </c>
      <c r="AG3226">
        <v>7935516</v>
      </c>
      <c r="AH3226" t="s">
        <v>20986</v>
      </c>
      <c r="AI3226" t="s">
        <v>20985</v>
      </c>
      <c r="AJ3226" t="s">
        <v>20984</v>
      </c>
      <c r="AK3226" t="s">
        <v>20983</v>
      </c>
      <c r="AL3226">
        <v>9</v>
      </c>
      <c r="AM3226" s="5">
        <f t="shared" si="402"/>
        <v>1.8</v>
      </c>
      <c r="AN3226" s="4">
        <f t="shared" si="407"/>
        <v>2.7262400605831123E-3</v>
      </c>
      <c r="AO3226" s="3"/>
      <c r="AP3226">
        <v>0</v>
      </c>
      <c r="AQ3226" t="s">
        <v>76</v>
      </c>
      <c r="AR3226">
        <v>61372057</v>
      </c>
      <c r="AS3226" t="s">
        <v>75</v>
      </c>
      <c r="AT3226" s="2">
        <v>3.8340000000000001</v>
      </c>
      <c r="AU3226" s="1">
        <f t="shared" si="403"/>
        <v>2.563301309823153</v>
      </c>
      <c r="AV3226" s="1">
        <f t="shared" si="404"/>
        <v>1.9088220801760554</v>
      </c>
      <c r="AW3226" s="1">
        <f t="shared" si="405"/>
        <v>1.2543428505289576</v>
      </c>
    </row>
    <row r="3227" spans="1:49" x14ac:dyDescent="0.2">
      <c r="A3227">
        <v>3225</v>
      </c>
      <c r="B3227" t="s">
        <v>20982</v>
      </c>
      <c r="C3227" t="s">
        <v>20981</v>
      </c>
      <c r="F3227" t="s">
        <v>20980</v>
      </c>
      <c r="G3227" t="s">
        <v>14</v>
      </c>
      <c r="H3227" t="s">
        <v>13</v>
      </c>
      <c r="I3227" t="s">
        <v>10506</v>
      </c>
      <c r="J3227" t="s">
        <v>20979</v>
      </c>
      <c r="K3227" t="s">
        <v>20978</v>
      </c>
      <c r="L3227" t="s">
        <v>20977</v>
      </c>
      <c r="M3227" t="s">
        <v>10023</v>
      </c>
      <c r="N3227">
        <v>3</v>
      </c>
      <c r="O3227" t="s">
        <v>20976</v>
      </c>
      <c r="P3227" t="s">
        <v>20975</v>
      </c>
      <c r="Q3227" t="s">
        <v>20974</v>
      </c>
      <c r="R3227" s="7">
        <v>42736</v>
      </c>
      <c r="S3227" s="8">
        <f t="shared" si="400"/>
        <v>2017</v>
      </c>
      <c r="T3227" s="8">
        <v>2017</v>
      </c>
      <c r="U3227" s="8">
        <f t="shared" si="401"/>
        <v>5</v>
      </c>
      <c r="V3227" s="7">
        <v>2017</v>
      </c>
      <c r="W3227" t="s">
        <v>5854</v>
      </c>
      <c r="X3227" s="2">
        <v>1.3280000000000001</v>
      </c>
      <c r="Y3227" s="6">
        <f t="shared" si="406"/>
        <v>3.5450201542937994E-2</v>
      </c>
      <c r="AA3227">
        <v>15361225</v>
      </c>
      <c r="AB3227">
        <v>18894</v>
      </c>
      <c r="AD3227" t="s">
        <v>6</v>
      </c>
      <c r="AE3227">
        <v>16</v>
      </c>
      <c r="AG3227">
        <v>7895155</v>
      </c>
      <c r="AH3227" t="s">
        <v>20973</v>
      </c>
      <c r="AI3227" t="s">
        <v>20972</v>
      </c>
      <c r="AJ3227" t="s">
        <v>20971</v>
      </c>
      <c r="AK3227" t="s">
        <v>20970</v>
      </c>
      <c r="AL3227">
        <v>17</v>
      </c>
      <c r="AM3227" s="5">
        <f t="shared" si="402"/>
        <v>3.4</v>
      </c>
      <c r="AN3227" s="4">
        <f t="shared" si="407"/>
        <v>5.1495645588792126E-3</v>
      </c>
      <c r="AO3227" s="3"/>
      <c r="AP3227">
        <v>0</v>
      </c>
      <c r="AQ3227" t="s">
        <v>76</v>
      </c>
      <c r="AR3227">
        <v>61671207</v>
      </c>
      <c r="AS3227" t="s">
        <v>75</v>
      </c>
      <c r="AT3227" s="2">
        <v>3.8340000000000001</v>
      </c>
      <c r="AU3227" s="1">
        <f t="shared" si="403"/>
        <v>2.6360010447720361</v>
      </c>
      <c r="AV3227" s="1">
        <f t="shared" si="404"/>
        <v>2.02998830509086</v>
      </c>
      <c r="AW3227" s="1">
        <f t="shared" si="405"/>
        <v>1.4239755654096846</v>
      </c>
    </row>
    <row r="3228" spans="1:49" x14ac:dyDescent="0.2">
      <c r="A3228">
        <v>3226</v>
      </c>
      <c r="B3228" t="s">
        <v>20969</v>
      </c>
      <c r="C3228" t="s">
        <v>20968</v>
      </c>
      <c r="F3228" t="s">
        <v>20967</v>
      </c>
      <c r="G3228" t="s">
        <v>14</v>
      </c>
      <c r="H3228" t="s">
        <v>13</v>
      </c>
      <c r="I3228" t="s">
        <v>4866</v>
      </c>
      <c r="J3228">
        <v>60025578</v>
      </c>
      <c r="K3228" t="s">
        <v>200</v>
      </c>
      <c r="L3228" t="s">
        <v>10</v>
      </c>
      <c r="M3228" t="s">
        <v>9</v>
      </c>
      <c r="N3228">
        <v>4</v>
      </c>
      <c r="O3228" t="s">
        <v>20966</v>
      </c>
      <c r="P3228" t="s">
        <v>20965</v>
      </c>
      <c r="Q3228" t="s">
        <v>1375</v>
      </c>
      <c r="R3228" s="7">
        <v>42736</v>
      </c>
      <c r="S3228" s="8">
        <f t="shared" si="400"/>
        <v>2017</v>
      </c>
      <c r="T3228" s="8">
        <v>2017</v>
      </c>
      <c r="U3228" s="8">
        <f t="shared" si="401"/>
        <v>5</v>
      </c>
      <c r="V3228" s="7">
        <v>2017</v>
      </c>
      <c r="W3228" t="s">
        <v>5854</v>
      </c>
      <c r="X3228" s="2">
        <v>1.3280000000000001</v>
      </c>
      <c r="Y3228" s="6">
        <f t="shared" si="406"/>
        <v>3.5450201542937994E-2</v>
      </c>
      <c r="AA3228">
        <v>15361225</v>
      </c>
      <c r="AB3228">
        <v>18894</v>
      </c>
      <c r="AD3228" t="s">
        <v>6</v>
      </c>
      <c r="AE3228">
        <v>16</v>
      </c>
      <c r="AG3228">
        <v>7944610</v>
      </c>
      <c r="AH3228" t="s">
        <v>20964</v>
      </c>
      <c r="AI3228" t="s">
        <v>20963</v>
      </c>
      <c r="AJ3228" t="s">
        <v>20962</v>
      </c>
      <c r="AK3228" t="s">
        <v>20961</v>
      </c>
      <c r="AL3228">
        <v>114</v>
      </c>
      <c r="AM3228" s="5">
        <f t="shared" si="402"/>
        <v>22.8</v>
      </c>
      <c r="AN3228" s="4">
        <f t="shared" si="407"/>
        <v>3.4532374100719423E-2</v>
      </c>
      <c r="AO3228" s="3"/>
      <c r="AP3228">
        <v>0</v>
      </c>
      <c r="AQ3228" t="s">
        <v>76</v>
      </c>
      <c r="AR3228">
        <v>61431010</v>
      </c>
      <c r="AS3228" t="s">
        <v>75</v>
      </c>
      <c r="AT3228" s="2">
        <v>3.8340000000000001</v>
      </c>
      <c r="AU3228" s="1">
        <f t="shared" si="403"/>
        <v>3.5174853310272427</v>
      </c>
      <c r="AV3228" s="1">
        <f t="shared" si="404"/>
        <v>3.4991287821828712</v>
      </c>
      <c r="AW3228" s="1">
        <f t="shared" si="405"/>
        <v>3.4807722333384992</v>
      </c>
    </row>
    <row r="3229" spans="1:49" x14ac:dyDescent="0.2">
      <c r="A3229">
        <v>3227</v>
      </c>
      <c r="B3229" t="s">
        <v>20960</v>
      </c>
      <c r="C3229" t="s">
        <v>20959</v>
      </c>
      <c r="F3229" t="s">
        <v>20958</v>
      </c>
      <c r="G3229" t="s">
        <v>14</v>
      </c>
      <c r="H3229" t="s">
        <v>13</v>
      </c>
      <c r="I3229" t="s">
        <v>20957</v>
      </c>
      <c r="J3229" t="s">
        <v>20956</v>
      </c>
      <c r="K3229" t="s">
        <v>20955</v>
      </c>
      <c r="L3229" t="s">
        <v>20954</v>
      </c>
      <c r="M3229" t="s">
        <v>5352</v>
      </c>
      <c r="N3229">
        <v>3</v>
      </c>
      <c r="O3229" t="s">
        <v>20953</v>
      </c>
      <c r="P3229" t="s">
        <v>20952</v>
      </c>
      <c r="Q3229" t="s">
        <v>20951</v>
      </c>
      <c r="R3229" s="7">
        <v>42736</v>
      </c>
      <c r="S3229" s="8">
        <f t="shared" si="400"/>
        <v>2017</v>
      </c>
      <c r="T3229" s="8">
        <v>2017</v>
      </c>
      <c r="U3229" s="8">
        <f t="shared" si="401"/>
        <v>5</v>
      </c>
      <c r="V3229" s="7">
        <v>2017</v>
      </c>
      <c r="W3229" t="s">
        <v>5854</v>
      </c>
      <c r="X3229" s="2">
        <v>1.3280000000000001</v>
      </c>
      <c r="Y3229" s="6">
        <f t="shared" si="406"/>
        <v>3.5450201542937994E-2</v>
      </c>
      <c r="AA3229">
        <v>15361225</v>
      </c>
      <c r="AB3229">
        <v>18894</v>
      </c>
      <c r="AD3229" t="s">
        <v>6</v>
      </c>
      <c r="AE3229">
        <v>16</v>
      </c>
      <c r="AG3229">
        <v>7945268</v>
      </c>
      <c r="AH3229" t="s">
        <v>20950</v>
      </c>
      <c r="AI3229" t="s">
        <v>20949</v>
      </c>
      <c r="AJ3229" t="s">
        <v>20948</v>
      </c>
      <c r="AK3229" t="s">
        <v>20947</v>
      </c>
      <c r="AL3229">
        <v>13</v>
      </c>
      <c r="AM3229" s="5">
        <f t="shared" si="402"/>
        <v>2.6</v>
      </c>
      <c r="AN3229" s="4">
        <f t="shared" si="407"/>
        <v>3.9379023097311627E-3</v>
      </c>
      <c r="AO3229" s="3"/>
      <c r="AP3229">
        <v>0</v>
      </c>
      <c r="AR3229" t="s">
        <v>1</v>
      </c>
      <c r="AT3229" s="2">
        <v>3.8340000000000001</v>
      </c>
      <c r="AU3229" s="1">
        <f t="shared" si="403"/>
        <v>2.5996511772975945</v>
      </c>
      <c r="AV3229" s="1">
        <f t="shared" si="404"/>
        <v>1.9694051926334579</v>
      </c>
      <c r="AW3229" s="1">
        <f t="shared" si="405"/>
        <v>1.3391592079693211</v>
      </c>
    </row>
    <row r="3230" spans="1:49" x14ac:dyDescent="0.2">
      <c r="A3230">
        <v>3228</v>
      </c>
      <c r="B3230" t="s">
        <v>20946</v>
      </c>
      <c r="C3230" t="s">
        <v>20945</v>
      </c>
      <c r="F3230" t="s">
        <v>20944</v>
      </c>
      <c r="G3230" t="s">
        <v>14</v>
      </c>
      <c r="H3230" t="s">
        <v>13</v>
      </c>
      <c r="I3230" t="s">
        <v>20943</v>
      </c>
      <c r="J3230" t="s">
        <v>20942</v>
      </c>
      <c r="K3230" t="s">
        <v>20941</v>
      </c>
      <c r="L3230" t="s">
        <v>20940</v>
      </c>
      <c r="M3230" t="s">
        <v>20939</v>
      </c>
      <c r="N3230">
        <v>12</v>
      </c>
      <c r="O3230" t="s">
        <v>20938</v>
      </c>
      <c r="P3230" t="s">
        <v>20937</v>
      </c>
      <c r="Q3230" t="s">
        <v>20936</v>
      </c>
      <c r="R3230" s="7">
        <v>42736</v>
      </c>
      <c r="S3230" s="8">
        <f t="shared" si="400"/>
        <v>2017</v>
      </c>
      <c r="T3230" s="8">
        <v>2017</v>
      </c>
      <c r="U3230" s="8">
        <f t="shared" si="401"/>
        <v>5</v>
      </c>
      <c r="V3230" s="7">
        <v>2017</v>
      </c>
      <c r="W3230" t="s">
        <v>20935</v>
      </c>
      <c r="X3230" s="2">
        <v>1.008</v>
      </c>
      <c r="Y3230" s="6">
        <f t="shared" si="406"/>
        <v>2.6907984303675823E-2</v>
      </c>
      <c r="AB3230">
        <v>5600152714</v>
      </c>
      <c r="AC3230">
        <v>13496476</v>
      </c>
      <c r="AD3230" t="s">
        <v>6</v>
      </c>
      <c r="AE3230">
        <v>13</v>
      </c>
      <c r="AF3230" t="s">
        <v>20934</v>
      </c>
      <c r="AH3230" t="s">
        <v>20933</v>
      </c>
      <c r="AI3230" t="s">
        <v>20932</v>
      </c>
      <c r="AK3230" t="s">
        <v>20931</v>
      </c>
      <c r="AL3230">
        <v>13</v>
      </c>
      <c r="AM3230" s="5">
        <f t="shared" si="402"/>
        <v>2.6</v>
      </c>
      <c r="AN3230" s="4">
        <f t="shared" si="407"/>
        <v>3.9379023097311627E-3</v>
      </c>
      <c r="AO3230" s="3"/>
      <c r="AP3230">
        <v>1</v>
      </c>
      <c r="AR3230" t="s">
        <v>1</v>
      </c>
      <c r="AT3230" s="2" t="s">
        <v>0</v>
      </c>
      <c r="AU3230" s="1">
        <f t="shared" si="403"/>
        <v>2.0016959705492421</v>
      </c>
      <c r="AV3230" s="1">
        <f t="shared" si="404"/>
        <v>1.5422943306703494</v>
      </c>
      <c r="AW3230" s="1">
        <f t="shared" si="405"/>
        <v>1.0828926907914562</v>
      </c>
    </row>
    <row r="3231" spans="1:49" x14ac:dyDescent="0.2">
      <c r="A3231">
        <v>3229</v>
      </c>
      <c r="B3231" t="s">
        <v>20930</v>
      </c>
      <c r="C3231" t="s">
        <v>20929</v>
      </c>
      <c r="F3231" t="s">
        <v>20928</v>
      </c>
      <c r="G3231" t="s">
        <v>14</v>
      </c>
      <c r="H3231" t="s">
        <v>13</v>
      </c>
      <c r="I3231" t="s">
        <v>20927</v>
      </c>
      <c r="J3231">
        <v>60025578</v>
      </c>
      <c r="K3231" t="s">
        <v>200</v>
      </c>
      <c r="L3231" t="s">
        <v>10</v>
      </c>
      <c r="M3231" t="s">
        <v>9</v>
      </c>
      <c r="N3231">
        <v>4</v>
      </c>
      <c r="O3231" t="s">
        <v>20926</v>
      </c>
      <c r="P3231" t="s">
        <v>20925</v>
      </c>
      <c r="Q3231" t="s">
        <v>1375</v>
      </c>
      <c r="R3231" s="7">
        <v>42736</v>
      </c>
      <c r="S3231" s="8">
        <f t="shared" si="400"/>
        <v>2017</v>
      </c>
      <c r="T3231" s="8">
        <v>2017</v>
      </c>
      <c r="U3231" s="8">
        <f t="shared" si="401"/>
        <v>5</v>
      </c>
      <c r="V3231" s="7">
        <v>2017</v>
      </c>
      <c r="W3231" t="s">
        <v>20924</v>
      </c>
      <c r="X3231" s="2">
        <v>0.34499999999999997</v>
      </c>
      <c r="Y3231" s="6">
        <f t="shared" si="406"/>
        <v>9.2095779610795216E-3</v>
      </c>
      <c r="AA3231">
        <v>1445154</v>
      </c>
      <c r="AB3231">
        <v>24904</v>
      </c>
      <c r="AD3231" t="s">
        <v>6</v>
      </c>
      <c r="AE3231">
        <v>37</v>
      </c>
      <c r="AF3231">
        <v>4</v>
      </c>
      <c r="AH3231" t="s">
        <v>20923</v>
      </c>
      <c r="AI3231" t="s">
        <v>20922</v>
      </c>
      <c r="AJ3231" t="s">
        <v>20921</v>
      </c>
      <c r="AK3231" t="s">
        <v>20920</v>
      </c>
      <c r="AL3231">
        <v>1</v>
      </c>
      <c r="AM3231" s="5">
        <f t="shared" si="402"/>
        <v>0.2</v>
      </c>
      <c r="AN3231" s="4">
        <f t="shared" si="407"/>
        <v>3.0291556228701253E-4</v>
      </c>
      <c r="AO3231" s="3"/>
      <c r="AP3231">
        <v>0</v>
      </c>
      <c r="AR3231" t="s">
        <v>20919</v>
      </c>
      <c r="AS3231" t="s">
        <v>20918</v>
      </c>
      <c r="AT3231" s="2">
        <v>1.256</v>
      </c>
      <c r="AU3231" s="1">
        <f t="shared" si="403"/>
        <v>0.65375792414417688</v>
      </c>
      <c r="AV3231" s="1">
        <f t="shared" si="404"/>
        <v>0.47562467616832671</v>
      </c>
      <c r="AW3231" s="1">
        <f t="shared" si="405"/>
        <v>0.29749142819247654</v>
      </c>
    </row>
    <row r="3232" spans="1:49" x14ac:dyDescent="0.2">
      <c r="A3232">
        <v>3230</v>
      </c>
      <c r="B3232" t="s">
        <v>20917</v>
      </c>
      <c r="C3232" t="s">
        <v>20916</v>
      </c>
      <c r="F3232" t="s">
        <v>20915</v>
      </c>
      <c r="G3232" t="s">
        <v>14</v>
      </c>
      <c r="H3232" t="s">
        <v>13</v>
      </c>
      <c r="I3232" t="s">
        <v>10772</v>
      </c>
      <c r="J3232" t="s">
        <v>20909</v>
      </c>
      <c r="K3232" t="s">
        <v>20914</v>
      </c>
      <c r="L3232" t="s">
        <v>20913</v>
      </c>
      <c r="M3232" t="s">
        <v>20912</v>
      </c>
      <c r="N3232">
        <v>3</v>
      </c>
      <c r="O3232" t="s">
        <v>20911</v>
      </c>
      <c r="P3232" t="s">
        <v>20910</v>
      </c>
      <c r="Q3232" t="s">
        <v>20909</v>
      </c>
      <c r="R3232" s="7">
        <v>42736</v>
      </c>
      <c r="S3232" s="8">
        <f t="shared" si="400"/>
        <v>2017</v>
      </c>
      <c r="T3232" s="8">
        <v>2017</v>
      </c>
      <c r="U3232" s="8">
        <f t="shared" si="401"/>
        <v>5</v>
      </c>
      <c r="V3232" s="7">
        <v>2017</v>
      </c>
      <c r="W3232" t="s">
        <v>5854</v>
      </c>
      <c r="X3232" s="2">
        <v>1.3280000000000001</v>
      </c>
      <c r="Y3232" s="6">
        <f t="shared" si="406"/>
        <v>3.5450201542937994E-2</v>
      </c>
      <c r="AA3232">
        <v>15361225</v>
      </c>
      <c r="AB3232">
        <v>18894</v>
      </c>
      <c r="AD3232" t="s">
        <v>6</v>
      </c>
      <c r="AE3232">
        <v>16</v>
      </c>
      <c r="AG3232">
        <v>7926309</v>
      </c>
      <c r="AH3232" t="s">
        <v>20908</v>
      </c>
      <c r="AI3232" t="s">
        <v>20907</v>
      </c>
      <c r="AJ3232" t="s">
        <v>20906</v>
      </c>
      <c r="AK3232" t="s">
        <v>20905</v>
      </c>
      <c r="AL3232">
        <v>131</v>
      </c>
      <c r="AM3232" s="5">
        <f t="shared" si="402"/>
        <v>26.2</v>
      </c>
      <c r="AN3232" s="4">
        <f t="shared" si="407"/>
        <v>3.9681938659598633E-2</v>
      </c>
      <c r="AO3232" s="3"/>
      <c r="AP3232">
        <v>0</v>
      </c>
      <c r="AQ3232" t="s">
        <v>944</v>
      </c>
      <c r="AR3232" t="s">
        <v>20904</v>
      </c>
      <c r="AS3232" t="s">
        <v>942</v>
      </c>
      <c r="AT3232" s="2">
        <v>3.8340000000000001</v>
      </c>
      <c r="AU3232" s="1">
        <f t="shared" si="403"/>
        <v>3.6719722677936182</v>
      </c>
      <c r="AV3232" s="1">
        <f t="shared" si="404"/>
        <v>3.7566070101268312</v>
      </c>
      <c r="AW3232" s="1">
        <f t="shared" si="405"/>
        <v>3.8412417524600437</v>
      </c>
    </row>
    <row r="3233" spans="1:49" x14ac:dyDescent="0.2">
      <c r="A3233">
        <v>3231</v>
      </c>
      <c r="B3233" t="s">
        <v>20903</v>
      </c>
      <c r="C3233" t="s">
        <v>20902</v>
      </c>
      <c r="F3233" t="s">
        <v>20901</v>
      </c>
      <c r="G3233" t="s">
        <v>14</v>
      </c>
      <c r="H3233" t="s">
        <v>13</v>
      </c>
      <c r="I3233" t="s">
        <v>20900</v>
      </c>
      <c r="J3233" t="s">
        <v>20899</v>
      </c>
      <c r="K3233" t="s">
        <v>20898</v>
      </c>
      <c r="L3233" t="s">
        <v>20897</v>
      </c>
      <c r="M3233" t="s">
        <v>20896</v>
      </c>
      <c r="N3233">
        <v>4</v>
      </c>
      <c r="O3233" t="s">
        <v>20895</v>
      </c>
      <c r="P3233" t="s">
        <v>20894</v>
      </c>
      <c r="Q3233" t="s">
        <v>20893</v>
      </c>
      <c r="R3233" s="7">
        <v>42736</v>
      </c>
      <c r="S3233" s="8">
        <f t="shared" si="400"/>
        <v>2017</v>
      </c>
      <c r="T3233" s="8">
        <v>2017</v>
      </c>
      <c r="U3233" s="8">
        <f t="shared" si="401"/>
        <v>5</v>
      </c>
      <c r="V3233" s="7">
        <v>2017</v>
      </c>
      <c r="W3233" t="s">
        <v>6573</v>
      </c>
      <c r="X3233" s="2">
        <v>0.32200000000000001</v>
      </c>
      <c r="Y3233" s="6">
        <f t="shared" si="406"/>
        <v>8.5956060970075552E-3</v>
      </c>
      <c r="AA3233">
        <v>17466172</v>
      </c>
      <c r="AB3233">
        <v>5800207506</v>
      </c>
      <c r="AC3233">
        <v>17466180</v>
      </c>
      <c r="AD3233" t="s">
        <v>6</v>
      </c>
      <c r="AE3233">
        <v>28</v>
      </c>
      <c r="AF3233">
        <v>3</v>
      </c>
      <c r="AH3233" t="s">
        <v>20892</v>
      </c>
      <c r="AI3233" t="s">
        <v>20891</v>
      </c>
      <c r="AJ3233" t="s">
        <v>20890</v>
      </c>
      <c r="AK3233" t="s">
        <v>20889</v>
      </c>
      <c r="AL3233">
        <v>4</v>
      </c>
      <c r="AM3233" s="5">
        <f t="shared" si="402"/>
        <v>0.8</v>
      </c>
      <c r="AN3233" s="4">
        <f t="shared" si="407"/>
        <v>1.2116622491480501E-3</v>
      </c>
      <c r="AO3233" s="3"/>
      <c r="AP3233">
        <v>0</v>
      </c>
      <c r="AQ3233" t="s">
        <v>76</v>
      </c>
      <c r="AR3233">
        <v>61503185</v>
      </c>
      <c r="AS3233" t="s">
        <v>75</v>
      </c>
      <c r="AT3233" s="2" t="s">
        <v>0</v>
      </c>
      <c r="AU3233" s="1">
        <f t="shared" si="403"/>
        <v>0.63804229426497028</v>
      </c>
      <c r="AV3233" s="1">
        <f t="shared" si="404"/>
        <v>0.49036341730778027</v>
      </c>
      <c r="AW3233" s="1">
        <f t="shared" si="405"/>
        <v>0.34268454035059021</v>
      </c>
    </row>
    <row r="3234" spans="1:49" x14ac:dyDescent="0.2">
      <c r="A3234">
        <v>3232</v>
      </c>
      <c r="B3234" t="s">
        <v>20888</v>
      </c>
      <c r="C3234" t="s">
        <v>20887</v>
      </c>
      <c r="D3234" t="s">
        <v>20886</v>
      </c>
      <c r="E3234">
        <v>28934656</v>
      </c>
      <c r="F3234" t="s">
        <v>20885</v>
      </c>
      <c r="G3234" t="s">
        <v>14</v>
      </c>
      <c r="H3234" t="s">
        <v>13</v>
      </c>
      <c r="I3234" t="s">
        <v>20884</v>
      </c>
      <c r="J3234">
        <v>60021843</v>
      </c>
      <c r="K3234" t="s">
        <v>20883</v>
      </c>
      <c r="L3234" t="s">
        <v>363</v>
      </c>
      <c r="M3234" t="s">
        <v>9</v>
      </c>
      <c r="N3234">
        <v>4</v>
      </c>
      <c r="O3234" t="s">
        <v>20882</v>
      </c>
      <c r="P3234" t="s">
        <v>20881</v>
      </c>
      <c r="Q3234" t="s">
        <v>20880</v>
      </c>
      <c r="R3234" s="7">
        <v>42736</v>
      </c>
      <c r="S3234" s="8">
        <f t="shared" si="400"/>
        <v>2017</v>
      </c>
      <c r="T3234" s="8">
        <v>2017</v>
      </c>
      <c r="U3234" s="8">
        <f t="shared" si="401"/>
        <v>5</v>
      </c>
      <c r="V3234" s="7">
        <v>2017</v>
      </c>
      <c r="W3234" t="s">
        <v>5627</v>
      </c>
      <c r="X3234" s="2">
        <v>1.6319999999999999</v>
      </c>
      <c r="Y3234" s="6">
        <f t="shared" si="406"/>
        <v>4.3565307920237044E-2</v>
      </c>
      <c r="AA3234">
        <v>456535</v>
      </c>
      <c r="AB3234">
        <v>24657</v>
      </c>
      <c r="AC3234">
        <v>18791298</v>
      </c>
      <c r="AD3234" t="s">
        <v>6</v>
      </c>
      <c r="AE3234">
        <v>189</v>
      </c>
      <c r="AH3234" t="s">
        <v>13835</v>
      </c>
      <c r="AI3234" t="s">
        <v>20879</v>
      </c>
      <c r="AJ3234" t="s">
        <v>20878</v>
      </c>
      <c r="AK3234" t="s">
        <v>20877</v>
      </c>
      <c r="AL3234">
        <v>32</v>
      </c>
      <c r="AM3234" s="5">
        <f t="shared" si="402"/>
        <v>6.4</v>
      </c>
      <c r="AN3234" s="4">
        <f t="shared" si="407"/>
        <v>9.6932979931844011E-3</v>
      </c>
      <c r="AO3234" s="3"/>
      <c r="AP3234">
        <v>0</v>
      </c>
      <c r="AR3234">
        <v>201411089</v>
      </c>
      <c r="AT3234" s="2">
        <v>7.0860000000000003</v>
      </c>
      <c r="AU3234" s="1">
        <f t="shared" si="403"/>
        <v>3.3403704942121246</v>
      </c>
      <c r="AV3234" s="1">
        <f t="shared" si="404"/>
        <v>2.6629302956710723</v>
      </c>
      <c r="AW3234" s="1">
        <f t="shared" si="405"/>
        <v>1.9854900971300196</v>
      </c>
    </row>
    <row r="3235" spans="1:49" x14ac:dyDescent="0.2">
      <c r="A3235">
        <v>3233</v>
      </c>
      <c r="B3235" t="s">
        <v>20876</v>
      </c>
      <c r="C3235" t="s">
        <v>20875</v>
      </c>
      <c r="E3235">
        <v>28614913</v>
      </c>
      <c r="F3235" t="s">
        <v>20874</v>
      </c>
      <c r="G3235" t="s">
        <v>14</v>
      </c>
      <c r="H3235" t="s">
        <v>13</v>
      </c>
      <c r="I3235" t="s">
        <v>20873</v>
      </c>
      <c r="J3235" t="s">
        <v>20872</v>
      </c>
      <c r="K3235" t="s">
        <v>20871</v>
      </c>
      <c r="L3235" t="s">
        <v>20870</v>
      </c>
      <c r="M3235" t="s">
        <v>7150</v>
      </c>
      <c r="N3235">
        <v>9</v>
      </c>
      <c r="O3235" t="s">
        <v>20869</v>
      </c>
      <c r="P3235" t="s">
        <v>20868</v>
      </c>
      <c r="Q3235" t="s">
        <v>20867</v>
      </c>
      <c r="R3235" s="7">
        <v>42736</v>
      </c>
      <c r="S3235" s="8">
        <f t="shared" si="400"/>
        <v>2017</v>
      </c>
      <c r="T3235" s="8">
        <v>2017</v>
      </c>
      <c r="U3235" s="8">
        <f t="shared" si="401"/>
        <v>5</v>
      </c>
      <c r="V3235" s="7">
        <v>42736</v>
      </c>
      <c r="W3235" t="s">
        <v>20866</v>
      </c>
      <c r="X3235" s="2">
        <v>1.665</v>
      </c>
      <c r="Y3235" s="6">
        <f t="shared" si="406"/>
        <v>4.4446224073035959E-2</v>
      </c>
      <c r="AA3235">
        <v>10168478</v>
      </c>
      <c r="AB3235">
        <v>12217</v>
      </c>
      <c r="AC3235">
        <v>2191032</v>
      </c>
      <c r="AD3235" t="s">
        <v>6</v>
      </c>
      <c r="AE3235">
        <v>40</v>
      </c>
      <c r="AF3235">
        <v>6</v>
      </c>
      <c r="AH3235" t="s">
        <v>20865</v>
      </c>
      <c r="AI3235" t="s">
        <v>20864</v>
      </c>
      <c r="AJ3235" t="s">
        <v>20863</v>
      </c>
      <c r="AK3235" t="s">
        <v>20862</v>
      </c>
      <c r="AL3235">
        <v>4</v>
      </c>
      <c r="AM3235" s="5">
        <f t="shared" si="402"/>
        <v>0.8</v>
      </c>
      <c r="AN3235" s="4">
        <f t="shared" si="407"/>
        <v>1.2116622491480501E-3</v>
      </c>
      <c r="AO3235" s="3"/>
      <c r="AP3235">
        <v>1</v>
      </c>
      <c r="AQ3235" t="s">
        <v>944</v>
      </c>
      <c r="AR3235" t="s">
        <v>20861</v>
      </c>
      <c r="AS3235" t="s">
        <v>942</v>
      </c>
      <c r="AT3235" s="2">
        <v>5.0339999999999998</v>
      </c>
      <c r="AU3235" s="1">
        <f t="shared" si="403"/>
        <v>3.1475855525869583</v>
      </c>
      <c r="AV3235" s="1">
        <f t="shared" si="404"/>
        <v>2.2828943161092003</v>
      </c>
      <c r="AW3235" s="1">
        <f t="shared" si="405"/>
        <v>1.4182030796314422</v>
      </c>
    </row>
    <row r="3236" spans="1:49" x14ac:dyDescent="0.2">
      <c r="A3236">
        <v>3234</v>
      </c>
      <c r="B3236" t="s">
        <v>20860</v>
      </c>
      <c r="C3236" t="s">
        <v>20859</v>
      </c>
      <c r="F3236" t="s">
        <v>20858</v>
      </c>
      <c r="G3236" t="s">
        <v>14</v>
      </c>
      <c r="H3236" t="s">
        <v>13</v>
      </c>
      <c r="I3236" t="s">
        <v>17743</v>
      </c>
      <c r="J3236">
        <v>60025278</v>
      </c>
      <c r="K3236" t="s">
        <v>1591</v>
      </c>
      <c r="L3236" t="s">
        <v>363</v>
      </c>
      <c r="M3236" t="s">
        <v>9</v>
      </c>
      <c r="N3236">
        <v>4</v>
      </c>
      <c r="O3236" t="s">
        <v>17742</v>
      </c>
      <c r="P3236" t="s">
        <v>17741</v>
      </c>
      <c r="Q3236" t="s">
        <v>9738</v>
      </c>
      <c r="R3236" s="7">
        <v>42736</v>
      </c>
      <c r="S3236" s="8">
        <f t="shared" si="400"/>
        <v>2017</v>
      </c>
      <c r="T3236" s="8">
        <v>2017</v>
      </c>
      <c r="U3236" s="8">
        <f t="shared" si="401"/>
        <v>5</v>
      </c>
      <c r="V3236" s="7">
        <v>2017</v>
      </c>
      <c r="W3236" t="s">
        <v>5854</v>
      </c>
      <c r="X3236" s="2">
        <v>1.3280000000000001</v>
      </c>
      <c r="Y3236" s="6">
        <f t="shared" si="406"/>
        <v>3.5450201542937994E-2</v>
      </c>
      <c r="AA3236">
        <v>15361225</v>
      </c>
      <c r="AB3236">
        <v>18894</v>
      </c>
      <c r="AD3236" t="s">
        <v>6</v>
      </c>
      <c r="AE3236">
        <v>16</v>
      </c>
      <c r="AG3236">
        <v>7912309</v>
      </c>
      <c r="AH3236" t="s">
        <v>20857</v>
      </c>
      <c r="AI3236" t="s">
        <v>20856</v>
      </c>
      <c r="AJ3236" t="s">
        <v>20855</v>
      </c>
      <c r="AK3236" t="s">
        <v>20854</v>
      </c>
      <c r="AL3236">
        <v>8</v>
      </c>
      <c r="AM3236" s="5">
        <f t="shared" si="402"/>
        <v>1.6</v>
      </c>
      <c r="AN3236" s="4">
        <f t="shared" si="407"/>
        <v>2.4233244982961003E-3</v>
      </c>
      <c r="AO3236" s="3"/>
      <c r="AP3236">
        <v>0</v>
      </c>
      <c r="AR3236" t="s">
        <v>1</v>
      </c>
      <c r="AT3236" s="2">
        <v>3.8340000000000001</v>
      </c>
      <c r="AU3236" s="1">
        <f t="shared" si="403"/>
        <v>2.5542138429545425</v>
      </c>
      <c r="AV3236" s="1">
        <f t="shared" si="404"/>
        <v>1.8936763020617049</v>
      </c>
      <c r="AW3236" s="1">
        <f t="shared" si="405"/>
        <v>1.2331387611688667</v>
      </c>
    </row>
    <row r="3237" spans="1:49" x14ac:dyDescent="0.2">
      <c r="A3237">
        <v>3235</v>
      </c>
      <c r="B3237" t="s">
        <v>20853</v>
      </c>
      <c r="C3237" t="s">
        <v>20852</v>
      </c>
      <c r="F3237" t="s">
        <v>20851</v>
      </c>
      <c r="G3237" t="s">
        <v>14</v>
      </c>
      <c r="H3237" t="s">
        <v>13</v>
      </c>
      <c r="I3237" t="s">
        <v>10855</v>
      </c>
      <c r="J3237" t="s">
        <v>10854</v>
      </c>
      <c r="K3237" t="s">
        <v>10853</v>
      </c>
      <c r="L3237" t="s">
        <v>10852</v>
      </c>
      <c r="M3237" t="s">
        <v>3452</v>
      </c>
      <c r="N3237">
        <v>8</v>
      </c>
      <c r="O3237" t="s">
        <v>20850</v>
      </c>
      <c r="P3237" t="s">
        <v>20849</v>
      </c>
      <c r="Q3237" t="s">
        <v>20848</v>
      </c>
      <c r="R3237" s="7">
        <v>42736</v>
      </c>
      <c r="S3237" s="8">
        <f t="shared" si="400"/>
        <v>2017</v>
      </c>
      <c r="T3237" s="8">
        <v>2017</v>
      </c>
      <c r="U3237" s="8">
        <f t="shared" si="401"/>
        <v>5</v>
      </c>
      <c r="V3237" s="7">
        <v>2017</v>
      </c>
      <c r="W3237" t="s">
        <v>5854</v>
      </c>
      <c r="X3237" s="2">
        <v>1.3280000000000001</v>
      </c>
      <c r="Y3237" s="6">
        <f t="shared" si="406"/>
        <v>3.5450201542937994E-2</v>
      </c>
      <c r="AA3237">
        <v>15361225</v>
      </c>
      <c r="AB3237">
        <v>18894</v>
      </c>
      <c r="AD3237" t="s">
        <v>6</v>
      </c>
      <c r="AE3237">
        <v>16</v>
      </c>
      <c r="AG3237">
        <v>7914702</v>
      </c>
      <c r="AH3237" t="s">
        <v>20847</v>
      </c>
      <c r="AI3237" t="s">
        <v>20846</v>
      </c>
      <c r="AJ3237" t="s">
        <v>20845</v>
      </c>
      <c r="AK3237" t="s">
        <v>20844</v>
      </c>
      <c r="AL3237">
        <v>4</v>
      </c>
      <c r="AM3237" s="5">
        <f t="shared" si="402"/>
        <v>0.8</v>
      </c>
      <c r="AN3237" s="4">
        <f t="shared" si="407"/>
        <v>1.2116622491480501E-3</v>
      </c>
      <c r="AO3237" s="3"/>
      <c r="AP3237">
        <v>0</v>
      </c>
      <c r="AQ3237" t="s">
        <v>76</v>
      </c>
      <c r="AR3237" t="s">
        <v>20843</v>
      </c>
      <c r="AS3237" t="s">
        <v>75</v>
      </c>
      <c r="AT3237" s="2">
        <v>3.8340000000000001</v>
      </c>
      <c r="AU3237" s="1">
        <f t="shared" si="403"/>
        <v>2.5178639754801009</v>
      </c>
      <c r="AV3237" s="1">
        <f t="shared" si="404"/>
        <v>1.8330931896043023</v>
      </c>
      <c r="AW3237" s="1">
        <f t="shared" si="405"/>
        <v>1.1483224037285034</v>
      </c>
    </row>
    <row r="3238" spans="1:49" x14ac:dyDescent="0.2">
      <c r="A3238">
        <v>3236</v>
      </c>
      <c r="B3238" t="s">
        <v>20842</v>
      </c>
      <c r="C3238" t="s">
        <v>20841</v>
      </c>
      <c r="F3238" t="s">
        <v>20840</v>
      </c>
      <c r="G3238" t="s">
        <v>14</v>
      </c>
      <c r="H3238" t="s">
        <v>13</v>
      </c>
      <c r="I3238" t="s">
        <v>9228</v>
      </c>
      <c r="J3238">
        <v>60024542</v>
      </c>
      <c r="K3238" t="s">
        <v>3483</v>
      </c>
      <c r="L3238" t="s">
        <v>3482</v>
      </c>
      <c r="M3238" t="s">
        <v>9</v>
      </c>
      <c r="N3238">
        <v>2</v>
      </c>
      <c r="O3238" t="s">
        <v>9227</v>
      </c>
      <c r="P3238" t="s">
        <v>9226</v>
      </c>
      <c r="Q3238" t="s">
        <v>4532</v>
      </c>
      <c r="R3238" s="7">
        <v>42736</v>
      </c>
      <c r="S3238" s="8">
        <f t="shared" si="400"/>
        <v>2017</v>
      </c>
      <c r="T3238" s="8">
        <v>2017</v>
      </c>
      <c r="U3238" s="8">
        <f t="shared" si="401"/>
        <v>5</v>
      </c>
      <c r="V3238" s="7">
        <v>2017</v>
      </c>
      <c r="W3238" t="s">
        <v>5854</v>
      </c>
      <c r="X3238" s="2">
        <v>1.3280000000000001</v>
      </c>
      <c r="Y3238" s="6">
        <f t="shared" si="406"/>
        <v>3.5450201542937994E-2</v>
      </c>
      <c r="AA3238">
        <v>15361225</v>
      </c>
      <c r="AB3238">
        <v>18894</v>
      </c>
      <c r="AD3238" t="s">
        <v>6</v>
      </c>
      <c r="AE3238">
        <v>16</v>
      </c>
      <c r="AG3238">
        <v>7911237</v>
      </c>
      <c r="AH3238" t="s">
        <v>20839</v>
      </c>
      <c r="AI3238" t="s">
        <v>20838</v>
      </c>
      <c r="AJ3238" t="s">
        <v>20837</v>
      </c>
      <c r="AK3238" t="s">
        <v>20836</v>
      </c>
      <c r="AL3238">
        <v>24</v>
      </c>
      <c r="AM3238" s="5">
        <f t="shared" si="402"/>
        <v>4.8</v>
      </c>
      <c r="AN3238" s="4">
        <f t="shared" si="407"/>
        <v>7.2699734948882995E-3</v>
      </c>
      <c r="AO3238" s="3"/>
      <c r="AP3238">
        <v>0</v>
      </c>
      <c r="AQ3238" t="s">
        <v>76</v>
      </c>
      <c r="AR3238" t="s">
        <v>20835</v>
      </c>
      <c r="AS3238" t="s">
        <v>75</v>
      </c>
      <c r="AT3238" s="2">
        <v>3.8340000000000001</v>
      </c>
      <c r="AU3238" s="1">
        <f t="shared" si="403"/>
        <v>2.6996133128523088</v>
      </c>
      <c r="AV3238" s="1">
        <f t="shared" si="404"/>
        <v>2.1360087518913149</v>
      </c>
      <c r="AW3238" s="1">
        <f t="shared" si="405"/>
        <v>1.5724041909303206</v>
      </c>
    </row>
    <row r="3239" spans="1:49" x14ac:dyDescent="0.2">
      <c r="A3239">
        <v>3237</v>
      </c>
      <c r="B3239" t="s">
        <v>20834</v>
      </c>
      <c r="C3239" t="s">
        <v>20833</v>
      </c>
      <c r="F3239" t="s">
        <v>20832</v>
      </c>
      <c r="G3239" t="s">
        <v>14</v>
      </c>
      <c r="H3239" t="s">
        <v>13</v>
      </c>
      <c r="I3239" t="s">
        <v>20831</v>
      </c>
      <c r="J3239">
        <v>60010080</v>
      </c>
      <c r="K3239" t="s">
        <v>12369</v>
      </c>
      <c r="L3239" t="s">
        <v>1168</v>
      </c>
      <c r="M3239" t="s">
        <v>9</v>
      </c>
      <c r="N3239">
        <v>5</v>
      </c>
      <c r="O3239" t="s">
        <v>20830</v>
      </c>
      <c r="P3239" t="s">
        <v>20829</v>
      </c>
      <c r="Q3239" t="s">
        <v>20828</v>
      </c>
      <c r="R3239" s="7">
        <v>42736</v>
      </c>
      <c r="S3239" s="8">
        <f t="shared" si="400"/>
        <v>2017</v>
      </c>
      <c r="T3239" s="8">
        <v>2017</v>
      </c>
      <c r="U3239" s="8">
        <f t="shared" si="401"/>
        <v>5</v>
      </c>
      <c r="V3239" s="7">
        <v>2017</v>
      </c>
      <c r="W3239" t="s">
        <v>5854</v>
      </c>
      <c r="X3239" s="2">
        <v>1.3280000000000001</v>
      </c>
      <c r="Y3239" s="6">
        <f t="shared" si="406"/>
        <v>3.5450201542937994E-2</v>
      </c>
      <c r="AA3239">
        <v>15361225</v>
      </c>
      <c r="AB3239">
        <v>18894</v>
      </c>
      <c r="AD3239" t="s">
        <v>6</v>
      </c>
      <c r="AE3239">
        <v>16</v>
      </c>
      <c r="AG3239">
        <v>7918548</v>
      </c>
      <c r="AH3239" t="s">
        <v>20827</v>
      </c>
      <c r="AI3239" t="s">
        <v>20826</v>
      </c>
      <c r="AJ3239" t="s">
        <v>20825</v>
      </c>
      <c r="AK3239" t="s">
        <v>20824</v>
      </c>
      <c r="AL3239">
        <v>27</v>
      </c>
      <c r="AM3239" s="5">
        <f t="shared" si="402"/>
        <v>5.4</v>
      </c>
      <c r="AN3239" s="4">
        <f t="shared" si="407"/>
        <v>8.1787201817493382E-3</v>
      </c>
      <c r="AO3239" s="3"/>
      <c r="AP3239">
        <v>0</v>
      </c>
      <c r="AR3239" t="s">
        <v>1</v>
      </c>
      <c r="AT3239" s="2">
        <v>3.8340000000000001</v>
      </c>
      <c r="AU3239" s="1">
        <f t="shared" si="403"/>
        <v>2.7268757134581394</v>
      </c>
      <c r="AV3239" s="1">
        <f t="shared" si="404"/>
        <v>2.1814460862343665</v>
      </c>
      <c r="AW3239" s="1">
        <f t="shared" si="405"/>
        <v>1.6360164590105932</v>
      </c>
    </row>
    <row r="3240" spans="1:49" x14ac:dyDescent="0.2">
      <c r="A3240">
        <v>3238</v>
      </c>
      <c r="B3240" t="s">
        <v>20823</v>
      </c>
      <c r="C3240" t="s">
        <v>20822</v>
      </c>
      <c r="F3240" t="s">
        <v>20821</v>
      </c>
      <c r="G3240" t="s">
        <v>14</v>
      </c>
      <c r="H3240" t="s">
        <v>13</v>
      </c>
      <c r="I3240" t="s">
        <v>20820</v>
      </c>
      <c r="J3240" t="s">
        <v>20819</v>
      </c>
      <c r="K3240" t="s">
        <v>20818</v>
      </c>
      <c r="L3240" t="s">
        <v>20817</v>
      </c>
      <c r="M3240" t="s">
        <v>5352</v>
      </c>
      <c r="N3240">
        <v>3</v>
      </c>
      <c r="O3240" t="s">
        <v>20816</v>
      </c>
      <c r="P3240" t="s">
        <v>20815</v>
      </c>
      <c r="Q3240" t="s">
        <v>20814</v>
      </c>
      <c r="R3240" s="7">
        <v>42736</v>
      </c>
      <c r="S3240" s="8">
        <f t="shared" si="400"/>
        <v>2017</v>
      </c>
      <c r="T3240" s="8">
        <v>2017</v>
      </c>
      <c r="U3240" s="8">
        <f t="shared" si="401"/>
        <v>5</v>
      </c>
      <c r="V3240" s="7">
        <v>2017</v>
      </c>
      <c r="W3240" t="s">
        <v>5854</v>
      </c>
      <c r="X3240" s="2">
        <v>1.3280000000000001</v>
      </c>
      <c r="Y3240" s="6">
        <f t="shared" si="406"/>
        <v>3.5450201542937994E-2</v>
      </c>
      <c r="AA3240">
        <v>15361225</v>
      </c>
      <c r="AB3240">
        <v>18894</v>
      </c>
      <c r="AD3240" t="s">
        <v>6</v>
      </c>
      <c r="AE3240">
        <v>16</v>
      </c>
      <c r="AG3240">
        <v>7921567</v>
      </c>
      <c r="AH3240" t="s">
        <v>20813</v>
      </c>
      <c r="AI3240" t="s">
        <v>20812</v>
      </c>
      <c r="AJ3240" t="s">
        <v>20811</v>
      </c>
      <c r="AK3240" t="s">
        <v>20810</v>
      </c>
      <c r="AL3240">
        <v>20</v>
      </c>
      <c r="AM3240" s="5">
        <f t="shared" si="402"/>
        <v>4</v>
      </c>
      <c r="AN3240" s="4">
        <f t="shared" si="407"/>
        <v>6.0583112457402496E-3</v>
      </c>
      <c r="AO3240" s="3"/>
      <c r="AP3240">
        <v>0</v>
      </c>
      <c r="AR3240" t="s">
        <v>1</v>
      </c>
      <c r="AT3240" s="2">
        <v>3.8340000000000001</v>
      </c>
      <c r="AU3240" s="1">
        <f t="shared" si="403"/>
        <v>2.6632634453778667</v>
      </c>
      <c r="AV3240" s="1">
        <f t="shared" si="404"/>
        <v>2.0754256394339121</v>
      </c>
      <c r="AW3240" s="1">
        <f t="shared" si="405"/>
        <v>1.4875878334899573</v>
      </c>
    </row>
    <row r="3241" spans="1:49" x14ac:dyDescent="0.2">
      <c r="A3241">
        <v>3239</v>
      </c>
      <c r="B3241" t="s">
        <v>20809</v>
      </c>
      <c r="C3241" t="s">
        <v>20808</v>
      </c>
      <c r="F3241" t="s">
        <v>20807</v>
      </c>
      <c r="G3241" t="s">
        <v>14</v>
      </c>
      <c r="H3241" t="s">
        <v>13</v>
      </c>
      <c r="I3241" t="s">
        <v>20806</v>
      </c>
      <c r="J3241">
        <v>60020726</v>
      </c>
      <c r="K3241" t="s">
        <v>17790</v>
      </c>
      <c r="L3241" t="s">
        <v>17789</v>
      </c>
      <c r="M3241" t="s">
        <v>7729</v>
      </c>
      <c r="N3241">
        <v>1</v>
      </c>
      <c r="O3241" t="s">
        <v>17788</v>
      </c>
      <c r="P3241">
        <v>8362861600</v>
      </c>
      <c r="Q3241">
        <v>60020726</v>
      </c>
      <c r="R3241" s="7">
        <v>42736</v>
      </c>
      <c r="S3241" s="8">
        <f t="shared" ref="S3241:S3304" si="408">YEAR(R3241)</f>
        <v>2017</v>
      </c>
      <c r="T3241" s="8">
        <v>2017</v>
      </c>
      <c r="U3241" s="8">
        <f t="shared" ref="U3241:U3304" si="409">2022-T3241</f>
        <v>5</v>
      </c>
      <c r="V3241" s="7">
        <v>2017</v>
      </c>
      <c r="W3241" t="s">
        <v>12869</v>
      </c>
      <c r="X3241" s="2">
        <v>0.14099999999999999</v>
      </c>
      <c r="Y3241" s="6">
        <f t="shared" si="406"/>
        <v>3.7639144710498915E-3</v>
      </c>
      <c r="AA3241">
        <v>402508</v>
      </c>
      <c r="AB3241">
        <v>20868</v>
      </c>
      <c r="AC3241">
        <v>19436009</v>
      </c>
      <c r="AD3241" t="s">
        <v>6</v>
      </c>
      <c r="AE3241">
        <v>76</v>
      </c>
      <c r="AF3241">
        <v>7</v>
      </c>
      <c r="AH3241" t="s">
        <v>20805</v>
      </c>
      <c r="AI3241" t="s">
        <v>20804</v>
      </c>
      <c r="AJ3241" t="s">
        <v>20803</v>
      </c>
      <c r="AK3241" t="s">
        <v>20802</v>
      </c>
      <c r="AL3241">
        <v>2</v>
      </c>
      <c r="AM3241" s="5">
        <f t="shared" ref="AM3241:AM3304" si="410">AL3241/U3241</f>
        <v>0.4</v>
      </c>
      <c r="AN3241" s="4">
        <f t="shared" si="407"/>
        <v>6.0583112457402507E-4</v>
      </c>
      <c r="AO3241" s="3"/>
      <c r="AP3241">
        <v>0</v>
      </c>
      <c r="AR3241" t="s">
        <v>1</v>
      </c>
      <c r="AT3241" s="2" t="s">
        <v>0</v>
      </c>
      <c r="AU3241" s="1">
        <f t="shared" ref="AU3241:AU3304" si="411">(Y3241*0.7+AN3241*0.3)*100</f>
        <v>0.28164894671071311</v>
      </c>
      <c r="AV3241" s="1">
        <f t="shared" ref="AV3241:AV3304" si="412">(Y3241*0.5+AN3241*0.5)*100</f>
        <v>0.21848727978119584</v>
      </c>
      <c r="AW3241" s="1">
        <f t="shared" ref="AW3241:AW3304" si="413">(Y3241*0.3+AN3241*0.7)*100</f>
        <v>0.15532561285167848</v>
      </c>
    </row>
    <row r="3242" spans="1:49" x14ac:dyDescent="0.2">
      <c r="A3242">
        <v>3240</v>
      </c>
      <c r="B3242" t="s">
        <v>20801</v>
      </c>
      <c r="C3242" t="s">
        <v>20800</v>
      </c>
      <c r="F3242" t="s">
        <v>20799</v>
      </c>
      <c r="G3242" t="s">
        <v>14</v>
      </c>
      <c r="H3242" t="s">
        <v>13</v>
      </c>
      <c r="I3242" t="s">
        <v>3651</v>
      </c>
      <c r="J3242" t="s">
        <v>3650</v>
      </c>
      <c r="K3242" t="s">
        <v>3649</v>
      </c>
      <c r="L3242" t="s">
        <v>3648</v>
      </c>
      <c r="M3242" t="s">
        <v>3647</v>
      </c>
      <c r="N3242">
        <v>3</v>
      </c>
      <c r="O3242" t="s">
        <v>3646</v>
      </c>
      <c r="P3242" t="s">
        <v>3645</v>
      </c>
      <c r="Q3242" t="s">
        <v>3644</v>
      </c>
      <c r="R3242" s="7">
        <v>42736</v>
      </c>
      <c r="S3242" s="8">
        <f t="shared" si="408"/>
        <v>2017</v>
      </c>
      <c r="T3242" s="8">
        <v>2017</v>
      </c>
      <c r="U3242" s="8">
        <f t="shared" si="409"/>
        <v>5</v>
      </c>
      <c r="V3242" s="7">
        <v>2017</v>
      </c>
      <c r="W3242" t="s">
        <v>5854</v>
      </c>
      <c r="X3242" s="2">
        <v>1.3280000000000001</v>
      </c>
      <c r="Y3242" s="6">
        <f t="shared" si="406"/>
        <v>3.5450201542937994E-2</v>
      </c>
      <c r="AA3242">
        <v>15361225</v>
      </c>
      <c r="AB3242">
        <v>18894</v>
      </c>
      <c r="AD3242" t="s">
        <v>6</v>
      </c>
      <c r="AE3242">
        <v>16</v>
      </c>
      <c r="AG3242">
        <v>7922540</v>
      </c>
      <c r="AH3242" t="s">
        <v>20798</v>
      </c>
      <c r="AI3242" t="s">
        <v>20797</v>
      </c>
      <c r="AJ3242" t="s">
        <v>20796</v>
      </c>
      <c r="AK3242" t="s">
        <v>20795</v>
      </c>
      <c r="AL3242">
        <v>26</v>
      </c>
      <c r="AM3242" s="5">
        <f t="shared" si="410"/>
        <v>5.2</v>
      </c>
      <c r="AN3242" s="4">
        <f t="shared" si="407"/>
        <v>7.8758046194623253E-3</v>
      </c>
      <c r="AO3242" s="3"/>
      <c r="AP3242">
        <v>0</v>
      </c>
      <c r="AR3242" t="s">
        <v>1</v>
      </c>
      <c r="AT3242" s="2">
        <v>3.8340000000000001</v>
      </c>
      <c r="AU3242" s="1">
        <f t="shared" si="411"/>
        <v>2.7177882465895293</v>
      </c>
      <c r="AV3242" s="1">
        <f t="shared" si="412"/>
        <v>2.1663003081200158</v>
      </c>
      <c r="AW3242" s="1">
        <f t="shared" si="413"/>
        <v>1.6148123696505028</v>
      </c>
    </row>
    <row r="3243" spans="1:49" x14ac:dyDescent="0.2">
      <c r="A3243">
        <v>3241</v>
      </c>
      <c r="B3243" t="s">
        <v>20794</v>
      </c>
      <c r="C3243" t="s">
        <v>20793</v>
      </c>
      <c r="F3243" t="s">
        <v>20792</v>
      </c>
      <c r="G3243" t="s">
        <v>14</v>
      </c>
      <c r="H3243" t="s">
        <v>13</v>
      </c>
      <c r="I3243" t="s">
        <v>8284</v>
      </c>
      <c r="J3243" t="s">
        <v>20791</v>
      </c>
      <c r="K3243" t="s">
        <v>20790</v>
      </c>
      <c r="L3243" t="s">
        <v>14372</v>
      </c>
      <c r="M3243" t="s">
        <v>151</v>
      </c>
      <c r="N3243">
        <v>7</v>
      </c>
      <c r="O3243" t="s">
        <v>20789</v>
      </c>
      <c r="P3243" t="s">
        <v>20788</v>
      </c>
      <c r="Q3243" t="s">
        <v>20787</v>
      </c>
      <c r="R3243" s="7">
        <v>42736</v>
      </c>
      <c r="S3243" s="8">
        <f t="shared" si="408"/>
        <v>2017</v>
      </c>
      <c r="T3243" s="8">
        <v>2017</v>
      </c>
      <c r="U3243" s="8">
        <f t="shared" si="409"/>
        <v>5</v>
      </c>
      <c r="V3243" s="7">
        <v>2017</v>
      </c>
      <c r="W3243" t="s">
        <v>5854</v>
      </c>
      <c r="X3243" s="2">
        <v>1.3280000000000001</v>
      </c>
      <c r="Y3243" s="6">
        <f t="shared" si="406"/>
        <v>3.5450201542937994E-2</v>
      </c>
      <c r="AA3243">
        <v>15361225</v>
      </c>
      <c r="AB3243">
        <v>18894</v>
      </c>
      <c r="AD3243" t="s">
        <v>6</v>
      </c>
      <c r="AE3243">
        <v>16</v>
      </c>
      <c r="AG3243">
        <v>7903614</v>
      </c>
      <c r="AH3243" t="s">
        <v>20786</v>
      </c>
      <c r="AI3243" t="s">
        <v>20785</v>
      </c>
      <c r="AJ3243" t="s">
        <v>20784</v>
      </c>
      <c r="AK3243" t="s">
        <v>20783</v>
      </c>
      <c r="AL3243">
        <v>12</v>
      </c>
      <c r="AM3243" s="5">
        <f t="shared" si="410"/>
        <v>2.4</v>
      </c>
      <c r="AN3243" s="4">
        <f t="shared" si="407"/>
        <v>3.6349867474441497E-3</v>
      </c>
      <c r="AO3243" s="3"/>
      <c r="AP3243">
        <v>0</v>
      </c>
      <c r="AR3243" t="s">
        <v>1</v>
      </c>
      <c r="AT3243" s="2">
        <v>3.8340000000000001</v>
      </c>
      <c r="AU3243" s="1">
        <f t="shared" si="411"/>
        <v>2.590563710428984</v>
      </c>
      <c r="AV3243" s="1">
        <f t="shared" si="412"/>
        <v>1.954259414519107</v>
      </c>
      <c r="AW3243" s="1">
        <f t="shared" si="413"/>
        <v>1.3179551186092302</v>
      </c>
    </row>
    <row r="3244" spans="1:49" x14ac:dyDescent="0.2">
      <c r="A3244">
        <v>3242</v>
      </c>
      <c r="B3244" t="s">
        <v>20782</v>
      </c>
      <c r="C3244" t="s">
        <v>20781</v>
      </c>
      <c r="F3244" t="s">
        <v>20780</v>
      </c>
      <c r="G3244" t="s">
        <v>14</v>
      </c>
      <c r="H3244" t="s">
        <v>13</v>
      </c>
      <c r="I3244" t="s">
        <v>20779</v>
      </c>
      <c r="J3244">
        <v>60005465</v>
      </c>
      <c r="K3244" t="s">
        <v>3521</v>
      </c>
      <c r="L3244" t="s">
        <v>3520</v>
      </c>
      <c r="M3244" t="s">
        <v>9</v>
      </c>
      <c r="N3244">
        <v>5</v>
      </c>
      <c r="O3244" t="s">
        <v>20778</v>
      </c>
      <c r="P3244" t="s">
        <v>20777</v>
      </c>
      <c r="Q3244" t="s">
        <v>3517</v>
      </c>
      <c r="R3244" s="7">
        <v>42736</v>
      </c>
      <c r="S3244" s="8">
        <f t="shared" si="408"/>
        <v>2017</v>
      </c>
      <c r="T3244" s="8">
        <v>2017</v>
      </c>
      <c r="U3244" s="8">
        <f t="shared" si="409"/>
        <v>5</v>
      </c>
      <c r="V3244" s="7">
        <v>2017</v>
      </c>
      <c r="W3244" t="s">
        <v>5854</v>
      </c>
      <c r="X3244" s="2">
        <v>1.3280000000000001</v>
      </c>
      <c r="Y3244" s="6">
        <f t="shared" si="406"/>
        <v>3.5450201542937994E-2</v>
      </c>
      <c r="AA3244">
        <v>15361225</v>
      </c>
      <c r="AB3244">
        <v>18894</v>
      </c>
      <c r="AD3244" t="s">
        <v>6</v>
      </c>
      <c r="AE3244">
        <v>16</v>
      </c>
      <c r="AG3244">
        <v>7915683</v>
      </c>
      <c r="AH3244" t="s">
        <v>20776</v>
      </c>
      <c r="AI3244" t="s">
        <v>20775</v>
      </c>
      <c r="AJ3244" t="s">
        <v>20774</v>
      </c>
      <c r="AK3244" t="s">
        <v>20773</v>
      </c>
      <c r="AL3244">
        <v>3</v>
      </c>
      <c r="AM3244" s="5">
        <f t="shared" si="410"/>
        <v>0.6</v>
      </c>
      <c r="AN3244" s="4">
        <f t="shared" si="407"/>
        <v>9.0874668686103744E-4</v>
      </c>
      <c r="AO3244" s="3"/>
      <c r="AP3244">
        <v>0</v>
      </c>
      <c r="AR3244">
        <v>61371047</v>
      </c>
      <c r="AT3244" s="2">
        <v>3.8340000000000001</v>
      </c>
      <c r="AU3244" s="1">
        <f t="shared" si="411"/>
        <v>2.5087765086114908</v>
      </c>
      <c r="AV3244" s="1">
        <f t="shared" si="412"/>
        <v>1.8179474114899514</v>
      </c>
      <c r="AW3244" s="1">
        <f t="shared" si="413"/>
        <v>1.1271183143684125</v>
      </c>
    </row>
    <row r="3245" spans="1:49" x14ac:dyDescent="0.2">
      <c r="A3245">
        <v>3243</v>
      </c>
      <c r="B3245" t="s">
        <v>20772</v>
      </c>
      <c r="C3245" t="s">
        <v>20771</v>
      </c>
      <c r="F3245" t="s">
        <v>20770</v>
      </c>
      <c r="G3245" t="s">
        <v>14</v>
      </c>
      <c r="H3245" t="s">
        <v>13</v>
      </c>
      <c r="I3245" t="s">
        <v>20769</v>
      </c>
      <c r="J3245">
        <v>60079728</v>
      </c>
      <c r="K3245" t="s">
        <v>18173</v>
      </c>
      <c r="L3245" t="s">
        <v>18172</v>
      </c>
      <c r="M3245" t="s">
        <v>39</v>
      </c>
      <c r="N3245">
        <v>4</v>
      </c>
      <c r="O3245" t="s">
        <v>20768</v>
      </c>
      <c r="P3245" t="s">
        <v>20767</v>
      </c>
      <c r="Q3245" t="s">
        <v>20766</v>
      </c>
      <c r="R3245" s="7">
        <v>42736</v>
      </c>
      <c r="S3245" s="8">
        <f t="shared" si="408"/>
        <v>2017</v>
      </c>
      <c r="T3245" s="8">
        <v>2017</v>
      </c>
      <c r="U3245" s="8">
        <f t="shared" si="409"/>
        <v>5</v>
      </c>
      <c r="V3245" s="7">
        <v>2017</v>
      </c>
      <c r="W3245" t="s">
        <v>5854</v>
      </c>
      <c r="X3245" s="2">
        <v>1.3280000000000001</v>
      </c>
      <c r="Y3245" s="6">
        <f t="shared" si="406"/>
        <v>3.5450201542937994E-2</v>
      </c>
      <c r="AA3245">
        <v>15361225</v>
      </c>
      <c r="AB3245">
        <v>18894</v>
      </c>
      <c r="AD3245" t="s">
        <v>6</v>
      </c>
      <c r="AE3245">
        <v>16</v>
      </c>
      <c r="AG3245">
        <v>7918563</v>
      </c>
      <c r="AH3245" t="s">
        <v>20765</v>
      </c>
      <c r="AI3245" t="s">
        <v>20764</v>
      </c>
      <c r="AJ3245" t="s">
        <v>20763</v>
      </c>
      <c r="AK3245" t="s">
        <v>20762</v>
      </c>
      <c r="AL3245">
        <v>73</v>
      </c>
      <c r="AM3245" s="5">
        <f t="shared" si="410"/>
        <v>14.6</v>
      </c>
      <c r="AN3245" s="4">
        <f t="shared" si="407"/>
        <v>2.2112836046951911E-2</v>
      </c>
      <c r="AO3245" s="3"/>
      <c r="AP3245">
        <v>0</v>
      </c>
      <c r="AR3245" t="s">
        <v>1</v>
      </c>
      <c r="AT3245" s="2">
        <v>3.8340000000000001</v>
      </c>
      <c r="AU3245" s="1">
        <f t="shared" si="411"/>
        <v>3.1448991894142173</v>
      </c>
      <c r="AV3245" s="1">
        <f t="shared" si="412"/>
        <v>2.8781518794944954</v>
      </c>
      <c r="AW3245" s="1">
        <f t="shared" si="413"/>
        <v>2.6114045695747734</v>
      </c>
    </row>
    <row r="3246" spans="1:49" x14ac:dyDescent="0.2">
      <c r="A3246">
        <v>3244</v>
      </c>
      <c r="B3246" t="s">
        <v>20761</v>
      </c>
      <c r="C3246" t="s">
        <v>20760</v>
      </c>
      <c r="F3246" t="s">
        <v>20759</v>
      </c>
      <c r="G3246" t="s">
        <v>14</v>
      </c>
      <c r="H3246" t="s">
        <v>13</v>
      </c>
      <c r="I3246" t="s">
        <v>20758</v>
      </c>
      <c r="J3246" t="s">
        <v>10883</v>
      </c>
      <c r="K3246" t="s">
        <v>10882</v>
      </c>
      <c r="L3246" t="s">
        <v>10881</v>
      </c>
      <c r="M3246" t="s">
        <v>1503</v>
      </c>
      <c r="N3246">
        <v>4</v>
      </c>
      <c r="O3246" t="s">
        <v>20757</v>
      </c>
      <c r="P3246" t="s">
        <v>20756</v>
      </c>
      <c r="Q3246" t="s">
        <v>20755</v>
      </c>
      <c r="R3246" s="7">
        <v>42736</v>
      </c>
      <c r="S3246" s="8">
        <f t="shared" si="408"/>
        <v>2017</v>
      </c>
      <c r="T3246" s="8">
        <v>2017</v>
      </c>
      <c r="U3246" s="8">
        <f t="shared" si="409"/>
        <v>5</v>
      </c>
      <c r="V3246" s="7">
        <v>2017</v>
      </c>
      <c r="W3246" t="s">
        <v>5854</v>
      </c>
      <c r="X3246" s="2">
        <v>1.3280000000000001</v>
      </c>
      <c r="Y3246" s="6">
        <f t="shared" si="406"/>
        <v>3.5450201542937994E-2</v>
      </c>
      <c r="AA3246">
        <v>15361225</v>
      </c>
      <c r="AB3246">
        <v>18894</v>
      </c>
      <c r="AD3246" t="s">
        <v>6</v>
      </c>
      <c r="AE3246">
        <v>16</v>
      </c>
      <c r="AG3246">
        <v>7915670</v>
      </c>
      <c r="AH3246" t="s">
        <v>20754</v>
      </c>
      <c r="AI3246" t="s">
        <v>20753</v>
      </c>
      <c r="AJ3246" t="s">
        <v>20752</v>
      </c>
      <c r="AK3246" t="s">
        <v>20751</v>
      </c>
      <c r="AL3246">
        <v>45</v>
      </c>
      <c r="AM3246" s="5">
        <f t="shared" si="410"/>
        <v>9</v>
      </c>
      <c r="AN3246" s="4">
        <f t="shared" si="407"/>
        <v>1.3631200302915562E-2</v>
      </c>
      <c r="AO3246" s="3"/>
      <c r="AP3246">
        <v>0</v>
      </c>
      <c r="AR3246" t="s">
        <v>20750</v>
      </c>
      <c r="AS3246" t="s">
        <v>20749</v>
      </c>
      <c r="AT3246" s="2">
        <v>3.8340000000000001</v>
      </c>
      <c r="AU3246" s="1">
        <f t="shared" si="411"/>
        <v>2.8904501170931263</v>
      </c>
      <c r="AV3246" s="1">
        <f t="shared" si="412"/>
        <v>2.4540700922926777</v>
      </c>
      <c r="AW3246" s="1">
        <f t="shared" si="413"/>
        <v>2.0176900674922291</v>
      </c>
    </row>
    <row r="3247" spans="1:49" x14ac:dyDescent="0.2">
      <c r="A3247">
        <v>3245</v>
      </c>
      <c r="B3247" t="s">
        <v>20748</v>
      </c>
      <c r="C3247" t="s">
        <v>20747</v>
      </c>
      <c r="F3247" t="s">
        <v>20746</v>
      </c>
      <c r="G3247" t="s">
        <v>14</v>
      </c>
      <c r="H3247" t="s">
        <v>13</v>
      </c>
      <c r="I3247" t="s">
        <v>17269</v>
      </c>
      <c r="J3247" t="s">
        <v>17268</v>
      </c>
      <c r="K3247" t="s">
        <v>17267</v>
      </c>
      <c r="L3247" t="s">
        <v>17266</v>
      </c>
      <c r="M3247" t="s">
        <v>17265</v>
      </c>
      <c r="N3247">
        <v>2</v>
      </c>
      <c r="O3247" t="s">
        <v>17264</v>
      </c>
      <c r="P3247" t="s">
        <v>17263</v>
      </c>
      <c r="Q3247" t="s">
        <v>17268</v>
      </c>
      <c r="R3247" s="7">
        <v>42736</v>
      </c>
      <c r="S3247" s="8">
        <f t="shared" si="408"/>
        <v>2017</v>
      </c>
      <c r="T3247" s="8">
        <v>2017</v>
      </c>
      <c r="U3247" s="8">
        <f t="shared" si="409"/>
        <v>5</v>
      </c>
      <c r="V3247" s="7">
        <v>2017</v>
      </c>
      <c r="W3247" t="s">
        <v>5854</v>
      </c>
      <c r="X3247" s="2">
        <v>1.3280000000000001</v>
      </c>
      <c r="Y3247" s="6">
        <f t="shared" si="406"/>
        <v>3.5450201542937994E-2</v>
      </c>
      <c r="AA3247">
        <v>15361225</v>
      </c>
      <c r="AB3247">
        <v>18894</v>
      </c>
      <c r="AD3247" t="s">
        <v>6</v>
      </c>
      <c r="AE3247">
        <v>16</v>
      </c>
      <c r="AG3247">
        <v>7914693</v>
      </c>
      <c r="AH3247" t="s">
        <v>20745</v>
      </c>
      <c r="AI3247" t="s">
        <v>20744</v>
      </c>
      <c r="AJ3247" t="s">
        <v>20743</v>
      </c>
      <c r="AK3247" t="s">
        <v>20742</v>
      </c>
      <c r="AL3247">
        <v>71</v>
      </c>
      <c r="AM3247" s="5">
        <f t="shared" si="410"/>
        <v>14.2</v>
      </c>
      <c r="AN3247" s="4">
        <f t="shared" si="407"/>
        <v>2.1507004922377886E-2</v>
      </c>
      <c r="AO3247" s="3"/>
      <c r="AP3247">
        <v>0</v>
      </c>
      <c r="AR3247" t="s">
        <v>1</v>
      </c>
      <c r="AT3247" s="2">
        <v>3.8340000000000001</v>
      </c>
      <c r="AU3247" s="1">
        <f t="shared" si="411"/>
        <v>3.1267242556769963</v>
      </c>
      <c r="AV3247" s="1">
        <f t="shared" si="412"/>
        <v>2.847860323265794</v>
      </c>
      <c r="AW3247" s="1">
        <f t="shared" si="413"/>
        <v>2.5689963908545916</v>
      </c>
    </row>
    <row r="3248" spans="1:49" x14ac:dyDescent="0.2">
      <c r="A3248">
        <v>3246</v>
      </c>
      <c r="B3248" t="s">
        <v>20741</v>
      </c>
      <c r="C3248" t="s">
        <v>20740</v>
      </c>
      <c r="F3248" t="s">
        <v>20739</v>
      </c>
      <c r="G3248" t="s">
        <v>14</v>
      </c>
      <c r="H3248" t="s">
        <v>13</v>
      </c>
      <c r="I3248" t="s">
        <v>20738</v>
      </c>
      <c r="J3248" t="s">
        <v>20737</v>
      </c>
      <c r="K3248" t="s">
        <v>20736</v>
      </c>
      <c r="L3248" t="s">
        <v>20735</v>
      </c>
      <c r="M3248" t="s">
        <v>2858</v>
      </c>
      <c r="N3248">
        <v>6</v>
      </c>
      <c r="O3248" t="s">
        <v>20734</v>
      </c>
      <c r="P3248" t="s">
        <v>20733</v>
      </c>
      <c r="Q3248" t="s">
        <v>20732</v>
      </c>
      <c r="R3248" s="7">
        <v>42736</v>
      </c>
      <c r="S3248" s="8">
        <f t="shared" si="408"/>
        <v>2017</v>
      </c>
      <c r="T3248" s="8">
        <v>2017</v>
      </c>
      <c r="U3248" s="8">
        <f t="shared" si="409"/>
        <v>5</v>
      </c>
      <c r="V3248" s="7">
        <v>2017</v>
      </c>
      <c r="W3248" t="s">
        <v>5854</v>
      </c>
      <c r="X3248" s="2">
        <v>1.3280000000000001</v>
      </c>
      <c r="Y3248" s="6">
        <f t="shared" si="406"/>
        <v>3.5450201542937994E-2</v>
      </c>
      <c r="AA3248">
        <v>15361225</v>
      </c>
      <c r="AB3248">
        <v>18894</v>
      </c>
      <c r="AD3248" t="s">
        <v>6</v>
      </c>
      <c r="AE3248">
        <v>16</v>
      </c>
      <c r="AG3248">
        <v>7917231</v>
      </c>
      <c r="AH3248" t="s">
        <v>20731</v>
      </c>
      <c r="AI3248" t="s">
        <v>20730</v>
      </c>
      <c r="AJ3248" t="s">
        <v>20729</v>
      </c>
      <c r="AK3248" t="s">
        <v>20728</v>
      </c>
      <c r="AL3248">
        <v>31</v>
      </c>
      <c r="AM3248" s="5">
        <f t="shared" si="410"/>
        <v>6.2</v>
      </c>
      <c r="AN3248" s="4">
        <f t="shared" si="407"/>
        <v>9.3903824308973882E-3</v>
      </c>
      <c r="AO3248" s="3"/>
      <c r="AP3248">
        <v>0</v>
      </c>
      <c r="AQ3248" t="s">
        <v>2850</v>
      </c>
      <c r="AR3248" t="s">
        <v>1</v>
      </c>
      <c r="AS3248" t="s">
        <v>2849</v>
      </c>
      <c r="AT3248" s="2">
        <v>3.8340000000000001</v>
      </c>
      <c r="AU3248" s="1">
        <f t="shared" si="411"/>
        <v>2.7632255809325814</v>
      </c>
      <c r="AV3248" s="1">
        <f t="shared" si="412"/>
        <v>2.2420291986917693</v>
      </c>
      <c r="AW3248" s="1">
        <f t="shared" si="413"/>
        <v>1.7208328164509568</v>
      </c>
    </row>
    <row r="3249" spans="1:49" x14ac:dyDescent="0.2">
      <c r="A3249">
        <v>3247</v>
      </c>
      <c r="B3249" t="s">
        <v>20727</v>
      </c>
      <c r="C3249" t="s">
        <v>20726</v>
      </c>
      <c r="F3249" t="s">
        <v>20725</v>
      </c>
      <c r="G3249" t="s">
        <v>14</v>
      </c>
      <c r="H3249" t="s">
        <v>13</v>
      </c>
      <c r="I3249" t="s">
        <v>20724</v>
      </c>
      <c r="J3249" t="s">
        <v>20723</v>
      </c>
      <c r="K3249" t="s">
        <v>20722</v>
      </c>
      <c r="L3249" t="s">
        <v>20721</v>
      </c>
      <c r="M3249" t="s">
        <v>20720</v>
      </c>
      <c r="N3249">
        <v>3</v>
      </c>
      <c r="O3249" t="s">
        <v>20719</v>
      </c>
      <c r="P3249" t="s">
        <v>20718</v>
      </c>
      <c r="Q3249" t="s">
        <v>20717</v>
      </c>
      <c r="R3249" s="7">
        <v>42736</v>
      </c>
      <c r="S3249" s="8">
        <f t="shared" si="408"/>
        <v>2017</v>
      </c>
      <c r="T3249" s="8">
        <v>2017</v>
      </c>
      <c r="U3249" s="8">
        <f t="shared" si="409"/>
        <v>5</v>
      </c>
      <c r="V3249" s="7">
        <v>2017</v>
      </c>
      <c r="W3249" t="s">
        <v>5854</v>
      </c>
      <c r="X3249" s="2">
        <v>1.3280000000000001</v>
      </c>
      <c r="Y3249" s="6">
        <f t="shared" si="406"/>
        <v>3.5450201542937994E-2</v>
      </c>
      <c r="AA3249">
        <v>15361225</v>
      </c>
      <c r="AB3249">
        <v>18894</v>
      </c>
      <c r="AD3249" t="s">
        <v>6</v>
      </c>
      <c r="AE3249">
        <v>16</v>
      </c>
      <c r="AG3249">
        <v>7909004</v>
      </c>
      <c r="AH3249" t="s">
        <v>20716</v>
      </c>
      <c r="AI3249" t="s">
        <v>20715</v>
      </c>
      <c r="AJ3249" t="s">
        <v>20714</v>
      </c>
      <c r="AK3249" t="s">
        <v>20713</v>
      </c>
      <c r="AL3249">
        <v>5</v>
      </c>
      <c r="AM3249" s="5">
        <f t="shared" si="410"/>
        <v>1</v>
      </c>
      <c r="AN3249" s="4">
        <f t="shared" si="407"/>
        <v>1.5145778114350624E-3</v>
      </c>
      <c r="AO3249" s="3"/>
      <c r="AP3249">
        <v>0</v>
      </c>
      <c r="AR3249" t="s">
        <v>20712</v>
      </c>
      <c r="AS3249" t="s">
        <v>20711</v>
      </c>
      <c r="AT3249" s="2">
        <v>3.8340000000000001</v>
      </c>
      <c r="AU3249" s="1">
        <f t="shared" si="411"/>
        <v>2.5269514423487114</v>
      </c>
      <c r="AV3249" s="1">
        <f t="shared" si="412"/>
        <v>1.8482389677186528</v>
      </c>
      <c r="AW3249" s="1">
        <f t="shared" si="413"/>
        <v>1.1695264930885942</v>
      </c>
    </row>
    <row r="3250" spans="1:49" x14ac:dyDescent="0.2">
      <c r="A3250">
        <v>3248</v>
      </c>
      <c r="B3250" t="s">
        <v>20710</v>
      </c>
      <c r="C3250" t="s">
        <v>20709</v>
      </c>
      <c r="F3250" t="s">
        <v>20708</v>
      </c>
      <c r="G3250" t="s">
        <v>14</v>
      </c>
      <c r="H3250" t="s">
        <v>13</v>
      </c>
      <c r="I3250" t="s">
        <v>9311</v>
      </c>
      <c r="J3250">
        <v>60024542</v>
      </c>
      <c r="K3250" t="s">
        <v>3483</v>
      </c>
      <c r="L3250" t="s">
        <v>3482</v>
      </c>
      <c r="M3250" t="s">
        <v>9</v>
      </c>
      <c r="N3250">
        <v>2</v>
      </c>
      <c r="O3250" t="s">
        <v>9310</v>
      </c>
      <c r="P3250" t="s">
        <v>9309</v>
      </c>
      <c r="Q3250" t="s">
        <v>4532</v>
      </c>
      <c r="R3250" s="7">
        <v>42736</v>
      </c>
      <c r="S3250" s="8">
        <f t="shared" si="408"/>
        <v>2017</v>
      </c>
      <c r="T3250" s="8">
        <v>2017</v>
      </c>
      <c r="U3250" s="8">
        <f t="shared" si="409"/>
        <v>5</v>
      </c>
      <c r="V3250" s="7">
        <v>2017</v>
      </c>
      <c r="W3250" t="s">
        <v>5854</v>
      </c>
      <c r="X3250" s="2">
        <v>1.3280000000000001</v>
      </c>
      <c r="Y3250" s="6">
        <f t="shared" si="406"/>
        <v>3.5450201542937994E-2</v>
      </c>
      <c r="AA3250">
        <v>15361225</v>
      </c>
      <c r="AB3250">
        <v>18894</v>
      </c>
      <c r="AD3250" t="s">
        <v>6</v>
      </c>
      <c r="AE3250">
        <v>16</v>
      </c>
      <c r="AG3250">
        <v>7926391</v>
      </c>
      <c r="AH3250" t="s">
        <v>20707</v>
      </c>
      <c r="AI3250" t="s">
        <v>20706</v>
      </c>
      <c r="AJ3250" t="s">
        <v>20705</v>
      </c>
      <c r="AK3250" t="s">
        <v>20704</v>
      </c>
      <c r="AL3250">
        <v>21</v>
      </c>
      <c r="AM3250" s="5">
        <f t="shared" si="410"/>
        <v>4.2</v>
      </c>
      <c r="AN3250" s="4">
        <f t="shared" si="407"/>
        <v>6.3612268080272625E-3</v>
      </c>
      <c r="AO3250" s="3"/>
      <c r="AP3250">
        <v>0</v>
      </c>
      <c r="AQ3250" t="s">
        <v>76</v>
      </c>
      <c r="AR3250">
        <v>61671207</v>
      </c>
      <c r="AS3250" t="s">
        <v>75</v>
      </c>
      <c r="AT3250" s="2">
        <v>3.8340000000000001</v>
      </c>
      <c r="AU3250" s="1">
        <f t="shared" si="411"/>
        <v>2.6723509122464773</v>
      </c>
      <c r="AV3250" s="1">
        <f t="shared" si="412"/>
        <v>2.0905714175482628</v>
      </c>
      <c r="AW3250" s="1">
        <f t="shared" si="413"/>
        <v>1.5087919228500482</v>
      </c>
    </row>
    <row r="3251" spans="1:49" x14ac:dyDescent="0.2">
      <c r="A3251">
        <v>3249</v>
      </c>
      <c r="B3251" t="s">
        <v>20703</v>
      </c>
      <c r="C3251" t="s">
        <v>20702</v>
      </c>
      <c r="F3251" t="s">
        <v>20701</v>
      </c>
      <c r="G3251" t="s">
        <v>14</v>
      </c>
      <c r="H3251" t="s">
        <v>13</v>
      </c>
      <c r="I3251" t="s">
        <v>6833</v>
      </c>
      <c r="J3251" t="s">
        <v>20700</v>
      </c>
      <c r="K3251" t="s">
        <v>20699</v>
      </c>
      <c r="L3251" t="s">
        <v>20698</v>
      </c>
      <c r="M3251" t="s">
        <v>20697</v>
      </c>
      <c r="N3251">
        <v>4</v>
      </c>
      <c r="O3251" t="s">
        <v>20696</v>
      </c>
      <c r="P3251" t="s">
        <v>20695</v>
      </c>
      <c r="Q3251" t="s">
        <v>20694</v>
      </c>
      <c r="R3251" s="7">
        <v>42736</v>
      </c>
      <c r="S3251" s="8">
        <f t="shared" si="408"/>
        <v>2017</v>
      </c>
      <c r="T3251" s="8">
        <v>2017</v>
      </c>
      <c r="U3251" s="8">
        <f t="shared" si="409"/>
        <v>5</v>
      </c>
      <c r="V3251" s="7">
        <v>2017</v>
      </c>
      <c r="W3251" t="s">
        <v>5854</v>
      </c>
      <c r="X3251" s="2">
        <v>1.3280000000000001</v>
      </c>
      <c r="Y3251" s="6">
        <f t="shared" si="406"/>
        <v>3.5450201542937994E-2</v>
      </c>
      <c r="AA3251">
        <v>15361225</v>
      </c>
      <c r="AB3251">
        <v>18894</v>
      </c>
      <c r="AD3251" t="s">
        <v>6</v>
      </c>
      <c r="AE3251">
        <v>16</v>
      </c>
      <c r="AG3251">
        <v>7906485</v>
      </c>
      <c r="AH3251" t="s">
        <v>20693</v>
      </c>
      <c r="AI3251" t="s">
        <v>20692</v>
      </c>
      <c r="AJ3251" t="s">
        <v>20691</v>
      </c>
      <c r="AK3251" t="s">
        <v>20690</v>
      </c>
      <c r="AL3251">
        <v>5</v>
      </c>
      <c r="AM3251" s="5">
        <f t="shared" si="410"/>
        <v>1</v>
      </c>
      <c r="AN3251" s="4">
        <f t="shared" si="407"/>
        <v>1.5145778114350624E-3</v>
      </c>
      <c r="AO3251" s="3"/>
      <c r="AP3251">
        <v>0</v>
      </c>
      <c r="AQ3251" t="s">
        <v>20689</v>
      </c>
      <c r="AR3251" t="s">
        <v>20688</v>
      </c>
      <c r="AS3251" t="s">
        <v>3535</v>
      </c>
      <c r="AT3251" s="2">
        <v>3.8340000000000001</v>
      </c>
      <c r="AU3251" s="1">
        <f t="shared" si="411"/>
        <v>2.5269514423487114</v>
      </c>
      <c r="AV3251" s="1">
        <f t="shared" si="412"/>
        <v>1.8482389677186528</v>
      </c>
      <c r="AW3251" s="1">
        <f t="shared" si="413"/>
        <v>1.1695264930885942</v>
      </c>
    </row>
    <row r="3252" spans="1:49" x14ac:dyDescent="0.2">
      <c r="A3252">
        <v>3250</v>
      </c>
      <c r="B3252" t="s">
        <v>20687</v>
      </c>
      <c r="C3252" t="s">
        <v>20686</v>
      </c>
      <c r="F3252" t="s">
        <v>20685</v>
      </c>
      <c r="G3252" t="s">
        <v>14</v>
      </c>
      <c r="H3252" t="s">
        <v>13</v>
      </c>
      <c r="I3252" t="s">
        <v>20684</v>
      </c>
      <c r="J3252">
        <v>60022109</v>
      </c>
      <c r="K3252" t="s">
        <v>20683</v>
      </c>
      <c r="L3252" t="s">
        <v>3845</v>
      </c>
      <c r="M3252" t="s">
        <v>3014</v>
      </c>
      <c r="N3252">
        <v>3</v>
      </c>
      <c r="O3252" t="s">
        <v>20682</v>
      </c>
      <c r="P3252" t="s">
        <v>20681</v>
      </c>
      <c r="Q3252" t="s">
        <v>20680</v>
      </c>
      <c r="R3252" s="7">
        <v>42736</v>
      </c>
      <c r="S3252" s="8">
        <f t="shared" si="408"/>
        <v>2017</v>
      </c>
      <c r="T3252" s="8">
        <v>2017</v>
      </c>
      <c r="U3252" s="8">
        <f t="shared" si="409"/>
        <v>5</v>
      </c>
      <c r="V3252" s="7">
        <v>2017</v>
      </c>
      <c r="W3252" t="s">
        <v>5854</v>
      </c>
      <c r="X3252" s="2">
        <v>1.3280000000000001</v>
      </c>
      <c r="Y3252" s="6">
        <f t="shared" si="406"/>
        <v>3.5450201542937994E-2</v>
      </c>
      <c r="AA3252">
        <v>15361225</v>
      </c>
      <c r="AB3252">
        <v>18894</v>
      </c>
      <c r="AD3252" t="s">
        <v>6</v>
      </c>
      <c r="AE3252">
        <v>16</v>
      </c>
      <c r="AG3252">
        <v>7906606</v>
      </c>
      <c r="AH3252" t="s">
        <v>20679</v>
      </c>
      <c r="AI3252" t="s">
        <v>20678</v>
      </c>
      <c r="AJ3252" t="s">
        <v>20677</v>
      </c>
      <c r="AK3252" t="s">
        <v>20676</v>
      </c>
      <c r="AL3252">
        <v>20</v>
      </c>
      <c r="AM3252" s="5">
        <f t="shared" si="410"/>
        <v>4</v>
      </c>
      <c r="AN3252" s="4">
        <f t="shared" si="407"/>
        <v>6.0583112457402496E-3</v>
      </c>
      <c r="AO3252" s="3"/>
      <c r="AP3252">
        <v>0</v>
      </c>
      <c r="AR3252" t="s">
        <v>1</v>
      </c>
      <c r="AT3252" s="2">
        <v>3.8340000000000001</v>
      </c>
      <c r="AU3252" s="1">
        <f t="shared" si="411"/>
        <v>2.6632634453778667</v>
      </c>
      <c r="AV3252" s="1">
        <f t="shared" si="412"/>
        <v>2.0754256394339121</v>
      </c>
      <c r="AW3252" s="1">
        <f t="shared" si="413"/>
        <v>1.4875878334899573</v>
      </c>
    </row>
    <row r="3253" spans="1:49" x14ac:dyDescent="0.2">
      <c r="A3253">
        <v>3251</v>
      </c>
      <c r="B3253" t="s">
        <v>20675</v>
      </c>
      <c r="C3253" t="s">
        <v>20674</v>
      </c>
      <c r="F3253" t="s">
        <v>20673</v>
      </c>
      <c r="G3253" t="s">
        <v>14</v>
      </c>
      <c r="H3253" t="s">
        <v>13</v>
      </c>
      <c r="I3253" t="s">
        <v>20672</v>
      </c>
      <c r="J3253">
        <v>60005244</v>
      </c>
      <c r="K3253" t="s">
        <v>5975</v>
      </c>
      <c r="L3253" t="s">
        <v>1168</v>
      </c>
      <c r="M3253" t="s">
        <v>9</v>
      </c>
      <c r="N3253">
        <v>2</v>
      </c>
      <c r="O3253" t="s">
        <v>20671</v>
      </c>
      <c r="P3253" t="s">
        <v>20670</v>
      </c>
      <c r="Q3253" t="s">
        <v>11506</v>
      </c>
      <c r="R3253" s="7">
        <v>42736</v>
      </c>
      <c r="S3253" s="8">
        <f t="shared" si="408"/>
        <v>2017</v>
      </c>
      <c r="T3253" s="8">
        <v>2017</v>
      </c>
      <c r="U3253" s="8">
        <f t="shared" si="409"/>
        <v>5</v>
      </c>
      <c r="V3253" s="7">
        <v>2017</v>
      </c>
      <c r="W3253" t="s">
        <v>5854</v>
      </c>
      <c r="X3253" s="2">
        <v>1.3280000000000001</v>
      </c>
      <c r="Y3253" s="6">
        <f t="shared" si="406"/>
        <v>3.5450201542937994E-2</v>
      </c>
      <c r="AA3253">
        <v>15361225</v>
      </c>
      <c r="AB3253">
        <v>18894</v>
      </c>
      <c r="AD3253" t="s">
        <v>6</v>
      </c>
      <c r="AE3253">
        <v>16</v>
      </c>
      <c r="AG3253">
        <v>7911221</v>
      </c>
      <c r="AH3253" t="s">
        <v>20669</v>
      </c>
      <c r="AI3253" t="s">
        <v>20668</v>
      </c>
      <c r="AJ3253" t="s">
        <v>20667</v>
      </c>
      <c r="AK3253" t="s">
        <v>20666</v>
      </c>
      <c r="AL3253">
        <v>18</v>
      </c>
      <c r="AM3253" s="5">
        <f t="shared" si="410"/>
        <v>3.6</v>
      </c>
      <c r="AN3253" s="4">
        <f t="shared" si="407"/>
        <v>5.4524801211662246E-3</v>
      </c>
      <c r="AO3253" s="3"/>
      <c r="AP3253">
        <v>0</v>
      </c>
      <c r="AQ3253" t="s">
        <v>76</v>
      </c>
      <c r="AR3253">
        <v>61471118</v>
      </c>
      <c r="AS3253" t="s">
        <v>75</v>
      </c>
      <c r="AT3253" s="2">
        <v>3.8340000000000001</v>
      </c>
      <c r="AU3253" s="1">
        <f t="shared" si="411"/>
        <v>2.6450885116406462</v>
      </c>
      <c r="AV3253" s="1">
        <f t="shared" si="412"/>
        <v>2.0451340832052112</v>
      </c>
      <c r="AW3253" s="1">
        <f t="shared" si="413"/>
        <v>1.4451796547697755</v>
      </c>
    </row>
    <row r="3254" spans="1:49" x14ac:dyDescent="0.2">
      <c r="A3254">
        <v>3252</v>
      </c>
      <c r="B3254" t="s">
        <v>20665</v>
      </c>
      <c r="C3254" t="s">
        <v>20664</v>
      </c>
      <c r="F3254" t="s">
        <v>20663</v>
      </c>
      <c r="G3254" t="s">
        <v>14</v>
      </c>
      <c r="H3254" t="s">
        <v>13</v>
      </c>
      <c r="I3254" t="s">
        <v>20662</v>
      </c>
      <c r="J3254">
        <v>60025578</v>
      </c>
      <c r="K3254" t="s">
        <v>200</v>
      </c>
      <c r="L3254" t="s">
        <v>10</v>
      </c>
      <c r="M3254" t="s">
        <v>9</v>
      </c>
      <c r="N3254">
        <v>4</v>
      </c>
      <c r="O3254" t="s">
        <v>20661</v>
      </c>
      <c r="P3254" t="s">
        <v>20660</v>
      </c>
      <c r="Q3254" t="s">
        <v>1375</v>
      </c>
      <c r="R3254" s="7">
        <v>42736</v>
      </c>
      <c r="S3254" s="8">
        <f t="shared" si="408"/>
        <v>2017</v>
      </c>
      <c r="T3254" s="8">
        <v>2017</v>
      </c>
      <c r="U3254" s="8">
        <f t="shared" si="409"/>
        <v>5</v>
      </c>
      <c r="V3254" s="7">
        <v>2017</v>
      </c>
      <c r="W3254" t="s">
        <v>5854</v>
      </c>
      <c r="X3254" s="2">
        <v>1.3280000000000001</v>
      </c>
      <c r="Y3254" s="6">
        <f t="shared" si="406"/>
        <v>3.5450201542937994E-2</v>
      </c>
      <c r="AA3254">
        <v>15361225</v>
      </c>
      <c r="AB3254">
        <v>18894</v>
      </c>
      <c r="AD3254" t="s">
        <v>6</v>
      </c>
      <c r="AE3254">
        <v>16</v>
      </c>
      <c r="AG3254">
        <v>7918518</v>
      </c>
      <c r="AH3254" t="s">
        <v>20659</v>
      </c>
      <c r="AI3254" t="s">
        <v>20658</v>
      </c>
      <c r="AJ3254" t="s">
        <v>20657</v>
      </c>
      <c r="AK3254" t="s">
        <v>20656</v>
      </c>
      <c r="AL3254">
        <v>11</v>
      </c>
      <c r="AM3254" s="5">
        <f t="shared" si="410"/>
        <v>2.2000000000000002</v>
      </c>
      <c r="AN3254" s="4">
        <f t="shared" si="407"/>
        <v>3.3320711851571377E-3</v>
      </c>
      <c r="AO3254" s="3"/>
      <c r="AP3254">
        <v>0</v>
      </c>
      <c r="AQ3254" t="s">
        <v>76</v>
      </c>
      <c r="AR3254">
        <v>60571356</v>
      </c>
      <c r="AS3254" t="s">
        <v>75</v>
      </c>
      <c r="AT3254" s="2">
        <v>3.8340000000000001</v>
      </c>
      <c r="AU3254" s="1">
        <f t="shared" si="411"/>
        <v>2.581476243560374</v>
      </c>
      <c r="AV3254" s="1">
        <f t="shared" si="412"/>
        <v>1.9391136364047565</v>
      </c>
      <c r="AW3254" s="1">
        <f t="shared" si="413"/>
        <v>1.2967510292491393</v>
      </c>
    </row>
    <row r="3255" spans="1:49" x14ac:dyDescent="0.2">
      <c r="A3255">
        <v>3253</v>
      </c>
      <c r="B3255" t="s">
        <v>20655</v>
      </c>
      <c r="C3255" t="s">
        <v>20654</v>
      </c>
      <c r="F3255" t="s">
        <v>20653</v>
      </c>
      <c r="G3255" t="s">
        <v>14</v>
      </c>
      <c r="H3255" t="s">
        <v>13</v>
      </c>
      <c r="I3255" t="s">
        <v>20652</v>
      </c>
      <c r="J3255">
        <v>60024371</v>
      </c>
      <c r="K3255" t="s">
        <v>20651</v>
      </c>
      <c r="L3255" t="s">
        <v>20650</v>
      </c>
      <c r="M3255" t="s">
        <v>543</v>
      </c>
      <c r="N3255">
        <v>1</v>
      </c>
      <c r="O3255" t="s">
        <v>20649</v>
      </c>
      <c r="P3255">
        <v>55362509900</v>
      </c>
      <c r="Q3255">
        <v>60024371</v>
      </c>
      <c r="R3255" s="7">
        <v>42736</v>
      </c>
      <c r="S3255" s="8">
        <f t="shared" si="408"/>
        <v>2017</v>
      </c>
      <c r="T3255" s="8">
        <v>2017</v>
      </c>
      <c r="U3255" s="8">
        <f t="shared" si="409"/>
        <v>5</v>
      </c>
      <c r="V3255" s="7">
        <v>2017</v>
      </c>
      <c r="W3255" t="s">
        <v>5854</v>
      </c>
      <c r="X3255" s="2">
        <v>1.3280000000000001</v>
      </c>
      <c r="Y3255" s="6">
        <f t="shared" si="406"/>
        <v>3.5450201542937994E-2</v>
      </c>
      <c r="AA3255">
        <v>15361225</v>
      </c>
      <c r="AB3255">
        <v>18894</v>
      </c>
      <c r="AD3255" t="s">
        <v>6</v>
      </c>
      <c r="AE3255">
        <v>16</v>
      </c>
      <c r="AG3255">
        <v>7914635</v>
      </c>
      <c r="AH3255" t="s">
        <v>20648</v>
      </c>
      <c r="AI3255" t="s">
        <v>20647</v>
      </c>
      <c r="AJ3255" t="s">
        <v>20646</v>
      </c>
      <c r="AK3255" t="s">
        <v>20645</v>
      </c>
      <c r="AL3255">
        <v>13</v>
      </c>
      <c r="AM3255" s="5">
        <f t="shared" si="410"/>
        <v>2.6</v>
      </c>
      <c r="AN3255" s="4">
        <f t="shared" si="407"/>
        <v>3.9379023097311627E-3</v>
      </c>
      <c r="AO3255" s="3"/>
      <c r="AP3255">
        <v>0</v>
      </c>
      <c r="AR3255" t="s">
        <v>1</v>
      </c>
      <c r="AT3255" s="2">
        <v>3.8340000000000001</v>
      </c>
      <c r="AU3255" s="1">
        <f t="shared" si="411"/>
        <v>2.5996511772975945</v>
      </c>
      <c r="AV3255" s="1">
        <f t="shared" si="412"/>
        <v>1.9694051926334579</v>
      </c>
      <c r="AW3255" s="1">
        <f t="shared" si="413"/>
        <v>1.3391592079693211</v>
      </c>
    </row>
    <row r="3256" spans="1:49" x14ac:dyDescent="0.2">
      <c r="A3256">
        <v>3254</v>
      </c>
      <c r="B3256" t="s">
        <v>20644</v>
      </c>
      <c r="C3256" t="s">
        <v>20643</v>
      </c>
      <c r="F3256" t="s">
        <v>20642</v>
      </c>
      <c r="G3256" t="s">
        <v>14</v>
      </c>
      <c r="H3256" t="s">
        <v>13</v>
      </c>
      <c r="I3256" t="s">
        <v>20641</v>
      </c>
      <c r="J3256" t="s">
        <v>20640</v>
      </c>
      <c r="K3256" t="s">
        <v>20639</v>
      </c>
      <c r="L3256" t="s">
        <v>20638</v>
      </c>
      <c r="M3256" t="s">
        <v>20637</v>
      </c>
      <c r="N3256">
        <v>2</v>
      </c>
      <c r="O3256" t="s">
        <v>20636</v>
      </c>
      <c r="P3256" t="s">
        <v>20635</v>
      </c>
      <c r="Q3256" t="s">
        <v>20634</v>
      </c>
      <c r="R3256" s="7">
        <v>42736</v>
      </c>
      <c r="S3256" s="8">
        <f t="shared" si="408"/>
        <v>2017</v>
      </c>
      <c r="T3256" s="8">
        <v>2017</v>
      </c>
      <c r="U3256" s="8">
        <f t="shared" si="409"/>
        <v>5</v>
      </c>
      <c r="V3256" s="7">
        <v>2017</v>
      </c>
      <c r="W3256" t="s">
        <v>5854</v>
      </c>
      <c r="X3256" s="2">
        <v>1.3280000000000001</v>
      </c>
      <c r="Y3256" s="6">
        <f t="shared" si="406"/>
        <v>3.5450201542937994E-2</v>
      </c>
      <c r="AA3256">
        <v>15361225</v>
      </c>
      <c r="AB3256">
        <v>18894</v>
      </c>
      <c r="AD3256" t="s">
        <v>6</v>
      </c>
      <c r="AE3256">
        <v>16</v>
      </c>
      <c r="AG3256">
        <v>7920326</v>
      </c>
      <c r="AH3256" t="s">
        <v>20633</v>
      </c>
      <c r="AI3256" t="s">
        <v>20632</v>
      </c>
      <c r="AJ3256" t="s">
        <v>20631</v>
      </c>
      <c r="AK3256" t="s">
        <v>20630</v>
      </c>
      <c r="AL3256">
        <v>4</v>
      </c>
      <c r="AM3256" s="5">
        <f t="shared" si="410"/>
        <v>0.8</v>
      </c>
      <c r="AN3256" s="4">
        <f t="shared" si="407"/>
        <v>1.2116622491480501E-3</v>
      </c>
      <c r="AO3256" s="3"/>
      <c r="AP3256">
        <v>0</v>
      </c>
      <c r="AR3256" t="s">
        <v>1</v>
      </c>
      <c r="AT3256" s="2">
        <v>3.8340000000000001</v>
      </c>
      <c r="AU3256" s="1">
        <f t="shared" si="411"/>
        <v>2.5178639754801009</v>
      </c>
      <c r="AV3256" s="1">
        <f t="shared" si="412"/>
        <v>1.8330931896043023</v>
      </c>
      <c r="AW3256" s="1">
        <f t="shared" si="413"/>
        <v>1.1483224037285034</v>
      </c>
    </row>
    <row r="3257" spans="1:49" x14ac:dyDescent="0.2">
      <c r="A3257">
        <v>3255</v>
      </c>
      <c r="B3257" t="s">
        <v>20629</v>
      </c>
      <c r="C3257" t="s">
        <v>20628</v>
      </c>
      <c r="F3257" t="s">
        <v>20627</v>
      </c>
      <c r="G3257" t="s">
        <v>14</v>
      </c>
      <c r="H3257" t="s">
        <v>13</v>
      </c>
      <c r="I3257" t="s">
        <v>20626</v>
      </c>
      <c r="J3257">
        <v>60011170</v>
      </c>
      <c r="K3257" t="s">
        <v>14893</v>
      </c>
      <c r="L3257" t="s">
        <v>14892</v>
      </c>
      <c r="M3257" t="s">
        <v>1734</v>
      </c>
      <c r="N3257">
        <v>4</v>
      </c>
      <c r="O3257" t="s">
        <v>20625</v>
      </c>
      <c r="P3257" t="s">
        <v>20624</v>
      </c>
      <c r="Q3257" t="s">
        <v>20623</v>
      </c>
      <c r="R3257" s="7">
        <v>42736</v>
      </c>
      <c r="S3257" s="8">
        <f t="shared" si="408"/>
        <v>2017</v>
      </c>
      <c r="T3257" s="8">
        <v>2017</v>
      </c>
      <c r="U3257" s="8">
        <f t="shared" si="409"/>
        <v>5</v>
      </c>
      <c r="V3257" s="7">
        <v>2017</v>
      </c>
      <c r="W3257" t="s">
        <v>5854</v>
      </c>
      <c r="X3257" s="2">
        <v>1.3280000000000001</v>
      </c>
      <c r="Y3257" s="6">
        <f t="shared" si="406"/>
        <v>3.5450201542937994E-2</v>
      </c>
      <c r="AA3257">
        <v>15361225</v>
      </c>
      <c r="AB3257">
        <v>18894</v>
      </c>
      <c r="AD3257" t="s">
        <v>6</v>
      </c>
      <c r="AE3257">
        <v>16</v>
      </c>
      <c r="AG3257">
        <v>7922525</v>
      </c>
      <c r="AH3257" t="s">
        <v>20622</v>
      </c>
      <c r="AI3257" t="s">
        <v>20621</v>
      </c>
      <c r="AJ3257" t="s">
        <v>20620</v>
      </c>
      <c r="AK3257" t="s">
        <v>20619</v>
      </c>
      <c r="AL3257">
        <v>7</v>
      </c>
      <c r="AM3257" s="5">
        <f t="shared" si="410"/>
        <v>1.4</v>
      </c>
      <c r="AN3257" s="4">
        <f t="shared" si="407"/>
        <v>2.1204089360090874E-3</v>
      </c>
      <c r="AO3257" s="3"/>
      <c r="AP3257">
        <v>0</v>
      </c>
      <c r="AR3257" t="s">
        <v>1</v>
      </c>
      <c r="AS3257" t="s">
        <v>566</v>
      </c>
      <c r="AT3257" s="2">
        <v>3.8340000000000001</v>
      </c>
      <c r="AU3257" s="1">
        <f t="shared" si="411"/>
        <v>2.545126376085932</v>
      </c>
      <c r="AV3257" s="1">
        <f t="shared" si="412"/>
        <v>1.878530523947354</v>
      </c>
      <c r="AW3257" s="1">
        <f t="shared" si="413"/>
        <v>1.211934671808776</v>
      </c>
    </row>
    <row r="3258" spans="1:49" x14ac:dyDescent="0.2">
      <c r="A3258">
        <v>3256</v>
      </c>
      <c r="B3258" t="s">
        <v>20618</v>
      </c>
      <c r="C3258" t="s">
        <v>20617</v>
      </c>
      <c r="F3258" t="s">
        <v>20616</v>
      </c>
      <c r="G3258" t="s">
        <v>14</v>
      </c>
      <c r="H3258" t="s">
        <v>13</v>
      </c>
      <c r="I3258" t="s">
        <v>20615</v>
      </c>
      <c r="J3258">
        <v>60029170</v>
      </c>
      <c r="K3258" t="s">
        <v>18460</v>
      </c>
      <c r="L3258" t="s">
        <v>17495</v>
      </c>
      <c r="M3258" t="s">
        <v>1152</v>
      </c>
      <c r="N3258">
        <v>3</v>
      </c>
      <c r="O3258" t="s">
        <v>20614</v>
      </c>
      <c r="P3258" t="s">
        <v>20613</v>
      </c>
      <c r="Q3258" t="s">
        <v>20612</v>
      </c>
      <c r="R3258" s="7">
        <v>42736</v>
      </c>
      <c r="S3258" s="8">
        <f t="shared" si="408"/>
        <v>2017</v>
      </c>
      <c r="T3258" s="8">
        <v>2017</v>
      </c>
      <c r="U3258" s="8">
        <f t="shared" si="409"/>
        <v>5</v>
      </c>
      <c r="V3258" s="7">
        <v>2017</v>
      </c>
      <c r="W3258" t="s">
        <v>5854</v>
      </c>
      <c r="X3258" s="2">
        <v>1.3280000000000001</v>
      </c>
      <c r="Y3258" s="6">
        <f t="shared" si="406"/>
        <v>3.5450201542937994E-2</v>
      </c>
      <c r="AA3258">
        <v>15361225</v>
      </c>
      <c r="AB3258">
        <v>18894</v>
      </c>
      <c r="AD3258" t="s">
        <v>6</v>
      </c>
      <c r="AE3258">
        <v>16</v>
      </c>
      <c r="AG3258">
        <v>7918517</v>
      </c>
      <c r="AH3258" t="s">
        <v>20611</v>
      </c>
      <c r="AI3258" t="s">
        <v>20610</v>
      </c>
      <c r="AJ3258" t="s">
        <v>20609</v>
      </c>
      <c r="AK3258" t="s">
        <v>20608</v>
      </c>
      <c r="AL3258">
        <v>3</v>
      </c>
      <c r="AM3258" s="5">
        <f t="shared" si="410"/>
        <v>0.6</v>
      </c>
      <c r="AN3258" s="4">
        <f t="shared" si="407"/>
        <v>9.0874668686103744E-4</v>
      </c>
      <c r="AO3258" s="3"/>
      <c r="AP3258">
        <v>0</v>
      </c>
      <c r="AR3258" t="s">
        <v>1</v>
      </c>
      <c r="AS3258" t="s">
        <v>20607</v>
      </c>
      <c r="AT3258" s="2">
        <v>3.8340000000000001</v>
      </c>
      <c r="AU3258" s="1">
        <f t="shared" si="411"/>
        <v>2.5087765086114908</v>
      </c>
      <c r="AV3258" s="1">
        <f t="shared" si="412"/>
        <v>1.8179474114899514</v>
      </c>
      <c r="AW3258" s="1">
        <f t="shared" si="413"/>
        <v>1.1271183143684125</v>
      </c>
    </row>
    <row r="3259" spans="1:49" x14ac:dyDescent="0.2">
      <c r="A3259">
        <v>3257</v>
      </c>
      <c r="B3259" t="s">
        <v>20606</v>
      </c>
      <c r="C3259" t="s">
        <v>20605</v>
      </c>
      <c r="F3259" t="s">
        <v>20604</v>
      </c>
      <c r="G3259" t="s">
        <v>14</v>
      </c>
      <c r="H3259" t="s">
        <v>13</v>
      </c>
      <c r="I3259" t="s">
        <v>18596</v>
      </c>
      <c r="J3259">
        <v>60025578</v>
      </c>
      <c r="K3259" t="s">
        <v>200</v>
      </c>
      <c r="L3259" t="s">
        <v>10</v>
      </c>
      <c r="M3259" t="s">
        <v>9</v>
      </c>
      <c r="N3259">
        <v>4</v>
      </c>
      <c r="O3259" t="s">
        <v>20603</v>
      </c>
      <c r="P3259" t="s">
        <v>20602</v>
      </c>
      <c r="Q3259" t="s">
        <v>1375</v>
      </c>
      <c r="R3259" s="7">
        <v>42736</v>
      </c>
      <c r="S3259" s="8">
        <f t="shared" si="408"/>
        <v>2017</v>
      </c>
      <c r="T3259" s="8">
        <v>2017</v>
      </c>
      <c r="U3259" s="8">
        <f t="shared" si="409"/>
        <v>5</v>
      </c>
      <c r="V3259" s="7">
        <v>2017</v>
      </c>
      <c r="W3259" t="s">
        <v>5854</v>
      </c>
      <c r="X3259" s="2">
        <v>1.3280000000000001</v>
      </c>
      <c r="Y3259" s="6">
        <f t="shared" si="406"/>
        <v>3.5450201542937994E-2</v>
      </c>
      <c r="AA3259">
        <v>15361225</v>
      </c>
      <c r="AB3259">
        <v>18894</v>
      </c>
      <c r="AD3259" t="s">
        <v>6</v>
      </c>
      <c r="AE3259">
        <v>16</v>
      </c>
      <c r="AG3259">
        <v>7924420</v>
      </c>
      <c r="AH3259" t="s">
        <v>20601</v>
      </c>
      <c r="AI3259" t="s">
        <v>20600</v>
      </c>
      <c r="AJ3259" t="s">
        <v>20599</v>
      </c>
      <c r="AK3259" t="s">
        <v>20598</v>
      </c>
      <c r="AL3259">
        <v>75</v>
      </c>
      <c r="AM3259" s="5">
        <f t="shared" si="410"/>
        <v>15</v>
      </c>
      <c r="AN3259" s="4">
        <f t="shared" si="407"/>
        <v>2.2718667171525937E-2</v>
      </c>
      <c r="AO3259" s="3"/>
      <c r="AP3259">
        <v>0</v>
      </c>
      <c r="AQ3259" t="s">
        <v>76</v>
      </c>
      <c r="AR3259">
        <v>61372001</v>
      </c>
      <c r="AS3259" t="s">
        <v>75</v>
      </c>
      <c r="AT3259" s="2">
        <v>3.8340000000000001</v>
      </c>
      <c r="AU3259" s="1">
        <f t="shared" si="411"/>
        <v>3.1630741231514374</v>
      </c>
      <c r="AV3259" s="1">
        <f t="shared" si="412"/>
        <v>2.9084434357231967</v>
      </c>
      <c r="AW3259" s="1">
        <f t="shared" si="413"/>
        <v>2.6538127482949552</v>
      </c>
    </row>
    <row r="3260" spans="1:49" x14ac:dyDescent="0.2">
      <c r="A3260">
        <v>3258</v>
      </c>
      <c r="B3260" t="s">
        <v>20597</v>
      </c>
      <c r="C3260" t="s">
        <v>20596</v>
      </c>
      <c r="F3260" t="s">
        <v>20595</v>
      </c>
      <c r="G3260" t="s">
        <v>14</v>
      </c>
      <c r="H3260" t="s">
        <v>13</v>
      </c>
      <c r="I3260" t="s">
        <v>20594</v>
      </c>
      <c r="J3260">
        <v>60026526</v>
      </c>
      <c r="K3260" t="s">
        <v>20593</v>
      </c>
      <c r="M3260" t="s">
        <v>14455</v>
      </c>
      <c r="N3260">
        <v>3</v>
      </c>
      <c r="O3260" t="s">
        <v>20592</v>
      </c>
      <c r="P3260" t="s">
        <v>20591</v>
      </c>
      <c r="Q3260" t="s">
        <v>20590</v>
      </c>
      <c r="R3260" s="7">
        <v>42736</v>
      </c>
      <c r="S3260" s="8">
        <f t="shared" si="408"/>
        <v>2017</v>
      </c>
      <c r="T3260" s="8">
        <v>2017</v>
      </c>
      <c r="U3260" s="8">
        <f t="shared" si="409"/>
        <v>5</v>
      </c>
      <c r="V3260" s="7">
        <v>2017</v>
      </c>
      <c r="W3260" t="s">
        <v>5129</v>
      </c>
      <c r="X3260" s="2">
        <v>0.216</v>
      </c>
      <c r="Y3260" s="6">
        <f t="shared" si="406"/>
        <v>5.765996636501962E-3</v>
      </c>
      <c r="AA3260">
        <v>19378726</v>
      </c>
      <c r="AB3260">
        <v>19700186909</v>
      </c>
      <c r="AC3260">
        <v>10988963</v>
      </c>
      <c r="AD3260" t="s">
        <v>6</v>
      </c>
      <c r="AE3260">
        <v>60</v>
      </c>
      <c r="AH3260" t="s">
        <v>20589</v>
      </c>
      <c r="AI3260" t="s">
        <v>20588</v>
      </c>
      <c r="AK3260" t="s">
        <v>20587</v>
      </c>
      <c r="AL3260">
        <v>1</v>
      </c>
      <c r="AM3260" s="5">
        <f t="shared" si="410"/>
        <v>0.2</v>
      </c>
      <c r="AN3260" s="4">
        <f t="shared" si="407"/>
        <v>3.0291556228701253E-4</v>
      </c>
      <c r="AO3260" s="3"/>
      <c r="AP3260">
        <v>1</v>
      </c>
      <c r="AR3260" t="s">
        <v>20586</v>
      </c>
      <c r="AT3260" s="2" t="s">
        <v>0</v>
      </c>
      <c r="AU3260" s="1">
        <f t="shared" si="411"/>
        <v>0.4127072314237476</v>
      </c>
      <c r="AV3260" s="1">
        <f t="shared" si="412"/>
        <v>0.30344560993944875</v>
      </c>
      <c r="AW3260" s="1">
        <f t="shared" si="413"/>
        <v>0.19418398845514973</v>
      </c>
    </row>
    <row r="3261" spans="1:49" x14ac:dyDescent="0.2">
      <c r="A3261">
        <v>3259</v>
      </c>
      <c r="B3261" t="s">
        <v>20585</v>
      </c>
      <c r="C3261" t="s">
        <v>20584</v>
      </c>
      <c r="F3261" t="s">
        <v>20583</v>
      </c>
      <c r="G3261" t="s">
        <v>14</v>
      </c>
      <c r="H3261" t="s">
        <v>13</v>
      </c>
      <c r="I3261" t="s">
        <v>20582</v>
      </c>
      <c r="J3261">
        <v>60018476</v>
      </c>
      <c r="K3261" t="s">
        <v>14246</v>
      </c>
      <c r="L3261" t="s">
        <v>14245</v>
      </c>
      <c r="M3261" t="s">
        <v>39</v>
      </c>
      <c r="N3261">
        <v>4</v>
      </c>
      <c r="O3261" t="s">
        <v>20581</v>
      </c>
      <c r="P3261" t="s">
        <v>20580</v>
      </c>
      <c r="Q3261" t="s">
        <v>20579</v>
      </c>
      <c r="R3261" s="7">
        <v>42736</v>
      </c>
      <c r="S3261" s="8">
        <f t="shared" si="408"/>
        <v>2017</v>
      </c>
      <c r="T3261" s="8">
        <v>2017</v>
      </c>
      <c r="U3261" s="8">
        <f t="shared" si="409"/>
        <v>5</v>
      </c>
      <c r="V3261" s="7">
        <v>2017</v>
      </c>
      <c r="W3261" t="s">
        <v>5129</v>
      </c>
      <c r="X3261" s="2">
        <v>0.216</v>
      </c>
      <c r="Y3261" s="6">
        <f t="shared" si="406"/>
        <v>5.765996636501962E-3</v>
      </c>
      <c r="AA3261">
        <v>19378726</v>
      </c>
      <c r="AB3261">
        <v>19700186909</v>
      </c>
      <c r="AC3261">
        <v>10988963</v>
      </c>
      <c r="AD3261" t="s">
        <v>6</v>
      </c>
      <c r="AE3261">
        <v>59</v>
      </c>
      <c r="AH3261" t="s">
        <v>20578</v>
      </c>
      <c r="AI3261" t="s">
        <v>20577</v>
      </c>
      <c r="AK3261" t="s">
        <v>20576</v>
      </c>
      <c r="AL3261">
        <v>14</v>
      </c>
      <c r="AM3261" s="5">
        <f t="shared" si="410"/>
        <v>2.8</v>
      </c>
      <c r="AN3261" s="4">
        <f t="shared" si="407"/>
        <v>4.2408178720181747E-3</v>
      </c>
      <c r="AO3261" s="3"/>
      <c r="AP3261">
        <v>1</v>
      </c>
      <c r="AR3261" t="s">
        <v>1</v>
      </c>
      <c r="AT3261" s="2" t="s">
        <v>0</v>
      </c>
      <c r="AU3261" s="1">
        <f t="shared" si="411"/>
        <v>0.53084430071568245</v>
      </c>
      <c r="AV3261" s="1">
        <f t="shared" si="412"/>
        <v>0.50034072542600683</v>
      </c>
      <c r="AW3261" s="1">
        <f t="shared" si="413"/>
        <v>0.46983715013633109</v>
      </c>
    </row>
    <row r="3262" spans="1:49" x14ac:dyDescent="0.2">
      <c r="A3262">
        <v>3260</v>
      </c>
      <c r="B3262" t="s">
        <v>20575</v>
      </c>
      <c r="C3262" t="s">
        <v>20574</v>
      </c>
      <c r="F3262" t="s">
        <v>20573</v>
      </c>
      <c r="G3262" t="s">
        <v>14</v>
      </c>
      <c r="H3262" t="s">
        <v>13</v>
      </c>
      <c r="I3262" t="s">
        <v>3620</v>
      </c>
      <c r="J3262">
        <v>60025578</v>
      </c>
      <c r="K3262" t="s">
        <v>200</v>
      </c>
      <c r="L3262" t="s">
        <v>10</v>
      </c>
      <c r="M3262" t="s">
        <v>9</v>
      </c>
      <c r="N3262">
        <v>3</v>
      </c>
      <c r="O3262" t="s">
        <v>20572</v>
      </c>
      <c r="P3262" t="s">
        <v>20571</v>
      </c>
      <c r="Q3262" t="s">
        <v>2642</v>
      </c>
      <c r="R3262" s="7">
        <v>42736</v>
      </c>
      <c r="S3262" s="8">
        <f t="shared" si="408"/>
        <v>2017</v>
      </c>
      <c r="T3262" s="8">
        <v>2017</v>
      </c>
      <c r="U3262" s="8">
        <f t="shared" si="409"/>
        <v>5</v>
      </c>
      <c r="V3262" s="7">
        <v>2017</v>
      </c>
      <c r="W3262" t="s">
        <v>20570</v>
      </c>
      <c r="X3262" s="2">
        <v>0.26700000000000002</v>
      </c>
      <c r="Y3262" s="6">
        <f t="shared" si="406"/>
        <v>7.1274125090093707E-3</v>
      </c>
      <c r="AA3262">
        <v>10224653</v>
      </c>
      <c r="AB3262">
        <v>24184</v>
      </c>
      <c r="AD3262" t="s">
        <v>6</v>
      </c>
      <c r="AE3262">
        <v>26</v>
      </c>
      <c r="AF3262">
        <v>5</v>
      </c>
      <c r="AH3262" t="s">
        <v>20569</v>
      </c>
      <c r="AI3262" t="s">
        <v>20568</v>
      </c>
      <c r="AJ3262" t="s">
        <v>20567</v>
      </c>
      <c r="AK3262" t="s">
        <v>20566</v>
      </c>
      <c r="AL3262">
        <v>5</v>
      </c>
      <c r="AM3262" s="5">
        <f t="shared" si="410"/>
        <v>1</v>
      </c>
      <c r="AN3262" s="4">
        <f t="shared" si="407"/>
        <v>1.5145778114350624E-3</v>
      </c>
      <c r="AO3262" s="3"/>
      <c r="AP3262">
        <v>0</v>
      </c>
      <c r="AQ3262" t="s">
        <v>76</v>
      </c>
      <c r="AR3262">
        <v>61372001</v>
      </c>
      <c r="AS3262" t="s">
        <v>75</v>
      </c>
      <c r="AT3262" s="2">
        <v>1.014</v>
      </c>
      <c r="AU3262" s="1">
        <f t="shared" si="411"/>
        <v>0.54435620997370782</v>
      </c>
      <c r="AV3262" s="1">
        <f t="shared" si="412"/>
        <v>0.43209951602222169</v>
      </c>
      <c r="AW3262" s="1">
        <f t="shared" si="413"/>
        <v>0.3198428220707355</v>
      </c>
    </row>
    <row r="3263" spans="1:49" x14ac:dyDescent="0.2">
      <c r="A3263">
        <v>3261</v>
      </c>
      <c r="B3263" t="s">
        <v>20565</v>
      </c>
      <c r="C3263" t="s">
        <v>20564</v>
      </c>
      <c r="F3263" t="s">
        <v>20563</v>
      </c>
      <c r="G3263" t="s">
        <v>14</v>
      </c>
      <c r="H3263" t="s">
        <v>13</v>
      </c>
      <c r="I3263" t="s">
        <v>20562</v>
      </c>
      <c r="J3263">
        <v>60013614</v>
      </c>
      <c r="K3263" t="s">
        <v>8128</v>
      </c>
      <c r="L3263" t="s">
        <v>5921</v>
      </c>
      <c r="M3263" t="s">
        <v>9</v>
      </c>
      <c r="N3263">
        <v>5</v>
      </c>
      <c r="O3263" t="s">
        <v>20561</v>
      </c>
      <c r="P3263" t="s">
        <v>20560</v>
      </c>
      <c r="Q3263" t="s">
        <v>20559</v>
      </c>
      <c r="R3263" s="7">
        <v>42736</v>
      </c>
      <c r="S3263" s="8">
        <f t="shared" si="408"/>
        <v>2017</v>
      </c>
      <c r="T3263" s="8">
        <v>2017</v>
      </c>
      <c r="U3263" s="8">
        <f t="shared" si="409"/>
        <v>5</v>
      </c>
      <c r="V3263" s="7">
        <v>2017</v>
      </c>
      <c r="W3263" t="s">
        <v>4923</v>
      </c>
      <c r="X3263" s="2">
        <v>0.17799999999999999</v>
      </c>
      <c r="Y3263" s="6">
        <f t="shared" si="406"/>
        <v>4.7516083393395799E-3</v>
      </c>
      <c r="AA3263">
        <v>13492543</v>
      </c>
      <c r="AB3263">
        <v>5300152204</v>
      </c>
      <c r="AD3263" t="s">
        <v>6</v>
      </c>
      <c r="AE3263">
        <v>14</v>
      </c>
      <c r="AF3263">
        <v>16</v>
      </c>
      <c r="AG3263">
        <v>20170680</v>
      </c>
      <c r="AI3263" t="s">
        <v>20558</v>
      </c>
      <c r="AJ3263" t="s">
        <v>20557</v>
      </c>
      <c r="AK3263" t="s">
        <v>20556</v>
      </c>
      <c r="AL3263">
        <v>2</v>
      </c>
      <c r="AM3263" s="5">
        <f t="shared" si="410"/>
        <v>0.4</v>
      </c>
      <c r="AN3263" s="4">
        <f t="shared" si="407"/>
        <v>6.0583112457402507E-4</v>
      </c>
      <c r="AO3263" s="3"/>
      <c r="AP3263">
        <v>1</v>
      </c>
      <c r="AQ3263" t="s">
        <v>76</v>
      </c>
      <c r="AR3263">
        <v>61331007</v>
      </c>
      <c r="AS3263" t="s">
        <v>75</v>
      </c>
      <c r="AT3263" s="2">
        <v>0.57799999999999996</v>
      </c>
      <c r="AU3263" s="1">
        <f t="shared" si="411"/>
        <v>0.35078751749099135</v>
      </c>
      <c r="AV3263" s="1">
        <f t="shared" si="412"/>
        <v>0.26787197319568024</v>
      </c>
      <c r="AW3263" s="1">
        <f t="shared" si="413"/>
        <v>0.18495642890036915</v>
      </c>
    </row>
    <row r="3264" spans="1:49" x14ac:dyDescent="0.2">
      <c r="A3264">
        <v>3262</v>
      </c>
      <c r="B3264" t="s">
        <v>20555</v>
      </c>
      <c r="C3264" t="s">
        <v>20554</v>
      </c>
      <c r="F3264" t="s">
        <v>20553</v>
      </c>
      <c r="G3264" t="s">
        <v>14</v>
      </c>
      <c r="H3264" t="s">
        <v>13</v>
      </c>
      <c r="I3264" t="s">
        <v>3484</v>
      </c>
      <c r="J3264">
        <v>60088583</v>
      </c>
      <c r="K3264" t="s">
        <v>17292</v>
      </c>
      <c r="L3264" t="s">
        <v>1168</v>
      </c>
      <c r="M3264" t="s">
        <v>9</v>
      </c>
      <c r="N3264">
        <v>3</v>
      </c>
      <c r="O3264" t="s">
        <v>20552</v>
      </c>
      <c r="P3264" t="s">
        <v>20551</v>
      </c>
      <c r="Q3264" t="s">
        <v>17289</v>
      </c>
      <c r="R3264" s="7">
        <v>42736</v>
      </c>
      <c r="S3264" s="8">
        <f t="shared" si="408"/>
        <v>2017</v>
      </c>
      <c r="T3264" s="8">
        <v>2017</v>
      </c>
      <c r="U3264" s="8">
        <f t="shared" si="409"/>
        <v>5</v>
      </c>
      <c r="V3264" s="7">
        <v>2017</v>
      </c>
      <c r="W3264" t="s">
        <v>7290</v>
      </c>
      <c r="X3264" s="2">
        <v>0.58699999999999997</v>
      </c>
      <c r="Y3264" s="6">
        <f t="shared" si="406"/>
        <v>1.5669629748271536E-2</v>
      </c>
      <c r="AB3264">
        <v>21100374601</v>
      </c>
      <c r="AC3264">
        <v>21693536</v>
      </c>
      <c r="AD3264" t="s">
        <v>6</v>
      </c>
      <c r="AE3264">
        <v>5</v>
      </c>
      <c r="AG3264">
        <v>7937815</v>
      </c>
      <c r="AH3264" t="s">
        <v>20550</v>
      </c>
      <c r="AI3264" t="s">
        <v>20549</v>
      </c>
      <c r="AJ3264" t="s">
        <v>20548</v>
      </c>
      <c r="AK3264" t="s">
        <v>20547</v>
      </c>
      <c r="AL3264">
        <v>10</v>
      </c>
      <c r="AM3264" s="5">
        <f t="shared" si="410"/>
        <v>2</v>
      </c>
      <c r="AN3264" s="4">
        <f t="shared" si="407"/>
        <v>3.0291556228701248E-3</v>
      </c>
      <c r="AO3264" s="3"/>
      <c r="AP3264">
        <v>1</v>
      </c>
      <c r="AR3264" t="s">
        <v>20546</v>
      </c>
      <c r="AT3264" s="2">
        <v>3.367</v>
      </c>
      <c r="AU3264" s="1">
        <f t="shared" si="411"/>
        <v>1.187748751065111</v>
      </c>
      <c r="AV3264" s="1">
        <f t="shared" si="412"/>
        <v>0.93493926855708309</v>
      </c>
      <c r="AW3264" s="1">
        <f t="shared" si="413"/>
        <v>0.68212978604905472</v>
      </c>
    </row>
    <row r="3265" spans="1:49" x14ac:dyDescent="0.2">
      <c r="A3265">
        <v>3263</v>
      </c>
      <c r="B3265" t="s">
        <v>20545</v>
      </c>
      <c r="C3265" t="s">
        <v>20544</v>
      </c>
      <c r="F3265" t="s">
        <v>20543</v>
      </c>
      <c r="G3265" t="s">
        <v>14</v>
      </c>
      <c r="H3265" t="s">
        <v>13</v>
      </c>
      <c r="I3265" t="s">
        <v>20542</v>
      </c>
      <c r="J3265">
        <v>60003353</v>
      </c>
      <c r="K3265" t="s">
        <v>4903</v>
      </c>
      <c r="L3265" t="s">
        <v>3745</v>
      </c>
      <c r="M3265" t="s">
        <v>9</v>
      </c>
      <c r="N3265">
        <v>3</v>
      </c>
      <c r="O3265" t="s">
        <v>20541</v>
      </c>
      <c r="P3265" t="s">
        <v>20540</v>
      </c>
      <c r="Q3265" t="s">
        <v>10167</v>
      </c>
      <c r="R3265" s="7">
        <v>42736</v>
      </c>
      <c r="S3265" s="8">
        <f t="shared" si="408"/>
        <v>2017</v>
      </c>
      <c r="T3265" s="8">
        <v>2017</v>
      </c>
      <c r="U3265" s="8">
        <f t="shared" si="409"/>
        <v>5</v>
      </c>
      <c r="V3265" s="7">
        <v>2017</v>
      </c>
      <c r="W3265" t="s">
        <v>5129</v>
      </c>
      <c r="X3265" s="2">
        <v>0.216</v>
      </c>
      <c r="Y3265" s="6">
        <f t="shared" si="406"/>
        <v>5.765996636501962E-3</v>
      </c>
      <c r="AA3265">
        <v>19378726</v>
      </c>
      <c r="AB3265">
        <v>19700186909</v>
      </c>
      <c r="AC3265">
        <v>10988963</v>
      </c>
      <c r="AD3265" t="s">
        <v>6</v>
      </c>
      <c r="AE3265">
        <v>60</v>
      </c>
      <c r="AH3265" s="9">
        <v>43405</v>
      </c>
      <c r="AI3265" t="s">
        <v>20539</v>
      </c>
      <c r="AK3265" t="s">
        <v>20538</v>
      </c>
      <c r="AL3265">
        <v>1</v>
      </c>
      <c r="AM3265" s="5">
        <f t="shared" si="410"/>
        <v>0.2</v>
      </c>
      <c r="AN3265" s="4">
        <f t="shared" si="407"/>
        <v>3.0291556228701253E-4</v>
      </c>
      <c r="AO3265" s="3"/>
      <c r="AP3265">
        <v>1</v>
      </c>
      <c r="AR3265" t="s">
        <v>1</v>
      </c>
      <c r="AT3265" s="2" t="s">
        <v>0</v>
      </c>
      <c r="AU3265" s="1">
        <f t="shared" si="411"/>
        <v>0.4127072314237476</v>
      </c>
      <c r="AV3265" s="1">
        <f t="shared" si="412"/>
        <v>0.30344560993944875</v>
      </c>
      <c r="AW3265" s="1">
        <f t="shared" si="413"/>
        <v>0.19418398845514973</v>
      </c>
    </row>
    <row r="3266" spans="1:49" x14ac:dyDescent="0.2">
      <c r="A3266">
        <v>3264</v>
      </c>
      <c r="B3266" t="s">
        <v>20537</v>
      </c>
      <c r="C3266" t="s">
        <v>20536</v>
      </c>
      <c r="F3266" t="s">
        <v>20535</v>
      </c>
      <c r="G3266" t="s">
        <v>14</v>
      </c>
      <c r="H3266" t="s">
        <v>13</v>
      </c>
      <c r="I3266" t="s">
        <v>2709</v>
      </c>
      <c r="J3266">
        <v>60024542</v>
      </c>
      <c r="K3266" t="s">
        <v>3483</v>
      </c>
      <c r="L3266" t="s">
        <v>3482</v>
      </c>
      <c r="M3266" t="s">
        <v>9</v>
      </c>
      <c r="N3266">
        <v>3</v>
      </c>
      <c r="O3266" t="s">
        <v>7553</v>
      </c>
      <c r="P3266" t="s">
        <v>7552</v>
      </c>
      <c r="Q3266" t="s">
        <v>7506</v>
      </c>
      <c r="R3266" s="7">
        <v>42736</v>
      </c>
      <c r="S3266" s="8">
        <f t="shared" si="408"/>
        <v>2017</v>
      </c>
      <c r="T3266" s="8">
        <v>2017</v>
      </c>
      <c r="U3266" s="8">
        <f t="shared" si="409"/>
        <v>5</v>
      </c>
      <c r="V3266" s="7">
        <v>2017</v>
      </c>
      <c r="W3266" t="s">
        <v>4733</v>
      </c>
      <c r="X3266" s="2">
        <v>0.28199999999999997</v>
      </c>
      <c r="Y3266" s="6">
        <f t="shared" si="406"/>
        <v>7.527828942099783E-3</v>
      </c>
      <c r="AA3266">
        <v>16875869</v>
      </c>
      <c r="AB3266">
        <v>19700186861</v>
      </c>
      <c r="AC3266">
        <v>16875877</v>
      </c>
      <c r="AD3266" t="s">
        <v>6</v>
      </c>
      <c r="AE3266">
        <v>2017</v>
      </c>
      <c r="AG3266">
        <v>4127943</v>
      </c>
      <c r="AI3266" t="s">
        <v>20534</v>
      </c>
      <c r="AK3266" t="s">
        <v>20533</v>
      </c>
      <c r="AL3266">
        <v>3</v>
      </c>
      <c r="AM3266" s="5">
        <f t="shared" si="410"/>
        <v>0.6</v>
      </c>
      <c r="AN3266" s="4">
        <f t="shared" si="407"/>
        <v>9.0874668686103744E-4</v>
      </c>
      <c r="AO3266" s="3"/>
      <c r="AP3266">
        <v>1</v>
      </c>
      <c r="AR3266">
        <v>61571194</v>
      </c>
      <c r="AT3266" s="2">
        <v>1.1739999999999999</v>
      </c>
      <c r="AU3266" s="1">
        <f t="shared" si="411"/>
        <v>0.55421042655281583</v>
      </c>
      <c r="AV3266" s="1">
        <f t="shared" si="412"/>
        <v>0.42182878144804103</v>
      </c>
      <c r="AW3266" s="1">
        <f t="shared" si="413"/>
        <v>0.28944713634326608</v>
      </c>
    </row>
    <row r="3267" spans="1:49" x14ac:dyDescent="0.2">
      <c r="A3267">
        <v>3265</v>
      </c>
      <c r="B3267" t="s">
        <v>20532</v>
      </c>
      <c r="C3267" t="s">
        <v>20531</v>
      </c>
      <c r="F3267" t="s">
        <v>20530</v>
      </c>
      <c r="G3267" t="s">
        <v>14</v>
      </c>
      <c r="H3267" t="s">
        <v>13</v>
      </c>
      <c r="I3267" t="s">
        <v>20529</v>
      </c>
      <c r="J3267">
        <v>60115002</v>
      </c>
      <c r="K3267" t="s">
        <v>13661</v>
      </c>
      <c r="L3267" t="s">
        <v>13660</v>
      </c>
      <c r="M3267" t="s">
        <v>39</v>
      </c>
      <c r="N3267">
        <v>2</v>
      </c>
      <c r="O3267" t="s">
        <v>20528</v>
      </c>
      <c r="P3267" t="s">
        <v>20527</v>
      </c>
      <c r="Q3267" t="s">
        <v>20526</v>
      </c>
      <c r="R3267" s="7">
        <v>42736</v>
      </c>
      <c r="S3267" s="8">
        <f t="shared" si="408"/>
        <v>2017</v>
      </c>
      <c r="T3267" s="8">
        <v>2017</v>
      </c>
      <c r="U3267" s="8">
        <f t="shared" si="409"/>
        <v>5</v>
      </c>
      <c r="V3267" s="7">
        <v>2017</v>
      </c>
      <c r="W3267" t="s">
        <v>5129</v>
      </c>
      <c r="X3267" s="2">
        <v>0.216</v>
      </c>
      <c r="Y3267" s="6">
        <f t="shared" ref="Y3267:Y3330" si="414">(X3267-$Z$3)/($Z$2-$Z$3)</f>
        <v>5.765996636501962E-3</v>
      </c>
      <c r="AA3267">
        <v>19378726</v>
      </c>
      <c r="AB3267">
        <v>19700186909</v>
      </c>
      <c r="AC3267">
        <v>10988963</v>
      </c>
      <c r="AD3267" t="s">
        <v>6</v>
      </c>
      <c r="AE3267">
        <v>60</v>
      </c>
      <c r="AH3267" t="s">
        <v>20525</v>
      </c>
      <c r="AI3267" t="s">
        <v>20524</v>
      </c>
      <c r="AK3267" t="s">
        <v>20523</v>
      </c>
      <c r="AL3267">
        <v>4</v>
      </c>
      <c r="AM3267" s="5">
        <f t="shared" si="410"/>
        <v>0.8</v>
      </c>
      <c r="AN3267" s="4">
        <f t="shared" ref="AN3267:AN3330" si="415">(AM3267-$AO$3)/($AO$2-$AO$3)</f>
        <v>1.2116622491480501E-3</v>
      </c>
      <c r="AO3267" s="3"/>
      <c r="AP3267">
        <v>1</v>
      </c>
      <c r="AR3267" t="s">
        <v>1</v>
      </c>
      <c r="AT3267" s="2" t="s">
        <v>0</v>
      </c>
      <c r="AU3267" s="1">
        <f t="shared" si="411"/>
        <v>0.43996963202957878</v>
      </c>
      <c r="AV3267" s="1">
        <f t="shared" si="412"/>
        <v>0.34888294428250061</v>
      </c>
      <c r="AW3267" s="1">
        <f t="shared" si="413"/>
        <v>0.25779625653542237</v>
      </c>
    </row>
    <row r="3268" spans="1:49" x14ac:dyDescent="0.2">
      <c r="A3268">
        <v>3266</v>
      </c>
      <c r="B3268" t="s">
        <v>20522</v>
      </c>
      <c r="C3268" t="s">
        <v>20521</v>
      </c>
      <c r="F3268" t="s">
        <v>20520</v>
      </c>
      <c r="G3268" t="s">
        <v>14</v>
      </c>
      <c r="H3268" t="s">
        <v>13</v>
      </c>
      <c r="I3268" t="s">
        <v>1507</v>
      </c>
      <c r="J3268" t="s">
        <v>20519</v>
      </c>
      <c r="K3268" t="s">
        <v>20518</v>
      </c>
      <c r="L3268" t="s">
        <v>4927</v>
      </c>
      <c r="M3268" t="s">
        <v>85</v>
      </c>
      <c r="N3268">
        <v>3</v>
      </c>
      <c r="O3268" t="s">
        <v>20517</v>
      </c>
      <c r="P3268" t="s">
        <v>20516</v>
      </c>
      <c r="Q3268" t="s">
        <v>20515</v>
      </c>
      <c r="R3268" s="7">
        <v>42736</v>
      </c>
      <c r="S3268" s="8">
        <f t="shared" si="408"/>
        <v>2017</v>
      </c>
      <c r="T3268" s="8">
        <v>2017</v>
      </c>
      <c r="U3268" s="8">
        <f t="shared" si="409"/>
        <v>5</v>
      </c>
      <c r="V3268" s="7">
        <v>2017</v>
      </c>
      <c r="W3268" t="s">
        <v>5129</v>
      </c>
      <c r="X3268" s="2">
        <v>0.216</v>
      </c>
      <c r="Y3268" s="6">
        <f t="shared" si="414"/>
        <v>5.765996636501962E-3</v>
      </c>
      <c r="AA3268">
        <v>19378726</v>
      </c>
      <c r="AB3268">
        <v>19700186909</v>
      </c>
      <c r="AC3268">
        <v>10988963</v>
      </c>
      <c r="AD3268" t="s">
        <v>6</v>
      </c>
      <c r="AE3268">
        <v>59</v>
      </c>
      <c r="AH3268" t="s">
        <v>20514</v>
      </c>
      <c r="AI3268" t="s">
        <v>20513</v>
      </c>
      <c r="AK3268" t="s">
        <v>20512</v>
      </c>
      <c r="AL3268">
        <v>5</v>
      </c>
      <c r="AM3268" s="5">
        <f t="shared" si="410"/>
        <v>1</v>
      </c>
      <c r="AN3268" s="4">
        <f t="shared" si="415"/>
        <v>1.5145778114350624E-3</v>
      </c>
      <c r="AO3268" s="3"/>
      <c r="AP3268">
        <v>1</v>
      </c>
      <c r="AQ3268" t="s">
        <v>76</v>
      </c>
      <c r="AR3268" t="s">
        <v>20511</v>
      </c>
      <c r="AS3268" t="s">
        <v>75</v>
      </c>
      <c r="AT3268" s="2" t="s">
        <v>0</v>
      </c>
      <c r="AU3268" s="1">
        <f t="shared" si="411"/>
        <v>0.44905709889818912</v>
      </c>
      <c r="AV3268" s="1">
        <f t="shared" si="412"/>
        <v>0.36402872239685119</v>
      </c>
      <c r="AW3268" s="1">
        <f t="shared" si="413"/>
        <v>0.2790003458955132</v>
      </c>
    </row>
    <row r="3269" spans="1:49" x14ac:dyDescent="0.2">
      <c r="A3269">
        <v>3267</v>
      </c>
      <c r="B3269" t="s">
        <v>20510</v>
      </c>
      <c r="C3269" t="s">
        <v>20509</v>
      </c>
      <c r="F3269" t="s">
        <v>20508</v>
      </c>
      <c r="G3269" t="s">
        <v>14</v>
      </c>
      <c r="H3269" t="s">
        <v>13</v>
      </c>
      <c r="I3269" t="s">
        <v>20507</v>
      </c>
      <c r="J3269">
        <v>60001166</v>
      </c>
      <c r="K3269" t="s">
        <v>20506</v>
      </c>
      <c r="L3269" t="s">
        <v>20505</v>
      </c>
      <c r="M3269" t="s">
        <v>39</v>
      </c>
      <c r="N3269">
        <v>2</v>
      </c>
      <c r="O3269" t="s">
        <v>20504</v>
      </c>
      <c r="P3269" t="s">
        <v>20503</v>
      </c>
      <c r="Q3269" t="s">
        <v>20502</v>
      </c>
      <c r="R3269" s="7">
        <v>42736</v>
      </c>
      <c r="S3269" s="8">
        <f t="shared" si="408"/>
        <v>2017</v>
      </c>
      <c r="T3269" s="8">
        <v>2017</v>
      </c>
      <c r="U3269" s="8">
        <f t="shared" si="409"/>
        <v>5</v>
      </c>
      <c r="V3269" s="7">
        <v>2017</v>
      </c>
      <c r="W3269" t="s">
        <v>4733</v>
      </c>
      <c r="X3269" s="2">
        <v>0.28199999999999997</v>
      </c>
      <c r="Y3269" s="6">
        <f t="shared" si="414"/>
        <v>7.527828942099783E-3</v>
      </c>
      <c r="AA3269">
        <v>16875869</v>
      </c>
      <c r="AB3269">
        <v>19700186861</v>
      </c>
      <c r="AC3269">
        <v>16875877</v>
      </c>
      <c r="AD3269" t="s">
        <v>6</v>
      </c>
      <c r="AE3269">
        <v>2017</v>
      </c>
      <c r="AG3269">
        <v>7158752</v>
      </c>
      <c r="AI3269" t="s">
        <v>20501</v>
      </c>
      <c r="AK3269" t="s">
        <v>20500</v>
      </c>
      <c r="AL3269">
        <v>31</v>
      </c>
      <c r="AM3269" s="5">
        <f t="shared" si="410"/>
        <v>6.2</v>
      </c>
      <c r="AN3269" s="4">
        <f t="shared" si="415"/>
        <v>9.3903824308973882E-3</v>
      </c>
      <c r="AO3269" s="3"/>
      <c r="AP3269">
        <v>1</v>
      </c>
      <c r="AR3269" t="s">
        <v>1</v>
      </c>
      <c r="AT3269" s="2">
        <v>1.1739999999999999</v>
      </c>
      <c r="AU3269" s="1">
        <f t="shared" si="411"/>
        <v>0.80865949887390631</v>
      </c>
      <c r="AV3269" s="1">
        <f t="shared" si="412"/>
        <v>0.84591056864985847</v>
      </c>
      <c r="AW3269" s="1">
        <f t="shared" si="413"/>
        <v>0.88316163842581052</v>
      </c>
    </row>
    <row r="3270" spans="1:49" x14ac:dyDescent="0.2">
      <c r="A3270">
        <v>3268</v>
      </c>
      <c r="B3270" t="s">
        <v>20499</v>
      </c>
      <c r="C3270" t="s">
        <v>20498</v>
      </c>
      <c r="F3270" t="s">
        <v>20497</v>
      </c>
      <c r="G3270" t="s">
        <v>14</v>
      </c>
      <c r="H3270" t="s">
        <v>13</v>
      </c>
      <c r="I3270" t="s">
        <v>20496</v>
      </c>
      <c r="J3270">
        <v>60005465</v>
      </c>
      <c r="K3270" t="s">
        <v>3521</v>
      </c>
      <c r="L3270" t="s">
        <v>3520</v>
      </c>
      <c r="M3270" t="s">
        <v>9</v>
      </c>
      <c r="N3270">
        <v>3</v>
      </c>
      <c r="O3270" t="s">
        <v>20495</v>
      </c>
      <c r="P3270" t="s">
        <v>20494</v>
      </c>
      <c r="Q3270" t="s">
        <v>4437</v>
      </c>
      <c r="R3270" s="7">
        <v>42736</v>
      </c>
      <c r="S3270" s="8">
        <f t="shared" si="408"/>
        <v>2017</v>
      </c>
      <c r="T3270" s="8">
        <v>2017</v>
      </c>
      <c r="U3270" s="8">
        <f t="shared" si="409"/>
        <v>5</v>
      </c>
      <c r="V3270" s="7">
        <v>2017</v>
      </c>
      <c r="W3270" t="s">
        <v>5129</v>
      </c>
      <c r="X3270" s="2">
        <v>0.216</v>
      </c>
      <c r="Y3270" s="6">
        <f t="shared" si="414"/>
        <v>5.765996636501962E-3</v>
      </c>
      <c r="AA3270">
        <v>19378726</v>
      </c>
      <c r="AB3270">
        <v>19700186909</v>
      </c>
      <c r="AC3270">
        <v>10988963</v>
      </c>
      <c r="AD3270" t="s">
        <v>6</v>
      </c>
      <c r="AE3270">
        <v>60</v>
      </c>
      <c r="AH3270" t="s">
        <v>20493</v>
      </c>
      <c r="AI3270" t="s">
        <v>20492</v>
      </c>
      <c r="AK3270" t="s">
        <v>20491</v>
      </c>
      <c r="AL3270">
        <v>8</v>
      </c>
      <c r="AM3270" s="5">
        <f t="shared" si="410"/>
        <v>1.6</v>
      </c>
      <c r="AN3270" s="4">
        <f t="shared" si="415"/>
        <v>2.4233244982961003E-3</v>
      </c>
      <c r="AO3270" s="3"/>
      <c r="AP3270">
        <v>1</v>
      </c>
      <c r="AQ3270" t="s">
        <v>76</v>
      </c>
      <c r="AR3270">
        <v>61231001</v>
      </c>
      <c r="AS3270" t="s">
        <v>75</v>
      </c>
      <c r="AT3270" s="2" t="s">
        <v>0</v>
      </c>
      <c r="AU3270" s="1">
        <f t="shared" si="411"/>
        <v>0.47631949950402031</v>
      </c>
      <c r="AV3270" s="1">
        <f t="shared" si="412"/>
        <v>0.40946605673990316</v>
      </c>
      <c r="AW3270" s="1">
        <f t="shared" si="413"/>
        <v>0.34261261397578585</v>
      </c>
    </row>
    <row r="3271" spans="1:49" x14ac:dyDescent="0.2">
      <c r="A3271">
        <v>3269</v>
      </c>
      <c r="B3271" t="s">
        <v>20490</v>
      </c>
      <c r="C3271" t="s">
        <v>20489</v>
      </c>
      <c r="F3271" t="s">
        <v>20488</v>
      </c>
      <c r="G3271" t="s">
        <v>14</v>
      </c>
      <c r="H3271" t="s">
        <v>13</v>
      </c>
      <c r="I3271" t="s">
        <v>20487</v>
      </c>
      <c r="J3271" t="s">
        <v>20486</v>
      </c>
      <c r="K3271" t="s">
        <v>20485</v>
      </c>
      <c r="L3271" t="s">
        <v>20484</v>
      </c>
      <c r="M3271" t="s">
        <v>20483</v>
      </c>
      <c r="N3271">
        <v>5</v>
      </c>
      <c r="O3271" t="s">
        <v>20482</v>
      </c>
      <c r="P3271" t="s">
        <v>20481</v>
      </c>
      <c r="Q3271" t="s">
        <v>20480</v>
      </c>
      <c r="R3271" s="7">
        <v>42736</v>
      </c>
      <c r="S3271" s="8">
        <f t="shared" si="408"/>
        <v>2017</v>
      </c>
      <c r="T3271" s="8">
        <v>2017</v>
      </c>
      <c r="U3271" s="8">
        <f t="shared" si="409"/>
        <v>5</v>
      </c>
      <c r="V3271" s="7">
        <v>2017</v>
      </c>
      <c r="W3271" t="s">
        <v>7290</v>
      </c>
      <c r="X3271" s="2">
        <v>0.58699999999999997</v>
      </c>
      <c r="Y3271" s="6">
        <f t="shared" si="414"/>
        <v>1.5669629748271536E-2</v>
      </c>
      <c r="AB3271">
        <v>21100374601</v>
      </c>
      <c r="AC3271">
        <v>21693536</v>
      </c>
      <c r="AD3271" t="s">
        <v>6</v>
      </c>
      <c r="AE3271">
        <v>5</v>
      </c>
      <c r="AG3271">
        <v>7879806</v>
      </c>
      <c r="AH3271" t="s">
        <v>20479</v>
      </c>
      <c r="AI3271" t="s">
        <v>20478</v>
      </c>
      <c r="AJ3271" t="s">
        <v>20477</v>
      </c>
      <c r="AK3271" t="s">
        <v>20476</v>
      </c>
      <c r="AL3271">
        <v>10</v>
      </c>
      <c r="AM3271" s="5">
        <f t="shared" si="410"/>
        <v>2</v>
      </c>
      <c r="AN3271" s="4">
        <f t="shared" si="415"/>
        <v>3.0291556228701248E-3</v>
      </c>
      <c r="AO3271" s="3"/>
      <c r="AP3271">
        <v>1</v>
      </c>
      <c r="AQ3271" t="s">
        <v>20475</v>
      </c>
      <c r="AR3271" t="s">
        <v>20474</v>
      </c>
      <c r="AS3271" t="s">
        <v>20473</v>
      </c>
      <c r="AT3271" s="2">
        <v>3.367</v>
      </c>
      <c r="AU3271" s="1">
        <f t="shared" si="411"/>
        <v>1.187748751065111</v>
      </c>
      <c r="AV3271" s="1">
        <f t="shared" si="412"/>
        <v>0.93493926855708309</v>
      </c>
      <c r="AW3271" s="1">
        <f t="shared" si="413"/>
        <v>0.68212978604905472</v>
      </c>
    </row>
    <row r="3272" spans="1:49" x14ac:dyDescent="0.2">
      <c r="A3272">
        <v>3270</v>
      </c>
      <c r="B3272" t="s">
        <v>20472</v>
      </c>
      <c r="C3272" t="s">
        <v>20471</v>
      </c>
      <c r="F3272" t="s">
        <v>20470</v>
      </c>
      <c r="G3272" t="s">
        <v>14</v>
      </c>
      <c r="H3272" t="s">
        <v>13</v>
      </c>
      <c r="I3272" t="s">
        <v>13058</v>
      </c>
      <c r="J3272">
        <v>60016930</v>
      </c>
      <c r="K3272" t="s">
        <v>5072</v>
      </c>
      <c r="L3272" t="s">
        <v>363</v>
      </c>
      <c r="M3272" t="s">
        <v>9</v>
      </c>
      <c r="N3272">
        <v>5</v>
      </c>
      <c r="O3272" t="s">
        <v>20469</v>
      </c>
      <c r="P3272" t="s">
        <v>20468</v>
      </c>
      <c r="Q3272" t="s">
        <v>5504</v>
      </c>
      <c r="R3272" s="7">
        <v>42736</v>
      </c>
      <c r="S3272" s="8">
        <f t="shared" si="408"/>
        <v>2017</v>
      </c>
      <c r="T3272" s="8">
        <v>2017</v>
      </c>
      <c r="U3272" s="8">
        <f t="shared" si="409"/>
        <v>5</v>
      </c>
      <c r="V3272" s="7">
        <v>2017</v>
      </c>
      <c r="W3272" t="s">
        <v>4923</v>
      </c>
      <c r="X3272" s="2">
        <v>0.17799999999999999</v>
      </c>
      <c r="Y3272" s="6">
        <f t="shared" si="414"/>
        <v>4.7516083393395799E-3</v>
      </c>
      <c r="AA3272">
        <v>13492543</v>
      </c>
      <c r="AB3272">
        <v>5300152204</v>
      </c>
      <c r="AD3272" t="s">
        <v>6</v>
      </c>
      <c r="AE3272">
        <v>14</v>
      </c>
      <c r="AF3272">
        <v>16</v>
      </c>
      <c r="AG3272">
        <v>20170681</v>
      </c>
      <c r="AI3272" t="s">
        <v>20467</v>
      </c>
      <c r="AJ3272" t="s">
        <v>20466</v>
      </c>
      <c r="AK3272" t="s">
        <v>20465</v>
      </c>
      <c r="AL3272">
        <v>1</v>
      </c>
      <c r="AM3272" s="5">
        <f t="shared" si="410"/>
        <v>0.2</v>
      </c>
      <c r="AN3272" s="4">
        <f t="shared" si="415"/>
        <v>3.0291556228701253E-4</v>
      </c>
      <c r="AO3272" s="3"/>
      <c r="AP3272">
        <v>1</v>
      </c>
      <c r="AQ3272" t="s">
        <v>76</v>
      </c>
      <c r="AR3272">
        <v>61327806</v>
      </c>
      <c r="AS3272" t="s">
        <v>75</v>
      </c>
      <c r="AT3272" s="2">
        <v>0.57799999999999996</v>
      </c>
      <c r="AU3272" s="1">
        <f t="shared" si="411"/>
        <v>0.34170005062238096</v>
      </c>
      <c r="AV3272" s="1">
        <f t="shared" si="412"/>
        <v>0.25272619508132965</v>
      </c>
      <c r="AW3272" s="1">
        <f t="shared" si="413"/>
        <v>0.16375233954027826</v>
      </c>
    </row>
    <row r="3273" spans="1:49" x14ac:dyDescent="0.2">
      <c r="A3273">
        <v>3271</v>
      </c>
      <c r="B3273" t="s">
        <v>20464</v>
      </c>
      <c r="C3273" t="s">
        <v>20463</v>
      </c>
      <c r="F3273" t="s">
        <v>20462</v>
      </c>
      <c r="G3273" t="s">
        <v>14</v>
      </c>
      <c r="H3273" t="s">
        <v>13</v>
      </c>
      <c r="I3273" t="s">
        <v>606</v>
      </c>
      <c r="J3273">
        <v>60005465</v>
      </c>
      <c r="K3273" t="s">
        <v>3521</v>
      </c>
      <c r="L3273" t="s">
        <v>3520</v>
      </c>
      <c r="M3273" t="s">
        <v>9</v>
      </c>
      <c r="N3273">
        <v>3</v>
      </c>
      <c r="O3273" t="s">
        <v>20461</v>
      </c>
      <c r="P3273" t="s">
        <v>20460</v>
      </c>
      <c r="Q3273" t="s">
        <v>4437</v>
      </c>
      <c r="R3273" s="7">
        <v>42736</v>
      </c>
      <c r="S3273" s="8">
        <f t="shared" si="408"/>
        <v>2017</v>
      </c>
      <c r="T3273" s="8">
        <v>2017</v>
      </c>
      <c r="U3273" s="8">
        <f t="shared" si="409"/>
        <v>5</v>
      </c>
      <c r="V3273" s="7">
        <v>2017</v>
      </c>
      <c r="W3273" t="s">
        <v>4923</v>
      </c>
      <c r="X3273" s="2">
        <v>0.17799999999999999</v>
      </c>
      <c r="Y3273" s="6">
        <f t="shared" si="414"/>
        <v>4.7516083393395799E-3</v>
      </c>
      <c r="AA3273">
        <v>13492543</v>
      </c>
      <c r="AB3273">
        <v>5300152204</v>
      </c>
      <c r="AD3273" t="s">
        <v>6</v>
      </c>
      <c r="AE3273">
        <v>14</v>
      </c>
      <c r="AF3273">
        <v>16</v>
      </c>
      <c r="AG3273">
        <v>20170602</v>
      </c>
      <c r="AI3273" t="s">
        <v>20459</v>
      </c>
      <c r="AJ3273" t="s">
        <v>20458</v>
      </c>
      <c r="AK3273" t="s">
        <v>20457</v>
      </c>
      <c r="AL3273">
        <v>5</v>
      </c>
      <c r="AM3273" s="5">
        <f t="shared" si="410"/>
        <v>1</v>
      </c>
      <c r="AN3273" s="4">
        <f t="shared" si="415"/>
        <v>1.5145778114350624E-3</v>
      </c>
      <c r="AO3273" s="3"/>
      <c r="AP3273">
        <v>1</v>
      </c>
      <c r="AR3273" t="s">
        <v>1</v>
      </c>
      <c r="AT3273" s="2">
        <v>0.57799999999999996</v>
      </c>
      <c r="AU3273" s="1">
        <f t="shared" si="411"/>
        <v>0.37804991809682242</v>
      </c>
      <c r="AV3273" s="1">
        <f t="shared" si="412"/>
        <v>0.31330930753873215</v>
      </c>
      <c r="AW3273" s="1">
        <f t="shared" si="413"/>
        <v>0.24856869698064174</v>
      </c>
    </row>
    <row r="3274" spans="1:49" x14ac:dyDescent="0.2">
      <c r="A3274">
        <v>3272</v>
      </c>
      <c r="B3274" t="s">
        <v>20456</v>
      </c>
      <c r="C3274" t="s">
        <v>20455</v>
      </c>
      <c r="F3274" t="s">
        <v>20454</v>
      </c>
      <c r="G3274" t="s">
        <v>14</v>
      </c>
      <c r="H3274" t="s">
        <v>13</v>
      </c>
      <c r="I3274" t="s">
        <v>2645</v>
      </c>
      <c r="J3274">
        <v>60025578</v>
      </c>
      <c r="K3274" t="s">
        <v>200</v>
      </c>
      <c r="L3274" t="s">
        <v>10</v>
      </c>
      <c r="M3274" t="s">
        <v>9</v>
      </c>
      <c r="N3274">
        <v>4</v>
      </c>
      <c r="O3274" t="s">
        <v>20453</v>
      </c>
      <c r="P3274" t="s">
        <v>20452</v>
      </c>
      <c r="Q3274" t="s">
        <v>1375</v>
      </c>
      <c r="R3274" s="7">
        <v>42736</v>
      </c>
      <c r="S3274" s="8">
        <f t="shared" si="408"/>
        <v>2017</v>
      </c>
      <c r="T3274" s="8">
        <v>2017</v>
      </c>
      <c r="U3274" s="8">
        <f t="shared" si="409"/>
        <v>5</v>
      </c>
      <c r="V3274" s="7">
        <v>2017</v>
      </c>
      <c r="W3274" t="s">
        <v>5854</v>
      </c>
      <c r="X3274" s="2">
        <v>1.3280000000000001</v>
      </c>
      <c r="Y3274" s="6">
        <f t="shared" si="414"/>
        <v>3.5450201542937994E-2</v>
      </c>
      <c r="AA3274">
        <v>15361225</v>
      </c>
      <c r="AB3274">
        <v>18894</v>
      </c>
      <c r="AD3274" t="s">
        <v>6</v>
      </c>
      <c r="AE3274">
        <v>16</v>
      </c>
      <c r="AG3274">
        <v>7812680</v>
      </c>
      <c r="AH3274" t="s">
        <v>20451</v>
      </c>
      <c r="AI3274" t="s">
        <v>20450</v>
      </c>
      <c r="AJ3274" t="s">
        <v>20449</v>
      </c>
      <c r="AK3274" t="s">
        <v>20448</v>
      </c>
      <c r="AL3274">
        <v>48</v>
      </c>
      <c r="AM3274" s="5">
        <f t="shared" si="410"/>
        <v>9.6</v>
      </c>
      <c r="AN3274" s="4">
        <f t="shared" si="415"/>
        <v>1.4539946989776599E-2</v>
      </c>
      <c r="AO3274" s="3"/>
      <c r="AP3274">
        <v>0</v>
      </c>
      <c r="AR3274" t="s">
        <v>1</v>
      </c>
      <c r="AT3274" s="2">
        <v>3.8340000000000001</v>
      </c>
      <c r="AU3274" s="1">
        <f t="shared" si="411"/>
        <v>2.9177125176989573</v>
      </c>
      <c r="AV3274" s="1">
        <f t="shared" si="412"/>
        <v>2.4995074266357298</v>
      </c>
      <c r="AW3274" s="1">
        <f t="shared" si="413"/>
        <v>2.0813023355725018</v>
      </c>
    </row>
    <row r="3275" spans="1:49" x14ac:dyDescent="0.2">
      <c r="A3275">
        <v>3273</v>
      </c>
      <c r="B3275" t="s">
        <v>20447</v>
      </c>
      <c r="C3275" t="s">
        <v>20446</v>
      </c>
      <c r="F3275" t="s">
        <v>20445</v>
      </c>
      <c r="G3275" t="s">
        <v>14</v>
      </c>
      <c r="H3275" t="s">
        <v>13</v>
      </c>
      <c r="I3275" t="s">
        <v>20444</v>
      </c>
      <c r="J3275" t="s">
        <v>20443</v>
      </c>
      <c r="K3275" t="s">
        <v>20442</v>
      </c>
      <c r="L3275" t="s">
        <v>20441</v>
      </c>
      <c r="M3275" t="s">
        <v>3295</v>
      </c>
      <c r="N3275">
        <v>7</v>
      </c>
      <c r="O3275" t="s">
        <v>20440</v>
      </c>
      <c r="P3275" t="s">
        <v>20439</v>
      </c>
      <c r="Q3275" t="s">
        <v>20438</v>
      </c>
      <c r="R3275" s="7">
        <v>42736</v>
      </c>
      <c r="S3275" s="8">
        <f t="shared" si="408"/>
        <v>2017</v>
      </c>
      <c r="T3275" s="8">
        <v>2017</v>
      </c>
      <c r="U3275" s="8">
        <f t="shared" si="409"/>
        <v>5</v>
      </c>
      <c r="V3275" s="7">
        <v>2017</v>
      </c>
      <c r="W3275" t="s">
        <v>5854</v>
      </c>
      <c r="X3275" s="2">
        <v>1.3280000000000001</v>
      </c>
      <c r="Y3275" s="6">
        <f t="shared" si="414"/>
        <v>3.5450201542937994E-2</v>
      </c>
      <c r="AA3275">
        <v>15361225</v>
      </c>
      <c r="AB3275">
        <v>18894</v>
      </c>
      <c r="AD3275" t="s">
        <v>6</v>
      </c>
      <c r="AE3275">
        <v>16</v>
      </c>
      <c r="AG3275">
        <v>7812605</v>
      </c>
      <c r="AH3275" t="s">
        <v>20437</v>
      </c>
      <c r="AI3275" t="s">
        <v>20436</v>
      </c>
      <c r="AJ3275" t="s">
        <v>20435</v>
      </c>
      <c r="AK3275" t="s">
        <v>20434</v>
      </c>
      <c r="AL3275">
        <v>2</v>
      </c>
      <c r="AM3275" s="5">
        <f t="shared" si="410"/>
        <v>0.4</v>
      </c>
      <c r="AN3275" s="4">
        <f t="shared" si="415"/>
        <v>6.0583112457402507E-4</v>
      </c>
      <c r="AO3275" s="3"/>
      <c r="AP3275">
        <v>0</v>
      </c>
      <c r="AR3275" t="s">
        <v>1</v>
      </c>
      <c r="AT3275" s="2">
        <v>3.8340000000000001</v>
      </c>
      <c r="AU3275" s="1">
        <f t="shared" si="411"/>
        <v>2.4996890417428803</v>
      </c>
      <c r="AV3275" s="1">
        <f t="shared" si="412"/>
        <v>1.802801633375601</v>
      </c>
      <c r="AW3275" s="1">
        <f t="shared" si="413"/>
        <v>1.1059142250083216</v>
      </c>
    </row>
    <row r="3276" spans="1:49" x14ac:dyDescent="0.2">
      <c r="A3276">
        <v>3274</v>
      </c>
      <c r="B3276" t="s">
        <v>20433</v>
      </c>
      <c r="C3276" t="s">
        <v>20432</v>
      </c>
      <c r="F3276" t="s">
        <v>20431</v>
      </c>
      <c r="G3276" t="s">
        <v>14</v>
      </c>
      <c r="H3276" t="s">
        <v>13</v>
      </c>
      <c r="I3276" t="s">
        <v>1507</v>
      </c>
      <c r="J3276">
        <v>60020059</v>
      </c>
      <c r="K3276" t="s">
        <v>20430</v>
      </c>
      <c r="L3276" t="s">
        <v>20429</v>
      </c>
      <c r="M3276" t="s">
        <v>137</v>
      </c>
      <c r="N3276">
        <v>3</v>
      </c>
      <c r="O3276" t="s">
        <v>20428</v>
      </c>
      <c r="P3276" t="s">
        <v>20427</v>
      </c>
      <c r="Q3276" t="s">
        <v>20426</v>
      </c>
      <c r="R3276" s="7">
        <v>42736</v>
      </c>
      <c r="S3276" s="8">
        <f t="shared" si="408"/>
        <v>2017</v>
      </c>
      <c r="T3276" s="8">
        <v>2017</v>
      </c>
      <c r="U3276" s="8">
        <f t="shared" si="409"/>
        <v>5</v>
      </c>
      <c r="V3276" s="7">
        <v>2017</v>
      </c>
      <c r="W3276" t="s">
        <v>5854</v>
      </c>
      <c r="X3276" s="2">
        <v>1.3280000000000001</v>
      </c>
      <c r="Y3276" s="6">
        <f t="shared" si="414"/>
        <v>3.5450201542937994E-2</v>
      </c>
      <c r="AA3276">
        <v>15361225</v>
      </c>
      <c r="AB3276">
        <v>18894</v>
      </c>
      <c r="AD3276" t="s">
        <v>6</v>
      </c>
      <c r="AE3276">
        <v>16</v>
      </c>
      <c r="AG3276">
        <v>7814275</v>
      </c>
      <c r="AH3276" t="s">
        <v>20425</v>
      </c>
      <c r="AI3276" t="s">
        <v>20424</v>
      </c>
      <c r="AJ3276" t="s">
        <v>20423</v>
      </c>
      <c r="AK3276" t="s">
        <v>20422</v>
      </c>
      <c r="AL3276">
        <v>22</v>
      </c>
      <c r="AM3276" s="5">
        <f t="shared" si="410"/>
        <v>4.4000000000000004</v>
      </c>
      <c r="AN3276" s="4">
        <f t="shared" si="415"/>
        <v>6.6641423703142754E-3</v>
      </c>
      <c r="AO3276" s="3"/>
      <c r="AP3276">
        <v>0</v>
      </c>
      <c r="AR3276" t="s">
        <v>1</v>
      </c>
      <c r="AT3276" s="2">
        <v>3.8340000000000001</v>
      </c>
      <c r="AU3276" s="1">
        <f t="shared" si="411"/>
        <v>2.6814383791150878</v>
      </c>
      <c r="AV3276" s="1">
        <f t="shared" si="412"/>
        <v>2.1057171956626135</v>
      </c>
      <c r="AW3276" s="1">
        <f t="shared" si="413"/>
        <v>1.529996012210139</v>
      </c>
    </row>
    <row r="3277" spans="1:49" x14ac:dyDescent="0.2">
      <c r="A3277">
        <v>3275</v>
      </c>
      <c r="B3277" t="s">
        <v>20421</v>
      </c>
      <c r="C3277" t="s">
        <v>20420</v>
      </c>
      <c r="F3277" t="s">
        <v>20419</v>
      </c>
      <c r="G3277" t="s">
        <v>14</v>
      </c>
      <c r="H3277" t="s">
        <v>13</v>
      </c>
      <c r="I3277" t="s">
        <v>20418</v>
      </c>
      <c r="J3277" t="s">
        <v>20417</v>
      </c>
      <c r="K3277" t="s">
        <v>20416</v>
      </c>
      <c r="L3277" t="s">
        <v>20415</v>
      </c>
      <c r="M3277" t="s">
        <v>20414</v>
      </c>
      <c r="N3277">
        <v>5</v>
      </c>
      <c r="O3277" t="s">
        <v>20413</v>
      </c>
      <c r="P3277" t="s">
        <v>20412</v>
      </c>
      <c r="Q3277" t="s">
        <v>20411</v>
      </c>
      <c r="R3277" s="7">
        <v>42736</v>
      </c>
      <c r="S3277" s="8">
        <f t="shared" si="408"/>
        <v>2017</v>
      </c>
      <c r="T3277" s="8">
        <v>2017</v>
      </c>
      <c r="U3277" s="8">
        <f t="shared" si="409"/>
        <v>5</v>
      </c>
      <c r="V3277" s="7">
        <v>2017</v>
      </c>
      <c r="W3277" t="s">
        <v>5854</v>
      </c>
      <c r="X3277" s="2">
        <v>1.3280000000000001</v>
      </c>
      <c r="Y3277" s="6">
        <f t="shared" si="414"/>
        <v>3.5450201542937994E-2</v>
      </c>
      <c r="AA3277">
        <v>15361225</v>
      </c>
      <c r="AB3277">
        <v>18894</v>
      </c>
      <c r="AD3277" t="s">
        <v>6</v>
      </c>
      <c r="AE3277">
        <v>16</v>
      </c>
      <c r="AG3277">
        <v>7820049</v>
      </c>
      <c r="AH3277" t="s">
        <v>20410</v>
      </c>
      <c r="AI3277" t="s">
        <v>20409</v>
      </c>
      <c r="AJ3277" t="s">
        <v>20408</v>
      </c>
      <c r="AK3277" t="s">
        <v>20407</v>
      </c>
      <c r="AL3277">
        <v>32</v>
      </c>
      <c r="AM3277" s="5">
        <f t="shared" si="410"/>
        <v>6.4</v>
      </c>
      <c r="AN3277" s="4">
        <f t="shared" si="415"/>
        <v>9.6932979931844011E-3</v>
      </c>
      <c r="AO3277" s="3"/>
      <c r="AP3277">
        <v>0</v>
      </c>
      <c r="AR3277" t="s">
        <v>1</v>
      </c>
      <c r="AT3277" s="2">
        <v>3.8340000000000001</v>
      </c>
      <c r="AU3277" s="1">
        <f t="shared" si="411"/>
        <v>2.7723130478011915</v>
      </c>
      <c r="AV3277" s="1">
        <f t="shared" si="412"/>
        <v>2.2571749768061196</v>
      </c>
      <c r="AW3277" s="1">
        <f t="shared" si="413"/>
        <v>1.7420369058110481</v>
      </c>
    </row>
    <row r="3278" spans="1:49" x14ac:dyDescent="0.2">
      <c r="A3278">
        <v>3276</v>
      </c>
      <c r="B3278" t="s">
        <v>20406</v>
      </c>
      <c r="C3278" t="s">
        <v>20405</v>
      </c>
      <c r="F3278" t="s">
        <v>20404</v>
      </c>
      <c r="G3278" t="s">
        <v>14</v>
      </c>
      <c r="H3278" t="s">
        <v>13</v>
      </c>
      <c r="I3278" t="s">
        <v>20403</v>
      </c>
      <c r="J3278" t="s">
        <v>9334</v>
      </c>
      <c r="K3278" t="s">
        <v>9333</v>
      </c>
      <c r="L3278" t="s">
        <v>9332</v>
      </c>
      <c r="M3278" t="s">
        <v>1034</v>
      </c>
      <c r="N3278">
        <v>3</v>
      </c>
      <c r="O3278" t="s">
        <v>20402</v>
      </c>
      <c r="P3278" t="s">
        <v>20401</v>
      </c>
      <c r="Q3278" t="s">
        <v>20400</v>
      </c>
      <c r="R3278" s="7">
        <v>42736</v>
      </c>
      <c r="S3278" s="8">
        <f t="shared" si="408"/>
        <v>2017</v>
      </c>
      <c r="T3278" s="8">
        <v>2017</v>
      </c>
      <c r="U3278" s="8">
        <f t="shared" si="409"/>
        <v>5</v>
      </c>
      <c r="V3278" s="7">
        <v>2017</v>
      </c>
      <c r="W3278" t="s">
        <v>5854</v>
      </c>
      <c r="X3278" s="2">
        <v>1.3280000000000001</v>
      </c>
      <c r="Y3278" s="6">
        <f t="shared" si="414"/>
        <v>3.5450201542937994E-2</v>
      </c>
      <c r="AA3278">
        <v>15361225</v>
      </c>
      <c r="AB3278">
        <v>18894</v>
      </c>
      <c r="AD3278" t="s">
        <v>6</v>
      </c>
      <c r="AE3278">
        <v>16</v>
      </c>
      <c r="AG3278">
        <v>7837704</v>
      </c>
      <c r="AH3278" t="s">
        <v>20399</v>
      </c>
      <c r="AI3278" t="s">
        <v>20398</v>
      </c>
      <c r="AJ3278" t="s">
        <v>20397</v>
      </c>
      <c r="AK3278" t="s">
        <v>20396</v>
      </c>
      <c r="AL3278">
        <v>2</v>
      </c>
      <c r="AM3278" s="5">
        <f t="shared" si="410"/>
        <v>0.4</v>
      </c>
      <c r="AN3278" s="4">
        <f t="shared" si="415"/>
        <v>6.0583112457402507E-4</v>
      </c>
      <c r="AO3278" s="3"/>
      <c r="AP3278">
        <v>0</v>
      </c>
      <c r="AQ3278" t="s">
        <v>568</v>
      </c>
      <c r="AR3278" t="s">
        <v>1</v>
      </c>
      <c r="AS3278" t="s">
        <v>20395</v>
      </c>
      <c r="AT3278" s="2">
        <v>3.8340000000000001</v>
      </c>
      <c r="AU3278" s="1">
        <f t="shared" si="411"/>
        <v>2.4996890417428803</v>
      </c>
      <c r="AV3278" s="1">
        <f t="shared" si="412"/>
        <v>1.802801633375601</v>
      </c>
      <c r="AW3278" s="1">
        <f t="shared" si="413"/>
        <v>1.1059142250083216</v>
      </c>
    </row>
    <row r="3279" spans="1:49" x14ac:dyDescent="0.2">
      <c r="A3279">
        <v>3277</v>
      </c>
      <c r="B3279" t="s">
        <v>20394</v>
      </c>
      <c r="C3279" t="s">
        <v>20393</v>
      </c>
      <c r="F3279" t="s">
        <v>20392</v>
      </c>
      <c r="G3279" t="s">
        <v>14</v>
      </c>
      <c r="H3279" t="s">
        <v>13</v>
      </c>
      <c r="I3279" t="s">
        <v>20391</v>
      </c>
      <c r="J3279">
        <v>60025578</v>
      </c>
      <c r="K3279" t="s">
        <v>200</v>
      </c>
      <c r="L3279" t="s">
        <v>10</v>
      </c>
      <c r="M3279" t="s">
        <v>9</v>
      </c>
      <c r="N3279">
        <v>3</v>
      </c>
      <c r="O3279" t="s">
        <v>20390</v>
      </c>
      <c r="P3279" t="s">
        <v>20389</v>
      </c>
      <c r="Q3279" t="s">
        <v>2642</v>
      </c>
      <c r="R3279" s="7">
        <v>42736</v>
      </c>
      <c r="S3279" s="8">
        <f t="shared" si="408"/>
        <v>2017</v>
      </c>
      <c r="T3279" s="8">
        <v>2017</v>
      </c>
      <c r="U3279" s="8">
        <f t="shared" si="409"/>
        <v>5</v>
      </c>
      <c r="V3279" s="7">
        <v>2017</v>
      </c>
      <c r="W3279" t="s">
        <v>5854</v>
      </c>
      <c r="X3279" s="2">
        <v>1.3280000000000001</v>
      </c>
      <c r="Y3279" s="6">
        <f t="shared" si="414"/>
        <v>3.5450201542937994E-2</v>
      </c>
      <c r="AA3279">
        <v>15361225</v>
      </c>
      <c r="AB3279">
        <v>18894</v>
      </c>
      <c r="AD3279" t="s">
        <v>6</v>
      </c>
      <c r="AE3279">
        <v>16</v>
      </c>
      <c r="AG3279">
        <v>7805251</v>
      </c>
      <c r="AH3279" t="s">
        <v>20388</v>
      </c>
      <c r="AI3279" t="s">
        <v>20387</v>
      </c>
      <c r="AJ3279" t="s">
        <v>20386</v>
      </c>
      <c r="AK3279" t="s">
        <v>20385</v>
      </c>
      <c r="AL3279">
        <v>12</v>
      </c>
      <c r="AM3279" s="5">
        <f t="shared" si="410"/>
        <v>2.4</v>
      </c>
      <c r="AN3279" s="4">
        <f t="shared" si="415"/>
        <v>3.6349867474441497E-3</v>
      </c>
      <c r="AO3279" s="3"/>
      <c r="AP3279">
        <v>0</v>
      </c>
      <c r="AQ3279" t="s">
        <v>76</v>
      </c>
      <c r="AR3279" t="s">
        <v>20384</v>
      </c>
      <c r="AS3279" t="s">
        <v>75</v>
      </c>
      <c r="AT3279" s="2">
        <v>3.8340000000000001</v>
      </c>
      <c r="AU3279" s="1">
        <f t="shared" si="411"/>
        <v>2.590563710428984</v>
      </c>
      <c r="AV3279" s="1">
        <f t="shared" si="412"/>
        <v>1.954259414519107</v>
      </c>
      <c r="AW3279" s="1">
        <f t="shared" si="413"/>
        <v>1.3179551186092302</v>
      </c>
    </row>
    <row r="3280" spans="1:49" x14ac:dyDescent="0.2">
      <c r="A3280">
        <v>3278</v>
      </c>
      <c r="B3280" t="s">
        <v>20383</v>
      </c>
      <c r="C3280" t="s">
        <v>20382</v>
      </c>
      <c r="F3280" t="s">
        <v>20381</v>
      </c>
      <c r="G3280" t="s">
        <v>14</v>
      </c>
      <c r="H3280" t="s">
        <v>13</v>
      </c>
      <c r="I3280" t="s">
        <v>20380</v>
      </c>
      <c r="J3280" t="s">
        <v>20379</v>
      </c>
      <c r="K3280" t="s">
        <v>20378</v>
      </c>
      <c r="L3280" t="s">
        <v>20377</v>
      </c>
      <c r="M3280" t="s">
        <v>85</v>
      </c>
      <c r="N3280">
        <v>7</v>
      </c>
      <c r="O3280" t="s">
        <v>20376</v>
      </c>
      <c r="P3280" t="s">
        <v>20375</v>
      </c>
      <c r="Q3280" t="s">
        <v>20374</v>
      </c>
      <c r="R3280" s="7">
        <v>42736</v>
      </c>
      <c r="S3280" s="8">
        <f t="shared" si="408"/>
        <v>2017</v>
      </c>
      <c r="T3280" s="8">
        <v>2017</v>
      </c>
      <c r="U3280" s="8">
        <f t="shared" si="409"/>
        <v>5</v>
      </c>
      <c r="V3280" s="7">
        <v>2017</v>
      </c>
      <c r="W3280" t="s">
        <v>5854</v>
      </c>
      <c r="X3280" s="2">
        <v>1.3280000000000001</v>
      </c>
      <c r="Y3280" s="6">
        <f t="shared" si="414"/>
        <v>3.5450201542937994E-2</v>
      </c>
      <c r="AA3280">
        <v>15361225</v>
      </c>
      <c r="AB3280">
        <v>18894</v>
      </c>
      <c r="AD3280" t="s">
        <v>6</v>
      </c>
      <c r="AE3280">
        <v>16</v>
      </c>
      <c r="AG3280">
        <v>7815265</v>
      </c>
      <c r="AH3280" t="s">
        <v>20373</v>
      </c>
      <c r="AI3280" t="s">
        <v>20372</v>
      </c>
      <c r="AJ3280" t="s">
        <v>20371</v>
      </c>
      <c r="AK3280" t="s">
        <v>20370</v>
      </c>
      <c r="AL3280">
        <v>12</v>
      </c>
      <c r="AM3280" s="5">
        <f t="shared" si="410"/>
        <v>2.4</v>
      </c>
      <c r="AN3280" s="4">
        <f t="shared" si="415"/>
        <v>3.6349867474441497E-3</v>
      </c>
      <c r="AO3280" s="3"/>
      <c r="AP3280">
        <v>0</v>
      </c>
      <c r="AR3280">
        <v>91536110</v>
      </c>
      <c r="AS3280" t="s">
        <v>20369</v>
      </c>
      <c r="AT3280" s="2">
        <v>3.8340000000000001</v>
      </c>
      <c r="AU3280" s="1">
        <f t="shared" si="411"/>
        <v>2.590563710428984</v>
      </c>
      <c r="AV3280" s="1">
        <f t="shared" si="412"/>
        <v>1.954259414519107</v>
      </c>
      <c r="AW3280" s="1">
        <f t="shared" si="413"/>
        <v>1.3179551186092302</v>
      </c>
    </row>
    <row r="3281" spans="1:49" x14ac:dyDescent="0.2">
      <c r="A3281">
        <v>3279</v>
      </c>
      <c r="B3281" t="s">
        <v>20368</v>
      </c>
      <c r="C3281" t="s">
        <v>20367</v>
      </c>
      <c r="F3281" t="s">
        <v>20366</v>
      </c>
      <c r="G3281" t="s">
        <v>14</v>
      </c>
      <c r="H3281" t="s">
        <v>13</v>
      </c>
      <c r="I3281" t="s">
        <v>20365</v>
      </c>
      <c r="J3281">
        <v>60004750</v>
      </c>
      <c r="K3281" t="s">
        <v>12539</v>
      </c>
      <c r="L3281" t="s">
        <v>12538</v>
      </c>
      <c r="M3281" t="s">
        <v>39</v>
      </c>
      <c r="N3281">
        <v>3</v>
      </c>
      <c r="O3281" t="s">
        <v>20364</v>
      </c>
      <c r="P3281" t="s">
        <v>20363</v>
      </c>
      <c r="Q3281" t="s">
        <v>12535</v>
      </c>
      <c r="R3281" s="7">
        <v>42736</v>
      </c>
      <c r="S3281" s="8">
        <f t="shared" si="408"/>
        <v>2017</v>
      </c>
      <c r="T3281" s="8">
        <v>2017</v>
      </c>
      <c r="U3281" s="8">
        <f t="shared" si="409"/>
        <v>5</v>
      </c>
      <c r="V3281" s="7">
        <v>2017</v>
      </c>
      <c r="W3281" t="s">
        <v>5854</v>
      </c>
      <c r="X3281" s="2">
        <v>1.3280000000000001</v>
      </c>
      <c r="Y3281" s="6">
        <f t="shared" si="414"/>
        <v>3.5450201542937994E-2</v>
      </c>
      <c r="AA3281">
        <v>15361225</v>
      </c>
      <c r="AB3281">
        <v>18894</v>
      </c>
      <c r="AD3281" t="s">
        <v>6</v>
      </c>
      <c r="AE3281">
        <v>16</v>
      </c>
      <c r="AG3281">
        <v>7820099</v>
      </c>
      <c r="AH3281" t="s">
        <v>20362</v>
      </c>
      <c r="AI3281" t="s">
        <v>20361</v>
      </c>
      <c r="AJ3281" t="s">
        <v>20360</v>
      </c>
      <c r="AK3281" t="s">
        <v>20359</v>
      </c>
      <c r="AL3281">
        <v>22</v>
      </c>
      <c r="AM3281" s="5">
        <f t="shared" si="410"/>
        <v>4.4000000000000004</v>
      </c>
      <c r="AN3281" s="4">
        <f t="shared" si="415"/>
        <v>6.6641423703142754E-3</v>
      </c>
      <c r="AO3281" s="3"/>
      <c r="AP3281">
        <v>0</v>
      </c>
      <c r="AR3281" t="s">
        <v>1</v>
      </c>
      <c r="AT3281" s="2">
        <v>3.8340000000000001</v>
      </c>
      <c r="AU3281" s="1">
        <f t="shared" si="411"/>
        <v>2.6814383791150878</v>
      </c>
      <c r="AV3281" s="1">
        <f t="shared" si="412"/>
        <v>2.1057171956626135</v>
      </c>
      <c r="AW3281" s="1">
        <f t="shared" si="413"/>
        <v>1.529996012210139</v>
      </c>
    </row>
    <row r="3282" spans="1:49" x14ac:dyDescent="0.2">
      <c r="A3282">
        <v>3280</v>
      </c>
      <c r="B3282" t="s">
        <v>20358</v>
      </c>
      <c r="C3282" t="s">
        <v>20357</v>
      </c>
      <c r="F3282" t="s">
        <v>20356</v>
      </c>
      <c r="G3282" t="s">
        <v>14</v>
      </c>
      <c r="H3282" t="s">
        <v>13</v>
      </c>
      <c r="I3282" t="s">
        <v>20355</v>
      </c>
      <c r="J3282" t="s">
        <v>20354</v>
      </c>
      <c r="K3282" t="s">
        <v>20353</v>
      </c>
      <c r="L3282" t="s">
        <v>20352</v>
      </c>
      <c r="M3282" t="s">
        <v>20351</v>
      </c>
      <c r="N3282">
        <v>5</v>
      </c>
      <c r="O3282" t="s">
        <v>20350</v>
      </c>
      <c r="P3282" t="s">
        <v>20349</v>
      </c>
      <c r="Q3282" t="s">
        <v>20348</v>
      </c>
      <c r="R3282" s="7">
        <v>42736</v>
      </c>
      <c r="S3282" s="8">
        <f t="shared" si="408"/>
        <v>2017</v>
      </c>
      <c r="T3282" s="8">
        <v>2017</v>
      </c>
      <c r="U3282" s="8">
        <f t="shared" si="409"/>
        <v>5</v>
      </c>
      <c r="V3282" s="7">
        <v>2017</v>
      </c>
      <c r="W3282" t="s">
        <v>5854</v>
      </c>
      <c r="X3282" s="2">
        <v>1.3280000000000001</v>
      </c>
      <c r="Y3282" s="6">
        <f t="shared" si="414"/>
        <v>3.5450201542937994E-2</v>
      </c>
      <c r="AA3282">
        <v>15361225</v>
      </c>
      <c r="AB3282">
        <v>18894</v>
      </c>
      <c r="AD3282" t="s">
        <v>6</v>
      </c>
      <c r="AE3282">
        <v>16</v>
      </c>
      <c r="AG3282">
        <v>7817843</v>
      </c>
      <c r="AH3282" t="s">
        <v>20347</v>
      </c>
      <c r="AI3282" t="s">
        <v>20346</v>
      </c>
      <c r="AJ3282" t="s">
        <v>20345</v>
      </c>
      <c r="AK3282" t="s">
        <v>20344</v>
      </c>
      <c r="AL3282">
        <v>100</v>
      </c>
      <c r="AM3282" s="5">
        <f t="shared" si="410"/>
        <v>20</v>
      </c>
      <c r="AN3282" s="4">
        <f t="shared" si="415"/>
        <v>3.029155622870125E-2</v>
      </c>
      <c r="AO3282" s="3"/>
      <c r="AP3282">
        <v>0</v>
      </c>
      <c r="AQ3282" t="s">
        <v>11814</v>
      </c>
      <c r="AR3282" t="s">
        <v>20343</v>
      </c>
      <c r="AS3282" t="s">
        <v>11813</v>
      </c>
      <c r="AT3282" s="2">
        <v>3.8340000000000001</v>
      </c>
      <c r="AU3282" s="1">
        <f t="shared" si="411"/>
        <v>3.3902607948666974</v>
      </c>
      <c r="AV3282" s="1">
        <f t="shared" si="412"/>
        <v>3.2870878885819619</v>
      </c>
      <c r="AW3282" s="1">
        <f t="shared" si="413"/>
        <v>3.1839149822972272</v>
      </c>
    </row>
    <row r="3283" spans="1:49" x14ac:dyDescent="0.2">
      <c r="A3283">
        <v>3281</v>
      </c>
      <c r="B3283" t="s">
        <v>20342</v>
      </c>
      <c r="C3283" t="s">
        <v>20341</v>
      </c>
      <c r="F3283" t="s">
        <v>20340</v>
      </c>
      <c r="G3283" t="s">
        <v>14</v>
      </c>
      <c r="H3283" t="s">
        <v>13</v>
      </c>
      <c r="I3283" t="s">
        <v>20339</v>
      </c>
      <c r="J3283" t="s">
        <v>20338</v>
      </c>
      <c r="K3283" t="s">
        <v>20337</v>
      </c>
      <c r="L3283" t="s">
        <v>20336</v>
      </c>
      <c r="M3283" t="s">
        <v>1182</v>
      </c>
      <c r="N3283">
        <v>3</v>
      </c>
      <c r="O3283" t="s">
        <v>20335</v>
      </c>
      <c r="P3283" t="s">
        <v>20334</v>
      </c>
      <c r="Q3283" t="s">
        <v>20333</v>
      </c>
      <c r="R3283" s="7">
        <v>42736</v>
      </c>
      <c r="S3283" s="8">
        <f t="shared" si="408"/>
        <v>2017</v>
      </c>
      <c r="T3283" s="8">
        <v>2017</v>
      </c>
      <c r="U3283" s="8">
        <f t="shared" si="409"/>
        <v>5</v>
      </c>
      <c r="V3283" s="7">
        <v>2017</v>
      </c>
      <c r="W3283" t="s">
        <v>5854</v>
      </c>
      <c r="X3283" s="2">
        <v>1.3280000000000001</v>
      </c>
      <c r="Y3283" s="6">
        <f t="shared" si="414"/>
        <v>3.5450201542937994E-2</v>
      </c>
      <c r="AA3283">
        <v>15361225</v>
      </c>
      <c r="AB3283">
        <v>18894</v>
      </c>
      <c r="AD3283" t="s">
        <v>6</v>
      </c>
      <c r="AE3283">
        <v>16</v>
      </c>
      <c r="AG3283">
        <v>7805191</v>
      </c>
      <c r="AH3283" t="s">
        <v>20332</v>
      </c>
      <c r="AI3283" t="s">
        <v>20331</v>
      </c>
      <c r="AJ3283" t="s">
        <v>20330</v>
      </c>
      <c r="AK3283" t="s">
        <v>20329</v>
      </c>
      <c r="AL3283">
        <v>18</v>
      </c>
      <c r="AM3283" s="5">
        <f t="shared" si="410"/>
        <v>3.6</v>
      </c>
      <c r="AN3283" s="4">
        <f t="shared" si="415"/>
        <v>5.4524801211662246E-3</v>
      </c>
      <c r="AO3283" s="3"/>
      <c r="AP3283">
        <v>0</v>
      </c>
      <c r="AR3283" t="s">
        <v>1</v>
      </c>
      <c r="AT3283" s="2">
        <v>3.8340000000000001</v>
      </c>
      <c r="AU3283" s="1">
        <f t="shared" si="411"/>
        <v>2.6450885116406462</v>
      </c>
      <c r="AV3283" s="1">
        <f t="shared" si="412"/>
        <v>2.0451340832052112</v>
      </c>
      <c r="AW3283" s="1">
        <f t="shared" si="413"/>
        <v>1.4451796547697755</v>
      </c>
    </row>
    <row r="3284" spans="1:49" x14ac:dyDescent="0.2">
      <c r="A3284">
        <v>3282</v>
      </c>
      <c r="B3284" t="s">
        <v>20328</v>
      </c>
      <c r="C3284" t="s">
        <v>20327</v>
      </c>
      <c r="F3284" t="s">
        <v>20326</v>
      </c>
      <c r="G3284" t="s">
        <v>14</v>
      </c>
      <c r="H3284" t="s">
        <v>13</v>
      </c>
      <c r="I3284" t="s">
        <v>10197</v>
      </c>
      <c r="J3284" t="s">
        <v>20325</v>
      </c>
      <c r="K3284" t="s">
        <v>20324</v>
      </c>
      <c r="L3284" t="s">
        <v>20323</v>
      </c>
      <c r="M3284" t="s">
        <v>20322</v>
      </c>
      <c r="N3284">
        <v>5</v>
      </c>
      <c r="O3284" t="s">
        <v>20321</v>
      </c>
      <c r="P3284" t="s">
        <v>20320</v>
      </c>
      <c r="Q3284" t="s">
        <v>20319</v>
      </c>
      <c r="R3284" s="7">
        <v>42736</v>
      </c>
      <c r="S3284" s="8">
        <f t="shared" si="408"/>
        <v>2017</v>
      </c>
      <c r="T3284" s="8">
        <v>2017</v>
      </c>
      <c r="U3284" s="8">
        <f t="shared" si="409"/>
        <v>5</v>
      </c>
      <c r="V3284" s="7">
        <v>2017</v>
      </c>
      <c r="W3284" t="s">
        <v>5854</v>
      </c>
      <c r="X3284" s="2">
        <v>1.3280000000000001</v>
      </c>
      <c r="Y3284" s="6">
        <f t="shared" si="414"/>
        <v>3.5450201542937994E-2</v>
      </c>
      <c r="AA3284">
        <v>15361225</v>
      </c>
      <c r="AB3284">
        <v>18894</v>
      </c>
      <c r="AD3284" t="s">
        <v>6</v>
      </c>
      <c r="AE3284">
        <v>16</v>
      </c>
      <c r="AG3284">
        <v>7803612</v>
      </c>
      <c r="AH3284" t="s">
        <v>20318</v>
      </c>
      <c r="AI3284" t="s">
        <v>20317</v>
      </c>
      <c r="AJ3284" t="s">
        <v>20316</v>
      </c>
      <c r="AK3284" t="s">
        <v>20315</v>
      </c>
      <c r="AL3284">
        <v>43</v>
      </c>
      <c r="AM3284" s="5">
        <f t="shared" si="410"/>
        <v>8.6</v>
      </c>
      <c r="AN3284" s="4">
        <f t="shared" si="415"/>
        <v>1.3025369178341536E-2</v>
      </c>
      <c r="AO3284" s="3"/>
      <c r="AP3284">
        <v>0</v>
      </c>
      <c r="AQ3284" t="s">
        <v>76</v>
      </c>
      <c r="AR3284" t="s">
        <v>20314</v>
      </c>
      <c r="AS3284" t="s">
        <v>75</v>
      </c>
      <c r="AT3284" s="2">
        <v>3.8340000000000001</v>
      </c>
      <c r="AU3284" s="1">
        <f t="shared" si="411"/>
        <v>2.8722751833559057</v>
      </c>
      <c r="AV3284" s="1">
        <f t="shared" si="412"/>
        <v>2.4237785360639768</v>
      </c>
      <c r="AW3284" s="1">
        <f t="shared" si="413"/>
        <v>1.9752818887720471</v>
      </c>
    </row>
    <row r="3285" spans="1:49" x14ac:dyDescent="0.2">
      <c r="A3285">
        <v>3283</v>
      </c>
      <c r="B3285" t="s">
        <v>20313</v>
      </c>
      <c r="C3285" t="s">
        <v>20312</v>
      </c>
      <c r="F3285" t="s">
        <v>20311</v>
      </c>
      <c r="G3285" t="s">
        <v>14</v>
      </c>
      <c r="H3285" t="s">
        <v>13</v>
      </c>
      <c r="I3285" t="s">
        <v>6171</v>
      </c>
      <c r="J3285" t="s">
        <v>6170</v>
      </c>
      <c r="K3285" t="s">
        <v>6169</v>
      </c>
      <c r="L3285" t="s">
        <v>86</v>
      </c>
      <c r="M3285" t="s">
        <v>85</v>
      </c>
      <c r="N3285">
        <v>4</v>
      </c>
      <c r="O3285" t="s">
        <v>20310</v>
      </c>
      <c r="P3285" t="s">
        <v>20309</v>
      </c>
      <c r="Q3285" t="s">
        <v>20308</v>
      </c>
      <c r="R3285" s="7">
        <v>42736</v>
      </c>
      <c r="S3285" s="8">
        <f t="shared" si="408"/>
        <v>2017</v>
      </c>
      <c r="T3285" s="8">
        <v>2017</v>
      </c>
      <c r="U3285" s="8">
        <f t="shared" si="409"/>
        <v>5</v>
      </c>
      <c r="V3285" s="7">
        <v>2017</v>
      </c>
      <c r="W3285" t="s">
        <v>5854</v>
      </c>
      <c r="X3285" s="2">
        <v>1.3280000000000001</v>
      </c>
      <c r="Y3285" s="6">
        <f t="shared" si="414"/>
        <v>3.5450201542937994E-2</v>
      </c>
      <c r="AA3285">
        <v>15361225</v>
      </c>
      <c r="AB3285">
        <v>18894</v>
      </c>
      <c r="AD3285" t="s">
        <v>6</v>
      </c>
      <c r="AE3285">
        <v>16</v>
      </c>
      <c r="AG3285">
        <v>7819514</v>
      </c>
      <c r="AH3285" t="s">
        <v>20307</v>
      </c>
      <c r="AI3285" t="s">
        <v>20306</v>
      </c>
      <c r="AJ3285" t="s">
        <v>20305</v>
      </c>
      <c r="AK3285" t="s">
        <v>20304</v>
      </c>
      <c r="AL3285">
        <v>14</v>
      </c>
      <c r="AM3285" s="5">
        <f t="shared" si="410"/>
        <v>2.8</v>
      </c>
      <c r="AN3285" s="4">
        <f t="shared" si="415"/>
        <v>4.2408178720181747E-3</v>
      </c>
      <c r="AO3285" s="3"/>
      <c r="AP3285">
        <v>0</v>
      </c>
      <c r="AR3285" t="s">
        <v>1</v>
      </c>
      <c r="AT3285" s="2">
        <v>3.8340000000000001</v>
      </c>
      <c r="AU3285" s="1">
        <f t="shared" si="411"/>
        <v>2.6087386441662046</v>
      </c>
      <c r="AV3285" s="1">
        <f t="shared" si="412"/>
        <v>1.9845509707478084</v>
      </c>
      <c r="AW3285" s="1">
        <f t="shared" si="413"/>
        <v>1.360363297329412</v>
      </c>
    </row>
    <row r="3286" spans="1:49" x14ac:dyDescent="0.2">
      <c r="A3286">
        <v>3284</v>
      </c>
      <c r="B3286" t="s">
        <v>20303</v>
      </c>
      <c r="C3286" t="s">
        <v>20302</v>
      </c>
      <c r="F3286" t="s">
        <v>20301</v>
      </c>
      <c r="G3286" t="s">
        <v>14</v>
      </c>
      <c r="H3286" t="s">
        <v>13</v>
      </c>
      <c r="I3286" t="s">
        <v>16245</v>
      </c>
      <c r="J3286" t="s">
        <v>20300</v>
      </c>
      <c r="K3286" t="s">
        <v>20299</v>
      </c>
      <c r="L3286" t="s">
        <v>20298</v>
      </c>
      <c r="M3286" t="s">
        <v>1245</v>
      </c>
      <c r="N3286">
        <v>6</v>
      </c>
      <c r="O3286" t="s">
        <v>20297</v>
      </c>
      <c r="P3286" t="s">
        <v>20296</v>
      </c>
      <c r="Q3286" t="s">
        <v>20295</v>
      </c>
      <c r="R3286" s="7">
        <v>42736</v>
      </c>
      <c r="S3286" s="8">
        <f t="shared" si="408"/>
        <v>2017</v>
      </c>
      <c r="T3286" s="8">
        <v>2017</v>
      </c>
      <c r="U3286" s="8">
        <f t="shared" si="409"/>
        <v>5</v>
      </c>
      <c r="V3286" s="7">
        <v>2017</v>
      </c>
      <c r="W3286" t="s">
        <v>5854</v>
      </c>
      <c r="X3286" s="2">
        <v>1.3280000000000001</v>
      </c>
      <c r="Y3286" s="6">
        <f t="shared" si="414"/>
        <v>3.5450201542937994E-2</v>
      </c>
      <c r="AA3286">
        <v>15361225</v>
      </c>
      <c r="AB3286">
        <v>18894</v>
      </c>
      <c r="AD3286" t="s">
        <v>6</v>
      </c>
      <c r="AE3286">
        <v>16</v>
      </c>
      <c r="AG3286">
        <v>7807325</v>
      </c>
      <c r="AH3286" t="s">
        <v>20294</v>
      </c>
      <c r="AI3286" t="s">
        <v>20293</v>
      </c>
      <c r="AJ3286" t="s">
        <v>20292</v>
      </c>
      <c r="AK3286" t="s">
        <v>20291</v>
      </c>
      <c r="AL3286">
        <v>6</v>
      </c>
      <c r="AM3286" s="5">
        <f t="shared" si="410"/>
        <v>1.2</v>
      </c>
      <c r="AN3286" s="4">
        <f t="shared" si="415"/>
        <v>1.8174933737220749E-3</v>
      </c>
      <c r="AO3286" s="3"/>
      <c r="AP3286">
        <v>0</v>
      </c>
      <c r="AR3286" t="s">
        <v>1</v>
      </c>
      <c r="AT3286" s="2">
        <v>3.8340000000000001</v>
      </c>
      <c r="AU3286" s="1">
        <f t="shared" si="411"/>
        <v>2.5360389092173219</v>
      </c>
      <c r="AV3286" s="1">
        <f t="shared" si="412"/>
        <v>1.8633847458330035</v>
      </c>
      <c r="AW3286" s="1">
        <f t="shared" si="413"/>
        <v>1.1907305824486851</v>
      </c>
    </row>
    <row r="3287" spans="1:49" x14ac:dyDescent="0.2">
      <c r="A3287">
        <v>3285</v>
      </c>
      <c r="B3287" t="s">
        <v>20290</v>
      </c>
      <c r="C3287" t="s">
        <v>20289</v>
      </c>
      <c r="F3287" t="s">
        <v>20288</v>
      </c>
      <c r="G3287" t="s">
        <v>14</v>
      </c>
      <c r="H3287" t="s">
        <v>13</v>
      </c>
      <c r="I3287" t="s">
        <v>20287</v>
      </c>
      <c r="J3287">
        <v>60010618</v>
      </c>
      <c r="K3287" t="s">
        <v>1923</v>
      </c>
      <c r="L3287" t="s">
        <v>1922</v>
      </c>
      <c r="M3287" t="s">
        <v>39</v>
      </c>
      <c r="N3287">
        <v>2</v>
      </c>
      <c r="O3287" t="s">
        <v>20286</v>
      </c>
      <c r="P3287" t="s">
        <v>20285</v>
      </c>
      <c r="Q3287" t="s">
        <v>14358</v>
      </c>
      <c r="R3287" s="7">
        <v>42736</v>
      </c>
      <c r="S3287" s="8">
        <f t="shared" si="408"/>
        <v>2017</v>
      </c>
      <c r="T3287" s="8">
        <v>2017</v>
      </c>
      <c r="U3287" s="8">
        <f t="shared" si="409"/>
        <v>5</v>
      </c>
      <c r="V3287" s="7">
        <v>2017</v>
      </c>
      <c r="W3287" t="s">
        <v>20284</v>
      </c>
      <c r="X3287" s="2">
        <v>0.187</v>
      </c>
      <c r="Y3287" s="6">
        <f t="shared" si="414"/>
        <v>4.9918581991938282E-3</v>
      </c>
      <c r="AA3287" t="s">
        <v>20283</v>
      </c>
      <c r="AB3287">
        <v>21100199790</v>
      </c>
      <c r="AC3287">
        <v>21853118</v>
      </c>
      <c r="AD3287" t="s">
        <v>6</v>
      </c>
      <c r="AE3287">
        <v>10</v>
      </c>
      <c r="AF3287">
        <v>5</v>
      </c>
      <c r="AH3287" t="s">
        <v>20282</v>
      </c>
      <c r="AI3287" t="s">
        <v>20281</v>
      </c>
      <c r="AJ3287" t="s">
        <v>20280</v>
      </c>
      <c r="AK3287" t="s">
        <v>20279</v>
      </c>
      <c r="AL3287">
        <v>1</v>
      </c>
      <c r="AM3287" s="5">
        <f t="shared" si="410"/>
        <v>0.2</v>
      </c>
      <c r="AN3287" s="4">
        <f t="shared" si="415"/>
        <v>3.0291556228701253E-4</v>
      </c>
      <c r="AO3287" s="3"/>
      <c r="AP3287">
        <v>1</v>
      </c>
      <c r="AR3287" t="s">
        <v>1</v>
      </c>
      <c r="AT3287" s="2" t="s">
        <v>0</v>
      </c>
      <c r="AU3287" s="1">
        <f t="shared" si="411"/>
        <v>0.35851754081217835</v>
      </c>
      <c r="AV3287" s="1">
        <f t="shared" si="412"/>
        <v>0.26473868807404205</v>
      </c>
      <c r="AW3287" s="1">
        <f t="shared" si="413"/>
        <v>0.17095983533590572</v>
      </c>
    </row>
    <row r="3288" spans="1:49" x14ac:dyDescent="0.2">
      <c r="A3288">
        <v>3286</v>
      </c>
      <c r="B3288" t="s">
        <v>20278</v>
      </c>
      <c r="C3288" t="s">
        <v>20277</v>
      </c>
      <c r="F3288" t="s">
        <v>20276</v>
      </c>
      <c r="G3288" t="s">
        <v>14</v>
      </c>
      <c r="H3288" t="s">
        <v>13</v>
      </c>
      <c r="I3288" t="s">
        <v>20275</v>
      </c>
      <c r="J3288">
        <v>60025761</v>
      </c>
      <c r="K3288" t="s">
        <v>3098</v>
      </c>
      <c r="L3288" t="s">
        <v>3097</v>
      </c>
      <c r="M3288" t="s">
        <v>9</v>
      </c>
      <c r="N3288">
        <v>6</v>
      </c>
      <c r="O3288" t="s">
        <v>20274</v>
      </c>
      <c r="P3288" t="s">
        <v>20273</v>
      </c>
      <c r="Q3288" t="s">
        <v>3094</v>
      </c>
      <c r="R3288" s="7">
        <v>42736</v>
      </c>
      <c r="S3288" s="8">
        <f t="shared" si="408"/>
        <v>2017</v>
      </c>
      <c r="T3288" s="8">
        <v>2017</v>
      </c>
      <c r="U3288" s="8">
        <f t="shared" si="409"/>
        <v>5</v>
      </c>
      <c r="V3288" s="7">
        <v>2017</v>
      </c>
      <c r="W3288" t="s">
        <v>5854</v>
      </c>
      <c r="X3288" s="2">
        <v>1.3280000000000001</v>
      </c>
      <c r="Y3288" s="6">
        <f t="shared" si="414"/>
        <v>3.5450201542937994E-2</v>
      </c>
      <c r="AA3288">
        <v>15361225</v>
      </c>
      <c r="AB3288">
        <v>18894</v>
      </c>
      <c r="AD3288" t="s">
        <v>6</v>
      </c>
      <c r="AE3288">
        <v>16</v>
      </c>
      <c r="AG3288">
        <v>7790800</v>
      </c>
      <c r="AH3288" t="s">
        <v>20272</v>
      </c>
      <c r="AI3288" t="s">
        <v>20271</v>
      </c>
      <c r="AJ3288" t="s">
        <v>20270</v>
      </c>
      <c r="AK3288" t="s">
        <v>20269</v>
      </c>
      <c r="AL3288">
        <v>24</v>
      </c>
      <c r="AM3288" s="5">
        <f t="shared" si="410"/>
        <v>4.8</v>
      </c>
      <c r="AN3288" s="4">
        <f t="shared" si="415"/>
        <v>7.2699734948882995E-3</v>
      </c>
      <c r="AO3288" s="3"/>
      <c r="AP3288">
        <v>0</v>
      </c>
      <c r="AQ3288" t="s">
        <v>76</v>
      </c>
      <c r="AR3288" t="s">
        <v>20268</v>
      </c>
      <c r="AS3288" t="s">
        <v>75</v>
      </c>
      <c r="AT3288" s="2">
        <v>3.8340000000000001</v>
      </c>
      <c r="AU3288" s="1">
        <f t="shared" si="411"/>
        <v>2.6996133128523088</v>
      </c>
      <c r="AV3288" s="1">
        <f t="shared" si="412"/>
        <v>2.1360087518913149</v>
      </c>
      <c r="AW3288" s="1">
        <f t="shared" si="413"/>
        <v>1.5724041909303206</v>
      </c>
    </row>
    <row r="3289" spans="1:49" x14ac:dyDescent="0.2">
      <c r="A3289">
        <v>3287</v>
      </c>
      <c r="B3289" t="s">
        <v>20267</v>
      </c>
      <c r="C3289" t="s">
        <v>20266</v>
      </c>
      <c r="F3289" t="s">
        <v>20265</v>
      </c>
      <c r="G3289" t="s">
        <v>14</v>
      </c>
      <c r="H3289" t="s">
        <v>13</v>
      </c>
      <c r="I3289" t="s">
        <v>20264</v>
      </c>
      <c r="J3289" t="s">
        <v>20263</v>
      </c>
      <c r="K3289" t="s">
        <v>20262</v>
      </c>
      <c r="L3289" t="s">
        <v>20261</v>
      </c>
      <c r="M3289" t="s">
        <v>5339</v>
      </c>
      <c r="N3289">
        <v>4</v>
      </c>
      <c r="O3289" t="s">
        <v>20260</v>
      </c>
      <c r="P3289" t="s">
        <v>20259</v>
      </c>
      <c r="Q3289" t="s">
        <v>20258</v>
      </c>
      <c r="R3289" s="7">
        <v>42736</v>
      </c>
      <c r="S3289" s="8">
        <f t="shared" si="408"/>
        <v>2017</v>
      </c>
      <c r="T3289" s="8">
        <v>2017</v>
      </c>
      <c r="U3289" s="8">
        <f t="shared" si="409"/>
        <v>5</v>
      </c>
      <c r="V3289" s="7">
        <v>2017</v>
      </c>
      <c r="W3289" t="s">
        <v>5854</v>
      </c>
      <c r="X3289" s="2">
        <v>1.3280000000000001</v>
      </c>
      <c r="Y3289" s="6">
        <f t="shared" si="414"/>
        <v>3.5450201542937994E-2</v>
      </c>
      <c r="AA3289">
        <v>15361225</v>
      </c>
      <c r="AB3289">
        <v>18894</v>
      </c>
      <c r="AD3289" t="s">
        <v>6</v>
      </c>
      <c r="AE3289">
        <v>16</v>
      </c>
      <c r="AG3289">
        <v>7815359</v>
      </c>
      <c r="AH3289" t="s">
        <v>20257</v>
      </c>
      <c r="AI3289" t="s">
        <v>20256</v>
      </c>
      <c r="AJ3289" t="s">
        <v>20255</v>
      </c>
      <c r="AK3289" t="s">
        <v>20254</v>
      </c>
      <c r="AL3289">
        <v>16</v>
      </c>
      <c r="AM3289" s="5">
        <f t="shared" si="410"/>
        <v>3.2</v>
      </c>
      <c r="AN3289" s="4">
        <f t="shared" si="415"/>
        <v>4.8466489965922005E-3</v>
      </c>
      <c r="AO3289" s="3"/>
      <c r="AP3289">
        <v>0</v>
      </c>
      <c r="AQ3289" t="s">
        <v>4134</v>
      </c>
      <c r="AR3289" t="s">
        <v>20253</v>
      </c>
      <c r="AS3289" t="s">
        <v>4133</v>
      </c>
      <c r="AT3289" s="2">
        <v>3.8340000000000001</v>
      </c>
      <c r="AU3289" s="1">
        <f t="shared" si="411"/>
        <v>2.6269135779034256</v>
      </c>
      <c r="AV3289" s="1">
        <f t="shared" si="412"/>
        <v>2.0148425269765098</v>
      </c>
      <c r="AW3289" s="1">
        <f t="shared" si="413"/>
        <v>1.402771476049594</v>
      </c>
    </row>
    <row r="3290" spans="1:49" x14ac:dyDescent="0.2">
      <c r="A3290">
        <v>3288</v>
      </c>
      <c r="B3290" t="s">
        <v>20252</v>
      </c>
      <c r="C3290" t="s">
        <v>20251</v>
      </c>
      <c r="F3290" t="s">
        <v>20250</v>
      </c>
      <c r="G3290" t="s">
        <v>14</v>
      </c>
      <c r="H3290" t="s">
        <v>13</v>
      </c>
      <c r="I3290" t="s">
        <v>20249</v>
      </c>
      <c r="J3290" t="s">
        <v>20248</v>
      </c>
      <c r="K3290" t="s">
        <v>20247</v>
      </c>
      <c r="L3290" t="s">
        <v>20246</v>
      </c>
      <c r="M3290" t="s">
        <v>5756</v>
      </c>
      <c r="N3290">
        <v>6</v>
      </c>
      <c r="O3290" t="s">
        <v>20245</v>
      </c>
      <c r="P3290" t="s">
        <v>20244</v>
      </c>
      <c r="Q3290" t="s">
        <v>20243</v>
      </c>
      <c r="R3290" s="7">
        <v>42736</v>
      </c>
      <c r="S3290" s="8">
        <f t="shared" si="408"/>
        <v>2017</v>
      </c>
      <c r="T3290" s="8">
        <v>2017</v>
      </c>
      <c r="U3290" s="8">
        <f t="shared" si="409"/>
        <v>5</v>
      </c>
      <c r="V3290" s="7">
        <v>2017</v>
      </c>
      <c r="W3290" t="s">
        <v>5854</v>
      </c>
      <c r="X3290" s="2">
        <v>1.3280000000000001</v>
      </c>
      <c r="Y3290" s="6">
        <f t="shared" si="414"/>
        <v>3.5450201542937994E-2</v>
      </c>
      <c r="AA3290">
        <v>15361225</v>
      </c>
      <c r="AB3290">
        <v>18894</v>
      </c>
      <c r="AD3290" t="s">
        <v>6</v>
      </c>
      <c r="AE3290">
        <v>16</v>
      </c>
      <c r="AG3290">
        <v>7803571</v>
      </c>
      <c r="AH3290" t="s">
        <v>20242</v>
      </c>
      <c r="AI3290" t="s">
        <v>20241</v>
      </c>
      <c r="AJ3290" t="s">
        <v>20240</v>
      </c>
      <c r="AK3290" t="s">
        <v>20239</v>
      </c>
      <c r="AL3290">
        <v>16</v>
      </c>
      <c r="AM3290" s="5">
        <f t="shared" si="410"/>
        <v>3.2</v>
      </c>
      <c r="AN3290" s="4">
        <f t="shared" si="415"/>
        <v>4.8466489965922005E-3</v>
      </c>
      <c r="AO3290" s="3"/>
      <c r="AP3290">
        <v>0</v>
      </c>
      <c r="AQ3290" t="s">
        <v>1268</v>
      </c>
      <c r="AR3290" t="s">
        <v>20238</v>
      </c>
      <c r="AS3290" t="s">
        <v>1267</v>
      </c>
      <c r="AT3290" s="2">
        <v>3.8340000000000001</v>
      </c>
      <c r="AU3290" s="1">
        <f t="shared" si="411"/>
        <v>2.6269135779034256</v>
      </c>
      <c r="AV3290" s="1">
        <f t="shared" si="412"/>
        <v>2.0148425269765098</v>
      </c>
      <c r="AW3290" s="1">
        <f t="shared" si="413"/>
        <v>1.402771476049594</v>
      </c>
    </row>
    <row r="3291" spans="1:49" x14ac:dyDescent="0.2">
      <c r="A3291">
        <v>3289</v>
      </c>
      <c r="B3291" t="s">
        <v>20237</v>
      </c>
      <c r="C3291" t="s">
        <v>20236</v>
      </c>
      <c r="F3291" t="s">
        <v>20235</v>
      </c>
      <c r="G3291" t="s">
        <v>14</v>
      </c>
      <c r="H3291" t="s">
        <v>13</v>
      </c>
      <c r="I3291" t="s">
        <v>20234</v>
      </c>
      <c r="J3291" t="s">
        <v>20233</v>
      </c>
      <c r="K3291" t="s">
        <v>20232</v>
      </c>
      <c r="L3291" t="s">
        <v>20231</v>
      </c>
      <c r="M3291" t="s">
        <v>3048</v>
      </c>
      <c r="N3291">
        <v>4</v>
      </c>
      <c r="O3291" t="s">
        <v>20230</v>
      </c>
      <c r="P3291" t="s">
        <v>20229</v>
      </c>
      <c r="Q3291" t="s">
        <v>20228</v>
      </c>
      <c r="R3291" s="7">
        <v>42736</v>
      </c>
      <c r="S3291" s="8">
        <f t="shared" si="408"/>
        <v>2017</v>
      </c>
      <c r="T3291" s="8">
        <v>2017</v>
      </c>
      <c r="U3291" s="8">
        <f t="shared" si="409"/>
        <v>5</v>
      </c>
      <c r="V3291" s="7">
        <v>2017</v>
      </c>
      <c r="W3291" t="s">
        <v>5854</v>
      </c>
      <c r="X3291" s="2">
        <v>1.3280000000000001</v>
      </c>
      <c r="Y3291" s="6">
        <f t="shared" si="414"/>
        <v>3.5450201542937994E-2</v>
      </c>
      <c r="AA3291">
        <v>15361225</v>
      </c>
      <c r="AB3291">
        <v>18894</v>
      </c>
      <c r="AD3291" t="s">
        <v>6</v>
      </c>
      <c r="AE3291">
        <v>16</v>
      </c>
      <c r="AG3291">
        <v>7817815</v>
      </c>
      <c r="AH3291" t="s">
        <v>20227</v>
      </c>
      <c r="AI3291" t="s">
        <v>20226</v>
      </c>
      <c r="AJ3291" t="s">
        <v>20225</v>
      </c>
      <c r="AK3291" t="s">
        <v>20224</v>
      </c>
      <c r="AL3291">
        <v>5</v>
      </c>
      <c r="AM3291" s="5">
        <f t="shared" si="410"/>
        <v>1</v>
      </c>
      <c r="AN3291" s="4">
        <f t="shared" si="415"/>
        <v>1.5145778114350624E-3</v>
      </c>
      <c r="AO3291" s="3"/>
      <c r="AP3291">
        <v>0</v>
      </c>
      <c r="AQ3291" t="s">
        <v>3040</v>
      </c>
      <c r="AR3291" t="s">
        <v>20223</v>
      </c>
      <c r="AS3291" t="s">
        <v>3038</v>
      </c>
      <c r="AT3291" s="2">
        <v>3.8340000000000001</v>
      </c>
      <c r="AU3291" s="1">
        <f t="shared" si="411"/>
        <v>2.5269514423487114</v>
      </c>
      <c r="AV3291" s="1">
        <f t="shared" si="412"/>
        <v>1.8482389677186528</v>
      </c>
      <c r="AW3291" s="1">
        <f t="shared" si="413"/>
        <v>1.1695264930885942</v>
      </c>
    </row>
    <row r="3292" spans="1:49" x14ac:dyDescent="0.2">
      <c r="A3292">
        <v>3290</v>
      </c>
      <c r="B3292" t="s">
        <v>20222</v>
      </c>
      <c r="C3292" t="s">
        <v>20221</v>
      </c>
      <c r="F3292" t="s">
        <v>20220</v>
      </c>
      <c r="G3292" t="s">
        <v>14</v>
      </c>
      <c r="H3292" t="s">
        <v>13</v>
      </c>
      <c r="I3292" t="s">
        <v>17510</v>
      </c>
      <c r="J3292" t="s">
        <v>17509</v>
      </c>
      <c r="K3292" t="s">
        <v>17508</v>
      </c>
      <c r="L3292" t="s">
        <v>10024</v>
      </c>
      <c r="M3292" t="s">
        <v>10023</v>
      </c>
      <c r="N3292">
        <v>5</v>
      </c>
      <c r="O3292" t="s">
        <v>20219</v>
      </c>
      <c r="P3292" t="s">
        <v>20218</v>
      </c>
      <c r="Q3292" t="s">
        <v>20217</v>
      </c>
      <c r="R3292" s="7">
        <v>42736</v>
      </c>
      <c r="S3292" s="8">
        <f t="shared" si="408"/>
        <v>2017</v>
      </c>
      <c r="T3292" s="8">
        <v>2017</v>
      </c>
      <c r="U3292" s="8">
        <f t="shared" si="409"/>
        <v>5</v>
      </c>
      <c r="V3292" s="7">
        <v>2017</v>
      </c>
      <c r="W3292" t="s">
        <v>5854</v>
      </c>
      <c r="X3292" s="2">
        <v>1.3280000000000001</v>
      </c>
      <c r="Y3292" s="6">
        <f t="shared" si="414"/>
        <v>3.5450201542937994E-2</v>
      </c>
      <c r="AA3292">
        <v>15361225</v>
      </c>
      <c r="AB3292">
        <v>18894</v>
      </c>
      <c r="AD3292" t="s">
        <v>6</v>
      </c>
      <c r="AE3292">
        <v>16</v>
      </c>
      <c r="AG3292">
        <v>7801938</v>
      </c>
      <c r="AH3292" t="s">
        <v>20216</v>
      </c>
      <c r="AI3292" t="s">
        <v>20215</v>
      </c>
      <c r="AJ3292" t="s">
        <v>20214</v>
      </c>
      <c r="AK3292" t="s">
        <v>20213</v>
      </c>
      <c r="AL3292">
        <v>57</v>
      </c>
      <c r="AM3292" s="5">
        <f t="shared" si="410"/>
        <v>11.4</v>
      </c>
      <c r="AN3292" s="4">
        <f t="shared" si="415"/>
        <v>1.7266187050359712E-2</v>
      </c>
      <c r="AO3292" s="3"/>
      <c r="AP3292">
        <v>0</v>
      </c>
      <c r="AQ3292" t="s">
        <v>76</v>
      </c>
      <c r="AR3292">
        <v>61271105</v>
      </c>
      <c r="AS3292" t="s">
        <v>75</v>
      </c>
      <c r="AT3292" s="2">
        <v>3.8340000000000001</v>
      </c>
      <c r="AU3292" s="1">
        <f t="shared" si="411"/>
        <v>2.999499719516451</v>
      </c>
      <c r="AV3292" s="1">
        <f t="shared" si="412"/>
        <v>2.6358194296648851</v>
      </c>
      <c r="AW3292" s="1">
        <f t="shared" si="413"/>
        <v>2.2721391398133193</v>
      </c>
    </row>
    <row r="3293" spans="1:49" x14ac:dyDescent="0.2">
      <c r="A3293">
        <v>3291</v>
      </c>
      <c r="B3293" t="s">
        <v>20212</v>
      </c>
      <c r="C3293" t="s">
        <v>20211</v>
      </c>
      <c r="F3293" t="s">
        <v>20210</v>
      </c>
      <c r="G3293" t="s">
        <v>14</v>
      </c>
      <c r="H3293" t="s">
        <v>13</v>
      </c>
      <c r="I3293" t="s">
        <v>20209</v>
      </c>
      <c r="J3293">
        <v>60016835</v>
      </c>
      <c r="K3293" t="s">
        <v>1701</v>
      </c>
      <c r="L3293" t="s">
        <v>363</v>
      </c>
      <c r="M3293" t="s">
        <v>9</v>
      </c>
      <c r="N3293">
        <v>3</v>
      </c>
      <c r="O3293" t="s">
        <v>20208</v>
      </c>
      <c r="P3293" t="s">
        <v>20207</v>
      </c>
      <c r="Q3293" t="s">
        <v>7775</v>
      </c>
      <c r="R3293" s="7">
        <v>42736</v>
      </c>
      <c r="S3293" s="8">
        <f t="shared" si="408"/>
        <v>2017</v>
      </c>
      <c r="T3293" s="8">
        <v>2017</v>
      </c>
      <c r="U3293" s="8">
        <f t="shared" si="409"/>
        <v>5</v>
      </c>
      <c r="V3293" s="7">
        <v>2017</v>
      </c>
      <c r="W3293" t="s">
        <v>5854</v>
      </c>
      <c r="X3293" s="2">
        <v>1.3280000000000001</v>
      </c>
      <c r="Y3293" s="6">
        <f t="shared" si="414"/>
        <v>3.5450201542937994E-2</v>
      </c>
      <c r="AA3293">
        <v>15361225</v>
      </c>
      <c r="AB3293">
        <v>18894</v>
      </c>
      <c r="AD3293" t="s">
        <v>6</v>
      </c>
      <c r="AE3293">
        <v>16</v>
      </c>
      <c r="AG3293">
        <v>7833095</v>
      </c>
      <c r="AH3293" t="s">
        <v>20206</v>
      </c>
      <c r="AI3293" t="s">
        <v>20205</v>
      </c>
      <c r="AJ3293" t="s">
        <v>20204</v>
      </c>
      <c r="AK3293" t="s">
        <v>20203</v>
      </c>
      <c r="AL3293">
        <v>60</v>
      </c>
      <c r="AM3293" s="5">
        <f t="shared" si="410"/>
        <v>12</v>
      </c>
      <c r="AN3293" s="4">
        <f t="shared" si="415"/>
        <v>1.817493373722075E-2</v>
      </c>
      <c r="AO3293" s="3"/>
      <c r="AP3293">
        <v>0</v>
      </c>
      <c r="AQ3293" t="s">
        <v>76</v>
      </c>
      <c r="AR3293" t="s">
        <v>20202</v>
      </c>
      <c r="AS3293" t="s">
        <v>75</v>
      </c>
      <c r="AT3293" s="2">
        <v>3.8340000000000001</v>
      </c>
      <c r="AU3293" s="1">
        <f t="shared" si="411"/>
        <v>3.0267621201222821</v>
      </c>
      <c r="AV3293" s="1">
        <f t="shared" si="412"/>
        <v>2.6812567640079372</v>
      </c>
      <c r="AW3293" s="1">
        <f t="shared" si="413"/>
        <v>2.3357514078935924</v>
      </c>
    </row>
    <row r="3294" spans="1:49" x14ac:dyDescent="0.2">
      <c r="A3294">
        <v>3292</v>
      </c>
      <c r="B3294" t="s">
        <v>20201</v>
      </c>
      <c r="C3294" t="s">
        <v>20200</v>
      </c>
      <c r="F3294" t="s">
        <v>20199</v>
      </c>
      <c r="G3294" t="s">
        <v>14</v>
      </c>
      <c r="H3294" t="s">
        <v>13</v>
      </c>
      <c r="I3294" t="s">
        <v>2572</v>
      </c>
      <c r="J3294">
        <v>60005244</v>
      </c>
      <c r="K3294" t="s">
        <v>5975</v>
      </c>
      <c r="L3294" t="s">
        <v>1168</v>
      </c>
      <c r="M3294" t="s">
        <v>9</v>
      </c>
      <c r="N3294">
        <v>3</v>
      </c>
      <c r="O3294" t="s">
        <v>20198</v>
      </c>
      <c r="P3294" t="s">
        <v>20197</v>
      </c>
      <c r="Q3294" t="s">
        <v>15250</v>
      </c>
      <c r="R3294" s="7">
        <v>42736</v>
      </c>
      <c r="S3294" s="8">
        <f t="shared" si="408"/>
        <v>2017</v>
      </c>
      <c r="T3294" s="8">
        <v>2017</v>
      </c>
      <c r="U3294" s="8">
        <f t="shared" si="409"/>
        <v>5</v>
      </c>
      <c r="V3294" s="7">
        <v>2017</v>
      </c>
      <c r="W3294" t="s">
        <v>5854</v>
      </c>
      <c r="X3294" s="2">
        <v>1.3280000000000001</v>
      </c>
      <c r="Y3294" s="6">
        <f t="shared" si="414"/>
        <v>3.5450201542937994E-2</v>
      </c>
      <c r="AA3294">
        <v>15361225</v>
      </c>
      <c r="AB3294">
        <v>18894</v>
      </c>
      <c r="AD3294" t="s">
        <v>6</v>
      </c>
      <c r="AE3294">
        <v>16</v>
      </c>
      <c r="AG3294">
        <v>7812607</v>
      </c>
      <c r="AH3294" t="s">
        <v>20196</v>
      </c>
      <c r="AI3294" t="s">
        <v>20195</v>
      </c>
      <c r="AJ3294" t="s">
        <v>20194</v>
      </c>
      <c r="AK3294" t="s">
        <v>20193</v>
      </c>
      <c r="AL3294">
        <v>20</v>
      </c>
      <c r="AM3294" s="5">
        <f t="shared" si="410"/>
        <v>4</v>
      </c>
      <c r="AN3294" s="4">
        <f t="shared" si="415"/>
        <v>6.0583112457402496E-3</v>
      </c>
      <c r="AO3294" s="3"/>
      <c r="AP3294">
        <v>0</v>
      </c>
      <c r="AQ3294" t="s">
        <v>76</v>
      </c>
      <c r="AR3294">
        <v>61471118</v>
      </c>
      <c r="AS3294" t="s">
        <v>75</v>
      </c>
      <c r="AT3294" s="2">
        <v>3.8340000000000001</v>
      </c>
      <c r="AU3294" s="1">
        <f t="shared" si="411"/>
        <v>2.6632634453778667</v>
      </c>
      <c r="AV3294" s="1">
        <f t="shared" si="412"/>
        <v>2.0754256394339121</v>
      </c>
      <c r="AW3294" s="1">
        <f t="shared" si="413"/>
        <v>1.4875878334899573</v>
      </c>
    </row>
    <row r="3295" spans="1:49" x14ac:dyDescent="0.2">
      <c r="A3295">
        <v>3293</v>
      </c>
      <c r="B3295" t="s">
        <v>20192</v>
      </c>
      <c r="C3295" t="s">
        <v>20191</v>
      </c>
      <c r="F3295" t="s">
        <v>20190</v>
      </c>
      <c r="G3295" t="s">
        <v>14</v>
      </c>
      <c r="H3295" t="s">
        <v>13</v>
      </c>
      <c r="I3295" t="s">
        <v>20189</v>
      </c>
      <c r="J3295">
        <v>60008919</v>
      </c>
      <c r="K3295" t="s">
        <v>20188</v>
      </c>
      <c r="L3295" t="s">
        <v>20187</v>
      </c>
      <c r="M3295" t="s">
        <v>9</v>
      </c>
      <c r="N3295">
        <v>3</v>
      </c>
      <c r="O3295" t="s">
        <v>20186</v>
      </c>
      <c r="P3295" t="s">
        <v>20185</v>
      </c>
      <c r="Q3295" t="s">
        <v>20184</v>
      </c>
      <c r="R3295" s="7">
        <v>42736</v>
      </c>
      <c r="S3295" s="8">
        <f t="shared" si="408"/>
        <v>2017</v>
      </c>
      <c r="T3295" s="8">
        <v>2017</v>
      </c>
      <c r="U3295" s="8">
        <f t="shared" si="409"/>
        <v>5</v>
      </c>
      <c r="V3295" s="7">
        <v>2017</v>
      </c>
      <c r="W3295" t="s">
        <v>5854</v>
      </c>
      <c r="X3295" s="2">
        <v>1.3280000000000001</v>
      </c>
      <c r="Y3295" s="6">
        <f t="shared" si="414"/>
        <v>3.5450201542937994E-2</v>
      </c>
      <c r="AA3295">
        <v>15361225</v>
      </c>
      <c r="AB3295">
        <v>18894</v>
      </c>
      <c r="AD3295" t="s">
        <v>6</v>
      </c>
      <c r="AE3295">
        <v>16</v>
      </c>
      <c r="AG3295">
        <v>7803620</v>
      </c>
      <c r="AH3295" t="s">
        <v>20183</v>
      </c>
      <c r="AI3295" t="s">
        <v>20182</v>
      </c>
      <c r="AJ3295" t="s">
        <v>20181</v>
      </c>
      <c r="AK3295" t="s">
        <v>20180</v>
      </c>
      <c r="AL3295">
        <v>27</v>
      </c>
      <c r="AM3295" s="5">
        <f t="shared" si="410"/>
        <v>5.4</v>
      </c>
      <c r="AN3295" s="4">
        <f t="shared" si="415"/>
        <v>8.1787201817493382E-3</v>
      </c>
      <c r="AO3295" s="3"/>
      <c r="AP3295">
        <v>0</v>
      </c>
      <c r="AQ3295" t="s">
        <v>76</v>
      </c>
      <c r="AR3295">
        <v>61371056</v>
      </c>
      <c r="AS3295" t="s">
        <v>75</v>
      </c>
      <c r="AT3295" s="2">
        <v>3.8340000000000001</v>
      </c>
      <c r="AU3295" s="1">
        <f t="shared" si="411"/>
        <v>2.7268757134581394</v>
      </c>
      <c r="AV3295" s="1">
        <f t="shared" si="412"/>
        <v>2.1814460862343665</v>
      </c>
      <c r="AW3295" s="1">
        <f t="shared" si="413"/>
        <v>1.6360164590105932</v>
      </c>
    </row>
    <row r="3296" spans="1:49" x14ac:dyDescent="0.2">
      <c r="A3296">
        <v>3294</v>
      </c>
      <c r="B3296" t="s">
        <v>20179</v>
      </c>
      <c r="C3296" t="s">
        <v>20178</v>
      </c>
      <c r="F3296" t="s">
        <v>20177</v>
      </c>
      <c r="G3296" t="s">
        <v>14</v>
      </c>
      <c r="H3296" t="s">
        <v>13</v>
      </c>
      <c r="I3296" t="s">
        <v>5036</v>
      </c>
      <c r="J3296" t="s">
        <v>7998</v>
      </c>
      <c r="K3296" t="s">
        <v>7997</v>
      </c>
      <c r="L3296" t="s">
        <v>7996</v>
      </c>
      <c r="M3296" t="s">
        <v>5339</v>
      </c>
      <c r="N3296">
        <v>5</v>
      </c>
      <c r="O3296" t="s">
        <v>20176</v>
      </c>
      <c r="P3296" t="s">
        <v>20175</v>
      </c>
      <c r="Q3296" t="s">
        <v>17612</v>
      </c>
      <c r="R3296" s="7">
        <v>42736</v>
      </c>
      <c r="S3296" s="8">
        <f t="shared" si="408"/>
        <v>2017</v>
      </c>
      <c r="T3296" s="8">
        <v>2017</v>
      </c>
      <c r="U3296" s="8">
        <f t="shared" si="409"/>
        <v>5</v>
      </c>
      <c r="V3296" s="7">
        <v>2017</v>
      </c>
      <c r="W3296" t="s">
        <v>5854</v>
      </c>
      <c r="X3296" s="2">
        <v>1.3280000000000001</v>
      </c>
      <c r="Y3296" s="6">
        <f t="shared" si="414"/>
        <v>3.5450201542937994E-2</v>
      </c>
      <c r="AA3296">
        <v>15361225</v>
      </c>
      <c r="AB3296">
        <v>18894</v>
      </c>
      <c r="AD3296" t="s">
        <v>6</v>
      </c>
      <c r="AE3296">
        <v>16</v>
      </c>
      <c r="AG3296">
        <v>7802623</v>
      </c>
      <c r="AH3296" t="s">
        <v>20174</v>
      </c>
      <c r="AI3296" t="s">
        <v>20173</v>
      </c>
      <c r="AJ3296" t="s">
        <v>20172</v>
      </c>
      <c r="AK3296" t="s">
        <v>20171</v>
      </c>
      <c r="AL3296">
        <v>23</v>
      </c>
      <c r="AM3296" s="5">
        <f t="shared" si="410"/>
        <v>4.5999999999999996</v>
      </c>
      <c r="AN3296" s="4">
        <f t="shared" si="415"/>
        <v>6.9670579326012866E-3</v>
      </c>
      <c r="AO3296" s="3"/>
      <c r="AP3296">
        <v>0</v>
      </c>
      <c r="AR3296" t="s">
        <v>20170</v>
      </c>
      <c r="AT3296" s="2">
        <v>3.8340000000000001</v>
      </c>
      <c r="AU3296" s="1">
        <f t="shared" si="411"/>
        <v>2.6905258459836983</v>
      </c>
      <c r="AV3296" s="1">
        <f t="shared" si="412"/>
        <v>2.1208629737769642</v>
      </c>
      <c r="AW3296" s="1">
        <f t="shared" si="413"/>
        <v>1.5512001015702297</v>
      </c>
    </row>
    <row r="3297" spans="1:49" x14ac:dyDescent="0.2">
      <c r="A3297">
        <v>3295</v>
      </c>
      <c r="B3297" t="s">
        <v>20169</v>
      </c>
      <c r="C3297" t="s">
        <v>20168</v>
      </c>
      <c r="F3297" t="s">
        <v>20167</v>
      </c>
      <c r="G3297" t="s">
        <v>14</v>
      </c>
      <c r="H3297" t="s">
        <v>13</v>
      </c>
      <c r="I3297" t="s">
        <v>9604</v>
      </c>
      <c r="J3297" t="s">
        <v>9603</v>
      </c>
      <c r="K3297" t="s">
        <v>9602</v>
      </c>
      <c r="L3297" t="s">
        <v>9601</v>
      </c>
      <c r="M3297" t="s">
        <v>9600</v>
      </c>
      <c r="N3297">
        <v>2</v>
      </c>
      <c r="O3297" t="s">
        <v>15972</v>
      </c>
      <c r="P3297" t="s">
        <v>15971</v>
      </c>
      <c r="Q3297" t="s">
        <v>17407</v>
      </c>
      <c r="R3297" s="7">
        <v>42736</v>
      </c>
      <c r="S3297" s="8">
        <f t="shared" si="408"/>
        <v>2017</v>
      </c>
      <c r="T3297" s="8">
        <v>2017</v>
      </c>
      <c r="U3297" s="8">
        <f t="shared" si="409"/>
        <v>5</v>
      </c>
      <c r="V3297" s="7">
        <v>2017</v>
      </c>
      <c r="W3297" t="s">
        <v>5854</v>
      </c>
      <c r="X3297" s="2">
        <v>1.3280000000000001</v>
      </c>
      <c r="Y3297" s="6">
        <f t="shared" si="414"/>
        <v>3.5450201542937994E-2</v>
      </c>
      <c r="AA3297">
        <v>15361225</v>
      </c>
      <c r="AB3297">
        <v>18894</v>
      </c>
      <c r="AD3297" t="s">
        <v>6</v>
      </c>
      <c r="AE3297">
        <v>16</v>
      </c>
      <c r="AG3297">
        <v>7820098</v>
      </c>
      <c r="AH3297" t="s">
        <v>20166</v>
      </c>
      <c r="AI3297" t="s">
        <v>20165</v>
      </c>
      <c r="AJ3297" t="s">
        <v>20164</v>
      </c>
      <c r="AK3297" t="s">
        <v>20163</v>
      </c>
      <c r="AL3297">
        <v>23</v>
      </c>
      <c r="AM3297" s="5">
        <f t="shared" si="410"/>
        <v>4.5999999999999996</v>
      </c>
      <c r="AN3297" s="4">
        <f t="shared" si="415"/>
        <v>6.9670579326012866E-3</v>
      </c>
      <c r="AO3297" s="3"/>
      <c r="AP3297">
        <v>0</v>
      </c>
      <c r="AQ3297" t="s">
        <v>17402</v>
      </c>
      <c r="AR3297" t="s">
        <v>20162</v>
      </c>
      <c r="AS3297" t="s">
        <v>17401</v>
      </c>
      <c r="AT3297" s="2">
        <v>3.8340000000000001</v>
      </c>
      <c r="AU3297" s="1">
        <f t="shared" si="411"/>
        <v>2.6905258459836983</v>
      </c>
      <c r="AV3297" s="1">
        <f t="shared" si="412"/>
        <v>2.1208629737769642</v>
      </c>
      <c r="AW3297" s="1">
        <f t="shared" si="413"/>
        <v>1.5512001015702297</v>
      </c>
    </row>
    <row r="3298" spans="1:49" x14ac:dyDescent="0.2">
      <c r="A3298">
        <v>3296</v>
      </c>
      <c r="B3298" t="s">
        <v>20161</v>
      </c>
      <c r="C3298" t="s">
        <v>20160</v>
      </c>
      <c r="F3298" t="s">
        <v>20159</v>
      </c>
      <c r="G3298" t="s">
        <v>14</v>
      </c>
      <c r="H3298" t="s">
        <v>13</v>
      </c>
      <c r="I3298" t="s">
        <v>20158</v>
      </c>
      <c r="J3298">
        <v>60026134</v>
      </c>
      <c r="K3298" t="s">
        <v>20157</v>
      </c>
      <c r="L3298" t="s">
        <v>20156</v>
      </c>
      <c r="M3298" t="s">
        <v>2996</v>
      </c>
      <c r="N3298">
        <v>4</v>
      </c>
      <c r="O3298" t="s">
        <v>20155</v>
      </c>
      <c r="P3298" t="s">
        <v>20154</v>
      </c>
      <c r="Q3298" t="s">
        <v>20153</v>
      </c>
      <c r="R3298" s="7">
        <v>42736</v>
      </c>
      <c r="S3298" s="8">
        <f t="shared" si="408"/>
        <v>2017</v>
      </c>
      <c r="T3298" s="8">
        <v>2017</v>
      </c>
      <c r="U3298" s="8">
        <f t="shared" si="409"/>
        <v>5</v>
      </c>
      <c r="V3298" s="7">
        <v>2017</v>
      </c>
      <c r="W3298" t="s">
        <v>5854</v>
      </c>
      <c r="X3298" s="2">
        <v>1.3280000000000001</v>
      </c>
      <c r="Y3298" s="6">
        <f t="shared" si="414"/>
        <v>3.5450201542937994E-2</v>
      </c>
      <c r="AA3298">
        <v>15361225</v>
      </c>
      <c r="AB3298">
        <v>18894</v>
      </c>
      <c r="AD3298" t="s">
        <v>6</v>
      </c>
      <c r="AE3298">
        <v>16</v>
      </c>
      <c r="AG3298">
        <v>7802606</v>
      </c>
      <c r="AH3298" t="s">
        <v>20152</v>
      </c>
      <c r="AI3298" t="s">
        <v>20151</v>
      </c>
      <c r="AJ3298" t="s">
        <v>20150</v>
      </c>
      <c r="AK3298" t="s">
        <v>20149</v>
      </c>
      <c r="AL3298">
        <v>14</v>
      </c>
      <c r="AM3298" s="5">
        <f t="shared" si="410"/>
        <v>2.8</v>
      </c>
      <c r="AN3298" s="4">
        <f t="shared" si="415"/>
        <v>4.2408178720181747E-3</v>
      </c>
      <c r="AO3298" s="3"/>
      <c r="AP3298">
        <v>0</v>
      </c>
      <c r="AQ3298" t="s">
        <v>207</v>
      </c>
      <c r="AR3298" t="s">
        <v>20148</v>
      </c>
      <c r="AS3298" t="s">
        <v>205</v>
      </c>
      <c r="AT3298" s="2">
        <v>3.8340000000000001</v>
      </c>
      <c r="AU3298" s="1">
        <f t="shared" si="411"/>
        <v>2.6087386441662046</v>
      </c>
      <c r="AV3298" s="1">
        <f t="shared" si="412"/>
        <v>1.9845509707478084</v>
      </c>
      <c r="AW3298" s="1">
        <f t="shared" si="413"/>
        <v>1.360363297329412</v>
      </c>
    </row>
    <row r="3299" spans="1:49" x14ac:dyDescent="0.2">
      <c r="A3299">
        <v>3297</v>
      </c>
      <c r="B3299" t="s">
        <v>20147</v>
      </c>
      <c r="C3299" t="s">
        <v>20146</v>
      </c>
      <c r="F3299" t="s">
        <v>20145</v>
      </c>
      <c r="G3299" t="s">
        <v>14</v>
      </c>
      <c r="H3299" t="s">
        <v>13</v>
      </c>
      <c r="I3299" t="s">
        <v>20144</v>
      </c>
      <c r="J3299" t="s">
        <v>20143</v>
      </c>
      <c r="K3299" t="s">
        <v>20142</v>
      </c>
      <c r="L3299" t="s">
        <v>20141</v>
      </c>
      <c r="M3299" t="s">
        <v>20140</v>
      </c>
      <c r="N3299">
        <v>4</v>
      </c>
      <c r="O3299" t="s">
        <v>20139</v>
      </c>
      <c r="P3299" t="s">
        <v>20138</v>
      </c>
      <c r="Q3299" t="s">
        <v>20137</v>
      </c>
      <c r="R3299" s="7">
        <v>42736</v>
      </c>
      <c r="S3299" s="8">
        <f t="shared" si="408"/>
        <v>2017</v>
      </c>
      <c r="T3299" s="8">
        <v>2017</v>
      </c>
      <c r="U3299" s="8">
        <f t="shared" si="409"/>
        <v>5</v>
      </c>
      <c r="V3299" s="7">
        <v>2017</v>
      </c>
      <c r="W3299" t="s">
        <v>5854</v>
      </c>
      <c r="X3299" s="2">
        <v>1.3280000000000001</v>
      </c>
      <c r="Y3299" s="6">
        <f t="shared" si="414"/>
        <v>3.5450201542937994E-2</v>
      </c>
      <c r="AA3299">
        <v>15361225</v>
      </c>
      <c r="AB3299">
        <v>18894</v>
      </c>
      <c r="AD3299" t="s">
        <v>6</v>
      </c>
      <c r="AE3299">
        <v>16</v>
      </c>
      <c r="AG3299">
        <v>7803605</v>
      </c>
      <c r="AH3299" t="s">
        <v>20136</v>
      </c>
      <c r="AI3299" t="s">
        <v>20135</v>
      </c>
      <c r="AJ3299" t="s">
        <v>20134</v>
      </c>
      <c r="AK3299" t="s">
        <v>20133</v>
      </c>
      <c r="AL3299">
        <v>30</v>
      </c>
      <c r="AM3299" s="5">
        <f t="shared" si="410"/>
        <v>6</v>
      </c>
      <c r="AN3299" s="4">
        <f t="shared" si="415"/>
        <v>9.0874668686103752E-3</v>
      </c>
      <c r="AO3299" s="3"/>
      <c r="AP3299">
        <v>0</v>
      </c>
      <c r="AQ3299" t="s">
        <v>261</v>
      </c>
      <c r="AR3299" t="s">
        <v>1</v>
      </c>
      <c r="AS3299" t="s">
        <v>259</v>
      </c>
      <c r="AT3299" s="2">
        <v>3.8340000000000001</v>
      </c>
      <c r="AU3299" s="1">
        <f t="shared" si="411"/>
        <v>2.7541381140639709</v>
      </c>
      <c r="AV3299" s="1">
        <f t="shared" si="412"/>
        <v>2.2268834205774182</v>
      </c>
      <c r="AW3299" s="1">
        <f t="shared" si="413"/>
        <v>1.6996287270908663</v>
      </c>
    </row>
    <row r="3300" spans="1:49" x14ac:dyDescent="0.2">
      <c r="A3300">
        <v>3298</v>
      </c>
      <c r="B3300" t="s">
        <v>20132</v>
      </c>
      <c r="C3300" t="s">
        <v>20131</v>
      </c>
      <c r="F3300" t="s">
        <v>20130</v>
      </c>
      <c r="G3300" t="s">
        <v>14</v>
      </c>
      <c r="H3300" t="s">
        <v>13</v>
      </c>
      <c r="I3300" t="s">
        <v>20129</v>
      </c>
      <c r="J3300" t="s">
        <v>20128</v>
      </c>
      <c r="K3300" t="s">
        <v>18420</v>
      </c>
      <c r="L3300" t="s">
        <v>559</v>
      </c>
      <c r="M3300" t="s">
        <v>85</v>
      </c>
      <c r="N3300">
        <v>3</v>
      </c>
      <c r="O3300" t="s">
        <v>20127</v>
      </c>
      <c r="P3300" t="s">
        <v>20126</v>
      </c>
      <c r="Q3300" t="s">
        <v>20125</v>
      </c>
      <c r="R3300" s="7">
        <v>42736</v>
      </c>
      <c r="S3300" s="8">
        <f t="shared" si="408"/>
        <v>2017</v>
      </c>
      <c r="T3300" s="8">
        <v>2017</v>
      </c>
      <c r="U3300" s="8">
        <f t="shared" si="409"/>
        <v>5</v>
      </c>
      <c r="V3300" s="7">
        <v>2017</v>
      </c>
      <c r="W3300" t="s">
        <v>5854</v>
      </c>
      <c r="X3300" s="2">
        <v>1.3280000000000001</v>
      </c>
      <c r="Y3300" s="6">
        <f t="shared" si="414"/>
        <v>3.5450201542937994E-2</v>
      </c>
      <c r="AA3300">
        <v>15361225</v>
      </c>
      <c r="AB3300">
        <v>18894</v>
      </c>
      <c r="AD3300" t="s">
        <v>6</v>
      </c>
      <c r="AE3300">
        <v>16</v>
      </c>
      <c r="AG3300">
        <v>7803553</v>
      </c>
      <c r="AH3300" t="s">
        <v>20124</v>
      </c>
      <c r="AI3300" t="s">
        <v>20123</v>
      </c>
      <c r="AJ3300" t="s">
        <v>20122</v>
      </c>
      <c r="AK3300" t="s">
        <v>20121</v>
      </c>
      <c r="AL3300">
        <v>20</v>
      </c>
      <c r="AM3300" s="5">
        <f t="shared" si="410"/>
        <v>4</v>
      </c>
      <c r="AN3300" s="4">
        <f t="shared" si="415"/>
        <v>6.0583112457402496E-3</v>
      </c>
      <c r="AO3300" s="3"/>
      <c r="AP3300">
        <v>0</v>
      </c>
      <c r="AQ3300" t="s">
        <v>20120</v>
      </c>
      <c r="AR3300" t="s">
        <v>20119</v>
      </c>
      <c r="AS3300" t="s">
        <v>10609</v>
      </c>
      <c r="AT3300" s="2">
        <v>3.8340000000000001</v>
      </c>
      <c r="AU3300" s="1">
        <f t="shared" si="411"/>
        <v>2.6632634453778667</v>
      </c>
      <c r="AV3300" s="1">
        <f t="shared" si="412"/>
        <v>2.0754256394339121</v>
      </c>
      <c r="AW3300" s="1">
        <f t="shared" si="413"/>
        <v>1.4875878334899573</v>
      </c>
    </row>
    <row r="3301" spans="1:49" x14ac:dyDescent="0.2">
      <c r="A3301">
        <v>3299</v>
      </c>
      <c r="B3301" t="s">
        <v>20118</v>
      </c>
      <c r="C3301" t="s">
        <v>20117</v>
      </c>
      <c r="F3301" t="s">
        <v>20116</v>
      </c>
      <c r="G3301" t="s">
        <v>14</v>
      </c>
      <c r="H3301" t="s">
        <v>13</v>
      </c>
      <c r="I3301" t="s">
        <v>20115</v>
      </c>
      <c r="J3301">
        <v>60002146</v>
      </c>
      <c r="K3301" t="s">
        <v>20114</v>
      </c>
      <c r="L3301" t="s">
        <v>20113</v>
      </c>
      <c r="M3301" t="s">
        <v>1530</v>
      </c>
      <c r="N3301">
        <v>2</v>
      </c>
      <c r="O3301" t="s">
        <v>20112</v>
      </c>
      <c r="P3301" t="s">
        <v>20111</v>
      </c>
      <c r="Q3301" t="s">
        <v>20110</v>
      </c>
      <c r="R3301" s="7">
        <v>42736</v>
      </c>
      <c r="S3301" s="8">
        <f t="shared" si="408"/>
        <v>2017</v>
      </c>
      <c r="T3301" s="8">
        <v>2017</v>
      </c>
      <c r="U3301" s="8">
        <f t="shared" si="409"/>
        <v>5</v>
      </c>
      <c r="V3301" s="7">
        <v>2017</v>
      </c>
      <c r="W3301" t="s">
        <v>7290</v>
      </c>
      <c r="X3301" s="2">
        <v>0.58699999999999997</v>
      </c>
      <c r="Y3301" s="6">
        <f t="shared" si="414"/>
        <v>1.5669629748271536E-2</v>
      </c>
      <c r="AB3301">
        <v>21100374601</v>
      </c>
      <c r="AC3301">
        <v>21693536</v>
      </c>
      <c r="AD3301" t="s">
        <v>6</v>
      </c>
      <c r="AE3301">
        <v>5</v>
      </c>
      <c r="AG3301">
        <v>7937810</v>
      </c>
      <c r="AH3301" t="s">
        <v>20109</v>
      </c>
      <c r="AI3301" t="s">
        <v>20108</v>
      </c>
      <c r="AJ3301" t="s">
        <v>20107</v>
      </c>
      <c r="AK3301" t="s">
        <v>20106</v>
      </c>
      <c r="AL3301">
        <v>4</v>
      </c>
      <c r="AM3301" s="5">
        <f t="shared" si="410"/>
        <v>0.8</v>
      </c>
      <c r="AN3301" s="4">
        <f t="shared" si="415"/>
        <v>1.2116622491480501E-3</v>
      </c>
      <c r="AO3301" s="3"/>
      <c r="AP3301">
        <v>1</v>
      </c>
      <c r="AR3301" t="s">
        <v>1</v>
      </c>
      <c r="AT3301" s="2">
        <v>3.367</v>
      </c>
      <c r="AU3301" s="1">
        <f t="shared" si="411"/>
        <v>1.1332239498534489</v>
      </c>
      <c r="AV3301" s="1">
        <f t="shared" si="412"/>
        <v>0.84406459987097937</v>
      </c>
      <c r="AW3301" s="1">
        <f t="shared" si="413"/>
        <v>0.55490524988850953</v>
      </c>
    </row>
    <row r="3302" spans="1:49" x14ac:dyDescent="0.2">
      <c r="A3302">
        <v>3300</v>
      </c>
      <c r="B3302" t="s">
        <v>20105</v>
      </c>
      <c r="C3302" t="s">
        <v>20104</v>
      </c>
      <c r="F3302" t="s">
        <v>20103</v>
      </c>
      <c r="G3302" t="s">
        <v>14</v>
      </c>
      <c r="H3302" t="s">
        <v>13</v>
      </c>
      <c r="I3302" t="s">
        <v>20102</v>
      </c>
      <c r="J3302" t="s">
        <v>20101</v>
      </c>
      <c r="K3302" t="s">
        <v>20100</v>
      </c>
      <c r="L3302" t="s">
        <v>20099</v>
      </c>
      <c r="M3302" t="s">
        <v>5543</v>
      </c>
      <c r="N3302">
        <v>4</v>
      </c>
      <c r="O3302" t="s">
        <v>20098</v>
      </c>
      <c r="P3302" t="s">
        <v>20097</v>
      </c>
      <c r="Q3302" t="s">
        <v>20096</v>
      </c>
      <c r="R3302" s="7">
        <v>42736</v>
      </c>
      <c r="S3302" s="8">
        <f t="shared" si="408"/>
        <v>2017</v>
      </c>
      <c r="T3302" s="8">
        <v>2017</v>
      </c>
      <c r="U3302" s="8">
        <f t="shared" si="409"/>
        <v>5</v>
      </c>
      <c r="V3302" s="7">
        <v>2017</v>
      </c>
      <c r="W3302" t="s">
        <v>4543</v>
      </c>
      <c r="X3302" s="2">
        <v>0.34599999999999997</v>
      </c>
      <c r="Y3302" s="6">
        <f t="shared" si="414"/>
        <v>9.2362723899522166E-3</v>
      </c>
      <c r="AA3302" t="s">
        <v>4542</v>
      </c>
      <c r="AB3302">
        <v>19700174653</v>
      </c>
      <c r="AC3302" t="s">
        <v>4541</v>
      </c>
      <c r="AD3302" t="s">
        <v>6</v>
      </c>
      <c r="AE3302">
        <v>2017</v>
      </c>
      <c r="AG3302">
        <v>4380676</v>
      </c>
      <c r="AI3302" t="s">
        <v>20095</v>
      </c>
      <c r="AK3302" t="s">
        <v>20094</v>
      </c>
      <c r="AL3302">
        <v>5</v>
      </c>
      <c r="AM3302" s="5">
        <f t="shared" si="410"/>
        <v>1</v>
      </c>
      <c r="AN3302" s="4">
        <f t="shared" si="415"/>
        <v>1.5145778114350624E-3</v>
      </c>
      <c r="AO3302" s="3"/>
      <c r="AP3302">
        <v>1</v>
      </c>
      <c r="AQ3302" t="s">
        <v>207</v>
      </c>
      <c r="AR3302" t="s">
        <v>20093</v>
      </c>
      <c r="AS3302" t="s">
        <v>205</v>
      </c>
      <c r="AT3302" s="2">
        <v>1.802</v>
      </c>
      <c r="AU3302" s="1">
        <f t="shared" si="411"/>
        <v>0.69197640163970697</v>
      </c>
      <c r="AV3302" s="1">
        <f t="shared" si="412"/>
        <v>0.53754251006936393</v>
      </c>
      <c r="AW3302" s="1">
        <f t="shared" si="413"/>
        <v>0.38310861849902089</v>
      </c>
    </row>
    <row r="3303" spans="1:49" x14ac:dyDescent="0.2">
      <c r="A3303">
        <v>3301</v>
      </c>
      <c r="B3303" t="s">
        <v>20092</v>
      </c>
      <c r="C3303" t="s">
        <v>20091</v>
      </c>
      <c r="F3303" t="s">
        <v>20090</v>
      </c>
      <c r="G3303" t="s">
        <v>14</v>
      </c>
      <c r="H3303" t="s">
        <v>13</v>
      </c>
      <c r="I3303" t="s">
        <v>1592</v>
      </c>
      <c r="J3303" t="s">
        <v>20089</v>
      </c>
      <c r="K3303" t="s">
        <v>20088</v>
      </c>
      <c r="L3303" t="s">
        <v>20087</v>
      </c>
      <c r="M3303" t="s">
        <v>1783</v>
      </c>
      <c r="N3303">
        <v>4</v>
      </c>
      <c r="O3303" t="s">
        <v>20086</v>
      </c>
      <c r="P3303" t="s">
        <v>20085</v>
      </c>
      <c r="Q3303" t="s">
        <v>20084</v>
      </c>
      <c r="R3303" s="7">
        <v>42736</v>
      </c>
      <c r="S3303" s="8">
        <f t="shared" si="408"/>
        <v>2017</v>
      </c>
      <c r="T3303" s="8">
        <v>2017</v>
      </c>
      <c r="U3303" s="8">
        <f t="shared" si="409"/>
        <v>5</v>
      </c>
      <c r="V3303" s="7">
        <v>2017</v>
      </c>
      <c r="W3303" t="s">
        <v>4733</v>
      </c>
      <c r="X3303" s="2">
        <v>0.28199999999999997</v>
      </c>
      <c r="Y3303" s="6">
        <f t="shared" si="414"/>
        <v>7.527828942099783E-3</v>
      </c>
      <c r="AA3303">
        <v>16875869</v>
      </c>
      <c r="AB3303">
        <v>19700186861</v>
      </c>
      <c r="AC3303">
        <v>16875877</v>
      </c>
      <c r="AD3303" t="s">
        <v>6</v>
      </c>
      <c r="AE3303">
        <v>2017</v>
      </c>
      <c r="AG3303">
        <v>3281095</v>
      </c>
      <c r="AI3303" t="s">
        <v>20083</v>
      </c>
      <c r="AK3303" t="s">
        <v>20082</v>
      </c>
      <c r="AL3303">
        <v>3</v>
      </c>
      <c r="AM3303" s="5">
        <f t="shared" si="410"/>
        <v>0.6</v>
      </c>
      <c r="AN3303" s="4">
        <f t="shared" si="415"/>
        <v>9.0874668686103744E-4</v>
      </c>
      <c r="AO3303" s="3"/>
      <c r="AP3303">
        <v>1</v>
      </c>
      <c r="AR3303" t="s">
        <v>1</v>
      </c>
      <c r="AT3303" s="2">
        <v>1.1739999999999999</v>
      </c>
      <c r="AU3303" s="1">
        <f t="shared" si="411"/>
        <v>0.55421042655281583</v>
      </c>
      <c r="AV3303" s="1">
        <f t="shared" si="412"/>
        <v>0.42182878144804103</v>
      </c>
      <c r="AW3303" s="1">
        <f t="shared" si="413"/>
        <v>0.28944713634326608</v>
      </c>
    </row>
    <row r="3304" spans="1:49" x14ac:dyDescent="0.2">
      <c r="A3304">
        <v>3302</v>
      </c>
      <c r="B3304" t="s">
        <v>20081</v>
      </c>
      <c r="C3304" t="s">
        <v>20080</v>
      </c>
      <c r="F3304" t="s">
        <v>20079</v>
      </c>
      <c r="G3304" t="s">
        <v>14</v>
      </c>
      <c r="H3304" t="s">
        <v>13</v>
      </c>
      <c r="I3304" t="s">
        <v>20078</v>
      </c>
      <c r="J3304" t="s">
        <v>20077</v>
      </c>
      <c r="K3304" t="s">
        <v>20076</v>
      </c>
      <c r="L3304" t="s">
        <v>20075</v>
      </c>
      <c r="M3304" t="s">
        <v>68</v>
      </c>
      <c r="N3304">
        <v>5</v>
      </c>
      <c r="O3304" t="s">
        <v>20074</v>
      </c>
      <c r="P3304" t="s">
        <v>20073</v>
      </c>
      <c r="Q3304" t="s">
        <v>20072</v>
      </c>
      <c r="R3304" s="7">
        <v>42736</v>
      </c>
      <c r="S3304" s="8">
        <f t="shared" si="408"/>
        <v>2017</v>
      </c>
      <c r="T3304" s="8">
        <v>2017</v>
      </c>
      <c r="U3304" s="8">
        <f t="shared" si="409"/>
        <v>5</v>
      </c>
      <c r="V3304" s="7">
        <v>2017</v>
      </c>
      <c r="W3304" t="s">
        <v>5555</v>
      </c>
      <c r="X3304" s="2">
        <v>0.69299999999999995</v>
      </c>
      <c r="Y3304" s="6">
        <f t="shared" si="414"/>
        <v>1.8499239208777128E-2</v>
      </c>
      <c r="AA3304">
        <v>11440546</v>
      </c>
      <c r="AB3304">
        <v>24824</v>
      </c>
      <c r="AC3304">
        <v>13699261</v>
      </c>
      <c r="AD3304" t="s">
        <v>6</v>
      </c>
      <c r="AE3304">
        <v>41</v>
      </c>
      <c r="AF3304">
        <v>18</v>
      </c>
      <c r="AH3304" t="s">
        <v>20071</v>
      </c>
      <c r="AI3304" t="s">
        <v>20070</v>
      </c>
      <c r="AK3304" t="s">
        <v>20069</v>
      </c>
      <c r="AL3304">
        <v>13</v>
      </c>
      <c r="AM3304" s="5">
        <f t="shared" si="410"/>
        <v>2.6</v>
      </c>
      <c r="AN3304" s="4">
        <f t="shared" si="415"/>
        <v>3.9379023097311627E-3</v>
      </c>
      <c r="AO3304" s="3"/>
      <c r="AP3304">
        <v>0</v>
      </c>
      <c r="AQ3304" t="s">
        <v>20068</v>
      </c>
      <c r="AR3304" t="s">
        <v>1</v>
      </c>
      <c r="AS3304" t="s">
        <v>20067</v>
      </c>
      <c r="AT3304" s="2">
        <v>3.5910000000000002</v>
      </c>
      <c r="AU3304" s="1">
        <f t="shared" si="411"/>
        <v>1.4130838139063338</v>
      </c>
      <c r="AV3304" s="1">
        <f t="shared" si="412"/>
        <v>1.1218570759254147</v>
      </c>
      <c r="AW3304" s="1">
        <f t="shared" si="413"/>
        <v>0.83063033794449526</v>
      </c>
    </row>
    <row r="3305" spans="1:49" x14ac:dyDescent="0.2">
      <c r="A3305">
        <v>3303</v>
      </c>
      <c r="B3305" t="s">
        <v>20066</v>
      </c>
      <c r="C3305" t="s">
        <v>20065</v>
      </c>
      <c r="F3305" t="s">
        <v>20064</v>
      </c>
      <c r="G3305" t="s">
        <v>14</v>
      </c>
      <c r="H3305" t="s">
        <v>13</v>
      </c>
      <c r="I3305" t="s">
        <v>20063</v>
      </c>
      <c r="J3305">
        <v>60013071</v>
      </c>
      <c r="K3305" t="s">
        <v>20062</v>
      </c>
      <c r="L3305" t="s">
        <v>20061</v>
      </c>
      <c r="M3305" t="s">
        <v>543</v>
      </c>
      <c r="N3305">
        <v>2</v>
      </c>
      <c r="O3305" t="s">
        <v>20060</v>
      </c>
      <c r="P3305" t="s">
        <v>20059</v>
      </c>
      <c r="Q3305" t="s">
        <v>20058</v>
      </c>
      <c r="R3305" s="7">
        <v>42736</v>
      </c>
      <c r="S3305" s="8">
        <f t="shared" ref="S3305:S3368" si="416">YEAR(R3305)</f>
        <v>2017</v>
      </c>
      <c r="T3305" s="8">
        <v>2017</v>
      </c>
      <c r="U3305" s="8">
        <f t="shared" ref="U3305:U3368" si="417">2022-T3305</f>
        <v>5</v>
      </c>
      <c r="V3305" s="7">
        <v>2017</v>
      </c>
      <c r="W3305" t="s">
        <v>5555</v>
      </c>
      <c r="X3305" s="2">
        <v>0.69299999999999995</v>
      </c>
      <c r="Y3305" s="6">
        <f t="shared" si="414"/>
        <v>1.8499239208777128E-2</v>
      </c>
      <c r="AA3305">
        <v>11440546</v>
      </c>
      <c r="AB3305">
        <v>24824</v>
      </c>
      <c r="AC3305">
        <v>13699261</v>
      </c>
      <c r="AD3305" t="s">
        <v>6</v>
      </c>
      <c r="AE3305">
        <v>41</v>
      </c>
      <c r="AF3305">
        <v>18</v>
      </c>
      <c r="AH3305" t="s">
        <v>20057</v>
      </c>
      <c r="AI3305" t="s">
        <v>20056</v>
      </c>
      <c r="AK3305" t="s">
        <v>20055</v>
      </c>
      <c r="AL3305">
        <v>4</v>
      </c>
      <c r="AM3305" s="5">
        <f t="shared" ref="AM3305:AM3368" si="418">AL3305/U3305</f>
        <v>0.8</v>
      </c>
      <c r="AN3305" s="4">
        <f t="shared" si="415"/>
        <v>1.2116622491480501E-3</v>
      </c>
      <c r="AO3305" s="3"/>
      <c r="AP3305">
        <v>0</v>
      </c>
      <c r="AR3305" t="s">
        <v>1</v>
      </c>
      <c r="AT3305" s="2">
        <v>3.5910000000000002</v>
      </c>
      <c r="AU3305" s="1">
        <f t="shared" ref="AU3305:AU3368" si="419">(Y3305*0.7+AN3305*0.3)*100</f>
        <v>1.3312966120888403</v>
      </c>
      <c r="AV3305" s="1">
        <f t="shared" ref="AV3305:AV3368" si="420">(Y3305*0.5+AN3305*0.5)*100</f>
        <v>0.98554507289625903</v>
      </c>
      <c r="AW3305" s="1">
        <f t="shared" ref="AW3305:AW3368" si="421">(Y3305*0.3+AN3305*0.7)*100</f>
        <v>0.63979353370367731</v>
      </c>
    </row>
    <row r="3306" spans="1:49" x14ac:dyDescent="0.2">
      <c r="A3306">
        <v>3304</v>
      </c>
      <c r="B3306" t="s">
        <v>20054</v>
      </c>
      <c r="C3306" t="s">
        <v>20053</v>
      </c>
      <c r="F3306" t="s">
        <v>20052</v>
      </c>
      <c r="G3306" t="s">
        <v>14</v>
      </c>
      <c r="H3306" t="s">
        <v>13</v>
      </c>
      <c r="I3306" t="s">
        <v>20051</v>
      </c>
      <c r="J3306" t="s">
        <v>20050</v>
      </c>
      <c r="K3306" t="s">
        <v>20049</v>
      </c>
      <c r="L3306" t="s">
        <v>20048</v>
      </c>
      <c r="M3306" t="s">
        <v>20047</v>
      </c>
      <c r="N3306">
        <v>4</v>
      </c>
      <c r="O3306" t="s">
        <v>20046</v>
      </c>
      <c r="P3306" t="s">
        <v>20045</v>
      </c>
      <c r="Q3306" t="s">
        <v>20044</v>
      </c>
      <c r="R3306" s="7">
        <v>42736</v>
      </c>
      <c r="S3306" s="8">
        <f t="shared" si="416"/>
        <v>2017</v>
      </c>
      <c r="T3306" s="8">
        <v>2017</v>
      </c>
      <c r="U3306" s="8">
        <f t="shared" si="417"/>
        <v>5</v>
      </c>
      <c r="V3306" s="7">
        <v>2017</v>
      </c>
      <c r="W3306" t="s">
        <v>20043</v>
      </c>
      <c r="X3306" s="2">
        <v>0.28799999999999998</v>
      </c>
      <c r="Y3306" s="6">
        <f t="shared" si="414"/>
        <v>7.6879955153359488E-3</v>
      </c>
      <c r="AA3306">
        <v>12149705</v>
      </c>
      <c r="AB3306">
        <v>19700175246</v>
      </c>
      <c r="AD3306" t="s">
        <v>6</v>
      </c>
      <c r="AE3306">
        <v>14</v>
      </c>
      <c r="AF3306">
        <v>3</v>
      </c>
      <c r="AH3306" t="s">
        <v>20042</v>
      </c>
      <c r="AI3306" t="s">
        <v>20041</v>
      </c>
      <c r="AJ3306" t="s">
        <v>20040</v>
      </c>
      <c r="AK3306" t="s">
        <v>20039</v>
      </c>
      <c r="AL3306">
        <v>1</v>
      </c>
      <c r="AM3306" s="5">
        <f t="shared" si="418"/>
        <v>0.2</v>
      </c>
      <c r="AN3306" s="4">
        <f t="shared" si="415"/>
        <v>3.0291556228701253E-4</v>
      </c>
      <c r="AO3306" s="3"/>
      <c r="AP3306">
        <v>1</v>
      </c>
      <c r="AQ3306" t="s">
        <v>76</v>
      </c>
      <c r="AR3306">
        <v>61372086</v>
      </c>
      <c r="AS3306" t="s">
        <v>75</v>
      </c>
      <c r="AT3306" s="2">
        <v>1.1759999999999999</v>
      </c>
      <c r="AU3306" s="1">
        <f t="shared" si="419"/>
        <v>0.54724715294212667</v>
      </c>
      <c r="AV3306" s="1">
        <f t="shared" si="420"/>
        <v>0.3995455538811481</v>
      </c>
      <c r="AW3306" s="1">
        <f t="shared" si="421"/>
        <v>0.2518439548201693</v>
      </c>
    </row>
    <row r="3307" spans="1:49" x14ac:dyDescent="0.2">
      <c r="A3307">
        <v>3305</v>
      </c>
      <c r="B3307" t="s">
        <v>20038</v>
      </c>
      <c r="C3307" t="s">
        <v>20037</v>
      </c>
      <c r="F3307" t="s">
        <v>20036</v>
      </c>
      <c r="G3307" t="s">
        <v>14</v>
      </c>
      <c r="H3307" t="s">
        <v>13</v>
      </c>
      <c r="I3307" t="s">
        <v>20035</v>
      </c>
      <c r="J3307" t="s">
        <v>20034</v>
      </c>
      <c r="K3307" t="s">
        <v>20033</v>
      </c>
      <c r="L3307" t="s">
        <v>20032</v>
      </c>
      <c r="M3307" t="s">
        <v>151</v>
      </c>
      <c r="N3307">
        <v>3</v>
      </c>
      <c r="O3307" t="s">
        <v>20031</v>
      </c>
      <c r="P3307" t="s">
        <v>20030</v>
      </c>
      <c r="Q3307" t="s">
        <v>20029</v>
      </c>
      <c r="R3307" s="7">
        <v>42736</v>
      </c>
      <c r="S3307" s="8">
        <f t="shared" si="416"/>
        <v>2017</v>
      </c>
      <c r="T3307" s="8">
        <v>2017</v>
      </c>
      <c r="U3307" s="8">
        <f t="shared" si="417"/>
        <v>5</v>
      </c>
      <c r="V3307" s="7">
        <v>2017</v>
      </c>
      <c r="W3307" t="s">
        <v>5854</v>
      </c>
      <c r="X3307" s="2">
        <v>1.3280000000000001</v>
      </c>
      <c r="Y3307" s="6">
        <f t="shared" si="414"/>
        <v>3.5450201542937994E-2</v>
      </c>
      <c r="AA3307">
        <v>15361225</v>
      </c>
      <c r="AB3307">
        <v>18894</v>
      </c>
      <c r="AD3307" t="s">
        <v>6</v>
      </c>
      <c r="AE3307">
        <v>16</v>
      </c>
      <c r="AG3307">
        <v>7891934</v>
      </c>
      <c r="AH3307" t="s">
        <v>20028</v>
      </c>
      <c r="AI3307" t="s">
        <v>20027</v>
      </c>
      <c r="AJ3307" t="s">
        <v>20026</v>
      </c>
      <c r="AK3307" t="s">
        <v>20025</v>
      </c>
      <c r="AL3307">
        <v>8</v>
      </c>
      <c r="AM3307" s="5">
        <f t="shared" si="418"/>
        <v>1.6</v>
      </c>
      <c r="AN3307" s="4">
        <f t="shared" si="415"/>
        <v>2.4233244982961003E-3</v>
      </c>
      <c r="AO3307" s="3"/>
      <c r="AP3307">
        <v>0</v>
      </c>
      <c r="AR3307" t="s">
        <v>1</v>
      </c>
      <c r="AT3307" s="2">
        <v>3.8340000000000001</v>
      </c>
      <c r="AU3307" s="1">
        <f t="shared" si="419"/>
        <v>2.5542138429545425</v>
      </c>
      <c r="AV3307" s="1">
        <f t="shared" si="420"/>
        <v>1.8936763020617049</v>
      </c>
      <c r="AW3307" s="1">
        <f t="shared" si="421"/>
        <v>1.2331387611688667</v>
      </c>
    </row>
    <row r="3308" spans="1:49" x14ac:dyDescent="0.2">
      <c r="A3308">
        <v>3306</v>
      </c>
      <c r="B3308" t="s">
        <v>20024</v>
      </c>
      <c r="C3308" t="s">
        <v>20023</v>
      </c>
      <c r="F3308" t="s">
        <v>20022</v>
      </c>
      <c r="G3308" t="s">
        <v>14</v>
      </c>
      <c r="H3308" t="s">
        <v>13</v>
      </c>
      <c r="I3308" t="s">
        <v>20021</v>
      </c>
      <c r="J3308">
        <v>60026503</v>
      </c>
      <c r="K3308" t="s">
        <v>20020</v>
      </c>
      <c r="L3308" t="s">
        <v>20019</v>
      </c>
      <c r="M3308" t="s">
        <v>137</v>
      </c>
      <c r="N3308">
        <v>2</v>
      </c>
      <c r="O3308" t="s">
        <v>20018</v>
      </c>
      <c r="P3308" t="s">
        <v>20017</v>
      </c>
      <c r="Q3308" t="s">
        <v>20016</v>
      </c>
      <c r="R3308" s="7">
        <v>42736</v>
      </c>
      <c r="S3308" s="8">
        <f t="shared" si="416"/>
        <v>2017</v>
      </c>
      <c r="T3308" s="8">
        <v>2017</v>
      </c>
      <c r="U3308" s="8">
        <f t="shared" si="417"/>
        <v>5</v>
      </c>
      <c r="V3308" s="7">
        <v>2017</v>
      </c>
      <c r="W3308" t="s">
        <v>5854</v>
      </c>
      <c r="X3308" s="2">
        <v>1.3280000000000001</v>
      </c>
      <c r="Y3308" s="6">
        <f t="shared" si="414"/>
        <v>3.5450201542937994E-2</v>
      </c>
      <c r="AA3308">
        <v>15361225</v>
      </c>
      <c r="AB3308">
        <v>18894</v>
      </c>
      <c r="AD3308" t="s">
        <v>6</v>
      </c>
      <c r="AE3308">
        <v>16</v>
      </c>
      <c r="AG3308">
        <v>7883885</v>
      </c>
      <c r="AH3308" t="s">
        <v>20015</v>
      </c>
      <c r="AI3308" t="s">
        <v>20014</v>
      </c>
      <c r="AJ3308" t="s">
        <v>20013</v>
      </c>
      <c r="AK3308" t="s">
        <v>20012</v>
      </c>
      <c r="AL3308">
        <v>5</v>
      </c>
      <c r="AM3308" s="5">
        <f t="shared" si="418"/>
        <v>1</v>
      </c>
      <c r="AN3308" s="4">
        <f t="shared" si="415"/>
        <v>1.5145778114350624E-3</v>
      </c>
      <c r="AO3308" s="3"/>
      <c r="AP3308">
        <v>0</v>
      </c>
      <c r="AR3308" t="s">
        <v>1</v>
      </c>
      <c r="AT3308" s="2">
        <v>3.8340000000000001</v>
      </c>
      <c r="AU3308" s="1">
        <f t="shared" si="419"/>
        <v>2.5269514423487114</v>
      </c>
      <c r="AV3308" s="1">
        <f t="shared" si="420"/>
        <v>1.8482389677186528</v>
      </c>
      <c r="AW3308" s="1">
        <f t="shared" si="421"/>
        <v>1.1695264930885942</v>
      </c>
    </row>
    <row r="3309" spans="1:49" x14ac:dyDescent="0.2">
      <c r="A3309">
        <v>3307</v>
      </c>
      <c r="B3309" t="s">
        <v>20011</v>
      </c>
      <c r="C3309" t="s">
        <v>20010</v>
      </c>
      <c r="F3309" t="s">
        <v>20009</v>
      </c>
      <c r="G3309" t="s">
        <v>14</v>
      </c>
      <c r="H3309" t="s">
        <v>13</v>
      </c>
      <c r="I3309" t="s">
        <v>20008</v>
      </c>
      <c r="J3309" t="s">
        <v>20007</v>
      </c>
      <c r="K3309" t="s">
        <v>20006</v>
      </c>
      <c r="L3309" t="s">
        <v>20005</v>
      </c>
      <c r="M3309" t="s">
        <v>183</v>
      </c>
      <c r="N3309">
        <v>4</v>
      </c>
      <c r="O3309" t="s">
        <v>20004</v>
      </c>
      <c r="P3309" t="s">
        <v>20003</v>
      </c>
      <c r="Q3309" t="s">
        <v>20002</v>
      </c>
      <c r="R3309" s="7">
        <v>42736</v>
      </c>
      <c r="S3309" s="8">
        <f t="shared" si="416"/>
        <v>2017</v>
      </c>
      <c r="T3309" s="8">
        <v>2017</v>
      </c>
      <c r="U3309" s="8">
        <f t="shared" si="417"/>
        <v>5</v>
      </c>
      <c r="V3309" s="7">
        <v>2017</v>
      </c>
      <c r="W3309" t="s">
        <v>5854</v>
      </c>
      <c r="X3309" s="2">
        <v>1.3280000000000001</v>
      </c>
      <c r="Y3309" s="6">
        <f t="shared" si="414"/>
        <v>3.5450201542937994E-2</v>
      </c>
      <c r="AA3309">
        <v>15361225</v>
      </c>
      <c r="AB3309">
        <v>18894</v>
      </c>
      <c r="AD3309" t="s">
        <v>6</v>
      </c>
      <c r="AE3309">
        <v>16</v>
      </c>
      <c r="AG3309">
        <v>7885080</v>
      </c>
      <c r="AH3309" t="s">
        <v>20001</v>
      </c>
      <c r="AI3309" t="s">
        <v>20000</v>
      </c>
      <c r="AJ3309" t="s">
        <v>19999</v>
      </c>
      <c r="AK3309" t="s">
        <v>19998</v>
      </c>
      <c r="AL3309">
        <v>7</v>
      </c>
      <c r="AM3309" s="5">
        <f t="shared" si="418"/>
        <v>1.4</v>
      </c>
      <c r="AN3309" s="4">
        <f t="shared" si="415"/>
        <v>2.1204089360090874E-3</v>
      </c>
      <c r="AO3309" s="3"/>
      <c r="AP3309">
        <v>0</v>
      </c>
      <c r="AR3309" t="s">
        <v>1</v>
      </c>
      <c r="AT3309" s="2">
        <v>3.8340000000000001</v>
      </c>
      <c r="AU3309" s="1">
        <f t="shared" si="419"/>
        <v>2.545126376085932</v>
      </c>
      <c r="AV3309" s="1">
        <f t="shared" si="420"/>
        <v>1.878530523947354</v>
      </c>
      <c r="AW3309" s="1">
        <f t="shared" si="421"/>
        <v>1.211934671808776</v>
      </c>
    </row>
    <row r="3310" spans="1:49" x14ac:dyDescent="0.2">
      <c r="A3310">
        <v>3308</v>
      </c>
      <c r="B3310" t="s">
        <v>19997</v>
      </c>
      <c r="F3310" t="s">
        <v>19996</v>
      </c>
      <c r="G3310" t="s">
        <v>14</v>
      </c>
      <c r="H3310" t="s">
        <v>13</v>
      </c>
      <c r="I3310" t="s">
        <v>19995</v>
      </c>
      <c r="J3310" t="s">
        <v>19994</v>
      </c>
      <c r="K3310" t="s">
        <v>19993</v>
      </c>
      <c r="L3310" t="s">
        <v>19992</v>
      </c>
      <c r="M3310" t="s">
        <v>68</v>
      </c>
      <c r="N3310">
        <v>4</v>
      </c>
      <c r="O3310" t="s">
        <v>19991</v>
      </c>
      <c r="P3310" t="s">
        <v>19990</v>
      </c>
      <c r="Q3310" t="s">
        <v>19989</v>
      </c>
      <c r="R3310" s="7">
        <v>42736</v>
      </c>
      <c r="S3310" s="8">
        <f t="shared" si="416"/>
        <v>2017</v>
      </c>
      <c r="T3310" s="8">
        <v>2017</v>
      </c>
      <c r="U3310" s="8">
        <f t="shared" si="417"/>
        <v>5</v>
      </c>
      <c r="V3310" s="7">
        <v>2017</v>
      </c>
      <c r="W3310" t="s">
        <v>16692</v>
      </c>
      <c r="X3310" s="2" t="s">
        <v>0</v>
      </c>
      <c r="Y3310" s="6" t="e">
        <f t="shared" si="414"/>
        <v>#VALUE!</v>
      </c>
      <c r="AA3310">
        <v>9766340</v>
      </c>
      <c r="AB3310">
        <v>21100808402</v>
      </c>
      <c r="AC3310">
        <v>9766359</v>
      </c>
      <c r="AD3310" t="s">
        <v>6</v>
      </c>
      <c r="AE3310">
        <v>8</v>
      </c>
      <c r="AF3310">
        <v>8</v>
      </c>
      <c r="AH3310" t="s">
        <v>19988</v>
      </c>
      <c r="AI3310" t="s">
        <v>19987</v>
      </c>
      <c r="AJ3310" t="s">
        <v>19986</v>
      </c>
      <c r="AK3310" t="s">
        <v>19985</v>
      </c>
      <c r="AL3310">
        <v>3</v>
      </c>
      <c r="AM3310" s="5">
        <f t="shared" si="418"/>
        <v>0.6</v>
      </c>
      <c r="AN3310" s="4">
        <f t="shared" si="415"/>
        <v>9.0874668686103744E-4</v>
      </c>
      <c r="AO3310" s="3"/>
      <c r="AP3310">
        <v>0</v>
      </c>
      <c r="AR3310" t="s">
        <v>1</v>
      </c>
      <c r="AT3310" s="2" t="s">
        <v>0</v>
      </c>
      <c r="AU3310" s="1" t="e">
        <f t="shared" si="419"/>
        <v>#VALUE!</v>
      </c>
      <c r="AV3310" s="1" t="e">
        <f t="shared" si="420"/>
        <v>#VALUE!</v>
      </c>
      <c r="AW3310" s="1" t="e">
        <f t="shared" si="421"/>
        <v>#VALUE!</v>
      </c>
    </row>
    <row r="3311" spans="1:49" x14ac:dyDescent="0.2">
      <c r="A3311">
        <v>3309</v>
      </c>
      <c r="B3311" t="s">
        <v>19984</v>
      </c>
      <c r="C3311" t="s">
        <v>19983</v>
      </c>
      <c r="F3311" t="s">
        <v>19982</v>
      </c>
      <c r="G3311" t="s">
        <v>14</v>
      </c>
      <c r="H3311" t="s">
        <v>13</v>
      </c>
      <c r="I3311" t="s">
        <v>19981</v>
      </c>
      <c r="J3311" t="s">
        <v>19980</v>
      </c>
      <c r="K3311" t="s">
        <v>19979</v>
      </c>
      <c r="L3311" t="s">
        <v>19978</v>
      </c>
      <c r="M3311" t="s">
        <v>19977</v>
      </c>
      <c r="N3311">
        <v>3</v>
      </c>
      <c r="O3311" t="s">
        <v>19976</v>
      </c>
      <c r="P3311" t="s">
        <v>19975</v>
      </c>
      <c r="Q3311" t="s">
        <v>19974</v>
      </c>
      <c r="R3311" s="7">
        <v>42736</v>
      </c>
      <c r="S3311" s="8">
        <f t="shared" si="416"/>
        <v>2017</v>
      </c>
      <c r="T3311" s="8">
        <v>2017</v>
      </c>
      <c r="U3311" s="8">
        <f t="shared" si="417"/>
        <v>5</v>
      </c>
      <c r="V3311" s="7">
        <v>2017</v>
      </c>
      <c r="W3311" t="s">
        <v>5854</v>
      </c>
      <c r="X3311" s="2">
        <v>1.3280000000000001</v>
      </c>
      <c r="Y3311" s="6">
        <f t="shared" si="414"/>
        <v>3.5450201542937994E-2</v>
      </c>
      <c r="AA3311">
        <v>15361225</v>
      </c>
      <c r="AB3311">
        <v>18894</v>
      </c>
      <c r="AD3311" t="s">
        <v>6</v>
      </c>
      <c r="AE3311">
        <v>16</v>
      </c>
      <c r="AG3311">
        <v>7891904</v>
      </c>
      <c r="AH3311" t="s">
        <v>19973</v>
      </c>
      <c r="AI3311" t="s">
        <v>19972</v>
      </c>
      <c r="AJ3311" t="s">
        <v>19971</v>
      </c>
      <c r="AK3311" t="s">
        <v>19970</v>
      </c>
      <c r="AL3311">
        <v>17</v>
      </c>
      <c r="AM3311" s="5">
        <f t="shared" si="418"/>
        <v>3.4</v>
      </c>
      <c r="AN3311" s="4">
        <f t="shared" si="415"/>
        <v>5.1495645588792126E-3</v>
      </c>
      <c r="AO3311" s="3"/>
      <c r="AP3311">
        <v>0</v>
      </c>
      <c r="AR3311" t="s">
        <v>1</v>
      </c>
      <c r="AT3311" s="2">
        <v>3.8340000000000001</v>
      </c>
      <c r="AU3311" s="1">
        <f t="shared" si="419"/>
        <v>2.6360010447720361</v>
      </c>
      <c r="AV3311" s="1">
        <f t="shared" si="420"/>
        <v>2.02998830509086</v>
      </c>
      <c r="AW3311" s="1">
        <f t="shared" si="421"/>
        <v>1.4239755654096846</v>
      </c>
    </row>
    <row r="3312" spans="1:49" x14ac:dyDescent="0.2">
      <c r="A3312">
        <v>3310</v>
      </c>
      <c r="B3312" t="s">
        <v>19969</v>
      </c>
      <c r="C3312" t="s">
        <v>19968</v>
      </c>
      <c r="F3312" t="s">
        <v>19967</v>
      </c>
      <c r="G3312" t="s">
        <v>14</v>
      </c>
      <c r="H3312" t="s">
        <v>13</v>
      </c>
      <c r="I3312" t="s">
        <v>6038</v>
      </c>
      <c r="J3312">
        <v>60025578</v>
      </c>
      <c r="K3312" t="s">
        <v>200</v>
      </c>
      <c r="L3312" t="s">
        <v>10</v>
      </c>
      <c r="M3312" t="s">
        <v>9</v>
      </c>
      <c r="N3312">
        <v>3</v>
      </c>
      <c r="O3312" t="s">
        <v>19966</v>
      </c>
      <c r="P3312" t="s">
        <v>19965</v>
      </c>
      <c r="Q3312" t="s">
        <v>2642</v>
      </c>
      <c r="R3312" s="7">
        <v>42736</v>
      </c>
      <c r="S3312" s="8">
        <f t="shared" si="416"/>
        <v>2017</v>
      </c>
      <c r="T3312" s="8">
        <v>2017</v>
      </c>
      <c r="U3312" s="8">
        <f t="shared" si="417"/>
        <v>5</v>
      </c>
      <c r="V3312" s="7">
        <v>2017</v>
      </c>
      <c r="W3312" t="s">
        <v>5854</v>
      </c>
      <c r="X3312" s="2">
        <v>1.3280000000000001</v>
      </c>
      <c r="Y3312" s="6">
        <f t="shared" si="414"/>
        <v>3.5450201542937994E-2</v>
      </c>
      <c r="AA3312">
        <v>15361225</v>
      </c>
      <c r="AB3312">
        <v>18894</v>
      </c>
      <c r="AD3312" t="s">
        <v>6</v>
      </c>
      <c r="AE3312">
        <v>16</v>
      </c>
      <c r="AG3312">
        <v>7890421</v>
      </c>
      <c r="AH3312" t="s">
        <v>19964</v>
      </c>
      <c r="AI3312" t="s">
        <v>19963</v>
      </c>
      <c r="AJ3312" t="s">
        <v>19962</v>
      </c>
      <c r="AK3312" t="s">
        <v>19961</v>
      </c>
      <c r="AL3312">
        <v>7</v>
      </c>
      <c r="AM3312" s="5">
        <f t="shared" si="418"/>
        <v>1.4</v>
      </c>
      <c r="AN3312" s="4">
        <f t="shared" si="415"/>
        <v>2.1204089360090874E-3</v>
      </c>
      <c r="AO3312" s="3"/>
      <c r="AP3312">
        <v>0</v>
      </c>
      <c r="AR3312" t="s">
        <v>1</v>
      </c>
      <c r="AT3312" s="2">
        <v>3.8340000000000001</v>
      </c>
      <c r="AU3312" s="1">
        <f t="shared" si="419"/>
        <v>2.545126376085932</v>
      </c>
      <c r="AV3312" s="1">
        <f t="shared" si="420"/>
        <v>1.878530523947354</v>
      </c>
      <c r="AW3312" s="1">
        <f t="shared" si="421"/>
        <v>1.211934671808776</v>
      </c>
    </row>
    <row r="3313" spans="1:49" x14ac:dyDescent="0.2">
      <c r="A3313">
        <v>3311</v>
      </c>
      <c r="B3313" t="s">
        <v>19960</v>
      </c>
      <c r="C3313" t="s">
        <v>19959</v>
      </c>
      <c r="F3313" t="s">
        <v>19958</v>
      </c>
      <c r="G3313" t="s">
        <v>14</v>
      </c>
      <c r="H3313" t="s">
        <v>13</v>
      </c>
      <c r="I3313" t="s">
        <v>10772</v>
      </c>
      <c r="J3313" t="s">
        <v>18659</v>
      </c>
      <c r="K3313" t="s">
        <v>18658</v>
      </c>
      <c r="L3313" t="s">
        <v>18657</v>
      </c>
      <c r="M3313" t="s">
        <v>18158</v>
      </c>
      <c r="N3313">
        <v>2</v>
      </c>
      <c r="O3313" t="s">
        <v>10771</v>
      </c>
      <c r="P3313" t="s">
        <v>10770</v>
      </c>
      <c r="Q3313" t="s">
        <v>18659</v>
      </c>
      <c r="R3313" s="7">
        <v>42736</v>
      </c>
      <c r="S3313" s="8">
        <f t="shared" si="416"/>
        <v>2017</v>
      </c>
      <c r="T3313" s="8">
        <v>2017</v>
      </c>
      <c r="U3313" s="8">
        <f t="shared" si="417"/>
        <v>5</v>
      </c>
      <c r="V3313" s="7">
        <v>2017</v>
      </c>
      <c r="W3313" t="s">
        <v>5854</v>
      </c>
      <c r="X3313" s="2">
        <v>1.3280000000000001</v>
      </c>
      <c r="Y3313" s="6">
        <f t="shared" si="414"/>
        <v>3.5450201542937994E-2</v>
      </c>
      <c r="AA3313">
        <v>15361225</v>
      </c>
      <c r="AB3313">
        <v>18894</v>
      </c>
      <c r="AD3313" t="s">
        <v>6</v>
      </c>
      <c r="AE3313">
        <v>16</v>
      </c>
      <c r="AG3313">
        <v>7888997</v>
      </c>
      <c r="AH3313" t="s">
        <v>19957</v>
      </c>
      <c r="AI3313" t="s">
        <v>19956</v>
      </c>
      <c r="AJ3313" t="s">
        <v>19955</v>
      </c>
      <c r="AK3313" t="s">
        <v>19954</v>
      </c>
      <c r="AL3313">
        <v>58</v>
      </c>
      <c r="AM3313" s="5">
        <f t="shared" si="418"/>
        <v>11.6</v>
      </c>
      <c r="AN3313" s="4">
        <f t="shared" si="415"/>
        <v>1.7569102612646725E-2</v>
      </c>
      <c r="AO3313" s="3"/>
      <c r="AP3313">
        <v>0</v>
      </c>
      <c r="AQ3313" t="s">
        <v>3040</v>
      </c>
      <c r="AR3313" t="s">
        <v>10765</v>
      </c>
      <c r="AS3313" t="s">
        <v>3038</v>
      </c>
      <c r="AT3313" s="2">
        <v>3.8340000000000001</v>
      </c>
      <c r="AU3313" s="1">
        <f t="shared" si="419"/>
        <v>3.0085871863850611</v>
      </c>
      <c r="AV3313" s="1">
        <f t="shared" si="420"/>
        <v>2.6509652077792358</v>
      </c>
      <c r="AW3313" s="1">
        <f t="shared" si="421"/>
        <v>2.2933432291734106</v>
      </c>
    </row>
    <row r="3314" spans="1:49" x14ac:dyDescent="0.2">
      <c r="A3314">
        <v>3312</v>
      </c>
      <c r="B3314" t="s">
        <v>19953</v>
      </c>
      <c r="C3314" t="s">
        <v>19952</v>
      </c>
      <c r="F3314" t="s">
        <v>19951</v>
      </c>
      <c r="G3314" t="s">
        <v>14</v>
      </c>
      <c r="H3314" t="s">
        <v>13</v>
      </c>
      <c r="I3314" t="s">
        <v>5300</v>
      </c>
      <c r="J3314">
        <v>60013866</v>
      </c>
      <c r="K3314" t="s">
        <v>17808</v>
      </c>
      <c r="L3314" t="s">
        <v>3194</v>
      </c>
      <c r="M3314" t="s">
        <v>3193</v>
      </c>
      <c r="N3314">
        <v>2</v>
      </c>
      <c r="O3314" t="s">
        <v>19950</v>
      </c>
      <c r="P3314" t="s">
        <v>19949</v>
      </c>
      <c r="Q3314" t="s">
        <v>19948</v>
      </c>
      <c r="R3314" s="7">
        <v>42736</v>
      </c>
      <c r="S3314" s="8">
        <f t="shared" si="416"/>
        <v>2017</v>
      </c>
      <c r="T3314" s="8">
        <v>2017</v>
      </c>
      <c r="U3314" s="8">
        <f t="shared" si="417"/>
        <v>5</v>
      </c>
      <c r="V3314" s="7">
        <v>2017</v>
      </c>
      <c r="W3314" t="s">
        <v>5854</v>
      </c>
      <c r="X3314" s="2">
        <v>1.3280000000000001</v>
      </c>
      <c r="Y3314" s="6">
        <f t="shared" si="414"/>
        <v>3.5450201542937994E-2</v>
      </c>
      <c r="AA3314">
        <v>15361225</v>
      </c>
      <c r="AB3314">
        <v>18894</v>
      </c>
      <c r="AD3314" t="s">
        <v>6</v>
      </c>
      <c r="AE3314">
        <v>16</v>
      </c>
      <c r="AG3314">
        <v>7891592</v>
      </c>
      <c r="AH3314" t="s">
        <v>19947</v>
      </c>
      <c r="AI3314" t="s">
        <v>19946</v>
      </c>
      <c r="AJ3314" t="s">
        <v>19945</v>
      </c>
      <c r="AK3314" t="s">
        <v>19944</v>
      </c>
      <c r="AL3314">
        <v>23</v>
      </c>
      <c r="AM3314" s="5">
        <f t="shared" si="418"/>
        <v>4.5999999999999996</v>
      </c>
      <c r="AN3314" s="4">
        <f t="shared" si="415"/>
        <v>6.9670579326012866E-3</v>
      </c>
      <c r="AO3314" s="3"/>
      <c r="AP3314">
        <v>0</v>
      </c>
      <c r="AR3314" t="s">
        <v>1</v>
      </c>
      <c r="AT3314" s="2">
        <v>3.8340000000000001</v>
      </c>
      <c r="AU3314" s="1">
        <f t="shared" si="419"/>
        <v>2.6905258459836983</v>
      </c>
      <c r="AV3314" s="1">
        <f t="shared" si="420"/>
        <v>2.1208629737769642</v>
      </c>
      <c r="AW3314" s="1">
        <f t="shared" si="421"/>
        <v>1.5512001015702297</v>
      </c>
    </row>
    <row r="3315" spans="1:49" x14ac:dyDescent="0.2">
      <c r="A3315">
        <v>3313</v>
      </c>
      <c r="B3315" t="s">
        <v>19943</v>
      </c>
      <c r="C3315" t="s">
        <v>19942</v>
      </c>
      <c r="F3315" t="s">
        <v>19941</v>
      </c>
      <c r="G3315" t="s">
        <v>14</v>
      </c>
      <c r="H3315" t="s">
        <v>13</v>
      </c>
      <c r="I3315" t="s">
        <v>19940</v>
      </c>
      <c r="J3315">
        <v>60001439</v>
      </c>
      <c r="K3315" t="s">
        <v>3208</v>
      </c>
      <c r="L3315" t="s">
        <v>3207</v>
      </c>
      <c r="M3315" t="s">
        <v>137</v>
      </c>
      <c r="N3315">
        <v>3</v>
      </c>
      <c r="O3315" t="s">
        <v>19939</v>
      </c>
      <c r="P3315" t="s">
        <v>19938</v>
      </c>
      <c r="Q3315" t="s">
        <v>19937</v>
      </c>
      <c r="R3315" s="7">
        <v>42736</v>
      </c>
      <c r="S3315" s="8">
        <f t="shared" si="416"/>
        <v>2017</v>
      </c>
      <c r="T3315" s="8">
        <v>2017</v>
      </c>
      <c r="U3315" s="8">
        <f t="shared" si="417"/>
        <v>5</v>
      </c>
      <c r="V3315" s="7">
        <v>2017</v>
      </c>
      <c r="W3315" t="s">
        <v>5854</v>
      </c>
      <c r="X3315" s="2">
        <v>1.3280000000000001</v>
      </c>
      <c r="Y3315" s="6">
        <f t="shared" si="414"/>
        <v>3.5450201542937994E-2</v>
      </c>
      <c r="AA3315">
        <v>15361225</v>
      </c>
      <c r="AB3315">
        <v>18894</v>
      </c>
      <c r="AD3315" t="s">
        <v>6</v>
      </c>
      <c r="AE3315">
        <v>16</v>
      </c>
      <c r="AG3315">
        <v>7885554</v>
      </c>
      <c r="AH3315" t="s">
        <v>19936</v>
      </c>
      <c r="AI3315" t="s">
        <v>19935</v>
      </c>
      <c r="AJ3315" t="s">
        <v>19934</v>
      </c>
      <c r="AK3315" t="s">
        <v>19933</v>
      </c>
      <c r="AL3315">
        <v>4</v>
      </c>
      <c r="AM3315" s="5">
        <f t="shared" si="418"/>
        <v>0.8</v>
      </c>
      <c r="AN3315" s="4">
        <f t="shared" si="415"/>
        <v>1.2116622491480501E-3</v>
      </c>
      <c r="AO3315" s="3"/>
      <c r="AP3315">
        <v>0</v>
      </c>
      <c r="AR3315" t="s">
        <v>1</v>
      </c>
      <c r="AT3315" s="2">
        <v>3.8340000000000001</v>
      </c>
      <c r="AU3315" s="1">
        <f t="shared" si="419"/>
        <v>2.5178639754801009</v>
      </c>
      <c r="AV3315" s="1">
        <f t="shared" si="420"/>
        <v>1.8330931896043023</v>
      </c>
      <c r="AW3315" s="1">
        <f t="shared" si="421"/>
        <v>1.1483224037285034</v>
      </c>
    </row>
    <row r="3316" spans="1:49" x14ac:dyDescent="0.2">
      <c r="A3316">
        <v>3314</v>
      </c>
      <c r="B3316" t="s">
        <v>19932</v>
      </c>
      <c r="C3316" t="s">
        <v>19931</v>
      </c>
      <c r="F3316" t="s">
        <v>19930</v>
      </c>
      <c r="G3316" t="s">
        <v>14</v>
      </c>
      <c r="H3316" t="s">
        <v>13</v>
      </c>
      <c r="I3316" t="s">
        <v>19929</v>
      </c>
      <c r="J3316" t="s">
        <v>19928</v>
      </c>
      <c r="K3316" t="s">
        <v>19927</v>
      </c>
      <c r="L3316" t="s">
        <v>19926</v>
      </c>
      <c r="M3316" t="s">
        <v>19925</v>
      </c>
      <c r="N3316">
        <v>7</v>
      </c>
      <c r="O3316" t="s">
        <v>19924</v>
      </c>
      <c r="P3316" t="s">
        <v>19923</v>
      </c>
      <c r="Q3316" t="s">
        <v>19922</v>
      </c>
      <c r="R3316" s="7">
        <v>42736</v>
      </c>
      <c r="S3316" s="8">
        <f t="shared" si="416"/>
        <v>2017</v>
      </c>
      <c r="T3316" s="8">
        <v>2017</v>
      </c>
      <c r="U3316" s="8">
        <f t="shared" si="417"/>
        <v>5</v>
      </c>
      <c r="V3316" s="7">
        <v>2017</v>
      </c>
      <c r="W3316" t="s">
        <v>5854</v>
      </c>
      <c r="X3316" s="2">
        <v>1.3280000000000001</v>
      </c>
      <c r="Y3316" s="6">
        <f t="shared" si="414"/>
        <v>3.5450201542937994E-2</v>
      </c>
      <c r="AA3316">
        <v>15361225</v>
      </c>
      <c r="AB3316">
        <v>18894</v>
      </c>
      <c r="AD3316" t="s">
        <v>6</v>
      </c>
      <c r="AE3316">
        <v>16</v>
      </c>
      <c r="AG3316">
        <v>7882657</v>
      </c>
      <c r="AH3316" t="s">
        <v>19921</v>
      </c>
      <c r="AI3316" t="s">
        <v>19920</v>
      </c>
      <c r="AJ3316" t="s">
        <v>19919</v>
      </c>
      <c r="AK3316" t="s">
        <v>19918</v>
      </c>
      <c r="AL3316">
        <v>28</v>
      </c>
      <c r="AM3316" s="5">
        <f t="shared" si="418"/>
        <v>5.6</v>
      </c>
      <c r="AN3316" s="4">
        <f t="shared" si="415"/>
        <v>8.4816357440363494E-3</v>
      </c>
      <c r="AO3316" s="3"/>
      <c r="AP3316">
        <v>0</v>
      </c>
      <c r="AQ3316" t="s">
        <v>931</v>
      </c>
      <c r="AR3316">
        <v>604391</v>
      </c>
      <c r="AS3316" t="s">
        <v>929</v>
      </c>
      <c r="AT3316" s="2">
        <v>3.8340000000000001</v>
      </c>
      <c r="AU3316" s="1">
        <f t="shared" si="419"/>
        <v>2.7359631803267499</v>
      </c>
      <c r="AV3316" s="1">
        <f t="shared" si="420"/>
        <v>2.1965918643487172</v>
      </c>
      <c r="AW3316" s="1">
        <f t="shared" si="421"/>
        <v>1.6572205483706841</v>
      </c>
    </row>
    <row r="3317" spans="1:49" x14ac:dyDescent="0.2">
      <c r="A3317">
        <v>3315</v>
      </c>
      <c r="B3317" t="s">
        <v>19917</v>
      </c>
      <c r="F3317" t="s">
        <v>19916</v>
      </c>
      <c r="G3317" t="s">
        <v>14</v>
      </c>
      <c r="H3317" t="s">
        <v>13</v>
      </c>
      <c r="I3317" t="s">
        <v>19915</v>
      </c>
      <c r="J3317">
        <v>60109336</v>
      </c>
      <c r="K3317" t="s">
        <v>19914</v>
      </c>
      <c r="L3317" t="s">
        <v>8165</v>
      </c>
      <c r="M3317" t="s">
        <v>39</v>
      </c>
      <c r="N3317">
        <v>2</v>
      </c>
      <c r="O3317" t="s">
        <v>19913</v>
      </c>
      <c r="P3317" t="s">
        <v>19912</v>
      </c>
      <c r="Q3317" t="s">
        <v>19911</v>
      </c>
      <c r="R3317" s="7">
        <v>42736</v>
      </c>
      <c r="S3317" s="8">
        <f t="shared" si="416"/>
        <v>2017</v>
      </c>
      <c r="T3317" s="8">
        <v>2017</v>
      </c>
      <c r="U3317" s="8">
        <f t="shared" si="417"/>
        <v>5</v>
      </c>
      <c r="V3317" s="7">
        <v>2017</v>
      </c>
      <c r="W3317" t="s">
        <v>13433</v>
      </c>
      <c r="X3317" s="2">
        <v>0.129</v>
      </c>
      <c r="Y3317" s="6">
        <f t="shared" si="414"/>
        <v>3.4435813245775608E-3</v>
      </c>
      <c r="AB3317">
        <v>20500195215</v>
      </c>
      <c r="AC3317" t="s">
        <v>13432</v>
      </c>
      <c r="AD3317" t="s">
        <v>6</v>
      </c>
      <c r="AE3317">
        <v>9</v>
      </c>
      <c r="AF3317" t="s">
        <v>19910</v>
      </c>
      <c r="AH3317" t="s">
        <v>19909</v>
      </c>
      <c r="AI3317" t="s">
        <v>19908</v>
      </c>
      <c r="AJ3317" t="s">
        <v>19907</v>
      </c>
      <c r="AK3317" t="s">
        <v>19906</v>
      </c>
      <c r="AL3317">
        <v>0</v>
      </c>
      <c r="AM3317" s="5">
        <f t="shared" si="418"/>
        <v>0</v>
      </c>
      <c r="AN3317" s="4">
        <f t="shared" si="415"/>
        <v>0</v>
      </c>
      <c r="AO3317" s="3"/>
      <c r="AP3317">
        <v>0</v>
      </c>
      <c r="AR3317" t="s">
        <v>1</v>
      </c>
      <c r="AT3317" s="2" t="s">
        <v>0</v>
      </c>
      <c r="AU3317" s="1">
        <f t="shared" si="419"/>
        <v>0.24105069272042923</v>
      </c>
      <c r="AV3317" s="1">
        <f t="shared" si="420"/>
        <v>0.17217906622887805</v>
      </c>
      <c r="AW3317" s="1">
        <f t="shared" si="421"/>
        <v>0.10330743973732681</v>
      </c>
    </row>
    <row r="3318" spans="1:49" x14ac:dyDescent="0.2">
      <c r="A3318">
        <v>3316</v>
      </c>
      <c r="B3318" t="s">
        <v>19905</v>
      </c>
      <c r="C3318" t="s">
        <v>19904</v>
      </c>
      <c r="F3318" t="s">
        <v>19903</v>
      </c>
      <c r="G3318" t="s">
        <v>14</v>
      </c>
      <c r="H3318" t="s">
        <v>13</v>
      </c>
      <c r="I3318" t="s">
        <v>89</v>
      </c>
      <c r="J3318" t="s">
        <v>19902</v>
      </c>
      <c r="K3318" t="s">
        <v>19901</v>
      </c>
      <c r="L3318" t="s">
        <v>10618</v>
      </c>
      <c r="M3318" t="s">
        <v>1503</v>
      </c>
      <c r="N3318">
        <v>5</v>
      </c>
      <c r="O3318" t="s">
        <v>19900</v>
      </c>
      <c r="P3318" t="s">
        <v>19899</v>
      </c>
      <c r="Q3318" t="s">
        <v>19898</v>
      </c>
      <c r="R3318" s="7">
        <v>42736</v>
      </c>
      <c r="S3318" s="8">
        <f t="shared" si="416"/>
        <v>2017</v>
      </c>
      <c r="T3318" s="8">
        <v>2017</v>
      </c>
      <c r="U3318" s="8">
        <f t="shared" si="417"/>
        <v>5</v>
      </c>
      <c r="V3318" s="7">
        <v>2017</v>
      </c>
      <c r="W3318" t="s">
        <v>19897</v>
      </c>
      <c r="X3318" s="2">
        <v>0.60699999999999998</v>
      </c>
      <c r="Y3318" s="6">
        <f t="shared" si="414"/>
        <v>1.6203518325725422E-2</v>
      </c>
      <c r="AA3318">
        <v>84301</v>
      </c>
      <c r="AB3318">
        <v>24765</v>
      </c>
      <c r="AC3318">
        <v>14803283</v>
      </c>
      <c r="AD3318" t="s">
        <v>6</v>
      </c>
      <c r="AE3318">
        <v>95</v>
      </c>
      <c r="AF3318">
        <v>9</v>
      </c>
      <c r="AH3318" t="s">
        <v>19896</v>
      </c>
      <c r="AI3318" t="s">
        <v>19895</v>
      </c>
      <c r="AJ3318" t="s">
        <v>19894</v>
      </c>
      <c r="AK3318" t="s">
        <v>19893</v>
      </c>
      <c r="AL3318">
        <v>6</v>
      </c>
      <c r="AM3318" s="5">
        <f t="shared" si="418"/>
        <v>1.2</v>
      </c>
      <c r="AN3318" s="4">
        <f t="shared" si="415"/>
        <v>1.8174933737220749E-3</v>
      </c>
      <c r="AO3318" s="3"/>
      <c r="AP3318">
        <v>0</v>
      </c>
      <c r="AR3318">
        <v>31470651</v>
      </c>
      <c r="AT3318" s="2">
        <v>1.597</v>
      </c>
      <c r="AU3318" s="1">
        <f t="shared" si="419"/>
        <v>1.1887710840124417</v>
      </c>
      <c r="AV3318" s="1">
        <f t="shared" si="420"/>
        <v>0.90105058497237478</v>
      </c>
      <c r="AW3318" s="1">
        <f t="shared" si="421"/>
        <v>0.61333008593230787</v>
      </c>
    </row>
    <row r="3319" spans="1:49" x14ac:dyDescent="0.2">
      <c r="A3319">
        <v>3317</v>
      </c>
      <c r="B3319" t="s">
        <v>19892</v>
      </c>
      <c r="C3319" t="s">
        <v>19891</v>
      </c>
      <c r="F3319" t="s">
        <v>19890</v>
      </c>
      <c r="G3319" t="s">
        <v>14</v>
      </c>
      <c r="H3319" t="s">
        <v>13</v>
      </c>
      <c r="I3319" t="s">
        <v>19889</v>
      </c>
      <c r="J3319">
        <v>60029306</v>
      </c>
      <c r="K3319" t="s">
        <v>12272</v>
      </c>
      <c r="L3319" t="s">
        <v>3097</v>
      </c>
      <c r="M3319" t="s">
        <v>9</v>
      </c>
      <c r="N3319">
        <v>4</v>
      </c>
      <c r="O3319" t="s">
        <v>19888</v>
      </c>
      <c r="P3319" t="s">
        <v>19887</v>
      </c>
      <c r="Q3319" t="s">
        <v>19886</v>
      </c>
      <c r="R3319" s="7">
        <v>42736</v>
      </c>
      <c r="S3319" s="8">
        <f t="shared" si="416"/>
        <v>2017</v>
      </c>
      <c r="T3319" s="8">
        <v>2017</v>
      </c>
      <c r="U3319" s="8">
        <f t="shared" si="417"/>
        <v>5</v>
      </c>
      <c r="V3319" s="7">
        <v>2017</v>
      </c>
      <c r="W3319" t="s">
        <v>5854</v>
      </c>
      <c r="X3319" s="2">
        <v>1.3280000000000001</v>
      </c>
      <c r="Y3319" s="6">
        <f t="shared" si="414"/>
        <v>3.5450201542937994E-2</v>
      </c>
      <c r="AA3319">
        <v>15361225</v>
      </c>
      <c r="AB3319">
        <v>18894</v>
      </c>
      <c r="AD3319" t="s">
        <v>6</v>
      </c>
      <c r="AE3319">
        <v>16</v>
      </c>
      <c r="AG3319">
        <v>7885031</v>
      </c>
      <c r="AH3319" t="s">
        <v>19885</v>
      </c>
      <c r="AI3319" t="s">
        <v>19884</v>
      </c>
      <c r="AJ3319" t="s">
        <v>19883</v>
      </c>
      <c r="AK3319" t="s">
        <v>19882</v>
      </c>
      <c r="AL3319">
        <v>4</v>
      </c>
      <c r="AM3319" s="5">
        <f t="shared" si="418"/>
        <v>0.8</v>
      </c>
      <c r="AN3319" s="4">
        <f t="shared" si="415"/>
        <v>1.2116622491480501E-3</v>
      </c>
      <c r="AO3319" s="3"/>
      <c r="AP3319">
        <v>0</v>
      </c>
      <c r="AR3319" t="s">
        <v>19881</v>
      </c>
      <c r="AS3319" t="s">
        <v>6976</v>
      </c>
      <c r="AT3319" s="2">
        <v>3.8340000000000001</v>
      </c>
      <c r="AU3319" s="1">
        <f t="shared" si="419"/>
        <v>2.5178639754801009</v>
      </c>
      <c r="AV3319" s="1">
        <f t="shared" si="420"/>
        <v>1.8330931896043023</v>
      </c>
      <c r="AW3319" s="1">
        <f t="shared" si="421"/>
        <v>1.1483224037285034</v>
      </c>
    </row>
    <row r="3320" spans="1:49" x14ac:dyDescent="0.2">
      <c r="A3320">
        <v>3318</v>
      </c>
      <c r="B3320" t="s">
        <v>19880</v>
      </c>
      <c r="C3320" t="s">
        <v>19879</v>
      </c>
      <c r="F3320" t="s">
        <v>19878</v>
      </c>
      <c r="G3320" t="s">
        <v>14</v>
      </c>
      <c r="H3320" t="s">
        <v>13</v>
      </c>
      <c r="I3320" t="s">
        <v>1643</v>
      </c>
      <c r="J3320">
        <v>60029306</v>
      </c>
      <c r="K3320" t="s">
        <v>12272</v>
      </c>
      <c r="L3320" t="s">
        <v>3097</v>
      </c>
      <c r="M3320" t="s">
        <v>9</v>
      </c>
      <c r="N3320">
        <v>3</v>
      </c>
      <c r="O3320" t="s">
        <v>19877</v>
      </c>
      <c r="P3320" t="s">
        <v>19876</v>
      </c>
      <c r="Q3320" t="s">
        <v>14731</v>
      </c>
      <c r="R3320" s="7">
        <v>42736</v>
      </c>
      <c r="S3320" s="8">
        <f t="shared" si="416"/>
        <v>2017</v>
      </c>
      <c r="T3320" s="8">
        <v>2017</v>
      </c>
      <c r="U3320" s="8">
        <f t="shared" si="417"/>
        <v>5</v>
      </c>
      <c r="V3320" s="7">
        <v>2017</v>
      </c>
      <c r="W3320" t="s">
        <v>5854</v>
      </c>
      <c r="X3320" s="2">
        <v>1.3280000000000001</v>
      </c>
      <c r="Y3320" s="6">
        <f t="shared" si="414"/>
        <v>3.5450201542937994E-2</v>
      </c>
      <c r="AA3320">
        <v>15361225</v>
      </c>
      <c r="AB3320">
        <v>18894</v>
      </c>
      <c r="AD3320" t="s">
        <v>6</v>
      </c>
      <c r="AE3320">
        <v>16</v>
      </c>
      <c r="AG3320">
        <v>7883889</v>
      </c>
      <c r="AH3320" t="s">
        <v>19875</v>
      </c>
      <c r="AI3320" t="s">
        <v>19874</v>
      </c>
      <c r="AJ3320" t="s">
        <v>19873</v>
      </c>
      <c r="AK3320" t="s">
        <v>19872</v>
      </c>
      <c r="AL3320">
        <v>10</v>
      </c>
      <c r="AM3320" s="5">
        <f t="shared" si="418"/>
        <v>2</v>
      </c>
      <c r="AN3320" s="4">
        <f t="shared" si="415"/>
        <v>3.0291556228701248E-3</v>
      </c>
      <c r="AO3320" s="3"/>
      <c r="AP3320">
        <v>0</v>
      </c>
      <c r="AQ3320" t="s">
        <v>76</v>
      </c>
      <c r="AR3320">
        <v>61671331</v>
      </c>
      <c r="AS3320" t="s">
        <v>75</v>
      </c>
      <c r="AT3320" s="2">
        <v>3.8340000000000001</v>
      </c>
      <c r="AU3320" s="1">
        <f t="shared" si="419"/>
        <v>2.5723887766917635</v>
      </c>
      <c r="AV3320" s="1">
        <f t="shared" si="420"/>
        <v>1.9239678582904058</v>
      </c>
      <c r="AW3320" s="1">
        <f t="shared" si="421"/>
        <v>1.2755469398890484</v>
      </c>
    </row>
    <row r="3321" spans="1:49" x14ac:dyDescent="0.2">
      <c r="A3321">
        <v>3319</v>
      </c>
      <c r="B3321" t="s">
        <v>19871</v>
      </c>
      <c r="C3321" t="s">
        <v>19870</v>
      </c>
      <c r="F3321" t="s">
        <v>19869</v>
      </c>
      <c r="G3321" t="s">
        <v>14</v>
      </c>
      <c r="H3321" t="s">
        <v>13</v>
      </c>
      <c r="I3321" t="s">
        <v>9311</v>
      </c>
      <c r="J3321">
        <v>60024542</v>
      </c>
      <c r="K3321" t="s">
        <v>3483</v>
      </c>
      <c r="L3321" t="s">
        <v>3482</v>
      </c>
      <c r="M3321" t="s">
        <v>9</v>
      </c>
      <c r="N3321">
        <v>2</v>
      </c>
      <c r="O3321" t="s">
        <v>9310</v>
      </c>
      <c r="P3321" t="s">
        <v>9309</v>
      </c>
      <c r="Q3321" t="s">
        <v>4532</v>
      </c>
      <c r="R3321" s="7">
        <v>42736</v>
      </c>
      <c r="S3321" s="8">
        <f t="shared" si="416"/>
        <v>2017</v>
      </c>
      <c r="T3321" s="8">
        <v>2017</v>
      </c>
      <c r="U3321" s="8">
        <f t="shared" si="417"/>
        <v>5</v>
      </c>
      <c r="V3321" s="7">
        <v>2017</v>
      </c>
      <c r="W3321" t="s">
        <v>5854</v>
      </c>
      <c r="X3321" s="2">
        <v>1.3280000000000001</v>
      </c>
      <c r="Y3321" s="6">
        <f t="shared" si="414"/>
        <v>3.5450201542937994E-2</v>
      </c>
      <c r="AA3321">
        <v>15361225</v>
      </c>
      <c r="AB3321">
        <v>18894</v>
      </c>
      <c r="AD3321" t="s">
        <v>6</v>
      </c>
      <c r="AE3321">
        <v>16</v>
      </c>
      <c r="AG3321">
        <v>7885499</v>
      </c>
      <c r="AH3321" t="s">
        <v>19868</v>
      </c>
      <c r="AI3321" t="s">
        <v>19867</v>
      </c>
      <c r="AJ3321" t="s">
        <v>19866</v>
      </c>
      <c r="AK3321" t="s">
        <v>19865</v>
      </c>
      <c r="AL3321">
        <v>11</v>
      </c>
      <c r="AM3321" s="5">
        <f t="shared" si="418"/>
        <v>2.2000000000000002</v>
      </c>
      <c r="AN3321" s="4">
        <f t="shared" si="415"/>
        <v>3.3320711851571377E-3</v>
      </c>
      <c r="AO3321" s="3"/>
      <c r="AP3321">
        <v>0</v>
      </c>
      <c r="AQ3321" t="s">
        <v>76</v>
      </c>
      <c r="AR3321">
        <v>61671207</v>
      </c>
      <c r="AS3321" t="s">
        <v>75</v>
      </c>
      <c r="AT3321" s="2">
        <v>3.8340000000000001</v>
      </c>
      <c r="AU3321" s="1">
        <f t="shared" si="419"/>
        <v>2.581476243560374</v>
      </c>
      <c r="AV3321" s="1">
        <f t="shared" si="420"/>
        <v>1.9391136364047565</v>
      </c>
      <c r="AW3321" s="1">
        <f t="shared" si="421"/>
        <v>1.2967510292491393</v>
      </c>
    </row>
    <row r="3322" spans="1:49" x14ac:dyDescent="0.2">
      <c r="A3322">
        <v>3320</v>
      </c>
      <c r="B3322" t="s">
        <v>19864</v>
      </c>
      <c r="C3322" t="s">
        <v>19863</v>
      </c>
      <c r="F3322" t="s">
        <v>19862</v>
      </c>
      <c r="G3322" t="s">
        <v>14</v>
      </c>
      <c r="H3322" t="s">
        <v>13</v>
      </c>
      <c r="I3322" t="s">
        <v>18585</v>
      </c>
      <c r="J3322">
        <v>60023345</v>
      </c>
      <c r="K3322" t="s">
        <v>19861</v>
      </c>
      <c r="L3322" t="s">
        <v>7436</v>
      </c>
      <c r="M3322" t="s">
        <v>39</v>
      </c>
      <c r="N3322">
        <v>5</v>
      </c>
      <c r="O3322" t="s">
        <v>19860</v>
      </c>
      <c r="P3322" t="s">
        <v>19859</v>
      </c>
      <c r="Q3322" t="s">
        <v>19858</v>
      </c>
      <c r="R3322" s="7">
        <v>42736</v>
      </c>
      <c r="S3322" s="8">
        <f t="shared" si="416"/>
        <v>2017</v>
      </c>
      <c r="T3322" s="8">
        <v>2017</v>
      </c>
      <c r="U3322" s="8">
        <f t="shared" si="417"/>
        <v>5</v>
      </c>
      <c r="V3322" s="7">
        <v>2017</v>
      </c>
      <c r="W3322" t="s">
        <v>5854</v>
      </c>
      <c r="X3322" s="2">
        <v>1.3280000000000001</v>
      </c>
      <c r="Y3322" s="6">
        <f t="shared" si="414"/>
        <v>3.5450201542937994E-2</v>
      </c>
      <c r="AA3322">
        <v>15361225</v>
      </c>
      <c r="AB3322">
        <v>18894</v>
      </c>
      <c r="AD3322" t="s">
        <v>6</v>
      </c>
      <c r="AE3322">
        <v>16</v>
      </c>
      <c r="AG3322">
        <v>7890442</v>
      </c>
      <c r="AH3322" t="s">
        <v>19857</v>
      </c>
      <c r="AI3322" t="s">
        <v>19856</v>
      </c>
      <c r="AJ3322" t="s">
        <v>19855</v>
      </c>
      <c r="AK3322" t="s">
        <v>19854</v>
      </c>
      <c r="AL3322">
        <v>11</v>
      </c>
      <c r="AM3322" s="5">
        <f t="shared" si="418"/>
        <v>2.2000000000000002</v>
      </c>
      <c r="AN3322" s="4">
        <f t="shared" si="415"/>
        <v>3.3320711851571377E-3</v>
      </c>
      <c r="AO3322" s="3"/>
      <c r="AP3322">
        <v>0</v>
      </c>
      <c r="AR3322" t="s">
        <v>1</v>
      </c>
      <c r="AT3322" s="2">
        <v>3.8340000000000001</v>
      </c>
      <c r="AU3322" s="1">
        <f t="shared" si="419"/>
        <v>2.581476243560374</v>
      </c>
      <c r="AV3322" s="1">
        <f t="shared" si="420"/>
        <v>1.9391136364047565</v>
      </c>
      <c r="AW3322" s="1">
        <f t="shared" si="421"/>
        <v>1.2967510292491393</v>
      </c>
    </row>
    <row r="3323" spans="1:49" x14ac:dyDescent="0.2">
      <c r="A3323">
        <v>3321</v>
      </c>
      <c r="B3323" t="s">
        <v>19853</v>
      </c>
      <c r="C3323" t="s">
        <v>19852</v>
      </c>
      <c r="F3323" t="s">
        <v>19851</v>
      </c>
      <c r="G3323" t="s">
        <v>14</v>
      </c>
      <c r="H3323" t="s">
        <v>13</v>
      </c>
      <c r="I3323" t="s">
        <v>19458</v>
      </c>
      <c r="J3323" t="s">
        <v>19457</v>
      </c>
      <c r="K3323" t="s">
        <v>19456</v>
      </c>
      <c r="L3323" t="s">
        <v>19455</v>
      </c>
      <c r="M3323" t="s">
        <v>19454</v>
      </c>
      <c r="N3323">
        <v>4</v>
      </c>
      <c r="O3323" t="s">
        <v>19850</v>
      </c>
      <c r="P3323" t="s">
        <v>19452</v>
      </c>
      <c r="Q3323" t="s">
        <v>19451</v>
      </c>
      <c r="R3323" s="7">
        <v>42736</v>
      </c>
      <c r="S3323" s="8">
        <f t="shared" si="416"/>
        <v>2017</v>
      </c>
      <c r="T3323" s="8">
        <v>2017</v>
      </c>
      <c r="U3323" s="8">
        <f t="shared" si="417"/>
        <v>5</v>
      </c>
      <c r="V3323" s="7">
        <v>2017</v>
      </c>
      <c r="W3323" t="s">
        <v>5854</v>
      </c>
      <c r="X3323" s="2">
        <v>1.3280000000000001</v>
      </c>
      <c r="Y3323" s="6">
        <f t="shared" si="414"/>
        <v>3.5450201542937994E-2</v>
      </c>
      <c r="AA3323">
        <v>15361225</v>
      </c>
      <c r="AB3323">
        <v>18894</v>
      </c>
      <c r="AD3323" t="s">
        <v>6</v>
      </c>
      <c r="AE3323">
        <v>16</v>
      </c>
      <c r="AG3323">
        <v>7891602</v>
      </c>
      <c r="AH3323" t="s">
        <v>19849</v>
      </c>
      <c r="AI3323" t="s">
        <v>19848</v>
      </c>
      <c r="AJ3323" t="s">
        <v>19847</v>
      </c>
      <c r="AK3323" t="s">
        <v>19846</v>
      </c>
      <c r="AL3323">
        <v>56</v>
      </c>
      <c r="AM3323" s="5">
        <f t="shared" si="418"/>
        <v>11.2</v>
      </c>
      <c r="AN3323" s="4">
        <f t="shared" si="415"/>
        <v>1.6963271488072699E-2</v>
      </c>
      <c r="AO3323" s="3"/>
      <c r="AP3323">
        <v>0</v>
      </c>
      <c r="AR3323" t="s">
        <v>1</v>
      </c>
      <c r="AT3323" s="2">
        <v>3.8340000000000001</v>
      </c>
      <c r="AU3323" s="1">
        <f t="shared" si="419"/>
        <v>2.9904122526478405</v>
      </c>
      <c r="AV3323" s="1">
        <f t="shared" si="420"/>
        <v>2.6206736515505349</v>
      </c>
      <c r="AW3323" s="1">
        <f t="shared" si="421"/>
        <v>2.2509350504532288</v>
      </c>
    </row>
    <row r="3324" spans="1:49" x14ac:dyDescent="0.2">
      <c r="A3324">
        <v>3322</v>
      </c>
      <c r="B3324" t="s">
        <v>19845</v>
      </c>
      <c r="C3324" t="s">
        <v>19844</v>
      </c>
      <c r="F3324" t="s">
        <v>19843</v>
      </c>
      <c r="G3324" t="s">
        <v>14</v>
      </c>
      <c r="H3324" t="s">
        <v>13</v>
      </c>
      <c r="I3324" t="s">
        <v>9604</v>
      </c>
      <c r="J3324" t="s">
        <v>9603</v>
      </c>
      <c r="K3324" t="s">
        <v>9602</v>
      </c>
      <c r="L3324" t="s">
        <v>9601</v>
      </c>
      <c r="M3324" t="s">
        <v>9600</v>
      </c>
      <c r="N3324">
        <v>1</v>
      </c>
      <c r="O3324" t="s">
        <v>9599</v>
      </c>
      <c r="P3324">
        <v>57204542925</v>
      </c>
      <c r="Q3324" t="s">
        <v>9598</v>
      </c>
      <c r="R3324" s="7">
        <v>42736</v>
      </c>
      <c r="S3324" s="8">
        <f t="shared" si="416"/>
        <v>2017</v>
      </c>
      <c r="T3324" s="8">
        <v>2017</v>
      </c>
      <c r="U3324" s="8">
        <f t="shared" si="417"/>
        <v>5</v>
      </c>
      <c r="V3324" s="7">
        <v>2017</v>
      </c>
      <c r="W3324" t="s">
        <v>5854</v>
      </c>
      <c r="X3324" s="2">
        <v>1.3280000000000001</v>
      </c>
      <c r="Y3324" s="6">
        <f t="shared" si="414"/>
        <v>3.5450201542937994E-2</v>
      </c>
      <c r="AA3324">
        <v>15361225</v>
      </c>
      <c r="AB3324">
        <v>18894</v>
      </c>
      <c r="AD3324" t="s">
        <v>6</v>
      </c>
      <c r="AE3324">
        <v>16</v>
      </c>
      <c r="AG3324">
        <v>7891003</v>
      </c>
      <c r="AH3324" t="s">
        <v>19842</v>
      </c>
      <c r="AI3324" t="s">
        <v>19841</v>
      </c>
      <c r="AJ3324" t="s">
        <v>19840</v>
      </c>
      <c r="AK3324" t="s">
        <v>19839</v>
      </c>
      <c r="AL3324">
        <v>4</v>
      </c>
      <c r="AM3324" s="5">
        <f t="shared" si="418"/>
        <v>0.8</v>
      </c>
      <c r="AN3324" s="4">
        <f t="shared" si="415"/>
        <v>1.2116622491480501E-3</v>
      </c>
      <c r="AO3324" s="3"/>
      <c r="AP3324">
        <v>0</v>
      </c>
      <c r="AQ3324" t="s">
        <v>17402</v>
      </c>
      <c r="AR3324" t="s">
        <v>19838</v>
      </c>
      <c r="AS3324" t="s">
        <v>17401</v>
      </c>
      <c r="AT3324" s="2">
        <v>3.8340000000000001</v>
      </c>
      <c r="AU3324" s="1">
        <f t="shared" si="419"/>
        <v>2.5178639754801009</v>
      </c>
      <c r="AV3324" s="1">
        <f t="shared" si="420"/>
        <v>1.8330931896043023</v>
      </c>
      <c r="AW3324" s="1">
        <f t="shared" si="421"/>
        <v>1.1483224037285034</v>
      </c>
    </row>
    <row r="3325" spans="1:49" x14ac:dyDescent="0.2">
      <c r="A3325">
        <v>3323</v>
      </c>
      <c r="B3325" t="s">
        <v>19837</v>
      </c>
      <c r="C3325" t="s">
        <v>19836</v>
      </c>
      <c r="F3325" t="s">
        <v>19835</v>
      </c>
      <c r="G3325" t="s">
        <v>14</v>
      </c>
      <c r="H3325" t="s">
        <v>13</v>
      </c>
      <c r="I3325" t="s">
        <v>19834</v>
      </c>
      <c r="J3325">
        <v>60024872</v>
      </c>
      <c r="K3325" t="s">
        <v>19833</v>
      </c>
      <c r="L3325" t="s">
        <v>3194</v>
      </c>
      <c r="M3325" t="s">
        <v>3193</v>
      </c>
      <c r="N3325">
        <v>3</v>
      </c>
      <c r="O3325" t="s">
        <v>19832</v>
      </c>
      <c r="P3325" t="s">
        <v>19831</v>
      </c>
      <c r="Q3325" t="s">
        <v>19830</v>
      </c>
      <c r="R3325" s="7">
        <v>42736</v>
      </c>
      <c r="S3325" s="8">
        <f t="shared" si="416"/>
        <v>2017</v>
      </c>
      <c r="T3325" s="8">
        <v>2017</v>
      </c>
      <c r="U3325" s="8">
        <f t="shared" si="417"/>
        <v>5</v>
      </c>
      <c r="V3325" s="7">
        <v>2017</v>
      </c>
      <c r="W3325" t="s">
        <v>5854</v>
      </c>
      <c r="X3325" s="2">
        <v>1.3280000000000001</v>
      </c>
      <c r="Y3325" s="6">
        <f t="shared" si="414"/>
        <v>3.5450201542937994E-2</v>
      </c>
      <c r="AA3325">
        <v>15361225</v>
      </c>
      <c r="AB3325">
        <v>18894</v>
      </c>
      <c r="AD3325" t="s">
        <v>6</v>
      </c>
      <c r="AE3325">
        <v>16</v>
      </c>
      <c r="AG3325">
        <v>7888462</v>
      </c>
      <c r="AH3325" t="s">
        <v>19829</v>
      </c>
      <c r="AI3325" t="s">
        <v>19828</v>
      </c>
      <c r="AJ3325" t="s">
        <v>19827</v>
      </c>
      <c r="AK3325" t="s">
        <v>19826</v>
      </c>
      <c r="AL3325">
        <v>51</v>
      </c>
      <c r="AM3325" s="5">
        <f t="shared" si="418"/>
        <v>10.199999999999999</v>
      </c>
      <c r="AN3325" s="4">
        <f t="shared" si="415"/>
        <v>1.5448693676637636E-2</v>
      </c>
      <c r="AO3325" s="3"/>
      <c r="AP3325">
        <v>0</v>
      </c>
      <c r="AQ3325" t="s">
        <v>19825</v>
      </c>
      <c r="AR3325" t="s">
        <v>19824</v>
      </c>
      <c r="AS3325" t="s">
        <v>19823</v>
      </c>
      <c r="AT3325" s="2">
        <v>3.8340000000000001</v>
      </c>
      <c r="AU3325" s="1">
        <f t="shared" si="419"/>
        <v>2.9449749183047889</v>
      </c>
      <c r="AV3325" s="1">
        <f t="shared" si="420"/>
        <v>2.5449447609787814</v>
      </c>
      <c r="AW3325" s="1">
        <f t="shared" si="421"/>
        <v>2.144914603652774</v>
      </c>
    </row>
    <row r="3326" spans="1:49" x14ac:dyDescent="0.2">
      <c r="A3326">
        <v>3324</v>
      </c>
      <c r="B3326" t="s">
        <v>19822</v>
      </c>
      <c r="C3326" t="s">
        <v>19821</v>
      </c>
      <c r="F3326" t="s">
        <v>19820</v>
      </c>
      <c r="G3326" t="s">
        <v>14</v>
      </c>
      <c r="H3326" t="s">
        <v>13</v>
      </c>
      <c r="I3326" t="s">
        <v>19819</v>
      </c>
      <c r="J3326" t="s">
        <v>19818</v>
      </c>
      <c r="K3326" t="s">
        <v>19817</v>
      </c>
      <c r="L3326" t="s">
        <v>19816</v>
      </c>
      <c r="M3326" t="s">
        <v>12209</v>
      </c>
      <c r="N3326">
        <v>5</v>
      </c>
      <c r="O3326" t="s">
        <v>19815</v>
      </c>
      <c r="P3326" t="s">
        <v>19814</v>
      </c>
      <c r="Q3326" t="s">
        <v>19813</v>
      </c>
      <c r="R3326" s="7">
        <v>42736</v>
      </c>
      <c r="S3326" s="8">
        <f t="shared" si="416"/>
        <v>2017</v>
      </c>
      <c r="T3326" s="8">
        <v>2017</v>
      </c>
      <c r="U3326" s="8">
        <f t="shared" si="417"/>
        <v>5</v>
      </c>
      <c r="V3326" s="7">
        <v>2017</v>
      </c>
      <c r="W3326" t="s">
        <v>5854</v>
      </c>
      <c r="X3326" s="2">
        <v>1.3280000000000001</v>
      </c>
      <c r="Y3326" s="6">
        <f t="shared" si="414"/>
        <v>3.5450201542937994E-2</v>
      </c>
      <c r="AA3326">
        <v>15361225</v>
      </c>
      <c r="AB3326">
        <v>18894</v>
      </c>
      <c r="AD3326" t="s">
        <v>6</v>
      </c>
      <c r="AE3326">
        <v>16</v>
      </c>
      <c r="AG3326">
        <v>7883920</v>
      </c>
      <c r="AH3326" t="s">
        <v>19812</v>
      </c>
      <c r="AI3326" t="s">
        <v>19811</v>
      </c>
      <c r="AJ3326" t="s">
        <v>19810</v>
      </c>
      <c r="AK3326" t="s">
        <v>19809</v>
      </c>
      <c r="AL3326">
        <v>25</v>
      </c>
      <c r="AM3326" s="5">
        <f t="shared" si="418"/>
        <v>5</v>
      </c>
      <c r="AN3326" s="4">
        <f t="shared" si="415"/>
        <v>7.5728890571753124E-3</v>
      </c>
      <c r="AO3326" s="3"/>
      <c r="AP3326">
        <v>0</v>
      </c>
      <c r="AQ3326" t="s">
        <v>111</v>
      </c>
      <c r="AR3326">
        <v>160102219</v>
      </c>
      <c r="AS3326" t="s">
        <v>109</v>
      </c>
      <c r="AT3326" s="2">
        <v>3.8340000000000001</v>
      </c>
      <c r="AU3326" s="1">
        <f t="shared" si="419"/>
        <v>2.7087007797209193</v>
      </c>
      <c r="AV3326" s="1">
        <f t="shared" si="420"/>
        <v>2.1511545300056651</v>
      </c>
      <c r="AW3326" s="1">
        <f t="shared" si="421"/>
        <v>1.5936082802904115</v>
      </c>
    </row>
    <row r="3327" spans="1:49" x14ac:dyDescent="0.2">
      <c r="A3327">
        <v>3325</v>
      </c>
      <c r="B3327" t="s">
        <v>19808</v>
      </c>
      <c r="C3327" t="s">
        <v>19807</v>
      </c>
      <c r="F3327" t="s">
        <v>19806</v>
      </c>
      <c r="G3327" t="s">
        <v>14</v>
      </c>
      <c r="H3327" t="s">
        <v>13</v>
      </c>
      <c r="I3327" t="s">
        <v>19805</v>
      </c>
      <c r="J3327">
        <v>60025578</v>
      </c>
      <c r="K3327" t="s">
        <v>200</v>
      </c>
      <c r="L3327" t="s">
        <v>10</v>
      </c>
      <c r="M3327" t="s">
        <v>9</v>
      </c>
      <c r="N3327">
        <v>2</v>
      </c>
      <c r="O3327" t="s">
        <v>19804</v>
      </c>
      <c r="P3327" t="s">
        <v>19803</v>
      </c>
      <c r="Q3327" t="s">
        <v>11362</v>
      </c>
      <c r="R3327" s="7">
        <v>42736</v>
      </c>
      <c r="S3327" s="8">
        <f t="shared" si="416"/>
        <v>2017</v>
      </c>
      <c r="T3327" s="8">
        <v>2017</v>
      </c>
      <c r="U3327" s="8">
        <f t="shared" si="417"/>
        <v>5</v>
      </c>
      <c r="V3327" s="7">
        <v>2017</v>
      </c>
      <c r="W3327" t="s">
        <v>5854</v>
      </c>
      <c r="X3327" s="2">
        <v>1.3280000000000001</v>
      </c>
      <c r="Y3327" s="6">
        <f t="shared" si="414"/>
        <v>3.5450201542937994E-2</v>
      </c>
      <c r="AA3327">
        <v>15361225</v>
      </c>
      <c r="AB3327">
        <v>18894</v>
      </c>
      <c r="AD3327" t="s">
        <v>6</v>
      </c>
      <c r="AE3327">
        <v>16</v>
      </c>
      <c r="AG3327">
        <v>7891982</v>
      </c>
      <c r="AH3327" t="s">
        <v>19802</v>
      </c>
      <c r="AI3327" t="s">
        <v>19801</v>
      </c>
      <c r="AJ3327" t="s">
        <v>19800</v>
      </c>
      <c r="AK3327" t="s">
        <v>19799</v>
      </c>
      <c r="AL3327">
        <v>15</v>
      </c>
      <c r="AM3327" s="5">
        <f t="shared" si="418"/>
        <v>3</v>
      </c>
      <c r="AN3327" s="4">
        <f t="shared" si="415"/>
        <v>4.5437334343051876E-3</v>
      </c>
      <c r="AO3327" s="3"/>
      <c r="AP3327">
        <v>0</v>
      </c>
      <c r="AQ3327" t="s">
        <v>76</v>
      </c>
      <c r="AR3327">
        <v>61473228</v>
      </c>
      <c r="AS3327" t="s">
        <v>75</v>
      </c>
      <c r="AT3327" s="2">
        <v>3.8340000000000001</v>
      </c>
      <c r="AU3327" s="1">
        <f t="shared" si="419"/>
        <v>2.6178261110348151</v>
      </c>
      <c r="AV3327" s="1">
        <f t="shared" si="420"/>
        <v>1.9996967488621591</v>
      </c>
      <c r="AW3327" s="1">
        <f t="shared" si="421"/>
        <v>1.3815673866895029</v>
      </c>
    </row>
    <row r="3328" spans="1:49" x14ac:dyDescent="0.2">
      <c r="A3328">
        <v>3326</v>
      </c>
      <c r="B3328" t="s">
        <v>19798</v>
      </c>
      <c r="C3328" t="s">
        <v>19797</v>
      </c>
      <c r="F3328" t="s">
        <v>19796</v>
      </c>
      <c r="G3328" t="s">
        <v>14</v>
      </c>
      <c r="H3328" t="s">
        <v>13</v>
      </c>
      <c r="I3328" t="s">
        <v>19795</v>
      </c>
      <c r="J3328" t="s">
        <v>19794</v>
      </c>
      <c r="K3328" t="s">
        <v>19793</v>
      </c>
      <c r="L3328" t="s">
        <v>19792</v>
      </c>
      <c r="M3328" t="s">
        <v>85</v>
      </c>
      <c r="N3328">
        <v>4</v>
      </c>
      <c r="O3328" t="s">
        <v>19791</v>
      </c>
      <c r="P3328" t="s">
        <v>19790</v>
      </c>
      <c r="Q3328" t="s">
        <v>19789</v>
      </c>
      <c r="R3328" s="7">
        <v>42736</v>
      </c>
      <c r="S3328" s="8">
        <f t="shared" si="416"/>
        <v>2017</v>
      </c>
      <c r="T3328" s="8">
        <v>2017</v>
      </c>
      <c r="U3328" s="8">
        <f t="shared" si="417"/>
        <v>5</v>
      </c>
      <c r="V3328" s="7">
        <v>2017</v>
      </c>
      <c r="W3328" t="s">
        <v>5854</v>
      </c>
      <c r="X3328" s="2">
        <v>1.3280000000000001</v>
      </c>
      <c r="Y3328" s="6">
        <f t="shared" si="414"/>
        <v>3.5450201542937994E-2</v>
      </c>
      <c r="AA3328">
        <v>15361225</v>
      </c>
      <c r="AB3328">
        <v>18894</v>
      </c>
      <c r="AD3328" t="s">
        <v>6</v>
      </c>
      <c r="AE3328">
        <v>16</v>
      </c>
      <c r="AG3328">
        <v>7885027</v>
      </c>
      <c r="AH3328" t="s">
        <v>19788</v>
      </c>
      <c r="AI3328" t="s">
        <v>19787</v>
      </c>
      <c r="AJ3328" t="s">
        <v>19786</v>
      </c>
      <c r="AK3328" t="s">
        <v>19785</v>
      </c>
      <c r="AL3328">
        <v>35</v>
      </c>
      <c r="AM3328" s="5">
        <f t="shared" si="418"/>
        <v>7</v>
      </c>
      <c r="AN3328" s="4">
        <f t="shared" si="415"/>
        <v>1.0602044680045438E-2</v>
      </c>
      <c r="AO3328" s="3"/>
      <c r="AP3328">
        <v>0</v>
      </c>
      <c r="AR3328" t="s">
        <v>19784</v>
      </c>
      <c r="AS3328" t="s">
        <v>19783</v>
      </c>
      <c r="AT3328" s="2">
        <v>3.8340000000000001</v>
      </c>
      <c r="AU3328" s="1">
        <f t="shared" si="419"/>
        <v>2.7995754484070225</v>
      </c>
      <c r="AV3328" s="1">
        <f t="shared" si="420"/>
        <v>2.3026123111491712</v>
      </c>
      <c r="AW3328" s="1">
        <f t="shared" si="421"/>
        <v>1.8056491738913203</v>
      </c>
    </row>
    <row r="3329" spans="1:49" x14ac:dyDescent="0.2">
      <c r="A3329">
        <v>3327</v>
      </c>
      <c r="B3329" t="s">
        <v>19782</v>
      </c>
      <c r="C3329" t="s">
        <v>19781</v>
      </c>
      <c r="F3329" t="s">
        <v>19780</v>
      </c>
      <c r="G3329" t="s">
        <v>14</v>
      </c>
      <c r="H3329" t="s">
        <v>13</v>
      </c>
      <c r="I3329" t="s">
        <v>19182</v>
      </c>
      <c r="J3329">
        <v>60000221</v>
      </c>
      <c r="K3329" t="s">
        <v>139</v>
      </c>
      <c r="L3329" t="s">
        <v>138</v>
      </c>
      <c r="M3329" t="s">
        <v>137</v>
      </c>
      <c r="N3329">
        <v>2</v>
      </c>
      <c r="O3329" t="s">
        <v>19779</v>
      </c>
      <c r="P3329" t="s">
        <v>19778</v>
      </c>
      <c r="Q3329" t="s">
        <v>12827</v>
      </c>
      <c r="R3329" s="7">
        <v>42736</v>
      </c>
      <c r="S3329" s="8">
        <f t="shared" si="416"/>
        <v>2017</v>
      </c>
      <c r="T3329" s="8">
        <v>2017</v>
      </c>
      <c r="U3329" s="8">
        <f t="shared" si="417"/>
        <v>5</v>
      </c>
      <c r="V3329" s="7">
        <v>2017</v>
      </c>
      <c r="W3329" t="s">
        <v>5854</v>
      </c>
      <c r="X3329" s="2">
        <v>1.3280000000000001</v>
      </c>
      <c r="Y3329" s="6">
        <f t="shared" si="414"/>
        <v>3.5450201542937994E-2</v>
      </c>
      <c r="AA3329">
        <v>15361225</v>
      </c>
      <c r="AB3329">
        <v>18894</v>
      </c>
      <c r="AD3329" t="s">
        <v>6</v>
      </c>
      <c r="AE3329">
        <v>16</v>
      </c>
      <c r="AG3329">
        <v>7891992</v>
      </c>
      <c r="AH3329" t="s">
        <v>19777</v>
      </c>
      <c r="AI3329" t="s">
        <v>19776</v>
      </c>
      <c r="AJ3329" t="s">
        <v>19775</v>
      </c>
      <c r="AK3329" t="s">
        <v>19774</v>
      </c>
      <c r="AL3329">
        <v>1</v>
      </c>
      <c r="AM3329" s="5">
        <f t="shared" si="418"/>
        <v>0.2</v>
      </c>
      <c r="AN3329" s="4">
        <f t="shared" si="415"/>
        <v>3.0291556228701253E-4</v>
      </c>
      <c r="AO3329" s="3"/>
      <c r="AP3329">
        <v>0</v>
      </c>
      <c r="AR3329" t="s">
        <v>19773</v>
      </c>
      <c r="AT3329" s="2">
        <v>3.8340000000000001</v>
      </c>
      <c r="AU3329" s="1">
        <f t="shared" si="419"/>
        <v>2.4906015748742698</v>
      </c>
      <c r="AV3329" s="1">
        <f t="shared" si="420"/>
        <v>1.7876558552612503</v>
      </c>
      <c r="AW3329" s="1">
        <f t="shared" si="421"/>
        <v>1.0847101356482307</v>
      </c>
    </row>
    <row r="3330" spans="1:49" x14ac:dyDescent="0.2">
      <c r="A3330">
        <v>3328</v>
      </c>
      <c r="B3330" t="s">
        <v>19772</v>
      </c>
      <c r="C3330" t="s">
        <v>19771</v>
      </c>
      <c r="F3330" t="s">
        <v>19770</v>
      </c>
      <c r="G3330" t="s">
        <v>14</v>
      </c>
      <c r="H3330" t="s">
        <v>13</v>
      </c>
      <c r="I3330" t="s">
        <v>15865</v>
      </c>
      <c r="J3330" t="s">
        <v>15864</v>
      </c>
      <c r="K3330" t="s">
        <v>15863</v>
      </c>
      <c r="L3330" t="s">
        <v>15862</v>
      </c>
      <c r="M3330" t="s">
        <v>85</v>
      </c>
      <c r="N3330">
        <v>4</v>
      </c>
      <c r="O3330" t="s">
        <v>19769</v>
      </c>
      <c r="P3330" t="s">
        <v>19768</v>
      </c>
      <c r="Q3330" t="s">
        <v>19767</v>
      </c>
      <c r="R3330" s="7">
        <v>42736</v>
      </c>
      <c r="S3330" s="8">
        <f t="shared" si="416"/>
        <v>2017</v>
      </c>
      <c r="T3330" s="8">
        <v>2017</v>
      </c>
      <c r="U3330" s="8">
        <f t="shared" si="417"/>
        <v>5</v>
      </c>
      <c r="V3330" s="7">
        <v>2017</v>
      </c>
      <c r="W3330" t="s">
        <v>5854</v>
      </c>
      <c r="X3330" s="2">
        <v>1.3280000000000001</v>
      </c>
      <c r="Y3330" s="6">
        <f t="shared" si="414"/>
        <v>3.5450201542937994E-2</v>
      </c>
      <c r="AA3330">
        <v>15361225</v>
      </c>
      <c r="AB3330">
        <v>18894</v>
      </c>
      <c r="AD3330" t="s">
        <v>6</v>
      </c>
      <c r="AE3330">
        <v>16</v>
      </c>
      <c r="AG3330">
        <v>7891048</v>
      </c>
      <c r="AH3330" t="s">
        <v>19766</v>
      </c>
      <c r="AI3330" t="s">
        <v>19765</v>
      </c>
      <c r="AJ3330" t="s">
        <v>19764</v>
      </c>
      <c r="AK3330" t="s">
        <v>19763</v>
      </c>
      <c r="AL3330">
        <v>10</v>
      </c>
      <c r="AM3330" s="5">
        <f t="shared" si="418"/>
        <v>2</v>
      </c>
      <c r="AN3330" s="4">
        <f t="shared" si="415"/>
        <v>3.0291556228701248E-3</v>
      </c>
      <c r="AO3330" s="3"/>
      <c r="AP3330">
        <v>0</v>
      </c>
      <c r="AQ3330" t="s">
        <v>76</v>
      </c>
      <c r="AR3330">
        <v>61401065</v>
      </c>
      <c r="AS3330" t="s">
        <v>75</v>
      </c>
      <c r="AT3330" s="2">
        <v>3.8340000000000001</v>
      </c>
      <c r="AU3330" s="1">
        <f t="shared" si="419"/>
        <v>2.5723887766917635</v>
      </c>
      <c r="AV3330" s="1">
        <f t="shared" si="420"/>
        <v>1.9239678582904058</v>
      </c>
      <c r="AW3330" s="1">
        <f t="shared" si="421"/>
        <v>1.2755469398890484</v>
      </c>
    </row>
    <row r="3331" spans="1:49" x14ac:dyDescent="0.2">
      <c r="A3331">
        <v>3329</v>
      </c>
      <c r="B3331" t="s">
        <v>19762</v>
      </c>
      <c r="C3331" t="s">
        <v>19761</v>
      </c>
      <c r="F3331" t="s">
        <v>19760</v>
      </c>
      <c r="G3331" t="s">
        <v>14</v>
      </c>
      <c r="H3331" t="s">
        <v>13</v>
      </c>
      <c r="I3331" t="s">
        <v>2709</v>
      </c>
      <c r="J3331">
        <v>60024542</v>
      </c>
      <c r="K3331" t="s">
        <v>3483</v>
      </c>
      <c r="L3331" t="s">
        <v>3482</v>
      </c>
      <c r="M3331" t="s">
        <v>9</v>
      </c>
      <c r="N3331">
        <v>4</v>
      </c>
      <c r="O3331" t="s">
        <v>19759</v>
      </c>
      <c r="P3331" t="s">
        <v>19758</v>
      </c>
      <c r="Q3331" t="s">
        <v>3479</v>
      </c>
      <c r="R3331" s="7">
        <v>42736</v>
      </c>
      <c r="S3331" s="8">
        <f t="shared" si="416"/>
        <v>2017</v>
      </c>
      <c r="T3331" s="8">
        <v>2017</v>
      </c>
      <c r="U3331" s="8">
        <f t="shared" si="417"/>
        <v>5</v>
      </c>
      <c r="V3331" s="7">
        <v>2017</v>
      </c>
      <c r="W3331" t="s">
        <v>5854</v>
      </c>
      <c r="X3331" s="2">
        <v>1.3280000000000001</v>
      </c>
      <c r="Y3331" s="6">
        <f t="shared" ref="Y3331:Y3394" si="422">(X3331-$Z$3)/($Z$2-$Z$3)</f>
        <v>3.5450201542937994E-2</v>
      </c>
      <c r="AA3331">
        <v>15361225</v>
      </c>
      <c r="AB3331">
        <v>18894</v>
      </c>
      <c r="AD3331" t="s">
        <v>6</v>
      </c>
      <c r="AE3331">
        <v>16</v>
      </c>
      <c r="AG3331">
        <v>7888907</v>
      </c>
      <c r="AH3331" t="s">
        <v>19757</v>
      </c>
      <c r="AI3331" t="s">
        <v>19756</v>
      </c>
      <c r="AJ3331" t="s">
        <v>19755</v>
      </c>
      <c r="AK3331" t="s">
        <v>19754</v>
      </c>
      <c r="AL3331">
        <v>26</v>
      </c>
      <c r="AM3331" s="5">
        <f t="shared" si="418"/>
        <v>5.2</v>
      </c>
      <c r="AN3331" s="4">
        <f t="shared" ref="AN3331:AN3394" si="423">(AM3331-$AO$3)/($AO$2-$AO$3)</f>
        <v>7.8758046194623253E-3</v>
      </c>
      <c r="AO3331" s="3"/>
      <c r="AP3331">
        <v>0</v>
      </c>
      <c r="AQ3331" t="s">
        <v>76</v>
      </c>
      <c r="AR3331">
        <v>61571194</v>
      </c>
      <c r="AS3331" t="s">
        <v>75</v>
      </c>
      <c r="AT3331" s="2">
        <v>3.8340000000000001</v>
      </c>
      <c r="AU3331" s="1">
        <f t="shared" si="419"/>
        <v>2.7177882465895293</v>
      </c>
      <c r="AV3331" s="1">
        <f t="shared" si="420"/>
        <v>2.1663003081200158</v>
      </c>
      <c r="AW3331" s="1">
        <f t="shared" si="421"/>
        <v>1.6148123696505028</v>
      </c>
    </row>
    <row r="3332" spans="1:49" x14ac:dyDescent="0.2">
      <c r="A3332">
        <v>3330</v>
      </c>
      <c r="B3332" t="s">
        <v>19753</v>
      </c>
      <c r="C3332" t="s">
        <v>19752</v>
      </c>
      <c r="F3332" t="s">
        <v>19751</v>
      </c>
      <c r="G3332" t="s">
        <v>14</v>
      </c>
      <c r="H3332" t="s">
        <v>13</v>
      </c>
      <c r="I3332" t="s">
        <v>19750</v>
      </c>
      <c r="J3332" t="s">
        <v>19749</v>
      </c>
      <c r="K3332" t="s">
        <v>19748</v>
      </c>
      <c r="L3332" t="s">
        <v>19747</v>
      </c>
      <c r="M3332" t="s">
        <v>19746</v>
      </c>
      <c r="N3332">
        <v>4</v>
      </c>
      <c r="O3332" t="s">
        <v>19745</v>
      </c>
      <c r="P3332" t="s">
        <v>19744</v>
      </c>
      <c r="Q3332" t="s">
        <v>19743</v>
      </c>
      <c r="R3332" s="7">
        <v>42736</v>
      </c>
      <c r="S3332" s="8">
        <f t="shared" si="416"/>
        <v>2017</v>
      </c>
      <c r="T3332" s="8">
        <v>2017</v>
      </c>
      <c r="U3332" s="8">
        <f t="shared" si="417"/>
        <v>5</v>
      </c>
      <c r="V3332" s="7">
        <v>2017</v>
      </c>
      <c r="W3332" t="s">
        <v>7935</v>
      </c>
      <c r="X3332" s="2">
        <v>0.92700000000000005</v>
      </c>
      <c r="Y3332" s="6">
        <f t="shared" si="422"/>
        <v>2.4745735564987589E-2</v>
      </c>
      <c r="AB3332">
        <v>21100239256</v>
      </c>
      <c r="AC3332">
        <v>21678359</v>
      </c>
      <c r="AD3332" t="s">
        <v>6</v>
      </c>
      <c r="AE3332">
        <v>2017</v>
      </c>
      <c r="AF3332">
        <v>9</v>
      </c>
      <c r="AG3332" t="s">
        <v>19742</v>
      </c>
      <c r="AI3332" t="s">
        <v>19741</v>
      </c>
      <c r="AJ3332" t="s">
        <v>19740</v>
      </c>
      <c r="AK3332" t="s">
        <v>19739</v>
      </c>
      <c r="AL3332">
        <v>1</v>
      </c>
      <c r="AM3332" s="5">
        <f t="shared" si="418"/>
        <v>0.2</v>
      </c>
      <c r="AN3332" s="4">
        <f t="shared" si="423"/>
        <v>3.0291556228701253E-4</v>
      </c>
      <c r="AO3332" s="3"/>
      <c r="AP3332">
        <v>1</v>
      </c>
      <c r="AQ3332" t="s">
        <v>503</v>
      </c>
      <c r="AR3332" t="s">
        <v>19738</v>
      </c>
      <c r="AS3332" t="s">
        <v>19737</v>
      </c>
      <c r="AT3332" s="2">
        <v>2.984</v>
      </c>
      <c r="AU3332" s="1">
        <f t="shared" si="419"/>
        <v>1.7412889564177414</v>
      </c>
      <c r="AV3332" s="1">
        <f t="shared" si="420"/>
        <v>1.2524325563637302</v>
      </c>
      <c r="AW3332" s="1">
        <f t="shared" si="421"/>
        <v>0.76357615630971853</v>
      </c>
    </row>
    <row r="3333" spans="1:49" x14ac:dyDescent="0.2">
      <c r="A3333">
        <v>3331</v>
      </c>
      <c r="B3333" t="s">
        <v>19736</v>
      </c>
      <c r="C3333" t="s">
        <v>19735</v>
      </c>
      <c r="F3333" t="s">
        <v>19734</v>
      </c>
      <c r="G3333" t="s">
        <v>14</v>
      </c>
      <c r="H3333" t="s">
        <v>13</v>
      </c>
      <c r="I3333" t="s">
        <v>19733</v>
      </c>
      <c r="J3333" t="s">
        <v>19732</v>
      </c>
      <c r="K3333" t="s">
        <v>19731</v>
      </c>
      <c r="L3333" t="s">
        <v>19730</v>
      </c>
      <c r="M3333" t="s">
        <v>19729</v>
      </c>
      <c r="N3333">
        <v>3</v>
      </c>
      <c r="O3333" t="s">
        <v>19728</v>
      </c>
      <c r="P3333" t="s">
        <v>19727</v>
      </c>
      <c r="Q3333" t="s">
        <v>19726</v>
      </c>
      <c r="R3333" s="7">
        <v>42736</v>
      </c>
      <c r="S3333" s="8">
        <f t="shared" si="416"/>
        <v>2017</v>
      </c>
      <c r="T3333" s="8">
        <v>2017</v>
      </c>
      <c r="U3333" s="8">
        <f t="shared" si="417"/>
        <v>5</v>
      </c>
      <c r="V3333" s="7">
        <v>2017</v>
      </c>
      <c r="W3333" t="s">
        <v>19725</v>
      </c>
      <c r="X3333" s="2">
        <v>0.14599999999999999</v>
      </c>
      <c r="Y3333" s="6">
        <f t="shared" si="422"/>
        <v>3.8973866154133631E-3</v>
      </c>
      <c r="AA3333">
        <v>2357208</v>
      </c>
      <c r="AB3333">
        <v>28843</v>
      </c>
      <c r="AD3333" t="s">
        <v>6</v>
      </c>
      <c r="AE3333">
        <v>63</v>
      </c>
      <c r="AF3333">
        <v>2</v>
      </c>
      <c r="AH3333" t="s">
        <v>10523</v>
      </c>
      <c r="AI3333" t="s">
        <v>19724</v>
      </c>
      <c r="AJ3333" t="s">
        <v>19723</v>
      </c>
      <c r="AK3333" t="s">
        <v>19722</v>
      </c>
      <c r="AL3333">
        <v>1</v>
      </c>
      <c r="AM3333" s="5">
        <f t="shared" si="418"/>
        <v>0.2</v>
      </c>
      <c r="AN3333" s="4">
        <f t="shared" si="423"/>
        <v>3.0291556228701253E-4</v>
      </c>
      <c r="AO3333" s="3"/>
      <c r="AP3333">
        <v>1</v>
      </c>
      <c r="AQ3333" t="s">
        <v>931</v>
      </c>
      <c r="AR3333" t="s">
        <v>19721</v>
      </c>
      <c r="AS3333" t="s">
        <v>19720</v>
      </c>
      <c r="AT3333" s="2" t="s">
        <v>0</v>
      </c>
      <c r="AU3333" s="1">
        <f t="shared" si="419"/>
        <v>0.28190452994754578</v>
      </c>
      <c r="AV3333" s="1">
        <f t="shared" si="420"/>
        <v>0.21001510888501879</v>
      </c>
      <c r="AW3333" s="1">
        <f t="shared" si="421"/>
        <v>0.13812568782249177</v>
      </c>
    </row>
    <row r="3334" spans="1:49" x14ac:dyDescent="0.2">
      <c r="A3334">
        <v>3332</v>
      </c>
      <c r="B3334" t="s">
        <v>19719</v>
      </c>
      <c r="C3334" t="s">
        <v>19718</v>
      </c>
      <c r="F3334" t="s">
        <v>19717</v>
      </c>
      <c r="G3334" t="s">
        <v>14</v>
      </c>
      <c r="H3334" t="s">
        <v>13</v>
      </c>
      <c r="I3334" t="s">
        <v>19716</v>
      </c>
      <c r="J3334" t="s">
        <v>19715</v>
      </c>
      <c r="K3334" t="s">
        <v>19714</v>
      </c>
      <c r="L3334" t="s">
        <v>19713</v>
      </c>
      <c r="M3334" t="s">
        <v>5352</v>
      </c>
      <c r="N3334">
        <v>4</v>
      </c>
      <c r="O3334" t="s">
        <v>19712</v>
      </c>
      <c r="P3334" t="s">
        <v>19711</v>
      </c>
      <c r="Q3334" t="s">
        <v>19710</v>
      </c>
      <c r="R3334" s="7">
        <v>42736</v>
      </c>
      <c r="S3334" s="8">
        <f t="shared" si="416"/>
        <v>2017</v>
      </c>
      <c r="T3334" s="8">
        <v>2017</v>
      </c>
      <c r="U3334" s="8">
        <f t="shared" si="417"/>
        <v>5</v>
      </c>
      <c r="V3334" s="7">
        <v>2017</v>
      </c>
      <c r="W3334" t="s">
        <v>19709</v>
      </c>
      <c r="X3334" s="2" t="s">
        <v>0</v>
      </c>
      <c r="Y3334" s="6" t="e">
        <f t="shared" si="422"/>
        <v>#VALUE!</v>
      </c>
      <c r="AA3334">
        <v>20054262</v>
      </c>
      <c r="AB3334">
        <v>21100806998</v>
      </c>
      <c r="AC3334">
        <v>22076379</v>
      </c>
      <c r="AD3334" t="s">
        <v>6</v>
      </c>
      <c r="AE3334">
        <v>10</v>
      </c>
      <c r="AF3334">
        <v>2</v>
      </c>
      <c r="AH3334" t="s">
        <v>19708</v>
      </c>
      <c r="AI3334" t="s">
        <v>19707</v>
      </c>
      <c r="AJ3334" t="s">
        <v>19706</v>
      </c>
      <c r="AK3334" t="s">
        <v>19705</v>
      </c>
      <c r="AL3334">
        <v>1</v>
      </c>
      <c r="AM3334" s="5">
        <f t="shared" si="418"/>
        <v>0.2</v>
      </c>
      <c r="AN3334" s="4">
        <f t="shared" si="423"/>
        <v>3.0291556228701253E-4</v>
      </c>
      <c r="AO3334" s="3"/>
      <c r="AP3334">
        <v>1</v>
      </c>
      <c r="AR3334" t="s">
        <v>1</v>
      </c>
      <c r="AT3334" s="2" t="s">
        <v>0</v>
      </c>
      <c r="AU3334" s="1" t="e">
        <f t="shared" si="419"/>
        <v>#VALUE!</v>
      </c>
      <c r="AV3334" s="1" t="e">
        <f t="shared" si="420"/>
        <v>#VALUE!</v>
      </c>
      <c r="AW3334" s="1" t="e">
        <f t="shared" si="421"/>
        <v>#VALUE!</v>
      </c>
    </row>
    <row r="3335" spans="1:49" x14ac:dyDescent="0.2">
      <c r="A3335">
        <v>3333</v>
      </c>
      <c r="B3335" t="s">
        <v>19704</v>
      </c>
      <c r="C3335" t="s">
        <v>19703</v>
      </c>
      <c r="F3335" t="s">
        <v>19702</v>
      </c>
      <c r="G3335" t="s">
        <v>14</v>
      </c>
      <c r="H3335" t="s">
        <v>13</v>
      </c>
      <c r="I3335" t="s">
        <v>19701</v>
      </c>
      <c r="J3335" t="s">
        <v>19700</v>
      </c>
      <c r="K3335" t="s">
        <v>19699</v>
      </c>
      <c r="L3335" t="s">
        <v>19698</v>
      </c>
      <c r="M3335" t="s">
        <v>7150</v>
      </c>
      <c r="N3335">
        <v>3</v>
      </c>
      <c r="O3335" t="s">
        <v>19697</v>
      </c>
      <c r="P3335" t="s">
        <v>19696</v>
      </c>
      <c r="Q3335" t="s">
        <v>19695</v>
      </c>
      <c r="R3335" s="7">
        <v>42736</v>
      </c>
      <c r="S3335" s="8">
        <f t="shared" si="416"/>
        <v>2017</v>
      </c>
      <c r="T3335" s="8">
        <v>2017</v>
      </c>
      <c r="U3335" s="8">
        <f t="shared" si="417"/>
        <v>5</v>
      </c>
      <c r="V3335" s="7">
        <v>2017</v>
      </c>
      <c r="W3335" t="s">
        <v>7290</v>
      </c>
      <c r="X3335" s="2">
        <v>0.58699999999999997</v>
      </c>
      <c r="Y3335" s="6">
        <f t="shared" si="422"/>
        <v>1.5669629748271536E-2</v>
      </c>
      <c r="AB3335">
        <v>21100374601</v>
      </c>
      <c r="AC3335">
        <v>21693536</v>
      </c>
      <c r="AD3335" t="s">
        <v>6</v>
      </c>
      <c r="AE3335">
        <v>5</v>
      </c>
      <c r="AG3335">
        <v>7926352</v>
      </c>
      <c r="AH3335" t="s">
        <v>19694</v>
      </c>
      <c r="AI3335" t="s">
        <v>19693</v>
      </c>
      <c r="AJ3335" t="s">
        <v>19692</v>
      </c>
      <c r="AK3335" t="s">
        <v>19691</v>
      </c>
      <c r="AL3335">
        <v>16</v>
      </c>
      <c r="AM3335" s="5">
        <f t="shared" si="418"/>
        <v>3.2</v>
      </c>
      <c r="AN3335" s="4">
        <f t="shared" si="423"/>
        <v>4.8466489965922005E-3</v>
      </c>
      <c r="AO3335" s="3"/>
      <c r="AP3335">
        <v>1</v>
      </c>
      <c r="AQ3335" t="s">
        <v>3040</v>
      </c>
      <c r="AR3335" t="s">
        <v>19690</v>
      </c>
      <c r="AS3335" t="s">
        <v>3038</v>
      </c>
      <c r="AT3335" s="2">
        <v>3.367</v>
      </c>
      <c r="AU3335" s="1">
        <f t="shared" si="419"/>
        <v>1.2422735522767734</v>
      </c>
      <c r="AV3335" s="1">
        <f t="shared" si="420"/>
        <v>1.0258139372431867</v>
      </c>
      <c r="AW3335" s="1">
        <f t="shared" si="421"/>
        <v>0.80935432220960013</v>
      </c>
    </row>
    <row r="3336" spans="1:49" x14ac:dyDescent="0.2">
      <c r="A3336">
        <v>3334</v>
      </c>
      <c r="B3336" t="s">
        <v>19689</v>
      </c>
      <c r="C3336" t="s">
        <v>19688</v>
      </c>
      <c r="F3336" t="s">
        <v>19687</v>
      </c>
      <c r="G3336" t="s">
        <v>14</v>
      </c>
      <c r="H3336" t="s">
        <v>13</v>
      </c>
      <c r="I3336" t="s">
        <v>19686</v>
      </c>
      <c r="J3336" t="s">
        <v>19685</v>
      </c>
      <c r="K3336" t="s">
        <v>19684</v>
      </c>
      <c r="L3336" t="s">
        <v>19683</v>
      </c>
      <c r="M3336" t="s">
        <v>3295</v>
      </c>
      <c r="N3336">
        <v>5</v>
      </c>
      <c r="O3336" t="s">
        <v>19682</v>
      </c>
      <c r="P3336" t="s">
        <v>19681</v>
      </c>
      <c r="Q3336" t="s">
        <v>19680</v>
      </c>
      <c r="R3336" s="7">
        <v>42736</v>
      </c>
      <c r="S3336" s="8">
        <f t="shared" si="416"/>
        <v>2017</v>
      </c>
      <c r="T3336" s="8">
        <v>2017</v>
      </c>
      <c r="U3336" s="8">
        <f t="shared" si="417"/>
        <v>5</v>
      </c>
      <c r="V3336" s="7">
        <v>2017</v>
      </c>
      <c r="W3336" t="s">
        <v>733</v>
      </c>
      <c r="X3336" s="2">
        <v>1.3720000000000001</v>
      </c>
      <c r="Y3336" s="6">
        <f t="shared" si="422"/>
        <v>3.662475641333654E-2</v>
      </c>
      <c r="AA3336">
        <v>189480</v>
      </c>
      <c r="AB3336">
        <v>17366</v>
      </c>
      <c r="AD3336" t="s">
        <v>6</v>
      </c>
      <c r="AE3336">
        <v>65</v>
      </c>
      <c r="AF3336">
        <v>12</v>
      </c>
      <c r="AG3336">
        <v>7990561</v>
      </c>
      <c r="AH3336" t="s">
        <v>19679</v>
      </c>
      <c r="AI3336" t="s">
        <v>19678</v>
      </c>
      <c r="AK3336" t="s">
        <v>19677</v>
      </c>
      <c r="AL3336">
        <v>4</v>
      </c>
      <c r="AM3336" s="5">
        <f t="shared" si="418"/>
        <v>0.8</v>
      </c>
      <c r="AN3336" s="4">
        <f t="shared" si="423"/>
        <v>1.2116622491480501E-3</v>
      </c>
      <c r="AO3336" s="3"/>
      <c r="AP3336">
        <v>0</v>
      </c>
      <c r="AQ3336" t="s">
        <v>7918</v>
      </c>
      <c r="AR3336" t="s">
        <v>1</v>
      </c>
      <c r="AS3336" t="s">
        <v>7917</v>
      </c>
      <c r="AT3336" s="2" t="s">
        <v>0</v>
      </c>
      <c r="AU3336" s="1">
        <f t="shared" si="419"/>
        <v>2.600082816407999</v>
      </c>
      <c r="AV3336" s="1">
        <f t="shared" si="420"/>
        <v>1.8918209331242295</v>
      </c>
      <c r="AW3336" s="1">
        <f t="shared" si="421"/>
        <v>1.1835590498404598</v>
      </c>
    </row>
    <row r="3337" spans="1:49" x14ac:dyDescent="0.2">
      <c r="A3337">
        <v>3335</v>
      </c>
      <c r="B3337" t="s">
        <v>19676</v>
      </c>
      <c r="C3337" t="s">
        <v>19675</v>
      </c>
      <c r="F3337" t="s">
        <v>19674</v>
      </c>
      <c r="G3337" t="s">
        <v>14</v>
      </c>
      <c r="H3337" t="s">
        <v>13</v>
      </c>
      <c r="I3337" t="s">
        <v>6632</v>
      </c>
      <c r="J3337">
        <v>60009400</v>
      </c>
      <c r="K3337" t="s">
        <v>19673</v>
      </c>
      <c r="L3337" t="s">
        <v>1168</v>
      </c>
      <c r="M3337" t="s">
        <v>9</v>
      </c>
      <c r="N3337">
        <v>2</v>
      </c>
      <c r="O3337" t="s">
        <v>19672</v>
      </c>
      <c r="P3337" t="s">
        <v>19671</v>
      </c>
      <c r="Q3337" t="s">
        <v>19670</v>
      </c>
      <c r="R3337" s="7">
        <v>42736</v>
      </c>
      <c r="S3337" s="8">
        <f t="shared" si="416"/>
        <v>2017</v>
      </c>
      <c r="T3337" s="8">
        <v>2017</v>
      </c>
      <c r="U3337" s="8">
        <f t="shared" si="417"/>
        <v>5</v>
      </c>
      <c r="V3337" s="7">
        <v>2017</v>
      </c>
      <c r="W3337" t="s">
        <v>7290</v>
      </c>
      <c r="X3337" s="2">
        <v>0.58699999999999997</v>
      </c>
      <c r="Y3337" s="6">
        <f t="shared" si="422"/>
        <v>1.5669629748271536E-2</v>
      </c>
      <c r="AB3337">
        <v>21100374601</v>
      </c>
      <c r="AC3337">
        <v>21693536</v>
      </c>
      <c r="AD3337" t="s">
        <v>6</v>
      </c>
      <c r="AE3337">
        <v>5</v>
      </c>
      <c r="AG3337">
        <v>7921595</v>
      </c>
      <c r="AH3337" t="s">
        <v>19669</v>
      </c>
      <c r="AI3337" t="s">
        <v>19668</v>
      </c>
      <c r="AJ3337" t="s">
        <v>19667</v>
      </c>
      <c r="AK3337" t="s">
        <v>19666</v>
      </c>
      <c r="AL3337">
        <v>2</v>
      </c>
      <c r="AM3337" s="5">
        <f t="shared" si="418"/>
        <v>0.4</v>
      </c>
      <c r="AN3337" s="4">
        <f t="shared" si="423"/>
        <v>6.0583112457402507E-4</v>
      </c>
      <c r="AO3337" s="3"/>
      <c r="AP3337">
        <v>1</v>
      </c>
      <c r="AR3337" t="s">
        <v>1</v>
      </c>
      <c r="AT3337" s="2">
        <v>3.367</v>
      </c>
      <c r="AU3337" s="1">
        <f t="shared" si="419"/>
        <v>1.1150490161162281</v>
      </c>
      <c r="AV3337" s="1">
        <f t="shared" si="420"/>
        <v>0.81377304364227809</v>
      </c>
      <c r="AW3337" s="1">
        <f t="shared" si="421"/>
        <v>0.51249707116832777</v>
      </c>
    </row>
    <row r="3338" spans="1:49" x14ac:dyDescent="0.2">
      <c r="A3338">
        <v>3336</v>
      </c>
      <c r="B3338" t="s">
        <v>19665</v>
      </c>
      <c r="C3338" t="s">
        <v>19664</v>
      </c>
      <c r="F3338" t="s">
        <v>19663</v>
      </c>
      <c r="G3338" t="s">
        <v>14</v>
      </c>
      <c r="H3338" t="s">
        <v>13</v>
      </c>
      <c r="I3338" t="s">
        <v>19662</v>
      </c>
      <c r="J3338">
        <v>60008724</v>
      </c>
      <c r="K3338" t="s">
        <v>7595</v>
      </c>
      <c r="L3338" t="s">
        <v>7594</v>
      </c>
      <c r="M3338" t="s">
        <v>137</v>
      </c>
      <c r="N3338">
        <v>4</v>
      </c>
      <c r="O3338" t="s">
        <v>19661</v>
      </c>
      <c r="P3338" t="s">
        <v>19660</v>
      </c>
      <c r="Q3338" t="s">
        <v>19659</v>
      </c>
      <c r="R3338" s="7">
        <v>42736</v>
      </c>
      <c r="S3338" s="8">
        <f t="shared" si="416"/>
        <v>2017</v>
      </c>
      <c r="T3338" s="8">
        <v>2017</v>
      </c>
      <c r="U3338" s="8">
        <f t="shared" si="417"/>
        <v>5</v>
      </c>
      <c r="V3338" s="7">
        <v>2017</v>
      </c>
      <c r="W3338" t="s">
        <v>7290</v>
      </c>
      <c r="X3338" s="2">
        <v>0.58699999999999997</v>
      </c>
      <c r="Y3338" s="6">
        <f t="shared" si="422"/>
        <v>1.5669629748271536E-2</v>
      </c>
      <c r="AB3338">
        <v>21100374601</v>
      </c>
      <c r="AC3338">
        <v>21693536</v>
      </c>
      <c r="AD3338" t="s">
        <v>6</v>
      </c>
      <c r="AE3338">
        <v>5</v>
      </c>
      <c r="AG3338">
        <v>7927395</v>
      </c>
      <c r="AH3338" t="s">
        <v>19658</v>
      </c>
      <c r="AI3338" t="s">
        <v>19657</v>
      </c>
      <c r="AJ3338" t="s">
        <v>19656</v>
      </c>
      <c r="AK3338" t="s">
        <v>19655</v>
      </c>
      <c r="AL3338">
        <v>27</v>
      </c>
      <c r="AM3338" s="5">
        <f t="shared" si="418"/>
        <v>5.4</v>
      </c>
      <c r="AN3338" s="4">
        <f t="shared" si="423"/>
        <v>8.1787201817493382E-3</v>
      </c>
      <c r="AO3338" s="3"/>
      <c r="AP3338">
        <v>1</v>
      </c>
      <c r="AR3338" t="s">
        <v>19654</v>
      </c>
      <c r="AT3338" s="2">
        <v>3.367</v>
      </c>
      <c r="AU3338" s="1">
        <f t="shared" si="419"/>
        <v>1.3422356878314876</v>
      </c>
      <c r="AV3338" s="1">
        <f t="shared" si="420"/>
        <v>1.1924174965010437</v>
      </c>
      <c r="AW3338" s="1">
        <f t="shared" si="421"/>
        <v>1.0425993051705997</v>
      </c>
    </row>
    <row r="3339" spans="1:49" x14ac:dyDescent="0.2">
      <c r="A3339">
        <v>3337</v>
      </c>
      <c r="B3339" t="s">
        <v>19653</v>
      </c>
      <c r="C3339" t="s">
        <v>19652</v>
      </c>
      <c r="F3339" t="s">
        <v>19651</v>
      </c>
      <c r="G3339" t="s">
        <v>14</v>
      </c>
      <c r="H3339" t="s">
        <v>13</v>
      </c>
      <c r="I3339" t="s">
        <v>19650</v>
      </c>
      <c r="J3339" t="s">
        <v>10604</v>
      </c>
      <c r="K3339" t="s">
        <v>10603</v>
      </c>
      <c r="L3339" t="s">
        <v>10602</v>
      </c>
      <c r="M3339" t="s">
        <v>10601</v>
      </c>
      <c r="N3339">
        <v>4</v>
      </c>
      <c r="O3339" t="s">
        <v>19649</v>
      </c>
      <c r="P3339" t="s">
        <v>19648</v>
      </c>
      <c r="Q3339" t="s">
        <v>19647</v>
      </c>
      <c r="R3339" s="7">
        <v>42736</v>
      </c>
      <c r="S3339" s="8">
        <f t="shared" si="416"/>
        <v>2017</v>
      </c>
      <c r="T3339" s="8">
        <v>2017</v>
      </c>
      <c r="U3339" s="8">
        <f t="shared" si="417"/>
        <v>5</v>
      </c>
      <c r="V3339" s="7">
        <v>2017</v>
      </c>
      <c r="W3339" t="s">
        <v>7290</v>
      </c>
      <c r="X3339" s="2">
        <v>0.58699999999999997</v>
      </c>
      <c r="Y3339" s="6">
        <f t="shared" si="422"/>
        <v>1.5669629748271536E-2</v>
      </c>
      <c r="AB3339">
        <v>21100374601</v>
      </c>
      <c r="AC3339">
        <v>21693536</v>
      </c>
      <c r="AD3339" t="s">
        <v>6</v>
      </c>
      <c r="AE3339">
        <v>5</v>
      </c>
      <c r="AG3339">
        <v>7927379</v>
      </c>
      <c r="AH3339" t="s">
        <v>19646</v>
      </c>
      <c r="AI3339" t="s">
        <v>19645</v>
      </c>
      <c r="AJ3339" t="s">
        <v>19644</v>
      </c>
      <c r="AK3339" t="s">
        <v>19643</v>
      </c>
      <c r="AL3339">
        <v>7</v>
      </c>
      <c r="AM3339" s="5">
        <f t="shared" si="418"/>
        <v>1.4</v>
      </c>
      <c r="AN3339" s="4">
        <f t="shared" si="423"/>
        <v>2.1204089360090874E-3</v>
      </c>
      <c r="AO3339" s="3"/>
      <c r="AP3339">
        <v>1</v>
      </c>
      <c r="AR3339" t="s">
        <v>1</v>
      </c>
      <c r="AT3339" s="2">
        <v>3.367</v>
      </c>
      <c r="AU3339" s="1">
        <f t="shared" si="419"/>
        <v>1.1604863504592799</v>
      </c>
      <c r="AV3339" s="1">
        <f t="shared" si="420"/>
        <v>0.88950193421403112</v>
      </c>
      <c r="AW3339" s="1">
        <f t="shared" si="421"/>
        <v>0.61851751796878207</v>
      </c>
    </row>
    <row r="3340" spans="1:49" x14ac:dyDescent="0.2">
      <c r="A3340">
        <v>3338</v>
      </c>
      <c r="B3340" t="s">
        <v>19642</v>
      </c>
      <c r="C3340" t="s">
        <v>19641</v>
      </c>
      <c r="F3340" t="s">
        <v>19640</v>
      </c>
      <c r="G3340" t="s">
        <v>14</v>
      </c>
      <c r="H3340" t="s">
        <v>13</v>
      </c>
      <c r="I3340" t="s">
        <v>17604</v>
      </c>
      <c r="J3340" t="s">
        <v>12730</v>
      </c>
      <c r="K3340" t="s">
        <v>12729</v>
      </c>
      <c r="L3340" t="s">
        <v>3453</v>
      </c>
      <c r="M3340" t="s">
        <v>3452</v>
      </c>
      <c r="N3340">
        <v>4</v>
      </c>
      <c r="O3340" t="s">
        <v>19639</v>
      </c>
      <c r="P3340" t="s">
        <v>19638</v>
      </c>
      <c r="Q3340" t="s">
        <v>12726</v>
      </c>
      <c r="R3340" s="7">
        <v>42736</v>
      </c>
      <c r="S3340" s="8">
        <f t="shared" si="416"/>
        <v>2017</v>
      </c>
      <c r="T3340" s="8">
        <v>2017</v>
      </c>
      <c r="U3340" s="8">
        <f t="shared" si="417"/>
        <v>5</v>
      </c>
      <c r="V3340" s="7">
        <v>2017</v>
      </c>
      <c r="W3340" t="s">
        <v>7290</v>
      </c>
      <c r="X3340" s="2">
        <v>0.58699999999999997</v>
      </c>
      <c r="Y3340" s="6">
        <f t="shared" si="422"/>
        <v>1.5669629748271536E-2</v>
      </c>
      <c r="AB3340">
        <v>21100374601</v>
      </c>
      <c r="AC3340">
        <v>21693536</v>
      </c>
      <c r="AD3340" t="s">
        <v>6</v>
      </c>
      <c r="AE3340">
        <v>5</v>
      </c>
      <c r="AG3340">
        <v>7907291</v>
      </c>
      <c r="AH3340" t="s">
        <v>19637</v>
      </c>
      <c r="AI3340" t="s">
        <v>19636</v>
      </c>
      <c r="AJ3340" t="s">
        <v>19635</v>
      </c>
      <c r="AK3340" t="s">
        <v>19634</v>
      </c>
      <c r="AL3340">
        <v>24</v>
      </c>
      <c r="AM3340" s="5">
        <f t="shared" si="418"/>
        <v>4.8</v>
      </c>
      <c r="AN3340" s="4">
        <f t="shared" si="423"/>
        <v>7.2699734948882995E-3</v>
      </c>
      <c r="AO3340" s="3"/>
      <c r="AP3340">
        <v>1</v>
      </c>
      <c r="AQ3340" t="s">
        <v>76</v>
      </c>
      <c r="AR3340" t="s">
        <v>19633</v>
      </c>
      <c r="AS3340" t="s">
        <v>75</v>
      </c>
      <c r="AT3340" s="2">
        <v>3.367</v>
      </c>
      <c r="AU3340" s="1">
        <f t="shared" si="419"/>
        <v>1.3149732872256563</v>
      </c>
      <c r="AV3340" s="1">
        <f t="shared" si="420"/>
        <v>1.1469801621579918</v>
      </c>
      <c r="AW3340" s="1">
        <f t="shared" si="421"/>
        <v>0.97898703709032686</v>
      </c>
    </row>
    <row r="3341" spans="1:49" x14ac:dyDescent="0.2">
      <c r="A3341">
        <v>3339</v>
      </c>
      <c r="B3341" t="s">
        <v>19632</v>
      </c>
      <c r="C3341" t="s">
        <v>19631</v>
      </c>
      <c r="F3341" t="s">
        <v>19630</v>
      </c>
      <c r="G3341" t="s">
        <v>14</v>
      </c>
      <c r="H3341" t="s">
        <v>13</v>
      </c>
      <c r="I3341" t="s">
        <v>15946</v>
      </c>
      <c r="J3341" t="s">
        <v>19629</v>
      </c>
      <c r="K3341" t="s">
        <v>19628</v>
      </c>
      <c r="L3341" t="s">
        <v>4927</v>
      </c>
      <c r="M3341" t="s">
        <v>85</v>
      </c>
      <c r="N3341">
        <v>3</v>
      </c>
      <c r="O3341" t="s">
        <v>19627</v>
      </c>
      <c r="P3341" t="s">
        <v>19626</v>
      </c>
      <c r="Q3341" t="s">
        <v>19625</v>
      </c>
      <c r="R3341" s="7">
        <v>42736</v>
      </c>
      <c r="S3341" s="8">
        <f t="shared" si="416"/>
        <v>2017</v>
      </c>
      <c r="T3341" s="8">
        <v>2017</v>
      </c>
      <c r="U3341" s="8">
        <f t="shared" si="417"/>
        <v>5</v>
      </c>
      <c r="V3341" s="7">
        <v>2017</v>
      </c>
      <c r="W3341" t="s">
        <v>8250</v>
      </c>
      <c r="X3341" s="2">
        <v>0.82799999999999996</v>
      </c>
      <c r="Y3341" s="6">
        <f t="shared" si="422"/>
        <v>2.2102987106590855E-2</v>
      </c>
      <c r="AA3341">
        <v>11452</v>
      </c>
      <c r="AB3341">
        <v>29964</v>
      </c>
      <c r="AD3341" t="s">
        <v>6</v>
      </c>
      <c r="AE3341">
        <v>55</v>
      </c>
      <c r="AF3341">
        <v>9</v>
      </c>
      <c r="AH3341" t="s">
        <v>19624</v>
      </c>
      <c r="AI3341" t="s">
        <v>19623</v>
      </c>
      <c r="AK3341" t="s">
        <v>19622</v>
      </c>
      <c r="AL3341">
        <v>12</v>
      </c>
      <c r="AM3341" s="5">
        <f t="shared" si="418"/>
        <v>2.4</v>
      </c>
      <c r="AN3341" s="4">
        <f t="shared" si="423"/>
        <v>3.6349867474441497E-3</v>
      </c>
      <c r="AO3341" s="3"/>
      <c r="AP3341">
        <v>0</v>
      </c>
      <c r="AQ3341" t="s">
        <v>76</v>
      </c>
      <c r="AR3341">
        <v>51375360</v>
      </c>
      <c r="AS3341" t="s">
        <v>75</v>
      </c>
      <c r="AT3341" s="2">
        <v>2.1269999999999998</v>
      </c>
      <c r="AU3341" s="1">
        <f t="shared" si="419"/>
        <v>1.6562586998846842</v>
      </c>
      <c r="AV3341" s="1">
        <f t="shared" si="420"/>
        <v>1.2868986927017503</v>
      </c>
      <c r="AW3341" s="1">
        <f t="shared" si="421"/>
        <v>0.91753868551881601</v>
      </c>
    </row>
    <row r="3342" spans="1:49" x14ac:dyDescent="0.2">
      <c r="A3342">
        <v>3340</v>
      </c>
      <c r="B3342" t="s">
        <v>19621</v>
      </c>
      <c r="C3342" t="s">
        <v>19620</v>
      </c>
      <c r="F3342" t="s">
        <v>19619</v>
      </c>
      <c r="G3342" t="s">
        <v>14</v>
      </c>
      <c r="H3342" t="s">
        <v>13</v>
      </c>
      <c r="I3342" t="s">
        <v>19618</v>
      </c>
      <c r="J3342" t="s">
        <v>19617</v>
      </c>
      <c r="K3342" t="s">
        <v>19616</v>
      </c>
      <c r="L3342" t="s">
        <v>19615</v>
      </c>
      <c r="M3342" t="s">
        <v>3437</v>
      </c>
      <c r="N3342">
        <v>3</v>
      </c>
      <c r="O3342" t="s">
        <v>19614</v>
      </c>
      <c r="P3342" t="s">
        <v>19613</v>
      </c>
      <c r="Q3342" t="s">
        <v>19612</v>
      </c>
      <c r="R3342" s="7">
        <v>42736</v>
      </c>
      <c r="S3342" s="8">
        <f t="shared" si="416"/>
        <v>2017</v>
      </c>
      <c r="T3342" s="8">
        <v>2017</v>
      </c>
      <c r="U3342" s="8">
        <f t="shared" si="417"/>
        <v>5</v>
      </c>
      <c r="V3342" s="7">
        <v>2017</v>
      </c>
      <c r="W3342" t="s">
        <v>7290</v>
      </c>
      <c r="X3342" s="2">
        <v>0.58699999999999997</v>
      </c>
      <c r="Y3342" s="6">
        <f t="shared" si="422"/>
        <v>1.5669629748271536E-2</v>
      </c>
      <c r="AB3342">
        <v>21100374601</v>
      </c>
      <c r="AC3342">
        <v>21693536</v>
      </c>
      <c r="AD3342" t="s">
        <v>6</v>
      </c>
      <c r="AE3342">
        <v>5</v>
      </c>
      <c r="AG3342">
        <v>7926399</v>
      </c>
      <c r="AH3342" t="s">
        <v>19611</v>
      </c>
      <c r="AI3342" t="s">
        <v>19610</v>
      </c>
      <c r="AJ3342" t="s">
        <v>19609</v>
      </c>
      <c r="AK3342" t="s">
        <v>19608</v>
      </c>
      <c r="AL3342">
        <v>8</v>
      </c>
      <c r="AM3342" s="5">
        <f t="shared" si="418"/>
        <v>1.6</v>
      </c>
      <c r="AN3342" s="4">
        <f t="shared" si="423"/>
        <v>2.4233244982961003E-3</v>
      </c>
      <c r="AO3342" s="3"/>
      <c r="AP3342">
        <v>1</v>
      </c>
      <c r="AQ3342" t="s">
        <v>1539</v>
      </c>
      <c r="AR3342" t="s">
        <v>19607</v>
      </c>
      <c r="AS3342" t="s">
        <v>1537</v>
      </c>
      <c r="AT3342" s="2">
        <v>3.367</v>
      </c>
      <c r="AU3342" s="1">
        <f t="shared" si="419"/>
        <v>1.1695738173278905</v>
      </c>
      <c r="AV3342" s="1">
        <f t="shared" si="420"/>
        <v>0.90464771232838181</v>
      </c>
      <c r="AW3342" s="1">
        <f t="shared" si="421"/>
        <v>0.63972160732887307</v>
      </c>
    </row>
    <row r="3343" spans="1:49" x14ac:dyDescent="0.2">
      <c r="A3343">
        <v>3341</v>
      </c>
      <c r="B3343" t="s">
        <v>19606</v>
      </c>
      <c r="C3343" t="s">
        <v>19605</v>
      </c>
      <c r="F3343" t="s">
        <v>19604</v>
      </c>
      <c r="G3343" t="s">
        <v>14</v>
      </c>
      <c r="H3343" t="s">
        <v>13</v>
      </c>
      <c r="I3343" t="s">
        <v>19603</v>
      </c>
      <c r="J3343" t="s">
        <v>19602</v>
      </c>
      <c r="K3343" t="s">
        <v>19601</v>
      </c>
      <c r="L3343" t="s">
        <v>19600</v>
      </c>
      <c r="M3343" t="s">
        <v>19599</v>
      </c>
      <c r="N3343">
        <v>6</v>
      </c>
      <c r="O3343" t="s">
        <v>19598</v>
      </c>
      <c r="P3343" t="s">
        <v>19597</v>
      </c>
      <c r="Q3343" t="s">
        <v>19596</v>
      </c>
      <c r="R3343" s="7">
        <v>42736</v>
      </c>
      <c r="S3343" s="8">
        <f t="shared" si="416"/>
        <v>2017</v>
      </c>
      <c r="T3343" s="8">
        <v>2017</v>
      </c>
      <c r="U3343" s="8">
        <f t="shared" si="417"/>
        <v>5</v>
      </c>
      <c r="V3343" s="7">
        <v>2017</v>
      </c>
      <c r="W3343" t="s">
        <v>19595</v>
      </c>
      <c r="X3343" s="2">
        <v>0.39600000000000002</v>
      </c>
      <c r="Y3343" s="6">
        <f t="shared" si="422"/>
        <v>1.0570993833586931E-2</v>
      </c>
      <c r="AA3343">
        <v>21510032</v>
      </c>
      <c r="AB3343">
        <v>21100230300</v>
      </c>
      <c r="AD3343" t="s">
        <v>6</v>
      </c>
      <c r="AE3343">
        <v>60</v>
      </c>
      <c r="AF3343">
        <v>4</v>
      </c>
      <c r="AH3343" t="s">
        <v>19594</v>
      </c>
      <c r="AI3343" t="s">
        <v>19593</v>
      </c>
      <c r="AJ3343" t="s">
        <v>19592</v>
      </c>
      <c r="AK3343" t="s">
        <v>19591</v>
      </c>
      <c r="AL3343">
        <v>18</v>
      </c>
      <c r="AM3343" s="5">
        <f t="shared" si="418"/>
        <v>3.6</v>
      </c>
      <c r="AN3343" s="4">
        <f t="shared" si="423"/>
        <v>5.4524801211662246E-3</v>
      </c>
      <c r="AO3343" s="3"/>
      <c r="AP3343">
        <v>0</v>
      </c>
      <c r="AQ3343" t="s">
        <v>1539</v>
      </c>
      <c r="AR3343" t="s">
        <v>1</v>
      </c>
      <c r="AS3343" t="s">
        <v>1537</v>
      </c>
      <c r="AT3343" s="2">
        <v>1.1879999999999999</v>
      </c>
      <c r="AU3343" s="1">
        <f t="shared" si="419"/>
        <v>0.90354397198607184</v>
      </c>
      <c r="AV3343" s="1">
        <f t="shared" si="420"/>
        <v>0.80117369773765779</v>
      </c>
      <c r="AW3343" s="1">
        <f t="shared" si="421"/>
        <v>0.69880342348924362</v>
      </c>
    </row>
    <row r="3344" spans="1:49" x14ac:dyDescent="0.2">
      <c r="A3344">
        <v>3342</v>
      </c>
      <c r="B3344" t="s">
        <v>19590</v>
      </c>
      <c r="C3344" t="s">
        <v>19589</v>
      </c>
      <c r="F3344" t="s">
        <v>19588</v>
      </c>
      <c r="G3344" t="s">
        <v>14</v>
      </c>
      <c r="H3344" t="s">
        <v>13</v>
      </c>
      <c r="I3344" t="s">
        <v>19587</v>
      </c>
      <c r="J3344">
        <v>60007886</v>
      </c>
      <c r="K3344" t="s">
        <v>19586</v>
      </c>
      <c r="L3344" t="s">
        <v>19585</v>
      </c>
      <c r="M3344" t="s">
        <v>39</v>
      </c>
      <c r="N3344">
        <v>2</v>
      </c>
      <c r="O3344" t="s">
        <v>19584</v>
      </c>
      <c r="P3344" t="s">
        <v>19583</v>
      </c>
      <c r="Q3344" t="s">
        <v>19582</v>
      </c>
      <c r="R3344" s="7">
        <v>42736</v>
      </c>
      <c r="S3344" s="8">
        <f t="shared" si="416"/>
        <v>2017</v>
      </c>
      <c r="T3344" s="8">
        <v>2017</v>
      </c>
      <c r="U3344" s="8">
        <f t="shared" si="417"/>
        <v>5</v>
      </c>
      <c r="V3344" s="7">
        <v>2017</v>
      </c>
      <c r="W3344" t="s">
        <v>7290</v>
      </c>
      <c r="X3344" s="2">
        <v>0.58699999999999997</v>
      </c>
      <c r="Y3344" s="6">
        <f t="shared" si="422"/>
        <v>1.5669629748271536E-2</v>
      </c>
      <c r="AB3344">
        <v>21100374601</v>
      </c>
      <c r="AC3344">
        <v>21693536</v>
      </c>
      <c r="AD3344" t="s">
        <v>6</v>
      </c>
      <c r="AE3344">
        <v>5</v>
      </c>
      <c r="AG3344">
        <v>7929254</v>
      </c>
      <c r="AH3344" t="s">
        <v>19581</v>
      </c>
      <c r="AI3344" t="s">
        <v>19580</v>
      </c>
      <c r="AJ3344" t="s">
        <v>19579</v>
      </c>
      <c r="AK3344" t="s">
        <v>19578</v>
      </c>
      <c r="AL3344">
        <v>11</v>
      </c>
      <c r="AM3344" s="5">
        <f t="shared" si="418"/>
        <v>2.2000000000000002</v>
      </c>
      <c r="AN3344" s="4">
        <f t="shared" si="423"/>
        <v>3.3320711851571377E-3</v>
      </c>
      <c r="AO3344" s="3"/>
      <c r="AP3344">
        <v>1</v>
      </c>
      <c r="AR3344" t="s">
        <v>1</v>
      </c>
      <c r="AT3344" s="2">
        <v>3.367</v>
      </c>
      <c r="AU3344" s="1">
        <f t="shared" si="419"/>
        <v>1.1968362179337215</v>
      </c>
      <c r="AV3344" s="1">
        <f t="shared" si="420"/>
        <v>0.95008504667143368</v>
      </c>
      <c r="AW3344" s="1">
        <f t="shared" si="421"/>
        <v>0.7033338754091456</v>
      </c>
    </row>
    <row r="3345" spans="1:49" x14ac:dyDescent="0.2">
      <c r="A3345">
        <v>3343</v>
      </c>
      <c r="B3345" t="s">
        <v>19577</v>
      </c>
      <c r="C3345" t="s">
        <v>19576</v>
      </c>
      <c r="F3345" t="s">
        <v>19575</v>
      </c>
      <c r="G3345" t="s">
        <v>14</v>
      </c>
      <c r="H3345" t="s">
        <v>13</v>
      </c>
      <c r="I3345" t="s">
        <v>19574</v>
      </c>
      <c r="J3345">
        <v>60010338</v>
      </c>
      <c r="K3345" t="s">
        <v>19573</v>
      </c>
      <c r="L3345" t="s">
        <v>19572</v>
      </c>
      <c r="M3345" t="s">
        <v>5220</v>
      </c>
      <c r="N3345">
        <v>2</v>
      </c>
      <c r="O3345" t="s">
        <v>19571</v>
      </c>
      <c r="P3345" t="s">
        <v>19570</v>
      </c>
      <c r="Q3345" t="s">
        <v>19569</v>
      </c>
      <c r="R3345" s="7">
        <v>42736</v>
      </c>
      <c r="S3345" s="8">
        <f t="shared" si="416"/>
        <v>2017</v>
      </c>
      <c r="T3345" s="8">
        <v>2017</v>
      </c>
      <c r="U3345" s="8">
        <f t="shared" si="417"/>
        <v>5</v>
      </c>
      <c r="V3345" s="7">
        <v>2017</v>
      </c>
      <c r="W3345" t="s">
        <v>7290</v>
      </c>
      <c r="X3345" s="2">
        <v>0.58699999999999997</v>
      </c>
      <c r="Y3345" s="6">
        <f t="shared" si="422"/>
        <v>1.5669629748271536E-2</v>
      </c>
      <c r="AB3345">
        <v>21100374601</v>
      </c>
      <c r="AC3345">
        <v>21693536</v>
      </c>
      <c r="AD3345" t="s">
        <v>6</v>
      </c>
      <c r="AE3345">
        <v>5</v>
      </c>
      <c r="AG3345">
        <v>7932072</v>
      </c>
      <c r="AH3345" t="s">
        <v>19568</v>
      </c>
      <c r="AI3345" t="s">
        <v>19567</v>
      </c>
      <c r="AJ3345" t="s">
        <v>19566</v>
      </c>
      <c r="AK3345" t="s">
        <v>19565</v>
      </c>
      <c r="AL3345">
        <v>12</v>
      </c>
      <c r="AM3345" s="5">
        <f t="shared" si="418"/>
        <v>2.4</v>
      </c>
      <c r="AN3345" s="4">
        <f t="shared" si="423"/>
        <v>3.6349867474441497E-3</v>
      </c>
      <c r="AO3345" s="3"/>
      <c r="AP3345">
        <v>1</v>
      </c>
      <c r="AQ3345" t="s">
        <v>2716</v>
      </c>
      <c r="AR3345" t="s">
        <v>1</v>
      </c>
      <c r="AS3345" t="s">
        <v>2714</v>
      </c>
      <c r="AT3345" s="2">
        <v>3.367</v>
      </c>
      <c r="AU3345" s="1">
        <f t="shared" si="419"/>
        <v>1.205923684802332</v>
      </c>
      <c r="AV3345" s="1">
        <f t="shared" si="420"/>
        <v>0.96523082478578437</v>
      </c>
      <c r="AW3345" s="1">
        <f t="shared" si="421"/>
        <v>0.72453796476923649</v>
      </c>
    </row>
    <row r="3346" spans="1:49" x14ac:dyDescent="0.2">
      <c r="A3346">
        <v>3344</v>
      </c>
      <c r="B3346" t="s">
        <v>19564</v>
      </c>
      <c r="C3346" t="s">
        <v>19563</v>
      </c>
      <c r="F3346" t="s">
        <v>19562</v>
      </c>
      <c r="G3346" t="s">
        <v>14</v>
      </c>
      <c r="H3346" t="s">
        <v>13</v>
      </c>
      <c r="I3346" t="s">
        <v>3620</v>
      </c>
      <c r="J3346" t="s">
        <v>19561</v>
      </c>
      <c r="K3346" t="s">
        <v>19560</v>
      </c>
      <c r="L3346" t="s">
        <v>86</v>
      </c>
      <c r="M3346" t="s">
        <v>85</v>
      </c>
      <c r="N3346">
        <v>3</v>
      </c>
      <c r="O3346" t="s">
        <v>19559</v>
      </c>
      <c r="P3346" t="s">
        <v>19558</v>
      </c>
      <c r="Q3346" t="s">
        <v>19557</v>
      </c>
      <c r="R3346" s="7">
        <v>42736</v>
      </c>
      <c r="S3346" s="8">
        <f t="shared" si="416"/>
        <v>2017</v>
      </c>
      <c r="T3346" s="8">
        <v>2017</v>
      </c>
      <c r="U3346" s="8">
        <f t="shared" si="417"/>
        <v>5</v>
      </c>
      <c r="V3346" s="7">
        <v>2017</v>
      </c>
      <c r="W3346" t="s">
        <v>5854</v>
      </c>
      <c r="X3346" s="2">
        <v>1.3280000000000001</v>
      </c>
      <c r="Y3346" s="6">
        <f t="shared" si="422"/>
        <v>3.5450201542937994E-2</v>
      </c>
      <c r="AA3346">
        <v>15361225</v>
      </c>
      <c r="AB3346">
        <v>18894</v>
      </c>
      <c r="AD3346" t="s">
        <v>6</v>
      </c>
      <c r="AE3346">
        <v>16</v>
      </c>
      <c r="AG3346">
        <v>7782420</v>
      </c>
      <c r="AH3346" t="s">
        <v>19556</v>
      </c>
      <c r="AI3346" t="s">
        <v>19555</v>
      </c>
      <c r="AJ3346" t="s">
        <v>19554</v>
      </c>
      <c r="AK3346" t="s">
        <v>19553</v>
      </c>
      <c r="AL3346">
        <v>6</v>
      </c>
      <c r="AM3346" s="5">
        <f t="shared" si="418"/>
        <v>1.2</v>
      </c>
      <c r="AN3346" s="4">
        <f t="shared" si="423"/>
        <v>1.8174933737220749E-3</v>
      </c>
      <c r="AO3346" s="3"/>
      <c r="AP3346">
        <v>0</v>
      </c>
      <c r="AR3346" t="s">
        <v>1</v>
      </c>
      <c r="AT3346" s="2">
        <v>3.8340000000000001</v>
      </c>
      <c r="AU3346" s="1">
        <f t="shared" si="419"/>
        <v>2.5360389092173219</v>
      </c>
      <c r="AV3346" s="1">
        <f t="shared" si="420"/>
        <v>1.8633847458330035</v>
      </c>
      <c r="AW3346" s="1">
        <f t="shared" si="421"/>
        <v>1.1907305824486851</v>
      </c>
    </row>
    <row r="3347" spans="1:49" x14ac:dyDescent="0.2">
      <c r="A3347">
        <v>3345</v>
      </c>
      <c r="B3347" t="s">
        <v>19552</v>
      </c>
      <c r="C3347" t="s">
        <v>19551</v>
      </c>
      <c r="F3347" t="s">
        <v>19550</v>
      </c>
      <c r="G3347" t="s">
        <v>14</v>
      </c>
      <c r="H3347" t="s">
        <v>13</v>
      </c>
      <c r="I3347" t="s">
        <v>15072</v>
      </c>
      <c r="J3347">
        <v>60018163</v>
      </c>
      <c r="K3347" t="s">
        <v>19549</v>
      </c>
      <c r="L3347" t="s">
        <v>19548</v>
      </c>
      <c r="M3347" t="s">
        <v>7677</v>
      </c>
      <c r="N3347">
        <v>3</v>
      </c>
      <c r="O3347" t="s">
        <v>19547</v>
      </c>
      <c r="P3347" t="s">
        <v>19546</v>
      </c>
      <c r="Q3347" t="s">
        <v>19545</v>
      </c>
      <c r="R3347" s="7">
        <v>42736</v>
      </c>
      <c r="S3347" s="8">
        <f t="shared" si="416"/>
        <v>2017</v>
      </c>
      <c r="T3347" s="8">
        <v>2017</v>
      </c>
      <c r="U3347" s="8">
        <f t="shared" si="417"/>
        <v>5</v>
      </c>
      <c r="V3347" s="7">
        <v>2017</v>
      </c>
      <c r="W3347" t="s">
        <v>5854</v>
      </c>
      <c r="X3347" s="2">
        <v>1.3280000000000001</v>
      </c>
      <c r="Y3347" s="6">
        <f t="shared" si="422"/>
        <v>3.5450201542937994E-2</v>
      </c>
      <c r="AA3347">
        <v>15361225</v>
      </c>
      <c r="AB3347">
        <v>18894</v>
      </c>
      <c r="AD3347" t="s">
        <v>6</v>
      </c>
      <c r="AE3347">
        <v>16</v>
      </c>
      <c r="AG3347">
        <v>7778157</v>
      </c>
      <c r="AH3347" t="s">
        <v>19544</v>
      </c>
      <c r="AI3347" t="s">
        <v>19543</v>
      </c>
      <c r="AJ3347" t="s">
        <v>19542</v>
      </c>
      <c r="AK3347" t="s">
        <v>19541</v>
      </c>
      <c r="AL3347">
        <v>24</v>
      </c>
      <c r="AM3347" s="5">
        <f t="shared" si="418"/>
        <v>4.8</v>
      </c>
      <c r="AN3347" s="4">
        <f t="shared" si="423"/>
        <v>7.2699734948882995E-3</v>
      </c>
      <c r="AO3347" s="3"/>
      <c r="AP3347">
        <v>0</v>
      </c>
      <c r="AQ3347" t="s">
        <v>19540</v>
      </c>
      <c r="AR3347" t="s">
        <v>1</v>
      </c>
      <c r="AS3347" t="s">
        <v>19539</v>
      </c>
      <c r="AT3347" s="2">
        <v>3.8340000000000001</v>
      </c>
      <c r="AU3347" s="1">
        <f t="shared" si="419"/>
        <v>2.6996133128523088</v>
      </c>
      <c r="AV3347" s="1">
        <f t="shared" si="420"/>
        <v>2.1360087518913149</v>
      </c>
      <c r="AW3347" s="1">
        <f t="shared" si="421"/>
        <v>1.5724041909303206</v>
      </c>
    </row>
    <row r="3348" spans="1:49" x14ac:dyDescent="0.2">
      <c r="A3348">
        <v>3346</v>
      </c>
      <c r="B3348" t="s">
        <v>19538</v>
      </c>
      <c r="C3348" t="s">
        <v>19537</v>
      </c>
      <c r="F3348" t="s">
        <v>19536</v>
      </c>
      <c r="G3348" t="s">
        <v>14</v>
      </c>
      <c r="H3348" t="s">
        <v>13</v>
      </c>
      <c r="I3348" t="s">
        <v>19535</v>
      </c>
      <c r="J3348">
        <v>60032179</v>
      </c>
      <c r="K3348" t="s">
        <v>19534</v>
      </c>
      <c r="L3348" t="s">
        <v>19533</v>
      </c>
      <c r="M3348" t="s">
        <v>137</v>
      </c>
      <c r="N3348">
        <v>3</v>
      </c>
      <c r="O3348" t="s">
        <v>19532</v>
      </c>
      <c r="P3348" t="s">
        <v>19531</v>
      </c>
      <c r="Q3348" t="s">
        <v>19530</v>
      </c>
      <c r="R3348" s="7">
        <v>42736</v>
      </c>
      <c r="S3348" s="8">
        <f t="shared" si="416"/>
        <v>2017</v>
      </c>
      <c r="T3348" s="8">
        <v>2017</v>
      </c>
      <c r="U3348" s="8">
        <f t="shared" si="417"/>
        <v>5</v>
      </c>
      <c r="V3348" s="7">
        <v>2017</v>
      </c>
      <c r="W3348" t="s">
        <v>5854</v>
      </c>
      <c r="X3348" s="2">
        <v>1.3280000000000001</v>
      </c>
      <c r="Y3348" s="6">
        <f t="shared" si="422"/>
        <v>3.5450201542937994E-2</v>
      </c>
      <c r="AA3348">
        <v>15361225</v>
      </c>
      <c r="AB3348">
        <v>18894</v>
      </c>
      <c r="AD3348" t="s">
        <v>6</v>
      </c>
      <c r="AE3348">
        <v>16</v>
      </c>
      <c r="AG3348">
        <v>7779085</v>
      </c>
      <c r="AH3348" t="s">
        <v>19529</v>
      </c>
      <c r="AI3348" t="s">
        <v>19528</v>
      </c>
      <c r="AJ3348" t="s">
        <v>19527</v>
      </c>
      <c r="AK3348" t="s">
        <v>19526</v>
      </c>
      <c r="AL3348">
        <v>9</v>
      </c>
      <c r="AM3348" s="5">
        <f t="shared" si="418"/>
        <v>1.8</v>
      </c>
      <c r="AN3348" s="4">
        <f t="shared" si="423"/>
        <v>2.7262400605831123E-3</v>
      </c>
      <c r="AO3348" s="3"/>
      <c r="AP3348">
        <v>1</v>
      </c>
      <c r="AQ3348" t="s">
        <v>795</v>
      </c>
      <c r="AR3348">
        <v>1406090</v>
      </c>
      <c r="AS3348" t="s">
        <v>794</v>
      </c>
      <c r="AT3348" s="2">
        <v>3.8340000000000001</v>
      </c>
      <c r="AU3348" s="1">
        <f t="shared" si="419"/>
        <v>2.563301309823153</v>
      </c>
      <c r="AV3348" s="1">
        <f t="shared" si="420"/>
        <v>1.9088220801760554</v>
      </c>
      <c r="AW3348" s="1">
        <f t="shared" si="421"/>
        <v>1.2543428505289576</v>
      </c>
    </row>
    <row r="3349" spans="1:49" x14ac:dyDescent="0.2">
      <c r="A3349">
        <v>3347</v>
      </c>
      <c r="B3349" t="s">
        <v>19525</v>
      </c>
      <c r="C3349" t="s">
        <v>19524</v>
      </c>
      <c r="F3349" t="s">
        <v>19523</v>
      </c>
      <c r="G3349" t="s">
        <v>14</v>
      </c>
      <c r="H3349" t="s">
        <v>13</v>
      </c>
      <c r="I3349" t="s">
        <v>19522</v>
      </c>
      <c r="J3349">
        <v>60025578</v>
      </c>
      <c r="K3349" t="s">
        <v>200</v>
      </c>
      <c r="L3349" t="s">
        <v>10</v>
      </c>
      <c r="M3349" t="s">
        <v>9</v>
      </c>
      <c r="N3349">
        <v>3</v>
      </c>
      <c r="O3349" t="s">
        <v>19521</v>
      </c>
      <c r="P3349" t="s">
        <v>19520</v>
      </c>
      <c r="Q3349" t="s">
        <v>2642</v>
      </c>
      <c r="R3349" s="7">
        <v>42736</v>
      </c>
      <c r="S3349" s="8">
        <f t="shared" si="416"/>
        <v>2017</v>
      </c>
      <c r="T3349" s="8">
        <v>2017</v>
      </c>
      <c r="U3349" s="8">
        <f t="shared" si="417"/>
        <v>5</v>
      </c>
      <c r="V3349" s="7">
        <v>2017</v>
      </c>
      <c r="W3349" t="s">
        <v>5854</v>
      </c>
      <c r="X3349" s="2">
        <v>1.3280000000000001</v>
      </c>
      <c r="Y3349" s="6">
        <f t="shared" si="422"/>
        <v>3.5450201542937994E-2</v>
      </c>
      <c r="AA3349">
        <v>15361225</v>
      </c>
      <c r="AB3349">
        <v>18894</v>
      </c>
      <c r="AD3349" t="s">
        <v>6</v>
      </c>
      <c r="AE3349">
        <v>16</v>
      </c>
      <c r="AG3349">
        <v>7762131</v>
      </c>
      <c r="AH3349" t="s">
        <v>19519</v>
      </c>
      <c r="AI3349" t="s">
        <v>19518</v>
      </c>
      <c r="AJ3349" t="s">
        <v>19517</v>
      </c>
      <c r="AK3349" t="s">
        <v>19516</v>
      </c>
      <c r="AL3349">
        <v>6</v>
      </c>
      <c r="AM3349" s="5">
        <f t="shared" si="418"/>
        <v>1.2</v>
      </c>
      <c r="AN3349" s="4">
        <f t="shared" si="423"/>
        <v>1.8174933737220749E-3</v>
      </c>
      <c r="AO3349" s="3"/>
      <c r="AP3349">
        <v>0</v>
      </c>
      <c r="AR3349" t="s">
        <v>1</v>
      </c>
      <c r="AT3349" s="2">
        <v>3.8340000000000001</v>
      </c>
      <c r="AU3349" s="1">
        <f t="shared" si="419"/>
        <v>2.5360389092173219</v>
      </c>
      <c r="AV3349" s="1">
        <f t="shared" si="420"/>
        <v>1.8633847458330035</v>
      </c>
      <c r="AW3349" s="1">
        <f t="shared" si="421"/>
        <v>1.1907305824486851</v>
      </c>
    </row>
    <row r="3350" spans="1:49" x14ac:dyDescent="0.2">
      <c r="A3350">
        <v>3348</v>
      </c>
      <c r="B3350" t="s">
        <v>19515</v>
      </c>
      <c r="C3350" t="s">
        <v>19514</v>
      </c>
      <c r="F3350" t="s">
        <v>19513</v>
      </c>
      <c r="G3350" t="s">
        <v>14</v>
      </c>
      <c r="H3350" t="s">
        <v>13</v>
      </c>
      <c r="I3350" t="s">
        <v>2489</v>
      </c>
      <c r="J3350" t="s">
        <v>19512</v>
      </c>
      <c r="K3350" t="s">
        <v>19511</v>
      </c>
      <c r="L3350" t="s">
        <v>19510</v>
      </c>
      <c r="M3350" t="s">
        <v>19509</v>
      </c>
      <c r="N3350">
        <v>6</v>
      </c>
      <c r="O3350" t="s">
        <v>19508</v>
      </c>
      <c r="P3350" t="s">
        <v>19507</v>
      </c>
      <c r="Q3350" t="s">
        <v>19506</v>
      </c>
      <c r="R3350" s="7">
        <v>42736</v>
      </c>
      <c r="S3350" s="8">
        <f t="shared" si="416"/>
        <v>2017</v>
      </c>
      <c r="T3350" s="8">
        <v>2017</v>
      </c>
      <c r="U3350" s="8">
        <f t="shared" si="417"/>
        <v>5</v>
      </c>
      <c r="V3350" s="7">
        <v>2017</v>
      </c>
      <c r="W3350" t="s">
        <v>5854</v>
      </c>
      <c r="X3350" s="2">
        <v>1.3280000000000001</v>
      </c>
      <c r="Y3350" s="6">
        <f t="shared" si="422"/>
        <v>3.5450201542937994E-2</v>
      </c>
      <c r="AA3350">
        <v>15361225</v>
      </c>
      <c r="AB3350">
        <v>18894</v>
      </c>
      <c r="AD3350" t="s">
        <v>6</v>
      </c>
      <c r="AE3350">
        <v>16</v>
      </c>
      <c r="AG3350">
        <v>7782819</v>
      </c>
      <c r="AH3350" t="s">
        <v>19505</v>
      </c>
      <c r="AI3350" t="s">
        <v>19504</v>
      </c>
      <c r="AJ3350" t="s">
        <v>19503</v>
      </c>
      <c r="AK3350" t="s">
        <v>19502</v>
      </c>
      <c r="AL3350">
        <v>39</v>
      </c>
      <c r="AM3350" s="5">
        <f t="shared" si="418"/>
        <v>7.8</v>
      </c>
      <c r="AN3350" s="4">
        <f t="shared" si="423"/>
        <v>1.1813706929193486E-2</v>
      </c>
      <c r="AO3350" s="3"/>
      <c r="AP3350">
        <v>0</v>
      </c>
      <c r="AR3350" t="s">
        <v>1</v>
      </c>
      <c r="AT3350" s="2">
        <v>3.8340000000000001</v>
      </c>
      <c r="AU3350" s="1">
        <f t="shared" si="419"/>
        <v>2.8359253158814641</v>
      </c>
      <c r="AV3350" s="1">
        <f t="shared" si="420"/>
        <v>2.363195423606574</v>
      </c>
      <c r="AW3350" s="1">
        <f t="shared" si="421"/>
        <v>1.8904655313316838</v>
      </c>
    </row>
    <row r="3351" spans="1:49" x14ac:dyDescent="0.2">
      <c r="A3351">
        <v>3349</v>
      </c>
      <c r="B3351" t="s">
        <v>19501</v>
      </c>
      <c r="C3351" t="s">
        <v>19500</v>
      </c>
      <c r="F3351" t="s">
        <v>19499</v>
      </c>
      <c r="G3351" t="s">
        <v>14</v>
      </c>
      <c r="H3351" t="s">
        <v>13</v>
      </c>
      <c r="I3351" t="s">
        <v>18067</v>
      </c>
      <c r="J3351" t="s">
        <v>19498</v>
      </c>
      <c r="K3351" t="s">
        <v>19497</v>
      </c>
      <c r="L3351" t="s">
        <v>19496</v>
      </c>
      <c r="M3351" t="s">
        <v>8567</v>
      </c>
      <c r="N3351">
        <v>4</v>
      </c>
      <c r="O3351" t="s">
        <v>19495</v>
      </c>
      <c r="P3351" t="s">
        <v>19494</v>
      </c>
      <c r="Q3351" t="s">
        <v>19493</v>
      </c>
      <c r="R3351" s="7">
        <v>42736</v>
      </c>
      <c r="S3351" s="8">
        <f t="shared" si="416"/>
        <v>2017</v>
      </c>
      <c r="T3351" s="8">
        <v>2017</v>
      </c>
      <c r="U3351" s="8">
        <f t="shared" si="417"/>
        <v>5</v>
      </c>
      <c r="V3351" s="7">
        <v>2017</v>
      </c>
      <c r="W3351" t="s">
        <v>5854</v>
      </c>
      <c r="X3351" s="2">
        <v>1.3280000000000001</v>
      </c>
      <c r="Y3351" s="6">
        <f t="shared" si="422"/>
        <v>3.5450201542937994E-2</v>
      </c>
      <c r="AA3351">
        <v>15361225</v>
      </c>
      <c r="AB3351">
        <v>18894</v>
      </c>
      <c r="AD3351" t="s">
        <v>6</v>
      </c>
      <c r="AE3351">
        <v>16</v>
      </c>
      <c r="AG3351">
        <v>7782361</v>
      </c>
      <c r="AH3351" t="s">
        <v>19492</v>
      </c>
      <c r="AI3351" t="s">
        <v>19491</v>
      </c>
      <c r="AJ3351" t="s">
        <v>19490</v>
      </c>
      <c r="AK3351" t="s">
        <v>19489</v>
      </c>
      <c r="AL3351">
        <v>12</v>
      </c>
      <c r="AM3351" s="5">
        <f t="shared" si="418"/>
        <v>2.4</v>
      </c>
      <c r="AN3351" s="4">
        <f t="shared" si="423"/>
        <v>3.6349867474441497E-3</v>
      </c>
      <c r="AO3351" s="3"/>
      <c r="AP3351">
        <v>0</v>
      </c>
      <c r="AQ3351" t="s">
        <v>19488</v>
      </c>
      <c r="AR3351" t="s">
        <v>19487</v>
      </c>
      <c r="AS3351" t="s">
        <v>19486</v>
      </c>
      <c r="AT3351" s="2">
        <v>3.8340000000000001</v>
      </c>
      <c r="AU3351" s="1">
        <f t="shared" si="419"/>
        <v>2.590563710428984</v>
      </c>
      <c r="AV3351" s="1">
        <f t="shared" si="420"/>
        <v>1.954259414519107</v>
      </c>
      <c r="AW3351" s="1">
        <f t="shared" si="421"/>
        <v>1.3179551186092302</v>
      </c>
    </row>
    <row r="3352" spans="1:49" x14ac:dyDescent="0.2">
      <c r="A3352">
        <v>3350</v>
      </c>
      <c r="B3352" t="s">
        <v>19485</v>
      </c>
      <c r="C3352" t="s">
        <v>19484</v>
      </c>
      <c r="F3352" t="s">
        <v>19483</v>
      </c>
      <c r="G3352" t="s">
        <v>14</v>
      </c>
      <c r="H3352" t="s">
        <v>13</v>
      </c>
      <c r="I3352" t="s">
        <v>19482</v>
      </c>
      <c r="J3352">
        <v>60071031</v>
      </c>
      <c r="K3352" t="s">
        <v>9036</v>
      </c>
      <c r="L3352" t="s">
        <v>9035</v>
      </c>
      <c r="M3352" t="s">
        <v>1530</v>
      </c>
      <c r="N3352">
        <v>2</v>
      </c>
      <c r="O3352" t="s">
        <v>19481</v>
      </c>
      <c r="P3352" t="s">
        <v>19480</v>
      </c>
      <c r="Q3352" t="s">
        <v>19479</v>
      </c>
      <c r="R3352" s="7">
        <v>42736</v>
      </c>
      <c r="S3352" s="8">
        <f t="shared" si="416"/>
        <v>2017</v>
      </c>
      <c r="T3352" s="8">
        <v>2017</v>
      </c>
      <c r="U3352" s="8">
        <f t="shared" si="417"/>
        <v>5</v>
      </c>
      <c r="V3352" s="7">
        <v>2017</v>
      </c>
      <c r="W3352" t="s">
        <v>7290</v>
      </c>
      <c r="X3352" s="2">
        <v>0.58699999999999997</v>
      </c>
      <c r="Y3352" s="6">
        <f t="shared" si="422"/>
        <v>1.5669629748271536E-2</v>
      </c>
      <c r="AB3352">
        <v>21100374601</v>
      </c>
      <c r="AC3352">
        <v>21693536</v>
      </c>
      <c r="AD3352" t="s">
        <v>6</v>
      </c>
      <c r="AE3352">
        <v>5</v>
      </c>
      <c r="AG3352">
        <v>7931569</v>
      </c>
      <c r="AH3352" t="s">
        <v>19478</v>
      </c>
      <c r="AI3352" t="s">
        <v>19477</v>
      </c>
      <c r="AJ3352" t="s">
        <v>19476</v>
      </c>
      <c r="AK3352" t="s">
        <v>19475</v>
      </c>
      <c r="AL3352">
        <v>7</v>
      </c>
      <c r="AM3352" s="5">
        <f t="shared" si="418"/>
        <v>1.4</v>
      </c>
      <c r="AN3352" s="4">
        <f t="shared" si="423"/>
        <v>2.1204089360090874E-3</v>
      </c>
      <c r="AO3352" s="3"/>
      <c r="AP3352">
        <v>1</v>
      </c>
      <c r="AQ3352" t="s">
        <v>2762</v>
      </c>
      <c r="AR3352" t="s">
        <v>1</v>
      </c>
      <c r="AS3352" t="s">
        <v>2760</v>
      </c>
      <c r="AT3352" s="2">
        <v>3.367</v>
      </c>
      <c r="AU3352" s="1">
        <f t="shared" si="419"/>
        <v>1.1604863504592799</v>
      </c>
      <c r="AV3352" s="1">
        <f t="shared" si="420"/>
        <v>0.88950193421403112</v>
      </c>
      <c r="AW3352" s="1">
        <f t="shared" si="421"/>
        <v>0.61851751796878207</v>
      </c>
    </row>
    <row r="3353" spans="1:49" x14ac:dyDescent="0.2">
      <c r="A3353">
        <v>3351</v>
      </c>
      <c r="B3353" t="s">
        <v>19474</v>
      </c>
      <c r="C3353" t="s">
        <v>19473</v>
      </c>
      <c r="F3353" t="s">
        <v>19472</v>
      </c>
      <c r="G3353" t="s">
        <v>14</v>
      </c>
      <c r="H3353" t="s">
        <v>13</v>
      </c>
      <c r="I3353" t="s">
        <v>7338</v>
      </c>
      <c r="J3353" t="s">
        <v>19471</v>
      </c>
      <c r="K3353" t="s">
        <v>19470</v>
      </c>
      <c r="L3353" t="s">
        <v>19469</v>
      </c>
      <c r="M3353" t="s">
        <v>5105</v>
      </c>
      <c r="N3353">
        <v>4</v>
      </c>
      <c r="O3353" t="s">
        <v>19468</v>
      </c>
      <c r="P3353" t="s">
        <v>19467</v>
      </c>
      <c r="Q3353" t="s">
        <v>19466</v>
      </c>
      <c r="R3353" s="7">
        <v>42736</v>
      </c>
      <c r="S3353" s="8">
        <f t="shared" si="416"/>
        <v>2017</v>
      </c>
      <c r="T3353" s="8">
        <v>2017</v>
      </c>
      <c r="U3353" s="8">
        <f t="shared" si="417"/>
        <v>5</v>
      </c>
      <c r="V3353" s="7">
        <v>2017</v>
      </c>
      <c r="W3353" t="s">
        <v>5854</v>
      </c>
      <c r="X3353" s="2">
        <v>1.3280000000000001</v>
      </c>
      <c r="Y3353" s="6">
        <f t="shared" si="422"/>
        <v>3.5450201542937994E-2</v>
      </c>
      <c r="AA3353">
        <v>15361225</v>
      </c>
      <c r="AB3353">
        <v>18894</v>
      </c>
      <c r="AD3353" t="s">
        <v>6</v>
      </c>
      <c r="AE3353">
        <v>16</v>
      </c>
      <c r="AG3353">
        <v>7551151</v>
      </c>
      <c r="AH3353" t="s">
        <v>19465</v>
      </c>
      <c r="AI3353" t="s">
        <v>19464</v>
      </c>
      <c r="AJ3353" t="s">
        <v>19463</v>
      </c>
      <c r="AK3353" t="s">
        <v>19462</v>
      </c>
      <c r="AL3353">
        <v>9</v>
      </c>
      <c r="AM3353" s="5">
        <f t="shared" si="418"/>
        <v>1.8</v>
      </c>
      <c r="AN3353" s="4">
        <f t="shared" si="423"/>
        <v>2.7262400605831123E-3</v>
      </c>
      <c r="AO3353" s="3"/>
      <c r="AP3353">
        <v>0</v>
      </c>
      <c r="AQ3353" t="s">
        <v>76</v>
      </c>
      <c r="AR3353">
        <v>61371070</v>
      </c>
      <c r="AS3353" t="s">
        <v>75</v>
      </c>
      <c r="AT3353" s="2">
        <v>3.8340000000000001</v>
      </c>
      <c r="AU3353" s="1">
        <f t="shared" si="419"/>
        <v>2.563301309823153</v>
      </c>
      <c r="AV3353" s="1">
        <f t="shared" si="420"/>
        <v>1.9088220801760554</v>
      </c>
      <c r="AW3353" s="1">
        <f t="shared" si="421"/>
        <v>1.2543428505289576</v>
      </c>
    </row>
    <row r="3354" spans="1:49" x14ac:dyDescent="0.2">
      <c r="A3354">
        <v>3352</v>
      </c>
      <c r="B3354" t="s">
        <v>19461</v>
      </c>
      <c r="C3354" t="s">
        <v>19460</v>
      </c>
      <c r="F3354" t="s">
        <v>19459</v>
      </c>
      <c r="G3354" t="s">
        <v>14</v>
      </c>
      <c r="H3354" t="s">
        <v>13</v>
      </c>
      <c r="I3354" t="s">
        <v>19458</v>
      </c>
      <c r="J3354" t="s">
        <v>19457</v>
      </c>
      <c r="K3354" t="s">
        <v>19456</v>
      </c>
      <c r="L3354" t="s">
        <v>19455</v>
      </c>
      <c r="M3354" t="s">
        <v>19454</v>
      </c>
      <c r="N3354">
        <v>4</v>
      </c>
      <c r="O3354" t="s">
        <v>19453</v>
      </c>
      <c r="P3354" t="s">
        <v>19452</v>
      </c>
      <c r="Q3354" t="s">
        <v>19451</v>
      </c>
      <c r="R3354" s="7">
        <v>42736</v>
      </c>
      <c r="S3354" s="8">
        <f t="shared" si="416"/>
        <v>2017</v>
      </c>
      <c r="T3354" s="8">
        <v>2017</v>
      </c>
      <c r="U3354" s="8">
        <f t="shared" si="417"/>
        <v>5</v>
      </c>
      <c r="V3354" s="7">
        <v>2017</v>
      </c>
      <c r="W3354" t="s">
        <v>5854</v>
      </c>
      <c r="X3354" s="2">
        <v>1.3280000000000001</v>
      </c>
      <c r="Y3354" s="6">
        <f t="shared" si="422"/>
        <v>3.5450201542937994E-2</v>
      </c>
      <c r="AA3354">
        <v>15361225</v>
      </c>
      <c r="AB3354">
        <v>18894</v>
      </c>
      <c r="AD3354" t="s">
        <v>6</v>
      </c>
      <c r="AE3354">
        <v>16</v>
      </c>
      <c r="AG3354">
        <v>7762744</v>
      </c>
      <c r="AH3354" t="s">
        <v>19450</v>
      </c>
      <c r="AI3354" t="s">
        <v>19449</v>
      </c>
      <c r="AJ3354" t="s">
        <v>19448</v>
      </c>
      <c r="AK3354" t="s">
        <v>19447</v>
      </c>
      <c r="AL3354">
        <v>45</v>
      </c>
      <c r="AM3354" s="5">
        <f t="shared" si="418"/>
        <v>9</v>
      </c>
      <c r="AN3354" s="4">
        <f t="shared" si="423"/>
        <v>1.3631200302915562E-2</v>
      </c>
      <c r="AO3354" s="3"/>
      <c r="AP3354">
        <v>0</v>
      </c>
      <c r="AR3354" t="s">
        <v>1</v>
      </c>
      <c r="AT3354" s="2">
        <v>3.8340000000000001</v>
      </c>
      <c r="AU3354" s="1">
        <f t="shared" si="419"/>
        <v>2.8904501170931263</v>
      </c>
      <c r="AV3354" s="1">
        <f t="shared" si="420"/>
        <v>2.4540700922926777</v>
      </c>
      <c r="AW3354" s="1">
        <f t="shared" si="421"/>
        <v>2.0176900674922291</v>
      </c>
    </row>
    <row r="3355" spans="1:49" x14ac:dyDescent="0.2">
      <c r="A3355">
        <v>3353</v>
      </c>
      <c r="B3355" t="s">
        <v>19446</v>
      </c>
      <c r="C3355" t="s">
        <v>19445</v>
      </c>
      <c r="F3355" t="s">
        <v>19444</v>
      </c>
      <c r="G3355" t="s">
        <v>14</v>
      </c>
      <c r="H3355" t="s">
        <v>13</v>
      </c>
      <c r="I3355" t="s">
        <v>19443</v>
      </c>
      <c r="J3355" t="s">
        <v>19442</v>
      </c>
      <c r="K3355" t="s">
        <v>19441</v>
      </c>
      <c r="L3355" t="s">
        <v>19440</v>
      </c>
      <c r="M3355" t="s">
        <v>19439</v>
      </c>
      <c r="N3355">
        <v>6</v>
      </c>
      <c r="O3355" t="s">
        <v>19438</v>
      </c>
      <c r="P3355" t="s">
        <v>19437</v>
      </c>
      <c r="Q3355" t="s">
        <v>19436</v>
      </c>
      <c r="R3355" s="7">
        <v>42736</v>
      </c>
      <c r="S3355" s="8">
        <f t="shared" si="416"/>
        <v>2017</v>
      </c>
      <c r="T3355" s="8">
        <v>2017</v>
      </c>
      <c r="U3355" s="8">
        <f t="shared" si="417"/>
        <v>5</v>
      </c>
      <c r="V3355" s="7">
        <v>2017</v>
      </c>
      <c r="W3355" t="s">
        <v>5854</v>
      </c>
      <c r="X3355" s="2">
        <v>1.3280000000000001</v>
      </c>
      <c r="Y3355" s="6">
        <f t="shared" si="422"/>
        <v>3.5450201542937994E-2</v>
      </c>
      <c r="AA3355">
        <v>15361225</v>
      </c>
      <c r="AB3355">
        <v>18894</v>
      </c>
      <c r="AD3355" t="s">
        <v>6</v>
      </c>
      <c r="AE3355">
        <v>16</v>
      </c>
      <c r="AG3355">
        <v>7762793</v>
      </c>
      <c r="AH3355" t="s">
        <v>19435</v>
      </c>
      <c r="AI3355" t="s">
        <v>19434</v>
      </c>
      <c r="AJ3355" t="s">
        <v>19433</v>
      </c>
      <c r="AK3355" t="s">
        <v>19432</v>
      </c>
      <c r="AL3355">
        <v>12</v>
      </c>
      <c r="AM3355" s="5">
        <f t="shared" si="418"/>
        <v>2.4</v>
      </c>
      <c r="AN3355" s="4">
        <f t="shared" si="423"/>
        <v>3.6349867474441497E-3</v>
      </c>
      <c r="AO3355" s="3"/>
      <c r="AP3355">
        <v>0</v>
      </c>
      <c r="AQ3355" t="s">
        <v>76</v>
      </c>
      <c r="AR3355">
        <v>11261140641</v>
      </c>
      <c r="AS3355" t="s">
        <v>75</v>
      </c>
      <c r="AT3355" s="2">
        <v>3.8340000000000001</v>
      </c>
      <c r="AU3355" s="1">
        <f t="shared" si="419"/>
        <v>2.590563710428984</v>
      </c>
      <c r="AV3355" s="1">
        <f t="shared" si="420"/>
        <v>1.954259414519107</v>
      </c>
      <c r="AW3355" s="1">
        <f t="shared" si="421"/>
        <v>1.3179551186092302</v>
      </c>
    </row>
    <row r="3356" spans="1:49" x14ac:dyDescent="0.2">
      <c r="A3356">
        <v>3354</v>
      </c>
      <c r="B3356" t="s">
        <v>19431</v>
      </c>
      <c r="C3356" t="s">
        <v>19430</v>
      </c>
      <c r="F3356" t="s">
        <v>19429</v>
      </c>
      <c r="G3356" t="s">
        <v>14</v>
      </c>
      <c r="H3356" t="s">
        <v>13</v>
      </c>
      <c r="I3356" t="s">
        <v>5008</v>
      </c>
      <c r="J3356">
        <v>60009509</v>
      </c>
      <c r="K3356" t="s">
        <v>19428</v>
      </c>
      <c r="L3356" t="s">
        <v>2828</v>
      </c>
      <c r="M3356" t="s">
        <v>9</v>
      </c>
      <c r="N3356">
        <v>3</v>
      </c>
      <c r="O3356" t="s">
        <v>19427</v>
      </c>
      <c r="P3356" t="s">
        <v>19426</v>
      </c>
      <c r="Q3356" t="s">
        <v>19425</v>
      </c>
      <c r="R3356" s="7">
        <v>42736</v>
      </c>
      <c r="S3356" s="8">
        <f t="shared" si="416"/>
        <v>2017</v>
      </c>
      <c r="T3356" s="8">
        <v>2017</v>
      </c>
      <c r="U3356" s="8">
        <f t="shared" si="417"/>
        <v>5</v>
      </c>
      <c r="V3356" s="7">
        <v>2017</v>
      </c>
      <c r="W3356" t="s">
        <v>5854</v>
      </c>
      <c r="X3356" s="2">
        <v>1.3280000000000001</v>
      </c>
      <c r="Y3356" s="6">
        <f t="shared" si="422"/>
        <v>3.5450201542937994E-2</v>
      </c>
      <c r="AA3356">
        <v>15361225</v>
      </c>
      <c r="AB3356">
        <v>18894</v>
      </c>
      <c r="AD3356" t="s">
        <v>6</v>
      </c>
      <c r="AE3356">
        <v>16</v>
      </c>
      <c r="AG3356">
        <v>7786855</v>
      </c>
      <c r="AH3356" t="s">
        <v>19424</v>
      </c>
      <c r="AI3356" t="s">
        <v>19423</v>
      </c>
      <c r="AJ3356" t="s">
        <v>19422</v>
      </c>
      <c r="AK3356" t="s">
        <v>19421</v>
      </c>
      <c r="AL3356">
        <v>6</v>
      </c>
      <c r="AM3356" s="5">
        <f t="shared" si="418"/>
        <v>1.2</v>
      </c>
      <c r="AN3356" s="4">
        <f t="shared" si="423"/>
        <v>1.8174933737220749E-3</v>
      </c>
      <c r="AO3356" s="3"/>
      <c r="AP3356">
        <v>0</v>
      </c>
      <c r="AQ3356" t="s">
        <v>76</v>
      </c>
      <c r="AR3356" t="s">
        <v>19420</v>
      </c>
      <c r="AS3356" t="s">
        <v>17676</v>
      </c>
      <c r="AT3356" s="2">
        <v>3.8340000000000001</v>
      </c>
      <c r="AU3356" s="1">
        <f t="shared" si="419"/>
        <v>2.5360389092173219</v>
      </c>
      <c r="AV3356" s="1">
        <f t="shared" si="420"/>
        <v>1.8633847458330035</v>
      </c>
      <c r="AW3356" s="1">
        <f t="shared" si="421"/>
        <v>1.1907305824486851</v>
      </c>
    </row>
    <row r="3357" spans="1:49" x14ac:dyDescent="0.2">
      <c r="A3357">
        <v>3355</v>
      </c>
      <c r="B3357" t="s">
        <v>19419</v>
      </c>
      <c r="C3357" t="s">
        <v>19418</v>
      </c>
      <c r="F3357" t="s">
        <v>19417</v>
      </c>
      <c r="G3357" t="s">
        <v>14</v>
      </c>
      <c r="H3357" t="s">
        <v>13</v>
      </c>
      <c r="I3357" t="s">
        <v>19416</v>
      </c>
      <c r="J3357" t="s">
        <v>19415</v>
      </c>
      <c r="K3357" t="s">
        <v>19414</v>
      </c>
      <c r="L3357" t="s">
        <v>19413</v>
      </c>
      <c r="M3357" t="s">
        <v>19412</v>
      </c>
      <c r="N3357">
        <v>5</v>
      </c>
      <c r="O3357" t="s">
        <v>19411</v>
      </c>
      <c r="P3357" t="s">
        <v>19410</v>
      </c>
      <c r="Q3357" t="s">
        <v>19409</v>
      </c>
      <c r="R3357" s="7">
        <v>42736</v>
      </c>
      <c r="S3357" s="8">
        <f t="shared" si="416"/>
        <v>2017</v>
      </c>
      <c r="T3357" s="8">
        <v>2017</v>
      </c>
      <c r="U3357" s="8">
        <f t="shared" si="417"/>
        <v>5</v>
      </c>
      <c r="V3357" s="7">
        <v>2017</v>
      </c>
      <c r="W3357" t="s">
        <v>5854</v>
      </c>
      <c r="X3357" s="2">
        <v>1.3280000000000001</v>
      </c>
      <c r="Y3357" s="6">
        <f t="shared" si="422"/>
        <v>3.5450201542937994E-2</v>
      </c>
      <c r="AA3357">
        <v>15361225</v>
      </c>
      <c r="AB3357">
        <v>18894</v>
      </c>
      <c r="AD3357" t="s">
        <v>6</v>
      </c>
      <c r="AE3357">
        <v>16</v>
      </c>
      <c r="AG3357">
        <v>7762785</v>
      </c>
      <c r="AH3357" t="s">
        <v>19408</v>
      </c>
      <c r="AI3357" t="s">
        <v>19407</v>
      </c>
      <c r="AJ3357" t="s">
        <v>19406</v>
      </c>
      <c r="AK3357" t="s">
        <v>19405</v>
      </c>
      <c r="AL3357">
        <v>59</v>
      </c>
      <c r="AM3357" s="5">
        <f t="shared" si="418"/>
        <v>11.8</v>
      </c>
      <c r="AN3357" s="4">
        <f t="shared" si="423"/>
        <v>1.7872018174933738E-2</v>
      </c>
      <c r="AO3357" s="3"/>
      <c r="AP3357">
        <v>0</v>
      </c>
      <c r="AQ3357" t="s">
        <v>19404</v>
      </c>
      <c r="AR3357" t="s">
        <v>1</v>
      </c>
      <c r="AS3357" t="s">
        <v>14335</v>
      </c>
      <c r="AT3357" s="2">
        <v>3.8340000000000001</v>
      </c>
      <c r="AU3357" s="1">
        <f t="shared" si="419"/>
        <v>3.0176746532536716</v>
      </c>
      <c r="AV3357" s="1">
        <f t="shared" si="420"/>
        <v>2.6661109858935865</v>
      </c>
      <c r="AW3357" s="1">
        <f t="shared" si="421"/>
        <v>2.3145473185335015</v>
      </c>
    </row>
    <row r="3358" spans="1:49" x14ac:dyDescent="0.2">
      <c r="A3358">
        <v>3356</v>
      </c>
      <c r="B3358" t="s">
        <v>19403</v>
      </c>
      <c r="C3358" t="s">
        <v>19402</v>
      </c>
      <c r="F3358" t="s">
        <v>19401</v>
      </c>
      <c r="G3358" t="s">
        <v>14</v>
      </c>
      <c r="H3358" t="s">
        <v>13</v>
      </c>
      <c r="I3358" t="s">
        <v>19400</v>
      </c>
      <c r="J3358" t="s">
        <v>3610</v>
      </c>
      <c r="K3358" t="s">
        <v>3609</v>
      </c>
      <c r="L3358" t="s">
        <v>3608</v>
      </c>
      <c r="M3358" t="s">
        <v>3607</v>
      </c>
      <c r="N3358">
        <v>5</v>
      </c>
      <c r="O3358" t="s">
        <v>19399</v>
      </c>
      <c r="P3358" t="s">
        <v>19398</v>
      </c>
      <c r="Q3358" t="s">
        <v>19397</v>
      </c>
      <c r="R3358" s="7">
        <v>42736</v>
      </c>
      <c r="S3358" s="8">
        <f t="shared" si="416"/>
        <v>2017</v>
      </c>
      <c r="T3358" s="8">
        <v>2017</v>
      </c>
      <c r="U3358" s="8">
        <f t="shared" si="417"/>
        <v>5</v>
      </c>
      <c r="V3358" s="7">
        <v>2017</v>
      </c>
      <c r="W3358" t="s">
        <v>5854</v>
      </c>
      <c r="X3358" s="2">
        <v>1.3280000000000001</v>
      </c>
      <c r="Y3358" s="6">
        <f t="shared" si="422"/>
        <v>3.5450201542937994E-2</v>
      </c>
      <c r="AA3358">
        <v>15361225</v>
      </c>
      <c r="AB3358">
        <v>18894</v>
      </c>
      <c r="AD3358" t="s">
        <v>6</v>
      </c>
      <c r="AE3358">
        <v>16</v>
      </c>
      <c r="AG3358">
        <v>7776857</v>
      </c>
      <c r="AH3358" t="s">
        <v>19396</v>
      </c>
      <c r="AI3358" t="s">
        <v>19395</v>
      </c>
      <c r="AJ3358" t="s">
        <v>19394</v>
      </c>
      <c r="AK3358" t="s">
        <v>19393</v>
      </c>
      <c r="AL3358">
        <v>0</v>
      </c>
      <c r="AM3358" s="5">
        <f t="shared" si="418"/>
        <v>0</v>
      </c>
      <c r="AN3358" s="4">
        <f t="shared" si="423"/>
        <v>0</v>
      </c>
      <c r="AO3358" s="3"/>
      <c r="AP3358">
        <v>0</v>
      </c>
      <c r="AR3358" t="s">
        <v>19392</v>
      </c>
      <c r="AT3358" s="2">
        <v>3.8340000000000001</v>
      </c>
      <c r="AU3358" s="1">
        <f t="shared" si="419"/>
        <v>2.4815141080056597</v>
      </c>
      <c r="AV3358" s="1">
        <f t="shared" si="420"/>
        <v>1.7725100771468998</v>
      </c>
      <c r="AW3358" s="1">
        <f t="shared" si="421"/>
        <v>1.0635060462881398</v>
      </c>
    </row>
    <row r="3359" spans="1:49" x14ac:dyDescent="0.2">
      <c r="A3359">
        <v>3357</v>
      </c>
      <c r="B3359" t="s">
        <v>19391</v>
      </c>
      <c r="C3359" t="s">
        <v>19390</v>
      </c>
      <c r="F3359" t="s">
        <v>19389</v>
      </c>
      <c r="G3359" t="s">
        <v>14</v>
      </c>
      <c r="H3359" t="s">
        <v>13</v>
      </c>
      <c r="I3359" t="s">
        <v>19388</v>
      </c>
      <c r="J3359">
        <v>60079715</v>
      </c>
      <c r="K3359" t="s">
        <v>19387</v>
      </c>
      <c r="L3359" t="s">
        <v>4915</v>
      </c>
      <c r="M3359" t="s">
        <v>166</v>
      </c>
      <c r="N3359">
        <v>2</v>
      </c>
      <c r="O3359" t="s">
        <v>19386</v>
      </c>
      <c r="P3359" t="s">
        <v>19385</v>
      </c>
      <c r="Q3359" t="s">
        <v>19384</v>
      </c>
      <c r="R3359" s="7">
        <v>42736</v>
      </c>
      <c r="S3359" s="8">
        <f t="shared" si="416"/>
        <v>2017</v>
      </c>
      <c r="T3359" s="8">
        <v>2017</v>
      </c>
      <c r="U3359" s="8">
        <f t="shared" si="417"/>
        <v>5</v>
      </c>
      <c r="V3359" s="7">
        <v>2017</v>
      </c>
      <c r="W3359" t="s">
        <v>7290</v>
      </c>
      <c r="X3359" s="2">
        <v>0.58699999999999997</v>
      </c>
      <c r="Y3359" s="6">
        <f t="shared" si="422"/>
        <v>1.5669629748271536E-2</v>
      </c>
      <c r="AB3359">
        <v>21100374601</v>
      </c>
      <c r="AC3359">
        <v>21693536</v>
      </c>
      <c r="AD3359" t="s">
        <v>6</v>
      </c>
      <c r="AE3359">
        <v>5</v>
      </c>
      <c r="AG3359">
        <v>7931562</v>
      </c>
      <c r="AH3359" t="s">
        <v>19383</v>
      </c>
      <c r="AI3359" t="s">
        <v>19382</v>
      </c>
      <c r="AJ3359" t="s">
        <v>19381</v>
      </c>
      <c r="AK3359" t="s">
        <v>19380</v>
      </c>
      <c r="AL3359">
        <v>9</v>
      </c>
      <c r="AM3359" s="5">
        <f t="shared" si="418"/>
        <v>1.8</v>
      </c>
      <c r="AN3359" s="4">
        <f t="shared" si="423"/>
        <v>2.7262400605831123E-3</v>
      </c>
      <c r="AO3359" s="3"/>
      <c r="AP3359">
        <v>1</v>
      </c>
      <c r="AR3359" t="s">
        <v>1</v>
      </c>
      <c r="AT3359" s="2">
        <v>3.367</v>
      </c>
      <c r="AU3359" s="1">
        <f t="shared" si="419"/>
        <v>1.1786612841965007</v>
      </c>
      <c r="AV3359" s="1">
        <f t="shared" si="420"/>
        <v>0.9197934904427324</v>
      </c>
      <c r="AW3359" s="1">
        <f t="shared" si="421"/>
        <v>0.66092569668896384</v>
      </c>
    </row>
    <row r="3360" spans="1:49" x14ac:dyDescent="0.2">
      <c r="A3360">
        <v>3358</v>
      </c>
      <c r="B3360" t="s">
        <v>19379</v>
      </c>
      <c r="C3360" t="s">
        <v>19378</v>
      </c>
      <c r="F3360" t="s">
        <v>19377</v>
      </c>
      <c r="G3360" t="s">
        <v>14</v>
      </c>
      <c r="H3360" t="s">
        <v>13</v>
      </c>
      <c r="I3360" t="s">
        <v>19005</v>
      </c>
      <c r="J3360" t="s">
        <v>10026</v>
      </c>
      <c r="K3360" t="s">
        <v>10025</v>
      </c>
      <c r="L3360" t="s">
        <v>10024</v>
      </c>
      <c r="M3360" t="s">
        <v>10023</v>
      </c>
      <c r="N3360">
        <v>4</v>
      </c>
      <c r="O3360" t="s">
        <v>19376</v>
      </c>
      <c r="P3360" t="s">
        <v>19375</v>
      </c>
      <c r="Q3360" t="s">
        <v>19374</v>
      </c>
      <c r="R3360" s="7">
        <v>42736</v>
      </c>
      <c r="S3360" s="8">
        <f t="shared" si="416"/>
        <v>2017</v>
      </c>
      <c r="T3360" s="8">
        <v>2017</v>
      </c>
      <c r="U3360" s="8">
        <f t="shared" si="417"/>
        <v>5</v>
      </c>
      <c r="V3360" s="7">
        <v>2017</v>
      </c>
      <c r="W3360" t="s">
        <v>5854</v>
      </c>
      <c r="X3360" s="2">
        <v>1.3280000000000001</v>
      </c>
      <c r="Y3360" s="6">
        <f t="shared" si="422"/>
        <v>3.5450201542937994E-2</v>
      </c>
      <c r="AA3360">
        <v>15361225</v>
      </c>
      <c r="AB3360">
        <v>18894</v>
      </c>
      <c r="AD3360" t="s">
        <v>6</v>
      </c>
      <c r="AE3360">
        <v>16</v>
      </c>
      <c r="AG3360">
        <v>7776836</v>
      </c>
      <c r="AH3360" t="s">
        <v>19373</v>
      </c>
      <c r="AI3360" t="s">
        <v>19372</v>
      </c>
      <c r="AJ3360" t="s">
        <v>19371</v>
      </c>
      <c r="AK3360" t="s">
        <v>19370</v>
      </c>
      <c r="AL3360">
        <v>32</v>
      </c>
      <c r="AM3360" s="5">
        <f t="shared" si="418"/>
        <v>6.4</v>
      </c>
      <c r="AN3360" s="4">
        <f t="shared" si="423"/>
        <v>9.6932979931844011E-3</v>
      </c>
      <c r="AO3360" s="3"/>
      <c r="AP3360">
        <v>0</v>
      </c>
      <c r="AR3360" t="s">
        <v>1</v>
      </c>
      <c r="AT3360" s="2">
        <v>3.8340000000000001</v>
      </c>
      <c r="AU3360" s="1">
        <f t="shared" si="419"/>
        <v>2.7723130478011915</v>
      </c>
      <c r="AV3360" s="1">
        <f t="shared" si="420"/>
        <v>2.2571749768061196</v>
      </c>
      <c r="AW3360" s="1">
        <f t="shared" si="421"/>
        <v>1.7420369058110481</v>
      </c>
    </row>
    <row r="3361" spans="1:49" x14ac:dyDescent="0.2">
      <c r="A3361">
        <v>3359</v>
      </c>
      <c r="B3361" t="s">
        <v>19369</v>
      </c>
      <c r="C3361" t="s">
        <v>19368</v>
      </c>
      <c r="F3361" t="s">
        <v>19367</v>
      </c>
      <c r="G3361" t="s">
        <v>14</v>
      </c>
      <c r="H3361" t="s">
        <v>13</v>
      </c>
      <c r="I3361" t="s">
        <v>19366</v>
      </c>
      <c r="J3361">
        <v>60017161</v>
      </c>
      <c r="K3361" t="s">
        <v>9437</v>
      </c>
      <c r="L3361" t="s">
        <v>55</v>
      </c>
      <c r="M3361" t="s">
        <v>54</v>
      </c>
      <c r="N3361">
        <v>2</v>
      </c>
      <c r="O3361" t="s">
        <v>19365</v>
      </c>
      <c r="P3361" t="s">
        <v>19364</v>
      </c>
      <c r="Q3361" t="s">
        <v>19363</v>
      </c>
      <c r="R3361" s="7">
        <v>42736</v>
      </c>
      <c r="S3361" s="8">
        <f t="shared" si="416"/>
        <v>2017</v>
      </c>
      <c r="T3361" s="8">
        <v>2017</v>
      </c>
      <c r="U3361" s="8">
        <f t="shared" si="417"/>
        <v>5</v>
      </c>
      <c r="V3361" s="7">
        <v>2017</v>
      </c>
      <c r="W3361" t="s">
        <v>19362</v>
      </c>
      <c r="X3361" s="2">
        <v>3.2160000000000002</v>
      </c>
      <c r="Y3361" s="6">
        <f t="shared" si="422"/>
        <v>8.5849283254584782E-2</v>
      </c>
      <c r="AA3361">
        <v>15361284</v>
      </c>
      <c r="AB3361">
        <v>18935</v>
      </c>
      <c r="AD3361" t="s">
        <v>6</v>
      </c>
      <c r="AE3361">
        <v>24</v>
      </c>
      <c r="AF3361">
        <v>4</v>
      </c>
      <c r="AG3361">
        <v>8014296</v>
      </c>
      <c r="AH3361" t="s">
        <v>1977</v>
      </c>
      <c r="AI3361" t="s">
        <v>19361</v>
      </c>
      <c r="AK3361" t="s">
        <v>19360</v>
      </c>
      <c r="AL3361">
        <v>24</v>
      </c>
      <c r="AM3361" s="5">
        <f t="shared" si="418"/>
        <v>4.8</v>
      </c>
      <c r="AN3361" s="4">
        <f t="shared" si="423"/>
        <v>7.2699734948882995E-3</v>
      </c>
      <c r="AO3361" s="3"/>
      <c r="AP3361">
        <v>0</v>
      </c>
      <c r="AQ3361" t="s">
        <v>19359</v>
      </c>
      <c r="AR3361" t="s">
        <v>19358</v>
      </c>
      <c r="AS3361" t="s">
        <v>9437</v>
      </c>
      <c r="AT3361" s="2">
        <v>11.978999999999999</v>
      </c>
      <c r="AU3361" s="1">
        <f t="shared" si="419"/>
        <v>6.2275490326675831</v>
      </c>
      <c r="AV3361" s="1">
        <f t="shared" si="420"/>
        <v>4.6559628374736537</v>
      </c>
      <c r="AW3361" s="1">
        <f t="shared" si="421"/>
        <v>3.0843766422797243</v>
      </c>
    </row>
    <row r="3362" spans="1:49" x14ac:dyDescent="0.2">
      <c r="A3362">
        <v>3360</v>
      </c>
      <c r="B3362" t="s">
        <v>19357</v>
      </c>
      <c r="C3362" t="s">
        <v>19356</v>
      </c>
      <c r="F3362" t="s">
        <v>19355</v>
      </c>
      <c r="G3362" t="s">
        <v>14</v>
      </c>
      <c r="H3362" t="s">
        <v>13</v>
      </c>
      <c r="I3362" t="s">
        <v>7986</v>
      </c>
      <c r="J3362">
        <v>60025578</v>
      </c>
      <c r="K3362" t="s">
        <v>200</v>
      </c>
      <c r="L3362" t="s">
        <v>10</v>
      </c>
      <c r="M3362" t="s">
        <v>9</v>
      </c>
      <c r="N3362">
        <v>3</v>
      </c>
      <c r="O3362" t="s">
        <v>19354</v>
      </c>
      <c r="P3362" t="s">
        <v>19353</v>
      </c>
      <c r="Q3362" t="s">
        <v>2642</v>
      </c>
      <c r="R3362" s="7">
        <v>42736</v>
      </c>
      <c r="S3362" s="8">
        <f t="shared" si="416"/>
        <v>2017</v>
      </c>
      <c r="T3362" s="8">
        <v>2017</v>
      </c>
      <c r="U3362" s="8">
        <f t="shared" si="417"/>
        <v>5</v>
      </c>
      <c r="V3362" s="7">
        <v>2017</v>
      </c>
      <c r="W3362" t="s">
        <v>5854</v>
      </c>
      <c r="X3362" s="2">
        <v>1.3280000000000001</v>
      </c>
      <c r="Y3362" s="6">
        <f t="shared" si="422"/>
        <v>3.5450201542937994E-2</v>
      </c>
      <c r="AA3362">
        <v>15361225</v>
      </c>
      <c r="AB3362">
        <v>18894</v>
      </c>
      <c r="AD3362" t="s">
        <v>6</v>
      </c>
      <c r="AE3362">
        <v>16</v>
      </c>
      <c r="AG3362">
        <v>7762752</v>
      </c>
      <c r="AH3362" t="s">
        <v>19352</v>
      </c>
      <c r="AI3362" t="s">
        <v>19351</v>
      </c>
      <c r="AJ3362" t="s">
        <v>19350</v>
      </c>
      <c r="AK3362" t="s">
        <v>19349</v>
      </c>
      <c r="AL3362">
        <v>11</v>
      </c>
      <c r="AM3362" s="5">
        <f t="shared" si="418"/>
        <v>2.2000000000000002</v>
      </c>
      <c r="AN3362" s="4">
        <f t="shared" si="423"/>
        <v>3.3320711851571377E-3</v>
      </c>
      <c r="AO3362" s="3"/>
      <c r="AP3362">
        <v>0</v>
      </c>
      <c r="AQ3362" t="s">
        <v>76</v>
      </c>
      <c r="AR3362" t="s">
        <v>19348</v>
      </c>
      <c r="AS3362" t="s">
        <v>75</v>
      </c>
      <c r="AT3362" s="2">
        <v>3.8340000000000001</v>
      </c>
      <c r="AU3362" s="1">
        <f t="shared" si="419"/>
        <v>2.581476243560374</v>
      </c>
      <c r="AV3362" s="1">
        <f t="shared" si="420"/>
        <v>1.9391136364047565</v>
      </c>
      <c r="AW3362" s="1">
        <f t="shared" si="421"/>
        <v>1.2967510292491393</v>
      </c>
    </row>
    <row r="3363" spans="1:49" x14ac:dyDescent="0.2">
      <c r="A3363">
        <v>3361</v>
      </c>
      <c r="B3363" t="s">
        <v>19347</v>
      </c>
      <c r="C3363" t="s">
        <v>19346</v>
      </c>
      <c r="F3363" t="s">
        <v>19345</v>
      </c>
      <c r="G3363" t="s">
        <v>14</v>
      </c>
      <c r="H3363" t="s">
        <v>13</v>
      </c>
      <c r="I3363" t="s">
        <v>3456</v>
      </c>
      <c r="J3363">
        <v>60064143</v>
      </c>
      <c r="K3363" t="s">
        <v>1169</v>
      </c>
      <c r="L3363" t="s">
        <v>1168</v>
      </c>
      <c r="M3363" t="s">
        <v>9</v>
      </c>
      <c r="N3363">
        <v>5</v>
      </c>
      <c r="O3363" t="s">
        <v>19344</v>
      </c>
      <c r="P3363" t="s">
        <v>19343</v>
      </c>
      <c r="Q3363" t="s">
        <v>16663</v>
      </c>
      <c r="R3363" s="7">
        <v>42736</v>
      </c>
      <c r="S3363" s="8">
        <f t="shared" si="416"/>
        <v>2017</v>
      </c>
      <c r="T3363" s="8">
        <v>2017</v>
      </c>
      <c r="U3363" s="8">
        <f t="shared" si="417"/>
        <v>5</v>
      </c>
      <c r="V3363" s="7">
        <v>2017</v>
      </c>
      <c r="W3363" t="s">
        <v>5854</v>
      </c>
      <c r="X3363" s="2">
        <v>1.3280000000000001</v>
      </c>
      <c r="Y3363" s="6">
        <f t="shared" si="422"/>
        <v>3.5450201542937994E-2</v>
      </c>
      <c r="AA3363">
        <v>15361225</v>
      </c>
      <c r="AB3363">
        <v>18894</v>
      </c>
      <c r="AD3363" t="s">
        <v>6</v>
      </c>
      <c r="AE3363">
        <v>16</v>
      </c>
      <c r="AG3363">
        <v>7762078</v>
      </c>
      <c r="AH3363" t="s">
        <v>19342</v>
      </c>
      <c r="AI3363" t="s">
        <v>19341</v>
      </c>
      <c r="AJ3363" t="s">
        <v>19340</v>
      </c>
      <c r="AK3363" t="s">
        <v>19339</v>
      </c>
      <c r="AL3363">
        <v>14</v>
      </c>
      <c r="AM3363" s="5">
        <f t="shared" si="418"/>
        <v>2.8</v>
      </c>
      <c r="AN3363" s="4">
        <f t="shared" si="423"/>
        <v>4.2408178720181747E-3</v>
      </c>
      <c r="AO3363" s="3"/>
      <c r="AP3363">
        <v>0</v>
      </c>
      <c r="AQ3363" t="s">
        <v>76</v>
      </c>
      <c r="AR3363" t="s">
        <v>19338</v>
      </c>
      <c r="AS3363" t="s">
        <v>75</v>
      </c>
      <c r="AT3363" s="2">
        <v>3.8340000000000001</v>
      </c>
      <c r="AU3363" s="1">
        <f t="shared" si="419"/>
        <v>2.6087386441662046</v>
      </c>
      <c r="AV3363" s="1">
        <f t="shared" si="420"/>
        <v>1.9845509707478084</v>
      </c>
      <c r="AW3363" s="1">
        <f t="shared" si="421"/>
        <v>1.360363297329412</v>
      </c>
    </row>
    <row r="3364" spans="1:49" x14ac:dyDescent="0.2">
      <c r="A3364">
        <v>3362</v>
      </c>
      <c r="B3364" t="s">
        <v>19337</v>
      </c>
      <c r="C3364" t="s">
        <v>19336</v>
      </c>
      <c r="F3364" t="s">
        <v>19335</v>
      </c>
      <c r="G3364" t="s">
        <v>14</v>
      </c>
      <c r="H3364" t="s">
        <v>13</v>
      </c>
      <c r="I3364" t="s">
        <v>19334</v>
      </c>
      <c r="J3364">
        <v>60105374</v>
      </c>
      <c r="K3364" t="s">
        <v>19333</v>
      </c>
      <c r="L3364" t="s">
        <v>19332</v>
      </c>
      <c r="M3364" t="s">
        <v>2295</v>
      </c>
      <c r="N3364">
        <v>3</v>
      </c>
      <c r="O3364" t="s">
        <v>19331</v>
      </c>
      <c r="P3364" t="s">
        <v>19330</v>
      </c>
      <c r="Q3364" t="s">
        <v>19329</v>
      </c>
      <c r="R3364" s="7">
        <v>42736</v>
      </c>
      <c r="S3364" s="8">
        <f t="shared" si="416"/>
        <v>2017</v>
      </c>
      <c r="T3364" s="8">
        <v>2017</v>
      </c>
      <c r="U3364" s="8">
        <f t="shared" si="417"/>
        <v>5</v>
      </c>
      <c r="V3364" s="7">
        <v>2017</v>
      </c>
      <c r="W3364" t="s">
        <v>19328</v>
      </c>
      <c r="X3364" s="2">
        <v>0.13</v>
      </c>
      <c r="Y3364" s="6">
        <f t="shared" si="422"/>
        <v>3.470275753450255E-3</v>
      </c>
      <c r="AA3364">
        <v>17550556</v>
      </c>
      <c r="AB3364">
        <v>21100198223</v>
      </c>
      <c r="AC3364">
        <v>17550564</v>
      </c>
      <c r="AD3364" t="s">
        <v>6</v>
      </c>
      <c r="AE3364">
        <v>9</v>
      </c>
      <c r="AF3364">
        <v>1</v>
      </c>
      <c r="AH3364" t="s">
        <v>19327</v>
      </c>
      <c r="AI3364" t="s">
        <v>19326</v>
      </c>
      <c r="AJ3364" t="s">
        <v>19325</v>
      </c>
      <c r="AK3364" t="s">
        <v>19324</v>
      </c>
      <c r="AL3364">
        <v>3</v>
      </c>
      <c r="AM3364" s="5">
        <f t="shared" si="418"/>
        <v>0.6</v>
      </c>
      <c r="AN3364" s="4">
        <f t="shared" si="423"/>
        <v>9.0874668686103744E-4</v>
      </c>
      <c r="AO3364" s="3"/>
      <c r="AP3364">
        <v>0</v>
      </c>
      <c r="AR3364" t="s">
        <v>1</v>
      </c>
      <c r="AT3364" s="2" t="s">
        <v>0</v>
      </c>
      <c r="AU3364" s="1">
        <f t="shared" si="419"/>
        <v>0.27018170334734898</v>
      </c>
      <c r="AV3364" s="1">
        <f t="shared" si="420"/>
        <v>0.21895112201556463</v>
      </c>
      <c r="AW3364" s="1">
        <f t="shared" si="421"/>
        <v>0.16772054068378028</v>
      </c>
    </row>
    <row r="3365" spans="1:49" x14ac:dyDescent="0.2">
      <c r="A3365">
        <v>3363</v>
      </c>
      <c r="B3365" t="s">
        <v>19323</v>
      </c>
      <c r="C3365" t="s">
        <v>19322</v>
      </c>
      <c r="F3365" t="s">
        <v>19321</v>
      </c>
      <c r="G3365" t="s">
        <v>14</v>
      </c>
      <c r="H3365" t="s">
        <v>13</v>
      </c>
      <c r="I3365" t="s">
        <v>19320</v>
      </c>
      <c r="J3365" t="s">
        <v>19319</v>
      </c>
      <c r="K3365" t="s">
        <v>19318</v>
      </c>
      <c r="L3365" t="s">
        <v>19317</v>
      </c>
      <c r="M3365" t="s">
        <v>19316</v>
      </c>
      <c r="N3365">
        <v>6</v>
      </c>
      <c r="O3365" t="s">
        <v>19315</v>
      </c>
      <c r="P3365" t="s">
        <v>19314</v>
      </c>
      <c r="Q3365" t="s">
        <v>19313</v>
      </c>
      <c r="R3365" s="7">
        <v>42736</v>
      </c>
      <c r="S3365" s="8">
        <f t="shared" si="416"/>
        <v>2017</v>
      </c>
      <c r="T3365" s="8">
        <v>2017</v>
      </c>
      <c r="U3365" s="8">
        <f t="shared" si="417"/>
        <v>5</v>
      </c>
      <c r="V3365" s="7">
        <v>2017</v>
      </c>
      <c r="W3365" t="s">
        <v>7290</v>
      </c>
      <c r="X3365" s="2">
        <v>0.58699999999999997</v>
      </c>
      <c r="Y3365" s="6">
        <f t="shared" si="422"/>
        <v>1.5669629748271536E-2</v>
      </c>
      <c r="AB3365">
        <v>21100374601</v>
      </c>
      <c r="AC3365">
        <v>21693536</v>
      </c>
      <c r="AD3365" t="s">
        <v>6</v>
      </c>
      <c r="AE3365">
        <v>5</v>
      </c>
      <c r="AG3365">
        <v>7931537</v>
      </c>
      <c r="AH3365" t="s">
        <v>19312</v>
      </c>
      <c r="AI3365" t="s">
        <v>19311</v>
      </c>
      <c r="AJ3365" t="s">
        <v>19310</v>
      </c>
      <c r="AK3365" t="s">
        <v>19309</v>
      </c>
      <c r="AL3365">
        <v>93</v>
      </c>
      <c r="AM3365" s="5">
        <f t="shared" si="418"/>
        <v>18.600000000000001</v>
      </c>
      <c r="AN3365" s="4">
        <f t="shared" si="423"/>
        <v>2.8171147292692163E-2</v>
      </c>
      <c r="AO3365" s="3"/>
      <c r="AP3365">
        <v>1</v>
      </c>
      <c r="AQ3365" t="s">
        <v>3005</v>
      </c>
      <c r="AR3365" t="s">
        <v>19308</v>
      </c>
      <c r="AS3365" t="s">
        <v>3003</v>
      </c>
      <c r="AT3365" s="2">
        <v>3.367</v>
      </c>
      <c r="AU3365" s="1">
        <f t="shared" si="419"/>
        <v>1.9420085011597723</v>
      </c>
      <c r="AV3365" s="1">
        <f t="shared" si="420"/>
        <v>2.192038852048185</v>
      </c>
      <c r="AW3365" s="1">
        <f t="shared" si="421"/>
        <v>2.4420692029365973</v>
      </c>
    </row>
    <row r="3366" spans="1:49" x14ac:dyDescent="0.2">
      <c r="A3366">
        <v>3364</v>
      </c>
      <c r="B3366" t="s">
        <v>19307</v>
      </c>
      <c r="C3366" t="s">
        <v>19306</v>
      </c>
      <c r="F3366" t="s">
        <v>19305</v>
      </c>
      <c r="G3366" t="s">
        <v>14</v>
      </c>
      <c r="H3366" t="s">
        <v>13</v>
      </c>
      <c r="I3366" t="s">
        <v>19304</v>
      </c>
      <c r="J3366">
        <v>60031544</v>
      </c>
      <c r="K3366" t="s">
        <v>12939</v>
      </c>
      <c r="L3366" t="s">
        <v>12947</v>
      </c>
      <c r="M3366" t="s">
        <v>39</v>
      </c>
      <c r="N3366">
        <v>4</v>
      </c>
      <c r="O3366" t="s">
        <v>19303</v>
      </c>
      <c r="P3366" t="s">
        <v>19302</v>
      </c>
      <c r="Q3366" t="s">
        <v>19301</v>
      </c>
      <c r="R3366" s="7">
        <v>42736</v>
      </c>
      <c r="S3366" s="8">
        <f t="shared" si="416"/>
        <v>2017</v>
      </c>
      <c r="T3366" s="8">
        <v>2017</v>
      </c>
      <c r="U3366" s="8">
        <f t="shared" si="417"/>
        <v>5</v>
      </c>
      <c r="V3366" s="7">
        <v>2017</v>
      </c>
      <c r="W3366" t="s">
        <v>5854</v>
      </c>
      <c r="X3366" s="2">
        <v>1.3280000000000001</v>
      </c>
      <c r="Y3366" s="6">
        <f t="shared" si="422"/>
        <v>3.5450201542937994E-2</v>
      </c>
      <c r="AA3366">
        <v>15361225</v>
      </c>
      <c r="AB3366">
        <v>18894</v>
      </c>
      <c r="AD3366" t="s">
        <v>6</v>
      </c>
      <c r="AE3366">
        <v>16</v>
      </c>
      <c r="AG3366">
        <v>7784710</v>
      </c>
      <c r="AH3366" t="s">
        <v>19300</v>
      </c>
      <c r="AI3366" t="s">
        <v>19299</v>
      </c>
      <c r="AJ3366" t="s">
        <v>19298</v>
      </c>
      <c r="AK3366" t="s">
        <v>19297</v>
      </c>
      <c r="AL3366">
        <v>46</v>
      </c>
      <c r="AM3366" s="5">
        <f t="shared" si="418"/>
        <v>9.1999999999999993</v>
      </c>
      <c r="AN3366" s="4">
        <f t="shared" si="423"/>
        <v>1.3934115865202573E-2</v>
      </c>
      <c r="AO3366" s="3"/>
      <c r="AP3366">
        <v>0</v>
      </c>
      <c r="AQ3366" t="s">
        <v>19296</v>
      </c>
      <c r="AR3366" t="s">
        <v>1</v>
      </c>
      <c r="AS3366" t="s">
        <v>19295</v>
      </c>
      <c r="AT3366" s="2">
        <v>3.8340000000000001</v>
      </c>
      <c r="AU3366" s="1">
        <f t="shared" si="419"/>
        <v>2.8995375839617363</v>
      </c>
      <c r="AV3366" s="1">
        <f t="shared" si="420"/>
        <v>2.4692158704070284</v>
      </c>
      <c r="AW3366" s="1">
        <f t="shared" si="421"/>
        <v>2.03889415685232</v>
      </c>
    </row>
    <row r="3367" spans="1:49" x14ac:dyDescent="0.2">
      <c r="A3367">
        <v>3365</v>
      </c>
      <c r="B3367" t="s">
        <v>19294</v>
      </c>
      <c r="C3367" t="s">
        <v>19293</v>
      </c>
      <c r="F3367" t="s">
        <v>19292</v>
      </c>
      <c r="G3367" t="s">
        <v>14</v>
      </c>
      <c r="H3367" t="s">
        <v>13</v>
      </c>
      <c r="I3367" t="s">
        <v>19291</v>
      </c>
      <c r="J3367">
        <v>60009514</v>
      </c>
      <c r="K3367" t="s">
        <v>19290</v>
      </c>
      <c r="L3367" t="s">
        <v>19289</v>
      </c>
      <c r="M3367" t="s">
        <v>647</v>
      </c>
      <c r="N3367">
        <v>5</v>
      </c>
      <c r="O3367" t="s">
        <v>19288</v>
      </c>
      <c r="P3367" t="s">
        <v>19287</v>
      </c>
      <c r="Q3367" t="s">
        <v>19286</v>
      </c>
      <c r="R3367" s="7">
        <v>42736</v>
      </c>
      <c r="S3367" s="8">
        <f t="shared" si="416"/>
        <v>2017</v>
      </c>
      <c r="T3367" s="8">
        <v>2017</v>
      </c>
      <c r="U3367" s="8">
        <f t="shared" si="417"/>
        <v>5</v>
      </c>
      <c r="V3367" s="7">
        <v>2017</v>
      </c>
      <c r="W3367" t="s">
        <v>5854</v>
      </c>
      <c r="X3367" s="2">
        <v>1.3280000000000001</v>
      </c>
      <c r="Y3367" s="6">
        <f t="shared" si="422"/>
        <v>3.5450201542937994E-2</v>
      </c>
      <c r="AA3367">
        <v>15361225</v>
      </c>
      <c r="AB3367">
        <v>18894</v>
      </c>
      <c r="AD3367" t="s">
        <v>6</v>
      </c>
      <c r="AE3367">
        <v>16</v>
      </c>
      <c r="AG3367">
        <v>7765063</v>
      </c>
      <c r="AH3367" t="s">
        <v>19285</v>
      </c>
      <c r="AI3367" t="s">
        <v>19284</v>
      </c>
      <c r="AJ3367" t="s">
        <v>19283</v>
      </c>
      <c r="AK3367" t="s">
        <v>19282</v>
      </c>
      <c r="AL3367">
        <v>9</v>
      </c>
      <c r="AM3367" s="5">
        <f t="shared" si="418"/>
        <v>1.8</v>
      </c>
      <c r="AN3367" s="4">
        <f t="shared" si="423"/>
        <v>2.7262400605831123E-3</v>
      </c>
      <c r="AO3367" s="3"/>
      <c r="AP3367">
        <v>0</v>
      </c>
      <c r="AR3367" t="s">
        <v>1</v>
      </c>
      <c r="AT3367" s="2">
        <v>3.8340000000000001</v>
      </c>
      <c r="AU3367" s="1">
        <f t="shared" si="419"/>
        <v>2.563301309823153</v>
      </c>
      <c r="AV3367" s="1">
        <f t="shared" si="420"/>
        <v>1.9088220801760554</v>
      </c>
      <c r="AW3367" s="1">
        <f t="shared" si="421"/>
        <v>1.2543428505289576</v>
      </c>
    </row>
    <row r="3368" spans="1:49" x14ac:dyDescent="0.2">
      <c r="A3368">
        <v>3366</v>
      </c>
      <c r="B3368" t="s">
        <v>19281</v>
      </c>
      <c r="C3368" t="s">
        <v>19280</v>
      </c>
      <c r="F3368" t="s">
        <v>19279</v>
      </c>
      <c r="G3368" t="s">
        <v>14</v>
      </c>
      <c r="H3368" t="s">
        <v>13</v>
      </c>
      <c r="I3368" t="s">
        <v>19278</v>
      </c>
      <c r="J3368">
        <v>60007823</v>
      </c>
      <c r="K3368" t="s">
        <v>19277</v>
      </c>
      <c r="L3368" t="s">
        <v>19276</v>
      </c>
      <c r="M3368" t="s">
        <v>1260</v>
      </c>
      <c r="N3368">
        <v>3</v>
      </c>
      <c r="O3368" t="s">
        <v>19275</v>
      </c>
      <c r="P3368" t="s">
        <v>19274</v>
      </c>
      <c r="Q3368" t="s">
        <v>19273</v>
      </c>
      <c r="R3368" s="7">
        <v>42736</v>
      </c>
      <c r="S3368" s="8">
        <f t="shared" si="416"/>
        <v>2017</v>
      </c>
      <c r="T3368" s="8">
        <v>2017</v>
      </c>
      <c r="U3368" s="8">
        <f t="shared" si="417"/>
        <v>5</v>
      </c>
      <c r="V3368" s="7">
        <v>2017</v>
      </c>
      <c r="W3368" t="s">
        <v>5854</v>
      </c>
      <c r="X3368" s="2">
        <v>1.3280000000000001</v>
      </c>
      <c r="Y3368" s="6">
        <f t="shared" si="422"/>
        <v>3.5450201542937994E-2</v>
      </c>
      <c r="AA3368">
        <v>15361225</v>
      </c>
      <c r="AB3368">
        <v>18894</v>
      </c>
      <c r="AD3368" t="s">
        <v>6</v>
      </c>
      <c r="AE3368">
        <v>16</v>
      </c>
      <c r="AG3368">
        <v>7762152</v>
      </c>
      <c r="AH3368" t="s">
        <v>19272</v>
      </c>
      <c r="AI3368" t="s">
        <v>19271</v>
      </c>
      <c r="AJ3368" t="s">
        <v>19270</v>
      </c>
      <c r="AK3368" t="s">
        <v>19269</v>
      </c>
      <c r="AL3368">
        <v>12</v>
      </c>
      <c r="AM3368" s="5">
        <f t="shared" si="418"/>
        <v>2.4</v>
      </c>
      <c r="AN3368" s="4">
        <f t="shared" si="423"/>
        <v>3.6349867474441497E-3</v>
      </c>
      <c r="AO3368" s="3"/>
      <c r="AP3368">
        <v>0</v>
      </c>
      <c r="AR3368" t="s">
        <v>19268</v>
      </c>
      <c r="AT3368" s="2">
        <v>3.8340000000000001</v>
      </c>
      <c r="AU3368" s="1">
        <f t="shared" si="419"/>
        <v>2.590563710428984</v>
      </c>
      <c r="AV3368" s="1">
        <f t="shared" si="420"/>
        <v>1.954259414519107</v>
      </c>
      <c r="AW3368" s="1">
        <f t="shared" si="421"/>
        <v>1.3179551186092302</v>
      </c>
    </row>
    <row r="3369" spans="1:49" x14ac:dyDescent="0.2">
      <c r="A3369">
        <v>3367</v>
      </c>
      <c r="B3369" t="s">
        <v>19267</v>
      </c>
      <c r="C3369" t="s">
        <v>19266</v>
      </c>
      <c r="F3369" t="s">
        <v>19265</v>
      </c>
      <c r="G3369" t="s">
        <v>14</v>
      </c>
      <c r="H3369" t="s">
        <v>13</v>
      </c>
      <c r="I3369" t="s">
        <v>19264</v>
      </c>
      <c r="J3369">
        <v>60033316</v>
      </c>
      <c r="K3369" t="s">
        <v>4590</v>
      </c>
      <c r="L3369" t="s">
        <v>4589</v>
      </c>
      <c r="M3369" t="s">
        <v>286</v>
      </c>
      <c r="N3369">
        <v>4</v>
      </c>
      <c r="O3369" t="s">
        <v>19263</v>
      </c>
      <c r="P3369" t="s">
        <v>19262</v>
      </c>
      <c r="Q3369" t="s">
        <v>11465</v>
      </c>
      <c r="R3369" s="7">
        <v>42736</v>
      </c>
      <c r="S3369" s="8">
        <f t="shared" ref="S3369:S3432" si="424">YEAR(R3369)</f>
        <v>2017</v>
      </c>
      <c r="T3369" s="8">
        <v>2017</v>
      </c>
      <c r="U3369" s="8">
        <f t="shared" ref="U3369:U3432" si="425">2022-T3369</f>
        <v>5</v>
      </c>
      <c r="V3369" s="7">
        <v>2017</v>
      </c>
      <c r="W3369" t="s">
        <v>5854</v>
      </c>
      <c r="X3369" s="2">
        <v>1.3280000000000001</v>
      </c>
      <c r="Y3369" s="6">
        <f t="shared" si="422"/>
        <v>3.5450201542937994E-2</v>
      </c>
      <c r="AA3369">
        <v>15361225</v>
      </c>
      <c r="AB3369">
        <v>18894</v>
      </c>
      <c r="AD3369" t="s">
        <v>6</v>
      </c>
      <c r="AE3369">
        <v>16</v>
      </c>
      <c r="AG3369">
        <v>7776854</v>
      </c>
      <c r="AH3369" t="s">
        <v>19261</v>
      </c>
      <c r="AI3369" t="s">
        <v>19260</v>
      </c>
      <c r="AJ3369" t="s">
        <v>19259</v>
      </c>
      <c r="AK3369" t="s">
        <v>19258</v>
      </c>
      <c r="AL3369">
        <v>6</v>
      </c>
      <c r="AM3369" s="5">
        <f t="shared" ref="AM3369:AM3432" si="426">AL3369/U3369</f>
        <v>1.2</v>
      </c>
      <c r="AN3369" s="4">
        <f t="shared" si="423"/>
        <v>1.8174933737220749E-3</v>
      </c>
      <c r="AO3369" s="3"/>
      <c r="AP3369">
        <v>0</v>
      </c>
      <c r="AR3369" t="s">
        <v>1</v>
      </c>
      <c r="AT3369" s="2">
        <v>3.8340000000000001</v>
      </c>
      <c r="AU3369" s="1">
        <f t="shared" ref="AU3369:AU3432" si="427">(Y3369*0.7+AN3369*0.3)*100</f>
        <v>2.5360389092173219</v>
      </c>
      <c r="AV3369" s="1">
        <f t="shared" ref="AV3369:AV3432" si="428">(Y3369*0.5+AN3369*0.5)*100</f>
        <v>1.8633847458330035</v>
      </c>
      <c r="AW3369" s="1">
        <f t="shared" ref="AW3369:AW3432" si="429">(Y3369*0.3+AN3369*0.7)*100</f>
        <v>1.1907305824486851</v>
      </c>
    </row>
    <row r="3370" spans="1:49" x14ac:dyDescent="0.2">
      <c r="A3370">
        <v>3368</v>
      </c>
      <c r="B3370" t="s">
        <v>19257</v>
      </c>
      <c r="C3370" t="s">
        <v>19256</v>
      </c>
      <c r="F3370" t="s">
        <v>19255</v>
      </c>
      <c r="G3370" t="s">
        <v>14</v>
      </c>
      <c r="H3370" t="s">
        <v>13</v>
      </c>
      <c r="I3370" t="s">
        <v>19254</v>
      </c>
      <c r="J3370">
        <v>60025278</v>
      </c>
      <c r="K3370" t="s">
        <v>1591</v>
      </c>
      <c r="L3370" t="s">
        <v>363</v>
      </c>
      <c r="M3370" t="s">
        <v>9</v>
      </c>
      <c r="N3370">
        <v>3</v>
      </c>
      <c r="O3370" t="s">
        <v>19253</v>
      </c>
      <c r="P3370" t="s">
        <v>19252</v>
      </c>
      <c r="Q3370" t="s">
        <v>1588</v>
      </c>
      <c r="R3370" s="7">
        <v>42736</v>
      </c>
      <c r="S3370" s="8">
        <f t="shared" si="424"/>
        <v>2017</v>
      </c>
      <c r="T3370" s="8">
        <v>2017</v>
      </c>
      <c r="U3370" s="8">
        <f t="shared" si="425"/>
        <v>5</v>
      </c>
      <c r="V3370" s="7">
        <v>2017</v>
      </c>
      <c r="W3370" t="s">
        <v>7290</v>
      </c>
      <c r="X3370" s="2">
        <v>0.58699999999999997</v>
      </c>
      <c r="Y3370" s="6">
        <f t="shared" si="422"/>
        <v>1.5669629748271536E-2</v>
      </c>
      <c r="AB3370">
        <v>21100374601</v>
      </c>
      <c r="AC3370">
        <v>21693536</v>
      </c>
      <c r="AD3370" t="s">
        <v>6</v>
      </c>
      <c r="AE3370">
        <v>5</v>
      </c>
      <c r="AG3370">
        <v>7912231</v>
      </c>
      <c r="AH3370" t="s">
        <v>19251</v>
      </c>
      <c r="AI3370" t="s">
        <v>19250</v>
      </c>
      <c r="AJ3370" t="s">
        <v>19249</v>
      </c>
      <c r="AK3370" t="s">
        <v>19248</v>
      </c>
      <c r="AL3370">
        <v>23</v>
      </c>
      <c r="AM3370" s="5">
        <f t="shared" si="426"/>
        <v>4.5999999999999996</v>
      </c>
      <c r="AN3370" s="4">
        <f t="shared" si="423"/>
        <v>6.9670579326012866E-3</v>
      </c>
      <c r="AO3370" s="3"/>
      <c r="AP3370">
        <v>1</v>
      </c>
      <c r="AQ3370" t="s">
        <v>76</v>
      </c>
      <c r="AR3370">
        <v>61571255</v>
      </c>
      <c r="AS3370" t="s">
        <v>75</v>
      </c>
      <c r="AT3370" s="2">
        <v>3.367</v>
      </c>
      <c r="AU3370" s="1">
        <f t="shared" si="427"/>
        <v>1.3058858203570458</v>
      </c>
      <c r="AV3370" s="1">
        <f t="shared" si="428"/>
        <v>1.1318343840436411</v>
      </c>
      <c r="AW3370" s="1">
        <f t="shared" si="429"/>
        <v>0.95778294773023598</v>
      </c>
    </row>
    <row r="3371" spans="1:49" x14ac:dyDescent="0.2">
      <c r="A3371">
        <v>3369</v>
      </c>
      <c r="B3371" t="s">
        <v>19247</v>
      </c>
      <c r="C3371" t="s">
        <v>19246</v>
      </c>
      <c r="F3371" t="s">
        <v>19245</v>
      </c>
      <c r="G3371" t="s">
        <v>14</v>
      </c>
      <c r="H3371" t="s">
        <v>13</v>
      </c>
      <c r="I3371" t="s">
        <v>19244</v>
      </c>
      <c r="J3371">
        <v>60030835</v>
      </c>
      <c r="K3371" t="s">
        <v>8213</v>
      </c>
      <c r="L3371" t="s">
        <v>8212</v>
      </c>
      <c r="M3371" t="s">
        <v>1530</v>
      </c>
      <c r="N3371">
        <v>4</v>
      </c>
      <c r="O3371" t="s">
        <v>19243</v>
      </c>
      <c r="P3371" t="s">
        <v>19242</v>
      </c>
      <c r="Q3371" t="s">
        <v>17993</v>
      </c>
      <c r="R3371" s="7">
        <v>42736</v>
      </c>
      <c r="S3371" s="8">
        <f t="shared" si="424"/>
        <v>2017</v>
      </c>
      <c r="T3371" s="8">
        <v>2017</v>
      </c>
      <c r="U3371" s="8">
        <f t="shared" si="425"/>
        <v>5</v>
      </c>
      <c r="V3371" s="7">
        <v>2017</v>
      </c>
      <c r="W3371" t="s">
        <v>5854</v>
      </c>
      <c r="X3371" s="2">
        <v>1.3280000000000001</v>
      </c>
      <c r="Y3371" s="6">
        <f t="shared" si="422"/>
        <v>3.5450201542937994E-2</v>
      </c>
      <c r="AA3371">
        <v>15361225</v>
      </c>
      <c r="AB3371">
        <v>18894</v>
      </c>
      <c r="AD3371" t="s">
        <v>6</v>
      </c>
      <c r="AE3371">
        <v>16</v>
      </c>
      <c r="AG3371">
        <v>7762805</v>
      </c>
      <c r="AH3371" t="s">
        <v>19241</v>
      </c>
      <c r="AI3371" t="s">
        <v>19240</v>
      </c>
      <c r="AJ3371" t="s">
        <v>19239</v>
      </c>
      <c r="AK3371" t="s">
        <v>19238</v>
      </c>
      <c r="AL3371">
        <v>8</v>
      </c>
      <c r="AM3371" s="5">
        <f t="shared" si="426"/>
        <v>1.6</v>
      </c>
      <c r="AN3371" s="4">
        <f t="shared" si="423"/>
        <v>2.4233244982961003E-3</v>
      </c>
      <c r="AO3371" s="3"/>
      <c r="AP3371">
        <v>0</v>
      </c>
      <c r="AQ3371" t="s">
        <v>2762</v>
      </c>
      <c r="AR3371" t="s">
        <v>1</v>
      </c>
      <c r="AS3371" t="s">
        <v>2760</v>
      </c>
      <c r="AT3371" s="2">
        <v>3.8340000000000001</v>
      </c>
      <c r="AU3371" s="1">
        <f t="shared" si="427"/>
        <v>2.5542138429545425</v>
      </c>
      <c r="AV3371" s="1">
        <f t="shared" si="428"/>
        <v>1.8936763020617049</v>
      </c>
      <c r="AW3371" s="1">
        <f t="shared" si="429"/>
        <v>1.2331387611688667</v>
      </c>
    </row>
    <row r="3372" spans="1:49" x14ac:dyDescent="0.2">
      <c r="A3372">
        <v>3370</v>
      </c>
      <c r="B3372" t="s">
        <v>19237</v>
      </c>
      <c r="C3372" t="s">
        <v>19236</v>
      </c>
      <c r="F3372" t="s">
        <v>19235</v>
      </c>
      <c r="G3372" t="s">
        <v>14</v>
      </c>
      <c r="H3372" t="s">
        <v>13</v>
      </c>
      <c r="I3372" t="s">
        <v>19234</v>
      </c>
      <c r="J3372" t="s">
        <v>19233</v>
      </c>
      <c r="K3372" t="s">
        <v>19232</v>
      </c>
      <c r="L3372" t="s">
        <v>19231</v>
      </c>
      <c r="M3372" t="s">
        <v>19230</v>
      </c>
      <c r="N3372">
        <v>10</v>
      </c>
      <c r="O3372" t="s">
        <v>19229</v>
      </c>
      <c r="P3372" t="s">
        <v>19228</v>
      </c>
      <c r="Q3372" t="s">
        <v>19227</v>
      </c>
      <c r="R3372" s="7">
        <v>42736</v>
      </c>
      <c r="S3372" s="8">
        <f t="shared" si="424"/>
        <v>2017</v>
      </c>
      <c r="T3372" s="8">
        <v>2017</v>
      </c>
      <c r="U3372" s="8">
        <f t="shared" si="425"/>
        <v>5</v>
      </c>
      <c r="V3372" s="7">
        <v>2017</v>
      </c>
      <c r="W3372" t="s">
        <v>7290</v>
      </c>
      <c r="X3372" s="2">
        <v>0.58699999999999997</v>
      </c>
      <c r="Y3372" s="6">
        <f t="shared" si="422"/>
        <v>1.5669629748271536E-2</v>
      </c>
      <c r="AB3372">
        <v>21100374601</v>
      </c>
      <c r="AC3372">
        <v>21693536</v>
      </c>
      <c r="AD3372" t="s">
        <v>6</v>
      </c>
      <c r="AE3372">
        <v>5</v>
      </c>
      <c r="AG3372">
        <v>7931558</v>
      </c>
      <c r="AH3372" t="s">
        <v>19226</v>
      </c>
      <c r="AI3372" t="s">
        <v>19225</v>
      </c>
      <c r="AJ3372" t="s">
        <v>19224</v>
      </c>
      <c r="AK3372" t="s">
        <v>19223</v>
      </c>
      <c r="AL3372">
        <v>101</v>
      </c>
      <c r="AM3372" s="5">
        <f t="shared" si="426"/>
        <v>20.2</v>
      </c>
      <c r="AN3372" s="4">
        <f t="shared" si="423"/>
        <v>3.0594471790988263E-2</v>
      </c>
      <c r="AO3372" s="3"/>
      <c r="AP3372">
        <v>1</v>
      </c>
      <c r="AQ3372" t="s">
        <v>503</v>
      </c>
      <c r="AR3372">
        <v>619086</v>
      </c>
      <c r="AS3372" t="s">
        <v>502</v>
      </c>
      <c r="AT3372" s="2">
        <v>3.367</v>
      </c>
      <c r="AU3372" s="1">
        <f t="shared" si="427"/>
        <v>2.0147082361086555</v>
      </c>
      <c r="AV3372" s="1">
        <f t="shared" si="428"/>
        <v>2.3132050769629897</v>
      </c>
      <c r="AW3372" s="1">
        <f t="shared" si="429"/>
        <v>2.611701917817324</v>
      </c>
    </row>
    <row r="3373" spans="1:49" x14ac:dyDescent="0.2">
      <c r="A3373">
        <v>3371</v>
      </c>
      <c r="B3373" t="s">
        <v>19222</v>
      </c>
      <c r="C3373" t="s">
        <v>19221</v>
      </c>
      <c r="F3373" t="s">
        <v>19220</v>
      </c>
      <c r="G3373" t="s">
        <v>14</v>
      </c>
      <c r="H3373" t="s">
        <v>13</v>
      </c>
      <c r="I3373" t="s">
        <v>19219</v>
      </c>
      <c r="J3373">
        <v>60069720</v>
      </c>
      <c r="K3373" t="s">
        <v>11</v>
      </c>
      <c r="L3373" t="s">
        <v>10</v>
      </c>
      <c r="M3373" t="s">
        <v>9</v>
      </c>
      <c r="N3373">
        <v>3</v>
      </c>
      <c r="O3373" t="s">
        <v>19218</v>
      </c>
      <c r="P3373" t="s">
        <v>19217</v>
      </c>
      <c r="Q3373" t="s">
        <v>11317</v>
      </c>
      <c r="R3373" s="7">
        <v>42736</v>
      </c>
      <c r="S3373" s="8">
        <f t="shared" si="424"/>
        <v>2017</v>
      </c>
      <c r="T3373" s="8">
        <v>2017</v>
      </c>
      <c r="U3373" s="8">
        <f t="shared" si="425"/>
        <v>5</v>
      </c>
      <c r="V3373" s="7">
        <v>2017</v>
      </c>
      <c r="W3373" t="s">
        <v>5854</v>
      </c>
      <c r="X3373" s="2">
        <v>1.3280000000000001</v>
      </c>
      <c r="Y3373" s="6">
        <f t="shared" si="422"/>
        <v>3.5450201542937994E-2</v>
      </c>
      <c r="AA3373">
        <v>15361225</v>
      </c>
      <c r="AB3373">
        <v>18894</v>
      </c>
      <c r="AD3373" t="s">
        <v>6</v>
      </c>
      <c r="AE3373">
        <v>16</v>
      </c>
      <c r="AG3373">
        <v>7742935</v>
      </c>
      <c r="AH3373" t="s">
        <v>19216</v>
      </c>
      <c r="AI3373" t="s">
        <v>19215</v>
      </c>
      <c r="AJ3373" t="s">
        <v>19214</v>
      </c>
      <c r="AK3373" t="s">
        <v>19213</v>
      </c>
      <c r="AL3373">
        <v>6</v>
      </c>
      <c r="AM3373" s="5">
        <f t="shared" si="426"/>
        <v>1.2</v>
      </c>
      <c r="AN3373" s="4">
        <f t="shared" si="423"/>
        <v>1.8174933737220749E-3</v>
      </c>
      <c r="AO3373" s="3"/>
      <c r="AP3373">
        <v>0</v>
      </c>
      <c r="AQ3373" t="s">
        <v>76</v>
      </c>
      <c r="AR3373">
        <v>20140196001</v>
      </c>
      <c r="AS3373" t="s">
        <v>75</v>
      </c>
      <c r="AT3373" s="2">
        <v>3.8340000000000001</v>
      </c>
      <c r="AU3373" s="1">
        <f t="shared" si="427"/>
        <v>2.5360389092173219</v>
      </c>
      <c r="AV3373" s="1">
        <f t="shared" si="428"/>
        <v>1.8633847458330035</v>
      </c>
      <c r="AW3373" s="1">
        <f t="shared" si="429"/>
        <v>1.1907305824486851</v>
      </c>
    </row>
    <row r="3374" spans="1:49" x14ac:dyDescent="0.2">
      <c r="A3374">
        <v>3372</v>
      </c>
      <c r="B3374" t="s">
        <v>19212</v>
      </c>
      <c r="C3374" t="s">
        <v>19211</v>
      </c>
      <c r="F3374" t="s">
        <v>19210</v>
      </c>
      <c r="G3374" t="s">
        <v>14</v>
      </c>
      <c r="H3374" t="s">
        <v>13</v>
      </c>
      <c r="I3374" t="s">
        <v>10621</v>
      </c>
      <c r="J3374" t="s">
        <v>19209</v>
      </c>
      <c r="K3374" t="s">
        <v>19208</v>
      </c>
      <c r="L3374" t="s">
        <v>19207</v>
      </c>
      <c r="M3374" t="s">
        <v>3324</v>
      </c>
      <c r="N3374">
        <v>7</v>
      </c>
      <c r="O3374" t="s">
        <v>19206</v>
      </c>
      <c r="P3374" t="s">
        <v>19205</v>
      </c>
      <c r="Q3374" t="s">
        <v>19204</v>
      </c>
      <c r="R3374" s="7">
        <v>42736</v>
      </c>
      <c r="S3374" s="8">
        <f t="shared" si="424"/>
        <v>2017</v>
      </c>
      <c r="T3374" s="8">
        <v>2017</v>
      </c>
      <c r="U3374" s="8">
        <f t="shared" si="425"/>
        <v>5</v>
      </c>
      <c r="V3374" s="7">
        <v>2017</v>
      </c>
      <c r="W3374" t="s">
        <v>5854</v>
      </c>
      <c r="X3374" s="2">
        <v>1.3280000000000001</v>
      </c>
      <c r="Y3374" s="6">
        <f t="shared" si="422"/>
        <v>3.5450201542937994E-2</v>
      </c>
      <c r="AA3374">
        <v>15361225</v>
      </c>
      <c r="AB3374">
        <v>18894</v>
      </c>
      <c r="AD3374" t="s">
        <v>6</v>
      </c>
      <c r="AE3374">
        <v>16</v>
      </c>
      <c r="AG3374">
        <v>7744589</v>
      </c>
      <c r="AH3374" t="s">
        <v>19203</v>
      </c>
      <c r="AI3374" t="s">
        <v>19202</v>
      </c>
      <c r="AJ3374" t="s">
        <v>19201</v>
      </c>
      <c r="AK3374" t="s">
        <v>19200</v>
      </c>
      <c r="AL3374">
        <v>16</v>
      </c>
      <c r="AM3374" s="5">
        <f t="shared" si="426"/>
        <v>3.2</v>
      </c>
      <c r="AN3374" s="4">
        <f t="shared" si="423"/>
        <v>4.8466489965922005E-3</v>
      </c>
      <c r="AO3374" s="3"/>
      <c r="AP3374">
        <v>0</v>
      </c>
      <c r="AR3374" t="s">
        <v>19199</v>
      </c>
      <c r="AS3374" t="s">
        <v>19198</v>
      </c>
      <c r="AT3374" s="2">
        <v>3.8340000000000001</v>
      </c>
      <c r="AU3374" s="1">
        <f t="shared" si="427"/>
        <v>2.6269135779034256</v>
      </c>
      <c r="AV3374" s="1">
        <f t="shared" si="428"/>
        <v>2.0148425269765098</v>
      </c>
      <c r="AW3374" s="1">
        <f t="shared" si="429"/>
        <v>1.402771476049594</v>
      </c>
    </row>
    <row r="3375" spans="1:49" x14ac:dyDescent="0.2">
      <c r="A3375">
        <v>3373</v>
      </c>
      <c r="B3375" t="s">
        <v>19197</v>
      </c>
      <c r="C3375" t="s">
        <v>19196</v>
      </c>
      <c r="F3375" t="s">
        <v>19195</v>
      </c>
      <c r="G3375" t="s">
        <v>14</v>
      </c>
      <c r="H3375" t="s">
        <v>13</v>
      </c>
      <c r="I3375" t="s">
        <v>6028</v>
      </c>
      <c r="J3375">
        <v>60022134</v>
      </c>
      <c r="K3375" t="s">
        <v>3221</v>
      </c>
      <c r="L3375" t="s">
        <v>3220</v>
      </c>
      <c r="M3375" t="s">
        <v>3219</v>
      </c>
      <c r="N3375">
        <v>3</v>
      </c>
      <c r="O3375" t="s">
        <v>19194</v>
      </c>
      <c r="P3375" t="s">
        <v>19193</v>
      </c>
      <c r="Q3375" t="s">
        <v>8722</v>
      </c>
      <c r="R3375" s="7">
        <v>42736</v>
      </c>
      <c r="S3375" s="8">
        <f t="shared" si="424"/>
        <v>2017</v>
      </c>
      <c r="T3375" s="8">
        <v>2017</v>
      </c>
      <c r="U3375" s="8">
        <f t="shared" si="425"/>
        <v>5</v>
      </c>
      <c r="V3375" s="7">
        <v>2017</v>
      </c>
      <c r="W3375" t="s">
        <v>5854</v>
      </c>
      <c r="X3375" s="2">
        <v>1.3280000000000001</v>
      </c>
      <c r="Y3375" s="6">
        <f t="shared" si="422"/>
        <v>3.5450201542937994E-2</v>
      </c>
      <c r="AA3375">
        <v>15361225</v>
      </c>
      <c r="AB3375">
        <v>18894</v>
      </c>
      <c r="AD3375" t="s">
        <v>6</v>
      </c>
      <c r="AE3375">
        <v>16</v>
      </c>
      <c r="AG3375">
        <v>7744514</v>
      </c>
      <c r="AH3375" t="s">
        <v>19192</v>
      </c>
      <c r="AI3375" t="s">
        <v>19191</v>
      </c>
      <c r="AJ3375" t="s">
        <v>19190</v>
      </c>
      <c r="AK3375" t="s">
        <v>19189</v>
      </c>
      <c r="AL3375">
        <v>3</v>
      </c>
      <c r="AM3375" s="5">
        <f t="shared" si="426"/>
        <v>0.6</v>
      </c>
      <c r="AN3375" s="4">
        <f t="shared" si="423"/>
        <v>9.0874668686103744E-4</v>
      </c>
      <c r="AO3375" s="3"/>
      <c r="AP3375">
        <v>0</v>
      </c>
      <c r="AQ3375" t="s">
        <v>19188</v>
      </c>
      <c r="AR3375" t="s">
        <v>19187</v>
      </c>
      <c r="AS3375" t="s">
        <v>19186</v>
      </c>
      <c r="AT3375" s="2">
        <v>3.8340000000000001</v>
      </c>
      <c r="AU3375" s="1">
        <f t="shared" si="427"/>
        <v>2.5087765086114908</v>
      </c>
      <c r="AV3375" s="1">
        <f t="shared" si="428"/>
        <v>1.8179474114899514</v>
      </c>
      <c r="AW3375" s="1">
        <f t="shared" si="429"/>
        <v>1.1271183143684125</v>
      </c>
    </row>
    <row r="3376" spans="1:49" x14ac:dyDescent="0.2">
      <c r="A3376">
        <v>3374</v>
      </c>
      <c r="B3376" t="s">
        <v>19185</v>
      </c>
      <c r="C3376" t="s">
        <v>19184</v>
      </c>
      <c r="F3376" t="s">
        <v>19183</v>
      </c>
      <c r="G3376" t="s">
        <v>14</v>
      </c>
      <c r="H3376" t="s">
        <v>13</v>
      </c>
      <c r="I3376" t="s">
        <v>19182</v>
      </c>
      <c r="J3376">
        <v>60000221</v>
      </c>
      <c r="K3376" t="s">
        <v>139</v>
      </c>
      <c r="L3376" t="s">
        <v>138</v>
      </c>
      <c r="M3376" t="s">
        <v>137</v>
      </c>
      <c r="N3376">
        <v>3</v>
      </c>
      <c r="O3376" t="s">
        <v>19181</v>
      </c>
      <c r="P3376" t="s">
        <v>19180</v>
      </c>
      <c r="Q3376" t="s">
        <v>134</v>
      </c>
      <c r="R3376" s="7">
        <v>42736</v>
      </c>
      <c r="S3376" s="8">
        <f t="shared" si="424"/>
        <v>2017</v>
      </c>
      <c r="T3376" s="8">
        <v>2017</v>
      </c>
      <c r="U3376" s="8">
        <f t="shared" si="425"/>
        <v>5</v>
      </c>
      <c r="V3376" s="7">
        <v>2017</v>
      </c>
      <c r="W3376" t="s">
        <v>5854</v>
      </c>
      <c r="X3376" s="2">
        <v>1.3280000000000001</v>
      </c>
      <c r="Y3376" s="6">
        <f t="shared" si="422"/>
        <v>3.5450201542937994E-2</v>
      </c>
      <c r="AA3376">
        <v>15361225</v>
      </c>
      <c r="AB3376">
        <v>18894</v>
      </c>
      <c r="AD3376" t="s">
        <v>6</v>
      </c>
      <c r="AE3376">
        <v>16</v>
      </c>
      <c r="AG3376">
        <v>7756313</v>
      </c>
      <c r="AH3376" t="s">
        <v>19179</v>
      </c>
      <c r="AI3376" t="s">
        <v>19178</v>
      </c>
      <c r="AJ3376" t="s">
        <v>19177</v>
      </c>
      <c r="AK3376" t="s">
        <v>19176</v>
      </c>
      <c r="AL3376">
        <v>19</v>
      </c>
      <c r="AM3376" s="5">
        <f t="shared" si="426"/>
        <v>3.8</v>
      </c>
      <c r="AN3376" s="4">
        <f t="shared" si="423"/>
        <v>5.7553956834532375E-3</v>
      </c>
      <c r="AO3376" s="3"/>
      <c r="AP3376">
        <v>0</v>
      </c>
      <c r="AQ3376" t="s">
        <v>19175</v>
      </c>
      <c r="AR3376" t="s">
        <v>19174</v>
      </c>
      <c r="AS3376" t="s">
        <v>19173</v>
      </c>
      <c r="AT3376" s="2">
        <v>3.8340000000000001</v>
      </c>
      <c r="AU3376" s="1">
        <f t="shared" si="427"/>
        <v>2.6541759785092567</v>
      </c>
      <c r="AV3376" s="1">
        <f t="shared" si="428"/>
        <v>2.0602798613195614</v>
      </c>
      <c r="AW3376" s="1">
        <f t="shared" si="429"/>
        <v>1.4663837441298664</v>
      </c>
    </row>
    <row r="3377" spans="1:49" x14ac:dyDescent="0.2">
      <c r="A3377">
        <v>3375</v>
      </c>
      <c r="B3377" t="s">
        <v>19172</v>
      </c>
      <c r="C3377" t="s">
        <v>19171</v>
      </c>
      <c r="F3377" t="s">
        <v>19170</v>
      </c>
      <c r="G3377" t="s">
        <v>14</v>
      </c>
      <c r="H3377" t="s">
        <v>13</v>
      </c>
      <c r="I3377" t="s">
        <v>19169</v>
      </c>
      <c r="J3377">
        <v>60010586</v>
      </c>
      <c r="K3377" t="s">
        <v>19168</v>
      </c>
      <c r="L3377" t="s">
        <v>19167</v>
      </c>
      <c r="M3377" t="s">
        <v>5220</v>
      </c>
      <c r="N3377">
        <v>5</v>
      </c>
      <c r="O3377" t="s">
        <v>19166</v>
      </c>
      <c r="P3377" t="s">
        <v>19165</v>
      </c>
      <c r="Q3377" t="s">
        <v>19164</v>
      </c>
      <c r="R3377" s="7">
        <v>42736</v>
      </c>
      <c r="S3377" s="8">
        <f t="shared" si="424"/>
        <v>2017</v>
      </c>
      <c r="T3377" s="8">
        <v>2017</v>
      </c>
      <c r="U3377" s="8">
        <f t="shared" si="425"/>
        <v>5</v>
      </c>
      <c r="V3377" s="7">
        <v>2017</v>
      </c>
      <c r="W3377" t="s">
        <v>5854</v>
      </c>
      <c r="X3377" s="2">
        <v>1.3280000000000001</v>
      </c>
      <c r="Y3377" s="6">
        <f t="shared" si="422"/>
        <v>3.5450201542937994E-2</v>
      </c>
      <c r="AA3377">
        <v>15361225</v>
      </c>
      <c r="AB3377">
        <v>18894</v>
      </c>
      <c r="AC3377">
        <v>15485757</v>
      </c>
      <c r="AD3377" t="s">
        <v>6</v>
      </c>
      <c r="AE3377">
        <v>16</v>
      </c>
      <c r="AG3377">
        <v>7752791</v>
      </c>
      <c r="AH3377" t="s">
        <v>19163</v>
      </c>
      <c r="AI3377" t="s">
        <v>19162</v>
      </c>
      <c r="AJ3377" t="s">
        <v>19161</v>
      </c>
      <c r="AK3377" t="s">
        <v>19160</v>
      </c>
      <c r="AL3377">
        <v>15</v>
      </c>
      <c r="AM3377" s="5">
        <f t="shared" si="426"/>
        <v>3</v>
      </c>
      <c r="AN3377" s="4">
        <f t="shared" si="423"/>
        <v>4.5437334343051876E-3</v>
      </c>
      <c r="AO3377" s="3"/>
      <c r="AP3377">
        <v>0</v>
      </c>
      <c r="AR3377" t="s">
        <v>1</v>
      </c>
      <c r="AT3377" s="2">
        <v>3.8340000000000001</v>
      </c>
      <c r="AU3377" s="1">
        <f t="shared" si="427"/>
        <v>2.6178261110348151</v>
      </c>
      <c r="AV3377" s="1">
        <f t="shared" si="428"/>
        <v>1.9996967488621591</v>
      </c>
      <c r="AW3377" s="1">
        <f t="shared" si="429"/>
        <v>1.3815673866895029</v>
      </c>
    </row>
    <row r="3378" spans="1:49" x14ac:dyDescent="0.2">
      <c r="A3378">
        <v>3376</v>
      </c>
      <c r="B3378" t="s">
        <v>19159</v>
      </c>
      <c r="C3378" t="s">
        <v>19158</v>
      </c>
      <c r="F3378" t="s">
        <v>19157</v>
      </c>
      <c r="G3378" t="s">
        <v>14</v>
      </c>
      <c r="H3378" t="s">
        <v>13</v>
      </c>
      <c r="I3378" t="s">
        <v>19156</v>
      </c>
      <c r="J3378">
        <v>60019702</v>
      </c>
      <c r="K3378" t="s">
        <v>12331</v>
      </c>
      <c r="L3378" t="s">
        <v>12330</v>
      </c>
      <c r="M3378" t="s">
        <v>3014</v>
      </c>
      <c r="N3378">
        <v>3</v>
      </c>
      <c r="O3378" t="s">
        <v>19155</v>
      </c>
      <c r="P3378" t="s">
        <v>19154</v>
      </c>
      <c r="Q3378" t="s">
        <v>19153</v>
      </c>
      <c r="R3378" s="7">
        <v>42736</v>
      </c>
      <c r="S3378" s="8">
        <f t="shared" si="424"/>
        <v>2017</v>
      </c>
      <c r="T3378" s="8">
        <v>2017</v>
      </c>
      <c r="U3378" s="8">
        <f t="shared" si="425"/>
        <v>5</v>
      </c>
      <c r="V3378" s="7">
        <v>2017</v>
      </c>
      <c r="W3378" t="s">
        <v>5854</v>
      </c>
      <c r="X3378" s="2">
        <v>1.3280000000000001</v>
      </c>
      <c r="Y3378" s="6">
        <f t="shared" si="422"/>
        <v>3.5450201542937994E-2</v>
      </c>
      <c r="AA3378">
        <v>15361225</v>
      </c>
      <c r="AB3378">
        <v>18894</v>
      </c>
      <c r="AD3378" t="s">
        <v>6</v>
      </c>
      <c r="AE3378">
        <v>16</v>
      </c>
      <c r="AG3378">
        <v>7755832</v>
      </c>
      <c r="AH3378" t="s">
        <v>19152</v>
      </c>
      <c r="AI3378" t="s">
        <v>19151</v>
      </c>
      <c r="AJ3378" t="s">
        <v>19150</v>
      </c>
      <c r="AK3378" t="s">
        <v>19149</v>
      </c>
      <c r="AL3378">
        <v>9</v>
      </c>
      <c r="AM3378" s="5">
        <f t="shared" si="426"/>
        <v>1.8</v>
      </c>
      <c r="AN3378" s="4">
        <f t="shared" si="423"/>
        <v>2.7262400605831123E-3</v>
      </c>
      <c r="AO3378" s="3"/>
      <c r="AP3378">
        <v>0</v>
      </c>
      <c r="AR3378" t="s">
        <v>1</v>
      </c>
      <c r="AT3378" s="2">
        <v>3.8340000000000001</v>
      </c>
      <c r="AU3378" s="1">
        <f t="shared" si="427"/>
        <v>2.563301309823153</v>
      </c>
      <c r="AV3378" s="1">
        <f t="shared" si="428"/>
        <v>1.9088220801760554</v>
      </c>
      <c r="AW3378" s="1">
        <f t="shared" si="429"/>
        <v>1.2543428505289576</v>
      </c>
    </row>
    <row r="3379" spans="1:49" x14ac:dyDescent="0.2">
      <c r="A3379">
        <v>3377</v>
      </c>
      <c r="B3379" t="s">
        <v>19148</v>
      </c>
      <c r="C3379" t="s">
        <v>19147</v>
      </c>
      <c r="F3379" t="s">
        <v>19146</v>
      </c>
      <c r="G3379" t="s">
        <v>14</v>
      </c>
      <c r="H3379" t="s">
        <v>13</v>
      </c>
      <c r="I3379" t="s">
        <v>4630</v>
      </c>
      <c r="J3379" t="s">
        <v>19145</v>
      </c>
      <c r="K3379" t="s">
        <v>19144</v>
      </c>
      <c r="L3379" t="s">
        <v>19143</v>
      </c>
      <c r="M3379" t="s">
        <v>85</v>
      </c>
      <c r="N3379">
        <v>4</v>
      </c>
      <c r="O3379" t="s">
        <v>19142</v>
      </c>
      <c r="P3379" t="s">
        <v>19141</v>
      </c>
      <c r="Q3379" t="s">
        <v>19140</v>
      </c>
      <c r="R3379" s="7">
        <v>42736</v>
      </c>
      <c r="S3379" s="8">
        <f t="shared" si="424"/>
        <v>2017</v>
      </c>
      <c r="T3379" s="8">
        <v>2017</v>
      </c>
      <c r="U3379" s="8">
        <f t="shared" si="425"/>
        <v>5</v>
      </c>
      <c r="V3379" s="7">
        <v>2017</v>
      </c>
      <c r="W3379" t="s">
        <v>5854</v>
      </c>
      <c r="X3379" s="2">
        <v>1.3280000000000001</v>
      </c>
      <c r="Y3379" s="6">
        <f t="shared" si="422"/>
        <v>3.5450201542937994E-2</v>
      </c>
      <c r="AA3379">
        <v>15361225</v>
      </c>
      <c r="AB3379">
        <v>18894</v>
      </c>
      <c r="AD3379" t="s">
        <v>6</v>
      </c>
      <c r="AE3379">
        <v>16</v>
      </c>
      <c r="AG3379">
        <v>7762815</v>
      </c>
      <c r="AH3379" t="s">
        <v>19139</v>
      </c>
      <c r="AI3379" t="s">
        <v>19138</v>
      </c>
      <c r="AJ3379" t="s">
        <v>19137</v>
      </c>
      <c r="AK3379" t="s">
        <v>19136</v>
      </c>
      <c r="AL3379">
        <v>8</v>
      </c>
      <c r="AM3379" s="5">
        <f t="shared" si="426"/>
        <v>1.6</v>
      </c>
      <c r="AN3379" s="4">
        <f t="shared" si="423"/>
        <v>2.4233244982961003E-3</v>
      </c>
      <c r="AO3379" s="3"/>
      <c r="AP3379">
        <v>0</v>
      </c>
      <c r="AQ3379" t="s">
        <v>76</v>
      </c>
      <c r="AR3379">
        <v>201362401020401</v>
      </c>
      <c r="AS3379" t="s">
        <v>75</v>
      </c>
      <c r="AT3379" s="2">
        <v>3.8340000000000001</v>
      </c>
      <c r="AU3379" s="1">
        <f t="shared" si="427"/>
        <v>2.5542138429545425</v>
      </c>
      <c r="AV3379" s="1">
        <f t="shared" si="428"/>
        <v>1.8936763020617049</v>
      </c>
      <c r="AW3379" s="1">
        <f t="shared" si="429"/>
        <v>1.2331387611688667</v>
      </c>
    </row>
    <row r="3380" spans="1:49" x14ac:dyDescent="0.2">
      <c r="A3380">
        <v>3378</v>
      </c>
      <c r="B3380" t="s">
        <v>19135</v>
      </c>
      <c r="C3380" t="s">
        <v>19134</v>
      </c>
      <c r="F3380" t="s">
        <v>19133</v>
      </c>
      <c r="G3380" t="s">
        <v>14</v>
      </c>
      <c r="H3380" t="s">
        <v>13</v>
      </c>
      <c r="I3380" t="s">
        <v>9730</v>
      </c>
      <c r="J3380">
        <v>60005465</v>
      </c>
      <c r="K3380" t="s">
        <v>3521</v>
      </c>
      <c r="L3380" t="s">
        <v>3520</v>
      </c>
      <c r="M3380" t="s">
        <v>9</v>
      </c>
      <c r="N3380">
        <v>4</v>
      </c>
      <c r="O3380" t="s">
        <v>19132</v>
      </c>
      <c r="P3380" t="s">
        <v>19131</v>
      </c>
      <c r="Q3380" t="s">
        <v>4506</v>
      </c>
      <c r="R3380" s="7">
        <v>42736</v>
      </c>
      <c r="S3380" s="8">
        <f t="shared" si="424"/>
        <v>2017</v>
      </c>
      <c r="T3380" s="8">
        <v>2017</v>
      </c>
      <c r="U3380" s="8">
        <f t="shared" si="425"/>
        <v>5</v>
      </c>
      <c r="V3380" s="7">
        <v>2017</v>
      </c>
      <c r="W3380" t="s">
        <v>5854</v>
      </c>
      <c r="X3380" s="2">
        <v>1.3280000000000001</v>
      </c>
      <c r="Y3380" s="6">
        <f t="shared" si="422"/>
        <v>3.5450201542937994E-2</v>
      </c>
      <c r="AA3380">
        <v>15361225</v>
      </c>
      <c r="AB3380">
        <v>18894</v>
      </c>
      <c r="AD3380" t="s">
        <v>6</v>
      </c>
      <c r="AE3380">
        <v>16</v>
      </c>
      <c r="AG3380">
        <v>7752807</v>
      </c>
      <c r="AH3380" t="s">
        <v>19130</v>
      </c>
      <c r="AI3380" t="s">
        <v>19129</v>
      </c>
      <c r="AJ3380" t="s">
        <v>19128</v>
      </c>
      <c r="AK3380" t="s">
        <v>19127</v>
      </c>
      <c r="AL3380">
        <v>74</v>
      </c>
      <c r="AM3380" s="5">
        <f t="shared" si="426"/>
        <v>14.8</v>
      </c>
      <c r="AN3380" s="4">
        <f t="shared" si="423"/>
        <v>2.2415751609238924E-2</v>
      </c>
      <c r="AO3380" s="3"/>
      <c r="AP3380">
        <v>0</v>
      </c>
      <c r="AQ3380" t="s">
        <v>76</v>
      </c>
      <c r="AR3380">
        <v>613273</v>
      </c>
      <c r="AS3380" t="s">
        <v>75</v>
      </c>
      <c r="AT3380" s="2">
        <v>3.8340000000000001</v>
      </c>
      <c r="AU3380" s="1">
        <f t="shared" si="427"/>
        <v>3.1539866562828269</v>
      </c>
      <c r="AV3380" s="1">
        <f t="shared" si="428"/>
        <v>2.8932976576088461</v>
      </c>
      <c r="AW3380" s="1">
        <f t="shared" si="429"/>
        <v>2.6326086589348643</v>
      </c>
    </row>
    <row r="3381" spans="1:49" x14ac:dyDescent="0.2">
      <c r="A3381">
        <v>3379</v>
      </c>
      <c r="B3381" t="s">
        <v>19126</v>
      </c>
      <c r="C3381" t="s">
        <v>19125</v>
      </c>
      <c r="F3381" t="s">
        <v>19124</v>
      </c>
      <c r="G3381" t="s">
        <v>14</v>
      </c>
      <c r="H3381" t="s">
        <v>13</v>
      </c>
      <c r="I3381" t="s">
        <v>19123</v>
      </c>
      <c r="J3381" t="s">
        <v>19122</v>
      </c>
      <c r="K3381" t="s">
        <v>19121</v>
      </c>
      <c r="L3381" t="s">
        <v>19120</v>
      </c>
      <c r="M3381" t="s">
        <v>19119</v>
      </c>
      <c r="N3381">
        <v>5</v>
      </c>
      <c r="O3381" t="s">
        <v>19118</v>
      </c>
      <c r="P3381" t="s">
        <v>19117</v>
      </c>
      <c r="Q3381" t="s">
        <v>19116</v>
      </c>
      <c r="R3381" s="7">
        <v>42736</v>
      </c>
      <c r="S3381" s="8">
        <f t="shared" si="424"/>
        <v>2017</v>
      </c>
      <c r="T3381" s="8">
        <v>2017</v>
      </c>
      <c r="U3381" s="8">
        <f t="shared" si="425"/>
        <v>5</v>
      </c>
      <c r="V3381" s="7">
        <v>2017</v>
      </c>
      <c r="W3381" t="s">
        <v>5854</v>
      </c>
      <c r="X3381" s="2">
        <v>1.3280000000000001</v>
      </c>
      <c r="Y3381" s="6">
        <f t="shared" si="422"/>
        <v>3.5450201542937994E-2</v>
      </c>
      <c r="AA3381">
        <v>15361225</v>
      </c>
      <c r="AB3381">
        <v>18894</v>
      </c>
      <c r="AD3381" t="s">
        <v>6</v>
      </c>
      <c r="AE3381">
        <v>16</v>
      </c>
      <c r="AG3381">
        <v>7744454</v>
      </c>
      <c r="AH3381" t="s">
        <v>19115</v>
      </c>
      <c r="AI3381" t="s">
        <v>19114</v>
      </c>
      <c r="AJ3381" t="s">
        <v>19113</v>
      </c>
      <c r="AK3381" t="s">
        <v>19112</v>
      </c>
      <c r="AL3381">
        <v>9</v>
      </c>
      <c r="AM3381" s="5">
        <f t="shared" si="426"/>
        <v>1.8</v>
      </c>
      <c r="AN3381" s="4">
        <f t="shared" si="423"/>
        <v>2.7262400605831123E-3</v>
      </c>
      <c r="AO3381" s="3"/>
      <c r="AP3381">
        <v>0</v>
      </c>
      <c r="AR3381" t="s">
        <v>1</v>
      </c>
      <c r="AT3381" s="2">
        <v>3.8340000000000001</v>
      </c>
      <c r="AU3381" s="1">
        <f t="shared" si="427"/>
        <v>2.563301309823153</v>
      </c>
      <c r="AV3381" s="1">
        <f t="shared" si="428"/>
        <v>1.9088220801760554</v>
      </c>
      <c r="AW3381" s="1">
        <f t="shared" si="429"/>
        <v>1.2543428505289576</v>
      </c>
    </row>
    <row r="3382" spans="1:49" x14ac:dyDescent="0.2">
      <c r="A3382">
        <v>3380</v>
      </c>
      <c r="B3382" t="s">
        <v>19111</v>
      </c>
      <c r="C3382" t="s">
        <v>19110</v>
      </c>
      <c r="F3382" t="s">
        <v>19109</v>
      </c>
      <c r="G3382" t="s">
        <v>14</v>
      </c>
      <c r="H3382" t="s">
        <v>13</v>
      </c>
      <c r="I3382" t="s">
        <v>6184</v>
      </c>
      <c r="J3382">
        <v>60025278</v>
      </c>
      <c r="K3382" t="s">
        <v>1591</v>
      </c>
      <c r="L3382" t="s">
        <v>363</v>
      </c>
      <c r="M3382" t="s">
        <v>9</v>
      </c>
      <c r="N3382">
        <v>4</v>
      </c>
      <c r="O3382" t="s">
        <v>19108</v>
      </c>
      <c r="P3382" t="s">
        <v>19107</v>
      </c>
      <c r="Q3382" t="s">
        <v>9738</v>
      </c>
      <c r="R3382" s="7">
        <v>42736</v>
      </c>
      <c r="S3382" s="8">
        <f t="shared" si="424"/>
        <v>2017</v>
      </c>
      <c r="T3382" s="8">
        <v>2017</v>
      </c>
      <c r="U3382" s="8">
        <f t="shared" si="425"/>
        <v>5</v>
      </c>
      <c r="V3382" s="7">
        <v>2017</v>
      </c>
      <c r="W3382" t="s">
        <v>5854</v>
      </c>
      <c r="X3382" s="2">
        <v>1.3280000000000001</v>
      </c>
      <c r="Y3382" s="6">
        <f t="shared" si="422"/>
        <v>3.5450201542937994E-2</v>
      </c>
      <c r="AA3382">
        <v>15361225</v>
      </c>
      <c r="AB3382">
        <v>18894</v>
      </c>
      <c r="AD3382" t="s">
        <v>6</v>
      </c>
      <c r="AE3382">
        <v>16</v>
      </c>
      <c r="AG3382">
        <v>7755828</v>
      </c>
      <c r="AH3382" t="s">
        <v>19106</v>
      </c>
      <c r="AI3382" t="s">
        <v>19105</v>
      </c>
      <c r="AJ3382" t="s">
        <v>19104</v>
      </c>
      <c r="AK3382" t="s">
        <v>19103</v>
      </c>
      <c r="AL3382">
        <v>9</v>
      </c>
      <c r="AM3382" s="5">
        <f t="shared" si="426"/>
        <v>1.8</v>
      </c>
      <c r="AN3382" s="4">
        <f t="shared" si="423"/>
        <v>2.7262400605831123E-3</v>
      </c>
      <c r="AO3382" s="3"/>
      <c r="AP3382">
        <v>0</v>
      </c>
      <c r="AQ3382" t="s">
        <v>76</v>
      </c>
      <c r="AR3382">
        <v>61525104</v>
      </c>
      <c r="AS3382" t="s">
        <v>75</v>
      </c>
      <c r="AT3382" s="2">
        <v>3.8340000000000001</v>
      </c>
      <c r="AU3382" s="1">
        <f t="shared" si="427"/>
        <v>2.563301309823153</v>
      </c>
      <c r="AV3382" s="1">
        <f t="shared" si="428"/>
        <v>1.9088220801760554</v>
      </c>
      <c r="AW3382" s="1">
        <f t="shared" si="429"/>
        <v>1.2543428505289576</v>
      </c>
    </row>
    <row r="3383" spans="1:49" x14ac:dyDescent="0.2">
      <c r="A3383">
        <v>3381</v>
      </c>
      <c r="B3383" t="s">
        <v>19102</v>
      </c>
      <c r="C3383" t="s">
        <v>19101</v>
      </c>
      <c r="F3383" t="s">
        <v>19100</v>
      </c>
      <c r="G3383" t="s">
        <v>14</v>
      </c>
      <c r="H3383" t="s">
        <v>13</v>
      </c>
      <c r="I3383" t="s">
        <v>19099</v>
      </c>
      <c r="J3383" t="s">
        <v>19098</v>
      </c>
      <c r="K3383" t="s">
        <v>19097</v>
      </c>
      <c r="L3383" t="s">
        <v>10085</v>
      </c>
      <c r="M3383" t="s">
        <v>1669</v>
      </c>
      <c r="N3383">
        <v>4</v>
      </c>
      <c r="O3383" t="s">
        <v>19096</v>
      </c>
      <c r="P3383" t="s">
        <v>19095</v>
      </c>
      <c r="Q3383" t="s">
        <v>19094</v>
      </c>
      <c r="R3383" s="7">
        <v>42736</v>
      </c>
      <c r="S3383" s="8">
        <f t="shared" si="424"/>
        <v>2017</v>
      </c>
      <c r="T3383" s="8">
        <v>2017</v>
      </c>
      <c r="U3383" s="8">
        <f t="shared" si="425"/>
        <v>5</v>
      </c>
      <c r="V3383" s="7">
        <v>2017</v>
      </c>
      <c r="W3383" t="s">
        <v>5854</v>
      </c>
      <c r="X3383" s="2">
        <v>1.3280000000000001</v>
      </c>
      <c r="Y3383" s="6">
        <f t="shared" si="422"/>
        <v>3.5450201542937994E-2</v>
      </c>
      <c r="AA3383">
        <v>15361225</v>
      </c>
      <c r="AB3383">
        <v>18894</v>
      </c>
      <c r="AD3383" t="s">
        <v>6</v>
      </c>
      <c r="AE3383">
        <v>16</v>
      </c>
      <c r="AG3383">
        <v>7762155</v>
      </c>
      <c r="AH3383" t="s">
        <v>19093</v>
      </c>
      <c r="AI3383" t="s">
        <v>19092</v>
      </c>
      <c r="AJ3383" t="s">
        <v>19091</v>
      </c>
      <c r="AK3383" t="s">
        <v>19090</v>
      </c>
      <c r="AL3383">
        <v>5</v>
      </c>
      <c r="AM3383" s="5">
        <f t="shared" si="426"/>
        <v>1</v>
      </c>
      <c r="AN3383" s="4">
        <f t="shared" si="423"/>
        <v>1.5145778114350624E-3</v>
      </c>
      <c r="AO3383" s="3"/>
      <c r="AP3383">
        <v>0</v>
      </c>
      <c r="AQ3383" t="s">
        <v>1757</v>
      </c>
      <c r="AR3383">
        <v>25420394</v>
      </c>
      <c r="AS3383" t="s">
        <v>259</v>
      </c>
      <c r="AT3383" s="2">
        <v>3.8340000000000001</v>
      </c>
      <c r="AU3383" s="1">
        <f t="shared" si="427"/>
        <v>2.5269514423487114</v>
      </c>
      <c r="AV3383" s="1">
        <f t="shared" si="428"/>
        <v>1.8482389677186528</v>
      </c>
      <c r="AW3383" s="1">
        <f t="shared" si="429"/>
        <v>1.1695264930885942</v>
      </c>
    </row>
    <row r="3384" spans="1:49" x14ac:dyDescent="0.2">
      <c r="A3384">
        <v>3382</v>
      </c>
      <c r="B3384" t="s">
        <v>19089</v>
      </c>
      <c r="C3384" t="s">
        <v>19088</v>
      </c>
      <c r="F3384" t="s">
        <v>19087</v>
      </c>
      <c r="G3384" t="s">
        <v>14</v>
      </c>
      <c r="H3384" t="s">
        <v>13</v>
      </c>
      <c r="I3384" t="s">
        <v>19086</v>
      </c>
      <c r="J3384">
        <v>60088567</v>
      </c>
      <c r="K3384" t="s">
        <v>19085</v>
      </c>
      <c r="L3384" t="s">
        <v>363</v>
      </c>
      <c r="M3384" t="s">
        <v>9</v>
      </c>
      <c r="N3384">
        <v>2</v>
      </c>
      <c r="O3384" t="s">
        <v>19084</v>
      </c>
      <c r="P3384" t="s">
        <v>19083</v>
      </c>
      <c r="Q3384" t="s">
        <v>19082</v>
      </c>
      <c r="R3384" s="7">
        <v>42736</v>
      </c>
      <c r="S3384" s="8">
        <f t="shared" si="424"/>
        <v>2017</v>
      </c>
      <c r="T3384" s="8">
        <v>2017</v>
      </c>
      <c r="U3384" s="8">
        <f t="shared" si="425"/>
        <v>5</v>
      </c>
      <c r="V3384" s="7">
        <v>2017</v>
      </c>
      <c r="W3384" t="s">
        <v>19081</v>
      </c>
      <c r="X3384" s="2" t="s">
        <v>0</v>
      </c>
      <c r="Y3384" s="6" t="e">
        <f t="shared" si="422"/>
        <v>#VALUE!</v>
      </c>
      <c r="AA3384">
        <v>19911599</v>
      </c>
      <c r="AB3384">
        <v>21100228316</v>
      </c>
      <c r="AC3384" t="s">
        <v>19080</v>
      </c>
      <c r="AD3384" t="s">
        <v>6</v>
      </c>
      <c r="AE3384">
        <v>28</v>
      </c>
      <c r="AF3384">
        <v>4</v>
      </c>
      <c r="AH3384" t="s">
        <v>19079</v>
      </c>
      <c r="AI3384" t="s">
        <v>19078</v>
      </c>
      <c r="AJ3384" t="s">
        <v>19077</v>
      </c>
      <c r="AK3384" t="s">
        <v>19076</v>
      </c>
      <c r="AL3384">
        <v>0</v>
      </c>
      <c r="AM3384" s="5">
        <f t="shared" si="426"/>
        <v>0</v>
      </c>
      <c r="AN3384" s="4">
        <f t="shared" si="423"/>
        <v>0</v>
      </c>
      <c r="AO3384" s="3"/>
      <c r="AP3384">
        <v>0</v>
      </c>
      <c r="AR3384" t="s">
        <v>19075</v>
      </c>
      <c r="AT3384" s="2" t="s">
        <v>0</v>
      </c>
      <c r="AU3384" s="1" t="e">
        <f t="shared" si="427"/>
        <v>#VALUE!</v>
      </c>
      <c r="AV3384" s="1" t="e">
        <f t="shared" si="428"/>
        <v>#VALUE!</v>
      </c>
      <c r="AW3384" s="1" t="e">
        <f t="shared" si="429"/>
        <v>#VALUE!</v>
      </c>
    </row>
    <row r="3385" spans="1:49" x14ac:dyDescent="0.2">
      <c r="A3385">
        <v>3383</v>
      </c>
      <c r="B3385" t="s">
        <v>19074</v>
      </c>
      <c r="C3385" t="s">
        <v>19073</v>
      </c>
      <c r="F3385" t="s">
        <v>19072</v>
      </c>
      <c r="G3385" t="s">
        <v>14</v>
      </c>
      <c r="H3385" t="s">
        <v>13</v>
      </c>
      <c r="I3385" t="s">
        <v>19071</v>
      </c>
      <c r="J3385">
        <v>60002306</v>
      </c>
      <c r="K3385" t="s">
        <v>8515</v>
      </c>
      <c r="L3385" t="s">
        <v>7213</v>
      </c>
      <c r="M3385" t="s">
        <v>1530</v>
      </c>
      <c r="N3385">
        <v>4</v>
      </c>
      <c r="O3385" t="s">
        <v>19070</v>
      </c>
      <c r="P3385" t="s">
        <v>19069</v>
      </c>
      <c r="Q3385" t="s">
        <v>19068</v>
      </c>
      <c r="R3385" s="7">
        <v>42736</v>
      </c>
      <c r="S3385" s="8">
        <f t="shared" si="424"/>
        <v>2017</v>
      </c>
      <c r="T3385" s="8">
        <v>2017</v>
      </c>
      <c r="U3385" s="8">
        <f t="shared" si="425"/>
        <v>5</v>
      </c>
      <c r="V3385" s="7">
        <v>2017</v>
      </c>
      <c r="W3385" t="s">
        <v>5854</v>
      </c>
      <c r="X3385" s="2">
        <v>1.3280000000000001</v>
      </c>
      <c r="Y3385" s="6">
        <f t="shared" si="422"/>
        <v>3.5450201542937994E-2</v>
      </c>
      <c r="AA3385">
        <v>15361225</v>
      </c>
      <c r="AB3385">
        <v>18894</v>
      </c>
      <c r="AD3385" t="s">
        <v>6</v>
      </c>
      <c r="AE3385">
        <v>16</v>
      </c>
      <c r="AG3385">
        <v>7752876</v>
      </c>
      <c r="AH3385" t="s">
        <v>19067</v>
      </c>
      <c r="AI3385" t="s">
        <v>19066</v>
      </c>
      <c r="AJ3385" t="s">
        <v>19065</v>
      </c>
      <c r="AK3385" t="s">
        <v>19064</v>
      </c>
      <c r="AL3385">
        <v>4</v>
      </c>
      <c r="AM3385" s="5">
        <f t="shared" si="426"/>
        <v>0.8</v>
      </c>
      <c r="AN3385" s="4">
        <f t="shared" si="423"/>
        <v>1.2116622491480501E-3</v>
      </c>
      <c r="AO3385" s="3"/>
      <c r="AP3385">
        <v>0</v>
      </c>
      <c r="AQ3385" t="s">
        <v>19063</v>
      </c>
      <c r="AR3385" t="s">
        <v>1</v>
      </c>
      <c r="AS3385" t="s">
        <v>8515</v>
      </c>
      <c r="AT3385" s="2">
        <v>3.8340000000000001</v>
      </c>
      <c r="AU3385" s="1">
        <f t="shared" si="427"/>
        <v>2.5178639754801009</v>
      </c>
      <c r="AV3385" s="1">
        <f t="shared" si="428"/>
        <v>1.8330931896043023</v>
      </c>
      <c r="AW3385" s="1">
        <f t="shared" si="429"/>
        <v>1.1483224037285034</v>
      </c>
    </row>
    <row r="3386" spans="1:49" x14ac:dyDescent="0.2">
      <c r="A3386">
        <v>3384</v>
      </c>
      <c r="B3386" t="s">
        <v>19062</v>
      </c>
      <c r="C3386" t="s">
        <v>19061</v>
      </c>
      <c r="F3386" t="s">
        <v>19060</v>
      </c>
      <c r="G3386" t="s">
        <v>14</v>
      </c>
      <c r="H3386" t="s">
        <v>13</v>
      </c>
      <c r="I3386" t="s">
        <v>19059</v>
      </c>
      <c r="J3386" t="s">
        <v>19058</v>
      </c>
      <c r="K3386" t="s">
        <v>19057</v>
      </c>
      <c r="L3386" t="s">
        <v>19056</v>
      </c>
      <c r="M3386" t="s">
        <v>1503</v>
      </c>
      <c r="N3386">
        <v>2</v>
      </c>
      <c r="O3386" t="s">
        <v>19055</v>
      </c>
      <c r="P3386" t="s">
        <v>19054</v>
      </c>
      <c r="Q3386" t="s">
        <v>19053</v>
      </c>
      <c r="R3386" s="7">
        <v>42736</v>
      </c>
      <c r="S3386" s="8">
        <f t="shared" si="424"/>
        <v>2017</v>
      </c>
      <c r="T3386" s="8">
        <v>2017</v>
      </c>
      <c r="U3386" s="8">
        <f t="shared" si="425"/>
        <v>5</v>
      </c>
      <c r="V3386" s="7">
        <v>2017</v>
      </c>
      <c r="W3386" t="s">
        <v>5854</v>
      </c>
      <c r="X3386" s="2">
        <v>1.3280000000000001</v>
      </c>
      <c r="Y3386" s="6">
        <f t="shared" si="422"/>
        <v>3.5450201542937994E-2</v>
      </c>
      <c r="AA3386">
        <v>15361225</v>
      </c>
      <c r="AB3386">
        <v>18894</v>
      </c>
      <c r="AD3386" t="s">
        <v>6</v>
      </c>
      <c r="AE3386">
        <v>16</v>
      </c>
      <c r="AG3386">
        <v>7756415</v>
      </c>
      <c r="AH3386" t="s">
        <v>19052</v>
      </c>
      <c r="AI3386" t="s">
        <v>19051</v>
      </c>
      <c r="AJ3386" t="s">
        <v>19050</v>
      </c>
      <c r="AK3386" t="s">
        <v>19049</v>
      </c>
      <c r="AL3386">
        <v>4</v>
      </c>
      <c r="AM3386" s="5">
        <f t="shared" si="426"/>
        <v>0.8</v>
      </c>
      <c r="AN3386" s="4">
        <f t="shared" si="423"/>
        <v>1.2116622491480501E-3</v>
      </c>
      <c r="AO3386" s="3"/>
      <c r="AP3386">
        <v>0</v>
      </c>
      <c r="AR3386" t="s">
        <v>1</v>
      </c>
      <c r="AT3386" s="2">
        <v>3.8340000000000001</v>
      </c>
      <c r="AU3386" s="1">
        <f t="shared" si="427"/>
        <v>2.5178639754801009</v>
      </c>
      <c r="AV3386" s="1">
        <f t="shared" si="428"/>
        <v>1.8330931896043023</v>
      </c>
      <c r="AW3386" s="1">
        <f t="shared" si="429"/>
        <v>1.1483224037285034</v>
      </c>
    </row>
    <row r="3387" spans="1:49" x14ac:dyDescent="0.2">
      <c r="A3387">
        <v>3385</v>
      </c>
      <c r="B3387" t="s">
        <v>19048</v>
      </c>
      <c r="C3387" t="s">
        <v>19047</v>
      </c>
      <c r="F3387" t="s">
        <v>19046</v>
      </c>
      <c r="G3387" t="s">
        <v>14</v>
      </c>
      <c r="H3387" t="s">
        <v>13</v>
      </c>
      <c r="I3387" t="s">
        <v>19045</v>
      </c>
      <c r="J3387">
        <v>60023020</v>
      </c>
      <c r="K3387" t="s">
        <v>19044</v>
      </c>
      <c r="L3387" t="s">
        <v>19043</v>
      </c>
      <c r="M3387" t="s">
        <v>2996</v>
      </c>
      <c r="N3387">
        <v>6</v>
      </c>
      <c r="O3387" t="s">
        <v>19042</v>
      </c>
      <c r="P3387" t="s">
        <v>19041</v>
      </c>
      <c r="Q3387" t="s">
        <v>19040</v>
      </c>
      <c r="R3387" s="7">
        <v>42736</v>
      </c>
      <c r="S3387" s="8">
        <f t="shared" si="424"/>
        <v>2017</v>
      </c>
      <c r="T3387" s="8">
        <v>2017</v>
      </c>
      <c r="U3387" s="8">
        <f t="shared" si="425"/>
        <v>5</v>
      </c>
      <c r="V3387" s="7">
        <v>2017</v>
      </c>
      <c r="W3387" t="s">
        <v>5854</v>
      </c>
      <c r="X3387" s="2">
        <v>1.3280000000000001</v>
      </c>
      <c r="Y3387" s="6">
        <f t="shared" si="422"/>
        <v>3.5450201542937994E-2</v>
      </c>
      <c r="AA3387">
        <v>15361225</v>
      </c>
      <c r="AB3387">
        <v>18894</v>
      </c>
      <c r="AD3387" t="s">
        <v>6</v>
      </c>
      <c r="AE3387">
        <v>16</v>
      </c>
      <c r="AG3387">
        <v>7744465</v>
      </c>
      <c r="AH3387" t="s">
        <v>19039</v>
      </c>
      <c r="AI3387" t="s">
        <v>19038</v>
      </c>
      <c r="AJ3387" t="s">
        <v>19037</v>
      </c>
      <c r="AK3387" t="s">
        <v>19036</v>
      </c>
      <c r="AL3387">
        <v>9</v>
      </c>
      <c r="AM3387" s="5">
        <f t="shared" si="426"/>
        <v>1.8</v>
      </c>
      <c r="AN3387" s="4">
        <f t="shared" si="423"/>
        <v>2.7262400605831123E-3</v>
      </c>
      <c r="AO3387" s="3"/>
      <c r="AP3387">
        <v>0</v>
      </c>
      <c r="AQ3387" t="s">
        <v>19035</v>
      </c>
      <c r="AR3387" t="s">
        <v>19034</v>
      </c>
      <c r="AS3387" t="s">
        <v>19033</v>
      </c>
      <c r="AT3387" s="2">
        <v>3.8340000000000001</v>
      </c>
      <c r="AU3387" s="1">
        <f t="shared" si="427"/>
        <v>2.563301309823153</v>
      </c>
      <c r="AV3387" s="1">
        <f t="shared" si="428"/>
        <v>1.9088220801760554</v>
      </c>
      <c r="AW3387" s="1">
        <f t="shared" si="429"/>
        <v>1.2543428505289576</v>
      </c>
    </row>
    <row r="3388" spans="1:49" x14ac:dyDescent="0.2">
      <c r="A3388">
        <v>3386</v>
      </c>
      <c r="B3388" t="s">
        <v>19032</v>
      </c>
      <c r="C3388" t="s">
        <v>19031</v>
      </c>
      <c r="F3388" t="s">
        <v>19030</v>
      </c>
      <c r="G3388" t="s">
        <v>14</v>
      </c>
      <c r="H3388" t="s">
        <v>13</v>
      </c>
      <c r="I3388" t="s">
        <v>19029</v>
      </c>
      <c r="J3388" t="s">
        <v>6847</v>
      </c>
      <c r="K3388" t="s">
        <v>6846</v>
      </c>
      <c r="L3388" t="s">
        <v>6845</v>
      </c>
      <c r="M3388" t="s">
        <v>6844</v>
      </c>
      <c r="N3388">
        <v>3</v>
      </c>
      <c r="O3388" t="s">
        <v>19028</v>
      </c>
      <c r="P3388" t="s">
        <v>19027</v>
      </c>
      <c r="Q3388" t="s">
        <v>19026</v>
      </c>
      <c r="R3388" s="7">
        <v>42736</v>
      </c>
      <c r="S3388" s="8">
        <f t="shared" si="424"/>
        <v>2017</v>
      </c>
      <c r="T3388" s="8">
        <v>2017</v>
      </c>
      <c r="U3388" s="8">
        <f t="shared" si="425"/>
        <v>5</v>
      </c>
      <c r="V3388" s="7">
        <v>2017</v>
      </c>
      <c r="W3388" t="s">
        <v>5854</v>
      </c>
      <c r="X3388" s="2">
        <v>1.3280000000000001</v>
      </c>
      <c r="Y3388" s="6">
        <f t="shared" si="422"/>
        <v>3.5450201542937994E-2</v>
      </c>
      <c r="AA3388">
        <v>15361225</v>
      </c>
      <c r="AB3388">
        <v>18894</v>
      </c>
      <c r="AD3388" t="s">
        <v>6</v>
      </c>
      <c r="AE3388">
        <v>16</v>
      </c>
      <c r="AG3388">
        <v>7752768</v>
      </c>
      <c r="AH3388" t="s">
        <v>19025</v>
      </c>
      <c r="AI3388" t="s">
        <v>19024</v>
      </c>
      <c r="AJ3388" t="s">
        <v>19023</v>
      </c>
      <c r="AK3388" t="s">
        <v>19022</v>
      </c>
      <c r="AL3388">
        <v>12</v>
      </c>
      <c r="AM3388" s="5">
        <f t="shared" si="426"/>
        <v>2.4</v>
      </c>
      <c r="AN3388" s="4">
        <f t="shared" si="423"/>
        <v>3.6349867474441497E-3</v>
      </c>
      <c r="AO3388" s="3"/>
      <c r="AP3388">
        <v>0</v>
      </c>
      <c r="AR3388" t="s">
        <v>1</v>
      </c>
      <c r="AT3388" s="2">
        <v>3.8340000000000001</v>
      </c>
      <c r="AU3388" s="1">
        <f t="shared" si="427"/>
        <v>2.590563710428984</v>
      </c>
      <c r="AV3388" s="1">
        <f t="shared" si="428"/>
        <v>1.954259414519107</v>
      </c>
      <c r="AW3388" s="1">
        <f t="shared" si="429"/>
        <v>1.3179551186092302</v>
      </c>
    </row>
    <row r="3389" spans="1:49" x14ac:dyDescent="0.2">
      <c r="A3389">
        <v>3387</v>
      </c>
      <c r="B3389" t="s">
        <v>19021</v>
      </c>
      <c r="C3389" t="s">
        <v>19020</v>
      </c>
      <c r="F3389" t="s">
        <v>19019</v>
      </c>
      <c r="G3389" t="s">
        <v>14</v>
      </c>
      <c r="H3389" t="s">
        <v>13</v>
      </c>
      <c r="I3389" t="s">
        <v>13574</v>
      </c>
      <c r="J3389" t="s">
        <v>19018</v>
      </c>
      <c r="K3389" t="s">
        <v>19017</v>
      </c>
      <c r="L3389" t="s">
        <v>19016</v>
      </c>
      <c r="M3389" t="s">
        <v>454</v>
      </c>
      <c r="N3389">
        <v>4</v>
      </c>
      <c r="O3389" t="s">
        <v>19015</v>
      </c>
      <c r="P3389" t="s">
        <v>19014</v>
      </c>
      <c r="Q3389" t="s">
        <v>19013</v>
      </c>
      <c r="R3389" s="7">
        <v>42736</v>
      </c>
      <c r="S3389" s="8">
        <f t="shared" si="424"/>
        <v>2017</v>
      </c>
      <c r="T3389" s="8">
        <v>2017</v>
      </c>
      <c r="U3389" s="8">
        <f t="shared" si="425"/>
        <v>5</v>
      </c>
      <c r="V3389" s="7">
        <v>2017</v>
      </c>
      <c r="W3389" t="s">
        <v>5854</v>
      </c>
      <c r="X3389" s="2">
        <v>1.3280000000000001</v>
      </c>
      <c r="Y3389" s="6">
        <f t="shared" si="422"/>
        <v>3.5450201542937994E-2</v>
      </c>
      <c r="AA3389">
        <v>15361225</v>
      </c>
      <c r="AB3389">
        <v>18894</v>
      </c>
      <c r="AD3389" t="s">
        <v>6</v>
      </c>
      <c r="AE3389">
        <v>16</v>
      </c>
      <c r="AG3389">
        <v>7744582</v>
      </c>
      <c r="AH3389" t="s">
        <v>19012</v>
      </c>
      <c r="AI3389" t="s">
        <v>19011</v>
      </c>
      <c r="AJ3389" t="s">
        <v>19010</v>
      </c>
      <c r="AK3389" t="s">
        <v>19009</v>
      </c>
      <c r="AL3389">
        <v>26</v>
      </c>
      <c r="AM3389" s="5">
        <f t="shared" si="426"/>
        <v>5.2</v>
      </c>
      <c r="AN3389" s="4">
        <f t="shared" si="423"/>
        <v>7.8758046194623253E-3</v>
      </c>
      <c r="AO3389" s="3"/>
      <c r="AP3389">
        <v>0</v>
      </c>
      <c r="AQ3389" t="s">
        <v>3005</v>
      </c>
      <c r="AR3389" t="s">
        <v>13562</v>
      </c>
      <c r="AS3389" t="s">
        <v>3003</v>
      </c>
      <c r="AT3389" s="2">
        <v>3.8340000000000001</v>
      </c>
      <c r="AU3389" s="1">
        <f t="shared" si="427"/>
        <v>2.7177882465895293</v>
      </c>
      <c r="AV3389" s="1">
        <f t="shared" si="428"/>
        <v>2.1663003081200158</v>
      </c>
      <c r="AW3389" s="1">
        <f t="shared" si="429"/>
        <v>1.6148123696505028</v>
      </c>
    </row>
    <row r="3390" spans="1:49" x14ac:dyDescent="0.2">
      <c r="A3390">
        <v>3388</v>
      </c>
      <c r="B3390" t="s">
        <v>19008</v>
      </c>
      <c r="C3390" t="s">
        <v>19007</v>
      </c>
      <c r="F3390" t="s">
        <v>19006</v>
      </c>
      <c r="G3390" t="s">
        <v>14</v>
      </c>
      <c r="H3390" t="s">
        <v>13</v>
      </c>
      <c r="I3390" t="s">
        <v>19005</v>
      </c>
      <c r="J3390" t="s">
        <v>10026</v>
      </c>
      <c r="K3390" t="s">
        <v>10025</v>
      </c>
      <c r="L3390" t="s">
        <v>10024</v>
      </c>
      <c r="M3390" t="s">
        <v>10023</v>
      </c>
      <c r="N3390">
        <v>4</v>
      </c>
      <c r="O3390" t="s">
        <v>19004</v>
      </c>
      <c r="P3390" t="s">
        <v>19003</v>
      </c>
      <c r="Q3390" t="s">
        <v>19002</v>
      </c>
      <c r="R3390" s="7">
        <v>42736</v>
      </c>
      <c r="S3390" s="8">
        <f t="shared" si="424"/>
        <v>2017</v>
      </c>
      <c r="T3390" s="8">
        <v>2017</v>
      </c>
      <c r="U3390" s="8">
        <f t="shared" si="425"/>
        <v>5</v>
      </c>
      <c r="V3390" s="7">
        <v>2017</v>
      </c>
      <c r="W3390" t="s">
        <v>5854</v>
      </c>
      <c r="X3390" s="2">
        <v>1.3280000000000001</v>
      </c>
      <c r="Y3390" s="6">
        <f t="shared" si="422"/>
        <v>3.5450201542937994E-2</v>
      </c>
      <c r="AA3390">
        <v>15361225</v>
      </c>
      <c r="AB3390">
        <v>18894</v>
      </c>
      <c r="AD3390" t="s">
        <v>6</v>
      </c>
      <c r="AE3390">
        <v>16</v>
      </c>
      <c r="AG3390">
        <v>7745931</v>
      </c>
      <c r="AH3390" t="s">
        <v>19001</v>
      </c>
      <c r="AI3390" t="s">
        <v>19000</v>
      </c>
      <c r="AJ3390" t="s">
        <v>18999</v>
      </c>
      <c r="AK3390" t="s">
        <v>18998</v>
      </c>
      <c r="AL3390">
        <v>11</v>
      </c>
      <c r="AM3390" s="5">
        <f t="shared" si="426"/>
        <v>2.2000000000000002</v>
      </c>
      <c r="AN3390" s="4">
        <f t="shared" si="423"/>
        <v>3.3320711851571377E-3</v>
      </c>
      <c r="AO3390" s="3"/>
      <c r="AP3390">
        <v>0</v>
      </c>
      <c r="AR3390" t="s">
        <v>1</v>
      </c>
      <c r="AT3390" s="2">
        <v>3.8340000000000001</v>
      </c>
      <c r="AU3390" s="1">
        <f t="shared" si="427"/>
        <v>2.581476243560374</v>
      </c>
      <c r="AV3390" s="1">
        <f t="shared" si="428"/>
        <v>1.9391136364047565</v>
      </c>
      <c r="AW3390" s="1">
        <f t="shared" si="429"/>
        <v>1.2967510292491393</v>
      </c>
    </row>
    <row r="3391" spans="1:49" x14ac:dyDescent="0.2">
      <c r="A3391">
        <v>3389</v>
      </c>
      <c r="B3391" t="s">
        <v>18997</v>
      </c>
      <c r="C3391" t="s">
        <v>18996</v>
      </c>
      <c r="F3391" t="s">
        <v>18995</v>
      </c>
      <c r="G3391" t="s">
        <v>14</v>
      </c>
      <c r="H3391" t="s">
        <v>13</v>
      </c>
      <c r="I3391" t="s">
        <v>5395</v>
      </c>
      <c r="J3391">
        <v>60010432</v>
      </c>
      <c r="K3391" t="s">
        <v>11098</v>
      </c>
      <c r="L3391" t="s">
        <v>11097</v>
      </c>
      <c r="M3391" t="s">
        <v>9</v>
      </c>
      <c r="N3391">
        <v>7</v>
      </c>
      <c r="O3391" t="s">
        <v>18994</v>
      </c>
      <c r="P3391" t="s">
        <v>18993</v>
      </c>
      <c r="Q3391" t="s">
        <v>18992</v>
      </c>
      <c r="R3391" s="7">
        <v>42736</v>
      </c>
      <c r="S3391" s="8">
        <f t="shared" si="424"/>
        <v>2017</v>
      </c>
      <c r="T3391" s="8">
        <v>2017</v>
      </c>
      <c r="U3391" s="8">
        <f t="shared" si="425"/>
        <v>5</v>
      </c>
      <c r="V3391" s="7">
        <v>2017</v>
      </c>
      <c r="W3391" t="s">
        <v>7132</v>
      </c>
      <c r="X3391" s="2">
        <v>3.637</v>
      </c>
      <c r="Y3391" s="6">
        <f t="shared" si="422"/>
        <v>9.7087637809989052E-2</v>
      </c>
      <c r="AA3391">
        <v>20507488</v>
      </c>
      <c r="AB3391">
        <v>21100232403</v>
      </c>
      <c r="AC3391">
        <v>20507496</v>
      </c>
      <c r="AD3391" t="s">
        <v>6</v>
      </c>
      <c r="AE3391">
        <v>5</v>
      </c>
      <c r="AF3391">
        <v>34</v>
      </c>
      <c r="AH3391" t="s">
        <v>18991</v>
      </c>
      <c r="AI3391" t="s">
        <v>18990</v>
      </c>
      <c r="AK3391" t="s">
        <v>18989</v>
      </c>
      <c r="AL3391">
        <v>29</v>
      </c>
      <c r="AM3391" s="5">
        <f t="shared" si="426"/>
        <v>5.8</v>
      </c>
      <c r="AN3391" s="4">
        <f t="shared" si="423"/>
        <v>8.7845513063233623E-3</v>
      </c>
      <c r="AO3391" s="3"/>
      <c r="AP3391">
        <v>0</v>
      </c>
      <c r="AQ3391" t="s">
        <v>76</v>
      </c>
      <c r="AR3391">
        <v>21371125</v>
      </c>
      <c r="AS3391" t="s">
        <v>75</v>
      </c>
      <c r="AT3391" s="2">
        <v>12.731999999999999</v>
      </c>
      <c r="AU3391" s="1">
        <f t="shared" si="427"/>
        <v>7.0596711858889325</v>
      </c>
      <c r="AV3391" s="1">
        <f t="shared" si="428"/>
        <v>5.2936094558156208</v>
      </c>
      <c r="AW3391" s="1">
        <f t="shared" si="429"/>
        <v>3.5275477257423069</v>
      </c>
    </row>
    <row r="3392" spans="1:49" x14ac:dyDescent="0.2">
      <c r="A3392">
        <v>3390</v>
      </c>
      <c r="B3392" t="s">
        <v>18988</v>
      </c>
      <c r="C3392" t="s">
        <v>18987</v>
      </c>
      <c r="E3392">
        <v>28813042</v>
      </c>
      <c r="F3392" t="s">
        <v>18986</v>
      </c>
      <c r="G3392" t="s">
        <v>14</v>
      </c>
      <c r="H3392" t="s">
        <v>13</v>
      </c>
      <c r="I3392" t="s">
        <v>18985</v>
      </c>
      <c r="J3392" t="s">
        <v>18984</v>
      </c>
      <c r="K3392" t="s">
        <v>18983</v>
      </c>
      <c r="L3392" t="s">
        <v>18982</v>
      </c>
      <c r="M3392" t="s">
        <v>18981</v>
      </c>
      <c r="N3392">
        <v>6</v>
      </c>
      <c r="O3392" t="s">
        <v>18980</v>
      </c>
      <c r="P3392" t="s">
        <v>18979</v>
      </c>
      <c r="Q3392" t="s">
        <v>18978</v>
      </c>
      <c r="R3392" s="7">
        <v>42736</v>
      </c>
      <c r="S3392" s="8">
        <f t="shared" si="424"/>
        <v>2017</v>
      </c>
      <c r="T3392" s="8">
        <v>2017</v>
      </c>
      <c r="U3392" s="8">
        <f t="shared" si="425"/>
        <v>5</v>
      </c>
      <c r="V3392" s="7">
        <v>2017</v>
      </c>
      <c r="W3392" t="s">
        <v>7673</v>
      </c>
      <c r="X3392" s="2">
        <v>1.0529999999999999</v>
      </c>
      <c r="Y3392" s="6">
        <f t="shared" si="422"/>
        <v>2.8109233602947065E-2</v>
      </c>
      <c r="AA3392">
        <v>14639076</v>
      </c>
      <c r="AB3392">
        <v>27011</v>
      </c>
      <c r="AD3392" t="s">
        <v>6</v>
      </c>
      <c r="AE3392">
        <v>19</v>
      </c>
      <c r="AF3392">
        <v>34</v>
      </c>
      <c r="AH3392" t="s">
        <v>18977</v>
      </c>
      <c r="AI3392" t="s">
        <v>18976</v>
      </c>
      <c r="AK3392" t="s">
        <v>18975</v>
      </c>
      <c r="AL3392">
        <v>29</v>
      </c>
      <c r="AM3392" s="5">
        <f t="shared" si="426"/>
        <v>5.8</v>
      </c>
      <c r="AN3392" s="4">
        <f t="shared" si="423"/>
        <v>8.7845513063233623E-3</v>
      </c>
      <c r="AO3392" s="3"/>
      <c r="AP3392">
        <v>0</v>
      </c>
      <c r="AR3392" t="s">
        <v>1</v>
      </c>
      <c r="AS3392" t="s">
        <v>18974</v>
      </c>
      <c r="AT3392" s="2">
        <v>3.6760000000000002</v>
      </c>
      <c r="AU3392" s="1">
        <f t="shared" si="427"/>
        <v>2.2311828913959952</v>
      </c>
      <c r="AV3392" s="1">
        <f t="shared" si="428"/>
        <v>1.8446892454635215</v>
      </c>
      <c r="AW3392" s="1">
        <f t="shared" si="429"/>
        <v>1.4581955995310474</v>
      </c>
    </row>
    <row r="3393" spans="1:49" x14ac:dyDescent="0.2">
      <c r="A3393">
        <v>3391</v>
      </c>
      <c r="B3393" t="s">
        <v>18973</v>
      </c>
      <c r="C3393" t="s">
        <v>18972</v>
      </c>
      <c r="E3393">
        <v>28812075</v>
      </c>
      <c r="F3393" t="s">
        <v>18971</v>
      </c>
      <c r="G3393" t="s">
        <v>14</v>
      </c>
      <c r="H3393" t="s">
        <v>13</v>
      </c>
      <c r="I3393" t="s">
        <v>18970</v>
      </c>
      <c r="J3393" t="s">
        <v>18969</v>
      </c>
      <c r="K3393" t="s">
        <v>18968</v>
      </c>
      <c r="L3393" t="s">
        <v>18967</v>
      </c>
      <c r="M3393" t="s">
        <v>18966</v>
      </c>
      <c r="N3393">
        <v>5</v>
      </c>
      <c r="O3393" t="s">
        <v>18965</v>
      </c>
      <c r="P3393" t="s">
        <v>18964</v>
      </c>
      <c r="Q3393" t="s">
        <v>18963</v>
      </c>
      <c r="R3393" s="7">
        <v>42736</v>
      </c>
      <c r="S3393" s="8">
        <f t="shared" si="424"/>
        <v>2017</v>
      </c>
      <c r="T3393" s="8">
        <v>2017</v>
      </c>
      <c r="U3393" s="8">
        <f t="shared" si="425"/>
        <v>5</v>
      </c>
      <c r="V3393" s="7">
        <v>2017</v>
      </c>
      <c r="W3393" t="s">
        <v>7673</v>
      </c>
      <c r="X3393" s="2">
        <v>1.0529999999999999</v>
      </c>
      <c r="Y3393" s="6">
        <f t="shared" si="422"/>
        <v>2.8109233602947065E-2</v>
      </c>
      <c r="AA3393">
        <v>14639076</v>
      </c>
      <c r="AB3393">
        <v>27011</v>
      </c>
      <c r="AD3393" t="s">
        <v>6</v>
      </c>
      <c r="AE3393">
        <v>19</v>
      </c>
      <c r="AF3393">
        <v>34</v>
      </c>
      <c r="AH3393" t="s">
        <v>18962</v>
      </c>
      <c r="AI3393" t="s">
        <v>18961</v>
      </c>
      <c r="AK3393" t="s">
        <v>18960</v>
      </c>
      <c r="AL3393">
        <v>16</v>
      </c>
      <c r="AM3393" s="5">
        <f t="shared" si="426"/>
        <v>3.2</v>
      </c>
      <c r="AN3393" s="4">
        <f t="shared" si="423"/>
        <v>4.8466489965922005E-3</v>
      </c>
      <c r="AO3393" s="3"/>
      <c r="AP3393">
        <v>1</v>
      </c>
      <c r="AQ3393" t="s">
        <v>1724</v>
      </c>
      <c r="AR3393" t="s">
        <v>18959</v>
      </c>
      <c r="AS3393" t="s">
        <v>4392</v>
      </c>
      <c r="AT3393" s="2">
        <v>3.6760000000000002</v>
      </c>
      <c r="AU3393" s="1">
        <f t="shared" si="427"/>
        <v>2.1130458221040604</v>
      </c>
      <c r="AV3393" s="1">
        <f t="shared" si="428"/>
        <v>1.6477941299769632</v>
      </c>
      <c r="AW3393" s="1">
        <f t="shared" si="429"/>
        <v>1.1825424378498661</v>
      </c>
    </row>
    <row r="3394" spans="1:49" x14ac:dyDescent="0.2">
      <c r="A3394">
        <v>3392</v>
      </c>
      <c r="B3394" t="s">
        <v>18958</v>
      </c>
      <c r="C3394" t="s">
        <v>18957</v>
      </c>
      <c r="F3394" t="s">
        <v>18956</v>
      </c>
      <c r="G3394" t="s">
        <v>14</v>
      </c>
      <c r="H3394" t="s">
        <v>13</v>
      </c>
      <c r="I3394" t="s">
        <v>18955</v>
      </c>
      <c r="J3394" t="s">
        <v>18954</v>
      </c>
      <c r="K3394" t="s">
        <v>18953</v>
      </c>
      <c r="L3394" t="s">
        <v>18952</v>
      </c>
      <c r="M3394" t="s">
        <v>454</v>
      </c>
      <c r="N3394">
        <v>8</v>
      </c>
      <c r="O3394" t="s">
        <v>18951</v>
      </c>
      <c r="P3394" t="s">
        <v>18950</v>
      </c>
      <c r="Q3394" t="s">
        <v>18949</v>
      </c>
      <c r="R3394" s="7">
        <v>42736</v>
      </c>
      <c r="S3394" s="8">
        <f t="shared" si="424"/>
        <v>2017</v>
      </c>
      <c r="T3394" s="8">
        <v>2017</v>
      </c>
      <c r="U3394" s="8">
        <f t="shared" si="425"/>
        <v>5</v>
      </c>
      <c r="V3394" s="7">
        <v>2017</v>
      </c>
      <c r="W3394" t="s">
        <v>4733</v>
      </c>
      <c r="X3394" s="2">
        <v>0.28199999999999997</v>
      </c>
      <c r="Y3394" s="6">
        <f t="shared" si="422"/>
        <v>7.527828942099783E-3</v>
      </c>
      <c r="AA3394">
        <v>16875869</v>
      </c>
      <c r="AB3394">
        <v>19700186861</v>
      </c>
      <c r="AC3394">
        <v>16875877</v>
      </c>
      <c r="AD3394" t="s">
        <v>6</v>
      </c>
      <c r="AE3394">
        <v>2017</v>
      </c>
      <c r="AG3394">
        <v>7932434</v>
      </c>
      <c r="AI3394" t="s">
        <v>18948</v>
      </c>
      <c r="AK3394" t="s">
        <v>18947</v>
      </c>
      <c r="AL3394">
        <v>4</v>
      </c>
      <c r="AM3394" s="5">
        <f t="shared" si="426"/>
        <v>0.8</v>
      </c>
      <c r="AN3394" s="4">
        <f t="shared" si="423"/>
        <v>1.2116622491480501E-3</v>
      </c>
      <c r="AO3394" s="3"/>
      <c r="AP3394">
        <v>1</v>
      </c>
      <c r="AQ3394" t="s">
        <v>3005</v>
      </c>
      <c r="AR3394" t="s">
        <v>18946</v>
      </c>
      <c r="AS3394" t="s">
        <v>3003</v>
      </c>
      <c r="AT3394" s="2">
        <v>1.1739999999999999</v>
      </c>
      <c r="AU3394" s="1">
        <f t="shared" si="427"/>
        <v>0.56329789342142622</v>
      </c>
      <c r="AV3394" s="1">
        <f t="shared" si="428"/>
        <v>0.43697455956239167</v>
      </c>
      <c r="AW3394" s="1">
        <f t="shared" si="429"/>
        <v>0.31065122570335696</v>
      </c>
    </row>
    <row r="3395" spans="1:49" x14ac:dyDescent="0.2">
      <c r="A3395">
        <v>3393</v>
      </c>
      <c r="B3395" t="s">
        <v>18945</v>
      </c>
      <c r="F3395" t="s">
        <v>18944</v>
      </c>
      <c r="G3395" t="s">
        <v>14</v>
      </c>
      <c r="H3395" t="s">
        <v>13</v>
      </c>
      <c r="I3395" t="s">
        <v>18943</v>
      </c>
      <c r="J3395" t="s">
        <v>18942</v>
      </c>
      <c r="K3395" t="s">
        <v>18941</v>
      </c>
      <c r="L3395" t="s">
        <v>18940</v>
      </c>
      <c r="M3395" t="s">
        <v>85</v>
      </c>
      <c r="N3395">
        <v>4</v>
      </c>
      <c r="O3395" t="s">
        <v>18939</v>
      </c>
      <c r="P3395" t="s">
        <v>18938</v>
      </c>
      <c r="Q3395" t="s">
        <v>18937</v>
      </c>
      <c r="R3395" s="7">
        <v>42736</v>
      </c>
      <c r="S3395" s="8">
        <f t="shared" si="424"/>
        <v>2017</v>
      </c>
      <c r="T3395" s="8">
        <v>2017</v>
      </c>
      <c r="U3395" s="8">
        <f t="shared" si="425"/>
        <v>5</v>
      </c>
      <c r="V3395" s="7">
        <v>2017</v>
      </c>
      <c r="W3395" t="s">
        <v>18911</v>
      </c>
      <c r="X3395" s="2" t="s">
        <v>0</v>
      </c>
      <c r="Y3395" s="6" t="e">
        <f t="shared" ref="Y3395:Y3458" si="430">(X3395-$Z$3)/($Z$2-$Z$3)</f>
        <v>#VALUE!</v>
      </c>
      <c r="AA3395">
        <v>17043</v>
      </c>
      <c r="AB3395">
        <v>13884</v>
      </c>
      <c r="AD3395" t="s">
        <v>6</v>
      </c>
      <c r="AE3395">
        <v>62</v>
      </c>
      <c r="AF3395">
        <v>1</v>
      </c>
      <c r="AH3395" t="s">
        <v>18936</v>
      </c>
      <c r="AI3395" t="s">
        <v>18935</v>
      </c>
      <c r="AJ3395" t="s">
        <v>18934</v>
      </c>
      <c r="AK3395" t="s">
        <v>18933</v>
      </c>
      <c r="AL3395">
        <v>1</v>
      </c>
      <c r="AM3395" s="5">
        <f t="shared" si="426"/>
        <v>0.2</v>
      </c>
      <c r="AN3395" s="4">
        <f t="shared" ref="AN3395:AN3458" si="431">(AM3395-$AO$3)/($AO$2-$AO$3)</f>
        <v>3.0291556228701253E-4</v>
      </c>
      <c r="AO3395" s="3"/>
      <c r="AP3395">
        <v>0</v>
      </c>
      <c r="AR3395" t="s">
        <v>1</v>
      </c>
      <c r="AT3395" s="2" t="s">
        <v>0</v>
      </c>
      <c r="AU3395" s="1" t="e">
        <f t="shared" si="427"/>
        <v>#VALUE!</v>
      </c>
      <c r="AV3395" s="1" t="e">
        <f t="shared" si="428"/>
        <v>#VALUE!</v>
      </c>
      <c r="AW3395" s="1" t="e">
        <f t="shared" si="429"/>
        <v>#VALUE!</v>
      </c>
    </row>
    <row r="3396" spans="1:49" x14ac:dyDescent="0.2">
      <c r="A3396">
        <v>3394</v>
      </c>
      <c r="B3396" t="s">
        <v>18932</v>
      </c>
      <c r="C3396" t="s">
        <v>18931</v>
      </c>
      <c r="E3396">
        <v>28817145</v>
      </c>
      <c r="F3396" t="s">
        <v>18930</v>
      </c>
      <c r="G3396" t="s">
        <v>14</v>
      </c>
      <c r="H3396" t="s">
        <v>13</v>
      </c>
      <c r="I3396" t="s">
        <v>18929</v>
      </c>
      <c r="J3396" t="s">
        <v>18928</v>
      </c>
      <c r="K3396" t="s">
        <v>18927</v>
      </c>
      <c r="L3396" t="s">
        <v>18926</v>
      </c>
      <c r="M3396" t="s">
        <v>18925</v>
      </c>
      <c r="N3396">
        <v>10</v>
      </c>
      <c r="O3396" t="s">
        <v>18924</v>
      </c>
      <c r="P3396" t="s">
        <v>18923</v>
      </c>
      <c r="Q3396" t="s">
        <v>18922</v>
      </c>
      <c r="R3396" s="7">
        <v>42736</v>
      </c>
      <c r="S3396" s="8">
        <f t="shared" si="424"/>
        <v>2017</v>
      </c>
      <c r="T3396" s="8">
        <v>2017</v>
      </c>
      <c r="U3396" s="8">
        <f t="shared" si="425"/>
        <v>5</v>
      </c>
      <c r="V3396" s="7">
        <v>2017</v>
      </c>
      <c r="W3396" t="s">
        <v>7673</v>
      </c>
      <c r="X3396" s="2">
        <v>1.0529999999999999</v>
      </c>
      <c r="Y3396" s="6">
        <f t="shared" si="430"/>
        <v>2.8109233602947065E-2</v>
      </c>
      <c r="AA3396">
        <v>14639076</v>
      </c>
      <c r="AB3396">
        <v>27011</v>
      </c>
      <c r="AD3396" t="s">
        <v>6</v>
      </c>
      <c r="AE3396">
        <v>19</v>
      </c>
      <c r="AF3396">
        <v>34</v>
      </c>
      <c r="AH3396" t="s">
        <v>18921</v>
      </c>
      <c r="AI3396" t="s">
        <v>18920</v>
      </c>
      <c r="AK3396" t="s">
        <v>18919</v>
      </c>
      <c r="AL3396">
        <v>15</v>
      </c>
      <c r="AM3396" s="5">
        <f t="shared" si="426"/>
        <v>3</v>
      </c>
      <c r="AN3396" s="4">
        <f t="shared" si="431"/>
        <v>4.5437334343051876E-3</v>
      </c>
      <c r="AO3396" s="3"/>
      <c r="AP3396">
        <v>1</v>
      </c>
      <c r="AQ3396" t="s">
        <v>503</v>
      </c>
      <c r="AR3396" t="s">
        <v>18918</v>
      </c>
      <c r="AS3396" t="s">
        <v>502</v>
      </c>
      <c r="AT3396" s="2">
        <v>3.6760000000000002</v>
      </c>
      <c r="AU3396" s="1">
        <f t="shared" si="427"/>
        <v>2.1039583552354499</v>
      </c>
      <c r="AV3396" s="1">
        <f t="shared" si="428"/>
        <v>1.6326483518626127</v>
      </c>
      <c r="AW3396" s="1">
        <f t="shared" si="429"/>
        <v>1.1613383484897752</v>
      </c>
    </row>
    <row r="3397" spans="1:49" x14ac:dyDescent="0.2">
      <c r="A3397">
        <v>3395</v>
      </c>
      <c r="B3397" t="s">
        <v>18917</v>
      </c>
      <c r="F3397" t="s">
        <v>18916</v>
      </c>
      <c r="G3397" t="s">
        <v>14</v>
      </c>
      <c r="H3397" t="s">
        <v>13</v>
      </c>
      <c r="I3397" t="s">
        <v>18915</v>
      </c>
      <c r="J3397">
        <v>112651615</v>
      </c>
      <c r="K3397" t="s">
        <v>18914</v>
      </c>
      <c r="L3397" t="s">
        <v>18913</v>
      </c>
      <c r="M3397" t="s">
        <v>9</v>
      </c>
      <c r="N3397">
        <v>1</v>
      </c>
      <c r="O3397" t="s">
        <v>18912</v>
      </c>
      <c r="P3397">
        <v>57194573076</v>
      </c>
      <c r="Q3397">
        <v>112651615</v>
      </c>
      <c r="R3397" s="7">
        <v>42736</v>
      </c>
      <c r="S3397" s="8">
        <f t="shared" si="424"/>
        <v>2017</v>
      </c>
      <c r="T3397" s="8">
        <v>2017</v>
      </c>
      <c r="U3397" s="8">
        <f t="shared" si="425"/>
        <v>5</v>
      </c>
      <c r="V3397" s="7">
        <v>2017</v>
      </c>
      <c r="W3397" t="s">
        <v>18911</v>
      </c>
      <c r="X3397" s="2" t="s">
        <v>0</v>
      </c>
      <c r="Y3397" s="6" t="e">
        <f t="shared" si="430"/>
        <v>#VALUE!</v>
      </c>
      <c r="AA3397">
        <v>17043</v>
      </c>
      <c r="AB3397">
        <v>13884</v>
      </c>
      <c r="AD3397" t="s">
        <v>6</v>
      </c>
      <c r="AE3397">
        <v>62</v>
      </c>
      <c r="AF3397">
        <v>1</v>
      </c>
      <c r="AH3397" t="s">
        <v>18910</v>
      </c>
      <c r="AI3397" t="s">
        <v>18909</v>
      </c>
      <c r="AJ3397" t="s">
        <v>18908</v>
      </c>
      <c r="AK3397" t="s">
        <v>18907</v>
      </c>
      <c r="AL3397">
        <v>0</v>
      </c>
      <c r="AM3397" s="5">
        <f t="shared" si="426"/>
        <v>0</v>
      </c>
      <c r="AN3397" s="4">
        <f t="shared" si="431"/>
        <v>0</v>
      </c>
      <c r="AO3397" s="3"/>
      <c r="AP3397">
        <v>0</v>
      </c>
      <c r="AR3397" t="s">
        <v>18906</v>
      </c>
      <c r="AS3397" t="s">
        <v>18905</v>
      </c>
      <c r="AT3397" s="2" t="s">
        <v>0</v>
      </c>
      <c r="AU3397" s="1" t="e">
        <f t="shared" si="427"/>
        <v>#VALUE!</v>
      </c>
      <c r="AV3397" s="1" t="e">
        <f t="shared" si="428"/>
        <v>#VALUE!</v>
      </c>
      <c r="AW3397" s="1" t="e">
        <f t="shared" si="429"/>
        <v>#VALUE!</v>
      </c>
    </row>
    <row r="3398" spans="1:49" x14ac:dyDescent="0.2">
      <c r="A3398">
        <v>3396</v>
      </c>
      <c r="B3398" t="s">
        <v>18904</v>
      </c>
      <c r="C3398" t="s">
        <v>18903</v>
      </c>
      <c r="F3398" t="s">
        <v>18902</v>
      </c>
      <c r="G3398" t="s">
        <v>14</v>
      </c>
      <c r="H3398" t="s">
        <v>13</v>
      </c>
      <c r="I3398" t="s">
        <v>18901</v>
      </c>
      <c r="J3398">
        <v>60015785</v>
      </c>
      <c r="K3398" t="s">
        <v>18900</v>
      </c>
      <c r="L3398" t="s">
        <v>5664</v>
      </c>
      <c r="M3398" t="s">
        <v>39</v>
      </c>
      <c r="N3398">
        <v>3</v>
      </c>
      <c r="O3398" t="s">
        <v>18899</v>
      </c>
      <c r="P3398" t="s">
        <v>18898</v>
      </c>
      <c r="Q3398" t="s">
        <v>18897</v>
      </c>
      <c r="R3398" s="7">
        <v>42736</v>
      </c>
      <c r="S3398" s="8">
        <f t="shared" si="424"/>
        <v>2017</v>
      </c>
      <c r="T3398" s="8">
        <v>2017</v>
      </c>
      <c r="U3398" s="8">
        <f t="shared" si="425"/>
        <v>5</v>
      </c>
      <c r="V3398" s="7">
        <v>2017</v>
      </c>
      <c r="W3398" t="s">
        <v>4733</v>
      </c>
      <c r="X3398" s="2">
        <v>0.28199999999999997</v>
      </c>
      <c r="Y3398" s="6">
        <f t="shared" si="430"/>
        <v>7.527828942099783E-3</v>
      </c>
      <c r="AA3398">
        <v>16875869</v>
      </c>
      <c r="AB3398">
        <v>19700186861</v>
      </c>
      <c r="AC3398">
        <v>16875877</v>
      </c>
      <c r="AD3398" t="s">
        <v>6</v>
      </c>
      <c r="AE3398">
        <v>2017</v>
      </c>
      <c r="AG3398">
        <v>7362431</v>
      </c>
      <c r="AI3398" t="s">
        <v>18896</v>
      </c>
      <c r="AK3398" t="s">
        <v>18895</v>
      </c>
      <c r="AL3398">
        <v>10</v>
      </c>
      <c r="AM3398" s="5">
        <f t="shared" si="426"/>
        <v>2</v>
      </c>
      <c r="AN3398" s="4">
        <f t="shared" si="431"/>
        <v>3.0291556228701248E-3</v>
      </c>
      <c r="AO3398" s="3"/>
      <c r="AP3398">
        <v>1</v>
      </c>
      <c r="AR3398" t="s">
        <v>1</v>
      </c>
      <c r="AT3398" s="2">
        <v>1.1739999999999999</v>
      </c>
      <c r="AU3398" s="1">
        <f t="shared" si="427"/>
        <v>0.61782269463308859</v>
      </c>
      <c r="AV3398" s="1">
        <f t="shared" si="428"/>
        <v>0.52784922824849534</v>
      </c>
      <c r="AW3398" s="1">
        <f t="shared" si="429"/>
        <v>0.43787576186390226</v>
      </c>
    </row>
    <row r="3399" spans="1:49" x14ac:dyDescent="0.2">
      <c r="A3399">
        <v>3397</v>
      </c>
      <c r="B3399" t="s">
        <v>18894</v>
      </c>
      <c r="C3399" t="s">
        <v>18893</v>
      </c>
      <c r="F3399" t="s">
        <v>18892</v>
      </c>
      <c r="G3399" t="s">
        <v>14</v>
      </c>
      <c r="H3399" t="s">
        <v>13</v>
      </c>
      <c r="I3399" t="s">
        <v>18891</v>
      </c>
      <c r="J3399">
        <v>60003892</v>
      </c>
      <c r="K3399" t="s">
        <v>11521</v>
      </c>
      <c r="L3399" t="s">
        <v>11520</v>
      </c>
      <c r="M3399" t="s">
        <v>137</v>
      </c>
      <c r="N3399">
        <v>3</v>
      </c>
      <c r="O3399" t="s">
        <v>18890</v>
      </c>
      <c r="P3399" t="s">
        <v>18889</v>
      </c>
      <c r="Q3399" t="s">
        <v>11517</v>
      </c>
      <c r="R3399" s="7">
        <v>42736</v>
      </c>
      <c r="S3399" s="8">
        <f t="shared" si="424"/>
        <v>2017</v>
      </c>
      <c r="T3399" s="8">
        <v>2017</v>
      </c>
      <c r="U3399" s="8">
        <f t="shared" si="425"/>
        <v>5</v>
      </c>
      <c r="V3399" s="7">
        <v>2017</v>
      </c>
      <c r="W3399" t="s">
        <v>5854</v>
      </c>
      <c r="X3399" s="2">
        <v>1.3280000000000001</v>
      </c>
      <c r="Y3399" s="6">
        <f t="shared" si="430"/>
        <v>3.5450201542937994E-2</v>
      </c>
      <c r="AA3399">
        <v>15361225</v>
      </c>
      <c r="AB3399">
        <v>18894</v>
      </c>
      <c r="AD3399" t="s">
        <v>6</v>
      </c>
      <c r="AE3399">
        <v>16</v>
      </c>
      <c r="AG3399">
        <v>7593245</v>
      </c>
      <c r="AH3399" t="s">
        <v>18888</v>
      </c>
      <c r="AI3399" t="s">
        <v>18887</v>
      </c>
      <c r="AJ3399" t="s">
        <v>18886</v>
      </c>
      <c r="AK3399" t="s">
        <v>18885</v>
      </c>
      <c r="AL3399">
        <v>9</v>
      </c>
      <c r="AM3399" s="5">
        <f t="shared" si="426"/>
        <v>1.8</v>
      </c>
      <c r="AN3399" s="4">
        <f t="shared" si="431"/>
        <v>2.7262400605831123E-3</v>
      </c>
      <c r="AO3399" s="3"/>
      <c r="AP3399">
        <v>0</v>
      </c>
      <c r="AQ3399" t="s">
        <v>18884</v>
      </c>
      <c r="AR3399" t="s">
        <v>1</v>
      </c>
      <c r="AS3399" t="s">
        <v>11521</v>
      </c>
      <c r="AT3399" s="2">
        <v>3.8340000000000001</v>
      </c>
      <c r="AU3399" s="1">
        <f t="shared" si="427"/>
        <v>2.563301309823153</v>
      </c>
      <c r="AV3399" s="1">
        <f t="shared" si="428"/>
        <v>1.9088220801760554</v>
      </c>
      <c r="AW3399" s="1">
        <f t="shared" si="429"/>
        <v>1.2543428505289576</v>
      </c>
    </row>
    <row r="3400" spans="1:49" x14ac:dyDescent="0.2">
      <c r="A3400">
        <v>3398</v>
      </c>
      <c r="B3400" t="s">
        <v>18883</v>
      </c>
      <c r="F3400" t="s">
        <v>18882</v>
      </c>
      <c r="G3400" t="s">
        <v>14</v>
      </c>
      <c r="H3400" t="s">
        <v>13</v>
      </c>
      <c r="I3400" t="s">
        <v>18881</v>
      </c>
      <c r="J3400" t="s">
        <v>18880</v>
      </c>
      <c r="K3400" t="s">
        <v>18879</v>
      </c>
      <c r="L3400" t="s">
        <v>18878</v>
      </c>
      <c r="M3400" t="s">
        <v>18877</v>
      </c>
      <c r="N3400">
        <v>7</v>
      </c>
      <c r="O3400" t="s">
        <v>18876</v>
      </c>
      <c r="P3400" t="s">
        <v>18875</v>
      </c>
      <c r="Q3400" t="s">
        <v>18874</v>
      </c>
      <c r="R3400" s="7">
        <v>42736</v>
      </c>
      <c r="S3400" s="8">
        <f t="shared" si="424"/>
        <v>2017</v>
      </c>
      <c r="T3400" s="8">
        <v>2017</v>
      </c>
      <c r="U3400" s="8">
        <f t="shared" si="425"/>
        <v>5</v>
      </c>
      <c r="V3400" s="7">
        <v>2017</v>
      </c>
      <c r="W3400" t="s">
        <v>18859</v>
      </c>
      <c r="X3400" s="2">
        <v>0.96399999999999997</v>
      </c>
      <c r="Y3400" s="6">
        <f t="shared" si="430"/>
        <v>2.5733429433277274E-2</v>
      </c>
      <c r="AA3400">
        <v>18637221</v>
      </c>
      <c r="AB3400">
        <v>19900191728</v>
      </c>
      <c r="AC3400">
        <v>18648312</v>
      </c>
      <c r="AD3400" t="s">
        <v>6</v>
      </c>
      <c r="AE3400">
        <v>75</v>
      </c>
      <c r="AF3400">
        <v>2</v>
      </c>
      <c r="AH3400" t="s">
        <v>18873</v>
      </c>
      <c r="AI3400" t="s">
        <v>18872</v>
      </c>
      <c r="AJ3400" t="s">
        <v>18871</v>
      </c>
      <c r="AK3400" t="s">
        <v>18870</v>
      </c>
      <c r="AL3400">
        <v>13</v>
      </c>
      <c r="AM3400" s="5">
        <f t="shared" si="426"/>
        <v>2.6</v>
      </c>
      <c r="AN3400" s="4">
        <f t="shared" si="431"/>
        <v>3.9379023097311627E-3</v>
      </c>
      <c r="AO3400" s="3"/>
      <c r="AP3400">
        <v>0</v>
      </c>
      <c r="AQ3400" t="s">
        <v>18869</v>
      </c>
      <c r="AR3400">
        <v>91531383</v>
      </c>
      <c r="AS3400" t="s">
        <v>18868</v>
      </c>
      <c r="AT3400" s="2" t="s">
        <v>0</v>
      </c>
      <c r="AU3400" s="1">
        <f t="shared" si="427"/>
        <v>1.9194771296213438</v>
      </c>
      <c r="AV3400" s="1">
        <f t="shared" si="428"/>
        <v>1.4835665871504218</v>
      </c>
      <c r="AW3400" s="1">
        <f t="shared" si="429"/>
        <v>1.0476560446794996</v>
      </c>
    </row>
    <row r="3401" spans="1:49" x14ac:dyDescent="0.2">
      <c r="A3401">
        <v>3399</v>
      </c>
      <c r="B3401" t="s">
        <v>18867</v>
      </c>
      <c r="F3401" t="s">
        <v>18866</v>
      </c>
      <c r="G3401" t="s">
        <v>14</v>
      </c>
      <c r="H3401" t="s">
        <v>13</v>
      </c>
      <c r="I3401" t="s">
        <v>18865</v>
      </c>
      <c r="J3401">
        <v>60029507</v>
      </c>
      <c r="K3401" t="s">
        <v>18864</v>
      </c>
      <c r="L3401" t="s">
        <v>18863</v>
      </c>
      <c r="M3401" t="s">
        <v>5220</v>
      </c>
      <c r="N3401">
        <v>4</v>
      </c>
      <c r="O3401" t="s">
        <v>18862</v>
      </c>
      <c r="P3401" t="s">
        <v>18861</v>
      </c>
      <c r="Q3401" t="s">
        <v>18860</v>
      </c>
      <c r="R3401" s="7">
        <v>42736</v>
      </c>
      <c r="S3401" s="8">
        <f t="shared" si="424"/>
        <v>2017</v>
      </c>
      <c r="T3401" s="8">
        <v>2017</v>
      </c>
      <c r="U3401" s="8">
        <f t="shared" si="425"/>
        <v>5</v>
      </c>
      <c r="V3401" s="7">
        <v>2017</v>
      </c>
      <c r="W3401" t="s">
        <v>18859</v>
      </c>
      <c r="X3401" s="2">
        <v>0.96399999999999997</v>
      </c>
      <c r="Y3401" s="6">
        <f t="shared" si="430"/>
        <v>2.5733429433277274E-2</v>
      </c>
      <c r="AA3401">
        <v>18637221</v>
      </c>
      <c r="AB3401">
        <v>19900191728</v>
      </c>
      <c r="AC3401">
        <v>18648312</v>
      </c>
      <c r="AD3401" t="s">
        <v>6</v>
      </c>
      <c r="AE3401">
        <v>75</v>
      </c>
      <c r="AF3401">
        <v>2</v>
      </c>
      <c r="AH3401" t="s">
        <v>18858</v>
      </c>
      <c r="AI3401" t="s">
        <v>18857</v>
      </c>
      <c r="AJ3401" t="s">
        <v>18856</v>
      </c>
      <c r="AK3401" t="s">
        <v>18855</v>
      </c>
      <c r="AL3401">
        <v>8</v>
      </c>
      <c r="AM3401" s="5">
        <f t="shared" si="426"/>
        <v>1.6</v>
      </c>
      <c r="AN3401" s="4">
        <f t="shared" si="431"/>
        <v>2.4233244982961003E-3</v>
      </c>
      <c r="AO3401" s="3"/>
      <c r="AP3401">
        <v>0</v>
      </c>
      <c r="AR3401" t="s">
        <v>1</v>
      </c>
      <c r="AT3401" s="2" t="s">
        <v>0</v>
      </c>
      <c r="AU3401" s="1">
        <f t="shared" si="427"/>
        <v>1.8740397952782921</v>
      </c>
      <c r="AV3401" s="1">
        <f t="shared" si="428"/>
        <v>1.4078376965786688</v>
      </c>
      <c r="AW3401" s="1">
        <f t="shared" si="429"/>
        <v>0.94163559787904505</v>
      </c>
    </row>
    <row r="3402" spans="1:49" x14ac:dyDescent="0.2">
      <c r="A3402">
        <v>3400</v>
      </c>
      <c r="B3402" t="s">
        <v>18854</v>
      </c>
      <c r="C3402" t="s">
        <v>18853</v>
      </c>
      <c r="F3402" t="s">
        <v>18852</v>
      </c>
      <c r="G3402" t="s">
        <v>14</v>
      </c>
      <c r="H3402" t="s">
        <v>13</v>
      </c>
      <c r="I3402" t="s">
        <v>16892</v>
      </c>
      <c r="J3402" t="s">
        <v>18851</v>
      </c>
      <c r="K3402" t="s">
        <v>18850</v>
      </c>
      <c r="L3402" t="s">
        <v>18849</v>
      </c>
      <c r="M3402" t="s">
        <v>2583</v>
      </c>
      <c r="N3402">
        <v>3</v>
      </c>
      <c r="O3402" t="s">
        <v>18848</v>
      </c>
      <c r="P3402" t="s">
        <v>18847</v>
      </c>
      <c r="Q3402" t="s">
        <v>18846</v>
      </c>
      <c r="R3402" s="7">
        <v>42736</v>
      </c>
      <c r="S3402" s="8">
        <f t="shared" si="424"/>
        <v>2017</v>
      </c>
      <c r="T3402" s="8">
        <v>2017</v>
      </c>
      <c r="U3402" s="8">
        <f t="shared" si="425"/>
        <v>5</v>
      </c>
      <c r="V3402" s="7">
        <v>2017</v>
      </c>
      <c r="W3402" t="s">
        <v>5389</v>
      </c>
      <c r="X3402" s="2">
        <v>0.20799999999999999</v>
      </c>
      <c r="Y3402" s="6">
        <f t="shared" si="430"/>
        <v>5.552441205520408E-3</v>
      </c>
      <c r="AA3402">
        <v>19376472</v>
      </c>
      <c r="AB3402">
        <v>16800154725</v>
      </c>
      <c r="AD3402" t="s">
        <v>6</v>
      </c>
      <c r="AE3402">
        <v>77</v>
      </c>
      <c r="AF3402">
        <v>1</v>
      </c>
      <c r="AG3402">
        <v>42005</v>
      </c>
      <c r="AI3402" t="s">
        <v>18845</v>
      </c>
      <c r="AK3402" t="s">
        <v>18844</v>
      </c>
      <c r="AL3402">
        <v>3</v>
      </c>
      <c r="AM3402" s="5">
        <f t="shared" si="426"/>
        <v>0.6</v>
      </c>
      <c r="AN3402" s="4">
        <f t="shared" si="431"/>
        <v>9.0874668686103744E-4</v>
      </c>
      <c r="AO3402" s="3"/>
      <c r="AP3402">
        <v>1</v>
      </c>
      <c r="AR3402" t="s">
        <v>1</v>
      </c>
      <c r="AT3402" s="2" t="s">
        <v>0</v>
      </c>
      <c r="AU3402" s="1">
        <f t="shared" si="427"/>
        <v>0.41593328499225968</v>
      </c>
      <c r="AV3402" s="1">
        <f t="shared" si="428"/>
        <v>0.32305939461907224</v>
      </c>
      <c r="AW3402" s="1">
        <f t="shared" si="429"/>
        <v>0.23018550424588488</v>
      </c>
    </row>
    <row r="3403" spans="1:49" x14ac:dyDescent="0.2">
      <c r="A3403">
        <v>3401</v>
      </c>
      <c r="B3403" t="s">
        <v>18843</v>
      </c>
      <c r="C3403" t="s">
        <v>18842</v>
      </c>
      <c r="F3403" t="s">
        <v>18841</v>
      </c>
      <c r="G3403" t="s">
        <v>14</v>
      </c>
      <c r="H3403" t="s">
        <v>13</v>
      </c>
      <c r="I3403" t="s">
        <v>18840</v>
      </c>
      <c r="J3403">
        <v>60000257</v>
      </c>
      <c r="K3403" t="s">
        <v>18839</v>
      </c>
      <c r="L3403" t="s">
        <v>18838</v>
      </c>
      <c r="M3403" t="s">
        <v>3193</v>
      </c>
      <c r="N3403">
        <v>1</v>
      </c>
      <c r="O3403" t="s">
        <v>18837</v>
      </c>
      <c r="P3403">
        <v>55752678500</v>
      </c>
      <c r="Q3403">
        <v>60000257</v>
      </c>
      <c r="R3403" s="7">
        <v>42736</v>
      </c>
      <c r="S3403" s="8">
        <f t="shared" si="424"/>
        <v>2017</v>
      </c>
      <c r="T3403" s="8">
        <v>2017</v>
      </c>
      <c r="U3403" s="8">
        <f t="shared" si="425"/>
        <v>5</v>
      </c>
      <c r="V3403" s="7">
        <v>2017</v>
      </c>
      <c r="W3403" t="s">
        <v>4623</v>
      </c>
      <c r="X3403" s="2">
        <v>0.185</v>
      </c>
      <c r="Y3403" s="6">
        <f t="shared" si="430"/>
        <v>4.9384693414484399E-3</v>
      </c>
      <c r="AA3403">
        <v>17962021</v>
      </c>
      <c r="AB3403">
        <v>21100230800</v>
      </c>
      <c r="AD3403" t="s">
        <v>6</v>
      </c>
      <c r="AE3403">
        <v>12</v>
      </c>
      <c r="AF3403">
        <v>8</v>
      </c>
      <c r="AH3403" t="s">
        <v>18836</v>
      </c>
      <c r="AI3403" t="s">
        <v>18835</v>
      </c>
      <c r="AJ3403" t="s">
        <v>18834</v>
      </c>
      <c r="AK3403" t="s">
        <v>18833</v>
      </c>
      <c r="AL3403">
        <v>0</v>
      </c>
      <c r="AM3403" s="5">
        <f t="shared" si="426"/>
        <v>0</v>
      </c>
      <c r="AN3403" s="4">
        <f t="shared" si="431"/>
        <v>0</v>
      </c>
      <c r="AO3403" s="3"/>
      <c r="AP3403">
        <v>0</v>
      </c>
      <c r="AQ3403" t="s">
        <v>3040</v>
      </c>
      <c r="AR3403" t="s">
        <v>18832</v>
      </c>
      <c r="AS3403" t="s">
        <v>3038</v>
      </c>
      <c r="AT3403" s="2" t="s">
        <v>0</v>
      </c>
      <c r="AU3403" s="1">
        <f t="shared" si="427"/>
        <v>0.34569285390139076</v>
      </c>
      <c r="AV3403" s="1">
        <f t="shared" si="428"/>
        <v>0.24692346707242199</v>
      </c>
      <c r="AW3403" s="1">
        <f t="shared" si="429"/>
        <v>0.1481540802434532</v>
      </c>
    </row>
    <row r="3404" spans="1:49" x14ac:dyDescent="0.2">
      <c r="A3404">
        <v>3402</v>
      </c>
      <c r="B3404" t="s">
        <v>18831</v>
      </c>
      <c r="C3404" t="s">
        <v>18830</v>
      </c>
      <c r="F3404" t="s">
        <v>18829</v>
      </c>
      <c r="G3404" t="s">
        <v>14</v>
      </c>
      <c r="H3404" t="s">
        <v>13</v>
      </c>
      <c r="I3404" t="s">
        <v>11630</v>
      </c>
      <c r="J3404" t="s">
        <v>11629</v>
      </c>
      <c r="K3404" t="s">
        <v>11628</v>
      </c>
      <c r="L3404" t="s">
        <v>11627</v>
      </c>
      <c r="M3404" t="s">
        <v>1082</v>
      </c>
      <c r="N3404">
        <v>3</v>
      </c>
      <c r="O3404" t="s">
        <v>18828</v>
      </c>
      <c r="P3404" t="s">
        <v>18827</v>
      </c>
      <c r="Q3404" t="s">
        <v>18826</v>
      </c>
      <c r="R3404" s="7">
        <v>42736</v>
      </c>
      <c r="S3404" s="8">
        <f t="shared" si="424"/>
        <v>2017</v>
      </c>
      <c r="T3404" s="8">
        <v>2017</v>
      </c>
      <c r="U3404" s="8">
        <f t="shared" si="425"/>
        <v>5</v>
      </c>
      <c r="V3404" s="7">
        <v>2017</v>
      </c>
      <c r="W3404" t="s">
        <v>5854</v>
      </c>
      <c r="X3404" s="2">
        <v>1.3280000000000001</v>
      </c>
      <c r="Y3404" s="6">
        <f t="shared" si="430"/>
        <v>3.5450201542937994E-2</v>
      </c>
      <c r="AA3404">
        <v>15361225</v>
      </c>
      <c r="AB3404">
        <v>18894</v>
      </c>
      <c r="AD3404" t="s">
        <v>6</v>
      </c>
      <c r="AE3404">
        <v>16</v>
      </c>
      <c r="AG3404">
        <v>7898865</v>
      </c>
      <c r="AH3404" t="s">
        <v>18825</v>
      </c>
      <c r="AI3404" t="s">
        <v>18824</v>
      </c>
      <c r="AJ3404" t="s">
        <v>18823</v>
      </c>
      <c r="AK3404" t="s">
        <v>18822</v>
      </c>
      <c r="AL3404">
        <v>20</v>
      </c>
      <c r="AM3404" s="5">
        <f t="shared" si="426"/>
        <v>4</v>
      </c>
      <c r="AN3404" s="4">
        <f t="shared" si="431"/>
        <v>6.0583112457402496E-3</v>
      </c>
      <c r="AO3404" s="3"/>
      <c r="AP3404">
        <v>0</v>
      </c>
      <c r="AQ3404" t="s">
        <v>18821</v>
      </c>
      <c r="AR3404" t="s">
        <v>18820</v>
      </c>
      <c r="AS3404" t="s">
        <v>18819</v>
      </c>
      <c r="AT3404" s="2">
        <v>3.8340000000000001</v>
      </c>
      <c r="AU3404" s="1">
        <f t="shared" si="427"/>
        <v>2.6632634453778667</v>
      </c>
      <c r="AV3404" s="1">
        <f t="shared" si="428"/>
        <v>2.0754256394339121</v>
      </c>
      <c r="AW3404" s="1">
        <f t="shared" si="429"/>
        <v>1.4875878334899573</v>
      </c>
    </row>
    <row r="3405" spans="1:49" x14ac:dyDescent="0.2">
      <c r="A3405">
        <v>3403</v>
      </c>
      <c r="B3405" t="s">
        <v>18818</v>
      </c>
      <c r="C3405" t="s">
        <v>18817</v>
      </c>
      <c r="F3405" t="s">
        <v>18816</v>
      </c>
      <c r="G3405" t="s">
        <v>14</v>
      </c>
      <c r="H3405" t="s">
        <v>13</v>
      </c>
      <c r="I3405" t="s">
        <v>18815</v>
      </c>
      <c r="J3405">
        <v>60027251</v>
      </c>
      <c r="K3405" t="s">
        <v>13639</v>
      </c>
      <c r="L3405" t="s">
        <v>7730</v>
      </c>
      <c r="M3405" t="s">
        <v>7729</v>
      </c>
      <c r="N3405">
        <v>4</v>
      </c>
      <c r="O3405" t="s">
        <v>18814</v>
      </c>
      <c r="P3405" t="s">
        <v>18813</v>
      </c>
      <c r="Q3405" t="s">
        <v>18812</v>
      </c>
      <c r="R3405" s="7">
        <v>42736</v>
      </c>
      <c r="S3405" s="8">
        <f t="shared" si="424"/>
        <v>2017</v>
      </c>
      <c r="T3405" s="8">
        <v>2017</v>
      </c>
      <c r="U3405" s="8">
        <f t="shared" si="425"/>
        <v>5</v>
      </c>
      <c r="V3405" s="7">
        <v>2017</v>
      </c>
      <c r="W3405" t="s">
        <v>5389</v>
      </c>
      <c r="X3405" s="2">
        <v>0.20799999999999999</v>
      </c>
      <c r="Y3405" s="6">
        <f t="shared" si="430"/>
        <v>5.552441205520408E-3</v>
      </c>
      <c r="AA3405">
        <v>19376472</v>
      </c>
      <c r="AB3405">
        <v>16800154725</v>
      </c>
      <c r="AD3405" t="s">
        <v>6</v>
      </c>
      <c r="AE3405">
        <v>77</v>
      </c>
      <c r="AF3405">
        <v>1</v>
      </c>
      <c r="AG3405">
        <v>52503</v>
      </c>
      <c r="AI3405" t="s">
        <v>18811</v>
      </c>
      <c r="AK3405" t="s">
        <v>18810</v>
      </c>
      <c r="AL3405">
        <v>0</v>
      </c>
      <c r="AM3405" s="5">
        <f t="shared" si="426"/>
        <v>0</v>
      </c>
      <c r="AN3405" s="4">
        <f t="shared" si="431"/>
        <v>0</v>
      </c>
      <c r="AO3405" s="3"/>
      <c r="AP3405">
        <v>1</v>
      </c>
      <c r="AR3405" t="s">
        <v>1</v>
      </c>
      <c r="AT3405" s="2" t="s">
        <v>0</v>
      </c>
      <c r="AU3405" s="1">
        <f t="shared" si="427"/>
        <v>0.38867088438642855</v>
      </c>
      <c r="AV3405" s="1">
        <f t="shared" si="428"/>
        <v>0.27762206027602038</v>
      </c>
      <c r="AW3405" s="1">
        <f t="shared" si="429"/>
        <v>0.16657323616561223</v>
      </c>
    </row>
    <row r="3406" spans="1:49" x14ac:dyDescent="0.2">
      <c r="A3406">
        <v>3404</v>
      </c>
      <c r="B3406" t="s">
        <v>18809</v>
      </c>
      <c r="C3406" t="s">
        <v>18808</v>
      </c>
      <c r="F3406" t="s">
        <v>18807</v>
      </c>
      <c r="G3406" t="s">
        <v>14</v>
      </c>
      <c r="H3406" t="s">
        <v>13</v>
      </c>
      <c r="I3406" t="s">
        <v>4904</v>
      </c>
      <c r="J3406" t="s">
        <v>18806</v>
      </c>
      <c r="K3406" t="s">
        <v>18805</v>
      </c>
      <c r="L3406" t="s">
        <v>18804</v>
      </c>
      <c r="M3406" t="s">
        <v>85</v>
      </c>
      <c r="N3406">
        <v>3</v>
      </c>
      <c r="O3406" t="s">
        <v>18803</v>
      </c>
      <c r="P3406" t="s">
        <v>18802</v>
      </c>
      <c r="Q3406" t="s">
        <v>18801</v>
      </c>
      <c r="R3406" s="7">
        <v>42736</v>
      </c>
      <c r="S3406" s="8">
        <f t="shared" si="424"/>
        <v>2017</v>
      </c>
      <c r="T3406" s="8">
        <v>2017</v>
      </c>
      <c r="U3406" s="8">
        <f t="shared" si="425"/>
        <v>5</v>
      </c>
      <c r="V3406" s="7">
        <v>2017</v>
      </c>
      <c r="W3406" t="s">
        <v>7290</v>
      </c>
      <c r="X3406" s="2">
        <v>0.58699999999999997</v>
      </c>
      <c r="Y3406" s="6">
        <f t="shared" si="430"/>
        <v>1.5669629748271536E-2</v>
      </c>
      <c r="AB3406">
        <v>21100374601</v>
      </c>
      <c r="AC3406">
        <v>21693536</v>
      </c>
      <c r="AD3406" t="s">
        <v>6</v>
      </c>
      <c r="AE3406">
        <v>5</v>
      </c>
      <c r="AG3406">
        <v>7939968</v>
      </c>
      <c r="AH3406" t="s">
        <v>18800</v>
      </c>
      <c r="AI3406" t="s">
        <v>18799</v>
      </c>
      <c r="AJ3406" t="s">
        <v>18798</v>
      </c>
      <c r="AK3406" t="s">
        <v>18797</v>
      </c>
      <c r="AL3406">
        <v>7</v>
      </c>
      <c r="AM3406" s="5">
        <f t="shared" si="426"/>
        <v>1.4</v>
      </c>
      <c r="AN3406" s="4">
        <f t="shared" si="431"/>
        <v>2.1204089360090874E-3</v>
      </c>
      <c r="AO3406" s="3"/>
      <c r="AP3406">
        <v>1</v>
      </c>
      <c r="AR3406">
        <v>61431011</v>
      </c>
      <c r="AS3406" t="s">
        <v>75</v>
      </c>
      <c r="AT3406" s="2">
        <v>3.367</v>
      </c>
      <c r="AU3406" s="1">
        <f t="shared" si="427"/>
        <v>1.1604863504592799</v>
      </c>
      <c r="AV3406" s="1">
        <f t="shared" si="428"/>
        <v>0.88950193421403112</v>
      </c>
      <c r="AW3406" s="1">
        <f t="shared" si="429"/>
        <v>0.61851751796878207</v>
      </c>
    </row>
    <row r="3407" spans="1:49" x14ac:dyDescent="0.2">
      <c r="A3407">
        <v>3405</v>
      </c>
      <c r="B3407" t="s">
        <v>18796</v>
      </c>
      <c r="C3407" t="s">
        <v>18795</v>
      </c>
      <c r="F3407" t="s">
        <v>18794</v>
      </c>
      <c r="G3407" t="s">
        <v>14</v>
      </c>
      <c r="H3407" t="s">
        <v>13</v>
      </c>
      <c r="I3407" t="s">
        <v>18793</v>
      </c>
      <c r="J3407" t="s">
        <v>18792</v>
      </c>
      <c r="K3407" t="s">
        <v>18791</v>
      </c>
      <c r="L3407" t="s">
        <v>18790</v>
      </c>
      <c r="M3407" t="s">
        <v>85</v>
      </c>
      <c r="N3407">
        <v>3</v>
      </c>
      <c r="O3407" t="s">
        <v>18789</v>
      </c>
      <c r="P3407" t="s">
        <v>18788</v>
      </c>
      <c r="Q3407" t="s">
        <v>18787</v>
      </c>
      <c r="R3407" s="7">
        <v>42736</v>
      </c>
      <c r="S3407" s="8">
        <f t="shared" si="424"/>
        <v>2017</v>
      </c>
      <c r="T3407" s="8">
        <v>2017</v>
      </c>
      <c r="U3407" s="8">
        <f t="shared" si="425"/>
        <v>5</v>
      </c>
      <c r="V3407" s="7">
        <v>2017</v>
      </c>
      <c r="W3407" t="s">
        <v>4733</v>
      </c>
      <c r="X3407" s="2">
        <v>0.28199999999999997</v>
      </c>
      <c r="Y3407" s="6">
        <f t="shared" si="430"/>
        <v>7.527828942099783E-3</v>
      </c>
      <c r="AA3407">
        <v>16875869</v>
      </c>
      <c r="AB3407">
        <v>19700186861</v>
      </c>
      <c r="AC3407">
        <v>16875877</v>
      </c>
      <c r="AD3407" t="s">
        <v>6</v>
      </c>
      <c r="AE3407">
        <v>2017</v>
      </c>
      <c r="AG3407">
        <v>4903906</v>
      </c>
      <c r="AI3407" t="s">
        <v>18786</v>
      </c>
      <c r="AK3407" t="s">
        <v>18785</v>
      </c>
      <c r="AL3407">
        <v>2</v>
      </c>
      <c r="AM3407" s="5">
        <f t="shared" si="426"/>
        <v>0.4</v>
      </c>
      <c r="AN3407" s="4">
        <f t="shared" si="431"/>
        <v>6.0583112457402507E-4</v>
      </c>
      <c r="AO3407" s="3"/>
      <c r="AP3407">
        <v>1</v>
      </c>
      <c r="AR3407">
        <v>61425010</v>
      </c>
      <c r="AS3407" t="s">
        <v>75</v>
      </c>
      <c r="AT3407" s="2">
        <v>1.1739999999999999</v>
      </c>
      <c r="AU3407" s="1">
        <f t="shared" si="427"/>
        <v>0.54512295968420554</v>
      </c>
      <c r="AV3407" s="1">
        <f t="shared" si="428"/>
        <v>0.4066830033336904</v>
      </c>
      <c r="AW3407" s="1">
        <f t="shared" si="429"/>
        <v>0.26824304698317519</v>
      </c>
    </row>
    <row r="3408" spans="1:49" x14ac:dyDescent="0.2">
      <c r="A3408">
        <v>3406</v>
      </c>
      <c r="B3408" t="s">
        <v>18784</v>
      </c>
      <c r="C3408" t="s">
        <v>18783</v>
      </c>
      <c r="F3408" t="s">
        <v>18782</v>
      </c>
      <c r="G3408" t="s">
        <v>14</v>
      </c>
      <c r="H3408" t="s">
        <v>13</v>
      </c>
      <c r="I3408" t="s">
        <v>18781</v>
      </c>
      <c r="J3408" t="s">
        <v>18780</v>
      </c>
      <c r="K3408" t="s">
        <v>18779</v>
      </c>
      <c r="L3408" t="s">
        <v>18778</v>
      </c>
      <c r="M3408" t="s">
        <v>18777</v>
      </c>
      <c r="N3408">
        <v>9</v>
      </c>
      <c r="O3408" t="s">
        <v>18776</v>
      </c>
      <c r="P3408" t="s">
        <v>18775</v>
      </c>
      <c r="Q3408" t="s">
        <v>18774</v>
      </c>
      <c r="R3408" s="7">
        <v>42736</v>
      </c>
      <c r="S3408" s="8">
        <f t="shared" si="424"/>
        <v>2017</v>
      </c>
      <c r="T3408" s="8">
        <v>2017</v>
      </c>
      <c r="U3408" s="8">
        <f t="shared" si="425"/>
        <v>5</v>
      </c>
      <c r="V3408" s="7">
        <v>2017</v>
      </c>
      <c r="W3408" t="s">
        <v>11732</v>
      </c>
      <c r="X3408" s="2">
        <v>2.823</v>
      </c>
      <c r="Y3408" s="6">
        <f t="shared" si="430"/>
        <v>7.5358372707615917E-2</v>
      </c>
      <c r="AA3408">
        <v>1636804</v>
      </c>
      <c r="AB3408">
        <v>17249</v>
      </c>
      <c r="AD3408" t="s">
        <v>6</v>
      </c>
      <c r="AE3408">
        <v>55</v>
      </c>
      <c r="AF3408">
        <v>6</v>
      </c>
      <c r="AG3408">
        <v>7946939</v>
      </c>
      <c r="AH3408" t="s">
        <v>18773</v>
      </c>
      <c r="AI3408" t="s">
        <v>18772</v>
      </c>
      <c r="AK3408" t="s">
        <v>18771</v>
      </c>
      <c r="AL3408">
        <v>14</v>
      </c>
      <c r="AM3408" s="5">
        <f t="shared" si="426"/>
        <v>2.8</v>
      </c>
      <c r="AN3408" s="4">
        <f t="shared" si="431"/>
        <v>4.2408178720181747E-3</v>
      </c>
      <c r="AO3408" s="3"/>
      <c r="AP3408">
        <v>0</v>
      </c>
      <c r="AR3408" t="s">
        <v>1</v>
      </c>
      <c r="AT3408" s="2">
        <v>9.6189999999999998</v>
      </c>
      <c r="AU3408" s="1">
        <f t="shared" si="427"/>
        <v>5.4023106256936595</v>
      </c>
      <c r="AV3408" s="1">
        <f t="shared" si="428"/>
        <v>3.9799595289817047</v>
      </c>
      <c r="AW3408" s="1">
        <f t="shared" si="429"/>
        <v>2.5576084322697494</v>
      </c>
    </row>
    <row r="3409" spans="1:49" x14ac:dyDescent="0.2">
      <c r="A3409">
        <v>3407</v>
      </c>
      <c r="B3409" t="s">
        <v>18770</v>
      </c>
      <c r="C3409" t="s">
        <v>18769</v>
      </c>
      <c r="F3409" t="s">
        <v>18768</v>
      </c>
      <c r="G3409" t="s">
        <v>14</v>
      </c>
      <c r="H3409" t="s">
        <v>13</v>
      </c>
      <c r="I3409" t="s">
        <v>5416</v>
      </c>
      <c r="J3409" t="s">
        <v>18767</v>
      </c>
      <c r="K3409" t="s">
        <v>18766</v>
      </c>
      <c r="L3409" t="s">
        <v>18765</v>
      </c>
      <c r="M3409" t="s">
        <v>85</v>
      </c>
      <c r="N3409">
        <v>7</v>
      </c>
      <c r="O3409" t="s">
        <v>18764</v>
      </c>
      <c r="P3409" t="s">
        <v>18763</v>
      </c>
      <c r="Q3409" t="s">
        <v>18762</v>
      </c>
      <c r="R3409" s="7">
        <v>42736</v>
      </c>
      <c r="S3409" s="8">
        <f t="shared" si="424"/>
        <v>2017</v>
      </c>
      <c r="T3409" s="8">
        <v>2017</v>
      </c>
      <c r="U3409" s="8">
        <f t="shared" si="425"/>
        <v>5</v>
      </c>
      <c r="V3409" s="7">
        <v>2017</v>
      </c>
      <c r="W3409" t="s">
        <v>7290</v>
      </c>
      <c r="X3409" s="2">
        <v>0.58699999999999997</v>
      </c>
      <c r="Y3409" s="6">
        <f t="shared" si="430"/>
        <v>1.5669629748271536E-2</v>
      </c>
      <c r="AB3409">
        <v>21100374601</v>
      </c>
      <c r="AC3409">
        <v>21693536</v>
      </c>
      <c r="AD3409" t="s">
        <v>6</v>
      </c>
      <c r="AE3409">
        <v>5</v>
      </c>
      <c r="AG3409">
        <v>7941983</v>
      </c>
      <c r="AH3409" t="s">
        <v>18761</v>
      </c>
      <c r="AI3409" t="s">
        <v>18760</v>
      </c>
      <c r="AJ3409" t="s">
        <v>18759</v>
      </c>
      <c r="AK3409" t="s">
        <v>18758</v>
      </c>
      <c r="AL3409">
        <v>6</v>
      </c>
      <c r="AM3409" s="5">
        <f t="shared" si="426"/>
        <v>1.2</v>
      </c>
      <c r="AN3409" s="4">
        <f t="shared" si="431"/>
        <v>1.8174933737220749E-3</v>
      </c>
      <c r="AO3409" s="3"/>
      <c r="AP3409">
        <v>1</v>
      </c>
      <c r="AR3409" t="s">
        <v>18757</v>
      </c>
      <c r="AS3409" t="s">
        <v>18756</v>
      </c>
      <c r="AT3409" s="2">
        <v>3.367</v>
      </c>
      <c r="AU3409" s="1">
        <f t="shared" si="427"/>
        <v>1.1513988835906697</v>
      </c>
      <c r="AV3409" s="1">
        <f t="shared" si="428"/>
        <v>0.87435615609968054</v>
      </c>
      <c r="AW3409" s="1">
        <f t="shared" si="429"/>
        <v>0.5973134286086913</v>
      </c>
    </row>
    <row r="3410" spans="1:49" x14ac:dyDescent="0.2">
      <c r="A3410">
        <v>3408</v>
      </c>
      <c r="B3410" t="s">
        <v>18755</v>
      </c>
      <c r="C3410" t="s">
        <v>18754</v>
      </c>
      <c r="F3410" t="s">
        <v>18753</v>
      </c>
      <c r="G3410" t="s">
        <v>14</v>
      </c>
      <c r="H3410" t="s">
        <v>13</v>
      </c>
      <c r="I3410" t="s">
        <v>18752</v>
      </c>
      <c r="J3410">
        <v>60069720</v>
      </c>
      <c r="K3410" t="s">
        <v>11</v>
      </c>
      <c r="L3410" t="s">
        <v>10</v>
      </c>
      <c r="M3410" t="s">
        <v>9</v>
      </c>
      <c r="N3410">
        <v>2</v>
      </c>
      <c r="O3410" t="s">
        <v>18751</v>
      </c>
      <c r="P3410" t="s">
        <v>18750</v>
      </c>
      <c r="Q3410" t="s">
        <v>16767</v>
      </c>
      <c r="R3410" s="7">
        <v>42736</v>
      </c>
      <c r="S3410" s="8">
        <f t="shared" si="424"/>
        <v>2017</v>
      </c>
      <c r="T3410" s="8">
        <v>2017</v>
      </c>
      <c r="U3410" s="8">
        <f t="shared" si="425"/>
        <v>5</v>
      </c>
      <c r="V3410" s="7">
        <v>2017</v>
      </c>
      <c r="W3410" t="s">
        <v>7290</v>
      </c>
      <c r="X3410" s="2">
        <v>0.58699999999999997</v>
      </c>
      <c r="Y3410" s="6">
        <f t="shared" si="430"/>
        <v>1.5669629748271536E-2</v>
      </c>
      <c r="AB3410">
        <v>21100374601</v>
      </c>
      <c r="AC3410">
        <v>21693536</v>
      </c>
      <c r="AD3410" t="s">
        <v>6</v>
      </c>
      <c r="AE3410">
        <v>5</v>
      </c>
      <c r="AG3410">
        <v>7939958</v>
      </c>
      <c r="AH3410" t="s">
        <v>18749</v>
      </c>
      <c r="AI3410" t="s">
        <v>18748</v>
      </c>
      <c r="AJ3410" t="s">
        <v>18747</v>
      </c>
      <c r="AK3410" t="s">
        <v>18746</v>
      </c>
      <c r="AL3410">
        <v>13</v>
      </c>
      <c r="AM3410" s="5">
        <f t="shared" si="426"/>
        <v>2.6</v>
      </c>
      <c r="AN3410" s="4">
        <f t="shared" si="431"/>
        <v>3.9379023097311627E-3</v>
      </c>
      <c r="AO3410" s="3"/>
      <c r="AP3410">
        <v>1</v>
      </c>
      <c r="AR3410" t="s">
        <v>1</v>
      </c>
      <c r="AT3410" s="2">
        <v>3.367</v>
      </c>
      <c r="AU3410" s="1">
        <f t="shared" si="427"/>
        <v>1.2150111516709423</v>
      </c>
      <c r="AV3410" s="1">
        <f t="shared" si="428"/>
        <v>0.98037660290013484</v>
      </c>
      <c r="AW3410" s="1">
        <f t="shared" si="429"/>
        <v>0.74574205412932748</v>
      </c>
    </row>
    <row r="3411" spans="1:49" x14ac:dyDescent="0.2">
      <c r="A3411">
        <v>3409</v>
      </c>
      <c r="B3411" t="s">
        <v>18745</v>
      </c>
      <c r="C3411" t="s">
        <v>18744</v>
      </c>
      <c r="F3411" t="s">
        <v>18743</v>
      </c>
      <c r="G3411" t="s">
        <v>14</v>
      </c>
      <c r="H3411" t="s">
        <v>13</v>
      </c>
      <c r="I3411" t="s">
        <v>18742</v>
      </c>
      <c r="J3411" t="s">
        <v>18741</v>
      </c>
      <c r="K3411" t="s">
        <v>18740</v>
      </c>
      <c r="L3411" t="s">
        <v>18739</v>
      </c>
      <c r="M3411" t="s">
        <v>6546</v>
      </c>
      <c r="N3411">
        <v>3</v>
      </c>
      <c r="O3411" t="s">
        <v>18738</v>
      </c>
      <c r="P3411" t="s">
        <v>18737</v>
      </c>
      <c r="Q3411" t="s">
        <v>18736</v>
      </c>
      <c r="R3411" s="7">
        <v>42736</v>
      </c>
      <c r="S3411" s="8">
        <f t="shared" si="424"/>
        <v>2017</v>
      </c>
      <c r="T3411" s="8">
        <v>2017</v>
      </c>
      <c r="U3411" s="8">
        <f t="shared" si="425"/>
        <v>5</v>
      </c>
      <c r="V3411" s="7">
        <v>2017</v>
      </c>
      <c r="W3411" t="s">
        <v>7290</v>
      </c>
      <c r="X3411" s="2">
        <v>0.58699999999999997</v>
      </c>
      <c r="Y3411" s="6">
        <f t="shared" si="430"/>
        <v>1.5669629748271536E-2</v>
      </c>
      <c r="AB3411">
        <v>21100374601</v>
      </c>
      <c r="AC3411">
        <v>21693536</v>
      </c>
      <c r="AD3411" t="s">
        <v>6</v>
      </c>
      <c r="AE3411">
        <v>5</v>
      </c>
      <c r="AG3411">
        <v>7933177</v>
      </c>
      <c r="AH3411" t="s">
        <v>18735</v>
      </c>
      <c r="AI3411" t="s">
        <v>18734</v>
      </c>
      <c r="AJ3411" t="s">
        <v>18733</v>
      </c>
      <c r="AK3411" t="s">
        <v>18732</v>
      </c>
      <c r="AL3411">
        <v>10</v>
      </c>
      <c r="AM3411" s="5">
        <f t="shared" si="426"/>
        <v>2</v>
      </c>
      <c r="AN3411" s="4">
        <f t="shared" si="431"/>
        <v>3.0291556228701248E-3</v>
      </c>
      <c r="AO3411" s="3"/>
      <c r="AP3411">
        <v>1</v>
      </c>
      <c r="AR3411" t="s">
        <v>1</v>
      </c>
      <c r="AT3411" s="2">
        <v>3.367</v>
      </c>
      <c r="AU3411" s="1">
        <f t="shared" si="427"/>
        <v>1.187748751065111</v>
      </c>
      <c r="AV3411" s="1">
        <f t="shared" si="428"/>
        <v>0.93493926855708309</v>
      </c>
      <c r="AW3411" s="1">
        <f t="shared" si="429"/>
        <v>0.68212978604905472</v>
      </c>
    </row>
    <row r="3412" spans="1:49" x14ac:dyDescent="0.2">
      <c r="A3412">
        <v>3410</v>
      </c>
      <c r="B3412" t="s">
        <v>18731</v>
      </c>
      <c r="C3412" t="s">
        <v>18730</v>
      </c>
      <c r="F3412" t="s">
        <v>18729</v>
      </c>
      <c r="G3412" t="s">
        <v>14</v>
      </c>
      <c r="H3412" t="s">
        <v>13</v>
      </c>
      <c r="I3412" t="s">
        <v>7125</v>
      </c>
      <c r="J3412" t="s">
        <v>9937</v>
      </c>
      <c r="K3412" t="s">
        <v>9941</v>
      </c>
      <c r="L3412" t="s">
        <v>9940</v>
      </c>
      <c r="M3412" t="s">
        <v>183</v>
      </c>
      <c r="N3412">
        <v>3</v>
      </c>
      <c r="O3412" t="s">
        <v>18728</v>
      </c>
      <c r="P3412" t="s">
        <v>18727</v>
      </c>
      <c r="Q3412" t="s">
        <v>18726</v>
      </c>
      <c r="R3412" s="7">
        <v>42736</v>
      </c>
      <c r="S3412" s="8">
        <f t="shared" si="424"/>
        <v>2017</v>
      </c>
      <c r="T3412" s="8">
        <v>2017</v>
      </c>
      <c r="U3412" s="8">
        <f t="shared" si="425"/>
        <v>5</v>
      </c>
      <c r="V3412" s="7">
        <v>2017</v>
      </c>
      <c r="W3412" t="s">
        <v>5854</v>
      </c>
      <c r="X3412" s="2">
        <v>1.3280000000000001</v>
      </c>
      <c r="Y3412" s="6">
        <f t="shared" si="430"/>
        <v>3.5450201542937994E-2</v>
      </c>
      <c r="AA3412">
        <v>15361225</v>
      </c>
      <c r="AB3412">
        <v>18894</v>
      </c>
      <c r="AD3412" t="s">
        <v>6</v>
      </c>
      <c r="AE3412">
        <v>16</v>
      </c>
      <c r="AG3412">
        <v>7875415</v>
      </c>
      <c r="AH3412" t="s">
        <v>18725</v>
      </c>
      <c r="AI3412" t="s">
        <v>18724</v>
      </c>
      <c r="AJ3412" t="s">
        <v>18723</v>
      </c>
      <c r="AK3412" t="s">
        <v>18722</v>
      </c>
      <c r="AL3412">
        <v>11</v>
      </c>
      <c r="AM3412" s="5">
        <f t="shared" si="426"/>
        <v>2.2000000000000002</v>
      </c>
      <c r="AN3412" s="4">
        <f t="shared" si="431"/>
        <v>3.3320711851571377E-3</v>
      </c>
      <c r="AO3412" s="3"/>
      <c r="AP3412">
        <v>0</v>
      </c>
      <c r="AQ3412" t="s">
        <v>795</v>
      </c>
      <c r="AR3412">
        <v>1609371</v>
      </c>
      <c r="AS3412" t="s">
        <v>794</v>
      </c>
      <c r="AT3412" s="2">
        <v>3.8340000000000001</v>
      </c>
      <c r="AU3412" s="1">
        <f t="shared" si="427"/>
        <v>2.581476243560374</v>
      </c>
      <c r="AV3412" s="1">
        <f t="shared" si="428"/>
        <v>1.9391136364047565</v>
      </c>
      <c r="AW3412" s="1">
        <f t="shared" si="429"/>
        <v>1.2967510292491393</v>
      </c>
    </row>
    <row r="3413" spans="1:49" x14ac:dyDescent="0.2">
      <c r="A3413">
        <v>3411</v>
      </c>
      <c r="B3413" t="s">
        <v>18721</v>
      </c>
      <c r="F3413" t="s">
        <v>18720</v>
      </c>
      <c r="G3413" t="s">
        <v>14</v>
      </c>
      <c r="H3413" t="s">
        <v>13</v>
      </c>
      <c r="I3413" t="s">
        <v>18719</v>
      </c>
      <c r="J3413" t="s">
        <v>18718</v>
      </c>
      <c r="K3413" t="s">
        <v>18717</v>
      </c>
      <c r="L3413" t="s">
        <v>18716</v>
      </c>
      <c r="M3413" t="s">
        <v>18715</v>
      </c>
      <c r="N3413">
        <v>4</v>
      </c>
      <c r="O3413" t="s">
        <v>18714</v>
      </c>
      <c r="P3413" t="s">
        <v>18713</v>
      </c>
      <c r="Q3413" t="s">
        <v>18712</v>
      </c>
      <c r="R3413" s="7">
        <v>42736</v>
      </c>
      <c r="S3413" s="8">
        <f t="shared" si="424"/>
        <v>2017</v>
      </c>
      <c r="T3413" s="8">
        <v>2017</v>
      </c>
      <c r="U3413" s="8">
        <f t="shared" si="425"/>
        <v>5</v>
      </c>
      <c r="V3413" s="7">
        <v>2017</v>
      </c>
      <c r="W3413" t="s">
        <v>5376</v>
      </c>
      <c r="X3413" s="2">
        <v>0.17499999999999999</v>
      </c>
      <c r="Y3413" s="6">
        <f t="shared" si="430"/>
        <v>4.6715250527214966E-3</v>
      </c>
      <c r="AA3413">
        <v>9734562</v>
      </c>
      <c r="AB3413">
        <v>21100217234</v>
      </c>
      <c r="AC3413">
        <v>9739769</v>
      </c>
      <c r="AD3413" t="s">
        <v>6</v>
      </c>
      <c r="AE3413">
        <v>12</v>
      </c>
      <c r="AF3413">
        <v>15</v>
      </c>
      <c r="AH3413" t="s">
        <v>18711</v>
      </c>
      <c r="AI3413" t="s">
        <v>18710</v>
      </c>
      <c r="AJ3413" t="s">
        <v>18709</v>
      </c>
      <c r="AK3413" t="s">
        <v>18708</v>
      </c>
      <c r="AL3413">
        <v>1</v>
      </c>
      <c r="AM3413" s="5">
        <f t="shared" si="426"/>
        <v>0.2</v>
      </c>
      <c r="AN3413" s="4">
        <f t="shared" si="431"/>
        <v>3.0291556228701253E-4</v>
      </c>
      <c r="AO3413" s="3"/>
      <c r="AP3413">
        <v>0</v>
      </c>
      <c r="AR3413" t="s">
        <v>1</v>
      </c>
      <c r="AT3413" s="2" t="s">
        <v>0</v>
      </c>
      <c r="AU3413" s="1">
        <f t="shared" si="427"/>
        <v>0.33609422055911514</v>
      </c>
      <c r="AV3413" s="1">
        <f t="shared" si="428"/>
        <v>0.24872203075042548</v>
      </c>
      <c r="AW3413" s="1">
        <f t="shared" si="429"/>
        <v>0.16134984094173577</v>
      </c>
    </row>
    <row r="3414" spans="1:49" x14ac:dyDescent="0.2">
      <c r="A3414">
        <v>3412</v>
      </c>
      <c r="B3414" t="s">
        <v>18707</v>
      </c>
      <c r="C3414" t="s">
        <v>18706</v>
      </c>
      <c r="F3414" t="s">
        <v>18705</v>
      </c>
      <c r="G3414" t="s">
        <v>14</v>
      </c>
      <c r="H3414" t="s">
        <v>13</v>
      </c>
      <c r="I3414" t="s">
        <v>18704</v>
      </c>
      <c r="J3414">
        <v>60088583</v>
      </c>
      <c r="K3414" t="s">
        <v>17292</v>
      </c>
      <c r="L3414" t="s">
        <v>1168</v>
      </c>
      <c r="M3414" t="s">
        <v>9</v>
      </c>
      <c r="N3414">
        <v>3</v>
      </c>
      <c r="O3414" t="s">
        <v>18703</v>
      </c>
      <c r="P3414" t="s">
        <v>18702</v>
      </c>
      <c r="Q3414" t="s">
        <v>17289</v>
      </c>
      <c r="R3414" s="7">
        <v>42736</v>
      </c>
      <c r="S3414" s="8">
        <f t="shared" si="424"/>
        <v>2017</v>
      </c>
      <c r="T3414" s="8">
        <v>2017</v>
      </c>
      <c r="U3414" s="8">
        <f t="shared" si="425"/>
        <v>5</v>
      </c>
      <c r="V3414" s="7">
        <v>2017</v>
      </c>
      <c r="W3414" t="s">
        <v>5854</v>
      </c>
      <c r="X3414" s="2">
        <v>1.3280000000000001</v>
      </c>
      <c r="Y3414" s="6">
        <f t="shared" si="430"/>
        <v>3.5450201542937994E-2</v>
      </c>
      <c r="AA3414">
        <v>15361225</v>
      </c>
      <c r="AB3414">
        <v>18894</v>
      </c>
      <c r="AD3414" t="s">
        <v>6</v>
      </c>
      <c r="AE3414">
        <v>16</v>
      </c>
      <c r="AG3414">
        <v>7862139</v>
      </c>
      <c r="AH3414" t="s">
        <v>18701</v>
      </c>
      <c r="AI3414" t="s">
        <v>18700</v>
      </c>
      <c r="AJ3414" t="s">
        <v>18699</v>
      </c>
      <c r="AK3414" t="s">
        <v>18698</v>
      </c>
      <c r="AL3414">
        <v>18</v>
      </c>
      <c r="AM3414" s="5">
        <f t="shared" si="426"/>
        <v>3.6</v>
      </c>
      <c r="AN3414" s="4">
        <f t="shared" si="431"/>
        <v>5.4524801211662246E-3</v>
      </c>
      <c r="AO3414" s="3"/>
      <c r="AP3414">
        <v>0</v>
      </c>
      <c r="AR3414">
        <v>61401506</v>
      </c>
      <c r="AS3414" t="s">
        <v>75</v>
      </c>
      <c r="AT3414" s="2">
        <v>3.8340000000000001</v>
      </c>
      <c r="AU3414" s="1">
        <f t="shared" si="427"/>
        <v>2.6450885116406462</v>
      </c>
      <c r="AV3414" s="1">
        <f t="shared" si="428"/>
        <v>2.0451340832052112</v>
      </c>
      <c r="AW3414" s="1">
        <f t="shared" si="429"/>
        <v>1.4451796547697755</v>
      </c>
    </row>
    <row r="3415" spans="1:49" x14ac:dyDescent="0.2">
      <c r="A3415">
        <v>3413</v>
      </c>
      <c r="B3415" t="s">
        <v>18697</v>
      </c>
      <c r="C3415" t="s">
        <v>18696</v>
      </c>
      <c r="F3415" t="s">
        <v>18695</v>
      </c>
      <c r="G3415" t="s">
        <v>14</v>
      </c>
      <c r="H3415" t="s">
        <v>13</v>
      </c>
      <c r="I3415" t="s">
        <v>18694</v>
      </c>
      <c r="J3415">
        <v>60005465</v>
      </c>
      <c r="K3415" t="s">
        <v>3521</v>
      </c>
      <c r="L3415" t="s">
        <v>3520</v>
      </c>
      <c r="M3415" t="s">
        <v>9</v>
      </c>
      <c r="N3415">
        <v>1</v>
      </c>
      <c r="O3415" t="s">
        <v>9073</v>
      </c>
      <c r="P3415">
        <v>7501755507</v>
      </c>
      <c r="Q3415">
        <v>60005465</v>
      </c>
      <c r="R3415" s="7">
        <v>42736</v>
      </c>
      <c r="S3415" s="8">
        <f t="shared" si="424"/>
        <v>2017</v>
      </c>
      <c r="T3415" s="8">
        <v>2017</v>
      </c>
      <c r="U3415" s="8">
        <f t="shared" si="425"/>
        <v>5</v>
      </c>
      <c r="V3415" s="7">
        <v>2017</v>
      </c>
      <c r="W3415" t="s">
        <v>18538</v>
      </c>
      <c r="X3415" s="2">
        <v>0.39600000000000002</v>
      </c>
      <c r="Y3415" s="6">
        <f t="shared" si="430"/>
        <v>1.0570993833586931E-2</v>
      </c>
      <c r="AA3415">
        <v>8858985</v>
      </c>
      <c r="AB3415">
        <v>25993</v>
      </c>
      <c r="AD3415" t="s">
        <v>6</v>
      </c>
      <c r="AE3415">
        <v>32</v>
      </c>
      <c r="AF3415">
        <v>5</v>
      </c>
      <c r="AG3415">
        <v>7954150</v>
      </c>
      <c r="AH3415" t="s">
        <v>18693</v>
      </c>
      <c r="AI3415" t="s">
        <v>18692</v>
      </c>
      <c r="AK3415" t="s">
        <v>18691</v>
      </c>
      <c r="AL3415">
        <v>9</v>
      </c>
      <c r="AM3415" s="5">
        <f t="shared" si="426"/>
        <v>1.8</v>
      </c>
      <c r="AN3415" s="4">
        <f t="shared" si="431"/>
        <v>2.7262400605831123E-3</v>
      </c>
      <c r="AO3415" s="3"/>
      <c r="AP3415">
        <v>0</v>
      </c>
      <c r="AR3415" t="s">
        <v>1</v>
      </c>
      <c r="AT3415" s="2" t="s">
        <v>0</v>
      </c>
      <c r="AU3415" s="1">
        <f t="shared" si="427"/>
        <v>0.8217567701685784</v>
      </c>
      <c r="AV3415" s="1">
        <f t="shared" si="428"/>
        <v>0.6648616947085022</v>
      </c>
      <c r="AW3415" s="1">
        <f t="shared" si="429"/>
        <v>0.50796661924842579</v>
      </c>
    </row>
    <row r="3416" spans="1:49" x14ac:dyDescent="0.2">
      <c r="A3416">
        <v>3414</v>
      </c>
      <c r="B3416" t="s">
        <v>18690</v>
      </c>
      <c r="C3416" t="s">
        <v>18689</v>
      </c>
      <c r="F3416" t="s">
        <v>18688</v>
      </c>
      <c r="G3416" t="s">
        <v>14</v>
      </c>
      <c r="H3416" t="s">
        <v>13</v>
      </c>
      <c r="I3416" t="s">
        <v>18687</v>
      </c>
      <c r="J3416" t="s">
        <v>18686</v>
      </c>
      <c r="K3416" t="s">
        <v>18685</v>
      </c>
      <c r="L3416" t="s">
        <v>18684</v>
      </c>
      <c r="M3416" t="s">
        <v>183</v>
      </c>
      <c r="N3416">
        <v>1</v>
      </c>
      <c r="O3416" t="s">
        <v>18683</v>
      </c>
      <c r="P3416">
        <v>7402405383</v>
      </c>
      <c r="Q3416" t="s">
        <v>18682</v>
      </c>
      <c r="R3416" s="7">
        <v>42736</v>
      </c>
      <c r="S3416" s="8">
        <f t="shared" si="424"/>
        <v>2017</v>
      </c>
      <c r="T3416" s="8">
        <v>2017</v>
      </c>
      <c r="U3416" s="8">
        <f t="shared" si="425"/>
        <v>5</v>
      </c>
      <c r="V3416" s="7">
        <v>2017</v>
      </c>
      <c r="W3416" t="s">
        <v>6649</v>
      </c>
      <c r="X3416" s="2">
        <v>1.573</v>
      </c>
      <c r="Y3416" s="6">
        <f t="shared" si="430"/>
        <v>4.1990336616748086E-2</v>
      </c>
      <c r="AA3416">
        <v>7315090</v>
      </c>
      <c r="AB3416">
        <v>29586</v>
      </c>
      <c r="AC3416">
        <v>15333884</v>
      </c>
      <c r="AD3416" t="s">
        <v>6</v>
      </c>
      <c r="AE3416">
        <v>40</v>
      </c>
      <c r="AF3416">
        <v>9</v>
      </c>
      <c r="AH3416" t="s">
        <v>18681</v>
      </c>
      <c r="AI3416" t="s">
        <v>18680</v>
      </c>
      <c r="AK3416" t="s">
        <v>18679</v>
      </c>
      <c r="AL3416">
        <v>6</v>
      </c>
      <c r="AM3416" s="5">
        <f t="shared" si="426"/>
        <v>1.2</v>
      </c>
      <c r="AN3416" s="4">
        <f t="shared" si="431"/>
        <v>1.8174933737220749E-3</v>
      </c>
      <c r="AO3416" s="3"/>
      <c r="AP3416">
        <v>0</v>
      </c>
      <c r="AR3416" t="s">
        <v>1</v>
      </c>
      <c r="AS3416" t="s">
        <v>18678</v>
      </c>
      <c r="AT3416" s="2" t="s">
        <v>0</v>
      </c>
      <c r="AU3416" s="1">
        <f t="shared" si="427"/>
        <v>2.9938483643840281</v>
      </c>
      <c r="AV3416" s="1">
        <f t="shared" si="428"/>
        <v>2.1903914995235083</v>
      </c>
      <c r="AW3416" s="1">
        <f t="shared" si="429"/>
        <v>1.3869346346629876</v>
      </c>
    </row>
    <row r="3417" spans="1:49" x14ac:dyDescent="0.2">
      <c r="A3417">
        <v>3415</v>
      </c>
      <c r="B3417" t="s">
        <v>18677</v>
      </c>
      <c r="C3417" t="s">
        <v>18676</v>
      </c>
      <c r="F3417" t="s">
        <v>18675</v>
      </c>
      <c r="G3417" t="s">
        <v>14</v>
      </c>
      <c r="H3417" t="s">
        <v>13</v>
      </c>
      <c r="I3417" t="s">
        <v>18674</v>
      </c>
      <c r="J3417" t="s">
        <v>18673</v>
      </c>
      <c r="K3417" t="s">
        <v>18672</v>
      </c>
      <c r="L3417" t="s">
        <v>18671</v>
      </c>
      <c r="M3417" t="s">
        <v>18670</v>
      </c>
      <c r="N3417">
        <v>6</v>
      </c>
      <c r="O3417" t="s">
        <v>18669</v>
      </c>
      <c r="P3417" t="s">
        <v>18668</v>
      </c>
      <c r="Q3417" t="s">
        <v>18667</v>
      </c>
      <c r="R3417" s="7">
        <v>42736</v>
      </c>
      <c r="S3417" s="8">
        <f t="shared" si="424"/>
        <v>2017</v>
      </c>
      <c r="T3417" s="8">
        <v>2017</v>
      </c>
      <c r="U3417" s="8">
        <f t="shared" si="425"/>
        <v>5</v>
      </c>
      <c r="V3417" s="7">
        <v>2017</v>
      </c>
      <c r="W3417" t="s">
        <v>6649</v>
      </c>
      <c r="X3417" s="2">
        <v>1.573</v>
      </c>
      <c r="Y3417" s="6">
        <f t="shared" si="430"/>
        <v>4.1990336616748086E-2</v>
      </c>
      <c r="AA3417">
        <v>7315090</v>
      </c>
      <c r="AB3417">
        <v>29586</v>
      </c>
      <c r="AC3417">
        <v>15333884</v>
      </c>
      <c r="AD3417" t="s">
        <v>6</v>
      </c>
      <c r="AE3417">
        <v>40</v>
      </c>
      <c r="AF3417">
        <v>9</v>
      </c>
      <c r="AH3417" t="s">
        <v>18666</v>
      </c>
      <c r="AI3417" t="s">
        <v>18665</v>
      </c>
      <c r="AK3417" t="s">
        <v>18664</v>
      </c>
      <c r="AL3417">
        <v>26</v>
      </c>
      <c r="AM3417" s="5">
        <f t="shared" si="426"/>
        <v>5.2</v>
      </c>
      <c r="AN3417" s="4">
        <f t="shared" si="431"/>
        <v>7.8758046194623253E-3</v>
      </c>
      <c r="AO3417" s="3"/>
      <c r="AP3417">
        <v>0</v>
      </c>
      <c r="AR3417">
        <v>32848</v>
      </c>
      <c r="AS3417" t="s">
        <v>18663</v>
      </c>
      <c r="AT3417" s="2" t="s">
        <v>0</v>
      </c>
      <c r="AU3417" s="1">
        <f t="shared" si="427"/>
        <v>3.175597701756236</v>
      </c>
      <c r="AV3417" s="1">
        <f t="shared" si="428"/>
        <v>2.4933070618105209</v>
      </c>
      <c r="AW3417" s="1">
        <f t="shared" si="429"/>
        <v>1.8110164218648053</v>
      </c>
    </row>
    <row r="3418" spans="1:49" x14ac:dyDescent="0.2">
      <c r="A3418">
        <v>3416</v>
      </c>
      <c r="B3418" t="s">
        <v>18662</v>
      </c>
      <c r="C3418" t="s">
        <v>18661</v>
      </c>
      <c r="F3418" t="s">
        <v>18660</v>
      </c>
      <c r="G3418" t="s">
        <v>14</v>
      </c>
      <c r="H3418" t="s">
        <v>13</v>
      </c>
      <c r="I3418" t="s">
        <v>9262</v>
      </c>
      <c r="J3418" t="s">
        <v>18659</v>
      </c>
      <c r="K3418" t="s">
        <v>18658</v>
      </c>
      <c r="L3418" t="s">
        <v>18657</v>
      </c>
      <c r="M3418" t="s">
        <v>18158</v>
      </c>
      <c r="N3418">
        <v>3</v>
      </c>
      <c r="O3418" t="s">
        <v>18656</v>
      </c>
      <c r="P3418" t="s">
        <v>18655</v>
      </c>
      <c r="Q3418" t="s">
        <v>18654</v>
      </c>
      <c r="R3418" s="7">
        <v>42736</v>
      </c>
      <c r="S3418" s="8">
        <f t="shared" si="424"/>
        <v>2017</v>
      </c>
      <c r="T3418" s="8">
        <v>2017</v>
      </c>
      <c r="U3418" s="8">
        <f t="shared" si="425"/>
        <v>5</v>
      </c>
      <c r="V3418" s="7">
        <v>2017</v>
      </c>
      <c r="W3418" t="s">
        <v>5854</v>
      </c>
      <c r="X3418" s="2">
        <v>1.3280000000000001</v>
      </c>
      <c r="Y3418" s="6">
        <f t="shared" si="430"/>
        <v>3.5450201542937994E-2</v>
      </c>
      <c r="AA3418">
        <v>15361225</v>
      </c>
      <c r="AB3418">
        <v>18894</v>
      </c>
      <c r="AD3418" t="s">
        <v>6</v>
      </c>
      <c r="AE3418">
        <v>16</v>
      </c>
      <c r="AG3418">
        <v>7866888</v>
      </c>
      <c r="AH3418" t="s">
        <v>18653</v>
      </c>
      <c r="AI3418" t="s">
        <v>18652</v>
      </c>
      <c r="AJ3418" t="s">
        <v>18651</v>
      </c>
      <c r="AK3418" t="s">
        <v>18650</v>
      </c>
      <c r="AL3418">
        <v>50</v>
      </c>
      <c r="AM3418" s="5">
        <f t="shared" si="426"/>
        <v>10</v>
      </c>
      <c r="AN3418" s="4">
        <f t="shared" si="431"/>
        <v>1.5145778114350625E-2</v>
      </c>
      <c r="AO3418" s="3"/>
      <c r="AP3418">
        <v>0</v>
      </c>
      <c r="AR3418" t="s">
        <v>18649</v>
      </c>
      <c r="AS3418" t="s">
        <v>18648</v>
      </c>
      <c r="AT3418" s="2">
        <v>3.8340000000000001</v>
      </c>
      <c r="AU3418" s="1">
        <f t="shared" si="427"/>
        <v>2.9358874514361784</v>
      </c>
      <c r="AV3418" s="1">
        <f t="shared" si="428"/>
        <v>2.5297989828644307</v>
      </c>
      <c r="AW3418" s="1">
        <f t="shared" si="429"/>
        <v>2.1237105142926835</v>
      </c>
    </row>
    <row r="3419" spans="1:49" x14ac:dyDescent="0.2">
      <c r="A3419">
        <v>3417</v>
      </c>
      <c r="B3419" t="s">
        <v>18647</v>
      </c>
      <c r="C3419" t="s">
        <v>18646</v>
      </c>
      <c r="F3419" t="s">
        <v>18645</v>
      </c>
      <c r="G3419" t="s">
        <v>14</v>
      </c>
      <c r="H3419" t="s">
        <v>13</v>
      </c>
      <c r="I3419" t="s">
        <v>9321</v>
      </c>
      <c r="J3419">
        <v>60033154</v>
      </c>
      <c r="K3419" t="s">
        <v>5438</v>
      </c>
      <c r="L3419" t="s">
        <v>5437</v>
      </c>
      <c r="M3419" t="s">
        <v>1530</v>
      </c>
      <c r="N3419">
        <v>2</v>
      </c>
      <c r="O3419" t="s">
        <v>9320</v>
      </c>
      <c r="P3419" t="s">
        <v>9319</v>
      </c>
      <c r="Q3419" t="s">
        <v>5434</v>
      </c>
      <c r="R3419" s="7">
        <v>42736</v>
      </c>
      <c r="S3419" s="8">
        <f t="shared" si="424"/>
        <v>2017</v>
      </c>
      <c r="T3419" s="8">
        <v>2017</v>
      </c>
      <c r="U3419" s="8">
        <f t="shared" si="425"/>
        <v>5</v>
      </c>
      <c r="V3419" s="7">
        <v>2017</v>
      </c>
      <c r="W3419" t="s">
        <v>5854</v>
      </c>
      <c r="X3419" s="2">
        <v>1.3280000000000001</v>
      </c>
      <c r="Y3419" s="6">
        <f t="shared" si="430"/>
        <v>3.5450201542937994E-2</v>
      </c>
      <c r="AA3419">
        <v>15361225</v>
      </c>
      <c r="AB3419">
        <v>18894</v>
      </c>
      <c r="AD3419" t="s">
        <v>6</v>
      </c>
      <c r="AE3419">
        <v>16</v>
      </c>
      <c r="AG3419">
        <v>7874193</v>
      </c>
      <c r="AH3419" t="s">
        <v>18644</v>
      </c>
      <c r="AI3419" t="s">
        <v>18643</v>
      </c>
      <c r="AJ3419" t="s">
        <v>18642</v>
      </c>
      <c r="AK3419" t="s">
        <v>18641</v>
      </c>
      <c r="AL3419">
        <v>38</v>
      </c>
      <c r="AM3419" s="5">
        <f t="shared" si="426"/>
        <v>7.6</v>
      </c>
      <c r="AN3419" s="4">
        <f t="shared" si="431"/>
        <v>1.1510791366906475E-2</v>
      </c>
      <c r="AO3419" s="3"/>
      <c r="AP3419">
        <v>0</v>
      </c>
      <c r="AR3419" t="s">
        <v>1</v>
      </c>
      <c r="AT3419" s="2">
        <v>3.8340000000000001</v>
      </c>
      <c r="AU3419" s="1">
        <f t="shared" si="427"/>
        <v>2.8268378490128541</v>
      </c>
      <c r="AV3419" s="1">
        <f t="shared" si="428"/>
        <v>2.3480496454922237</v>
      </c>
      <c r="AW3419" s="1">
        <f t="shared" si="429"/>
        <v>1.8692614419715932</v>
      </c>
    </row>
    <row r="3420" spans="1:49" x14ac:dyDescent="0.2">
      <c r="A3420">
        <v>3418</v>
      </c>
      <c r="B3420" t="s">
        <v>18640</v>
      </c>
      <c r="C3420" t="s">
        <v>18639</v>
      </c>
      <c r="F3420" t="s">
        <v>18638</v>
      </c>
      <c r="G3420" t="s">
        <v>14</v>
      </c>
      <c r="H3420" t="s">
        <v>13</v>
      </c>
      <c r="I3420" t="s">
        <v>18637</v>
      </c>
      <c r="J3420">
        <v>60085092</v>
      </c>
      <c r="K3420" t="s">
        <v>18636</v>
      </c>
      <c r="L3420" t="s">
        <v>18635</v>
      </c>
      <c r="M3420" t="s">
        <v>1260</v>
      </c>
      <c r="N3420">
        <v>3</v>
      </c>
      <c r="O3420" t="s">
        <v>18634</v>
      </c>
      <c r="P3420" t="s">
        <v>18633</v>
      </c>
      <c r="Q3420" t="s">
        <v>18632</v>
      </c>
      <c r="R3420" s="7">
        <v>42736</v>
      </c>
      <c r="S3420" s="8">
        <f t="shared" si="424"/>
        <v>2017</v>
      </c>
      <c r="T3420" s="8">
        <v>2017</v>
      </c>
      <c r="U3420" s="8">
        <f t="shared" si="425"/>
        <v>5</v>
      </c>
      <c r="V3420" s="7">
        <v>2017</v>
      </c>
      <c r="W3420" t="s">
        <v>5854</v>
      </c>
      <c r="X3420" s="2">
        <v>1.3280000000000001</v>
      </c>
      <c r="Y3420" s="6">
        <f t="shared" si="430"/>
        <v>3.5450201542937994E-2</v>
      </c>
      <c r="AA3420">
        <v>15361225</v>
      </c>
      <c r="AB3420">
        <v>18894</v>
      </c>
      <c r="AD3420" t="s">
        <v>6</v>
      </c>
      <c r="AE3420">
        <v>16</v>
      </c>
      <c r="AG3420">
        <v>7879165</v>
      </c>
      <c r="AH3420" t="s">
        <v>18631</v>
      </c>
      <c r="AI3420" t="s">
        <v>18630</v>
      </c>
      <c r="AJ3420" t="s">
        <v>18629</v>
      </c>
      <c r="AK3420" t="s">
        <v>18628</v>
      </c>
      <c r="AL3420">
        <v>8</v>
      </c>
      <c r="AM3420" s="5">
        <f t="shared" si="426"/>
        <v>1.6</v>
      </c>
      <c r="AN3420" s="4">
        <f t="shared" si="431"/>
        <v>2.4233244982961003E-3</v>
      </c>
      <c r="AO3420" s="3"/>
      <c r="AP3420">
        <v>0</v>
      </c>
      <c r="AR3420" t="s">
        <v>1</v>
      </c>
      <c r="AT3420" s="2">
        <v>3.8340000000000001</v>
      </c>
      <c r="AU3420" s="1">
        <f t="shared" si="427"/>
        <v>2.5542138429545425</v>
      </c>
      <c r="AV3420" s="1">
        <f t="shared" si="428"/>
        <v>1.8936763020617049</v>
      </c>
      <c r="AW3420" s="1">
        <f t="shared" si="429"/>
        <v>1.2331387611688667</v>
      </c>
    </row>
    <row r="3421" spans="1:49" x14ac:dyDescent="0.2">
      <c r="A3421">
        <v>3419</v>
      </c>
      <c r="B3421" t="s">
        <v>18627</v>
      </c>
      <c r="C3421" t="s">
        <v>18626</v>
      </c>
      <c r="F3421" t="s">
        <v>18625</v>
      </c>
      <c r="G3421" t="s">
        <v>14</v>
      </c>
      <c r="H3421" t="s">
        <v>13</v>
      </c>
      <c r="I3421" t="s">
        <v>18624</v>
      </c>
      <c r="J3421">
        <v>60025225</v>
      </c>
      <c r="K3421" t="s">
        <v>18623</v>
      </c>
      <c r="L3421" t="s">
        <v>18622</v>
      </c>
      <c r="M3421" t="s">
        <v>3014</v>
      </c>
      <c r="N3421">
        <v>4</v>
      </c>
      <c r="O3421" t="s">
        <v>18621</v>
      </c>
      <c r="P3421" t="s">
        <v>18620</v>
      </c>
      <c r="Q3421" t="s">
        <v>18619</v>
      </c>
      <c r="R3421" s="7">
        <v>42736</v>
      </c>
      <c r="S3421" s="8">
        <f t="shared" si="424"/>
        <v>2017</v>
      </c>
      <c r="T3421" s="8">
        <v>2017</v>
      </c>
      <c r="U3421" s="8">
        <f t="shared" si="425"/>
        <v>5</v>
      </c>
      <c r="V3421" s="7">
        <v>2017</v>
      </c>
      <c r="W3421" t="s">
        <v>7290</v>
      </c>
      <c r="X3421" s="2">
        <v>0.58699999999999997</v>
      </c>
      <c r="Y3421" s="6">
        <f t="shared" si="430"/>
        <v>1.5669629748271536E-2</v>
      </c>
      <c r="AB3421">
        <v>21100374601</v>
      </c>
      <c r="AC3421">
        <v>21693536</v>
      </c>
      <c r="AD3421" t="s">
        <v>6</v>
      </c>
      <c r="AE3421">
        <v>5</v>
      </c>
      <c r="AG3421">
        <v>7792569</v>
      </c>
      <c r="AH3421" t="s">
        <v>18618</v>
      </c>
      <c r="AI3421" t="s">
        <v>18617</v>
      </c>
      <c r="AJ3421" t="s">
        <v>18616</v>
      </c>
      <c r="AK3421" t="s">
        <v>18615</v>
      </c>
      <c r="AL3421">
        <v>22</v>
      </c>
      <c r="AM3421" s="5">
        <f t="shared" si="426"/>
        <v>4.4000000000000004</v>
      </c>
      <c r="AN3421" s="4">
        <f t="shared" si="431"/>
        <v>6.6641423703142754E-3</v>
      </c>
      <c r="AO3421" s="3"/>
      <c r="AP3421">
        <v>1</v>
      </c>
      <c r="AR3421" t="s">
        <v>4360</v>
      </c>
      <c r="AS3421" t="s">
        <v>18614</v>
      </c>
      <c r="AT3421" s="2">
        <v>3.367</v>
      </c>
      <c r="AU3421" s="1">
        <f t="shared" si="427"/>
        <v>1.2967983534884355</v>
      </c>
      <c r="AV3421" s="1">
        <f t="shared" si="428"/>
        <v>1.1166886059292904</v>
      </c>
      <c r="AW3421" s="1">
        <f t="shared" si="429"/>
        <v>0.93657885837014521</v>
      </c>
    </row>
    <row r="3422" spans="1:49" x14ac:dyDescent="0.2">
      <c r="A3422">
        <v>3420</v>
      </c>
      <c r="B3422" t="s">
        <v>18613</v>
      </c>
      <c r="C3422" t="s">
        <v>18612</v>
      </c>
      <c r="F3422" t="s">
        <v>18611</v>
      </c>
      <c r="G3422" t="s">
        <v>14</v>
      </c>
      <c r="H3422" t="s">
        <v>13</v>
      </c>
      <c r="I3422" t="s">
        <v>18610</v>
      </c>
      <c r="J3422">
        <v>60007740</v>
      </c>
      <c r="K3422" t="s">
        <v>18609</v>
      </c>
      <c r="L3422" t="s">
        <v>18608</v>
      </c>
      <c r="M3422" t="s">
        <v>137</v>
      </c>
      <c r="N3422">
        <v>3</v>
      </c>
      <c r="O3422" t="s">
        <v>18607</v>
      </c>
      <c r="P3422" t="s">
        <v>18606</v>
      </c>
      <c r="Q3422" t="s">
        <v>18605</v>
      </c>
      <c r="R3422" s="7">
        <v>42736</v>
      </c>
      <c r="S3422" s="8">
        <f t="shared" si="424"/>
        <v>2017</v>
      </c>
      <c r="T3422" s="8">
        <v>2017</v>
      </c>
      <c r="U3422" s="8">
        <f t="shared" si="425"/>
        <v>5</v>
      </c>
      <c r="V3422" s="7">
        <v>2017</v>
      </c>
      <c r="W3422" t="s">
        <v>5854</v>
      </c>
      <c r="X3422" s="2">
        <v>1.3280000000000001</v>
      </c>
      <c r="Y3422" s="6">
        <f t="shared" si="430"/>
        <v>3.5450201542937994E-2</v>
      </c>
      <c r="AA3422">
        <v>15361225</v>
      </c>
      <c r="AB3422">
        <v>18894</v>
      </c>
      <c r="AD3422" t="s">
        <v>6</v>
      </c>
      <c r="AE3422">
        <v>16</v>
      </c>
      <c r="AG3422">
        <v>7833092</v>
      </c>
      <c r="AH3422" t="s">
        <v>18604</v>
      </c>
      <c r="AI3422" t="s">
        <v>18603</v>
      </c>
      <c r="AJ3422" t="s">
        <v>18602</v>
      </c>
      <c r="AK3422" t="s">
        <v>18601</v>
      </c>
      <c r="AL3422">
        <v>16</v>
      </c>
      <c r="AM3422" s="5">
        <f t="shared" si="426"/>
        <v>3.2</v>
      </c>
      <c r="AN3422" s="4">
        <f t="shared" si="431"/>
        <v>4.8466489965922005E-3</v>
      </c>
      <c r="AO3422" s="3"/>
      <c r="AP3422">
        <v>1</v>
      </c>
      <c r="AR3422" t="s">
        <v>18600</v>
      </c>
      <c r="AS3422" t="s">
        <v>794</v>
      </c>
      <c r="AT3422" s="2">
        <v>3.8340000000000001</v>
      </c>
      <c r="AU3422" s="1">
        <f t="shared" si="427"/>
        <v>2.6269135779034256</v>
      </c>
      <c r="AV3422" s="1">
        <f t="shared" si="428"/>
        <v>2.0148425269765098</v>
      </c>
      <c r="AW3422" s="1">
        <f t="shared" si="429"/>
        <v>1.402771476049594</v>
      </c>
    </row>
    <row r="3423" spans="1:49" x14ac:dyDescent="0.2">
      <c r="A3423">
        <v>3421</v>
      </c>
      <c r="B3423" t="s">
        <v>18599</v>
      </c>
      <c r="C3423" t="s">
        <v>18598</v>
      </c>
      <c r="F3423" t="s">
        <v>18597</v>
      </c>
      <c r="G3423" t="s">
        <v>14</v>
      </c>
      <c r="H3423" t="s">
        <v>13</v>
      </c>
      <c r="I3423" t="s">
        <v>18596</v>
      </c>
      <c r="J3423" t="s">
        <v>18421</v>
      </c>
      <c r="K3423" t="s">
        <v>18420</v>
      </c>
      <c r="L3423" t="s">
        <v>559</v>
      </c>
      <c r="M3423" t="s">
        <v>85</v>
      </c>
      <c r="N3423">
        <v>3</v>
      </c>
      <c r="O3423" t="s">
        <v>18595</v>
      </c>
      <c r="P3423" t="s">
        <v>18594</v>
      </c>
      <c r="Q3423" t="s">
        <v>18593</v>
      </c>
      <c r="R3423" s="7">
        <v>42736</v>
      </c>
      <c r="S3423" s="8">
        <f t="shared" si="424"/>
        <v>2017</v>
      </c>
      <c r="T3423" s="8">
        <v>2017</v>
      </c>
      <c r="U3423" s="8">
        <f t="shared" si="425"/>
        <v>5</v>
      </c>
      <c r="V3423" s="7">
        <v>2017</v>
      </c>
      <c r="W3423" t="s">
        <v>5854</v>
      </c>
      <c r="X3423" s="2">
        <v>1.3280000000000001</v>
      </c>
      <c r="Y3423" s="6">
        <f t="shared" si="430"/>
        <v>3.5450201542937994E-2</v>
      </c>
      <c r="AA3423">
        <v>15361225</v>
      </c>
      <c r="AB3423">
        <v>18894</v>
      </c>
      <c r="AD3423" t="s">
        <v>6</v>
      </c>
      <c r="AE3423">
        <v>16</v>
      </c>
      <c r="AG3423">
        <v>7879154</v>
      </c>
      <c r="AH3423" t="s">
        <v>18592</v>
      </c>
      <c r="AI3423" t="s">
        <v>18591</v>
      </c>
      <c r="AJ3423" t="s">
        <v>18590</v>
      </c>
      <c r="AK3423" t="s">
        <v>18589</v>
      </c>
      <c r="AL3423">
        <v>35</v>
      </c>
      <c r="AM3423" s="5">
        <f t="shared" si="426"/>
        <v>7</v>
      </c>
      <c r="AN3423" s="4">
        <f t="shared" si="431"/>
        <v>1.0602044680045438E-2</v>
      </c>
      <c r="AO3423" s="3"/>
      <c r="AP3423">
        <v>0</v>
      </c>
      <c r="AR3423">
        <v>61501243</v>
      </c>
      <c r="AS3423" t="s">
        <v>18412</v>
      </c>
      <c r="AT3423" s="2">
        <v>3.8340000000000001</v>
      </c>
      <c r="AU3423" s="1">
        <f t="shared" si="427"/>
        <v>2.7995754484070225</v>
      </c>
      <c r="AV3423" s="1">
        <f t="shared" si="428"/>
        <v>2.3026123111491712</v>
      </c>
      <c r="AW3423" s="1">
        <f t="shared" si="429"/>
        <v>1.8056491738913203</v>
      </c>
    </row>
    <row r="3424" spans="1:49" x14ac:dyDescent="0.2">
      <c r="A3424">
        <v>3422</v>
      </c>
      <c r="B3424" t="s">
        <v>18588</v>
      </c>
      <c r="C3424" t="s">
        <v>18587</v>
      </c>
      <c r="F3424" t="s">
        <v>18586</v>
      </c>
      <c r="G3424" t="s">
        <v>14</v>
      </c>
      <c r="H3424" t="s">
        <v>13</v>
      </c>
      <c r="I3424" t="s">
        <v>18585</v>
      </c>
      <c r="J3424">
        <v>60093232</v>
      </c>
      <c r="K3424" t="s">
        <v>17732</v>
      </c>
      <c r="L3424" t="s">
        <v>17731</v>
      </c>
      <c r="M3424" t="s">
        <v>39</v>
      </c>
      <c r="N3424">
        <v>2</v>
      </c>
      <c r="O3424" t="s">
        <v>18584</v>
      </c>
      <c r="P3424" t="s">
        <v>18583</v>
      </c>
      <c r="Q3424" t="s">
        <v>17728</v>
      </c>
      <c r="R3424" s="7">
        <v>42736</v>
      </c>
      <c r="S3424" s="8">
        <f t="shared" si="424"/>
        <v>2017</v>
      </c>
      <c r="T3424" s="8">
        <v>2017</v>
      </c>
      <c r="U3424" s="8">
        <f t="shared" si="425"/>
        <v>5</v>
      </c>
      <c r="V3424" s="7">
        <v>2017</v>
      </c>
      <c r="W3424" t="s">
        <v>5854</v>
      </c>
      <c r="X3424" s="2">
        <v>1.3280000000000001</v>
      </c>
      <c r="Y3424" s="6">
        <f t="shared" si="430"/>
        <v>3.5450201542937994E-2</v>
      </c>
      <c r="AA3424">
        <v>15361225</v>
      </c>
      <c r="AB3424">
        <v>18894</v>
      </c>
      <c r="AD3424" t="s">
        <v>6</v>
      </c>
      <c r="AE3424">
        <v>16</v>
      </c>
      <c r="AG3424">
        <v>7873330</v>
      </c>
      <c r="AH3424" t="s">
        <v>18582</v>
      </c>
      <c r="AI3424" t="s">
        <v>18581</v>
      </c>
      <c r="AJ3424" t="s">
        <v>18580</v>
      </c>
      <c r="AK3424" t="s">
        <v>18579</v>
      </c>
      <c r="AL3424">
        <v>20</v>
      </c>
      <c r="AM3424" s="5">
        <f t="shared" si="426"/>
        <v>4</v>
      </c>
      <c r="AN3424" s="4">
        <f t="shared" si="431"/>
        <v>6.0583112457402496E-3</v>
      </c>
      <c r="AO3424" s="3"/>
      <c r="AP3424">
        <v>0</v>
      </c>
      <c r="AR3424" t="s">
        <v>1</v>
      </c>
      <c r="AT3424" s="2">
        <v>3.8340000000000001</v>
      </c>
      <c r="AU3424" s="1">
        <f t="shared" si="427"/>
        <v>2.6632634453778667</v>
      </c>
      <c r="AV3424" s="1">
        <f t="shared" si="428"/>
        <v>2.0754256394339121</v>
      </c>
      <c r="AW3424" s="1">
        <f t="shared" si="429"/>
        <v>1.4875878334899573</v>
      </c>
    </row>
    <row r="3425" spans="1:49" x14ac:dyDescent="0.2">
      <c r="A3425">
        <v>3423</v>
      </c>
      <c r="B3425" t="s">
        <v>18578</v>
      </c>
      <c r="C3425" t="s">
        <v>18577</v>
      </c>
      <c r="F3425" t="s">
        <v>18576</v>
      </c>
      <c r="G3425" t="s">
        <v>14</v>
      </c>
      <c r="H3425" t="s">
        <v>13</v>
      </c>
      <c r="I3425" t="s">
        <v>18575</v>
      </c>
      <c r="J3425" t="s">
        <v>18574</v>
      </c>
      <c r="K3425" t="s">
        <v>18573</v>
      </c>
      <c r="L3425" t="s">
        <v>18572</v>
      </c>
      <c r="M3425" t="s">
        <v>183</v>
      </c>
      <c r="N3425">
        <v>3</v>
      </c>
      <c r="O3425" t="s">
        <v>18571</v>
      </c>
      <c r="P3425" t="s">
        <v>18570</v>
      </c>
      <c r="Q3425" t="s">
        <v>18569</v>
      </c>
      <c r="R3425" s="7">
        <v>42736</v>
      </c>
      <c r="S3425" s="8">
        <f t="shared" si="424"/>
        <v>2017</v>
      </c>
      <c r="T3425" s="8">
        <v>2017</v>
      </c>
      <c r="U3425" s="8">
        <f t="shared" si="425"/>
        <v>5</v>
      </c>
      <c r="V3425" s="7">
        <v>2017</v>
      </c>
      <c r="W3425" t="s">
        <v>6649</v>
      </c>
      <c r="X3425" s="2">
        <v>1.573</v>
      </c>
      <c r="Y3425" s="6">
        <f t="shared" si="430"/>
        <v>4.1990336616748086E-2</v>
      </c>
      <c r="AA3425">
        <v>7315090</v>
      </c>
      <c r="AB3425">
        <v>29586</v>
      </c>
      <c r="AC3425">
        <v>15333884</v>
      </c>
      <c r="AD3425" t="s">
        <v>6</v>
      </c>
      <c r="AE3425">
        <v>40</v>
      </c>
      <c r="AF3425">
        <v>9</v>
      </c>
      <c r="AH3425" t="s">
        <v>18568</v>
      </c>
      <c r="AI3425" t="s">
        <v>18567</v>
      </c>
      <c r="AK3425" t="s">
        <v>18566</v>
      </c>
      <c r="AL3425">
        <v>13</v>
      </c>
      <c r="AM3425" s="5">
        <f t="shared" si="426"/>
        <v>2.6</v>
      </c>
      <c r="AN3425" s="4">
        <f t="shared" si="431"/>
        <v>3.9379023097311627E-3</v>
      </c>
      <c r="AO3425" s="3"/>
      <c r="AP3425">
        <v>1</v>
      </c>
      <c r="AR3425" t="s">
        <v>1</v>
      </c>
      <c r="AT3425" s="2" t="s">
        <v>0</v>
      </c>
      <c r="AU3425" s="1">
        <f t="shared" si="427"/>
        <v>3.0574606324643008</v>
      </c>
      <c r="AV3425" s="1">
        <f t="shared" si="428"/>
        <v>2.2964119463239627</v>
      </c>
      <c r="AW3425" s="1">
        <f t="shared" si="429"/>
        <v>1.535363260183624</v>
      </c>
    </row>
    <row r="3426" spans="1:49" x14ac:dyDescent="0.2">
      <c r="A3426">
        <v>3424</v>
      </c>
      <c r="B3426" t="s">
        <v>18565</v>
      </c>
      <c r="C3426" t="s">
        <v>18564</v>
      </c>
      <c r="F3426" t="s">
        <v>18563</v>
      </c>
      <c r="G3426" t="s">
        <v>14</v>
      </c>
      <c r="H3426" t="s">
        <v>13</v>
      </c>
      <c r="I3426" t="s">
        <v>18562</v>
      </c>
      <c r="J3426" t="s">
        <v>18561</v>
      </c>
      <c r="K3426" t="s">
        <v>18560</v>
      </c>
      <c r="L3426" t="s">
        <v>18559</v>
      </c>
      <c r="M3426" t="s">
        <v>5543</v>
      </c>
      <c r="N3426">
        <v>5</v>
      </c>
      <c r="O3426" t="s">
        <v>18558</v>
      </c>
      <c r="P3426" t="s">
        <v>18557</v>
      </c>
      <c r="Q3426" t="s">
        <v>18556</v>
      </c>
      <c r="R3426" s="7">
        <v>42736</v>
      </c>
      <c r="S3426" s="8">
        <f t="shared" si="424"/>
        <v>2017</v>
      </c>
      <c r="T3426" s="8">
        <v>2017</v>
      </c>
      <c r="U3426" s="8">
        <f t="shared" si="425"/>
        <v>5</v>
      </c>
      <c r="V3426" s="7">
        <v>2017</v>
      </c>
      <c r="W3426" t="s">
        <v>7290</v>
      </c>
      <c r="X3426" s="2">
        <v>0.58699999999999997</v>
      </c>
      <c r="Y3426" s="6">
        <f t="shared" si="430"/>
        <v>1.5669629748271536E-2</v>
      </c>
      <c r="AB3426">
        <v>21100374601</v>
      </c>
      <c r="AC3426">
        <v>21693536</v>
      </c>
      <c r="AD3426" t="s">
        <v>6</v>
      </c>
      <c r="AE3426">
        <v>5</v>
      </c>
      <c r="AG3426">
        <v>7892922</v>
      </c>
      <c r="AH3426" t="s">
        <v>18555</v>
      </c>
      <c r="AI3426" t="s">
        <v>18554</v>
      </c>
      <c r="AJ3426" t="s">
        <v>18553</v>
      </c>
      <c r="AK3426" t="s">
        <v>18552</v>
      </c>
      <c r="AL3426">
        <v>8</v>
      </c>
      <c r="AM3426" s="5">
        <f t="shared" si="426"/>
        <v>1.6</v>
      </c>
      <c r="AN3426" s="4">
        <f t="shared" si="431"/>
        <v>2.4233244982961003E-3</v>
      </c>
      <c r="AO3426" s="3"/>
      <c r="AP3426">
        <v>1</v>
      </c>
      <c r="AQ3426" t="s">
        <v>207</v>
      </c>
      <c r="AR3426" t="s">
        <v>18551</v>
      </c>
      <c r="AS3426" t="s">
        <v>205</v>
      </c>
      <c r="AT3426" s="2">
        <v>3.367</v>
      </c>
      <c r="AU3426" s="1">
        <f t="shared" si="427"/>
        <v>1.1695738173278905</v>
      </c>
      <c r="AV3426" s="1">
        <f t="shared" si="428"/>
        <v>0.90464771232838181</v>
      </c>
      <c r="AW3426" s="1">
        <f t="shared" si="429"/>
        <v>0.63972160732887307</v>
      </c>
    </row>
    <row r="3427" spans="1:49" x14ac:dyDescent="0.2">
      <c r="A3427">
        <v>3425</v>
      </c>
      <c r="B3427" t="s">
        <v>18550</v>
      </c>
      <c r="F3427" t="s">
        <v>18549</v>
      </c>
      <c r="G3427" t="s">
        <v>14</v>
      </c>
      <c r="H3427" t="s">
        <v>13</v>
      </c>
      <c r="I3427" t="s">
        <v>18548</v>
      </c>
      <c r="J3427">
        <v>60078086</v>
      </c>
      <c r="K3427" t="s">
        <v>8257</v>
      </c>
      <c r="L3427" t="s">
        <v>8268</v>
      </c>
      <c r="M3427" t="s">
        <v>2231</v>
      </c>
      <c r="N3427">
        <v>3</v>
      </c>
      <c r="O3427" t="s">
        <v>18547</v>
      </c>
      <c r="P3427" t="s">
        <v>18546</v>
      </c>
      <c r="Q3427" t="s">
        <v>14150</v>
      </c>
      <c r="R3427" s="7">
        <v>42736</v>
      </c>
      <c r="S3427" s="8">
        <f t="shared" si="424"/>
        <v>2017</v>
      </c>
      <c r="T3427" s="8">
        <v>2017</v>
      </c>
      <c r="U3427" s="8">
        <f t="shared" si="425"/>
        <v>5</v>
      </c>
      <c r="V3427" s="7">
        <v>2017</v>
      </c>
      <c r="W3427" t="s">
        <v>5376</v>
      </c>
      <c r="X3427" s="2">
        <v>0.17499999999999999</v>
      </c>
      <c r="Y3427" s="6">
        <f t="shared" si="430"/>
        <v>4.6715250527214966E-3</v>
      </c>
      <c r="AA3427">
        <v>9734562</v>
      </c>
      <c r="AB3427">
        <v>21100217234</v>
      </c>
      <c r="AC3427">
        <v>9739769</v>
      </c>
      <c r="AD3427" t="s">
        <v>6</v>
      </c>
      <c r="AE3427">
        <v>12</v>
      </c>
      <c r="AF3427">
        <v>15</v>
      </c>
      <c r="AH3427" t="s">
        <v>18545</v>
      </c>
      <c r="AI3427" t="s">
        <v>18544</v>
      </c>
      <c r="AJ3427" t="s">
        <v>18543</v>
      </c>
      <c r="AK3427" t="s">
        <v>18542</v>
      </c>
      <c r="AL3427">
        <v>10</v>
      </c>
      <c r="AM3427" s="5">
        <f t="shared" si="426"/>
        <v>2</v>
      </c>
      <c r="AN3427" s="4">
        <f t="shared" si="431"/>
        <v>3.0291556228701248E-3</v>
      </c>
      <c r="AO3427" s="3"/>
      <c r="AP3427">
        <v>0</v>
      </c>
      <c r="AR3427" t="s">
        <v>1</v>
      </c>
      <c r="AT3427" s="2" t="s">
        <v>0</v>
      </c>
      <c r="AU3427" s="1">
        <f t="shared" si="427"/>
        <v>0.41788142237660852</v>
      </c>
      <c r="AV3427" s="1">
        <f t="shared" si="428"/>
        <v>0.38503403377958106</v>
      </c>
      <c r="AW3427" s="1">
        <f t="shared" si="429"/>
        <v>0.35218664518255366</v>
      </c>
    </row>
    <row r="3428" spans="1:49" x14ac:dyDescent="0.2">
      <c r="A3428">
        <v>3426</v>
      </c>
      <c r="B3428" t="s">
        <v>18541</v>
      </c>
      <c r="C3428" t="s">
        <v>18540</v>
      </c>
      <c r="F3428" t="s">
        <v>18539</v>
      </c>
      <c r="G3428" t="s">
        <v>14</v>
      </c>
      <c r="H3428" t="s">
        <v>13</v>
      </c>
      <c r="I3428" t="s">
        <v>6715</v>
      </c>
      <c r="J3428">
        <v>60019616</v>
      </c>
      <c r="K3428" t="s">
        <v>3746</v>
      </c>
      <c r="L3428" t="s">
        <v>3745</v>
      </c>
      <c r="M3428" t="s">
        <v>9</v>
      </c>
      <c r="N3428">
        <v>4</v>
      </c>
      <c r="O3428" t="s">
        <v>6714</v>
      </c>
      <c r="P3428" t="s">
        <v>6713</v>
      </c>
      <c r="Q3428" t="s">
        <v>4292</v>
      </c>
      <c r="R3428" s="7">
        <v>42736</v>
      </c>
      <c r="S3428" s="8">
        <f t="shared" si="424"/>
        <v>2017</v>
      </c>
      <c r="T3428" s="8">
        <v>2017</v>
      </c>
      <c r="U3428" s="8">
        <f t="shared" si="425"/>
        <v>5</v>
      </c>
      <c r="V3428" s="7">
        <v>2017</v>
      </c>
      <c r="W3428" t="s">
        <v>18538</v>
      </c>
      <c r="X3428" s="2">
        <v>0.39600000000000002</v>
      </c>
      <c r="Y3428" s="6">
        <f t="shared" si="430"/>
        <v>1.0570993833586931E-2</v>
      </c>
      <c r="AA3428">
        <v>8858985</v>
      </c>
      <c r="AB3428">
        <v>25993</v>
      </c>
      <c r="AD3428" t="s">
        <v>6</v>
      </c>
      <c r="AE3428">
        <v>32</v>
      </c>
      <c r="AF3428">
        <v>5</v>
      </c>
      <c r="AG3428">
        <v>7954146</v>
      </c>
      <c r="AH3428" s="9">
        <v>42826</v>
      </c>
      <c r="AI3428" t="s">
        <v>18537</v>
      </c>
      <c r="AK3428" t="s">
        <v>18536</v>
      </c>
      <c r="AL3428">
        <v>6</v>
      </c>
      <c r="AM3428" s="5">
        <f t="shared" si="426"/>
        <v>1.2</v>
      </c>
      <c r="AN3428" s="4">
        <f t="shared" si="431"/>
        <v>1.8174933737220749E-3</v>
      </c>
      <c r="AO3428" s="3"/>
      <c r="AP3428">
        <v>0</v>
      </c>
      <c r="AR3428" t="s">
        <v>1</v>
      </c>
      <c r="AT3428" s="2" t="s">
        <v>0</v>
      </c>
      <c r="AU3428" s="1">
        <f t="shared" si="427"/>
        <v>0.79449436956274733</v>
      </c>
      <c r="AV3428" s="1">
        <f t="shared" si="428"/>
        <v>0.61942436036545034</v>
      </c>
      <c r="AW3428" s="1">
        <f t="shared" si="429"/>
        <v>0.44435435116815314</v>
      </c>
    </row>
    <row r="3429" spans="1:49" x14ac:dyDescent="0.2">
      <c r="A3429">
        <v>3427</v>
      </c>
      <c r="B3429" t="s">
        <v>18535</v>
      </c>
      <c r="C3429" t="s">
        <v>18534</v>
      </c>
      <c r="F3429" t="s">
        <v>18533</v>
      </c>
      <c r="G3429" t="s">
        <v>14</v>
      </c>
      <c r="H3429" t="s">
        <v>13</v>
      </c>
      <c r="I3429" t="s">
        <v>4129</v>
      </c>
      <c r="J3429">
        <v>60016835</v>
      </c>
      <c r="K3429" t="s">
        <v>1701</v>
      </c>
      <c r="L3429" t="s">
        <v>363</v>
      </c>
      <c r="M3429" t="s">
        <v>9</v>
      </c>
      <c r="N3429">
        <v>4</v>
      </c>
      <c r="O3429" t="s">
        <v>18532</v>
      </c>
      <c r="P3429" t="s">
        <v>18531</v>
      </c>
      <c r="Q3429" t="s">
        <v>18530</v>
      </c>
      <c r="R3429" s="7">
        <v>42736</v>
      </c>
      <c r="S3429" s="8">
        <f t="shared" si="424"/>
        <v>2017</v>
      </c>
      <c r="T3429" s="8">
        <v>2017</v>
      </c>
      <c r="U3429" s="8">
        <f t="shared" si="425"/>
        <v>5</v>
      </c>
      <c r="V3429" s="7">
        <v>2017</v>
      </c>
      <c r="W3429" t="s">
        <v>5854</v>
      </c>
      <c r="X3429" s="2">
        <v>1.3280000000000001</v>
      </c>
      <c r="Y3429" s="6">
        <f t="shared" si="430"/>
        <v>3.5450201542937994E-2</v>
      </c>
      <c r="AA3429">
        <v>15361225</v>
      </c>
      <c r="AB3429">
        <v>18894</v>
      </c>
      <c r="AD3429" t="s">
        <v>6</v>
      </c>
      <c r="AE3429">
        <v>16</v>
      </c>
      <c r="AG3429">
        <v>7867794</v>
      </c>
      <c r="AH3429" t="s">
        <v>18529</v>
      </c>
      <c r="AI3429" t="s">
        <v>18528</v>
      </c>
      <c r="AJ3429" t="s">
        <v>18527</v>
      </c>
      <c r="AK3429" t="s">
        <v>18526</v>
      </c>
      <c r="AL3429">
        <v>27</v>
      </c>
      <c r="AM3429" s="5">
        <f t="shared" si="426"/>
        <v>5.4</v>
      </c>
      <c r="AN3429" s="4">
        <f t="shared" si="431"/>
        <v>8.1787201817493382E-3</v>
      </c>
      <c r="AO3429" s="3"/>
      <c r="AP3429">
        <v>0</v>
      </c>
      <c r="AQ3429" t="s">
        <v>76</v>
      </c>
      <c r="AR3429">
        <v>61471040</v>
      </c>
      <c r="AS3429" t="s">
        <v>75</v>
      </c>
      <c r="AT3429" s="2">
        <v>3.8340000000000001</v>
      </c>
      <c r="AU3429" s="1">
        <f t="shared" si="427"/>
        <v>2.7268757134581394</v>
      </c>
      <c r="AV3429" s="1">
        <f t="shared" si="428"/>
        <v>2.1814460862343665</v>
      </c>
      <c r="AW3429" s="1">
        <f t="shared" si="429"/>
        <v>1.6360164590105932</v>
      </c>
    </row>
    <row r="3430" spans="1:49" x14ac:dyDescent="0.2">
      <c r="A3430">
        <v>3428</v>
      </c>
      <c r="B3430" t="s">
        <v>18525</v>
      </c>
      <c r="C3430" t="s">
        <v>18524</v>
      </c>
      <c r="F3430" t="s">
        <v>18523</v>
      </c>
      <c r="G3430" t="s">
        <v>14</v>
      </c>
      <c r="H3430" t="s">
        <v>13</v>
      </c>
      <c r="I3430" t="s">
        <v>17105</v>
      </c>
      <c r="J3430">
        <v>60005244</v>
      </c>
      <c r="K3430" t="s">
        <v>5975</v>
      </c>
      <c r="L3430" t="s">
        <v>1168</v>
      </c>
      <c r="M3430" t="s">
        <v>9</v>
      </c>
      <c r="N3430">
        <v>2</v>
      </c>
      <c r="O3430" t="s">
        <v>18522</v>
      </c>
      <c r="P3430" t="s">
        <v>18521</v>
      </c>
      <c r="Q3430" t="s">
        <v>11506</v>
      </c>
      <c r="R3430" s="7">
        <v>42736</v>
      </c>
      <c r="S3430" s="8">
        <f t="shared" si="424"/>
        <v>2017</v>
      </c>
      <c r="T3430" s="8">
        <v>2017</v>
      </c>
      <c r="U3430" s="8">
        <f t="shared" si="425"/>
        <v>5</v>
      </c>
      <c r="V3430" s="7">
        <v>2017</v>
      </c>
      <c r="W3430" t="s">
        <v>7290</v>
      </c>
      <c r="X3430" s="2">
        <v>0.58699999999999997</v>
      </c>
      <c r="Y3430" s="6">
        <f t="shared" si="430"/>
        <v>1.5669629748271536E-2</v>
      </c>
      <c r="AB3430">
        <v>21100374601</v>
      </c>
      <c r="AC3430">
        <v>21693536</v>
      </c>
      <c r="AD3430" t="s">
        <v>6</v>
      </c>
      <c r="AE3430">
        <v>5</v>
      </c>
      <c r="AG3430">
        <v>7865932</v>
      </c>
      <c r="AH3430" t="s">
        <v>18520</v>
      </c>
      <c r="AI3430" t="s">
        <v>18519</v>
      </c>
      <c r="AJ3430" t="s">
        <v>18518</v>
      </c>
      <c r="AK3430" t="s">
        <v>18517</v>
      </c>
      <c r="AL3430">
        <v>26</v>
      </c>
      <c r="AM3430" s="5">
        <f t="shared" si="426"/>
        <v>5.2</v>
      </c>
      <c r="AN3430" s="4">
        <f t="shared" si="431"/>
        <v>7.8758046194623253E-3</v>
      </c>
      <c r="AO3430" s="3"/>
      <c r="AP3430">
        <v>1</v>
      </c>
      <c r="AQ3430" t="s">
        <v>76</v>
      </c>
      <c r="AR3430">
        <v>61671147</v>
      </c>
      <c r="AS3430" t="s">
        <v>75</v>
      </c>
      <c r="AT3430" s="2">
        <v>3.367</v>
      </c>
      <c r="AU3430" s="1">
        <f t="shared" si="427"/>
        <v>1.3331482209628771</v>
      </c>
      <c r="AV3430" s="1">
        <f t="shared" si="428"/>
        <v>1.177271718386693</v>
      </c>
      <c r="AW3430" s="1">
        <f t="shared" si="429"/>
        <v>1.0213952158105088</v>
      </c>
    </row>
    <row r="3431" spans="1:49" x14ac:dyDescent="0.2">
      <c r="A3431">
        <v>3429</v>
      </c>
      <c r="B3431" t="s">
        <v>18516</v>
      </c>
      <c r="C3431" t="s">
        <v>18515</v>
      </c>
      <c r="F3431" t="s">
        <v>18514</v>
      </c>
      <c r="G3431" t="s">
        <v>14</v>
      </c>
      <c r="H3431" t="s">
        <v>13</v>
      </c>
      <c r="I3431" t="s">
        <v>18513</v>
      </c>
      <c r="J3431">
        <v>60004750</v>
      </c>
      <c r="K3431" t="s">
        <v>12539</v>
      </c>
      <c r="L3431" t="s">
        <v>12538</v>
      </c>
      <c r="M3431" t="s">
        <v>39</v>
      </c>
      <c r="N3431">
        <v>2</v>
      </c>
      <c r="O3431" t="s">
        <v>18512</v>
      </c>
      <c r="P3431" t="s">
        <v>18511</v>
      </c>
      <c r="Q3431" t="s">
        <v>18510</v>
      </c>
      <c r="R3431" s="7">
        <v>42736</v>
      </c>
      <c r="S3431" s="8">
        <f t="shared" si="424"/>
        <v>2017</v>
      </c>
      <c r="T3431" s="8">
        <v>2017</v>
      </c>
      <c r="U3431" s="8">
        <f t="shared" si="425"/>
        <v>5</v>
      </c>
      <c r="V3431" s="7">
        <v>2017</v>
      </c>
      <c r="W3431" t="s">
        <v>5854</v>
      </c>
      <c r="X3431" s="2">
        <v>1.3280000000000001</v>
      </c>
      <c r="Y3431" s="6">
        <f t="shared" si="430"/>
        <v>3.5450201542937994E-2</v>
      </c>
      <c r="AA3431">
        <v>15361225</v>
      </c>
      <c r="AB3431">
        <v>18894</v>
      </c>
      <c r="AD3431" t="s">
        <v>6</v>
      </c>
      <c r="AE3431">
        <v>16</v>
      </c>
      <c r="AG3431">
        <v>7875513</v>
      </c>
      <c r="AH3431" t="s">
        <v>18509</v>
      </c>
      <c r="AI3431" t="s">
        <v>18508</v>
      </c>
      <c r="AJ3431" t="s">
        <v>18507</v>
      </c>
      <c r="AK3431" t="s">
        <v>18506</v>
      </c>
      <c r="AL3431">
        <v>32</v>
      </c>
      <c r="AM3431" s="5">
        <f t="shared" si="426"/>
        <v>6.4</v>
      </c>
      <c r="AN3431" s="4">
        <f t="shared" si="431"/>
        <v>9.6932979931844011E-3</v>
      </c>
      <c r="AO3431" s="3"/>
      <c r="AP3431">
        <v>0</v>
      </c>
      <c r="AR3431" t="s">
        <v>1</v>
      </c>
      <c r="AT3431" s="2">
        <v>3.8340000000000001</v>
      </c>
      <c r="AU3431" s="1">
        <f t="shared" si="427"/>
        <v>2.7723130478011915</v>
      </c>
      <c r="AV3431" s="1">
        <f t="shared" si="428"/>
        <v>2.2571749768061196</v>
      </c>
      <c r="AW3431" s="1">
        <f t="shared" si="429"/>
        <v>1.7420369058110481</v>
      </c>
    </row>
    <row r="3432" spans="1:49" x14ac:dyDescent="0.2">
      <c r="A3432">
        <v>3430</v>
      </c>
      <c r="B3432" t="s">
        <v>18505</v>
      </c>
      <c r="C3432" t="s">
        <v>18504</v>
      </c>
      <c r="F3432" t="s">
        <v>18503</v>
      </c>
      <c r="G3432" t="s">
        <v>14</v>
      </c>
      <c r="H3432" t="s">
        <v>13</v>
      </c>
      <c r="I3432" t="s">
        <v>18502</v>
      </c>
      <c r="J3432" t="s">
        <v>18501</v>
      </c>
      <c r="K3432" t="s">
        <v>18500</v>
      </c>
      <c r="L3432" t="s">
        <v>18499</v>
      </c>
      <c r="M3432" t="s">
        <v>18498</v>
      </c>
      <c r="N3432">
        <v>7</v>
      </c>
      <c r="O3432" t="s">
        <v>18497</v>
      </c>
      <c r="P3432" t="s">
        <v>18496</v>
      </c>
      <c r="Q3432" t="s">
        <v>18495</v>
      </c>
      <c r="R3432" s="7">
        <v>42736</v>
      </c>
      <c r="S3432" s="8">
        <f t="shared" si="424"/>
        <v>2017</v>
      </c>
      <c r="T3432" s="8">
        <v>2017</v>
      </c>
      <c r="U3432" s="8">
        <f t="shared" si="425"/>
        <v>5</v>
      </c>
      <c r="V3432" s="7">
        <v>2017</v>
      </c>
      <c r="W3432" t="s">
        <v>5854</v>
      </c>
      <c r="X3432" s="2">
        <v>1.3280000000000001</v>
      </c>
      <c r="Y3432" s="6">
        <f t="shared" si="430"/>
        <v>3.5450201542937994E-2</v>
      </c>
      <c r="AA3432">
        <v>15361225</v>
      </c>
      <c r="AB3432">
        <v>18894</v>
      </c>
      <c r="AD3432" t="s">
        <v>6</v>
      </c>
      <c r="AE3432">
        <v>16</v>
      </c>
      <c r="AG3432">
        <v>7879158</v>
      </c>
      <c r="AH3432" t="s">
        <v>18494</v>
      </c>
      <c r="AI3432" t="s">
        <v>18493</v>
      </c>
      <c r="AJ3432" t="s">
        <v>18492</v>
      </c>
      <c r="AK3432" t="s">
        <v>18491</v>
      </c>
      <c r="AL3432">
        <v>11</v>
      </c>
      <c r="AM3432" s="5">
        <f t="shared" si="426"/>
        <v>2.2000000000000002</v>
      </c>
      <c r="AN3432" s="4">
        <f t="shared" si="431"/>
        <v>3.3320711851571377E-3</v>
      </c>
      <c r="AO3432" s="3"/>
      <c r="AP3432">
        <v>0</v>
      </c>
      <c r="AR3432" t="s">
        <v>1</v>
      </c>
      <c r="AT3432" s="2">
        <v>3.8340000000000001</v>
      </c>
      <c r="AU3432" s="1">
        <f t="shared" si="427"/>
        <v>2.581476243560374</v>
      </c>
      <c r="AV3432" s="1">
        <f t="shared" si="428"/>
        <v>1.9391136364047565</v>
      </c>
      <c r="AW3432" s="1">
        <f t="shared" si="429"/>
        <v>1.2967510292491393</v>
      </c>
    </row>
    <row r="3433" spans="1:49" x14ac:dyDescent="0.2">
      <c r="A3433">
        <v>3431</v>
      </c>
      <c r="B3433" t="s">
        <v>18490</v>
      </c>
      <c r="C3433" t="s">
        <v>18489</v>
      </c>
      <c r="F3433" t="s">
        <v>18488</v>
      </c>
      <c r="G3433" t="s">
        <v>14</v>
      </c>
      <c r="H3433" t="s">
        <v>13</v>
      </c>
      <c r="I3433" t="s">
        <v>18487</v>
      </c>
      <c r="J3433">
        <v>60021859</v>
      </c>
      <c r="K3433" t="s">
        <v>737</v>
      </c>
      <c r="L3433" t="s">
        <v>416</v>
      </c>
      <c r="M3433" t="s">
        <v>415</v>
      </c>
      <c r="N3433">
        <v>2</v>
      </c>
      <c r="O3433" t="s">
        <v>18486</v>
      </c>
      <c r="P3433" t="s">
        <v>18485</v>
      </c>
      <c r="Q3433" t="s">
        <v>734</v>
      </c>
      <c r="R3433" s="7">
        <v>42736</v>
      </c>
      <c r="S3433" s="8">
        <f t="shared" ref="S3433:S3496" si="432">YEAR(R3433)</f>
        <v>2017</v>
      </c>
      <c r="T3433" s="8">
        <v>2017</v>
      </c>
      <c r="U3433" s="8">
        <f t="shared" ref="U3433:U3496" si="433">2022-T3433</f>
        <v>5</v>
      </c>
      <c r="V3433" s="7">
        <v>2017</v>
      </c>
      <c r="W3433" t="s">
        <v>5854</v>
      </c>
      <c r="X3433" s="2">
        <v>1.3280000000000001</v>
      </c>
      <c r="Y3433" s="6">
        <f t="shared" si="430"/>
        <v>3.5450201542937994E-2</v>
      </c>
      <c r="AA3433">
        <v>15361225</v>
      </c>
      <c r="AB3433">
        <v>18894</v>
      </c>
      <c r="AD3433" t="s">
        <v>6</v>
      </c>
      <c r="AE3433">
        <v>16</v>
      </c>
      <c r="AG3433">
        <v>7859323</v>
      </c>
      <c r="AH3433" t="s">
        <v>18484</v>
      </c>
      <c r="AI3433" t="s">
        <v>18483</v>
      </c>
      <c r="AJ3433" t="s">
        <v>18482</v>
      </c>
      <c r="AK3433" t="s">
        <v>18481</v>
      </c>
      <c r="AL3433">
        <v>25</v>
      </c>
      <c r="AM3433" s="5">
        <f t="shared" ref="AM3433:AM3496" si="434">AL3433/U3433</f>
        <v>5</v>
      </c>
      <c r="AN3433" s="4">
        <f t="shared" si="431"/>
        <v>7.5728890571753124E-3</v>
      </c>
      <c r="AO3433" s="3"/>
      <c r="AP3433">
        <v>0</v>
      </c>
      <c r="AR3433" t="s">
        <v>18480</v>
      </c>
      <c r="AS3433" t="s">
        <v>18479</v>
      </c>
      <c r="AT3433" s="2">
        <v>3.8340000000000001</v>
      </c>
      <c r="AU3433" s="1">
        <f t="shared" ref="AU3433:AU3496" si="435">(Y3433*0.7+AN3433*0.3)*100</f>
        <v>2.7087007797209193</v>
      </c>
      <c r="AV3433" s="1">
        <f t="shared" ref="AV3433:AV3496" si="436">(Y3433*0.5+AN3433*0.5)*100</f>
        <v>2.1511545300056651</v>
      </c>
      <c r="AW3433" s="1">
        <f t="shared" ref="AW3433:AW3496" si="437">(Y3433*0.3+AN3433*0.7)*100</f>
        <v>1.5936082802904115</v>
      </c>
    </row>
    <row r="3434" spans="1:49" x14ac:dyDescent="0.2">
      <c r="A3434">
        <v>3432</v>
      </c>
      <c r="B3434" t="s">
        <v>18478</v>
      </c>
      <c r="C3434" t="s">
        <v>18477</v>
      </c>
      <c r="F3434" t="s">
        <v>18476</v>
      </c>
      <c r="G3434" t="s">
        <v>14</v>
      </c>
      <c r="H3434" t="s">
        <v>13</v>
      </c>
      <c r="I3434" t="s">
        <v>18475</v>
      </c>
      <c r="J3434" t="s">
        <v>18474</v>
      </c>
      <c r="K3434" t="s">
        <v>18473</v>
      </c>
      <c r="L3434" t="s">
        <v>18472</v>
      </c>
      <c r="M3434" t="s">
        <v>18471</v>
      </c>
      <c r="N3434">
        <v>4</v>
      </c>
      <c r="O3434" t="s">
        <v>18470</v>
      </c>
      <c r="P3434" t="s">
        <v>18469</v>
      </c>
      <c r="Q3434" t="s">
        <v>18468</v>
      </c>
      <c r="R3434" s="7">
        <v>42736</v>
      </c>
      <c r="S3434" s="8">
        <f t="shared" si="432"/>
        <v>2017</v>
      </c>
      <c r="T3434" s="8">
        <v>2017</v>
      </c>
      <c r="U3434" s="8">
        <f t="shared" si="433"/>
        <v>5</v>
      </c>
      <c r="V3434" s="7">
        <v>2017</v>
      </c>
      <c r="W3434" t="s">
        <v>6649</v>
      </c>
      <c r="X3434" s="2">
        <v>1.573</v>
      </c>
      <c r="Y3434" s="6">
        <f t="shared" si="430"/>
        <v>4.1990336616748086E-2</v>
      </c>
      <c r="AA3434">
        <v>7315090</v>
      </c>
      <c r="AB3434">
        <v>29586</v>
      </c>
      <c r="AC3434">
        <v>15333884</v>
      </c>
      <c r="AD3434" t="s">
        <v>6</v>
      </c>
      <c r="AE3434">
        <v>40</v>
      </c>
      <c r="AF3434">
        <v>9</v>
      </c>
      <c r="AH3434" t="s">
        <v>18467</v>
      </c>
      <c r="AI3434" t="s">
        <v>18466</v>
      </c>
      <c r="AK3434" t="s">
        <v>18465</v>
      </c>
      <c r="AL3434">
        <v>4</v>
      </c>
      <c r="AM3434" s="5">
        <f t="shared" si="434"/>
        <v>0.8</v>
      </c>
      <c r="AN3434" s="4">
        <f t="shared" si="431"/>
        <v>1.2116622491480501E-3</v>
      </c>
      <c r="AO3434" s="3"/>
      <c r="AP3434">
        <v>0</v>
      </c>
      <c r="AR3434" t="s">
        <v>1</v>
      </c>
      <c r="AT3434" s="2" t="s">
        <v>0</v>
      </c>
      <c r="AU3434" s="1">
        <f t="shared" si="435"/>
        <v>2.9756734306468071</v>
      </c>
      <c r="AV3434" s="1">
        <f t="shared" si="436"/>
        <v>2.1600999432948069</v>
      </c>
      <c r="AW3434" s="1">
        <f t="shared" si="437"/>
        <v>1.3445264559428061</v>
      </c>
    </row>
    <row r="3435" spans="1:49" x14ac:dyDescent="0.2">
      <c r="A3435">
        <v>3433</v>
      </c>
      <c r="B3435" t="s">
        <v>18464</v>
      </c>
      <c r="C3435" t="s">
        <v>18463</v>
      </c>
      <c r="F3435" t="s">
        <v>18462</v>
      </c>
      <c r="G3435" t="s">
        <v>14</v>
      </c>
      <c r="H3435" t="s">
        <v>13</v>
      </c>
      <c r="I3435" t="s">
        <v>18461</v>
      </c>
      <c r="J3435">
        <v>60029170</v>
      </c>
      <c r="K3435" t="s">
        <v>18460</v>
      </c>
      <c r="L3435" t="s">
        <v>17495</v>
      </c>
      <c r="M3435" t="s">
        <v>1152</v>
      </c>
      <c r="N3435">
        <v>2</v>
      </c>
      <c r="O3435" t="s">
        <v>18459</v>
      </c>
      <c r="P3435" t="s">
        <v>18458</v>
      </c>
      <c r="Q3435" t="s">
        <v>18457</v>
      </c>
      <c r="R3435" s="7">
        <v>42736</v>
      </c>
      <c r="S3435" s="8">
        <f t="shared" si="432"/>
        <v>2017</v>
      </c>
      <c r="T3435" s="8">
        <v>2017</v>
      </c>
      <c r="U3435" s="8">
        <f t="shared" si="433"/>
        <v>5</v>
      </c>
      <c r="V3435" s="7">
        <v>2017</v>
      </c>
      <c r="W3435" t="s">
        <v>5854</v>
      </c>
      <c r="X3435" s="2">
        <v>1.3280000000000001</v>
      </c>
      <c r="Y3435" s="6">
        <f t="shared" si="430"/>
        <v>3.5450201542937994E-2</v>
      </c>
      <c r="AA3435">
        <v>15361225</v>
      </c>
      <c r="AB3435">
        <v>18894</v>
      </c>
      <c r="AD3435" t="s">
        <v>6</v>
      </c>
      <c r="AE3435">
        <v>16</v>
      </c>
      <c r="AG3435">
        <v>7878625</v>
      </c>
      <c r="AH3435" t="s">
        <v>18456</v>
      </c>
      <c r="AI3435" t="s">
        <v>18455</v>
      </c>
      <c r="AJ3435" t="s">
        <v>18454</v>
      </c>
      <c r="AK3435" t="s">
        <v>18453</v>
      </c>
      <c r="AL3435">
        <v>0</v>
      </c>
      <c r="AM3435" s="5">
        <f t="shared" si="434"/>
        <v>0</v>
      </c>
      <c r="AN3435" s="4">
        <f t="shared" si="431"/>
        <v>0</v>
      </c>
      <c r="AO3435" s="3"/>
      <c r="AP3435">
        <v>0</v>
      </c>
      <c r="AR3435" t="s">
        <v>1</v>
      </c>
      <c r="AT3435" s="2">
        <v>3.8340000000000001</v>
      </c>
      <c r="AU3435" s="1">
        <f t="shared" si="435"/>
        <v>2.4815141080056597</v>
      </c>
      <c r="AV3435" s="1">
        <f t="shared" si="436"/>
        <v>1.7725100771468998</v>
      </c>
      <c r="AW3435" s="1">
        <f t="shared" si="437"/>
        <v>1.0635060462881398</v>
      </c>
    </row>
    <row r="3436" spans="1:49" x14ac:dyDescent="0.2">
      <c r="A3436">
        <v>3434</v>
      </c>
      <c r="B3436" t="s">
        <v>18452</v>
      </c>
      <c r="C3436" t="s">
        <v>18451</v>
      </c>
      <c r="F3436" t="s">
        <v>18450</v>
      </c>
      <c r="G3436" t="s">
        <v>14</v>
      </c>
      <c r="H3436" t="s">
        <v>13</v>
      </c>
      <c r="I3436" t="s">
        <v>9764</v>
      </c>
      <c r="J3436">
        <v>60021666</v>
      </c>
      <c r="K3436" t="s">
        <v>14283</v>
      </c>
      <c r="L3436" t="s">
        <v>1168</v>
      </c>
      <c r="M3436" t="s">
        <v>9</v>
      </c>
      <c r="N3436">
        <v>7</v>
      </c>
      <c r="O3436" t="s">
        <v>18449</v>
      </c>
      <c r="P3436" t="s">
        <v>18448</v>
      </c>
      <c r="Q3436" t="s">
        <v>18447</v>
      </c>
      <c r="R3436" s="7">
        <v>42736</v>
      </c>
      <c r="S3436" s="8">
        <f t="shared" si="432"/>
        <v>2017</v>
      </c>
      <c r="T3436" s="8">
        <v>2017</v>
      </c>
      <c r="U3436" s="8">
        <f t="shared" si="433"/>
        <v>5</v>
      </c>
      <c r="V3436" s="7">
        <v>2017</v>
      </c>
      <c r="W3436" t="s">
        <v>5854</v>
      </c>
      <c r="X3436" s="2">
        <v>1.3280000000000001</v>
      </c>
      <c r="Y3436" s="6">
        <f t="shared" si="430"/>
        <v>3.5450201542937994E-2</v>
      </c>
      <c r="AA3436">
        <v>15361225</v>
      </c>
      <c r="AB3436">
        <v>18894</v>
      </c>
      <c r="AD3436" t="s">
        <v>6</v>
      </c>
      <c r="AE3436">
        <v>16</v>
      </c>
      <c r="AG3436">
        <v>7858638</v>
      </c>
      <c r="AH3436" t="s">
        <v>18446</v>
      </c>
      <c r="AI3436" t="s">
        <v>18445</v>
      </c>
      <c r="AJ3436" t="s">
        <v>18444</v>
      </c>
      <c r="AK3436" t="s">
        <v>18443</v>
      </c>
      <c r="AL3436">
        <v>10</v>
      </c>
      <c r="AM3436" s="5">
        <f t="shared" si="434"/>
        <v>2</v>
      </c>
      <c r="AN3436" s="4">
        <f t="shared" si="431"/>
        <v>3.0291556228701248E-3</v>
      </c>
      <c r="AO3436" s="3"/>
      <c r="AP3436">
        <v>0</v>
      </c>
      <c r="AR3436">
        <v>61001021</v>
      </c>
      <c r="AS3436" t="s">
        <v>75</v>
      </c>
      <c r="AT3436" s="2">
        <v>3.8340000000000001</v>
      </c>
      <c r="AU3436" s="1">
        <f t="shared" si="435"/>
        <v>2.5723887766917635</v>
      </c>
      <c r="AV3436" s="1">
        <f t="shared" si="436"/>
        <v>1.9239678582904058</v>
      </c>
      <c r="AW3436" s="1">
        <f t="shared" si="437"/>
        <v>1.2755469398890484</v>
      </c>
    </row>
    <row r="3437" spans="1:49" x14ac:dyDescent="0.2">
      <c r="A3437">
        <v>3435</v>
      </c>
      <c r="B3437" t="s">
        <v>18442</v>
      </c>
      <c r="C3437" t="s">
        <v>18441</v>
      </c>
      <c r="F3437" t="s">
        <v>18440</v>
      </c>
      <c r="G3437" t="s">
        <v>14</v>
      </c>
      <c r="H3437" t="s">
        <v>13</v>
      </c>
      <c r="I3437" t="s">
        <v>18191</v>
      </c>
      <c r="J3437">
        <v>60103653</v>
      </c>
      <c r="K3437" t="s">
        <v>5426</v>
      </c>
      <c r="L3437" t="s">
        <v>5425</v>
      </c>
      <c r="M3437" t="s">
        <v>1734</v>
      </c>
      <c r="N3437">
        <v>4</v>
      </c>
      <c r="O3437" t="s">
        <v>18439</v>
      </c>
      <c r="P3437" t="s">
        <v>18438</v>
      </c>
      <c r="Q3437" t="s">
        <v>9137</v>
      </c>
      <c r="R3437" s="7">
        <v>42736</v>
      </c>
      <c r="S3437" s="8">
        <f t="shared" si="432"/>
        <v>2017</v>
      </c>
      <c r="T3437" s="8">
        <v>2017</v>
      </c>
      <c r="U3437" s="8">
        <f t="shared" si="433"/>
        <v>5</v>
      </c>
      <c r="V3437" s="7">
        <v>2017</v>
      </c>
      <c r="W3437" t="s">
        <v>5854</v>
      </c>
      <c r="X3437" s="2">
        <v>1.3280000000000001</v>
      </c>
      <c r="Y3437" s="6">
        <f t="shared" si="430"/>
        <v>3.5450201542937994E-2</v>
      </c>
      <c r="AA3437">
        <v>15361225</v>
      </c>
      <c r="AB3437">
        <v>18894</v>
      </c>
      <c r="AD3437" t="s">
        <v>6</v>
      </c>
      <c r="AE3437">
        <v>16</v>
      </c>
      <c r="AG3437">
        <v>7858689</v>
      </c>
      <c r="AH3437" t="s">
        <v>18437</v>
      </c>
      <c r="AI3437" t="s">
        <v>18436</v>
      </c>
      <c r="AJ3437" t="s">
        <v>18435</v>
      </c>
      <c r="AK3437" t="s">
        <v>18434</v>
      </c>
      <c r="AL3437">
        <v>7</v>
      </c>
      <c r="AM3437" s="5">
        <f t="shared" si="434"/>
        <v>1.4</v>
      </c>
      <c r="AN3437" s="4">
        <f t="shared" si="431"/>
        <v>2.1204089360090874E-3</v>
      </c>
      <c r="AO3437" s="3"/>
      <c r="AP3437">
        <v>0</v>
      </c>
      <c r="AR3437">
        <v>289320</v>
      </c>
      <c r="AS3437" t="s">
        <v>1723</v>
      </c>
      <c r="AT3437" s="2">
        <v>3.8340000000000001</v>
      </c>
      <c r="AU3437" s="1">
        <f t="shared" si="435"/>
        <v>2.545126376085932</v>
      </c>
      <c r="AV3437" s="1">
        <f t="shared" si="436"/>
        <v>1.878530523947354</v>
      </c>
      <c r="AW3437" s="1">
        <f t="shared" si="437"/>
        <v>1.211934671808776</v>
      </c>
    </row>
    <row r="3438" spans="1:49" x14ac:dyDescent="0.2">
      <c r="A3438">
        <v>3436</v>
      </c>
      <c r="B3438" t="s">
        <v>18433</v>
      </c>
      <c r="C3438" t="s">
        <v>18432</v>
      </c>
      <c r="F3438" t="s">
        <v>18431</v>
      </c>
      <c r="G3438" t="s">
        <v>14</v>
      </c>
      <c r="H3438" t="s">
        <v>13</v>
      </c>
      <c r="I3438" t="s">
        <v>9720</v>
      </c>
      <c r="J3438">
        <v>60003977</v>
      </c>
      <c r="K3438" t="s">
        <v>2152</v>
      </c>
      <c r="L3438" t="s">
        <v>10</v>
      </c>
      <c r="M3438" t="s">
        <v>9</v>
      </c>
      <c r="N3438">
        <v>5</v>
      </c>
      <c r="O3438" t="s">
        <v>18430</v>
      </c>
      <c r="P3438" t="s">
        <v>18429</v>
      </c>
      <c r="Q3438" t="s">
        <v>15571</v>
      </c>
      <c r="R3438" s="7">
        <v>42736</v>
      </c>
      <c r="S3438" s="8">
        <f t="shared" si="432"/>
        <v>2017</v>
      </c>
      <c r="T3438" s="8">
        <v>2017</v>
      </c>
      <c r="U3438" s="8">
        <f t="shared" si="433"/>
        <v>5</v>
      </c>
      <c r="V3438" s="7">
        <v>2017</v>
      </c>
      <c r="W3438" t="s">
        <v>5854</v>
      </c>
      <c r="X3438" s="2">
        <v>1.3280000000000001</v>
      </c>
      <c r="Y3438" s="6">
        <f t="shared" si="430"/>
        <v>3.5450201542937994E-2</v>
      </c>
      <c r="AA3438">
        <v>15361225</v>
      </c>
      <c r="AB3438">
        <v>18894</v>
      </c>
      <c r="AD3438" t="s">
        <v>6</v>
      </c>
      <c r="AE3438">
        <v>16</v>
      </c>
      <c r="AG3438">
        <v>7864402</v>
      </c>
      <c r="AH3438" t="s">
        <v>18428</v>
      </c>
      <c r="AI3438" t="s">
        <v>18427</v>
      </c>
      <c r="AJ3438" t="s">
        <v>18426</v>
      </c>
      <c r="AK3438" t="s">
        <v>18425</v>
      </c>
      <c r="AL3438">
        <v>33</v>
      </c>
      <c r="AM3438" s="5">
        <f t="shared" si="434"/>
        <v>6.6</v>
      </c>
      <c r="AN3438" s="4">
        <f t="shared" si="431"/>
        <v>9.9962135554714122E-3</v>
      </c>
      <c r="AO3438" s="3"/>
      <c r="AP3438">
        <v>0</v>
      </c>
      <c r="AR3438">
        <v>61271416</v>
      </c>
      <c r="AS3438" t="s">
        <v>75</v>
      </c>
      <c r="AT3438" s="2">
        <v>3.8340000000000001</v>
      </c>
      <c r="AU3438" s="1">
        <f t="shared" si="435"/>
        <v>2.7814005146698015</v>
      </c>
      <c r="AV3438" s="1">
        <f t="shared" si="436"/>
        <v>2.2723207549204707</v>
      </c>
      <c r="AW3438" s="1">
        <f t="shared" si="437"/>
        <v>1.7632409951711385</v>
      </c>
    </row>
    <row r="3439" spans="1:49" x14ac:dyDescent="0.2">
      <c r="A3439">
        <v>3437</v>
      </c>
      <c r="B3439" t="s">
        <v>18424</v>
      </c>
      <c r="C3439" t="s">
        <v>18423</v>
      </c>
      <c r="F3439" t="s">
        <v>18422</v>
      </c>
      <c r="G3439" t="s">
        <v>14</v>
      </c>
      <c r="H3439" t="s">
        <v>13</v>
      </c>
      <c r="I3439" t="s">
        <v>4253</v>
      </c>
      <c r="J3439" t="s">
        <v>18421</v>
      </c>
      <c r="K3439" t="s">
        <v>18420</v>
      </c>
      <c r="L3439" t="s">
        <v>559</v>
      </c>
      <c r="M3439" t="s">
        <v>85</v>
      </c>
      <c r="N3439">
        <v>3</v>
      </c>
      <c r="O3439" t="s">
        <v>18419</v>
      </c>
      <c r="P3439" t="s">
        <v>18418</v>
      </c>
      <c r="Q3439" t="s">
        <v>18417</v>
      </c>
      <c r="R3439" s="7">
        <v>42736</v>
      </c>
      <c r="S3439" s="8">
        <f t="shared" si="432"/>
        <v>2017</v>
      </c>
      <c r="T3439" s="8">
        <v>2017</v>
      </c>
      <c r="U3439" s="8">
        <f t="shared" si="433"/>
        <v>5</v>
      </c>
      <c r="V3439" s="7">
        <v>2017</v>
      </c>
      <c r="W3439" t="s">
        <v>5854</v>
      </c>
      <c r="X3439" s="2">
        <v>1.3280000000000001</v>
      </c>
      <c r="Y3439" s="6">
        <f t="shared" si="430"/>
        <v>3.5450201542937994E-2</v>
      </c>
      <c r="AA3439">
        <v>15361225</v>
      </c>
      <c r="AB3439">
        <v>18894</v>
      </c>
      <c r="AD3439" t="s">
        <v>6</v>
      </c>
      <c r="AE3439">
        <v>16</v>
      </c>
      <c r="AG3439">
        <v>7870661</v>
      </c>
      <c r="AH3439" t="s">
        <v>18416</v>
      </c>
      <c r="AI3439" t="s">
        <v>18415</v>
      </c>
      <c r="AJ3439" t="s">
        <v>18414</v>
      </c>
      <c r="AK3439" t="s">
        <v>18413</v>
      </c>
      <c r="AL3439">
        <v>17</v>
      </c>
      <c r="AM3439" s="5">
        <f t="shared" si="434"/>
        <v>3.4</v>
      </c>
      <c r="AN3439" s="4">
        <f t="shared" si="431"/>
        <v>5.1495645588792126E-3</v>
      </c>
      <c r="AO3439" s="3"/>
      <c r="AP3439">
        <v>0</v>
      </c>
      <c r="AR3439">
        <v>61501243</v>
      </c>
      <c r="AS3439" t="s">
        <v>18412</v>
      </c>
      <c r="AT3439" s="2">
        <v>3.8340000000000001</v>
      </c>
      <c r="AU3439" s="1">
        <f t="shared" si="435"/>
        <v>2.6360010447720361</v>
      </c>
      <c r="AV3439" s="1">
        <f t="shared" si="436"/>
        <v>2.02998830509086</v>
      </c>
      <c r="AW3439" s="1">
        <f t="shared" si="437"/>
        <v>1.4239755654096846</v>
      </c>
    </row>
    <row r="3440" spans="1:49" x14ac:dyDescent="0.2">
      <c r="A3440">
        <v>3438</v>
      </c>
      <c r="B3440" t="s">
        <v>18411</v>
      </c>
      <c r="C3440" t="s">
        <v>18410</v>
      </c>
      <c r="F3440" t="s">
        <v>18409</v>
      </c>
      <c r="G3440" t="s">
        <v>14</v>
      </c>
      <c r="H3440" t="s">
        <v>13</v>
      </c>
      <c r="I3440" t="s">
        <v>18408</v>
      </c>
      <c r="J3440" t="s">
        <v>15326</v>
      </c>
      <c r="K3440" t="s">
        <v>15325</v>
      </c>
      <c r="L3440" t="s">
        <v>86</v>
      </c>
      <c r="M3440" t="s">
        <v>85</v>
      </c>
      <c r="N3440">
        <v>4</v>
      </c>
      <c r="O3440" t="s">
        <v>18407</v>
      </c>
      <c r="P3440" t="s">
        <v>18406</v>
      </c>
      <c r="Q3440" t="s">
        <v>18405</v>
      </c>
      <c r="R3440" s="7">
        <v>42736</v>
      </c>
      <c r="S3440" s="8">
        <f t="shared" si="432"/>
        <v>2017</v>
      </c>
      <c r="T3440" s="8">
        <v>2017</v>
      </c>
      <c r="U3440" s="8">
        <f t="shared" si="433"/>
        <v>5</v>
      </c>
      <c r="V3440" s="7">
        <v>2017</v>
      </c>
      <c r="W3440" t="s">
        <v>5854</v>
      </c>
      <c r="X3440" s="2">
        <v>1.3280000000000001</v>
      </c>
      <c r="Y3440" s="6">
        <f t="shared" si="430"/>
        <v>3.5450201542937994E-2</v>
      </c>
      <c r="AA3440">
        <v>15361225</v>
      </c>
      <c r="AB3440">
        <v>18894</v>
      </c>
      <c r="AD3440" t="s">
        <v>6</v>
      </c>
      <c r="AE3440">
        <v>16</v>
      </c>
      <c r="AG3440">
        <v>7873324</v>
      </c>
      <c r="AH3440" t="s">
        <v>18404</v>
      </c>
      <c r="AI3440" t="s">
        <v>18403</v>
      </c>
      <c r="AJ3440" t="s">
        <v>18402</v>
      </c>
      <c r="AK3440" t="s">
        <v>18401</v>
      </c>
      <c r="AL3440">
        <v>5</v>
      </c>
      <c r="AM3440" s="5">
        <f t="shared" si="434"/>
        <v>1</v>
      </c>
      <c r="AN3440" s="4">
        <f t="shared" si="431"/>
        <v>1.5145778114350624E-3</v>
      </c>
      <c r="AO3440" s="3"/>
      <c r="AP3440">
        <v>0</v>
      </c>
      <c r="AR3440">
        <v>41504064</v>
      </c>
      <c r="AS3440" t="s">
        <v>75</v>
      </c>
      <c r="AT3440" s="2">
        <v>3.8340000000000001</v>
      </c>
      <c r="AU3440" s="1">
        <f t="shared" si="435"/>
        <v>2.5269514423487114</v>
      </c>
      <c r="AV3440" s="1">
        <f t="shared" si="436"/>
        <v>1.8482389677186528</v>
      </c>
      <c r="AW3440" s="1">
        <f t="shared" si="437"/>
        <v>1.1695264930885942</v>
      </c>
    </row>
    <row r="3441" spans="1:49" x14ac:dyDescent="0.2">
      <c r="A3441">
        <v>3439</v>
      </c>
      <c r="B3441" t="s">
        <v>18400</v>
      </c>
      <c r="C3441" t="s">
        <v>18399</v>
      </c>
      <c r="F3441" t="s">
        <v>18398</v>
      </c>
      <c r="G3441" t="s">
        <v>14</v>
      </c>
      <c r="H3441" t="s">
        <v>13</v>
      </c>
      <c r="I3441" t="s">
        <v>18397</v>
      </c>
      <c r="J3441">
        <v>60013183</v>
      </c>
      <c r="K3441" t="s">
        <v>293</v>
      </c>
      <c r="L3441" t="s">
        <v>12912</v>
      </c>
      <c r="M3441" t="s">
        <v>3594</v>
      </c>
      <c r="N3441">
        <v>3</v>
      </c>
      <c r="O3441" t="s">
        <v>18396</v>
      </c>
      <c r="P3441" t="s">
        <v>18395</v>
      </c>
      <c r="Q3441" t="s">
        <v>18394</v>
      </c>
      <c r="R3441" s="7">
        <v>42736</v>
      </c>
      <c r="S3441" s="8">
        <f t="shared" si="432"/>
        <v>2017</v>
      </c>
      <c r="T3441" s="8">
        <v>2017</v>
      </c>
      <c r="U3441" s="8">
        <f t="shared" si="433"/>
        <v>5</v>
      </c>
      <c r="V3441" s="7">
        <v>2017</v>
      </c>
      <c r="W3441" t="s">
        <v>7290</v>
      </c>
      <c r="X3441" s="2">
        <v>0.58699999999999997</v>
      </c>
      <c r="Y3441" s="6">
        <f t="shared" si="430"/>
        <v>1.5669629748271536E-2</v>
      </c>
      <c r="AB3441">
        <v>21100374601</v>
      </c>
      <c r="AC3441">
        <v>21693536</v>
      </c>
      <c r="AD3441" t="s">
        <v>6</v>
      </c>
      <c r="AE3441">
        <v>5</v>
      </c>
      <c r="AG3441">
        <v>7888485</v>
      </c>
      <c r="AH3441" t="s">
        <v>18393</v>
      </c>
      <c r="AI3441" t="s">
        <v>18392</v>
      </c>
      <c r="AJ3441" t="s">
        <v>18391</v>
      </c>
      <c r="AK3441" t="s">
        <v>18390</v>
      </c>
      <c r="AL3441">
        <v>38</v>
      </c>
      <c r="AM3441" s="5">
        <f t="shared" si="434"/>
        <v>7.6</v>
      </c>
      <c r="AN3441" s="4">
        <f t="shared" si="431"/>
        <v>1.1510791366906475E-2</v>
      </c>
      <c r="AO3441" s="3"/>
      <c r="AP3441">
        <v>1</v>
      </c>
      <c r="AR3441" t="s">
        <v>1</v>
      </c>
      <c r="AS3441" t="s">
        <v>18389</v>
      </c>
      <c r="AT3441" s="2">
        <v>3.367</v>
      </c>
      <c r="AU3441" s="1">
        <f t="shared" si="435"/>
        <v>1.4421978233862016</v>
      </c>
      <c r="AV3441" s="1">
        <f t="shared" si="436"/>
        <v>1.3590210557589004</v>
      </c>
      <c r="AW3441" s="1">
        <f t="shared" si="437"/>
        <v>1.2758442881315992</v>
      </c>
    </row>
    <row r="3442" spans="1:49" x14ac:dyDescent="0.2">
      <c r="A3442">
        <v>3440</v>
      </c>
      <c r="B3442" t="s">
        <v>18388</v>
      </c>
      <c r="F3442" t="s">
        <v>18387</v>
      </c>
      <c r="G3442" t="s">
        <v>14</v>
      </c>
      <c r="H3442" t="s">
        <v>13</v>
      </c>
      <c r="I3442" t="s">
        <v>18386</v>
      </c>
      <c r="J3442" t="s">
        <v>18381</v>
      </c>
      <c r="K3442" t="s">
        <v>18385</v>
      </c>
      <c r="L3442" t="s">
        <v>18384</v>
      </c>
      <c r="M3442" t="s">
        <v>68</v>
      </c>
      <c r="N3442">
        <v>2</v>
      </c>
      <c r="O3442" t="s">
        <v>18383</v>
      </c>
      <c r="P3442" t="s">
        <v>18382</v>
      </c>
      <c r="Q3442" t="s">
        <v>18381</v>
      </c>
      <c r="R3442" s="7">
        <v>42736</v>
      </c>
      <c r="S3442" s="8">
        <f t="shared" si="432"/>
        <v>2017</v>
      </c>
      <c r="T3442" s="8">
        <v>2017</v>
      </c>
      <c r="U3442" s="8">
        <f t="shared" si="433"/>
        <v>5</v>
      </c>
      <c r="V3442" s="7">
        <v>2017</v>
      </c>
      <c r="W3442" t="s">
        <v>5376</v>
      </c>
      <c r="X3442" s="2">
        <v>0.17499999999999999</v>
      </c>
      <c r="Y3442" s="6">
        <f t="shared" si="430"/>
        <v>4.6715250527214966E-3</v>
      </c>
      <c r="AA3442">
        <v>9734562</v>
      </c>
      <c r="AB3442">
        <v>21100217234</v>
      </c>
      <c r="AC3442">
        <v>9739769</v>
      </c>
      <c r="AD3442" t="s">
        <v>6</v>
      </c>
      <c r="AE3442">
        <v>12</v>
      </c>
      <c r="AF3442">
        <v>15</v>
      </c>
      <c r="AH3442" t="s">
        <v>18380</v>
      </c>
      <c r="AI3442" t="s">
        <v>18379</v>
      </c>
      <c r="AJ3442" t="s">
        <v>18378</v>
      </c>
      <c r="AK3442" t="s">
        <v>18377</v>
      </c>
      <c r="AL3442">
        <v>0</v>
      </c>
      <c r="AM3442" s="5">
        <f t="shared" si="434"/>
        <v>0</v>
      </c>
      <c r="AN3442" s="4">
        <f t="shared" si="431"/>
        <v>0</v>
      </c>
      <c r="AO3442" s="3"/>
      <c r="AP3442">
        <v>0</v>
      </c>
      <c r="AR3442" t="s">
        <v>1</v>
      </c>
      <c r="AT3442" s="2" t="s">
        <v>0</v>
      </c>
      <c r="AU3442" s="1">
        <f t="shared" si="435"/>
        <v>0.32700675369050475</v>
      </c>
      <c r="AV3442" s="1">
        <f t="shared" si="436"/>
        <v>0.23357625263607484</v>
      </c>
      <c r="AW3442" s="1">
        <f t="shared" si="437"/>
        <v>0.14014575158164488</v>
      </c>
    </row>
    <row r="3443" spans="1:49" x14ac:dyDescent="0.2">
      <c r="A3443">
        <v>3441</v>
      </c>
      <c r="B3443" t="s">
        <v>18376</v>
      </c>
      <c r="C3443" t="s">
        <v>18375</v>
      </c>
      <c r="F3443" t="s">
        <v>18374</v>
      </c>
      <c r="G3443" t="s">
        <v>14</v>
      </c>
      <c r="H3443" t="s">
        <v>13</v>
      </c>
      <c r="I3443" t="s">
        <v>18373</v>
      </c>
      <c r="J3443">
        <v>60005244</v>
      </c>
      <c r="K3443" t="s">
        <v>5975</v>
      </c>
      <c r="L3443" t="s">
        <v>1168</v>
      </c>
      <c r="M3443" t="s">
        <v>9</v>
      </c>
      <c r="N3443">
        <v>4</v>
      </c>
      <c r="O3443" t="s">
        <v>18372</v>
      </c>
      <c r="P3443" t="s">
        <v>18371</v>
      </c>
      <c r="Q3443" t="s">
        <v>18243</v>
      </c>
      <c r="R3443" s="7">
        <v>42736</v>
      </c>
      <c r="S3443" s="8">
        <f t="shared" si="432"/>
        <v>2017</v>
      </c>
      <c r="T3443" s="8">
        <v>2017</v>
      </c>
      <c r="U3443" s="8">
        <f t="shared" si="433"/>
        <v>5</v>
      </c>
      <c r="V3443" s="7">
        <v>2017</v>
      </c>
      <c r="W3443" t="s">
        <v>5854</v>
      </c>
      <c r="X3443" s="2">
        <v>1.3280000000000001</v>
      </c>
      <c r="Y3443" s="6">
        <f t="shared" si="430"/>
        <v>3.5450201542937994E-2</v>
      </c>
      <c r="AA3443">
        <v>15361225</v>
      </c>
      <c r="AB3443">
        <v>18894</v>
      </c>
      <c r="AD3443" t="s">
        <v>6</v>
      </c>
      <c r="AE3443">
        <v>16</v>
      </c>
      <c r="AG3443">
        <v>7859330</v>
      </c>
      <c r="AH3443" t="s">
        <v>18370</v>
      </c>
      <c r="AI3443" t="s">
        <v>18369</v>
      </c>
      <c r="AJ3443" t="s">
        <v>18368</v>
      </c>
      <c r="AK3443" t="s">
        <v>18367</v>
      </c>
      <c r="AL3443">
        <v>20</v>
      </c>
      <c r="AM3443" s="5">
        <f t="shared" si="434"/>
        <v>4</v>
      </c>
      <c r="AN3443" s="4">
        <f t="shared" si="431"/>
        <v>6.0583112457402496E-3</v>
      </c>
      <c r="AO3443" s="3"/>
      <c r="AP3443">
        <v>0</v>
      </c>
      <c r="AR3443">
        <v>61331006</v>
      </c>
      <c r="AS3443" t="s">
        <v>75</v>
      </c>
      <c r="AT3443" s="2">
        <v>3.8340000000000001</v>
      </c>
      <c r="AU3443" s="1">
        <f t="shared" si="435"/>
        <v>2.6632634453778667</v>
      </c>
      <c r="AV3443" s="1">
        <f t="shared" si="436"/>
        <v>2.0754256394339121</v>
      </c>
      <c r="AW3443" s="1">
        <f t="shared" si="437"/>
        <v>1.4875878334899573</v>
      </c>
    </row>
    <row r="3444" spans="1:49" x14ac:dyDescent="0.2">
      <c r="A3444">
        <v>3442</v>
      </c>
      <c r="B3444" t="s">
        <v>18366</v>
      </c>
      <c r="C3444" t="s">
        <v>18365</v>
      </c>
      <c r="F3444" t="s">
        <v>18364</v>
      </c>
      <c r="G3444" t="s">
        <v>14</v>
      </c>
      <c r="H3444" t="s">
        <v>13</v>
      </c>
      <c r="I3444" t="s">
        <v>11522</v>
      </c>
      <c r="J3444" t="s">
        <v>18363</v>
      </c>
      <c r="K3444" t="s">
        <v>18362</v>
      </c>
      <c r="L3444" t="s">
        <v>18361</v>
      </c>
      <c r="M3444" t="s">
        <v>18360</v>
      </c>
      <c r="N3444">
        <v>4</v>
      </c>
      <c r="O3444" t="s">
        <v>18359</v>
      </c>
      <c r="P3444" t="s">
        <v>18358</v>
      </c>
      <c r="Q3444" t="s">
        <v>18357</v>
      </c>
      <c r="R3444" s="7">
        <v>42736</v>
      </c>
      <c r="S3444" s="8">
        <f t="shared" si="432"/>
        <v>2017</v>
      </c>
      <c r="T3444" s="8">
        <v>2017</v>
      </c>
      <c r="U3444" s="8">
        <f t="shared" si="433"/>
        <v>5</v>
      </c>
      <c r="V3444" s="7">
        <v>2017</v>
      </c>
      <c r="W3444" t="s">
        <v>5854</v>
      </c>
      <c r="X3444" s="2">
        <v>1.3280000000000001</v>
      </c>
      <c r="Y3444" s="6">
        <f t="shared" si="430"/>
        <v>3.5450201542937994E-2</v>
      </c>
      <c r="AA3444">
        <v>15361225</v>
      </c>
      <c r="AB3444">
        <v>18894</v>
      </c>
      <c r="AD3444" t="s">
        <v>6</v>
      </c>
      <c r="AE3444">
        <v>16</v>
      </c>
      <c r="AG3444">
        <v>7873319</v>
      </c>
      <c r="AH3444" t="s">
        <v>18356</v>
      </c>
      <c r="AI3444" t="s">
        <v>18355</v>
      </c>
      <c r="AJ3444" t="s">
        <v>18354</v>
      </c>
      <c r="AK3444" t="s">
        <v>18353</v>
      </c>
      <c r="AL3444">
        <v>35</v>
      </c>
      <c r="AM3444" s="5">
        <f t="shared" si="434"/>
        <v>7</v>
      </c>
      <c r="AN3444" s="4">
        <f t="shared" si="431"/>
        <v>1.0602044680045438E-2</v>
      </c>
      <c r="AO3444" s="3"/>
      <c r="AP3444">
        <v>0</v>
      </c>
      <c r="AR3444" t="s">
        <v>1</v>
      </c>
      <c r="AT3444" s="2">
        <v>3.8340000000000001</v>
      </c>
      <c r="AU3444" s="1">
        <f t="shared" si="435"/>
        <v>2.7995754484070225</v>
      </c>
      <c r="AV3444" s="1">
        <f t="shared" si="436"/>
        <v>2.3026123111491712</v>
      </c>
      <c r="AW3444" s="1">
        <f t="shared" si="437"/>
        <v>1.8056491738913203</v>
      </c>
    </row>
    <row r="3445" spans="1:49" x14ac:dyDescent="0.2">
      <c r="A3445">
        <v>3443</v>
      </c>
      <c r="B3445" t="s">
        <v>18352</v>
      </c>
      <c r="C3445" t="s">
        <v>18351</v>
      </c>
      <c r="F3445" t="s">
        <v>18350</v>
      </c>
      <c r="G3445" t="s">
        <v>14</v>
      </c>
      <c r="H3445" t="s">
        <v>13</v>
      </c>
      <c r="I3445" t="s">
        <v>18349</v>
      </c>
      <c r="J3445">
        <v>60006793</v>
      </c>
      <c r="K3445" t="s">
        <v>15629</v>
      </c>
      <c r="L3445" t="s">
        <v>15628</v>
      </c>
      <c r="M3445" t="s">
        <v>2996</v>
      </c>
      <c r="N3445">
        <v>7</v>
      </c>
      <c r="O3445" t="s">
        <v>18348</v>
      </c>
      <c r="P3445" t="s">
        <v>18347</v>
      </c>
      <c r="Q3445" t="s">
        <v>18346</v>
      </c>
      <c r="R3445" s="7">
        <v>42736</v>
      </c>
      <c r="S3445" s="8">
        <f t="shared" si="432"/>
        <v>2017</v>
      </c>
      <c r="T3445" s="8">
        <v>2017</v>
      </c>
      <c r="U3445" s="8">
        <f t="shared" si="433"/>
        <v>5</v>
      </c>
      <c r="V3445" s="7">
        <v>2017</v>
      </c>
      <c r="W3445" t="s">
        <v>5854</v>
      </c>
      <c r="X3445" s="2">
        <v>1.3280000000000001</v>
      </c>
      <c r="Y3445" s="6">
        <f t="shared" si="430"/>
        <v>3.5450201542937994E-2</v>
      </c>
      <c r="AA3445">
        <v>15361225</v>
      </c>
      <c r="AB3445">
        <v>18894</v>
      </c>
      <c r="AD3445" t="s">
        <v>6</v>
      </c>
      <c r="AE3445">
        <v>16</v>
      </c>
      <c r="AG3445">
        <v>7872482</v>
      </c>
      <c r="AH3445" t="s">
        <v>18345</v>
      </c>
      <c r="AI3445" t="s">
        <v>18344</v>
      </c>
      <c r="AJ3445" t="s">
        <v>18343</v>
      </c>
      <c r="AK3445" t="s">
        <v>18342</v>
      </c>
      <c r="AL3445">
        <v>17</v>
      </c>
      <c r="AM3445" s="5">
        <f t="shared" si="434"/>
        <v>3.4</v>
      </c>
      <c r="AN3445" s="4">
        <f t="shared" si="431"/>
        <v>5.1495645588792126E-3</v>
      </c>
      <c r="AO3445" s="3"/>
      <c r="AP3445">
        <v>0</v>
      </c>
      <c r="AQ3445" t="s">
        <v>18341</v>
      </c>
      <c r="AR3445" t="s">
        <v>18340</v>
      </c>
      <c r="AS3445" t="s">
        <v>18339</v>
      </c>
      <c r="AT3445" s="2">
        <v>3.8340000000000001</v>
      </c>
      <c r="AU3445" s="1">
        <f t="shared" si="435"/>
        <v>2.6360010447720361</v>
      </c>
      <c r="AV3445" s="1">
        <f t="shared" si="436"/>
        <v>2.02998830509086</v>
      </c>
      <c r="AW3445" s="1">
        <f t="shared" si="437"/>
        <v>1.4239755654096846</v>
      </c>
    </row>
    <row r="3446" spans="1:49" x14ac:dyDescent="0.2">
      <c r="A3446">
        <v>3444</v>
      </c>
      <c r="B3446" t="s">
        <v>18338</v>
      </c>
      <c r="C3446" t="s">
        <v>18337</v>
      </c>
      <c r="F3446" t="s">
        <v>18336</v>
      </c>
      <c r="G3446" t="s">
        <v>14</v>
      </c>
      <c r="H3446" t="s">
        <v>13</v>
      </c>
      <c r="I3446" t="s">
        <v>18335</v>
      </c>
      <c r="J3446" t="s">
        <v>18334</v>
      </c>
      <c r="K3446" t="s">
        <v>18333</v>
      </c>
      <c r="L3446" t="s">
        <v>12210</v>
      </c>
      <c r="M3446" t="s">
        <v>12209</v>
      </c>
      <c r="N3446">
        <v>4</v>
      </c>
      <c r="O3446" t="s">
        <v>18332</v>
      </c>
      <c r="P3446" t="s">
        <v>18331</v>
      </c>
      <c r="Q3446" t="s">
        <v>18330</v>
      </c>
      <c r="R3446" s="7">
        <v>42736</v>
      </c>
      <c r="S3446" s="8">
        <f t="shared" si="432"/>
        <v>2017</v>
      </c>
      <c r="T3446" s="8">
        <v>2017</v>
      </c>
      <c r="U3446" s="8">
        <f t="shared" si="433"/>
        <v>5</v>
      </c>
      <c r="V3446" s="7">
        <v>2017</v>
      </c>
      <c r="W3446" t="s">
        <v>7290</v>
      </c>
      <c r="X3446" s="2">
        <v>0.58699999999999997</v>
      </c>
      <c r="Y3446" s="6">
        <f t="shared" si="430"/>
        <v>1.5669629748271536E-2</v>
      </c>
      <c r="AB3446">
        <v>21100374601</v>
      </c>
      <c r="AC3446">
        <v>21693536</v>
      </c>
      <c r="AD3446" t="s">
        <v>6</v>
      </c>
      <c r="AE3446">
        <v>5</v>
      </c>
      <c r="AG3446">
        <v>7902205</v>
      </c>
      <c r="AH3446" t="s">
        <v>18329</v>
      </c>
      <c r="AI3446" t="s">
        <v>18328</v>
      </c>
      <c r="AJ3446" t="s">
        <v>18327</v>
      </c>
      <c r="AK3446" t="s">
        <v>18326</v>
      </c>
      <c r="AL3446">
        <v>8</v>
      </c>
      <c r="AM3446" s="5">
        <f t="shared" si="434"/>
        <v>1.6</v>
      </c>
      <c r="AN3446" s="4">
        <f t="shared" si="431"/>
        <v>2.4233244982961003E-3</v>
      </c>
      <c r="AO3446" s="3"/>
      <c r="AP3446">
        <v>1</v>
      </c>
      <c r="AR3446" t="s">
        <v>1</v>
      </c>
      <c r="AT3446" s="2">
        <v>3.367</v>
      </c>
      <c r="AU3446" s="1">
        <f t="shared" si="435"/>
        <v>1.1695738173278905</v>
      </c>
      <c r="AV3446" s="1">
        <f t="shared" si="436"/>
        <v>0.90464771232838181</v>
      </c>
      <c r="AW3446" s="1">
        <f t="shared" si="437"/>
        <v>0.63972160732887307</v>
      </c>
    </row>
    <row r="3447" spans="1:49" x14ac:dyDescent="0.2">
      <c r="A3447">
        <v>3445</v>
      </c>
      <c r="B3447" t="s">
        <v>18325</v>
      </c>
      <c r="C3447" t="s">
        <v>18324</v>
      </c>
      <c r="F3447" t="s">
        <v>18323</v>
      </c>
      <c r="G3447" t="s">
        <v>14</v>
      </c>
      <c r="H3447" t="s">
        <v>13</v>
      </c>
      <c r="I3447" t="s">
        <v>2326</v>
      </c>
      <c r="J3447" t="s">
        <v>18322</v>
      </c>
      <c r="K3447" t="s">
        <v>18321</v>
      </c>
      <c r="L3447" t="s">
        <v>10227</v>
      </c>
      <c r="M3447" t="s">
        <v>85</v>
      </c>
      <c r="N3447">
        <v>6</v>
      </c>
      <c r="O3447" t="s">
        <v>18320</v>
      </c>
      <c r="P3447" t="s">
        <v>18319</v>
      </c>
      <c r="Q3447" t="s">
        <v>18318</v>
      </c>
      <c r="R3447" s="7">
        <v>42736</v>
      </c>
      <c r="S3447" s="8">
        <f t="shared" si="432"/>
        <v>2017</v>
      </c>
      <c r="T3447" s="8">
        <v>2017</v>
      </c>
      <c r="U3447" s="8">
        <f t="shared" si="433"/>
        <v>5</v>
      </c>
      <c r="V3447" s="7">
        <v>2017</v>
      </c>
      <c r="W3447" t="s">
        <v>5854</v>
      </c>
      <c r="X3447" s="2">
        <v>1.3280000000000001</v>
      </c>
      <c r="Y3447" s="6">
        <f t="shared" si="430"/>
        <v>3.5450201542937994E-2</v>
      </c>
      <c r="AA3447">
        <v>15361225</v>
      </c>
      <c r="AB3447">
        <v>18894</v>
      </c>
      <c r="AD3447" t="s">
        <v>6</v>
      </c>
      <c r="AE3447">
        <v>16</v>
      </c>
      <c r="AG3447">
        <v>7879271</v>
      </c>
      <c r="AH3447" t="s">
        <v>18317</v>
      </c>
      <c r="AI3447" t="s">
        <v>18316</v>
      </c>
      <c r="AJ3447" t="s">
        <v>18315</v>
      </c>
      <c r="AK3447" t="s">
        <v>18314</v>
      </c>
      <c r="AL3447">
        <v>22</v>
      </c>
      <c r="AM3447" s="5">
        <f t="shared" si="434"/>
        <v>4.4000000000000004</v>
      </c>
      <c r="AN3447" s="4">
        <f t="shared" si="431"/>
        <v>6.6641423703142754E-3</v>
      </c>
      <c r="AO3447" s="3"/>
      <c r="AP3447">
        <v>0</v>
      </c>
      <c r="AR3447" t="s">
        <v>18313</v>
      </c>
      <c r="AS3447" t="s">
        <v>18312</v>
      </c>
      <c r="AT3447" s="2">
        <v>3.8340000000000001</v>
      </c>
      <c r="AU3447" s="1">
        <f t="shared" si="435"/>
        <v>2.6814383791150878</v>
      </c>
      <c r="AV3447" s="1">
        <f t="shared" si="436"/>
        <v>2.1057171956626135</v>
      </c>
      <c r="AW3447" s="1">
        <f t="shared" si="437"/>
        <v>1.529996012210139</v>
      </c>
    </row>
    <row r="3448" spans="1:49" x14ac:dyDescent="0.2">
      <c r="A3448">
        <v>3446</v>
      </c>
      <c r="B3448" t="s">
        <v>18311</v>
      </c>
      <c r="C3448" t="s">
        <v>18310</v>
      </c>
      <c r="F3448" t="s">
        <v>18309</v>
      </c>
      <c r="G3448" t="s">
        <v>14</v>
      </c>
      <c r="H3448" t="s">
        <v>13</v>
      </c>
      <c r="I3448" t="s">
        <v>18308</v>
      </c>
      <c r="J3448" t="s">
        <v>18307</v>
      </c>
      <c r="K3448" t="s">
        <v>18306</v>
      </c>
      <c r="L3448" t="s">
        <v>18305</v>
      </c>
      <c r="M3448" t="s">
        <v>18304</v>
      </c>
      <c r="N3448">
        <v>5</v>
      </c>
      <c r="O3448" t="s">
        <v>18303</v>
      </c>
      <c r="P3448" t="s">
        <v>18302</v>
      </c>
      <c r="Q3448" t="s">
        <v>18301</v>
      </c>
      <c r="R3448" s="7">
        <v>42736</v>
      </c>
      <c r="S3448" s="8">
        <f t="shared" si="432"/>
        <v>2017</v>
      </c>
      <c r="T3448" s="8">
        <v>2017</v>
      </c>
      <c r="U3448" s="8">
        <f t="shared" si="433"/>
        <v>5</v>
      </c>
      <c r="V3448" s="7">
        <v>2017</v>
      </c>
      <c r="W3448" t="s">
        <v>11732</v>
      </c>
      <c r="X3448" s="2">
        <v>2.823</v>
      </c>
      <c r="Y3448" s="6">
        <f t="shared" si="430"/>
        <v>7.5358372707615917E-2</v>
      </c>
      <c r="AA3448">
        <v>1636804</v>
      </c>
      <c r="AB3448">
        <v>17249</v>
      </c>
      <c r="AD3448" t="s">
        <v>6</v>
      </c>
      <c r="AE3448">
        <v>55</v>
      </c>
      <c r="AF3448">
        <v>4</v>
      </c>
      <c r="AG3448">
        <v>7901495</v>
      </c>
      <c r="AH3448" t="s">
        <v>18300</v>
      </c>
      <c r="AI3448" t="s">
        <v>18299</v>
      </c>
      <c r="AK3448" t="s">
        <v>18298</v>
      </c>
      <c r="AL3448">
        <v>7</v>
      </c>
      <c r="AM3448" s="5">
        <f t="shared" si="434"/>
        <v>1.4</v>
      </c>
      <c r="AN3448" s="4">
        <f t="shared" si="431"/>
        <v>2.1204089360090874E-3</v>
      </c>
      <c r="AO3448" s="3"/>
      <c r="AP3448">
        <v>0</v>
      </c>
      <c r="AR3448" t="s">
        <v>1</v>
      </c>
      <c r="AT3448" s="2">
        <v>9.6189999999999998</v>
      </c>
      <c r="AU3448" s="1">
        <f t="shared" si="435"/>
        <v>5.3386983576133868</v>
      </c>
      <c r="AV3448" s="1">
        <f t="shared" si="436"/>
        <v>3.8739390821812507</v>
      </c>
      <c r="AW3448" s="1">
        <f t="shared" si="437"/>
        <v>2.4091798067491137</v>
      </c>
    </row>
    <row r="3449" spans="1:49" x14ac:dyDescent="0.2">
      <c r="A3449">
        <v>3447</v>
      </c>
      <c r="B3449" t="s">
        <v>18297</v>
      </c>
      <c r="C3449" t="s">
        <v>18296</v>
      </c>
      <c r="F3449" t="s">
        <v>18295</v>
      </c>
      <c r="G3449" t="s">
        <v>14</v>
      </c>
      <c r="H3449" t="s">
        <v>13</v>
      </c>
      <c r="I3449" t="s">
        <v>12332</v>
      </c>
      <c r="J3449">
        <v>60019702</v>
      </c>
      <c r="K3449" t="s">
        <v>12331</v>
      </c>
      <c r="L3449" t="s">
        <v>12330</v>
      </c>
      <c r="M3449" t="s">
        <v>3014</v>
      </c>
      <c r="N3449">
        <v>2</v>
      </c>
      <c r="O3449" t="s">
        <v>18294</v>
      </c>
      <c r="P3449" t="s">
        <v>12328</v>
      </c>
      <c r="Q3449" t="s">
        <v>12327</v>
      </c>
      <c r="R3449" s="7">
        <v>42736</v>
      </c>
      <c r="S3449" s="8">
        <f t="shared" si="432"/>
        <v>2017</v>
      </c>
      <c r="T3449" s="8">
        <v>2017</v>
      </c>
      <c r="U3449" s="8">
        <f t="shared" si="433"/>
        <v>5</v>
      </c>
      <c r="V3449" s="7">
        <v>2017</v>
      </c>
      <c r="W3449" t="s">
        <v>5854</v>
      </c>
      <c r="X3449" s="2">
        <v>1.3280000000000001</v>
      </c>
      <c r="Y3449" s="6">
        <f t="shared" si="430"/>
        <v>3.5450201542937994E-2</v>
      </c>
      <c r="AA3449">
        <v>15361225</v>
      </c>
      <c r="AB3449">
        <v>18894</v>
      </c>
      <c r="AD3449" t="s">
        <v>6</v>
      </c>
      <c r="AE3449">
        <v>16</v>
      </c>
      <c r="AG3449">
        <v>7809072</v>
      </c>
      <c r="AH3449" t="s">
        <v>18293</v>
      </c>
      <c r="AI3449" t="s">
        <v>18292</v>
      </c>
      <c r="AJ3449" t="s">
        <v>18291</v>
      </c>
      <c r="AK3449" t="s">
        <v>18290</v>
      </c>
      <c r="AL3449">
        <v>36</v>
      </c>
      <c r="AM3449" s="5">
        <f t="shared" si="434"/>
        <v>7.2</v>
      </c>
      <c r="AN3449" s="4">
        <f t="shared" si="431"/>
        <v>1.0904960242332449E-2</v>
      </c>
      <c r="AO3449" s="3"/>
      <c r="AP3449">
        <v>0</v>
      </c>
      <c r="AR3449" t="s">
        <v>1</v>
      </c>
      <c r="AT3449" s="2">
        <v>3.8340000000000001</v>
      </c>
      <c r="AU3449" s="1">
        <f t="shared" si="435"/>
        <v>2.8086629152756331</v>
      </c>
      <c r="AV3449" s="1">
        <f t="shared" si="436"/>
        <v>2.3177580892635223</v>
      </c>
      <c r="AW3449" s="1">
        <f t="shared" si="437"/>
        <v>1.8268532632514112</v>
      </c>
    </row>
    <row r="3450" spans="1:49" x14ac:dyDescent="0.2">
      <c r="A3450">
        <v>3448</v>
      </c>
      <c r="B3450" t="s">
        <v>18289</v>
      </c>
      <c r="C3450" t="s">
        <v>18288</v>
      </c>
      <c r="F3450" t="s">
        <v>18287</v>
      </c>
      <c r="G3450" t="s">
        <v>14</v>
      </c>
      <c r="H3450" t="s">
        <v>13</v>
      </c>
      <c r="I3450" t="s">
        <v>18286</v>
      </c>
      <c r="J3450">
        <v>60026263</v>
      </c>
      <c r="K3450" t="s">
        <v>10100</v>
      </c>
      <c r="L3450" t="s">
        <v>3194</v>
      </c>
      <c r="M3450" t="s">
        <v>3193</v>
      </c>
      <c r="N3450">
        <v>2</v>
      </c>
      <c r="O3450" t="s">
        <v>18285</v>
      </c>
      <c r="P3450" t="s">
        <v>18284</v>
      </c>
      <c r="Q3450" t="s">
        <v>18283</v>
      </c>
      <c r="R3450" s="7">
        <v>42736</v>
      </c>
      <c r="S3450" s="8">
        <f t="shared" si="432"/>
        <v>2017</v>
      </c>
      <c r="T3450" s="8">
        <v>2017</v>
      </c>
      <c r="U3450" s="8">
        <f t="shared" si="433"/>
        <v>5</v>
      </c>
      <c r="V3450" s="7">
        <v>2017</v>
      </c>
      <c r="W3450" t="s">
        <v>7290</v>
      </c>
      <c r="X3450" s="2">
        <v>0.58699999999999997</v>
      </c>
      <c r="Y3450" s="6">
        <f t="shared" si="430"/>
        <v>1.5669629748271536E-2</v>
      </c>
      <c r="AB3450">
        <v>21100374601</v>
      </c>
      <c r="AC3450">
        <v>21693536</v>
      </c>
      <c r="AD3450" t="s">
        <v>6</v>
      </c>
      <c r="AE3450">
        <v>5</v>
      </c>
      <c r="AG3450">
        <v>7895219</v>
      </c>
      <c r="AH3450" t="s">
        <v>18282</v>
      </c>
      <c r="AI3450" t="s">
        <v>18281</v>
      </c>
      <c r="AJ3450" t="s">
        <v>18280</v>
      </c>
      <c r="AK3450" t="s">
        <v>18279</v>
      </c>
      <c r="AL3450">
        <v>8</v>
      </c>
      <c r="AM3450" s="5">
        <f t="shared" si="434"/>
        <v>1.6</v>
      </c>
      <c r="AN3450" s="4">
        <f t="shared" si="431"/>
        <v>2.4233244982961003E-3</v>
      </c>
      <c r="AO3450" s="3"/>
      <c r="AP3450">
        <v>1</v>
      </c>
      <c r="AR3450" t="s">
        <v>18278</v>
      </c>
      <c r="AS3450" t="s">
        <v>942</v>
      </c>
      <c r="AT3450" s="2">
        <v>3.367</v>
      </c>
      <c r="AU3450" s="1">
        <f t="shared" si="435"/>
        <v>1.1695738173278905</v>
      </c>
      <c r="AV3450" s="1">
        <f t="shared" si="436"/>
        <v>0.90464771232838181</v>
      </c>
      <c r="AW3450" s="1">
        <f t="shared" si="437"/>
        <v>0.63972160732887307</v>
      </c>
    </row>
    <row r="3451" spans="1:49" x14ac:dyDescent="0.2">
      <c r="A3451">
        <v>3449</v>
      </c>
      <c r="B3451" t="s">
        <v>18277</v>
      </c>
      <c r="C3451" t="s">
        <v>18276</v>
      </c>
      <c r="F3451" t="s">
        <v>18275</v>
      </c>
      <c r="G3451" t="s">
        <v>14</v>
      </c>
      <c r="H3451" t="s">
        <v>13</v>
      </c>
      <c r="I3451" t="s">
        <v>18274</v>
      </c>
      <c r="J3451" t="s">
        <v>18273</v>
      </c>
      <c r="K3451" t="s">
        <v>18272</v>
      </c>
      <c r="L3451" t="s">
        <v>18271</v>
      </c>
      <c r="M3451" t="s">
        <v>18270</v>
      </c>
      <c r="N3451">
        <v>5</v>
      </c>
      <c r="O3451" t="s">
        <v>18269</v>
      </c>
      <c r="P3451" t="s">
        <v>18268</v>
      </c>
      <c r="Q3451" t="s">
        <v>18267</v>
      </c>
      <c r="R3451" s="7">
        <v>42736</v>
      </c>
      <c r="S3451" s="8">
        <f t="shared" si="432"/>
        <v>2017</v>
      </c>
      <c r="T3451" s="8">
        <v>2017</v>
      </c>
      <c r="U3451" s="8">
        <f t="shared" si="433"/>
        <v>5</v>
      </c>
      <c r="V3451" s="7">
        <v>2017</v>
      </c>
      <c r="W3451" t="s">
        <v>7290</v>
      </c>
      <c r="X3451" s="2">
        <v>0.58699999999999997</v>
      </c>
      <c r="Y3451" s="6">
        <f t="shared" si="430"/>
        <v>1.5669629748271536E-2</v>
      </c>
      <c r="AB3451">
        <v>21100374601</v>
      </c>
      <c r="AC3451">
        <v>21693536</v>
      </c>
      <c r="AD3451" t="s">
        <v>6</v>
      </c>
      <c r="AE3451">
        <v>5</v>
      </c>
      <c r="AG3451">
        <v>7883830</v>
      </c>
      <c r="AH3451" t="s">
        <v>18266</v>
      </c>
      <c r="AI3451" t="s">
        <v>18265</v>
      </c>
      <c r="AJ3451" t="s">
        <v>18264</v>
      </c>
      <c r="AK3451" t="s">
        <v>18263</v>
      </c>
      <c r="AL3451">
        <v>25</v>
      </c>
      <c r="AM3451" s="5">
        <f t="shared" si="434"/>
        <v>5</v>
      </c>
      <c r="AN3451" s="4">
        <f t="shared" si="431"/>
        <v>7.5728890571753124E-3</v>
      </c>
      <c r="AO3451" s="3"/>
      <c r="AP3451">
        <v>1</v>
      </c>
      <c r="AR3451" t="s">
        <v>1</v>
      </c>
      <c r="AT3451" s="2">
        <v>3.367</v>
      </c>
      <c r="AU3451" s="1">
        <f t="shared" si="435"/>
        <v>1.3240607540942668</v>
      </c>
      <c r="AV3451" s="1">
        <f t="shared" si="436"/>
        <v>1.1621259402723425</v>
      </c>
      <c r="AW3451" s="1">
        <f t="shared" si="437"/>
        <v>1.0001911264504177</v>
      </c>
    </row>
    <row r="3452" spans="1:49" x14ac:dyDescent="0.2">
      <c r="A3452">
        <v>3450</v>
      </c>
      <c r="B3452" t="s">
        <v>18262</v>
      </c>
      <c r="C3452" t="s">
        <v>18261</v>
      </c>
      <c r="F3452" t="s">
        <v>18260</v>
      </c>
      <c r="G3452" t="s">
        <v>14</v>
      </c>
      <c r="H3452" t="s">
        <v>13</v>
      </c>
      <c r="I3452" t="s">
        <v>10958</v>
      </c>
      <c r="J3452" t="s">
        <v>18259</v>
      </c>
      <c r="K3452" t="s">
        <v>18258</v>
      </c>
      <c r="L3452" t="s">
        <v>18257</v>
      </c>
      <c r="M3452" t="s">
        <v>1245</v>
      </c>
      <c r="N3452">
        <v>8</v>
      </c>
      <c r="O3452" t="s">
        <v>18256</v>
      </c>
      <c r="P3452" t="s">
        <v>18255</v>
      </c>
      <c r="Q3452" t="s">
        <v>18254</v>
      </c>
      <c r="R3452" s="7">
        <v>42736</v>
      </c>
      <c r="S3452" s="8">
        <f t="shared" si="432"/>
        <v>2017</v>
      </c>
      <c r="T3452" s="8">
        <v>2017</v>
      </c>
      <c r="U3452" s="8">
        <f t="shared" si="433"/>
        <v>5</v>
      </c>
      <c r="V3452" s="7">
        <v>2017</v>
      </c>
      <c r="W3452" t="s">
        <v>7290</v>
      </c>
      <c r="X3452" s="2">
        <v>0.58699999999999997</v>
      </c>
      <c r="Y3452" s="6">
        <f t="shared" si="430"/>
        <v>1.5669629748271536E-2</v>
      </c>
      <c r="AB3452">
        <v>21100374601</v>
      </c>
      <c r="AC3452">
        <v>21693536</v>
      </c>
      <c r="AD3452" t="s">
        <v>6</v>
      </c>
      <c r="AE3452">
        <v>5</v>
      </c>
      <c r="AG3452">
        <v>7898806</v>
      </c>
      <c r="AH3452" t="s">
        <v>18253</v>
      </c>
      <c r="AI3452" t="s">
        <v>18252</v>
      </c>
      <c r="AJ3452" t="s">
        <v>18251</v>
      </c>
      <c r="AK3452" t="s">
        <v>18250</v>
      </c>
      <c r="AL3452">
        <v>21</v>
      </c>
      <c r="AM3452" s="5">
        <f t="shared" si="434"/>
        <v>4.2</v>
      </c>
      <c r="AN3452" s="4">
        <f t="shared" si="431"/>
        <v>6.3612268080272625E-3</v>
      </c>
      <c r="AO3452" s="3"/>
      <c r="AP3452">
        <v>1</v>
      </c>
      <c r="AR3452" t="s">
        <v>10948</v>
      </c>
      <c r="AS3452" t="s">
        <v>18249</v>
      </c>
      <c r="AT3452" s="2">
        <v>3.367</v>
      </c>
      <c r="AU3452" s="1">
        <f t="shared" si="435"/>
        <v>1.2877108866198252</v>
      </c>
      <c r="AV3452" s="1">
        <f t="shared" si="436"/>
        <v>1.10154282781494</v>
      </c>
      <c r="AW3452" s="1">
        <f t="shared" si="437"/>
        <v>0.91537476901005432</v>
      </c>
    </row>
    <row r="3453" spans="1:49" x14ac:dyDescent="0.2">
      <c r="A3453">
        <v>3451</v>
      </c>
      <c r="B3453" t="s">
        <v>18248</v>
      </c>
      <c r="C3453" t="s">
        <v>18247</v>
      </c>
      <c r="F3453" t="s">
        <v>18246</v>
      </c>
      <c r="G3453" t="s">
        <v>14</v>
      </c>
      <c r="H3453" t="s">
        <v>13</v>
      </c>
      <c r="I3453" t="s">
        <v>4129</v>
      </c>
      <c r="J3453">
        <v>60005244</v>
      </c>
      <c r="K3453" t="s">
        <v>5975</v>
      </c>
      <c r="L3453" t="s">
        <v>1168</v>
      </c>
      <c r="M3453" t="s">
        <v>9</v>
      </c>
      <c r="N3453">
        <v>4</v>
      </c>
      <c r="O3453" t="s">
        <v>18245</v>
      </c>
      <c r="P3453" t="s">
        <v>18244</v>
      </c>
      <c r="Q3453" t="s">
        <v>18243</v>
      </c>
      <c r="R3453" s="7">
        <v>42736</v>
      </c>
      <c r="S3453" s="8">
        <f t="shared" si="432"/>
        <v>2017</v>
      </c>
      <c r="T3453" s="8">
        <v>2017</v>
      </c>
      <c r="U3453" s="8">
        <f t="shared" si="433"/>
        <v>5</v>
      </c>
      <c r="V3453" s="7">
        <v>2017</v>
      </c>
      <c r="W3453" t="s">
        <v>7290</v>
      </c>
      <c r="X3453" s="2">
        <v>0.58699999999999997</v>
      </c>
      <c r="Y3453" s="6">
        <f t="shared" si="430"/>
        <v>1.5669629748271536E-2</v>
      </c>
      <c r="AB3453">
        <v>21100374601</v>
      </c>
      <c r="AC3453">
        <v>21693536</v>
      </c>
      <c r="AD3453" t="s">
        <v>6</v>
      </c>
      <c r="AE3453">
        <v>5</v>
      </c>
      <c r="AG3453">
        <v>7898403</v>
      </c>
      <c r="AH3453" t="s">
        <v>18242</v>
      </c>
      <c r="AI3453" t="s">
        <v>18241</v>
      </c>
      <c r="AJ3453" t="s">
        <v>18240</v>
      </c>
      <c r="AK3453" t="s">
        <v>18239</v>
      </c>
      <c r="AL3453">
        <v>18</v>
      </c>
      <c r="AM3453" s="5">
        <f t="shared" si="434"/>
        <v>3.6</v>
      </c>
      <c r="AN3453" s="4">
        <f t="shared" si="431"/>
        <v>5.4524801211662246E-3</v>
      </c>
      <c r="AO3453" s="3"/>
      <c r="AP3453">
        <v>1</v>
      </c>
      <c r="AR3453">
        <v>61271205</v>
      </c>
      <c r="AS3453" t="s">
        <v>75</v>
      </c>
      <c r="AT3453" s="2">
        <v>3.367</v>
      </c>
      <c r="AU3453" s="1">
        <f t="shared" si="435"/>
        <v>1.2604484860139942</v>
      </c>
      <c r="AV3453" s="1">
        <f t="shared" si="436"/>
        <v>1.0561054934718881</v>
      </c>
      <c r="AW3453" s="1">
        <f t="shared" si="437"/>
        <v>0.85176250092978167</v>
      </c>
    </row>
    <row r="3454" spans="1:49" x14ac:dyDescent="0.2">
      <c r="A3454">
        <v>3452</v>
      </c>
      <c r="B3454" t="s">
        <v>18238</v>
      </c>
      <c r="C3454" t="s">
        <v>18237</v>
      </c>
      <c r="F3454" t="s">
        <v>18236</v>
      </c>
      <c r="G3454" t="s">
        <v>14</v>
      </c>
      <c r="H3454" t="s">
        <v>13</v>
      </c>
      <c r="I3454" t="s">
        <v>18235</v>
      </c>
      <c r="J3454" t="s">
        <v>18234</v>
      </c>
      <c r="K3454" t="s">
        <v>18233</v>
      </c>
      <c r="L3454" t="s">
        <v>18232</v>
      </c>
      <c r="M3454" t="s">
        <v>18231</v>
      </c>
      <c r="N3454">
        <v>3</v>
      </c>
      <c r="O3454" t="s">
        <v>18230</v>
      </c>
      <c r="P3454" t="s">
        <v>18229</v>
      </c>
      <c r="Q3454" t="s">
        <v>18228</v>
      </c>
      <c r="R3454" s="7">
        <v>42736</v>
      </c>
      <c r="S3454" s="8">
        <f t="shared" si="432"/>
        <v>2017</v>
      </c>
      <c r="T3454" s="8">
        <v>2017</v>
      </c>
      <c r="U3454" s="8">
        <f t="shared" si="433"/>
        <v>5</v>
      </c>
      <c r="V3454" s="7">
        <v>2017</v>
      </c>
      <c r="W3454" t="s">
        <v>7290</v>
      </c>
      <c r="X3454" s="2">
        <v>0.58699999999999997</v>
      </c>
      <c r="Y3454" s="6">
        <f t="shared" si="430"/>
        <v>1.5669629748271536E-2</v>
      </c>
      <c r="AB3454">
        <v>21100374601</v>
      </c>
      <c r="AC3454">
        <v>21693536</v>
      </c>
      <c r="AD3454" t="s">
        <v>6</v>
      </c>
      <c r="AE3454">
        <v>5</v>
      </c>
      <c r="AG3454">
        <v>7885539</v>
      </c>
      <c r="AH3454" t="s">
        <v>18227</v>
      </c>
      <c r="AI3454" t="s">
        <v>18226</v>
      </c>
      <c r="AJ3454" t="s">
        <v>18225</v>
      </c>
      <c r="AK3454" t="s">
        <v>18224</v>
      </c>
      <c r="AL3454">
        <v>2</v>
      </c>
      <c r="AM3454" s="5">
        <f t="shared" si="434"/>
        <v>0.4</v>
      </c>
      <c r="AN3454" s="4">
        <f t="shared" si="431"/>
        <v>6.0583112457402507E-4</v>
      </c>
      <c r="AO3454" s="3"/>
      <c r="AP3454">
        <v>1</v>
      </c>
      <c r="AR3454" t="s">
        <v>1</v>
      </c>
      <c r="AT3454" s="2">
        <v>3.367</v>
      </c>
      <c r="AU3454" s="1">
        <f t="shared" si="435"/>
        <v>1.1150490161162281</v>
      </c>
      <c r="AV3454" s="1">
        <f t="shared" si="436"/>
        <v>0.81377304364227809</v>
      </c>
      <c r="AW3454" s="1">
        <f t="shared" si="437"/>
        <v>0.51249707116832777</v>
      </c>
    </row>
    <row r="3455" spans="1:49" x14ac:dyDescent="0.2">
      <c r="A3455">
        <v>3453</v>
      </c>
      <c r="B3455" t="s">
        <v>18223</v>
      </c>
      <c r="C3455" t="s">
        <v>18222</v>
      </c>
      <c r="F3455" t="s">
        <v>18221</v>
      </c>
      <c r="G3455" t="s">
        <v>14</v>
      </c>
      <c r="H3455" t="s">
        <v>13</v>
      </c>
      <c r="I3455" t="s">
        <v>18220</v>
      </c>
      <c r="J3455" t="s">
        <v>18219</v>
      </c>
      <c r="K3455" t="s">
        <v>18218</v>
      </c>
      <c r="L3455" t="s">
        <v>18217</v>
      </c>
      <c r="M3455" t="s">
        <v>7939</v>
      </c>
      <c r="N3455">
        <v>5</v>
      </c>
      <c r="O3455" t="s">
        <v>18216</v>
      </c>
      <c r="P3455" t="s">
        <v>18215</v>
      </c>
      <c r="Q3455" t="s">
        <v>18214</v>
      </c>
      <c r="R3455" s="7">
        <v>42736</v>
      </c>
      <c r="S3455" s="8">
        <f t="shared" si="432"/>
        <v>2017</v>
      </c>
      <c r="T3455" s="8">
        <v>2017</v>
      </c>
      <c r="U3455" s="8">
        <f t="shared" si="433"/>
        <v>5</v>
      </c>
      <c r="V3455" s="7">
        <v>2017</v>
      </c>
      <c r="W3455" t="s">
        <v>7290</v>
      </c>
      <c r="X3455" s="2">
        <v>0.58699999999999997</v>
      </c>
      <c r="Y3455" s="6">
        <f t="shared" si="430"/>
        <v>1.5669629748271536E-2</v>
      </c>
      <c r="AB3455">
        <v>21100374601</v>
      </c>
      <c r="AC3455">
        <v>21693536</v>
      </c>
      <c r="AD3455" t="s">
        <v>6</v>
      </c>
      <c r="AE3455">
        <v>5</v>
      </c>
      <c r="AG3455">
        <v>7944558</v>
      </c>
      <c r="AH3455" t="s">
        <v>18213</v>
      </c>
      <c r="AI3455" t="s">
        <v>18212</v>
      </c>
      <c r="AJ3455" t="s">
        <v>18211</v>
      </c>
      <c r="AK3455" t="s">
        <v>18210</v>
      </c>
      <c r="AL3455">
        <v>42</v>
      </c>
      <c r="AM3455" s="5">
        <f t="shared" si="434"/>
        <v>8.4</v>
      </c>
      <c r="AN3455" s="4">
        <f t="shared" si="431"/>
        <v>1.2722453616054525E-2</v>
      </c>
      <c r="AO3455" s="3"/>
      <c r="AP3455">
        <v>1</v>
      </c>
      <c r="AQ3455" t="s">
        <v>76</v>
      </c>
      <c r="AR3455">
        <v>61671051</v>
      </c>
      <c r="AS3455" t="s">
        <v>75</v>
      </c>
      <c r="AT3455" s="2">
        <v>3.367</v>
      </c>
      <c r="AU3455" s="1">
        <f t="shared" si="435"/>
        <v>1.4785476908606432</v>
      </c>
      <c r="AV3455" s="1">
        <f t="shared" si="436"/>
        <v>1.419604168216303</v>
      </c>
      <c r="AW3455" s="1">
        <f t="shared" si="437"/>
        <v>1.3606606455719628</v>
      </c>
    </row>
    <row r="3456" spans="1:49" x14ac:dyDescent="0.2">
      <c r="A3456">
        <v>3454</v>
      </c>
      <c r="B3456" t="s">
        <v>18209</v>
      </c>
      <c r="C3456" t="s">
        <v>18208</v>
      </c>
      <c r="F3456" t="s">
        <v>18207</v>
      </c>
      <c r="G3456" t="s">
        <v>14</v>
      </c>
      <c r="H3456" t="s">
        <v>13</v>
      </c>
      <c r="I3456" t="s">
        <v>9877</v>
      </c>
      <c r="J3456" t="s">
        <v>18206</v>
      </c>
      <c r="K3456" t="s">
        <v>18205</v>
      </c>
      <c r="L3456" t="s">
        <v>18204</v>
      </c>
      <c r="M3456" t="s">
        <v>3717</v>
      </c>
      <c r="N3456">
        <v>3</v>
      </c>
      <c r="O3456" t="s">
        <v>18203</v>
      </c>
      <c r="P3456" t="s">
        <v>18202</v>
      </c>
      <c r="Q3456" t="s">
        <v>18201</v>
      </c>
      <c r="R3456" s="7">
        <v>42736</v>
      </c>
      <c r="S3456" s="8">
        <f t="shared" si="432"/>
        <v>2017</v>
      </c>
      <c r="T3456" s="8">
        <v>2017</v>
      </c>
      <c r="U3456" s="8">
        <f t="shared" si="433"/>
        <v>5</v>
      </c>
      <c r="V3456" s="7">
        <v>2017</v>
      </c>
      <c r="W3456" t="s">
        <v>7290</v>
      </c>
      <c r="X3456" s="2">
        <v>0.58699999999999997</v>
      </c>
      <c r="Y3456" s="6">
        <f t="shared" si="430"/>
        <v>1.5669629748271536E-2</v>
      </c>
      <c r="AB3456">
        <v>21100374601</v>
      </c>
      <c r="AC3456">
        <v>21693536</v>
      </c>
      <c r="AD3456" t="s">
        <v>6</v>
      </c>
      <c r="AE3456">
        <v>5</v>
      </c>
      <c r="AG3456">
        <v>7900379</v>
      </c>
      <c r="AH3456" t="s">
        <v>18200</v>
      </c>
      <c r="AI3456" t="s">
        <v>18199</v>
      </c>
      <c r="AJ3456" t="s">
        <v>18198</v>
      </c>
      <c r="AK3456" t="s">
        <v>18197</v>
      </c>
      <c r="AL3456">
        <v>15</v>
      </c>
      <c r="AM3456" s="5">
        <f t="shared" si="434"/>
        <v>3</v>
      </c>
      <c r="AN3456" s="4">
        <f t="shared" si="431"/>
        <v>4.5437334343051876E-3</v>
      </c>
      <c r="AO3456" s="3"/>
      <c r="AP3456">
        <v>1</v>
      </c>
      <c r="AR3456" t="s">
        <v>18196</v>
      </c>
      <c r="AS3456" t="s">
        <v>18195</v>
      </c>
      <c r="AT3456" s="2">
        <v>3.367</v>
      </c>
      <c r="AU3456" s="1">
        <f t="shared" si="435"/>
        <v>1.2331860854081631</v>
      </c>
      <c r="AV3456" s="1">
        <f t="shared" si="436"/>
        <v>1.0106681591288362</v>
      </c>
      <c r="AW3456" s="1">
        <f t="shared" si="437"/>
        <v>0.78815023284950914</v>
      </c>
    </row>
    <row r="3457" spans="1:49" x14ac:dyDescent="0.2">
      <c r="A3457">
        <v>3455</v>
      </c>
      <c r="B3457" t="s">
        <v>18194</v>
      </c>
      <c r="C3457" t="s">
        <v>18193</v>
      </c>
      <c r="F3457" t="s">
        <v>18192</v>
      </c>
      <c r="G3457" t="s">
        <v>14</v>
      </c>
      <c r="H3457" t="s">
        <v>13</v>
      </c>
      <c r="I3457" t="s">
        <v>18191</v>
      </c>
      <c r="J3457" t="s">
        <v>18190</v>
      </c>
      <c r="K3457" t="s">
        <v>18189</v>
      </c>
      <c r="L3457" t="s">
        <v>18188</v>
      </c>
      <c r="M3457" t="s">
        <v>18187</v>
      </c>
      <c r="N3457">
        <v>5</v>
      </c>
      <c r="O3457" t="s">
        <v>18186</v>
      </c>
      <c r="P3457" t="s">
        <v>18185</v>
      </c>
      <c r="Q3457" t="s">
        <v>18184</v>
      </c>
      <c r="R3457" s="7">
        <v>42736</v>
      </c>
      <c r="S3457" s="8">
        <f t="shared" si="432"/>
        <v>2017</v>
      </c>
      <c r="T3457" s="8">
        <v>2017</v>
      </c>
      <c r="U3457" s="8">
        <f t="shared" si="433"/>
        <v>5</v>
      </c>
      <c r="V3457" s="7">
        <v>2017</v>
      </c>
      <c r="W3457" t="s">
        <v>7290</v>
      </c>
      <c r="X3457" s="2">
        <v>0.58699999999999997</v>
      </c>
      <c r="Y3457" s="6">
        <f t="shared" si="430"/>
        <v>1.5669629748271536E-2</v>
      </c>
      <c r="AB3457">
        <v>21100374601</v>
      </c>
      <c r="AC3457">
        <v>21693536</v>
      </c>
      <c r="AD3457" t="s">
        <v>6</v>
      </c>
      <c r="AE3457">
        <v>5</v>
      </c>
      <c r="AG3457">
        <v>7893790</v>
      </c>
      <c r="AH3457" t="s">
        <v>18183</v>
      </c>
      <c r="AI3457" t="s">
        <v>18182</v>
      </c>
      <c r="AJ3457" t="s">
        <v>18181</v>
      </c>
      <c r="AK3457" t="s">
        <v>18180</v>
      </c>
      <c r="AL3457">
        <v>23</v>
      </c>
      <c r="AM3457" s="5">
        <f t="shared" si="434"/>
        <v>4.5999999999999996</v>
      </c>
      <c r="AN3457" s="4">
        <f t="shared" si="431"/>
        <v>6.9670579326012866E-3</v>
      </c>
      <c r="AO3457" s="3"/>
      <c r="AP3457">
        <v>1</v>
      </c>
      <c r="AR3457" t="s">
        <v>18179</v>
      </c>
      <c r="AS3457" t="s">
        <v>18178</v>
      </c>
      <c r="AT3457" s="2">
        <v>3.367</v>
      </c>
      <c r="AU3457" s="1">
        <f t="shared" si="435"/>
        <v>1.3058858203570458</v>
      </c>
      <c r="AV3457" s="1">
        <f t="shared" si="436"/>
        <v>1.1318343840436411</v>
      </c>
      <c r="AW3457" s="1">
        <f t="shared" si="437"/>
        <v>0.95778294773023598</v>
      </c>
    </row>
    <row r="3458" spans="1:49" x14ac:dyDescent="0.2">
      <c r="A3458">
        <v>3456</v>
      </c>
      <c r="B3458" t="s">
        <v>18177</v>
      </c>
      <c r="C3458" t="s">
        <v>18176</v>
      </c>
      <c r="F3458" t="s">
        <v>18175</v>
      </c>
      <c r="G3458" t="s">
        <v>14</v>
      </c>
      <c r="H3458" t="s">
        <v>13</v>
      </c>
      <c r="I3458" t="s">
        <v>18174</v>
      </c>
      <c r="J3458">
        <v>60079728</v>
      </c>
      <c r="K3458" t="s">
        <v>18173</v>
      </c>
      <c r="L3458" t="s">
        <v>18172</v>
      </c>
      <c r="M3458" t="s">
        <v>39</v>
      </c>
      <c r="N3458">
        <v>3</v>
      </c>
      <c r="O3458" t="s">
        <v>18171</v>
      </c>
      <c r="P3458" t="s">
        <v>18170</v>
      </c>
      <c r="Q3458" t="s">
        <v>18169</v>
      </c>
      <c r="R3458" s="7">
        <v>42736</v>
      </c>
      <c r="S3458" s="8">
        <f t="shared" si="432"/>
        <v>2017</v>
      </c>
      <c r="T3458" s="8">
        <v>2017</v>
      </c>
      <c r="U3458" s="8">
        <f t="shared" si="433"/>
        <v>5</v>
      </c>
      <c r="V3458" s="7">
        <v>2017</v>
      </c>
      <c r="W3458" t="s">
        <v>16718</v>
      </c>
      <c r="X3458" s="2">
        <v>0.26600000000000001</v>
      </c>
      <c r="Y3458" s="6">
        <f t="shared" si="430"/>
        <v>7.1007180801366757E-3</v>
      </c>
      <c r="AA3458">
        <v>3056120</v>
      </c>
      <c r="AB3458">
        <v>15974</v>
      </c>
      <c r="AD3458" t="s">
        <v>6</v>
      </c>
      <c r="AE3458">
        <v>43</v>
      </c>
      <c r="AF3458">
        <v>3</v>
      </c>
      <c r="AH3458" t="s">
        <v>8102</v>
      </c>
      <c r="AI3458" t="s">
        <v>18168</v>
      </c>
      <c r="AJ3458" t="s">
        <v>18167</v>
      </c>
      <c r="AK3458" t="s">
        <v>18166</v>
      </c>
      <c r="AL3458">
        <v>3</v>
      </c>
      <c r="AM3458" s="5">
        <f t="shared" si="434"/>
        <v>0.6</v>
      </c>
      <c r="AN3458" s="4">
        <f t="shared" si="431"/>
        <v>9.0874668686103744E-4</v>
      </c>
      <c r="AO3458" s="3"/>
      <c r="AP3458">
        <v>0</v>
      </c>
      <c r="AR3458" t="s">
        <v>1</v>
      </c>
      <c r="AT3458" s="2">
        <v>0.875</v>
      </c>
      <c r="AU3458" s="1">
        <f t="shared" si="435"/>
        <v>0.52431266621539829</v>
      </c>
      <c r="AV3458" s="1">
        <f t="shared" si="436"/>
        <v>0.40047323834988563</v>
      </c>
      <c r="AW3458" s="1">
        <f t="shared" si="437"/>
        <v>0.27663381048437291</v>
      </c>
    </row>
    <row r="3459" spans="1:49" x14ac:dyDescent="0.2">
      <c r="A3459">
        <v>3457</v>
      </c>
      <c r="B3459" t="s">
        <v>18165</v>
      </c>
      <c r="C3459" t="s">
        <v>18164</v>
      </c>
      <c r="F3459" t="s">
        <v>18163</v>
      </c>
      <c r="G3459" t="s">
        <v>14</v>
      </c>
      <c r="H3459" t="s">
        <v>13</v>
      </c>
      <c r="I3459" t="s">
        <v>18162</v>
      </c>
      <c r="J3459" t="s">
        <v>18161</v>
      </c>
      <c r="K3459" t="s">
        <v>18160</v>
      </c>
      <c r="L3459" t="s">
        <v>18159</v>
      </c>
      <c r="M3459" t="s">
        <v>18158</v>
      </c>
      <c r="N3459">
        <v>4</v>
      </c>
      <c r="O3459" t="s">
        <v>18157</v>
      </c>
      <c r="P3459" t="s">
        <v>18156</v>
      </c>
      <c r="Q3459" t="s">
        <v>18155</v>
      </c>
      <c r="R3459" s="7">
        <v>42736</v>
      </c>
      <c r="S3459" s="8">
        <f t="shared" si="432"/>
        <v>2017</v>
      </c>
      <c r="T3459" s="8">
        <v>2017</v>
      </c>
      <c r="U3459" s="8">
        <f t="shared" si="433"/>
        <v>5</v>
      </c>
      <c r="V3459" s="7">
        <v>2017</v>
      </c>
      <c r="W3459" t="s">
        <v>7290</v>
      </c>
      <c r="X3459" s="2">
        <v>0.58699999999999997</v>
      </c>
      <c r="Y3459" s="6">
        <f t="shared" ref="Y3459:Y3522" si="438">(X3459-$Z$3)/($Z$2-$Z$3)</f>
        <v>1.5669629748271536E-2</v>
      </c>
      <c r="AB3459">
        <v>21100374601</v>
      </c>
      <c r="AC3459">
        <v>21693536</v>
      </c>
      <c r="AD3459" t="s">
        <v>6</v>
      </c>
      <c r="AE3459">
        <v>5</v>
      </c>
      <c r="AG3459">
        <v>7866857</v>
      </c>
      <c r="AH3459" t="s">
        <v>18154</v>
      </c>
      <c r="AI3459" t="s">
        <v>18153</v>
      </c>
      <c r="AJ3459" t="s">
        <v>18152</v>
      </c>
      <c r="AK3459" t="s">
        <v>18151</v>
      </c>
      <c r="AL3459">
        <v>22</v>
      </c>
      <c r="AM3459" s="5">
        <f t="shared" si="434"/>
        <v>4.4000000000000004</v>
      </c>
      <c r="AN3459" s="4">
        <f t="shared" ref="AN3459:AN3522" si="439">(AM3459-$AO$3)/($AO$2-$AO$3)</f>
        <v>6.6641423703142754E-3</v>
      </c>
      <c r="AO3459" s="3"/>
      <c r="AP3459">
        <v>1</v>
      </c>
      <c r="AR3459" t="s">
        <v>1</v>
      </c>
      <c r="AS3459" t="s">
        <v>18150</v>
      </c>
      <c r="AT3459" s="2">
        <v>3.367</v>
      </c>
      <c r="AU3459" s="1">
        <f t="shared" si="435"/>
        <v>1.2967983534884355</v>
      </c>
      <c r="AV3459" s="1">
        <f t="shared" si="436"/>
        <v>1.1166886059292904</v>
      </c>
      <c r="AW3459" s="1">
        <f t="shared" si="437"/>
        <v>0.93657885837014521</v>
      </c>
    </row>
    <row r="3460" spans="1:49" x14ac:dyDescent="0.2">
      <c r="A3460">
        <v>3458</v>
      </c>
      <c r="B3460" t="s">
        <v>18149</v>
      </c>
      <c r="C3460" t="s">
        <v>18148</v>
      </c>
      <c r="F3460" t="s">
        <v>18147</v>
      </c>
      <c r="G3460" t="s">
        <v>14</v>
      </c>
      <c r="H3460" t="s">
        <v>13</v>
      </c>
      <c r="I3460" t="s">
        <v>18146</v>
      </c>
      <c r="J3460">
        <v>60029738</v>
      </c>
      <c r="K3460" t="s">
        <v>8880</v>
      </c>
      <c r="L3460" t="s">
        <v>8879</v>
      </c>
      <c r="M3460" t="s">
        <v>3014</v>
      </c>
      <c r="N3460">
        <v>4</v>
      </c>
      <c r="O3460" t="s">
        <v>18145</v>
      </c>
      <c r="P3460" t="s">
        <v>18144</v>
      </c>
      <c r="Q3460" t="s">
        <v>18143</v>
      </c>
      <c r="R3460" s="7">
        <v>42736</v>
      </c>
      <c r="S3460" s="8">
        <f t="shared" si="432"/>
        <v>2017</v>
      </c>
      <c r="T3460" s="8">
        <v>2017</v>
      </c>
      <c r="U3460" s="8">
        <f t="shared" si="433"/>
        <v>5</v>
      </c>
      <c r="V3460" s="7">
        <v>2017</v>
      </c>
      <c r="W3460" t="s">
        <v>7290</v>
      </c>
      <c r="X3460" s="2">
        <v>0.58699999999999997</v>
      </c>
      <c r="Y3460" s="6">
        <f t="shared" si="438"/>
        <v>1.5669629748271536E-2</v>
      </c>
      <c r="AB3460">
        <v>21100374601</v>
      </c>
      <c r="AC3460">
        <v>21693536</v>
      </c>
      <c r="AD3460" t="s">
        <v>6</v>
      </c>
      <c r="AE3460">
        <v>5</v>
      </c>
      <c r="AG3460">
        <v>7876722</v>
      </c>
      <c r="AH3460" t="s">
        <v>18142</v>
      </c>
      <c r="AI3460" t="s">
        <v>18141</v>
      </c>
      <c r="AJ3460" t="s">
        <v>18140</v>
      </c>
      <c r="AK3460" t="s">
        <v>18139</v>
      </c>
      <c r="AL3460">
        <v>20</v>
      </c>
      <c r="AM3460" s="5">
        <f t="shared" si="434"/>
        <v>4</v>
      </c>
      <c r="AN3460" s="4">
        <f t="shared" si="439"/>
        <v>6.0583112457402496E-3</v>
      </c>
      <c r="AO3460" s="3"/>
      <c r="AP3460">
        <v>1</v>
      </c>
      <c r="AQ3460" t="s">
        <v>3005</v>
      </c>
      <c r="AR3460">
        <v>172719890</v>
      </c>
      <c r="AS3460" t="s">
        <v>3003</v>
      </c>
      <c r="AT3460" s="2">
        <v>3.367</v>
      </c>
      <c r="AU3460" s="1">
        <f t="shared" si="435"/>
        <v>1.278623419751215</v>
      </c>
      <c r="AV3460" s="1">
        <f t="shared" si="436"/>
        <v>1.0863970497005893</v>
      </c>
      <c r="AW3460" s="1">
        <f t="shared" si="437"/>
        <v>0.89417067964996344</v>
      </c>
    </row>
    <row r="3461" spans="1:49" x14ac:dyDescent="0.2">
      <c r="A3461">
        <v>3459</v>
      </c>
      <c r="B3461" t="s">
        <v>18138</v>
      </c>
      <c r="C3461" t="s">
        <v>18137</v>
      </c>
      <c r="F3461" t="s">
        <v>18136</v>
      </c>
      <c r="G3461" t="s">
        <v>14</v>
      </c>
      <c r="H3461" t="s">
        <v>13</v>
      </c>
      <c r="I3461" t="s">
        <v>18135</v>
      </c>
      <c r="J3461" t="s">
        <v>18134</v>
      </c>
      <c r="K3461" t="s">
        <v>18133</v>
      </c>
      <c r="L3461" t="s">
        <v>18132</v>
      </c>
      <c r="M3461" t="s">
        <v>2583</v>
      </c>
      <c r="N3461">
        <v>2</v>
      </c>
      <c r="O3461" t="s">
        <v>18131</v>
      </c>
      <c r="P3461" t="s">
        <v>18130</v>
      </c>
      <c r="Q3461" t="s">
        <v>18129</v>
      </c>
      <c r="R3461" s="7">
        <v>42736</v>
      </c>
      <c r="S3461" s="8">
        <f t="shared" si="432"/>
        <v>2017</v>
      </c>
      <c r="T3461" s="8">
        <v>2017</v>
      </c>
      <c r="U3461" s="8">
        <f t="shared" si="433"/>
        <v>5</v>
      </c>
      <c r="V3461" s="7">
        <v>2017</v>
      </c>
      <c r="W3461" t="s">
        <v>5854</v>
      </c>
      <c r="X3461" s="2">
        <v>1.3280000000000001</v>
      </c>
      <c r="Y3461" s="6">
        <f t="shared" si="438"/>
        <v>3.5450201542937994E-2</v>
      </c>
      <c r="AA3461">
        <v>15361225</v>
      </c>
      <c r="AB3461">
        <v>18894</v>
      </c>
      <c r="AD3461" t="s">
        <v>6</v>
      </c>
      <c r="AE3461">
        <v>16</v>
      </c>
      <c r="AG3461">
        <v>7801822</v>
      </c>
      <c r="AH3461" t="s">
        <v>18128</v>
      </c>
      <c r="AI3461" t="s">
        <v>18127</v>
      </c>
      <c r="AJ3461" t="s">
        <v>18126</v>
      </c>
      <c r="AK3461" t="s">
        <v>18125</v>
      </c>
      <c r="AL3461">
        <v>4</v>
      </c>
      <c r="AM3461" s="5">
        <f t="shared" si="434"/>
        <v>0.8</v>
      </c>
      <c r="AN3461" s="4">
        <f t="shared" si="439"/>
        <v>1.2116622491480501E-3</v>
      </c>
      <c r="AO3461" s="3"/>
      <c r="AP3461">
        <v>0</v>
      </c>
      <c r="AR3461" t="s">
        <v>1</v>
      </c>
      <c r="AT3461" s="2">
        <v>3.8340000000000001</v>
      </c>
      <c r="AU3461" s="1">
        <f t="shared" si="435"/>
        <v>2.5178639754801009</v>
      </c>
      <c r="AV3461" s="1">
        <f t="shared" si="436"/>
        <v>1.8330931896043023</v>
      </c>
      <c r="AW3461" s="1">
        <f t="shared" si="437"/>
        <v>1.1483224037285034</v>
      </c>
    </row>
    <row r="3462" spans="1:49" x14ac:dyDescent="0.2">
      <c r="A3462">
        <v>3460</v>
      </c>
      <c r="B3462" t="s">
        <v>18124</v>
      </c>
      <c r="C3462" t="s">
        <v>18123</v>
      </c>
      <c r="F3462" t="s">
        <v>18122</v>
      </c>
      <c r="G3462" t="s">
        <v>14</v>
      </c>
      <c r="H3462" t="s">
        <v>13</v>
      </c>
      <c r="I3462" t="s">
        <v>16485</v>
      </c>
      <c r="J3462">
        <v>60016930</v>
      </c>
      <c r="K3462" t="s">
        <v>5072</v>
      </c>
      <c r="L3462" t="s">
        <v>363</v>
      </c>
      <c r="M3462" t="s">
        <v>9</v>
      </c>
      <c r="N3462">
        <v>3</v>
      </c>
      <c r="O3462" t="s">
        <v>18121</v>
      </c>
      <c r="P3462" t="s">
        <v>18120</v>
      </c>
      <c r="Q3462" t="s">
        <v>5069</v>
      </c>
      <c r="R3462" s="7">
        <v>42736</v>
      </c>
      <c r="S3462" s="8">
        <f t="shared" si="432"/>
        <v>2017</v>
      </c>
      <c r="T3462" s="8">
        <v>2017</v>
      </c>
      <c r="U3462" s="8">
        <f t="shared" si="433"/>
        <v>5</v>
      </c>
      <c r="V3462" s="7">
        <v>2017</v>
      </c>
      <c r="W3462" t="s">
        <v>7290</v>
      </c>
      <c r="X3462" s="2">
        <v>0.58699999999999997</v>
      </c>
      <c r="Y3462" s="6">
        <f t="shared" si="438"/>
        <v>1.5669629748271536E-2</v>
      </c>
      <c r="AB3462">
        <v>21100374601</v>
      </c>
      <c r="AC3462">
        <v>21693536</v>
      </c>
      <c r="AD3462" t="s">
        <v>6</v>
      </c>
      <c r="AE3462">
        <v>5</v>
      </c>
      <c r="AG3462">
        <v>7903703</v>
      </c>
      <c r="AH3462" t="s">
        <v>18119</v>
      </c>
      <c r="AI3462" t="s">
        <v>18118</v>
      </c>
      <c r="AJ3462" t="s">
        <v>18117</v>
      </c>
      <c r="AK3462" t="s">
        <v>18116</v>
      </c>
      <c r="AL3462">
        <v>25</v>
      </c>
      <c r="AM3462" s="5">
        <f t="shared" si="434"/>
        <v>5</v>
      </c>
      <c r="AN3462" s="4">
        <f t="shared" si="439"/>
        <v>7.5728890571753124E-3</v>
      </c>
      <c r="AO3462" s="3"/>
      <c r="AP3462">
        <v>1</v>
      </c>
      <c r="AR3462" t="s">
        <v>1</v>
      </c>
      <c r="AT3462" s="2">
        <v>3.367</v>
      </c>
      <c r="AU3462" s="1">
        <f t="shared" si="435"/>
        <v>1.3240607540942668</v>
      </c>
      <c r="AV3462" s="1">
        <f t="shared" si="436"/>
        <v>1.1621259402723425</v>
      </c>
      <c r="AW3462" s="1">
        <f t="shared" si="437"/>
        <v>1.0001911264504177</v>
      </c>
    </row>
    <row r="3463" spans="1:49" x14ac:dyDescent="0.2">
      <c r="A3463">
        <v>3461</v>
      </c>
      <c r="B3463" t="s">
        <v>18115</v>
      </c>
      <c r="C3463" t="s">
        <v>18114</v>
      </c>
      <c r="F3463" t="s">
        <v>18113</v>
      </c>
      <c r="G3463" t="s">
        <v>14</v>
      </c>
      <c r="H3463" t="s">
        <v>13</v>
      </c>
      <c r="I3463" t="s">
        <v>18112</v>
      </c>
      <c r="J3463">
        <v>60005465</v>
      </c>
      <c r="K3463" t="s">
        <v>3521</v>
      </c>
      <c r="L3463" t="s">
        <v>3520</v>
      </c>
      <c r="M3463" t="s">
        <v>9</v>
      </c>
      <c r="N3463">
        <v>5</v>
      </c>
      <c r="O3463" t="s">
        <v>18111</v>
      </c>
      <c r="P3463" t="s">
        <v>18110</v>
      </c>
      <c r="Q3463" t="s">
        <v>3517</v>
      </c>
      <c r="R3463" s="7">
        <v>42736</v>
      </c>
      <c r="S3463" s="8">
        <f t="shared" si="432"/>
        <v>2017</v>
      </c>
      <c r="T3463" s="8">
        <v>2017</v>
      </c>
      <c r="U3463" s="8">
        <f t="shared" si="433"/>
        <v>5</v>
      </c>
      <c r="V3463" s="7">
        <v>2017</v>
      </c>
      <c r="W3463" t="s">
        <v>7290</v>
      </c>
      <c r="X3463" s="2">
        <v>0.58699999999999997</v>
      </c>
      <c r="Y3463" s="6">
        <f t="shared" si="438"/>
        <v>1.5669629748271536E-2</v>
      </c>
      <c r="AB3463">
        <v>21100374601</v>
      </c>
      <c r="AC3463">
        <v>21693536</v>
      </c>
      <c r="AD3463" t="s">
        <v>6</v>
      </c>
      <c r="AE3463">
        <v>5</v>
      </c>
      <c r="AG3463">
        <v>7891590</v>
      </c>
      <c r="AH3463" t="s">
        <v>18109</v>
      </c>
      <c r="AI3463" t="s">
        <v>18108</v>
      </c>
      <c r="AJ3463" t="s">
        <v>18107</v>
      </c>
      <c r="AK3463" t="s">
        <v>18106</v>
      </c>
      <c r="AL3463">
        <v>16</v>
      </c>
      <c r="AM3463" s="5">
        <f t="shared" si="434"/>
        <v>3.2</v>
      </c>
      <c r="AN3463" s="4">
        <f t="shared" si="439"/>
        <v>4.8466489965922005E-3</v>
      </c>
      <c r="AO3463" s="3"/>
      <c r="AP3463">
        <v>1</v>
      </c>
      <c r="AR3463">
        <v>61571003</v>
      </c>
      <c r="AS3463" t="s">
        <v>75</v>
      </c>
      <c r="AT3463" s="2">
        <v>3.367</v>
      </c>
      <c r="AU3463" s="1">
        <f t="shared" si="435"/>
        <v>1.2422735522767734</v>
      </c>
      <c r="AV3463" s="1">
        <f t="shared" si="436"/>
        <v>1.0258139372431867</v>
      </c>
      <c r="AW3463" s="1">
        <f t="shared" si="437"/>
        <v>0.80935432220960013</v>
      </c>
    </row>
    <row r="3464" spans="1:49" x14ac:dyDescent="0.2">
      <c r="A3464">
        <v>3462</v>
      </c>
      <c r="B3464" t="s">
        <v>18105</v>
      </c>
      <c r="C3464" t="s">
        <v>18104</v>
      </c>
      <c r="F3464" t="s">
        <v>18103</v>
      </c>
      <c r="G3464" t="s">
        <v>14</v>
      </c>
      <c r="H3464" t="s">
        <v>13</v>
      </c>
      <c r="I3464" t="s">
        <v>11639</v>
      </c>
      <c r="J3464" t="s">
        <v>18102</v>
      </c>
      <c r="K3464" t="s">
        <v>18101</v>
      </c>
      <c r="L3464" t="s">
        <v>18100</v>
      </c>
      <c r="M3464" t="s">
        <v>18099</v>
      </c>
      <c r="N3464">
        <v>3</v>
      </c>
      <c r="O3464" t="s">
        <v>18098</v>
      </c>
      <c r="P3464" t="s">
        <v>18097</v>
      </c>
      <c r="Q3464" t="s">
        <v>18096</v>
      </c>
      <c r="R3464" s="7">
        <v>42736</v>
      </c>
      <c r="S3464" s="8">
        <f t="shared" si="432"/>
        <v>2017</v>
      </c>
      <c r="T3464" s="8">
        <v>2017</v>
      </c>
      <c r="U3464" s="8">
        <f t="shared" si="433"/>
        <v>5</v>
      </c>
      <c r="V3464" s="7">
        <v>2017</v>
      </c>
      <c r="W3464" t="s">
        <v>3108</v>
      </c>
      <c r="X3464" s="2">
        <v>1.6519999999999999</v>
      </c>
      <c r="Y3464" s="6">
        <f t="shared" si="438"/>
        <v>4.409919649769093E-2</v>
      </c>
      <c r="AA3464" t="s">
        <v>3107</v>
      </c>
      <c r="AB3464">
        <v>17337</v>
      </c>
      <c r="AD3464" t="s">
        <v>6</v>
      </c>
      <c r="AE3464">
        <v>65</v>
      </c>
      <c r="AF3464">
        <v>7</v>
      </c>
      <c r="AG3464">
        <v>7930477</v>
      </c>
      <c r="AH3464" t="s">
        <v>18095</v>
      </c>
      <c r="AI3464" t="s">
        <v>18094</v>
      </c>
      <c r="AJ3464" t="s">
        <v>18093</v>
      </c>
      <c r="AK3464" t="s">
        <v>18092</v>
      </c>
      <c r="AL3464">
        <v>11</v>
      </c>
      <c r="AM3464" s="5">
        <f t="shared" si="434"/>
        <v>2.2000000000000002</v>
      </c>
      <c r="AN3464" s="4">
        <f t="shared" si="439"/>
        <v>3.3320711851571377E-3</v>
      </c>
      <c r="AO3464" s="3"/>
      <c r="AP3464">
        <v>0</v>
      </c>
      <c r="AR3464" t="s">
        <v>1</v>
      </c>
      <c r="AT3464" s="2" t="s">
        <v>0</v>
      </c>
      <c r="AU3464" s="1">
        <f t="shared" si="435"/>
        <v>3.1869058903930791</v>
      </c>
      <c r="AV3464" s="1">
        <f t="shared" si="436"/>
        <v>2.3715633841424033</v>
      </c>
      <c r="AW3464" s="1">
        <f t="shared" si="437"/>
        <v>1.5562208778917275</v>
      </c>
    </row>
    <row r="3465" spans="1:49" x14ac:dyDescent="0.2">
      <c r="A3465">
        <v>3463</v>
      </c>
      <c r="B3465" t="s">
        <v>18091</v>
      </c>
      <c r="C3465" t="s">
        <v>18090</v>
      </c>
      <c r="F3465" t="s">
        <v>18089</v>
      </c>
      <c r="G3465" t="s">
        <v>14</v>
      </c>
      <c r="H3465" t="s">
        <v>13</v>
      </c>
      <c r="I3465" t="s">
        <v>18088</v>
      </c>
      <c r="J3465">
        <v>60025578</v>
      </c>
      <c r="K3465" t="s">
        <v>200</v>
      </c>
      <c r="L3465" t="s">
        <v>10</v>
      </c>
      <c r="M3465" t="s">
        <v>9</v>
      </c>
      <c r="N3465">
        <v>3</v>
      </c>
      <c r="O3465" t="s">
        <v>18087</v>
      </c>
      <c r="P3465" t="s">
        <v>18086</v>
      </c>
      <c r="Q3465" t="s">
        <v>2642</v>
      </c>
      <c r="R3465" s="7">
        <v>42736</v>
      </c>
      <c r="S3465" s="8">
        <f t="shared" si="432"/>
        <v>2017</v>
      </c>
      <c r="T3465" s="8">
        <v>2017</v>
      </c>
      <c r="U3465" s="8">
        <f t="shared" si="433"/>
        <v>5</v>
      </c>
      <c r="V3465" s="7">
        <v>2017</v>
      </c>
      <c r="W3465" t="s">
        <v>7290</v>
      </c>
      <c r="X3465" s="2">
        <v>0.58699999999999997</v>
      </c>
      <c r="Y3465" s="6">
        <f t="shared" si="438"/>
        <v>1.5669629748271536E-2</v>
      </c>
      <c r="AB3465">
        <v>21100374601</v>
      </c>
      <c r="AC3465">
        <v>21693536</v>
      </c>
      <c r="AD3465" t="s">
        <v>6</v>
      </c>
      <c r="AE3465">
        <v>5</v>
      </c>
      <c r="AG3465">
        <v>7858725</v>
      </c>
      <c r="AH3465" t="s">
        <v>18085</v>
      </c>
      <c r="AI3465" t="s">
        <v>18084</v>
      </c>
      <c r="AJ3465" t="s">
        <v>18083</v>
      </c>
      <c r="AK3465" t="s">
        <v>18082</v>
      </c>
      <c r="AL3465">
        <v>6</v>
      </c>
      <c r="AM3465" s="5">
        <f t="shared" si="434"/>
        <v>1.2</v>
      </c>
      <c r="AN3465" s="4">
        <f t="shared" si="439"/>
        <v>1.8174933737220749E-3</v>
      </c>
      <c r="AO3465" s="3"/>
      <c r="AP3465">
        <v>1</v>
      </c>
      <c r="AR3465">
        <v>91638202</v>
      </c>
      <c r="AS3465" t="s">
        <v>75</v>
      </c>
      <c r="AT3465" s="2">
        <v>3.367</v>
      </c>
      <c r="AU3465" s="1">
        <f t="shared" si="435"/>
        <v>1.1513988835906697</v>
      </c>
      <c r="AV3465" s="1">
        <f t="shared" si="436"/>
        <v>0.87435615609968054</v>
      </c>
      <c r="AW3465" s="1">
        <f t="shared" si="437"/>
        <v>0.5973134286086913</v>
      </c>
    </row>
    <row r="3466" spans="1:49" x14ac:dyDescent="0.2">
      <c r="A3466">
        <v>3464</v>
      </c>
      <c r="B3466" t="s">
        <v>18081</v>
      </c>
      <c r="F3466" t="s">
        <v>18080</v>
      </c>
      <c r="G3466" t="s">
        <v>14</v>
      </c>
      <c r="H3466" t="s">
        <v>13</v>
      </c>
      <c r="I3466" t="s">
        <v>18079</v>
      </c>
      <c r="J3466">
        <v>60028947</v>
      </c>
      <c r="K3466" t="s">
        <v>18078</v>
      </c>
      <c r="L3466" t="s">
        <v>8348</v>
      </c>
      <c r="M3466" t="s">
        <v>543</v>
      </c>
      <c r="N3466">
        <v>2</v>
      </c>
      <c r="O3466" t="s">
        <v>18077</v>
      </c>
      <c r="P3466" t="s">
        <v>18076</v>
      </c>
      <c r="Q3466" t="s">
        <v>18075</v>
      </c>
      <c r="R3466" s="7">
        <v>42736</v>
      </c>
      <c r="S3466" s="8">
        <f t="shared" si="432"/>
        <v>2017</v>
      </c>
      <c r="T3466" s="8">
        <v>2017</v>
      </c>
      <c r="U3466" s="8">
        <f t="shared" si="433"/>
        <v>5</v>
      </c>
      <c r="V3466" s="7">
        <v>2017</v>
      </c>
      <c r="W3466" t="s">
        <v>17482</v>
      </c>
      <c r="X3466" s="2" t="s">
        <v>0</v>
      </c>
      <c r="Y3466" s="6" t="e">
        <f t="shared" si="438"/>
        <v>#VALUE!</v>
      </c>
      <c r="AA3466">
        <v>13030914</v>
      </c>
      <c r="AB3466">
        <v>100147302</v>
      </c>
      <c r="AD3466" t="s">
        <v>6</v>
      </c>
      <c r="AE3466">
        <v>17</v>
      </c>
      <c r="AF3466">
        <v>2</v>
      </c>
      <c r="AH3466" t="s">
        <v>18074</v>
      </c>
      <c r="AI3466" t="s">
        <v>18073</v>
      </c>
      <c r="AJ3466" t="s">
        <v>18072</v>
      </c>
      <c r="AK3466" t="s">
        <v>18071</v>
      </c>
      <c r="AL3466">
        <v>1</v>
      </c>
      <c r="AM3466" s="5">
        <f t="shared" si="434"/>
        <v>0.2</v>
      </c>
      <c r="AN3466" s="4">
        <f t="shared" si="439"/>
        <v>3.0291556228701253E-4</v>
      </c>
      <c r="AO3466" s="3"/>
      <c r="AP3466">
        <v>0</v>
      </c>
      <c r="AR3466" t="s">
        <v>1</v>
      </c>
      <c r="AS3466" t="s">
        <v>17822</v>
      </c>
      <c r="AT3466" s="2" t="s">
        <v>0</v>
      </c>
      <c r="AU3466" s="1" t="e">
        <f t="shared" si="435"/>
        <v>#VALUE!</v>
      </c>
      <c r="AV3466" s="1" t="e">
        <f t="shared" si="436"/>
        <v>#VALUE!</v>
      </c>
      <c r="AW3466" s="1" t="e">
        <f t="shared" si="437"/>
        <v>#VALUE!</v>
      </c>
    </row>
    <row r="3467" spans="1:49" x14ac:dyDescent="0.2">
      <c r="A3467">
        <v>3465</v>
      </c>
      <c r="B3467" t="s">
        <v>18070</v>
      </c>
      <c r="C3467" t="s">
        <v>18069</v>
      </c>
      <c r="F3467" t="s">
        <v>18068</v>
      </c>
      <c r="G3467" t="s">
        <v>14</v>
      </c>
      <c r="H3467" t="s">
        <v>13</v>
      </c>
      <c r="I3467" t="s">
        <v>18067</v>
      </c>
      <c r="J3467" t="s">
        <v>18066</v>
      </c>
      <c r="K3467" t="s">
        <v>18065</v>
      </c>
      <c r="L3467" t="s">
        <v>18064</v>
      </c>
      <c r="M3467" t="s">
        <v>1503</v>
      </c>
      <c r="N3467">
        <v>5</v>
      </c>
      <c r="O3467" t="s">
        <v>18063</v>
      </c>
      <c r="P3467" t="s">
        <v>18062</v>
      </c>
      <c r="Q3467" t="s">
        <v>18061</v>
      </c>
      <c r="R3467" s="7">
        <v>42736</v>
      </c>
      <c r="S3467" s="8">
        <f t="shared" si="432"/>
        <v>2017</v>
      </c>
      <c r="T3467" s="8">
        <v>2017</v>
      </c>
      <c r="U3467" s="8">
        <f t="shared" si="433"/>
        <v>5</v>
      </c>
      <c r="V3467" s="7">
        <v>2017</v>
      </c>
      <c r="W3467" t="s">
        <v>7290</v>
      </c>
      <c r="X3467" s="2">
        <v>0.58699999999999997</v>
      </c>
      <c r="Y3467" s="6">
        <f t="shared" si="438"/>
        <v>1.5669629748271536E-2</v>
      </c>
      <c r="AB3467">
        <v>21100374601</v>
      </c>
      <c r="AC3467">
        <v>21693536</v>
      </c>
      <c r="AD3467" t="s">
        <v>6</v>
      </c>
      <c r="AE3467">
        <v>5</v>
      </c>
      <c r="AG3467">
        <v>7904713</v>
      </c>
      <c r="AH3467" t="s">
        <v>18060</v>
      </c>
      <c r="AI3467" t="s">
        <v>18059</v>
      </c>
      <c r="AJ3467" t="s">
        <v>18058</v>
      </c>
      <c r="AK3467" t="s">
        <v>18057</v>
      </c>
      <c r="AL3467">
        <v>20</v>
      </c>
      <c r="AM3467" s="5">
        <f t="shared" si="434"/>
        <v>4</v>
      </c>
      <c r="AN3467" s="4">
        <f t="shared" si="439"/>
        <v>6.0583112457402496E-3</v>
      </c>
      <c r="AO3467" s="3"/>
      <c r="AP3467">
        <v>1</v>
      </c>
      <c r="AR3467">
        <v>61372101</v>
      </c>
      <c r="AS3467" t="s">
        <v>75</v>
      </c>
      <c r="AT3467" s="2">
        <v>3.367</v>
      </c>
      <c r="AU3467" s="1">
        <f t="shared" si="435"/>
        <v>1.278623419751215</v>
      </c>
      <c r="AV3467" s="1">
        <f t="shared" si="436"/>
        <v>1.0863970497005893</v>
      </c>
      <c r="AW3467" s="1">
        <f t="shared" si="437"/>
        <v>0.89417067964996344</v>
      </c>
    </row>
    <row r="3468" spans="1:49" x14ac:dyDescent="0.2">
      <c r="A3468">
        <v>3466</v>
      </c>
      <c r="B3468" t="s">
        <v>18056</v>
      </c>
      <c r="C3468" t="s">
        <v>18055</v>
      </c>
      <c r="F3468" t="s">
        <v>18054</v>
      </c>
      <c r="G3468" t="s">
        <v>14</v>
      </c>
      <c r="H3468" t="s">
        <v>13</v>
      </c>
      <c r="I3468" t="s">
        <v>622</v>
      </c>
      <c r="J3468" t="s">
        <v>18053</v>
      </c>
      <c r="K3468" t="s">
        <v>18052</v>
      </c>
      <c r="L3468" t="s">
        <v>18051</v>
      </c>
      <c r="M3468" t="s">
        <v>2771</v>
      </c>
      <c r="N3468">
        <v>5</v>
      </c>
      <c r="O3468" t="s">
        <v>18050</v>
      </c>
      <c r="P3468" t="s">
        <v>18049</v>
      </c>
      <c r="Q3468" t="s">
        <v>18048</v>
      </c>
      <c r="R3468" s="7">
        <v>42736</v>
      </c>
      <c r="S3468" s="8">
        <f t="shared" si="432"/>
        <v>2017</v>
      </c>
      <c r="T3468" s="8">
        <v>2017</v>
      </c>
      <c r="U3468" s="8">
        <f t="shared" si="433"/>
        <v>5</v>
      </c>
      <c r="V3468" s="7">
        <v>2017</v>
      </c>
      <c r="W3468" t="s">
        <v>7290</v>
      </c>
      <c r="X3468" s="2">
        <v>0.58699999999999997</v>
      </c>
      <c r="Y3468" s="6">
        <f t="shared" si="438"/>
        <v>1.5669629748271536E-2</v>
      </c>
      <c r="AB3468">
        <v>21100374601</v>
      </c>
      <c r="AC3468">
        <v>21693536</v>
      </c>
      <c r="AD3468" t="s">
        <v>6</v>
      </c>
      <c r="AE3468">
        <v>5</v>
      </c>
      <c r="AG3468">
        <v>7903650</v>
      </c>
      <c r="AH3468" t="s">
        <v>18047</v>
      </c>
      <c r="AI3468" t="s">
        <v>18046</v>
      </c>
      <c r="AJ3468" t="s">
        <v>18045</v>
      </c>
      <c r="AK3468" t="s">
        <v>18044</v>
      </c>
      <c r="AL3468">
        <v>55</v>
      </c>
      <c r="AM3468" s="5">
        <f t="shared" si="434"/>
        <v>11</v>
      </c>
      <c r="AN3468" s="4">
        <f t="shared" si="439"/>
        <v>1.6660355925785686E-2</v>
      </c>
      <c r="AO3468" s="3"/>
      <c r="AP3468">
        <v>1</v>
      </c>
      <c r="AR3468" t="s">
        <v>1</v>
      </c>
      <c r="AT3468" s="2">
        <v>3.367</v>
      </c>
      <c r="AU3468" s="1">
        <f t="shared" si="435"/>
        <v>1.596684760152578</v>
      </c>
      <c r="AV3468" s="1">
        <f t="shared" si="436"/>
        <v>1.6164992837028609</v>
      </c>
      <c r="AW3468" s="1">
        <f t="shared" si="437"/>
        <v>1.6363138072531438</v>
      </c>
    </row>
    <row r="3469" spans="1:49" x14ac:dyDescent="0.2">
      <c r="A3469">
        <v>3467</v>
      </c>
      <c r="B3469" t="s">
        <v>18043</v>
      </c>
      <c r="C3469" t="s">
        <v>18042</v>
      </c>
      <c r="F3469" t="s">
        <v>18041</v>
      </c>
      <c r="G3469" t="s">
        <v>14</v>
      </c>
      <c r="H3469" t="s">
        <v>13</v>
      </c>
      <c r="I3469" t="s">
        <v>18040</v>
      </c>
      <c r="J3469" t="s">
        <v>18039</v>
      </c>
      <c r="K3469" t="s">
        <v>18038</v>
      </c>
      <c r="L3469" t="s">
        <v>18037</v>
      </c>
      <c r="M3469" t="s">
        <v>18036</v>
      </c>
      <c r="N3469">
        <v>5</v>
      </c>
      <c r="O3469" t="s">
        <v>18035</v>
      </c>
      <c r="P3469" t="s">
        <v>18034</v>
      </c>
      <c r="Q3469" t="s">
        <v>18033</v>
      </c>
      <c r="R3469" s="7">
        <v>42736</v>
      </c>
      <c r="S3469" s="8">
        <f t="shared" si="432"/>
        <v>2017</v>
      </c>
      <c r="T3469" s="8">
        <v>2017</v>
      </c>
      <c r="U3469" s="8">
        <f t="shared" si="433"/>
        <v>5</v>
      </c>
      <c r="V3469" s="7">
        <v>2017</v>
      </c>
      <c r="W3469" t="s">
        <v>14264</v>
      </c>
      <c r="X3469" s="2">
        <v>0.27700000000000002</v>
      </c>
      <c r="Y3469" s="6">
        <f t="shared" si="438"/>
        <v>7.3943567977363131E-3</v>
      </c>
      <c r="AA3469">
        <v>20888708</v>
      </c>
      <c r="AB3469">
        <v>21100373959</v>
      </c>
      <c r="AD3469" t="s">
        <v>6</v>
      </c>
      <c r="AE3469">
        <v>7</v>
      </c>
      <c r="AF3469">
        <v>4</v>
      </c>
      <c r="AH3469" t="s">
        <v>18032</v>
      </c>
      <c r="AI3469" t="s">
        <v>18031</v>
      </c>
      <c r="AJ3469" t="s">
        <v>18030</v>
      </c>
      <c r="AK3469" t="s">
        <v>18029</v>
      </c>
      <c r="AL3469">
        <v>19</v>
      </c>
      <c r="AM3469" s="5">
        <f t="shared" si="434"/>
        <v>3.8</v>
      </c>
      <c r="AN3469" s="4">
        <f t="shared" si="439"/>
        <v>5.7553956834532375E-3</v>
      </c>
      <c r="AO3469" s="3"/>
      <c r="AP3469">
        <v>1</v>
      </c>
      <c r="AR3469" t="s">
        <v>1</v>
      </c>
      <c r="AT3469" s="2" t="s">
        <v>0</v>
      </c>
      <c r="AU3469" s="1">
        <f t="shared" si="435"/>
        <v>0.69026684634513913</v>
      </c>
      <c r="AV3469" s="1">
        <f t="shared" si="436"/>
        <v>0.65748762405947758</v>
      </c>
      <c r="AW3469" s="1">
        <f t="shared" si="437"/>
        <v>0.62470840177381604</v>
      </c>
    </row>
    <row r="3470" spans="1:49" x14ac:dyDescent="0.2">
      <c r="A3470">
        <v>3468</v>
      </c>
      <c r="B3470" t="s">
        <v>18028</v>
      </c>
      <c r="C3470" t="s">
        <v>18027</v>
      </c>
      <c r="F3470" t="s">
        <v>18026</v>
      </c>
      <c r="G3470" t="s">
        <v>14</v>
      </c>
      <c r="H3470" t="s">
        <v>13</v>
      </c>
      <c r="I3470" t="s">
        <v>18025</v>
      </c>
      <c r="J3470">
        <v>60090652</v>
      </c>
      <c r="K3470" t="s">
        <v>18015</v>
      </c>
      <c r="L3470" t="s">
        <v>18024</v>
      </c>
      <c r="M3470" t="s">
        <v>2231</v>
      </c>
      <c r="N3470">
        <v>7</v>
      </c>
      <c r="O3470" t="s">
        <v>18023</v>
      </c>
      <c r="P3470" t="s">
        <v>18022</v>
      </c>
      <c r="Q3470" t="s">
        <v>18021</v>
      </c>
      <c r="R3470" s="7">
        <v>42736</v>
      </c>
      <c r="S3470" s="8">
        <f t="shared" si="432"/>
        <v>2017</v>
      </c>
      <c r="T3470" s="8">
        <v>2017</v>
      </c>
      <c r="U3470" s="8">
        <f t="shared" si="433"/>
        <v>5</v>
      </c>
      <c r="V3470" s="7">
        <v>2017</v>
      </c>
      <c r="W3470" t="s">
        <v>14510</v>
      </c>
      <c r="X3470" s="2">
        <v>0.126</v>
      </c>
      <c r="Y3470" s="6">
        <f t="shared" si="438"/>
        <v>3.3634980379594779E-3</v>
      </c>
      <c r="AA3470">
        <v>19366612</v>
      </c>
      <c r="AB3470">
        <v>19700181106</v>
      </c>
      <c r="AC3470">
        <v>19367317</v>
      </c>
      <c r="AD3470" t="s">
        <v>6</v>
      </c>
      <c r="AE3470">
        <v>23</v>
      </c>
      <c r="AF3470">
        <v>6</v>
      </c>
      <c r="AH3470" t="s">
        <v>18020</v>
      </c>
      <c r="AI3470" t="s">
        <v>18019</v>
      </c>
      <c r="AJ3470" t="s">
        <v>18018</v>
      </c>
      <c r="AK3470" t="s">
        <v>18017</v>
      </c>
      <c r="AL3470">
        <v>1</v>
      </c>
      <c r="AM3470" s="5">
        <f t="shared" si="434"/>
        <v>0.2</v>
      </c>
      <c r="AN3470" s="4">
        <f t="shared" si="439"/>
        <v>3.0291556228701253E-4</v>
      </c>
      <c r="AO3470" s="3"/>
      <c r="AP3470">
        <v>0</v>
      </c>
      <c r="AQ3470" t="s">
        <v>18016</v>
      </c>
      <c r="AR3470" t="s">
        <v>1</v>
      </c>
      <c r="AS3470" t="s">
        <v>18015</v>
      </c>
      <c r="AT3470" s="2" t="s">
        <v>0</v>
      </c>
      <c r="AU3470" s="1">
        <f t="shared" si="435"/>
        <v>0.24453232952577381</v>
      </c>
      <c r="AV3470" s="1">
        <f t="shared" si="436"/>
        <v>0.18332068001232452</v>
      </c>
      <c r="AW3470" s="1">
        <f t="shared" si="437"/>
        <v>0.12210903049887521</v>
      </c>
    </row>
    <row r="3471" spans="1:49" x14ac:dyDescent="0.2">
      <c r="A3471">
        <v>3469</v>
      </c>
      <c r="B3471" t="s">
        <v>18014</v>
      </c>
      <c r="C3471" t="s">
        <v>18013</v>
      </c>
      <c r="F3471" t="s">
        <v>18012</v>
      </c>
      <c r="G3471" t="s">
        <v>14</v>
      </c>
      <c r="H3471" t="s">
        <v>13</v>
      </c>
      <c r="I3471" t="s">
        <v>8739</v>
      </c>
      <c r="J3471" t="s">
        <v>18011</v>
      </c>
      <c r="K3471" t="s">
        <v>18010</v>
      </c>
      <c r="L3471" t="s">
        <v>18009</v>
      </c>
      <c r="M3471" t="s">
        <v>18008</v>
      </c>
      <c r="N3471">
        <v>4</v>
      </c>
      <c r="O3471" t="s">
        <v>18007</v>
      </c>
      <c r="P3471" t="s">
        <v>18006</v>
      </c>
      <c r="Q3471" t="s">
        <v>18005</v>
      </c>
      <c r="R3471" s="7">
        <v>42736</v>
      </c>
      <c r="S3471" s="8">
        <f t="shared" si="432"/>
        <v>2017</v>
      </c>
      <c r="T3471" s="8">
        <v>2017</v>
      </c>
      <c r="U3471" s="8">
        <f t="shared" si="433"/>
        <v>5</v>
      </c>
      <c r="V3471" s="7">
        <v>2017</v>
      </c>
      <c r="W3471" t="s">
        <v>7290</v>
      </c>
      <c r="X3471" s="2">
        <v>0.58699999999999997</v>
      </c>
      <c r="Y3471" s="6">
        <f t="shared" si="438"/>
        <v>1.5669629748271536E-2</v>
      </c>
      <c r="AB3471">
        <v>21100374601</v>
      </c>
      <c r="AC3471">
        <v>21693536</v>
      </c>
      <c r="AD3471" t="s">
        <v>6</v>
      </c>
      <c r="AE3471">
        <v>5</v>
      </c>
      <c r="AG3471">
        <v>7884925</v>
      </c>
      <c r="AH3471" t="s">
        <v>18004</v>
      </c>
      <c r="AI3471" t="s">
        <v>18003</v>
      </c>
      <c r="AJ3471" t="s">
        <v>18002</v>
      </c>
      <c r="AK3471" t="s">
        <v>18001</v>
      </c>
      <c r="AL3471">
        <v>6</v>
      </c>
      <c r="AM3471" s="5">
        <f t="shared" si="434"/>
        <v>1.2</v>
      </c>
      <c r="AN3471" s="4">
        <f t="shared" si="439"/>
        <v>1.8174933737220749E-3</v>
      </c>
      <c r="AO3471" s="3"/>
      <c r="AP3471">
        <v>1</v>
      </c>
      <c r="AR3471" t="s">
        <v>18000</v>
      </c>
      <c r="AT3471" s="2">
        <v>3.367</v>
      </c>
      <c r="AU3471" s="1">
        <f t="shared" si="435"/>
        <v>1.1513988835906697</v>
      </c>
      <c r="AV3471" s="1">
        <f t="shared" si="436"/>
        <v>0.87435615609968054</v>
      </c>
      <c r="AW3471" s="1">
        <f t="shared" si="437"/>
        <v>0.5973134286086913</v>
      </c>
    </row>
    <row r="3472" spans="1:49" x14ac:dyDescent="0.2">
      <c r="A3472">
        <v>3470</v>
      </c>
      <c r="B3472" t="s">
        <v>17999</v>
      </c>
      <c r="C3472" t="s">
        <v>17998</v>
      </c>
      <c r="F3472" t="s">
        <v>17997</v>
      </c>
      <c r="G3472" t="s">
        <v>14</v>
      </c>
      <c r="H3472" t="s">
        <v>13</v>
      </c>
      <c r="I3472" t="s">
        <v>17996</v>
      </c>
      <c r="J3472">
        <v>60030835</v>
      </c>
      <c r="K3472" t="s">
        <v>8213</v>
      </c>
      <c r="L3472" t="s">
        <v>8212</v>
      </c>
      <c r="M3472" t="s">
        <v>1530</v>
      </c>
      <c r="N3472">
        <v>4</v>
      </c>
      <c r="O3472" t="s">
        <v>17995</v>
      </c>
      <c r="P3472" t="s">
        <v>17994</v>
      </c>
      <c r="Q3472" t="s">
        <v>17993</v>
      </c>
      <c r="R3472" s="7">
        <v>42736</v>
      </c>
      <c r="S3472" s="8">
        <f t="shared" si="432"/>
        <v>2017</v>
      </c>
      <c r="T3472" s="8">
        <v>2017</v>
      </c>
      <c r="U3472" s="8">
        <f t="shared" si="433"/>
        <v>5</v>
      </c>
      <c r="V3472" s="7">
        <v>42736</v>
      </c>
      <c r="W3472" t="s">
        <v>17955</v>
      </c>
      <c r="X3472" s="2">
        <v>0.44800000000000001</v>
      </c>
      <c r="Y3472" s="6">
        <f t="shared" si="438"/>
        <v>1.1959104134967032E-2</v>
      </c>
      <c r="AA3472">
        <v>23013850</v>
      </c>
      <c r="AB3472">
        <v>21100827839</v>
      </c>
      <c r="AC3472">
        <v>23013869</v>
      </c>
      <c r="AD3472" t="s">
        <v>6</v>
      </c>
      <c r="AE3472">
        <v>5</v>
      </c>
      <c r="AF3472">
        <v>1</v>
      </c>
      <c r="AH3472" s="9">
        <v>42736</v>
      </c>
      <c r="AI3472" t="s">
        <v>17992</v>
      </c>
      <c r="AJ3472" t="s">
        <v>17991</v>
      </c>
      <c r="AK3472" t="s">
        <v>17990</v>
      </c>
      <c r="AL3472">
        <v>7</v>
      </c>
      <c r="AM3472" s="5">
        <f t="shared" si="434"/>
        <v>1.4</v>
      </c>
      <c r="AN3472" s="4">
        <f t="shared" si="439"/>
        <v>2.1204089360090874E-3</v>
      </c>
      <c r="AO3472" s="3"/>
      <c r="AP3472">
        <v>0</v>
      </c>
      <c r="AR3472" t="s">
        <v>1</v>
      </c>
      <c r="AT3472" s="2" t="s">
        <v>0</v>
      </c>
      <c r="AU3472" s="1">
        <f t="shared" si="435"/>
        <v>0.90074955752796471</v>
      </c>
      <c r="AV3472" s="1">
        <f t="shared" si="436"/>
        <v>0.70397565354880598</v>
      </c>
      <c r="AW3472" s="1">
        <f t="shared" si="437"/>
        <v>0.50720174956964703</v>
      </c>
    </row>
    <row r="3473" spans="1:49" x14ac:dyDescent="0.2">
      <c r="A3473">
        <v>3471</v>
      </c>
      <c r="B3473" t="s">
        <v>17989</v>
      </c>
      <c r="C3473" t="s">
        <v>17988</v>
      </c>
      <c r="F3473" t="s">
        <v>17987</v>
      </c>
      <c r="G3473" t="s">
        <v>14</v>
      </c>
      <c r="H3473" t="s">
        <v>13</v>
      </c>
      <c r="I3473" t="s">
        <v>17979</v>
      </c>
      <c r="J3473" t="s">
        <v>17978</v>
      </c>
      <c r="K3473" t="s">
        <v>17977</v>
      </c>
      <c r="L3473" t="s">
        <v>17976</v>
      </c>
      <c r="M3473" t="s">
        <v>1389</v>
      </c>
      <c r="N3473">
        <v>3</v>
      </c>
      <c r="O3473" t="s">
        <v>17975</v>
      </c>
      <c r="P3473" t="s">
        <v>17974</v>
      </c>
      <c r="Q3473" t="s">
        <v>17973</v>
      </c>
      <c r="R3473" s="7">
        <v>42736</v>
      </c>
      <c r="S3473" s="8">
        <f t="shared" si="432"/>
        <v>2017</v>
      </c>
      <c r="T3473" s="8">
        <v>2017</v>
      </c>
      <c r="U3473" s="8">
        <f t="shared" si="433"/>
        <v>5</v>
      </c>
      <c r="V3473" s="7">
        <v>2017</v>
      </c>
      <c r="W3473" t="s">
        <v>14510</v>
      </c>
      <c r="X3473" s="2">
        <v>0.126</v>
      </c>
      <c r="Y3473" s="6">
        <f t="shared" si="438"/>
        <v>3.3634980379594779E-3</v>
      </c>
      <c r="AA3473">
        <v>19366612</v>
      </c>
      <c r="AB3473">
        <v>19700181106</v>
      </c>
      <c r="AC3473">
        <v>19367317</v>
      </c>
      <c r="AD3473" t="s">
        <v>6</v>
      </c>
      <c r="AE3473">
        <v>23</v>
      </c>
      <c r="AF3473">
        <v>6</v>
      </c>
      <c r="AH3473" t="s">
        <v>17986</v>
      </c>
      <c r="AI3473" t="s">
        <v>17985</v>
      </c>
      <c r="AJ3473" t="s">
        <v>17984</v>
      </c>
      <c r="AK3473" t="s">
        <v>17983</v>
      </c>
      <c r="AL3473">
        <v>1</v>
      </c>
      <c r="AM3473" s="5">
        <f t="shared" si="434"/>
        <v>0.2</v>
      </c>
      <c r="AN3473" s="4">
        <f t="shared" si="439"/>
        <v>3.0291556228701253E-4</v>
      </c>
      <c r="AO3473" s="3"/>
      <c r="AP3473">
        <v>0</v>
      </c>
      <c r="AQ3473" t="s">
        <v>10999</v>
      </c>
      <c r="AR3473" t="s">
        <v>17967</v>
      </c>
      <c r="AS3473" t="s">
        <v>10997</v>
      </c>
      <c r="AT3473" s="2" t="s">
        <v>0</v>
      </c>
      <c r="AU3473" s="1">
        <f t="shared" si="435"/>
        <v>0.24453232952577381</v>
      </c>
      <c r="AV3473" s="1">
        <f t="shared" si="436"/>
        <v>0.18332068001232452</v>
      </c>
      <c r="AW3473" s="1">
        <f t="shared" si="437"/>
        <v>0.12210903049887521</v>
      </c>
    </row>
    <row r="3474" spans="1:49" x14ac:dyDescent="0.2">
      <c r="A3474">
        <v>3472</v>
      </c>
      <c r="B3474" t="s">
        <v>17982</v>
      </c>
      <c r="C3474" t="s">
        <v>17981</v>
      </c>
      <c r="F3474" t="s">
        <v>17980</v>
      </c>
      <c r="G3474" t="s">
        <v>14</v>
      </c>
      <c r="H3474" t="s">
        <v>13</v>
      </c>
      <c r="I3474" t="s">
        <v>17979</v>
      </c>
      <c r="J3474" t="s">
        <v>17978</v>
      </c>
      <c r="K3474" t="s">
        <v>17977</v>
      </c>
      <c r="L3474" t="s">
        <v>17976</v>
      </c>
      <c r="M3474" t="s">
        <v>1389</v>
      </c>
      <c r="N3474">
        <v>3</v>
      </c>
      <c r="O3474" t="s">
        <v>17975</v>
      </c>
      <c r="P3474" t="s">
        <v>17974</v>
      </c>
      <c r="Q3474" t="s">
        <v>17973</v>
      </c>
      <c r="R3474" s="7">
        <v>42736</v>
      </c>
      <c r="S3474" s="8">
        <f t="shared" si="432"/>
        <v>2017</v>
      </c>
      <c r="T3474" s="8">
        <v>2017</v>
      </c>
      <c r="U3474" s="8">
        <f t="shared" si="433"/>
        <v>5</v>
      </c>
      <c r="V3474" s="7">
        <v>2017</v>
      </c>
      <c r="W3474" t="s">
        <v>14510</v>
      </c>
      <c r="X3474" s="2">
        <v>0.126</v>
      </c>
      <c r="Y3474" s="6">
        <f t="shared" si="438"/>
        <v>3.3634980379594779E-3</v>
      </c>
      <c r="AA3474">
        <v>19366612</v>
      </c>
      <c r="AB3474">
        <v>19700181106</v>
      </c>
      <c r="AC3474">
        <v>19367317</v>
      </c>
      <c r="AD3474" t="s">
        <v>6</v>
      </c>
      <c r="AE3474">
        <v>23</v>
      </c>
      <c r="AF3474">
        <v>6</v>
      </c>
      <c r="AH3474" t="s">
        <v>17972</v>
      </c>
      <c r="AI3474" t="s">
        <v>17971</v>
      </c>
      <c r="AJ3474" t="s">
        <v>17970</v>
      </c>
      <c r="AK3474" t="s">
        <v>17969</v>
      </c>
      <c r="AL3474">
        <v>3</v>
      </c>
      <c r="AM3474" s="5">
        <f t="shared" si="434"/>
        <v>0.6</v>
      </c>
      <c r="AN3474" s="4">
        <f t="shared" si="439"/>
        <v>9.0874668686103744E-4</v>
      </c>
      <c r="AO3474" s="3"/>
      <c r="AP3474">
        <v>0</v>
      </c>
      <c r="AQ3474" t="s">
        <v>17968</v>
      </c>
      <c r="AR3474" t="s">
        <v>17967</v>
      </c>
      <c r="AS3474" t="s">
        <v>17966</v>
      </c>
      <c r="AT3474" s="2" t="s">
        <v>0</v>
      </c>
      <c r="AU3474" s="1">
        <f t="shared" si="435"/>
        <v>0.26270726326299454</v>
      </c>
      <c r="AV3474" s="1">
        <f t="shared" si="436"/>
        <v>0.21361223624102579</v>
      </c>
      <c r="AW3474" s="1">
        <f t="shared" si="437"/>
        <v>0.16451720921905696</v>
      </c>
    </row>
    <row r="3475" spans="1:49" x14ac:dyDescent="0.2">
      <c r="A3475">
        <v>3473</v>
      </c>
      <c r="B3475" t="s">
        <v>17965</v>
      </c>
      <c r="C3475" t="s">
        <v>17964</v>
      </c>
      <c r="F3475" t="s">
        <v>17963</v>
      </c>
      <c r="G3475" t="s">
        <v>14</v>
      </c>
      <c r="H3475" t="s">
        <v>13</v>
      </c>
      <c r="I3475" t="s">
        <v>17962</v>
      </c>
      <c r="J3475" t="s">
        <v>17961</v>
      </c>
      <c r="K3475" t="s">
        <v>17960</v>
      </c>
      <c r="L3475" t="s">
        <v>17959</v>
      </c>
      <c r="M3475" t="s">
        <v>183</v>
      </c>
      <c r="N3475">
        <v>4</v>
      </c>
      <c r="O3475" t="s">
        <v>17958</v>
      </c>
      <c r="P3475" t="s">
        <v>17957</v>
      </c>
      <c r="Q3475" t="s">
        <v>17956</v>
      </c>
      <c r="R3475" s="7">
        <v>42736</v>
      </c>
      <c r="S3475" s="8">
        <f t="shared" si="432"/>
        <v>2017</v>
      </c>
      <c r="T3475" s="8">
        <v>2017</v>
      </c>
      <c r="U3475" s="8">
        <f t="shared" si="433"/>
        <v>5</v>
      </c>
      <c r="V3475" s="7">
        <v>42736</v>
      </c>
      <c r="W3475" t="s">
        <v>17955</v>
      </c>
      <c r="X3475" s="2">
        <v>0.44800000000000001</v>
      </c>
      <c r="Y3475" s="6">
        <f t="shared" si="438"/>
        <v>1.1959104134967032E-2</v>
      </c>
      <c r="AA3475">
        <v>23013850</v>
      </c>
      <c r="AB3475">
        <v>21100827839</v>
      </c>
      <c r="AC3475">
        <v>23013869</v>
      </c>
      <c r="AD3475" t="s">
        <v>6</v>
      </c>
      <c r="AE3475">
        <v>5</v>
      </c>
      <c r="AF3475">
        <v>1</v>
      </c>
      <c r="AH3475" t="s">
        <v>11348</v>
      </c>
      <c r="AI3475" t="s">
        <v>17954</v>
      </c>
      <c r="AJ3475" t="s">
        <v>17953</v>
      </c>
      <c r="AK3475" t="s">
        <v>17952</v>
      </c>
      <c r="AL3475">
        <v>10</v>
      </c>
      <c r="AM3475" s="5">
        <f t="shared" si="434"/>
        <v>2</v>
      </c>
      <c r="AN3475" s="4">
        <f t="shared" si="439"/>
        <v>3.0291556228701248E-3</v>
      </c>
      <c r="AO3475" s="3"/>
      <c r="AP3475">
        <v>0</v>
      </c>
      <c r="AR3475" t="s">
        <v>1</v>
      </c>
      <c r="AT3475" s="2" t="s">
        <v>0</v>
      </c>
      <c r="AU3475" s="1">
        <f t="shared" si="435"/>
        <v>0.92801195813379589</v>
      </c>
      <c r="AV3475" s="1">
        <f t="shared" si="436"/>
        <v>0.74941298789185784</v>
      </c>
      <c r="AW3475" s="1">
        <f t="shared" si="437"/>
        <v>0.57081401764991968</v>
      </c>
    </row>
    <row r="3476" spans="1:49" x14ac:dyDescent="0.2">
      <c r="A3476">
        <v>3474</v>
      </c>
      <c r="B3476" t="s">
        <v>17951</v>
      </c>
      <c r="C3476" t="s">
        <v>17950</v>
      </c>
      <c r="F3476" t="s">
        <v>17949</v>
      </c>
      <c r="G3476" t="s">
        <v>14</v>
      </c>
      <c r="H3476" t="s">
        <v>13</v>
      </c>
      <c r="I3476" t="s">
        <v>17948</v>
      </c>
      <c r="J3476" t="s">
        <v>17947</v>
      </c>
      <c r="K3476" t="s">
        <v>17946</v>
      </c>
      <c r="L3476" t="s">
        <v>17945</v>
      </c>
      <c r="M3476" t="s">
        <v>17944</v>
      </c>
      <c r="N3476">
        <v>7</v>
      </c>
      <c r="O3476" t="s">
        <v>17943</v>
      </c>
      <c r="P3476" t="s">
        <v>17942</v>
      </c>
      <c r="Q3476" t="s">
        <v>17941</v>
      </c>
      <c r="R3476" s="7">
        <v>42736</v>
      </c>
      <c r="S3476" s="8">
        <f t="shared" si="432"/>
        <v>2017</v>
      </c>
      <c r="T3476" s="8">
        <v>2017</v>
      </c>
      <c r="U3476" s="8">
        <f t="shared" si="433"/>
        <v>5</v>
      </c>
      <c r="V3476" s="7">
        <v>2017</v>
      </c>
      <c r="W3476" t="s">
        <v>14510</v>
      </c>
      <c r="X3476" s="2">
        <v>0.126</v>
      </c>
      <c r="Y3476" s="6">
        <f t="shared" si="438"/>
        <v>3.3634980379594779E-3</v>
      </c>
      <c r="AA3476">
        <v>19366612</v>
      </c>
      <c r="AB3476">
        <v>19700181106</v>
      </c>
      <c r="AC3476">
        <v>19367317</v>
      </c>
      <c r="AD3476" t="s">
        <v>6</v>
      </c>
      <c r="AE3476">
        <v>23</v>
      </c>
      <c r="AF3476">
        <v>6</v>
      </c>
      <c r="AH3476" t="s">
        <v>17940</v>
      </c>
      <c r="AI3476" t="s">
        <v>17939</v>
      </c>
      <c r="AJ3476" t="s">
        <v>17938</v>
      </c>
      <c r="AK3476" t="s">
        <v>17937</v>
      </c>
      <c r="AL3476">
        <v>0</v>
      </c>
      <c r="AM3476" s="5">
        <f t="shared" si="434"/>
        <v>0</v>
      </c>
      <c r="AN3476" s="4">
        <f t="shared" si="439"/>
        <v>0</v>
      </c>
      <c r="AO3476" s="3"/>
      <c r="AP3476">
        <v>0</v>
      </c>
      <c r="AR3476" t="s">
        <v>1</v>
      </c>
      <c r="AT3476" s="2" t="s">
        <v>0</v>
      </c>
      <c r="AU3476" s="1">
        <f t="shared" si="435"/>
        <v>0.23544486265716344</v>
      </c>
      <c r="AV3476" s="1">
        <f t="shared" si="436"/>
        <v>0.16817490189797391</v>
      </c>
      <c r="AW3476" s="1">
        <f t="shared" si="437"/>
        <v>0.10090494113878434</v>
      </c>
    </row>
    <row r="3477" spans="1:49" x14ac:dyDescent="0.2">
      <c r="A3477">
        <v>3475</v>
      </c>
      <c r="B3477" t="s">
        <v>17936</v>
      </c>
      <c r="C3477" t="s">
        <v>17935</v>
      </c>
      <c r="F3477" t="s">
        <v>17934</v>
      </c>
      <c r="G3477" t="s">
        <v>14</v>
      </c>
      <c r="H3477" t="s">
        <v>13</v>
      </c>
      <c r="I3477" t="s">
        <v>17933</v>
      </c>
      <c r="J3477" t="s">
        <v>17932</v>
      </c>
      <c r="K3477" t="s">
        <v>17931</v>
      </c>
      <c r="L3477" t="s">
        <v>17930</v>
      </c>
      <c r="M3477" t="s">
        <v>2208</v>
      </c>
      <c r="N3477">
        <v>7</v>
      </c>
      <c r="O3477" t="s">
        <v>17929</v>
      </c>
      <c r="P3477" t="s">
        <v>17928</v>
      </c>
      <c r="Q3477" t="s">
        <v>17927</v>
      </c>
      <c r="R3477" s="7">
        <v>42736</v>
      </c>
      <c r="S3477" s="8">
        <f t="shared" si="432"/>
        <v>2017</v>
      </c>
      <c r="T3477" s="8">
        <v>2017</v>
      </c>
      <c r="U3477" s="8">
        <f t="shared" si="433"/>
        <v>5</v>
      </c>
      <c r="V3477" s="7">
        <v>2017</v>
      </c>
      <c r="W3477" t="s">
        <v>14510</v>
      </c>
      <c r="X3477" s="2">
        <v>0.126</v>
      </c>
      <c r="Y3477" s="6">
        <f t="shared" si="438"/>
        <v>3.3634980379594779E-3</v>
      </c>
      <c r="AA3477">
        <v>19366612</v>
      </c>
      <c r="AB3477">
        <v>19700181106</v>
      </c>
      <c r="AC3477">
        <v>19367317</v>
      </c>
      <c r="AD3477" t="s">
        <v>6</v>
      </c>
      <c r="AE3477">
        <v>23</v>
      </c>
      <c r="AF3477">
        <v>6</v>
      </c>
      <c r="AH3477" t="s">
        <v>17926</v>
      </c>
      <c r="AI3477" t="s">
        <v>17925</v>
      </c>
      <c r="AJ3477" t="s">
        <v>17924</v>
      </c>
      <c r="AK3477" t="s">
        <v>17923</v>
      </c>
      <c r="AL3477">
        <v>0</v>
      </c>
      <c r="AM3477" s="5">
        <f t="shared" si="434"/>
        <v>0</v>
      </c>
      <c r="AN3477" s="4">
        <f t="shared" si="439"/>
        <v>0</v>
      </c>
      <c r="AO3477" s="3"/>
      <c r="AP3477">
        <v>0</v>
      </c>
      <c r="AR3477" t="s">
        <v>1</v>
      </c>
      <c r="AS3477" t="s">
        <v>17922</v>
      </c>
      <c r="AT3477" s="2" t="s">
        <v>0</v>
      </c>
      <c r="AU3477" s="1">
        <f t="shared" si="435"/>
        <v>0.23544486265716344</v>
      </c>
      <c r="AV3477" s="1">
        <f t="shared" si="436"/>
        <v>0.16817490189797391</v>
      </c>
      <c r="AW3477" s="1">
        <f t="shared" si="437"/>
        <v>0.10090494113878434</v>
      </c>
    </row>
    <row r="3478" spans="1:49" x14ac:dyDescent="0.2">
      <c r="A3478">
        <v>3476</v>
      </c>
      <c r="B3478" t="s">
        <v>17921</v>
      </c>
      <c r="C3478" t="s">
        <v>17920</v>
      </c>
      <c r="F3478" t="s">
        <v>17919</v>
      </c>
      <c r="G3478" t="s">
        <v>14</v>
      </c>
      <c r="H3478" t="s">
        <v>13</v>
      </c>
      <c r="I3478" t="s">
        <v>17918</v>
      </c>
      <c r="J3478" t="s">
        <v>17917</v>
      </c>
      <c r="K3478" t="s">
        <v>17916</v>
      </c>
      <c r="L3478" t="s">
        <v>17915</v>
      </c>
      <c r="M3478" t="s">
        <v>17914</v>
      </c>
      <c r="N3478">
        <v>5</v>
      </c>
      <c r="O3478" t="s">
        <v>17913</v>
      </c>
      <c r="P3478" t="s">
        <v>17912</v>
      </c>
      <c r="Q3478" t="s">
        <v>17911</v>
      </c>
      <c r="R3478" s="7">
        <v>42736</v>
      </c>
      <c r="S3478" s="8">
        <f t="shared" si="432"/>
        <v>2017</v>
      </c>
      <c r="T3478" s="8">
        <v>2017</v>
      </c>
      <c r="U3478" s="8">
        <f t="shared" si="433"/>
        <v>5</v>
      </c>
      <c r="V3478" s="7">
        <v>2017</v>
      </c>
      <c r="W3478" t="s">
        <v>14510</v>
      </c>
      <c r="X3478" s="2">
        <v>0.126</v>
      </c>
      <c r="Y3478" s="6">
        <f t="shared" si="438"/>
        <v>3.3634980379594779E-3</v>
      </c>
      <c r="AA3478">
        <v>19366612</v>
      </c>
      <c r="AB3478">
        <v>19700181106</v>
      </c>
      <c r="AC3478">
        <v>19367317</v>
      </c>
      <c r="AD3478" t="s">
        <v>6</v>
      </c>
      <c r="AE3478">
        <v>23</v>
      </c>
      <c r="AF3478">
        <v>6</v>
      </c>
      <c r="AH3478" t="s">
        <v>17910</v>
      </c>
      <c r="AI3478" t="s">
        <v>17909</v>
      </c>
      <c r="AJ3478" t="s">
        <v>17908</v>
      </c>
      <c r="AK3478" t="s">
        <v>17907</v>
      </c>
      <c r="AL3478">
        <v>1</v>
      </c>
      <c r="AM3478" s="5">
        <f t="shared" si="434"/>
        <v>0.2</v>
      </c>
      <c r="AN3478" s="4">
        <f t="shared" si="439"/>
        <v>3.0291556228701253E-4</v>
      </c>
      <c r="AO3478" s="3"/>
      <c r="AP3478">
        <v>0</v>
      </c>
      <c r="AR3478" t="s">
        <v>1</v>
      </c>
      <c r="AT3478" s="2" t="s">
        <v>0</v>
      </c>
      <c r="AU3478" s="1">
        <f t="shared" si="435"/>
        <v>0.24453232952577381</v>
      </c>
      <c r="AV3478" s="1">
        <f t="shared" si="436"/>
        <v>0.18332068001232452</v>
      </c>
      <c r="AW3478" s="1">
        <f t="shared" si="437"/>
        <v>0.12210903049887521</v>
      </c>
    </row>
    <row r="3479" spans="1:49" x14ac:dyDescent="0.2">
      <c r="A3479">
        <v>3477</v>
      </c>
      <c r="B3479" t="s">
        <v>17906</v>
      </c>
      <c r="C3479" t="s">
        <v>17905</v>
      </c>
      <c r="F3479" t="s">
        <v>17904</v>
      </c>
      <c r="G3479" t="s">
        <v>14</v>
      </c>
      <c r="H3479" t="s">
        <v>13</v>
      </c>
      <c r="I3479" t="s">
        <v>17903</v>
      </c>
      <c r="J3479">
        <v>60013866</v>
      </c>
      <c r="K3479" t="s">
        <v>17808</v>
      </c>
      <c r="L3479" t="s">
        <v>3194</v>
      </c>
      <c r="M3479" t="s">
        <v>3193</v>
      </c>
      <c r="N3479">
        <v>4</v>
      </c>
      <c r="O3479" t="s">
        <v>17902</v>
      </c>
      <c r="P3479" t="s">
        <v>17901</v>
      </c>
      <c r="Q3479" t="s">
        <v>17900</v>
      </c>
      <c r="R3479" s="7">
        <v>42736</v>
      </c>
      <c r="S3479" s="8">
        <f t="shared" si="432"/>
        <v>2017</v>
      </c>
      <c r="T3479" s="8">
        <v>2017</v>
      </c>
      <c r="U3479" s="8">
        <f t="shared" si="433"/>
        <v>5</v>
      </c>
      <c r="V3479" s="7">
        <v>2017</v>
      </c>
      <c r="W3479" t="s">
        <v>4505</v>
      </c>
      <c r="X3479" s="2">
        <v>0.34100000000000003</v>
      </c>
      <c r="Y3479" s="6">
        <f t="shared" si="438"/>
        <v>9.1028002455887467E-3</v>
      </c>
      <c r="AA3479">
        <v>19378718</v>
      </c>
      <c r="AB3479">
        <v>19700186839</v>
      </c>
      <c r="AC3479">
        <v>15309681</v>
      </c>
      <c r="AD3479" t="s">
        <v>6</v>
      </c>
      <c r="AE3479">
        <v>77</v>
      </c>
      <c r="AH3479" s="10">
        <v>44440</v>
      </c>
      <c r="AI3479" t="s">
        <v>17899</v>
      </c>
      <c r="AK3479" t="s">
        <v>17898</v>
      </c>
      <c r="AL3479">
        <v>0</v>
      </c>
      <c r="AM3479" s="5">
        <f t="shared" si="434"/>
        <v>0</v>
      </c>
      <c r="AN3479" s="4">
        <f t="shared" si="439"/>
        <v>0</v>
      </c>
      <c r="AO3479" s="3"/>
      <c r="AP3479">
        <v>1</v>
      </c>
      <c r="AR3479" t="s">
        <v>1</v>
      </c>
      <c r="AT3479" s="2" t="s">
        <v>0</v>
      </c>
      <c r="AU3479" s="1">
        <f t="shared" si="435"/>
        <v>0.63719601719121222</v>
      </c>
      <c r="AV3479" s="1">
        <f t="shared" si="436"/>
        <v>0.45514001227943734</v>
      </c>
      <c r="AW3479" s="1">
        <f t="shared" si="437"/>
        <v>0.27308400736766236</v>
      </c>
    </row>
    <row r="3480" spans="1:49" x14ac:dyDescent="0.2">
      <c r="A3480">
        <v>3478</v>
      </c>
      <c r="B3480" t="s">
        <v>17897</v>
      </c>
      <c r="C3480" t="s">
        <v>17896</v>
      </c>
      <c r="F3480" t="s">
        <v>17895</v>
      </c>
      <c r="G3480" t="s">
        <v>14</v>
      </c>
      <c r="H3480" t="s">
        <v>13</v>
      </c>
      <c r="I3480" t="s">
        <v>1630</v>
      </c>
      <c r="J3480" t="s">
        <v>17894</v>
      </c>
      <c r="K3480" t="s">
        <v>17893</v>
      </c>
      <c r="L3480" t="s">
        <v>17892</v>
      </c>
      <c r="M3480" t="s">
        <v>17891</v>
      </c>
      <c r="N3480">
        <v>5</v>
      </c>
      <c r="O3480" t="s">
        <v>17890</v>
      </c>
      <c r="P3480" t="s">
        <v>17889</v>
      </c>
      <c r="Q3480" t="s">
        <v>17888</v>
      </c>
      <c r="R3480" s="7">
        <v>42736</v>
      </c>
      <c r="S3480" s="8">
        <f t="shared" si="432"/>
        <v>2017</v>
      </c>
      <c r="T3480" s="8">
        <v>2017</v>
      </c>
      <c r="U3480" s="8">
        <f t="shared" si="433"/>
        <v>5</v>
      </c>
      <c r="V3480" s="7">
        <v>2017</v>
      </c>
      <c r="W3480" t="s">
        <v>7290</v>
      </c>
      <c r="X3480" s="2">
        <v>0.58699999999999997</v>
      </c>
      <c r="Y3480" s="6">
        <f t="shared" si="438"/>
        <v>1.5669629748271536E-2</v>
      </c>
      <c r="AB3480">
        <v>21100374601</v>
      </c>
      <c r="AC3480">
        <v>21693536</v>
      </c>
      <c r="AD3480" t="s">
        <v>6</v>
      </c>
      <c r="AE3480">
        <v>5</v>
      </c>
      <c r="AH3480" t="s">
        <v>17887</v>
      </c>
      <c r="AI3480" t="s">
        <v>17886</v>
      </c>
      <c r="AJ3480" t="s">
        <v>17885</v>
      </c>
      <c r="AK3480" t="s">
        <v>17884</v>
      </c>
      <c r="AL3480">
        <v>2</v>
      </c>
      <c r="AM3480" s="5">
        <f t="shared" si="434"/>
        <v>0.4</v>
      </c>
      <c r="AN3480" s="4">
        <f t="shared" si="439"/>
        <v>6.0583112457402507E-4</v>
      </c>
      <c r="AO3480" s="3"/>
      <c r="AP3480">
        <v>1</v>
      </c>
      <c r="AR3480" t="s">
        <v>17883</v>
      </c>
      <c r="AS3480" t="s">
        <v>10533</v>
      </c>
      <c r="AT3480" s="2">
        <v>3.367</v>
      </c>
      <c r="AU3480" s="1">
        <f t="shared" si="435"/>
        <v>1.1150490161162281</v>
      </c>
      <c r="AV3480" s="1">
        <f t="shared" si="436"/>
        <v>0.81377304364227809</v>
      </c>
      <c r="AW3480" s="1">
        <f t="shared" si="437"/>
        <v>0.51249707116832777</v>
      </c>
    </row>
    <row r="3481" spans="1:49" x14ac:dyDescent="0.2">
      <c r="A3481">
        <v>3479</v>
      </c>
      <c r="B3481" t="s">
        <v>17882</v>
      </c>
      <c r="C3481" t="s">
        <v>17881</v>
      </c>
      <c r="F3481" t="s">
        <v>17880</v>
      </c>
      <c r="G3481" t="s">
        <v>14</v>
      </c>
      <c r="H3481" t="s">
        <v>13</v>
      </c>
      <c r="I3481" t="s">
        <v>17879</v>
      </c>
      <c r="J3481">
        <v>60018308</v>
      </c>
      <c r="K3481" t="s">
        <v>17878</v>
      </c>
      <c r="L3481" t="s">
        <v>10</v>
      </c>
      <c r="M3481" t="s">
        <v>9</v>
      </c>
      <c r="N3481">
        <v>5</v>
      </c>
      <c r="O3481" t="s">
        <v>17877</v>
      </c>
      <c r="P3481" t="s">
        <v>17876</v>
      </c>
      <c r="Q3481" t="s">
        <v>17875</v>
      </c>
      <c r="R3481" s="7">
        <v>42736</v>
      </c>
      <c r="S3481" s="8">
        <f t="shared" si="432"/>
        <v>2017</v>
      </c>
      <c r="T3481" s="8">
        <v>2017</v>
      </c>
      <c r="U3481" s="8">
        <f t="shared" si="433"/>
        <v>5</v>
      </c>
      <c r="V3481" s="7">
        <v>2017</v>
      </c>
      <c r="W3481" t="s">
        <v>4505</v>
      </c>
      <c r="X3481" s="2">
        <v>0.34100000000000003</v>
      </c>
      <c r="Y3481" s="6">
        <f t="shared" si="438"/>
        <v>9.1028002455887467E-3</v>
      </c>
      <c r="AA3481">
        <v>19378718</v>
      </c>
      <c r="AB3481">
        <v>19700186839</v>
      </c>
      <c r="AC3481">
        <v>15309681</v>
      </c>
      <c r="AD3481" t="s">
        <v>6</v>
      </c>
      <c r="AE3481">
        <v>77</v>
      </c>
      <c r="AH3481" s="9">
        <v>43405</v>
      </c>
      <c r="AI3481" t="s">
        <v>17874</v>
      </c>
      <c r="AK3481" t="s">
        <v>17873</v>
      </c>
      <c r="AL3481">
        <v>0</v>
      </c>
      <c r="AM3481" s="5">
        <f t="shared" si="434"/>
        <v>0</v>
      </c>
      <c r="AN3481" s="4">
        <f t="shared" si="439"/>
        <v>0</v>
      </c>
      <c r="AO3481" s="3"/>
      <c r="AP3481">
        <v>1</v>
      </c>
      <c r="AR3481">
        <v>41390454</v>
      </c>
      <c r="AS3481" t="s">
        <v>75</v>
      </c>
      <c r="AT3481" s="2" t="s">
        <v>0</v>
      </c>
      <c r="AU3481" s="1">
        <f t="shared" si="435"/>
        <v>0.63719601719121222</v>
      </c>
      <c r="AV3481" s="1">
        <f t="shared" si="436"/>
        <v>0.45514001227943734</v>
      </c>
      <c r="AW3481" s="1">
        <f t="shared" si="437"/>
        <v>0.27308400736766236</v>
      </c>
    </row>
    <row r="3482" spans="1:49" x14ac:dyDescent="0.2">
      <c r="A3482">
        <v>3480</v>
      </c>
      <c r="B3482" t="s">
        <v>17872</v>
      </c>
      <c r="C3482" t="s">
        <v>17871</v>
      </c>
      <c r="F3482" t="s">
        <v>17870</v>
      </c>
      <c r="G3482" t="s">
        <v>14</v>
      </c>
      <c r="H3482" t="s">
        <v>13</v>
      </c>
      <c r="I3482" t="s">
        <v>17869</v>
      </c>
      <c r="J3482" t="s">
        <v>17868</v>
      </c>
      <c r="K3482" t="s">
        <v>17867</v>
      </c>
      <c r="L3482" t="s">
        <v>17866</v>
      </c>
      <c r="M3482" t="s">
        <v>17865</v>
      </c>
      <c r="N3482">
        <v>2</v>
      </c>
      <c r="O3482" t="s">
        <v>17864</v>
      </c>
      <c r="P3482" t="s">
        <v>17863</v>
      </c>
      <c r="Q3482" t="s">
        <v>17862</v>
      </c>
      <c r="R3482" s="7">
        <v>42736</v>
      </c>
      <c r="S3482" s="8">
        <f t="shared" si="432"/>
        <v>2017</v>
      </c>
      <c r="T3482" s="8">
        <v>2017</v>
      </c>
      <c r="U3482" s="8">
        <f t="shared" si="433"/>
        <v>5</v>
      </c>
      <c r="V3482" s="7">
        <v>2017</v>
      </c>
      <c r="W3482" t="s">
        <v>5129</v>
      </c>
      <c r="X3482" s="2">
        <v>0.216</v>
      </c>
      <c r="Y3482" s="6">
        <f t="shared" si="438"/>
        <v>5.765996636501962E-3</v>
      </c>
      <c r="AA3482">
        <v>19378726</v>
      </c>
      <c r="AB3482">
        <v>19700186909</v>
      </c>
      <c r="AC3482">
        <v>10988963</v>
      </c>
      <c r="AD3482" t="s">
        <v>6</v>
      </c>
      <c r="AE3482">
        <v>59</v>
      </c>
      <c r="AH3482" t="s">
        <v>17861</v>
      </c>
      <c r="AI3482" t="s">
        <v>17860</v>
      </c>
      <c r="AK3482" t="s">
        <v>17859</v>
      </c>
      <c r="AL3482">
        <v>3</v>
      </c>
      <c r="AM3482" s="5">
        <f t="shared" si="434"/>
        <v>0.6</v>
      </c>
      <c r="AN3482" s="4">
        <f t="shared" si="439"/>
        <v>9.0874668686103744E-4</v>
      </c>
      <c r="AO3482" s="3"/>
      <c r="AP3482">
        <v>1</v>
      </c>
      <c r="AQ3482" t="s">
        <v>13730</v>
      </c>
      <c r="AR3482" t="s">
        <v>1</v>
      </c>
      <c r="AS3482" t="s">
        <v>13729</v>
      </c>
      <c r="AT3482" s="2" t="s">
        <v>0</v>
      </c>
      <c r="AU3482" s="1">
        <f t="shared" si="435"/>
        <v>0.43088216516096839</v>
      </c>
      <c r="AV3482" s="1">
        <f t="shared" si="436"/>
        <v>0.33373716616814997</v>
      </c>
      <c r="AW3482" s="1">
        <f t="shared" si="437"/>
        <v>0.23659216717533149</v>
      </c>
    </row>
    <row r="3483" spans="1:49" x14ac:dyDescent="0.2">
      <c r="A3483">
        <v>3481</v>
      </c>
      <c r="B3483" t="s">
        <v>17858</v>
      </c>
      <c r="C3483" t="s">
        <v>17857</v>
      </c>
      <c r="F3483" t="s">
        <v>17856</v>
      </c>
      <c r="G3483" t="s">
        <v>14</v>
      </c>
      <c r="H3483" t="s">
        <v>13</v>
      </c>
      <c r="I3483" t="s">
        <v>17855</v>
      </c>
      <c r="J3483" t="s">
        <v>17854</v>
      </c>
      <c r="K3483" t="s">
        <v>17853</v>
      </c>
      <c r="L3483" t="s">
        <v>17852</v>
      </c>
      <c r="M3483" t="s">
        <v>151</v>
      </c>
      <c r="N3483">
        <v>3</v>
      </c>
      <c r="O3483" t="s">
        <v>17851</v>
      </c>
      <c r="P3483" t="s">
        <v>17850</v>
      </c>
      <c r="Q3483" t="s">
        <v>17849</v>
      </c>
      <c r="R3483" s="7">
        <v>42736</v>
      </c>
      <c r="S3483" s="8">
        <f t="shared" si="432"/>
        <v>2017</v>
      </c>
      <c r="T3483" s="8">
        <v>2017</v>
      </c>
      <c r="U3483" s="8">
        <f t="shared" si="433"/>
        <v>5</v>
      </c>
      <c r="V3483" s="7">
        <v>2017</v>
      </c>
      <c r="W3483" t="s">
        <v>5129</v>
      </c>
      <c r="X3483" s="2">
        <v>0.216</v>
      </c>
      <c r="Y3483" s="6">
        <f t="shared" si="438"/>
        <v>5.765996636501962E-3</v>
      </c>
      <c r="AA3483">
        <v>19378726</v>
      </c>
      <c r="AB3483">
        <v>19700186909</v>
      </c>
      <c r="AC3483">
        <v>10988963</v>
      </c>
      <c r="AD3483" t="s">
        <v>6</v>
      </c>
      <c r="AE3483">
        <v>59</v>
      </c>
      <c r="AH3483" t="s">
        <v>17848</v>
      </c>
      <c r="AI3483" t="s">
        <v>17847</v>
      </c>
      <c r="AK3483" t="s">
        <v>17846</v>
      </c>
      <c r="AL3483">
        <v>7</v>
      </c>
      <c r="AM3483" s="5">
        <f t="shared" si="434"/>
        <v>1.4</v>
      </c>
      <c r="AN3483" s="4">
        <f t="shared" si="439"/>
        <v>2.1204089360090874E-3</v>
      </c>
      <c r="AO3483" s="3"/>
      <c r="AP3483">
        <v>1</v>
      </c>
      <c r="AR3483" t="s">
        <v>1</v>
      </c>
      <c r="AT3483" s="2" t="s">
        <v>0</v>
      </c>
      <c r="AU3483" s="1">
        <f t="shared" si="435"/>
        <v>0.46723203263540991</v>
      </c>
      <c r="AV3483" s="1">
        <f t="shared" si="436"/>
        <v>0.39432027862555247</v>
      </c>
      <c r="AW3483" s="1">
        <f t="shared" si="437"/>
        <v>0.32140852461569497</v>
      </c>
    </row>
    <row r="3484" spans="1:49" x14ac:dyDescent="0.2">
      <c r="A3484">
        <v>3482</v>
      </c>
      <c r="B3484" t="s">
        <v>17845</v>
      </c>
      <c r="C3484" t="s">
        <v>17844</v>
      </c>
      <c r="F3484" t="s">
        <v>17843</v>
      </c>
      <c r="G3484" t="s">
        <v>14</v>
      </c>
      <c r="H3484" t="s">
        <v>13</v>
      </c>
      <c r="I3484" t="s">
        <v>14821</v>
      </c>
      <c r="J3484" t="s">
        <v>17842</v>
      </c>
      <c r="K3484" t="s">
        <v>17841</v>
      </c>
      <c r="L3484" t="s">
        <v>17840</v>
      </c>
      <c r="M3484" t="s">
        <v>3048</v>
      </c>
      <c r="N3484">
        <v>6</v>
      </c>
      <c r="O3484" t="s">
        <v>17839</v>
      </c>
      <c r="P3484" t="s">
        <v>17838</v>
      </c>
      <c r="Q3484" t="s">
        <v>17837</v>
      </c>
      <c r="R3484" s="7">
        <v>42736</v>
      </c>
      <c r="S3484" s="8">
        <f t="shared" si="432"/>
        <v>2017</v>
      </c>
      <c r="T3484" s="8">
        <v>2017</v>
      </c>
      <c r="U3484" s="8">
        <f t="shared" si="433"/>
        <v>5</v>
      </c>
      <c r="V3484" s="7">
        <v>2017</v>
      </c>
      <c r="W3484" t="s">
        <v>4505</v>
      </c>
      <c r="X3484" s="2">
        <v>0.34100000000000003</v>
      </c>
      <c r="Y3484" s="6">
        <f t="shared" si="438"/>
        <v>9.1028002455887467E-3</v>
      </c>
      <c r="AA3484">
        <v>19378718</v>
      </c>
      <c r="AB3484">
        <v>19700186839</v>
      </c>
      <c r="AC3484">
        <v>15309681</v>
      </c>
      <c r="AD3484" t="s">
        <v>6</v>
      </c>
      <c r="AE3484">
        <v>76</v>
      </c>
      <c r="AH3484" t="s">
        <v>17836</v>
      </c>
      <c r="AI3484" t="s">
        <v>17835</v>
      </c>
      <c r="AK3484" t="s">
        <v>17834</v>
      </c>
      <c r="AL3484">
        <v>1</v>
      </c>
      <c r="AM3484" s="5">
        <f t="shared" si="434"/>
        <v>0.2</v>
      </c>
      <c r="AN3484" s="4">
        <f t="shared" si="439"/>
        <v>3.0291556228701253E-4</v>
      </c>
      <c r="AO3484" s="3"/>
      <c r="AP3484">
        <v>1</v>
      </c>
      <c r="AR3484">
        <v>20174030201440</v>
      </c>
      <c r="AS3484" t="s">
        <v>17833</v>
      </c>
      <c r="AT3484" s="2" t="s">
        <v>0</v>
      </c>
      <c r="AU3484" s="1">
        <f t="shared" si="435"/>
        <v>0.6462834840598225</v>
      </c>
      <c r="AV3484" s="1">
        <f t="shared" si="436"/>
        <v>0.47028579039378798</v>
      </c>
      <c r="AW3484" s="1">
        <f t="shared" si="437"/>
        <v>0.29428809672775325</v>
      </c>
    </row>
    <row r="3485" spans="1:49" x14ac:dyDescent="0.2">
      <c r="A3485">
        <v>3483</v>
      </c>
      <c r="B3485" t="s">
        <v>17832</v>
      </c>
      <c r="C3485" t="s">
        <v>17831</v>
      </c>
      <c r="F3485" t="s">
        <v>17830</v>
      </c>
      <c r="G3485" t="s">
        <v>14</v>
      </c>
      <c r="H3485" t="s">
        <v>13</v>
      </c>
      <c r="I3485" t="s">
        <v>17829</v>
      </c>
      <c r="J3485">
        <v>60019983</v>
      </c>
      <c r="K3485" t="s">
        <v>5650</v>
      </c>
      <c r="L3485" t="s">
        <v>5649</v>
      </c>
      <c r="M3485" t="s">
        <v>647</v>
      </c>
      <c r="N3485">
        <v>3</v>
      </c>
      <c r="O3485" t="s">
        <v>17828</v>
      </c>
      <c r="P3485" t="s">
        <v>17827</v>
      </c>
      <c r="Q3485" t="s">
        <v>17826</v>
      </c>
      <c r="R3485" s="7">
        <v>42736</v>
      </c>
      <c r="S3485" s="8">
        <f t="shared" si="432"/>
        <v>2017</v>
      </c>
      <c r="T3485" s="8">
        <v>2017</v>
      </c>
      <c r="U3485" s="8">
        <f t="shared" si="433"/>
        <v>5</v>
      </c>
      <c r="V3485" s="7">
        <v>2017</v>
      </c>
      <c r="W3485" t="s">
        <v>4505</v>
      </c>
      <c r="X3485" s="2">
        <v>0.34100000000000003</v>
      </c>
      <c r="Y3485" s="6">
        <f t="shared" si="438"/>
        <v>9.1028002455887467E-3</v>
      </c>
      <c r="AA3485">
        <v>19378718</v>
      </c>
      <c r="AB3485">
        <v>19700186839</v>
      </c>
      <c r="AC3485">
        <v>15309681</v>
      </c>
      <c r="AD3485" t="s">
        <v>6</v>
      </c>
      <c r="AE3485">
        <v>76</v>
      </c>
      <c r="AH3485" t="s">
        <v>17825</v>
      </c>
      <c r="AI3485" t="s">
        <v>17824</v>
      </c>
      <c r="AK3485" t="s">
        <v>17823</v>
      </c>
      <c r="AL3485">
        <v>0</v>
      </c>
      <c r="AM3485" s="5">
        <f t="shared" si="434"/>
        <v>0</v>
      </c>
      <c r="AN3485" s="4">
        <f t="shared" si="439"/>
        <v>0</v>
      </c>
      <c r="AO3485" s="3"/>
      <c r="AP3485">
        <v>1</v>
      </c>
      <c r="AR3485">
        <v>26420361</v>
      </c>
      <c r="AS3485" t="s">
        <v>17822</v>
      </c>
      <c r="AT3485" s="2" t="s">
        <v>0</v>
      </c>
      <c r="AU3485" s="1">
        <f t="shared" si="435"/>
        <v>0.63719601719121222</v>
      </c>
      <c r="AV3485" s="1">
        <f t="shared" si="436"/>
        <v>0.45514001227943734</v>
      </c>
      <c r="AW3485" s="1">
        <f t="shared" si="437"/>
        <v>0.27308400736766236</v>
      </c>
    </row>
    <row r="3486" spans="1:49" x14ac:dyDescent="0.2">
      <c r="A3486">
        <v>3484</v>
      </c>
      <c r="B3486" t="s">
        <v>17821</v>
      </c>
      <c r="C3486" t="s">
        <v>17820</v>
      </c>
      <c r="F3486" t="s">
        <v>17819</v>
      </c>
      <c r="G3486" t="s">
        <v>14</v>
      </c>
      <c r="H3486" t="s">
        <v>13</v>
      </c>
      <c r="I3486" t="s">
        <v>5300</v>
      </c>
      <c r="J3486" t="s">
        <v>17818</v>
      </c>
      <c r="K3486" t="s">
        <v>17817</v>
      </c>
      <c r="L3486" t="s">
        <v>17816</v>
      </c>
      <c r="M3486" t="s">
        <v>1082</v>
      </c>
      <c r="N3486">
        <v>2</v>
      </c>
      <c r="O3486" t="s">
        <v>17815</v>
      </c>
      <c r="P3486" t="s">
        <v>17814</v>
      </c>
      <c r="Q3486" t="s">
        <v>17813</v>
      </c>
      <c r="R3486" s="7">
        <v>42736</v>
      </c>
      <c r="S3486" s="8">
        <f t="shared" si="432"/>
        <v>2017</v>
      </c>
      <c r="T3486" s="8">
        <v>2017</v>
      </c>
      <c r="U3486" s="8">
        <f t="shared" si="433"/>
        <v>5</v>
      </c>
      <c r="V3486" s="7">
        <v>2017</v>
      </c>
      <c r="W3486" t="s">
        <v>4505</v>
      </c>
      <c r="X3486" s="2">
        <v>0.34100000000000003</v>
      </c>
      <c r="Y3486" s="6">
        <f t="shared" si="438"/>
        <v>9.1028002455887467E-3</v>
      </c>
      <c r="AA3486">
        <v>19378718</v>
      </c>
      <c r="AB3486">
        <v>19700186839</v>
      </c>
      <c r="AC3486">
        <v>15309681</v>
      </c>
      <c r="AD3486" t="s">
        <v>6</v>
      </c>
      <c r="AE3486">
        <v>76</v>
      </c>
      <c r="AH3486" t="s">
        <v>17812</v>
      </c>
      <c r="AI3486" t="s">
        <v>17811</v>
      </c>
      <c r="AK3486" t="s">
        <v>17810</v>
      </c>
      <c r="AL3486">
        <v>6</v>
      </c>
      <c r="AM3486" s="5">
        <f t="shared" si="434"/>
        <v>1.2</v>
      </c>
      <c r="AN3486" s="4">
        <f t="shared" si="439"/>
        <v>1.8174933737220749E-3</v>
      </c>
      <c r="AO3486" s="3"/>
      <c r="AP3486">
        <v>1</v>
      </c>
      <c r="AQ3486" t="s">
        <v>17809</v>
      </c>
      <c r="AR3486" t="s">
        <v>1</v>
      </c>
      <c r="AS3486" t="s">
        <v>17808</v>
      </c>
      <c r="AT3486" s="2" t="s">
        <v>0</v>
      </c>
      <c r="AU3486" s="1">
        <f t="shared" si="435"/>
        <v>0.69172081840287447</v>
      </c>
      <c r="AV3486" s="1">
        <f t="shared" si="436"/>
        <v>0.54601468096554107</v>
      </c>
      <c r="AW3486" s="1">
        <f t="shared" si="437"/>
        <v>0.40030854352820761</v>
      </c>
    </row>
    <row r="3487" spans="1:49" x14ac:dyDescent="0.2">
      <c r="A3487">
        <v>3485</v>
      </c>
      <c r="B3487" t="s">
        <v>17807</v>
      </c>
      <c r="C3487" t="s">
        <v>17806</v>
      </c>
      <c r="F3487" t="s">
        <v>17805</v>
      </c>
      <c r="G3487" t="s">
        <v>14</v>
      </c>
      <c r="H3487" t="s">
        <v>13</v>
      </c>
      <c r="I3487" t="s">
        <v>17804</v>
      </c>
      <c r="J3487" t="s">
        <v>17803</v>
      </c>
      <c r="K3487" t="s">
        <v>17802</v>
      </c>
      <c r="L3487" t="s">
        <v>17801</v>
      </c>
      <c r="M3487" t="s">
        <v>17800</v>
      </c>
      <c r="N3487">
        <v>3</v>
      </c>
      <c r="O3487" t="s">
        <v>17799</v>
      </c>
      <c r="P3487" t="s">
        <v>17798</v>
      </c>
      <c r="Q3487" t="s">
        <v>17797</v>
      </c>
      <c r="R3487" s="7">
        <v>42736</v>
      </c>
      <c r="S3487" s="8">
        <f t="shared" si="432"/>
        <v>2017</v>
      </c>
      <c r="T3487" s="8">
        <v>2017</v>
      </c>
      <c r="U3487" s="8">
        <f t="shared" si="433"/>
        <v>5</v>
      </c>
      <c r="V3487" s="7">
        <v>2017</v>
      </c>
      <c r="W3487" t="s">
        <v>4609</v>
      </c>
      <c r="X3487" s="2">
        <v>0.245</v>
      </c>
      <c r="Y3487" s="6">
        <f t="shared" si="438"/>
        <v>6.5401350738100959E-3</v>
      </c>
      <c r="AA3487">
        <v>19376480</v>
      </c>
      <c r="AB3487">
        <v>19700186896</v>
      </c>
      <c r="AD3487" t="s">
        <v>6</v>
      </c>
      <c r="AE3487">
        <v>70</v>
      </c>
      <c r="AH3487" s="9">
        <v>41821</v>
      </c>
      <c r="AI3487" t="s">
        <v>17796</v>
      </c>
      <c r="AK3487" t="s">
        <v>17795</v>
      </c>
      <c r="AL3487">
        <v>23</v>
      </c>
      <c r="AM3487" s="5">
        <f t="shared" si="434"/>
        <v>4.5999999999999996</v>
      </c>
      <c r="AN3487" s="4">
        <f t="shared" si="439"/>
        <v>6.9670579326012866E-3</v>
      </c>
      <c r="AO3487" s="3"/>
      <c r="AP3487">
        <v>1</v>
      </c>
      <c r="AR3487" t="s">
        <v>1</v>
      </c>
      <c r="AT3487" s="2" t="s">
        <v>0</v>
      </c>
      <c r="AU3487" s="1">
        <f t="shared" si="435"/>
        <v>0.66682119314474519</v>
      </c>
      <c r="AV3487" s="1">
        <f t="shared" si="436"/>
        <v>0.6753596503205691</v>
      </c>
      <c r="AW3487" s="1">
        <f t="shared" si="437"/>
        <v>0.68389810749639279</v>
      </c>
    </row>
    <row r="3488" spans="1:49" x14ac:dyDescent="0.2">
      <c r="A3488">
        <v>3486</v>
      </c>
      <c r="B3488" t="s">
        <v>17794</v>
      </c>
      <c r="C3488" t="s">
        <v>17793</v>
      </c>
      <c r="F3488" t="s">
        <v>17792</v>
      </c>
      <c r="G3488" t="s">
        <v>14</v>
      </c>
      <c r="H3488" t="s">
        <v>13</v>
      </c>
      <c r="I3488" t="s">
        <v>17791</v>
      </c>
      <c r="J3488">
        <v>60020726</v>
      </c>
      <c r="K3488" t="s">
        <v>17790</v>
      </c>
      <c r="L3488" t="s">
        <v>17789</v>
      </c>
      <c r="M3488" t="s">
        <v>7729</v>
      </c>
      <c r="N3488">
        <v>1</v>
      </c>
      <c r="O3488" t="s">
        <v>17788</v>
      </c>
      <c r="P3488">
        <v>8362861600</v>
      </c>
      <c r="Q3488">
        <v>60020726</v>
      </c>
      <c r="R3488" s="7">
        <v>42736</v>
      </c>
      <c r="S3488" s="8">
        <f t="shared" si="432"/>
        <v>2017</v>
      </c>
      <c r="T3488" s="8">
        <v>2017</v>
      </c>
      <c r="U3488" s="8">
        <f t="shared" si="433"/>
        <v>5</v>
      </c>
      <c r="V3488" s="7">
        <v>2017</v>
      </c>
      <c r="W3488" t="s">
        <v>12869</v>
      </c>
      <c r="X3488" s="2">
        <v>0.14099999999999999</v>
      </c>
      <c r="Y3488" s="6">
        <f t="shared" si="438"/>
        <v>3.7639144710498915E-3</v>
      </c>
      <c r="AA3488">
        <v>402508</v>
      </c>
      <c r="AB3488">
        <v>20868</v>
      </c>
      <c r="AC3488">
        <v>19436009</v>
      </c>
      <c r="AD3488" t="s">
        <v>6</v>
      </c>
      <c r="AE3488">
        <v>76</v>
      </c>
      <c r="AF3488">
        <v>5</v>
      </c>
      <c r="AH3488" t="s">
        <v>17787</v>
      </c>
      <c r="AI3488" t="s">
        <v>17786</v>
      </c>
      <c r="AJ3488" t="s">
        <v>17785</v>
      </c>
      <c r="AK3488" t="s">
        <v>17784</v>
      </c>
      <c r="AL3488">
        <v>3</v>
      </c>
      <c r="AM3488" s="5">
        <f t="shared" si="434"/>
        <v>0.6</v>
      </c>
      <c r="AN3488" s="4">
        <f t="shared" si="439"/>
        <v>9.0874668686103744E-4</v>
      </c>
      <c r="AO3488" s="3"/>
      <c r="AP3488">
        <v>0</v>
      </c>
      <c r="AR3488" t="s">
        <v>1</v>
      </c>
      <c r="AT3488" s="2" t="s">
        <v>0</v>
      </c>
      <c r="AU3488" s="1">
        <f t="shared" si="435"/>
        <v>0.2907364135793235</v>
      </c>
      <c r="AV3488" s="1">
        <f t="shared" si="436"/>
        <v>0.23363305789554645</v>
      </c>
      <c r="AW3488" s="1">
        <f t="shared" si="437"/>
        <v>0.17652970221176933</v>
      </c>
    </row>
    <row r="3489" spans="1:49" x14ac:dyDescent="0.2">
      <c r="A3489">
        <v>3487</v>
      </c>
      <c r="B3489" t="s">
        <v>17783</v>
      </c>
      <c r="C3489" t="s">
        <v>17782</v>
      </c>
      <c r="F3489" t="s">
        <v>17781</v>
      </c>
      <c r="G3489" t="s">
        <v>14</v>
      </c>
      <c r="H3489" t="s">
        <v>13</v>
      </c>
      <c r="I3489" t="s">
        <v>12134</v>
      </c>
      <c r="J3489">
        <v>60103561</v>
      </c>
      <c r="K3489" t="s">
        <v>17780</v>
      </c>
      <c r="L3489" t="s">
        <v>17779</v>
      </c>
      <c r="M3489" t="s">
        <v>39</v>
      </c>
      <c r="N3489">
        <v>2</v>
      </c>
      <c r="O3489" t="s">
        <v>17778</v>
      </c>
      <c r="P3489" t="s">
        <v>17777</v>
      </c>
      <c r="Q3489" t="s">
        <v>17776</v>
      </c>
      <c r="R3489" s="7">
        <v>42736</v>
      </c>
      <c r="S3489" s="8">
        <f t="shared" si="432"/>
        <v>2017</v>
      </c>
      <c r="T3489" s="8">
        <v>2017</v>
      </c>
      <c r="U3489" s="8">
        <f t="shared" si="433"/>
        <v>5</v>
      </c>
      <c r="V3489" s="7">
        <v>2017</v>
      </c>
      <c r="W3489" t="s">
        <v>12869</v>
      </c>
      <c r="X3489" s="2">
        <v>0.14099999999999999</v>
      </c>
      <c r="Y3489" s="6">
        <f t="shared" si="438"/>
        <v>3.7639144710498915E-3</v>
      </c>
      <c r="AA3489">
        <v>402508</v>
      </c>
      <c r="AB3489">
        <v>20868</v>
      </c>
      <c r="AC3489">
        <v>19436009</v>
      </c>
      <c r="AD3489" t="s">
        <v>6</v>
      </c>
      <c r="AE3489">
        <v>76</v>
      </c>
      <c r="AF3489">
        <v>5</v>
      </c>
      <c r="AH3489" t="s">
        <v>17775</v>
      </c>
      <c r="AI3489" t="s">
        <v>17774</v>
      </c>
      <c r="AJ3489" t="s">
        <v>17773</v>
      </c>
      <c r="AK3489" t="s">
        <v>17772</v>
      </c>
      <c r="AL3489">
        <v>0</v>
      </c>
      <c r="AM3489" s="5">
        <f t="shared" si="434"/>
        <v>0</v>
      </c>
      <c r="AN3489" s="4">
        <f t="shared" si="439"/>
        <v>0</v>
      </c>
      <c r="AO3489" s="3"/>
      <c r="AP3489">
        <v>0</v>
      </c>
      <c r="AR3489" t="s">
        <v>1</v>
      </c>
      <c r="AT3489" s="2" t="s">
        <v>0</v>
      </c>
      <c r="AU3489" s="1">
        <f t="shared" si="435"/>
        <v>0.26347401297349238</v>
      </c>
      <c r="AV3489" s="1">
        <f t="shared" si="436"/>
        <v>0.18819572355249459</v>
      </c>
      <c r="AW3489" s="1">
        <f t="shared" si="437"/>
        <v>0.11291743413149673</v>
      </c>
    </row>
    <row r="3490" spans="1:49" x14ac:dyDescent="0.2">
      <c r="A3490">
        <v>3488</v>
      </c>
      <c r="B3490" t="s">
        <v>17771</v>
      </c>
      <c r="C3490" t="s">
        <v>17770</v>
      </c>
      <c r="F3490" t="s">
        <v>17769</v>
      </c>
      <c r="G3490" t="s">
        <v>14</v>
      </c>
      <c r="H3490" t="s">
        <v>13</v>
      </c>
      <c r="I3490" t="s">
        <v>9741</v>
      </c>
      <c r="J3490" t="s">
        <v>17768</v>
      </c>
      <c r="K3490" t="s">
        <v>17767</v>
      </c>
      <c r="L3490" t="s">
        <v>17766</v>
      </c>
      <c r="M3490" t="s">
        <v>5339</v>
      </c>
      <c r="N3490">
        <v>4</v>
      </c>
      <c r="O3490" t="s">
        <v>17765</v>
      </c>
      <c r="P3490" t="s">
        <v>17764</v>
      </c>
      <c r="Q3490" t="s">
        <v>17763</v>
      </c>
      <c r="R3490" s="7">
        <v>42736</v>
      </c>
      <c r="S3490" s="8">
        <f t="shared" si="432"/>
        <v>2017</v>
      </c>
      <c r="T3490" s="8">
        <v>2017</v>
      </c>
      <c r="U3490" s="8">
        <f t="shared" si="433"/>
        <v>5</v>
      </c>
      <c r="V3490" s="7">
        <v>2017</v>
      </c>
      <c r="W3490" t="s">
        <v>5854</v>
      </c>
      <c r="X3490" s="2">
        <v>1.3280000000000001</v>
      </c>
      <c r="Y3490" s="6">
        <f t="shared" si="438"/>
        <v>3.5450201542937994E-2</v>
      </c>
      <c r="AA3490">
        <v>15361225</v>
      </c>
      <c r="AB3490">
        <v>18894</v>
      </c>
      <c r="AD3490" t="s">
        <v>6</v>
      </c>
      <c r="AE3490">
        <v>16</v>
      </c>
      <c r="AH3490" t="s">
        <v>17762</v>
      </c>
      <c r="AI3490" t="s">
        <v>17761</v>
      </c>
      <c r="AJ3490" t="s">
        <v>17760</v>
      </c>
      <c r="AK3490" t="s">
        <v>17759</v>
      </c>
      <c r="AL3490">
        <v>6</v>
      </c>
      <c r="AM3490" s="5">
        <f t="shared" si="434"/>
        <v>1.2</v>
      </c>
      <c r="AN3490" s="4">
        <f t="shared" si="439"/>
        <v>1.8174933737220749E-3</v>
      </c>
      <c r="AO3490" s="3"/>
      <c r="AP3490">
        <v>0</v>
      </c>
      <c r="AQ3490" t="s">
        <v>76</v>
      </c>
      <c r="AR3490">
        <v>61331003</v>
      </c>
      <c r="AS3490" t="s">
        <v>75</v>
      </c>
      <c r="AT3490" s="2">
        <v>3.8340000000000001</v>
      </c>
      <c r="AU3490" s="1">
        <f t="shared" si="435"/>
        <v>2.5360389092173219</v>
      </c>
      <c r="AV3490" s="1">
        <f t="shared" si="436"/>
        <v>1.8633847458330035</v>
      </c>
      <c r="AW3490" s="1">
        <f t="shared" si="437"/>
        <v>1.1907305824486851</v>
      </c>
    </row>
    <row r="3491" spans="1:49" x14ac:dyDescent="0.2">
      <c r="A3491">
        <v>3489</v>
      </c>
      <c r="B3491" t="s">
        <v>17758</v>
      </c>
      <c r="C3491" t="s">
        <v>17757</v>
      </c>
      <c r="F3491" t="s">
        <v>17756</v>
      </c>
      <c r="G3491" t="s">
        <v>14</v>
      </c>
      <c r="H3491" t="s">
        <v>13</v>
      </c>
      <c r="I3491" t="s">
        <v>17755</v>
      </c>
      <c r="J3491">
        <v>60005273</v>
      </c>
      <c r="K3491" t="s">
        <v>17754</v>
      </c>
      <c r="L3491" t="s">
        <v>3194</v>
      </c>
      <c r="M3491" t="s">
        <v>3193</v>
      </c>
      <c r="N3491">
        <v>4</v>
      </c>
      <c r="O3491" t="s">
        <v>17753</v>
      </c>
      <c r="P3491" t="s">
        <v>17752</v>
      </c>
      <c r="Q3491" t="s">
        <v>17751</v>
      </c>
      <c r="R3491" s="7">
        <v>42736</v>
      </c>
      <c r="S3491" s="8">
        <f t="shared" si="432"/>
        <v>2017</v>
      </c>
      <c r="T3491" s="8">
        <v>2017</v>
      </c>
      <c r="U3491" s="8">
        <f t="shared" si="433"/>
        <v>5</v>
      </c>
      <c r="V3491" s="7">
        <v>2017</v>
      </c>
      <c r="W3491" t="s">
        <v>5854</v>
      </c>
      <c r="X3491" s="2">
        <v>1.3280000000000001</v>
      </c>
      <c r="Y3491" s="6">
        <f t="shared" si="438"/>
        <v>3.5450201542937994E-2</v>
      </c>
      <c r="AA3491">
        <v>15361225</v>
      </c>
      <c r="AB3491">
        <v>18894</v>
      </c>
      <c r="AD3491" t="s">
        <v>6</v>
      </c>
      <c r="AE3491">
        <v>16</v>
      </c>
      <c r="AH3491" t="s">
        <v>17750</v>
      </c>
      <c r="AI3491" t="s">
        <v>17749</v>
      </c>
      <c r="AJ3491" t="s">
        <v>17748</v>
      </c>
      <c r="AK3491" t="s">
        <v>17747</v>
      </c>
      <c r="AL3491">
        <v>1</v>
      </c>
      <c r="AM3491" s="5">
        <f t="shared" si="434"/>
        <v>0.2</v>
      </c>
      <c r="AN3491" s="4">
        <f t="shared" si="439"/>
        <v>3.0291556228701253E-4</v>
      </c>
      <c r="AO3491" s="3"/>
      <c r="AP3491">
        <v>0</v>
      </c>
      <c r="AR3491" t="s">
        <v>1</v>
      </c>
      <c r="AT3491" s="2">
        <v>3.8340000000000001</v>
      </c>
      <c r="AU3491" s="1">
        <f t="shared" si="435"/>
        <v>2.4906015748742698</v>
      </c>
      <c r="AV3491" s="1">
        <f t="shared" si="436"/>
        <v>1.7876558552612503</v>
      </c>
      <c r="AW3491" s="1">
        <f t="shared" si="437"/>
        <v>1.0847101356482307</v>
      </c>
    </row>
    <row r="3492" spans="1:49" x14ac:dyDescent="0.2">
      <c r="A3492">
        <v>3490</v>
      </c>
      <c r="B3492" t="s">
        <v>17746</v>
      </c>
      <c r="C3492" t="s">
        <v>17745</v>
      </c>
      <c r="F3492" t="s">
        <v>17744</v>
      </c>
      <c r="G3492" t="s">
        <v>14</v>
      </c>
      <c r="H3492" t="s">
        <v>13</v>
      </c>
      <c r="I3492" t="s">
        <v>17743</v>
      </c>
      <c r="J3492">
        <v>60025278</v>
      </c>
      <c r="K3492" t="s">
        <v>1591</v>
      </c>
      <c r="L3492" t="s">
        <v>363</v>
      </c>
      <c r="M3492" t="s">
        <v>9</v>
      </c>
      <c r="N3492">
        <v>4</v>
      </c>
      <c r="O3492" t="s">
        <v>17742</v>
      </c>
      <c r="P3492" t="s">
        <v>17741</v>
      </c>
      <c r="Q3492" t="s">
        <v>9738</v>
      </c>
      <c r="R3492" s="7">
        <v>42736</v>
      </c>
      <c r="S3492" s="8">
        <f t="shared" si="432"/>
        <v>2017</v>
      </c>
      <c r="T3492" s="8">
        <v>2017</v>
      </c>
      <c r="U3492" s="8">
        <f t="shared" si="433"/>
        <v>5</v>
      </c>
      <c r="V3492" s="7">
        <v>2017</v>
      </c>
      <c r="W3492" t="s">
        <v>5854</v>
      </c>
      <c r="X3492" s="2">
        <v>1.3280000000000001</v>
      </c>
      <c r="Y3492" s="6">
        <f t="shared" si="438"/>
        <v>3.5450201542937994E-2</v>
      </c>
      <c r="AA3492">
        <v>15361225</v>
      </c>
      <c r="AB3492">
        <v>18894</v>
      </c>
      <c r="AD3492" t="s">
        <v>6</v>
      </c>
      <c r="AE3492">
        <v>16</v>
      </c>
      <c r="AH3492" t="s">
        <v>17740</v>
      </c>
      <c r="AI3492" t="s">
        <v>17739</v>
      </c>
      <c r="AJ3492" t="s">
        <v>17738</v>
      </c>
      <c r="AK3492" t="s">
        <v>17737</v>
      </c>
      <c r="AL3492">
        <v>27</v>
      </c>
      <c r="AM3492" s="5">
        <f t="shared" si="434"/>
        <v>5.4</v>
      </c>
      <c r="AN3492" s="4">
        <f t="shared" si="439"/>
        <v>8.1787201817493382E-3</v>
      </c>
      <c r="AO3492" s="3"/>
      <c r="AP3492">
        <v>0</v>
      </c>
      <c r="AR3492" t="s">
        <v>1</v>
      </c>
      <c r="AT3492" s="2">
        <v>3.8340000000000001</v>
      </c>
      <c r="AU3492" s="1">
        <f t="shared" si="435"/>
        <v>2.7268757134581394</v>
      </c>
      <c r="AV3492" s="1">
        <f t="shared" si="436"/>
        <v>2.1814460862343665</v>
      </c>
      <c r="AW3492" s="1">
        <f t="shared" si="437"/>
        <v>1.6360164590105932</v>
      </c>
    </row>
    <row r="3493" spans="1:49" x14ac:dyDescent="0.2">
      <c r="A3493">
        <v>3491</v>
      </c>
      <c r="B3493" t="s">
        <v>17736</v>
      </c>
      <c r="C3493" t="s">
        <v>17735</v>
      </c>
      <c r="F3493" t="s">
        <v>17734</v>
      </c>
      <c r="G3493" t="s">
        <v>14</v>
      </c>
      <c r="H3493" t="s">
        <v>13</v>
      </c>
      <c r="I3493" t="s">
        <v>17733</v>
      </c>
      <c r="J3493">
        <v>60093232</v>
      </c>
      <c r="K3493" t="s">
        <v>17732</v>
      </c>
      <c r="L3493" t="s">
        <v>17731</v>
      </c>
      <c r="M3493" t="s">
        <v>39</v>
      </c>
      <c r="N3493">
        <v>2</v>
      </c>
      <c r="O3493" t="s">
        <v>17730</v>
      </c>
      <c r="P3493" t="s">
        <v>17729</v>
      </c>
      <c r="Q3493" t="s">
        <v>17728</v>
      </c>
      <c r="R3493" s="7">
        <v>42736</v>
      </c>
      <c r="S3493" s="8">
        <f t="shared" si="432"/>
        <v>2017</v>
      </c>
      <c r="T3493" s="8">
        <v>2017</v>
      </c>
      <c r="U3493" s="8">
        <f t="shared" si="433"/>
        <v>5</v>
      </c>
      <c r="V3493" s="7">
        <v>2017</v>
      </c>
      <c r="W3493" t="s">
        <v>5854</v>
      </c>
      <c r="X3493" s="2">
        <v>1.3280000000000001</v>
      </c>
      <c r="Y3493" s="6">
        <f t="shared" si="438"/>
        <v>3.5450201542937994E-2</v>
      </c>
      <c r="AA3493">
        <v>15361225</v>
      </c>
      <c r="AB3493">
        <v>18894</v>
      </c>
      <c r="AD3493" t="s">
        <v>6</v>
      </c>
      <c r="AE3493">
        <v>16</v>
      </c>
      <c r="AH3493" t="s">
        <v>17727</v>
      </c>
      <c r="AI3493" t="s">
        <v>17726</v>
      </c>
      <c r="AJ3493" t="s">
        <v>17725</v>
      </c>
      <c r="AK3493" t="s">
        <v>17724</v>
      </c>
      <c r="AL3493">
        <v>19</v>
      </c>
      <c r="AM3493" s="5">
        <f t="shared" si="434"/>
        <v>3.8</v>
      </c>
      <c r="AN3493" s="4">
        <f t="shared" si="439"/>
        <v>5.7553956834532375E-3</v>
      </c>
      <c r="AO3493" s="3"/>
      <c r="AP3493">
        <v>0</v>
      </c>
      <c r="AR3493" t="s">
        <v>1</v>
      </c>
      <c r="AT3493" s="2">
        <v>3.8340000000000001</v>
      </c>
      <c r="AU3493" s="1">
        <f t="shared" si="435"/>
        <v>2.6541759785092567</v>
      </c>
      <c r="AV3493" s="1">
        <f t="shared" si="436"/>
        <v>2.0602798613195614</v>
      </c>
      <c r="AW3493" s="1">
        <f t="shared" si="437"/>
        <v>1.4663837441298664</v>
      </c>
    </row>
    <row r="3494" spans="1:49" x14ac:dyDescent="0.2">
      <c r="A3494">
        <v>3492</v>
      </c>
      <c r="B3494" t="s">
        <v>17723</v>
      </c>
      <c r="C3494" t="s">
        <v>17722</v>
      </c>
      <c r="F3494" t="s">
        <v>17721</v>
      </c>
      <c r="G3494" t="s">
        <v>14</v>
      </c>
      <c r="H3494" t="s">
        <v>13</v>
      </c>
      <c r="I3494" t="s">
        <v>17720</v>
      </c>
      <c r="J3494">
        <v>60025278</v>
      </c>
      <c r="K3494" t="s">
        <v>1591</v>
      </c>
      <c r="L3494" t="s">
        <v>363</v>
      </c>
      <c r="M3494" t="s">
        <v>9</v>
      </c>
      <c r="N3494">
        <v>4</v>
      </c>
      <c r="O3494" t="s">
        <v>17719</v>
      </c>
      <c r="P3494" t="s">
        <v>17718</v>
      </c>
      <c r="Q3494" t="s">
        <v>9738</v>
      </c>
      <c r="R3494" s="7">
        <v>42736</v>
      </c>
      <c r="S3494" s="8">
        <f t="shared" si="432"/>
        <v>2017</v>
      </c>
      <c r="T3494" s="8">
        <v>2017</v>
      </c>
      <c r="U3494" s="8">
        <f t="shared" si="433"/>
        <v>5</v>
      </c>
      <c r="V3494" s="7">
        <v>2017</v>
      </c>
      <c r="W3494" t="s">
        <v>5854</v>
      </c>
      <c r="X3494" s="2">
        <v>1.3280000000000001</v>
      </c>
      <c r="Y3494" s="6">
        <f t="shared" si="438"/>
        <v>3.5450201542937994E-2</v>
      </c>
      <c r="AA3494">
        <v>15361225</v>
      </c>
      <c r="AB3494">
        <v>18894</v>
      </c>
      <c r="AD3494" t="s">
        <v>6</v>
      </c>
      <c r="AE3494">
        <v>16</v>
      </c>
      <c r="AH3494" t="s">
        <v>17717</v>
      </c>
      <c r="AI3494" t="s">
        <v>17716</v>
      </c>
      <c r="AJ3494" t="s">
        <v>17715</v>
      </c>
      <c r="AK3494" t="s">
        <v>17714</v>
      </c>
      <c r="AL3494">
        <v>15</v>
      </c>
      <c r="AM3494" s="5">
        <f t="shared" si="434"/>
        <v>3</v>
      </c>
      <c r="AN3494" s="4">
        <f t="shared" si="439"/>
        <v>4.5437334343051876E-3</v>
      </c>
      <c r="AO3494" s="3"/>
      <c r="AP3494">
        <v>0</v>
      </c>
      <c r="AR3494" t="s">
        <v>1</v>
      </c>
      <c r="AT3494" s="2">
        <v>3.8340000000000001</v>
      </c>
      <c r="AU3494" s="1">
        <f t="shared" si="435"/>
        <v>2.6178261110348151</v>
      </c>
      <c r="AV3494" s="1">
        <f t="shared" si="436"/>
        <v>1.9996967488621591</v>
      </c>
      <c r="AW3494" s="1">
        <f t="shared" si="437"/>
        <v>1.3815673866895029</v>
      </c>
    </row>
    <row r="3495" spans="1:49" x14ac:dyDescent="0.2">
      <c r="A3495">
        <v>3493</v>
      </c>
      <c r="B3495" t="s">
        <v>17713</v>
      </c>
      <c r="C3495" t="s">
        <v>17712</v>
      </c>
      <c r="F3495" t="s">
        <v>17711</v>
      </c>
      <c r="G3495" t="s">
        <v>14</v>
      </c>
      <c r="H3495" t="s">
        <v>13</v>
      </c>
      <c r="I3495" t="s">
        <v>17710</v>
      </c>
      <c r="J3495">
        <v>60117547</v>
      </c>
      <c r="K3495" t="s">
        <v>17709</v>
      </c>
      <c r="L3495" t="s">
        <v>2997</v>
      </c>
      <c r="M3495" t="s">
        <v>2996</v>
      </c>
      <c r="N3495">
        <v>5</v>
      </c>
      <c r="O3495" t="s">
        <v>17708</v>
      </c>
      <c r="P3495" t="s">
        <v>17707</v>
      </c>
      <c r="Q3495" t="s">
        <v>17706</v>
      </c>
      <c r="R3495" s="7">
        <v>42736</v>
      </c>
      <c r="S3495" s="8">
        <f t="shared" si="432"/>
        <v>2017</v>
      </c>
      <c r="T3495" s="8">
        <v>2017</v>
      </c>
      <c r="U3495" s="8">
        <f t="shared" si="433"/>
        <v>5</v>
      </c>
      <c r="V3495" s="7">
        <v>2017</v>
      </c>
      <c r="W3495" t="s">
        <v>5854</v>
      </c>
      <c r="X3495" s="2">
        <v>1.3280000000000001</v>
      </c>
      <c r="Y3495" s="6">
        <f t="shared" si="438"/>
        <v>3.5450201542937994E-2</v>
      </c>
      <c r="AA3495">
        <v>15361225</v>
      </c>
      <c r="AB3495">
        <v>18894</v>
      </c>
      <c r="AD3495" t="s">
        <v>6</v>
      </c>
      <c r="AE3495">
        <v>16</v>
      </c>
      <c r="AH3495" t="s">
        <v>17705</v>
      </c>
      <c r="AI3495" t="s">
        <v>17704</v>
      </c>
      <c r="AJ3495" t="s">
        <v>17703</v>
      </c>
      <c r="AK3495" t="s">
        <v>17702</v>
      </c>
      <c r="AL3495">
        <v>20</v>
      </c>
      <c r="AM3495" s="5">
        <f t="shared" si="434"/>
        <v>4</v>
      </c>
      <c r="AN3495" s="4">
        <f t="shared" si="439"/>
        <v>6.0583112457402496E-3</v>
      </c>
      <c r="AO3495" s="3"/>
      <c r="AP3495">
        <v>0</v>
      </c>
      <c r="AR3495" t="s">
        <v>1</v>
      </c>
      <c r="AT3495" s="2">
        <v>3.8340000000000001</v>
      </c>
      <c r="AU3495" s="1">
        <f t="shared" si="435"/>
        <v>2.6632634453778667</v>
      </c>
      <c r="AV3495" s="1">
        <f t="shared" si="436"/>
        <v>2.0754256394339121</v>
      </c>
      <c r="AW3495" s="1">
        <f t="shared" si="437"/>
        <v>1.4875878334899573</v>
      </c>
    </row>
    <row r="3496" spans="1:49" x14ac:dyDescent="0.2">
      <c r="A3496">
        <v>3494</v>
      </c>
      <c r="B3496" t="s">
        <v>17701</v>
      </c>
      <c r="C3496" t="s">
        <v>17700</v>
      </c>
      <c r="F3496" t="s">
        <v>17699</v>
      </c>
      <c r="G3496" t="s">
        <v>14</v>
      </c>
      <c r="H3496" t="s">
        <v>13</v>
      </c>
      <c r="I3496" t="s">
        <v>17698</v>
      </c>
      <c r="J3496">
        <v>60009081</v>
      </c>
      <c r="K3496" t="s">
        <v>17697</v>
      </c>
      <c r="L3496" t="s">
        <v>17696</v>
      </c>
      <c r="M3496" t="s">
        <v>4600</v>
      </c>
      <c r="N3496">
        <v>1</v>
      </c>
      <c r="O3496" t="s">
        <v>17695</v>
      </c>
      <c r="P3496">
        <v>24475746800</v>
      </c>
      <c r="Q3496">
        <v>60009081</v>
      </c>
      <c r="R3496" s="7">
        <v>42736</v>
      </c>
      <c r="S3496" s="8">
        <f t="shared" si="432"/>
        <v>2017</v>
      </c>
      <c r="T3496" s="8">
        <v>2017</v>
      </c>
      <c r="U3496" s="8">
        <f t="shared" si="433"/>
        <v>5</v>
      </c>
      <c r="V3496" s="7">
        <v>2017</v>
      </c>
      <c r="W3496" t="s">
        <v>5854</v>
      </c>
      <c r="X3496" s="2">
        <v>1.3280000000000001</v>
      </c>
      <c r="Y3496" s="6">
        <f t="shared" si="438"/>
        <v>3.5450201542937994E-2</v>
      </c>
      <c r="AA3496">
        <v>15361225</v>
      </c>
      <c r="AB3496">
        <v>18894</v>
      </c>
      <c r="AD3496" t="s">
        <v>6</v>
      </c>
      <c r="AE3496">
        <v>16</v>
      </c>
      <c r="AH3496" t="s">
        <v>17694</v>
      </c>
      <c r="AI3496" t="s">
        <v>17693</v>
      </c>
      <c r="AJ3496" t="s">
        <v>17692</v>
      </c>
      <c r="AK3496" t="s">
        <v>17691</v>
      </c>
      <c r="AL3496">
        <v>3</v>
      </c>
      <c r="AM3496" s="5">
        <f t="shared" si="434"/>
        <v>0.6</v>
      </c>
      <c r="AN3496" s="4">
        <f t="shared" si="439"/>
        <v>9.0874668686103744E-4</v>
      </c>
      <c r="AO3496" s="3"/>
      <c r="AP3496">
        <v>0</v>
      </c>
      <c r="AR3496" t="s">
        <v>1</v>
      </c>
      <c r="AT3496" s="2">
        <v>3.8340000000000001</v>
      </c>
      <c r="AU3496" s="1">
        <f t="shared" si="435"/>
        <v>2.5087765086114908</v>
      </c>
      <c r="AV3496" s="1">
        <f t="shared" si="436"/>
        <v>1.8179474114899514</v>
      </c>
      <c r="AW3496" s="1">
        <f t="shared" si="437"/>
        <v>1.1271183143684125</v>
      </c>
    </row>
    <row r="3497" spans="1:49" x14ac:dyDescent="0.2">
      <c r="A3497">
        <v>3495</v>
      </c>
      <c r="B3497" t="s">
        <v>17690</v>
      </c>
      <c r="C3497" t="s">
        <v>17689</v>
      </c>
      <c r="F3497" t="s">
        <v>17688</v>
      </c>
      <c r="G3497" t="s">
        <v>14</v>
      </c>
      <c r="H3497" t="s">
        <v>13</v>
      </c>
      <c r="I3497" t="s">
        <v>17687</v>
      </c>
      <c r="J3497" t="s">
        <v>17686</v>
      </c>
      <c r="K3497" t="s">
        <v>17685</v>
      </c>
      <c r="L3497" t="s">
        <v>17684</v>
      </c>
      <c r="M3497" t="s">
        <v>5032</v>
      </c>
      <c r="N3497">
        <v>9</v>
      </c>
      <c r="O3497" t="s">
        <v>17683</v>
      </c>
      <c r="P3497" t="s">
        <v>17682</v>
      </c>
      <c r="Q3497" t="s">
        <v>17681</v>
      </c>
      <c r="R3497" s="7">
        <v>42736</v>
      </c>
      <c r="S3497" s="8">
        <f t="shared" ref="S3497:S3560" si="440">YEAR(R3497)</f>
        <v>2017</v>
      </c>
      <c r="T3497" s="8">
        <v>2017</v>
      </c>
      <c r="U3497" s="8">
        <f t="shared" ref="U3497:U3560" si="441">2022-T3497</f>
        <v>5</v>
      </c>
      <c r="V3497" s="7">
        <v>2017</v>
      </c>
      <c r="W3497" t="s">
        <v>7132</v>
      </c>
      <c r="X3497" s="2">
        <v>3.637</v>
      </c>
      <c r="Y3497" s="6">
        <f t="shared" si="438"/>
        <v>9.7087637809989052E-2</v>
      </c>
      <c r="AA3497">
        <v>20507488</v>
      </c>
      <c r="AB3497">
        <v>21100232403</v>
      </c>
      <c r="AC3497">
        <v>20507496</v>
      </c>
      <c r="AD3497" t="s">
        <v>6</v>
      </c>
      <c r="AE3497">
        <v>5</v>
      </c>
      <c r="AF3497">
        <v>32</v>
      </c>
      <c r="AH3497" t="s">
        <v>17680</v>
      </c>
      <c r="AI3497" t="s">
        <v>17679</v>
      </c>
      <c r="AK3497" t="s">
        <v>17678</v>
      </c>
      <c r="AL3497">
        <v>44</v>
      </c>
      <c r="AM3497" s="5">
        <f t="shared" ref="AM3497:AM3560" si="442">AL3497/U3497</f>
        <v>8.8000000000000007</v>
      </c>
      <c r="AN3497" s="4">
        <f t="shared" si="439"/>
        <v>1.3328284740628551E-2</v>
      </c>
      <c r="AO3497" s="3"/>
      <c r="AP3497">
        <v>0</v>
      </c>
      <c r="AQ3497" t="s">
        <v>76</v>
      </c>
      <c r="AR3497" t="s">
        <v>17677</v>
      </c>
      <c r="AS3497" t="s">
        <v>17676</v>
      </c>
      <c r="AT3497" s="2">
        <v>12.731999999999999</v>
      </c>
      <c r="AU3497" s="1">
        <f t="shared" ref="AU3497:AU3560" si="443">(Y3497*0.7+AN3497*0.3)*100</f>
        <v>7.1959831889180901</v>
      </c>
      <c r="AV3497" s="1">
        <f t="shared" ref="AV3497:AV3560" si="444">(Y3497*0.5+AN3497*0.5)*100</f>
        <v>5.5207961275308808</v>
      </c>
      <c r="AW3497" s="1">
        <f t="shared" ref="AW3497:AW3560" si="445">(Y3497*0.3+AN3497*0.7)*100</f>
        <v>3.8456090661436697</v>
      </c>
    </row>
    <row r="3498" spans="1:49" x14ac:dyDescent="0.2">
      <c r="A3498">
        <v>3496</v>
      </c>
      <c r="B3498" t="s">
        <v>17675</v>
      </c>
      <c r="C3498" t="s">
        <v>17674</v>
      </c>
      <c r="F3498" t="s">
        <v>17673</v>
      </c>
      <c r="G3498" t="s">
        <v>14</v>
      </c>
      <c r="H3498" t="s">
        <v>13</v>
      </c>
      <c r="I3498" t="s">
        <v>17672</v>
      </c>
      <c r="J3498">
        <v>60010421</v>
      </c>
      <c r="K3498" t="s">
        <v>17671</v>
      </c>
      <c r="L3498" t="s">
        <v>3520</v>
      </c>
      <c r="M3498" t="s">
        <v>9</v>
      </c>
      <c r="N3498">
        <v>2</v>
      </c>
      <c r="O3498" t="s">
        <v>17670</v>
      </c>
      <c r="P3498" t="s">
        <v>17669</v>
      </c>
      <c r="Q3498" t="s">
        <v>17668</v>
      </c>
      <c r="R3498" s="7">
        <v>42736</v>
      </c>
      <c r="S3498" s="8">
        <f t="shared" si="440"/>
        <v>2017</v>
      </c>
      <c r="T3498" s="8">
        <v>2017</v>
      </c>
      <c r="U3498" s="8">
        <f t="shared" si="441"/>
        <v>5</v>
      </c>
      <c r="V3498" s="7">
        <v>2017</v>
      </c>
      <c r="W3498" t="s">
        <v>5854</v>
      </c>
      <c r="X3498" s="2">
        <v>1.3280000000000001</v>
      </c>
      <c r="Y3498" s="6">
        <f t="shared" si="438"/>
        <v>3.5450201542937994E-2</v>
      </c>
      <c r="AA3498">
        <v>15361225</v>
      </c>
      <c r="AB3498">
        <v>18894</v>
      </c>
      <c r="AD3498" t="s">
        <v>6</v>
      </c>
      <c r="AE3498">
        <v>16</v>
      </c>
      <c r="AH3498" t="s">
        <v>17667</v>
      </c>
      <c r="AI3498" t="s">
        <v>17666</v>
      </c>
      <c r="AJ3498" t="s">
        <v>17665</v>
      </c>
      <c r="AK3498" t="s">
        <v>17664</v>
      </c>
      <c r="AL3498">
        <v>58</v>
      </c>
      <c r="AM3498" s="5">
        <f t="shared" si="442"/>
        <v>11.6</v>
      </c>
      <c r="AN3498" s="4">
        <f t="shared" si="439"/>
        <v>1.7569102612646725E-2</v>
      </c>
      <c r="AO3498" s="3"/>
      <c r="AP3498">
        <v>0</v>
      </c>
      <c r="AQ3498" t="s">
        <v>76</v>
      </c>
      <c r="AR3498">
        <v>61531016</v>
      </c>
      <c r="AS3498" t="s">
        <v>75</v>
      </c>
      <c r="AT3498" s="2">
        <v>3.8340000000000001</v>
      </c>
      <c r="AU3498" s="1">
        <f t="shared" si="443"/>
        <v>3.0085871863850611</v>
      </c>
      <c r="AV3498" s="1">
        <f t="shared" si="444"/>
        <v>2.6509652077792358</v>
      </c>
      <c r="AW3498" s="1">
        <f t="shared" si="445"/>
        <v>2.2933432291734106</v>
      </c>
    </row>
    <row r="3499" spans="1:49" x14ac:dyDescent="0.2">
      <c r="A3499">
        <v>3497</v>
      </c>
      <c r="B3499" t="s">
        <v>17663</v>
      </c>
      <c r="C3499" t="s">
        <v>17662</v>
      </c>
      <c r="F3499" t="s">
        <v>17661</v>
      </c>
      <c r="G3499" t="s">
        <v>14</v>
      </c>
      <c r="H3499" t="s">
        <v>13</v>
      </c>
      <c r="I3499" t="s">
        <v>17660</v>
      </c>
      <c r="J3499">
        <v>60016930</v>
      </c>
      <c r="K3499" t="s">
        <v>5072</v>
      </c>
      <c r="L3499" t="s">
        <v>363</v>
      </c>
      <c r="M3499" t="s">
        <v>9</v>
      </c>
      <c r="N3499">
        <v>3</v>
      </c>
      <c r="O3499" t="s">
        <v>17659</v>
      </c>
      <c r="P3499" t="s">
        <v>17658</v>
      </c>
      <c r="Q3499" t="s">
        <v>5069</v>
      </c>
      <c r="R3499" s="7">
        <v>42736</v>
      </c>
      <c r="S3499" s="8">
        <f t="shared" si="440"/>
        <v>2017</v>
      </c>
      <c r="T3499" s="8">
        <v>2017</v>
      </c>
      <c r="U3499" s="8">
        <f t="shared" si="441"/>
        <v>5</v>
      </c>
      <c r="V3499" s="7">
        <v>2017</v>
      </c>
      <c r="W3499" t="s">
        <v>5854</v>
      </c>
      <c r="X3499" s="2">
        <v>1.3280000000000001</v>
      </c>
      <c r="Y3499" s="6">
        <f t="shared" si="438"/>
        <v>3.5450201542937994E-2</v>
      </c>
      <c r="AA3499">
        <v>15361225</v>
      </c>
      <c r="AB3499">
        <v>18894</v>
      </c>
      <c r="AD3499" t="s">
        <v>6</v>
      </c>
      <c r="AE3499">
        <v>16</v>
      </c>
      <c r="AH3499" t="s">
        <v>17657</v>
      </c>
      <c r="AI3499" t="s">
        <v>17656</v>
      </c>
      <c r="AJ3499" t="s">
        <v>17655</v>
      </c>
      <c r="AK3499" t="s">
        <v>17654</v>
      </c>
      <c r="AL3499">
        <v>5</v>
      </c>
      <c r="AM3499" s="5">
        <f t="shared" si="442"/>
        <v>1</v>
      </c>
      <c r="AN3499" s="4">
        <f t="shared" si="439"/>
        <v>1.5145778114350624E-3</v>
      </c>
      <c r="AO3499" s="3"/>
      <c r="AP3499">
        <v>0</v>
      </c>
      <c r="AQ3499" t="s">
        <v>76</v>
      </c>
      <c r="AR3499">
        <v>61372035</v>
      </c>
      <c r="AS3499" t="s">
        <v>75</v>
      </c>
      <c r="AT3499" s="2">
        <v>3.8340000000000001</v>
      </c>
      <c r="AU3499" s="1">
        <f t="shared" si="443"/>
        <v>2.5269514423487114</v>
      </c>
      <c r="AV3499" s="1">
        <f t="shared" si="444"/>
        <v>1.8482389677186528</v>
      </c>
      <c r="AW3499" s="1">
        <f t="shared" si="445"/>
        <v>1.1695264930885942</v>
      </c>
    </row>
    <row r="3500" spans="1:49" x14ac:dyDescent="0.2">
      <c r="A3500">
        <v>3498</v>
      </c>
      <c r="B3500" t="s">
        <v>17653</v>
      </c>
      <c r="C3500" t="s">
        <v>17652</v>
      </c>
      <c r="F3500" t="s">
        <v>17651</v>
      </c>
      <c r="G3500" t="s">
        <v>14</v>
      </c>
      <c r="H3500" t="s">
        <v>13</v>
      </c>
      <c r="I3500" t="s">
        <v>6038</v>
      </c>
      <c r="J3500">
        <v>60025578</v>
      </c>
      <c r="K3500" t="s">
        <v>200</v>
      </c>
      <c r="L3500" t="s">
        <v>10</v>
      </c>
      <c r="M3500" t="s">
        <v>9</v>
      </c>
      <c r="N3500">
        <v>5</v>
      </c>
      <c r="O3500" t="s">
        <v>17650</v>
      </c>
      <c r="P3500" t="s">
        <v>17649</v>
      </c>
      <c r="Q3500" t="s">
        <v>197</v>
      </c>
      <c r="R3500" s="7">
        <v>42736</v>
      </c>
      <c r="S3500" s="8">
        <f t="shared" si="440"/>
        <v>2017</v>
      </c>
      <c r="T3500" s="8">
        <v>2017</v>
      </c>
      <c r="U3500" s="8">
        <f t="shared" si="441"/>
        <v>5</v>
      </c>
      <c r="V3500" s="7">
        <v>2017</v>
      </c>
      <c r="W3500" t="s">
        <v>5854</v>
      </c>
      <c r="X3500" s="2">
        <v>1.3280000000000001</v>
      </c>
      <c r="Y3500" s="6">
        <f t="shared" si="438"/>
        <v>3.5450201542937994E-2</v>
      </c>
      <c r="AA3500">
        <v>15361225</v>
      </c>
      <c r="AB3500">
        <v>18894</v>
      </c>
      <c r="AD3500" t="s">
        <v>6</v>
      </c>
      <c r="AE3500">
        <v>16</v>
      </c>
      <c r="AH3500" t="s">
        <v>17648</v>
      </c>
      <c r="AI3500" t="s">
        <v>17647</v>
      </c>
      <c r="AJ3500" t="s">
        <v>17646</v>
      </c>
      <c r="AK3500" t="s">
        <v>17645</v>
      </c>
      <c r="AL3500">
        <v>26</v>
      </c>
      <c r="AM3500" s="5">
        <f t="shared" si="442"/>
        <v>5.2</v>
      </c>
      <c r="AN3500" s="4">
        <f t="shared" si="439"/>
        <v>7.8758046194623253E-3</v>
      </c>
      <c r="AO3500" s="3"/>
      <c r="AP3500">
        <v>0</v>
      </c>
      <c r="AR3500" t="s">
        <v>1</v>
      </c>
      <c r="AT3500" s="2">
        <v>3.8340000000000001</v>
      </c>
      <c r="AU3500" s="1">
        <f t="shared" si="443"/>
        <v>2.7177882465895293</v>
      </c>
      <c r="AV3500" s="1">
        <f t="shared" si="444"/>
        <v>2.1663003081200158</v>
      </c>
      <c r="AW3500" s="1">
        <f t="shared" si="445"/>
        <v>1.6148123696505028</v>
      </c>
    </row>
    <row r="3501" spans="1:49" x14ac:dyDescent="0.2">
      <c r="A3501">
        <v>3499</v>
      </c>
      <c r="B3501" t="s">
        <v>17644</v>
      </c>
      <c r="C3501" t="s">
        <v>17643</v>
      </c>
      <c r="F3501" t="s">
        <v>17642</v>
      </c>
      <c r="G3501" t="s">
        <v>14</v>
      </c>
      <c r="H3501" t="s">
        <v>13</v>
      </c>
      <c r="I3501" t="s">
        <v>7986</v>
      </c>
      <c r="J3501">
        <v>60005465</v>
      </c>
      <c r="K3501" t="s">
        <v>3521</v>
      </c>
      <c r="L3501" t="s">
        <v>3520</v>
      </c>
      <c r="M3501" t="s">
        <v>9</v>
      </c>
      <c r="N3501">
        <v>4</v>
      </c>
      <c r="O3501" t="s">
        <v>17641</v>
      </c>
      <c r="P3501" t="s">
        <v>17640</v>
      </c>
      <c r="Q3501" t="s">
        <v>4506</v>
      </c>
      <c r="R3501" s="7">
        <v>42736</v>
      </c>
      <c r="S3501" s="8">
        <f t="shared" si="440"/>
        <v>2017</v>
      </c>
      <c r="T3501" s="8">
        <v>2017</v>
      </c>
      <c r="U3501" s="8">
        <f t="shared" si="441"/>
        <v>5</v>
      </c>
      <c r="V3501" s="7">
        <v>2017</v>
      </c>
      <c r="W3501" t="s">
        <v>5854</v>
      </c>
      <c r="X3501" s="2">
        <v>1.3280000000000001</v>
      </c>
      <c r="Y3501" s="6">
        <f t="shared" si="438"/>
        <v>3.5450201542937994E-2</v>
      </c>
      <c r="AA3501">
        <v>15361225</v>
      </c>
      <c r="AB3501">
        <v>18894</v>
      </c>
      <c r="AD3501" t="s">
        <v>6</v>
      </c>
      <c r="AE3501">
        <v>16</v>
      </c>
      <c r="AH3501" t="s">
        <v>17639</v>
      </c>
      <c r="AI3501" t="s">
        <v>17638</v>
      </c>
      <c r="AJ3501" t="s">
        <v>17637</v>
      </c>
      <c r="AK3501" t="s">
        <v>17636</v>
      </c>
      <c r="AL3501">
        <v>9</v>
      </c>
      <c r="AM3501" s="5">
        <f t="shared" si="442"/>
        <v>1.8</v>
      </c>
      <c r="AN3501" s="4">
        <f t="shared" si="439"/>
        <v>2.7262400605831123E-3</v>
      </c>
      <c r="AO3501" s="3"/>
      <c r="AP3501">
        <v>0</v>
      </c>
      <c r="AR3501" t="s">
        <v>1</v>
      </c>
      <c r="AT3501" s="2">
        <v>3.8340000000000001</v>
      </c>
      <c r="AU3501" s="1">
        <f t="shared" si="443"/>
        <v>2.563301309823153</v>
      </c>
      <c r="AV3501" s="1">
        <f t="shared" si="444"/>
        <v>1.9088220801760554</v>
      </c>
      <c r="AW3501" s="1">
        <f t="shared" si="445"/>
        <v>1.2543428505289576</v>
      </c>
    </row>
    <row r="3502" spans="1:49" x14ac:dyDescent="0.2">
      <c r="A3502">
        <v>3500</v>
      </c>
      <c r="B3502" t="s">
        <v>17635</v>
      </c>
      <c r="C3502" t="s">
        <v>17634</v>
      </c>
      <c r="F3502" t="s">
        <v>17633</v>
      </c>
      <c r="G3502" t="s">
        <v>14</v>
      </c>
      <c r="H3502" t="s">
        <v>13</v>
      </c>
      <c r="I3502" t="s">
        <v>9730</v>
      </c>
      <c r="J3502">
        <v>60005465</v>
      </c>
      <c r="K3502" t="s">
        <v>3521</v>
      </c>
      <c r="L3502" t="s">
        <v>3520</v>
      </c>
      <c r="M3502" t="s">
        <v>9</v>
      </c>
      <c r="N3502">
        <v>5</v>
      </c>
      <c r="O3502" t="s">
        <v>9729</v>
      </c>
      <c r="P3502" t="s">
        <v>9728</v>
      </c>
      <c r="Q3502" t="s">
        <v>3517</v>
      </c>
      <c r="R3502" s="7">
        <v>42736</v>
      </c>
      <c r="S3502" s="8">
        <f t="shared" si="440"/>
        <v>2017</v>
      </c>
      <c r="T3502" s="8">
        <v>2017</v>
      </c>
      <c r="U3502" s="8">
        <f t="shared" si="441"/>
        <v>5</v>
      </c>
      <c r="V3502" s="7">
        <v>2017</v>
      </c>
      <c r="W3502" t="s">
        <v>5854</v>
      </c>
      <c r="X3502" s="2">
        <v>1.3280000000000001</v>
      </c>
      <c r="Y3502" s="6">
        <f t="shared" si="438"/>
        <v>3.5450201542937994E-2</v>
      </c>
      <c r="AA3502">
        <v>15361225</v>
      </c>
      <c r="AB3502">
        <v>18894</v>
      </c>
      <c r="AD3502" t="s">
        <v>6</v>
      </c>
      <c r="AE3502">
        <v>16</v>
      </c>
      <c r="AH3502" t="s">
        <v>17632</v>
      </c>
      <c r="AI3502" t="s">
        <v>17631</v>
      </c>
      <c r="AJ3502" t="s">
        <v>17630</v>
      </c>
      <c r="AK3502" t="s">
        <v>17629</v>
      </c>
      <c r="AL3502">
        <v>27</v>
      </c>
      <c r="AM3502" s="5">
        <f t="shared" si="442"/>
        <v>5.4</v>
      </c>
      <c r="AN3502" s="4">
        <f t="shared" si="439"/>
        <v>8.1787201817493382E-3</v>
      </c>
      <c r="AO3502" s="3"/>
      <c r="AP3502">
        <v>0</v>
      </c>
      <c r="AQ3502" t="s">
        <v>76</v>
      </c>
      <c r="AR3502">
        <v>61401065</v>
      </c>
      <c r="AS3502" t="s">
        <v>75</v>
      </c>
      <c r="AT3502" s="2">
        <v>3.8340000000000001</v>
      </c>
      <c r="AU3502" s="1">
        <f t="shared" si="443"/>
        <v>2.7268757134581394</v>
      </c>
      <c r="AV3502" s="1">
        <f t="shared" si="444"/>
        <v>2.1814460862343665</v>
      </c>
      <c r="AW3502" s="1">
        <f t="shared" si="445"/>
        <v>1.6360164590105932</v>
      </c>
    </row>
    <row r="3503" spans="1:49" x14ac:dyDescent="0.2">
      <c r="A3503">
        <v>3501</v>
      </c>
      <c r="B3503" t="s">
        <v>17628</v>
      </c>
      <c r="C3503" t="s">
        <v>17627</v>
      </c>
      <c r="F3503" t="s">
        <v>17626</v>
      </c>
      <c r="G3503" t="s">
        <v>14</v>
      </c>
      <c r="H3503" t="s">
        <v>13</v>
      </c>
      <c r="I3503" t="s">
        <v>8881</v>
      </c>
      <c r="J3503">
        <v>60029738</v>
      </c>
      <c r="K3503" t="s">
        <v>8880</v>
      </c>
      <c r="L3503" t="s">
        <v>8879</v>
      </c>
      <c r="M3503" t="s">
        <v>3014</v>
      </c>
      <c r="N3503">
        <v>2</v>
      </c>
      <c r="O3503" t="s">
        <v>17625</v>
      </c>
      <c r="P3503" t="s">
        <v>17624</v>
      </c>
      <c r="Q3503" t="s">
        <v>17623</v>
      </c>
      <c r="R3503" s="7">
        <v>42736</v>
      </c>
      <c r="S3503" s="8">
        <f t="shared" si="440"/>
        <v>2017</v>
      </c>
      <c r="T3503" s="8">
        <v>2017</v>
      </c>
      <c r="U3503" s="8">
        <f t="shared" si="441"/>
        <v>5</v>
      </c>
      <c r="V3503" s="7">
        <v>2017</v>
      </c>
      <c r="W3503" t="s">
        <v>5854</v>
      </c>
      <c r="X3503" s="2">
        <v>1.3280000000000001</v>
      </c>
      <c r="Y3503" s="6">
        <f t="shared" si="438"/>
        <v>3.5450201542937994E-2</v>
      </c>
      <c r="AA3503">
        <v>15361225</v>
      </c>
      <c r="AB3503">
        <v>18894</v>
      </c>
      <c r="AD3503" t="s">
        <v>6</v>
      </c>
      <c r="AE3503">
        <v>16</v>
      </c>
      <c r="AH3503" t="s">
        <v>17622</v>
      </c>
      <c r="AI3503" t="s">
        <v>17621</v>
      </c>
      <c r="AJ3503" t="s">
        <v>17620</v>
      </c>
      <c r="AK3503" t="s">
        <v>17619</v>
      </c>
      <c r="AL3503">
        <v>0</v>
      </c>
      <c r="AM3503" s="5">
        <f t="shared" si="442"/>
        <v>0</v>
      </c>
      <c r="AN3503" s="4">
        <f t="shared" si="439"/>
        <v>0</v>
      </c>
      <c r="AO3503" s="3"/>
      <c r="AP3503">
        <v>0</v>
      </c>
      <c r="AQ3503" t="s">
        <v>3005</v>
      </c>
      <c r="AR3503" t="s">
        <v>7342</v>
      </c>
      <c r="AS3503" t="s">
        <v>3003</v>
      </c>
      <c r="AT3503" s="2">
        <v>3.8340000000000001</v>
      </c>
      <c r="AU3503" s="1">
        <f t="shared" si="443"/>
        <v>2.4815141080056597</v>
      </c>
      <c r="AV3503" s="1">
        <f t="shared" si="444"/>
        <v>1.7725100771468998</v>
      </c>
      <c r="AW3503" s="1">
        <f t="shared" si="445"/>
        <v>1.0635060462881398</v>
      </c>
    </row>
    <row r="3504" spans="1:49" x14ac:dyDescent="0.2">
      <c r="A3504">
        <v>3502</v>
      </c>
      <c r="B3504" t="s">
        <v>17618</v>
      </c>
      <c r="C3504" t="s">
        <v>17617</v>
      </c>
      <c r="F3504" t="s">
        <v>17616</v>
      </c>
      <c r="G3504" t="s">
        <v>14</v>
      </c>
      <c r="H3504" t="s">
        <v>13</v>
      </c>
      <c r="I3504" t="s">
        <v>17615</v>
      </c>
      <c r="J3504" t="s">
        <v>7998</v>
      </c>
      <c r="K3504" t="s">
        <v>7997</v>
      </c>
      <c r="L3504" t="s">
        <v>7996</v>
      </c>
      <c r="M3504" t="s">
        <v>5339</v>
      </c>
      <c r="N3504">
        <v>5</v>
      </c>
      <c r="O3504" t="s">
        <v>17614</v>
      </c>
      <c r="P3504" t="s">
        <v>17613</v>
      </c>
      <c r="Q3504" t="s">
        <v>17612</v>
      </c>
      <c r="R3504" s="7">
        <v>42736</v>
      </c>
      <c r="S3504" s="8">
        <f t="shared" si="440"/>
        <v>2017</v>
      </c>
      <c r="T3504" s="8">
        <v>2017</v>
      </c>
      <c r="U3504" s="8">
        <f t="shared" si="441"/>
        <v>5</v>
      </c>
      <c r="V3504" s="7">
        <v>2017</v>
      </c>
      <c r="W3504" t="s">
        <v>5854</v>
      </c>
      <c r="X3504" s="2">
        <v>1.3280000000000001</v>
      </c>
      <c r="Y3504" s="6">
        <f t="shared" si="438"/>
        <v>3.5450201542937994E-2</v>
      </c>
      <c r="AA3504">
        <v>15361225</v>
      </c>
      <c r="AB3504">
        <v>18894</v>
      </c>
      <c r="AD3504" t="s">
        <v>6</v>
      </c>
      <c r="AE3504">
        <v>16</v>
      </c>
      <c r="AH3504" t="s">
        <v>17611</v>
      </c>
      <c r="AI3504" t="s">
        <v>17610</v>
      </c>
      <c r="AJ3504" t="s">
        <v>17609</v>
      </c>
      <c r="AK3504" t="s">
        <v>17608</v>
      </c>
      <c r="AL3504">
        <v>10</v>
      </c>
      <c r="AM3504" s="5">
        <f t="shared" si="442"/>
        <v>2</v>
      </c>
      <c r="AN3504" s="4">
        <f t="shared" si="439"/>
        <v>3.0291556228701248E-3</v>
      </c>
      <c r="AO3504" s="3"/>
      <c r="AP3504">
        <v>0</v>
      </c>
      <c r="AQ3504" t="s">
        <v>76</v>
      </c>
      <c r="AR3504">
        <v>61301009</v>
      </c>
      <c r="AS3504" t="s">
        <v>75</v>
      </c>
      <c r="AT3504" s="2">
        <v>3.8340000000000001</v>
      </c>
      <c r="AU3504" s="1">
        <f t="shared" si="443"/>
        <v>2.5723887766917635</v>
      </c>
      <c r="AV3504" s="1">
        <f t="shared" si="444"/>
        <v>1.9239678582904058</v>
      </c>
      <c r="AW3504" s="1">
        <f t="shared" si="445"/>
        <v>1.2755469398890484</v>
      </c>
    </row>
    <row r="3505" spans="1:49" x14ac:dyDescent="0.2">
      <c r="A3505">
        <v>3503</v>
      </c>
      <c r="B3505" t="s">
        <v>17607</v>
      </c>
      <c r="C3505" t="s">
        <v>17606</v>
      </c>
      <c r="F3505" t="s">
        <v>17605</v>
      </c>
      <c r="G3505" t="s">
        <v>14</v>
      </c>
      <c r="H3505" t="s">
        <v>13</v>
      </c>
      <c r="I3505" t="s">
        <v>17604</v>
      </c>
      <c r="J3505">
        <v>60006541</v>
      </c>
      <c r="K3505" t="s">
        <v>9107</v>
      </c>
      <c r="L3505" t="s">
        <v>9106</v>
      </c>
      <c r="M3505" t="s">
        <v>3533</v>
      </c>
      <c r="N3505">
        <v>4</v>
      </c>
      <c r="O3505" t="s">
        <v>17603</v>
      </c>
      <c r="P3505" t="s">
        <v>17602</v>
      </c>
      <c r="Q3505" t="s">
        <v>17601</v>
      </c>
      <c r="R3505" s="7">
        <v>42736</v>
      </c>
      <c r="S3505" s="8">
        <f t="shared" si="440"/>
        <v>2017</v>
      </c>
      <c r="T3505" s="8">
        <v>2017</v>
      </c>
      <c r="U3505" s="8">
        <f t="shared" si="441"/>
        <v>5</v>
      </c>
      <c r="V3505" s="7">
        <v>2017</v>
      </c>
      <c r="W3505" t="s">
        <v>5854</v>
      </c>
      <c r="X3505" s="2">
        <v>1.3280000000000001</v>
      </c>
      <c r="Y3505" s="6">
        <f t="shared" si="438"/>
        <v>3.5450201542937994E-2</v>
      </c>
      <c r="AA3505">
        <v>15361225</v>
      </c>
      <c r="AB3505">
        <v>18894</v>
      </c>
      <c r="AD3505" t="s">
        <v>6</v>
      </c>
      <c r="AE3505">
        <v>16</v>
      </c>
      <c r="AH3505" t="s">
        <v>17600</v>
      </c>
      <c r="AI3505" t="s">
        <v>17599</v>
      </c>
      <c r="AJ3505" t="s">
        <v>17598</v>
      </c>
      <c r="AK3505" t="s">
        <v>17597</v>
      </c>
      <c r="AL3505">
        <v>46</v>
      </c>
      <c r="AM3505" s="5">
        <f t="shared" si="442"/>
        <v>9.1999999999999993</v>
      </c>
      <c r="AN3505" s="4">
        <f t="shared" si="439"/>
        <v>1.3934115865202573E-2</v>
      </c>
      <c r="AO3505" s="3"/>
      <c r="AP3505">
        <v>0</v>
      </c>
      <c r="AR3505" t="s">
        <v>1</v>
      </c>
      <c r="AT3505" s="2">
        <v>3.8340000000000001</v>
      </c>
      <c r="AU3505" s="1">
        <f t="shared" si="443"/>
        <v>2.8995375839617363</v>
      </c>
      <c r="AV3505" s="1">
        <f t="shared" si="444"/>
        <v>2.4692158704070284</v>
      </c>
      <c r="AW3505" s="1">
        <f t="shared" si="445"/>
        <v>2.03889415685232</v>
      </c>
    </row>
    <row r="3506" spans="1:49" x14ac:dyDescent="0.2">
      <c r="A3506">
        <v>3504</v>
      </c>
      <c r="B3506" t="s">
        <v>17596</v>
      </c>
      <c r="C3506" t="s">
        <v>17595</v>
      </c>
      <c r="F3506" t="s">
        <v>17594</v>
      </c>
      <c r="G3506" t="s">
        <v>14</v>
      </c>
      <c r="H3506" t="s">
        <v>13</v>
      </c>
      <c r="I3506" t="s">
        <v>17593</v>
      </c>
      <c r="J3506" t="s">
        <v>17592</v>
      </c>
      <c r="K3506" t="s">
        <v>17591</v>
      </c>
      <c r="L3506" t="s">
        <v>17590</v>
      </c>
      <c r="M3506" t="s">
        <v>3048</v>
      </c>
      <c r="N3506">
        <v>3</v>
      </c>
      <c r="O3506" t="s">
        <v>17589</v>
      </c>
      <c r="P3506" t="s">
        <v>17588</v>
      </c>
      <c r="Q3506" t="s">
        <v>17587</v>
      </c>
      <c r="R3506" s="7">
        <v>42736</v>
      </c>
      <c r="S3506" s="8">
        <f t="shared" si="440"/>
        <v>2017</v>
      </c>
      <c r="T3506" s="8">
        <v>2017</v>
      </c>
      <c r="U3506" s="8">
        <f t="shared" si="441"/>
        <v>5</v>
      </c>
      <c r="V3506" s="7">
        <v>2017</v>
      </c>
      <c r="W3506" t="s">
        <v>5854</v>
      </c>
      <c r="X3506" s="2">
        <v>1.3280000000000001</v>
      </c>
      <c r="Y3506" s="6">
        <f t="shared" si="438"/>
        <v>3.5450201542937994E-2</v>
      </c>
      <c r="AA3506">
        <v>15361225</v>
      </c>
      <c r="AB3506">
        <v>18894</v>
      </c>
      <c r="AD3506" t="s">
        <v>6</v>
      </c>
      <c r="AE3506">
        <v>16</v>
      </c>
      <c r="AH3506" t="s">
        <v>17586</v>
      </c>
      <c r="AI3506" t="s">
        <v>17585</v>
      </c>
      <c r="AJ3506" t="s">
        <v>17584</v>
      </c>
      <c r="AK3506" t="s">
        <v>17583</v>
      </c>
      <c r="AL3506">
        <v>12</v>
      </c>
      <c r="AM3506" s="5">
        <f t="shared" si="442"/>
        <v>2.4</v>
      </c>
      <c r="AN3506" s="4">
        <f t="shared" si="439"/>
        <v>3.6349867474441497E-3</v>
      </c>
      <c r="AO3506" s="3"/>
      <c r="AP3506">
        <v>0</v>
      </c>
      <c r="AR3506" t="s">
        <v>1</v>
      </c>
      <c r="AT3506" s="2">
        <v>3.8340000000000001</v>
      </c>
      <c r="AU3506" s="1">
        <f t="shared" si="443"/>
        <v>2.590563710428984</v>
      </c>
      <c r="AV3506" s="1">
        <f t="shared" si="444"/>
        <v>1.954259414519107</v>
      </c>
      <c r="AW3506" s="1">
        <f t="shared" si="445"/>
        <v>1.3179551186092302</v>
      </c>
    </row>
    <row r="3507" spans="1:49" x14ac:dyDescent="0.2">
      <c r="A3507">
        <v>3505</v>
      </c>
      <c r="B3507" t="s">
        <v>17582</v>
      </c>
      <c r="C3507" t="s">
        <v>17581</v>
      </c>
      <c r="F3507" t="s">
        <v>17580</v>
      </c>
      <c r="G3507" t="s">
        <v>14</v>
      </c>
      <c r="H3507" t="s">
        <v>13</v>
      </c>
      <c r="I3507" t="s">
        <v>17579</v>
      </c>
      <c r="J3507" t="s">
        <v>17578</v>
      </c>
      <c r="K3507" t="s">
        <v>17577</v>
      </c>
      <c r="L3507" t="s">
        <v>17576</v>
      </c>
      <c r="M3507" t="s">
        <v>454</v>
      </c>
      <c r="N3507">
        <v>4</v>
      </c>
      <c r="O3507" t="s">
        <v>17575</v>
      </c>
      <c r="P3507" t="s">
        <v>17574</v>
      </c>
      <c r="Q3507" t="s">
        <v>17573</v>
      </c>
      <c r="R3507" s="7">
        <v>42736</v>
      </c>
      <c r="S3507" s="8">
        <f t="shared" si="440"/>
        <v>2017</v>
      </c>
      <c r="T3507" s="8">
        <v>2017</v>
      </c>
      <c r="U3507" s="8">
        <f t="shared" si="441"/>
        <v>5</v>
      </c>
      <c r="V3507" s="7">
        <v>2017</v>
      </c>
      <c r="W3507" t="s">
        <v>5854</v>
      </c>
      <c r="X3507" s="2">
        <v>1.3280000000000001</v>
      </c>
      <c r="Y3507" s="6">
        <f t="shared" si="438"/>
        <v>3.5450201542937994E-2</v>
      </c>
      <c r="AA3507">
        <v>15361225</v>
      </c>
      <c r="AB3507">
        <v>18894</v>
      </c>
      <c r="AD3507" t="s">
        <v>6</v>
      </c>
      <c r="AE3507">
        <v>16</v>
      </c>
      <c r="AH3507" t="s">
        <v>17572</v>
      </c>
      <c r="AI3507" t="s">
        <v>17571</v>
      </c>
      <c r="AJ3507" t="s">
        <v>17570</v>
      </c>
      <c r="AK3507" t="s">
        <v>17569</v>
      </c>
      <c r="AL3507">
        <v>3</v>
      </c>
      <c r="AM3507" s="5">
        <f t="shared" si="442"/>
        <v>0.6</v>
      </c>
      <c r="AN3507" s="4">
        <f t="shared" si="439"/>
        <v>9.0874668686103744E-4</v>
      </c>
      <c r="AO3507" s="3"/>
      <c r="AP3507">
        <v>0</v>
      </c>
      <c r="AR3507" t="s">
        <v>1</v>
      </c>
      <c r="AT3507" s="2">
        <v>3.8340000000000001</v>
      </c>
      <c r="AU3507" s="1">
        <f t="shared" si="443"/>
        <v>2.5087765086114908</v>
      </c>
      <c r="AV3507" s="1">
        <f t="shared" si="444"/>
        <v>1.8179474114899514</v>
      </c>
      <c r="AW3507" s="1">
        <f t="shared" si="445"/>
        <v>1.1271183143684125</v>
      </c>
    </row>
    <row r="3508" spans="1:49" x14ac:dyDescent="0.2">
      <c r="A3508">
        <v>3506</v>
      </c>
      <c r="B3508" t="s">
        <v>17568</v>
      </c>
      <c r="C3508" t="s">
        <v>17567</v>
      </c>
      <c r="F3508" t="s">
        <v>17566</v>
      </c>
      <c r="G3508" t="s">
        <v>14</v>
      </c>
      <c r="H3508" t="s">
        <v>13</v>
      </c>
      <c r="I3508" t="s">
        <v>4904</v>
      </c>
      <c r="J3508">
        <v>60016930</v>
      </c>
      <c r="K3508" t="s">
        <v>5072</v>
      </c>
      <c r="L3508" t="s">
        <v>363</v>
      </c>
      <c r="M3508" t="s">
        <v>9</v>
      </c>
      <c r="N3508">
        <v>7</v>
      </c>
      <c r="O3508" t="s">
        <v>17565</v>
      </c>
      <c r="P3508" t="s">
        <v>17564</v>
      </c>
      <c r="Q3508" t="s">
        <v>17563</v>
      </c>
      <c r="R3508" s="7">
        <v>42736</v>
      </c>
      <c r="S3508" s="8">
        <f t="shared" si="440"/>
        <v>2017</v>
      </c>
      <c r="T3508" s="8">
        <v>2017</v>
      </c>
      <c r="U3508" s="8">
        <f t="shared" si="441"/>
        <v>5</v>
      </c>
      <c r="V3508" s="7">
        <v>2017</v>
      </c>
      <c r="W3508" t="s">
        <v>5854</v>
      </c>
      <c r="X3508" s="2">
        <v>1.3280000000000001</v>
      </c>
      <c r="Y3508" s="6">
        <f t="shared" si="438"/>
        <v>3.5450201542937994E-2</v>
      </c>
      <c r="AA3508">
        <v>15361225</v>
      </c>
      <c r="AB3508">
        <v>18894</v>
      </c>
      <c r="AD3508" t="s">
        <v>6</v>
      </c>
      <c r="AE3508">
        <v>16</v>
      </c>
      <c r="AH3508" t="s">
        <v>17562</v>
      </c>
      <c r="AI3508" t="s">
        <v>17561</v>
      </c>
      <c r="AJ3508" t="s">
        <v>17560</v>
      </c>
      <c r="AK3508" t="s">
        <v>17559</v>
      </c>
      <c r="AL3508">
        <v>19</v>
      </c>
      <c r="AM3508" s="5">
        <f t="shared" si="442"/>
        <v>3.8</v>
      </c>
      <c r="AN3508" s="4">
        <f t="shared" si="439"/>
        <v>5.7553956834532375E-3</v>
      </c>
      <c r="AO3508" s="3"/>
      <c r="AP3508">
        <v>0</v>
      </c>
      <c r="AR3508" t="s">
        <v>1</v>
      </c>
      <c r="AT3508" s="2">
        <v>3.8340000000000001</v>
      </c>
      <c r="AU3508" s="1">
        <f t="shared" si="443"/>
        <v>2.6541759785092567</v>
      </c>
      <c r="AV3508" s="1">
        <f t="shared" si="444"/>
        <v>2.0602798613195614</v>
      </c>
      <c r="AW3508" s="1">
        <f t="shared" si="445"/>
        <v>1.4663837441298664</v>
      </c>
    </row>
    <row r="3509" spans="1:49" x14ac:dyDescent="0.2">
      <c r="A3509">
        <v>3507</v>
      </c>
      <c r="B3509" t="s">
        <v>17558</v>
      </c>
      <c r="C3509" t="s">
        <v>17557</v>
      </c>
      <c r="F3509" t="s">
        <v>17556</v>
      </c>
      <c r="G3509" t="s">
        <v>14</v>
      </c>
      <c r="H3509" t="s">
        <v>13</v>
      </c>
      <c r="I3509" t="s">
        <v>15274</v>
      </c>
      <c r="J3509">
        <v>60027392</v>
      </c>
      <c r="K3509" t="s">
        <v>15273</v>
      </c>
      <c r="L3509" t="s">
        <v>15272</v>
      </c>
      <c r="M3509" t="s">
        <v>137</v>
      </c>
      <c r="N3509">
        <v>2</v>
      </c>
      <c r="O3509" t="s">
        <v>15271</v>
      </c>
      <c r="P3509" t="s">
        <v>15270</v>
      </c>
      <c r="Q3509" t="s">
        <v>15269</v>
      </c>
      <c r="R3509" s="7">
        <v>42736</v>
      </c>
      <c r="S3509" s="8">
        <f t="shared" si="440"/>
        <v>2017</v>
      </c>
      <c r="T3509" s="8">
        <v>2017</v>
      </c>
      <c r="U3509" s="8">
        <f t="shared" si="441"/>
        <v>5</v>
      </c>
      <c r="V3509" s="7">
        <v>2017</v>
      </c>
      <c r="W3509" t="s">
        <v>5854</v>
      </c>
      <c r="X3509" s="2">
        <v>1.3280000000000001</v>
      </c>
      <c r="Y3509" s="6">
        <f t="shared" si="438"/>
        <v>3.5450201542937994E-2</v>
      </c>
      <c r="AA3509">
        <v>15361225</v>
      </c>
      <c r="AB3509">
        <v>18894</v>
      </c>
      <c r="AD3509" t="s">
        <v>6</v>
      </c>
      <c r="AE3509">
        <v>16</v>
      </c>
      <c r="AH3509" t="s">
        <v>17555</v>
      </c>
      <c r="AI3509" t="s">
        <v>17554</v>
      </c>
      <c r="AJ3509" t="s">
        <v>17553</v>
      </c>
      <c r="AK3509" t="s">
        <v>17552</v>
      </c>
      <c r="AL3509">
        <v>66</v>
      </c>
      <c r="AM3509" s="5">
        <f t="shared" si="442"/>
        <v>13.2</v>
      </c>
      <c r="AN3509" s="4">
        <f t="shared" si="439"/>
        <v>1.9992427110942824E-2</v>
      </c>
      <c r="AO3509" s="3"/>
      <c r="AP3509">
        <v>1</v>
      </c>
      <c r="AR3509" t="s">
        <v>1</v>
      </c>
      <c r="AT3509" s="2">
        <v>3.8340000000000001</v>
      </c>
      <c r="AU3509" s="1">
        <f t="shared" si="443"/>
        <v>3.0812869213339442</v>
      </c>
      <c r="AV3509" s="1">
        <f t="shared" si="444"/>
        <v>2.7721314326940409</v>
      </c>
      <c r="AW3509" s="1">
        <f t="shared" si="445"/>
        <v>2.4629759440541377</v>
      </c>
    </row>
    <row r="3510" spans="1:49" x14ac:dyDescent="0.2">
      <c r="A3510">
        <v>3508</v>
      </c>
      <c r="B3510" t="s">
        <v>17551</v>
      </c>
      <c r="C3510" t="s">
        <v>17550</v>
      </c>
      <c r="F3510" t="s">
        <v>17549</v>
      </c>
      <c r="G3510" t="s">
        <v>14</v>
      </c>
      <c r="H3510" t="s">
        <v>13</v>
      </c>
      <c r="I3510" t="s">
        <v>17548</v>
      </c>
      <c r="J3510">
        <v>60009697</v>
      </c>
      <c r="K3510" t="s">
        <v>17547</v>
      </c>
      <c r="L3510" t="s">
        <v>17546</v>
      </c>
      <c r="M3510" t="s">
        <v>1530</v>
      </c>
      <c r="N3510">
        <v>2</v>
      </c>
      <c r="O3510" t="s">
        <v>17545</v>
      </c>
      <c r="P3510" t="s">
        <v>17544</v>
      </c>
      <c r="Q3510" t="s">
        <v>17543</v>
      </c>
      <c r="R3510" s="7">
        <v>42736</v>
      </c>
      <c r="S3510" s="8">
        <f t="shared" si="440"/>
        <v>2017</v>
      </c>
      <c r="T3510" s="8">
        <v>2017</v>
      </c>
      <c r="U3510" s="8">
        <f t="shared" si="441"/>
        <v>5</v>
      </c>
      <c r="V3510" s="7">
        <v>2017</v>
      </c>
      <c r="W3510" t="s">
        <v>5854</v>
      </c>
      <c r="X3510" s="2">
        <v>1.3280000000000001</v>
      </c>
      <c r="Y3510" s="6">
        <f t="shared" si="438"/>
        <v>3.5450201542937994E-2</v>
      </c>
      <c r="AA3510">
        <v>15361225</v>
      </c>
      <c r="AB3510">
        <v>18894</v>
      </c>
      <c r="AD3510" t="s">
        <v>6</v>
      </c>
      <c r="AE3510">
        <v>16</v>
      </c>
      <c r="AH3510" t="s">
        <v>17542</v>
      </c>
      <c r="AI3510" t="s">
        <v>17541</v>
      </c>
      <c r="AJ3510" t="s">
        <v>17540</v>
      </c>
      <c r="AK3510" t="s">
        <v>17539</v>
      </c>
      <c r="AL3510">
        <v>9</v>
      </c>
      <c r="AM3510" s="5">
        <f t="shared" si="442"/>
        <v>1.8</v>
      </c>
      <c r="AN3510" s="4">
        <f t="shared" si="439"/>
        <v>2.7262400605831123E-3</v>
      </c>
      <c r="AO3510" s="3"/>
      <c r="AP3510">
        <v>0</v>
      </c>
      <c r="AR3510" t="s">
        <v>1</v>
      </c>
      <c r="AT3510" s="2">
        <v>3.8340000000000001</v>
      </c>
      <c r="AU3510" s="1">
        <f t="shared" si="443"/>
        <v>2.563301309823153</v>
      </c>
      <c r="AV3510" s="1">
        <f t="shared" si="444"/>
        <v>1.9088220801760554</v>
      </c>
      <c r="AW3510" s="1">
        <f t="shared" si="445"/>
        <v>1.2543428505289576</v>
      </c>
    </row>
    <row r="3511" spans="1:49" x14ac:dyDescent="0.2">
      <c r="A3511">
        <v>3509</v>
      </c>
      <c r="B3511" t="s">
        <v>17538</v>
      </c>
      <c r="C3511" t="s">
        <v>17537</v>
      </c>
      <c r="F3511" t="s">
        <v>17536</v>
      </c>
      <c r="G3511" t="s">
        <v>14</v>
      </c>
      <c r="H3511" t="s">
        <v>13</v>
      </c>
      <c r="I3511" t="s">
        <v>17535</v>
      </c>
      <c r="J3511" t="s">
        <v>17534</v>
      </c>
      <c r="K3511" t="s">
        <v>17533</v>
      </c>
      <c r="L3511" t="s">
        <v>17532</v>
      </c>
      <c r="M3511" t="s">
        <v>12209</v>
      </c>
      <c r="N3511">
        <v>3</v>
      </c>
      <c r="O3511" t="s">
        <v>17531</v>
      </c>
      <c r="P3511" t="s">
        <v>17530</v>
      </c>
      <c r="Q3511" t="s">
        <v>17529</v>
      </c>
      <c r="R3511" s="7">
        <v>42736</v>
      </c>
      <c r="S3511" s="8">
        <f t="shared" si="440"/>
        <v>2017</v>
      </c>
      <c r="T3511" s="8">
        <v>2017</v>
      </c>
      <c r="U3511" s="8">
        <f t="shared" si="441"/>
        <v>5</v>
      </c>
      <c r="V3511" s="7">
        <v>2017</v>
      </c>
      <c r="W3511" t="s">
        <v>5854</v>
      </c>
      <c r="X3511" s="2">
        <v>1.3280000000000001</v>
      </c>
      <c r="Y3511" s="6">
        <f t="shared" si="438"/>
        <v>3.5450201542937994E-2</v>
      </c>
      <c r="AA3511">
        <v>15361225</v>
      </c>
      <c r="AB3511">
        <v>18894</v>
      </c>
      <c r="AD3511" t="s">
        <v>6</v>
      </c>
      <c r="AE3511">
        <v>16</v>
      </c>
      <c r="AH3511" t="s">
        <v>17528</v>
      </c>
      <c r="AI3511" t="s">
        <v>17527</v>
      </c>
      <c r="AJ3511" t="s">
        <v>17526</v>
      </c>
      <c r="AK3511" t="s">
        <v>17525</v>
      </c>
      <c r="AL3511">
        <v>110</v>
      </c>
      <c r="AM3511" s="5">
        <f t="shared" si="442"/>
        <v>22</v>
      </c>
      <c r="AN3511" s="4">
        <f t="shared" si="439"/>
        <v>3.3320711851571372E-2</v>
      </c>
      <c r="AO3511" s="3"/>
      <c r="AP3511">
        <v>0</v>
      </c>
      <c r="AR3511" t="s">
        <v>1</v>
      </c>
      <c r="AT3511" s="2">
        <v>3.8340000000000001</v>
      </c>
      <c r="AU3511" s="1">
        <f t="shared" si="443"/>
        <v>3.4811354635528007</v>
      </c>
      <c r="AV3511" s="1">
        <f t="shared" si="444"/>
        <v>3.4385456697254679</v>
      </c>
      <c r="AW3511" s="1">
        <f t="shared" si="445"/>
        <v>3.3959558758981356</v>
      </c>
    </row>
    <row r="3512" spans="1:49" x14ac:dyDescent="0.2">
      <c r="A3512">
        <v>3510</v>
      </c>
      <c r="B3512" t="s">
        <v>17524</v>
      </c>
      <c r="C3512" t="s">
        <v>17523</v>
      </c>
      <c r="D3512" t="s">
        <v>17522</v>
      </c>
      <c r="F3512" t="s">
        <v>17521</v>
      </c>
      <c r="G3512" t="s">
        <v>14</v>
      </c>
      <c r="H3512" t="s">
        <v>13</v>
      </c>
      <c r="I3512" t="s">
        <v>15505</v>
      </c>
      <c r="J3512">
        <v>60025063</v>
      </c>
      <c r="K3512" t="s">
        <v>15504</v>
      </c>
      <c r="L3512" t="s">
        <v>15503</v>
      </c>
      <c r="M3512" t="s">
        <v>286</v>
      </c>
      <c r="N3512">
        <v>6</v>
      </c>
      <c r="O3512" t="s">
        <v>17520</v>
      </c>
      <c r="P3512" t="s">
        <v>17519</v>
      </c>
      <c r="Q3512" t="s">
        <v>17518</v>
      </c>
      <c r="R3512" s="7">
        <v>42736</v>
      </c>
      <c r="S3512" s="8">
        <f t="shared" si="440"/>
        <v>2017</v>
      </c>
      <c r="T3512" s="8">
        <v>2017</v>
      </c>
      <c r="U3512" s="8">
        <f t="shared" si="441"/>
        <v>5</v>
      </c>
      <c r="V3512" s="7">
        <v>2017</v>
      </c>
      <c r="W3512" t="s">
        <v>14833</v>
      </c>
      <c r="X3512" s="2">
        <v>1.337</v>
      </c>
      <c r="Y3512" s="6">
        <f t="shared" si="438"/>
        <v>3.5690451402792235E-2</v>
      </c>
      <c r="AA3512" t="s">
        <v>14832</v>
      </c>
      <c r="AB3512">
        <v>13333</v>
      </c>
      <c r="AD3512" t="s">
        <v>6</v>
      </c>
      <c r="AE3512">
        <v>157</v>
      </c>
      <c r="AH3512" t="s">
        <v>17517</v>
      </c>
      <c r="AI3512" t="s">
        <v>17516</v>
      </c>
      <c r="AJ3512" t="s">
        <v>17515</v>
      </c>
      <c r="AK3512" t="s">
        <v>17514</v>
      </c>
      <c r="AL3512">
        <v>9</v>
      </c>
      <c r="AM3512" s="5">
        <f t="shared" si="442"/>
        <v>1.8</v>
      </c>
      <c r="AN3512" s="4">
        <f t="shared" si="439"/>
        <v>2.7262400605831123E-3</v>
      </c>
      <c r="AO3512" s="3"/>
      <c r="AP3512">
        <v>0</v>
      </c>
      <c r="AR3512" t="s">
        <v>1</v>
      </c>
      <c r="AT3512" s="2">
        <v>5.742</v>
      </c>
      <c r="AU3512" s="1">
        <f t="shared" si="443"/>
        <v>2.5801188000129498</v>
      </c>
      <c r="AV3512" s="1">
        <f t="shared" si="444"/>
        <v>1.9208345731687675</v>
      </c>
      <c r="AW3512" s="1">
        <f t="shared" si="445"/>
        <v>1.2615503463245847</v>
      </c>
    </row>
    <row r="3513" spans="1:49" x14ac:dyDescent="0.2">
      <c r="A3513">
        <v>3511</v>
      </c>
      <c r="B3513" t="s">
        <v>17513</v>
      </c>
      <c r="C3513" t="s">
        <v>17512</v>
      </c>
      <c r="F3513" t="s">
        <v>17511</v>
      </c>
      <c r="G3513" t="s">
        <v>14</v>
      </c>
      <c r="H3513" t="s">
        <v>13</v>
      </c>
      <c r="I3513" t="s">
        <v>17510</v>
      </c>
      <c r="J3513" t="s">
        <v>17509</v>
      </c>
      <c r="K3513" t="s">
        <v>17508</v>
      </c>
      <c r="L3513" t="s">
        <v>10024</v>
      </c>
      <c r="M3513" t="s">
        <v>10023</v>
      </c>
      <c r="N3513">
        <v>3</v>
      </c>
      <c r="O3513" t="s">
        <v>17507</v>
      </c>
      <c r="P3513" t="s">
        <v>17506</v>
      </c>
      <c r="Q3513" t="s">
        <v>17505</v>
      </c>
      <c r="R3513" s="7">
        <v>42736</v>
      </c>
      <c r="S3513" s="8">
        <f t="shared" si="440"/>
        <v>2017</v>
      </c>
      <c r="T3513" s="8">
        <v>2017</v>
      </c>
      <c r="U3513" s="8">
        <f t="shared" si="441"/>
        <v>5</v>
      </c>
      <c r="V3513" s="7">
        <v>2017</v>
      </c>
      <c r="W3513" t="s">
        <v>5854</v>
      </c>
      <c r="X3513" s="2">
        <v>1.3280000000000001</v>
      </c>
      <c r="Y3513" s="6">
        <f t="shared" si="438"/>
        <v>3.5450201542937994E-2</v>
      </c>
      <c r="AA3513">
        <v>15361225</v>
      </c>
      <c r="AB3513">
        <v>18894</v>
      </c>
      <c r="AD3513" t="s">
        <v>6</v>
      </c>
      <c r="AE3513">
        <v>16</v>
      </c>
      <c r="AH3513" t="s">
        <v>17504</v>
      </c>
      <c r="AI3513" t="s">
        <v>17503</v>
      </c>
      <c r="AJ3513" t="s">
        <v>17502</v>
      </c>
      <c r="AK3513" t="s">
        <v>17501</v>
      </c>
      <c r="AL3513">
        <v>60</v>
      </c>
      <c r="AM3513" s="5">
        <f t="shared" si="442"/>
        <v>12</v>
      </c>
      <c r="AN3513" s="4">
        <f t="shared" si="439"/>
        <v>1.817493373722075E-2</v>
      </c>
      <c r="AO3513" s="3"/>
      <c r="AP3513">
        <v>0</v>
      </c>
      <c r="AR3513" t="s">
        <v>1</v>
      </c>
      <c r="AT3513" s="2">
        <v>3.8340000000000001</v>
      </c>
      <c r="AU3513" s="1">
        <f t="shared" si="443"/>
        <v>3.0267621201222821</v>
      </c>
      <c r="AV3513" s="1">
        <f t="shared" si="444"/>
        <v>2.6812567640079372</v>
      </c>
      <c r="AW3513" s="1">
        <f t="shared" si="445"/>
        <v>2.3357514078935924</v>
      </c>
    </row>
    <row r="3514" spans="1:49" x14ac:dyDescent="0.2">
      <c r="A3514">
        <v>3512</v>
      </c>
      <c r="B3514" t="s">
        <v>17500</v>
      </c>
      <c r="C3514" t="s">
        <v>17499</v>
      </c>
      <c r="F3514" t="s">
        <v>17498</v>
      </c>
      <c r="G3514" t="s">
        <v>14</v>
      </c>
      <c r="H3514" t="s">
        <v>13</v>
      </c>
      <c r="I3514" t="s">
        <v>17497</v>
      </c>
      <c r="J3514">
        <v>60056249</v>
      </c>
      <c r="K3514" t="s">
        <v>17496</v>
      </c>
      <c r="L3514" t="s">
        <v>17495</v>
      </c>
      <c r="M3514" t="s">
        <v>1152</v>
      </c>
      <c r="N3514">
        <v>5</v>
      </c>
      <c r="O3514" t="s">
        <v>17494</v>
      </c>
      <c r="P3514" t="s">
        <v>17493</v>
      </c>
      <c r="Q3514" t="s">
        <v>17492</v>
      </c>
      <c r="R3514" s="7">
        <v>42736</v>
      </c>
      <c r="S3514" s="8">
        <f t="shared" si="440"/>
        <v>2017</v>
      </c>
      <c r="T3514" s="8">
        <v>2017</v>
      </c>
      <c r="U3514" s="8">
        <f t="shared" si="441"/>
        <v>5</v>
      </c>
      <c r="V3514" s="7">
        <v>42736</v>
      </c>
      <c r="W3514" t="s">
        <v>733</v>
      </c>
      <c r="X3514" s="2">
        <v>1.3720000000000001</v>
      </c>
      <c r="Y3514" s="6">
        <f t="shared" si="438"/>
        <v>3.662475641333654E-2</v>
      </c>
      <c r="AA3514">
        <v>189480</v>
      </c>
      <c r="AB3514">
        <v>17366</v>
      </c>
      <c r="AD3514" t="s">
        <v>6</v>
      </c>
      <c r="AE3514">
        <v>65</v>
      </c>
      <c r="AF3514">
        <v>1</v>
      </c>
      <c r="AH3514" t="s">
        <v>17491</v>
      </c>
      <c r="AI3514" t="s">
        <v>17490</v>
      </c>
      <c r="AJ3514" t="s">
        <v>17489</v>
      </c>
      <c r="AK3514" t="s">
        <v>17488</v>
      </c>
      <c r="AL3514">
        <v>3</v>
      </c>
      <c r="AM3514" s="5">
        <f t="shared" si="442"/>
        <v>0.6</v>
      </c>
      <c r="AN3514" s="4">
        <f t="shared" si="439"/>
        <v>9.0874668686103744E-4</v>
      </c>
      <c r="AO3514" s="3"/>
      <c r="AP3514">
        <v>0</v>
      </c>
      <c r="AQ3514" t="s">
        <v>2048</v>
      </c>
      <c r="AR3514">
        <v>671563</v>
      </c>
      <c r="AS3514" t="s">
        <v>2047</v>
      </c>
      <c r="AT3514" s="2" t="s">
        <v>0</v>
      </c>
      <c r="AU3514" s="1">
        <f t="shared" si="443"/>
        <v>2.5909953495393889</v>
      </c>
      <c r="AV3514" s="1">
        <f t="shared" si="444"/>
        <v>1.8766751550098788</v>
      </c>
      <c r="AW3514" s="1">
        <f t="shared" si="445"/>
        <v>1.1623549604803689</v>
      </c>
    </row>
    <row r="3515" spans="1:49" x14ac:dyDescent="0.2">
      <c r="A3515">
        <v>3513</v>
      </c>
      <c r="B3515" t="s">
        <v>17487</v>
      </c>
      <c r="F3515" t="s">
        <v>17486</v>
      </c>
      <c r="G3515" t="s">
        <v>14</v>
      </c>
      <c r="H3515" t="s">
        <v>13</v>
      </c>
      <c r="I3515" t="s">
        <v>6871</v>
      </c>
      <c r="J3515">
        <v>60104503</v>
      </c>
      <c r="K3515" t="s">
        <v>6870</v>
      </c>
      <c r="L3515" t="s">
        <v>6869</v>
      </c>
      <c r="M3515" t="s">
        <v>543</v>
      </c>
      <c r="N3515">
        <v>2</v>
      </c>
      <c r="O3515" t="s">
        <v>17485</v>
      </c>
      <c r="P3515" t="s">
        <v>17484</v>
      </c>
      <c r="Q3515" t="s">
        <v>17483</v>
      </c>
      <c r="R3515" s="7">
        <v>42736</v>
      </c>
      <c r="S3515" s="8">
        <f t="shared" si="440"/>
        <v>2017</v>
      </c>
      <c r="T3515" s="8">
        <v>2017</v>
      </c>
      <c r="U3515" s="8">
        <f t="shared" si="441"/>
        <v>5</v>
      </c>
      <c r="V3515" s="7">
        <v>2017</v>
      </c>
      <c r="W3515" t="s">
        <v>17482</v>
      </c>
      <c r="X3515" s="2" t="s">
        <v>0</v>
      </c>
      <c r="Y3515" s="6" t="e">
        <f t="shared" si="438"/>
        <v>#VALUE!</v>
      </c>
      <c r="AA3515">
        <v>13030914</v>
      </c>
      <c r="AB3515">
        <v>100147302</v>
      </c>
      <c r="AD3515" t="s">
        <v>6</v>
      </c>
      <c r="AE3515">
        <v>17</v>
      </c>
      <c r="AH3515" t="s">
        <v>17481</v>
      </c>
      <c r="AI3515" t="s">
        <v>17480</v>
      </c>
      <c r="AJ3515" t="s">
        <v>17479</v>
      </c>
      <c r="AK3515" t="s">
        <v>17478</v>
      </c>
      <c r="AL3515">
        <v>0</v>
      </c>
      <c r="AM3515" s="5">
        <f t="shared" si="442"/>
        <v>0</v>
      </c>
      <c r="AN3515" s="4">
        <f t="shared" si="439"/>
        <v>0</v>
      </c>
      <c r="AO3515" s="3"/>
      <c r="AP3515">
        <v>0</v>
      </c>
      <c r="AR3515" t="s">
        <v>1</v>
      </c>
      <c r="AT3515" s="2" t="s">
        <v>0</v>
      </c>
      <c r="AU3515" s="1" t="e">
        <f t="shared" si="443"/>
        <v>#VALUE!</v>
      </c>
      <c r="AV3515" s="1" t="e">
        <f t="shared" si="444"/>
        <v>#VALUE!</v>
      </c>
      <c r="AW3515" s="1" t="e">
        <f t="shared" si="445"/>
        <v>#VALUE!</v>
      </c>
    </row>
    <row r="3516" spans="1:49" x14ac:dyDescent="0.2">
      <c r="A3516">
        <v>3514</v>
      </c>
      <c r="B3516" t="s">
        <v>17477</v>
      </c>
      <c r="C3516" t="s">
        <v>17476</v>
      </c>
      <c r="F3516" t="s">
        <v>17475</v>
      </c>
      <c r="G3516" t="s">
        <v>14</v>
      </c>
      <c r="H3516" t="s">
        <v>13</v>
      </c>
      <c r="I3516" t="s">
        <v>2234</v>
      </c>
      <c r="J3516">
        <v>60001821</v>
      </c>
      <c r="K3516" t="s">
        <v>2233</v>
      </c>
      <c r="L3516" t="s">
        <v>2232</v>
      </c>
      <c r="M3516" t="s">
        <v>2231</v>
      </c>
      <c r="N3516">
        <v>4</v>
      </c>
      <c r="O3516" t="s">
        <v>17474</v>
      </c>
      <c r="P3516" t="s">
        <v>17473</v>
      </c>
      <c r="Q3516" t="s">
        <v>17472</v>
      </c>
      <c r="R3516" s="7">
        <v>42736</v>
      </c>
      <c r="S3516" s="8">
        <f t="shared" si="440"/>
        <v>2017</v>
      </c>
      <c r="T3516" s="8">
        <v>2017</v>
      </c>
      <c r="U3516" s="8">
        <f t="shared" si="441"/>
        <v>5</v>
      </c>
      <c r="V3516" s="7">
        <v>2017</v>
      </c>
      <c r="W3516" t="s">
        <v>5716</v>
      </c>
      <c r="X3516" s="2">
        <v>0.27</v>
      </c>
      <c r="Y3516" s="6">
        <f t="shared" si="438"/>
        <v>7.2074957956274532E-3</v>
      </c>
      <c r="AA3516">
        <v>15802949</v>
      </c>
      <c r="AB3516">
        <v>5700191216</v>
      </c>
      <c r="AC3516">
        <v>15803414</v>
      </c>
      <c r="AD3516" t="s">
        <v>6</v>
      </c>
      <c r="AE3516">
        <v>51</v>
      </c>
      <c r="AF3516">
        <v>1</v>
      </c>
      <c r="AH3516" t="s">
        <v>17471</v>
      </c>
      <c r="AI3516" t="s">
        <v>17470</v>
      </c>
      <c r="AJ3516" t="s">
        <v>17469</v>
      </c>
      <c r="AK3516" t="s">
        <v>17468</v>
      </c>
      <c r="AL3516">
        <v>0</v>
      </c>
      <c r="AM3516" s="5">
        <f t="shared" si="442"/>
        <v>0</v>
      </c>
      <c r="AN3516" s="4">
        <f t="shared" si="439"/>
        <v>0</v>
      </c>
      <c r="AO3516" s="3"/>
      <c r="AP3516">
        <v>1</v>
      </c>
      <c r="AR3516" t="s">
        <v>1</v>
      </c>
      <c r="AT3516" s="2">
        <v>0.63800000000000001</v>
      </c>
      <c r="AU3516" s="1">
        <f t="shared" si="443"/>
        <v>0.50452470569392172</v>
      </c>
      <c r="AV3516" s="1">
        <f t="shared" si="444"/>
        <v>0.36037478978137266</v>
      </c>
      <c r="AW3516" s="1">
        <f t="shared" si="445"/>
        <v>0.21622487386882358</v>
      </c>
    </row>
    <row r="3517" spans="1:49" x14ac:dyDescent="0.2">
      <c r="A3517">
        <v>3515</v>
      </c>
      <c r="B3517" t="s">
        <v>17467</v>
      </c>
      <c r="C3517" t="s">
        <v>17466</v>
      </c>
      <c r="F3517" t="s">
        <v>17465</v>
      </c>
      <c r="G3517" t="s">
        <v>14</v>
      </c>
      <c r="H3517" t="s">
        <v>13</v>
      </c>
      <c r="I3517" t="s">
        <v>17464</v>
      </c>
      <c r="J3517" t="s">
        <v>17463</v>
      </c>
      <c r="K3517" t="s">
        <v>17462</v>
      </c>
      <c r="L3517" t="s">
        <v>3815</v>
      </c>
      <c r="M3517" t="s">
        <v>3048</v>
      </c>
      <c r="N3517">
        <v>5</v>
      </c>
      <c r="O3517" t="s">
        <v>17461</v>
      </c>
      <c r="P3517" t="s">
        <v>17460</v>
      </c>
      <c r="Q3517" t="s">
        <v>17459</v>
      </c>
      <c r="R3517" s="7">
        <v>42736</v>
      </c>
      <c r="S3517" s="8">
        <f t="shared" si="440"/>
        <v>2017</v>
      </c>
      <c r="T3517" s="8">
        <v>2017</v>
      </c>
      <c r="U3517" s="8">
        <f t="shared" si="441"/>
        <v>5</v>
      </c>
      <c r="V3517" s="7">
        <v>42736</v>
      </c>
      <c r="W3517" t="s">
        <v>4107</v>
      </c>
      <c r="X3517" s="2">
        <v>0.92900000000000005</v>
      </c>
      <c r="Y3517" s="6">
        <f t="shared" si="438"/>
        <v>2.4799124422732979E-2</v>
      </c>
      <c r="AA3517">
        <v>10897798</v>
      </c>
      <c r="AB3517">
        <v>18896</v>
      </c>
      <c r="AD3517" t="s">
        <v>6</v>
      </c>
      <c r="AE3517">
        <v>21</v>
      </c>
      <c r="AF3517">
        <v>1</v>
      </c>
      <c r="AH3517" t="s">
        <v>17458</v>
      </c>
      <c r="AI3517" t="s">
        <v>17457</v>
      </c>
      <c r="AJ3517" t="s">
        <v>17456</v>
      </c>
      <c r="AK3517" t="s">
        <v>17455</v>
      </c>
      <c r="AL3517">
        <v>7</v>
      </c>
      <c r="AM3517" s="5">
        <f t="shared" si="442"/>
        <v>1.4</v>
      </c>
      <c r="AN3517" s="4">
        <f t="shared" si="439"/>
        <v>2.1204089360090874E-3</v>
      </c>
      <c r="AO3517" s="3"/>
      <c r="AP3517">
        <v>0</v>
      </c>
      <c r="AQ3517" t="s">
        <v>944</v>
      </c>
      <c r="AR3517" t="s">
        <v>17454</v>
      </c>
      <c r="AS3517" t="s">
        <v>942</v>
      </c>
      <c r="AT3517" s="2">
        <v>3.4359999999999999</v>
      </c>
      <c r="AU3517" s="1">
        <f t="shared" si="443"/>
        <v>1.799550977671581</v>
      </c>
      <c r="AV3517" s="1">
        <f t="shared" si="444"/>
        <v>1.3459766679371032</v>
      </c>
      <c r="AW3517" s="1">
        <f t="shared" si="445"/>
        <v>0.89240235820262548</v>
      </c>
    </row>
    <row r="3518" spans="1:49" x14ac:dyDescent="0.2">
      <c r="A3518">
        <v>3516</v>
      </c>
      <c r="B3518" t="s">
        <v>17453</v>
      </c>
      <c r="C3518" t="s">
        <v>17452</v>
      </c>
      <c r="F3518" t="s">
        <v>17451</v>
      </c>
      <c r="G3518" t="s">
        <v>14</v>
      </c>
      <c r="H3518" t="s">
        <v>13</v>
      </c>
      <c r="I3518" t="s">
        <v>17450</v>
      </c>
      <c r="J3518" t="s">
        <v>17449</v>
      </c>
      <c r="K3518" t="s">
        <v>17448</v>
      </c>
      <c r="L3518" t="s">
        <v>17447</v>
      </c>
      <c r="M3518" t="s">
        <v>6702</v>
      </c>
      <c r="N3518">
        <v>6</v>
      </c>
      <c r="O3518" t="s">
        <v>17446</v>
      </c>
      <c r="P3518" t="s">
        <v>17445</v>
      </c>
      <c r="Q3518" t="s">
        <v>17444</v>
      </c>
      <c r="R3518" s="7">
        <v>42736</v>
      </c>
      <c r="S3518" s="8">
        <f t="shared" si="440"/>
        <v>2017</v>
      </c>
      <c r="T3518" s="8">
        <v>2017</v>
      </c>
      <c r="U3518" s="8">
        <f t="shared" si="441"/>
        <v>5</v>
      </c>
      <c r="V3518" s="7">
        <v>2017</v>
      </c>
      <c r="W3518" t="s">
        <v>17443</v>
      </c>
      <c r="X3518" s="2">
        <v>1.079</v>
      </c>
      <c r="Y3518" s="6">
        <f t="shared" si="438"/>
        <v>2.8803288753637114E-2</v>
      </c>
      <c r="AA3518">
        <v>15588424</v>
      </c>
      <c r="AB3518">
        <v>4400151717</v>
      </c>
      <c r="AC3518">
        <v>15588432</v>
      </c>
      <c r="AD3518" t="s">
        <v>6</v>
      </c>
      <c r="AE3518">
        <v>56</v>
      </c>
      <c r="AF3518">
        <v>8</v>
      </c>
      <c r="AH3518" t="s">
        <v>17442</v>
      </c>
      <c r="AI3518" t="s">
        <v>17441</v>
      </c>
      <c r="AJ3518" t="s">
        <v>17440</v>
      </c>
      <c r="AK3518" t="s">
        <v>17439</v>
      </c>
      <c r="AL3518">
        <v>12</v>
      </c>
      <c r="AM3518" s="5">
        <f t="shared" si="442"/>
        <v>2.4</v>
      </c>
      <c r="AN3518" s="4">
        <f t="shared" si="439"/>
        <v>3.6349867474441497E-3</v>
      </c>
      <c r="AO3518" s="3"/>
      <c r="AP3518">
        <v>1</v>
      </c>
      <c r="AR3518" t="s">
        <v>1</v>
      </c>
      <c r="AT3518" s="2">
        <v>2.923</v>
      </c>
      <c r="AU3518" s="1">
        <f t="shared" si="443"/>
        <v>2.125279815177922</v>
      </c>
      <c r="AV3518" s="1">
        <f t="shared" si="444"/>
        <v>1.6219137750540631</v>
      </c>
      <c r="AW3518" s="1">
        <f t="shared" si="445"/>
        <v>1.1185477349302038</v>
      </c>
    </row>
    <row r="3519" spans="1:49" x14ac:dyDescent="0.2">
      <c r="A3519">
        <v>3517</v>
      </c>
      <c r="B3519" t="s">
        <v>17438</v>
      </c>
      <c r="C3519" t="s">
        <v>17437</v>
      </c>
      <c r="F3519" t="s">
        <v>17436</v>
      </c>
      <c r="G3519" t="s">
        <v>14</v>
      </c>
      <c r="H3519" t="s">
        <v>13</v>
      </c>
      <c r="I3519" t="s">
        <v>17435</v>
      </c>
      <c r="J3519" t="s">
        <v>17434</v>
      </c>
      <c r="K3519" t="s">
        <v>17433</v>
      </c>
      <c r="L3519" t="s">
        <v>17432</v>
      </c>
      <c r="M3519" t="s">
        <v>9387</v>
      </c>
      <c r="N3519">
        <v>10</v>
      </c>
      <c r="O3519" t="s">
        <v>17431</v>
      </c>
      <c r="P3519" t="s">
        <v>17430</v>
      </c>
      <c r="Q3519" t="s">
        <v>17429</v>
      </c>
      <c r="R3519" s="7">
        <v>42736</v>
      </c>
      <c r="S3519" s="8">
        <f t="shared" si="440"/>
        <v>2017</v>
      </c>
      <c r="T3519" s="8">
        <v>2017</v>
      </c>
      <c r="U3519" s="8">
        <f t="shared" si="441"/>
        <v>5</v>
      </c>
      <c r="V3519" s="7">
        <v>2017</v>
      </c>
      <c r="W3519" t="s">
        <v>2979</v>
      </c>
      <c r="X3519" s="2">
        <v>0.746</v>
      </c>
      <c r="Y3519" s="6">
        <f t="shared" si="438"/>
        <v>1.9914043939029926E-2</v>
      </c>
      <c r="AB3519">
        <v>21100199840</v>
      </c>
      <c r="AC3519">
        <v>20462069</v>
      </c>
      <c r="AD3519" t="s">
        <v>6</v>
      </c>
      <c r="AE3519">
        <v>7</v>
      </c>
      <c r="AF3519">
        <v>62</v>
      </c>
      <c r="AH3519" t="s">
        <v>17428</v>
      </c>
      <c r="AI3519" t="s">
        <v>17427</v>
      </c>
      <c r="AK3519" t="s">
        <v>17426</v>
      </c>
      <c r="AL3519">
        <v>3</v>
      </c>
      <c r="AM3519" s="5">
        <f t="shared" si="442"/>
        <v>0.6</v>
      </c>
      <c r="AN3519" s="4">
        <f t="shared" si="439"/>
        <v>9.0874668686103744E-4</v>
      </c>
      <c r="AO3519" s="3"/>
      <c r="AP3519">
        <v>1</v>
      </c>
      <c r="AR3519" t="s">
        <v>1</v>
      </c>
      <c r="AT3519" s="2">
        <v>3.3610000000000002</v>
      </c>
      <c r="AU3519" s="1">
        <f t="shared" si="443"/>
        <v>1.4212454763379259</v>
      </c>
      <c r="AV3519" s="1">
        <f t="shared" si="444"/>
        <v>1.0411395312945482</v>
      </c>
      <c r="AW3519" s="1">
        <f t="shared" si="445"/>
        <v>0.66103358625117037</v>
      </c>
    </row>
    <row r="3520" spans="1:49" x14ac:dyDescent="0.2">
      <c r="A3520">
        <v>3518</v>
      </c>
      <c r="B3520" t="s">
        <v>17425</v>
      </c>
      <c r="C3520" t="s">
        <v>17424</v>
      </c>
      <c r="F3520" t="s">
        <v>17423</v>
      </c>
      <c r="G3520" t="s">
        <v>14</v>
      </c>
      <c r="H3520" t="s">
        <v>13</v>
      </c>
      <c r="I3520" t="s">
        <v>17422</v>
      </c>
      <c r="J3520" t="s">
        <v>17421</v>
      </c>
      <c r="K3520" t="s">
        <v>17420</v>
      </c>
      <c r="L3520" t="s">
        <v>17419</v>
      </c>
      <c r="M3520" t="s">
        <v>17418</v>
      </c>
      <c r="N3520">
        <v>3</v>
      </c>
      <c r="O3520" t="s">
        <v>17417</v>
      </c>
      <c r="P3520" t="s">
        <v>17416</v>
      </c>
      <c r="Q3520" t="s">
        <v>17415</v>
      </c>
      <c r="R3520" s="7">
        <v>42736</v>
      </c>
      <c r="S3520" s="8">
        <f t="shared" si="440"/>
        <v>2017</v>
      </c>
      <c r="T3520" s="8">
        <v>2017</v>
      </c>
      <c r="U3520" s="8">
        <f t="shared" si="441"/>
        <v>5</v>
      </c>
      <c r="V3520" s="7">
        <v>42736</v>
      </c>
      <c r="W3520" t="s">
        <v>2965</v>
      </c>
      <c r="X3520" s="2">
        <v>1.218</v>
      </c>
      <c r="Y3520" s="6">
        <f t="shared" si="438"/>
        <v>3.2513814366941618E-2</v>
      </c>
      <c r="AA3520">
        <v>189448</v>
      </c>
      <c r="AB3520">
        <v>15107</v>
      </c>
      <c r="AD3520" t="s">
        <v>6</v>
      </c>
      <c r="AE3520">
        <v>63</v>
      </c>
      <c r="AF3520">
        <v>1</v>
      </c>
      <c r="AG3520">
        <v>7585055</v>
      </c>
      <c r="AH3520" t="s">
        <v>17414</v>
      </c>
      <c r="AI3520" t="s">
        <v>17413</v>
      </c>
      <c r="AJ3520" t="s">
        <v>17412</v>
      </c>
      <c r="AK3520" t="s">
        <v>17411</v>
      </c>
      <c r="AL3520">
        <v>23</v>
      </c>
      <c r="AM3520" s="5">
        <f t="shared" si="442"/>
        <v>4.5999999999999996</v>
      </c>
      <c r="AN3520" s="4">
        <f t="shared" si="439"/>
        <v>6.9670579326012866E-3</v>
      </c>
      <c r="AO3520" s="3"/>
      <c r="AP3520">
        <v>1</v>
      </c>
      <c r="AQ3520" t="s">
        <v>795</v>
      </c>
      <c r="AR3520">
        <v>1444060</v>
      </c>
      <c r="AS3520" t="s">
        <v>794</v>
      </c>
      <c r="AT3520" s="2" t="s">
        <v>0</v>
      </c>
      <c r="AU3520" s="1">
        <f t="shared" si="443"/>
        <v>2.4849787436639517</v>
      </c>
      <c r="AV3520" s="1">
        <f t="shared" si="444"/>
        <v>1.9740436149771452</v>
      </c>
      <c r="AW3520" s="1">
        <f t="shared" si="445"/>
        <v>1.4631084862903385</v>
      </c>
    </row>
    <row r="3521" spans="1:49" x14ac:dyDescent="0.2">
      <c r="A3521">
        <v>3519</v>
      </c>
      <c r="B3521" t="s">
        <v>17410</v>
      </c>
      <c r="C3521" t="s">
        <v>17409</v>
      </c>
      <c r="F3521" t="s">
        <v>17408</v>
      </c>
      <c r="G3521" t="s">
        <v>14</v>
      </c>
      <c r="H3521" t="s">
        <v>13</v>
      </c>
      <c r="I3521" t="s">
        <v>9604</v>
      </c>
      <c r="J3521" t="s">
        <v>9603</v>
      </c>
      <c r="K3521" t="s">
        <v>9602</v>
      </c>
      <c r="L3521" t="s">
        <v>9601</v>
      </c>
      <c r="M3521" t="s">
        <v>9600</v>
      </c>
      <c r="N3521">
        <v>2</v>
      </c>
      <c r="O3521" t="s">
        <v>15972</v>
      </c>
      <c r="P3521" t="s">
        <v>15971</v>
      </c>
      <c r="Q3521" t="s">
        <v>17407</v>
      </c>
      <c r="R3521" s="7">
        <v>42736</v>
      </c>
      <c r="S3521" s="8">
        <f t="shared" si="440"/>
        <v>2017</v>
      </c>
      <c r="T3521" s="8">
        <v>2017</v>
      </c>
      <c r="U3521" s="8">
        <f t="shared" si="441"/>
        <v>5</v>
      </c>
      <c r="V3521" s="7">
        <v>2017</v>
      </c>
      <c r="W3521" t="s">
        <v>5854</v>
      </c>
      <c r="X3521" s="2">
        <v>1.3280000000000001</v>
      </c>
      <c r="Y3521" s="6">
        <f t="shared" si="438"/>
        <v>3.5450201542937994E-2</v>
      </c>
      <c r="AA3521">
        <v>15361225</v>
      </c>
      <c r="AB3521">
        <v>18894</v>
      </c>
      <c r="AD3521" t="s">
        <v>6</v>
      </c>
      <c r="AE3521">
        <v>16</v>
      </c>
      <c r="AG3521">
        <v>7802544</v>
      </c>
      <c r="AH3521" t="s">
        <v>17406</v>
      </c>
      <c r="AI3521" t="s">
        <v>17405</v>
      </c>
      <c r="AJ3521" t="s">
        <v>17404</v>
      </c>
      <c r="AK3521" t="s">
        <v>17403</v>
      </c>
      <c r="AL3521">
        <v>11</v>
      </c>
      <c r="AM3521" s="5">
        <f t="shared" si="442"/>
        <v>2.2000000000000002</v>
      </c>
      <c r="AN3521" s="4">
        <f t="shared" si="439"/>
        <v>3.3320711851571377E-3</v>
      </c>
      <c r="AO3521" s="3"/>
      <c r="AP3521">
        <v>0</v>
      </c>
      <c r="AQ3521" t="s">
        <v>17402</v>
      </c>
      <c r="AR3521">
        <v>1502034051</v>
      </c>
      <c r="AS3521" t="s">
        <v>17401</v>
      </c>
      <c r="AT3521" s="2">
        <v>3.8340000000000001</v>
      </c>
      <c r="AU3521" s="1">
        <f t="shared" si="443"/>
        <v>2.581476243560374</v>
      </c>
      <c r="AV3521" s="1">
        <f t="shared" si="444"/>
        <v>1.9391136364047565</v>
      </c>
      <c r="AW3521" s="1">
        <f t="shared" si="445"/>
        <v>1.2967510292491393</v>
      </c>
    </row>
    <row r="3522" spans="1:49" x14ac:dyDescent="0.2">
      <c r="A3522">
        <v>3520</v>
      </c>
      <c r="B3522" t="s">
        <v>17400</v>
      </c>
      <c r="C3522" t="s">
        <v>17399</v>
      </c>
      <c r="F3522" t="s">
        <v>17398</v>
      </c>
      <c r="G3522" t="s">
        <v>14</v>
      </c>
      <c r="H3522" t="s">
        <v>13</v>
      </c>
      <c r="I3522" t="s">
        <v>17397</v>
      </c>
      <c r="J3522">
        <v>60017776</v>
      </c>
      <c r="K3522" t="s">
        <v>5895</v>
      </c>
      <c r="L3522" t="s">
        <v>3194</v>
      </c>
      <c r="M3522" t="s">
        <v>3193</v>
      </c>
      <c r="N3522">
        <v>2</v>
      </c>
      <c r="O3522" t="s">
        <v>17396</v>
      </c>
      <c r="P3522" t="s">
        <v>17395</v>
      </c>
      <c r="Q3522" t="s">
        <v>5892</v>
      </c>
      <c r="R3522" s="7">
        <v>42736</v>
      </c>
      <c r="S3522" s="8">
        <f t="shared" si="440"/>
        <v>2017</v>
      </c>
      <c r="T3522" s="8">
        <v>2017</v>
      </c>
      <c r="U3522" s="8">
        <f t="shared" si="441"/>
        <v>5</v>
      </c>
      <c r="V3522" s="7">
        <v>2017</v>
      </c>
      <c r="W3522" t="s">
        <v>7146</v>
      </c>
      <c r="X3522" s="2">
        <v>0.29099999999999998</v>
      </c>
      <c r="Y3522" s="6">
        <f t="shared" si="438"/>
        <v>7.7680788019540321E-3</v>
      </c>
      <c r="AA3522">
        <v>15334880</v>
      </c>
      <c r="AB3522">
        <v>28546</v>
      </c>
      <c r="AC3522">
        <v>15334899</v>
      </c>
      <c r="AD3522" t="s">
        <v>6</v>
      </c>
      <c r="AE3522">
        <v>17</v>
      </c>
      <c r="AF3522">
        <v>11</v>
      </c>
      <c r="AH3522" t="s">
        <v>17394</v>
      </c>
      <c r="AI3522" t="s">
        <v>17393</v>
      </c>
      <c r="AJ3522" t="s">
        <v>17392</v>
      </c>
      <c r="AK3522" t="s">
        <v>17391</v>
      </c>
      <c r="AL3522">
        <v>0</v>
      </c>
      <c r="AM3522" s="5">
        <f t="shared" si="442"/>
        <v>0</v>
      </c>
      <c r="AN3522" s="4">
        <f t="shared" si="439"/>
        <v>0</v>
      </c>
      <c r="AO3522" s="3"/>
      <c r="AP3522">
        <v>0</v>
      </c>
      <c r="AQ3522" t="s">
        <v>3040</v>
      </c>
      <c r="AR3522" t="s">
        <v>17390</v>
      </c>
      <c r="AS3522" t="s">
        <v>3038</v>
      </c>
      <c r="AT3522" s="2" t="s">
        <v>0</v>
      </c>
      <c r="AU3522" s="1">
        <f t="shared" si="443"/>
        <v>0.54376551613678226</v>
      </c>
      <c r="AV3522" s="1">
        <f t="shared" si="444"/>
        <v>0.38840394009770163</v>
      </c>
      <c r="AW3522" s="1">
        <f t="shared" si="445"/>
        <v>0.23304236405862094</v>
      </c>
    </row>
    <row r="3523" spans="1:49" x14ac:dyDescent="0.2">
      <c r="A3523">
        <v>3521</v>
      </c>
      <c r="B3523" t="s">
        <v>17389</v>
      </c>
      <c r="C3523" t="s">
        <v>17388</v>
      </c>
      <c r="F3523" t="s">
        <v>17387</v>
      </c>
      <c r="G3523" t="s">
        <v>14</v>
      </c>
      <c r="H3523" t="s">
        <v>13</v>
      </c>
      <c r="I3523" t="s">
        <v>17386</v>
      </c>
      <c r="J3523" t="s">
        <v>17385</v>
      </c>
      <c r="K3523" t="s">
        <v>17384</v>
      </c>
      <c r="L3523" t="s">
        <v>17383</v>
      </c>
      <c r="M3523" t="s">
        <v>17382</v>
      </c>
      <c r="N3523">
        <v>7</v>
      </c>
      <c r="O3523" t="s">
        <v>17381</v>
      </c>
      <c r="P3523" t="s">
        <v>17380</v>
      </c>
      <c r="Q3523" t="s">
        <v>17379</v>
      </c>
      <c r="R3523" s="7">
        <v>42736</v>
      </c>
      <c r="S3523" s="8">
        <f t="shared" si="440"/>
        <v>2017</v>
      </c>
      <c r="T3523" s="8">
        <v>2017</v>
      </c>
      <c r="U3523" s="8">
        <f t="shared" si="441"/>
        <v>5</v>
      </c>
      <c r="V3523" s="7">
        <v>2017</v>
      </c>
      <c r="W3523" t="s">
        <v>4733</v>
      </c>
      <c r="X3523" s="2">
        <v>0.28199999999999997</v>
      </c>
      <c r="Y3523" s="6">
        <f t="shared" ref="Y3523:Y3586" si="446">(X3523-$Z$3)/($Z$2-$Z$3)</f>
        <v>7.527828942099783E-3</v>
      </c>
      <c r="AA3523">
        <v>16875869</v>
      </c>
      <c r="AB3523">
        <v>19700186861</v>
      </c>
      <c r="AC3523">
        <v>16875877</v>
      </c>
      <c r="AD3523" t="s">
        <v>6</v>
      </c>
      <c r="AE3523">
        <v>2017</v>
      </c>
      <c r="AG3523">
        <v>1613638</v>
      </c>
      <c r="AI3523" t="s">
        <v>17378</v>
      </c>
      <c r="AK3523" t="s">
        <v>17377</v>
      </c>
      <c r="AL3523">
        <v>2</v>
      </c>
      <c r="AM3523" s="5">
        <f t="shared" si="442"/>
        <v>0.4</v>
      </c>
      <c r="AN3523" s="4">
        <f t="shared" ref="AN3523:AN3586" si="447">(AM3523-$AO$3)/($AO$2-$AO$3)</f>
        <v>6.0583112457402507E-4</v>
      </c>
      <c r="AO3523" s="3"/>
      <c r="AP3523">
        <v>1</v>
      </c>
      <c r="AQ3523" t="s">
        <v>795</v>
      </c>
      <c r="AR3523">
        <v>1147838</v>
      </c>
      <c r="AS3523" t="s">
        <v>794</v>
      </c>
      <c r="AT3523" s="2">
        <v>1.1739999999999999</v>
      </c>
      <c r="AU3523" s="1">
        <f t="shared" si="443"/>
        <v>0.54512295968420554</v>
      </c>
      <c r="AV3523" s="1">
        <f t="shared" si="444"/>
        <v>0.4066830033336904</v>
      </c>
      <c r="AW3523" s="1">
        <f t="shared" si="445"/>
        <v>0.26824304698317519</v>
      </c>
    </row>
    <row r="3524" spans="1:49" x14ac:dyDescent="0.2">
      <c r="A3524">
        <v>3522</v>
      </c>
      <c r="B3524" t="s">
        <v>17376</v>
      </c>
      <c r="C3524" t="s">
        <v>17375</v>
      </c>
      <c r="F3524" t="s">
        <v>17374</v>
      </c>
      <c r="G3524" t="s">
        <v>14</v>
      </c>
      <c r="H3524" t="s">
        <v>13</v>
      </c>
      <c r="I3524" t="s">
        <v>17373</v>
      </c>
      <c r="J3524">
        <v>60004750</v>
      </c>
      <c r="K3524" t="s">
        <v>12539</v>
      </c>
      <c r="L3524" t="s">
        <v>12538</v>
      </c>
      <c r="M3524" t="s">
        <v>39</v>
      </c>
      <c r="N3524">
        <v>1</v>
      </c>
      <c r="O3524" t="s">
        <v>17372</v>
      </c>
      <c r="P3524">
        <v>55478979800</v>
      </c>
      <c r="Q3524">
        <v>60004750</v>
      </c>
      <c r="R3524" s="7">
        <v>42736</v>
      </c>
      <c r="S3524" s="8">
        <f t="shared" si="440"/>
        <v>2017</v>
      </c>
      <c r="T3524" s="8">
        <v>2017</v>
      </c>
      <c r="U3524" s="8">
        <f t="shared" si="441"/>
        <v>5</v>
      </c>
      <c r="V3524" s="7">
        <v>2017</v>
      </c>
      <c r="W3524" t="s">
        <v>17371</v>
      </c>
      <c r="X3524" s="2">
        <v>0.22</v>
      </c>
      <c r="Y3524" s="6">
        <f t="shared" si="446"/>
        <v>5.8727743519927395E-3</v>
      </c>
      <c r="AA3524" t="s">
        <v>17370</v>
      </c>
      <c r="AB3524">
        <v>15484</v>
      </c>
      <c r="AC3524">
        <v>19257074</v>
      </c>
      <c r="AD3524" t="s">
        <v>6</v>
      </c>
      <c r="AE3524">
        <v>39</v>
      </c>
      <c r="AF3524">
        <v>1</v>
      </c>
      <c r="AH3524" t="s">
        <v>17369</v>
      </c>
      <c r="AI3524" t="s">
        <v>17368</v>
      </c>
      <c r="AJ3524" t="s">
        <v>17367</v>
      </c>
      <c r="AK3524" t="s">
        <v>17366</v>
      </c>
      <c r="AL3524">
        <v>4</v>
      </c>
      <c r="AM3524" s="5">
        <f t="shared" si="442"/>
        <v>0.8</v>
      </c>
      <c r="AN3524" s="4">
        <f t="shared" si="447"/>
        <v>1.2116622491480501E-3</v>
      </c>
      <c r="AO3524" s="3"/>
      <c r="AP3524">
        <v>0</v>
      </c>
      <c r="AR3524" t="s">
        <v>1</v>
      </c>
      <c r="AT3524" s="2" t="s">
        <v>0</v>
      </c>
      <c r="AU3524" s="1">
        <f t="shared" si="443"/>
        <v>0.44744407211393328</v>
      </c>
      <c r="AV3524" s="1">
        <f t="shared" si="444"/>
        <v>0.35422183005703944</v>
      </c>
      <c r="AW3524" s="1">
        <f t="shared" si="445"/>
        <v>0.26099958800014572</v>
      </c>
    </row>
    <row r="3525" spans="1:49" x14ac:dyDescent="0.2">
      <c r="A3525">
        <v>3523</v>
      </c>
      <c r="B3525" t="s">
        <v>17365</v>
      </c>
      <c r="C3525" t="s">
        <v>17364</v>
      </c>
      <c r="E3525">
        <v>28074958</v>
      </c>
      <c r="F3525" t="s">
        <v>17363</v>
      </c>
      <c r="G3525" t="s">
        <v>14</v>
      </c>
      <c r="H3525" t="s">
        <v>13</v>
      </c>
      <c r="I3525" t="s">
        <v>17362</v>
      </c>
      <c r="J3525" t="s">
        <v>17361</v>
      </c>
      <c r="K3525" t="s">
        <v>17360</v>
      </c>
      <c r="L3525" t="s">
        <v>17359</v>
      </c>
      <c r="M3525" t="s">
        <v>17358</v>
      </c>
      <c r="N3525">
        <v>7</v>
      </c>
      <c r="O3525" t="s">
        <v>17357</v>
      </c>
      <c r="P3525" t="s">
        <v>17356</v>
      </c>
      <c r="Q3525" t="s">
        <v>17355</v>
      </c>
      <c r="R3525" s="7">
        <v>42736</v>
      </c>
      <c r="S3525" s="8">
        <f t="shared" si="440"/>
        <v>2017</v>
      </c>
      <c r="T3525" s="8">
        <v>2017</v>
      </c>
      <c r="U3525" s="8">
        <f t="shared" si="441"/>
        <v>5</v>
      </c>
      <c r="V3525" s="7">
        <v>2017</v>
      </c>
      <c r="W3525" t="s">
        <v>7673</v>
      </c>
      <c r="X3525" s="2">
        <v>1.0529999999999999</v>
      </c>
      <c r="Y3525" s="6">
        <f t="shared" si="446"/>
        <v>2.8109233602947065E-2</v>
      </c>
      <c r="AA3525">
        <v>14639076</v>
      </c>
      <c r="AB3525">
        <v>27011</v>
      </c>
      <c r="AD3525" t="s">
        <v>6</v>
      </c>
      <c r="AE3525">
        <v>19</v>
      </c>
      <c r="AF3525">
        <v>4</v>
      </c>
      <c r="AH3525" t="s">
        <v>17354</v>
      </c>
      <c r="AI3525" t="s">
        <v>17353</v>
      </c>
      <c r="AK3525" t="s">
        <v>17352</v>
      </c>
      <c r="AL3525">
        <v>9</v>
      </c>
      <c r="AM3525" s="5">
        <f t="shared" si="442"/>
        <v>1.8</v>
      </c>
      <c r="AN3525" s="4">
        <f t="shared" si="447"/>
        <v>2.7262400605831123E-3</v>
      </c>
      <c r="AO3525" s="3"/>
      <c r="AP3525">
        <v>0</v>
      </c>
      <c r="AQ3525" t="s">
        <v>795</v>
      </c>
      <c r="AR3525" t="s">
        <v>17351</v>
      </c>
      <c r="AS3525" t="s">
        <v>794</v>
      </c>
      <c r="AT3525" s="2">
        <v>3.6760000000000002</v>
      </c>
      <c r="AU3525" s="1">
        <f t="shared" si="443"/>
        <v>2.0494335540237878</v>
      </c>
      <c r="AV3525" s="1">
        <f t="shared" si="444"/>
        <v>1.5417736831765088</v>
      </c>
      <c r="AW3525" s="1">
        <f t="shared" si="445"/>
        <v>1.0341138123292297</v>
      </c>
    </row>
    <row r="3526" spans="1:49" x14ac:dyDescent="0.2">
      <c r="A3526">
        <v>3524</v>
      </c>
      <c r="B3526" t="s">
        <v>17350</v>
      </c>
      <c r="C3526" t="s">
        <v>17349</v>
      </c>
      <c r="F3526" t="s">
        <v>17348</v>
      </c>
      <c r="G3526" t="s">
        <v>14</v>
      </c>
      <c r="H3526" t="s">
        <v>13</v>
      </c>
      <c r="I3526" t="s">
        <v>17347</v>
      </c>
      <c r="J3526" t="s">
        <v>17346</v>
      </c>
      <c r="K3526" t="s">
        <v>17345</v>
      </c>
      <c r="L3526" t="s">
        <v>17344</v>
      </c>
      <c r="M3526" t="s">
        <v>17343</v>
      </c>
      <c r="N3526">
        <v>1</v>
      </c>
      <c r="O3526" t="s">
        <v>17342</v>
      </c>
      <c r="P3526">
        <v>15023802300</v>
      </c>
      <c r="Q3526" t="s">
        <v>17341</v>
      </c>
      <c r="R3526" s="7">
        <v>42736</v>
      </c>
      <c r="S3526" s="8">
        <f t="shared" si="440"/>
        <v>2017</v>
      </c>
      <c r="T3526" s="8">
        <v>2017</v>
      </c>
      <c r="U3526" s="8">
        <f t="shared" si="441"/>
        <v>5</v>
      </c>
      <c r="V3526" s="7">
        <v>2017</v>
      </c>
      <c r="W3526" t="s">
        <v>13296</v>
      </c>
      <c r="X3526" s="2">
        <v>0.224</v>
      </c>
      <c r="Y3526" s="6">
        <f t="shared" si="446"/>
        <v>5.9795520674835161E-3</v>
      </c>
      <c r="AA3526">
        <v>13921215</v>
      </c>
      <c r="AB3526">
        <v>19900193212</v>
      </c>
      <c r="AD3526" t="s">
        <v>6</v>
      </c>
      <c r="AE3526">
        <v>23</v>
      </c>
      <c r="AF3526">
        <v>4</v>
      </c>
      <c r="AH3526" t="s">
        <v>17340</v>
      </c>
      <c r="AI3526" t="s">
        <v>17339</v>
      </c>
      <c r="AJ3526" t="s">
        <v>17338</v>
      </c>
      <c r="AK3526" t="s">
        <v>17337</v>
      </c>
      <c r="AL3526">
        <v>0</v>
      </c>
      <c r="AM3526" s="5">
        <f t="shared" si="442"/>
        <v>0</v>
      </c>
      <c r="AN3526" s="4">
        <f t="shared" si="447"/>
        <v>0</v>
      </c>
      <c r="AO3526" s="3"/>
      <c r="AP3526">
        <v>1</v>
      </c>
      <c r="AR3526" t="s">
        <v>1</v>
      </c>
      <c r="AT3526" s="2">
        <v>1.1279999999999999</v>
      </c>
      <c r="AU3526" s="1">
        <f t="shared" si="443"/>
        <v>0.41856864472384608</v>
      </c>
      <c r="AV3526" s="1">
        <f t="shared" si="444"/>
        <v>0.29897760337417578</v>
      </c>
      <c r="AW3526" s="1">
        <f t="shared" si="445"/>
        <v>0.17938656202450548</v>
      </c>
    </row>
    <row r="3527" spans="1:49" x14ac:dyDescent="0.2">
      <c r="A3527">
        <v>3525</v>
      </c>
      <c r="B3527" t="s">
        <v>17336</v>
      </c>
      <c r="C3527" t="s">
        <v>17335</v>
      </c>
      <c r="F3527" t="s">
        <v>17334</v>
      </c>
      <c r="G3527" t="s">
        <v>14</v>
      </c>
      <c r="H3527" t="s">
        <v>13</v>
      </c>
      <c r="I3527" t="s">
        <v>17333</v>
      </c>
      <c r="J3527">
        <v>60009950</v>
      </c>
      <c r="K3527" t="s">
        <v>11257</v>
      </c>
      <c r="L3527" t="s">
        <v>11256</v>
      </c>
      <c r="M3527" t="s">
        <v>3193</v>
      </c>
      <c r="N3527">
        <v>3</v>
      </c>
      <c r="O3527" t="s">
        <v>17332</v>
      </c>
      <c r="P3527" t="s">
        <v>17331</v>
      </c>
      <c r="Q3527" t="s">
        <v>17330</v>
      </c>
      <c r="R3527" s="7">
        <v>42736</v>
      </c>
      <c r="S3527" s="8">
        <f t="shared" si="440"/>
        <v>2017</v>
      </c>
      <c r="T3527" s="8">
        <v>2017</v>
      </c>
      <c r="U3527" s="8">
        <f t="shared" si="441"/>
        <v>5</v>
      </c>
      <c r="V3527" s="7">
        <v>2017</v>
      </c>
      <c r="W3527" t="s">
        <v>4733</v>
      </c>
      <c r="X3527" s="2">
        <v>0.28199999999999997</v>
      </c>
      <c r="Y3527" s="6">
        <f t="shared" si="446"/>
        <v>7.527828942099783E-3</v>
      </c>
      <c r="AA3527">
        <v>16875869</v>
      </c>
      <c r="AB3527">
        <v>19700186861</v>
      </c>
      <c r="AC3527">
        <v>16875877</v>
      </c>
      <c r="AD3527" t="s">
        <v>6</v>
      </c>
      <c r="AE3527">
        <v>2017</v>
      </c>
      <c r="AG3527">
        <v>3987263</v>
      </c>
      <c r="AI3527" t="s">
        <v>17329</v>
      </c>
      <c r="AK3527" t="s">
        <v>17328</v>
      </c>
      <c r="AL3527">
        <v>2</v>
      </c>
      <c r="AM3527" s="5">
        <f t="shared" si="442"/>
        <v>0.4</v>
      </c>
      <c r="AN3527" s="4">
        <f t="shared" si="447"/>
        <v>6.0583112457402507E-4</v>
      </c>
      <c r="AO3527" s="3"/>
      <c r="AP3527">
        <v>1</v>
      </c>
      <c r="AQ3527" t="s">
        <v>3040</v>
      </c>
      <c r="AR3527" t="s">
        <v>17327</v>
      </c>
      <c r="AS3527" t="s">
        <v>3038</v>
      </c>
      <c r="AT3527" s="2">
        <v>1.1739999999999999</v>
      </c>
      <c r="AU3527" s="1">
        <f t="shared" si="443"/>
        <v>0.54512295968420554</v>
      </c>
      <c r="AV3527" s="1">
        <f t="shared" si="444"/>
        <v>0.4066830033336904</v>
      </c>
      <c r="AW3527" s="1">
        <f t="shared" si="445"/>
        <v>0.26824304698317519</v>
      </c>
    </row>
    <row r="3528" spans="1:49" x14ac:dyDescent="0.2">
      <c r="A3528">
        <v>3526</v>
      </c>
      <c r="B3528" t="s">
        <v>17326</v>
      </c>
      <c r="C3528" t="s">
        <v>17325</v>
      </c>
      <c r="F3528" t="s">
        <v>17324</v>
      </c>
      <c r="G3528" t="s">
        <v>14</v>
      </c>
      <c r="H3528" t="s">
        <v>13</v>
      </c>
      <c r="I3528" t="s">
        <v>17323</v>
      </c>
      <c r="J3528" t="s">
        <v>17322</v>
      </c>
      <c r="K3528" t="s">
        <v>17321</v>
      </c>
      <c r="L3528" t="s">
        <v>17320</v>
      </c>
      <c r="M3528" t="s">
        <v>17319</v>
      </c>
      <c r="N3528">
        <v>4</v>
      </c>
      <c r="O3528" t="s">
        <v>17318</v>
      </c>
      <c r="P3528" t="s">
        <v>17317</v>
      </c>
      <c r="Q3528" t="s">
        <v>17316</v>
      </c>
      <c r="R3528" s="7">
        <v>42736</v>
      </c>
      <c r="S3528" s="8">
        <f t="shared" si="440"/>
        <v>2017</v>
      </c>
      <c r="T3528" s="8">
        <v>2017</v>
      </c>
      <c r="U3528" s="8">
        <f t="shared" si="441"/>
        <v>5</v>
      </c>
      <c r="V3528" s="7">
        <v>2017</v>
      </c>
      <c r="W3528" t="s">
        <v>13296</v>
      </c>
      <c r="X3528" s="2">
        <v>0.224</v>
      </c>
      <c r="Y3528" s="6">
        <f t="shared" si="446"/>
        <v>5.9795520674835161E-3</v>
      </c>
      <c r="AA3528">
        <v>13921215</v>
      </c>
      <c r="AB3528">
        <v>19900193212</v>
      </c>
      <c r="AD3528" t="s">
        <v>6</v>
      </c>
      <c r="AE3528">
        <v>23</v>
      </c>
      <c r="AF3528">
        <v>4</v>
      </c>
      <c r="AH3528" t="s">
        <v>17315</v>
      </c>
      <c r="AI3528" t="s">
        <v>17314</v>
      </c>
      <c r="AJ3528" t="s">
        <v>17313</v>
      </c>
      <c r="AK3528" t="s">
        <v>17312</v>
      </c>
      <c r="AL3528">
        <v>6</v>
      </c>
      <c r="AM3528" s="5">
        <f t="shared" si="442"/>
        <v>1.2</v>
      </c>
      <c r="AN3528" s="4">
        <f t="shared" si="447"/>
        <v>1.8174933737220749E-3</v>
      </c>
      <c r="AO3528" s="3"/>
      <c r="AP3528">
        <v>1</v>
      </c>
      <c r="AR3528" t="s">
        <v>1</v>
      </c>
      <c r="AT3528" s="2">
        <v>1.1279999999999999</v>
      </c>
      <c r="AU3528" s="1">
        <f t="shared" si="443"/>
        <v>0.47309344593550834</v>
      </c>
      <c r="AV3528" s="1">
        <f t="shared" si="444"/>
        <v>0.38985227206027956</v>
      </c>
      <c r="AW3528" s="1">
        <f t="shared" si="445"/>
        <v>0.30661109818505072</v>
      </c>
    </row>
    <row r="3529" spans="1:49" x14ac:dyDescent="0.2">
      <c r="A3529">
        <v>3527</v>
      </c>
      <c r="B3529" t="s">
        <v>17311</v>
      </c>
      <c r="C3529" t="s">
        <v>17310</v>
      </c>
      <c r="F3529" t="s">
        <v>17309</v>
      </c>
      <c r="G3529" t="s">
        <v>14</v>
      </c>
      <c r="H3529" t="s">
        <v>13</v>
      </c>
      <c r="I3529" t="s">
        <v>17308</v>
      </c>
      <c r="J3529">
        <v>60016521</v>
      </c>
      <c r="K3529" t="s">
        <v>9876</v>
      </c>
      <c r="L3529" t="s">
        <v>3520</v>
      </c>
      <c r="M3529" t="s">
        <v>9</v>
      </c>
      <c r="N3529">
        <v>5</v>
      </c>
      <c r="O3529" t="s">
        <v>17307</v>
      </c>
      <c r="P3529" t="s">
        <v>17306</v>
      </c>
      <c r="Q3529" t="s">
        <v>17305</v>
      </c>
      <c r="R3529" s="7">
        <v>42736</v>
      </c>
      <c r="S3529" s="8">
        <f t="shared" si="440"/>
        <v>2017</v>
      </c>
      <c r="T3529" s="8">
        <v>2017</v>
      </c>
      <c r="U3529" s="8">
        <f t="shared" si="441"/>
        <v>5</v>
      </c>
      <c r="V3529" s="7">
        <v>2017</v>
      </c>
      <c r="W3529" t="s">
        <v>4733</v>
      </c>
      <c r="X3529" s="2">
        <v>0.28199999999999997</v>
      </c>
      <c r="Y3529" s="6">
        <f t="shared" si="446"/>
        <v>7.527828942099783E-3</v>
      </c>
      <c r="AA3529">
        <v>16875869</v>
      </c>
      <c r="AB3529">
        <v>19700186861</v>
      </c>
      <c r="AC3529">
        <v>16875877</v>
      </c>
      <c r="AD3529" t="s">
        <v>6</v>
      </c>
      <c r="AE3529">
        <v>2017</v>
      </c>
      <c r="AG3529">
        <v>6035202</v>
      </c>
      <c r="AI3529" t="s">
        <v>17304</v>
      </c>
      <c r="AK3529" t="s">
        <v>17303</v>
      </c>
      <c r="AL3529">
        <v>1</v>
      </c>
      <c r="AM3529" s="5">
        <f t="shared" si="442"/>
        <v>0.2</v>
      </c>
      <c r="AN3529" s="4">
        <f t="shared" si="447"/>
        <v>3.0291556228701253E-4</v>
      </c>
      <c r="AO3529" s="3"/>
      <c r="AP3529">
        <v>1</v>
      </c>
      <c r="AR3529" t="s">
        <v>1</v>
      </c>
      <c r="AT3529" s="2">
        <v>1.1739999999999999</v>
      </c>
      <c r="AU3529" s="1">
        <f t="shared" si="443"/>
        <v>0.53603549281559504</v>
      </c>
      <c r="AV3529" s="1">
        <f t="shared" si="444"/>
        <v>0.39153722521933976</v>
      </c>
      <c r="AW3529" s="1">
        <f t="shared" si="445"/>
        <v>0.24703895762308434</v>
      </c>
    </row>
    <row r="3530" spans="1:49" x14ac:dyDescent="0.2">
      <c r="A3530">
        <v>3528</v>
      </c>
      <c r="B3530" t="s">
        <v>17302</v>
      </c>
      <c r="C3530" t="s">
        <v>17301</v>
      </c>
      <c r="F3530" t="s">
        <v>17300</v>
      </c>
      <c r="G3530" t="s">
        <v>14</v>
      </c>
      <c r="H3530" t="s">
        <v>13</v>
      </c>
      <c r="I3530" t="s">
        <v>13747</v>
      </c>
      <c r="J3530">
        <v>60025578</v>
      </c>
      <c r="K3530" t="s">
        <v>200</v>
      </c>
      <c r="L3530" t="s">
        <v>10</v>
      </c>
      <c r="M3530" t="s">
        <v>9</v>
      </c>
      <c r="N3530">
        <v>4</v>
      </c>
      <c r="O3530" t="s">
        <v>17299</v>
      </c>
      <c r="P3530" t="s">
        <v>17298</v>
      </c>
      <c r="Q3530" t="s">
        <v>1375</v>
      </c>
      <c r="R3530" s="7">
        <v>42736</v>
      </c>
      <c r="S3530" s="8">
        <f t="shared" si="440"/>
        <v>2017</v>
      </c>
      <c r="T3530" s="8">
        <v>2017</v>
      </c>
      <c r="U3530" s="8">
        <f t="shared" si="441"/>
        <v>5</v>
      </c>
      <c r="V3530" s="7">
        <v>2017</v>
      </c>
      <c r="W3530" t="s">
        <v>4733</v>
      </c>
      <c r="X3530" s="2">
        <v>0.28199999999999997</v>
      </c>
      <c r="Y3530" s="6">
        <f t="shared" si="446"/>
        <v>7.527828942099783E-3</v>
      </c>
      <c r="AA3530">
        <v>16875869</v>
      </c>
      <c r="AB3530">
        <v>19700186861</v>
      </c>
      <c r="AC3530">
        <v>16875877</v>
      </c>
      <c r="AD3530" t="s">
        <v>6</v>
      </c>
      <c r="AE3530">
        <v>2017</v>
      </c>
      <c r="AG3530">
        <v>4971367</v>
      </c>
      <c r="AI3530" t="s">
        <v>17297</v>
      </c>
      <c r="AK3530" t="s">
        <v>17296</v>
      </c>
      <c r="AL3530">
        <v>0</v>
      </c>
      <c r="AM3530" s="5">
        <f t="shared" si="442"/>
        <v>0</v>
      </c>
      <c r="AN3530" s="4">
        <f t="shared" si="447"/>
        <v>0</v>
      </c>
      <c r="AO3530" s="3"/>
      <c r="AP3530">
        <v>1</v>
      </c>
      <c r="AR3530" t="s">
        <v>1</v>
      </c>
      <c r="AT3530" s="2">
        <v>1.1739999999999999</v>
      </c>
      <c r="AU3530" s="1">
        <f t="shared" si="443"/>
        <v>0.52694802594698475</v>
      </c>
      <c r="AV3530" s="1">
        <f t="shared" si="444"/>
        <v>0.37639144710498917</v>
      </c>
      <c r="AW3530" s="1">
        <f t="shared" si="445"/>
        <v>0.22583486826299345</v>
      </c>
    </row>
    <row r="3531" spans="1:49" x14ac:dyDescent="0.2">
      <c r="A3531">
        <v>3529</v>
      </c>
      <c r="B3531" t="s">
        <v>17295</v>
      </c>
      <c r="C3531" t="s">
        <v>17294</v>
      </c>
      <c r="F3531" t="s">
        <v>17293</v>
      </c>
      <c r="G3531" t="s">
        <v>14</v>
      </c>
      <c r="H3531" t="s">
        <v>13</v>
      </c>
      <c r="I3531" t="s">
        <v>10132</v>
      </c>
      <c r="J3531">
        <v>60088583</v>
      </c>
      <c r="K3531" t="s">
        <v>17292</v>
      </c>
      <c r="L3531" t="s">
        <v>1168</v>
      </c>
      <c r="M3531" t="s">
        <v>9</v>
      </c>
      <c r="N3531">
        <v>3</v>
      </c>
      <c r="O3531" t="s">
        <v>17291</v>
      </c>
      <c r="P3531" t="s">
        <v>17290</v>
      </c>
      <c r="Q3531" t="s">
        <v>17289</v>
      </c>
      <c r="R3531" s="7">
        <v>42736</v>
      </c>
      <c r="S3531" s="8">
        <f t="shared" si="440"/>
        <v>2017</v>
      </c>
      <c r="T3531" s="8">
        <v>2017</v>
      </c>
      <c r="U3531" s="8">
        <f t="shared" si="441"/>
        <v>5</v>
      </c>
      <c r="V3531" s="7">
        <v>2017</v>
      </c>
      <c r="W3531" t="s">
        <v>4923</v>
      </c>
      <c r="X3531" s="2">
        <v>0.17799999999999999</v>
      </c>
      <c r="Y3531" s="6">
        <f t="shared" si="446"/>
        <v>4.7516083393395799E-3</v>
      </c>
      <c r="AA3531">
        <v>13492543</v>
      </c>
      <c r="AB3531">
        <v>5300152204</v>
      </c>
      <c r="AD3531" t="s">
        <v>6</v>
      </c>
      <c r="AE3531">
        <v>14</v>
      </c>
      <c r="AF3531">
        <v>15</v>
      </c>
      <c r="AG3531">
        <v>20170473</v>
      </c>
      <c r="AI3531" t="s">
        <v>17288</v>
      </c>
      <c r="AJ3531" t="s">
        <v>17287</v>
      </c>
      <c r="AK3531" t="s">
        <v>17286</v>
      </c>
      <c r="AL3531">
        <v>4</v>
      </c>
      <c r="AM3531" s="5">
        <f t="shared" si="442"/>
        <v>0.8</v>
      </c>
      <c r="AN3531" s="4">
        <f t="shared" si="447"/>
        <v>1.2116622491480501E-3</v>
      </c>
      <c r="AO3531" s="3"/>
      <c r="AP3531">
        <v>1</v>
      </c>
      <c r="AQ3531" t="s">
        <v>76</v>
      </c>
      <c r="AR3531">
        <v>61401506</v>
      </c>
      <c r="AS3531" t="s">
        <v>75</v>
      </c>
      <c r="AT3531" s="2">
        <v>0.57799999999999996</v>
      </c>
      <c r="AU3531" s="1">
        <f t="shared" si="443"/>
        <v>0.36896245122821208</v>
      </c>
      <c r="AV3531" s="1">
        <f t="shared" si="444"/>
        <v>0.29816352942438151</v>
      </c>
      <c r="AW3531" s="1">
        <f t="shared" si="445"/>
        <v>0.22736460762055091</v>
      </c>
    </row>
    <row r="3532" spans="1:49" x14ac:dyDescent="0.2">
      <c r="A3532">
        <v>3530</v>
      </c>
      <c r="B3532" t="s">
        <v>17285</v>
      </c>
      <c r="C3532" t="s">
        <v>17284</v>
      </c>
      <c r="F3532" t="s">
        <v>17283</v>
      </c>
      <c r="G3532" t="s">
        <v>14</v>
      </c>
      <c r="H3532" t="s">
        <v>13</v>
      </c>
      <c r="I3532" t="s">
        <v>17282</v>
      </c>
      <c r="J3532" t="s">
        <v>17281</v>
      </c>
      <c r="K3532" t="s">
        <v>17280</v>
      </c>
      <c r="L3532" t="s">
        <v>17279</v>
      </c>
      <c r="M3532" t="s">
        <v>17278</v>
      </c>
      <c r="N3532">
        <v>4</v>
      </c>
      <c r="O3532" t="s">
        <v>17277</v>
      </c>
      <c r="P3532" t="s">
        <v>17276</v>
      </c>
      <c r="Q3532" t="s">
        <v>17275</v>
      </c>
      <c r="R3532" s="7">
        <v>42736</v>
      </c>
      <c r="S3532" s="8">
        <f t="shared" si="440"/>
        <v>2017</v>
      </c>
      <c r="T3532" s="8">
        <v>2017</v>
      </c>
      <c r="U3532" s="8">
        <f t="shared" si="441"/>
        <v>5</v>
      </c>
      <c r="V3532" s="7">
        <v>2017</v>
      </c>
      <c r="W3532" t="s">
        <v>4733</v>
      </c>
      <c r="X3532" s="2">
        <v>0.28199999999999997</v>
      </c>
      <c r="Y3532" s="6">
        <f t="shared" si="446"/>
        <v>7.527828942099783E-3</v>
      </c>
      <c r="AA3532">
        <v>16875869</v>
      </c>
      <c r="AB3532">
        <v>19700186861</v>
      </c>
      <c r="AC3532">
        <v>16875877</v>
      </c>
      <c r="AD3532" t="s">
        <v>6</v>
      </c>
      <c r="AE3532">
        <v>2017</v>
      </c>
      <c r="AG3532">
        <v>2414619</v>
      </c>
      <c r="AI3532" t="s">
        <v>17274</v>
      </c>
      <c r="AK3532" t="s">
        <v>17273</v>
      </c>
      <c r="AL3532">
        <v>8</v>
      </c>
      <c r="AM3532" s="5">
        <f t="shared" si="442"/>
        <v>1.6</v>
      </c>
      <c r="AN3532" s="4">
        <f t="shared" si="447"/>
        <v>2.4233244982961003E-3</v>
      </c>
      <c r="AO3532" s="3"/>
      <c r="AP3532">
        <v>1</v>
      </c>
      <c r="AR3532" t="s">
        <v>1</v>
      </c>
      <c r="AT3532" s="2">
        <v>1.1739999999999999</v>
      </c>
      <c r="AU3532" s="1">
        <f t="shared" si="443"/>
        <v>0.5996477608958678</v>
      </c>
      <c r="AV3532" s="1">
        <f t="shared" si="444"/>
        <v>0.49755767201979417</v>
      </c>
      <c r="AW3532" s="1">
        <f t="shared" si="445"/>
        <v>0.39546758314372049</v>
      </c>
    </row>
    <row r="3533" spans="1:49" x14ac:dyDescent="0.2">
      <c r="A3533">
        <v>3531</v>
      </c>
      <c r="B3533" t="s">
        <v>17272</v>
      </c>
      <c r="C3533" t="s">
        <v>17271</v>
      </c>
      <c r="F3533" t="s">
        <v>17270</v>
      </c>
      <c r="G3533" t="s">
        <v>14</v>
      </c>
      <c r="H3533" t="s">
        <v>13</v>
      </c>
      <c r="I3533" t="s">
        <v>17269</v>
      </c>
      <c r="J3533" t="s">
        <v>17268</v>
      </c>
      <c r="K3533" t="s">
        <v>17267</v>
      </c>
      <c r="L3533" t="s">
        <v>17266</v>
      </c>
      <c r="M3533" t="s">
        <v>17265</v>
      </c>
      <c r="N3533">
        <v>2</v>
      </c>
      <c r="O3533" t="s">
        <v>17264</v>
      </c>
      <c r="P3533" t="s">
        <v>17263</v>
      </c>
      <c r="Q3533" t="s">
        <v>17262</v>
      </c>
      <c r="R3533" s="7">
        <v>42736</v>
      </c>
      <c r="S3533" s="8">
        <f t="shared" si="440"/>
        <v>2017</v>
      </c>
      <c r="T3533" s="8">
        <v>2017</v>
      </c>
      <c r="U3533" s="8">
        <f t="shared" si="441"/>
        <v>5</v>
      </c>
      <c r="V3533" s="7">
        <v>2017</v>
      </c>
      <c r="W3533" t="s">
        <v>5854</v>
      </c>
      <c r="X3533" s="2">
        <v>1.3280000000000001</v>
      </c>
      <c r="Y3533" s="6">
        <f t="shared" si="446"/>
        <v>3.5450201542937994E-2</v>
      </c>
      <c r="AA3533">
        <v>15361225</v>
      </c>
      <c r="AB3533">
        <v>18894</v>
      </c>
      <c r="AD3533" t="s">
        <v>6</v>
      </c>
      <c r="AE3533">
        <v>16</v>
      </c>
      <c r="AG3533">
        <v>7807305</v>
      </c>
      <c r="AH3533" t="s">
        <v>17261</v>
      </c>
      <c r="AI3533" t="s">
        <v>17260</v>
      </c>
      <c r="AJ3533" t="s">
        <v>17259</v>
      </c>
      <c r="AK3533" t="s">
        <v>17258</v>
      </c>
      <c r="AL3533">
        <v>37</v>
      </c>
      <c r="AM3533" s="5">
        <f t="shared" si="442"/>
        <v>7.4</v>
      </c>
      <c r="AN3533" s="4">
        <f t="shared" si="447"/>
        <v>1.1207875804619462E-2</v>
      </c>
      <c r="AO3533" s="3"/>
      <c r="AP3533">
        <v>0</v>
      </c>
      <c r="AQ3533" t="s">
        <v>17257</v>
      </c>
      <c r="AR3533" t="s">
        <v>17256</v>
      </c>
      <c r="AS3533" t="s">
        <v>17255</v>
      </c>
      <c r="AT3533" s="2">
        <v>3.8340000000000001</v>
      </c>
      <c r="AU3533" s="1">
        <f t="shared" si="443"/>
        <v>2.8177503821442436</v>
      </c>
      <c r="AV3533" s="1">
        <f t="shared" si="444"/>
        <v>2.3329038673778726</v>
      </c>
      <c r="AW3533" s="1">
        <f t="shared" si="445"/>
        <v>1.8480573526115021</v>
      </c>
    </row>
    <row r="3534" spans="1:49" x14ac:dyDescent="0.2">
      <c r="A3534">
        <v>3532</v>
      </c>
      <c r="B3534" t="s">
        <v>17254</v>
      </c>
      <c r="C3534" t="s">
        <v>17253</v>
      </c>
      <c r="F3534" t="s">
        <v>17252</v>
      </c>
      <c r="G3534" t="s">
        <v>14</v>
      </c>
      <c r="H3534" t="s">
        <v>13</v>
      </c>
      <c r="I3534" t="s">
        <v>2002</v>
      </c>
      <c r="J3534">
        <v>60073663</v>
      </c>
      <c r="K3534" t="s">
        <v>17251</v>
      </c>
      <c r="L3534" t="s">
        <v>17250</v>
      </c>
      <c r="M3534" t="s">
        <v>9</v>
      </c>
      <c r="N3534">
        <v>4</v>
      </c>
      <c r="O3534" t="s">
        <v>17249</v>
      </c>
      <c r="P3534" t="s">
        <v>17248</v>
      </c>
      <c r="Q3534" t="s">
        <v>17247</v>
      </c>
      <c r="R3534" s="7">
        <v>42736</v>
      </c>
      <c r="S3534" s="8">
        <f t="shared" si="440"/>
        <v>2017</v>
      </c>
      <c r="T3534" s="8">
        <v>2017</v>
      </c>
      <c r="U3534" s="8">
        <f t="shared" si="441"/>
        <v>5</v>
      </c>
      <c r="V3534" s="7">
        <v>2017</v>
      </c>
      <c r="W3534" t="s">
        <v>11207</v>
      </c>
      <c r="X3534" s="2">
        <v>0.26200000000000001</v>
      </c>
      <c r="Y3534" s="6">
        <f t="shared" si="446"/>
        <v>6.9939403646458991E-3</v>
      </c>
      <c r="AA3534" t="s">
        <v>11206</v>
      </c>
      <c r="AB3534">
        <v>13082</v>
      </c>
      <c r="AC3534">
        <v>15635147</v>
      </c>
      <c r="AD3534" t="s">
        <v>6</v>
      </c>
      <c r="AE3534">
        <v>2017</v>
      </c>
      <c r="AG3534">
        <v>4517673</v>
      </c>
      <c r="AI3534" t="s">
        <v>17246</v>
      </c>
      <c r="AK3534" t="s">
        <v>17245</v>
      </c>
      <c r="AL3534">
        <v>12</v>
      </c>
      <c r="AM3534" s="5">
        <f t="shared" si="442"/>
        <v>2.4</v>
      </c>
      <c r="AN3534" s="4">
        <f t="shared" si="447"/>
        <v>3.6349867474441497E-3</v>
      </c>
      <c r="AO3534" s="3"/>
      <c r="AP3534">
        <v>1</v>
      </c>
      <c r="AR3534" t="s">
        <v>1</v>
      </c>
      <c r="AT3534" s="2">
        <v>1.3049999999999999</v>
      </c>
      <c r="AU3534" s="1">
        <f t="shared" si="443"/>
        <v>0.59862542794853735</v>
      </c>
      <c r="AV3534" s="1">
        <f t="shared" si="444"/>
        <v>0.53144635560450249</v>
      </c>
      <c r="AW3534" s="1">
        <f t="shared" si="445"/>
        <v>0.46426728326046751</v>
      </c>
    </row>
    <row r="3535" spans="1:49" x14ac:dyDescent="0.2">
      <c r="A3535">
        <v>3533</v>
      </c>
      <c r="B3535" t="s">
        <v>17244</v>
      </c>
      <c r="C3535" t="s">
        <v>17243</v>
      </c>
      <c r="F3535" t="s">
        <v>17242</v>
      </c>
      <c r="G3535" t="s">
        <v>14</v>
      </c>
      <c r="H3535" t="s">
        <v>13</v>
      </c>
      <c r="I3535" t="s">
        <v>17241</v>
      </c>
      <c r="J3535">
        <v>60013789</v>
      </c>
      <c r="K3535" t="s">
        <v>13327</v>
      </c>
      <c r="L3535" t="s">
        <v>363</v>
      </c>
      <c r="M3535" t="s">
        <v>9</v>
      </c>
      <c r="N3535">
        <v>4</v>
      </c>
      <c r="O3535" t="s">
        <v>17240</v>
      </c>
      <c r="P3535" t="s">
        <v>17239</v>
      </c>
      <c r="Q3535" t="s">
        <v>17238</v>
      </c>
      <c r="R3535" s="7">
        <v>42736</v>
      </c>
      <c r="S3535" s="8">
        <f t="shared" si="440"/>
        <v>2017</v>
      </c>
      <c r="T3535" s="8">
        <v>2017</v>
      </c>
      <c r="U3535" s="8">
        <f t="shared" si="441"/>
        <v>5</v>
      </c>
      <c r="V3535" s="7">
        <v>2017</v>
      </c>
      <c r="W3535" t="s">
        <v>4923</v>
      </c>
      <c r="X3535" s="2">
        <v>0.17799999999999999</v>
      </c>
      <c r="Y3535" s="6">
        <f t="shared" si="446"/>
        <v>4.7516083393395799E-3</v>
      </c>
      <c r="AA3535">
        <v>13492543</v>
      </c>
      <c r="AB3535">
        <v>5300152204</v>
      </c>
      <c r="AD3535" t="s">
        <v>6</v>
      </c>
      <c r="AE3535">
        <v>14</v>
      </c>
      <c r="AF3535">
        <v>15</v>
      </c>
      <c r="AG3535">
        <v>20170467</v>
      </c>
      <c r="AI3535" t="s">
        <v>17237</v>
      </c>
      <c r="AJ3535" t="s">
        <v>17236</v>
      </c>
      <c r="AK3535" t="s">
        <v>17235</v>
      </c>
      <c r="AL3535">
        <v>5</v>
      </c>
      <c r="AM3535" s="5">
        <f t="shared" si="442"/>
        <v>1</v>
      </c>
      <c r="AN3535" s="4">
        <f t="shared" si="447"/>
        <v>1.5145778114350624E-3</v>
      </c>
      <c r="AO3535" s="3"/>
      <c r="AP3535">
        <v>1</v>
      </c>
      <c r="AR3535" t="s">
        <v>1</v>
      </c>
      <c r="AT3535" s="2">
        <v>0.57799999999999996</v>
      </c>
      <c r="AU3535" s="1">
        <f t="shared" si="443"/>
        <v>0.37804991809682242</v>
      </c>
      <c r="AV3535" s="1">
        <f t="shared" si="444"/>
        <v>0.31330930753873215</v>
      </c>
      <c r="AW3535" s="1">
        <f t="shared" si="445"/>
        <v>0.24856869698064174</v>
      </c>
    </row>
    <row r="3536" spans="1:49" x14ac:dyDescent="0.2">
      <c r="A3536">
        <v>3534</v>
      </c>
      <c r="B3536" t="s">
        <v>17234</v>
      </c>
      <c r="C3536" t="s">
        <v>17233</v>
      </c>
      <c r="F3536" t="s">
        <v>17232</v>
      </c>
      <c r="G3536" t="s">
        <v>14</v>
      </c>
      <c r="H3536" t="s">
        <v>13</v>
      </c>
      <c r="I3536" t="s">
        <v>17231</v>
      </c>
      <c r="J3536">
        <v>60064143</v>
      </c>
      <c r="K3536" t="s">
        <v>1169</v>
      </c>
      <c r="L3536" t="s">
        <v>1168</v>
      </c>
      <c r="M3536" t="s">
        <v>9</v>
      </c>
      <c r="N3536">
        <v>2</v>
      </c>
      <c r="O3536" t="s">
        <v>17230</v>
      </c>
      <c r="P3536" t="s">
        <v>17229</v>
      </c>
      <c r="Q3536" t="s">
        <v>1165</v>
      </c>
      <c r="R3536" s="7">
        <v>42736</v>
      </c>
      <c r="S3536" s="8">
        <f t="shared" si="440"/>
        <v>2017</v>
      </c>
      <c r="T3536" s="8">
        <v>2017</v>
      </c>
      <c r="U3536" s="8">
        <f t="shared" si="441"/>
        <v>5</v>
      </c>
      <c r="V3536" s="7">
        <v>2017</v>
      </c>
      <c r="W3536" t="s">
        <v>5854</v>
      </c>
      <c r="X3536" s="2">
        <v>1.3280000000000001</v>
      </c>
      <c r="Y3536" s="6">
        <f t="shared" si="446"/>
        <v>3.5450201542937994E-2</v>
      </c>
      <c r="AA3536">
        <v>15361225</v>
      </c>
      <c r="AB3536">
        <v>18894</v>
      </c>
      <c r="AD3536" t="s">
        <v>6</v>
      </c>
      <c r="AE3536">
        <v>16</v>
      </c>
      <c r="AG3536">
        <v>7792191</v>
      </c>
      <c r="AH3536" t="s">
        <v>17228</v>
      </c>
      <c r="AI3536" t="s">
        <v>17227</v>
      </c>
      <c r="AJ3536" t="s">
        <v>17226</v>
      </c>
      <c r="AK3536" t="s">
        <v>17225</v>
      </c>
      <c r="AL3536">
        <v>51</v>
      </c>
      <c r="AM3536" s="5">
        <f t="shared" si="442"/>
        <v>10.199999999999999</v>
      </c>
      <c r="AN3536" s="4">
        <f t="shared" si="447"/>
        <v>1.5448693676637636E-2</v>
      </c>
      <c r="AO3536" s="3"/>
      <c r="AP3536">
        <v>0</v>
      </c>
      <c r="AQ3536" t="s">
        <v>76</v>
      </c>
      <c r="AR3536">
        <v>61501243</v>
      </c>
      <c r="AS3536" t="s">
        <v>75</v>
      </c>
      <c r="AT3536" s="2">
        <v>3.8340000000000001</v>
      </c>
      <c r="AU3536" s="1">
        <f t="shared" si="443"/>
        <v>2.9449749183047889</v>
      </c>
      <c r="AV3536" s="1">
        <f t="shared" si="444"/>
        <v>2.5449447609787814</v>
      </c>
      <c r="AW3536" s="1">
        <f t="shared" si="445"/>
        <v>2.144914603652774</v>
      </c>
    </row>
    <row r="3537" spans="1:49" x14ac:dyDescent="0.2">
      <c r="A3537">
        <v>3535</v>
      </c>
      <c r="B3537" t="s">
        <v>17224</v>
      </c>
      <c r="C3537" t="s">
        <v>17223</v>
      </c>
      <c r="F3537" t="s">
        <v>17222</v>
      </c>
      <c r="G3537" t="s">
        <v>14</v>
      </c>
      <c r="H3537" t="s">
        <v>13</v>
      </c>
      <c r="I3537" t="s">
        <v>17221</v>
      </c>
      <c r="J3537" t="s">
        <v>17220</v>
      </c>
      <c r="K3537" t="s">
        <v>17219</v>
      </c>
      <c r="L3537" t="s">
        <v>17218</v>
      </c>
      <c r="M3537" t="s">
        <v>17217</v>
      </c>
      <c r="N3537">
        <v>6</v>
      </c>
      <c r="O3537" t="s">
        <v>17216</v>
      </c>
      <c r="P3537" t="s">
        <v>17215</v>
      </c>
      <c r="Q3537" t="s">
        <v>17214</v>
      </c>
      <c r="R3537" s="7">
        <v>42736</v>
      </c>
      <c r="S3537" s="8">
        <f t="shared" si="440"/>
        <v>2017</v>
      </c>
      <c r="T3537" s="8">
        <v>2017</v>
      </c>
      <c r="U3537" s="8">
        <f t="shared" si="441"/>
        <v>5</v>
      </c>
      <c r="V3537" s="7">
        <v>2017</v>
      </c>
      <c r="W3537" t="s">
        <v>5854</v>
      </c>
      <c r="X3537" s="2">
        <v>1.3280000000000001</v>
      </c>
      <c r="Y3537" s="6">
        <f t="shared" si="446"/>
        <v>3.5450201542937994E-2</v>
      </c>
      <c r="AA3537">
        <v>15361225</v>
      </c>
      <c r="AB3537">
        <v>18894</v>
      </c>
      <c r="AD3537" t="s">
        <v>6</v>
      </c>
      <c r="AE3537">
        <v>16</v>
      </c>
      <c r="AH3537" t="s">
        <v>17213</v>
      </c>
      <c r="AI3537" t="s">
        <v>17212</v>
      </c>
      <c r="AJ3537" t="s">
        <v>17211</v>
      </c>
      <c r="AK3537" t="s">
        <v>17210</v>
      </c>
      <c r="AL3537">
        <v>92</v>
      </c>
      <c r="AM3537" s="5">
        <f t="shared" si="442"/>
        <v>18.399999999999999</v>
      </c>
      <c r="AN3537" s="4">
        <f t="shared" si="447"/>
        <v>2.7868231730405146E-2</v>
      </c>
      <c r="AO3537" s="3"/>
      <c r="AP3537">
        <v>0</v>
      </c>
      <c r="AR3537" t="s">
        <v>1</v>
      </c>
      <c r="AT3537" s="2">
        <v>3.8340000000000001</v>
      </c>
      <c r="AU3537" s="1">
        <f t="shared" si="443"/>
        <v>3.3175610599178138</v>
      </c>
      <c r="AV3537" s="1">
        <f t="shared" si="444"/>
        <v>3.1659216636671568</v>
      </c>
      <c r="AW3537" s="1">
        <f t="shared" si="445"/>
        <v>3.0142822674164997</v>
      </c>
    </row>
    <row r="3538" spans="1:49" x14ac:dyDescent="0.2">
      <c r="A3538">
        <v>3536</v>
      </c>
      <c r="B3538" t="s">
        <v>17209</v>
      </c>
      <c r="C3538" t="s">
        <v>17208</v>
      </c>
      <c r="F3538" t="s">
        <v>17207</v>
      </c>
      <c r="G3538" t="s">
        <v>14</v>
      </c>
      <c r="H3538" t="s">
        <v>13</v>
      </c>
      <c r="I3538" t="s">
        <v>17206</v>
      </c>
      <c r="J3538" t="s">
        <v>17205</v>
      </c>
      <c r="K3538" t="s">
        <v>17204</v>
      </c>
      <c r="L3538" t="s">
        <v>17203</v>
      </c>
      <c r="M3538" t="s">
        <v>5105</v>
      </c>
      <c r="N3538">
        <v>4</v>
      </c>
      <c r="O3538" t="s">
        <v>17202</v>
      </c>
      <c r="P3538" t="s">
        <v>17201</v>
      </c>
      <c r="Q3538" t="s">
        <v>17200</v>
      </c>
      <c r="R3538" s="7">
        <v>42736</v>
      </c>
      <c r="S3538" s="8">
        <f t="shared" si="440"/>
        <v>2017</v>
      </c>
      <c r="T3538" s="8">
        <v>2017</v>
      </c>
      <c r="U3538" s="8">
        <f t="shared" si="441"/>
        <v>5</v>
      </c>
      <c r="V3538" s="7">
        <v>2017</v>
      </c>
      <c r="W3538" t="s">
        <v>4733</v>
      </c>
      <c r="X3538" s="2">
        <v>0.28199999999999997</v>
      </c>
      <c r="Y3538" s="6">
        <f t="shared" si="446"/>
        <v>7.527828942099783E-3</v>
      </c>
      <c r="AA3538">
        <v>16875869</v>
      </c>
      <c r="AB3538">
        <v>19700186861</v>
      </c>
      <c r="AC3538">
        <v>16875877</v>
      </c>
      <c r="AD3538" t="s">
        <v>6</v>
      </c>
      <c r="AE3538">
        <v>2017</v>
      </c>
      <c r="AG3538">
        <v>8050652</v>
      </c>
      <c r="AI3538" t="s">
        <v>17199</v>
      </c>
      <c r="AK3538" t="s">
        <v>17198</v>
      </c>
      <c r="AL3538">
        <v>4</v>
      </c>
      <c r="AM3538" s="5">
        <f t="shared" si="442"/>
        <v>0.8</v>
      </c>
      <c r="AN3538" s="4">
        <f t="shared" si="447"/>
        <v>1.2116622491480501E-3</v>
      </c>
      <c r="AO3538" s="3"/>
      <c r="AP3538">
        <v>1</v>
      </c>
      <c r="AR3538" t="s">
        <v>1</v>
      </c>
      <c r="AT3538" s="2">
        <v>1.1739999999999999</v>
      </c>
      <c r="AU3538" s="1">
        <f t="shared" si="443"/>
        <v>0.56329789342142622</v>
      </c>
      <c r="AV3538" s="1">
        <f t="shared" si="444"/>
        <v>0.43697455956239167</v>
      </c>
      <c r="AW3538" s="1">
        <f t="shared" si="445"/>
        <v>0.31065122570335696</v>
      </c>
    </row>
    <row r="3539" spans="1:49" x14ac:dyDescent="0.2">
      <c r="A3539">
        <v>3537</v>
      </c>
      <c r="B3539" t="s">
        <v>17197</v>
      </c>
      <c r="C3539" t="s">
        <v>17196</v>
      </c>
      <c r="F3539" t="s">
        <v>17195</v>
      </c>
      <c r="G3539" t="s">
        <v>14</v>
      </c>
      <c r="H3539" t="s">
        <v>13</v>
      </c>
      <c r="I3539" t="s">
        <v>17194</v>
      </c>
      <c r="J3539" t="s">
        <v>17193</v>
      </c>
      <c r="K3539" t="s">
        <v>17192</v>
      </c>
      <c r="L3539" t="s">
        <v>17191</v>
      </c>
      <c r="M3539" t="s">
        <v>8539</v>
      </c>
      <c r="N3539">
        <v>4</v>
      </c>
      <c r="O3539" t="s">
        <v>17190</v>
      </c>
      <c r="P3539" t="s">
        <v>17189</v>
      </c>
      <c r="Q3539" t="s">
        <v>17188</v>
      </c>
      <c r="R3539" s="7">
        <v>42736</v>
      </c>
      <c r="S3539" s="8">
        <f t="shared" si="440"/>
        <v>2017</v>
      </c>
      <c r="T3539" s="8">
        <v>2017</v>
      </c>
      <c r="U3539" s="8">
        <f t="shared" si="441"/>
        <v>5</v>
      </c>
      <c r="V3539" s="7">
        <v>2017</v>
      </c>
      <c r="W3539" t="s">
        <v>4573</v>
      </c>
      <c r="X3539" s="2">
        <v>0.67200000000000004</v>
      </c>
      <c r="Y3539" s="6">
        <f t="shared" si="446"/>
        <v>1.793865620245055E-2</v>
      </c>
      <c r="AA3539">
        <v>13132989</v>
      </c>
      <c r="AB3539">
        <v>19700170477</v>
      </c>
      <c r="AC3539">
        <v>13132970</v>
      </c>
      <c r="AD3539" t="s">
        <v>6</v>
      </c>
      <c r="AE3539">
        <v>2017</v>
      </c>
      <c r="AF3539">
        <v>687</v>
      </c>
      <c r="AH3539" s="10">
        <v>44440</v>
      </c>
      <c r="AI3539" t="s">
        <v>17187</v>
      </c>
      <c r="AJ3539" t="s">
        <v>17186</v>
      </c>
      <c r="AK3539" t="s">
        <v>17185</v>
      </c>
      <c r="AL3539">
        <v>8</v>
      </c>
      <c r="AM3539" s="5">
        <f t="shared" si="442"/>
        <v>1.6</v>
      </c>
      <c r="AN3539" s="4">
        <f t="shared" si="447"/>
        <v>2.4233244982961003E-3</v>
      </c>
      <c r="AO3539" s="3"/>
      <c r="AP3539">
        <v>1</v>
      </c>
      <c r="AQ3539" t="s">
        <v>76</v>
      </c>
      <c r="AR3539" t="s">
        <v>17184</v>
      </c>
      <c r="AS3539" t="s">
        <v>75</v>
      </c>
      <c r="AT3539" s="2">
        <v>1.546</v>
      </c>
      <c r="AU3539" s="1">
        <f t="shared" si="443"/>
        <v>1.3284056691204214</v>
      </c>
      <c r="AV3539" s="1">
        <f t="shared" si="444"/>
        <v>1.0180990350373325</v>
      </c>
      <c r="AW3539" s="1">
        <f t="shared" si="445"/>
        <v>0.70779240095424356</v>
      </c>
    </row>
    <row r="3540" spans="1:49" x14ac:dyDescent="0.2">
      <c r="A3540">
        <v>3538</v>
      </c>
      <c r="B3540" t="s">
        <v>17183</v>
      </c>
      <c r="C3540" t="s">
        <v>17182</v>
      </c>
      <c r="F3540" t="s">
        <v>17181</v>
      </c>
      <c r="G3540" t="s">
        <v>14</v>
      </c>
      <c r="H3540" t="s">
        <v>13</v>
      </c>
      <c r="I3540" t="s">
        <v>17180</v>
      </c>
      <c r="J3540">
        <v>60092945</v>
      </c>
      <c r="K3540" t="s">
        <v>3585</v>
      </c>
      <c r="L3540" t="s">
        <v>3595</v>
      </c>
      <c r="M3540" t="s">
        <v>3594</v>
      </c>
      <c r="N3540">
        <v>2</v>
      </c>
      <c r="O3540" t="s">
        <v>17179</v>
      </c>
      <c r="P3540" t="s">
        <v>17178</v>
      </c>
      <c r="Q3540" t="s">
        <v>17177</v>
      </c>
      <c r="R3540" s="7">
        <v>42736</v>
      </c>
      <c r="S3540" s="8">
        <f t="shared" si="440"/>
        <v>2017</v>
      </c>
      <c r="T3540" s="8">
        <v>2017</v>
      </c>
      <c r="U3540" s="8">
        <f t="shared" si="441"/>
        <v>5</v>
      </c>
      <c r="V3540" s="7">
        <v>2017</v>
      </c>
      <c r="W3540" t="s">
        <v>5854</v>
      </c>
      <c r="X3540" s="2">
        <v>1.3280000000000001</v>
      </c>
      <c r="Y3540" s="6">
        <f t="shared" si="446"/>
        <v>3.5450201542937994E-2</v>
      </c>
      <c r="AA3540">
        <v>15361225</v>
      </c>
      <c r="AB3540">
        <v>18894</v>
      </c>
      <c r="AD3540" t="s">
        <v>6</v>
      </c>
      <c r="AE3540">
        <v>16</v>
      </c>
      <c r="AH3540" t="s">
        <v>17176</v>
      </c>
      <c r="AI3540" t="s">
        <v>17175</v>
      </c>
      <c r="AJ3540" t="s">
        <v>17174</v>
      </c>
      <c r="AK3540" t="s">
        <v>17173</v>
      </c>
      <c r="AL3540">
        <v>23</v>
      </c>
      <c r="AM3540" s="5">
        <f t="shared" si="442"/>
        <v>4.5999999999999996</v>
      </c>
      <c r="AN3540" s="4">
        <f t="shared" si="447"/>
        <v>6.9670579326012866E-3</v>
      </c>
      <c r="AO3540" s="3"/>
      <c r="AP3540">
        <v>0</v>
      </c>
      <c r="AR3540" t="s">
        <v>1</v>
      </c>
      <c r="AT3540" s="2">
        <v>3.8340000000000001</v>
      </c>
      <c r="AU3540" s="1">
        <f t="shared" si="443"/>
        <v>2.6905258459836983</v>
      </c>
      <c r="AV3540" s="1">
        <f t="shared" si="444"/>
        <v>2.1208629737769642</v>
      </c>
      <c r="AW3540" s="1">
        <f t="shared" si="445"/>
        <v>1.5512001015702297</v>
      </c>
    </row>
    <row r="3541" spans="1:49" x14ac:dyDescent="0.2">
      <c r="A3541">
        <v>3539</v>
      </c>
      <c r="B3541" t="s">
        <v>17172</v>
      </c>
      <c r="C3541" t="s">
        <v>17171</v>
      </c>
      <c r="F3541" t="s">
        <v>17170</v>
      </c>
      <c r="G3541" t="s">
        <v>14</v>
      </c>
      <c r="H3541" t="s">
        <v>13</v>
      </c>
      <c r="I3541" t="s">
        <v>13701</v>
      </c>
      <c r="J3541">
        <v>60021318</v>
      </c>
      <c r="K3541" t="s">
        <v>13700</v>
      </c>
      <c r="L3541" t="s">
        <v>13699</v>
      </c>
      <c r="M3541" t="s">
        <v>39</v>
      </c>
      <c r="N3541">
        <v>3</v>
      </c>
      <c r="O3541" t="s">
        <v>17169</v>
      </c>
      <c r="P3541" t="s">
        <v>13697</v>
      </c>
      <c r="Q3541" t="s">
        <v>13696</v>
      </c>
      <c r="R3541" s="7">
        <v>42736</v>
      </c>
      <c r="S3541" s="8">
        <f t="shared" si="440"/>
        <v>2017</v>
      </c>
      <c r="T3541" s="8">
        <v>2017</v>
      </c>
      <c r="U3541" s="8">
        <f t="shared" si="441"/>
        <v>5</v>
      </c>
      <c r="V3541" s="7">
        <v>2017</v>
      </c>
      <c r="W3541" t="s">
        <v>5129</v>
      </c>
      <c r="X3541" s="2">
        <v>0.216</v>
      </c>
      <c r="Y3541" s="6">
        <f t="shared" si="446"/>
        <v>5.765996636501962E-3</v>
      </c>
      <c r="AA3541">
        <v>19378726</v>
      </c>
      <c r="AB3541">
        <v>19700186909</v>
      </c>
      <c r="AC3541">
        <v>10988963</v>
      </c>
      <c r="AD3541" t="s">
        <v>6</v>
      </c>
      <c r="AE3541">
        <v>59</v>
      </c>
      <c r="AH3541" t="s">
        <v>17168</v>
      </c>
      <c r="AI3541" t="s">
        <v>17167</v>
      </c>
      <c r="AK3541" t="s">
        <v>17166</v>
      </c>
      <c r="AL3541">
        <v>4</v>
      </c>
      <c r="AM3541" s="5">
        <f t="shared" si="442"/>
        <v>0.8</v>
      </c>
      <c r="AN3541" s="4">
        <f t="shared" si="447"/>
        <v>1.2116622491480501E-3</v>
      </c>
      <c r="AO3541" s="3"/>
      <c r="AP3541">
        <v>1</v>
      </c>
      <c r="AR3541" t="s">
        <v>1</v>
      </c>
      <c r="AT3541" s="2" t="s">
        <v>0</v>
      </c>
      <c r="AU3541" s="1">
        <f t="shared" si="443"/>
        <v>0.43996963202957878</v>
      </c>
      <c r="AV3541" s="1">
        <f t="shared" si="444"/>
        <v>0.34888294428250061</v>
      </c>
      <c r="AW3541" s="1">
        <f t="shared" si="445"/>
        <v>0.25779625653542237</v>
      </c>
    </row>
    <row r="3542" spans="1:49" x14ac:dyDescent="0.2">
      <c r="A3542">
        <v>3540</v>
      </c>
      <c r="B3542" t="s">
        <v>17165</v>
      </c>
      <c r="C3542" t="s">
        <v>17164</v>
      </c>
      <c r="F3542" t="s">
        <v>17163</v>
      </c>
      <c r="G3542" t="s">
        <v>14</v>
      </c>
      <c r="H3542" t="s">
        <v>13</v>
      </c>
      <c r="I3542" t="s">
        <v>17162</v>
      </c>
      <c r="J3542">
        <v>60010499</v>
      </c>
      <c r="K3542" t="s">
        <v>17161</v>
      </c>
      <c r="L3542" t="s">
        <v>17160</v>
      </c>
      <c r="M3542" t="s">
        <v>3578</v>
      </c>
      <c r="N3542">
        <v>2</v>
      </c>
      <c r="O3542" t="s">
        <v>17159</v>
      </c>
      <c r="P3542" t="s">
        <v>17158</v>
      </c>
      <c r="Q3542" t="s">
        <v>17157</v>
      </c>
      <c r="R3542" s="7">
        <v>42736</v>
      </c>
      <c r="S3542" s="8">
        <f t="shared" si="440"/>
        <v>2017</v>
      </c>
      <c r="T3542" s="8">
        <v>2017</v>
      </c>
      <c r="U3542" s="8">
        <f t="shared" si="441"/>
        <v>5</v>
      </c>
      <c r="V3542" s="7">
        <v>2017</v>
      </c>
      <c r="W3542" t="s">
        <v>5129</v>
      </c>
      <c r="X3542" s="2">
        <v>0.216</v>
      </c>
      <c r="Y3542" s="6">
        <f t="shared" si="446"/>
        <v>5.765996636501962E-3</v>
      </c>
      <c r="AA3542">
        <v>19378726</v>
      </c>
      <c r="AB3542">
        <v>19700186909</v>
      </c>
      <c r="AC3542">
        <v>10988963</v>
      </c>
      <c r="AD3542" t="s">
        <v>6</v>
      </c>
      <c r="AE3542">
        <v>58</v>
      </c>
      <c r="AH3542" t="s">
        <v>17156</v>
      </c>
      <c r="AI3542" t="s">
        <v>17155</v>
      </c>
      <c r="AK3542" t="s">
        <v>17154</v>
      </c>
      <c r="AL3542">
        <v>1</v>
      </c>
      <c r="AM3542" s="5">
        <f t="shared" si="442"/>
        <v>0.2</v>
      </c>
      <c r="AN3542" s="4">
        <f t="shared" si="447"/>
        <v>3.0291556228701253E-4</v>
      </c>
      <c r="AO3542" s="3"/>
      <c r="AP3542">
        <v>1</v>
      </c>
      <c r="AR3542" t="s">
        <v>1</v>
      </c>
      <c r="AT3542" s="2" t="s">
        <v>0</v>
      </c>
      <c r="AU3542" s="1">
        <f t="shared" si="443"/>
        <v>0.4127072314237476</v>
      </c>
      <c r="AV3542" s="1">
        <f t="shared" si="444"/>
        <v>0.30344560993944875</v>
      </c>
      <c r="AW3542" s="1">
        <f t="shared" si="445"/>
        <v>0.19418398845514973</v>
      </c>
    </row>
    <row r="3543" spans="1:49" x14ac:dyDescent="0.2">
      <c r="A3543">
        <v>3541</v>
      </c>
      <c r="B3543" t="s">
        <v>17153</v>
      </c>
      <c r="C3543" t="s">
        <v>17152</v>
      </c>
      <c r="D3543" t="s">
        <v>17151</v>
      </c>
      <c r="E3543">
        <v>28802132</v>
      </c>
      <c r="F3543" t="s">
        <v>17150</v>
      </c>
      <c r="G3543" t="s">
        <v>14</v>
      </c>
      <c r="H3543" t="s">
        <v>13</v>
      </c>
      <c r="I3543" t="s">
        <v>17149</v>
      </c>
      <c r="J3543" t="s">
        <v>17148</v>
      </c>
      <c r="K3543" t="s">
        <v>17147</v>
      </c>
      <c r="L3543" t="s">
        <v>17146</v>
      </c>
      <c r="M3543" t="s">
        <v>5543</v>
      </c>
      <c r="N3543">
        <v>4</v>
      </c>
      <c r="O3543" t="s">
        <v>17145</v>
      </c>
      <c r="P3543" t="s">
        <v>17144</v>
      </c>
      <c r="Q3543" t="s">
        <v>17143</v>
      </c>
      <c r="R3543" s="7">
        <v>42736</v>
      </c>
      <c r="S3543" s="8">
        <f t="shared" si="440"/>
        <v>2017</v>
      </c>
      <c r="T3543" s="8">
        <v>2017</v>
      </c>
      <c r="U3543" s="8">
        <f t="shared" si="441"/>
        <v>5</v>
      </c>
      <c r="V3543" s="7">
        <v>2017</v>
      </c>
      <c r="W3543" t="s">
        <v>5627</v>
      </c>
      <c r="X3543" s="2">
        <v>1.6319999999999999</v>
      </c>
      <c r="Y3543" s="6">
        <f t="shared" si="446"/>
        <v>4.3565307920237044E-2</v>
      </c>
      <c r="AA3543">
        <v>456535</v>
      </c>
      <c r="AB3543">
        <v>24657</v>
      </c>
      <c r="AC3543">
        <v>18791298</v>
      </c>
      <c r="AD3543" t="s">
        <v>6</v>
      </c>
      <c r="AE3543">
        <v>186</v>
      </c>
      <c r="AH3543" t="s">
        <v>17142</v>
      </c>
      <c r="AI3543" t="s">
        <v>17141</v>
      </c>
      <c r="AJ3543" t="s">
        <v>17140</v>
      </c>
      <c r="AK3543" t="s">
        <v>17139</v>
      </c>
      <c r="AL3543">
        <v>8</v>
      </c>
      <c r="AM3543" s="5">
        <f t="shared" si="442"/>
        <v>1.6</v>
      </c>
      <c r="AN3543" s="4">
        <f t="shared" si="447"/>
        <v>2.4233244982961003E-3</v>
      </c>
      <c r="AO3543" s="3"/>
      <c r="AP3543">
        <v>0</v>
      </c>
      <c r="AQ3543" t="s">
        <v>207</v>
      </c>
      <c r="AR3543" t="s">
        <v>17138</v>
      </c>
      <c r="AS3543" t="s">
        <v>205</v>
      </c>
      <c r="AT3543" s="2">
        <v>7.0860000000000003</v>
      </c>
      <c r="AU3543" s="1">
        <f t="shared" si="443"/>
        <v>3.1222712893654756</v>
      </c>
      <c r="AV3543" s="1">
        <f t="shared" si="444"/>
        <v>2.2994316209266574</v>
      </c>
      <c r="AW3543" s="1">
        <f t="shared" si="445"/>
        <v>1.4765919524878384</v>
      </c>
    </row>
    <row r="3544" spans="1:49" x14ac:dyDescent="0.2">
      <c r="A3544">
        <v>3542</v>
      </c>
      <c r="B3544" t="s">
        <v>17137</v>
      </c>
      <c r="C3544" t="s">
        <v>17136</v>
      </c>
      <c r="F3544" t="s">
        <v>17135</v>
      </c>
      <c r="G3544" t="s">
        <v>14</v>
      </c>
      <c r="H3544" t="s">
        <v>13</v>
      </c>
      <c r="I3544" t="s">
        <v>17134</v>
      </c>
      <c r="J3544">
        <v>60087684</v>
      </c>
      <c r="K3544" t="s">
        <v>17133</v>
      </c>
      <c r="L3544" t="s">
        <v>17132</v>
      </c>
      <c r="M3544" t="s">
        <v>137</v>
      </c>
      <c r="N3544">
        <v>2</v>
      </c>
      <c r="O3544" t="s">
        <v>17131</v>
      </c>
      <c r="P3544" t="s">
        <v>17130</v>
      </c>
      <c r="Q3544" t="s">
        <v>17129</v>
      </c>
      <c r="R3544" s="7">
        <v>42736</v>
      </c>
      <c r="S3544" s="8">
        <f t="shared" si="440"/>
        <v>2017</v>
      </c>
      <c r="T3544" s="8">
        <v>2017</v>
      </c>
      <c r="U3544" s="8">
        <f t="shared" si="441"/>
        <v>5</v>
      </c>
      <c r="V3544" s="7">
        <v>2017</v>
      </c>
      <c r="W3544" t="s">
        <v>5129</v>
      </c>
      <c r="X3544" s="2">
        <v>0.216</v>
      </c>
      <c r="Y3544" s="6">
        <f t="shared" si="446"/>
        <v>5.765996636501962E-3</v>
      </c>
      <c r="AA3544">
        <v>19378726</v>
      </c>
      <c r="AB3544">
        <v>19700186909</v>
      </c>
      <c r="AC3544">
        <v>10988963</v>
      </c>
      <c r="AD3544" t="s">
        <v>6</v>
      </c>
      <c r="AE3544">
        <v>59</v>
      </c>
      <c r="AH3544" s="10">
        <v>44378</v>
      </c>
      <c r="AI3544" t="s">
        <v>17128</v>
      </c>
      <c r="AK3544" t="s">
        <v>17127</v>
      </c>
      <c r="AL3544">
        <v>1</v>
      </c>
      <c r="AM3544" s="5">
        <f t="shared" si="442"/>
        <v>0.2</v>
      </c>
      <c r="AN3544" s="4">
        <f t="shared" si="447"/>
        <v>3.0291556228701253E-4</v>
      </c>
      <c r="AO3544" s="3"/>
      <c r="AP3544">
        <v>1</v>
      </c>
      <c r="AR3544" t="s">
        <v>1</v>
      </c>
      <c r="AT3544" s="2" t="s">
        <v>0</v>
      </c>
      <c r="AU3544" s="1">
        <f t="shared" si="443"/>
        <v>0.4127072314237476</v>
      </c>
      <c r="AV3544" s="1">
        <f t="shared" si="444"/>
        <v>0.30344560993944875</v>
      </c>
      <c r="AW3544" s="1">
        <f t="shared" si="445"/>
        <v>0.19418398845514973</v>
      </c>
    </row>
    <row r="3545" spans="1:49" x14ac:dyDescent="0.2">
      <c r="A3545">
        <v>3543</v>
      </c>
      <c r="B3545" t="s">
        <v>17126</v>
      </c>
      <c r="C3545" t="s">
        <v>17125</v>
      </c>
      <c r="F3545" t="s">
        <v>17124</v>
      </c>
      <c r="G3545" t="s">
        <v>14</v>
      </c>
      <c r="H3545" t="s">
        <v>13</v>
      </c>
      <c r="I3545" t="s">
        <v>1881</v>
      </c>
      <c r="J3545">
        <v>60000934</v>
      </c>
      <c r="K3545" t="s">
        <v>1880</v>
      </c>
      <c r="L3545" t="s">
        <v>1879</v>
      </c>
      <c r="M3545" t="s">
        <v>39</v>
      </c>
      <c r="N3545">
        <v>2</v>
      </c>
      <c r="O3545" t="s">
        <v>17123</v>
      </c>
      <c r="P3545" t="s">
        <v>1877</v>
      </c>
      <c r="Q3545" t="s">
        <v>1876</v>
      </c>
      <c r="R3545" s="7">
        <v>42736</v>
      </c>
      <c r="S3545" s="8">
        <f t="shared" si="440"/>
        <v>2017</v>
      </c>
      <c r="T3545" s="8">
        <v>2017</v>
      </c>
      <c r="U3545" s="8">
        <f t="shared" si="441"/>
        <v>5</v>
      </c>
      <c r="V3545" s="7">
        <v>2017</v>
      </c>
      <c r="W3545" t="s">
        <v>5129</v>
      </c>
      <c r="X3545" s="2">
        <v>0.216</v>
      </c>
      <c r="Y3545" s="6">
        <f t="shared" si="446"/>
        <v>5.765996636501962E-3</v>
      </c>
      <c r="AA3545">
        <v>19378726</v>
      </c>
      <c r="AB3545">
        <v>19700186909</v>
      </c>
      <c r="AC3545">
        <v>10988963</v>
      </c>
      <c r="AD3545" t="s">
        <v>6</v>
      </c>
      <c r="AE3545">
        <v>59</v>
      </c>
      <c r="AH3545" s="9">
        <v>45536</v>
      </c>
      <c r="AI3545" t="s">
        <v>17122</v>
      </c>
      <c r="AK3545" t="s">
        <v>17121</v>
      </c>
      <c r="AL3545">
        <v>3</v>
      </c>
      <c r="AM3545" s="5">
        <f t="shared" si="442"/>
        <v>0.6</v>
      </c>
      <c r="AN3545" s="4">
        <f t="shared" si="447"/>
        <v>9.0874668686103744E-4</v>
      </c>
      <c r="AO3545" s="3"/>
      <c r="AP3545">
        <v>1</v>
      </c>
      <c r="AR3545" t="s">
        <v>1</v>
      </c>
      <c r="AT3545" s="2" t="s">
        <v>0</v>
      </c>
      <c r="AU3545" s="1">
        <f t="shared" si="443"/>
        <v>0.43088216516096839</v>
      </c>
      <c r="AV3545" s="1">
        <f t="shared" si="444"/>
        <v>0.33373716616814997</v>
      </c>
      <c r="AW3545" s="1">
        <f t="shared" si="445"/>
        <v>0.23659216717533149</v>
      </c>
    </row>
    <row r="3546" spans="1:49" x14ac:dyDescent="0.2">
      <c r="A3546">
        <v>3544</v>
      </c>
      <c r="B3546" t="s">
        <v>17120</v>
      </c>
      <c r="C3546" t="s">
        <v>17119</v>
      </c>
      <c r="F3546" t="s">
        <v>17118</v>
      </c>
      <c r="G3546" t="s">
        <v>14</v>
      </c>
      <c r="H3546" t="s">
        <v>13</v>
      </c>
      <c r="I3546" t="s">
        <v>17117</v>
      </c>
      <c r="J3546" t="s">
        <v>17116</v>
      </c>
      <c r="K3546" t="s">
        <v>17115</v>
      </c>
      <c r="L3546" t="s">
        <v>17114</v>
      </c>
      <c r="M3546" t="s">
        <v>5118</v>
      </c>
      <c r="N3546">
        <v>3</v>
      </c>
      <c r="O3546" t="s">
        <v>17113</v>
      </c>
      <c r="P3546" t="s">
        <v>17112</v>
      </c>
      <c r="Q3546" t="s">
        <v>17111</v>
      </c>
      <c r="R3546" s="7">
        <v>42736</v>
      </c>
      <c r="S3546" s="8">
        <f t="shared" si="440"/>
        <v>2017</v>
      </c>
      <c r="T3546" s="8">
        <v>2017</v>
      </c>
      <c r="U3546" s="8">
        <f t="shared" si="441"/>
        <v>5</v>
      </c>
      <c r="V3546" s="7">
        <v>2017</v>
      </c>
      <c r="W3546" t="s">
        <v>4609</v>
      </c>
      <c r="X3546" s="2">
        <v>0.245</v>
      </c>
      <c r="Y3546" s="6">
        <f t="shared" si="446"/>
        <v>6.5401350738100959E-3</v>
      </c>
      <c r="AA3546">
        <v>19376480</v>
      </c>
      <c r="AB3546">
        <v>19700186896</v>
      </c>
      <c r="AD3546" t="s">
        <v>6</v>
      </c>
      <c r="AE3546">
        <v>69</v>
      </c>
      <c r="AH3546" t="s">
        <v>7949</v>
      </c>
      <c r="AI3546" t="s">
        <v>17110</v>
      </c>
      <c r="AK3546" t="s">
        <v>17109</v>
      </c>
      <c r="AL3546">
        <v>11</v>
      </c>
      <c r="AM3546" s="5">
        <f t="shared" si="442"/>
        <v>2.2000000000000002</v>
      </c>
      <c r="AN3546" s="4">
        <f t="shared" si="447"/>
        <v>3.3320711851571377E-3</v>
      </c>
      <c r="AO3546" s="3"/>
      <c r="AP3546">
        <v>1</v>
      </c>
      <c r="AR3546" t="s">
        <v>1</v>
      </c>
      <c r="AT3546" s="2" t="s">
        <v>0</v>
      </c>
      <c r="AU3546" s="1">
        <f t="shared" si="443"/>
        <v>0.5577715907214208</v>
      </c>
      <c r="AV3546" s="1">
        <f t="shared" si="444"/>
        <v>0.49361031294836172</v>
      </c>
      <c r="AW3546" s="1">
        <f t="shared" si="445"/>
        <v>0.42944903517530247</v>
      </c>
    </row>
    <row r="3547" spans="1:49" x14ac:dyDescent="0.2">
      <c r="A3547">
        <v>3545</v>
      </c>
      <c r="B3547" t="s">
        <v>17108</v>
      </c>
      <c r="C3547" t="s">
        <v>17107</v>
      </c>
      <c r="F3547" t="s">
        <v>17106</v>
      </c>
      <c r="G3547" t="s">
        <v>14</v>
      </c>
      <c r="H3547" t="s">
        <v>13</v>
      </c>
      <c r="I3547" t="s">
        <v>17105</v>
      </c>
      <c r="J3547">
        <v>60010606</v>
      </c>
      <c r="K3547" t="s">
        <v>17104</v>
      </c>
      <c r="L3547" t="s">
        <v>6489</v>
      </c>
      <c r="M3547" t="s">
        <v>9</v>
      </c>
      <c r="N3547">
        <v>6</v>
      </c>
      <c r="O3547" t="s">
        <v>17103</v>
      </c>
      <c r="P3547" t="s">
        <v>17102</v>
      </c>
      <c r="Q3547" t="s">
        <v>17101</v>
      </c>
      <c r="R3547" s="7">
        <v>42736</v>
      </c>
      <c r="S3547" s="8">
        <f t="shared" si="440"/>
        <v>2017</v>
      </c>
      <c r="T3547" s="8">
        <v>2017</v>
      </c>
      <c r="U3547" s="8">
        <f t="shared" si="441"/>
        <v>5</v>
      </c>
      <c r="V3547" s="7">
        <v>2017</v>
      </c>
      <c r="W3547" t="s">
        <v>4505</v>
      </c>
      <c r="X3547" s="2">
        <v>0.34100000000000003</v>
      </c>
      <c r="Y3547" s="6">
        <f t="shared" si="446"/>
        <v>9.1028002455887467E-3</v>
      </c>
      <c r="AA3547">
        <v>19378718</v>
      </c>
      <c r="AB3547">
        <v>19700186839</v>
      </c>
      <c r="AC3547">
        <v>15309681</v>
      </c>
      <c r="AD3547" t="s">
        <v>6</v>
      </c>
      <c r="AE3547">
        <v>76</v>
      </c>
      <c r="AH3547" t="s">
        <v>17100</v>
      </c>
      <c r="AI3547" t="s">
        <v>17099</v>
      </c>
      <c r="AK3547" t="s">
        <v>17098</v>
      </c>
      <c r="AL3547">
        <v>9</v>
      </c>
      <c r="AM3547" s="5">
        <f t="shared" si="442"/>
        <v>1.8</v>
      </c>
      <c r="AN3547" s="4">
        <f t="shared" si="447"/>
        <v>2.7262400605831123E-3</v>
      </c>
      <c r="AO3547" s="3"/>
      <c r="AP3547">
        <v>1</v>
      </c>
      <c r="AR3547" t="s">
        <v>17097</v>
      </c>
      <c r="AS3547" t="s">
        <v>6481</v>
      </c>
      <c r="AT3547" s="2" t="s">
        <v>0</v>
      </c>
      <c r="AU3547" s="1">
        <f t="shared" si="443"/>
        <v>0.71898321900870554</v>
      </c>
      <c r="AV3547" s="1">
        <f t="shared" si="444"/>
        <v>0.59145201530859293</v>
      </c>
      <c r="AW3547" s="1">
        <f t="shared" si="445"/>
        <v>0.4639208116084802</v>
      </c>
    </row>
    <row r="3548" spans="1:49" x14ac:dyDescent="0.2">
      <c r="A3548">
        <v>3546</v>
      </c>
      <c r="B3548" t="s">
        <v>17096</v>
      </c>
      <c r="C3548" t="s">
        <v>17095</v>
      </c>
      <c r="F3548" t="s">
        <v>17094</v>
      </c>
      <c r="G3548" t="s">
        <v>14</v>
      </c>
      <c r="H3548" t="s">
        <v>13</v>
      </c>
      <c r="I3548" t="s">
        <v>17093</v>
      </c>
      <c r="J3548" t="s">
        <v>17092</v>
      </c>
      <c r="K3548" t="s">
        <v>17091</v>
      </c>
      <c r="L3548" t="s">
        <v>17090</v>
      </c>
      <c r="M3548" t="s">
        <v>68</v>
      </c>
      <c r="N3548">
        <v>4</v>
      </c>
      <c r="O3548" t="s">
        <v>17089</v>
      </c>
      <c r="P3548" t="s">
        <v>17088</v>
      </c>
      <c r="Q3548" t="s">
        <v>17087</v>
      </c>
      <c r="R3548" s="7">
        <v>42736</v>
      </c>
      <c r="S3548" s="8">
        <f t="shared" si="440"/>
        <v>2017</v>
      </c>
      <c r="T3548" s="8">
        <v>2017</v>
      </c>
      <c r="U3548" s="8">
        <f t="shared" si="441"/>
        <v>5</v>
      </c>
      <c r="V3548" s="7">
        <v>2017</v>
      </c>
      <c r="W3548" t="s">
        <v>4505</v>
      </c>
      <c r="X3548" s="2">
        <v>0.34100000000000003</v>
      </c>
      <c r="Y3548" s="6">
        <f t="shared" si="446"/>
        <v>9.1028002455887467E-3</v>
      </c>
      <c r="AA3548">
        <v>19378718</v>
      </c>
      <c r="AB3548">
        <v>19700186839</v>
      </c>
      <c r="AC3548">
        <v>15309681</v>
      </c>
      <c r="AD3548" t="s">
        <v>6</v>
      </c>
      <c r="AE3548">
        <v>76</v>
      </c>
      <c r="AH3548" t="s">
        <v>17086</v>
      </c>
      <c r="AI3548" t="s">
        <v>17085</v>
      </c>
      <c r="AK3548" t="s">
        <v>17084</v>
      </c>
      <c r="AL3548">
        <v>2</v>
      </c>
      <c r="AM3548" s="5">
        <f t="shared" si="442"/>
        <v>0.4</v>
      </c>
      <c r="AN3548" s="4">
        <f t="shared" si="447"/>
        <v>6.0583112457402507E-4</v>
      </c>
      <c r="AO3548" s="3"/>
      <c r="AP3548">
        <v>1</v>
      </c>
      <c r="AR3548" t="s">
        <v>1</v>
      </c>
      <c r="AT3548" s="2" t="s">
        <v>0</v>
      </c>
      <c r="AU3548" s="1">
        <f t="shared" si="443"/>
        <v>0.655370950928433</v>
      </c>
      <c r="AV3548" s="1">
        <f t="shared" si="444"/>
        <v>0.48543156850813862</v>
      </c>
      <c r="AW3548" s="1">
        <f t="shared" si="445"/>
        <v>0.31549218608784413</v>
      </c>
    </row>
    <row r="3549" spans="1:49" x14ac:dyDescent="0.2">
      <c r="A3549">
        <v>3547</v>
      </c>
      <c r="B3549" t="s">
        <v>17083</v>
      </c>
      <c r="C3549" t="s">
        <v>17082</v>
      </c>
      <c r="F3549" t="s">
        <v>17081</v>
      </c>
      <c r="G3549" t="s">
        <v>14</v>
      </c>
      <c r="H3549" t="s">
        <v>13</v>
      </c>
      <c r="I3549" t="s">
        <v>17080</v>
      </c>
      <c r="J3549">
        <v>60069736</v>
      </c>
      <c r="K3549" t="s">
        <v>17079</v>
      </c>
      <c r="L3549" t="s">
        <v>3097</v>
      </c>
      <c r="M3549" t="s">
        <v>9</v>
      </c>
      <c r="N3549">
        <v>3</v>
      </c>
      <c r="O3549" t="s">
        <v>17078</v>
      </c>
      <c r="P3549" t="s">
        <v>17077</v>
      </c>
      <c r="Q3549" t="s">
        <v>17076</v>
      </c>
      <c r="R3549" s="7">
        <v>42736</v>
      </c>
      <c r="S3549" s="8">
        <f t="shared" si="440"/>
        <v>2017</v>
      </c>
      <c r="T3549" s="8">
        <v>2017</v>
      </c>
      <c r="U3549" s="8">
        <f t="shared" si="441"/>
        <v>5</v>
      </c>
      <c r="V3549" s="7">
        <v>2017</v>
      </c>
      <c r="W3549" t="s">
        <v>4505</v>
      </c>
      <c r="X3549" s="2">
        <v>0.34100000000000003</v>
      </c>
      <c r="Y3549" s="6">
        <f t="shared" si="446"/>
        <v>9.1028002455887467E-3</v>
      </c>
      <c r="AA3549">
        <v>19378718</v>
      </c>
      <c r="AB3549">
        <v>19700186839</v>
      </c>
      <c r="AC3549">
        <v>15309681</v>
      </c>
      <c r="AD3549" t="s">
        <v>6</v>
      </c>
      <c r="AE3549">
        <v>76</v>
      </c>
      <c r="AH3549" t="s">
        <v>14203</v>
      </c>
      <c r="AI3549" t="s">
        <v>17075</v>
      </c>
      <c r="AK3549" t="s">
        <v>17074</v>
      </c>
      <c r="AL3549">
        <v>5</v>
      </c>
      <c r="AM3549" s="5">
        <f t="shared" si="442"/>
        <v>1</v>
      </c>
      <c r="AN3549" s="4">
        <f t="shared" si="447"/>
        <v>1.5145778114350624E-3</v>
      </c>
      <c r="AO3549" s="3"/>
      <c r="AP3549">
        <v>1</v>
      </c>
      <c r="AR3549" t="s">
        <v>1</v>
      </c>
      <c r="AT3549" s="2" t="s">
        <v>0</v>
      </c>
      <c r="AU3549" s="1">
        <f t="shared" si="443"/>
        <v>0.68263335153426408</v>
      </c>
      <c r="AV3549" s="1">
        <f t="shared" si="444"/>
        <v>0.53086890285119048</v>
      </c>
      <c r="AW3549" s="1">
        <f t="shared" si="445"/>
        <v>0.37910445416811672</v>
      </c>
    </row>
    <row r="3550" spans="1:49" x14ac:dyDescent="0.2">
      <c r="A3550">
        <v>3548</v>
      </c>
      <c r="B3550" t="s">
        <v>17073</v>
      </c>
      <c r="C3550" t="s">
        <v>17072</v>
      </c>
      <c r="F3550" t="s">
        <v>17071</v>
      </c>
      <c r="G3550" t="s">
        <v>14</v>
      </c>
      <c r="H3550" t="s">
        <v>13</v>
      </c>
      <c r="I3550" t="s">
        <v>17070</v>
      </c>
      <c r="J3550" t="s">
        <v>17069</v>
      </c>
      <c r="K3550" t="s">
        <v>17068</v>
      </c>
      <c r="L3550" t="s">
        <v>17067</v>
      </c>
      <c r="M3550" t="s">
        <v>68</v>
      </c>
      <c r="N3550">
        <v>3</v>
      </c>
      <c r="O3550" t="s">
        <v>17066</v>
      </c>
      <c r="P3550" t="s">
        <v>17065</v>
      </c>
      <c r="Q3550" t="s">
        <v>17064</v>
      </c>
      <c r="R3550" s="7">
        <v>42736</v>
      </c>
      <c r="S3550" s="8">
        <f t="shared" si="440"/>
        <v>2017</v>
      </c>
      <c r="T3550" s="8">
        <v>2017</v>
      </c>
      <c r="U3550" s="8">
        <f t="shared" si="441"/>
        <v>5</v>
      </c>
      <c r="V3550" s="7">
        <v>2017</v>
      </c>
      <c r="W3550" t="s">
        <v>2552</v>
      </c>
      <c r="X3550" s="2">
        <v>0.13300000000000001</v>
      </c>
      <c r="Y3550" s="6">
        <f t="shared" si="446"/>
        <v>3.5503590400683379E-3</v>
      </c>
      <c r="AA3550">
        <v>14666642</v>
      </c>
      <c r="AB3550">
        <v>17700156776</v>
      </c>
      <c r="AC3550">
        <v>17418070</v>
      </c>
      <c r="AD3550" t="s">
        <v>6</v>
      </c>
      <c r="AE3550">
        <v>11</v>
      </c>
      <c r="AF3550">
        <v>1</v>
      </c>
      <c r="AH3550" t="s">
        <v>17063</v>
      </c>
      <c r="AI3550" t="s">
        <v>17062</v>
      </c>
      <c r="AJ3550" t="s">
        <v>17061</v>
      </c>
      <c r="AK3550" t="s">
        <v>17060</v>
      </c>
      <c r="AL3550">
        <v>3</v>
      </c>
      <c r="AM3550" s="5">
        <f t="shared" si="442"/>
        <v>0.6</v>
      </c>
      <c r="AN3550" s="4">
        <f t="shared" si="447"/>
        <v>9.0874668686103744E-4</v>
      </c>
      <c r="AO3550" s="3"/>
      <c r="AP3550">
        <v>0</v>
      </c>
      <c r="AR3550" t="s">
        <v>1</v>
      </c>
      <c r="AT3550" s="2" t="s">
        <v>0</v>
      </c>
      <c r="AU3550" s="1">
        <f t="shared" si="443"/>
        <v>0.27578753341061474</v>
      </c>
      <c r="AV3550" s="1">
        <f t="shared" si="444"/>
        <v>0.22295528634646877</v>
      </c>
      <c r="AW3550" s="1">
        <f t="shared" si="445"/>
        <v>0.17012303928232278</v>
      </c>
    </row>
    <row r="3551" spans="1:49" x14ac:dyDescent="0.2">
      <c r="A3551">
        <v>3549</v>
      </c>
      <c r="B3551" t="s">
        <v>17059</v>
      </c>
      <c r="F3551" t="s">
        <v>17058</v>
      </c>
      <c r="G3551" t="s">
        <v>14</v>
      </c>
      <c r="H3551" t="s">
        <v>13</v>
      </c>
      <c r="I3551" t="s">
        <v>17057</v>
      </c>
      <c r="J3551" t="s">
        <v>17052</v>
      </c>
      <c r="K3551" t="s">
        <v>17056</v>
      </c>
      <c r="L3551" t="s">
        <v>17055</v>
      </c>
      <c r="M3551" t="s">
        <v>68</v>
      </c>
      <c r="N3551">
        <v>2</v>
      </c>
      <c r="O3551" t="s">
        <v>17054</v>
      </c>
      <c r="P3551" t="s">
        <v>17053</v>
      </c>
      <c r="Q3551" t="s">
        <v>17052</v>
      </c>
      <c r="R3551" s="7">
        <v>42736</v>
      </c>
      <c r="S3551" s="8">
        <f t="shared" si="440"/>
        <v>2017</v>
      </c>
      <c r="T3551" s="8">
        <v>2017</v>
      </c>
      <c r="U3551" s="8">
        <f t="shared" si="441"/>
        <v>5</v>
      </c>
      <c r="V3551" s="7">
        <v>2017</v>
      </c>
      <c r="W3551" t="s">
        <v>17051</v>
      </c>
      <c r="X3551" s="2">
        <v>0.16700000000000001</v>
      </c>
      <c r="Y3551" s="6">
        <f t="shared" si="446"/>
        <v>4.4579696217399434E-3</v>
      </c>
      <c r="AA3551">
        <v>14709503</v>
      </c>
      <c r="AB3551">
        <v>54666</v>
      </c>
      <c r="AD3551" t="s">
        <v>6</v>
      </c>
      <c r="AE3551">
        <v>17</v>
      </c>
      <c r="AF3551" s="10">
        <v>44257</v>
      </c>
      <c r="AH3551" t="s">
        <v>17050</v>
      </c>
      <c r="AI3551" t="s">
        <v>17049</v>
      </c>
      <c r="AJ3551" t="s">
        <v>17048</v>
      </c>
      <c r="AK3551" t="s">
        <v>17047</v>
      </c>
      <c r="AL3551">
        <v>1</v>
      </c>
      <c r="AM3551" s="5">
        <f t="shared" si="442"/>
        <v>0.2</v>
      </c>
      <c r="AN3551" s="4">
        <f t="shared" si="447"/>
        <v>3.0291556228701253E-4</v>
      </c>
      <c r="AO3551" s="3"/>
      <c r="AP3551">
        <v>0</v>
      </c>
      <c r="AR3551" t="s">
        <v>1</v>
      </c>
      <c r="AT3551" s="2" t="s">
        <v>0</v>
      </c>
      <c r="AU3551" s="1">
        <f t="shared" si="443"/>
        <v>0.32114534039040638</v>
      </c>
      <c r="AV3551" s="1">
        <f t="shared" si="444"/>
        <v>0.23804425920134781</v>
      </c>
      <c r="AW3551" s="1">
        <f t="shared" si="445"/>
        <v>0.15494317801228916</v>
      </c>
    </row>
    <row r="3552" spans="1:49" x14ac:dyDescent="0.2">
      <c r="A3552">
        <v>3550</v>
      </c>
      <c r="B3552" t="s">
        <v>17046</v>
      </c>
      <c r="C3552" t="s">
        <v>17045</v>
      </c>
      <c r="F3552" t="s">
        <v>17044</v>
      </c>
      <c r="G3552" t="s">
        <v>14</v>
      </c>
      <c r="H3552" t="s">
        <v>13</v>
      </c>
      <c r="I3552" t="s">
        <v>17043</v>
      </c>
      <c r="J3552" t="s">
        <v>17038</v>
      </c>
      <c r="K3552" t="s">
        <v>17042</v>
      </c>
      <c r="L3552" t="s">
        <v>17041</v>
      </c>
      <c r="M3552" t="s">
        <v>8372</v>
      </c>
      <c r="N3552">
        <v>2</v>
      </c>
      <c r="O3552" t="s">
        <v>17040</v>
      </c>
      <c r="P3552" t="s">
        <v>17039</v>
      </c>
      <c r="Q3552" t="s">
        <v>17038</v>
      </c>
      <c r="R3552" s="7">
        <v>42736</v>
      </c>
      <c r="S3552" s="8">
        <f t="shared" si="440"/>
        <v>2017</v>
      </c>
      <c r="T3552" s="8">
        <v>2017</v>
      </c>
      <c r="U3552" s="8">
        <f t="shared" si="441"/>
        <v>5</v>
      </c>
      <c r="V3552" s="7">
        <v>2017</v>
      </c>
      <c r="W3552" t="s">
        <v>7457</v>
      </c>
      <c r="X3552" s="2">
        <v>0.312</v>
      </c>
      <c r="Y3552" s="6">
        <f t="shared" si="446"/>
        <v>8.3286618082806119E-3</v>
      </c>
      <c r="AB3552">
        <v>21100466404</v>
      </c>
      <c r="AC3552">
        <v>23311916</v>
      </c>
      <c r="AD3552" t="s">
        <v>6</v>
      </c>
      <c r="AE3552">
        <v>4</v>
      </c>
      <c r="AF3552">
        <v>1</v>
      </c>
      <c r="AG3552">
        <v>1286729</v>
      </c>
      <c r="AI3552" t="s">
        <v>17037</v>
      </c>
      <c r="AJ3552" t="s">
        <v>17036</v>
      </c>
      <c r="AK3552" t="s">
        <v>17035</v>
      </c>
      <c r="AL3552">
        <v>6</v>
      </c>
      <c r="AM3552" s="5">
        <f t="shared" si="442"/>
        <v>1.2</v>
      </c>
      <c r="AN3552" s="4">
        <f t="shared" si="447"/>
        <v>1.8174933737220749E-3</v>
      </c>
      <c r="AO3552" s="3"/>
      <c r="AP3552">
        <v>1</v>
      </c>
      <c r="AR3552" t="s">
        <v>1</v>
      </c>
      <c r="AT3552" s="2" t="s">
        <v>0</v>
      </c>
      <c r="AU3552" s="1">
        <f t="shared" si="443"/>
        <v>0.63753112779130505</v>
      </c>
      <c r="AV3552" s="1">
        <f t="shared" si="444"/>
        <v>0.50730775910013437</v>
      </c>
      <c r="AW3552" s="1">
        <f t="shared" si="445"/>
        <v>0.37708439040896358</v>
      </c>
    </row>
    <row r="3553" spans="1:49" x14ac:dyDescent="0.2">
      <c r="A3553">
        <v>3551</v>
      </c>
      <c r="B3553" t="s">
        <v>17034</v>
      </c>
      <c r="C3553" t="s">
        <v>17033</v>
      </c>
      <c r="E3553">
        <v>28473325</v>
      </c>
      <c r="F3553" t="s">
        <v>17032</v>
      </c>
      <c r="G3553" t="s">
        <v>14</v>
      </c>
      <c r="H3553" t="s">
        <v>13</v>
      </c>
      <c r="I3553" t="s">
        <v>17031</v>
      </c>
      <c r="J3553" t="s">
        <v>17030</v>
      </c>
      <c r="K3553" t="s">
        <v>17029</v>
      </c>
      <c r="L3553" t="s">
        <v>17028</v>
      </c>
      <c r="M3553" t="s">
        <v>6702</v>
      </c>
      <c r="N3553">
        <v>12</v>
      </c>
      <c r="O3553" t="s">
        <v>17027</v>
      </c>
      <c r="P3553" t="s">
        <v>17026</v>
      </c>
      <c r="Q3553" t="s">
        <v>17025</v>
      </c>
      <c r="R3553" s="7">
        <v>42736</v>
      </c>
      <c r="S3553" s="8">
        <f t="shared" si="440"/>
        <v>2017</v>
      </c>
      <c r="T3553" s="8">
        <v>2017</v>
      </c>
      <c r="U3553" s="8">
        <f t="shared" si="441"/>
        <v>5</v>
      </c>
      <c r="V3553" s="7">
        <v>2017</v>
      </c>
      <c r="W3553" t="s">
        <v>17024</v>
      </c>
      <c r="X3553" s="2">
        <v>1.8919999999999999</v>
      </c>
      <c r="Y3553" s="6">
        <f t="shared" si="446"/>
        <v>5.0505859427137555E-2</v>
      </c>
      <c r="AA3553">
        <v>10400605</v>
      </c>
      <c r="AB3553">
        <v>23326</v>
      </c>
      <c r="AC3553">
        <v>15221504</v>
      </c>
      <c r="AD3553" t="s">
        <v>6</v>
      </c>
      <c r="AE3553">
        <v>313</v>
      </c>
      <c r="AF3553">
        <v>2</v>
      </c>
      <c r="AH3553" t="s">
        <v>17023</v>
      </c>
      <c r="AI3553" t="s">
        <v>17022</v>
      </c>
      <c r="AJ3553" t="s">
        <v>17021</v>
      </c>
      <c r="AK3553" t="s">
        <v>17020</v>
      </c>
      <c r="AL3553">
        <v>3</v>
      </c>
      <c r="AM3553" s="5">
        <f t="shared" si="442"/>
        <v>0.6</v>
      </c>
      <c r="AN3553" s="4">
        <f t="shared" si="447"/>
        <v>9.0874668686103744E-4</v>
      </c>
      <c r="AO3553" s="3"/>
      <c r="AP3553">
        <v>1</v>
      </c>
      <c r="AQ3553" t="s">
        <v>979</v>
      </c>
      <c r="AR3553" t="s">
        <v>17019</v>
      </c>
      <c r="AS3553" t="s">
        <v>977</v>
      </c>
      <c r="AT3553" s="2" t="s">
        <v>0</v>
      </c>
      <c r="AU3553" s="1">
        <f t="shared" si="443"/>
        <v>3.5626725605054603</v>
      </c>
      <c r="AV3553" s="1">
        <f t="shared" si="444"/>
        <v>2.5707303056999296</v>
      </c>
      <c r="AW3553" s="1">
        <f t="shared" si="445"/>
        <v>1.5787880508943992</v>
      </c>
    </row>
    <row r="3554" spans="1:49" x14ac:dyDescent="0.2">
      <c r="A3554">
        <v>3552</v>
      </c>
      <c r="B3554" t="s">
        <v>17018</v>
      </c>
      <c r="F3554" t="s">
        <v>17017</v>
      </c>
      <c r="G3554" t="s">
        <v>14</v>
      </c>
      <c r="H3554" t="s">
        <v>13</v>
      </c>
      <c r="I3554" t="s">
        <v>17016</v>
      </c>
      <c r="J3554">
        <v>60069394</v>
      </c>
      <c r="K3554" t="s">
        <v>17015</v>
      </c>
      <c r="L3554" t="s">
        <v>17014</v>
      </c>
      <c r="M3554" t="s">
        <v>14514</v>
      </c>
      <c r="N3554">
        <v>4</v>
      </c>
      <c r="O3554" t="s">
        <v>17013</v>
      </c>
      <c r="P3554" t="s">
        <v>17012</v>
      </c>
      <c r="Q3554" t="s">
        <v>17011</v>
      </c>
      <c r="R3554" s="7">
        <v>42736</v>
      </c>
      <c r="S3554" s="8">
        <f t="shared" si="440"/>
        <v>2017</v>
      </c>
      <c r="T3554" s="8">
        <v>2017</v>
      </c>
      <c r="U3554" s="8">
        <f t="shared" si="441"/>
        <v>5</v>
      </c>
      <c r="V3554" s="7">
        <v>2017</v>
      </c>
      <c r="W3554" t="s">
        <v>8452</v>
      </c>
      <c r="X3554" s="2">
        <v>0.151</v>
      </c>
      <c r="Y3554" s="6">
        <f t="shared" si="446"/>
        <v>4.0308587597768343E-3</v>
      </c>
      <c r="AA3554">
        <v>19856571</v>
      </c>
      <c r="AB3554">
        <v>21100201063</v>
      </c>
      <c r="AD3554" t="s">
        <v>6</v>
      </c>
      <c r="AE3554">
        <v>10</v>
      </c>
      <c r="AF3554">
        <v>2</v>
      </c>
      <c r="AH3554" t="s">
        <v>17010</v>
      </c>
      <c r="AI3554" t="s">
        <v>17009</v>
      </c>
      <c r="AJ3554" t="s">
        <v>17008</v>
      </c>
      <c r="AK3554" t="s">
        <v>17007</v>
      </c>
      <c r="AL3554">
        <v>1</v>
      </c>
      <c r="AM3554" s="5">
        <f t="shared" si="442"/>
        <v>0.2</v>
      </c>
      <c r="AN3554" s="4">
        <f t="shared" si="447"/>
        <v>3.0291556228701253E-4</v>
      </c>
      <c r="AO3554" s="3"/>
      <c r="AP3554">
        <v>0</v>
      </c>
      <c r="AQ3554" t="s">
        <v>2716</v>
      </c>
      <c r="AR3554" t="s">
        <v>1</v>
      </c>
      <c r="AS3554" t="s">
        <v>2714</v>
      </c>
      <c r="AT3554" s="2" t="s">
        <v>0</v>
      </c>
      <c r="AU3554" s="1">
        <f t="shared" si="443"/>
        <v>0.29124758005298873</v>
      </c>
      <c r="AV3554" s="1">
        <f t="shared" si="444"/>
        <v>0.21668871610319237</v>
      </c>
      <c r="AW3554" s="1">
        <f t="shared" si="445"/>
        <v>0.14212985215339588</v>
      </c>
    </row>
    <row r="3555" spans="1:49" x14ac:dyDescent="0.2">
      <c r="A3555">
        <v>3553</v>
      </c>
      <c r="B3555" t="s">
        <v>17006</v>
      </c>
      <c r="C3555" t="s">
        <v>17005</v>
      </c>
      <c r="F3555" t="s">
        <v>17004</v>
      </c>
      <c r="G3555" t="s">
        <v>14</v>
      </c>
      <c r="H3555" t="s">
        <v>13</v>
      </c>
      <c r="I3555" t="s">
        <v>17003</v>
      </c>
      <c r="J3555" t="s">
        <v>17002</v>
      </c>
      <c r="K3555" t="s">
        <v>17001</v>
      </c>
      <c r="L3555" t="s">
        <v>17000</v>
      </c>
      <c r="M3555" t="s">
        <v>16999</v>
      </c>
      <c r="N3555">
        <v>2</v>
      </c>
      <c r="O3555" t="s">
        <v>16998</v>
      </c>
      <c r="P3555" t="s">
        <v>16997</v>
      </c>
      <c r="Q3555" t="s">
        <v>16996</v>
      </c>
      <c r="R3555" s="7">
        <v>42736</v>
      </c>
      <c r="S3555" s="8">
        <f t="shared" si="440"/>
        <v>2017</v>
      </c>
      <c r="T3555" s="8">
        <v>2017</v>
      </c>
      <c r="U3555" s="8">
        <f t="shared" si="441"/>
        <v>5</v>
      </c>
      <c r="V3555" s="7">
        <v>2017</v>
      </c>
      <c r="W3555" t="s">
        <v>4573</v>
      </c>
      <c r="X3555" s="2">
        <v>0.67200000000000004</v>
      </c>
      <c r="Y3555" s="6">
        <f t="shared" si="446"/>
        <v>1.793865620245055E-2</v>
      </c>
      <c r="AA3555">
        <v>13132989</v>
      </c>
      <c r="AB3555">
        <v>19700170477</v>
      </c>
      <c r="AC3555">
        <v>13132970</v>
      </c>
      <c r="AD3555" t="s">
        <v>6</v>
      </c>
      <c r="AE3555">
        <v>2017</v>
      </c>
      <c r="AF3555">
        <v>686</v>
      </c>
      <c r="AH3555" s="9">
        <v>41275</v>
      </c>
      <c r="AI3555" t="s">
        <v>16995</v>
      </c>
      <c r="AJ3555" t="s">
        <v>16994</v>
      </c>
      <c r="AK3555" t="s">
        <v>16993</v>
      </c>
      <c r="AL3555">
        <v>3</v>
      </c>
      <c r="AM3555" s="5">
        <f t="shared" si="442"/>
        <v>0.6</v>
      </c>
      <c r="AN3555" s="4">
        <f t="shared" si="447"/>
        <v>9.0874668686103744E-4</v>
      </c>
      <c r="AO3555" s="3"/>
      <c r="AP3555">
        <v>1</v>
      </c>
      <c r="AQ3555" t="s">
        <v>16992</v>
      </c>
      <c r="AR3555" t="s">
        <v>16991</v>
      </c>
      <c r="AS3555" t="s">
        <v>16990</v>
      </c>
      <c r="AT3555" s="2">
        <v>1.546</v>
      </c>
      <c r="AU3555" s="1">
        <f t="shared" si="443"/>
        <v>1.2829683347773695</v>
      </c>
      <c r="AV3555" s="1">
        <f t="shared" si="444"/>
        <v>0.94237014446557943</v>
      </c>
      <c r="AW3555" s="1">
        <f t="shared" si="445"/>
        <v>0.60177195415378915</v>
      </c>
    </row>
    <row r="3556" spans="1:49" x14ac:dyDescent="0.2">
      <c r="A3556">
        <v>3554</v>
      </c>
      <c r="B3556" t="s">
        <v>16989</v>
      </c>
      <c r="C3556" t="s">
        <v>16988</v>
      </c>
      <c r="F3556" t="s">
        <v>16987</v>
      </c>
      <c r="G3556" t="s">
        <v>14</v>
      </c>
      <c r="H3556" t="s">
        <v>13</v>
      </c>
      <c r="I3556" t="s">
        <v>16986</v>
      </c>
      <c r="J3556">
        <v>60017060</v>
      </c>
      <c r="K3556" t="s">
        <v>16985</v>
      </c>
      <c r="L3556" t="s">
        <v>2955</v>
      </c>
      <c r="M3556" t="s">
        <v>9</v>
      </c>
      <c r="N3556">
        <v>3</v>
      </c>
      <c r="O3556" t="s">
        <v>16984</v>
      </c>
      <c r="P3556" t="s">
        <v>16983</v>
      </c>
      <c r="Q3556" t="s">
        <v>16982</v>
      </c>
      <c r="R3556" s="7">
        <v>42736</v>
      </c>
      <c r="S3556" s="8">
        <f t="shared" si="440"/>
        <v>2017</v>
      </c>
      <c r="T3556" s="8">
        <v>2017</v>
      </c>
      <c r="U3556" s="8">
        <f t="shared" si="441"/>
        <v>5</v>
      </c>
      <c r="V3556" s="7">
        <v>2017</v>
      </c>
      <c r="W3556" t="s">
        <v>5854</v>
      </c>
      <c r="X3556" s="2">
        <v>1.3280000000000001</v>
      </c>
      <c r="Y3556" s="6">
        <f t="shared" si="446"/>
        <v>3.5450201542937994E-2</v>
      </c>
      <c r="AA3556">
        <v>15361225</v>
      </c>
      <c r="AB3556">
        <v>18894</v>
      </c>
      <c r="AD3556" t="s">
        <v>6</v>
      </c>
      <c r="AE3556">
        <v>16</v>
      </c>
      <c r="AG3556">
        <v>7805264</v>
      </c>
      <c r="AH3556" t="s">
        <v>16981</v>
      </c>
      <c r="AI3556" t="s">
        <v>16980</v>
      </c>
      <c r="AJ3556" t="s">
        <v>16979</v>
      </c>
      <c r="AK3556" t="s">
        <v>16978</v>
      </c>
      <c r="AL3556">
        <v>43</v>
      </c>
      <c r="AM3556" s="5">
        <f t="shared" si="442"/>
        <v>8.6</v>
      </c>
      <c r="AN3556" s="4">
        <f t="shared" si="447"/>
        <v>1.3025369178341536E-2</v>
      </c>
      <c r="AO3556" s="3"/>
      <c r="AP3556">
        <v>0</v>
      </c>
      <c r="AQ3556" t="s">
        <v>76</v>
      </c>
      <c r="AR3556" t="s">
        <v>16977</v>
      </c>
      <c r="AS3556" t="s">
        <v>75</v>
      </c>
      <c r="AT3556" s="2">
        <v>3.8340000000000001</v>
      </c>
      <c r="AU3556" s="1">
        <f t="shared" si="443"/>
        <v>2.8722751833559057</v>
      </c>
      <c r="AV3556" s="1">
        <f t="shared" si="444"/>
        <v>2.4237785360639768</v>
      </c>
      <c r="AW3556" s="1">
        <f t="shared" si="445"/>
        <v>1.9752818887720471</v>
      </c>
    </row>
    <row r="3557" spans="1:49" x14ac:dyDescent="0.2">
      <c r="A3557">
        <v>3555</v>
      </c>
      <c r="B3557" t="s">
        <v>16976</v>
      </c>
      <c r="C3557" t="s">
        <v>16975</v>
      </c>
      <c r="F3557" t="s">
        <v>16974</v>
      </c>
      <c r="G3557" t="s">
        <v>14</v>
      </c>
      <c r="H3557" t="s">
        <v>13</v>
      </c>
      <c r="I3557" t="s">
        <v>16973</v>
      </c>
      <c r="J3557">
        <v>60003675</v>
      </c>
      <c r="K3557" t="s">
        <v>11065</v>
      </c>
      <c r="L3557" t="s">
        <v>11064</v>
      </c>
      <c r="M3557" t="s">
        <v>4600</v>
      </c>
      <c r="N3557">
        <v>3</v>
      </c>
      <c r="O3557" t="s">
        <v>16972</v>
      </c>
      <c r="P3557" t="s">
        <v>16971</v>
      </c>
      <c r="Q3557" t="s">
        <v>16970</v>
      </c>
      <c r="R3557" s="7">
        <v>42736</v>
      </c>
      <c r="S3557" s="8">
        <f t="shared" si="440"/>
        <v>2017</v>
      </c>
      <c r="T3557" s="8">
        <v>2017</v>
      </c>
      <c r="U3557" s="8">
        <f t="shared" si="441"/>
        <v>5</v>
      </c>
      <c r="V3557" s="7">
        <v>2017</v>
      </c>
      <c r="W3557" t="s">
        <v>13992</v>
      </c>
      <c r="X3557" s="2">
        <v>0.32400000000000001</v>
      </c>
      <c r="Y3557" s="6">
        <f t="shared" si="446"/>
        <v>8.6489949547529435E-3</v>
      </c>
      <c r="AB3557">
        <v>12633</v>
      </c>
      <c r="AC3557">
        <v>22667</v>
      </c>
      <c r="AD3557" t="s">
        <v>6</v>
      </c>
      <c r="AE3557">
        <v>89</v>
      </c>
      <c r="AF3557">
        <v>4</v>
      </c>
      <c r="AH3557" t="s">
        <v>16969</v>
      </c>
      <c r="AI3557" t="s">
        <v>16968</v>
      </c>
      <c r="AJ3557" t="s">
        <v>16967</v>
      </c>
      <c r="AK3557" t="s">
        <v>16966</v>
      </c>
      <c r="AL3557">
        <v>0</v>
      </c>
      <c r="AM3557" s="5">
        <f t="shared" si="442"/>
        <v>0</v>
      </c>
      <c r="AN3557" s="4">
        <f t="shared" si="447"/>
        <v>0</v>
      </c>
      <c r="AO3557" s="3"/>
      <c r="AP3557">
        <v>0</v>
      </c>
      <c r="AR3557" t="s">
        <v>1</v>
      </c>
      <c r="AT3557" s="2" t="s">
        <v>0</v>
      </c>
      <c r="AU3557" s="1">
        <f t="shared" si="443"/>
        <v>0.60542964683270606</v>
      </c>
      <c r="AV3557" s="1">
        <f t="shared" si="444"/>
        <v>0.43244974773764716</v>
      </c>
      <c r="AW3557" s="1">
        <f t="shared" si="445"/>
        <v>0.25946984864258832</v>
      </c>
    </row>
    <row r="3558" spans="1:49" x14ac:dyDescent="0.2">
      <c r="A3558">
        <v>3556</v>
      </c>
      <c r="B3558" t="s">
        <v>16965</v>
      </c>
      <c r="C3558" t="s">
        <v>16964</v>
      </c>
      <c r="F3558" t="s">
        <v>16963</v>
      </c>
      <c r="G3558" t="s">
        <v>14</v>
      </c>
      <c r="H3558" t="s">
        <v>13</v>
      </c>
      <c r="I3558" t="s">
        <v>16962</v>
      </c>
      <c r="J3558">
        <v>60003977</v>
      </c>
      <c r="K3558" t="s">
        <v>2152</v>
      </c>
      <c r="L3558" t="s">
        <v>10</v>
      </c>
      <c r="M3558" t="s">
        <v>9</v>
      </c>
      <c r="N3558">
        <v>4</v>
      </c>
      <c r="O3558" t="s">
        <v>16961</v>
      </c>
      <c r="P3558" t="s">
        <v>16960</v>
      </c>
      <c r="Q3558" t="s">
        <v>8029</v>
      </c>
      <c r="R3558" s="7">
        <v>42736</v>
      </c>
      <c r="S3558" s="8">
        <f t="shared" si="440"/>
        <v>2017</v>
      </c>
      <c r="T3558" s="8">
        <v>2017</v>
      </c>
      <c r="U3558" s="8">
        <f t="shared" si="441"/>
        <v>5</v>
      </c>
      <c r="V3558" s="7">
        <v>2017</v>
      </c>
      <c r="W3558" t="s">
        <v>4733</v>
      </c>
      <c r="X3558" s="2">
        <v>0.28199999999999997</v>
      </c>
      <c r="Y3558" s="6">
        <f t="shared" si="446"/>
        <v>7.527828942099783E-3</v>
      </c>
      <c r="AA3558">
        <v>16875869</v>
      </c>
      <c r="AB3558">
        <v>19700186861</v>
      </c>
      <c r="AC3558">
        <v>16875877</v>
      </c>
      <c r="AD3558" t="s">
        <v>6</v>
      </c>
      <c r="AE3558">
        <v>2017</v>
      </c>
      <c r="AG3558">
        <v>6803019</v>
      </c>
      <c r="AI3558" t="s">
        <v>16959</v>
      </c>
      <c r="AK3558" t="s">
        <v>16958</v>
      </c>
      <c r="AL3558">
        <v>5</v>
      </c>
      <c r="AM3558" s="5">
        <f t="shared" si="442"/>
        <v>1</v>
      </c>
      <c r="AN3558" s="4">
        <f t="shared" si="447"/>
        <v>1.5145778114350624E-3</v>
      </c>
      <c r="AO3558" s="3"/>
      <c r="AP3558">
        <v>1</v>
      </c>
      <c r="AR3558" t="s">
        <v>1</v>
      </c>
      <c r="AT3558" s="2">
        <v>1.1739999999999999</v>
      </c>
      <c r="AU3558" s="1">
        <f t="shared" si="443"/>
        <v>0.57238536029003662</v>
      </c>
      <c r="AV3558" s="1">
        <f t="shared" si="444"/>
        <v>0.45212033767674226</v>
      </c>
      <c r="AW3558" s="1">
        <f t="shared" si="445"/>
        <v>0.33185531506344779</v>
      </c>
    </row>
    <row r="3559" spans="1:49" x14ac:dyDescent="0.2">
      <c r="A3559">
        <v>3557</v>
      </c>
      <c r="B3559" t="s">
        <v>16957</v>
      </c>
      <c r="C3559" t="s">
        <v>16956</v>
      </c>
      <c r="F3559" t="s">
        <v>16955</v>
      </c>
      <c r="G3559" t="s">
        <v>14</v>
      </c>
      <c r="H3559" t="s">
        <v>13</v>
      </c>
      <c r="I3559" t="s">
        <v>1314</v>
      </c>
      <c r="J3559" t="s">
        <v>16954</v>
      </c>
      <c r="K3559" t="s">
        <v>16953</v>
      </c>
      <c r="L3559" t="s">
        <v>86</v>
      </c>
      <c r="M3559" t="s">
        <v>85</v>
      </c>
      <c r="N3559">
        <v>5</v>
      </c>
      <c r="O3559" t="s">
        <v>16952</v>
      </c>
      <c r="P3559" t="s">
        <v>16951</v>
      </c>
      <c r="Q3559" t="s">
        <v>16950</v>
      </c>
      <c r="R3559" s="7">
        <v>42736</v>
      </c>
      <c r="S3559" s="8">
        <f t="shared" si="440"/>
        <v>2017</v>
      </c>
      <c r="T3559" s="8">
        <v>2017</v>
      </c>
      <c r="U3559" s="8">
        <f t="shared" si="441"/>
        <v>5</v>
      </c>
      <c r="V3559" s="7">
        <v>2017</v>
      </c>
      <c r="W3559" t="s">
        <v>4733</v>
      </c>
      <c r="X3559" s="2">
        <v>0.28199999999999997</v>
      </c>
      <c r="Y3559" s="6">
        <f t="shared" si="446"/>
        <v>7.527828942099783E-3</v>
      </c>
      <c r="AA3559">
        <v>16875869</v>
      </c>
      <c r="AB3559">
        <v>19700186861</v>
      </c>
      <c r="AC3559">
        <v>16875877</v>
      </c>
      <c r="AD3559" t="s">
        <v>6</v>
      </c>
      <c r="AE3559">
        <v>2017</v>
      </c>
      <c r="AG3559">
        <v>2837629</v>
      </c>
      <c r="AI3559" t="s">
        <v>16949</v>
      </c>
      <c r="AK3559" t="s">
        <v>16948</v>
      </c>
      <c r="AL3559">
        <v>6</v>
      </c>
      <c r="AM3559" s="5">
        <f t="shared" si="442"/>
        <v>1.2</v>
      </c>
      <c r="AN3559" s="4">
        <f t="shared" si="447"/>
        <v>1.8174933737220749E-3</v>
      </c>
      <c r="AO3559" s="3"/>
      <c r="AP3559">
        <v>1</v>
      </c>
      <c r="AQ3559" t="s">
        <v>13022</v>
      </c>
      <c r="AR3559" t="s">
        <v>1</v>
      </c>
      <c r="AS3559" t="s">
        <v>13020</v>
      </c>
      <c r="AT3559" s="2">
        <v>1.1739999999999999</v>
      </c>
      <c r="AU3559" s="1">
        <f t="shared" si="443"/>
        <v>0.58147282715864701</v>
      </c>
      <c r="AV3559" s="1">
        <f t="shared" si="444"/>
        <v>0.4672661157910929</v>
      </c>
      <c r="AW3559" s="1">
        <f t="shared" si="445"/>
        <v>0.35305940442353867</v>
      </c>
    </row>
    <row r="3560" spans="1:49" x14ac:dyDescent="0.2">
      <c r="A3560">
        <v>3558</v>
      </c>
      <c r="B3560" t="s">
        <v>16947</v>
      </c>
      <c r="C3560" t="s">
        <v>16946</v>
      </c>
      <c r="F3560" t="s">
        <v>16945</v>
      </c>
      <c r="G3560" t="s">
        <v>14</v>
      </c>
      <c r="H3560" t="s">
        <v>13</v>
      </c>
      <c r="I3560" t="s">
        <v>7943</v>
      </c>
      <c r="J3560">
        <v>60005465</v>
      </c>
      <c r="K3560" t="s">
        <v>3521</v>
      </c>
      <c r="L3560" t="s">
        <v>3520</v>
      </c>
      <c r="M3560" t="s">
        <v>9</v>
      </c>
      <c r="N3560">
        <v>5</v>
      </c>
      <c r="O3560" t="s">
        <v>16944</v>
      </c>
      <c r="P3560" t="s">
        <v>16943</v>
      </c>
      <c r="Q3560" t="s">
        <v>3517</v>
      </c>
      <c r="R3560" s="7">
        <v>42736</v>
      </c>
      <c r="S3560" s="8">
        <f t="shared" si="440"/>
        <v>2017</v>
      </c>
      <c r="T3560" s="8">
        <v>2017</v>
      </c>
      <c r="U3560" s="8">
        <f t="shared" si="441"/>
        <v>5</v>
      </c>
      <c r="V3560" s="7">
        <v>2017</v>
      </c>
      <c r="W3560" t="s">
        <v>4733</v>
      </c>
      <c r="X3560" s="2">
        <v>0.28199999999999997</v>
      </c>
      <c r="Y3560" s="6">
        <f t="shared" si="446"/>
        <v>7.527828942099783E-3</v>
      </c>
      <c r="AA3560">
        <v>16875869</v>
      </c>
      <c r="AB3560">
        <v>19700186861</v>
      </c>
      <c r="AC3560">
        <v>16875877</v>
      </c>
      <c r="AD3560" t="s">
        <v>6</v>
      </c>
      <c r="AE3560">
        <v>2017</v>
      </c>
      <c r="AG3560">
        <v>3424536</v>
      </c>
      <c r="AI3560" t="s">
        <v>16942</v>
      </c>
      <c r="AK3560" t="s">
        <v>16941</v>
      </c>
      <c r="AL3560">
        <v>0</v>
      </c>
      <c r="AM3560" s="5">
        <f t="shared" si="442"/>
        <v>0</v>
      </c>
      <c r="AN3560" s="4">
        <f t="shared" si="447"/>
        <v>0</v>
      </c>
      <c r="AO3560" s="3"/>
      <c r="AP3560">
        <v>1</v>
      </c>
      <c r="AR3560" t="s">
        <v>1</v>
      </c>
      <c r="AT3560" s="2">
        <v>1.1739999999999999</v>
      </c>
      <c r="AU3560" s="1">
        <f t="shared" si="443"/>
        <v>0.52694802594698475</v>
      </c>
      <c r="AV3560" s="1">
        <f t="shared" si="444"/>
        <v>0.37639144710498917</v>
      </c>
      <c r="AW3560" s="1">
        <f t="shared" si="445"/>
        <v>0.22583486826299345</v>
      </c>
    </row>
    <row r="3561" spans="1:49" x14ac:dyDescent="0.2">
      <c r="A3561">
        <v>3559</v>
      </c>
      <c r="B3561" t="s">
        <v>16940</v>
      </c>
      <c r="C3561" t="s">
        <v>16939</v>
      </c>
      <c r="F3561" t="s">
        <v>16938</v>
      </c>
      <c r="G3561" t="s">
        <v>14</v>
      </c>
      <c r="H3561" t="s">
        <v>13</v>
      </c>
      <c r="I3561" t="s">
        <v>16937</v>
      </c>
      <c r="J3561" t="s">
        <v>16936</v>
      </c>
      <c r="K3561" t="s">
        <v>16935</v>
      </c>
      <c r="L3561" t="s">
        <v>16934</v>
      </c>
      <c r="M3561" t="s">
        <v>1669</v>
      </c>
      <c r="N3561">
        <v>5</v>
      </c>
      <c r="O3561" t="s">
        <v>16933</v>
      </c>
      <c r="P3561" t="s">
        <v>16932</v>
      </c>
      <c r="Q3561" t="s">
        <v>16931</v>
      </c>
      <c r="R3561" s="7">
        <v>42736</v>
      </c>
      <c r="S3561" s="8">
        <f t="shared" ref="S3561:S3624" si="448">YEAR(R3561)</f>
        <v>2017</v>
      </c>
      <c r="T3561" s="8">
        <v>2017</v>
      </c>
      <c r="U3561" s="8">
        <f t="shared" ref="U3561:U3624" si="449">2022-T3561</f>
        <v>5</v>
      </c>
      <c r="V3561" s="7">
        <v>2017</v>
      </c>
      <c r="W3561" t="s">
        <v>15144</v>
      </c>
      <c r="X3561" s="2">
        <v>0.16200000000000001</v>
      </c>
      <c r="Y3561" s="6">
        <f t="shared" si="446"/>
        <v>4.3244974773764717E-3</v>
      </c>
      <c r="AA3561">
        <v>3854221</v>
      </c>
      <c r="AB3561">
        <v>3300147412</v>
      </c>
      <c r="AC3561">
        <v>13488155</v>
      </c>
      <c r="AD3561" t="s">
        <v>6</v>
      </c>
      <c r="AE3561">
        <v>137</v>
      </c>
      <c r="AF3561">
        <v>8</v>
      </c>
      <c r="AH3561" t="s">
        <v>16930</v>
      </c>
      <c r="AI3561" t="s">
        <v>16929</v>
      </c>
      <c r="AJ3561" t="s">
        <v>16928</v>
      </c>
      <c r="AK3561" t="s">
        <v>16927</v>
      </c>
      <c r="AL3561">
        <v>0</v>
      </c>
      <c r="AM3561" s="5">
        <f t="shared" ref="AM3561:AM3624" si="450">AL3561/U3561</f>
        <v>0</v>
      </c>
      <c r="AN3561" s="4">
        <f t="shared" si="447"/>
        <v>0</v>
      </c>
      <c r="AO3561" s="3"/>
      <c r="AP3561">
        <v>0</v>
      </c>
      <c r="AQ3561" t="s">
        <v>16926</v>
      </c>
      <c r="AR3561">
        <v>135007103</v>
      </c>
      <c r="AS3561" t="s">
        <v>16925</v>
      </c>
      <c r="AT3561" s="2" t="s">
        <v>0</v>
      </c>
      <c r="AU3561" s="1">
        <f t="shared" ref="AU3561:AU3624" si="451">(Y3561*0.7+AN3561*0.3)*100</f>
        <v>0.30271482341635303</v>
      </c>
      <c r="AV3561" s="1">
        <f t="shared" ref="AV3561:AV3624" si="452">(Y3561*0.5+AN3561*0.5)*100</f>
        <v>0.21622487386882358</v>
      </c>
      <c r="AW3561" s="1">
        <f t="shared" ref="AW3561:AW3624" si="453">(Y3561*0.3+AN3561*0.7)*100</f>
        <v>0.12973492432129416</v>
      </c>
    </row>
    <row r="3562" spans="1:49" x14ac:dyDescent="0.2">
      <c r="A3562">
        <v>3560</v>
      </c>
      <c r="B3562" t="s">
        <v>16924</v>
      </c>
      <c r="C3562" t="s">
        <v>16923</v>
      </c>
      <c r="F3562" t="s">
        <v>16922</v>
      </c>
      <c r="G3562" t="s">
        <v>14</v>
      </c>
      <c r="H3562" t="s">
        <v>13</v>
      </c>
      <c r="I3562" t="s">
        <v>5082</v>
      </c>
      <c r="J3562">
        <v>60069720</v>
      </c>
      <c r="K3562" t="s">
        <v>11</v>
      </c>
      <c r="L3562" t="s">
        <v>10</v>
      </c>
      <c r="M3562" t="s">
        <v>9</v>
      </c>
      <c r="N3562">
        <v>5</v>
      </c>
      <c r="O3562" t="s">
        <v>16921</v>
      </c>
      <c r="P3562" t="s">
        <v>16920</v>
      </c>
      <c r="Q3562" t="s">
        <v>2404</v>
      </c>
      <c r="R3562" s="7">
        <v>42736</v>
      </c>
      <c r="S3562" s="8">
        <f t="shared" si="448"/>
        <v>2017</v>
      </c>
      <c r="T3562" s="8">
        <v>2017</v>
      </c>
      <c r="U3562" s="8">
        <f t="shared" si="449"/>
        <v>5</v>
      </c>
      <c r="V3562" s="7">
        <v>42736</v>
      </c>
      <c r="W3562" t="s">
        <v>6916</v>
      </c>
      <c r="X3562" s="2">
        <v>0.437</v>
      </c>
      <c r="Y3562" s="6">
        <f t="shared" si="446"/>
        <v>1.1665465417367396E-2</v>
      </c>
      <c r="AA3562">
        <v>10704698</v>
      </c>
      <c r="AB3562">
        <v>5300152513</v>
      </c>
      <c r="AC3562">
        <v>15598985</v>
      </c>
      <c r="AD3562" t="s">
        <v>6</v>
      </c>
      <c r="AE3562">
        <v>159</v>
      </c>
      <c r="AH3562" t="s">
        <v>16919</v>
      </c>
      <c r="AI3562" t="s">
        <v>16918</v>
      </c>
      <c r="AK3562" t="s">
        <v>16917</v>
      </c>
      <c r="AL3562">
        <v>4</v>
      </c>
      <c r="AM3562" s="5">
        <f t="shared" si="450"/>
        <v>0.8</v>
      </c>
      <c r="AN3562" s="4">
        <f t="shared" si="447"/>
        <v>1.2116622491480501E-3</v>
      </c>
      <c r="AO3562" s="3"/>
      <c r="AP3562">
        <v>1</v>
      </c>
      <c r="AQ3562" t="s">
        <v>76</v>
      </c>
      <c r="AR3562">
        <v>61372034</v>
      </c>
      <c r="AS3562" t="s">
        <v>75</v>
      </c>
      <c r="AT3562" s="2" t="s">
        <v>0</v>
      </c>
      <c r="AU3562" s="1">
        <f t="shared" si="451"/>
        <v>0.85293244669015911</v>
      </c>
      <c r="AV3562" s="1">
        <f t="shared" si="452"/>
        <v>0.64385638332577233</v>
      </c>
      <c r="AW3562" s="1">
        <f t="shared" si="453"/>
        <v>0.43478031996138539</v>
      </c>
    </row>
    <row r="3563" spans="1:49" x14ac:dyDescent="0.2">
      <c r="A3563">
        <v>3561</v>
      </c>
      <c r="B3563" t="s">
        <v>16916</v>
      </c>
      <c r="C3563" t="s">
        <v>16915</v>
      </c>
      <c r="F3563" t="s">
        <v>16914</v>
      </c>
      <c r="G3563" t="s">
        <v>14</v>
      </c>
      <c r="H3563" t="s">
        <v>13</v>
      </c>
      <c r="I3563" t="s">
        <v>16913</v>
      </c>
      <c r="J3563">
        <v>60068535</v>
      </c>
      <c r="K3563" t="s">
        <v>12873</v>
      </c>
      <c r="L3563" t="s">
        <v>7730</v>
      </c>
      <c r="M3563" t="s">
        <v>7729</v>
      </c>
      <c r="N3563">
        <v>3</v>
      </c>
      <c r="O3563" t="s">
        <v>16912</v>
      </c>
      <c r="P3563" t="s">
        <v>16911</v>
      </c>
      <c r="Q3563" t="s">
        <v>16910</v>
      </c>
      <c r="R3563" s="7">
        <v>42736</v>
      </c>
      <c r="S3563" s="8">
        <f t="shared" si="448"/>
        <v>2017</v>
      </c>
      <c r="T3563" s="8">
        <v>2017</v>
      </c>
      <c r="U3563" s="8">
        <f t="shared" si="449"/>
        <v>5</v>
      </c>
      <c r="V3563" s="7">
        <v>2017</v>
      </c>
      <c r="W3563" t="s">
        <v>12869</v>
      </c>
      <c r="X3563" s="2">
        <v>0.14099999999999999</v>
      </c>
      <c r="Y3563" s="6">
        <f t="shared" si="446"/>
        <v>3.7639144710498915E-3</v>
      </c>
      <c r="AA3563">
        <v>402508</v>
      </c>
      <c r="AB3563">
        <v>20868</v>
      </c>
      <c r="AC3563">
        <v>19436009</v>
      </c>
      <c r="AD3563" t="s">
        <v>6</v>
      </c>
      <c r="AE3563">
        <v>76</v>
      </c>
      <c r="AF3563">
        <v>4</v>
      </c>
      <c r="AH3563" t="s">
        <v>16909</v>
      </c>
      <c r="AI3563" t="s">
        <v>16908</v>
      </c>
      <c r="AJ3563" t="s">
        <v>16907</v>
      </c>
      <c r="AK3563" t="s">
        <v>16906</v>
      </c>
      <c r="AL3563">
        <v>3</v>
      </c>
      <c r="AM3563" s="5">
        <f t="shared" si="450"/>
        <v>0.6</v>
      </c>
      <c r="AN3563" s="4">
        <f t="shared" si="447"/>
        <v>9.0874668686103744E-4</v>
      </c>
      <c r="AO3563" s="3"/>
      <c r="AP3563">
        <v>0</v>
      </c>
      <c r="AR3563" t="s">
        <v>1</v>
      </c>
      <c r="AT3563" s="2" t="s">
        <v>0</v>
      </c>
      <c r="AU3563" s="1">
        <f t="shared" si="451"/>
        <v>0.2907364135793235</v>
      </c>
      <c r="AV3563" s="1">
        <f t="shared" si="452"/>
        <v>0.23363305789554645</v>
      </c>
      <c r="AW3563" s="1">
        <f t="shared" si="453"/>
        <v>0.17652970221176933</v>
      </c>
    </row>
    <row r="3564" spans="1:49" x14ac:dyDescent="0.2">
      <c r="A3564">
        <v>3562</v>
      </c>
      <c r="B3564" t="s">
        <v>16905</v>
      </c>
      <c r="F3564" t="s">
        <v>16904</v>
      </c>
      <c r="G3564" t="s">
        <v>14</v>
      </c>
      <c r="H3564" t="s">
        <v>13</v>
      </c>
      <c r="I3564" t="s">
        <v>16903</v>
      </c>
      <c r="J3564" t="s">
        <v>13530</v>
      </c>
      <c r="K3564" t="s">
        <v>13529</v>
      </c>
      <c r="L3564" t="s">
        <v>13528</v>
      </c>
      <c r="M3564" t="s">
        <v>68</v>
      </c>
      <c r="N3564">
        <v>3</v>
      </c>
      <c r="O3564" t="s">
        <v>16902</v>
      </c>
      <c r="P3564" t="s">
        <v>16901</v>
      </c>
      <c r="Q3564" t="s">
        <v>16900</v>
      </c>
      <c r="R3564" s="7">
        <v>42736</v>
      </c>
      <c r="S3564" s="8">
        <f t="shared" si="448"/>
        <v>2017</v>
      </c>
      <c r="T3564" s="8">
        <v>2017</v>
      </c>
      <c r="U3564" s="8">
        <f t="shared" si="449"/>
        <v>5</v>
      </c>
      <c r="V3564" s="7">
        <v>2017</v>
      </c>
      <c r="W3564" t="s">
        <v>13433</v>
      </c>
      <c r="X3564" s="2">
        <v>0.129</v>
      </c>
      <c r="Y3564" s="6">
        <f t="shared" si="446"/>
        <v>3.4435813245775608E-3</v>
      </c>
      <c r="AB3564">
        <v>20500195215</v>
      </c>
      <c r="AC3564" t="s">
        <v>13432</v>
      </c>
      <c r="AD3564" t="s">
        <v>6</v>
      </c>
      <c r="AE3564">
        <v>2017</v>
      </c>
      <c r="AF3564" t="s">
        <v>16899</v>
      </c>
      <c r="AI3564" t="s">
        <v>16898</v>
      </c>
      <c r="AJ3564" t="s">
        <v>16897</v>
      </c>
      <c r="AK3564" t="s">
        <v>16896</v>
      </c>
      <c r="AL3564">
        <v>1</v>
      </c>
      <c r="AM3564" s="5">
        <f t="shared" si="450"/>
        <v>0.2</v>
      </c>
      <c r="AN3564" s="4">
        <f t="shared" si="447"/>
        <v>3.0291556228701253E-4</v>
      </c>
      <c r="AO3564" s="3"/>
      <c r="AP3564">
        <v>0</v>
      </c>
      <c r="AQ3564" t="s">
        <v>5317</v>
      </c>
      <c r="AR3564" t="s">
        <v>16351</v>
      </c>
      <c r="AS3564" t="s">
        <v>5316</v>
      </c>
      <c r="AT3564" s="2" t="s">
        <v>0</v>
      </c>
      <c r="AU3564" s="1">
        <f t="shared" si="451"/>
        <v>0.25013815958903962</v>
      </c>
      <c r="AV3564" s="1">
        <f t="shared" si="452"/>
        <v>0.18732484434322866</v>
      </c>
      <c r="AW3564" s="1">
        <f t="shared" si="453"/>
        <v>0.12451152909741768</v>
      </c>
    </row>
    <row r="3565" spans="1:49" x14ac:dyDescent="0.2">
      <c r="A3565">
        <v>3563</v>
      </c>
      <c r="B3565" t="s">
        <v>16895</v>
      </c>
      <c r="C3565" t="s">
        <v>16894</v>
      </c>
      <c r="F3565" t="s">
        <v>16893</v>
      </c>
      <c r="G3565" t="s">
        <v>14</v>
      </c>
      <c r="H3565" t="s">
        <v>13</v>
      </c>
      <c r="I3565" t="s">
        <v>16892</v>
      </c>
      <c r="J3565" t="s">
        <v>16891</v>
      </c>
      <c r="K3565" t="s">
        <v>16890</v>
      </c>
      <c r="L3565" t="s">
        <v>16889</v>
      </c>
      <c r="M3565" t="s">
        <v>151</v>
      </c>
      <c r="N3565">
        <v>2</v>
      </c>
      <c r="O3565" t="s">
        <v>16888</v>
      </c>
      <c r="P3565" t="s">
        <v>16887</v>
      </c>
      <c r="Q3565" t="s">
        <v>16886</v>
      </c>
      <c r="R3565" s="7">
        <v>42736</v>
      </c>
      <c r="S3565" s="8">
        <f t="shared" si="448"/>
        <v>2017</v>
      </c>
      <c r="T3565" s="8">
        <v>2017</v>
      </c>
      <c r="U3565" s="8">
        <f t="shared" si="449"/>
        <v>5</v>
      </c>
      <c r="V3565" s="7">
        <v>42736</v>
      </c>
      <c r="W3565" t="s">
        <v>6916</v>
      </c>
      <c r="X3565" s="2">
        <v>0.437</v>
      </c>
      <c r="Y3565" s="6">
        <f t="shared" si="446"/>
        <v>1.1665465417367396E-2</v>
      </c>
      <c r="AA3565">
        <v>10704698</v>
      </c>
      <c r="AB3565">
        <v>5300152513</v>
      </c>
      <c r="AC3565">
        <v>15598985</v>
      </c>
      <c r="AD3565" t="s">
        <v>6</v>
      </c>
      <c r="AE3565">
        <v>159</v>
      </c>
      <c r="AH3565" t="s">
        <v>16885</v>
      </c>
      <c r="AI3565" t="s">
        <v>16884</v>
      </c>
      <c r="AK3565" t="s">
        <v>16883</v>
      </c>
      <c r="AL3565">
        <v>0</v>
      </c>
      <c r="AM3565" s="5">
        <f t="shared" si="450"/>
        <v>0</v>
      </c>
      <c r="AN3565" s="4">
        <f t="shared" si="447"/>
        <v>0</v>
      </c>
      <c r="AO3565" s="3"/>
      <c r="AP3565">
        <v>1</v>
      </c>
      <c r="AR3565" t="s">
        <v>1</v>
      </c>
      <c r="AT3565" s="2" t="s">
        <v>0</v>
      </c>
      <c r="AU3565" s="1">
        <f t="shared" si="451"/>
        <v>0.81658257921571764</v>
      </c>
      <c r="AV3565" s="1">
        <f t="shared" si="452"/>
        <v>0.58327327086836978</v>
      </c>
      <c r="AW3565" s="1">
        <f t="shared" si="453"/>
        <v>0.34996396252102185</v>
      </c>
    </row>
    <row r="3566" spans="1:49" x14ac:dyDescent="0.2">
      <c r="A3566">
        <v>3564</v>
      </c>
      <c r="B3566" t="s">
        <v>16882</v>
      </c>
      <c r="C3566" t="s">
        <v>16881</v>
      </c>
      <c r="F3566" t="s">
        <v>16880</v>
      </c>
      <c r="G3566" t="s">
        <v>14</v>
      </c>
      <c r="H3566" t="s">
        <v>13</v>
      </c>
      <c r="I3566" t="s">
        <v>16879</v>
      </c>
      <c r="J3566">
        <v>60025578</v>
      </c>
      <c r="K3566" t="s">
        <v>200</v>
      </c>
      <c r="L3566" t="s">
        <v>10</v>
      </c>
      <c r="M3566" t="s">
        <v>9</v>
      </c>
      <c r="N3566">
        <v>3</v>
      </c>
      <c r="O3566" t="s">
        <v>16878</v>
      </c>
      <c r="P3566" t="s">
        <v>16877</v>
      </c>
      <c r="Q3566" t="s">
        <v>2642</v>
      </c>
      <c r="R3566" s="7">
        <v>42736</v>
      </c>
      <c r="S3566" s="8">
        <f t="shared" si="448"/>
        <v>2017</v>
      </c>
      <c r="T3566" s="8">
        <v>2017</v>
      </c>
      <c r="U3566" s="8">
        <f t="shared" si="449"/>
        <v>5</v>
      </c>
      <c r="V3566" s="7">
        <v>2017</v>
      </c>
      <c r="W3566" t="s">
        <v>4505</v>
      </c>
      <c r="X3566" s="2">
        <v>0.34100000000000003</v>
      </c>
      <c r="Y3566" s="6">
        <f t="shared" si="446"/>
        <v>9.1028002455887467E-3</v>
      </c>
      <c r="AA3566">
        <v>19378718</v>
      </c>
      <c r="AB3566">
        <v>19700186839</v>
      </c>
      <c r="AC3566">
        <v>15309681</v>
      </c>
      <c r="AD3566" t="s">
        <v>6</v>
      </c>
      <c r="AE3566">
        <v>75</v>
      </c>
      <c r="AH3566" t="s">
        <v>16876</v>
      </c>
      <c r="AI3566" t="s">
        <v>16875</v>
      </c>
      <c r="AK3566" t="s">
        <v>16874</v>
      </c>
      <c r="AL3566">
        <v>0</v>
      </c>
      <c r="AM3566" s="5">
        <f t="shared" si="450"/>
        <v>0</v>
      </c>
      <c r="AN3566" s="4">
        <f t="shared" si="447"/>
        <v>0</v>
      </c>
      <c r="AO3566" s="3"/>
      <c r="AP3566">
        <v>1</v>
      </c>
      <c r="AQ3566" t="s">
        <v>76</v>
      </c>
      <c r="AR3566">
        <v>61571356</v>
      </c>
      <c r="AS3566" t="s">
        <v>75</v>
      </c>
      <c r="AT3566" s="2" t="s">
        <v>0</v>
      </c>
      <c r="AU3566" s="1">
        <f t="shared" si="451"/>
        <v>0.63719601719121222</v>
      </c>
      <c r="AV3566" s="1">
        <f t="shared" si="452"/>
        <v>0.45514001227943734</v>
      </c>
      <c r="AW3566" s="1">
        <f t="shared" si="453"/>
        <v>0.27308400736766236</v>
      </c>
    </row>
    <row r="3567" spans="1:49" x14ac:dyDescent="0.2">
      <c r="A3567">
        <v>3565</v>
      </c>
      <c r="B3567" t="s">
        <v>16873</v>
      </c>
      <c r="C3567" t="s">
        <v>16872</v>
      </c>
      <c r="F3567" t="s">
        <v>16871</v>
      </c>
      <c r="G3567" t="s">
        <v>14</v>
      </c>
      <c r="H3567" t="s">
        <v>13</v>
      </c>
      <c r="I3567" t="s">
        <v>16870</v>
      </c>
      <c r="J3567" t="s">
        <v>16869</v>
      </c>
      <c r="K3567" t="s">
        <v>16868</v>
      </c>
      <c r="L3567" t="s">
        <v>16867</v>
      </c>
      <c r="M3567" t="s">
        <v>5352</v>
      </c>
      <c r="N3567">
        <v>3</v>
      </c>
      <c r="O3567" t="s">
        <v>16866</v>
      </c>
      <c r="P3567" t="s">
        <v>16865</v>
      </c>
      <c r="Q3567" t="s">
        <v>16864</v>
      </c>
      <c r="R3567" s="7">
        <v>42736</v>
      </c>
      <c r="S3567" s="8">
        <f t="shared" si="448"/>
        <v>2017</v>
      </c>
      <c r="T3567" s="8">
        <v>2017</v>
      </c>
      <c r="U3567" s="8">
        <f t="shared" si="449"/>
        <v>5</v>
      </c>
      <c r="V3567" s="7">
        <v>2017</v>
      </c>
      <c r="W3567" t="s">
        <v>4609</v>
      </c>
      <c r="X3567" s="2">
        <v>0.245</v>
      </c>
      <c r="Y3567" s="6">
        <f t="shared" si="446"/>
        <v>6.5401350738100959E-3</v>
      </c>
      <c r="AA3567">
        <v>19376480</v>
      </c>
      <c r="AB3567">
        <v>19700186896</v>
      </c>
      <c r="AD3567" t="s">
        <v>6</v>
      </c>
      <c r="AE3567">
        <v>69</v>
      </c>
      <c r="AH3567" t="s">
        <v>16863</v>
      </c>
      <c r="AI3567" t="s">
        <v>16862</v>
      </c>
      <c r="AK3567" t="s">
        <v>16861</v>
      </c>
      <c r="AL3567">
        <v>17</v>
      </c>
      <c r="AM3567" s="5">
        <f t="shared" si="450"/>
        <v>3.4</v>
      </c>
      <c r="AN3567" s="4">
        <f t="shared" si="447"/>
        <v>5.1495645588792126E-3</v>
      </c>
      <c r="AO3567" s="3"/>
      <c r="AP3567">
        <v>1</v>
      </c>
      <c r="AR3567" t="s">
        <v>1</v>
      </c>
      <c r="AT3567" s="2" t="s">
        <v>0</v>
      </c>
      <c r="AU3567" s="1">
        <f t="shared" si="451"/>
        <v>0.61229639193308305</v>
      </c>
      <c r="AV3567" s="1">
        <f t="shared" si="452"/>
        <v>0.58448498163446538</v>
      </c>
      <c r="AW3567" s="1">
        <f t="shared" si="453"/>
        <v>0.55667357133584783</v>
      </c>
    </row>
    <row r="3568" spans="1:49" x14ac:dyDescent="0.2">
      <c r="A3568">
        <v>3566</v>
      </c>
      <c r="B3568" t="s">
        <v>16860</v>
      </c>
      <c r="C3568" t="s">
        <v>16859</v>
      </c>
      <c r="F3568" t="s">
        <v>16858</v>
      </c>
      <c r="G3568" t="s">
        <v>14</v>
      </c>
      <c r="H3568" t="s">
        <v>13</v>
      </c>
      <c r="I3568" t="s">
        <v>16857</v>
      </c>
      <c r="J3568">
        <v>60022403</v>
      </c>
      <c r="K3568" t="s">
        <v>12768</v>
      </c>
      <c r="L3568" t="s">
        <v>12767</v>
      </c>
      <c r="M3568" t="s">
        <v>2940</v>
      </c>
      <c r="N3568">
        <v>3</v>
      </c>
      <c r="O3568" t="s">
        <v>16856</v>
      </c>
      <c r="P3568" t="s">
        <v>16855</v>
      </c>
      <c r="Q3568" t="s">
        <v>12764</v>
      </c>
      <c r="R3568" s="7">
        <v>42736</v>
      </c>
      <c r="S3568" s="8">
        <f t="shared" si="448"/>
        <v>2017</v>
      </c>
      <c r="T3568" s="8">
        <v>2017</v>
      </c>
      <c r="U3568" s="8">
        <f t="shared" si="449"/>
        <v>5</v>
      </c>
      <c r="V3568" s="7">
        <v>2017</v>
      </c>
      <c r="W3568" t="s">
        <v>4505</v>
      </c>
      <c r="X3568" s="2">
        <v>0.34100000000000003</v>
      </c>
      <c r="Y3568" s="6">
        <f t="shared" si="446"/>
        <v>9.1028002455887467E-3</v>
      </c>
      <c r="AA3568">
        <v>19378718</v>
      </c>
      <c r="AB3568">
        <v>19700186839</v>
      </c>
      <c r="AC3568">
        <v>15309681</v>
      </c>
      <c r="AD3568" t="s">
        <v>6</v>
      </c>
      <c r="AE3568">
        <v>75</v>
      </c>
      <c r="AH3568" t="s">
        <v>16854</v>
      </c>
      <c r="AI3568" t="s">
        <v>16853</v>
      </c>
      <c r="AK3568" t="s">
        <v>16852</v>
      </c>
      <c r="AL3568">
        <v>8</v>
      </c>
      <c r="AM3568" s="5">
        <f t="shared" si="450"/>
        <v>1.6</v>
      </c>
      <c r="AN3568" s="4">
        <f t="shared" si="447"/>
        <v>2.4233244982961003E-3</v>
      </c>
      <c r="AO3568" s="3"/>
      <c r="AP3568">
        <v>1</v>
      </c>
      <c r="AR3568" t="s">
        <v>1</v>
      </c>
      <c r="AT3568" s="2" t="s">
        <v>0</v>
      </c>
      <c r="AU3568" s="1">
        <f t="shared" si="451"/>
        <v>0.70989575214009526</v>
      </c>
      <c r="AV3568" s="1">
        <f t="shared" si="452"/>
        <v>0.57630623719424234</v>
      </c>
      <c r="AW3568" s="1">
        <f t="shared" si="453"/>
        <v>0.44271672224838943</v>
      </c>
    </row>
    <row r="3569" spans="1:49" x14ac:dyDescent="0.2">
      <c r="A3569">
        <v>3567</v>
      </c>
      <c r="B3569" t="s">
        <v>16851</v>
      </c>
      <c r="C3569" t="s">
        <v>16850</v>
      </c>
      <c r="F3569" t="s">
        <v>16849</v>
      </c>
      <c r="G3569" t="s">
        <v>14</v>
      </c>
      <c r="H3569" t="s">
        <v>13</v>
      </c>
      <c r="I3569" t="s">
        <v>16848</v>
      </c>
      <c r="J3569" t="s">
        <v>16847</v>
      </c>
      <c r="K3569" t="s">
        <v>16846</v>
      </c>
      <c r="L3569" t="s">
        <v>16845</v>
      </c>
      <c r="M3569" t="s">
        <v>4560</v>
      </c>
      <c r="N3569">
        <v>3</v>
      </c>
      <c r="O3569" t="s">
        <v>16844</v>
      </c>
      <c r="P3569" t="s">
        <v>16843</v>
      </c>
      <c r="Q3569" t="s">
        <v>16842</v>
      </c>
      <c r="R3569" s="7">
        <v>42736</v>
      </c>
      <c r="S3569" s="8">
        <f t="shared" si="448"/>
        <v>2017</v>
      </c>
      <c r="T3569" s="8">
        <v>2017</v>
      </c>
      <c r="U3569" s="8">
        <f t="shared" si="449"/>
        <v>5</v>
      </c>
      <c r="V3569" s="7">
        <v>2017</v>
      </c>
      <c r="W3569" t="s">
        <v>4505</v>
      </c>
      <c r="X3569" s="2">
        <v>0.34100000000000003</v>
      </c>
      <c r="Y3569" s="6">
        <f t="shared" si="446"/>
        <v>9.1028002455887467E-3</v>
      </c>
      <c r="AA3569">
        <v>19378718</v>
      </c>
      <c r="AB3569">
        <v>19700186839</v>
      </c>
      <c r="AC3569">
        <v>15309681</v>
      </c>
      <c r="AD3569" t="s">
        <v>6</v>
      </c>
      <c r="AE3569">
        <v>75</v>
      </c>
      <c r="AH3569" t="s">
        <v>16841</v>
      </c>
      <c r="AI3569" t="s">
        <v>16840</v>
      </c>
      <c r="AK3569" t="s">
        <v>16839</v>
      </c>
      <c r="AL3569">
        <v>1</v>
      </c>
      <c r="AM3569" s="5">
        <f t="shared" si="450"/>
        <v>0.2</v>
      </c>
      <c r="AN3569" s="4">
        <f t="shared" si="447"/>
        <v>3.0291556228701253E-4</v>
      </c>
      <c r="AO3569" s="3"/>
      <c r="AP3569">
        <v>1</v>
      </c>
      <c r="AR3569" t="s">
        <v>1</v>
      </c>
      <c r="AT3569" s="2" t="s">
        <v>0</v>
      </c>
      <c r="AU3569" s="1">
        <f t="shared" si="451"/>
        <v>0.6462834840598225</v>
      </c>
      <c r="AV3569" s="1">
        <f t="shared" si="452"/>
        <v>0.47028579039378798</v>
      </c>
      <c r="AW3569" s="1">
        <f t="shared" si="453"/>
        <v>0.29428809672775325</v>
      </c>
    </row>
    <row r="3570" spans="1:49" x14ac:dyDescent="0.2">
      <c r="A3570">
        <v>3568</v>
      </c>
      <c r="B3570" t="s">
        <v>16838</v>
      </c>
      <c r="C3570" t="s">
        <v>16837</v>
      </c>
      <c r="F3570" t="s">
        <v>16836</v>
      </c>
      <c r="G3570" t="s">
        <v>14</v>
      </c>
      <c r="H3570" t="s">
        <v>13</v>
      </c>
      <c r="I3570" t="s">
        <v>4535</v>
      </c>
      <c r="J3570">
        <v>60024542</v>
      </c>
      <c r="K3570" t="s">
        <v>3483</v>
      </c>
      <c r="L3570" t="s">
        <v>3482</v>
      </c>
      <c r="M3570" t="s">
        <v>9</v>
      </c>
      <c r="N3570">
        <v>2</v>
      </c>
      <c r="O3570" t="s">
        <v>4534</v>
      </c>
      <c r="P3570" t="s">
        <v>4533</v>
      </c>
      <c r="Q3570" t="s">
        <v>4532</v>
      </c>
      <c r="R3570" s="7">
        <v>42736</v>
      </c>
      <c r="S3570" s="8">
        <f t="shared" si="448"/>
        <v>2017</v>
      </c>
      <c r="T3570" s="8">
        <v>2017</v>
      </c>
      <c r="U3570" s="8">
        <f t="shared" si="449"/>
        <v>5</v>
      </c>
      <c r="V3570" s="7">
        <v>2017</v>
      </c>
      <c r="W3570" t="s">
        <v>4609</v>
      </c>
      <c r="X3570" s="2">
        <v>0.245</v>
      </c>
      <c r="Y3570" s="6">
        <f t="shared" si="446"/>
        <v>6.5401350738100959E-3</v>
      </c>
      <c r="AA3570">
        <v>19376480</v>
      </c>
      <c r="AB3570">
        <v>19700186896</v>
      </c>
      <c r="AD3570" t="s">
        <v>6</v>
      </c>
      <c r="AE3570">
        <v>69</v>
      </c>
      <c r="AH3570" t="s">
        <v>16835</v>
      </c>
      <c r="AI3570" t="s">
        <v>16834</v>
      </c>
      <c r="AK3570" t="s">
        <v>16833</v>
      </c>
      <c r="AL3570">
        <v>5</v>
      </c>
      <c r="AM3570" s="5">
        <f t="shared" si="450"/>
        <v>1</v>
      </c>
      <c r="AN3570" s="4">
        <f t="shared" si="447"/>
        <v>1.5145778114350624E-3</v>
      </c>
      <c r="AO3570" s="3"/>
      <c r="AP3570">
        <v>1</v>
      </c>
      <c r="AQ3570" t="s">
        <v>76</v>
      </c>
      <c r="AR3570" t="s">
        <v>4528</v>
      </c>
      <c r="AS3570" t="s">
        <v>75</v>
      </c>
      <c r="AT3570" s="2" t="s">
        <v>0</v>
      </c>
      <c r="AU3570" s="1">
        <f t="shared" si="451"/>
        <v>0.50324678950975854</v>
      </c>
      <c r="AV3570" s="1">
        <f t="shared" si="452"/>
        <v>0.40273564426225794</v>
      </c>
      <c r="AW3570" s="1">
        <f t="shared" si="453"/>
        <v>0.30222449901475729</v>
      </c>
    </row>
    <row r="3571" spans="1:49" x14ac:dyDescent="0.2">
      <c r="A3571">
        <v>3569</v>
      </c>
      <c r="B3571" t="s">
        <v>16832</v>
      </c>
      <c r="C3571" t="s">
        <v>16831</v>
      </c>
      <c r="D3571" t="s">
        <v>16830</v>
      </c>
      <c r="F3571" t="s">
        <v>16829</v>
      </c>
      <c r="G3571" t="s">
        <v>14</v>
      </c>
      <c r="H3571" t="s">
        <v>13</v>
      </c>
      <c r="I3571" t="s">
        <v>16828</v>
      </c>
      <c r="J3571" t="s">
        <v>16827</v>
      </c>
      <c r="K3571" t="s">
        <v>16826</v>
      </c>
      <c r="L3571" t="s">
        <v>16825</v>
      </c>
      <c r="M3571" t="s">
        <v>6322</v>
      </c>
      <c r="N3571">
        <v>9</v>
      </c>
      <c r="O3571" t="s">
        <v>16824</v>
      </c>
      <c r="P3571" t="s">
        <v>16823</v>
      </c>
      <c r="Q3571" t="s">
        <v>16822</v>
      </c>
      <c r="R3571" s="7">
        <v>42736</v>
      </c>
      <c r="S3571" s="8">
        <f t="shared" si="448"/>
        <v>2017</v>
      </c>
      <c r="T3571" s="8">
        <v>2017</v>
      </c>
      <c r="U3571" s="8">
        <f t="shared" si="449"/>
        <v>5</v>
      </c>
      <c r="V3571" s="7">
        <v>2017</v>
      </c>
      <c r="W3571" t="s">
        <v>16821</v>
      </c>
      <c r="X3571" s="2">
        <v>0.58099999999999996</v>
      </c>
      <c r="Y3571" s="6">
        <f t="shared" si="446"/>
        <v>1.5509463175035369E-2</v>
      </c>
      <c r="AA3571">
        <v>404020</v>
      </c>
      <c r="AB3571">
        <v>26512</v>
      </c>
      <c r="AC3571">
        <v>14645416</v>
      </c>
      <c r="AD3571" t="s">
        <v>6</v>
      </c>
      <c r="AE3571">
        <v>73</v>
      </c>
      <c r="AF3571">
        <v>36</v>
      </c>
      <c r="AH3571" t="s">
        <v>16820</v>
      </c>
      <c r="AI3571" t="s">
        <v>16819</v>
      </c>
      <c r="AJ3571" t="s">
        <v>16818</v>
      </c>
      <c r="AK3571" t="s">
        <v>16817</v>
      </c>
      <c r="AL3571">
        <v>7</v>
      </c>
      <c r="AM3571" s="5">
        <f t="shared" si="450"/>
        <v>1.4</v>
      </c>
      <c r="AN3571" s="4">
        <f t="shared" si="447"/>
        <v>2.1204089360090874E-3</v>
      </c>
      <c r="AO3571" s="3"/>
      <c r="AP3571">
        <v>0</v>
      </c>
      <c r="AR3571" t="s">
        <v>1</v>
      </c>
      <c r="AT3571" s="2">
        <v>2.4569999999999999</v>
      </c>
      <c r="AU3571" s="1">
        <f t="shared" si="451"/>
        <v>1.1492746903327484</v>
      </c>
      <c r="AV3571" s="1">
        <f t="shared" si="452"/>
        <v>0.88149360555222278</v>
      </c>
      <c r="AW3571" s="1">
        <f t="shared" si="453"/>
        <v>0.61371252077169713</v>
      </c>
    </row>
    <row r="3572" spans="1:49" x14ac:dyDescent="0.2">
      <c r="A3572">
        <v>3570</v>
      </c>
      <c r="B3572" t="s">
        <v>16816</v>
      </c>
      <c r="C3572" t="s">
        <v>16815</v>
      </c>
      <c r="F3572" t="s">
        <v>16814</v>
      </c>
      <c r="G3572" t="s">
        <v>14</v>
      </c>
      <c r="H3572" t="s">
        <v>13</v>
      </c>
      <c r="I3572" t="s">
        <v>16813</v>
      </c>
      <c r="J3572" t="s">
        <v>16812</v>
      </c>
      <c r="K3572" t="s">
        <v>16811</v>
      </c>
      <c r="L3572" t="s">
        <v>86</v>
      </c>
      <c r="M3572" t="s">
        <v>85</v>
      </c>
      <c r="N3572">
        <v>4</v>
      </c>
      <c r="O3572" t="s">
        <v>16810</v>
      </c>
      <c r="P3572" t="s">
        <v>16809</v>
      </c>
      <c r="Q3572" t="s">
        <v>16808</v>
      </c>
      <c r="R3572" s="7">
        <v>42736</v>
      </c>
      <c r="S3572" s="8">
        <f t="shared" si="448"/>
        <v>2017</v>
      </c>
      <c r="T3572" s="8">
        <v>2017</v>
      </c>
      <c r="U3572" s="8">
        <f t="shared" si="449"/>
        <v>5</v>
      </c>
      <c r="V3572" s="7">
        <v>2017</v>
      </c>
      <c r="W3572" t="s">
        <v>5129</v>
      </c>
      <c r="X3572" s="2">
        <v>0.216</v>
      </c>
      <c r="Y3572" s="6">
        <f t="shared" si="446"/>
        <v>5.765996636501962E-3</v>
      </c>
      <c r="AA3572">
        <v>19378726</v>
      </c>
      <c r="AB3572">
        <v>19700186909</v>
      </c>
      <c r="AC3572">
        <v>10988963</v>
      </c>
      <c r="AD3572" t="s">
        <v>6</v>
      </c>
      <c r="AE3572">
        <v>58</v>
      </c>
      <c r="AH3572" t="s">
        <v>16807</v>
      </c>
      <c r="AI3572" t="s">
        <v>16806</v>
      </c>
      <c r="AK3572" t="s">
        <v>16805</v>
      </c>
      <c r="AL3572">
        <v>7</v>
      </c>
      <c r="AM3572" s="5">
        <f t="shared" si="450"/>
        <v>1.4</v>
      </c>
      <c r="AN3572" s="4">
        <f t="shared" si="447"/>
        <v>2.1204089360090874E-3</v>
      </c>
      <c r="AO3572" s="3"/>
      <c r="AP3572">
        <v>1</v>
      </c>
      <c r="AR3572" t="s">
        <v>1</v>
      </c>
      <c r="AT3572" s="2" t="s">
        <v>0</v>
      </c>
      <c r="AU3572" s="1">
        <f t="shared" si="451"/>
        <v>0.46723203263540991</v>
      </c>
      <c r="AV3572" s="1">
        <f t="shared" si="452"/>
        <v>0.39432027862555247</v>
      </c>
      <c r="AW3572" s="1">
        <f t="shared" si="453"/>
        <v>0.32140852461569497</v>
      </c>
    </row>
    <row r="3573" spans="1:49" x14ac:dyDescent="0.2">
      <c r="A3573">
        <v>3571</v>
      </c>
      <c r="B3573" t="s">
        <v>16804</v>
      </c>
      <c r="C3573" t="s">
        <v>16803</v>
      </c>
      <c r="F3573" t="s">
        <v>16802</v>
      </c>
      <c r="G3573" t="s">
        <v>14</v>
      </c>
      <c r="H3573" t="s">
        <v>13</v>
      </c>
      <c r="I3573" t="s">
        <v>16801</v>
      </c>
      <c r="J3573" t="s">
        <v>16800</v>
      </c>
      <c r="K3573" t="s">
        <v>16799</v>
      </c>
      <c r="L3573" t="s">
        <v>16798</v>
      </c>
      <c r="M3573" t="s">
        <v>85</v>
      </c>
      <c r="N3573">
        <v>3</v>
      </c>
      <c r="O3573" t="s">
        <v>16797</v>
      </c>
      <c r="P3573" t="s">
        <v>16796</v>
      </c>
      <c r="Q3573" t="s">
        <v>16795</v>
      </c>
      <c r="R3573" s="7">
        <v>42736</v>
      </c>
      <c r="S3573" s="8">
        <f t="shared" si="448"/>
        <v>2017</v>
      </c>
      <c r="T3573" s="8">
        <v>2017</v>
      </c>
      <c r="U3573" s="8">
        <f t="shared" si="449"/>
        <v>5</v>
      </c>
      <c r="V3573" s="7">
        <v>2017</v>
      </c>
      <c r="W3573" t="s">
        <v>5129</v>
      </c>
      <c r="X3573" s="2">
        <v>0.216</v>
      </c>
      <c r="Y3573" s="6">
        <f t="shared" si="446"/>
        <v>5.765996636501962E-3</v>
      </c>
      <c r="AA3573">
        <v>19378726</v>
      </c>
      <c r="AB3573">
        <v>19700186909</v>
      </c>
      <c r="AC3573">
        <v>10988963</v>
      </c>
      <c r="AD3573" t="s">
        <v>6</v>
      </c>
      <c r="AE3573">
        <v>58</v>
      </c>
      <c r="AH3573" t="s">
        <v>16794</v>
      </c>
      <c r="AI3573" t="s">
        <v>16793</v>
      </c>
      <c r="AK3573" t="s">
        <v>16792</v>
      </c>
      <c r="AL3573">
        <v>2</v>
      </c>
      <c r="AM3573" s="5">
        <f t="shared" si="450"/>
        <v>0.4</v>
      </c>
      <c r="AN3573" s="4">
        <f t="shared" si="447"/>
        <v>6.0583112457402507E-4</v>
      </c>
      <c r="AO3573" s="3"/>
      <c r="AP3573">
        <v>1</v>
      </c>
      <c r="AQ3573" t="s">
        <v>16791</v>
      </c>
      <c r="AR3573" t="s">
        <v>16790</v>
      </c>
      <c r="AS3573" t="s">
        <v>16789</v>
      </c>
      <c r="AT3573" s="2" t="s">
        <v>0</v>
      </c>
      <c r="AU3573" s="1">
        <f t="shared" si="451"/>
        <v>0.42179469829235805</v>
      </c>
      <c r="AV3573" s="1">
        <f t="shared" si="452"/>
        <v>0.31859138805379933</v>
      </c>
      <c r="AW3573" s="1">
        <f t="shared" si="453"/>
        <v>0.21538807781524061</v>
      </c>
    </row>
    <row r="3574" spans="1:49" x14ac:dyDescent="0.2">
      <c r="A3574">
        <v>3572</v>
      </c>
      <c r="B3574" t="s">
        <v>16788</v>
      </c>
      <c r="C3574" t="s">
        <v>16787</v>
      </c>
      <c r="F3574" t="s">
        <v>16786</v>
      </c>
      <c r="G3574" t="s">
        <v>14</v>
      </c>
      <c r="H3574" t="s">
        <v>13</v>
      </c>
      <c r="I3574" t="s">
        <v>16785</v>
      </c>
      <c r="J3574" t="s">
        <v>16784</v>
      </c>
      <c r="K3574" t="s">
        <v>16783</v>
      </c>
      <c r="L3574" t="s">
        <v>16782</v>
      </c>
      <c r="M3574" t="s">
        <v>16781</v>
      </c>
      <c r="N3574">
        <v>7</v>
      </c>
      <c r="O3574" t="s">
        <v>16780</v>
      </c>
      <c r="P3574" t="s">
        <v>16779</v>
      </c>
      <c r="Q3574" t="s">
        <v>16778</v>
      </c>
      <c r="R3574" s="7">
        <v>42736</v>
      </c>
      <c r="S3574" s="8">
        <f t="shared" si="448"/>
        <v>2017</v>
      </c>
      <c r="T3574" s="8">
        <v>2017</v>
      </c>
      <c r="U3574" s="8">
        <f t="shared" si="449"/>
        <v>5</v>
      </c>
      <c r="V3574" s="7">
        <v>2017</v>
      </c>
      <c r="W3574" t="s">
        <v>7935</v>
      </c>
      <c r="X3574" s="2">
        <v>0.92700000000000005</v>
      </c>
      <c r="Y3574" s="6">
        <f t="shared" si="446"/>
        <v>2.4745735564987589E-2</v>
      </c>
      <c r="AB3574">
        <v>21100239256</v>
      </c>
      <c r="AC3574">
        <v>21678359</v>
      </c>
      <c r="AD3574" t="s">
        <v>6</v>
      </c>
      <c r="AE3574">
        <v>2017</v>
      </c>
      <c r="AF3574">
        <v>7</v>
      </c>
      <c r="AG3574" t="s">
        <v>16777</v>
      </c>
      <c r="AI3574" t="s">
        <v>16776</v>
      </c>
      <c r="AJ3574" t="s">
        <v>16775</v>
      </c>
      <c r="AK3574" t="s">
        <v>16774</v>
      </c>
      <c r="AL3574">
        <v>6</v>
      </c>
      <c r="AM3574" s="5">
        <f t="shared" si="450"/>
        <v>1.2</v>
      </c>
      <c r="AN3574" s="4">
        <f t="shared" si="447"/>
        <v>1.8174933737220749E-3</v>
      </c>
      <c r="AO3574" s="3"/>
      <c r="AP3574">
        <v>1</v>
      </c>
      <c r="AR3574" t="s">
        <v>1</v>
      </c>
      <c r="AT3574" s="2">
        <v>2.984</v>
      </c>
      <c r="AU3574" s="1">
        <f t="shared" si="451"/>
        <v>1.7867262907607933</v>
      </c>
      <c r="AV3574" s="1">
        <f t="shared" si="452"/>
        <v>1.3281614469354832</v>
      </c>
      <c r="AW3574" s="1">
        <f t="shared" si="453"/>
        <v>0.86959660311017284</v>
      </c>
    </row>
    <row r="3575" spans="1:49" x14ac:dyDescent="0.2">
      <c r="A3575">
        <v>3573</v>
      </c>
      <c r="B3575" t="s">
        <v>16773</v>
      </c>
      <c r="C3575" t="s">
        <v>16772</v>
      </c>
      <c r="F3575" t="s">
        <v>16771</v>
      </c>
      <c r="G3575" t="s">
        <v>14</v>
      </c>
      <c r="H3575" t="s">
        <v>13</v>
      </c>
      <c r="I3575" t="s">
        <v>16770</v>
      </c>
      <c r="J3575">
        <v>60069720</v>
      </c>
      <c r="K3575" t="s">
        <v>11</v>
      </c>
      <c r="L3575" t="s">
        <v>10</v>
      </c>
      <c r="M3575" t="s">
        <v>9</v>
      </c>
      <c r="N3575">
        <v>2</v>
      </c>
      <c r="O3575" t="s">
        <v>16769</v>
      </c>
      <c r="P3575" t="s">
        <v>16768</v>
      </c>
      <c r="Q3575" t="s">
        <v>16767</v>
      </c>
      <c r="R3575" s="7">
        <v>42736</v>
      </c>
      <c r="S3575" s="8">
        <f t="shared" si="448"/>
        <v>2017</v>
      </c>
      <c r="T3575" s="8">
        <v>2017</v>
      </c>
      <c r="U3575" s="8">
        <f t="shared" si="449"/>
        <v>5</v>
      </c>
      <c r="V3575" s="7">
        <v>2017</v>
      </c>
      <c r="W3575" t="s">
        <v>4609</v>
      </c>
      <c r="X3575" s="2">
        <v>0.245</v>
      </c>
      <c r="Y3575" s="6">
        <f t="shared" si="446"/>
        <v>6.5401350738100959E-3</v>
      </c>
      <c r="AA3575">
        <v>19376480</v>
      </c>
      <c r="AB3575">
        <v>19700186896</v>
      </c>
      <c r="AD3575" t="s">
        <v>6</v>
      </c>
      <c r="AE3575">
        <v>69</v>
      </c>
      <c r="AH3575" t="s">
        <v>16766</v>
      </c>
      <c r="AI3575" t="s">
        <v>16765</v>
      </c>
      <c r="AK3575" t="s">
        <v>16764</v>
      </c>
      <c r="AL3575">
        <v>4</v>
      </c>
      <c r="AM3575" s="5">
        <f t="shared" si="450"/>
        <v>0.8</v>
      </c>
      <c r="AN3575" s="4">
        <f t="shared" si="447"/>
        <v>1.2116622491480501E-3</v>
      </c>
      <c r="AO3575" s="3"/>
      <c r="AP3575">
        <v>1</v>
      </c>
      <c r="AR3575" t="s">
        <v>1</v>
      </c>
      <c r="AT3575" s="2" t="s">
        <v>0</v>
      </c>
      <c r="AU3575" s="1">
        <f t="shared" si="451"/>
        <v>0.4941593226411482</v>
      </c>
      <c r="AV3575" s="1">
        <f t="shared" si="452"/>
        <v>0.3875898661479073</v>
      </c>
      <c r="AW3575" s="1">
        <f t="shared" si="453"/>
        <v>0.2810204096546664</v>
      </c>
    </row>
    <row r="3576" spans="1:49" x14ac:dyDescent="0.2">
      <c r="A3576">
        <v>3574</v>
      </c>
      <c r="B3576" t="s">
        <v>16763</v>
      </c>
      <c r="C3576" t="s">
        <v>16762</v>
      </c>
      <c r="F3576" t="s">
        <v>16761</v>
      </c>
      <c r="G3576" t="s">
        <v>14</v>
      </c>
      <c r="H3576" t="s">
        <v>13</v>
      </c>
      <c r="I3576" t="s">
        <v>16760</v>
      </c>
      <c r="J3576">
        <v>113100148</v>
      </c>
      <c r="K3576" t="s">
        <v>16759</v>
      </c>
      <c r="L3576" t="s">
        <v>16758</v>
      </c>
      <c r="M3576" t="s">
        <v>1530</v>
      </c>
      <c r="N3576">
        <v>1</v>
      </c>
      <c r="O3576" t="s">
        <v>16757</v>
      </c>
      <c r="P3576">
        <v>22984476600</v>
      </c>
      <c r="Q3576">
        <v>113100148</v>
      </c>
      <c r="R3576" s="7">
        <v>42736</v>
      </c>
      <c r="S3576" s="8">
        <f t="shared" si="448"/>
        <v>2017</v>
      </c>
      <c r="T3576" s="8">
        <v>2017</v>
      </c>
      <c r="U3576" s="8">
        <f t="shared" si="449"/>
        <v>5</v>
      </c>
      <c r="V3576" s="7">
        <v>2017</v>
      </c>
      <c r="W3576" t="s">
        <v>4505</v>
      </c>
      <c r="X3576" s="2">
        <v>0.34100000000000003</v>
      </c>
      <c r="Y3576" s="6">
        <f t="shared" si="446"/>
        <v>9.1028002455887467E-3</v>
      </c>
      <c r="AA3576">
        <v>19378718</v>
      </c>
      <c r="AB3576">
        <v>19700186839</v>
      </c>
      <c r="AC3576">
        <v>15309681</v>
      </c>
      <c r="AD3576" t="s">
        <v>6</v>
      </c>
      <c r="AE3576">
        <v>75</v>
      </c>
      <c r="AH3576" t="s">
        <v>14188</v>
      </c>
      <c r="AI3576" t="s">
        <v>16756</v>
      </c>
      <c r="AK3576" t="s">
        <v>16755</v>
      </c>
      <c r="AL3576">
        <v>1</v>
      </c>
      <c r="AM3576" s="5">
        <f t="shared" si="450"/>
        <v>0.2</v>
      </c>
      <c r="AN3576" s="4">
        <f t="shared" si="447"/>
        <v>3.0291556228701253E-4</v>
      </c>
      <c r="AO3576" s="3"/>
      <c r="AP3576">
        <v>1</v>
      </c>
      <c r="AR3576" t="s">
        <v>1</v>
      </c>
      <c r="AT3576" s="2" t="s">
        <v>0</v>
      </c>
      <c r="AU3576" s="1">
        <f t="shared" si="451"/>
        <v>0.6462834840598225</v>
      </c>
      <c r="AV3576" s="1">
        <f t="shared" si="452"/>
        <v>0.47028579039378798</v>
      </c>
      <c r="AW3576" s="1">
        <f t="shared" si="453"/>
        <v>0.29428809672775325</v>
      </c>
    </row>
    <row r="3577" spans="1:49" x14ac:dyDescent="0.2">
      <c r="A3577">
        <v>3575</v>
      </c>
      <c r="B3577" t="s">
        <v>16754</v>
      </c>
      <c r="C3577" t="s">
        <v>16753</v>
      </c>
      <c r="F3577" t="s">
        <v>16752</v>
      </c>
      <c r="G3577" t="s">
        <v>14</v>
      </c>
      <c r="H3577" t="s">
        <v>13</v>
      </c>
      <c r="I3577" t="s">
        <v>16751</v>
      </c>
      <c r="J3577">
        <v>60038812</v>
      </c>
      <c r="K3577" t="s">
        <v>16474</v>
      </c>
      <c r="L3577" t="s">
        <v>16473</v>
      </c>
      <c r="M3577" t="s">
        <v>4703</v>
      </c>
      <c r="N3577">
        <v>3</v>
      </c>
      <c r="O3577" t="s">
        <v>16750</v>
      </c>
      <c r="P3577" t="s">
        <v>16749</v>
      </c>
      <c r="Q3577" t="s">
        <v>16470</v>
      </c>
      <c r="R3577" s="7">
        <v>42736</v>
      </c>
      <c r="S3577" s="8">
        <f t="shared" si="448"/>
        <v>2017</v>
      </c>
      <c r="T3577" s="8">
        <v>2017</v>
      </c>
      <c r="U3577" s="8">
        <f t="shared" si="449"/>
        <v>5</v>
      </c>
      <c r="V3577" s="7">
        <v>2017</v>
      </c>
      <c r="W3577" t="s">
        <v>4505</v>
      </c>
      <c r="X3577" s="2">
        <v>0.34100000000000003</v>
      </c>
      <c r="Y3577" s="6">
        <f t="shared" si="446"/>
        <v>9.1028002455887467E-3</v>
      </c>
      <c r="AA3577">
        <v>19378718</v>
      </c>
      <c r="AB3577">
        <v>19700186839</v>
      </c>
      <c r="AC3577">
        <v>15309681</v>
      </c>
      <c r="AD3577" t="s">
        <v>6</v>
      </c>
      <c r="AE3577">
        <v>75</v>
      </c>
      <c r="AH3577" t="s">
        <v>16748</v>
      </c>
      <c r="AI3577" t="s">
        <v>16747</v>
      </c>
      <c r="AK3577" t="s">
        <v>16746</v>
      </c>
      <c r="AL3577">
        <v>8</v>
      </c>
      <c r="AM3577" s="5">
        <f t="shared" si="450"/>
        <v>1.6</v>
      </c>
      <c r="AN3577" s="4">
        <f t="shared" si="447"/>
        <v>2.4233244982961003E-3</v>
      </c>
      <c r="AO3577" s="3"/>
      <c r="AP3577">
        <v>1</v>
      </c>
      <c r="AR3577" t="s">
        <v>1</v>
      </c>
      <c r="AT3577" s="2" t="s">
        <v>0</v>
      </c>
      <c r="AU3577" s="1">
        <f t="shared" si="451"/>
        <v>0.70989575214009526</v>
      </c>
      <c r="AV3577" s="1">
        <f t="shared" si="452"/>
        <v>0.57630623719424234</v>
      </c>
      <c r="AW3577" s="1">
        <f t="shared" si="453"/>
        <v>0.44271672224838943</v>
      </c>
    </row>
    <row r="3578" spans="1:49" x14ac:dyDescent="0.2">
      <c r="A3578">
        <v>3576</v>
      </c>
      <c r="B3578" t="s">
        <v>16745</v>
      </c>
      <c r="C3578" t="s">
        <v>16744</v>
      </c>
      <c r="F3578" t="s">
        <v>16743</v>
      </c>
      <c r="G3578" t="s">
        <v>14</v>
      </c>
      <c r="H3578" t="s">
        <v>13</v>
      </c>
      <c r="I3578" t="s">
        <v>6014</v>
      </c>
      <c r="J3578" t="s">
        <v>16742</v>
      </c>
      <c r="K3578" t="s">
        <v>16741</v>
      </c>
      <c r="L3578" t="s">
        <v>16740</v>
      </c>
      <c r="M3578" t="s">
        <v>7939</v>
      </c>
      <c r="N3578">
        <v>5</v>
      </c>
      <c r="O3578" t="s">
        <v>16739</v>
      </c>
      <c r="P3578" t="s">
        <v>16738</v>
      </c>
      <c r="Q3578" t="s">
        <v>16737</v>
      </c>
      <c r="R3578" s="7">
        <v>42736</v>
      </c>
      <c r="S3578" s="8">
        <f t="shared" si="448"/>
        <v>2017</v>
      </c>
      <c r="T3578" s="8">
        <v>2017</v>
      </c>
      <c r="U3578" s="8">
        <f t="shared" si="449"/>
        <v>5</v>
      </c>
      <c r="V3578" s="7">
        <v>2017</v>
      </c>
      <c r="W3578" t="s">
        <v>5129</v>
      </c>
      <c r="X3578" s="2">
        <v>0.216</v>
      </c>
      <c r="Y3578" s="6">
        <f t="shared" si="446"/>
        <v>5.765996636501962E-3</v>
      </c>
      <c r="AA3578">
        <v>19378726</v>
      </c>
      <c r="AB3578">
        <v>19700186909</v>
      </c>
      <c r="AC3578">
        <v>10988963</v>
      </c>
      <c r="AD3578" t="s">
        <v>6</v>
      </c>
      <c r="AE3578">
        <v>58</v>
      </c>
      <c r="AH3578" t="s">
        <v>16736</v>
      </c>
      <c r="AI3578" t="s">
        <v>16735</v>
      </c>
      <c r="AK3578" t="s">
        <v>16734</v>
      </c>
      <c r="AL3578">
        <v>0</v>
      </c>
      <c r="AM3578" s="5">
        <f t="shared" si="450"/>
        <v>0</v>
      </c>
      <c r="AN3578" s="4">
        <f t="shared" si="447"/>
        <v>0</v>
      </c>
      <c r="AO3578" s="3"/>
      <c r="AP3578">
        <v>1</v>
      </c>
      <c r="AQ3578" t="s">
        <v>76</v>
      </c>
      <c r="AR3578" t="s">
        <v>16733</v>
      </c>
      <c r="AS3578" t="s">
        <v>75</v>
      </c>
      <c r="AT3578" s="2" t="s">
        <v>0</v>
      </c>
      <c r="AU3578" s="1">
        <f t="shared" si="451"/>
        <v>0.40361976455513726</v>
      </c>
      <c r="AV3578" s="1">
        <f t="shared" si="452"/>
        <v>0.28829983182509811</v>
      </c>
      <c r="AW3578" s="1">
        <f t="shared" si="453"/>
        <v>0.17297989909505887</v>
      </c>
    </row>
    <row r="3579" spans="1:49" x14ac:dyDescent="0.2">
      <c r="A3579">
        <v>3577</v>
      </c>
      <c r="B3579" t="s">
        <v>16732</v>
      </c>
      <c r="C3579" t="s">
        <v>16731</v>
      </c>
      <c r="F3579" t="s">
        <v>16730</v>
      </c>
      <c r="G3579" t="s">
        <v>14</v>
      </c>
      <c r="H3579" t="s">
        <v>13</v>
      </c>
      <c r="I3579" t="s">
        <v>6038</v>
      </c>
      <c r="J3579">
        <v>60025578</v>
      </c>
      <c r="K3579" t="s">
        <v>200</v>
      </c>
      <c r="L3579" t="s">
        <v>10</v>
      </c>
      <c r="M3579" t="s">
        <v>9</v>
      </c>
      <c r="N3579">
        <v>3</v>
      </c>
      <c r="O3579" t="s">
        <v>16729</v>
      </c>
      <c r="P3579" t="s">
        <v>16728</v>
      </c>
      <c r="Q3579" t="s">
        <v>2642</v>
      </c>
      <c r="R3579" s="7">
        <v>42736</v>
      </c>
      <c r="S3579" s="8">
        <f t="shared" si="448"/>
        <v>2017</v>
      </c>
      <c r="T3579" s="8">
        <v>2017</v>
      </c>
      <c r="U3579" s="8">
        <f t="shared" si="449"/>
        <v>5</v>
      </c>
      <c r="V3579" s="7">
        <v>2017</v>
      </c>
      <c r="W3579" t="s">
        <v>4505</v>
      </c>
      <c r="X3579" s="2">
        <v>0.34100000000000003</v>
      </c>
      <c r="Y3579" s="6">
        <f t="shared" si="446"/>
        <v>9.1028002455887467E-3</v>
      </c>
      <c r="AA3579">
        <v>19378718</v>
      </c>
      <c r="AB3579">
        <v>19700186839</v>
      </c>
      <c r="AC3579">
        <v>15309681</v>
      </c>
      <c r="AD3579" t="s">
        <v>6</v>
      </c>
      <c r="AE3579">
        <v>76</v>
      </c>
      <c r="AH3579" t="s">
        <v>10628</v>
      </c>
      <c r="AI3579" t="s">
        <v>16727</v>
      </c>
      <c r="AK3579" t="s">
        <v>16726</v>
      </c>
      <c r="AL3579">
        <v>1</v>
      </c>
      <c r="AM3579" s="5">
        <f t="shared" si="450"/>
        <v>0.2</v>
      </c>
      <c r="AN3579" s="4">
        <f t="shared" si="447"/>
        <v>3.0291556228701253E-4</v>
      </c>
      <c r="AO3579" s="3"/>
      <c r="AP3579">
        <v>1</v>
      </c>
      <c r="AR3579" t="s">
        <v>1</v>
      </c>
      <c r="AT3579" s="2" t="s">
        <v>0</v>
      </c>
      <c r="AU3579" s="1">
        <f t="shared" si="451"/>
        <v>0.6462834840598225</v>
      </c>
      <c r="AV3579" s="1">
        <f t="shared" si="452"/>
        <v>0.47028579039378798</v>
      </c>
      <c r="AW3579" s="1">
        <f t="shared" si="453"/>
        <v>0.29428809672775325</v>
      </c>
    </row>
    <row r="3580" spans="1:49" x14ac:dyDescent="0.2">
      <c r="A3580">
        <v>3578</v>
      </c>
      <c r="B3580" t="s">
        <v>16725</v>
      </c>
      <c r="C3580" t="s">
        <v>16724</v>
      </c>
      <c r="F3580" t="s">
        <v>16723</v>
      </c>
      <c r="G3580" t="s">
        <v>14</v>
      </c>
      <c r="H3580" t="s">
        <v>13</v>
      </c>
      <c r="I3580" t="s">
        <v>16722</v>
      </c>
      <c r="J3580">
        <v>60025518</v>
      </c>
      <c r="K3580" t="s">
        <v>16721</v>
      </c>
      <c r="L3580" t="s">
        <v>16720</v>
      </c>
      <c r="M3580" t="s">
        <v>3594</v>
      </c>
      <c r="N3580">
        <v>1</v>
      </c>
      <c r="O3580" t="s">
        <v>16719</v>
      </c>
      <c r="P3580">
        <v>15757632500</v>
      </c>
      <c r="Q3580">
        <v>60025518</v>
      </c>
      <c r="R3580" s="7">
        <v>42736</v>
      </c>
      <c r="S3580" s="8">
        <f t="shared" si="448"/>
        <v>2017</v>
      </c>
      <c r="T3580" s="8">
        <v>2017</v>
      </c>
      <c r="U3580" s="8">
        <f t="shared" si="449"/>
        <v>5</v>
      </c>
      <c r="V3580" s="7">
        <v>2017</v>
      </c>
      <c r="W3580" t="s">
        <v>16718</v>
      </c>
      <c r="X3580" s="2">
        <v>0.26600000000000001</v>
      </c>
      <c r="Y3580" s="6">
        <f t="shared" si="446"/>
        <v>7.1007180801366757E-3</v>
      </c>
      <c r="AA3580">
        <v>3056120</v>
      </c>
      <c r="AB3580">
        <v>15974</v>
      </c>
      <c r="AD3580" t="s">
        <v>6</v>
      </c>
      <c r="AE3580">
        <v>43</v>
      </c>
      <c r="AF3580">
        <v>2</v>
      </c>
      <c r="AH3580" t="s">
        <v>554</v>
      </c>
      <c r="AI3580" t="s">
        <v>16717</v>
      </c>
      <c r="AJ3580" t="s">
        <v>16716</v>
      </c>
      <c r="AK3580" t="s">
        <v>16715</v>
      </c>
      <c r="AL3580">
        <v>0</v>
      </c>
      <c r="AM3580" s="5">
        <f t="shared" si="450"/>
        <v>0</v>
      </c>
      <c r="AN3580" s="4">
        <f t="shared" si="447"/>
        <v>0</v>
      </c>
      <c r="AO3580" s="3"/>
      <c r="AP3580">
        <v>0</v>
      </c>
      <c r="AR3580" t="s">
        <v>1</v>
      </c>
      <c r="AT3580" s="2">
        <v>0.875</v>
      </c>
      <c r="AU3580" s="1">
        <f t="shared" si="451"/>
        <v>0.49705026560956722</v>
      </c>
      <c r="AV3580" s="1">
        <f t="shared" si="452"/>
        <v>0.35503590400683377</v>
      </c>
      <c r="AW3580" s="1">
        <f t="shared" si="453"/>
        <v>0.21302154240410029</v>
      </c>
    </row>
    <row r="3581" spans="1:49" x14ac:dyDescent="0.2">
      <c r="A3581">
        <v>3579</v>
      </c>
      <c r="B3581" t="s">
        <v>16714</v>
      </c>
      <c r="C3581" t="s">
        <v>16713</v>
      </c>
      <c r="F3581" t="s">
        <v>16712</v>
      </c>
      <c r="G3581" t="s">
        <v>14</v>
      </c>
      <c r="H3581" t="s">
        <v>13</v>
      </c>
      <c r="I3581" t="s">
        <v>16711</v>
      </c>
      <c r="J3581" t="s">
        <v>16710</v>
      </c>
      <c r="K3581" t="s">
        <v>16709</v>
      </c>
      <c r="L3581" t="s">
        <v>16708</v>
      </c>
      <c r="M3581" t="s">
        <v>151</v>
      </c>
      <c r="N3581">
        <v>6</v>
      </c>
      <c r="O3581" t="s">
        <v>16707</v>
      </c>
      <c r="P3581" t="s">
        <v>16706</v>
      </c>
      <c r="Q3581" t="s">
        <v>16705</v>
      </c>
      <c r="R3581" s="7">
        <v>42736</v>
      </c>
      <c r="S3581" s="8">
        <f t="shared" si="448"/>
        <v>2017</v>
      </c>
      <c r="T3581" s="8">
        <v>2017</v>
      </c>
      <c r="U3581" s="8">
        <f t="shared" si="449"/>
        <v>5</v>
      </c>
      <c r="V3581" s="7">
        <v>2017</v>
      </c>
      <c r="W3581" t="s">
        <v>5854</v>
      </c>
      <c r="X3581" s="2">
        <v>1.3280000000000001</v>
      </c>
      <c r="Y3581" s="6">
        <f t="shared" si="446"/>
        <v>3.5450201542937994E-2</v>
      </c>
      <c r="AA3581">
        <v>15361225</v>
      </c>
      <c r="AB3581">
        <v>18894</v>
      </c>
      <c r="AD3581" t="s">
        <v>6</v>
      </c>
      <c r="AE3581">
        <v>16</v>
      </c>
      <c r="AG3581">
        <v>7745932</v>
      </c>
      <c r="AH3581" t="s">
        <v>16704</v>
      </c>
      <c r="AI3581" t="s">
        <v>16703</v>
      </c>
      <c r="AJ3581" t="s">
        <v>16702</v>
      </c>
      <c r="AK3581" t="s">
        <v>16701</v>
      </c>
      <c r="AL3581">
        <v>25</v>
      </c>
      <c r="AM3581" s="5">
        <f t="shared" si="450"/>
        <v>5</v>
      </c>
      <c r="AN3581" s="4">
        <f t="shared" si="447"/>
        <v>7.5728890571753124E-3</v>
      </c>
      <c r="AO3581" s="3"/>
      <c r="AP3581">
        <v>0</v>
      </c>
      <c r="AR3581" t="s">
        <v>1</v>
      </c>
      <c r="AT3581" s="2">
        <v>3.8340000000000001</v>
      </c>
      <c r="AU3581" s="1">
        <f t="shared" si="451"/>
        <v>2.7087007797209193</v>
      </c>
      <c r="AV3581" s="1">
        <f t="shared" si="452"/>
        <v>2.1511545300056651</v>
      </c>
      <c r="AW3581" s="1">
        <f t="shared" si="453"/>
        <v>1.5936082802904115</v>
      </c>
    </row>
    <row r="3582" spans="1:49" x14ac:dyDescent="0.2">
      <c r="A3582">
        <v>3580</v>
      </c>
      <c r="B3582" t="s">
        <v>16700</v>
      </c>
      <c r="F3582" t="s">
        <v>16699</v>
      </c>
      <c r="G3582" t="s">
        <v>14</v>
      </c>
      <c r="H3582" t="s">
        <v>13</v>
      </c>
      <c r="I3582" t="s">
        <v>16698</v>
      </c>
      <c r="J3582" t="s">
        <v>16697</v>
      </c>
      <c r="K3582" t="s">
        <v>16696</v>
      </c>
      <c r="L3582" t="s">
        <v>5831</v>
      </c>
      <c r="M3582" t="s">
        <v>68</v>
      </c>
      <c r="N3582">
        <v>3</v>
      </c>
      <c r="O3582" t="s">
        <v>16695</v>
      </c>
      <c r="P3582" t="s">
        <v>16694</v>
      </c>
      <c r="Q3582" t="s">
        <v>16693</v>
      </c>
      <c r="R3582" s="7">
        <v>42736</v>
      </c>
      <c r="S3582" s="8">
        <f t="shared" si="448"/>
        <v>2017</v>
      </c>
      <c r="T3582" s="8">
        <v>2017</v>
      </c>
      <c r="U3582" s="8">
        <f t="shared" si="449"/>
        <v>5</v>
      </c>
      <c r="V3582" s="7">
        <v>2017</v>
      </c>
      <c r="W3582" t="s">
        <v>16692</v>
      </c>
      <c r="X3582" s="2" t="s">
        <v>0</v>
      </c>
      <c r="Y3582" s="6" t="e">
        <f t="shared" si="446"/>
        <v>#VALUE!</v>
      </c>
      <c r="AA3582">
        <v>9766340</v>
      </c>
      <c r="AB3582">
        <v>21100808402</v>
      </c>
      <c r="AC3582">
        <v>9766359</v>
      </c>
      <c r="AD3582" t="s">
        <v>6</v>
      </c>
      <c r="AE3582">
        <v>8</v>
      </c>
      <c r="AF3582">
        <v>6</v>
      </c>
      <c r="AH3582" t="s">
        <v>16691</v>
      </c>
      <c r="AI3582" t="s">
        <v>16690</v>
      </c>
      <c r="AJ3582" t="s">
        <v>16689</v>
      </c>
      <c r="AK3582" t="s">
        <v>16688</v>
      </c>
      <c r="AL3582">
        <v>1</v>
      </c>
      <c r="AM3582" s="5">
        <f t="shared" si="450"/>
        <v>0.2</v>
      </c>
      <c r="AN3582" s="4">
        <f t="shared" si="447"/>
        <v>3.0291556228701253E-4</v>
      </c>
      <c r="AO3582" s="3"/>
      <c r="AP3582">
        <v>0</v>
      </c>
      <c r="AR3582" t="s">
        <v>1</v>
      </c>
      <c r="AT3582" s="2" t="s">
        <v>0</v>
      </c>
      <c r="AU3582" s="1" t="e">
        <f t="shared" si="451"/>
        <v>#VALUE!</v>
      </c>
      <c r="AV3582" s="1" t="e">
        <f t="shared" si="452"/>
        <v>#VALUE!</v>
      </c>
      <c r="AW3582" s="1" t="e">
        <f t="shared" si="453"/>
        <v>#VALUE!</v>
      </c>
    </row>
    <row r="3583" spans="1:49" x14ac:dyDescent="0.2">
      <c r="A3583">
        <v>3581</v>
      </c>
      <c r="B3583" t="s">
        <v>16687</v>
      </c>
      <c r="C3583" t="s">
        <v>16686</v>
      </c>
      <c r="D3583" t="s">
        <v>16685</v>
      </c>
      <c r="F3583" t="s">
        <v>16684</v>
      </c>
      <c r="G3583" t="s">
        <v>14</v>
      </c>
      <c r="H3583" t="s">
        <v>13</v>
      </c>
      <c r="I3583" t="s">
        <v>4253</v>
      </c>
      <c r="J3583" t="s">
        <v>16683</v>
      </c>
      <c r="K3583" t="s">
        <v>16682</v>
      </c>
      <c r="L3583" t="s">
        <v>16681</v>
      </c>
      <c r="M3583" t="s">
        <v>16680</v>
      </c>
      <c r="N3583">
        <v>17</v>
      </c>
      <c r="O3583" t="s">
        <v>16679</v>
      </c>
      <c r="P3583" t="s">
        <v>16678</v>
      </c>
      <c r="Q3583" t="s">
        <v>16677</v>
      </c>
      <c r="R3583" s="7">
        <v>42736</v>
      </c>
      <c r="S3583" s="8">
        <f t="shared" si="448"/>
        <v>2017</v>
      </c>
      <c r="T3583" s="8">
        <v>2017</v>
      </c>
      <c r="U3583" s="8">
        <f t="shared" si="449"/>
        <v>5</v>
      </c>
      <c r="V3583" s="7">
        <v>2017</v>
      </c>
      <c r="W3583" t="s">
        <v>16676</v>
      </c>
      <c r="X3583" s="2">
        <v>1.401</v>
      </c>
      <c r="Y3583" s="6">
        <f t="shared" si="446"/>
        <v>3.7398894850644675E-2</v>
      </c>
      <c r="AA3583" t="s">
        <v>16675</v>
      </c>
      <c r="AB3583">
        <v>22116</v>
      </c>
      <c r="AD3583" t="s">
        <v>6</v>
      </c>
      <c r="AE3583">
        <v>116</v>
      </c>
      <c r="AH3583" t="s">
        <v>16674</v>
      </c>
      <c r="AI3583" t="s">
        <v>16673</v>
      </c>
      <c r="AJ3583" t="s">
        <v>16672</v>
      </c>
      <c r="AK3583" t="s">
        <v>16671</v>
      </c>
      <c r="AL3583">
        <v>0</v>
      </c>
      <c r="AM3583" s="5">
        <f t="shared" si="450"/>
        <v>0</v>
      </c>
      <c r="AN3583" s="4">
        <f t="shared" si="447"/>
        <v>0</v>
      </c>
      <c r="AO3583" s="3"/>
      <c r="AP3583">
        <v>0</v>
      </c>
      <c r="AR3583" t="s">
        <v>16670</v>
      </c>
      <c r="AS3583" t="s">
        <v>16669</v>
      </c>
      <c r="AT3583" s="2">
        <v>4.8719999999999999</v>
      </c>
      <c r="AU3583" s="1">
        <f t="shared" si="451"/>
        <v>2.6179226395451272</v>
      </c>
      <c r="AV3583" s="1">
        <f t="shared" si="452"/>
        <v>1.8699447425322338</v>
      </c>
      <c r="AW3583" s="1">
        <f t="shared" si="453"/>
        <v>1.1219668455193403</v>
      </c>
    </row>
    <row r="3584" spans="1:49" x14ac:dyDescent="0.2">
      <c r="A3584">
        <v>3582</v>
      </c>
      <c r="B3584" t="s">
        <v>16668</v>
      </c>
      <c r="C3584" t="s">
        <v>16667</v>
      </c>
      <c r="F3584" t="s">
        <v>16666</v>
      </c>
      <c r="G3584" t="s">
        <v>14</v>
      </c>
      <c r="H3584" t="s">
        <v>13</v>
      </c>
      <c r="I3584" t="s">
        <v>5008</v>
      </c>
      <c r="J3584">
        <v>60064143</v>
      </c>
      <c r="K3584" t="s">
        <v>1169</v>
      </c>
      <c r="L3584" t="s">
        <v>1168</v>
      </c>
      <c r="M3584" t="s">
        <v>9</v>
      </c>
      <c r="N3584">
        <v>5</v>
      </c>
      <c r="O3584" t="s">
        <v>16665</v>
      </c>
      <c r="P3584" t="s">
        <v>16664</v>
      </c>
      <c r="Q3584" t="s">
        <v>16663</v>
      </c>
      <c r="R3584" s="7">
        <v>42736</v>
      </c>
      <c r="S3584" s="8">
        <f t="shared" si="448"/>
        <v>2017</v>
      </c>
      <c r="T3584" s="8">
        <v>2017</v>
      </c>
      <c r="U3584" s="8">
        <f t="shared" si="449"/>
        <v>5</v>
      </c>
      <c r="V3584" s="7">
        <v>2017</v>
      </c>
      <c r="W3584" t="s">
        <v>11138</v>
      </c>
      <c r="X3584" s="2">
        <v>0.23899999999999999</v>
      </c>
      <c r="Y3584" s="6">
        <f t="shared" si="446"/>
        <v>6.3799685005739301E-3</v>
      </c>
      <c r="AA3584">
        <v>13835416</v>
      </c>
      <c r="AB3584">
        <v>17961</v>
      </c>
      <c r="AD3584" t="s">
        <v>6</v>
      </c>
      <c r="AE3584">
        <v>54</v>
      </c>
      <c r="AF3584">
        <v>4</v>
      </c>
      <c r="AH3584" t="s">
        <v>16662</v>
      </c>
      <c r="AI3584" t="s">
        <v>16661</v>
      </c>
      <c r="AJ3584" t="s">
        <v>16660</v>
      </c>
      <c r="AK3584" t="s">
        <v>16659</v>
      </c>
      <c r="AL3584">
        <v>1</v>
      </c>
      <c r="AM3584" s="5">
        <f t="shared" si="450"/>
        <v>0.2</v>
      </c>
      <c r="AN3584" s="4">
        <f t="shared" si="447"/>
        <v>3.0291556228701253E-4</v>
      </c>
      <c r="AO3584" s="3"/>
      <c r="AP3584">
        <v>0</v>
      </c>
      <c r="AR3584" t="s">
        <v>1</v>
      </c>
      <c r="AT3584" s="2" t="s">
        <v>0</v>
      </c>
      <c r="AU3584" s="1">
        <f t="shared" si="451"/>
        <v>0.45568526190878539</v>
      </c>
      <c r="AV3584" s="1">
        <f t="shared" si="452"/>
        <v>0.33414420314304716</v>
      </c>
      <c r="AW3584" s="1">
        <f t="shared" si="453"/>
        <v>0.21260314437730876</v>
      </c>
    </row>
    <row r="3585" spans="1:49" x14ac:dyDescent="0.2">
      <c r="A3585">
        <v>3583</v>
      </c>
      <c r="B3585" t="s">
        <v>16658</v>
      </c>
      <c r="C3585" t="s">
        <v>16657</v>
      </c>
      <c r="F3585" t="s">
        <v>16656</v>
      </c>
      <c r="G3585" t="s">
        <v>14</v>
      </c>
      <c r="H3585" t="s">
        <v>13</v>
      </c>
      <c r="I3585" t="s">
        <v>16655</v>
      </c>
      <c r="J3585">
        <v>60101699</v>
      </c>
      <c r="K3585" t="s">
        <v>2042</v>
      </c>
      <c r="L3585" t="s">
        <v>1799</v>
      </c>
      <c r="M3585" t="s">
        <v>647</v>
      </c>
      <c r="N3585">
        <v>4</v>
      </c>
      <c r="O3585" t="s">
        <v>16654</v>
      </c>
      <c r="P3585" t="s">
        <v>16653</v>
      </c>
      <c r="Q3585" t="s">
        <v>2924</v>
      </c>
      <c r="R3585" s="7">
        <v>42736</v>
      </c>
      <c r="S3585" s="8">
        <f t="shared" si="448"/>
        <v>2017</v>
      </c>
      <c r="T3585" s="8">
        <v>2017</v>
      </c>
      <c r="U3585" s="8">
        <f t="shared" si="449"/>
        <v>5</v>
      </c>
      <c r="V3585" s="7">
        <v>2017</v>
      </c>
      <c r="W3585" t="s">
        <v>2414</v>
      </c>
      <c r="X3585" s="2">
        <v>0.44400000000000001</v>
      </c>
      <c r="Y3585" s="6">
        <f t="shared" si="446"/>
        <v>1.1852326419476256E-2</v>
      </c>
      <c r="AA3585">
        <v>15273342</v>
      </c>
      <c r="AB3585">
        <v>17296</v>
      </c>
      <c r="AD3585" t="s">
        <v>6</v>
      </c>
      <c r="AE3585">
        <v>18</v>
      </c>
      <c r="AF3585">
        <v>5</v>
      </c>
      <c r="AG3585">
        <v>7942243</v>
      </c>
      <c r="AH3585" t="s">
        <v>16652</v>
      </c>
      <c r="AI3585" t="s">
        <v>16651</v>
      </c>
      <c r="AK3585" t="s">
        <v>16650</v>
      </c>
      <c r="AL3585">
        <v>34</v>
      </c>
      <c r="AM3585" s="5">
        <f t="shared" si="450"/>
        <v>6.8</v>
      </c>
      <c r="AN3585" s="4">
        <f t="shared" si="447"/>
        <v>1.0299129117758425E-2</v>
      </c>
      <c r="AO3585" s="3"/>
      <c r="AP3585">
        <v>0</v>
      </c>
      <c r="AR3585" t="s">
        <v>1</v>
      </c>
      <c r="AT3585" s="2">
        <v>2.714</v>
      </c>
      <c r="AU3585" s="1">
        <f t="shared" si="451"/>
        <v>1.1386367228960905</v>
      </c>
      <c r="AV3585" s="1">
        <f t="shared" si="452"/>
        <v>1.1075727768617341</v>
      </c>
      <c r="AW3585" s="1">
        <f t="shared" si="453"/>
        <v>1.0765088308273774</v>
      </c>
    </row>
    <row r="3586" spans="1:49" x14ac:dyDescent="0.2">
      <c r="A3586">
        <v>3584</v>
      </c>
      <c r="B3586" t="s">
        <v>16649</v>
      </c>
      <c r="C3586" t="s">
        <v>16648</v>
      </c>
      <c r="F3586" t="s">
        <v>16647</v>
      </c>
      <c r="G3586" t="s">
        <v>14</v>
      </c>
      <c r="H3586" t="s">
        <v>13</v>
      </c>
      <c r="I3586" t="s">
        <v>16646</v>
      </c>
      <c r="J3586" t="s">
        <v>16645</v>
      </c>
      <c r="K3586" t="s">
        <v>16644</v>
      </c>
      <c r="L3586" t="s">
        <v>16643</v>
      </c>
      <c r="M3586" t="s">
        <v>183</v>
      </c>
      <c r="N3586">
        <v>3</v>
      </c>
      <c r="O3586" t="s">
        <v>16642</v>
      </c>
      <c r="P3586" t="s">
        <v>16641</v>
      </c>
      <c r="Q3586" t="s">
        <v>16640</v>
      </c>
      <c r="R3586" s="7">
        <v>42736</v>
      </c>
      <c r="S3586" s="8">
        <f t="shared" si="448"/>
        <v>2017</v>
      </c>
      <c r="T3586" s="8">
        <v>2017</v>
      </c>
      <c r="U3586" s="8">
        <f t="shared" si="449"/>
        <v>5</v>
      </c>
      <c r="V3586" s="7">
        <v>2017</v>
      </c>
      <c r="W3586" t="s">
        <v>2414</v>
      </c>
      <c r="X3586" s="2">
        <v>0.44400000000000001</v>
      </c>
      <c r="Y3586" s="6">
        <f t="shared" si="446"/>
        <v>1.1852326419476256E-2</v>
      </c>
      <c r="AA3586">
        <v>15273342</v>
      </c>
      <c r="AB3586">
        <v>17296</v>
      </c>
      <c r="AD3586" t="s">
        <v>6</v>
      </c>
      <c r="AE3586">
        <v>18</v>
      </c>
      <c r="AF3586">
        <v>5</v>
      </c>
      <c r="AG3586">
        <v>7942235</v>
      </c>
      <c r="AH3586" t="s">
        <v>16639</v>
      </c>
      <c r="AI3586" t="s">
        <v>16638</v>
      </c>
      <c r="AK3586" t="s">
        <v>16637</v>
      </c>
      <c r="AL3586">
        <v>10</v>
      </c>
      <c r="AM3586" s="5">
        <f t="shared" si="450"/>
        <v>2</v>
      </c>
      <c r="AN3586" s="4">
        <f t="shared" si="447"/>
        <v>3.0291556228701248E-3</v>
      </c>
      <c r="AO3586" s="3"/>
      <c r="AP3586">
        <v>0</v>
      </c>
      <c r="AR3586" t="s">
        <v>1</v>
      </c>
      <c r="AT3586" s="2">
        <v>2.714</v>
      </c>
      <c r="AU3586" s="1">
        <f t="shared" si="451"/>
        <v>0.92053751804944151</v>
      </c>
      <c r="AV3586" s="1">
        <f t="shared" si="452"/>
        <v>0.74407410211731906</v>
      </c>
      <c r="AW3586" s="1">
        <f t="shared" si="453"/>
        <v>0.56761068618519628</v>
      </c>
    </row>
    <row r="3587" spans="1:49" x14ac:dyDescent="0.2">
      <c r="A3587">
        <v>3585</v>
      </c>
      <c r="B3587" t="s">
        <v>16636</v>
      </c>
      <c r="C3587" t="s">
        <v>16635</v>
      </c>
      <c r="F3587" t="s">
        <v>16634</v>
      </c>
      <c r="G3587" t="s">
        <v>14</v>
      </c>
      <c r="H3587" t="s">
        <v>13</v>
      </c>
      <c r="I3587" t="s">
        <v>16633</v>
      </c>
      <c r="J3587">
        <v>60023053</v>
      </c>
      <c r="K3587" t="s">
        <v>16632</v>
      </c>
      <c r="L3587" t="s">
        <v>16631</v>
      </c>
      <c r="M3587" t="s">
        <v>137</v>
      </c>
      <c r="N3587">
        <v>23</v>
      </c>
      <c r="O3587" t="s">
        <v>16630</v>
      </c>
      <c r="P3587" t="s">
        <v>16629</v>
      </c>
      <c r="Q3587" t="s">
        <v>16628</v>
      </c>
      <c r="R3587" s="7">
        <v>42736</v>
      </c>
      <c r="S3587" s="8">
        <f t="shared" si="448"/>
        <v>2017</v>
      </c>
      <c r="T3587" s="8">
        <v>2017</v>
      </c>
      <c r="U3587" s="8">
        <f t="shared" si="449"/>
        <v>5</v>
      </c>
      <c r="V3587" s="7">
        <v>2017</v>
      </c>
      <c r="W3587" t="s">
        <v>2414</v>
      </c>
      <c r="X3587" s="2">
        <v>0.44400000000000001</v>
      </c>
      <c r="Y3587" s="6">
        <f t="shared" ref="Y3587:Y3650" si="454">(X3587-$Z$3)/($Z$2-$Z$3)</f>
        <v>1.1852326419476256E-2</v>
      </c>
      <c r="AA3587">
        <v>15273342</v>
      </c>
      <c r="AB3587">
        <v>17296</v>
      </c>
      <c r="AD3587" t="s">
        <v>6</v>
      </c>
      <c r="AE3587">
        <v>18</v>
      </c>
      <c r="AF3587">
        <v>5</v>
      </c>
      <c r="AG3587">
        <v>7942230</v>
      </c>
      <c r="AH3587" t="s">
        <v>16627</v>
      </c>
      <c r="AI3587" t="s">
        <v>16626</v>
      </c>
      <c r="AK3587" t="s">
        <v>16625</v>
      </c>
      <c r="AL3587">
        <v>33</v>
      </c>
      <c r="AM3587" s="5">
        <f t="shared" si="450"/>
        <v>6.6</v>
      </c>
      <c r="AN3587" s="4">
        <f t="shared" ref="AN3587:AN3650" si="455">(AM3587-$AO$3)/($AO$2-$AO$3)</f>
        <v>9.9962135554714122E-3</v>
      </c>
      <c r="AO3587" s="3"/>
      <c r="AP3587">
        <v>0</v>
      </c>
      <c r="AR3587" t="s">
        <v>1</v>
      </c>
      <c r="AT3587" s="2">
        <v>2.714</v>
      </c>
      <c r="AU3587" s="1">
        <f t="shared" si="451"/>
        <v>1.12954925602748</v>
      </c>
      <c r="AV3587" s="1">
        <f t="shared" si="452"/>
        <v>1.0924269987473834</v>
      </c>
      <c r="AW3587" s="1">
        <f t="shared" si="453"/>
        <v>1.0553047414672865</v>
      </c>
    </row>
    <row r="3588" spans="1:49" x14ac:dyDescent="0.2">
      <c r="A3588">
        <v>3586</v>
      </c>
      <c r="B3588" t="s">
        <v>16624</v>
      </c>
      <c r="C3588" t="s">
        <v>16623</v>
      </c>
      <c r="F3588" t="s">
        <v>16622</v>
      </c>
      <c r="G3588" t="s">
        <v>14</v>
      </c>
      <c r="H3588" t="s">
        <v>13</v>
      </c>
      <c r="I3588" t="s">
        <v>16621</v>
      </c>
      <c r="J3588" t="s">
        <v>16620</v>
      </c>
      <c r="K3588" t="s">
        <v>16619</v>
      </c>
      <c r="L3588" t="s">
        <v>16618</v>
      </c>
      <c r="M3588" t="s">
        <v>183</v>
      </c>
      <c r="N3588">
        <v>5</v>
      </c>
      <c r="O3588" t="s">
        <v>16617</v>
      </c>
      <c r="P3588" t="s">
        <v>16616</v>
      </c>
      <c r="Q3588" t="s">
        <v>16615</v>
      </c>
      <c r="R3588" s="7">
        <v>42736</v>
      </c>
      <c r="S3588" s="8">
        <f t="shared" si="448"/>
        <v>2017</v>
      </c>
      <c r="T3588" s="8">
        <v>2017</v>
      </c>
      <c r="U3588" s="8">
        <f t="shared" si="449"/>
        <v>5</v>
      </c>
      <c r="V3588" s="7">
        <v>2017</v>
      </c>
      <c r="W3588" t="s">
        <v>2414</v>
      </c>
      <c r="X3588" s="2">
        <v>0.44400000000000001</v>
      </c>
      <c r="Y3588" s="6">
        <f t="shared" si="454"/>
        <v>1.1852326419476256E-2</v>
      </c>
      <c r="AA3588">
        <v>15273342</v>
      </c>
      <c r="AB3588">
        <v>17296</v>
      </c>
      <c r="AD3588" t="s">
        <v>6</v>
      </c>
      <c r="AE3588">
        <v>18</v>
      </c>
      <c r="AF3588">
        <v>5</v>
      </c>
      <c r="AG3588">
        <v>7942225</v>
      </c>
      <c r="AH3588" t="s">
        <v>16614</v>
      </c>
      <c r="AI3588" t="s">
        <v>16613</v>
      </c>
      <c r="AK3588" t="s">
        <v>16612</v>
      </c>
      <c r="AL3588">
        <v>19</v>
      </c>
      <c r="AM3588" s="5">
        <f t="shared" si="450"/>
        <v>3.8</v>
      </c>
      <c r="AN3588" s="4">
        <f t="shared" si="455"/>
        <v>5.7553956834532375E-3</v>
      </c>
      <c r="AO3588" s="3"/>
      <c r="AP3588">
        <v>0</v>
      </c>
      <c r="AR3588" t="s">
        <v>1</v>
      </c>
      <c r="AT3588" s="2">
        <v>2.714</v>
      </c>
      <c r="AU3588" s="1">
        <f t="shared" si="451"/>
        <v>1.0023247198669349</v>
      </c>
      <c r="AV3588" s="1">
        <f t="shared" si="452"/>
        <v>0.88038610514647475</v>
      </c>
      <c r="AW3588" s="1">
        <f t="shared" si="453"/>
        <v>0.75844749042601423</v>
      </c>
    </row>
    <row r="3589" spans="1:49" x14ac:dyDescent="0.2">
      <c r="A3589">
        <v>3587</v>
      </c>
      <c r="B3589" t="s">
        <v>16611</v>
      </c>
      <c r="C3589" t="s">
        <v>16610</v>
      </c>
      <c r="F3589" t="s">
        <v>16609</v>
      </c>
      <c r="G3589" t="s">
        <v>14</v>
      </c>
      <c r="H3589" t="s">
        <v>13</v>
      </c>
      <c r="I3589" t="s">
        <v>859</v>
      </c>
      <c r="J3589" t="s">
        <v>16608</v>
      </c>
      <c r="K3589" t="s">
        <v>16607</v>
      </c>
      <c r="L3589" t="s">
        <v>16606</v>
      </c>
      <c r="M3589" t="s">
        <v>16605</v>
      </c>
      <c r="N3589">
        <v>9</v>
      </c>
      <c r="O3589" t="s">
        <v>16604</v>
      </c>
      <c r="P3589" t="s">
        <v>16603</v>
      </c>
      <c r="Q3589" t="s">
        <v>16602</v>
      </c>
      <c r="R3589" s="7">
        <v>42736</v>
      </c>
      <c r="S3589" s="8">
        <f t="shared" si="448"/>
        <v>2017</v>
      </c>
      <c r="T3589" s="8">
        <v>2017</v>
      </c>
      <c r="U3589" s="8">
        <f t="shared" si="449"/>
        <v>5</v>
      </c>
      <c r="V3589" s="7">
        <v>2017</v>
      </c>
      <c r="W3589" t="s">
        <v>5028</v>
      </c>
      <c r="X3589" s="2">
        <v>1.899</v>
      </c>
      <c r="Y3589" s="6">
        <f t="shared" si="454"/>
        <v>5.069272042924642E-2</v>
      </c>
      <c r="AA3589">
        <v>20507534</v>
      </c>
      <c r="AB3589">
        <v>21100229207</v>
      </c>
      <c r="AC3589">
        <v>20507526</v>
      </c>
      <c r="AD3589" t="s">
        <v>6</v>
      </c>
      <c r="AE3589">
        <v>5</v>
      </c>
      <c r="AF3589">
        <v>28</v>
      </c>
      <c r="AH3589" t="s">
        <v>16601</v>
      </c>
      <c r="AI3589" t="s">
        <v>16600</v>
      </c>
      <c r="AK3589" t="s">
        <v>16599</v>
      </c>
      <c r="AL3589">
        <v>80</v>
      </c>
      <c r="AM3589" s="5">
        <f t="shared" si="450"/>
        <v>16</v>
      </c>
      <c r="AN3589" s="4">
        <f t="shared" si="455"/>
        <v>2.4233244982960998E-2</v>
      </c>
      <c r="AO3589" s="3"/>
      <c r="AP3589">
        <v>0</v>
      </c>
      <c r="AQ3589" t="s">
        <v>16598</v>
      </c>
      <c r="AR3589" t="s">
        <v>16597</v>
      </c>
      <c r="AS3589" t="s">
        <v>16596</v>
      </c>
      <c r="AT3589" s="2">
        <v>7.3929999999999998</v>
      </c>
      <c r="AU3589" s="1">
        <f t="shared" si="451"/>
        <v>4.2754877795360784</v>
      </c>
      <c r="AV3589" s="1">
        <f t="shared" si="452"/>
        <v>3.7462982706103709</v>
      </c>
      <c r="AW3589" s="1">
        <f t="shared" si="453"/>
        <v>3.2171087616846625</v>
      </c>
    </row>
    <row r="3590" spans="1:49" x14ac:dyDescent="0.2">
      <c r="A3590">
        <v>3588</v>
      </c>
      <c r="B3590" t="s">
        <v>16595</v>
      </c>
      <c r="C3590" t="s">
        <v>16594</v>
      </c>
      <c r="E3590">
        <v>28808423</v>
      </c>
      <c r="F3590" t="s">
        <v>16593</v>
      </c>
      <c r="G3590" t="s">
        <v>14</v>
      </c>
      <c r="H3590" t="s">
        <v>13</v>
      </c>
      <c r="I3590" t="s">
        <v>16592</v>
      </c>
      <c r="J3590" t="s">
        <v>16591</v>
      </c>
      <c r="K3590" t="s">
        <v>16590</v>
      </c>
      <c r="L3590" t="s">
        <v>16589</v>
      </c>
      <c r="M3590" t="s">
        <v>13499</v>
      </c>
      <c r="N3590">
        <v>6</v>
      </c>
      <c r="O3590" t="s">
        <v>16588</v>
      </c>
      <c r="P3590" t="s">
        <v>16587</v>
      </c>
      <c r="Q3590" t="s">
        <v>16586</v>
      </c>
      <c r="R3590" s="7">
        <v>42736</v>
      </c>
      <c r="S3590" s="8">
        <f t="shared" si="448"/>
        <v>2017</v>
      </c>
      <c r="T3590" s="8">
        <v>2017</v>
      </c>
      <c r="U3590" s="8">
        <f t="shared" si="449"/>
        <v>5</v>
      </c>
      <c r="V3590" s="7">
        <v>2017</v>
      </c>
      <c r="W3590" t="s">
        <v>16585</v>
      </c>
      <c r="X3590" s="2">
        <v>1.647</v>
      </c>
      <c r="Y3590" s="6">
        <f t="shared" si="454"/>
        <v>4.3965724353327462E-2</v>
      </c>
      <c r="AA3590">
        <v>14492288</v>
      </c>
      <c r="AB3590">
        <v>4400151713</v>
      </c>
      <c r="AD3590" t="s">
        <v>6</v>
      </c>
      <c r="AE3590">
        <v>13</v>
      </c>
      <c r="AF3590">
        <v>7</v>
      </c>
      <c r="AH3590" t="s">
        <v>16584</v>
      </c>
      <c r="AI3590" t="s">
        <v>16583</v>
      </c>
      <c r="AJ3590" t="s">
        <v>16582</v>
      </c>
      <c r="AK3590" t="s">
        <v>16581</v>
      </c>
      <c r="AL3590">
        <v>13</v>
      </c>
      <c r="AM3590" s="5">
        <f t="shared" si="450"/>
        <v>2.6</v>
      </c>
      <c r="AN3590" s="4">
        <f t="shared" si="455"/>
        <v>3.9379023097311627E-3</v>
      </c>
      <c r="AO3590" s="3"/>
      <c r="AP3590">
        <v>1</v>
      </c>
      <c r="AQ3590" t="s">
        <v>4134</v>
      </c>
      <c r="AR3590" t="s">
        <v>1</v>
      </c>
      <c r="AS3590" t="s">
        <v>4133</v>
      </c>
      <c r="AT3590" s="2">
        <v>6.58</v>
      </c>
      <c r="AU3590" s="1">
        <f t="shared" si="451"/>
        <v>3.1957377740248574</v>
      </c>
      <c r="AV3590" s="1">
        <f t="shared" si="452"/>
        <v>2.3951813331529315</v>
      </c>
      <c r="AW3590" s="1">
        <f t="shared" si="453"/>
        <v>1.5946248922810053</v>
      </c>
    </row>
    <row r="3591" spans="1:49" x14ac:dyDescent="0.2">
      <c r="A3591">
        <v>3589</v>
      </c>
      <c r="B3591" t="s">
        <v>16580</v>
      </c>
      <c r="C3591" t="s">
        <v>16579</v>
      </c>
      <c r="F3591" t="s">
        <v>16578</v>
      </c>
      <c r="G3591" t="s">
        <v>14</v>
      </c>
      <c r="H3591" t="s">
        <v>13</v>
      </c>
      <c r="I3591" t="s">
        <v>16577</v>
      </c>
      <c r="J3591">
        <v>60002676</v>
      </c>
      <c r="K3591" t="s">
        <v>16576</v>
      </c>
      <c r="L3591" t="s">
        <v>16575</v>
      </c>
      <c r="M3591" t="s">
        <v>2996</v>
      </c>
      <c r="N3591">
        <v>4</v>
      </c>
      <c r="O3591" t="s">
        <v>16574</v>
      </c>
      <c r="P3591" t="s">
        <v>16573</v>
      </c>
      <c r="Q3591" t="s">
        <v>16572</v>
      </c>
      <c r="R3591" s="7">
        <v>42736</v>
      </c>
      <c r="S3591" s="8">
        <f t="shared" si="448"/>
        <v>2017</v>
      </c>
      <c r="T3591" s="8">
        <v>2017</v>
      </c>
      <c r="U3591" s="8">
        <f t="shared" si="449"/>
        <v>5</v>
      </c>
      <c r="V3591" s="7">
        <v>2017</v>
      </c>
      <c r="W3591" t="s">
        <v>2979</v>
      </c>
      <c r="X3591" s="2">
        <v>0.746</v>
      </c>
      <c r="Y3591" s="6">
        <f t="shared" si="454"/>
        <v>1.9914043939029926E-2</v>
      </c>
      <c r="AB3591">
        <v>21100199840</v>
      </c>
      <c r="AC3591">
        <v>20462069</v>
      </c>
      <c r="AD3591" t="s">
        <v>6</v>
      </c>
      <c r="AE3591">
        <v>7</v>
      </c>
      <c r="AF3591">
        <v>56</v>
      </c>
      <c r="AH3591" t="s">
        <v>16571</v>
      </c>
      <c r="AI3591" t="s">
        <v>16570</v>
      </c>
      <c r="AK3591" t="s">
        <v>16569</v>
      </c>
      <c r="AL3591">
        <v>8</v>
      </c>
      <c r="AM3591" s="5">
        <f t="shared" si="450"/>
        <v>1.6</v>
      </c>
      <c r="AN3591" s="4">
        <f t="shared" si="455"/>
        <v>2.4233244982961003E-3</v>
      </c>
      <c r="AO3591" s="3"/>
      <c r="AP3591">
        <v>1</v>
      </c>
      <c r="AQ3591" t="s">
        <v>207</v>
      </c>
      <c r="AR3591" t="s">
        <v>16568</v>
      </c>
      <c r="AS3591" t="s">
        <v>205</v>
      </c>
      <c r="AT3591" s="2">
        <v>3.3610000000000002</v>
      </c>
      <c r="AU3591" s="1">
        <f t="shared" si="451"/>
        <v>1.4666828106809777</v>
      </c>
      <c r="AV3591" s="1">
        <f t="shared" si="452"/>
        <v>1.1168684218663012</v>
      </c>
      <c r="AW3591" s="1">
        <f t="shared" si="453"/>
        <v>0.76705403305162478</v>
      </c>
    </row>
    <row r="3592" spans="1:49" x14ac:dyDescent="0.2">
      <c r="A3592">
        <v>3590</v>
      </c>
      <c r="B3592" t="s">
        <v>16567</v>
      </c>
      <c r="F3592" t="s">
        <v>16566</v>
      </c>
      <c r="G3592" t="s">
        <v>14</v>
      </c>
      <c r="H3592" t="s">
        <v>13</v>
      </c>
      <c r="I3592" t="s">
        <v>16565</v>
      </c>
      <c r="J3592" t="s">
        <v>16564</v>
      </c>
      <c r="K3592" t="s">
        <v>16563</v>
      </c>
      <c r="L3592" t="s">
        <v>16562</v>
      </c>
      <c r="M3592" t="s">
        <v>68</v>
      </c>
      <c r="N3592">
        <v>2</v>
      </c>
      <c r="O3592" t="s">
        <v>16561</v>
      </c>
      <c r="P3592" t="s">
        <v>16560</v>
      </c>
      <c r="Q3592" t="s">
        <v>16559</v>
      </c>
      <c r="R3592" s="7">
        <v>42736</v>
      </c>
      <c r="S3592" s="8">
        <f t="shared" si="448"/>
        <v>2017</v>
      </c>
      <c r="T3592" s="8">
        <v>2017</v>
      </c>
      <c r="U3592" s="8">
        <f t="shared" si="449"/>
        <v>5</v>
      </c>
      <c r="V3592" s="7">
        <v>2017</v>
      </c>
      <c r="W3592" t="s">
        <v>5827</v>
      </c>
      <c r="X3592" s="2" t="s">
        <v>0</v>
      </c>
      <c r="Y3592" s="6" t="e">
        <f t="shared" si="454"/>
        <v>#VALUE!</v>
      </c>
      <c r="AA3592" t="s">
        <v>5826</v>
      </c>
      <c r="AB3592">
        <v>28594</v>
      </c>
      <c r="AD3592" t="s">
        <v>6</v>
      </c>
      <c r="AE3592">
        <v>28</v>
      </c>
      <c r="AF3592">
        <v>12</v>
      </c>
      <c r="AH3592" t="s">
        <v>16558</v>
      </c>
      <c r="AI3592" t="s">
        <v>16557</v>
      </c>
      <c r="AJ3592" t="s">
        <v>16556</v>
      </c>
      <c r="AK3592" t="s">
        <v>16555</v>
      </c>
      <c r="AL3592">
        <v>8</v>
      </c>
      <c r="AM3592" s="5">
        <f t="shared" si="450"/>
        <v>1.6</v>
      </c>
      <c r="AN3592" s="4">
        <f t="shared" si="455"/>
        <v>2.4233244982961003E-3</v>
      </c>
      <c r="AO3592" s="3"/>
      <c r="AP3592">
        <v>0</v>
      </c>
      <c r="AR3592" t="s">
        <v>1</v>
      </c>
      <c r="AT3592" s="2" t="s">
        <v>0</v>
      </c>
      <c r="AU3592" s="1" t="e">
        <f t="shared" si="451"/>
        <v>#VALUE!</v>
      </c>
      <c r="AV3592" s="1" t="e">
        <f t="shared" si="452"/>
        <v>#VALUE!</v>
      </c>
      <c r="AW3592" s="1" t="e">
        <f t="shared" si="453"/>
        <v>#VALUE!</v>
      </c>
    </row>
    <row r="3593" spans="1:49" x14ac:dyDescent="0.2">
      <c r="A3593">
        <v>3591</v>
      </c>
      <c r="B3593" t="s">
        <v>16554</v>
      </c>
      <c r="C3593" t="s">
        <v>16553</v>
      </c>
      <c r="F3593" t="s">
        <v>16552</v>
      </c>
      <c r="G3593" t="s">
        <v>14</v>
      </c>
      <c r="H3593" t="s">
        <v>13</v>
      </c>
      <c r="I3593" t="s">
        <v>16551</v>
      </c>
      <c r="J3593" t="s">
        <v>16550</v>
      </c>
      <c r="K3593" t="s">
        <v>16549</v>
      </c>
      <c r="L3593" t="s">
        <v>16548</v>
      </c>
      <c r="M3593" t="s">
        <v>16547</v>
      </c>
      <c r="N3593">
        <v>5</v>
      </c>
      <c r="O3593" t="s">
        <v>16546</v>
      </c>
      <c r="P3593" t="s">
        <v>16545</v>
      </c>
      <c r="Q3593" t="s">
        <v>16544</v>
      </c>
      <c r="R3593" s="7">
        <v>42736</v>
      </c>
      <c r="S3593" s="8">
        <f t="shared" si="448"/>
        <v>2017</v>
      </c>
      <c r="T3593" s="8">
        <v>2017</v>
      </c>
      <c r="U3593" s="8">
        <f t="shared" si="449"/>
        <v>5</v>
      </c>
      <c r="V3593" s="7">
        <v>2017</v>
      </c>
      <c r="W3593" t="s">
        <v>5854</v>
      </c>
      <c r="X3593" s="2">
        <v>1.3280000000000001</v>
      </c>
      <c r="Y3593" s="6">
        <f t="shared" si="454"/>
        <v>3.5450201542937994E-2</v>
      </c>
      <c r="AA3593">
        <v>15361225</v>
      </c>
      <c r="AB3593">
        <v>18894</v>
      </c>
      <c r="AD3593" t="s">
        <v>6</v>
      </c>
      <c r="AE3593">
        <v>16</v>
      </c>
      <c r="AG3593">
        <v>7742979</v>
      </c>
      <c r="AH3593" t="s">
        <v>16543</v>
      </c>
      <c r="AI3593" t="s">
        <v>16542</v>
      </c>
      <c r="AJ3593" t="s">
        <v>16541</v>
      </c>
      <c r="AK3593" t="s">
        <v>16540</v>
      </c>
      <c r="AL3593">
        <v>6</v>
      </c>
      <c r="AM3593" s="5">
        <f t="shared" si="450"/>
        <v>1.2</v>
      </c>
      <c r="AN3593" s="4">
        <f t="shared" si="455"/>
        <v>1.8174933737220749E-3</v>
      </c>
      <c r="AO3593" s="3"/>
      <c r="AP3593">
        <v>0</v>
      </c>
      <c r="AR3593" t="s">
        <v>1</v>
      </c>
      <c r="AT3593" s="2">
        <v>3.8340000000000001</v>
      </c>
      <c r="AU3593" s="1">
        <f t="shared" si="451"/>
        <v>2.5360389092173219</v>
      </c>
      <c r="AV3593" s="1">
        <f t="shared" si="452"/>
        <v>1.8633847458330035</v>
      </c>
      <c r="AW3593" s="1">
        <f t="shared" si="453"/>
        <v>1.1907305824486851</v>
      </c>
    </row>
    <row r="3594" spans="1:49" x14ac:dyDescent="0.2">
      <c r="A3594">
        <v>3592</v>
      </c>
      <c r="B3594" t="s">
        <v>16539</v>
      </c>
      <c r="C3594" t="s">
        <v>16538</v>
      </c>
      <c r="E3594">
        <v>28758119</v>
      </c>
      <c r="F3594" t="s">
        <v>16537</v>
      </c>
      <c r="G3594" t="s">
        <v>14</v>
      </c>
      <c r="H3594" t="s">
        <v>13</v>
      </c>
      <c r="I3594" t="s">
        <v>16536</v>
      </c>
      <c r="J3594" t="s">
        <v>16535</v>
      </c>
      <c r="K3594" t="s">
        <v>16534</v>
      </c>
      <c r="L3594" t="s">
        <v>16533</v>
      </c>
      <c r="M3594" t="s">
        <v>2597</v>
      </c>
      <c r="N3594">
        <v>6</v>
      </c>
      <c r="O3594" t="s">
        <v>16532</v>
      </c>
      <c r="P3594" t="s">
        <v>16531</v>
      </c>
      <c r="Q3594" t="s">
        <v>16530</v>
      </c>
      <c r="R3594" s="7">
        <v>42736</v>
      </c>
      <c r="S3594" s="8">
        <f t="shared" si="448"/>
        <v>2017</v>
      </c>
      <c r="T3594" s="8">
        <v>2017</v>
      </c>
      <c r="U3594" s="8">
        <f t="shared" si="449"/>
        <v>5</v>
      </c>
      <c r="V3594" s="7">
        <v>2017</v>
      </c>
      <c r="W3594" t="s">
        <v>16529</v>
      </c>
      <c r="X3594" s="2">
        <v>0.77200000000000002</v>
      </c>
      <c r="Y3594" s="6">
        <f t="shared" si="454"/>
        <v>2.0608099089719976E-2</v>
      </c>
      <c r="AA3594">
        <v>23146133</v>
      </c>
      <c r="AB3594">
        <v>21100230018</v>
      </c>
      <c r="AC3594">
        <v>23146141</v>
      </c>
      <c r="AD3594" t="s">
        <v>6</v>
      </c>
      <c r="AE3594">
        <v>2017</v>
      </c>
      <c r="AG3594">
        <v>5785482</v>
      </c>
      <c r="AI3594" t="s">
        <v>16528</v>
      </c>
      <c r="AK3594" t="s">
        <v>16527</v>
      </c>
      <c r="AL3594">
        <v>2</v>
      </c>
      <c r="AM3594" s="5">
        <f t="shared" si="450"/>
        <v>0.4</v>
      </c>
      <c r="AN3594" s="4">
        <f t="shared" si="455"/>
        <v>6.0583112457402507E-4</v>
      </c>
      <c r="AO3594" s="3"/>
      <c r="AP3594">
        <v>1</v>
      </c>
      <c r="AQ3594" t="s">
        <v>16526</v>
      </c>
      <c r="AR3594" t="s">
        <v>1</v>
      </c>
      <c r="AS3594" t="s">
        <v>16525</v>
      </c>
      <c r="AT3594" s="2">
        <v>3.411</v>
      </c>
      <c r="AU3594" s="1">
        <f t="shared" si="451"/>
        <v>1.4607418700176189</v>
      </c>
      <c r="AV3594" s="1">
        <f t="shared" si="452"/>
        <v>1.0606965107147002</v>
      </c>
      <c r="AW3594" s="1">
        <f t="shared" si="453"/>
        <v>0.66065115141178099</v>
      </c>
    </row>
    <row r="3595" spans="1:49" x14ac:dyDescent="0.2">
      <c r="A3595">
        <v>3593</v>
      </c>
      <c r="B3595" t="s">
        <v>16524</v>
      </c>
      <c r="C3595" t="s">
        <v>16523</v>
      </c>
      <c r="F3595" t="s">
        <v>16522</v>
      </c>
      <c r="G3595" t="s">
        <v>14</v>
      </c>
      <c r="H3595" t="s">
        <v>13</v>
      </c>
      <c r="I3595" t="s">
        <v>16521</v>
      </c>
      <c r="J3595">
        <v>60001738</v>
      </c>
      <c r="K3595" t="s">
        <v>16520</v>
      </c>
      <c r="L3595" t="s">
        <v>1735</v>
      </c>
      <c r="M3595" t="s">
        <v>1734</v>
      </c>
      <c r="N3595">
        <v>4</v>
      </c>
      <c r="O3595" t="s">
        <v>16519</v>
      </c>
      <c r="P3595" t="s">
        <v>16518</v>
      </c>
      <c r="Q3595" t="s">
        <v>16517</v>
      </c>
      <c r="R3595" s="7">
        <v>42736</v>
      </c>
      <c r="S3595" s="8">
        <f t="shared" si="448"/>
        <v>2017</v>
      </c>
      <c r="T3595" s="8">
        <v>2017</v>
      </c>
      <c r="U3595" s="8">
        <f t="shared" si="449"/>
        <v>5</v>
      </c>
      <c r="V3595" s="7">
        <v>2017</v>
      </c>
      <c r="W3595" t="s">
        <v>5854</v>
      </c>
      <c r="X3595" s="2">
        <v>1.3280000000000001</v>
      </c>
      <c r="Y3595" s="6">
        <f t="shared" si="454"/>
        <v>3.5450201542937994E-2</v>
      </c>
      <c r="AA3595">
        <v>15361225</v>
      </c>
      <c r="AB3595">
        <v>18894</v>
      </c>
      <c r="AD3595" t="s">
        <v>6</v>
      </c>
      <c r="AE3595">
        <v>16</v>
      </c>
      <c r="AG3595">
        <v>7828130</v>
      </c>
      <c r="AH3595" t="s">
        <v>16516</v>
      </c>
      <c r="AI3595" t="s">
        <v>16515</v>
      </c>
      <c r="AJ3595" t="s">
        <v>16514</v>
      </c>
      <c r="AK3595" t="s">
        <v>16513</v>
      </c>
      <c r="AL3595">
        <v>20</v>
      </c>
      <c r="AM3595" s="5">
        <f t="shared" si="450"/>
        <v>4</v>
      </c>
      <c r="AN3595" s="4">
        <f t="shared" si="455"/>
        <v>6.0583112457402496E-3</v>
      </c>
      <c r="AO3595" s="3"/>
      <c r="AP3595">
        <v>0</v>
      </c>
      <c r="AR3595" t="s">
        <v>1</v>
      </c>
      <c r="AT3595" s="2">
        <v>3.8340000000000001</v>
      </c>
      <c r="AU3595" s="1">
        <f t="shared" si="451"/>
        <v>2.6632634453778667</v>
      </c>
      <c r="AV3595" s="1">
        <f t="shared" si="452"/>
        <v>2.0754256394339121</v>
      </c>
      <c r="AW3595" s="1">
        <f t="shared" si="453"/>
        <v>1.4875878334899573</v>
      </c>
    </row>
    <row r="3596" spans="1:49" x14ac:dyDescent="0.2">
      <c r="A3596">
        <v>3594</v>
      </c>
      <c r="B3596" t="s">
        <v>16512</v>
      </c>
      <c r="C3596" t="s">
        <v>16511</v>
      </c>
      <c r="F3596" t="s">
        <v>16510</v>
      </c>
      <c r="G3596" t="s">
        <v>14</v>
      </c>
      <c r="H3596" t="s">
        <v>13</v>
      </c>
      <c r="I3596" t="s">
        <v>16509</v>
      </c>
      <c r="J3596">
        <v>60009500</v>
      </c>
      <c r="K3596" t="s">
        <v>16508</v>
      </c>
      <c r="L3596" t="s">
        <v>16507</v>
      </c>
      <c r="M3596" t="s">
        <v>137</v>
      </c>
      <c r="N3596">
        <v>2</v>
      </c>
      <c r="O3596" t="s">
        <v>16506</v>
      </c>
      <c r="P3596" t="s">
        <v>16505</v>
      </c>
      <c r="Q3596" t="s">
        <v>16504</v>
      </c>
      <c r="R3596" s="7">
        <v>42736</v>
      </c>
      <c r="S3596" s="8">
        <f t="shared" si="448"/>
        <v>2017</v>
      </c>
      <c r="T3596" s="8">
        <v>2017</v>
      </c>
      <c r="U3596" s="8">
        <f t="shared" si="449"/>
        <v>5</v>
      </c>
      <c r="V3596" s="7">
        <v>2017</v>
      </c>
      <c r="W3596" t="s">
        <v>5854</v>
      </c>
      <c r="X3596" s="2">
        <v>1.3280000000000001</v>
      </c>
      <c r="Y3596" s="6">
        <f t="shared" si="454"/>
        <v>3.5450201542937994E-2</v>
      </c>
      <c r="AA3596">
        <v>15361225</v>
      </c>
      <c r="AB3596">
        <v>18894</v>
      </c>
      <c r="AD3596" t="s">
        <v>6</v>
      </c>
      <c r="AE3596">
        <v>16</v>
      </c>
      <c r="AG3596">
        <v>7728075</v>
      </c>
      <c r="AH3596" t="s">
        <v>16503</v>
      </c>
      <c r="AI3596" t="s">
        <v>16502</v>
      </c>
      <c r="AJ3596" t="s">
        <v>16501</v>
      </c>
      <c r="AK3596" t="s">
        <v>16500</v>
      </c>
      <c r="AL3596">
        <v>4</v>
      </c>
      <c r="AM3596" s="5">
        <f t="shared" si="450"/>
        <v>0.8</v>
      </c>
      <c r="AN3596" s="4">
        <f t="shared" si="455"/>
        <v>1.2116622491480501E-3</v>
      </c>
      <c r="AO3596" s="3"/>
      <c r="AP3596">
        <v>1</v>
      </c>
      <c r="AR3596" t="s">
        <v>1</v>
      </c>
      <c r="AT3596" s="2">
        <v>3.8340000000000001</v>
      </c>
      <c r="AU3596" s="1">
        <f t="shared" si="451"/>
        <v>2.5178639754801009</v>
      </c>
      <c r="AV3596" s="1">
        <f t="shared" si="452"/>
        <v>1.8330931896043023</v>
      </c>
      <c r="AW3596" s="1">
        <f t="shared" si="453"/>
        <v>1.1483224037285034</v>
      </c>
    </row>
    <row r="3597" spans="1:49" x14ac:dyDescent="0.2">
      <c r="A3597">
        <v>3595</v>
      </c>
      <c r="B3597" t="s">
        <v>16499</v>
      </c>
      <c r="C3597" t="s">
        <v>16498</v>
      </c>
      <c r="F3597" t="s">
        <v>16497</v>
      </c>
      <c r="G3597" t="s">
        <v>14</v>
      </c>
      <c r="H3597" t="s">
        <v>13</v>
      </c>
      <c r="I3597" t="s">
        <v>16496</v>
      </c>
      <c r="J3597">
        <v>60091190</v>
      </c>
      <c r="K3597" t="s">
        <v>16495</v>
      </c>
      <c r="L3597" t="s">
        <v>16494</v>
      </c>
      <c r="M3597" t="s">
        <v>3594</v>
      </c>
      <c r="N3597">
        <v>3</v>
      </c>
      <c r="O3597" t="s">
        <v>16493</v>
      </c>
      <c r="P3597" t="s">
        <v>16492</v>
      </c>
      <c r="Q3597" t="s">
        <v>16491</v>
      </c>
      <c r="R3597" s="7">
        <v>42736</v>
      </c>
      <c r="S3597" s="8">
        <f t="shared" si="448"/>
        <v>2017</v>
      </c>
      <c r="T3597" s="8">
        <v>2017</v>
      </c>
      <c r="U3597" s="8">
        <f t="shared" si="449"/>
        <v>5</v>
      </c>
      <c r="V3597" s="7">
        <v>2017</v>
      </c>
      <c r="W3597" t="s">
        <v>4733</v>
      </c>
      <c r="X3597" s="2">
        <v>0.28199999999999997</v>
      </c>
      <c r="Y3597" s="6">
        <f t="shared" si="454"/>
        <v>7.527828942099783E-3</v>
      </c>
      <c r="AA3597">
        <v>16875869</v>
      </c>
      <c r="AB3597">
        <v>19700186861</v>
      </c>
      <c r="AC3597">
        <v>16875877</v>
      </c>
      <c r="AD3597" t="s">
        <v>6</v>
      </c>
      <c r="AE3597">
        <v>2017</v>
      </c>
      <c r="AG3597">
        <v>1813497</v>
      </c>
      <c r="AI3597" t="s">
        <v>16490</v>
      </c>
      <c r="AK3597" t="s">
        <v>16489</v>
      </c>
      <c r="AL3597">
        <v>0</v>
      </c>
      <c r="AM3597" s="5">
        <f t="shared" si="450"/>
        <v>0</v>
      </c>
      <c r="AN3597" s="4">
        <f t="shared" si="455"/>
        <v>0</v>
      </c>
      <c r="AO3597" s="3"/>
      <c r="AP3597">
        <v>1</v>
      </c>
      <c r="AR3597" t="s">
        <v>1</v>
      </c>
      <c r="AT3597" s="2">
        <v>1.1739999999999999</v>
      </c>
      <c r="AU3597" s="1">
        <f t="shared" si="451"/>
        <v>0.52694802594698475</v>
      </c>
      <c r="AV3597" s="1">
        <f t="shared" si="452"/>
        <v>0.37639144710498917</v>
      </c>
      <c r="AW3597" s="1">
        <f t="shared" si="453"/>
        <v>0.22583486826299345</v>
      </c>
    </row>
    <row r="3598" spans="1:49" x14ac:dyDescent="0.2">
      <c r="A3598">
        <v>3596</v>
      </c>
      <c r="B3598" t="s">
        <v>16488</v>
      </c>
      <c r="C3598" t="s">
        <v>16487</v>
      </c>
      <c r="F3598" t="s">
        <v>16486</v>
      </c>
      <c r="G3598" t="s">
        <v>14</v>
      </c>
      <c r="H3598" t="s">
        <v>13</v>
      </c>
      <c r="I3598" t="s">
        <v>16485</v>
      </c>
      <c r="J3598">
        <v>60025578</v>
      </c>
      <c r="K3598" t="s">
        <v>200</v>
      </c>
      <c r="L3598" t="s">
        <v>10</v>
      </c>
      <c r="M3598" t="s">
        <v>9</v>
      </c>
      <c r="N3598">
        <v>3</v>
      </c>
      <c r="O3598" t="s">
        <v>16484</v>
      </c>
      <c r="P3598" t="s">
        <v>16483</v>
      </c>
      <c r="Q3598" t="s">
        <v>2642</v>
      </c>
      <c r="R3598" s="7">
        <v>42736</v>
      </c>
      <c r="S3598" s="8">
        <f t="shared" si="448"/>
        <v>2017</v>
      </c>
      <c r="T3598" s="8">
        <v>2017</v>
      </c>
      <c r="U3598" s="8">
        <f t="shared" si="449"/>
        <v>5</v>
      </c>
      <c r="V3598" s="7">
        <v>2017</v>
      </c>
      <c r="W3598" t="s">
        <v>16438</v>
      </c>
      <c r="X3598" s="2">
        <v>0.30099999999999999</v>
      </c>
      <c r="Y3598" s="6">
        <f t="shared" si="454"/>
        <v>8.0350230906809754E-3</v>
      </c>
      <c r="AA3598">
        <v>16711793</v>
      </c>
      <c r="AB3598">
        <v>58655</v>
      </c>
      <c r="AD3598" t="s">
        <v>6</v>
      </c>
      <c r="AE3598">
        <v>28</v>
      </c>
      <c r="AF3598">
        <v>3</v>
      </c>
      <c r="AG3598">
        <v>7978021</v>
      </c>
      <c r="AH3598" t="s">
        <v>16482</v>
      </c>
      <c r="AI3598" t="s">
        <v>16481</v>
      </c>
      <c r="AJ3598" t="s">
        <v>16480</v>
      </c>
      <c r="AK3598" t="s">
        <v>16479</v>
      </c>
      <c r="AL3598">
        <v>0</v>
      </c>
      <c r="AM3598" s="5">
        <f t="shared" si="450"/>
        <v>0</v>
      </c>
      <c r="AN3598" s="4">
        <f t="shared" si="455"/>
        <v>0</v>
      </c>
      <c r="AO3598" s="3"/>
      <c r="AP3598">
        <v>1</v>
      </c>
      <c r="AR3598" t="s">
        <v>1</v>
      </c>
      <c r="AT3598" s="2">
        <v>1.1859999999999999</v>
      </c>
      <c r="AU3598" s="1">
        <f t="shared" si="451"/>
        <v>0.56245161634766827</v>
      </c>
      <c r="AV3598" s="1">
        <f t="shared" si="452"/>
        <v>0.40175115453404875</v>
      </c>
      <c r="AW3598" s="1">
        <f t="shared" si="453"/>
        <v>0.24105069272042928</v>
      </c>
    </row>
    <row r="3599" spans="1:49" x14ac:dyDescent="0.2">
      <c r="A3599">
        <v>3597</v>
      </c>
      <c r="B3599" t="s">
        <v>16478</v>
      </c>
      <c r="C3599" t="s">
        <v>16477</v>
      </c>
      <c r="F3599" t="s">
        <v>16476</v>
      </c>
      <c r="G3599" t="s">
        <v>14</v>
      </c>
      <c r="H3599" t="s">
        <v>13</v>
      </c>
      <c r="I3599" t="s">
        <v>16475</v>
      </c>
      <c r="J3599">
        <v>60038812</v>
      </c>
      <c r="K3599" t="s">
        <v>16474</v>
      </c>
      <c r="L3599" t="s">
        <v>16473</v>
      </c>
      <c r="M3599" t="s">
        <v>4703</v>
      </c>
      <c r="N3599">
        <v>3</v>
      </c>
      <c r="O3599" t="s">
        <v>16472</v>
      </c>
      <c r="P3599" t="s">
        <v>16471</v>
      </c>
      <c r="Q3599" t="s">
        <v>16470</v>
      </c>
      <c r="R3599" s="7">
        <v>42736</v>
      </c>
      <c r="S3599" s="8">
        <f t="shared" si="448"/>
        <v>2017</v>
      </c>
      <c r="T3599" s="8">
        <v>2017</v>
      </c>
      <c r="U3599" s="8">
        <f t="shared" si="449"/>
        <v>5</v>
      </c>
      <c r="V3599" s="7">
        <v>2017</v>
      </c>
      <c r="W3599" t="s">
        <v>4733</v>
      </c>
      <c r="X3599" s="2">
        <v>0.28199999999999997</v>
      </c>
      <c r="Y3599" s="6">
        <f t="shared" si="454"/>
        <v>7.527828942099783E-3</v>
      </c>
      <c r="AA3599">
        <v>16875869</v>
      </c>
      <c r="AB3599">
        <v>19700186861</v>
      </c>
      <c r="AC3599">
        <v>16875877</v>
      </c>
      <c r="AD3599" t="s">
        <v>6</v>
      </c>
      <c r="AE3599">
        <v>2017</v>
      </c>
      <c r="AG3599">
        <v>9395716</v>
      </c>
      <c r="AI3599" t="s">
        <v>16469</v>
      </c>
      <c r="AK3599" t="s">
        <v>16468</v>
      </c>
      <c r="AL3599">
        <v>3</v>
      </c>
      <c r="AM3599" s="5">
        <f t="shared" si="450"/>
        <v>0.6</v>
      </c>
      <c r="AN3599" s="4">
        <f t="shared" si="455"/>
        <v>9.0874668686103744E-4</v>
      </c>
      <c r="AO3599" s="3"/>
      <c r="AP3599">
        <v>1</v>
      </c>
      <c r="AR3599" t="s">
        <v>1</v>
      </c>
      <c r="AT3599" s="2">
        <v>1.1739999999999999</v>
      </c>
      <c r="AU3599" s="1">
        <f t="shared" si="451"/>
        <v>0.55421042655281583</v>
      </c>
      <c r="AV3599" s="1">
        <f t="shared" si="452"/>
        <v>0.42182878144804103</v>
      </c>
      <c r="AW3599" s="1">
        <f t="shared" si="453"/>
        <v>0.28944713634326608</v>
      </c>
    </row>
    <row r="3600" spans="1:49" x14ac:dyDescent="0.2">
      <c r="A3600">
        <v>3598</v>
      </c>
      <c r="B3600" t="s">
        <v>16467</v>
      </c>
      <c r="C3600" t="s">
        <v>16466</v>
      </c>
      <c r="E3600">
        <v>28492633</v>
      </c>
      <c r="F3600" t="s">
        <v>16465</v>
      </c>
      <c r="G3600" t="s">
        <v>14</v>
      </c>
      <c r="H3600" t="s">
        <v>13</v>
      </c>
      <c r="I3600" t="s">
        <v>16464</v>
      </c>
      <c r="J3600" t="s">
        <v>16463</v>
      </c>
      <c r="K3600" t="s">
        <v>16462</v>
      </c>
      <c r="L3600" t="s">
        <v>16461</v>
      </c>
      <c r="M3600" t="s">
        <v>16460</v>
      </c>
      <c r="N3600">
        <v>8</v>
      </c>
      <c r="O3600" t="s">
        <v>16459</v>
      </c>
      <c r="P3600" t="s">
        <v>16458</v>
      </c>
      <c r="Q3600" t="s">
        <v>16457</v>
      </c>
      <c r="R3600" s="7">
        <v>42736</v>
      </c>
      <c r="S3600" s="8">
        <f t="shared" si="448"/>
        <v>2017</v>
      </c>
      <c r="T3600" s="8">
        <v>2017</v>
      </c>
      <c r="U3600" s="8">
        <f t="shared" si="449"/>
        <v>5</v>
      </c>
      <c r="V3600" s="7">
        <v>2017</v>
      </c>
      <c r="W3600" t="s">
        <v>7673</v>
      </c>
      <c r="X3600" s="2">
        <v>1.0529999999999999</v>
      </c>
      <c r="Y3600" s="6">
        <f t="shared" si="454"/>
        <v>2.8109233602947065E-2</v>
      </c>
      <c r="AA3600">
        <v>14639076</v>
      </c>
      <c r="AB3600">
        <v>27011</v>
      </c>
      <c r="AD3600" t="s">
        <v>6</v>
      </c>
      <c r="AE3600">
        <v>19</v>
      </c>
      <c r="AF3600">
        <v>20</v>
      </c>
      <c r="AH3600" t="s">
        <v>16456</v>
      </c>
      <c r="AI3600" t="s">
        <v>16455</v>
      </c>
      <c r="AK3600" t="s">
        <v>16454</v>
      </c>
      <c r="AL3600">
        <v>8</v>
      </c>
      <c r="AM3600" s="5">
        <f t="shared" si="450"/>
        <v>1.6</v>
      </c>
      <c r="AN3600" s="4">
        <f t="shared" si="455"/>
        <v>2.4233244982961003E-3</v>
      </c>
      <c r="AO3600" s="3"/>
      <c r="AP3600">
        <v>0</v>
      </c>
      <c r="AR3600" t="s">
        <v>1</v>
      </c>
      <c r="AT3600" s="2">
        <v>3.6760000000000002</v>
      </c>
      <c r="AU3600" s="1">
        <f t="shared" si="451"/>
        <v>2.0403460871551773</v>
      </c>
      <c r="AV3600" s="1">
        <f t="shared" si="452"/>
        <v>1.5266279050621583</v>
      </c>
      <c r="AW3600" s="1">
        <f t="shared" si="453"/>
        <v>1.0129097229691388</v>
      </c>
    </row>
    <row r="3601" spans="1:49" x14ac:dyDescent="0.2">
      <c r="A3601">
        <v>3599</v>
      </c>
      <c r="B3601" t="s">
        <v>16453</v>
      </c>
      <c r="C3601" t="s">
        <v>16452</v>
      </c>
      <c r="F3601" t="s">
        <v>16451</v>
      </c>
      <c r="G3601" t="s">
        <v>14</v>
      </c>
      <c r="H3601" t="s">
        <v>13</v>
      </c>
      <c r="I3601" t="s">
        <v>10446</v>
      </c>
      <c r="J3601">
        <v>60005244</v>
      </c>
      <c r="K3601" t="s">
        <v>5975</v>
      </c>
      <c r="L3601" t="s">
        <v>1168</v>
      </c>
      <c r="M3601" t="s">
        <v>9</v>
      </c>
      <c r="N3601">
        <v>2</v>
      </c>
      <c r="O3601" t="s">
        <v>16450</v>
      </c>
      <c r="P3601" t="s">
        <v>16449</v>
      </c>
      <c r="Q3601" t="s">
        <v>11506</v>
      </c>
      <c r="R3601" s="7">
        <v>42736</v>
      </c>
      <c r="S3601" s="8">
        <f t="shared" si="448"/>
        <v>2017</v>
      </c>
      <c r="T3601" s="8">
        <v>2017</v>
      </c>
      <c r="U3601" s="8">
        <f t="shared" si="449"/>
        <v>5</v>
      </c>
      <c r="V3601" s="7">
        <v>2017</v>
      </c>
      <c r="W3601" t="s">
        <v>4733</v>
      </c>
      <c r="X3601" s="2">
        <v>0.28199999999999997</v>
      </c>
      <c r="Y3601" s="6">
        <f t="shared" si="454"/>
        <v>7.527828942099783E-3</v>
      </c>
      <c r="AA3601">
        <v>16875869</v>
      </c>
      <c r="AB3601">
        <v>19700186861</v>
      </c>
      <c r="AC3601">
        <v>16875877</v>
      </c>
      <c r="AD3601" t="s">
        <v>6</v>
      </c>
      <c r="AE3601">
        <v>2017</v>
      </c>
      <c r="AG3601">
        <v>7385357</v>
      </c>
      <c r="AI3601" t="s">
        <v>16448</v>
      </c>
      <c r="AK3601" t="s">
        <v>16447</v>
      </c>
      <c r="AL3601">
        <v>2</v>
      </c>
      <c r="AM3601" s="5">
        <f t="shared" si="450"/>
        <v>0.4</v>
      </c>
      <c r="AN3601" s="4">
        <f t="shared" si="455"/>
        <v>6.0583112457402507E-4</v>
      </c>
      <c r="AO3601" s="3"/>
      <c r="AP3601">
        <v>1</v>
      </c>
      <c r="AR3601" t="s">
        <v>1</v>
      </c>
      <c r="AT3601" s="2">
        <v>1.1739999999999999</v>
      </c>
      <c r="AU3601" s="1">
        <f t="shared" si="451"/>
        <v>0.54512295968420554</v>
      </c>
      <c r="AV3601" s="1">
        <f t="shared" si="452"/>
        <v>0.4066830033336904</v>
      </c>
      <c r="AW3601" s="1">
        <f t="shared" si="453"/>
        <v>0.26824304698317519</v>
      </c>
    </row>
    <row r="3602" spans="1:49" x14ac:dyDescent="0.2">
      <c r="A3602">
        <v>3600</v>
      </c>
      <c r="B3602" t="s">
        <v>16446</v>
      </c>
      <c r="C3602" t="s">
        <v>16445</v>
      </c>
      <c r="F3602" t="s">
        <v>16444</v>
      </c>
      <c r="G3602" t="s">
        <v>14</v>
      </c>
      <c r="H3602" t="s">
        <v>13</v>
      </c>
      <c r="I3602" t="s">
        <v>16443</v>
      </c>
      <c r="J3602">
        <v>60027021</v>
      </c>
      <c r="K3602" t="s">
        <v>16442</v>
      </c>
      <c r="L3602" t="s">
        <v>363</v>
      </c>
      <c r="M3602" t="s">
        <v>9</v>
      </c>
      <c r="N3602">
        <v>5</v>
      </c>
      <c r="O3602" t="s">
        <v>16441</v>
      </c>
      <c r="P3602" t="s">
        <v>16440</v>
      </c>
      <c r="Q3602" t="s">
        <v>16439</v>
      </c>
      <c r="R3602" s="7">
        <v>42736</v>
      </c>
      <c r="S3602" s="8">
        <f t="shared" si="448"/>
        <v>2017</v>
      </c>
      <c r="T3602" s="8">
        <v>2017</v>
      </c>
      <c r="U3602" s="8">
        <f t="shared" si="449"/>
        <v>5</v>
      </c>
      <c r="V3602" s="7">
        <v>2017</v>
      </c>
      <c r="W3602" t="s">
        <v>16438</v>
      </c>
      <c r="X3602" s="2">
        <v>0.30099999999999999</v>
      </c>
      <c r="Y3602" s="6">
        <f t="shared" si="454"/>
        <v>8.0350230906809754E-3</v>
      </c>
      <c r="AA3602">
        <v>16711793</v>
      </c>
      <c r="AB3602">
        <v>58655</v>
      </c>
      <c r="AD3602" t="s">
        <v>6</v>
      </c>
      <c r="AE3602">
        <v>28</v>
      </c>
      <c r="AF3602">
        <v>3</v>
      </c>
      <c r="AG3602">
        <v>7978030</v>
      </c>
      <c r="AH3602" t="s">
        <v>16437</v>
      </c>
      <c r="AI3602" t="s">
        <v>16436</v>
      </c>
      <c r="AJ3602" t="s">
        <v>16435</v>
      </c>
      <c r="AK3602" t="s">
        <v>16434</v>
      </c>
      <c r="AL3602">
        <v>1</v>
      </c>
      <c r="AM3602" s="5">
        <f t="shared" si="450"/>
        <v>0.2</v>
      </c>
      <c r="AN3602" s="4">
        <f t="shared" si="455"/>
        <v>3.0291556228701253E-4</v>
      </c>
      <c r="AO3602" s="3"/>
      <c r="AP3602">
        <v>1</v>
      </c>
      <c r="AR3602" t="s">
        <v>1</v>
      </c>
      <c r="AT3602" s="2">
        <v>1.1859999999999999</v>
      </c>
      <c r="AU3602" s="1">
        <f t="shared" si="451"/>
        <v>0.57153908321627855</v>
      </c>
      <c r="AV3602" s="1">
        <f t="shared" si="452"/>
        <v>0.41689693264839944</v>
      </c>
      <c r="AW3602" s="1">
        <f t="shared" si="453"/>
        <v>0.26225478208052017</v>
      </c>
    </row>
    <row r="3603" spans="1:49" x14ac:dyDescent="0.2">
      <c r="A3603">
        <v>3601</v>
      </c>
      <c r="B3603" t="s">
        <v>16433</v>
      </c>
      <c r="C3603" t="s">
        <v>16432</v>
      </c>
      <c r="F3603" t="s">
        <v>16431</v>
      </c>
      <c r="G3603" t="s">
        <v>14</v>
      </c>
      <c r="H3603" t="s">
        <v>13</v>
      </c>
      <c r="I3603" t="s">
        <v>8253</v>
      </c>
      <c r="J3603">
        <v>60072950</v>
      </c>
      <c r="K3603" t="s">
        <v>16430</v>
      </c>
      <c r="L3603" t="s">
        <v>16429</v>
      </c>
      <c r="M3603" t="s">
        <v>1260</v>
      </c>
      <c r="N3603">
        <v>2</v>
      </c>
      <c r="O3603" t="s">
        <v>16428</v>
      </c>
      <c r="P3603" t="s">
        <v>16427</v>
      </c>
      <c r="Q3603" t="s">
        <v>16426</v>
      </c>
      <c r="R3603" s="7">
        <v>42736</v>
      </c>
      <c r="S3603" s="8">
        <f t="shared" si="448"/>
        <v>2017</v>
      </c>
      <c r="T3603" s="8">
        <v>2017</v>
      </c>
      <c r="U3603" s="8">
        <f t="shared" si="449"/>
        <v>5</v>
      </c>
      <c r="V3603" s="7">
        <v>2017</v>
      </c>
      <c r="W3603" t="s">
        <v>5854</v>
      </c>
      <c r="X3603" s="2">
        <v>1.3280000000000001</v>
      </c>
      <c r="Y3603" s="6">
        <f t="shared" si="454"/>
        <v>3.5450201542937994E-2</v>
      </c>
      <c r="AA3603">
        <v>15361225</v>
      </c>
      <c r="AB3603">
        <v>18894</v>
      </c>
      <c r="AD3603" t="s">
        <v>6</v>
      </c>
      <c r="AE3603">
        <v>16</v>
      </c>
      <c r="AG3603">
        <v>7567601</v>
      </c>
      <c r="AH3603" t="s">
        <v>16425</v>
      </c>
      <c r="AI3603" t="s">
        <v>16424</v>
      </c>
      <c r="AJ3603" t="s">
        <v>16423</v>
      </c>
      <c r="AK3603" t="s">
        <v>16422</v>
      </c>
      <c r="AL3603">
        <v>21</v>
      </c>
      <c r="AM3603" s="5">
        <f t="shared" si="450"/>
        <v>4.2</v>
      </c>
      <c r="AN3603" s="4">
        <f t="shared" si="455"/>
        <v>6.3612268080272625E-3</v>
      </c>
      <c r="AO3603" s="3"/>
      <c r="AP3603">
        <v>0</v>
      </c>
      <c r="AR3603" t="s">
        <v>1</v>
      </c>
      <c r="AT3603" s="2">
        <v>3.8340000000000001</v>
      </c>
      <c r="AU3603" s="1">
        <f t="shared" si="451"/>
        <v>2.6723509122464773</v>
      </c>
      <c r="AV3603" s="1">
        <f t="shared" si="452"/>
        <v>2.0905714175482628</v>
      </c>
      <c r="AW3603" s="1">
        <f t="shared" si="453"/>
        <v>1.5087919228500482</v>
      </c>
    </row>
    <row r="3604" spans="1:49" x14ac:dyDescent="0.2">
      <c r="A3604">
        <v>3602</v>
      </c>
      <c r="B3604" t="s">
        <v>16421</v>
      </c>
      <c r="C3604" t="s">
        <v>16420</v>
      </c>
      <c r="F3604" t="s">
        <v>16419</v>
      </c>
      <c r="G3604" t="s">
        <v>14</v>
      </c>
      <c r="H3604" t="s">
        <v>13</v>
      </c>
      <c r="I3604" t="s">
        <v>16418</v>
      </c>
      <c r="J3604">
        <v>60003977</v>
      </c>
      <c r="K3604" t="s">
        <v>2152</v>
      </c>
      <c r="L3604" t="s">
        <v>10</v>
      </c>
      <c r="M3604" t="s">
        <v>9</v>
      </c>
      <c r="N3604">
        <v>3</v>
      </c>
      <c r="O3604" t="s">
        <v>16417</v>
      </c>
      <c r="P3604" t="s">
        <v>16416</v>
      </c>
      <c r="Q3604" t="s">
        <v>16415</v>
      </c>
      <c r="R3604" s="7">
        <v>42736</v>
      </c>
      <c r="S3604" s="8">
        <f t="shared" si="448"/>
        <v>2017</v>
      </c>
      <c r="T3604" s="8">
        <v>2017</v>
      </c>
      <c r="U3604" s="8">
        <f t="shared" si="449"/>
        <v>5</v>
      </c>
      <c r="V3604" s="7">
        <v>2017</v>
      </c>
      <c r="W3604" t="s">
        <v>5854</v>
      </c>
      <c r="X3604" s="2">
        <v>1.3280000000000001</v>
      </c>
      <c r="Y3604" s="6">
        <f t="shared" si="454"/>
        <v>3.5450201542937994E-2</v>
      </c>
      <c r="AA3604">
        <v>15361225</v>
      </c>
      <c r="AB3604">
        <v>18894</v>
      </c>
      <c r="AD3604" t="s">
        <v>6</v>
      </c>
      <c r="AE3604">
        <v>16</v>
      </c>
      <c r="AG3604">
        <v>7879264</v>
      </c>
      <c r="AH3604" t="s">
        <v>16414</v>
      </c>
      <c r="AI3604" t="s">
        <v>16413</v>
      </c>
      <c r="AJ3604" t="s">
        <v>16412</v>
      </c>
      <c r="AK3604" t="s">
        <v>16411</v>
      </c>
      <c r="AL3604">
        <v>11</v>
      </c>
      <c r="AM3604" s="5">
        <f t="shared" si="450"/>
        <v>2.2000000000000002</v>
      </c>
      <c r="AN3604" s="4">
        <f t="shared" si="455"/>
        <v>3.3320711851571377E-3</v>
      </c>
      <c r="AO3604" s="3"/>
      <c r="AP3604">
        <v>0</v>
      </c>
      <c r="AR3604" t="s">
        <v>1</v>
      </c>
      <c r="AT3604" s="2">
        <v>3.8340000000000001</v>
      </c>
      <c r="AU3604" s="1">
        <f t="shared" si="451"/>
        <v>2.581476243560374</v>
      </c>
      <c r="AV3604" s="1">
        <f t="shared" si="452"/>
        <v>1.9391136364047565</v>
      </c>
      <c r="AW3604" s="1">
        <f t="shared" si="453"/>
        <v>1.2967510292491393</v>
      </c>
    </row>
    <row r="3605" spans="1:49" x14ac:dyDescent="0.2">
      <c r="A3605">
        <v>3603</v>
      </c>
      <c r="B3605" t="s">
        <v>16410</v>
      </c>
      <c r="C3605" t="s">
        <v>16409</v>
      </c>
      <c r="F3605" t="s">
        <v>16408</v>
      </c>
      <c r="G3605" t="s">
        <v>14</v>
      </c>
      <c r="H3605" t="s">
        <v>13</v>
      </c>
      <c r="I3605" t="s">
        <v>12342</v>
      </c>
      <c r="J3605" t="s">
        <v>16407</v>
      </c>
      <c r="K3605" t="s">
        <v>16406</v>
      </c>
      <c r="L3605" t="s">
        <v>16405</v>
      </c>
      <c r="M3605" t="s">
        <v>183</v>
      </c>
      <c r="N3605">
        <v>4</v>
      </c>
      <c r="O3605" t="s">
        <v>16404</v>
      </c>
      <c r="P3605" t="s">
        <v>16403</v>
      </c>
      <c r="Q3605" t="s">
        <v>16402</v>
      </c>
      <c r="R3605" s="7">
        <v>42736</v>
      </c>
      <c r="S3605" s="8">
        <f t="shared" si="448"/>
        <v>2017</v>
      </c>
      <c r="T3605" s="8">
        <v>2017</v>
      </c>
      <c r="U3605" s="8">
        <f t="shared" si="449"/>
        <v>5</v>
      </c>
      <c r="V3605" s="7">
        <v>2017</v>
      </c>
      <c r="W3605" t="s">
        <v>6649</v>
      </c>
      <c r="X3605" s="2">
        <v>1.573</v>
      </c>
      <c r="Y3605" s="6">
        <f t="shared" si="454"/>
        <v>4.1990336616748086E-2</v>
      </c>
      <c r="AA3605">
        <v>7315090</v>
      </c>
      <c r="AB3605">
        <v>29586</v>
      </c>
      <c r="AC3605">
        <v>15333884</v>
      </c>
      <c r="AD3605" t="s">
        <v>6</v>
      </c>
      <c r="AE3605">
        <v>40</v>
      </c>
      <c r="AF3605">
        <v>8</v>
      </c>
      <c r="AH3605" t="s">
        <v>16401</v>
      </c>
      <c r="AI3605" t="s">
        <v>16400</v>
      </c>
      <c r="AK3605" t="s">
        <v>16399</v>
      </c>
      <c r="AL3605">
        <v>22</v>
      </c>
      <c r="AM3605" s="5">
        <f t="shared" si="450"/>
        <v>4.4000000000000004</v>
      </c>
      <c r="AN3605" s="4">
        <f t="shared" si="455"/>
        <v>6.6641423703142754E-3</v>
      </c>
      <c r="AO3605" s="3"/>
      <c r="AP3605">
        <v>0</v>
      </c>
      <c r="AQ3605" t="s">
        <v>795</v>
      </c>
      <c r="AR3605">
        <v>-1453637</v>
      </c>
      <c r="AS3605" t="s">
        <v>794</v>
      </c>
      <c r="AT3605" s="2" t="s">
        <v>0</v>
      </c>
      <c r="AU3605" s="1">
        <f t="shared" si="451"/>
        <v>3.139247834281794</v>
      </c>
      <c r="AV3605" s="1">
        <f t="shared" si="452"/>
        <v>2.4327239493531181</v>
      </c>
      <c r="AW3605" s="1">
        <f t="shared" si="453"/>
        <v>1.7262000644244417</v>
      </c>
    </row>
    <row r="3606" spans="1:49" x14ac:dyDescent="0.2">
      <c r="A3606">
        <v>3604</v>
      </c>
      <c r="B3606" t="s">
        <v>16398</v>
      </c>
      <c r="C3606" t="s">
        <v>16397</v>
      </c>
      <c r="F3606" t="s">
        <v>16396</v>
      </c>
      <c r="G3606" t="s">
        <v>14</v>
      </c>
      <c r="H3606" t="s">
        <v>13</v>
      </c>
      <c r="I3606" t="s">
        <v>16395</v>
      </c>
      <c r="J3606">
        <v>60015815</v>
      </c>
      <c r="K3606" t="s">
        <v>6654</v>
      </c>
      <c r="L3606" t="s">
        <v>6653</v>
      </c>
      <c r="M3606" t="s">
        <v>5220</v>
      </c>
      <c r="N3606">
        <v>2</v>
      </c>
      <c r="O3606" t="s">
        <v>16394</v>
      </c>
      <c r="P3606" t="s">
        <v>16393</v>
      </c>
      <c r="Q3606" t="s">
        <v>16392</v>
      </c>
      <c r="R3606" s="7">
        <v>42736</v>
      </c>
      <c r="S3606" s="8">
        <f t="shared" si="448"/>
        <v>2017</v>
      </c>
      <c r="T3606" s="8">
        <v>2017</v>
      </c>
      <c r="U3606" s="8">
        <f t="shared" si="449"/>
        <v>5</v>
      </c>
      <c r="V3606" s="7">
        <v>2017</v>
      </c>
      <c r="W3606" t="s">
        <v>5854</v>
      </c>
      <c r="X3606" s="2">
        <v>1.3280000000000001</v>
      </c>
      <c r="Y3606" s="6">
        <f t="shared" si="454"/>
        <v>3.5450201542937994E-2</v>
      </c>
      <c r="AA3606">
        <v>15361225</v>
      </c>
      <c r="AB3606">
        <v>18894</v>
      </c>
      <c r="AD3606" t="s">
        <v>6</v>
      </c>
      <c r="AE3606">
        <v>16</v>
      </c>
      <c r="AG3606">
        <v>7879211</v>
      </c>
      <c r="AH3606" t="s">
        <v>16391</v>
      </c>
      <c r="AI3606" t="s">
        <v>16390</v>
      </c>
      <c r="AJ3606" t="s">
        <v>16389</v>
      </c>
      <c r="AK3606" t="s">
        <v>16388</v>
      </c>
      <c r="AL3606">
        <v>6</v>
      </c>
      <c r="AM3606" s="5">
        <f t="shared" si="450"/>
        <v>1.2</v>
      </c>
      <c r="AN3606" s="4">
        <f t="shared" si="455"/>
        <v>1.8174933737220749E-3</v>
      </c>
      <c r="AO3606" s="3"/>
      <c r="AP3606">
        <v>0</v>
      </c>
      <c r="AR3606" t="s">
        <v>1</v>
      </c>
      <c r="AT3606" s="2">
        <v>3.8340000000000001</v>
      </c>
      <c r="AU3606" s="1">
        <f t="shared" si="451"/>
        <v>2.5360389092173219</v>
      </c>
      <c r="AV3606" s="1">
        <f t="shared" si="452"/>
        <v>1.8633847458330035</v>
      </c>
      <c r="AW3606" s="1">
        <f t="shared" si="453"/>
        <v>1.1907305824486851</v>
      </c>
    </row>
    <row r="3607" spans="1:49" x14ac:dyDescent="0.2">
      <c r="A3607">
        <v>3605</v>
      </c>
      <c r="B3607" t="s">
        <v>16387</v>
      </c>
      <c r="C3607" t="s">
        <v>16386</v>
      </c>
      <c r="F3607" t="s">
        <v>16385</v>
      </c>
      <c r="G3607" t="s">
        <v>14</v>
      </c>
      <c r="H3607" t="s">
        <v>13</v>
      </c>
      <c r="I3607" t="s">
        <v>16384</v>
      </c>
      <c r="J3607">
        <v>60025417</v>
      </c>
      <c r="K3607" t="s">
        <v>16383</v>
      </c>
      <c r="L3607" t="s">
        <v>16382</v>
      </c>
      <c r="M3607" t="s">
        <v>11482</v>
      </c>
      <c r="N3607">
        <v>3</v>
      </c>
      <c r="O3607" t="s">
        <v>16381</v>
      </c>
      <c r="P3607" t="s">
        <v>16380</v>
      </c>
      <c r="Q3607" t="s">
        <v>16379</v>
      </c>
      <c r="R3607" s="7">
        <v>42736</v>
      </c>
      <c r="S3607" s="8">
        <f t="shared" si="448"/>
        <v>2017</v>
      </c>
      <c r="T3607" s="8">
        <v>2017</v>
      </c>
      <c r="U3607" s="8">
        <f t="shared" si="449"/>
        <v>5</v>
      </c>
      <c r="V3607" s="7">
        <v>2017</v>
      </c>
      <c r="W3607" t="s">
        <v>4733</v>
      </c>
      <c r="X3607" s="2">
        <v>0.28199999999999997</v>
      </c>
      <c r="Y3607" s="6">
        <f t="shared" si="454"/>
        <v>7.527828942099783E-3</v>
      </c>
      <c r="AA3607">
        <v>16875869</v>
      </c>
      <c r="AB3607">
        <v>19700186861</v>
      </c>
      <c r="AC3607">
        <v>16875877</v>
      </c>
      <c r="AD3607" t="s">
        <v>6</v>
      </c>
      <c r="AE3607">
        <v>2017</v>
      </c>
      <c r="AG3607">
        <v>9783541</v>
      </c>
      <c r="AI3607" t="s">
        <v>16378</v>
      </c>
      <c r="AK3607" t="s">
        <v>16377</v>
      </c>
      <c r="AL3607">
        <v>0</v>
      </c>
      <c r="AM3607" s="5">
        <f t="shared" si="450"/>
        <v>0</v>
      </c>
      <c r="AN3607" s="4">
        <f t="shared" si="455"/>
        <v>0</v>
      </c>
      <c r="AO3607" s="3"/>
      <c r="AP3607">
        <v>1</v>
      </c>
      <c r="AR3607" t="s">
        <v>1</v>
      </c>
      <c r="AT3607" s="2">
        <v>1.1739999999999999</v>
      </c>
      <c r="AU3607" s="1">
        <f t="shared" si="451"/>
        <v>0.52694802594698475</v>
      </c>
      <c r="AV3607" s="1">
        <f t="shared" si="452"/>
        <v>0.37639144710498917</v>
      </c>
      <c r="AW3607" s="1">
        <f t="shared" si="453"/>
        <v>0.22583486826299345</v>
      </c>
    </row>
    <row r="3608" spans="1:49" x14ac:dyDescent="0.2">
      <c r="A3608">
        <v>3606</v>
      </c>
      <c r="B3608" t="s">
        <v>16376</v>
      </c>
      <c r="C3608" t="s">
        <v>16375</v>
      </c>
      <c r="F3608" t="s">
        <v>16374</v>
      </c>
      <c r="G3608" t="s">
        <v>14</v>
      </c>
      <c r="H3608" t="s">
        <v>13</v>
      </c>
      <c r="I3608" t="s">
        <v>16373</v>
      </c>
      <c r="J3608" t="s">
        <v>16372</v>
      </c>
      <c r="K3608" t="s">
        <v>16371</v>
      </c>
      <c r="L3608" t="s">
        <v>16370</v>
      </c>
      <c r="M3608" t="s">
        <v>16369</v>
      </c>
      <c r="N3608">
        <v>6</v>
      </c>
      <c r="O3608" t="s">
        <v>16368</v>
      </c>
      <c r="P3608" t="s">
        <v>16367</v>
      </c>
      <c r="Q3608" t="s">
        <v>16366</v>
      </c>
      <c r="R3608" s="7">
        <v>42736</v>
      </c>
      <c r="S3608" s="8">
        <f t="shared" si="448"/>
        <v>2017</v>
      </c>
      <c r="T3608" s="8">
        <v>2017</v>
      </c>
      <c r="U3608" s="8">
        <f t="shared" si="449"/>
        <v>5</v>
      </c>
      <c r="V3608" s="7">
        <v>2017</v>
      </c>
      <c r="W3608" t="s">
        <v>5854</v>
      </c>
      <c r="X3608" s="2">
        <v>1.3280000000000001</v>
      </c>
      <c r="Y3608" s="6">
        <f t="shared" si="454"/>
        <v>3.5450201542937994E-2</v>
      </c>
      <c r="AA3608">
        <v>15361225</v>
      </c>
      <c r="AB3608">
        <v>18894</v>
      </c>
      <c r="AD3608" t="s">
        <v>6</v>
      </c>
      <c r="AE3608">
        <v>16</v>
      </c>
      <c r="AG3608">
        <v>7879868</v>
      </c>
      <c r="AH3608" t="s">
        <v>16365</v>
      </c>
      <c r="AI3608" t="s">
        <v>16364</v>
      </c>
      <c r="AJ3608" t="s">
        <v>16363</v>
      </c>
      <c r="AK3608" t="s">
        <v>16362</v>
      </c>
      <c r="AL3608">
        <v>2</v>
      </c>
      <c r="AM3608" s="5">
        <f t="shared" si="450"/>
        <v>0.4</v>
      </c>
      <c r="AN3608" s="4">
        <f t="shared" si="455"/>
        <v>6.0583112457402507E-4</v>
      </c>
      <c r="AO3608" s="3"/>
      <c r="AP3608">
        <v>0</v>
      </c>
      <c r="AR3608" t="s">
        <v>1</v>
      </c>
      <c r="AT3608" s="2">
        <v>3.8340000000000001</v>
      </c>
      <c r="AU3608" s="1">
        <f t="shared" si="451"/>
        <v>2.4996890417428803</v>
      </c>
      <c r="AV3608" s="1">
        <f t="shared" si="452"/>
        <v>1.802801633375601</v>
      </c>
      <c r="AW3608" s="1">
        <f t="shared" si="453"/>
        <v>1.1059142250083216</v>
      </c>
    </row>
    <row r="3609" spans="1:49" x14ac:dyDescent="0.2">
      <c r="A3609">
        <v>3607</v>
      </c>
      <c r="B3609" t="s">
        <v>16361</v>
      </c>
      <c r="F3609" t="s">
        <v>16360</v>
      </c>
      <c r="G3609" t="s">
        <v>14</v>
      </c>
      <c r="H3609" t="s">
        <v>13</v>
      </c>
      <c r="I3609" t="s">
        <v>16359</v>
      </c>
      <c r="J3609" t="s">
        <v>13530</v>
      </c>
      <c r="K3609" t="s">
        <v>13529</v>
      </c>
      <c r="L3609" t="s">
        <v>13528</v>
      </c>
      <c r="M3609" t="s">
        <v>68</v>
      </c>
      <c r="N3609">
        <v>5</v>
      </c>
      <c r="O3609" t="s">
        <v>16358</v>
      </c>
      <c r="P3609" t="s">
        <v>16357</v>
      </c>
      <c r="Q3609" t="s">
        <v>16356</v>
      </c>
      <c r="R3609" s="7">
        <v>42736</v>
      </c>
      <c r="S3609" s="8">
        <f t="shared" si="448"/>
        <v>2017</v>
      </c>
      <c r="T3609" s="8">
        <v>2017</v>
      </c>
      <c r="U3609" s="8">
        <f t="shared" si="449"/>
        <v>5</v>
      </c>
      <c r="V3609" s="7">
        <v>2017</v>
      </c>
      <c r="W3609" t="s">
        <v>13484</v>
      </c>
      <c r="X3609" s="2">
        <v>0.153</v>
      </c>
      <c r="Y3609" s="6">
        <f t="shared" si="454"/>
        <v>4.0842476175222235E-3</v>
      </c>
      <c r="AA3609">
        <v>19928645</v>
      </c>
      <c r="AB3609">
        <v>19700182903</v>
      </c>
      <c r="AC3609">
        <v>18173195</v>
      </c>
      <c r="AD3609" t="s">
        <v>6</v>
      </c>
      <c r="AE3609">
        <v>95</v>
      </c>
      <c r="AF3609">
        <v>13</v>
      </c>
      <c r="AH3609" t="s">
        <v>16355</v>
      </c>
      <c r="AI3609" t="s">
        <v>16354</v>
      </c>
      <c r="AJ3609" t="s">
        <v>16353</v>
      </c>
      <c r="AK3609" t="s">
        <v>16352</v>
      </c>
      <c r="AL3609">
        <v>5</v>
      </c>
      <c r="AM3609" s="5">
        <f t="shared" si="450"/>
        <v>1</v>
      </c>
      <c r="AN3609" s="4">
        <f t="shared" si="455"/>
        <v>1.5145778114350624E-3</v>
      </c>
      <c r="AO3609" s="3"/>
      <c r="AP3609">
        <v>0</v>
      </c>
      <c r="AR3609" t="s">
        <v>16351</v>
      </c>
      <c r="AS3609" t="s">
        <v>1058</v>
      </c>
      <c r="AT3609" s="2" t="s">
        <v>0</v>
      </c>
      <c r="AU3609" s="1">
        <f t="shared" si="451"/>
        <v>0.33133466756960744</v>
      </c>
      <c r="AV3609" s="1">
        <f t="shared" si="452"/>
        <v>0.27994127144786429</v>
      </c>
      <c r="AW3609" s="1">
        <f t="shared" si="453"/>
        <v>0.22854787532612109</v>
      </c>
    </row>
    <row r="3610" spans="1:49" x14ac:dyDescent="0.2">
      <c r="A3610">
        <v>3608</v>
      </c>
      <c r="B3610" t="s">
        <v>16350</v>
      </c>
      <c r="C3610" t="s">
        <v>16349</v>
      </c>
      <c r="F3610" t="s">
        <v>16348</v>
      </c>
      <c r="G3610" t="s">
        <v>14</v>
      </c>
      <c r="H3610" t="s">
        <v>13</v>
      </c>
      <c r="I3610" t="s">
        <v>16347</v>
      </c>
      <c r="J3610">
        <v>60007457</v>
      </c>
      <c r="K3610" t="s">
        <v>16346</v>
      </c>
      <c r="L3610" t="s">
        <v>2366</v>
      </c>
      <c r="M3610" t="s">
        <v>2365</v>
      </c>
      <c r="N3610">
        <v>3</v>
      </c>
      <c r="O3610" t="s">
        <v>16345</v>
      </c>
      <c r="P3610" t="s">
        <v>16344</v>
      </c>
      <c r="Q3610" t="s">
        <v>16343</v>
      </c>
      <c r="R3610" s="7">
        <v>42736</v>
      </c>
      <c r="S3610" s="8">
        <f t="shared" si="448"/>
        <v>2017</v>
      </c>
      <c r="T3610" s="8">
        <v>2017</v>
      </c>
      <c r="U3610" s="8">
        <f t="shared" si="449"/>
        <v>5</v>
      </c>
      <c r="V3610" s="7">
        <v>2017</v>
      </c>
      <c r="W3610" t="s">
        <v>16342</v>
      </c>
      <c r="X3610" s="2">
        <v>0.72</v>
      </c>
      <c r="Y3610" s="6">
        <f t="shared" si="454"/>
        <v>1.9219988788339873E-2</v>
      </c>
      <c r="AA3610">
        <v>13834517</v>
      </c>
      <c r="AB3610">
        <v>69955</v>
      </c>
      <c r="AC3610">
        <v>18759866</v>
      </c>
      <c r="AD3610" t="s">
        <v>6</v>
      </c>
      <c r="AE3610">
        <v>86</v>
      </c>
      <c r="AF3610">
        <v>2</v>
      </c>
      <c r="AH3610" t="s">
        <v>16341</v>
      </c>
      <c r="AI3610" t="s">
        <v>16340</v>
      </c>
      <c r="AJ3610" t="s">
        <v>16339</v>
      </c>
      <c r="AK3610" t="s">
        <v>16338</v>
      </c>
      <c r="AL3610">
        <v>6</v>
      </c>
      <c r="AM3610" s="5">
        <f t="shared" si="450"/>
        <v>1.2</v>
      </c>
      <c r="AN3610" s="4">
        <f t="shared" si="455"/>
        <v>1.8174933737220749E-3</v>
      </c>
      <c r="AO3610" s="3"/>
      <c r="AP3610">
        <v>1</v>
      </c>
      <c r="AR3610" t="s">
        <v>1</v>
      </c>
      <c r="AT3610" s="2">
        <v>2.839</v>
      </c>
      <c r="AU3610" s="1">
        <f t="shared" si="451"/>
        <v>1.3999240163954532</v>
      </c>
      <c r="AV3610" s="1">
        <f t="shared" si="452"/>
        <v>1.0518741081030973</v>
      </c>
      <c r="AW3610" s="1">
        <f t="shared" si="453"/>
        <v>0.7038241998107414</v>
      </c>
    </row>
    <row r="3611" spans="1:49" x14ac:dyDescent="0.2">
      <c r="A3611">
        <v>3609</v>
      </c>
      <c r="B3611" t="s">
        <v>16337</v>
      </c>
      <c r="C3611" t="s">
        <v>16336</v>
      </c>
      <c r="F3611" t="s">
        <v>16335</v>
      </c>
      <c r="G3611" t="s">
        <v>14</v>
      </c>
      <c r="H3611" t="s">
        <v>13</v>
      </c>
      <c r="I3611" t="s">
        <v>16334</v>
      </c>
      <c r="J3611">
        <v>60032350</v>
      </c>
      <c r="K3611" t="s">
        <v>7377</v>
      </c>
      <c r="L3611" t="s">
        <v>7376</v>
      </c>
      <c r="M3611" t="s">
        <v>415</v>
      </c>
      <c r="N3611">
        <v>4</v>
      </c>
      <c r="O3611" t="s">
        <v>16333</v>
      </c>
      <c r="P3611" t="s">
        <v>16332</v>
      </c>
      <c r="Q3611" t="s">
        <v>7373</v>
      </c>
      <c r="R3611" s="7">
        <v>42736</v>
      </c>
      <c r="S3611" s="8">
        <f t="shared" si="448"/>
        <v>2017</v>
      </c>
      <c r="T3611" s="8">
        <v>2017</v>
      </c>
      <c r="U3611" s="8">
        <f t="shared" si="449"/>
        <v>5</v>
      </c>
      <c r="V3611" s="7">
        <v>42736</v>
      </c>
      <c r="W3611" t="s">
        <v>16331</v>
      </c>
      <c r="X3611" s="2">
        <v>0.39400000000000002</v>
      </c>
      <c r="Y3611" s="6">
        <f t="shared" si="454"/>
        <v>1.0517604975841543E-2</v>
      </c>
      <c r="AA3611">
        <v>15935213</v>
      </c>
      <c r="AB3611">
        <v>27426</v>
      </c>
      <c r="AD3611" t="s">
        <v>6</v>
      </c>
      <c r="AE3611">
        <v>60</v>
      </c>
      <c r="AF3611">
        <v>4</v>
      </c>
      <c r="AG3611" t="s">
        <v>16330</v>
      </c>
      <c r="AI3611" t="s">
        <v>16329</v>
      </c>
      <c r="AJ3611" t="s">
        <v>16328</v>
      </c>
      <c r="AK3611" t="s">
        <v>16327</v>
      </c>
      <c r="AL3611">
        <v>6</v>
      </c>
      <c r="AM3611" s="5">
        <f t="shared" si="450"/>
        <v>1.2</v>
      </c>
      <c r="AN3611" s="4">
        <f t="shared" si="455"/>
        <v>1.8174933737220749E-3</v>
      </c>
      <c r="AO3611" s="3"/>
      <c r="AP3611">
        <v>1</v>
      </c>
      <c r="AR3611" t="s">
        <v>1</v>
      </c>
      <c r="AS3611" t="s">
        <v>7377</v>
      </c>
      <c r="AT3611" s="2">
        <v>1.3620000000000001</v>
      </c>
      <c r="AU3611" s="1">
        <f t="shared" si="451"/>
        <v>0.79075714952057019</v>
      </c>
      <c r="AV3611" s="1">
        <f t="shared" si="452"/>
        <v>0.61675491747818079</v>
      </c>
      <c r="AW3611" s="1">
        <f t="shared" si="453"/>
        <v>0.44275268543579155</v>
      </c>
    </row>
    <row r="3612" spans="1:49" x14ac:dyDescent="0.2">
      <c r="A3612">
        <v>3610</v>
      </c>
      <c r="B3612" t="s">
        <v>16326</v>
      </c>
      <c r="C3612" t="s">
        <v>16325</v>
      </c>
      <c r="D3612" t="s">
        <v>16324</v>
      </c>
      <c r="E3612">
        <v>28719883</v>
      </c>
      <c r="F3612" t="s">
        <v>16323</v>
      </c>
      <c r="G3612" t="s">
        <v>14</v>
      </c>
      <c r="H3612" t="s">
        <v>13</v>
      </c>
      <c r="I3612" t="s">
        <v>16322</v>
      </c>
      <c r="J3612">
        <v>60015595</v>
      </c>
      <c r="K3612" t="s">
        <v>16321</v>
      </c>
      <c r="L3612" t="s">
        <v>16320</v>
      </c>
      <c r="M3612" t="s">
        <v>5220</v>
      </c>
      <c r="N3612">
        <v>3</v>
      </c>
      <c r="O3612" t="s">
        <v>16319</v>
      </c>
      <c r="P3612" t="s">
        <v>16318</v>
      </c>
      <c r="Q3612" t="s">
        <v>16317</v>
      </c>
      <c r="R3612" s="7">
        <v>42736</v>
      </c>
      <c r="S3612" s="8">
        <f t="shared" si="448"/>
        <v>2017</v>
      </c>
      <c r="T3612" s="8">
        <v>2017</v>
      </c>
      <c r="U3612" s="8">
        <f t="shared" si="449"/>
        <v>5</v>
      </c>
      <c r="V3612" s="7">
        <v>2017</v>
      </c>
      <c r="W3612" t="s">
        <v>4830</v>
      </c>
      <c r="X3612" s="2">
        <v>2.1360000000000001</v>
      </c>
      <c r="Y3612" s="6">
        <f t="shared" si="454"/>
        <v>5.7019300072074966E-2</v>
      </c>
      <c r="AA3612">
        <v>2697491</v>
      </c>
      <c r="AB3612">
        <v>23916</v>
      </c>
      <c r="AC3612">
        <v>18736424</v>
      </c>
      <c r="AD3612" t="s">
        <v>6</v>
      </c>
      <c r="AE3612">
        <v>230</v>
      </c>
      <c r="AH3612" t="s">
        <v>16316</v>
      </c>
      <c r="AI3612" t="s">
        <v>16315</v>
      </c>
      <c r="AJ3612" t="s">
        <v>16314</v>
      </c>
      <c r="AK3612" t="s">
        <v>16313</v>
      </c>
      <c r="AL3612">
        <v>23</v>
      </c>
      <c r="AM3612" s="5">
        <f t="shared" si="450"/>
        <v>4.5999999999999996</v>
      </c>
      <c r="AN3612" s="4">
        <f t="shared" si="455"/>
        <v>6.9670579326012866E-3</v>
      </c>
      <c r="AO3612" s="3"/>
      <c r="AP3612">
        <v>0</v>
      </c>
      <c r="AR3612" t="s">
        <v>1</v>
      </c>
      <c r="AT3612" s="2">
        <v>8.0709999999999997</v>
      </c>
      <c r="AU3612" s="1">
        <f t="shared" si="451"/>
        <v>4.2003627430232857</v>
      </c>
      <c r="AV3612" s="1">
        <f t="shared" si="452"/>
        <v>3.1993179002338126</v>
      </c>
      <c r="AW3612" s="1">
        <f t="shared" si="453"/>
        <v>2.1982730574443385</v>
      </c>
    </row>
    <row r="3613" spans="1:49" x14ac:dyDescent="0.2">
      <c r="A3613">
        <v>3611</v>
      </c>
      <c r="B3613" t="s">
        <v>16312</v>
      </c>
      <c r="F3613" t="s">
        <v>16311</v>
      </c>
      <c r="G3613" t="s">
        <v>14</v>
      </c>
      <c r="H3613" t="s">
        <v>13</v>
      </c>
      <c r="I3613" t="s">
        <v>16310</v>
      </c>
      <c r="J3613" t="s">
        <v>16309</v>
      </c>
      <c r="K3613" t="s">
        <v>16308</v>
      </c>
      <c r="L3613" t="s">
        <v>16307</v>
      </c>
      <c r="M3613" t="s">
        <v>16306</v>
      </c>
      <c r="N3613">
        <v>4</v>
      </c>
      <c r="O3613" t="s">
        <v>16305</v>
      </c>
      <c r="P3613" t="s">
        <v>16304</v>
      </c>
      <c r="Q3613" t="s">
        <v>16303</v>
      </c>
      <c r="R3613" s="7">
        <v>42736</v>
      </c>
      <c r="S3613" s="8">
        <f t="shared" si="448"/>
        <v>2017</v>
      </c>
      <c r="T3613" s="8">
        <v>2017</v>
      </c>
      <c r="U3613" s="8">
        <f t="shared" si="449"/>
        <v>5</v>
      </c>
      <c r="V3613" s="7">
        <v>2017</v>
      </c>
      <c r="W3613" t="s">
        <v>5376</v>
      </c>
      <c r="X3613" s="2">
        <v>0.17499999999999999</v>
      </c>
      <c r="Y3613" s="6">
        <f t="shared" si="454"/>
        <v>4.6715250527214966E-3</v>
      </c>
      <c r="AA3613">
        <v>9734562</v>
      </c>
      <c r="AB3613">
        <v>21100217234</v>
      </c>
      <c r="AC3613">
        <v>9739769</v>
      </c>
      <c r="AD3613" t="s">
        <v>6</v>
      </c>
      <c r="AE3613">
        <v>12</v>
      </c>
      <c r="AF3613">
        <v>12</v>
      </c>
      <c r="AH3613" t="s">
        <v>16302</v>
      </c>
      <c r="AI3613" t="s">
        <v>16301</v>
      </c>
      <c r="AJ3613" t="s">
        <v>16300</v>
      </c>
      <c r="AK3613" t="s">
        <v>16299</v>
      </c>
      <c r="AL3613">
        <v>0</v>
      </c>
      <c r="AM3613" s="5">
        <f t="shared" si="450"/>
        <v>0</v>
      </c>
      <c r="AN3613" s="4">
        <f t="shared" si="455"/>
        <v>0</v>
      </c>
      <c r="AO3613" s="3"/>
      <c r="AP3613">
        <v>0</v>
      </c>
      <c r="AR3613" t="s">
        <v>1</v>
      </c>
      <c r="AT3613" s="2" t="s">
        <v>0</v>
      </c>
      <c r="AU3613" s="1">
        <f t="shared" si="451"/>
        <v>0.32700675369050475</v>
      </c>
      <c r="AV3613" s="1">
        <f t="shared" si="452"/>
        <v>0.23357625263607484</v>
      </c>
      <c r="AW3613" s="1">
        <f t="shared" si="453"/>
        <v>0.14014575158164488</v>
      </c>
    </row>
    <row r="3614" spans="1:49" x14ac:dyDescent="0.2">
      <c r="A3614">
        <v>3612</v>
      </c>
      <c r="B3614" t="s">
        <v>16298</v>
      </c>
      <c r="C3614" t="s">
        <v>16297</v>
      </c>
      <c r="F3614" t="s">
        <v>16296</v>
      </c>
      <c r="G3614" t="s">
        <v>14</v>
      </c>
      <c r="H3614" t="s">
        <v>13</v>
      </c>
      <c r="I3614" t="s">
        <v>16295</v>
      </c>
      <c r="J3614" t="s">
        <v>16294</v>
      </c>
      <c r="K3614" t="s">
        <v>16293</v>
      </c>
      <c r="L3614" t="s">
        <v>16292</v>
      </c>
      <c r="M3614" t="s">
        <v>7150</v>
      </c>
      <c r="N3614">
        <v>6</v>
      </c>
      <c r="O3614" t="s">
        <v>16291</v>
      </c>
      <c r="P3614" t="s">
        <v>16290</v>
      </c>
      <c r="Q3614" t="s">
        <v>16289</v>
      </c>
      <c r="R3614" s="7">
        <v>42736</v>
      </c>
      <c r="S3614" s="8">
        <f t="shared" si="448"/>
        <v>2017</v>
      </c>
      <c r="T3614" s="8">
        <v>2017</v>
      </c>
      <c r="U3614" s="8">
        <f t="shared" si="449"/>
        <v>5</v>
      </c>
      <c r="V3614" s="7">
        <v>2017</v>
      </c>
      <c r="W3614" t="s">
        <v>11791</v>
      </c>
      <c r="X3614" s="2">
        <v>0.255</v>
      </c>
      <c r="Y3614" s="6">
        <f t="shared" si="454"/>
        <v>6.8070793625370392E-3</v>
      </c>
      <c r="AA3614">
        <v>9144935</v>
      </c>
      <c r="AB3614">
        <v>29837</v>
      </c>
      <c r="AD3614" t="s">
        <v>6</v>
      </c>
      <c r="AE3614">
        <v>29</v>
      </c>
      <c r="AF3614">
        <v>7</v>
      </c>
      <c r="AH3614" t="s">
        <v>16288</v>
      </c>
      <c r="AI3614" t="s">
        <v>16287</v>
      </c>
      <c r="AJ3614" t="s">
        <v>16286</v>
      </c>
      <c r="AK3614" t="s">
        <v>16285</v>
      </c>
      <c r="AL3614">
        <v>0</v>
      </c>
      <c r="AM3614" s="5">
        <f t="shared" si="450"/>
        <v>0</v>
      </c>
      <c r="AN3614" s="4">
        <f t="shared" si="455"/>
        <v>0</v>
      </c>
      <c r="AO3614" s="3"/>
      <c r="AP3614">
        <v>1</v>
      </c>
      <c r="AR3614" t="s">
        <v>1</v>
      </c>
      <c r="AT3614" s="2">
        <v>0.75900000000000001</v>
      </c>
      <c r="AU3614" s="1">
        <f t="shared" si="451"/>
        <v>0.47649555537759275</v>
      </c>
      <c r="AV3614" s="1">
        <f t="shared" si="452"/>
        <v>0.34035396812685198</v>
      </c>
      <c r="AW3614" s="1">
        <f t="shared" si="453"/>
        <v>0.20421238087611118</v>
      </c>
    </row>
    <row r="3615" spans="1:49" x14ac:dyDescent="0.2">
      <c r="A3615">
        <v>3613</v>
      </c>
      <c r="B3615" t="s">
        <v>16284</v>
      </c>
      <c r="F3615" t="s">
        <v>16283</v>
      </c>
      <c r="G3615" t="s">
        <v>14</v>
      </c>
      <c r="H3615" t="s">
        <v>13</v>
      </c>
      <c r="I3615" t="s">
        <v>16282</v>
      </c>
      <c r="J3615" t="s">
        <v>16277</v>
      </c>
      <c r="K3615" t="s">
        <v>16281</v>
      </c>
      <c r="L3615" t="s">
        <v>16280</v>
      </c>
      <c r="M3615" t="s">
        <v>68</v>
      </c>
      <c r="N3615">
        <v>2</v>
      </c>
      <c r="O3615" t="s">
        <v>16279</v>
      </c>
      <c r="P3615" t="s">
        <v>16278</v>
      </c>
      <c r="Q3615" t="s">
        <v>16277</v>
      </c>
      <c r="R3615" s="7">
        <v>42736</v>
      </c>
      <c r="S3615" s="8">
        <f t="shared" si="448"/>
        <v>2017</v>
      </c>
      <c r="T3615" s="8">
        <v>2017</v>
      </c>
      <c r="U3615" s="8">
        <f t="shared" si="449"/>
        <v>5</v>
      </c>
      <c r="V3615" s="7">
        <v>2017</v>
      </c>
      <c r="W3615" t="s">
        <v>5376</v>
      </c>
      <c r="X3615" s="2">
        <v>0.17499999999999999</v>
      </c>
      <c r="Y3615" s="6">
        <f t="shared" si="454"/>
        <v>4.6715250527214966E-3</v>
      </c>
      <c r="AA3615">
        <v>9734562</v>
      </c>
      <c r="AB3615">
        <v>21100217234</v>
      </c>
      <c r="AC3615">
        <v>9739769</v>
      </c>
      <c r="AD3615" t="s">
        <v>6</v>
      </c>
      <c r="AE3615">
        <v>12</v>
      </c>
      <c r="AF3615">
        <v>12</v>
      </c>
      <c r="AH3615" t="s">
        <v>16276</v>
      </c>
      <c r="AI3615" t="s">
        <v>16275</v>
      </c>
      <c r="AJ3615" t="s">
        <v>16274</v>
      </c>
      <c r="AK3615" t="s">
        <v>16273</v>
      </c>
      <c r="AL3615">
        <v>11</v>
      </c>
      <c r="AM3615" s="5">
        <f t="shared" si="450"/>
        <v>2.2000000000000002</v>
      </c>
      <c r="AN3615" s="4">
        <f t="shared" si="455"/>
        <v>3.3320711851571377E-3</v>
      </c>
      <c r="AO3615" s="3"/>
      <c r="AP3615">
        <v>0</v>
      </c>
      <c r="AR3615" t="s">
        <v>1</v>
      </c>
      <c r="AT3615" s="2" t="s">
        <v>0</v>
      </c>
      <c r="AU3615" s="1">
        <f t="shared" si="451"/>
        <v>0.42696888924521892</v>
      </c>
      <c r="AV3615" s="1">
        <f t="shared" si="452"/>
        <v>0.40017981189393176</v>
      </c>
      <c r="AW3615" s="1">
        <f t="shared" si="453"/>
        <v>0.37339073454264449</v>
      </c>
    </row>
    <row r="3616" spans="1:49" x14ac:dyDescent="0.2">
      <c r="A3616">
        <v>3614</v>
      </c>
      <c r="B3616" t="s">
        <v>16272</v>
      </c>
      <c r="C3616" t="s">
        <v>16271</v>
      </c>
      <c r="F3616" t="s">
        <v>16270</v>
      </c>
      <c r="G3616" t="s">
        <v>14</v>
      </c>
      <c r="H3616" t="s">
        <v>13</v>
      </c>
      <c r="I3616" t="s">
        <v>16269</v>
      </c>
      <c r="J3616">
        <v>60032083</v>
      </c>
      <c r="K3616" t="s">
        <v>16268</v>
      </c>
      <c r="L3616" t="s">
        <v>16267</v>
      </c>
      <c r="M3616" t="s">
        <v>137</v>
      </c>
      <c r="N3616">
        <v>2</v>
      </c>
      <c r="O3616" t="s">
        <v>16266</v>
      </c>
      <c r="P3616" t="s">
        <v>16265</v>
      </c>
      <c r="Q3616" t="s">
        <v>16264</v>
      </c>
      <c r="R3616" s="7">
        <v>42736</v>
      </c>
      <c r="S3616" s="8">
        <f t="shared" si="448"/>
        <v>2017</v>
      </c>
      <c r="T3616" s="8">
        <v>2017</v>
      </c>
      <c r="U3616" s="8">
        <f t="shared" si="449"/>
        <v>5</v>
      </c>
      <c r="V3616" s="7">
        <v>2017</v>
      </c>
      <c r="W3616" t="s">
        <v>7290</v>
      </c>
      <c r="X3616" s="2">
        <v>0.58699999999999997</v>
      </c>
      <c r="Y3616" s="6">
        <f t="shared" si="454"/>
        <v>1.5669629748271536E-2</v>
      </c>
      <c r="AB3616">
        <v>21100374601</v>
      </c>
      <c r="AC3616">
        <v>21693536</v>
      </c>
      <c r="AD3616" t="s">
        <v>6</v>
      </c>
      <c r="AE3616">
        <v>5</v>
      </c>
      <c r="AG3616">
        <v>7892964</v>
      </c>
      <c r="AH3616" t="s">
        <v>16263</v>
      </c>
      <c r="AI3616" t="s">
        <v>16262</v>
      </c>
      <c r="AJ3616" t="s">
        <v>16261</v>
      </c>
      <c r="AK3616" t="s">
        <v>16260</v>
      </c>
      <c r="AL3616">
        <v>45</v>
      </c>
      <c r="AM3616" s="5">
        <f t="shared" si="450"/>
        <v>9</v>
      </c>
      <c r="AN3616" s="4">
        <f t="shared" si="455"/>
        <v>1.3631200302915562E-2</v>
      </c>
      <c r="AO3616" s="3"/>
      <c r="AP3616">
        <v>1</v>
      </c>
      <c r="AQ3616" t="s">
        <v>795</v>
      </c>
      <c r="AR3616">
        <v>1445934</v>
      </c>
      <c r="AS3616" t="s">
        <v>794</v>
      </c>
      <c r="AT3616" s="2">
        <v>3.367</v>
      </c>
      <c r="AU3616" s="1">
        <f t="shared" si="451"/>
        <v>1.505810091466474</v>
      </c>
      <c r="AV3616" s="1">
        <f t="shared" si="452"/>
        <v>1.4650415025593548</v>
      </c>
      <c r="AW3616" s="1">
        <f t="shared" si="453"/>
        <v>1.4242729136522354</v>
      </c>
    </row>
    <row r="3617" spans="1:49" x14ac:dyDescent="0.2">
      <c r="A3617">
        <v>3615</v>
      </c>
      <c r="B3617" t="s">
        <v>16259</v>
      </c>
      <c r="C3617" t="s">
        <v>16258</v>
      </c>
      <c r="F3617" t="s">
        <v>16257</v>
      </c>
      <c r="G3617" t="s">
        <v>14</v>
      </c>
      <c r="H3617" t="s">
        <v>13</v>
      </c>
      <c r="I3617" t="s">
        <v>6197</v>
      </c>
      <c r="J3617" t="s">
        <v>16256</v>
      </c>
      <c r="K3617" t="s">
        <v>16255</v>
      </c>
      <c r="L3617" t="s">
        <v>86</v>
      </c>
      <c r="M3617" t="s">
        <v>85</v>
      </c>
      <c r="N3617">
        <v>7</v>
      </c>
      <c r="O3617" t="s">
        <v>16254</v>
      </c>
      <c r="P3617" t="s">
        <v>16253</v>
      </c>
      <c r="Q3617" t="s">
        <v>16252</v>
      </c>
      <c r="R3617" s="7">
        <v>42736</v>
      </c>
      <c r="S3617" s="8">
        <f t="shared" si="448"/>
        <v>2017</v>
      </c>
      <c r="T3617" s="8">
        <v>2017</v>
      </c>
      <c r="U3617" s="8">
        <f t="shared" si="449"/>
        <v>5</v>
      </c>
      <c r="V3617" s="7">
        <v>2017</v>
      </c>
      <c r="W3617" t="s">
        <v>4923</v>
      </c>
      <c r="X3617" s="2">
        <v>0.17799999999999999</v>
      </c>
      <c r="Y3617" s="6">
        <f t="shared" si="454"/>
        <v>4.7516083393395799E-3</v>
      </c>
      <c r="AA3617">
        <v>13492543</v>
      </c>
      <c r="AB3617">
        <v>5300152204</v>
      </c>
      <c r="AD3617" t="s">
        <v>6</v>
      </c>
      <c r="AE3617">
        <v>14</v>
      </c>
      <c r="AF3617">
        <v>13</v>
      </c>
      <c r="AG3617">
        <v>20170451</v>
      </c>
      <c r="AI3617" t="s">
        <v>16251</v>
      </c>
      <c r="AJ3617" t="s">
        <v>16250</v>
      </c>
      <c r="AK3617" t="s">
        <v>16249</v>
      </c>
      <c r="AL3617">
        <v>2</v>
      </c>
      <c r="AM3617" s="5">
        <f t="shared" si="450"/>
        <v>0.4</v>
      </c>
      <c r="AN3617" s="4">
        <f t="shared" si="455"/>
        <v>6.0583112457402507E-4</v>
      </c>
      <c r="AO3617" s="3"/>
      <c r="AP3617">
        <v>1</v>
      </c>
      <c r="AQ3617" t="s">
        <v>76</v>
      </c>
      <c r="AR3617">
        <v>61574165</v>
      </c>
      <c r="AS3617" t="s">
        <v>75</v>
      </c>
      <c r="AT3617" s="2">
        <v>0.57799999999999996</v>
      </c>
      <c r="AU3617" s="1">
        <f t="shared" si="451"/>
        <v>0.35078751749099135</v>
      </c>
      <c r="AV3617" s="1">
        <f t="shared" si="452"/>
        <v>0.26787197319568024</v>
      </c>
      <c r="AW3617" s="1">
        <f t="shared" si="453"/>
        <v>0.18495642890036915</v>
      </c>
    </row>
    <row r="3618" spans="1:49" x14ac:dyDescent="0.2">
      <c r="A3618">
        <v>3616</v>
      </c>
      <c r="B3618" t="s">
        <v>16248</v>
      </c>
      <c r="C3618" t="s">
        <v>16247</v>
      </c>
      <c r="F3618" t="s">
        <v>16246</v>
      </c>
      <c r="G3618" t="s">
        <v>14</v>
      </c>
      <c r="H3618" t="s">
        <v>13</v>
      </c>
      <c r="I3618" t="s">
        <v>16245</v>
      </c>
      <c r="J3618">
        <v>60016930</v>
      </c>
      <c r="K3618" t="s">
        <v>5072</v>
      </c>
      <c r="L3618" t="s">
        <v>363</v>
      </c>
      <c r="M3618" t="s">
        <v>9</v>
      </c>
      <c r="N3618">
        <v>4</v>
      </c>
      <c r="O3618" t="s">
        <v>16244</v>
      </c>
      <c r="P3618" t="s">
        <v>16243</v>
      </c>
      <c r="Q3618" t="s">
        <v>16242</v>
      </c>
      <c r="R3618" s="7">
        <v>42736</v>
      </c>
      <c r="S3618" s="8">
        <f t="shared" si="448"/>
        <v>2017</v>
      </c>
      <c r="T3618" s="8">
        <v>2017</v>
      </c>
      <c r="U3618" s="8">
        <f t="shared" si="449"/>
        <v>5</v>
      </c>
      <c r="V3618" s="7">
        <v>2017</v>
      </c>
      <c r="W3618" t="s">
        <v>4923</v>
      </c>
      <c r="X3618" s="2">
        <v>0.17799999999999999</v>
      </c>
      <c r="Y3618" s="6">
        <f t="shared" si="454"/>
        <v>4.7516083393395799E-3</v>
      </c>
      <c r="AA3618">
        <v>13492543</v>
      </c>
      <c r="AB3618">
        <v>5300152204</v>
      </c>
      <c r="AD3618" t="s">
        <v>6</v>
      </c>
      <c r="AE3618">
        <v>14</v>
      </c>
      <c r="AF3618">
        <v>13</v>
      </c>
      <c r="AG3618">
        <v>20170490</v>
      </c>
      <c r="AI3618" t="s">
        <v>16241</v>
      </c>
      <c r="AJ3618" t="s">
        <v>16240</v>
      </c>
      <c r="AK3618" t="s">
        <v>16239</v>
      </c>
      <c r="AL3618">
        <v>0</v>
      </c>
      <c r="AM3618" s="5">
        <f t="shared" si="450"/>
        <v>0</v>
      </c>
      <c r="AN3618" s="4">
        <f t="shared" si="455"/>
        <v>0</v>
      </c>
      <c r="AO3618" s="3"/>
      <c r="AP3618">
        <v>1</v>
      </c>
      <c r="AQ3618" t="s">
        <v>76</v>
      </c>
      <c r="AR3618" t="s">
        <v>16238</v>
      </c>
      <c r="AS3618" t="s">
        <v>75</v>
      </c>
      <c r="AT3618" s="2">
        <v>0.57799999999999996</v>
      </c>
      <c r="AU3618" s="1">
        <f t="shared" si="451"/>
        <v>0.33261258375377062</v>
      </c>
      <c r="AV3618" s="1">
        <f t="shared" si="452"/>
        <v>0.23758041696697899</v>
      </c>
      <c r="AW3618" s="1">
        <f t="shared" si="453"/>
        <v>0.14254825018018741</v>
      </c>
    </row>
    <row r="3619" spans="1:49" x14ac:dyDescent="0.2">
      <c r="A3619">
        <v>3617</v>
      </c>
      <c r="B3619" t="s">
        <v>16237</v>
      </c>
      <c r="C3619" t="s">
        <v>16236</v>
      </c>
      <c r="F3619" t="s">
        <v>16235</v>
      </c>
      <c r="G3619" t="s">
        <v>14</v>
      </c>
      <c r="H3619" t="s">
        <v>13</v>
      </c>
      <c r="I3619" t="s">
        <v>16234</v>
      </c>
      <c r="J3619">
        <v>60018257</v>
      </c>
      <c r="K3619" t="s">
        <v>16233</v>
      </c>
      <c r="L3619" t="s">
        <v>3194</v>
      </c>
      <c r="M3619" t="s">
        <v>3193</v>
      </c>
      <c r="N3619">
        <v>3</v>
      </c>
      <c r="O3619" t="s">
        <v>16232</v>
      </c>
      <c r="P3619" t="s">
        <v>16231</v>
      </c>
      <c r="Q3619" t="s">
        <v>16230</v>
      </c>
      <c r="R3619" s="7">
        <v>42736</v>
      </c>
      <c r="S3619" s="8">
        <f t="shared" si="448"/>
        <v>2017</v>
      </c>
      <c r="T3619" s="8">
        <v>2017</v>
      </c>
      <c r="U3619" s="8">
        <f t="shared" si="449"/>
        <v>5</v>
      </c>
      <c r="V3619" s="7">
        <v>2017</v>
      </c>
      <c r="W3619" t="s">
        <v>4923</v>
      </c>
      <c r="X3619" s="2">
        <v>0.17799999999999999</v>
      </c>
      <c r="Y3619" s="6">
        <f t="shared" si="454"/>
        <v>4.7516083393395799E-3</v>
      </c>
      <c r="AA3619">
        <v>13492543</v>
      </c>
      <c r="AB3619">
        <v>5300152204</v>
      </c>
      <c r="AD3619" t="s">
        <v>6</v>
      </c>
      <c r="AE3619">
        <v>14</v>
      </c>
      <c r="AF3619">
        <v>13</v>
      </c>
      <c r="AG3619">
        <v>20170487</v>
      </c>
      <c r="AI3619" t="s">
        <v>16229</v>
      </c>
      <c r="AJ3619" t="s">
        <v>16228</v>
      </c>
      <c r="AK3619" t="s">
        <v>16227</v>
      </c>
      <c r="AL3619">
        <v>3</v>
      </c>
      <c r="AM3619" s="5">
        <f t="shared" si="450"/>
        <v>0.6</v>
      </c>
      <c r="AN3619" s="4">
        <f t="shared" si="455"/>
        <v>9.0874668686103744E-4</v>
      </c>
      <c r="AO3619" s="3"/>
      <c r="AP3619">
        <v>1</v>
      </c>
      <c r="AQ3619" t="s">
        <v>16226</v>
      </c>
      <c r="AR3619" t="s">
        <v>16225</v>
      </c>
      <c r="AS3619" t="s">
        <v>16224</v>
      </c>
      <c r="AT3619" s="2">
        <v>0.57799999999999996</v>
      </c>
      <c r="AU3619" s="1">
        <f t="shared" si="451"/>
        <v>0.35987498435960175</v>
      </c>
      <c r="AV3619" s="1">
        <f t="shared" si="452"/>
        <v>0.28301775131003082</v>
      </c>
      <c r="AW3619" s="1">
        <f t="shared" si="453"/>
        <v>0.20616051826046</v>
      </c>
    </row>
    <row r="3620" spans="1:49" x14ac:dyDescent="0.2">
      <c r="A3620">
        <v>3618</v>
      </c>
      <c r="B3620" t="s">
        <v>16223</v>
      </c>
      <c r="C3620" t="s">
        <v>16222</v>
      </c>
      <c r="F3620" t="s">
        <v>16221</v>
      </c>
      <c r="G3620" t="s">
        <v>14</v>
      </c>
      <c r="H3620" t="s">
        <v>13</v>
      </c>
      <c r="I3620" t="s">
        <v>16220</v>
      </c>
      <c r="J3620">
        <v>60011001</v>
      </c>
      <c r="K3620" t="s">
        <v>5677</v>
      </c>
      <c r="L3620" t="s">
        <v>5676</v>
      </c>
      <c r="M3620" t="s">
        <v>647</v>
      </c>
      <c r="N3620">
        <v>2</v>
      </c>
      <c r="O3620" t="s">
        <v>16219</v>
      </c>
      <c r="P3620" t="s">
        <v>16218</v>
      </c>
      <c r="Q3620" t="s">
        <v>16217</v>
      </c>
      <c r="R3620" s="7">
        <v>42736</v>
      </c>
      <c r="S3620" s="8">
        <f t="shared" si="448"/>
        <v>2017</v>
      </c>
      <c r="T3620" s="8">
        <v>2017</v>
      </c>
      <c r="U3620" s="8">
        <f t="shared" si="449"/>
        <v>5</v>
      </c>
      <c r="V3620" s="7">
        <v>2017</v>
      </c>
      <c r="W3620" t="s">
        <v>733</v>
      </c>
      <c r="X3620" s="2">
        <v>1.3720000000000001</v>
      </c>
      <c r="Y3620" s="6">
        <f t="shared" si="454"/>
        <v>3.662475641333654E-2</v>
      </c>
      <c r="AA3620">
        <v>189480</v>
      </c>
      <c r="AB3620">
        <v>17366</v>
      </c>
      <c r="AD3620" t="s">
        <v>6</v>
      </c>
      <c r="AE3620">
        <v>65</v>
      </c>
      <c r="AF3620">
        <v>12</v>
      </c>
      <c r="AG3620">
        <v>7976322</v>
      </c>
      <c r="AH3620" t="s">
        <v>16216</v>
      </c>
      <c r="AI3620" t="s">
        <v>16215</v>
      </c>
      <c r="AJ3620" t="s">
        <v>16214</v>
      </c>
      <c r="AK3620" t="s">
        <v>16213</v>
      </c>
      <c r="AL3620">
        <v>13</v>
      </c>
      <c r="AM3620" s="5">
        <f t="shared" si="450"/>
        <v>2.6</v>
      </c>
      <c r="AN3620" s="4">
        <f t="shared" si="455"/>
        <v>3.9379023097311627E-3</v>
      </c>
      <c r="AO3620" s="3"/>
      <c r="AP3620">
        <v>0</v>
      </c>
      <c r="AR3620" t="s">
        <v>1</v>
      </c>
      <c r="AT3620" s="2" t="s">
        <v>0</v>
      </c>
      <c r="AU3620" s="1">
        <f t="shared" si="451"/>
        <v>2.6818700182254922</v>
      </c>
      <c r="AV3620" s="1">
        <f t="shared" si="452"/>
        <v>2.0281329361533853</v>
      </c>
      <c r="AW3620" s="1">
        <f t="shared" si="453"/>
        <v>1.3743958540812777</v>
      </c>
    </row>
    <row r="3621" spans="1:49" x14ac:dyDescent="0.2">
      <c r="A3621">
        <v>3619</v>
      </c>
      <c r="B3621" t="s">
        <v>16212</v>
      </c>
      <c r="C3621" t="s">
        <v>16211</v>
      </c>
      <c r="E3621">
        <v>28447624</v>
      </c>
      <c r="F3621" t="s">
        <v>16210</v>
      </c>
      <c r="G3621" t="s">
        <v>14</v>
      </c>
      <c r="H3621" t="s">
        <v>13</v>
      </c>
      <c r="I3621" t="s">
        <v>16209</v>
      </c>
      <c r="J3621" t="s">
        <v>16208</v>
      </c>
      <c r="K3621" t="s">
        <v>16207</v>
      </c>
      <c r="L3621" t="s">
        <v>16206</v>
      </c>
      <c r="M3621" t="s">
        <v>4560</v>
      </c>
      <c r="N3621">
        <v>8</v>
      </c>
      <c r="O3621" t="s">
        <v>16205</v>
      </c>
      <c r="P3621" t="s">
        <v>16204</v>
      </c>
      <c r="Q3621" t="s">
        <v>16203</v>
      </c>
      <c r="R3621" s="7">
        <v>42736</v>
      </c>
      <c r="S3621" s="8">
        <f t="shared" si="448"/>
        <v>2017</v>
      </c>
      <c r="T3621" s="8">
        <v>2017</v>
      </c>
      <c r="U3621" s="8">
        <f t="shared" si="449"/>
        <v>5</v>
      </c>
      <c r="V3621" s="7">
        <v>2017</v>
      </c>
      <c r="W3621" t="s">
        <v>16202</v>
      </c>
      <c r="X3621" s="2">
        <v>1.24</v>
      </c>
      <c r="Y3621" s="6">
        <f t="shared" si="454"/>
        <v>3.3101091802140895E-2</v>
      </c>
      <c r="AB3621">
        <v>21100200805</v>
      </c>
      <c r="AC3621">
        <v>20452322</v>
      </c>
      <c r="AD3621" t="s">
        <v>6</v>
      </c>
      <c r="AE3621">
        <v>7</v>
      </c>
      <c r="AG3621">
        <v>46745</v>
      </c>
      <c r="AI3621" t="s">
        <v>16201</v>
      </c>
      <c r="AK3621" t="s">
        <v>16200</v>
      </c>
      <c r="AL3621">
        <v>31</v>
      </c>
      <c r="AM3621" s="5">
        <f t="shared" si="450"/>
        <v>6.2</v>
      </c>
      <c r="AN3621" s="4">
        <f t="shared" si="455"/>
        <v>9.3903824308973882E-3</v>
      </c>
      <c r="AO3621" s="3"/>
      <c r="AP3621">
        <v>1</v>
      </c>
      <c r="AQ3621" t="s">
        <v>979</v>
      </c>
      <c r="AR3621" t="s">
        <v>16199</v>
      </c>
      <c r="AS3621" t="s">
        <v>977</v>
      </c>
      <c r="AT3621" s="2">
        <v>4.3789999999999996</v>
      </c>
      <c r="AU3621" s="1">
        <f t="shared" si="451"/>
        <v>2.5987878990767843</v>
      </c>
      <c r="AV3621" s="1">
        <f t="shared" si="452"/>
        <v>2.1245737116519141</v>
      </c>
      <c r="AW3621" s="1">
        <f t="shared" si="453"/>
        <v>1.6503595242270439</v>
      </c>
    </row>
    <row r="3622" spans="1:49" x14ac:dyDescent="0.2">
      <c r="A3622">
        <v>3620</v>
      </c>
      <c r="B3622" t="s">
        <v>16198</v>
      </c>
      <c r="C3622" t="s">
        <v>16197</v>
      </c>
      <c r="F3622" t="s">
        <v>16196</v>
      </c>
      <c r="G3622" t="s">
        <v>14</v>
      </c>
      <c r="H3622" t="s">
        <v>13</v>
      </c>
      <c r="I3622" t="s">
        <v>16195</v>
      </c>
      <c r="J3622">
        <v>60116756</v>
      </c>
      <c r="K3622" t="s">
        <v>16194</v>
      </c>
      <c r="L3622" t="s">
        <v>5437</v>
      </c>
      <c r="M3622" t="s">
        <v>1530</v>
      </c>
      <c r="N3622">
        <v>2</v>
      </c>
      <c r="O3622" t="s">
        <v>16193</v>
      </c>
      <c r="P3622" t="s">
        <v>16192</v>
      </c>
      <c r="Q3622" t="s">
        <v>16191</v>
      </c>
      <c r="R3622" s="7">
        <v>42736</v>
      </c>
      <c r="S3622" s="8">
        <f t="shared" si="448"/>
        <v>2017</v>
      </c>
      <c r="T3622" s="8">
        <v>2017</v>
      </c>
      <c r="U3622" s="8">
        <f t="shared" si="449"/>
        <v>5</v>
      </c>
      <c r="V3622" s="7">
        <v>2017</v>
      </c>
      <c r="W3622" t="s">
        <v>16190</v>
      </c>
      <c r="X3622" s="2">
        <v>0.54200000000000004</v>
      </c>
      <c r="Y3622" s="6">
        <f t="shared" si="454"/>
        <v>1.4468380449000295E-2</v>
      </c>
      <c r="AA3622" t="s">
        <v>16189</v>
      </c>
      <c r="AB3622">
        <v>21100935201</v>
      </c>
      <c r="AC3622">
        <v>23789638</v>
      </c>
      <c r="AD3622" t="s">
        <v>6</v>
      </c>
      <c r="AE3622">
        <v>1</v>
      </c>
      <c r="AF3622">
        <v>2</v>
      </c>
      <c r="AG3622">
        <v>7</v>
      </c>
      <c r="AI3622" t="s">
        <v>16188</v>
      </c>
      <c r="AJ3622" t="s">
        <v>16187</v>
      </c>
      <c r="AK3622" t="s">
        <v>16186</v>
      </c>
      <c r="AL3622">
        <v>129</v>
      </c>
      <c r="AM3622" s="5">
        <f t="shared" si="450"/>
        <v>25.8</v>
      </c>
      <c r="AN3622" s="4">
        <f t="shared" si="455"/>
        <v>3.9076107535024614E-2</v>
      </c>
      <c r="AO3622" s="3"/>
      <c r="AP3622">
        <v>0</v>
      </c>
      <c r="AR3622" t="s">
        <v>1</v>
      </c>
      <c r="AT3622" s="2" t="s">
        <v>0</v>
      </c>
      <c r="AU3622" s="1">
        <f t="shared" si="451"/>
        <v>2.1850698574807588</v>
      </c>
      <c r="AV3622" s="1">
        <f t="shared" si="452"/>
        <v>2.6772243992012452</v>
      </c>
      <c r="AW3622" s="1">
        <f t="shared" si="453"/>
        <v>3.1693789409217312</v>
      </c>
    </row>
    <row r="3623" spans="1:49" x14ac:dyDescent="0.2">
      <c r="A3623">
        <v>3621</v>
      </c>
      <c r="B3623" t="s">
        <v>16185</v>
      </c>
      <c r="C3623" t="s">
        <v>16184</v>
      </c>
      <c r="F3623" t="s">
        <v>16183</v>
      </c>
      <c r="G3623" t="s">
        <v>14</v>
      </c>
      <c r="H3623" t="s">
        <v>13</v>
      </c>
      <c r="I3623" t="s">
        <v>16182</v>
      </c>
      <c r="J3623">
        <v>60109880</v>
      </c>
      <c r="K3623" t="s">
        <v>16181</v>
      </c>
      <c r="L3623" t="s">
        <v>7730</v>
      </c>
      <c r="M3623" t="s">
        <v>7729</v>
      </c>
      <c r="N3623">
        <v>3</v>
      </c>
      <c r="O3623" t="s">
        <v>16180</v>
      </c>
      <c r="P3623" t="s">
        <v>16179</v>
      </c>
      <c r="Q3623" t="s">
        <v>16178</v>
      </c>
      <c r="R3623" s="7">
        <v>42736</v>
      </c>
      <c r="S3623" s="8">
        <f t="shared" si="448"/>
        <v>2017</v>
      </c>
      <c r="T3623" s="8">
        <v>2017</v>
      </c>
      <c r="U3623" s="8">
        <f t="shared" si="449"/>
        <v>5</v>
      </c>
      <c r="V3623" s="7">
        <v>2017</v>
      </c>
      <c r="W3623" t="s">
        <v>5389</v>
      </c>
      <c r="X3623" s="2">
        <v>0.20799999999999999</v>
      </c>
      <c r="Y3623" s="6">
        <f t="shared" si="454"/>
        <v>5.552441205520408E-3</v>
      </c>
      <c r="AA3623">
        <v>19376472</v>
      </c>
      <c r="AB3623">
        <v>16800154725</v>
      </c>
      <c r="AD3623" t="s">
        <v>6</v>
      </c>
      <c r="AE3623">
        <v>76</v>
      </c>
      <c r="AF3623">
        <v>1</v>
      </c>
      <c r="AH3623" t="s">
        <v>16177</v>
      </c>
      <c r="AI3623" t="s">
        <v>16176</v>
      </c>
      <c r="AK3623" t="s">
        <v>16175</v>
      </c>
      <c r="AL3623">
        <v>4</v>
      </c>
      <c r="AM3623" s="5">
        <f t="shared" si="450"/>
        <v>0.8</v>
      </c>
      <c r="AN3623" s="4">
        <f t="shared" si="455"/>
        <v>1.2116622491480501E-3</v>
      </c>
      <c r="AO3623" s="3"/>
      <c r="AP3623">
        <v>1</v>
      </c>
      <c r="AR3623" t="s">
        <v>1</v>
      </c>
      <c r="AT3623" s="2" t="s">
        <v>0</v>
      </c>
      <c r="AU3623" s="1">
        <f t="shared" si="451"/>
        <v>0.42502075186087002</v>
      </c>
      <c r="AV3623" s="1">
        <f t="shared" si="452"/>
        <v>0.33820517273342288</v>
      </c>
      <c r="AW3623" s="1">
        <f t="shared" si="453"/>
        <v>0.25138959360597574</v>
      </c>
    </row>
    <row r="3624" spans="1:49" x14ac:dyDescent="0.2">
      <c r="A3624">
        <v>3622</v>
      </c>
      <c r="B3624" t="s">
        <v>16174</v>
      </c>
      <c r="C3624" t="s">
        <v>16173</v>
      </c>
      <c r="F3624" t="s">
        <v>16172</v>
      </c>
      <c r="G3624" t="s">
        <v>14</v>
      </c>
      <c r="H3624" t="s">
        <v>13</v>
      </c>
      <c r="I3624" t="s">
        <v>16171</v>
      </c>
      <c r="J3624" t="s">
        <v>16170</v>
      </c>
      <c r="K3624" t="s">
        <v>16169</v>
      </c>
      <c r="L3624" t="s">
        <v>16168</v>
      </c>
      <c r="M3624" t="s">
        <v>5352</v>
      </c>
      <c r="N3624">
        <v>3</v>
      </c>
      <c r="O3624" t="s">
        <v>16167</v>
      </c>
      <c r="P3624" t="s">
        <v>16166</v>
      </c>
      <c r="Q3624" t="s">
        <v>16165</v>
      </c>
      <c r="R3624" s="7">
        <v>42736</v>
      </c>
      <c r="S3624" s="8">
        <f t="shared" si="448"/>
        <v>2017</v>
      </c>
      <c r="T3624" s="8">
        <v>2017</v>
      </c>
      <c r="U3624" s="8">
        <f t="shared" si="449"/>
        <v>5</v>
      </c>
      <c r="V3624" s="7">
        <v>2017</v>
      </c>
      <c r="W3624" t="s">
        <v>5389</v>
      </c>
      <c r="X3624" s="2">
        <v>0.20799999999999999</v>
      </c>
      <c r="Y3624" s="6">
        <f t="shared" si="454"/>
        <v>5.552441205520408E-3</v>
      </c>
      <c r="AA3624">
        <v>19376472</v>
      </c>
      <c r="AB3624">
        <v>16800154725</v>
      </c>
      <c r="AD3624" t="s">
        <v>6</v>
      </c>
      <c r="AE3624">
        <v>76</v>
      </c>
      <c r="AF3624">
        <v>1</v>
      </c>
      <c r="AH3624" t="s">
        <v>16164</v>
      </c>
      <c r="AI3624" t="s">
        <v>16163</v>
      </c>
      <c r="AK3624" t="s">
        <v>16162</v>
      </c>
      <c r="AL3624">
        <v>20</v>
      </c>
      <c r="AM3624" s="5">
        <f t="shared" si="450"/>
        <v>4</v>
      </c>
      <c r="AN3624" s="4">
        <f t="shared" si="455"/>
        <v>6.0583112457402496E-3</v>
      </c>
      <c r="AO3624" s="3"/>
      <c r="AP3624">
        <v>1</v>
      </c>
      <c r="AR3624" t="s">
        <v>1</v>
      </c>
      <c r="AT3624" s="2" t="s">
        <v>0</v>
      </c>
      <c r="AU3624" s="1">
        <f t="shared" si="451"/>
        <v>0.57042022175863605</v>
      </c>
      <c r="AV3624" s="1">
        <f t="shared" si="452"/>
        <v>0.58053762256303287</v>
      </c>
      <c r="AW3624" s="1">
        <f t="shared" si="453"/>
        <v>0.5906550233674297</v>
      </c>
    </row>
    <row r="3625" spans="1:49" x14ac:dyDescent="0.2">
      <c r="A3625">
        <v>3623</v>
      </c>
      <c r="B3625" t="s">
        <v>16161</v>
      </c>
      <c r="C3625" t="s">
        <v>16160</v>
      </c>
      <c r="F3625" t="s">
        <v>16159</v>
      </c>
      <c r="G3625" t="s">
        <v>14</v>
      </c>
      <c r="H3625" t="s">
        <v>13</v>
      </c>
      <c r="I3625" t="s">
        <v>16158</v>
      </c>
      <c r="J3625" t="s">
        <v>16157</v>
      </c>
      <c r="K3625" t="s">
        <v>16156</v>
      </c>
      <c r="L3625" t="s">
        <v>16155</v>
      </c>
      <c r="M3625" t="s">
        <v>183</v>
      </c>
      <c r="N3625">
        <v>4</v>
      </c>
      <c r="O3625" t="s">
        <v>16154</v>
      </c>
      <c r="P3625" t="s">
        <v>16153</v>
      </c>
      <c r="Q3625" t="s">
        <v>16152</v>
      </c>
      <c r="R3625" s="7">
        <v>42736</v>
      </c>
      <c r="S3625" s="8">
        <f t="shared" ref="S3625:S3688" si="456">YEAR(R3625)</f>
        <v>2017</v>
      </c>
      <c r="T3625" s="8">
        <v>2017</v>
      </c>
      <c r="U3625" s="8">
        <f t="shared" ref="U3625:U3688" si="457">2022-T3625</f>
        <v>5</v>
      </c>
      <c r="V3625" s="7">
        <v>2017</v>
      </c>
      <c r="W3625" t="s">
        <v>5854</v>
      </c>
      <c r="X3625" s="2">
        <v>1.3280000000000001</v>
      </c>
      <c r="Y3625" s="6">
        <f t="shared" si="454"/>
        <v>3.5450201542937994E-2</v>
      </c>
      <c r="AA3625">
        <v>15361225</v>
      </c>
      <c r="AB3625">
        <v>18894</v>
      </c>
      <c r="AD3625" t="s">
        <v>6</v>
      </c>
      <c r="AE3625">
        <v>16</v>
      </c>
      <c r="AG3625">
        <v>7882632</v>
      </c>
      <c r="AH3625" t="s">
        <v>16151</v>
      </c>
      <c r="AI3625" t="s">
        <v>16150</v>
      </c>
      <c r="AJ3625" t="s">
        <v>16149</v>
      </c>
      <c r="AK3625" t="s">
        <v>16148</v>
      </c>
      <c r="AL3625">
        <v>27</v>
      </c>
      <c r="AM3625" s="5">
        <f t="shared" ref="AM3625:AM3688" si="458">AL3625/U3625</f>
        <v>5.4</v>
      </c>
      <c r="AN3625" s="4">
        <f t="shared" si="455"/>
        <v>8.1787201817493382E-3</v>
      </c>
      <c r="AO3625" s="3"/>
      <c r="AP3625">
        <v>0</v>
      </c>
      <c r="AQ3625" t="s">
        <v>692</v>
      </c>
      <c r="AR3625" t="s">
        <v>6912</v>
      </c>
      <c r="AS3625" t="s">
        <v>690</v>
      </c>
      <c r="AT3625" s="2">
        <v>3.8340000000000001</v>
      </c>
      <c r="AU3625" s="1">
        <f t="shared" ref="AU3625:AU3688" si="459">(Y3625*0.7+AN3625*0.3)*100</f>
        <v>2.7268757134581394</v>
      </c>
      <c r="AV3625" s="1">
        <f t="shared" ref="AV3625:AV3688" si="460">(Y3625*0.5+AN3625*0.5)*100</f>
        <v>2.1814460862343665</v>
      </c>
      <c r="AW3625" s="1">
        <f t="shared" ref="AW3625:AW3688" si="461">(Y3625*0.3+AN3625*0.7)*100</f>
        <v>1.6360164590105932</v>
      </c>
    </row>
    <row r="3626" spans="1:49" x14ac:dyDescent="0.2">
      <c r="A3626">
        <v>3624</v>
      </c>
      <c r="B3626" t="s">
        <v>16147</v>
      </c>
      <c r="C3626" t="s">
        <v>16146</v>
      </c>
      <c r="F3626" t="s">
        <v>16145</v>
      </c>
      <c r="G3626" t="s">
        <v>14</v>
      </c>
      <c r="H3626" t="s">
        <v>13</v>
      </c>
      <c r="I3626" t="s">
        <v>16144</v>
      </c>
      <c r="J3626">
        <v>60068758</v>
      </c>
      <c r="K3626" t="s">
        <v>16143</v>
      </c>
      <c r="L3626" t="s">
        <v>16142</v>
      </c>
      <c r="M3626" t="s">
        <v>2295</v>
      </c>
      <c r="N3626">
        <v>3</v>
      </c>
      <c r="O3626" t="s">
        <v>16141</v>
      </c>
      <c r="P3626" t="s">
        <v>16140</v>
      </c>
      <c r="Q3626" t="s">
        <v>16139</v>
      </c>
      <c r="R3626" s="7">
        <v>42736</v>
      </c>
      <c r="S3626" s="8">
        <f t="shared" si="456"/>
        <v>2017</v>
      </c>
      <c r="T3626" s="8">
        <v>2017</v>
      </c>
      <c r="U3626" s="8">
        <f t="shared" si="457"/>
        <v>5</v>
      </c>
      <c r="V3626" s="7">
        <v>2017</v>
      </c>
      <c r="W3626" t="s">
        <v>11890</v>
      </c>
      <c r="X3626" s="2">
        <v>0.253</v>
      </c>
      <c r="Y3626" s="6">
        <f t="shared" si="454"/>
        <v>6.75369050479165E-3</v>
      </c>
      <c r="AA3626">
        <v>20395086</v>
      </c>
      <c r="AB3626">
        <v>21100331506</v>
      </c>
      <c r="AC3626">
        <v>25332929</v>
      </c>
      <c r="AD3626" t="s">
        <v>6</v>
      </c>
      <c r="AE3626">
        <v>7</v>
      </c>
      <c r="AF3626">
        <v>3</v>
      </c>
      <c r="AH3626" t="s">
        <v>16138</v>
      </c>
      <c r="AI3626" t="s">
        <v>16137</v>
      </c>
      <c r="AJ3626" t="s">
        <v>16136</v>
      </c>
      <c r="AK3626" t="s">
        <v>16135</v>
      </c>
      <c r="AL3626">
        <v>0</v>
      </c>
      <c r="AM3626" s="5">
        <f t="shared" si="458"/>
        <v>0</v>
      </c>
      <c r="AN3626" s="4">
        <f t="shared" si="455"/>
        <v>0</v>
      </c>
      <c r="AO3626" s="3"/>
      <c r="AP3626">
        <v>0</v>
      </c>
      <c r="AR3626" t="s">
        <v>1</v>
      </c>
      <c r="AT3626" s="2" t="s">
        <v>0</v>
      </c>
      <c r="AU3626" s="1">
        <f t="shared" si="459"/>
        <v>0.47275833533541545</v>
      </c>
      <c r="AV3626" s="1">
        <f t="shared" si="460"/>
        <v>0.33768452523958248</v>
      </c>
      <c r="AW3626" s="1">
        <f t="shared" si="461"/>
        <v>0.20261071514374951</v>
      </c>
    </row>
    <row r="3627" spans="1:49" x14ac:dyDescent="0.2">
      <c r="A3627">
        <v>3625</v>
      </c>
      <c r="B3627" t="s">
        <v>16134</v>
      </c>
      <c r="C3627" t="s">
        <v>16133</v>
      </c>
      <c r="F3627" t="s">
        <v>16132</v>
      </c>
      <c r="G3627" t="s">
        <v>14</v>
      </c>
      <c r="H3627" t="s">
        <v>13</v>
      </c>
      <c r="I3627" t="s">
        <v>16131</v>
      </c>
      <c r="J3627">
        <v>60106090</v>
      </c>
      <c r="K3627" t="s">
        <v>16130</v>
      </c>
      <c r="L3627" t="s">
        <v>8165</v>
      </c>
      <c r="M3627" t="s">
        <v>39</v>
      </c>
      <c r="N3627">
        <v>2</v>
      </c>
      <c r="O3627" t="s">
        <v>16129</v>
      </c>
      <c r="P3627" t="s">
        <v>16128</v>
      </c>
      <c r="Q3627" t="s">
        <v>16127</v>
      </c>
      <c r="R3627" s="7">
        <v>42736</v>
      </c>
      <c r="S3627" s="8">
        <f t="shared" si="456"/>
        <v>2017</v>
      </c>
      <c r="T3627" s="8">
        <v>2017</v>
      </c>
      <c r="U3627" s="8">
        <f t="shared" si="457"/>
        <v>5</v>
      </c>
      <c r="V3627" s="7">
        <v>2017</v>
      </c>
      <c r="W3627" t="s">
        <v>11890</v>
      </c>
      <c r="X3627" s="2">
        <v>0.253</v>
      </c>
      <c r="Y3627" s="6">
        <f t="shared" si="454"/>
        <v>6.75369050479165E-3</v>
      </c>
      <c r="AA3627">
        <v>20395086</v>
      </c>
      <c r="AB3627">
        <v>21100331506</v>
      </c>
      <c r="AC3627">
        <v>25332929</v>
      </c>
      <c r="AD3627" t="s">
        <v>6</v>
      </c>
      <c r="AE3627">
        <v>7</v>
      </c>
      <c r="AF3627">
        <v>3</v>
      </c>
      <c r="AH3627" t="s">
        <v>16126</v>
      </c>
      <c r="AI3627" t="s">
        <v>16125</v>
      </c>
      <c r="AJ3627" t="s">
        <v>16124</v>
      </c>
      <c r="AK3627" t="s">
        <v>16123</v>
      </c>
      <c r="AL3627">
        <v>2</v>
      </c>
      <c r="AM3627" s="5">
        <f t="shared" si="458"/>
        <v>0.4</v>
      </c>
      <c r="AN3627" s="4">
        <f t="shared" si="455"/>
        <v>6.0583112457402507E-4</v>
      </c>
      <c r="AO3627" s="3"/>
      <c r="AP3627">
        <v>0</v>
      </c>
      <c r="AR3627" t="s">
        <v>1</v>
      </c>
      <c r="AT3627" s="2" t="s">
        <v>0</v>
      </c>
      <c r="AU3627" s="1">
        <f t="shared" si="459"/>
        <v>0.49093326907263624</v>
      </c>
      <c r="AV3627" s="1">
        <f t="shared" si="460"/>
        <v>0.36797608146828376</v>
      </c>
      <c r="AW3627" s="1">
        <f t="shared" si="461"/>
        <v>0.24501889386393125</v>
      </c>
    </row>
    <row r="3628" spans="1:49" x14ac:dyDescent="0.2">
      <c r="A3628">
        <v>3626</v>
      </c>
      <c r="B3628" t="s">
        <v>16122</v>
      </c>
      <c r="C3628" t="s">
        <v>16121</v>
      </c>
      <c r="F3628" t="s">
        <v>16120</v>
      </c>
      <c r="G3628" t="s">
        <v>14</v>
      </c>
      <c r="H3628" t="s">
        <v>13</v>
      </c>
      <c r="I3628" t="s">
        <v>16119</v>
      </c>
      <c r="J3628" t="s">
        <v>16113</v>
      </c>
      <c r="K3628" t="s">
        <v>16118</v>
      </c>
      <c r="L3628" t="s">
        <v>16117</v>
      </c>
      <c r="M3628" t="s">
        <v>16116</v>
      </c>
      <c r="N3628">
        <v>2</v>
      </c>
      <c r="O3628" t="s">
        <v>16115</v>
      </c>
      <c r="P3628" t="s">
        <v>16114</v>
      </c>
      <c r="Q3628" t="s">
        <v>16113</v>
      </c>
      <c r="R3628" s="7">
        <v>42736</v>
      </c>
      <c r="S3628" s="8">
        <f t="shared" si="456"/>
        <v>2017</v>
      </c>
      <c r="T3628" s="8">
        <v>2017</v>
      </c>
      <c r="U3628" s="8">
        <f t="shared" si="457"/>
        <v>5</v>
      </c>
      <c r="V3628" s="7">
        <v>2017</v>
      </c>
      <c r="W3628" t="s">
        <v>16112</v>
      </c>
      <c r="X3628" s="2">
        <v>0.17299999999999999</v>
      </c>
      <c r="Y3628" s="6">
        <f t="shared" si="454"/>
        <v>4.6181361949761083E-3</v>
      </c>
      <c r="AA3628">
        <v>7858760</v>
      </c>
      <c r="AB3628">
        <v>19797</v>
      </c>
      <c r="AD3628" t="s">
        <v>6</v>
      </c>
      <c r="AE3628">
        <v>28</v>
      </c>
      <c r="AF3628">
        <v>2</v>
      </c>
      <c r="AH3628" t="s">
        <v>16111</v>
      </c>
      <c r="AI3628" t="s">
        <v>16110</v>
      </c>
      <c r="AK3628" t="s">
        <v>16109</v>
      </c>
      <c r="AL3628">
        <v>0</v>
      </c>
      <c r="AM3628" s="5">
        <f t="shared" si="458"/>
        <v>0</v>
      </c>
      <c r="AN3628" s="4">
        <f t="shared" si="455"/>
        <v>0</v>
      </c>
      <c r="AO3628" s="3"/>
      <c r="AP3628">
        <v>1</v>
      </c>
      <c r="AR3628" t="s">
        <v>1</v>
      </c>
      <c r="AT3628" s="2">
        <v>0.76700000000000002</v>
      </c>
      <c r="AU3628" s="1">
        <f t="shared" si="459"/>
        <v>0.32326953364832756</v>
      </c>
      <c r="AV3628" s="1">
        <f t="shared" si="460"/>
        <v>0.23090680974880542</v>
      </c>
      <c r="AW3628" s="1">
        <f t="shared" si="461"/>
        <v>0.13854408584928327</v>
      </c>
    </row>
    <row r="3629" spans="1:49" x14ac:dyDescent="0.2">
      <c r="A3629">
        <v>3627</v>
      </c>
      <c r="B3629" t="s">
        <v>16108</v>
      </c>
      <c r="C3629" t="s">
        <v>16107</v>
      </c>
      <c r="F3629" t="s">
        <v>16106</v>
      </c>
      <c r="G3629" t="s">
        <v>14</v>
      </c>
      <c r="H3629" t="s">
        <v>13</v>
      </c>
      <c r="I3629" t="s">
        <v>16105</v>
      </c>
      <c r="J3629">
        <v>60026326</v>
      </c>
      <c r="K3629" t="s">
        <v>16104</v>
      </c>
      <c r="L3629" t="s">
        <v>16103</v>
      </c>
      <c r="M3629" t="s">
        <v>14455</v>
      </c>
      <c r="N3629">
        <v>3</v>
      </c>
      <c r="O3629" t="s">
        <v>16102</v>
      </c>
      <c r="P3629" t="s">
        <v>16101</v>
      </c>
      <c r="Q3629" t="s">
        <v>16100</v>
      </c>
      <c r="R3629" s="7">
        <v>42736</v>
      </c>
      <c r="S3629" s="8">
        <f t="shared" si="456"/>
        <v>2017</v>
      </c>
      <c r="T3629" s="8">
        <v>2017</v>
      </c>
      <c r="U3629" s="8">
        <f t="shared" si="457"/>
        <v>5</v>
      </c>
      <c r="V3629" s="7">
        <v>2017</v>
      </c>
      <c r="W3629" t="s">
        <v>11890</v>
      </c>
      <c r="X3629" s="2">
        <v>0.253</v>
      </c>
      <c r="Y3629" s="6">
        <f t="shared" si="454"/>
        <v>6.75369050479165E-3</v>
      </c>
      <c r="AA3629">
        <v>20395086</v>
      </c>
      <c r="AB3629">
        <v>21100331506</v>
      </c>
      <c r="AC3629">
        <v>25332929</v>
      </c>
      <c r="AD3629" t="s">
        <v>6</v>
      </c>
      <c r="AE3629">
        <v>7</v>
      </c>
      <c r="AF3629">
        <v>3</v>
      </c>
      <c r="AH3629" t="s">
        <v>16099</v>
      </c>
      <c r="AI3629" t="s">
        <v>16098</v>
      </c>
      <c r="AJ3629" t="s">
        <v>16097</v>
      </c>
      <c r="AK3629" t="s">
        <v>16096</v>
      </c>
      <c r="AL3629">
        <v>6</v>
      </c>
      <c r="AM3629" s="5">
        <f t="shared" si="458"/>
        <v>1.2</v>
      </c>
      <c r="AN3629" s="4">
        <f t="shared" si="455"/>
        <v>1.8174933737220749E-3</v>
      </c>
      <c r="AO3629" s="3"/>
      <c r="AP3629">
        <v>0</v>
      </c>
      <c r="AR3629" t="s">
        <v>1</v>
      </c>
      <c r="AT3629" s="2" t="s">
        <v>0</v>
      </c>
      <c r="AU3629" s="1">
        <f t="shared" si="459"/>
        <v>0.5272831365470777</v>
      </c>
      <c r="AV3629" s="1">
        <f t="shared" si="460"/>
        <v>0.42855919392568625</v>
      </c>
      <c r="AW3629" s="1">
        <f t="shared" si="461"/>
        <v>0.32983525130429475</v>
      </c>
    </row>
    <row r="3630" spans="1:49" x14ac:dyDescent="0.2">
      <c r="A3630">
        <v>3628</v>
      </c>
      <c r="B3630" t="s">
        <v>16095</v>
      </c>
      <c r="C3630" t="s">
        <v>16094</v>
      </c>
      <c r="F3630" t="s">
        <v>16093</v>
      </c>
      <c r="G3630" t="s">
        <v>14</v>
      </c>
      <c r="H3630" t="s">
        <v>13</v>
      </c>
      <c r="I3630" t="s">
        <v>16092</v>
      </c>
      <c r="J3630" t="s">
        <v>16091</v>
      </c>
      <c r="K3630" t="s">
        <v>16090</v>
      </c>
      <c r="L3630" t="s">
        <v>16089</v>
      </c>
      <c r="M3630" t="s">
        <v>16088</v>
      </c>
      <c r="N3630">
        <v>4</v>
      </c>
      <c r="O3630" t="s">
        <v>16087</v>
      </c>
      <c r="P3630" t="s">
        <v>16086</v>
      </c>
      <c r="Q3630" t="s">
        <v>16085</v>
      </c>
      <c r="R3630" s="7">
        <v>42736</v>
      </c>
      <c r="S3630" s="8">
        <f t="shared" si="456"/>
        <v>2017</v>
      </c>
      <c r="T3630" s="8">
        <v>2017</v>
      </c>
      <c r="U3630" s="8">
        <f t="shared" si="457"/>
        <v>5</v>
      </c>
      <c r="V3630" s="7">
        <v>2017</v>
      </c>
      <c r="W3630" t="s">
        <v>16084</v>
      </c>
      <c r="X3630" s="2">
        <v>0.56299999999999994</v>
      </c>
      <c r="Y3630" s="6">
        <f t="shared" si="454"/>
        <v>1.5028963455326873E-2</v>
      </c>
      <c r="AA3630">
        <v>10709428</v>
      </c>
      <c r="AB3630">
        <v>11500153406</v>
      </c>
      <c r="AC3630">
        <v>13142607</v>
      </c>
      <c r="AD3630" t="s">
        <v>6</v>
      </c>
      <c r="AE3630">
        <v>56</v>
      </c>
      <c r="AH3630" t="s">
        <v>16083</v>
      </c>
      <c r="AI3630" t="s">
        <v>16082</v>
      </c>
      <c r="AJ3630" t="s">
        <v>16081</v>
      </c>
      <c r="AK3630" t="s">
        <v>16080</v>
      </c>
      <c r="AL3630">
        <v>4</v>
      </c>
      <c r="AM3630" s="5">
        <f t="shared" si="458"/>
        <v>0.8</v>
      </c>
      <c r="AN3630" s="4">
        <f t="shared" si="455"/>
        <v>1.2116622491480501E-3</v>
      </c>
      <c r="AO3630" s="3"/>
      <c r="AP3630">
        <v>1</v>
      </c>
      <c r="AR3630" t="s">
        <v>1</v>
      </c>
      <c r="AT3630" s="2">
        <v>1.7330000000000001</v>
      </c>
      <c r="AU3630" s="1">
        <f t="shared" si="459"/>
        <v>1.0883773093473226</v>
      </c>
      <c r="AV3630" s="1">
        <f t="shared" si="460"/>
        <v>0.81203128522374624</v>
      </c>
      <c r="AW3630" s="1">
        <f t="shared" si="461"/>
        <v>0.53568526110016967</v>
      </c>
    </row>
    <row r="3631" spans="1:49" x14ac:dyDescent="0.2">
      <c r="A3631">
        <v>3629</v>
      </c>
      <c r="B3631" t="s">
        <v>16079</v>
      </c>
      <c r="C3631" t="s">
        <v>16078</v>
      </c>
      <c r="F3631" t="s">
        <v>16077</v>
      </c>
      <c r="G3631" t="s">
        <v>14</v>
      </c>
      <c r="H3631" t="s">
        <v>13</v>
      </c>
      <c r="I3631" t="s">
        <v>16076</v>
      </c>
      <c r="J3631">
        <v>60104531</v>
      </c>
      <c r="K3631" t="s">
        <v>8141</v>
      </c>
      <c r="L3631" t="s">
        <v>8140</v>
      </c>
      <c r="M3631" t="s">
        <v>4600</v>
      </c>
      <c r="N3631">
        <v>2</v>
      </c>
      <c r="O3631" t="s">
        <v>16075</v>
      </c>
      <c r="P3631" t="s">
        <v>16074</v>
      </c>
      <c r="Q3631" t="s">
        <v>16073</v>
      </c>
      <c r="R3631" s="7">
        <v>42736</v>
      </c>
      <c r="S3631" s="8">
        <f t="shared" si="456"/>
        <v>2017</v>
      </c>
      <c r="T3631" s="8">
        <v>2017</v>
      </c>
      <c r="U3631" s="8">
        <f t="shared" si="457"/>
        <v>5</v>
      </c>
      <c r="V3631" s="7">
        <v>42736</v>
      </c>
      <c r="W3631" t="s">
        <v>16072</v>
      </c>
      <c r="X3631" s="2">
        <v>0.67100000000000004</v>
      </c>
      <c r="Y3631" s="6">
        <f t="shared" si="454"/>
        <v>1.7911961773577855E-2</v>
      </c>
      <c r="AA3631">
        <v>138746</v>
      </c>
      <c r="AB3631">
        <v>19811</v>
      </c>
      <c r="AD3631" t="s">
        <v>6</v>
      </c>
      <c r="AE3631">
        <v>110</v>
      </c>
      <c r="AF3631">
        <v>1</v>
      </c>
      <c r="AH3631" t="s">
        <v>16071</v>
      </c>
      <c r="AI3631" t="s">
        <v>16070</v>
      </c>
      <c r="AJ3631" t="s">
        <v>16069</v>
      </c>
      <c r="AK3631" t="s">
        <v>16068</v>
      </c>
      <c r="AL3631">
        <v>1</v>
      </c>
      <c r="AM3631" s="5">
        <f t="shared" si="458"/>
        <v>0.2</v>
      </c>
      <c r="AN3631" s="4">
        <f t="shared" si="455"/>
        <v>3.0291556228701253E-4</v>
      </c>
      <c r="AO3631" s="3"/>
      <c r="AP3631">
        <v>0</v>
      </c>
      <c r="AR3631" t="s">
        <v>1</v>
      </c>
      <c r="AT3631" s="2" t="s">
        <v>0</v>
      </c>
      <c r="AU3631" s="1">
        <f t="shared" si="459"/>
        <v>1.2629247910190602</v>
      </c>
      <c r="AV3631" s="1">
        <f t="shared" si="460"/>
        <v>0.91074386679324337</v>
      </c>
      <c r="AW3631" s="1">
        <f t="shared" si="461"/>
        <v>0.55856294256742645</v>
      </c>
    </row>
    <row r="3632" spans="1:49" x14ac:dyDescent="0.2">
      <c r="A3632">
        <v>3630</v>
      </c>
      <c r="B3632" t="s">
        <v>16067</v>
      </c>
      <c r="C3632" t="s">
        <v>16066</v>
      </c>
      <c r="F3632" t="s">
        <v>16065</v>
      </c>
      <c r="G3632" t="s">
        <v>14</v>
      </c>
      <c r="H3632" t="s">
        <v>13</v>
      </c>
      <c r="I3632" t="s">
        <v>13630</v>
      </c>
      <c r="J3632">
        <v>60000934</v>
      </c>
      <c r="K3632" t="s">
        <v>1880</v>
      </c>
      <c r="L3632" t="s">
        <v>1879</v>
      </c>
      <c r="M3632" t="s">
        <v>39</v>
      </c>
      <c r="N3632">
        <v>2</v>
      </c>
      <c r="O3632" t="s">
        <v>13629</v>
      </c>
      <c r="P3632" t="s">
        <v>13628</v>
      </c>
      <c r="Q3632" t="s">
        <v>1876</v>
      </c>
      <c r="R3632" s="7">
        <v>42736</v>
      </c>
      <c r="S3632" s="8">
        <f t="shared" si="456"/>
        <v>2017</v>
      </c>
      <c r="T3632" s="8">
        <v>2017</v>
      </c>
      <c r="U3632" s="8">
        <f t="shared" si="457"/>
        <v>5</v>
      </c>
      <c r="V3632" s="7">
        <v>2017</v>
      </c>
      <c r="W3632" t="s">
        <v>5129</v>
      </c>
      <c r="X3632" s="2">
        <v>0.216</v>
      </c>
      <c r="Y3632" s="6">
        <f t="shared" si="454"/>
        <v>5.765996636501962E-3</v>
      </c>
      <c r="AA3632">
        <v>19378726</v>
      </c>
      <c r="AB3632">
        <v>19700186909</v>
      </c>
      <c r="AC3632">
        <v>10988963</v>
      </c>
      <c r="AD3632" t="s">
        <v>6</v>
      </c>
      <c r="AE3632">
        <v>58</v>
      </c>
      <c r="AH3632" t="s">
        <v>16064</v>
      </c>
      <c r="AI3632" t="s">
        <v>16063</v>
      </c>
      <c r="AK3632" t="s">
        <v>16062</v>
      </c>
      <c r="AL3632">
        <v>1</v>
      </c>
      <c r="AM3632" s="5">
        <f t="shared" si="458"/>
        <v>0.2</v>
      </c>
      <c r="AN3632" s="4">
        <f t="shared" si="455"/>
        <v>3.0291556228701253E-4</v>
      </c>
      <c r="AO3632" s="3"/>
      <c r="AP3632">
        <v>1</v>
      </c>
      <c r="AR3632" t="s">
        <v>1</v>
      </c>
      <c r="AT3632" s="2" t="s">
        <v>0</v>
      </c>
      <c r="AU3632" s="1">
        <f t="shared" si="459"/>
        <v>0.4127072314237476</v>
      </c>
      <c r="AV3632" s="1">
        <f t="shared" si="460"/>
        <v>0.30344560993944875</v>
      </c>
      <c r="AW3632" s="1">
        <f t="shared" si="461"/>
        <v>0.19418398845514973</v>
      </c>
    </row>
    <row r="3633" spans="1:49" x14ac:dyDescent="0.2">
      <c r="A3633">
        <v>3631</v>
      </c>
      <c r="B3633" t="s">
        <v>16061</v>
      </c>
      <c r="C3633" t="s">
        <v>16060</v>
      </c>
      <c r="F3633" t="s">
        <v>16059</v>
      </c>
      <c r="G3633" t="s">
        <v>14</v>
      </c>
      <c r="H3633" t="s">
        <v>13</v>
      </c>
      <c r="I3633" t="s">
        <v>16058</v>
      </c>
      <c r="J3633">
        <v>60012835</v>
      </c>
      <c r="K3633" t="s">
        <v>2139</v>
      </c>
      <c r="L3633" t="s">
        <v>377</v>
      </c>
      <c r="M3633" t="s">
        <v>376</v>
      </c>
      <c r="N3633">
        <v>1</v>
      </c>
      <c r="O3633" t="s">
        <v>16057</v>
      </c>
      <c r="P3633">
        <v>55665121100</v>
      </c>
      <c r="Q3633">
        <v>60012835</v>
      </c>
      <c r="R3633" s="7">
        <v>42736</v>
      </c>
      <c r="S3633" s="8">
        <f t="shared" si="456"/>
        <v>2017</v>
      </c>
      <c r="T3633" s="8">
        <v>2017</v>
      </c>
      <c r="U3633" s="8">
        <f t="shared" si="457"/>
        <v>5</v>
      </c>
      <c r="V3633" s="7">
        <v>2017</v>
      </c>
      <c r="W3633" t="s">
        <v>5129</v>
      </c>
      <c r="X3633" s="2">
        <v>0.216</v>
      </c>
      <c r="Y3633" s="6">
        <f t="shared" si="454"/>
        <v>5.765996636501962E-3</v>
      </c>
      <c r="AA3633">
        <v>19378726</v>
      </c>
      <c r="AB3633">
        <v>19700186909</v>
      </c>
      <c r="AC3633">
        <v>10988963</v>
      </c>
      <c r="AD3633" t="s">
        <v>6</v>
      </c>
      <c r="AE3633">
        <v>58</v>
      </c>
      <c r="AH3633" t="s">
        <v>16056</v>
      </c>
      <c r="AI3633" t="s">
        <v>16055</v>
      </c>
      <c r="AK3633" t="s">
        <v>16054</v>
      </c>
      <c r="AL3633">
        <v>4</v>
      </c>
      <c r="AM3633" s="5">
        <f t="shared" si="458"/>
        <v>0.8</v>
      </c>
      <c r="AN3633" s="4">
        <f t="shared" si="455"/>
        <v>1.2116622491480501E-3</v>
      </c>
      <c r="AO3633" s="3"/>
      <c r="AP3633">
        <v>1</v>
      </c>
      <c r="AR3633" t="s">
        <v>1</v>
      </c>
      <c r="AT3633" s="2" t="s">
        <v>0</v>
      </c>
      <c r="AU3633" s="1">
        <f t="shared" si="459"/>
        <v>0.43996963202957878</v>
      </c>
      <c r="AV3633" s="1">
        <f t="shared" si="460"/>
        <v>0.34888294428250061</v>
      </c>
      <c r="AW3633" s="1">
        <f t="shared" si="461"/>
        <v>0.25779625653542237</v>
      </c>
    </row>
    <row r="3634" spans="1:49" x14ac:dyDescent="0.2">
      <c r="A3634">
        <v>3632</v>
      </c>
      <c r="B3634" t="s">
        <v>16053</v>
      </c>
      <c r="C3634" t="s">
        <v>16052</v>
      </c>
      <c r="F3634" t="s">
        <v>16051</v>
      </c>
      <c r="G3634" t="s">
        <v>14</v>
      </c>
      <c r="H3634" t="s">
        <v>13</v>
      </c>
      <c r="I3634" t="s">
        <v>16050</v>
      </c>
      <c r="J3634">
        <v>60017482</v>
      </c>
      <c r="K3634" t="s">
        <v>7892</v>
      </c>
      <c r="L3634" t="s">
        <v>7891</v>
      </c>
      <c r="M3634" t="s">
        <v>9</v>
      </c>
      <c r="N3634">
        <v>4</v>
      </c>
      <c r="O3634" t="s">
        <v>16049</v>
      </c>
      <c r="P3634" t="s">
        <v>16048</v>
      </c>
      <c r="Q3634" t="s">
        <v>7888</v>
      </c>
      <c r="R3634" s="7">
        <v>42736</v>
      </c>
      <c r="S3634" s="8">
        <f t="shared" si="456"/>
        <v>2017</v>
      </c>
      <c r="T3634" s="8">
        <v>2017</v>
      </c>
      <c r="U3634" s="8">
        <f t="shared" si="457"/>
        <v>5</v>
      </c>
      <c r="V3634" s="7">
        <v>2017</v>
      </c>
      <c r="W3634" t="s">
        <v>5129</v>
      </c>
      <c r="X3634" s="2">
        <v>0.216</v>
      </c>
      <c r="Y3634" s="6">
        <f t="shared" si="454"/>
        <v>5.765996636501962E-3</v>
      </c>
      <c r="AA3634">
        <v>19378726</v>
      </c>
      <c r="AB3634">
        <v>19700186909</v>
      </c>
      <c r="AC3634">
        <v>10988963</v>
      </c>
      <c r="AD3634" t="s">
        <v>6</v>
      </c>
      <c r="AE3634">
        <v>58</v>
      </c>
      <c r="AH3634" t="s">
        <v>7196</v>
      </c>
      <c r="AI3634" t="s">
        <v>16047</v>
      </c>
      <c r="AK3634" t="s">
        <v>16046</v>
      </c>
      <c r="AL3634">
        <v>1</v>
      </c>
      <c r="AM3634" s="5">
        <f t="shared" si="458"/>
        <v>0.2</v>
      </c>
      <c r="AN3634" s="4">
        <f t="shared" si="455"/>
        <v>3.0291556228701253E-4</v>
      </c>
      <c r="AO3634" s="3"/>
      <c r="AP3634">
        <v>1</v>
      </c>
      <c r="AR3634" t="s">
        <v>16045</v>
      </c>
      <c r="AS3634" t="s">
        <v>7883</v>
      </c>
      <c r="AT3634" s="2" t="s">
        <v>0</v>
      </c>
      <c r="AU3634" s="1">
        <f t="shared" si="459"/>
        <v>0.4127072314237476</v>
      </c>
      <c r="AV3634" s="1">
        <f t="shared" si="460"/>
        <v>0.30344560993944875</v>
      </c>
      <c r="AW3634" s="1">
        <f t="shared" si="461"/>
        <v>0.19418398845514973</v>
      </c>
    </row>
    <row r="3635" spans="1:49" x14ac:dyDescent="0.2">
      <c r="A3635">
        <v>3633</v>
      </c>
      <c r="B3635" t="s">
        <v>16044</v>
      </c>
      <c r="C3635" t="s">
        <v>16043</v>
      </c>
      <c r="F3635" t="s">
        <v>16042</v>
      </c>
      <c r="G3635" t="s">
        <v>14</v>
      </c>
      <c r="H3635" t="s">
        <v>13</v>
      </c>
      <c r="I3635" t="s">
        <v>16041</v>
      </c>
      <c r="J3635" t="s">
        <v>16036</v>
      </c>
      <c r="K3635" t="s">
        <v>16040</v>
      </c>
      <c r="L3635" t="s">
        <v>16039</v>
      </c>
      <c r="M3635" t="s">
        <v>347</v>
      </c>
      <c r="N3635">
        <v>2</v>
      </c>
      <c r="O3635" t="s">
        <v>16038</v>
      </c>
      <c r="P3635" t="s">
        <v>16037</v>
      </c>
      <c r="Q3635" t="s">
        <v>16036</v>
      </c>
      <c r="R3635" s="7">
        <v>42736</v>
      </c>
      <c r="S3635" s="8">
        <f t="shared" si="456"/>
        <v>2017</v>
      </c>
      <c r="T3635" s="8">
        <v>2017</v>
      </c>
      <c r="U3635" s="8">
        <f t="shared" si="457"/>
        <v>5</v>
      </c>
      <c r="V3635" s="7">
        <v>2017</v>
      </c>
      <c r="W3635" t="s">
        <v>5129</v>
      </c>
      <c r="X3635" s="2">
        <v>0.216</v>
      </c>
      <c r="Y3635" s="6">
        <f t="shared" si="454"/>
        <v>5.765996636501962E-3</v>
      </c>
      <c r="AA3635">
        <v>19378726</v>
      </c>
      <c r="AB3635">
        <v>19700186909</v>
      </c>
      <c r="AC3635">
        <v>10988963</v>
      </c>
      <c r="AD3635" t="s">
        <v>6</v>
      </c>
      <c r="AE3635">
        <v>58</v>
      </c>
      <c r="AH3635" t="s">
        <v>7559</v>
      </c>
      <c r="AI3635" t="s">
        <v>16035</v>
      </c>
      <c r="AK3635" t="s">
        <v>16034</v>
      </c>
      <c r="AL3635">
        <v>1</v>
      </c>
      <c r="AM3635" s="5">
        <f t="shared" si="458"/>
        <v>0.2</v>
      </c>
      <c r="AN3635" s="4">
        <f t="shared" si="455"/>
        <v>3.0291556228701253E-4</v>
      </c>
      <c r="AO3635" s="3"/>
      <c r="AP3635">
        <v>1</v>
      </c>
      <c r="AR3635" t="s">
        <v>1</v>
      </c>
      <c r="AT3635" s="2" t="s">
        <v>0</v>
      </c>
      <c r="AU3635" s="1">
        <f t="shared" si="459"/>
        <v>0.4127072314237476</v>
      </c>
      <c r="AV3635" s="1">
        <f t="shared" si="460"/>
        <v>0.30344560993944875</v>
      </c>
      <c r="AW3635" s="1">
        <f t="shared" si="461"/>
        <v>0.19418398845514973</v>
      </c>
    </row>
    <row r="3636" spans="1:49" x14ac:dyDescent="0.2">
      <c r="A3636">
        <v>3634</v>
      </c>
      <c r="B3636" t="s">
        <v>16033</v>
      </c>
      <c r="C3636" t="s">
        <v>16032</v>
      </c>
      <c r="F3636" t="s">
        <v>16031</v>
      </c>
      <c r="G3636" t="s">
        <v>14</v>
      </c>
      <c r="H3636" t="s">
        <v>13</v>
      </c>
      <c r="I3636" t="s">
        <v>4129</v>
      </c>
      <c r="J3636" t="s">
        <v>16030</v>
      </c>
      <c r="K3636" t="s">
        <v>16029</v>
      </c>
      <c r="L3636" t="s">
        <v>16028</v>
      </c>
      <c r="M3636" t="s">
        <v>16027</v>
      </c>
      <c r="N3636">
        <v>4</v>
      </c>
      <c r="O3636" t="s">
        <v>16026</v>
      </c>
      <c r="P3636" t="s">
        <v>16025</v>
      </c>
      <c r="Q3636" t="s">
        <v>16024</v>
      </c>
      <c r="R3636" s="7">
        <v>42736</v>
      </c>
      <c r="S3636" s="8">
        <f t="shared" si="456"/>
        <v>2017</v>
      </c>
      <c r="T3636" s="8">
        <v>2017</v>
      </c>
      <c r="U3636" s="8">
        <f t="shared" si="457"/>
        <v>5</v>
      </c>
      <c r="V3636" s="7">
        <v>2017</v>
      </c>
      <c r="W3636" t="s">
        <v>5854</v>
      </c>
      <c r="X3636" s="2">
        <v>1.3280000000000001</v>
      </c>
      <c r="Y3636" s="6">
        <f t="shared" si="454"/>
        <v>3.5450201542937994E-2</v>
      </c>
      <c r="AA3636">
        <v>15361225</v>
      </c>
      <c r="AB3636">
        <v>18894</v>
      </c>
      <c r="AD3636" t="s">
        <v>6</v>
      </c>
      <c r="AE3636">
        <v>16</v>
      </c>
      <c r="AG3636">
        <v>7900368</v>
      </c>
      <c r="AH3636" t="s">
        <v>16023</v>
      </c>
      <c r="AI3636" t="s">
        <v>16022</v>
      </c>
      <c r="AJ3636" t="s">
        <v>16021</v>
      </c>
      <c r="AK3636" t="s">
        <v>16020</v>
      </c>
      <c r="AL3636">
        <v>25</v>
      </c>
      <c r="AM3636" s="5">
        <f t="shared" si="458"/>
        <v>5</v>
      </c>
      <c r="AN3636" s="4">
        <f t="shared" si="455"/>
        <v>7.5728890571753124E-3</v>
      </c>
      <c r="AO3636" s="3"/>
      <c r="AP3636">
        <v>0</v>
      </c>
      <c r="AR3636" t="s">
        <v>1</v>
      </c>
      <c r="AT3636" s="2">
        <v>3.8340000000000001</v>
      </c>
      <c r="AU3636" s="1">
        <f t="shared" si="459"/>
        <v>2.7087007797209193</v>
      </c>
      <c r="AV3636" s="1">
        <f t="shared" si="460"/>
        <v>2.1511545300056651</v>
      </c>
      <c r="AW3636" s="1">
        <f t="shared" si="461"/>
        <v>1.5936082802904115</v>
      </c>
    </row>
    <row r="3637" spans="1:49" x14ac:dyDescent="0.2">
      <c r="A3637">
        <v>3635</v>
      </c>
      <c r="B3637" t="s">
        <v>16019</v>
      </c>
      <c r="C3637" t="s">
        <v>16018</v>
      </c>
      <c r="F3637" t="s">
        <v>16017</v>
      </c>
      <c r="G3637" t="s">
        <v>14</v>
      </c>
      <c r="H3637" t="s">
        <v>13</v>
      </c>
      <c r="I3637" t="s">
        <v>16016</v>
      </c>
      <c r="J3637" t="s">
        <v>16015</v>
      </c>
      <c r="K3637" t="s">
        <v>16014</v>
      </c>
      <c r="L3637" t="s">
        <v>16013</v>
      </c>
      <c r="M3637" t="s">
        <v>16012</v>
      </c>
      <c r="N3637">
        <v>4</v>
      </c>
      <c r="O3637" t="s">
        <v>16011</v>
      </c>
      <c r="P3637" t="s">
        <v>16010</v>
      </c>
      <c r="Q3637" t="s">
        <v>16009</v>
      </c>
      <c r="R3637" s="7">
        <v>42736</v>
      </c>
      <c r="S3637" s="8">
        <f t="shared" si="456"/>
        <v>2017</v>
      </c>
      <c r="T3637" s="8">
        <v>2017</v>
      </c>
      <c r="U3637" s="8">
        <f t="shared" si="457"/>
        <v>5</v>
      </c>
      <c r="V3637" s="7">
        <v>2017</v>
      </c>
      <c r="W3637" t="s">
        <v>4573</v>
      </c>
      <c r="X3637" s="2">
        <v>0.67200000000000004</v>
      </c>
      <c r="Y3637" s="6">
        <f t="shared" si="454"/>
        <v>1.793865620245055E-2</v>
      </c>
      <c r="AA3637">
        <v>13132989</v>
      </c>
      <c r="AB3637">
        <v>19700170477</v>
      </c>
      <c r="AC3637">
        <v>13132970</v>
      </c>
      <c r="AD3637" t="s">
        <v>6</v>
      </c>
      <c r="AE3637">
        <v>2017</v>
      </c>
      <c r="AF3637">
        <v>681</v>
      </c>
      <c r="AH3637" s="9">
        <v>13881</v>
      </c>
      <c r="AI3637" t="s">
        <v>16008</v>
      </c>
      <c r="AJ3637" t="s">
        <v>16007</v>
      </c>
      <c r="AK3637" t="s">
        <v>16006</v>
      </c>
      <c r="AL3637">
        <v>5</v>
      </c>
      <c r="AM3637" s="5">
        <f t="shared" si="458"/>
        <v>1</v>
      </c>
      <c r="AN3637" s="4">
        <f t="shared" si="455"/>
        <v>1.5145778114350624E-3</v>
      </c>
      <c r="AO3637" s="3"/>
      <c r="AP3637">
        <v>1</v>
      </c>
      <c r="AQ3637" t="s">
        <v>14827</v>
      </c>
      <c r="AR3637" t="s">
        <v>16005</v>
      </c>
      <c r="AS3637" t="s">
        <v>16004</v>
      </c>
      <c r="AT3637" s="2">
        <v>1.546</v>
      </c>
      <c r="AU3637" s="1">
        <f t="shared" si="459"/>
        <v>1.3011432685145903</v>
      </c>
      <c r="AV3637" s="1">
        <f t="shared" si="460"/>
        <v>0.9726617006942806</v>
      </c>
      <c r="AW3637" s="1">
        <f t="shared" si="461"/>
        <v>0.64418013287397091</v>
      </c>
    </row>
    <row r="3638" spans="1:49" x14ac:dyDescent="0.2">
      <c r="A3638">
        <v>3636</v>
      </c>
      <c r="B3638" t="s">
        <v>16003</v>
      </c>
      <c r="C3638" t="s">
        <v>16002</v>
      </c>
      <c r="F3638" t="s">
        <v>16001</v>
      </c>
      <c r="G3638" t="s">
        <v>14</v>
      </c>
      <c r="H3638" t="s">
        <v>13</v>
      </c>
      <c r="I3638" t="s">
        <v>16000</v>
      </c>
      <c r="J3638" t="s">
        <v>15999</v>
      </c>
      <c r="K3638" t="s">
        <v>15998</v>
      </c>
      <c r="L3638" t="s">
        <v>15997</v>
      </c>
      <c r="M3638" t="s">
        <v>12209</v>
      </c>
      <c r="N3638">
        <v>3</v>
      </c>
      <c r="O3638" t="s">
        <v>15996</v>
      </c>
      <c r="P3638" t="s">
        <v>15995</v>
      </c>
      <c r="Q3638" t="s">
        <v>15994</v>
      </c>
      <c r="R3638" s="7">
        <v>42736</v>
      </c>
      <c r="S3638" s="8">
        <f t="shared" si="456"/>
        <v>2017</v>
      </c>
      <c r="T3638" s="8">
        <v>2017</v>
      </c>
      <c r="U3638" s="8">
        <f t="shared" si="457"/>
        <v>5</v>
      </c>
      <c r="V3638" s="7">
        <v>2017</v>
      </c>
      <c r="W3638" t="s">
        <v>15993</v>
      </c>
      <c r="X3638" s="2">
        <v>0.74099999999999999</v>
      </c>
      <c r="Y3638" s="6">
        <f t="shared" si="454"/>
        <v>1.9780571794666454E-2</v>
      </c>
      <c r="AA3638">
        <v>7403224</v>
      </c>
      <c r="AB3638">
        <v>12341</v>
      </c>
      <c r="AC3638">
        <v>15208540</v>
      </c>
      <c r="AD3638" t="s">
        <v>6</v>
      </c>
      <c r="AE3638">
        <v>34</v>
      </c>
      <c r="AF3638">
        <v>7</v>
      </c>
      <c r="AH3638" t="s">
        <v>15992</v>
      </c>
      <c r="AI3638" t="s">
        <v>15991</v>
      </c>
      <c r="AK3638" t="s">
        <v>15990</v>
      </c>
      <c r="AL3638">
        <v>3</v>
      </c>
      <c r="AM3638" s="5">
        <f t="shared" si="458"/>
        <v>0.6</v>
      </c>
      <c r="AN3638" s="4">
        <f t="shared" si="455"/>
        <v>9.0874668686103744E-4</v>
      </c>
      <c r="AO3638" s="3"/>
      <c r="AP3638">
        <v>0</v>
      </c>
      <c r="AR3638" t="s">
        <v>1</v>
      </c>
      <c r="AT3638" s="2" t="s">
        <v>0</v>
      </c>
      <c r="AU3638" s="1">
        <f t="shared" si="459"/>
        <v>1.4119024262324829</v>
      </c>
      <c r="AV3638" s="1">
        <f t="shared" si="460"/>
        <v>1.0344659240763747</v>
      </c>
      <c r="AW3638" s="1">
        <f t="shared" si="461"/>
        <v>0.65702942192026625</v>
      </c>
    </row>
    <row r="3639" spans="1:49" x14ac:dyDescent="0.2">
      <c r="A3639">
        <v>3637</v>
      </c>
      <c r="B3639" t="s">
        <v>15989</v>
      </c>
      <c r="C3639" t="s">
        <v>15988</v>
      </c>
      <c r="F3639" t="s">
        <v>15987</v>
      </c>
      <c r="G3639" t="s">
        <v>14</v>
      </c>
      <c r="H3639" t="s">
        <v>13</v>
      </c>
      <c r="I3639" t="s">
        <v>15986</v>
      </c>
      <c r="J3639">
        <v>118736145</v>
      </c>
      <c r="K3639" t="s">
        <v>15985</v>
      </c>
      <c r="L3639" t="s">
        <v>15984</v>
      </c>
      <c r="M3639" t="s">
        <v>5220</v>
      </c>
      <c r="N3639">
        <v>2</v>
      </c>
      <c r="O3639" t="s">
        <v>15983</v>
      </c>
      <c r="P3639" t="s">
        <v>15982</v>
      </c>
      <c r="Q3639" t="s">
        <v>15981</v>
      </c>
      <c r="R3639" s="7">
        <v>42736</v>
      </c>
      <c r="S3639" s="8">
        <f t="shared" si="456"/>
        <v>2017</v>
      </c>
      <c r="T3639" s="8">
        <v>2017</v>
      </c>
      <c r="U3639" s="8">
        <f t="shared" si="457"/>
        <v>5</v>
      </c>
      <c r="V3639" s="7">
        <v>2017</v>
      </c>
      <c r="W3639" t="s">
        <v>15980</v>
      </c>
      <c r="X3639" s="2">
        <v>0.51100000000000001</v>
      </c>
      <c r="Y3639" s="6">
        <f t="shared" si="454"/>
        <v>1.3640853153946772E-2</v>
      </c>
      <c r="AA3639">
        <v>3741036</v>
      </c>
      <c r="AB3639">
        <v>19700177038</v>
      </c>
      <c r="AC3639">
        <v>18046487</v>
      </c>
      <c r="AD3639" t="s">
        <v>6</v>
      </c>
      <c r="AE3639">
        <v>57</v>
      </c>
      <c r="AF3639">
        <v>1</v>
      </c>
      <c r="AH3639" t="s">
        <v>15979</v>
      </c>
      <c r="AI3639" t="s">
        <v>15978</v>
      </c>
      <c r="AJ3639" t="s">
        <v>15977</v>
      </c>
      <c r="AK3639" t="s">
        <v>15976</v>
      </c>
      <c r="AL3639">
        <v>0</v>
      </c>
      <c r="AM3639" s="5">
        <f t="shared" si="458"/>
        <v>0</v>
      </c>
      <c r="AN3639" s="4">
        <f t="shared" si="455"/>
        <v>0</v>
      </c>
      <c r="AO3639" s="3"/>
      <c r="AP3639">
        <v>1</v>
      </c>
      <c r="AR3639" t="s">
        <v>1</v>
      </c>
      <c r="AT3639" s="2" t="s">
        <v>0</v>
      </c>
      <c r="AU3639" s="1">
        <f t="shared" si="459"/>
        <v>0.95485972077627401</v>
      </c>
      <c r="AV3639" s="1">
        <f t="shared" si="460"/>
        <v>0.68204265769733863</v>
      </c>
      <c r="AW3639" s="1">
        <f t="shared" si="461"/>
        <v>0.40922559461840319</v>
      </c>
    </row>
    <row r="3640" spans="1:49" x14ac:dyDescent="0.2">
      <c r="A3640">
        <v>3638</v>
      </c>
      <c r="B3640" t="s">
        <v>15975</v>
      </c>
      <c r="C3640" t="s">
        <v>15974</v>
      </c>
      <c r="F3640" t="s">
        <v>15973</v>
      </c>
      <c r="G3640" t="s">
        <v>14</v>
      </c>
      <c r="H3640" t="s">
        <v>13</v>
      </c>
      <c r="I3640" t="s">
        <v>9604</v>
      </c>
      <c r="J3640" t="s">
        <v>9603</v>
      </c>
      <c r="K3640" t="s">
        <v>9602</v>
      </c>
      <c r="L3640" t="s">
        <v>9601</v>
      </c>
      <c r="M3640" t="s">
        <v>9600</v>
      </c>
      <c r="N3640">
        <v>2</v>
      </c>
      <c r="O3640" t="s">
        <v>15972</v>
      </c>
      <c r="P3640" t="s">
        <v>15971</v>
      </c>
      <c r="Q3640" t="s">
        <v>15970</v>
      </c>
      <c r="R3640" s="7">
        <v>42736</v>
      </c>
      <c r="S3640" s="8">
        <f t="shared" si="456"/>
        <v>2017</v>
      </c>
      <c r="T3640" s="8">
        <v>2017</v>
      </c>
      <c r="U3640" s="8">
        <f t="shared" si="457"/>
        <v>5</v>
      </c>
      <c r="V3640" s="7">
        <v>2017</v>
      </c>
      <c r="W3640" t="s">
        <v>15969</v>
      </c>
      <c r="X3640" s="2" t="s">
        <v>0</v>
      </c>
      <c r="Y3640" s="6" t="e">
        <f t="shared" si="454"/>
        <v>#VALUE!</v>
      </c>
      <c r="AA3640">
        <v>2644401</v>
      </c>
      <c r="AB3640">
        <v>18184</v>
      </c>
      <c r="AD3640" t="s">
        <v>6</v>
      </c>
      <c r="AE3640">
        <v>34</v>
      </c>
      <c r="AF3640">
        <v>4</v>
      </c>
      <c r="AH3640" t="s">
        <v>15968</v>
      </c>
      <c r="AI3640" t="s">
        <v>15967</v>
      </c>
      <c r="AJ3640" t="s">
        <v>15966</v>
      </c>
      <c r="AK3640" t="s">
        <v>15965</v>
      </c>
      <c r="AL3640">
        <v>0</v>
      </c>
      <c r="AM3640" s="5">
        <f t="shared" si="458"/>
        <v>0</v>
      </c>
      <c r="AN3640" s="4">
        <f t="shared" si="455"/>
        <v>0</v>
      </c>
      <c r="AO3640" s="3"/>
      <c r="AP3640">
        <v>0</v>
      </c>
      <c r="AR3640" t="s">
        <v>1</v>
      </c>
      <c r="AT3640" s="2" t="s">
        <v>0</v>
      </c>
      <c r="AU3640" s="1" t="e">
        <f t="shared" si="459"/>
        <v>#VALUE!</v>
      </c>
      <c r="AV3640" s="1" t="e">
        <f t="shared" si="460"/>
        <v>#VALUE!</v>
      </c>
      <c r="AW3640" s="1" t="e">
        <f t="shared" si="461"/>
        <v>#VALUE!</v>
      </c>
    </row>
    <row r="3641" spans="1:49" x14ac:dyDescent="0.2">
      <c r="A3641">
        <v>3639</v>
      </c>
      <c r="B3641" t="s">
        <v>15964</v>
      </c>
      <c r="C3641" t="s">
        <v>15963</v>
      </c>
      <c r="F3641" t="s">
        <v>15962</v>
      </c>
      <c r="G3641" t="s">
        <v>14</v>
      </c>
      <c r="H3641" t="s">
        <v>13</v>
      </c>
      <c r="I3641" t="s">
        <v>15961</v>
      </c>
      <c r="J3641" t="s">
        <v>15960</v>
      </c>
      <c r="K3641" t="s">
        <v>15959</v>
      </c>
      <c r="L3641" t="s">
        <v>15958</v>
      </c>
      <c r="M3641" t="s">
        <v>68</v>
      </c>
      <c r="N3641">
        <v>3</v>
      </c>
      <c r="O3641" t="s">
        <v>15957</v>
      </c>
      <c r="P3641" t="s">
        <v>15956</v>
      </c>
      <c r="Q3641" t="s">
        <v>15955</v>
      </c>
      <c r="R3641" s="7">
        <v>42736</v>
      </c>
      <c r="S3641" s="8">
        <f t="shared" si="456"/>
        <v>2017</v>
      </c>
      <c r="T3641" s="8">
        <v>2017</v>
      </c>
      <c r="U3641" s="8">
        <f t="shared" si="457"/>
        <v>5</v>
      </c>
      <c r="V3641" s="7">
        <v>2017</v>
      </c>
      <c r="W3641" t="s">
        <v>15954</v>
      </c>
      <c r="X3641" s="2">
        <v>0.151</v>
      </c>
      <c r="Y3641" s="6">
        <f t="shared" si="454"/>
        <v>4.0308587597768343E-3</v>
      </c>
      <c r="AA3641">
        <v>15094553</v>
      </c>
      <c r="AB3641">
        <v>21100229111</v>
      </c>
      <c r="AC3641">
        <v>18998852</v>
      </c>
      <c r="AD3641" t="s">
        <v>6</v>
      </c>
      <c r="AE3641">
        <v>2017</v>
      </c>
      <c r="AF3641">
        <v>2</v>
      </c>
      <c r="AH3641" t="s">
        <v>15953</v>
      </c>
      <c r="AI3641" t="s">
        <v>15952</v>
      </c>
      <c r="AJ3641" t="s">
        <v>15951</v>
      </c>
      <c r="AK3641" t="s">
        <v>15950</v>
      </c>
      <c r="AL3641">
        <v>4</v>
      </c>
      <c r="AM3641" s="5">
        <f t="shared" si="458"/>
        <v>0.8</v>
      </c>
      <c r="AN3641" s="4">
        <f t="shared" si="455"/>
        <v>1.2116622491480501E-3</v>
      </c>
      <c r="AO3641" s="3"/>
      <c r="AP3641">
        <v>1</v>
      </c>
      <c r="AR3641" t="s">
        <v>1</v>
      </c>
      <c r="AT3641" s="2" t="s">
        <v>0</v>
      </c>
      <c r="AU3641" s="1">
        <f t="shared" si="459"/>
        <v>0.31850998065881986</v>
      </c>
      <c r="AV3641" s="1">
        <f t="shared" si="460"/>
        <v>0.26212605044624421</v>
      </c>
      <c r="AW3641" s="1">
        <f t="shared" si="461"/>
        <v>0.20574212023366853</v>
      </c>
    </row>
    <row r="3642" spans="1:49" x14ac:dyDescent="0.2">
      <c r="A3642">
        <v>3640</v>
      </c>
      <c r="B3642" t="s">
        <v>15949</v>
      </c>
      <c r="C3642" t="s">
        <v>15948</v>
      </c>
      <c r="F3642" t="s">
        <v>15947</v>
      </c>
      <c r="G3642" t="s">
        <v>14</v>
      </c>
      <c r="H3642" t="s">
        <v>13</v>
      </c>
      <c r="I3642" t="s">
        <v>15946</v>
      </c>
      <c r="J3642" t="s">
        <v>15945</v>
      </c>
      <c r="K3642" t="s">
        <v>15944</v>
      </c>
      <c r="L3642" t="s">
        <v>86</v>
      </c>
      <c r="M3642" t="s">
        <v>85</v>
      </c>
      <c r="N3642">
        <v>4</v>
      </c>
      <c r="O3642" t="s">
        <v>15943</v>
      </c>
      <c r="P3642" t="s">
        <v>15942</v>
      </c>
      <c r="Q3642" t="s">
        <v>15941</v>
      </c>
      <c r="R3642" s="7">
        <v>42736</v>
      </c>
      <c r="S3642" s="8">
        <f t="shared" si="456"/>
        <v>2017</v>
      </c>
      <c r="T3642" s="8">
        <v>2017</v>
      </c>
      <c r="U3642" s="8">
        <f t="shared" si="457"/>
        <v>5</v>
      </c>
      <c r="V3642" s="7">
        <v>2017</v>
      </c>
      <c r="W3642" t="s">
        <v>11597</v>
      </c>
      <c r="X3642" s="2">
        <v>0.22800000000000001</v>
      </c>
      <c r="Y3642" s="6">
        <f t="shared" si="454"/>
        <v>6.0863297829742936E-3</v>
      </c>
      <c r="AA3642">
        <v>19767277</v>
      </c>
      <c r="AB3642">
        <v>17700155805</v>
      </c>
      <c r="AC3642">
        <v>22881468</v>
      </c>
      <c r="AD3642" t="s">
        <v>6</v>
      </c>
      <c r="AE3642">
        <v>11</v>
      </c>
      <c r="AF3642">
        <v>6</v>
      </c>
      <c r="AH3642" t="s">
        <v>15940</v>
      </c>
      <c r="AI3642" t="s">
        <v>15939</v>
      </c>
      <c r="AJ3642" t="s">
        <v>15938</v>
      </c>
      <c r="AK3642" t="s">
        <v>15937</v>
      </c>
      <c r="AL3642">
        <v>0</v>
      </c>
      <c r="AM3642" s="5">
        <f t="shared" si="458"/>
        <v>0</v>
      </c>
      <c r="AN3642" s="4">
        <f t="shared" si="455"/>
        <v>0</v>
      </c>
      <c r="AO3642" s="3"/>
      <c r="AP3642">
        <v>0</v>
      </c>
      <c r="AQ3642" t="s">
        <v>76</v>
      </c>
      <c r="AR3642" t="s">
        <v>15936</v>
      </c>
      <c r="AS3642" t="s">
        <v>75</v>
      </c>
      <c r="AT3642" s="2">
        <v>0.85799999999999998</v>
      </c>
      <c r="AU3642" s="1">
        <f t="shared" si="459"/>
        <v>0.42604308480820058</v>
      </c>
      <c r="AV3642" s="1">
        <f t="shared" si="460"/>
        <v>0.30431648914871468</v>
      </c>
      <c r="AW3642" s="1">
        <f t="shared" si="461"/>
        <v>0.1825898934892288</v>
      </c>
    </row>
    <row r="3643" spans="1:49" x14ac:dyDescent="0.2">
      <c r="A3643">
        <v>3641</v>
      </c>
      <c r="B3643" t="s">
        <v>15935</v>
      </c>
      <c r="C3643" t="s">
        <v>15934</v>
      </c>
      <c r="F3643" t="s">
        <v>15933</v>
      </c>
      <c r="G3643" t="s">
        <v>14</v>
      </c>
      <c r="H3643" t="s">
        <v>13</v>
      </c>
      <c r="I3643" t="s">
        <v>15932</v>
      </c>
      <c r="J3643">
        <v>60222044</v>
      </c>
      <c r="K3643" t="s">
        <v>15931</v>
      </c>
      <c r="L3643" t="s">
        <v>15930</v>
      </c>
      <c r="M3643" t="s">
        <v>376</v>
      </c>
      <c r="N3643">
        <v>3</v>
      </c>
      <c r="O3643" t="s">
        <v>15929</v>
      </c>
      <c r="P3643" t="s">
        <v>15928</v>
      </c>
      <c r="Q3643" t="s">
        <v>15927</v>
      </c>
      <c r="R3643" s="7">
        <v>42736</v>
      </c>
      <c r="S3643" s="8">
        <f t="shared" si="456"/>
        <v>2017</v>
      </c>
      <c r="T3643" s="8">
        <v>2017</v>
      </c>
      <c r="U3643" s="8">
        <f t="shared" si="457"/>
        <v>5</v>
      </c>
      <c r="V3643" s="7">
        <v>2017</v>
      </c>
      <c r="W3643" t="s">
        <v>11674</v>
      </c>
      <c r="X3643" s="2">
        <v>0.154</v>
      </c>
      <c r="Y3643" s="6">
        <f t="shared" si="454"/>
        <v>4.1109420463949177E-3</v>
      </c>
      <c r="AA3643" t="s">
        <v>11673</v>
      </c>
      <c r="AB3643">
        <v>21100231100</v>
      </c>
      <c r="AC3643">
        <v>18187803</v>
      </c>
      <c r="AD3643" t="s">
        <v>6</v>
      </c>
      <c r="AE3643">
        <v>12</v>
      </c>
      <c r="AF3643">
        <v>8</v>
      </c>
      <c r="AH3643" t="s">
        <v>15926</v>
      </c>
      <c r="AI3643" t="s">
        <v>15925</v>
      </c>
      <c r="AJ3643" t="s">
        <v>15924</v>
      </c>
      <c r="AK3643" t="s">
        <v>15923</v>
      </c>
      <c r="AL3643">
        <v>1</v>
      </c>
      <c r="AM3643" s="5">
        <f t="shared" si="458"/>
        <v>0.2</v>
      </c>
      <c r="AN3643" s="4">
        <f t="shared" si="455"/>
        <v>3.0291556228701253E-4</v>
      </c>
      <c r="AO3643" s="3"/>
      <c r="AP3643">
        <v>0</v>
      </c>
      <c r="AR3643" t="s">
        <v>1</v>
      </c>
      <c r="AT3643" s="2" t="s">
        <v>0</v>
      </c>
      <c r="AU3643" s="1">
        <f t="shared" si="459"/>
        <v>0.2968534101162546</v>
      </c>
      <c r="AV3643" s="1">
        <f t="shared" si="460"/>
        <v>0.22069288043409652</v>
      </c>
      <c r="AW3643" s="1">
        <f t="shared" si="461"/>
        <v>0.1445323507519384</v>
      </c>
    </row>
    <row r="3644" spans="1:49" x14ac:dyDescent="0.2">
      <c r="A3644">
        <v>3642</v>
      </c>
      <c r="B3644" t="s">
        <v>15922</v>
      </c>
      <c r="C3644" t="s">
        <v>15921</v>
      </c>
      <c r="F3644" t="s">
        <v>15920</v>
      </c>
      <c r="G3644" t="s">
        <v>14</v>
      </c>
      <c r="H3644" t="s">
        <v>13</v>
      </c>
      <c r="I3644" t="s">
        <v>15919</v>
      </c>
      <c r="J3644" t="s">
        <v>15918</v>
      </c>
      <c r="K3644" t="s">
        <v>15917</v>
      </c>
      <c r="L3644" t="s">
        <v>15916</v>
      </c>
      <c r="M3644" t="s">
        <v>15915</v>
      </c>
      <c r="N3644">
        <v>4</v>
      </c>
      <c r="O3644" t="s">
        <v>15914</v>
      </c>
      <c r="P3644" t="s">
        <v>15913</v>
      </c>
      <c r="Q3644" t="s">
        <v>15912</v>
      </c>
      <c r="R3644" s="7">
        <v>42736</v>
      </c>
      <c r="S3644" s="8">
        <f t="shared" si="456"/>
        <v>2017</v>
      </c>
      <c r="T3644" s="8">
        <v>2017</v>
      </c>
      <c r="U3644" s="8">
        <f t="shared" si="457"/>
        <v>5</v>
      </c>
      <c r="V3644" s="7">
        <v>2017</v>
      </c>
      <c r="W3644" t="s">
        <v>3108</v>
      </c>
      <c r="X3644" s="2">
        <v>1.6519999999999999</v>
      </c>
      <c r="Y3644" s="6">
        <f t="shared" si="454"/>
        <v>4.409919649769093E-2</v>
      </c>
      <c r="AA3644" t="s">
        <v>3107</v>
      </c>
      <c r="AB3644">
        <v>17337</v>
      </c>
      <c r="AD3644" t="s">
        <v>6</v>
      </c>
      <c r="AE3644">
        <v>65</v>
      </c>
      <c r="AF3644">
        <v>6</v>
      </c>
      <c r="AG3644">
        <v>7696786</v>
      </c>
      <c r="AH3644" t="s">
        <v>15911</v>
      </c>
      <c r="AI3644" t="s">
        <v>15910</v>
      </c>
      <c r="AJ3644" t="s">
        <v>15909</v>
      </c>
      <c r="AK3644" t="s">
        <v>15908</v>
      </c>
      <c r="AL3644">
        <v>21</v>
      </c>
      <c r="AM3644" s="5">
        <f t="shared" si="458"/>
        <v>4.2</v>
      </c>
      <c r="AN3644" s="4">
        <f t="shared" si="455"/>
        <v>6.3612268080272625E-3</v>
      </c>
      <c r="AO3644" s="3"/>
      <c r="AP3644">
        <v>0</v>
      </c>
      <c r="AR3644" t="s">
        <v>1</v>
      </c>
      <c r="AT3644" s="2" t="s">
        <v>0</v>
      </c>
      <c r="AU3644" s="1">
        <f t="shared" si="459"/>
        <v>3.2777805590791833</v>
      </c>
      <c r="AV3644" s="1">
        <f t="shared" si="460"/>
        <v>2.5230211652859094</v>
      </c>
      <c r="AW3644" s="1">
        <f t="shared" si="461"/>
        <v>1.7682617714926363</v>
      </c>
    </row>
    <row r="3645" spans="1:49" x14ac:dyDescent="0.2">
      <c r="A3645">
        <v>3643</v>
      </c>
      <c r="B3645" t="s">
        <v>15907</v>
      </c>
      <c r="C3645" t="s">
        <v>15906</v>
      </c>
      <c r="F3645" t="s">
        <v>15905</v>
      </c>
      <c r="G3645" t="s">
        <v>14</v>
      </c>
      <c r="H3645" t="s">
        <v>13</v>
      </c>
      <c r="I3645" t="s">
        <v>15904</v>
      </c>
      <c r="J3645" t="s">
        <v>15903</v>
      </c>
      <c r="K3645" t="s">
        <v>15902</v>
      </c>
      <c r="L3645" t="s">
        <v>15901</v>
      </c>
      <c r="M3645" t="s">
        <v>15392</v>
      </c>
      <c r="N3645">
        <v>4</v>
      </c>
      <c r="O3645" t="s">
        <v>15900</v>
      </c>
      <c r="P3645" t="s">
        <v>15899</v>
      </c>
      <c r="Q3645" t="s">
        <v>15898</v>
      </c>
      <c r="R3645" s="7">
        <v>42736</v>
      </c>
      <c r="S3645" s="8">
        <f t="shared" si="456"/>
        <v>2017</v>
      </c>
      <c r="T3645" s="8">
        <v>2017</v>
      </c>
      <c r="U3645" s="8">
        <f t="shared" si="457"/>
        <v>5</v>
      </c>
      <c r="V3645" s="7">
        <v>2017</v>
      </c>
      <c r="W3645" t="s">
        <v>3108</v>
      </c>
      <c r="X3645" s="2">
        <v>1.6519999999999999</v>
      </c>
      <c r="Y3645" s="6">
        <f t="shared" si="454"/>
        <v>4.409919649769093E-2</v>
      </c>
      <c r="AA3645" t="s">
        <v>3107</v>
      </c>
      <c r="AB3645">
        <v>17337</v>
      </c>
      <c r="AD3645" t="s">
        <v>6</v>
      </c>
      <c r="AE3645">
        <v>65</v>
      </c>
      <c r="AF3645">
        <v>6</v>
      </c>
      <c r="AG3645">
        <v>7891555</v>
      </c>
      <c r="AH3645" t="s">
        <v>15897</v>
      </c>
      <c r="AI3645" t="s">
        <v>15896</v>
      </c>
      <c r="AJ3645" t="s">
        <v>15895</v>
      </c>
      <c r="AK3645" t="s">
        <v>15894</v>
      </c>
      <c r="AL3645">
        <v>16</v>
      </c>
      <c r="AM3645" s="5">
        <f t="shared" si="458"/>
        <v>3.2</v>
      </c>
      <c r="AN3645" s="4">
        <f t="shared" si="455"/>
        <v>4.8466489965922005E-3</v>
      </c>
      <c r="AO3645" s="3"/>
      <c r="AP3645">
        <v>0</v>
      </c>
      <c r="AQ3645" t="s">
        <v>76</v>
      </c>
      <c r="AR3645" t="s">
        <v>10326</v>
      </c>
      <c r="AS3645" t="s">
        <v>75</v>
      </c>
      <c r="AT3645" s="2" t="s">
        <v>0</v>
      </c>
      <c r="AU3645" s="1">
        <f t="shared" si="459"/>
        <v>3.2323432247361312</v>
      </c>
      <c r="AV3645" s="1">
        <f t="shared" si="460"/>
        <v>2.4472922747141563</v>
      </c>
      <c r="AW3645" s="1">
        <f t="shared" si="461"/>
        <v>1.6622413246921819</v>
      </c>
    </row>
    <row r="3646" spans="1:49" x14ac:dyDescent="0.2">
      <c r="A3646">
        <v>3644</v>
      </c>
      <c r="B3646" t="s">
        <v>15893</v>
      </c>
      <c r="C3646" t="s">
        <v>15892</v>
      </c>
      <c r="F3646" t="s">
        <v>15891</v>
      </c>
      <c r="G3646" t="s">
        <v>14</v>
      </c>
      <c r="H3646" t="s">
        <v>13</v>
      </c>
      <c r="I3646" t="s">
        <v>15890</v>
      </c>
      <c r="J3646" t="s">
        <v>15889</v>
      </c>
      <c r="K3646" t="s">
        <v>15888</v>
      </c>
      <c r="L3646" t="s">
        <v>15887</v>
      </c>
      <c r="M3646" t="s">
        <v>15886</v>
      </c>
      <c r="N3646">
        <v>3</v>
      </c>
      <c r="O3646" t="s">
        <v>15885</v>
      </c>
      <c r="P3646" t="s">
        <v>15884</v>
      </c>
      <c r="Q3646" t="s">
        <v>15883</v>
      </c>
      <c r="R3646" s="7">
        <v>42736</v>
      </c>
      <c r="S3646" s="8">
        <f t="shared" si="456"/>
        <v>2017</v>
      </c>
      <c r="T3646" s="8">
        <v>2017</v>
      </c>
      <c r="U3646" s="8">
        <f t="shared" si="457"/>
        <v>5</v>
      </c>
      <c r="V3646" s="7">
        <v>2017</v>
      </c>
      <c r="W3646" t="s">
        <v>3108</v>
      </c>
      <c r="X3646" s="2">
        <v>1.6519999999999999</v>
      </c>
      <c r="Y3646" s="6">
        <f t="shared" si="454"/>
        <v>4.409919649769093E-2</v>
      </c>
      <c r="AA3646" t="s">
        <v>3107</v>
      </c>
      <c r="AB3646">
        <v>17337</v>
      </c>
      <c r="AD3646" t="s">
        <v>6</v>
      </c>
      <c r="AE3646">
        <v>65</v>
      </c>
      <c r="AF3646">
        <v>6</v>
      </c>
      <c r="AG3646">
        <v>7888948</v>
      </c>
      <c r="AH3646" t="s">
        <v>15882</v>
      </c>
      <c r="AI3646" t="s">
        <v>15881</v>
      </c>
      <c r="AJ3646" t="s">
        <v>15880</v>
      </c>
      <c r="AK3646" t="s">
        <v>15879</v>
      </c>
      <c r="AL3646">
        <v>12</v>
      </c>
      <c r="AM3646" s="5">
        <f t="shared" si="458"/>
        <v>2.4</v>
      </c>
      <c r="AN3646" s="4">
        <f t="shared" si="455"/>
        <v>3.6349867474441497E-3</v>
      </c>
      <c r="AO3646" s="3"/>
      <c r="AP3646">
        <v>0</v>
      </c>
      <c r="AR3646" t="s">
        <v>1</v>
      </c>
      <c r="AT3646" s="2" t="s">
        <v>0</v>
      </c>
      <c r="AU3646" s="1">
        <f t="shared" si="459"/>
        <v>3.1959933572616892</v>
      </c>
      <c r="AV3646" s="1">
        <f t="shared" si="460"/>
        <v>2.386709162256754</v>
      </c>
      <c r="AW3646" s="1">
        <f t="shared" si="461"/>
        <v>1.5774249672518184</v>
      </c>
    </row>
    <row r="3647" spans="1:49" x14ac:dyDescent="0.2">
      <c r="A3647">
        <v>3645</v>
      </c>
      <c r="B3647" t="s">
        <v>15878</v>
      </c>
      <c r="C3647" t="s">
        <v>15877</v>
      </c>
      <c r="F3647" t="s">
        <v>15876</v>
      </c>
      <c r="G3647" t="s">
        <v>14</v>
      </c>
      <c r="H3647" t="s">
        <v>13</v>
      </c>
      <c r="I3647" t="s">
        <v>15875</v>
      </c>
      <c r="J3647">
        <v>60013789</v>
      </c>
      <c r="K3647" t="s">
        <v>13327</v>
      </c>
      <c r="L3647" t="s">
        <v>363</v>
      </c>
      <c r="M3647" t="s">
        <v>9</v>
      </c>
      <c r="N3647">
        <v>3</v>
      </c>
      <c r="O3647" t="s">
        <v>15874</v>
      </c>
      <c r="P3647" t="s">
        <v>15873</v>
      </c>
      <c r="Q3647" t="s">
        <v>13324</v>
      </c>
      <c r="R3647" s="7">
        <v>42736</v>
      </c>
      <c r="S3647" s="8">
        <f t="shared" si="456"/>
        <v>2017</v>
      </c>
      <c r="T3647" s="8">
        <v>2017</v>
      </c>
      <c r="U3647" s="8">
        <f t="shared" si="457"/>
        <v>5</v>
      </c>
      <c r="V3647" s="7">
        <v>2017</v>
      </c>
      <c r="W3647" t="s">
        <v>3108</v>
      </c>
      <c r="X3647" s="2">
        <v>1.6519999999999999</v>
      </c>
      <c r="Y3647" s="6">
        <f t="shared" si="454"/>
        <v>4.409919649769093E-2</v>
      </c>
      <c r="AA3647" t="s">
        <v>3107</v>
      </c>
      <c r="AB3647">
        <v>17337</v>
      </c>
      <c r="AD3647" t="s">
        <v>6</v>
      </c>
      <c r="AE3647">
        <v>65</v>
      </c>
      <c r="AF3647">
        <v>6</v>
      </c>
      <c r="AG3647">
        <v>7885037</v>
      </c>
      <c r="AH3647" t="s">
        <v>15872</v>
      </c>
      <c r="AI3647" t="s">
        <v>15871</v>
      </c>
      <c r="AJ3647" t="s">
        <v>15870</v>
      </c>
      <c r="AK3647" t="s">
        <v>15869</v>
      </c>
      <c r="AL3647">
        <v>5</v>
      </c>
      <c r="AM3647" s="5">
        <f t="shared" si="458"/>
        <v>1</v>
      </c>
      <c r="AN3647" s="4">
        <f t="shared" si="455"/>
        <v>1.5145778114350624E-3</v>
      </c>
      <c r="AO3647" s="3"/>
      <c r="AP3647">
        <v>0</v>
      </c>
      <c r="AR3647" t="s">
        <v>1</v>
      </c>
      <c r="AT3647" s="2" t="s">
        <v>0</v>
      </c>
      <c r="AU3647" s="1">
        <f t="shared" si="459"/>
        <v>3.132381089181417</v>
      </c>
      <c r="AV3647" s="1">
        <f t="shared" si="460"/>
        <v>2.2806887154562996</v>
      </c>
      <c r="AW3647" s="1">
        <f t="shared" si="461"/>
        <v>1.4289963417311822</v>
      </c>
    </row>
    <row r="3648" spans="1:49" x14ac:dyDescent="0.2">
      <c r="A3648">
        <v>3646</v>
      </c>
      <c r="B3648" t="s">
        <v>15868</v>
      </c>
      <c r="C3648" t="s">
        <v>15867</v>
      </c>
      <c r="F3648" t="s">
        <v>15866</v>
      </c>
      <c r="G3648" t="s">
        <v>14</v>
      </c>
      <c r="H3648" t="s">
        <v>13</v>
      </c>
      <c r="I3648" t="s">
        <v>15865</v>
      </c>
      <c r="J3648" t="s">
        <v>15864</v>
      </c>
      <c r="K3648" t="s">
        <v>15863</v>
      </c>
      <c r="L3648" t="s">
        <v>15862</v>
      </c>
      <c r="M3648" t="s">
        <v>85</v>
      </c>
      <c r="N3648">
        <v>4</v>
      </c>
      <c r="O3648" t="s">
        <v>15861</v>
      </c>
      <c r="P3648" t="s">
        <v>15860</v>
      </c>
      <c r="Q3648" t="s">
        <v>15859</v>
      </c>
      <c r="R3648" s="7">
        <v>42736</v>
      </c>
      <c r="S3648" s="8">
        <f t="shared" si="456"/>
        <v>2017</v>
      </c>
      <c r="T3648" s="8">
        <v>2017</v>
      </c>
      <c r="U3648" s="8">
        <f t="shared" si="457"/>
        <v>5</v>
      </c>
      <c r="V3648" s="7">
        <v>2017</v>
      </c>
      <c r="W3648" t="s">
        <v>3108</v>
      </c>
      <c r="X3648" s="2">
        <v>1.6519999999999999</v>
      </c>
      <c r="Y3648" s="6">
        <f t="shared" si="454"/>
        <v>4.409919649769093E-2</v>
      </c>
      <c r="AA3648" t="s">
        <v>3107</v>
      </c>
      <c r="AB3648">
        <v>17337</v>
      </c>
      <c r="AD3648" t="s">
        <v>6</v>
      </c>
      <c r="AE3648">
        <v>65</v>
      </c>
      <c r="AF3648">
        <v>6</v>
      </c>
      <c r="AG3648">
        <v>7888994</v>
      </c>
      <c r="AH3648" t="s">
        <v>15858</v>
      </c>
      <c r="AI3648" t="s">
        <v>15857</v>
      </c>
      <c r="AJ3648" t="s">
        <v>15856</v>
      </c>
      <c r="AK3648" t="s">
        <v>15855</v>
      </c>
      <c r="AL3648">
        <v>11</v>
      </c>
      <c r="AM3648" s="5">
        <f t="shared" si="458"/>
        <v>2.2000000000000002</v>
      </c>
      <c r="AN3648" s="4">
        <f t="shared" si="455"/>
        <v>3.3320711851571377E-3</v>
      </c>
      <c r="AO3648" s="3"/>
      <c r="AP3648">
        <v>0</v>
      </c>
      <c r="AQ3648" t="s">
        <v>76</v>
      </c>
      <c r="AR3648">
        <v>61401065</v>
      </c>
      <c r="AS3648" t="s">
        <v>75</v>
      </c>
      <c r="AT3648" s="2" t="s">
        <v>0</v>
      </c>
      <c r="AU3648" s="1">
        <f t="shared" si="459"/>
        <v>3.1869058903930791</v>
      </c>
      <c r="AV3648" s="1">
        <f t="shared" si="460"/>
        <v>2.3715633841424033</v>
      </c>
      <c r="AW3648" s="1">
        <f t="shared" si="461"/>
        <v>1.5562208778917275</v>
      </c>
    </row>
    <row r="3649" spans="1:49" x14ac:dyDescent="0.2">
      <c r="A3649">
        <v>3647</v>
      </c>
      <c r="B3649" t="s">
        <v>15854</v>
      </c>
      <c r="C3649" t="s">
        <v>15853</v>
      </c>
      <c r="F3649" t="s">
        <v>15852</v>
      </c>
      <c r="G3649" t="s">
        <v>14</v>
      </c>
      <c r="H3649" t="s">
        <v>13</v>
      </c>
      <c r="I3649" t="s">
        <v>15851</v>
      </c>
      <c r="J3649">
        <v>60032624</v>
      </c>
      <c r="K3649" t="s">
        <v>15850</v>
      </c>
      <c r="L3649" t="s">
        <v>15849</v>
      </c>
      <c r="M3649" t="s">
        <v>3193</v>
      </c>
      <c r="N3649">
        <v>2</v>
      </c>
      <c r="O3649" t="s">
        <v>15848</v>
      </c>
      <c r="P3649" t="s">
        <v>15847</v>
      </c>
      <c r="Q3649" t="s">
        <v>15846</v>
      </c>
      <c r="R3649" s="7">
        <v>42736</v>
      </c>
      <c r="S3649" s="8">
        <f t="shared" si="456"/>
        <v>2017</v>
      </c>
      <c r="T3649" s="8">
        <v>2017</v>
      </c>
      <c r="U3649" s="8">
        <f t="shared" si="457"/>
        <v>5</v>
      </c>
      <c r="V3649" s="7">
        <v>2017</v>
      </c>
      <c r="W3649" t="s">
        <v>3108</v>
      </c>
      <c r="X3649" s="2">
        <v>1.6519999999999999</v>
      </c>
      <c r="Y3649" s="6">
        <f t="shared" si="454"/>
        <v>4.409919649769093E-2</v>
      </c>
      <c r="AA3649" t="s">
        <v>3107</v>
      </c>
      <c r="AB3649">
        <v>17337</v>
      </c>
      <c r="AD3649" t="s">
        <v>6</v>
      </c>
      <c r="AE3649">
        <v>65</v>
      </c>
      <c r="AF3649">
        <v>6</v>
      </c>
      <c r="AG3649">
        <v>7902165</v>
      </c>
      <c r="AH3649" t="s">
        <v>15845</v>
      </c>
      <c r="AI3649" t="s">
        <v>15844</v>
      </c>
      <c r="AJ3649" t="s">
        <v>15843</v>
      </c>
      <c r="AK3649" t="s">
        <v>15842</v>
      </c>
      <c r="AL3649">
        <v>54</v>
      </c>
      <c r="AM3649" s="5">
        <f t="shared" si="458"/>
        <v>10.8</v>
      </c>
      <c r="AN3649" s="4">
        <f t="shared" si="455"/>
        <v>1.6357440363498676E-2</v>
      </c>
      <c r="AO3649" s="3"/>
      <c r="AP3649">
        <v>0</v>
      </c>
      <c r="AQ3649" t="s">
        <v>3040</v>
      </c>
      <c r="AR3649" t="s">
        <v>15841</v>
      </c>
      <c r="AS3649" t="s">
        <v>3038</v>
      </c>
      <c r="AT3649" s="2" t="s">
        <v>0</v>
      </c>
      <c r="AU3649" s="1">
        <f t="shared" si="459"/>
        <v>3.5776669657433251</v>
      </c>
      <c r="AV3649" s="1">
        <f t="shared" si="460"/>
        <v>3.0228318430594805</v>
      </c>
      <c r="AW3649" s="1">
        <f t="shared" si="461"/>
        <v>2.467996720375635</v>
      </c>
    </row>
    <row r="3650" spans="1:49" x14ac:dyDescent="0.2">
      <c r="A3650">
        <v>3648</v>
      </c>
      <c r="B3650" t="s">
        <v>15840</v>
      </c>
      <c r="C3650" t="s">
        <v>15839</v>
      </c>
      <c r="F3650" t="s">
        <v>15838</v>
      </c>
      <c r="G3650" t="s">
        <v>14</v>
      </c>
      <c r="H3650" t="s">
        <v>13</v>
      </c>
      <c r="I3650" t="s">
        <v>15837</v>
      </c>
      <c r="J3650" t="s">
        <v>15836</v>
      </c>
      <c r="K3650" t="s">
        <v>15835</v>
      </c>
      <c r="L3650" t="s">
        <v>15834</v>
      </c>
      <c r="M3650" t="s">
        <v>5907</v>
      </c>
      <c r="N3650">
        <v>7</v>
      </c>
      <c r="O3650" t="s">
        <v>15833</v>
      </c>
      <c r="P3650" t="s">
        <v>15832</v>
      </c>
      <c r="Q3650" t="s">
        <v>15831</v>
      </c>
      <c r="R3650" s="7">
        <v>42736</v>
      </c>
      <c r="S3650" s="8">
        <f t="shared" si="456"/>
        <v>2017</v>
      </c>
      <c r="T3650" s="8">
        <v>2017</v>
      </c>
      <c r="U3650" s="8">
        <f t="shared" si="457"/>
        <v>5</v>
      </c>
      <c r="V3650" s="7">
        <v>2017</v>
      </c>
      <c r="W3650" t="s">
        <v>3108</v>
      </c>
      <c r="X3650" s="2">
        <v>1.6519999999999999</v>
      </c>
      <c r="Y3650" s="6">
        <f t="shared" si="454"/>
        <v>4.409919649769093E-2</v>
      </c>
      <c r="AA3650" t="s">
        <v>3107</v>
      </c>
      <c r="AB3650">
        <v>17337</v>
      </c>
      <c r="AD3650" t="s">
        <v>6</v>
      </c>
      <c r="AE3650">
        <v>65</v>
      </c>
      <c r="AF3650">
        <v>6</v>
      </c>
      <c r="AG3650">
        <v>7906502</v>
      </c>
      <c r="AH3650" t="s">
        <v>15830</v>
      </c>
      <c r="AI3650" t="s">
        <v>15829</v>
      </c>
      <c r="AJ3650" t="s">
        <v>15828</v>
      </c>
      <c r="AK3650" t="s">
        <v>15827</v>
      </c>
      <c r="AL3650">
        <v>7</v>
      </c>
      <c r="AM3650" s="5">
        <f t="shared" si="458"/>
        <v>1.4</v>
      </c>
      <c r="AN3650" s="4">
        <f t="shared" si="455"/>
        <v>2.1204089360090874E-3</v>
      </c>
      <c r="AO3650" s="3"/>
      <c r="AP3650">
        <v>0</v>
      </c>
      <c r="AR3650" t="s">
        <v>1</v>
      </c>
      <c r="AT3650" s="2" t="s">
        <v>0</v>
      </c>
      <c r="AU3650" s="1">
        <f t="shared" si="459"/>
        <v>3.150556022918638</v>
      </c>
      <c r="AV3650" s="1">
        <f t="shared" si="460"/>
        <v>2.310980271685001</v>
      </c>
      <c r="AW3650" s="1">
        <f t="shared" si="461"/>
        <v>1.4714045204513639</v>
      </c>
    </row>
    <row r="3651" spans="1:49" x14ac:dyDescent="0.2">
      <c r="A3651">
        <v>3649</v>
      </c>
      <c r="B3651" t="s">
        <v>15826</v>
      </c>
      <c r="C3651" t="s">
        <v>15825</v>
      </c>
      <c r="F3651" t="s">
        <v>15824</v>
      </c>
      <c r="G3651" t="s">
        <v>14</v>
      </c>
      <c r="H3651" t="s">
        <v>13</v>
      </c>
      <c r="I3651" t="s">
        <v>15823</v>
      </c>
      <c r="J3651" t="s">
        <v>15822</v>
      </c>
      <c r="K3651" t="s">
        <v>15821</v>
      </c>
      <c r="L3651" t="s">
        <v>15820</v>
      </c>
      <c r="M3651" t="s">
        <v>15819</v>
      </c>
      <c r="N3651">
        <v>3</v>
      </c>
      <c r="O3651" t="s">
        <v>15818</v>
      </c>
      <c r="P3651" t="s">
        <v>15817</v>
      </c>
      <c r="Q3651" t="s">
        <v>15816</v>
      </c>
      <c r="R3651" s="7">
        <v>42736</v>
      </c>
      <c r="S3651" s="8">
        <f t="shared" si="456"/>
        <v>2017</v>
      </c>
      <c r="T3651" s="8">
        <v>2017</v>
      </c>
      <c r="U3651" s="8">
        <f t="shared" si="457"/>
        <v>5</v>
      </c>
      <c r="V3651" s="7">
        <v>2017</v>
      </c>
      <c r="W3651" t="s">
        <v>3108</v>
      </c>
      <c r="X3651" s="2">
        <v>1.6519999999999999</v>
      </c>
      <c r="Y3651" s="6">
        <f t="shared" ref="Y3651:Y3714" si="462">(X3651-$Z$3)/($Z$2-$Z$3)</f>
        <v>4.409919649769093E-2</v>
      </c>
      <c r="AA3651" t="s">
        <v>3107</v>
      </c>
      <c r="AB3651">
        <v>17337</v>
      </c>
      <c r="AD3651" t="s">
        <v>6</v>
      </c>
      <c r="AE3651">
        <v>65</v>
      </c>
      <c r="AF3651">
        <v>6</v>
      </c>
      <c r="AG3651">
        <v>7880570</v>
      </c>
      <c r="AH3651" t="s">
        <v>15815</v>
      </c>
      <c r="AI3651" t="s">
        <v>15814</v>
      </c>
      <c r="AJ3651" t="s">
        <v>15813</v>
      </c>
      <c r="AK3651" t="s">
        <v>15812</v>
      </c>
      <c r="AL3651">
        <v>3</v>
      </c>
      <c r="AM3651" s="5">
        <f t="shared" si="458"/>
        <v>0.6</v>
      </c>
      <c r="AN3651" s="4">
        <f t="shared" ref="AN3651:AN3714" si="463">(AM3651-$AO$3)/($AO$2-$AO$3)</f>
        <v>9.0874668686103744E-4</v>
      </c>
      <c r="AO3651" s="3"/>
      <c r="AP3651">
        <v>0</v>
      </c>
      <c r="AR3651" t="s">
        <v>1</v>
      </c>
      <c r="AT3651" s="2" t="s">
        <v>0</v>
      </c>
      <c r="AU3651" s="1">
        <f t="shared" si="459"/>
        <v>3.1142061554441964</v>
      </c>
      <c r="AV3651" s="1">
        <f t="shared" si="460"/>
        <v>2.2503971592275982</v>
      </c>
      <c r="AW3651" s="1">
        <f t="shared" si="461"/>
        <v>1.3865881630110004</v>
      </c>
    </row>
    <row r="3652" spans="1:49" x14ac:dyDescent="0.2">
      <c r="A3652">
        <v>3650</v>
      </c>
      <c r="B3652" t="s">
        <v>15811</v>
      </c>
      <c r="C3652" t="s">
        <v>15810</v>
      </c>
      <c r="F3652" t="s">
        <v>15809</v>
      </c>
      <c r="G3652" t="s">
        <v>14</v>
      </c>
      <c r="H3652" t="s">
        <v>13</v>
      </c>
      <c r="I3652" t="s">
        <v>15808</v>
      </c>
      <c r="J3652" t="s">
        <v>15807</v>
      </c>
      <c r="K3652" t="s">
        <v>15806</v>
      </c>
      <c r="L3652" t="s">
        <v>15805</v>
      </c>
      <c r="M3652" t="s">
        <v>1277</v>
      </c>
      <c r="N3652">
        <v>4</v>
      </c>
      <c r="O3652" t="s">
        <v>15804</v>
      </c>
      <c r="P3652" t="s">
        <v>15803</v>
      </c>
      <c r="Q3652" t="s">
        <v>15802</v>
      </c>
      <c r="R3652" s="7">
        <v>42736</v>
      </c>
      <c r="S3652" s="8">
        <f t="shared" si="456"/>
        <v>2017</v>
      </c>
      <c r="T3652" s="8">
        <v>2017</v>
      </c>
      <c r="U3652" s="8">
        <f t="shared" si="457"/>
        <v>5</v>
      </c>
      <c r="V3652" s="7">
        <v>2017</v>
      </c>
      <c r="W3652" t="s">
        <v>3108</v>
      </c>
      <c r="X3652" s="2">
        <v>1.6519999999999999</v>
      </c>
      <c r="Y3652" s="6">
        <f t="shared" si="462"/>
        <v>4.409919649769093E-2</v>
      </c>
      <c r="AA3652" t="s">
        <v>3107</v>
      </c>
      <c r="AB3652">
        <v>17337</v>
      </c>
      <c r="AD3652" t="s">
        <v>6</v>
      </c>
      <c r="AE3652">
        <v>65</v>
      </c>
      <c r="AF3652">
        <v>6</v>
      </c>
      <c r="AG3652">
        <v>7857762</v>
      </c>
      <c r="AH3652" t="s">
        <v>15801</v>
      </c>
      <c r="AI3652" t="s">
        <v>15800</v>
      </c>
      <c r="AJ3652" t="s">
        <v>15799</v>
      </c>
      <c r="AK3652" t="s">
        <v>15798</v>
      </c>
      <c r="AL3652">
        <v>44</v>
      </c>
      <c r="AM3652" s="5">
        <f t="shared" si="458"/>
        <v>8.8000000000000007</v>
      </c>
      <c r="AN3652" s="4">
        <f t="shared" si="463"/>
        <v>1.3328284740628551E-2</v>
      </c>
      <c r="AO3652" s="3"/>
      <c r="AP3652">
        <v>0</v>
      </c>
      <c r="AR3652" t="s">
        <v>1</v>
      </c>
      <c r="AT3652" s="2" t="s">
        <v>0</v>
      </c>
      <c r="AU3652" s="1">
        <f t="shared" si="459"/>
        <v>3.4867922970572214</v>
      </c>
      <c r="AV3652" s="1">
        <f t="shared" si="460"/>
        <v>2.871374061915974</v>
      </c>
      <c r="AW3652" s="1">
        <f t="shared" si="461"/>
        <v>2.2559558267747262</v>
      </c>
    </row>
    <row r="3653" spans="1:49" x14ac:dyDescent="0.2">
      <c r="A3653">
        <v>3651</v>
      </c>
      <c r="B3653" t="s">
        <v>15797</v>
      </c>
      <c r="C3653" t="s">
        <v>15796</v>
      </c>
      <c r="F3653" t="s">
        <v>15795</v>
      </c>
      <c r="G3653" t="s">
        <v>14</v>
      </c>
      <c r="H3653" t="s">
        <v>13</v>
      </c>
      <c r="I3653" t="s">
        <v>9083</v>
      </c>
      <c r="J3653" t="s">
        <v>15794</v>
      </c>
      <c r="K3653" t="s">
        <v>15793</v>
      </c>
      <c r="L3653" t="s">
        <v>15792</v>
      </c>
      <c r="M3653" t="s">
        <v>15791</v>
      </c>
      <c r="N3653">
        <v>5</v>
      </c>
      <c r="O3653" t="s">
        <v>15790</v>
      </c>
      <c r="P3653" t="s">
        <v>15789</v>
      </c>
      <c r="Q3653" t="s">
        <v>15788</v>
      </c>
      <c r="R3653" s="7">
        <v>42736</v>
      </c>
      <c r="S3653" s="8">
        <f t="shared" si="456"/>
        <v>2017</v>
      </c>
      <c r="T3653" s="8">
        <v>2017</v>
      </c>
      <c r="U3653" s="8">
        <f t="shared" si="457"/>
        <v>5</v>
      </c>
      <c r="V3653" s="7">
        <v>2017</v>
      </c>
      <c r="W3653" t="s">
        <v>3108</v>
      </c>
      <c r="X3653" s="2">
        <v>1.6519999999999999</v>
      </c>
      <c r="Y3653" s="6">
        <f t="shared" si="462"/>
        <v>4.409919649769093E-2</v>
      </c>
      <c r="AA3653" t="s">
        <v>3107</v>
      </c>
      <c r="AB3653">
        <v>17337</v>
      </c>
      <c r="AD3653" t="s">
        <v>6</v>
      </c>
      <c r="AE3653">
        <v>65</v>
      </c>
      <c r="AF3653">
        <v>6</v>
      </c>
      <c r="AG3653">
        <v>7902176</v>
      </c>
      <c r="AH3653" t="s">
        <v>15787</v>
      </c>
      <c r="AI3653" t="s">
        <v>15786</v>
      </c>
      <c r="AJ3653" t="s">
        <v>15785</v>
      </c>
      <c r="AK3653" t="s">
        <v>15784</v>
      </c>
      <c r="AL3653">
        <v>8</v>
      </c>
      <c r="AM3653" s="5">
        <f t="shared" si="458"/>
        <v>1.6</v>
      </c>
      <c r="AN3653" s="4">
        <f t="shared" si="463"/>
        <v>2.4233244982961003E-3</v>
      </c>
      <c r="AO3653" s="3"/>
      <c r="AP3653">
        <v>0</v>
      </c>
      <c r="AR3653" t="s">
        <v>1</v>
      </c>
      <c r="AT3653" s="2" t="s">
        <v>0</v>
      </c>
      <c r="AU3653" s="1">
        <f t="shared" si="459"/>
        <v>3.1596434897872476</v>
      </c>
      <c r="AV3653" s="1">
        <f t="shared" si="460"/>
        <v>2.3261260497993517</v>
      </c>
      <c r="AW3653" s="1">
        <f t="shared" si="461"/>
        <v>1.4926086098114548</v>
      </c>
    </row>
    <row r="3654" spans="1:49" x14ac:dyDescent="0.2">
      <c r="A3654">
        <v>3652</v>
      </c>
      <c r="B3654" t="s">
        <v>15783</v>
      </c>
      <c r="C3654" t="s">
        <v>15782</v>
      </c>
      <c r="F3654" t="s">
        <v>15781</v>
      </c>
      <c r="G3654" t="s">
        <v>14</v>
      </c>
      <c r="H3654" t="s">
        <v>13</v>
      </c>
      <c r="I3654" t="s">
        <v>15780</v>
      </c>
      <c r="J3654" t="s">
        <v>15779</v>
      </c>
      <c r="K3654" t="s">
        <v>15778</v>
      </c>
      <c r="L3654" t="s">
        <v>15777</v>
      </c>
      <c r="M3654" t="s">
        <v>15776</v>
      </c>
      <c r="N3654">
        <v>5</v>
      </c>
      <c r="O3654" t="s">
        <v>15775</v>
      </c>
      <c r="P3654" t="s">
        <v>15774</v>
      </c>
      <c r="Q3654" t="s">
        <v>15773</v>
      </c>
      <c r="R3654" s="7">
        <v>42736</v>
      </c>
      <c r="S3654" s="8">
        <f t="shared" si="456"/>
        <v>2017</v>
      </c>
      <c r="T3654" s="8">
        <v>2017</v>
      </c>
      <c r="U3654" s="8">
        <f t="shared" si="457"/>
        <v>5</v>
      </c>
      <c r="V3654" s="7">
        <v>2017</v>
      </c>
      <c r="W3654" t="s">
        <v>3108</v>
      </c>
      <c r="X3654" s="2">
        <v>1.6519999999999999</v>
      </c>
      <c r="Y3654" s="6">
        <f t="shared" si="462"/>
        <v>4.409919649769093E-2</v>
      </c>
      <c r="AA3654" t="s">
        <v>3107</v>
      </c>
      <c r="AB3654">
        <v>17337</v>
      </c>
      <c r="AD3654" t="s">
        <v>6</v>
      </c>
      <c r="AE3654">
        <v>65</v>
      </c>
      <c r="AF3654">
        <v>6</v>
      </c>
      <c r="AG3654">
        <v>7906560</v>
      </c>
      <c r="AH3654" t="s">
        <v>15772</v>
      </c>
      <c r="AI3654" t="s">
        <v>15771</v>
      </c>
      <c r="AJ3654" t="s">
        <v>15770</v>
      </c>
      <c r="AK3654" t="s">
        <v>15769</v>
      </c>
      <c r="AL3654">
        <v>13</v>
      </c>
      <c r="AM3654" s="5">
        <f t="shared" si="458"/>
        <v>2.6</v>
      </c>
      <c r="AN3654" s="4">
        <f t="shared" si="463"/>
        <v>3.9379023097311627E-3</v>
      </c>
      <c r="AO3654" s="3"/>
      <c r="AP3654">
        <v>0</v>
      </c>
      <c r="AR3654" t="s">
        <v>1</v>
      </c>
      <c r="AT3654" s="2" t="s">
        <v>0</v>
      </c>
      <c r="AU3654" s="1">
        <f t="shared" si="459"/>
        <v>3.2050808241302997</v>
      </c>
      <c r="AV3654" s="1">
        <f t="shared" si="460"/>
        <v>2.4018549403711047</v>
      </c>
      <c r="AW3654" s="1">
        <f t="shared" si="461"/>
        <v>1.5986290566119092</v>
      </c>
    </row>
    <row r="3655" spans="1:49" x14ac:dyDescent="0.2">
      <c r="A3655">
        <v>3653</v>
      </c>
      <c r="B3655" t="s">
        <v>15768</v>
      </c>
      <c r="C3655" t="s">
        <v>15767</v>
      </c>
      <c r="F3655" t="s">
        <v>15766</v>
      </c>
      <c r="G3655" t="s">
        <v>14</v>
      </c>
      <c r="H3655" t="s">
        <v>13</v>
      </c>
      <c r="I3655" t="s">
        <v>15765</v>
      </c>
      <c r="J3655" t="s">
        <v>15764</v>
      </c>
      <c r="K3655" t="s">
        <v>15763</v>
      </c>
      <c r="L3655" t="s">
        <v>15762</v>
      </c>
      <c r="M3655" t="s">
        <v>3048</v>
      </c>
      <c r="N3655">
        <v>3</v>
      </c>
      <c r="O3655" t="s">
        <v>15761</v>
      </c>
      <c r="P3655" t="s">
        <v>15760</v>
      </c>
      <c r="Q3655" t="s">
        <v>15759</v>
      </c>
      <c r="R3655" s="7">
        <v>42736</v>
      </c>
      <c r="S3655" s="8">
        <f t="shared" si="456"/>
        <v>2017</v>
      </c>
      <c r="T3655" s="8">
        <v>2017</v>
      </c>
      <c r="U3655" s="8">
        <f t="shared" si="457"/>
        <v>5</v>
      </c>
      <c r="V3655" s="7">
        <v>2017</v>
      </c>
      <c r="W3655" t="s">
        <v>3108</v>
      </c>
      <c r="X3655" s="2">
        <v>1.6519999999999999</v>
      </c>
      <c r="Y3655" s="6">
        <f t="shared" si="462"/>
        <v>4.409919649769093E-2</v>
      </c>
      <c r="AA3655" t="s">
        <v>3107</v>
      </c>
      <c r="AB3655">
        <v>17337</v>
      </c>
      <c r="AD3655" t="s">
        <v>6</v>
      </c>
      <c r="AE3655">
        <v>65</v>
      </c>
      <c r="AF3655">
        <v>6</v>
      </c>
      <c r="AG3655">
        <v>7914652</v>
      </c>
      <c r="AH3655" t="s">
        <v>15758</v>
      </c>
      <c r="AI3655" t="s">
        <v>15757</v>
      </c>
      <c r="AJ3655" t="s">
        <v>15756</v>
      </c>
      <c r="AK3655" t="s">
        <v>15755</v>
      </c>
      <c r="AL3655">
        <v>9</v>
      </c>
      <c r="AM3655" s="5">
        <f t="shared" si="458"/>
        <v>1.8</v>
      </c>
      <c r="AN3655" s="4">
        <f t="shared" si="463"/>
        <v>2.7262400605831123E-3</v>
      </c>
      <c r="AO3655" s="3"/>
      <c r="AP3655">
        <v>0</v>
      </c>
      <c r="AQ3655" t="s">
        <v>3040</v>
      </c>
      <c r="AR3655" t="s">
        <v>15754</v>
      </c>
      <c r="AS3655" t="s">
        <v>3038</v>
      </c>
      <c r="AT3655" s="2" t="s">
        <v>0</v>
      </c>
      <c r="AU3655" s="1">
        <f t="shared" si="459"/>
        <v>3.1687309566558581</v>
      </c>
      <c r="AV3655" s="1">
        <f t="shared" si="460"/>
        <v>2.3412718279137024</v>
      </c>
      <c r="AW3655" s="1">
        <f t="shared" si="461"/>
        <v>1.5138126991715457</v>
      </c>
    </row>
    <row r="3656" spans="1:49" x14ac:dyDescent="0.2">
      <c r="A3656">
        <v>3654</v>
      </c>
      <c r="B3656" t="s">
        <v>15753</v>
      </c>
      <c r="C3656" t="s">
        <v>15752</v>
      </c>
      <c r="F3656" t="s">
        <v>15751</v>
      </c>
      <c r="G3656" t="s">
        <v>14</v>
      </c>
      <c r="H3656" t="s">
        <v>13</v>
      </c>
      <c r="I3656" t="s">
        <v>3499</v>
      </c>
      <c r="J3656">
        <v>60033019</v>
      </c>
      <c r="K3656" t="s">
        <v>15750</v>
      </c>
      <c r="L3656" t="s">
        <v>15749</v>
      </c>
      <c r="M3656" t="s">
        <v>2996</v>
      </c>
      <c r="N3656">
        <v>2</v>
      </c>
      <c r="O3656" t="s">
        <v>15748</v>
      </c>
      <c r="P3656" t="s">
        <v>15747</v>
      </c>
      <c r="Q3656" t="s">
        <v>15746</v>
      </c>
      <c r="R3656" s="7">
        <v>42736</v>
      </c>
      <c r="S3656" s="8">
        <f t="shared" si="456"/>
        <v>2017</v>
      </c>
      <c r="T3656" s="8">
        <v>2017</v>
      </c>
      <c r="U3656" s="8">
        <f t="shared" si="457"/>
        <v>5</v>
      </c>
      <c r="V3656" s="7">
        <v>2017</v>
      </c>
      <c r="W3656" t="s">
        <v>3108</v>
      </c>
      <c r="X3656" s="2">
        <v>1.6519999999999999</v>
      </c>
      <c r="Y3656" s="6">
        <f t="shared" si="462"/>
        <v>4.409919649769093E-2</v>
      </c>
      <c r="AA3656" t="s">
        <v>3107</v>
      </c>
      <c r="AB3656">
        <v>17337</v>
      </c>
      <c r="AD3656" t="s">
        <v>6</v>
      </c>
      <c r="AE3656">
        <v>65</v>
      </c>
      <c r="AF3656">
        <v>6</v>
      </c>
      <c r="AG3656">
        <v>7906490</v>
      </c>
      <c r="AH3656" t="s">
        <v>15745</v>
      </c>
      <c r="AI3656" t="s">
        <v>15744</v>
      </c>
      <c r="AJ3656" t="s">
        <v>15743</v>
      </c>
      <c r="AK3656" t="s">
        <v>15742</v>
      </c>
      <c r="AL3656">
        <v>16</v>
      </c>
      <c r="AM3656" s="5">
        <f t="shared" si="458"/>
        <v>3.2</v>
      </c>
      <c r="AN3656" s="4">
        <f t="shared" si="463"/>
        <v>4.8466489965922005E-3</v>
      </c>
      <c r="AO3656" s="3"/>
      <c r="AP3656">
        <v>0</v>
      </c>
      <c r="AR3656" t="s">
        <v>1</v>
      </c>
      <c r="AT3656" s="2" t="s">
        <v>0</v>
      </c>
      <c r="AU3656" s="1">
        <f t="shared" si="459"/>
        <v>3.2323432247361312</v>
      </c>
      <c r="AV3656" s="1">
        <f t="shared" si="460"/>
        <v>2.4472922747141563</v>
      </c>
      <c r="AW3656" s="1">
        <f t="shared" si="461"/>
        <v>1.6622413246921819</v>
      </c>
    </row>
    <row r="3657" spans="1:49" x14ac:dyDescent="0.2">
      <c r="A3657">
        <v>3655</v>
      </c>
      <c r="B3657" t="s">
        <v>15741</v>
      </c>
      <c r="C3657" t="s">
        <v>15740</v>
      </c>
      <c r="F3657" t="s">
        <v>15739</v>
      </c>
      <c r="G3657" t="s">
        <v>14</v>
      </c>
      <c r="H3657" t="s">
        <v>13</v>
      </c>
      <c r="I3657" t="s">
        <v>7509</v>
      </c>
      <c r="J3657">
        <v>60024542</v>
      </c>
      <c r="K3657" t="s">
        <v>3483</v>
      </c>
      <c r="L3657" t="s">
        <v>3482</v>
      </c>
      <c r="M3657" t="s">
        <v>9</v>
      </c>
      <c r="N3657">
        <v>3</v>
      </c>
      <c r="O3657" t="s">
        <v>15738</v>
      </c>
      <c r="P3657" t="s">
        <v>7507</v>
      </c>
      <c r="Q3657" t="s">
        <v>7506</v>
      </c>
      <c r="R3657" s="7">
        <v>42736</v>
      </c>
      <c r="S3657" s="8">
        <f t="shared" si="456"/>
        <v>2017</v>
      </c>
      <c r="T3657" s="8">
        <v>2017</v>
      </c>
      <c r="U3657" s="8">
        <f t="shared" si="457"/>
        <v>5</v>
      </c>
      <c r="V3657" s="7">
        <v>2017</v>
      </c>
      <c r="W3657" t="s">
        <v>3108</v>
      </c>
      <c r="X3657" s="2">
        <v>1.6519999999999999</v>
      </c>
      <c r="Y3657" s="6">
        <f t="shared" si="462"/>
        <v>4.409919649769093E-2</v>
      </c>
      <c r="AA3657" t="s">
        <v>3107</v>
      </c>
      <c r="AB3657">
        <v>17337</v>
      </c>
      <c r="AD3657" t="s">
        <v>6</v>
      </c>
      <c r="AE3657">
        <v>65</v>
      </c>
      <c r="AF3657">
        <v>6</v>
      </c>
      <c r="AG3657">
        <v>7903585</v>
      </c>
      <c r="AH3657" t="s">
        <v>15737</v>
      </c>
      <c r="AI3657" t="s">
        <v>15736</v>
      </c>
      <c r="AJ3657" t="s">
        <v>15735</v>
      </c>
      <c r="AK3657" t="s">
        <v>15734</v>
      </c>
      <c r="AL3657">
        <v>35</v>
      </c>
      <c r="AM3657" s="5">
        <f t="shared" si="458"/>
        <v>7</v>
      </c>
      <c r="AN3657" s="4">
        <f t="shared" si="463"/>
        <v>1.0602044680045438E-2</v>
      </c>
      <c r="AO3657" s="3"/>
      <c r="AP3657">
        <v>0</v>
      </c>
      <c r="AQ3657" t="s">
        <v>76</v>
      </c>
      <c r="AR3657">
        <v>201607010361</v>
      </c>
      <c r="AS3657" t="s">
        <v>75</v>
      </c>
      <c r="AT3657" s="2" t="s">
        <v>0</v>
      </c>
      <c r="AU3657" s="1">
        <f t="shared" si="459"/>
        <v>3.4050050952397286</v>
      </c>
      <c r="AV3657" s="1">
        <f t="shared" si="460"/>
        <v>2.7350620588868182</v>
      </c>
      <c r="AW3657" s="1">
        <f t="shared" si="461"/>
        <v>2.0651190225339082</v>
      </c>
    </row>
    <row r="3658" spans="1:49" x14ac:dyDescent="0.2">
      <c r="A3658">
        <v>3656</v>
      </c>
      <c r="B3658" t="s">
        <v>15733</v>
      </c>
      <c r="C3658" t="s">
        <v>15732</v>
      </c>
      <c r="F3658" t="s">
        <v>15731</v>
      </c>
      <c r="G3658" t="s">
        <v>14</v>
      </c>
      <c r="H3658" t="s">
        <v>13</v>
      </c>
      <c r="I3658" t="s">
        <v>3456</v>
      </c>
      <c r="J3658">
        <v>60005465</v>
      </c>
      <c r="K3658" t="s">
        <v>3521</v>
      </c>
      <c r="L3658" t="s">
        <v>3520</v>
      </c>
      <c r="M3658" t="s">
        <v>9</v>
      </c>
      <c r="N3658">
        <v>4</v>
      </c>
      <c r="O3658" t="s">
        <v>15730</v>
      </c>
      <c r="P3658" t="s">
        <v>15729</v>
      </c>
      <c r="Q3658" t="s">
        <v>4506</v>
      </c>
      <c r="R3658" s="7">
        <v>42736</v>
      </c>
      <c r="S3658" s="8">
        <f t="shared" si="456"/>
        <v>2017</v>
      </c>
      <c r="T3658" s="8">
        <v>2017</v>
      </c>
      <c r="U3658" s="8">
        <f t="shared" si="457"/>
        <v>5</v>
      </c>
      <c r="V3658" s="7">
        <v>2017</v>
      </c>
      <c r="W3658" t="s">
        <v>3108</v>
      </c>
      <c r="X3658" s="2">
        <v>1.6519999999999999</v>
      </c>
      <c r="Y3658" s="6">
        <f t="shared" si="462"/>
        <v>4.409919649769093E-2</v>
      </c>
      <c r="AA3658" t="s">
        <v>3107</v>
      </c>
      <c r="AB3658">
        <v>17337</v>
      </c>
      <c r="AD3658" t="s">
        <v>6</v>
      </c>
      <c r="AE3658">
        <v>65</v>
      </c>
      <c r="AF3658">
        <v>6</v>
      </c>
      <c r="AG3658">
        <v>7888937</v>
      </c>
      <c r="AH3658" t="s">
        <v>15728</v>
      </c>
      <c r="AI3658" t="s">
        <v>15727</v>
      </c>
      <c r="AJ3658" t="s">
        <v>15726</v>
      </c>
      <c r="AK3658" t="s">
        <v>15725</v>
      </c>
      <c r="AL3658">
        <v>21</v>
      </c>
      <c r="AM3658" s="5">
        <f t="shared" si="458"/>
        <v>4.2</v>
      </c>
      <c r="AN3658" s="4">
        <f t="shared" si="463"/>
        <v>6.3612268080272625E-3</v>
      </c>
      <c r="AO3658" s="3"/>
      <c r="AP3658">
        <v>0</v>
      </c>
      <c r="AQ3658" t="s">
        <v>76</v>
      </c>
      <c r="AR3658">
        <v>61331007</v>
      </c>
      <c r="AS3658" t="s">
        <v>75</v>
      </c>
      <c r="AT3658" s="2" t="s">
        <v>0</v>
      </c>
      <c r="AU3658" s="1">
        <f t="shared" si="459"/>
        <v>3.2777805590791833</v>
      </c>
      <c r="AV3658" s="1">
        <f t="shared" si="460"/>
        <v>2.5230211652859094</v>
      </c>
      <c r="AW3658" s="1">
        <f t="shared" si="461"/>
        <v>1.7682617714926363</v>
      </c>
    </row>
    <row r="3659" spans="1:49" x14ac:dyDescent="0.2">
      <c r="A3659">
        <v>3657</v>
      </c>
      <c r="B3659" t="s">
        <v>15724</v>
      </c>
      <c r="C3659" t="s">
        <v>15723</v>
      </c>
      <c r="F3659" t="s">
        <v>15722</v>
      </c>
      <c r="G3659" t="s">
        <v>14</v>
      </c>
      <c r="H3659" t="s">
        <v>13</v>
      </c>
      <c r="I3659" t="s">
        <v>15721</v>
      </c>
      <c r="J3659">
        <v>60006514</v>
      </c>
      <c r="K3659" t="s">
        <v>15720</v>
      </c>
      <c r="L3659" t="s">
        <v>15719</v>
      </c>
      <c r="M3659" t="s">
        <v>137</v>
      </c>
      <c r="N3659">
        <v>2</v>
      </c>
      <c r="O3659" t="s">
        <v>15718</v>
      </c>
      <c r="P3659" t="s">
        <v>15717</v>
      </c>
      <c r="Q3659" t="s">
        <v>15716</v>
      </c>
      <c r="R3659" s="7">
        <v>42736</v>
      </c>
      <c r="S3659" s="8">
        <f t="shared" si="456"/>
        <v>2017</v>
      </c>
      <c r="T3659" s="8">
        <v>2017</v>
      </c>
      <c r="U3659" s="8">
        <f t="shared" si="457"/>
        <v>5</v>
      </c>
      <c r="V3659" s="7">
        <v>2017</v>
      </c>
      <c r="W3659" t="s">
        <v>3108</v>
      </c>
      <c r="X3659" s="2">
        <v>1.6519999999999999</v>
      </c>
      <c r="Y3659" s="6">
        <f t="shared" si="462"/>
        <v>4.409919649769093E-2</v>
      </c>
      <c r="AA3659" t="s">
        <v>3107</v>
      </c>
      <c r="AB3659">
        <v>17337</v>
      </c>
      <c r="AD3659" t="s">
        <v>6</v>
      </c>
      <c r="AE3659">
        <v>65</v>
      </c>
      <c r="AF3659">
        <v>6</v>
      </c>
      <c r="AG3659">
        <v>7888976</v>
      </c>
      <c r="AH3659" t="s">
        <v>15715</v>
      </c>
      <c r="AI3659" t="s">
        <v>15714</v>
      </c>
      <c r="AJ3659" t="s">
        <v>15713</v>
      </c>
      <c r="AK3659" t="s">
        <v>15712</v>
      </c>
      <c r="AL3659">
        <v>4</v>
      </c>
      <c r="AM3659" s="5">
        <f t="shared" si="458"/>
        <v>0.8</v>
      </c>
      <c r="AN3659" s="4">
        <f t="shared" si="463"/>
        <v>1.2116622491480501E-3</v>
      </c>
      <c r="AO3659" s="3"/>
      <c r="AP3659">
        <v>0</v>
      </c>
      <c r="AR3659" t="s">
        <v>1</v>
      </c>
      <c r="AT3659" s="2" t="s">
        <v>0</v>
      </c>
      <c r="AU3659" s="1">
        <f t="shared" si="459"/>
        <v>3.1232936223128065</v>
      </c>
      <c r="AV3659" s="1">
        <f t="shared" si="460"/>
        <v>2.2655429373419489</v>
      </c>
      <c r="AW3659" s="1">
        <f t="shared" si="461"/>
        <v>1.4077922523710913</v>
      </c>
    </row>
    <row r="3660" spans="1:49" x14ac:dyDescent="0.2">
      <c r="A3660">
        <v>3658</v>
      </c>
      <c r="B3660" t="s">
        <v>15711</v>
      </c>
      <c r="C3660" t="s">
        <v>15710</v>
      </c>
      <c r="F3660" t="s">
        <v>15709</v>
      </c>
      <c r="G3660" t="s">
        <v>14</v>
      </c>
      <c r="H3660" t="s">
        <v>13</v>
      </c>
      <c r="I3660" t="s">
        <v>15708</v>
      </c>
      <c r="J3660">
        <v>112655228</v>
      </c>
      <c r="K3660" t="s">
        <v>15707</v>
      </c>
      <c r="L3660" t="s">
        <v>3194</v>
      </c>
      <c r="M3660" t="s">
        <v>3193</v>
      </c>
      <c r="N3660">
        <v>1</v>
      </c>
      <c r="O3660" t="s">
        <v>15706</v>
      </c>
      <c r="P3660">
        <v>35072749700</v>
      </c>
      <c r="Q3660">
        <v>112655228</v>
      </c>
      <c r="R3660" s="7">
        <v>42736</v>
      </c>
      <c r="S3660" s="8">
        <f t="shared" si="456"/>
        <v>2017</v>
      </c>
      <c r="T3660" s="8">
        <v>2017</v>
      </c>
      <c r="U3660" s="8">
        <f t="shared" si="457"/>
        <v>5</v>
      </c>
      <c r="V3660" s="7">
        <v>2017</v>
      </c>
      <c r="W3660" t="s">
        <v>4733</v>
      </c>
      <c r="X3660" s="2">
        <v>0.28199999999999997</v>
      </c>
      <c r="Y3660" s="6">
        <f t="shared" si="462"/>
        <v>7.527828942099783E-3</v>
      </c>
      <c r="AA3660">
        <v>16875869</v>
      </c>
      <c r="AB3660">
        <v>19700186861</v>
      </c>
      <c r="AC3660">
        <v>16875877</v>
      </c>
      <c r="AD3660" t="s">
        <v>6</v>
      </c>
      <c r="AE3660">
        <v>2017</v>
      </c>
      <c r="AG3660">
        <v>4831650</v>
      </c>
      <c r="AI3660" t="s">
        <v>15705</v>
      </c>
      <c r="AK3660" t="s">
        <v>15704</v>
      </c>
      <c r="AL3660">
        <v>2</v>
      </c>
      <c r="AM3660" s="5">
        <f t="shared" si="458"/>
        <v>0.4</v>
      </c>
      <c r="AN3660" s="4">
        <f t="shared" si="463"/>
        <v>6.0583112457402507E-4</v>
      </c>
      <c r="AO3660" s="3"/>
      <c r="AP3660">
        <v>1</v>
      </c>
      <c r="AR3660" t="s">
        <v>1</v>
      </c>
      <c r="AT3660" s="2">
        <v>1.1739999999999999</v>
      </c>
      <c r="AU3660" s="1">
        <f t="shared" si="459"/>
        <v>0.54512295968420554</v>
      </c>
      <c r="AV3660" s="1">
        <f t="shared" si="460"/>
        <v>0.4066830033336904</v>
      </c>
      <c r="AW3660" s="1">
        <f t="shared" si="461"/>
        <v>0.26824304698317519</v>
      </c>
    </row>
    <row r="3661" spans="1:49" x14ac:dyDescent="0.2">
      <c r="A3661">
        <v>3659</v>
      </c>
      <c r="B3661" t="s">
        <v>15703</v>
      </c>
      <c r="C3661" t="s">
        <v>15702</v>
      </c>
      <c r="F3661" t="s">
        <v>15701</v>
      </c>
      <c r="G3661" t="s">
        <v>14</v>
      </c>
      <c r="H3661" t="s">
        <v>13</v>
      </c>
      <c r="I3661" t="s">
        <v>15700</v>
      </c>
      <c r="J3661" t="s">
        <v>15699</v>
      </c>
      <c r="K3661" t="s">
        <v>15698</v>
      </c>
      <c r="L3661" t="s">
        <v>15697</v>
      </c>
      <c r="M3661" t="s">
        <v>13499</v>
      </c>
      <c r="N3661">
        <v>2</v>
      </c>
      <c r="O3661" t="s">
        <v>15696</v>
      </c>
      <c r="P3661" t="s">
        <v>15695</v>
      </c>
      <c r="Q3661" t="s">
        <v>15694</v>
      </c>
      <c r="R3661" s="7">
        <v>42736</v>
      </c>
      <c r="S3661" s="8">
        <f t="shared" si="456"/>
        <v>2017</v>
      </c>
      <c r="T3661" s="8">
        <v>2017</v>
      </c>
      <c r="U3661" s="8">
        <f t="shared" si="457"/>
        <v>5</v>
      </c>
      <c r="V3661" s="7">
        <v>2017</v>
      </c>
      <c r="W3661" t="s">
        <v>2979</v>
      </c>
      <c r="X3661" s="2">
        <v>0.746</v>
      </c>
      <c r="Y3661" s="6">
        <f t="shared" si="462"/>
        <v>1.9914043939029926E-2</v>
      </c>
      <c r="AB3661">
        <v>21100199840</v>
      </c>
      <c r="AC3661">
        <v>20462069</v>
      </c>
      <c r="AD3661" t="s">
        <v>6</v>
      </c>
      <c r="AE3661">
        <v>7</v>
      </c>
      <c r="AF3661">
        <v>39</v>
      </c>
      <c r="AH3661" t="s">
        <v>15693</v>
      </c>
      <c r="AI3661" t="s">
        <v>15692</v>
      </c>
      <c r="AK3661" t="s">
        <v>15691</v>
      </c>
      <c r="AL3661">
        <v>20</v>
      </c>
      <c r="AM3661" s="5">
        <f t="shared" si="458"/>
        <v>4</v>
      </c>
      <c r="AN3661" s="4">
        <f t="shared" si="463"/>
        <v>6.0583112457402496E-3</v>
      </c>
      <c r="AO3661" s="3"/>
      <c r="AP3661">
        <v>1</v>
      </c>
      <c r="AQ3661" t="s">
        <v>15690</v>
      </c>
      <c r="AR3661" t="s">
        <v>15689</v>
      </c>
      <c r="AS3661" t="s">
        <v>15688</v>
      </c>
      <c r="AT3661" s="2">
        <v>3.3610000000000002</v>
      </c>
      <c r="AU3661" s="1">
        <f t="shared" si="459"/>
        <v>1.5757324131043022</v>
      </c>
      <c r="AV3661" s="1">
        <f t="shared" si="460"/>
        <v>1.2986177592385086</v>
      </c>
      <c r="AW3661" s="1">
        <f t="shared" si="461"/>
        <v>1.0215031053727153</v>
      </c>
    </row>
    <row r="3662" spans="1:49" x14ac:dyDescent="0.2">
      <c r="A3662">
        <v>3660</v>
      </c>
      <c r="B3662" t="s">
        <v>15687</v>
      </c>
      <c r="C3662" t="s">
        <v>15686</v>
      </c>
      <c r="F3662" t="s">
        <v>15685</v>
      </c>
      <c r="G3662" t="s">
        <v>14</v>
      </c>
      <c r="H3662" t="s">
        <v>13</v>
      </c>
      <c r="I3662" t="s">
        <v>15684</v>
      </c>
      <c r="J3662" t="s">
        <v>15683</v>
      </c>
      <c r="K3662" t="s">
        <v>15682</v>
      </c>
      <c r="L3662" t="s">
        <v>15681</v>
      </c>
      <c r="M3662" t="s">
        <v>3632</v>
      </c>
      <c r="N3662">
        <v>5</v>
      </c>
      <c r="O3662" t="s">
        <v>15680</v>
      </c>
      <c r="P3662" t="s">
        <v>15679</v>
      </c>
      <c r="Q3662" t="s">
        <v>15678</v>
      </c>
      <c r="R3662" s="7">
        <v>42736</v>
      </c>
      <c r="S3662" s="8">
        <f t="shared" si="456"/>
        <v>2017</v>
      </c>
      <c r="T3662" s="8">
        <v>2017</v>
      </c>
      <c r="U3662" s="8">
        <f t="shared" si="457"/>
        <v>5</v>
      </c>
      <c r="V3662" s="7">
        <v>2017</v>
      </c>
      <c r="W3662" t="s">
        <v>3108</v>
      </c>
      <c r="X3662" s="2">
        <v>1.6519999999999999</v>
      </c>
      <c r="Y3662" s="6">
        <f t="shared" si="462"/>
        <v>4.409919649769093E-2</v>
      </c>
      <c r="AA3662" t="s">
        <v>3107</v>
      </c>
      <c r="AB3662">
        <v>17337</v>
      </c>
      <c r="AD3662" t="s">
        <v>6</v>
      </c>
      <c r="AE3662">
        <v>65</v>
      </c>
      <c r="AF3662">
        <v>6</v>
      </c>
      <c r="AG3662">
        <v>7888949</v>
      </c>
      <c r="AH3662" t="s">
        <v>15677</v>
      </c>
      <c r="AI3662" t="s">
        <v>15676</v>
      </c>
      <c r="AJ3662" t="s">
        <v>15675</v>
      </c>
      <c r="AK3662" t="s">
        <v>15674</v>
      </c>
      <c r="AL3662">
        <v>10</v>
      </c>
      <c r="AM3662" s="5">
        <f t="shared" si="458"/>
        <v>2</v>
      </c>
      <c r="AN3662" s="4">
        <f t="shared" si="463"/>
        <v>3.0291556228701248E-3</v>
      </c>
      <c r="AO3662" s="3"/>
      <c r="AP3662">
        <v>0</v>
      </c>
      <c r="AR3662" t="s">
        <v>1</v>
      </c>
      <c r="AT3662" s="2" t="s">
        <v>0</v>
      </c>
      <c r="AU3662" s="1">
        <f t="shared" si="459"/>
        <v>3.1778184235244686</v>
      </c>
      <c r="AV3662" s="1">
        <f t="shared" si="460"/>
        <v>2.3564176060280526</v>
      </c>
      <c r="AW3662" s="1">
        <f t="shared" si="461"/>
        <v>1.5350167885316366</v>
      </c>
    </row>
    <row r="3663" spans="1:49" x14ac:dyDescent="0.2">
      <c r="A3663">
        <v>3661</v>
      </c>
      <c r="B3663" t="s">
        <v>15673</v>
      </c>
      <c r="C3663" t="s">
        <v>15672</v>
      </c>
      <c r="F3663" t="s">
        <v>15671</v>
      </c>
      <c r="G3663" t="s">
        <v>14</v>
      </c>
      <c r="H3663" t="s">
        <v>13</v>
      </c>
      <c r="I3663" t="s">
        <v>15670</v>
      </c>
      <c r="J3663">
        <v>60025578</v>
      </c>
      <c r="K3663" t="s">
        <v>200</v>
      </c>
      <c r="L3663" t="s">
        <v>10</v>
      </c>
      <c r="M3663" t="s">
        <v>9</v>
      </c>
      <c r="N3663">
        <v>4</v>
      </c>
      <c r="O3663" t="s">
        <v>15669</v>
      </c>
      <c r="P3663" t="s">
        <v>15668</v>
      </c>
      <c r="Q3663" t="s">
        <v>1375</v>
      </c>
      <c r="R3663" s="7">
        <v>42736</v>
      </c>
      <c r="S3663" s="8">
        <f t="shared" si="456"/>
        <v>2017</v>
      </c>
      <c r="T3663" s="8">
        <v>2017</v>
      </c>
      <c r="U3663" s="8">
        <f t="shared" si="457"/>
        <v>5</v>
      </c>
      <c r="V3663" s="7">
        <v>2017</v>
      </c>
      <c r="W3663" t="s">
        <v>3108</v>
      </c>
      <c r="X3663" s="2">
        <v>1.6519999999999999</v>
      </c>
      <c r="Y3663" s="6">
        <f t="shared" si="462"/>
        <v>4.409919649769093E-2</v>
      </c>
      <c r="AA3663" t="s">
        <v>3107</v>
      </c>
      <c r="AB3663">
        <v>17337</v>
      </c>
      <c r="AD3663" t="s">
        <v>6</v>
      </c>
      <c r="AE3663">
        <v>65</v>
      </c>
      <c r="AF3663">
        <v>6</v>
      </c>
      <c r="AG3663">
        <v>7902142</v>
      </c>
      <c r="AH3663" t="s">
        <v>15667</v>
      </c>
      <c r="AI3663" t="s">
        <v>15666</v>
      </c>
      <c r="AJ3663" t="s">
        <v>15665</v>
      </c>
      <c r="AK3663" t="s">
        <v>15664</v>
      </c>
      <c r="AL3663">
        <v>19</v>
      </c>
      <c r="AM3663" s="5">
        <f t="shared" si="458"/>
        <v>3.8</v>
      </c>
      <c r="AN3663" s="4">
        <f t="shared" si="463"/>
        <v>5.7553956834532375E-3</v>
      </c>
      <c r="AO3663" s="3"/>
      <c r="AP3663">
        <v>0</v>
      </c>
      <c r="AR3663" t="s">
        <v>1</v>
      </c>
      <c r="AT3663" s="2" t="s">
        <v>0</v>
      </c>
      <c r="AU3663" s="1">
        <f t="shared" si="459"/>
        <v>3.2596056253419623</v>
      </c>
      <c r="AV3663" s="1">
        <f t="shared" si="460"/>
        <v>2.4927296090572084</v>
      </c>
      <c r="AW3663" s="1">
        <f t="shared" si="461"/>
        <v>1.7258535927724545</v>
      </c>
    </row>
    <row r="3664" spans="1:49" x14ac:dyDescent="0.2">
      <c r="A3664">
        <v>3662</v>
      </c>
      <c r="B3664" t="s">
        <v>15663</v>
      </c>
      <c r="C3664" t="s">
        <v>15662</v>
      </c>
      <c r="F3664" t="s">
        <v>15661</v>
      </c>
      <c r="G3664" t="s">
        <v>14</v>
      </c>
      <c r="H3664" t="s">
        <v>13</v>
      </c>
      <c r="I3664" t="s">
        <v>15454</v>
      </c>
      <c r="J3664">
        <v>60027561</v>
      </c>
      <c r="K3664" t="s">
        <v>12691</v>
      </c>
      <c r="L3664" t="s">
        <v>12690</v>
      </c>
      <c r="M3664" t="s">
        <v>137</v>
      </c>
      <c r="N3664">
        <v>1</v>
      </c>
      <c r="O3664" t="s">
        <v>15453</v>
      </c>
      <c r="P3664">
        <v>7004462124</v>
      </c>
      <c r="Q3664">
        <v>60027561</v>
      </c>
      <c r="R3664" s="7">
        <v>42736</v>
      </c>
      <c r="S3664" s="8">
        <f t="shared" si="456"/>
        <v>2017</v>
      </c>
      <c r="T3664" s="8">
        <v>2017</v>
      </c>
      <c r="U3664" s="8">
        <f t="shared" si="457"/>
        <v>5</v>
      </c>
      <c r="V3664" s="7">
        <v>2017</v>
      </c>
      <c r="W3664" t="s">
        <v>3108</v>
      </c>
      <c r="X3664" s="2">
        <v>1.6519999999999999</v>
      </c>
      <c r="Y3664" s="6">
        <f t="shared" si="462"/>
        <v>4.409919649769093E-2</v>
      </c>
      <c r="AA3664" t="s">
        <v>3107</v>
      </c>
      <c r="AB3664">
        <v>17337</v>
      </c>
      <c r="AD3664" t="s">
        <v>6</v>
      </c>
      <c r="AE3664">
        <v>65</v>
      </c>
      <c r="AF3664">
        <v>6</v>
      </c>
      <c r="AG3664">
        <v>7902109</v>
      </c>
      <c r="AH3664" t="s">
        <v>15660</v>
      </c>
      <c r="AI3664" t="s">
        <v>15659</v>
      </c>
      <c r="AJ3664" t="s">
        <v>15658</v>
      </c>
      <c r="AK3664" t="s">
        <v>15657</v>
      </c>
      <c r="AL3664">
        <v>1</v>
      </c>
      <c r="AM3664" s="5">
        <f t="shared" si="458"/>
        <v>0.2</v>
      </c>
      <c r="AN3664" s="4">
        <f t="shared" si="463"/>
        <v>3.0291556228701253E-4</v>
      </c>
      <c r="AO3664" s="3"/>
      <c r="AP3664">
        <v>0</v>
      </c>
      <c r="AR3664" t="s">
        <v>1</v>
      </c>
      <c r="AT3664" s="2" t="s">
        <v>0</v>
      </c>
      <c r="AU3664" s="1">
        <f t="shared" si="459"/>
        <v>3.0960312217069754</v>
      </c>
      <c r="AV3664" s="1">
        <f t="shared" si="460"/>
        <v>2.2201056029988968</v>
      </c>
      <c r="AW3664" s="1">
        <f t="shared" si="461"/>
        <v>1.3441799842908186</v>
      </c>
    </row>
    <row r="3665" spans="1:49" x14ac:dyDescent="0.2">
      <c r="A3665">
        <v>3663</v>
      </c>
      <c r="B3665" t="s">
        <v>15656</v>
      </c>
      <c r="C3665" t="s">
        <v>15655</v>
      </c>
      <c r="F3665" t="s">
        <v>15654</v>
      </c>
      <c r="G3665" t="s">
        <v>14</v>
      </c>
      <c r="H3665" t="s">
        <v>13</v>
      </c>
      <c r="I3665" t="s">
        <v>15653</v>
      </c>
      <c r="J3665" t="s">
        <v>15652</v>
      </c>
      <c r="K3665" t="s">
        <v>15651</v>
      </c>
      <c r="L3665" t="s">
        <v>15650</v>
      </c>
      <c r="M3665" t="s">
        <v>15649</v>
      </c>
      <c r="N3665">
        <v>7</v>
      </c>
      <c r="O3665" t="s">
        <v>15648</v>
      </c>
      <c r="P3665" t="s">
        <v>15647</v>
      </c>
      <c r="Q3665" t="s">
        <v>15646</v>
      </c>
      <c r="R3665" s="7">
        <v>42736</v>
      </c>
      <c r="S3665" s="8">
        <f t="shared" si="456"/>
        <v>2017</v>
      </c>
      <c r="T3665" s="8">
        <v>2017</v>
      </c>
      <c r="U3665" s="8">
        <f t="shared" si="457"/>
        <v>5</v>
      </c>
      <c r="V3665" s="7">
        <v>2017</v>
      </c>
      <c r="W3665" t="s">
        <v>4733</v>
      </c>
      <c r="X3665" s="2">
        <v>0.28199999999999997</v>
      </c>
      <c r="Y3665" s="6">
        <f t="shared" si="462"/>
        <v>7.527828942099783E-3</v>
      </c>
      <c r="AA3665">
        <v>16875869</v>
      </c>
      <c r="AB3665">
        <v>19700186861</v>
      </c>
      <c r="AC3665">
        <v>16875877</v>
      </c>
      <c r="AD3665" t="s">
        <v>6</v>
      </c>
      <c r="AE3665">
        <v>2017</v>
      </c>
      <c r="AG3665">
        <v>1304359</v>
      </c>
      <c r="AI3665" t="s">
        <v>15645</v>
      </c>
      <c r="AK3665" t="s">
        <v>15644</v>
      </c>
      <c r="AL3665">
        <v>0</v>
      </c>
      <c r="AM3665" s="5">
        <f t="shared" si="458"/>
        <v>0</v>
      </c>
      <c r="AN3665" s="4">
        <f t="shared" si="463"/>
        <v>0</v>
      </c>
      <c r="AO3665" s="3"/>
      <c r="AP3665">
        <v>1</v>
      </c>
      <c r="AR3665" t="s">
        <v>1</v>
      </c>
      <c r="AT3665" s="2">
        <v>1.1739999999999999</v>
      </c>
      <c r="AU3665" s="1">
        <f t="shared" si="459"/>
        <v>0.52694802594698475</v>
      </c>
      <c r="AV3665" s="1">
        <f t="shared" si="460"/>
        <v>0.37639144710498917</v>
      </c>
      <c r="AW3665" s="1">
        <f t="shared" si="461"/>
        <v>0.22583486826299345</v>
      </c>
    </row>
    <row r="3666" spans="1:49" x14ac:dyDescent="0.2">
      <c r="A3666">
        <v>3664</v>
      </c>
      <c r="B3666" t="s">
        <v>15643</v>
      </c>
      <c r="C3666" t="s">
        <v>15642</v>
      </c>
      <c r="F3666" t="s">
        <v>15641</v>
      </c>
      <c r="G3666" t="s">
        <v>14</v>
      </c>
      <c r="H3666" t="s">
        <v>13</v>
      </c>
      <c r="I3666" t="s">
        <v>990</v>
      </c>
      <c r="J3666" t="s">
        <v>1985</v>
      </c>
      <c r="K3666" t="s">
        <v>1984</v>
      </c>
      <c r="L3666" t="s">
        <v>1983</v>
      </c>
      <c r="M3666" t="s">
        <v>1982</v>
      </c>
      <c r="N3666">
        <v>5</v>
      </c>
      <c r="O3666" t="s">
        <v>15640</v>
      </c>
      <c r="P3666" t="s">
        <v>15639</v>
      </c>
      <c r="Q3666" t="s">
        <v>15638</v>
      </c>
      <c r="R3666" s="7">
        <v>42736</v>
      </c>
      <c r="S3666" s="8">
        <f t="shared" si="456"/>
        <v>2017</v>
      </c>
      <c r="T3666" s="8">
        <v>2017</v>
      </c>
      <c r="U3666" s="8">
        <f t="shared" si="457"/>
        <v>5</v>
      </c>
      <c r="V3666" s="7">
        <v>2017</v>
      </c>
      <c r="W3666" t="s">
        <v>3108</v>
      </c>
      <c r="X3666" s="2">
        <v>1.6519999999999999</v>
      </c>
      <c r="Y3666" s="6">
        <f t="shared" si="462"/>
        <v>4.409919649769093E-2</v>
      </c>
      <c r="AA3666" t="s">
        <v>3107</v>
      </c>
      <c r="AB3666">
        <v>17337</v>
      </c>
      <c r="AD3666" t="s">
        <v>6</v>
      </c>
      <c r="AE3666">
        <v>65</v>
      </c>
      <c r="AF3666">
        <v>6</v>
      </c>
      <c r="AG3666">
        <v>7875482</v>
      </c>
      <c r="AH3666" t="s">
        <v>15637</v>
      </c>
      <c r="AI3666" t="s">
        <v>15636</v>
      </c>
      <c r="AJ3666" t="s">
        <v>15635</v>
      </c>
      <c r="AK3666" t="s">
        <v>15634</v>
      </c>
      <c r="AL3666">
        <v>9</v>
      </c>
      <c r="AM3666" s="5">
        <f t="shared" si="458"/>
        <v>1.8</v>
      </c>
      <c r="AN3666" s="4">
        <f t="shared" si="463"/>
        <v>2.7262400605831123E-3</v>
      </c>
      <c r="AO3666" s="3"/>
      <c r="AP3666">
        <v>0</v>
      </c>
      <c r="AQ3666" t="s">
        <v>76</v>
      </c>
      <c r="AR3666">
        <v>61401356</v>
      </c>
      <c r="AS3666" t="s">
        <v>75</v>
      </c>
      <c r="AT3666" s="2" t="s">
        <v>0</v>
      </c>
      <c r="AU3666" s="1">
        <f t="shared" si="459"/>
        <v>3.1687309566558581</v>
      </c>
      <c r="AV3666" s="1">
        <f t="shared" si="460"/>
        <v>2.3412718279137024</v>
      </c>
      <c r="AW3666" s="1">
        <f t="shared" si="461"/>
        <v>1.5138126991715457</v>
      </c>
    </row>
    <row r="3667" spans="1:49" x14ac:dyDescent="0.2">
      <c r="A3667">
        <v>3665</v>
      </c>
      <c r="B3667" t="s">
        <v>15633</v>
      </c>
      <c r="C3667" t="s">
        <v>15632</v>
      </c>
      <c r="F3667" t="s">
        <v>15631</v>
      </c>
      <c r="G3667" t="s">
        <v>14</v>
      </c>
      <c r="H3667" t="s">
        <v>13</v>
      </c>
      <c r="I3667" t="s">
        <v>15630</v>
      </c>
      <c r="J3667">
        <v>60006793</v>
      </c>
      <c r="K3667" t="s">
        <v>15629</v>
      </c>
      <c r="L3667" t="s">
        <v>15628</v>
      </c>
      <c r="M3667" t="s">
        <v>2996</v>
      </c>
      <c r="N3667">
        <v>4</v>
      </c>
      <c r="O3667" t="s">
        <v>15627</v>
      </c>
      <c r="P3667" t="s">
        <v>15626</v>
      </c>
      <c r="Q3667" t="s">
        <v>15625</v>
      </c>
      <c r="R3667" s="7">
        <v>42736</v>
      </c>
      <c r="S3667" s="8">
        <f t="shared" si="456"/>
        <v>2017</v>
      </c>
      <c r="T3667" s="8">
        <v>2017</v>
      </c>
      <c r="U3667" s="8">
        <f t="shared" si="457"/>
        <v>5</v>
      </c>
      <c r="V3667" s="7">
        <v>2017</v>
      </c>
      <c r="W3667" t="s">
        <v>4733</v>
      </c>
      <c r="X3667" s="2">
        <v>0.28199999999999997</v>
      </c>
      <c r="Y3667" s="6">
        <f t="shared" si="462"/>
        <v>7.527828942099783E-3</v>
      </c>
      <c r="AA3667">
        <v>16875869</v>
      </c>
      <c r="AB3667">
        <v>19700186861</v>
      </c>
      <c r="AC3667">
        <v>16875877</v>
      </c>
      <c r="AD3667" t="s">
        <v>6</v>
      </c>
      <c r="AE3667">
        <v>2017</v>
      </c>
      <c r="AG3667">
        <v>3829390</v>
      </c>
      <c r="AI3667" t="s">
        <v>15624</v>
      </c>
      <c r="AK3667" t="s">
        <v>15623</v>
      </c>
      <c r="AL3667">
        <v>12</v>
      </c>
      <c r="AM3667" s="5">
        <f t="shared" si="458"/>
        <v>2.4</v>
      </c>
      <c r="AN3667" s="4">
        <f t="shared" si="463"/>
        <v>3.6349867474441497E-3</v>
      </c>
      <c r="AO3667" s="3"/>
      <c r="AP3667">
        <v>1</v>
      </c>
      <c r="AQ3667" t="s">
        <v>15622</v>
      </c>
      <c r="AR3667" t="s">
        <v>15621</v>
      </c>
      <c r="AS3667" t="s">
        <v>15620</v>
      </c>
      <c r="AT3667" s="2">
        <v>1.1739999999999999</v>
      </c>
      <c r="AU3667" s="1">
        <f t="shared" si="459"/>
        <v>0.63599762837030926</v>
      </c>
      <c r="AV3667" s="1">
        <f t="shared" si="460"/>
        <v>0.55814078447719662</v>
      </c>
      <c r="AW3667" s="1">
        <f t="shared" si="461"/>
        <v>0.48028394058408397</v>
      </c>
    </row>
    <row r="3668" spans="1:49" x14ac:dyDescent="0.2">
      <c r="A3668">
        <v>3666</v>
      </c>
      <c r="B3668" t="s">
        <v>15619</v>
      </c>
      <c r="C3668" t="s">
        <v>15618</v>
      </c>
      <c r="F3668" t="s">
        <v>15617</v>
      </c>
      <c r="G3668" t="s">
        <v>14</v>
      </c>
      <c r="H3668" t="s">
        <v>13</v>
      </c>
      <c r="I3668" t="s">
        <v>15616</v>
      </c>
      <c r="J3668" t="s">
        <v>15615</v>
      </c>
      <c r="K3668" t="s">
        <v>15614</v>
      </c>
      <c r="L3668" t="s">
        <v>15613</v>
      </c>
      <c r="M3668" t="s">
        <v>15612</v>
      </c>
      <c r="N3668">
        <v>4</v>
      </c>
      <c r="O3668" t="s">
        <v>15611</v>
      </c>
      <c r="P3668" t="s">
        <v>15610</v>
      </c>
      <c r="Q3668" t="s">
        <v>15609</v>
      </c>
      <c r="R3668" s="7">
        <v>42736</v>
      </c>
      <c r="S3668" s="8">
        <f t="shared" si="456"/>
        <v>2017</v>
      </c>
      <c r="T3668" s="8">
        <v>2017</v>
      </c>
      <c r="U3668" s="8">
        <f t="shared" si="457"/>
        <v>5</v>
      </c>
      <c r="V3668" s="7">
        <v>2017</v>
      </c>
      <c r="W3668" t="s">
        <v>3108</v>
      </c>
      <c r="X3668" s="2">
        <v>1.6519999999999999</v>
      </c>
      <c r="Y3668" s="6">
        <f t="shared" si="462"/>
        <v>4.409919649769093E-2</v>
      </c>
      <c r="AA3668" t="s">
        <v>3107</v>
      </c>
      <c r="AB3668">
        <v>17337</v>
      </c>
      <c r="AD3668" t="s">
        <v>6</v>
      </c>
      <c r="AE3668">
        <v>65</v>
      </c>
      <c r="AF3668">
        <v>6</v>
      </c>
      <c r="AG3668">
        <v>7888943</v>
      </c>
      <c r="AH3668" t="s">
        <v>15608</v>
      </c>
      <c r="AI3668" t="s">
        <v>15607</v>
      </c>
      <c r="AJ3668" t="s">
        <v>15606</v>
      </c>
      <c r="AK3668" t="s">
        <v>15605</v>
      </c>
      <c r="AL3668">
        <v>41</v>
      </c>
      <c r="AM3668" s="5">
        <f t="shared" si="458"/>
        <v>8.1999999999999993</v>
      </c>
      <c r="AN3668" s="4">
        <f t="shared" si="463"/>
        <v>1.2419538053767512E-2</v>
      </c>
      <c r="AO3668" s="3"/>
      <c r="AP3668">
        <v>0</v>
      </c>
      <c r="AQ3668" t="s">
        <v>76</v>
      </c>
      <c r="AR3668">
        <v>61571468</v>
      </c>
      <c r="AS3668" t="s">
        <v>75</v>
      </c>
      <c r="AT3668" s="2" t="s">
        <v>0</v>
      </c>
      <c r="AU3668" s="1">
        <f t="shared" si="459"/>
        <v>3.4595298964513903</v>
      </c>
      <c r="AV3668" s="1">
        <f t="shared" si="460"/>
        <v>2.8259367275729219</v>
      </c>
      <c r="AW3668" s="1">
        <f t="shared" si="461"/>
        <v>2.1923435586944535</v>
      </c>
    </row>
    <row r="3669" spans="1:49" x14ac:dyDescent="0.2">
      <c r="A3669">
        <v>3667</v>
      </c>
      <c r="B3669" t="s">
        <v>15604</v>
      </c>
      <c r="C3669" t="s">
        <v>15603</v>
      </c>
      <c r="F3669" t="s">
        <v>15602</v>
      </c>
      <c r="G3669" t="s">
        <v>14</v>
      </c>
      <c r="H3669" t="s">
        <v>13</v>
      </c>
      <c r="I3669" t="s">
        <v>2002</v>
      </c>
      <c r="J3669" t="s">
        <v>15601</v>
      </c>
      <c r="K3669" t="s">
        <v>15600</v>
      </c>
      <c r="L3669" t="s">
        <v>15599</v>
      </c>
      <c r="M3669" t="s">
        <v>15598</v>
      </c>
      <c r="N3669">
        <v>5</v>
      </c>
      <c r="O3669" t="s">
        <v>15597</v>
      </c>
      <c r="P3669" t="s">
        <v>15596</v>
      </c>
      <c r="Q3669" t="s">
        <v>15595</v>
      </c>
      <c r="R3669" s="7">
        <v>42736</v>
      </c>
      <c r="S3669" s="8">
        <f t="shared" si="456"/>
        <v>2017</v>
      </c>
      <c r="T3669" s="8">
        <v>2017</v>
      </c>
      <c r="U3669" s="8">
        <f t="shared" si="457"/>
        <v>5</v>
      </c>
      <c r="V3669" s="7">
        <v>2017</v>
      </c>
      <c r="W3669" t="s">
        <v>3108</v>
      </c>
      <c r="X3669" s="2">
        <v>1.6519999999999999</v>
      </c>
      <c r="Y3669" s="6">
        <f t="shared" si="462"/>
        <v>4.409919649769093E-2</v>
      </c>
      <c r="AA3669" t="s">
        <v>3107</v>
      </c>
      <c r="AB3669">
        <v>17337</v>
      </c>
      <c r="AD3669" t="s">
        <v>6</v>
      </c>
      <c r="AE3669">
        <v>65</v>
      </c>
      <c r="AF3669">
        <v>6</v>
      </c>
      <c r="AG3669">
        <v>7907191</v>
      </c>
      <c r="AH3669" t="s">
        <v>15594</v>
      </c>
      <c r="AI3669" t="s">
        <v>15593</v>
      </c>
      <c r="AJ3669" t="s">
        <v>15592</v>
      </c>
      <c r="AK3669" t="s">
        <v>15591</v>
      </c>
      <c r="AL3669">
        <v>22</v>
      </c>
      <c r="AM3669" s="5">
        <f t="shared" si="458"/>
        <v>4.4000000000000004</v>
      </c>
      <c r="AN3669" s="4">
        <f t="shared" si="463"/>
        <v>6.6641423703142754E-3</v>
      </c>
      <c r="AO3669" s="3"/>
      <c r="AP3669">
        <v>0</v>
      </c>
      <c r="AQ3669" t="s">
        <v>76</v>
      </c>
      <c r="AR3669">
        <v>61427801</v>
      </c>
      <c r="AS3669" t="s">
        <v>75</v>
      </c>
      <c r="AT3669" s="2" t="s">
        <v>0</v>
      </c>
      <c r="AU3669" s="1">
        <f t="shared" si="459"/>
        <v>3.2868680259477938</v>
      </c>
      <c r="AV3669" s="1">
        <f t="shared" si="460"/>
        <v>2.5381669434002605</v>
      </c>
      <c r="AW3669" s="1">
        <f t="shared" si="461"/>
        <v>1.7894658608527272</v>
      </c>
    </row>
    <row r="3670" spans="1:49" x14ac:dyDescent="0.2">
      <c r="A3670">
        <v>3668</v>
      </c>
      <c r="B3670" t="s">
        <v>15590</v>
      </c>
      <c r="C3670" t="s">
        <v>15589</v>
      </c>
      <c r="F3670" t="s">
        <v>15588</v>
      </c>
      <c r="G3670" t="s">
        <v>14</v>
      </c>
      <c r="H3670" t="s">
        <v>13</v>
      </c>
      <c r="I3670" t="s">
        <v>15587</v>
      </c>
      <c r="J3670" t="s">
        <v>15586</v>
      </c>
      <c r="K3670" t="s">
        <v>15585</v>
      </c>
      <c r="L3670" t="s">
        <v>15584</v>
      </c>
      <c r="M3670" t="s">
        <v>12803</v>
      </c>
      <c r="N3670">
        <v>3</v>
      </c>
      <c r="O3670" t="s">
        <v>15583</v>
      </c>
      <c r="P3670" t="s">
        <v>15582</v>
      </c>
      <c r="Q3670" t="s">
        <v>15581</v>
      </c>
      <c r="R3670" s="7">
        <v>42736</v>
      </c>
      <c r="S3670" s="8">
        <f t="shared" si="456"/>
        <v>2017</v>
      </c>
      <c r="T3670" s="8">
        <v>2017</v>
      </c>
      <c r="U3670" s="8">
        <f t="shared" si="457"/>
        <v>5</v>
      </c>
      <c r="V3670" s="7">
        <v>2017</v>
      </c>
      <c r="W3670" t="s">
        <v>3108</v>
      </c>
      <c r="X3670" s="2">
        <v>1.6519999999999999</v>
      </c>
      <c r="Y3670" s="6">
        <f t="shared" si="462"/>
        <v>4.409919649769093E-2</v>
      </c>
      <c r="AA3670" t="s">
        <v>3107</v>
      </c>
      <c r="AB3670">
        <v>17337</v>
      </c>
      <c r="AD3670" t="s">
        <v>6</v>
      </c>
      <c r="AE3670">
        <v>65</v>
      </c>
      <c r="AF3670">
        <v>6</v>
      </c>
      <c r="AG3670">
        <v>7891038</v>
      </c>
      <c r="AH3670" t="s">
        <v>15580</v>
      </c>
      <c r="AI3670" t="s">
        <v>15579</v>
      </c>
      <c r="AJ3670" t="s">
        <v>15578</v>
      </c>
      <c r="AK3670" t="s">
        <v>15577</v>
      </c>
      <c r="AL3670">
        <v>16</v>
      </c>
      <c r="AM3670" s="5">
        <f t="shared" si="458"/>
        <v>3.2</v>
      </c>
      <c r="AN3670" s="4">
        <f t="shared" si="463"/>
        <v>4.8466489965922005E-3</v>
      </c>
      <c r="AO3670" s="3"/>
      <c r="AP3670">
        <v>0</v>
      </c>
      <c r="AR3670" t="s">
        <v>1</v>
      </c>
      <c r="AT3670" s="2" t="s">
        <v>0</v>
      </c>
      <c r="AU3670" s="1">
        <f t="shared" si="459"/>
        <v>3.2323432247361312</v>
      </c>
      <c r="AV3670" s="1">
        <f t="shared" si="460"/>
        <v>2.4472922747141563</v>
      </c>
      <c r="AW3670" s="1">
        <f t="shared" si="461"/>
        <v>1.6622413246921819</v>
      </c>
    </row>
    <row r="3671" spans="1:49" x14ac:dyDescent="0.2">
      <c r="A3671">
        <v>3669</v>
      </c>
      <c r="B3671" t="s">
        <v>15576</v>
      </c>
      <c r="C3671" t="s">
        <v>15575</v>
      </c>
      <c r="F3671" t="s">
        <v>15574</v>
      </c>
      <c r="G3671" t="s">
        <v>14</v>
      </c>
      <c r="H3671" t="s">
        <v>13</v>
      </c>
      <c r="I3671" t="s">
        <v>9720</v>
      </c>
      <c r="J3671">
        <v>60003977</v>
      </c>
      <c r="K3671" t="s">
        <v>2152</v>
      </c>
      <c r="L3671" t="s">
        <v>10</v>
      </c>
      <c r="M3671" t="s">
        <v>9</v>
      </c>
      <c r="N3671">
        <v>5</v>
      </c>
      <c r="O3671" t="s">
        <v>15573</v>
      </c>
      <c r="P3671" t="s">
        <v>15572</v>
      </c>
      <c r="Q3671" t="s">
        <v>15571</v>
      </c>
      <c r="R3671" s="7">
        <v>42736</v>
      </c>
      <c r="S3671" s="8">
        <f t="shared" si="456"/>
        <v>2017</v>
      </c>
      <c r="T3671" s="8">
        <v>2017</v>
      </c>
      <c r="U3671" s="8">
        <f t="shared" si="457"/>
        <v>5</v>
      </c>
      <c r="V3671" s="7">
        <v>2017</v>
      </c>
      <c r="W3671" t="s">
        <v>3108</v>
      </c>
      <c r="X3671" s="2">
        <v>1.6519999999999999</v>
      </c>
      <c r="Y3671" s="6">
        <f t="shared" si="462"/>
        <v>4.409919649769093E-2</v>
      </c>
      <c r="AA3671" t="s">
        <v>3107</v>
      </c>
      <c r="AB3671">
        <v>17337</v>
      </c>
      <c r="AD3671" t="s">
        <v>6</v>
      </c>
      <c r="AE3671">
        <v>65</v>
      </c>
      <c r="AF3671">
        <v>6</v>
      </c>
      <c r="AG3671">
        <v>7888963</v>
      </c>
      <c r="AH3671" t="s">
        <v>15570</v>
      </c>
      <c r="AI3671" t="s">
        <v>15569</v>
      </c>
      <c r="AJ3671" t="s">
        <v>15568</v>
      </c>
      <c r="AK3671" t="s">
        <v>15567</v>
      </c>
      <c r="AL3671">
        <v>54</v>
      </c>
      <c r="AM3671" s="5">
        <f t="shared" si="458"/>
        <v>10.8</v>
      </c>
      <c r="AN3671" s="4">
        <f t="shared" si="463"/>
        <v>1.6357440363498676E-2</v>
      </c>
      <c r="AO3671" s="3"/>
      <c r="AP3671">
        <v>0</v>
      </c>
      <c r="AR3671" t="s">
        <v>1</v>
      </c>
      <c r="AT3671" s="2" t="s">
        <v>0</v>
      </c>
      <c r="AU3671" s="1">
        <f t="shared" si="459"/>
        <v>3.5776669657433251</v>
      </c>
      <c r="AV3671" s="1">
        <f t="shared" si="460"/>
        <v>3.0228318430594805</v>
      </c>
      <c r="AW3671" s="1">
        <f t="shared" si="461"/>
        <v>2.467996720375635</v>
      </c>
    </row>
    <row r="3672" spans="1:49" x14ac:dyDescent="0.2">
      <c r="A3672">
        <v>3670</v>
      </c>
      <c r="B3672" t="s">
        <v>15566</v>
      </c>
      <c r="C3672" t="s">
        <v>15565</v>
      </c>
      <c r="F3672" t="s">
        <v>15564</v>
      </c>
      <c r="G3672" t="s">
        <v>14</v>
      </c>
      <c r="H3672" t="s">
        <v>13</v>
      </c>
      <c r="I3672" t="s">
        <v>7943</v>
      </c>
      <c r="J3672">
        <v>60073652</v>
      </c>
      <c r="K3672" t="s">
        <v>15563</v>
      </c>
      <c r="L3672" t="s">
        <v>2123</v>
      </c>
      <c r="M3672" t="s">
        <v>9</v>
      </c>
      <c r="N3672">
        <v>3</v>
      </c>
      <c r="O3672" t="s">
        <v>15562</v>
      </c>
      <c r="P3672" t="s">
        <v>15561</v>
      </c>
      <c r="Q3672" t="s">
        <v>15560</v>
      </c>
      <c r="R3672" s="7">
        <v>42736</v>
      </c>
      <c r="S3672" s="8">
        <f t="shared" si="456"/>
        <v>2017</v>
      </c>
      <c r="T3672" s="8">
        <v>2017</v>
      </c>
      <c r="U3672" s="8">
        <f t="shared" si="457"/>
        <v>5</v>
      </c>
      <c r="V3672" s="7">
        <v>2017</v>
      </c>
      <c r="W3672" t="s">
        <v>3108</v>
      </c>
      <c r="X3672" s="2">
        <v>1.6519999999999999</v>
      </c>
      <c r="Y3672" s="6">
        <f t="shared" si="462"/>
        <v>4.409919649769093E-2</v>
      </c>
      <c r="AA3672" t="s">
        <v>3107</v>
      </c>
      <c r="AB3672">
        <v>17337</v>
      </c>
      <c r="AD3672" t="s">
        <v>6</v>
      </c>
      <c r="AE3672">
        <v>65</v>
      </c>
      <c r="AF3672">
        <v>6</v>
      </c>
      <c r="AG3672">
        <v>7891635</v>
      </c>
      <c r="AH3672" t="s">
        <v>15559</v>
      </c>
      <c r="AI3672" t="s">
        <v>15558</v>
      </c>
      <c r="AJ3672" t="s">
        <v>15557</v>
      </c>
      <c r="AK3672" t="s">
        <v>15556</v>
      </c>
      <c r="AL3672">
        <v>31</v>
      </c>
      <c r="AM3672" s="5">
        <f t="shared" si="458"/>
        <v>6.2</v>
      </c>
      <c r="AN3672" s="4">
        <f t="shared" si="463"/>
        <v>9.3903824308973882E-3</v>
      </c>
      <c r="AO3672" s="3"/>
      <c r="AP3672">
        <v>0</v>
      </c>
      <c r="AQ3672" t="s">
        <v>76</v>
      </c>
      <c r="AR3672">
        <v>61671328</v>
      </c>
      <c r="AS3672" t="s">
        <v>75</v>
      </c>
      <c r="AT3672" s="2" t="s">
        <v>0</v>
      </c>
      <c r="AU3672" s="1">
        <f t="shared" si="459"/>
        <v>3.3686552277652866</v>
      </c>
      <c r="AV3672" s="1">
        <f t="shared" si="460"/>
        <v>2.6744789464294159</v>
      </c>
      <c r="AW3672" s="1">
        <f t="shared" si="461"/>
        <v>1.9803026650935449</v>
      </c>
    </row>
    <row r="3673" spans="1:49" x14ac:dyDescent="0.2">
      <c r="A3673">
        <v>3671</v>
      </c>
      <c r="B3673" t="s">
        <v>15555</v>
      </c>
      <c r="C3673" t="s">
        <v>15554</v>
      </c>
      <c r="F3673" t="s">
        <v>15553</v>
      </c>
      <c r="G3673" t="s">
        <v>14</v>
      </c>
      <c r="H3673" t="s">
        <v>13</v>
      </c>
      <c r="I3673" t="s">
        <v>15552</v>
      </c>
      <c r="J3673" t="s">
        <v>15551</v>
      </c>
      <c r="K3673" t="s">
        <v>15550</v>
      </c>
      <c r="L3673" t="s">
        <v>15549</v>
      </c>
      <c r="M3673" t="s">
        <v>720</v>
      </c>
      <c r="N3673">
        <v>2</v>
      </c>
      <c r="O3673" t="s">
        <v>15548</v>
      </c>
      <c r="P3673" t="s">
        <v>15547</v>
      </c>
      <c r="Q3673" t="s">
        <v>15546</v>
      </c>
      <c r="R3673" s="7">
        <v>42736</v>
      </c>
      <c r="S3673" s="8">
        <f t="shared" si="456"/>
        <v>2017</v>
      </c>
      <c r="T3673" s="8">
        <v>2017</v>
      </c>
      <c r="U3673" s="8">
        <f t="shared" si="457"/>
        <v>5</v>
      </c>
      <c r="V3673" s="7">
        <v>2017</v>
      </c>
      <c r="W3673" t="s">
        <v>3108</v>
      </c>
      <c r="X3673" s="2">
        <v>1.6519999999999999</v>
      </c>
      <c r="Y3673" s="6">
        <f t="shared" si="462"/>
        <v>4.409919649769093E-2</v>
      </c>
      <c r="AA3673" t="s">
        <v>3107</v>
      </c>
      <c r="AB3673">
        <v>17337</v>
      </c>
      <c r="AD3673" t="s">
        <v>6</v>
      </c>
      <c r="AE3673">
        <v>65</v>
      </c>
      <c r="AF3673">
        <v>6</v>
      </c>
      <c r="AG3673">
        <v>7915738</v>
      </c>
      <c r="AH3673" t="s">
        <v>15545</v>
      </c>
      <c r="AI3673" t="s">
        <v>15544</v>
      </c>
      <c r="AJ3673" t="s">
        <v>15543</v>
      </c>
      <c r="AK3673" t="s">
        <v>15542</v>
      </c>
      <c r="AL3673">
        <v>20</v>
      </c>
      <c r="AM3673" s="5">
        <f t="shared" si="458"/>
        <v>4</v>
      </c>
      <c r="AN3673" s="4">
        <f t="shared" si="463"/>
        <v>6.0583112457402496E-3</v>
      </c>
      <c r="AO3673" s="3"/>
      <c r="AP3673">
        <v>0</v>
      </c>
      <c r="AR3673" t="s">
        <v>1</v>
      </c>
      <c r="AT3673" s="2" t="s">
        <v>0</v>
      </c>
      <c r="AU3673" s="1">
        <f t="shared" si="459"/>
        <v>3.2686930922105728</v>
      </c>
      <c r="AV3673" s="1">
        <f t="shared" si="460"/>
        <v>2.5078753871715591</v>
      </c>
      <c r="AW3673" s="1">
        <f t="shared" si="461"/>
        <v>1.7470576821325454</v>
      </c>
    </row>
    <row r="3674" spans="1:49" x14ac:dyDescent="0.2">
      <c r="A3674">
        <v>3672</v>
      </c>
      <c r="B3674" t="s">
        <v>15541</v>
      </c>
      <c r="C3674" t="s">
        <v>15540</v>
      </c>
      <c r="F3674" t="s">
        <v>15539</v>
      </c>
      <c r="G3674" t="s">
        <v>14</v>
      </c>
      <c r="H3674" t="s">
        <v>13</v>
      </c>
      <c r="I3674" t="s">
        <v>15538</v>
      </c>
      <c r="J3674" t="s">
        <v>15537</v>
      </c>
      <c r="K3674" t="s">
        <v>15536</v>
      </c>
      <c r="L3674" t="s">
        <v>15535</v>
      </c>
      <c r="M3674" t="s">
        <v>183</v>
      </c>
      <c r="N3674">
        <v>3</v>
      </c>
      <c r="O3674" t="s">
        <v>15534</v>
      </c>
      <c r="P3674" t="s">
        <v>15533</v>
      </c>
      <c r="Q3674" t="s">
        <v>15532</v>
      </c>
      <c r="R3674" s="7">
        <v>42736</v>
      </c>
      <c r="S3674" s="8">
        <f t="shared" si="456"/>
        <v>2017</v>
      </c>
      <c r="T3674" s="8">
        <v>2017</v>
      </c>
      <c r="U3674" s="8">
        <f t="shared" si="457"/>
        <v>5</v>
      </c>
      <c r="V3674" s="7">
        <v>2017</v>
      </c>
      <c r="W3674" t="s">
        <v>3108</v>
      </c>
      <c r="X3674" s="2">
        <v>1.6519999999999999</v>
      </c>
      <c r="Y3674" s="6">
        <f t="shared" si="462"/>
        <v>4.409919649769093E-2</v>
      </c>
      <c r="AA3674" t="s">
        <v>3107</v>
      </c>
      <c r="AB3674">
        <v>17337</v>
      </c>
      <c r="AD3674" t="s">
        <v>6</v>
      </c>
      <c r="AE3674">
        <v>65</v>
      </c>
      <c r="AF3674">
        <v>6</v>
      </c>
      <c r="AG3674">
        <v>7888970</v>
      </c>
      <c r="AH3674" t="s">
        <v>15531</v>
      </c>
      <c r="AI3674" t="s">
        <v>15530</v>
      </c>
      <c r="AJ3674" t="s">
        <v>15529</v>
      </c>
      <c r="AK3674" t="s">
        <v>15528</v>
      </c>
      <c r="AL3674">
        <v>5</v>
      </c>
      <c r="AM3674" s="5">
        <f t="shared" si="458"/>
        <v>1</v>
      </c>
      <c r="AN3674" s="4">
        <f t="shared" si="463"/>
        <v>1.5145778114350624E-3</v>
      </c>
      <c r="AO3674" s="3"/>
      <c r="AP3674">
        <v>1</v>
      </c>
      <c r="AQ3674" t="s">
        <v>795</v>
      </c>
      <c r="AR3674" t="s">
        <v>15527</v>
      </c>
      <c r="AS3674" t="s">
        <v>794</v>
      </c>
      <c r="AT3674" s="2" t="s">
        <v>0</v>
      </c>
      <c r="AU3674" s="1">
        <f t="shared" si="459"/>
        <v>3.132381089181417</v>
      </c>
      <c r="AV3674" s="1">
        <f t="shared" si="460"/>
        <v>2.2806887154562996</v>
      </c>
      <c r="AW3674" s="1">
        <f t="shared" si="461"/>
        <v>1.4289963417311822</v>
      </c>
    </row>
    <row r="3675" spans="1:49" x14ac:dyDescent="0.2">
      <c r="A3675">
        <v>3673</v>
      </c>
      <c r="B3675" t="s">
        <v>15526</v>
      </c>
      <c r="C3675" t="s">
        <v>15525</v>
      </c>
      <c r="F3675" t="s">
        <v>15524</v>
      </c>
      <c r="G3675" t="s">
        <v>14</v>
      </c>
      <c r="H3675" t="s">
        <v>13</v>
      </c>
      <c r="I3675" t="s">
        <v>15523</v>
      </c>
      <c r="J3675" t="s">
        <v>15522</v>
      </c>
      <c r="K3675" t="s">
        <v>15521</v>
      </c>
      <c r="L3675" t="s">
        <v>15520</v>
      </c>
      <c r="M3675" t="s">
        <v>15519</v>
      </c>
      <c r="N3675">
        <v>4</v>
      </c>
      <c r="O3675" t="s">
        <v>15518</v>
      </c>
      <c r="P3675" t="s">
        <v>15517</v>
      </c>
      <c r="Q3675" t="s">
        <v>15516</v>
      </c>
      <c r="R3675" s="7">
        <v>42736</v>
      </c>
      <c r="S3675" s="8">
        <f t="shared" si="456"/>
        <v>2017</v>
      </c>
      <c r="T3675" s="8">
        <v>2017</v>
      </c>
      <c r="U3675" s="8">
        <f t="shared" si="457"/>
        <v>5</v>
      </c>
      <c r="V3675" s="7">
        <v>2017</v>
      </c>
      <c r="W3675" t="s">
        <v>3108</v>
      </c>
      <c r="X3675" s="2">
        <v>1.6519999999999999</v>
      </c>
      <c r="Y3675" s="6">
        <f t="shared" si="462"/>
        <v>4.409919649769093E-2</v>
      </c>
      <c r="AA3675" t="s">
        <v>3107</v>
      </c>
      <c r="AB3675">
        <v>17337</v>
      </c>
      <c r="AD3675" t="s">
        <v>6</v>
      </c>
      <c r="AE3675">
        <v>65</v>
      </c>
      <c r="AF3675">
        <v>6</v>
      </c>
      <c r="AG3675">
        <v>7902133</v>
      </c>
      <c r="AH3675" t="s">
        <v>15515</v>
      </c>
      <c r="AI3675" t="s">
        <v>15514</v>
      </c>
      <c r="AJ3675" t="s">
        <v>15513</v>
      </c>
      <c r="AK3675" t="s">
        <v>15512</v>
      </c>
      <c r="AL3675">
        <v>26</v>
      </c>
      <c r="AM3675" s="5">
        <f t="shared" si="458"/>
        <v>5.2</v>
      </c>
      <c r="AN3675" s="4">
        <f t="shared" si="463"/>
        <v>7.8758046194623253E-3</v>
      </c>
      <c r="AO3675" s="3"/>
      <c r="AP3675">
        <v>0</v>
      </c>
      <c r="AQ3675" t="s">
        <v>15511</v>
      </c>
      <c r="AR3675" t="s">
        <v>15510</v>
      </c>
      <c r="AS3675" t="s">
        <v>15509</v>
      </c>
      <c r="AT3675" s="2" t="s">
        <v>0</v>
      </c>
      <c r="AU3675" s="1">
        <f t="shared" si="459"/>
        <v>3.3232178934222345</v>
      </c>
      <c r="AV3675" s="1">
        <f t="shared" si="460"/>
        <v>2.5987500558576624</v>
      </c>
      <c r="AW3675" s="1">
        <f t="shared" si="461"/>
        <v>1.8742822182930905</v>
      </c>
    </row>
    <row r="3676" spans="1:49" x14ac:dyDescent="0.2">
      <c r="A3676">
        <v>3674</v>
      </c>
      <c r="B3676" t="s">
        <v>15508</v>
      </c>
      <c r="C3676" t="s">
        <v>15507</v>
      </c>
      <c r="F3676" t="s">
        <v>15506</v>
      </c>
      <c r="G3676" t="s">
        <v>14</v>
      </c>
      <c r="H3676" t="s">
        <v>13</v>
      </c>
      <c r="I3676" t="s">
        <v>15505</v>
      </c>
      <c r="J3676">
        <v>60025063</v>
      </c>
      <c r="K3676" t="s">
        <v>15504</v>
      </c>
      <c r="L3676" t="s">
        <v>15503</v>
      </c>
      <c r="M3676" t="s">
        <v>286</v>
      </c>
      <c r="N3676">
        <v>2</v>
      </c>
      <c r="O3676" t="s">
        <v>15502</v>
      </c>
      <c r="P3676" t="s">
        <v>15501</v>
      </c>
      <c r="Q3676" t="s">
        <v>15500</v>
      </c>
      <c r="R3676" s="7">
        <v>42736</v>
      </c>
      <c r="S3676" s="8">
        <f t="shared" si="456"/>
        <v>2017</v>
      </c>
      <c r="T3676" s="8">
        <v>2017</v>
      </c>
      <c r="U3676" s="8">
        <f t="shared" si="457"/>
        <v>5</v>
      </c>
      <c r="V3676" s="7">
        <v>2017</v>
      </c>
      <c r="W3676" t="s">
        <v>3108</v>
      </c>
      <c r="X3676" s="2">
        <v>1.6519999999999999</v>
      </c>
      <c r="Y3676" s="6">
        <f t="shared" si="462"/>
        <v>4.409919649769093E-2</v>
      </c>
      <c r="AA3676" t="s">
        <v>3107</v>
      </c>
      <c r="AB3676">
        <v>17337</v>
      </c>
      <c r="AD3676" t="s">
        <v>6</v>
      </c>
      <c r="AE3676">
        <v>65</v>
      </c>
      <c r="AF3676">
        <v>6</v>
      </c>
      <c r="AG3676">
        <v>7858677</v>
      </c>
      <c r="AH3676" t="s">
        <v>15499</v>
      </c>
      <c r="AI3676" t="s">
        <v>15498</v>
      </c>
      <c r="AJ3676" t="s">
        <v>15497</v>
      </c>
      <c r="AK3676" t="s">
        <v>15496</v>
      </c>
      <c r="AL3676">
        <v>26</v>
      </c>
      <c r="AM3676" s="5">
        <f t="shared" si="458"/>
        <v>5.2</v>
      </c>
      <c r="AN3676" s="4">
        <f t="shared" si="463"/>
        <v>7.8758046194623253E-3</v>
      </c>
      <c r="AO3676" s="3"/>
      <c r="AP3676">
        <v>0</v>
      </c>
      <c r="AR3676" t="s">
        <v>1</v>
      </c>
      <c r="AT3676" s="2" t="s">
        <v>0</v>
      </c>
      <c r="AU3676" s="1">
        <f t="shared" si="459"/>
        <v>3.3232178934222345</v>
      </c>
      <c r="AV3676" s="1">
        <f t="shared" si="460"/>
        <v>2.5987500558576624</v>
      </c>
      <c r="AW3676" s="1">
        <f t="shared" si="461"/>
        <v>1.8742822182930905</v>
      </c>
    </row>
    <row r="3677" spans="1:49" x14ac:dyDescent="0.2">
      <c r="A3677">
        <v>3675</v>
      </c>
      <c r="B3677" t="s">
        <v>15495</v>
      </c>
      <c r="C3677" t="s">
        <v>15494</v>
      </c>
      <c r="F3677" t="s">
        <v>15493</v>
      </c>
      <c r="G3677" t="s">
        <v>14</v>
      </c>
      <c r="H3677" t="s">
        <v>13</v>
      </c>
      <c r="I3677" t="s">
        <v>15492</v>
      </c>
      <c r="J3677">
        <v>60005465</v>
      </c>
      <c r="K3677" t="s">
        <v>3521</v>
      </c>
      <c r="L3677" t="s">
        <v>3520</v>
      </c>
      <c r="M3677" t="s">
        <v>9</v>
      </c>
      <c r="N3677">
        <v>5</v>
      </c>
      <c r="O3677" t="s">
        <v>15491</v>
      </c>
      <c r="P3677" t="s">
        <v>15490</v>
      </c>
      <c r="Q3677" t="s">
        <v>3517</v>
      </c>
      <c r="R3677" s="7">
        <v>42736</v>
      </c>
      <c r="S3677" s="8">
        <f t="shared" si="456"/>
        <v>2017</v>
      </c>
      <c r="T3677" s="8">
        <v>2017</v>
      </c>
      <c r="U3677" s="8">
        <f t="shared" si="457"/>
        <v>5</v>
      </c>
      <c r="V3677" s="7">
        <v>2017</v>
      </c>
      <c r="W3677" t="s">
        <v>3108</v>
      </c>
      <c r="X3677" s="2">
        <v>1.6519999999999999</v>
      </c>
      <c r="Y3677" s="6">
        <f t="shared" si="462"/>
        <v>4.409919649769093E-2</v>
      </c>
      <c r="AA3677" t="s">
        <v>3107</v>
      </c>
      <c r="AB3677">
        <v>17337</v>
      </c>
      <c r="AD3677" t="s">
        <v>6</v>
      </c>
      <c r="AE3677">
        <v>65</v>
      </c>
      <c r="AF3677">
        <v>6</v>
      </c>
      <c r="AG3677">
        <v>7902129</v>
      </c>
      <c r="AH3677" t="s">
        <v>15489</v>
      </c>
      <c r="AI3677" t="s">
        <v>15488</v>
      </c>
      <c r="AJ3677" t="s">
        <v>15487</v>
      </c>
      <c r="AK3677" t="s">
        <v>15486</v>
      </c>
      <c r="AL3677">
        <v>17</v>
      </c>
      <c r="AM3677" s="5">
        <f t="shared" si="458"/>
        <v>3.4</v>
      </c>
      <c r="AN3677" s="4">
        <f t="shared" si="463"/>
        <v>5.1495645588792126E-3</v>
      </c>
      <c r="AO3677" s="3"/>
      <c r="AP3677">
        <v>0</v>
      </c>
      <c r="AR3677" t="s">
        <v>1</v>
      </c>
      <c r="AT3677" s="2" t="s">
        <v>0</v>
      </c>
      <c r="AU3677" s="1">
        <f t="shared" si="459"/>
        <v>3.2414306916047417</v>
      </c>
      <c r="AV3677" s="1">
        <f t="shared" si="460"/>
        <v>2.462438052828507</v>
      </c>
      <c r="AW3677" s="1">
        <f t="shared" si="461"/>
        <v>1.6834454140522728</v>
      </c>
    </row>
    <row r="3678" spans="1:49" x14ac:dyDescent="0.2">
      <c r="A3678">
        <v>3676</v>
      </c>
      <c r="B3678" t="s">
        <v>15485</v>
      </c>
      <c r="C3678" t="s">
        <v>15484</v>
      </c>
      <c r="F3678" t="s">
        <v>15483</v>
      </c>
      <c r="G3678" t="s">
        <v>14</v>
      </c>
      <c r="H3678" t="s">
        <v>13</v>
      </c>
      <c r="I3678" t="s">
        <v>15482</v>
      </c>
      <c r="J3678" t="s">
        <v>15481</v>
      </c>
      <c r="K3678" t="s">
        <v>15480</v>
      </c>
      <c r="L3678" t="s">
        <v>15479</v>
      </c>
      <c r="M3678" t="s">
        <v>15478</v>
      </c>
      <c r="N3678">
        <v>6</v>
      </c>
      <c r="O3678" t="s">
        <v>15477</v>
      </c>
      <c r="P3678" t="s">
        <v>15476</v>
      </c>
      <c r="Q3678" t="s">
        <v>15475</v>
      </c>
      <c r="R3678" s="7">
        <v>42736</v>
      </c>
      <c r="S3678" s="8">
        <f t="shared" si="456"/>
        <v>2017</v>
      </c>
      <c r="T3678" s="8">
        <v>2017</v>
      </c>
      <c r="U3678" s="8">
        <f t="shared" si="457"/>
        <v>5</v>
      </c>
      <c r="V3678" s="7">
        <v>2017</v>
      </c>
      <c r="W3678" t="s">
        <v>3108</v>
      </c>
      <c r="X3678" s="2">
        <v>1.6519999999999999</v>
      </c>
      <c r="Y3678" s="6">
        <f t="shared" si="462"/>
        <v>4.409919649769093E-2</v>
      </c>
      <c r="AA3678" t="s">
        <v>3107</v>
      </c>
      <c r="AB3678">
        <v>17337</v>
      </c>
      <c r="AD3678" t="s">
        <v>6</v>
      </c>
      <c r="AE3678">
        <v>65</v>
      </c>
      <c r="AF3678">
        <v>6</v>
      </c>
      <c r="AG3678">
        <v>7888942</v>
      </c>
      <c r="AH3678" t="s">
        <v>15474</v>
      </c>
      <c r="AI3678" t="s">
        <v>15473</v>
      </c>
      <c r="AJ3678" t="s">
        <v>15472</v>
      </c>
      <c r="AK3678" t="s">
        <v>15471</v>
      </c>
      <c r="AL3678">
        <v>9</v>
      </c>
      <c r="AM3678" s="5">
        <f t="shared" si="458"/>
        <v>1.8</v>
      </c>
      <c r="AN3678" s="4">
        <f t="shared" si="463"/>
        <v>2.7262400605831123E-3</v>
      </c>
      <c r="AO3678" s="3"/>
      <c r="AP3678">
        <v>0</v>
      </c>
      <c r="AQ3678" t="s">
        <v>76</v>
      </c>
      <c r="AR3678" t="s">
        <v>15470</v>
      </c>
      <c r="AS3678" t="s">
        <v>75</v>
      </c>
      <c r="AT3678" s="2" t="s">
        <v>0</v>
      </c>
      <c r="AU3678" s="1">
        <f t="shared" si="459"/>
        <v>3.1687309566558581</v>
      </c>
      <c r="AV3678" s="1">
        <f t="shared" si="460"/>
        <v>2.3412718279137024</v>
      </c>
      <c r="AW3678" s="1">
        <f t="shared" si="461"/>
        <v>1.5138126991715457</v>
      </c>
    </row>
    <row r="3679" spans="1:49" x14ac:dyDescent="0.2">
      <c r="A3679">
        <v>3677</v>
      </c>
      <c r="B3679" t="s">
        <v>15469</v>
      </c>
      <c r="C3679" t="s">
        <v>15468</v>
      </c>
      <c r="F3679" t="s">
        <v>15467</v>
      </c>
      <c r="G3679" t="s">
        <v>14</v>
      </c>
      <c r="H3679" t="s">
        <v>13</v>
      </c>
      <c r="I3679" t="s">
        <v>15466</v>
      </c>
      <c r="J3679" t="s">
        <v>15465</v>
      </c>
      <c r="K3679" t="s">
        <v>15464</v>
      </c>
      <c r="L3679" t="s">
        <v>14850</v>
      </c>
      <c r="M3679" t="s">
        <v>1503</v>
      </c>
      <c r="N3679">
        <v>14</v>
      </c>
      <c r="O3679" t="s">
        <v>15463</v>
      </c>
      <c r="P3679" t="s">
        <v>15462</v>
      </c>
      <c r="Q3679" t="s">
        <v>15461</v>
      </c>
      <c r="R3679" s="7">
        <v>42736</v>
      </c>
      <c r="S3679" s="8">
        <f t="shared" si="456"/>
        <v>2017</v>
      </c>
      <c r="T3679" s="8">
        <v>2017</v>
      </c>
      <c r="U3679" s="8">
        <f t="shared" si="457"/>
        <v>5</v>
      </c>
      <c r="V3679" s="7">
        <v>2017</v>
      </c>
      <c r="W3679" t="s">
        <v>2979</v>
      </c>
      <c r="X3679" s="2">
        <v>0.746</v>
      </c>
      <c r="Y3679" s="6">
        <f t="shared" si="462"/>
        <v>1.9914043939029926E-2</v>
      </c>
      <c r="AB3679">
        <v>21100199840</v>
      </c>
      <c r="AC3679">
        <v>20462069</v>
      </c>
      <c r="AD3679" t="s">
        <v>6</v>
      </c>
      <c r="AE3679">
        <v>7</v>
      </c>
      <c r="AF3679">
        <v>39</v>
      </c>
      <c r="AH3679" t="s">
        <v>15460</v>
      </c>
      <c r="AI3679" t="s">
        <v>15459</v>
      </c>
      <c r="AK3679" t="s">
        <v>15458</v>
      </c>
      <c r="AL3679">
        <v>5</v>
      </c>
      <c r="AM3679" s="5">
        <f t="shared" si="458"/>
        <v>1</v>
      </c>
      <c r="AN3679" s="4">
        <f t="shared" si="463"/>
        <v>1.5145778114350624E-3</v>
      </c>
      <c r="AO3679" s="3"/>
      <c r="AP3679">
        <v>1</v>
      </c>
      <c r="AR3679" t="s">
        <v>1</v>
      </c>
      <c r="AT3679" s="2">
        <v>3.3610000000000002</v>
      </c>
      <c r="AU3679" s="1">
        <f t="shared" si="459"/>
        <v>1.4394204100751467</v>
      </c>
      <c r="AV3679" s="1">
        <f t="shared" si="460"/>
        <v>1.0714310875232493</v>
      </c>
      <c r="AW3679" s="1">
        <f t="shared" si="461"/>
        <v>0.70344176497135213</v>
      </c>
    </row>
    <row r="3680" spans="1:49" x14ac:dyDescent="0.2">
      <c r="A3680">
        <v>3678</v>
      </c>
      <c r="B3680" t="s">
        <v>15457</v>
      </c>
      <c r="C3680" t="s">
        <v>15456</v>
      </c>
      <c r="F3680" t="s">
        <v>15455</v>
      </c>
      <c r="G3680" t="s">
        <v>14</v>
      </c>
      <c r="H3680" t="s">
        <v>13</v>
      </c>
      <c r="I3680" t="s">
        <v>15454</v>
      </c>
      <c r="J3680">
        <v>60027561</v>
      </c>
      <c r="K3680" t="s">
        <v>12691</v>
      </c>
      <c r="L3680" t="s">
        <v>12690</v>
      </c>
      <c r="M3680" t="s">
        <v>137</v>
      </c>
      <c r="N3680">
        <v>1</v>
      </c>
      <c r="O3680" t="s">
        <v>15453</v>
      </c>
      <c r="P3680">
        <v>7004462124</v>
      </c>
      <c r="Q3680">
        <v>60027561</v>
      </c>
      <c r="R3680" s="7">
        <v>42736</v>
      </c>
      <c r="S3680" s="8">
        <f t="shared" si="456"/>
        <v>2017</v>
      </c>
      <c r="T3680" s="8">
        <v>2017</v>
      </c>
      <c r="U3680" s="8">
        <f t="shared" si="457"/>
        <v>5</v>
      </c>
      <c r="V3680" s="7">
        <v>2017</v>
      </c>
      <c r="W3680" t="s">
        <v>3108</v>
      </c>
      <c r="X3680" s="2">
        <v>1.6519999999999999</v>
      </c>
      <c r="Y3680" s="6">
        <f t="shared" si="462"/>
        <v>4.409919649769093E-2</v>
      </c>
      <c r="AA3680" t="s">
        <v>3107</v>
      </c>
      <c r="AB3680">
        <v>17337</v>
      </c>
      <c r="AD3680" t="s">
        <v>6</v>
      </c>
      <c r="AE3680">
        <v>65</v>
      </c>
      <c r="AF3680">
        <v>6</v>
      </c>
      <c r="AG3680">
        <v>7903588</v>
      </c>
      <c r="AH3680" t="s">
        <v>15452</v>
      </c>
      <c r="AI3680" t="s">
        <v>15451</v>
      </c>
      <c r="AJ3680" t="s">
        <v>15450</v>
      </c>
      <c r="AK3680" t="s">
        <v>15449</v>
      </c>
      <c r="AL3680">
        <v>0</v>
      </c>
      <c r="AM3680" s="5">
        <f t="shared" si="458"/>
        <v>0</v>
      </c>
      <c r="AN3680" s="4">
        <f t="shared" si="463"/>
        <v>0</v>
      </c>
      <c r="AO3680" s="3"/>
      <c r="AP3680">
        <v>0</v>
      </c>
      <c r="AR3680" t="s">
        <v>1</v>
      </c>
      <c r="AT3680" s="2" t="s">
        <v>0</v>
      </c>
      <c r="AU3680" s="1">
        <f t="shared" si="459"/>
        <v>3.0869437548383649</v>
      </c>
      <c r="AV3680" s="1">
        <f t="shared" si="460"/>
        <v>2.2049598248845466</v>
      </c>
      <c r="AW3680" s="1">
        <f t="shared" si="461"/>
        <v>1.3229758949307278</v>
      </c>
    </row>
    <row r="3681" spans="1:49" x14ac:dyDescent="0.2">
      <c r="A3681">
        <v>3679</v>
      </c>
      <c r="B3681" t="s">
        <v>15448</v>
      </c>
      <c r="C3681" t="s">
        <v>15447</v>
      </c>
      <c r="E3681">
        <v>28654334</v>
      </c>
      <c r="F3681" t="s">
        <v>15446</v>
      </c>
      <c r="G3681" t="s">
        <v>14</v>
      </c>
      <c r="H3681" t="s">
        <v>13</v>
      </c>
      <c r="I3681" t="s">
        <v>15445</v>
      </c>
      <c r="J3681">
        <v>60032259</v>
      </c>
      <c r="K3681" t="s">
        <v>15444</v>
      </c>
      <c r="L3681" t="s">
        <v>15443</v>
      </c>
      <c r="M3681" t="s">
        <v>415</v>
      </c>
      <c r="N3681">
        <v>7</v>
      </c>
      <c r="O3681" t="s">
        <v>15442</v>
      </c>
      <c r="P3681" t="s">
        <v>15441</v>
      </c>
      <c r="Q3681" t="s">
        <v>15440</v>
      </c>
      <c r="R3681" s="7">
        <v>42736</v>
      </c>
      <c r="S3681" s="8">
        <f t="shared" si="456"/>
        <v>2017</v>
      </c>
      <c r="T3681" s="8">
        <v>2017</v>
      </c>
      <c r="U3681" s="8">
        <f t="shared" si="457"/>
        <v>5</v>
      </c>
      <c r="V3681" s="7">
        <v>2017</v>
      </c>
      <c r="W3681" t="s">
        <v>15439</v>
      </c>
      <c r="X3681" s="2">
        <v>0.66900000000000004</v>
      </c>
      <c r="Y3681" s="6">
        <f t="shared" si="462"/>
        <v>1.7858572915832469E-2</v>
      </c>
      <c r="AA3681">
        <v>63185</v>
      </c>
      <c r="AB3681">
        <v>13255</v>
      </c>
      <c r="AD3681" t="s">
        <v>6</v>
      </c>
      <c r="AE3681">
        <v>232</v>
      </c>
      <c r="AF3681">
        <v>2</v>
      </c>
      <c r="AH3681" t="s">
        <v>15438</v>
      </c>
      <c r="AI3681" t="s">
        <v>15437</v>
      </c>
      <c r="AK3681" t="s">
        <v>15436</v>
      </c>
      <c r="AL3681">
        <v>9</v>
      </c>
      <c r="AM3681" s="5">
        <f t="shared" si="458"/>
        <v>1.8</v>
      </c>
      <c r="AN3681" s="4">
        <f t="shared" si="463"/>
        <v>2.7262400605831123E-3</v>
      </c>
      <c r="AO3681" s="3"/>
      <c r="AP3681">
        <v>0</v>
      </c>
      <c r="AR3681" t="s">
        <v>15435</v>
      </c>
      <c r="AS3681" t="s">
        <v>15434</v>
      </c>
      <c r="AT3681" s="2">
        <v>1.8180000000000001</v>
      </c>
      <c r="AU3681" s="1">
        <f t="shared" si="459"/>
        <v>1.3318873059257659</v>
      </c>
      <c r="AV3681" s="1">
        <f t="shared" si="460"/>
        <v>1.029240648820779</v>
      </c>
      <c r="AW3681" s="1">
        <f t="shared" si="461"/>
        <v>0.72659399171579186</v>
      </c>
    </row>
    <row r="3682" spans="1:49" x14ac:dyDescent="0.2">
      <c r="A3682">
        <v>3680</v>
      </c>
      <c r="B3682" t="s">
        <v>15433</v>
      </c>
      <c r="C3682" t="s">
        <v>15432</v>
      </c>
      <c r="F3682" t="s">
        <v>15431</v>
      </c>
      <c r="G3682" t="s">
        <v>14</v>
      </c>
      <c r="H3682" t="s">
        <v>13</v>
      </c>
      <c r="I3682" t="s">
        <v>11562</v>
      </c>
      <c r="J3682">
        <v>60109310</v>
      </c>
      <c r="K3682" t="s">
        <v>11561</v>
      </c>
      <c r="L3682" t="s">
        <v>11560</v>
      </c>
      <c r="M3682" t="s">
        <v>11559</v>
      </c>
      <c r="N3682">
        <v>2</v>
      </c>
      <c r="O3682" t="s">
        <v>15430</v>
      </c>
      <c r="P3682" t="s">
        <v>15429</v>
      </c>
      <c r="Q3682" t="s">
        <v>15428</v>
      </c>
      <c r="R3682" s="7">
        <v>42736</v>
      </c>
      <c r="S3682" s="8">
        <f t="shared" si="456"/>
        <v>2017</v>
      </c>
      <c r="T3682" s="8">
        <v>2017</v>
      </c>
      <c r="U3682" s="8">
        <f t="shared" si="457"/>
        <v>5</v>
      </c>
      <c r="V3682" s="7">
        <v>2017</v>
      </c>
      <c r="W3682" t="s">
        <v>4733</v>
      </c>
      <c r="X3682" s="2">
        <v>0.28199999999999997</v>
      </c>
      <c r="Y3682" s="6">
        <f t="shared" si="462"/>
        <v>7.527828942099783E-3</v>
      </c>
      <c r="AA3682">
        <v>16875869</v>
      </c>
      <c r="AB3682">
        <v>19700186861</v>
      </c>
      <c r="AC3682">
        <v>16875877</v>
      </c>
      <c r="AD3682" t="s">
        <v>6</v>
      </c>
      <c r="AE3682">
        <v>2017</v>
      </c>
      <c r="AG3682">
        <v>9293031</v>
      </c>
      <c r="AI3682" t="s">
        <v>15427</v>
      </c>
      <c r="AK3682" t="s">
        <v>15426</v>
      </c>
      <c r="AL3682">
        <v>7</v>
      </c>
      <c r="AM3682" s="5">
        <f t="shared" si="458"/>
        <v>1.4</v>
      </c>
      <c r="AN3682" s="4">
        <f t="shared" si="463"/>
        <v>2.1204089360090874E-3</v>
      </c>
      <c r="AO3682" s="3"/>
      <c r="AP3682">
        <v>1</v>
      </c>
      <c r="AR3682" t="s">
        <v>1</v>
      </c>
      <c r="AT3682" s="2">
        <v>1.1739999999999999</v>
      </c>
      <c r="AU3682" s="1">
        <f t="shared" si="459"/>
        <v>0.5905602940272574</v>
      </c>
      <c r="AV3682" s="1">
        <f t="shared" si="460"/>
        <v>0.48241189390544353</v>
      </c>
      <c r="AW3682" s="1">
        <f t="shared" si="461"/>
        <v>0.37426349378362955</v>
      </c>
    </row>
    <row r="3683" spans="1:49" x14ac:dyDescent="0.2">
      <c r="A3683">
        <v>3681</v>
      </c>
      <c r="B3683" t="s">
        <v>15425</v>
      </c>
      <c r="C3683" t="s">
        <v>15424</v>
      </c>
      <c r="E3683">
        <v>28426068</v>
      </c>
      <c r="F3683" t="s">
        <v>15423</v>
      </c>
      <c r="G3683" t="s">
        <v>14</v>
      </c>
      <c r="H3683" t="s">
        <v>13</v>
      </c>
      <c r="I3683" t="s">
        <v>9887</v>
      </c>
      <c r="J3683" t="s">
        <v>15422</v>
      </c>
      <c r="K3683" t="s">
        <v>15421</v>
      </c>
      <c r="L3683" t="s">
        <v>15420</v>
      </c>
      <c r="M3683" t="s">
        <v>85</v>
      </c>
      <c r="N3683">
        <v>4</v>
      </c>
      <c r="O3683" t="s">
        <v>15419</v>
      </c>
      <c r="P3683" t="s">
        <v>15418</v>
      </c>
      <c r="Q3683" t="s">
        <v>15417</v>
      </c>
      <c r="R3683" s="7">
        <v>42736</v>
      </c>
      <c r="S3683" s="8">
        <f t="shared" si="456"/>
        <v>2017</v>
      </c>
      <c r="T3683" s="8">
        <v>2017</v>
      </c>
      <c r="U3683" s="8">
        <f t="shared" si="457"/>
        <v>5</v>
      </c>
      <c r="V3683" s="7">
        <v>2017</v>
      </c>
      <c r="W3683" t="s">
        <v>15416</v>
      </c>
      <c r="X3683" s="2">
        <v>2.0379999999999998</v>
      </c>
      <c r="Y3683" s="6">
        <f t="shared" si="462"/>
        <v>5.4403246042550917E-2</v>
      </c>
      <c r="AA3683">
        <v>20403364</v>
      </c>
      <c r="AB3683">
        <v>19700173215</v>
      </c>
      <c r="AC3683">
        <v>20403372</v>
      </c>
      <c r="AD3683" t="s">
        <v>6</v>
      </c>
      <c r="AE3683">
        <v>9</v>
      </c>
      <c r="AF3683">
        <v>17</v>
      </c>
      <c r="AH3683" t="s">
        <v>15415</v>
      </c>
      <c r="AI3683" t="s">
        <v>15414</v>
      </c>
      <c r="AK3683" t="s">
        <v>15413</v>
      </c>
      <c r="AL3683">
        <v>21</v>
      </c>
      <c r="AM3683" s="5">
        <f t="shared" si="458"/>
        <v>4.2</v>
      </c>
      <c r="AN3683" s="4">
        <f t="shared" si="463"/>
        <v>6.3612268080272625E-3</v>
      </c>
      <c r="AO3683" s="3"/>
      <c r="AP3683">
        <v>0</v>
      </c>
      <c r="AQ3683" t="s">
        <v>76</v>
      </c>
      <c r="AR3683">
        <v>11574030</v>
      </c>
      <c r="AS3683" t="s">
        <v>75</v>
      </c>
      <c r="AT3683" s="2">
        <v>7.79</v>
      </c>
      <c r="AU3683" s="1">
        <f t="shared" si="459"/>
        <v>3.9990640272193825</v>
      </c>
      <c r="AV3683" s="1">
        <f t="shared" si="460"/>
        <v>3.0382236425289086</v>
      </c>
      <c r="AW3683" s="1">
        <f t="shared" si="461"/>
        <v>2.0773832578384357</v>
      </c>
    </row>
    <row r="3684" spans="1:49" x14ac:dyDescent="0.2">
      <c r="A3684">
        <v>3682</v>
      </c>
      <c r="B3684" t="s">
        <v>15412</v>
      </c>
      <c r="C3684" t="s">
        <v>15411</v>
      </c>
      <c r="F3684" t="s">
        <v>15410</v>
      </c>
      <c r="G3684" t="s">
        <v>14</v>
      </c>
      <c r="H3684" t="s">
        <v>13</v>
      </c>
      <c r="I3684" t="s">
        <v>15409</v>
      </c>
      <c r="J3684" t="s">
        <v>15408</v>
      </c>
      <c r="K3684" t="s">
        <v>15407</v>
      </c>
      <c r="L3684" t="s">
        <v>559</v>
      </c>
      <c r="M3684" t="s">
        <v>85</v>
      </c>
      <c r="N3684">
        <v>5</v>
      </c>
      <c r="O3684" t="s">
        <v>15406</v>
      </c>
      <c r="P3684" t="s">
        <v>15405</v>
      </c>
      <c r="Q3684" t="s">
        <v>15404</v>
      </c>
      <c r="R3684" s="7">
        <v>42736</v>
      </c>
      <c r="S3684" s="8">
        <f t="shared" si="456"/>
        <v>2017</v>
      </c>
      <c r="T3684" s="8">
        <v>2017</v>
      </c>
      <c r="U3684" s="8">
        <f t="shared" si="457"/>
        <v>5</v>
      </c>
      <c r="V3684" s="7">
        <v>2017</v>
      </c>
      <c r="W3684" t="s">
        <v>3108</v>
      </c>
      <c r="X3684" s="2">
        <v>1.6519999999999999</v>
      </c>
      <c r="Y3684" s="6">
        <f t="shared" si="462"/>
        <v>4.409919649769093E-2</v>
      </c>
      <c r="AA3684" t="s">
        <v>3107</v>
      </c>
      <c r="AB3684">
        <v>17337</v>
      </c>
      <c r="AD3684" t="s">
        <v>6</v>
      </c>
      <c r="AE3684">
        <v>65</v>
      </c>
      <c r="AF3684">
        <v>6</v>
      </c>
      <c r="AG3684">
        <v>7900410</v>
      </c>
      <c r="AH3684" t="s">
        <v>15403</v>
      </c>
      <c r="AI3684" t="s">
        <v>15402</v>
      </c>
      <c r="AJ3684" t="s">
        <v>15401</v>
      </c>
      <c r="AK3684" t="s">
        <v>15400</v>
      </c>
      <c r="AL3684">
        <v>11</v>
      </c>
      <c r="AM3684" s="5">
        <f t="shared" si="458"/>
        <v>2.2000000000000002</v>
      </c>
      <c r="AN3684" s="4">
        <f t="shared" si="463"/>
        <v>3.3320711851571377E-3</v>
      </c>
      <c r="AO3684" s="3"/>
      <c r="AP3684">
        <v>0</v>
      </c>
      <c r="AQ3684" t="s">
        <v>76</v>
      </c>
      <c r="AR3684">
        <v>61401506</v>
      </c>
      <c r="AS3684" t="s">
        <v>75</v>
      </c>
      <c r="AT3684" s="2" t="s">
        <v>0</v>
      </c>
      <c r="AU3684" s="1">
        <f t="shared" si="459"/>
        <v>3.1869058903930791</v>
      </c>
      <c r="AV3684" s="1">
        <f t="shared" si="460"/>
        <v>2.3715633841424033</v>
      </c>
      <c r="AW3684" s="1">
        <f t="shared" si="461"/>
        <v>1.5562208778917275</v>
      </c>
    </row>
    <row r="3685" spans="1:49" x14ac:dyDescent="0.2">
      <c r="A3685">
        <v>3683</v>
      </c>
      <c r="B3685" t="s">
        <v>15399</v>
      </c>
      <c r="C3685" t="s">
        <v>15398</v>
      </c>
      <c r="F3685" t="s">
        <v>15397</v>
      </c>
      <c r="G3685" t="s">
        <v>14</v>
      </c>
      <c r="H3685" t="s">
        <v>13</v>
      </c>
      <c r="I3685" t="s">
        <v>15396</v>
      </c>
      <c r="J3685" t="s">
        <v>15395</v>
      </c>
      <c r="K3685" t="s">
        <v>15394</v>
      </c>
      <c r="L3685" t="s">
        <v>15393</v>
      </c>
      <c r="M3685" t="s">
        <v>15392</v>
      </c>
      <c r="N3685">
        <v>5</v>
      </c>
      <c r="O3685" t="s">
        <v>15391</v>
      </c>
      <c r="P3685" t="s">
        <v>15390</v>
      </c>
      <c r="Q3685" t="s">
        <v>15389</v>
      </c>
      <c r="R3685" s="7">
        <v>42736</v>
      </c>
      <c r="S3685" s="8">
        <f t="shared" si="456"/>
        <v>2017</v>
      </c>
      <c r="T3685" s="8">
        <v>2017</v>
      </c>
      <c r="U3685" s="8">
        <f t="shared" si="457"/>
        <v>5</v>
      </c>
      <c r="V3685" s="7">
        <v>2017</v>
      </c>
      <c r="W3685" t="s">
        <v>3108</v>
      </c>
      <c r="X3685" s="2">
        <v>1.6519999999999999</v>
      </c>
      <c r="Y3685" s="6">
        <f t="shared" si="462"/>
        <v>4.409919649769093E-2</v>
      </c>
      <c r="AA3685" t="s">
        <v>3107</v>
      </c>
      <c r="AB3685">
        <v>17337</v>
      </c>
      <c r="AD3685" t="s">
        <v>6</v>
      </c>
      <c r="AE3685">
        <v>65</v>
      </c>
      <c r="AF3685">
        <v>6</v>
      </c>
      <c r="AG3685">
        <v>7903702</v>
      </c>
      <c r="AH3685" t="s">
        <v>15388</v>
      </c>
      <c r="AI3685" t="s">
        <v>15387</v>
      </c>
      <c r="AJ3685" t="s">
        <v>15386</v>
      </c>
      <c r="AK3685" t="s">
        <v>15385</v>
      </c>
      <c r="AL3685">
        <v>26</v>
      </c>
      <c r="AM3685" s="5">
        <f t="shared" si="458"/>
        <v>5.2</v>
      </c>
      <c r="AN3685" s="4">
        <f t="shared" si="463"/>
        <v>7.8758046194623253E-3</v>
      </c>
      <c r="AO3685" s="3"/>
      <c r="AP3685">
        <v>0</v>
      </c>
      <c r="AQ3685" t="s">
        <v>6203</v>
      </c>
      <c r="AR3685" t="s">
        <v>15384</v>
      </c>
      <c r="AS3685" t="s">
        <v>6201</v>
      </c>
      <c r="AT3685" s="2" t="s">
        <v>0</v>
      </c>
      <c r="AU3685" s="1">
        <f t="shared" si="459"/>
        <v>3.3232178934222345</v>
      </c>
      <c r="AV3685" s="1">
        <f t="shared" si="460"/>
        <v>2.5987500558576624</v>
      </c>
      <c r="AW3685" s="1">
        <f t="shared" si="461"/>
        <v>1.8742822182930905</v>
      </c>
    </row>
    <row r="3686" spans="1:49" x14ac:dyDescent="0.2">
      <c r="A3686">
        <v>3684</v>
      </c>
      <c r="B3686" t="s">
        <v>15383</v>
      </c>
      <c r="C3686" t="s">
        <v>15382</v>
      </c>
      <c r="F3686" t="s">
        <v>15381</v>
      </c>
      <c r="G3686" t="s">
        <v>14</v>
      </c>
      <c r="H3686" t="s">
        <v>13</v>
      </c>
      <c r="I3686" t="s">
        <v>15380</v>
      </c>
      <c r="J3686" t="s">
        <v>15379</v>
      </c>
      <c r="K3686" t="s">
        <v>15378</v>
      </c>
      <c r="L3686" t="s">
        <v>15377</v>
      </c>
      <c r="M3686" t="s">
        <v>6844</v>
      </c>
      <c r="N3686">
        <v>4</v>
      </c>
      <c r="O3686" t="s">
        <v>15376</v>
      </c>
      <c r="P3686" t="s">
        <v>15375</v>
      </c>
      <c r="Q3686" t="s">
        <v>15374</v>
      </c>
      <c r="R3686" s="7">
        <v>42736</v>
      </c>
      <c r="S3686" s="8">
        <f t="shared" si="456"/>
        <v>2017</v>
      </c>
      <c r="T3686" s="8">
        <v>2017</v>
      </c>
      <c r="U3686" s="8">
        <f t="shared" si="457"/>
        <v>5</v>
      </c>
      <c r="V3686" s="7">
        <v>2017</v>
      </c>
      <c r="W3686" t="s">
        <v>3108</v>
      </c>
      <c r="X3686" s="2">
        <v>1.6519999999999999</v>
      </c>
      <c r="Y3686" s="6">
        <f t="shared" si="462"/>
        <v>4.409919649769093E-2</v>
      </c>
      <c r="AA3686" t="s">
        <v>3107</v>
      </c>
      <c r="AB3686">
        <v>17337</v>
      </c>
      <c r="AD3686" t="s">
        <v>6</v>
      </c>
      <c r="AE3686">
        <v>65</v>
      </c>
      <c r="AF3686">
        <v>6</v>
      </c>
      <c r="AG3686">
        <v>7900363</v>
      </c>
      <c r="AH3686" t="s">
        <v>15373</v>
      </c>
      <c r="AI3686" t="s">
        <v>15372</v>
      </c>
      <c r="AJ3686" t="s">
        <v>15371</v>
      </c>
      <c r="AK3686" t="s">
        <v>15370</v>
      </c>
      <c r="AL3686">
        <v>11</v>
      </c>
      <c r="AM3686" s="5">
        <f t="shared" si="458"/>
        <v>2.2000000000000002</v>
      </c>
      <c r="AN3686" s="4">
        <f t="shared" si="463"/>
        <v>3.3320711851571377E-3</v>
      </c>
      <c r="AO3686" s="3"/>
      <c r="AP3686">
        <v>0</v>
      </c>
      <c r="AR3686" t="s">
        <v>1</v>
      </c>
      <c r="AT3686" s="2" t="s">
        <v>0</v>
      </c>
      <c r="AU3686" s="1">
        <f t="shared" si="459"/>
        <v>3.1869058903930791</v>
      </c>
      <c r="AV3686" s="1">
        <f t="shared" si="460"/>
        <v>2.3715633841424033</v>
      </c>
      <c r="AW3686" s="1">
        <f t="shared" si="461"/>
        <v>1.5562208778917275</v>
      </c>
    </row>
    <row r="3687" spans="1:49" x14ac:dyDescent="0.2">
      <c r="A3687">
        <v>3685</v>
      </c>
      <c r="B3687" t="s">
        <v>15369</v>
      </c>
      <c r="C3687" t="s">
        <v>15368</v>
      </c>
      <c r="F3687" t="s">
        <v>15367</v>
      </c>
      <c r="G3687" t="s">
        <v>14</v>
      </c>
      <c r="H3687" t="s">
        <v>13</v>
      </c>
      <c r="I3687" t="s">
        <v>15366</v>
      </c>
      <c r="J3687" t="s">
        <v>15365</v>
      </c>
      <c r="K3687" t="s">
        <v>15364</v>
      </c>
      <c r="L3687" t="s">
        <v>15363</v>
      </c>
      <c r="M3687" t="s">
        <v>85</v>
      </c>
      <c r="N3687">
        <v>5</v>
      </c>
      <c r="O3687" t="s">
        <v>15362</v>
      </c>
      <c r="P3687" t="s">
        <v>15361</v>
      </c>
      <c r="Q3687" t="s">
        <v>15360</v>
      </c>
      <c r="R3687" s="7">
        <v>42736</v>
      </c>
      <c r="S3687" s="8">
        <f t="shared" si="456"/>
        <v>2017</v>
      </c>
      <c r="T3687" s="8">
        <v>2017</v>
      </c>
      <c r="U3687" s="8">
        <f t="shared" si="457"/>
        <v>5</v>
      </c>
      <c r="V3687" s="7">
        <v>2017</v>
      </c>
      <c r="W3687" t="s">
        <v>3108</v>
      </c>
      <c r="X3687" s="2">
        <v>1.6519999999999999</v>
      </c>
      <c r="Y3687" s="6">
        <f t="shared" si="462"/>
        <v>4.409919649769093E-2</v>
      </c>
      <c r="AA3687" t="s">
        <v>3107</v>
      </c>
      <c r="AB3687">
        <v>17337</v>
      </c>
      <c r="AD3687" t="s">
        <v>6</v>
      </c>
      <c r="AE3687">
        <v>65</v>
      </c>
      <c r="AF3687">
        <v>6</v>
      </c>
      <c r="AG3687">
        <v>7862735</v>
      </c>
      <c r="AH3687" t="s">
        <v>15359</v>
      </c>
      <c r="AI3687" t="s">
        <v>15358</v>
      </c>
      <c r="AJ3687" t="s">
        <v>15357</v>
      </c>
      <c r="AK3687" t="s">
        <v>15356</v>
      </c>
      <c r="AL3687">
        <v>13</v>
      </c>
      <c r="AM3687" s="5">
        <f t="shared" si="458"/>
        <v>2.6</v>
      </c>
      <c r="AN3687" s="4">
        <f t="shared" si="463"/>
        <v>3.9379023097311627E-3</v>
      </c>
      <c r="AO3687" s="3"/>
      <c r="AP3687">
        <v>0</v>
      </c>
      <c r="AQ3687" t="s">
        <v>76</v>
      </c>
      <c r="AR3687">
        <v>61474102</v>
      </c>
      <c r="AS3687" t="s">
        <v>75</v>
      </c>
      <c r="AT3687" s="2" t="s">
        <v>0</v>
      </c>
      <c r="AU3687" s="1">
        <f t="shared" si="459"/>
        <v>3.2050808241302997</v>
      </c>
      <c r="AV3687" s="1">
        <f t="shared" si="460"/>
        <v>2.4018549403711047</v>
      </c>
      <c r="AW3687" s="1">
        <f t="shared" si="461"/>
        <v>1.5986290566119092</v>
      </c>
    </row>
    <row r="3688" spans="1:49" x14ac:dyDescent="0.2">
      <c r="A3688">
        <v>3686</v>
      </c>
      <c r="B3688" t="s">
        <v>15355</v>
      </c>
      <c r="C3688" t="s">
        <v>15354</v>
      </c>
      <c r="E3688">
        <v>28267169</v>
      </c>
      <c r="F3688" t="s">
        <v>15353</v>
      </c>
      <c r="G3688" t="s">
        <v>14</v>
      </c>
      <c r="H3688" t="s">
        <v>13</v>
      </c>
      <c r="I3688" t="s">
        <v>15352</v>
      </c>
      <c r="J3688" t="s">
        <v>15351</v>
      </c>
      <c r="K3688" t="s">
        <v>15350</v>
      </c>
      <c r="L3688" t="s">
        <v>15349</v>
      </c>
      <c r="M3688" t="s">
        <v>15348</v>
      </c>
      <c r="N3688">
        <v>12</v>
      </c>
      <c r="O3688" t="s">
        <v>15347</v>
      </c>
      <c r="P3688" t="s">
        <v>15346</v>
      </c>
      <c r="Q3688" t="s">
        <v>15345</v>
      </c>
      <c r="R3688" s="7">
        <v>42736</v>
      </c>
      <c r="S3688" s="8">
        <f t="shared" si="456"/>
        <v>2017</v>
      </c>
      <c r="T3688" s="8">
        <v>2017</v>
      </c>
      <c r="U3688" s="8">
        <f t="shared" si="457"/>
        <v>5</v>
      </c>
      <c r="V3688" s="7">
        <v>2017</v>
      </c>
      <c r="W3688" t="s">
        <v>15344</v>
      </c>
      <c r="X3688" s="2">
        <v>1.2549999999999999</v>
      </c>
      <c r="Y3688" s="6">
        <f t="shared" si="462"/>
        <v>3.3501508235231306E-2</v>
      </c>
      <c r="AA3688">
        <v>13596640</v>
      </c>
      <c r="AB3688">
        <v>26898</v>
      </c>
      <c r="AC3688">
        <v>13645498</v>
      </c>
      <c r="AD3688" t="s">
        <v>6</v>
      </c>
      <c r="AE3688">
        <v>198</v>
      </c>
      <c r="AH3688" t="s">
        <v>15343</v>
      </c>
      <c r="AI3688" t="s">
        <v>15342</v>
      </c>
      <c r="AK3688" t="s">
        <v>15341</v>
      </c>
      <c r="AL3688">
        <v>5</v>
      </c>
      <c r="AM3688" s="5">
        <f t="shared" si="458"/>
        <v>1</v>
      </c>
      <c r="AN3688" s="4">
        <f t="shared" si="463"/>
        <v>1.5145778114350624E-3</v>
      </c>
      <c r="AO3688" s="3"/>
      <c r="AP3688">
        <v>0</v>
      </c>
      <c r="AR3688" t="s">
        <v>1</v>
      </c>
      <c r="AT3688" s="2">
        <v>4.008</v>
      </c>
      <c r="AU3688" s="1">
        <f t="shared" si="459"/>
        <v>2.3905429108092431</v>
      </c>
      <c r="AV3688" s="1">
        <f t="shared" si="460"/>
        <v>1.7508043023333184</v>
      </c>
      <c r="AW3688" s="1">
        <f t="shared" si="461"/>
        <v>1.1110656938573935</v>
      </c>
    </row>
    <row r="3689" spans="1:49" x14ac:dyDescent="0.2">
      <c r="A3689">
        <v>3687</v>
      </c>
      <c r="B3689" t="s">
        <v>15340</v>
      </c>
      <c r="C3689" t="s">
        <v>15339</v>
      </c>
      <c r="F3689" t="s">
        <v>15338</v>
      </c>
      <c r="G3689" t="s">
        <v>14</v>
      </c>
      <c r="H3689" t="s">
        <v>13</v>
      </c>
      <c r="I3689" t="s">
        <v>15337</v>
      </c>
      <c r="J3689">
        <v>60010080</v>
      </c>
      <c r="K3689" t="s">
        <v>12369</v>
      </c>
      <c r="L3689" t="s">
        <v>1168</v>
      </c>
      <c r="M3689" t="s">
        <v>9</v>
      </c>
      <c r="N3689">
        <v>3</v>
      </c>
      <c r="O3689" t="s">
        <v>15336</v>
      </c>
      <c r="P3689" t="s">
        <v>15335</v>
      </c>
      <c r="Q3689" t="s">
        <v>15334</v>
      </c>
      <c r="R3689" s="7">
        <v>42736</v>
      </c>
      <c r="S3689" s="8">
        <f t="shared" ref="S3689:S3752" si="464">YEAR(R3689)</f>
        <v>2017</v>
      </c>
      <c r="T3689" s="8">
        <v>2017</v>
      </c>
      <c r="U3689" s="8">
        <f t="shared" ref="U3689:U3752" si="465">2022-T3689</f>
        <v>5</v>
      </c>
      <c r="V3689" s="7">
        <v>2017</v>
      </c>
      <c r="W3689" t="s">
        <v>3108</v>
      </c>
      <c r="X3689" s="2">
        <v>1.6519999999999999</v>
      </c>
      <c r="Y3689" s="6">
        <f t="shared" si="462"/>
        <v>4.409919649769093E-2</v>
      </c>
      <c r="AA3689" t="s">
        <v>3107</v>
      </c>
      <c r="AB3689">
        <v>17337</v>
      </c>
      <c r="AD3689" t="s">
        <v>6</v>
      </c>
      <c r="AE3689">
        <v>65</v>
      </c>
      <c r="AF3689">
        <v>6</v>
      </c>
      <c r="AG3689">
        <v>7900387</v>
      </c>
      <c r="AH3689" t="s">
        <v>15333</v>
      </c>
      <c r="AI3689" t="s">
        <v>15332</v>
      </c>
      <c r="AJ3689" t="s">
        <v>15331</v>
      </c>
      <c r="AK3689" t="s">
        <v>15330</v>
      </c>
      <c r="AL3689">
        <v>13</v>
      </c>
      <c r="AM3689" s="5">
        <f t="shared" ref="AM3689:AM3752" si="466">AL3689/U3689</f>
        <v>2.6</v>
      </c>
      <c r="AN3689" s="4">
        <f t="shared" si="463"/>
        <v>3.9379023097311627E-3</v>
      </c>
      <c r="AO3689" s="3"/>
      <c r="AP3689">
        <v>0</v>
      </c>
      <c r="AQ3689" t="s">
        <v>76</v>
      </c>
      <c r="AR3689">
        <v>61301018</v>
      </c>
      <c r="AS3689" t="s">
        <v>75</v>
      </c>
      <c r="AT3689" s="2" t="s">
        <v>0</v>
      </c>
      <c r="AU3689" s="1">
        <f t="shared" ref="AU3689:AU3752" si="467">(Y3689*0.7+AN3689*0.3)*100</f>
        <v>3.2050808241302997</v>
      </c>
      <c r="AV3689" s="1">
        <f t="shared" ref="AV3689:AV3752" si="468">(Y3689*0.5+AN3689*0.5)*100</f>
        <v>2.4018549403711047</v>
      </c>
      <c r="AW3689" s="1">
        <f t="shared" ref="AW3689:AW3752" si="469">(Y3689*0.3+AN3689*0.7)*100</f>
        <v>1.5986290566119092</v>
      </c>
    </row>
    <row r="3690" spans="1:49" x14ac:dyDescent="0.2">
      <c r="A3690">
        <v>3688</v>
      </c>
      <c r="B3690" t="s">
        <v>15329</v>
      </c>
      <c r="C3690" t="s">
        <v>15328</v>
      </c>
      <c r="F3690" t="s">
        <v>15327</v>
      </c>
      <c r="G3690" t="s">
        <v>14</v>
      </c>
      <c r="H3690" t="s">
        <v>13</v>
      </c>
      <c r="I3690" t="s">
        <v>8032</v>
      </c>
      <c r="J3690" t="s">
        <v>15326</v>
      </c>
      <c r="K3690" t="s">
        <v>15325</v>
      </c>
      <c r="L3690" t="s">
        <v>86</v>
      </c>
      <c r="M3690" t="s">
        <v>85</v>
      </c>
      <c r="N3690">
        <v>7</v>
      </c>
      <c r="O3690" t="s">
        <v>15324</v>
      </c>
      <c r="P3690" t="s">
        <v>15323</v>
      </c>
      <c r="Q3690" t="s">
        <v>15322</v>
      </c>
      <c r="R3690" s="7">
        <v>42736</v>
      </c>
      <c r="S3690" s="8">
        <f t="shared" si="464"/>
        <v>2017</v>
      </c>
      <c r="T3690" s="8">
        <v>2017</v>
      </c>
      <c r="U3690" s="8">
        <f t="shared" si="465"/>
        <v>5</v>
      </c>
      <c r="V3690" s="7">
        <v>2017</v>
      </c>
      <c r="W3690" t="s">
        <v>3108</v>
      </c>
      <c r="X3690" s="2">
        <v>1.6519999999999999</v>
      </c>
      <c r="Y3690" s="6">
        <f t="shared" si="462"/>
        <v>4.409919649769093E-2</v>
      </c>
      <c r="AA3690" t="s">
        <v>3107</v>
      </c>
      <c r="AB3690">
        <v>17337</v>
      </c>
      <c r="AD3690" t="s">
        <v>6</v>
      </c>
      <c r="AE3690">
        <v>65</v>
      </c>
      <c r="AF3690">
        <v>6</v>
      </c>
      <c r="AG3690">
        <v>7903644</v>
      </c>
      <c r="AH3690" t="s">
        <v>15321</v>
      </c>
      <c r="AI3690" t="s">
        <v>15320</v>
      </c>
      <c r="AJ3690" t="s">
        <v>15319</v>
      </c>
      <c r="AK3690" t="s">
        <v>15318</v>
      </c>
      <c r="AL3690">
        <v>59</v>
      </c>
      <c r="AM3690" s="5">
        <f t="shared" si="466"/>
        <v>11.8</v>
      </c>
      <c r="AN3690" s="4">
        <f t="shared" si="463"/>
        <v>1.7872018174933738E-2</v>
      </c>
      <c r="AO3690" s="3"/>
      <c r="AP3690">
        <v>0</v>
      </c>
      <c r="AQ3690" t="s">
        <v>76</v>
      </c>
      <c r="AR3690">
        <v>61422113</v>
      </c>
      <c r="AS3690" t="s">
        <v>75</v>
      </c>
      <c r="AT3690" s="2" t="s">
        <v>0</v>
      </c>
      <c r="AU3690" s="1">
        <f t="shared" si="467"/>
        <v>3.6231043000863772</v>
      </c>
      <c r="AV3690" s="1">
        <f t="shared" si="468"/>
        <v>3.0985607336312335</v>
      </c>
      <c r="AW3690" s="1">
        <f t="shared" si="469"/>
        <v>2.5740171671760894</v>
      </c>
    </row>
    <row r="3691" spans="1:49" x14ac:dyDescent="0.2">
      <c r="A3691">
        <v>3689</v>
      </c>
      <c r="B3691" t="s">
        <v>15317</v>
      </c>
      <c r="C3691" t="s">
        <v>15316</v>
      </c>
      <c r="F3691" t="s">
        <v>15315</v>
      </c>
      <c r="G3691" t="s">
        <v>14</v>
      </c>
      <c r="H3691" t="s">
        <v>13</v>
      </c>
      <c r="I3691" t="s">
        <v>15314</v>
      </c>
      <c r="J3691" t="s">
        <v>15313</v>
      </c>
      <c r="K3691" t="s">
        <v>15312</v>
      </c>
      <c r="L3691" t="s">
        <v>15311</v>
      </c>
      <c r="M3691" t="s">
        <v>8280</v>
      </c>
      <c r="N3691">
        <v>4</v>
      </c>
      <c r="O3691" t="s">
        <v>15310</v>
      </c>
      <c r="P3691" t="s">
        <v>15309</v>
      </c>
      <c r="Q3691" t="s">
        <v>15308</v>
      </c>
      <c r="R3691" s="7">
        <v>42736</v>
      </c>
      <c r="S3691" s="8">
        <f t="shared" si="464"/>
        <v>2017</v>
      </c>
      <c r="T3691" s="8">
        <v>2017</v>
      </c>
      <c r="U3691" s="8">
        <f t="shared" si="465"/>
        <v>5</v>
      </c>
      <c r="V3691" s="7">
        <v>2017</v>
      </c>
      <c r="W3691" t="s">
        <v>3108</v>
      </c>
      <c r="X3691" s="2">
        <v>1.6519999999999999</v>
      </c>
      <c r="Y3691" s="6">
        <f t="shared" si="462"/>
        <v>4.409919649769093E-2</v>
      </c>
      <c r="AA3691" t="s">
        <v>3107</v>
      </c>
      <c r="AB3691">
        <v>17337</v>
      </c>
      <c r="AD3691" t="s">
        <v>6</v>
      </c>
      <c r="AE3691">
        <v>65</v>
      </c>
      <c r="AF3691">
        <v>6</v>
      </c>
      <c r="AG3691">
        <v>7880661</v>
      </c>
      <c r="AH3691" t="s">
        <v>15307</v>
      </c>
      <c r="AI3691" t="s">
        <v>15306</v>
      </c>
      <c r="AJ3691" t="s">
        <v>15305</v>
      </c>
      <c r="AK3691" t="s">
        <v>15304</v>
      </c>
      <c r="AL3691">
        <v>39</v>
      </c>
      <c r="AM3691" s="5">
        <f t="shared" si="466"/>
        <v>7.8</v>
      </c>
      <c r="AN3691" s="4">
        <f t="shared" si="463"/>
        <v>1.1813706929193486E-2</v>
      </c>
      <c r="AO3691" s="3"/>
      <c r="AP3691">
        <v>0</v>
      </c>
      <c r="AR3691" t="s">
        <v>1</v>
      </c>
      <c r="AT3691" s="2" t="s">
        <v>0</v>
      </c>
      <c r="AU3691" s="1">
        <f t="shared" si="467"/>
        <v>3.4413549627141693</v>
      </c>
      <c r="AV3691" s="1">
        <f t="shared" si="468"/>
        <v>2.795645171344221</v>
      </c>
      <c r="AW3691" s="1">
        <f t="shared" si="469"/>
        <v>2.1499353799742718</v>
      </c>
    </row>
    <row r="3692" spans="1:49" x14ac:dyDescent="0.2">
      <c r="A3692">
        <v>3690</v>
      </c>
      <c r="B3692" t="s">
        <v>15303</v>
      </c>
      <c r="C3692" t="s">
        <v>15302</v>
      </c>
      <c r="F3692" t="s">
        <v>15301</v>
      </c>
      <c r="G3692" t="s">
        <v>14</v>
      </c>
      <c r="H3692" t="s">
        <v>13</v>
      </c>
      <c r="I3692" t="s">
        <v>9013</v>
      </c>
      <c r="J3692" t="s">
        <v>9012</v>
      </c>
      <c r="K3692" t="s">
        <v>9011</v>
      </c>
      <c r="L3692" t="s">
        <v>8930</v>
      </c>
      <c r="M3692" t="s">
        <v>85</v>
      </c>
      <c r="N3692">
        <v>8</v>
      </c>
      <c r="O3692" t="s">
        <v>15300</v>
      </c>
      <c r="P3692" t="s">
        <v>15299</v>
      </c>
      <c r="Q3692" t="s">
        <v>15298</v>
      </c>
      <c r="R3692" s="7">
        <v>42736</v>
      </c>
      <c r="S3692" s="8">
        <f t="shared" si="464"/>
        <v>2017</v>
      </c>
      <c r="T3692" s="8">
        <v>2017</v>
      </c>
      <c r="U3692" s="8">
        <f t="shared" si="465"/>
        <v>5</v>
      </c>
      <c r="V3692" s="7">
        <v>2017</v>
      </c>
      <c r="W3692" t="s">
        <v>3108</v>
      </c>
      <c r="X3692" s="2">
        <v>1.6519999999999999</v>
      </c>
      <c r="Y3692" s="6">
        <f t="shared" si="462"/>
        <v>4.409919649769093E-2</v>
      </c>
      <c r="AA3692" t="s">
        <v>3107</v>
      </c>
      <c r="AB3692">
        <v>17337</v>
      </c>
      <c r="AD3692" t="s">
        <v>6</v>
      </c>
      <c r="AE3692">
        <v>65</v>
      </c>
      <c r="AF3692">
        <v>6</v>
      </c>
      <c r="AG3692">
        <v>7902179</v>
      </c>
      <c r="AH3692" t="s">
        <v>15297</v>
      </c>
      <c r="AI3692" t="s">
        <v>15296</v>
      </c>
      <c r="AJ3692" t="s">
        <v>15295</v>
      </c>
      <c r="AK3692" t="s">
        <v>15294</v>
      </c>
      <c r="AL3692">
        <v>58</v>
      </c>
      <c r="AM3692" s="5">
        <f t="shared" si="466"/>
        <v>11.6</v>
      </c>
      <c r="AN3692" s="4">
        <f t="shared" si="463"/>
        <v>1.7569102612646725E-2</v>
      </c>
      <c r="AO3692" s="3"/>
      <c r="AP3692">
        <v>0</v>
      </c>
      <c r="AR3692" t="s">
        <v>1</v>
      </c>
      <c r="AT3692" s="2" t="s">
        <v>0</v>
      </c>
      <c r="AU3692" s="1">
        <f t="shared" si="467"/>
        <v>3.6140168332177667</v>
      </c>
      <c r="AV3692" s="1">
        <f t="shared" si="468"/>
        <v>3.0834149555168824</v>
      </c>
      <c r="AW3692" s="1">
        <f t="shared" si="469"/>
        <v>2.5528130778159985</v>
      </c>
    </row>
    <row r="3693" spans="1:49" x14ac:dyDescent="0.2">
      <c r="A3693">
        <v>3691</v>
      </c>
      <c r="B3693" t="s">
        <v>15293</v>
      </c>
      <c r="C3693" t="s">
        <v>15292</v>
      </c>
      <c r="F3693" t="s">
        <v>15291</v>
      </c>
      <c r="G3693" t="s">
        <v>14</v>
      </c>
      <c r="H3693" t="s">
        <v>13</v>
      </c>
      <c r="I3693" t="s">
        <v>15290</v>
      </c>
      <c r="J3693" t="s">
        <v>15289</v>
      </c>
      <c r="K3693" t="s">
        <v>15288</v>
      </c>
      <c r="L3693" t="s">
        <v>15287</v>
      </c>
      <c r="M3693" t="s">
        <v>15286</v>
      </c>
      <c r="N3693">
        <v>4</v>
      </c>
      <c r="O3693" t="s">
        <v>15285</v>
      </c>
      <c r="P3693" t="s">
        <v>15284</v>
      </c>
      <c r="Q3693" t="s">
        <v>15283</v>
      </c>
      <c r="R3693" s="7">
        <v>42736</v>
      </c>
      <c r="S3693" s="8">
        <f t="shared" si="464"/>
        <v>2017</v>
      </c>
      <c r="T3693" s="8">
        <v>2017</v>
      </c>
      <c r="U3693" s="8">
        <f t="shared" si="465"/>
        <v>5</v>
      </c>
      <c r="V3693" s="7">
        <v>2017</v>
      </c>
      <c r="W3693" t="s">
        <v>3108</v>
      </c>
      <c r="X3693" s="2">
        <v>1.6519999999999999</v>
      </c>
      <c r="Y3693" s="6">
        <f t="shared" si="462"/>
        <v>4.409919649769093E-2</v>
      </c>
      <c r="AA3693" t="s">
        <v>3107</v>
      </c>
      <c r="AB3693">
        <v>17337</v>
      </c>
      <c r="AD3693" t="s">
        <v>6</v>
      </c>
      <c r="AE3693">
        <v>65</v>
      </c>
      <c r="AF3693">
        <v>6</v>
      </c>
      <c r="AG3693">
        <v>7858642</v>
      </c>
      <c r="AH3693" t="s">
        <v>15282</v>
      </c>
      <c r="AI3693" t="s">
        <v>15281</v>
      </c>
      <c r="AJ3693" t="s">
        <v>15280</v>
      </c>
      <c r="AK3693" t="s">
        <v>15279</v>
      </c>
      <c r="AL3693">
        <v>84</v>
      </c>
      <c r="AM3693" s="5">
        <f t="shared" si="466"/>
        <v>16.8</v>
      </c>
      <c r="AN3693" s="4">
        <f t="shared" si="463"/>
        <v>2.544490723210905E-2</v>
      </c>
      <c r="AO3693" s="3"/>
      <c r="AP3693">
        <v>0</v>
      </c>
      <c r="AQ3693" t="s">
        <v>4301</v>
      </c>
      <c r="AR3693" t="s">
        <v>15278</v>
      </c>
      <c r="AS3693" t="s">
        <v>4299</v>
      </c>
      <c r="AT3693" s="2" t="s">
        <v>0</v>
      </c>
      <c r="AU3693" s="1">
        <f t="shared" si="467"/>
        <v>3.8502909718016363</v>
      </c>
      <c r="AV3693" s="1">
        <f t="shared" si="468"/>
        <v>3.4772051864899991</v>
      </c>
      <c r="AW3693" s="1">
        <f t="shared" si="469"/>
        <v>3.104119401178361</v>
      </c>
    </row>
    <row r="3694" spans="1:49" x14ac:dyDescent="0.2">
      <c r="A3694">
        <v>3692</v>
      </c>
      <c r="B3694" t="s">
        <v>15277</v>
      </c>
      <c r="C3694" t="s">
        <v>15276</v>
      </c>
      <c r="F3694" t="s">
        <v>15275</v>
      </c>
      <c r="G3694" t="s">
        <v>14</v>
      </c>
      <c r="H3694" t="s">
        <v>13</v>
      </c>
      <c r="I3694" t="s">
        <v>15274</v>
      </c>
      <c r="J3694">
        <v>60027392</v>
      </c>
      <c r="K3694" t="s">
        <v>15273</v>
      </c>
      <c r="L3694" t="s">
        <v>15272</v>
      </c>
      <c r="M3694" t="s">
        <v>137</v>
      </c>
      <c r="N3694">
        <v>2</v>
      </c>
      <c r="O3694" t="s">
        <v>15271</v>
      </c>
      <c r="P3694" t="s">
        <v>15270</v>
      </c>
      <c r="Q3694" t="s">
        <v>15269</v>
      </c>
      <c r="R3694" s="7">
        <v>42736</v>
      </c>
      <c r="S3694" s="8">
        <f t="shared" si="464"/>
        <v>2017</v>
      </c>
      <c r="T3694" s="8">
        <v>2017</v>
      </c>
      <c r="U3694" s="8">
        <f t="shared" si="465"/>
        <v>5</v>
      </c>
      <c r="V3694" s="7">
        <v>2017</v>
      </c>
      <c r="W3694" t="s">
        <v>3108</v>
      </c>
      <c r="X3694" s="2">
        <v>1.6519999999999999</v>
      </c>
      <c r="Y3694" s="6">
        <f t="shared" si="462"/>
        <v>4.409919649769093E-2</v>
      </c>
      <c r="AA3694" t="s">
        <v>3107</v>
      </c>
      <c r="AB3694">
        <v>17337</v>
      </c>
      <c r="AD3694" t="s">
        <v>6</v>
      </c>
      <c r="AE3694">
        <v>65</v>
      </c>
      <c r="AF3694">
        <v>6</v>
      </c>
      <c r="AG3694">
        <v>7903581</v>
      </c>
      <c r="AH3694" t="s">
        <v>15268</v>
      </c>
      <c r="AI3694" t="s">
        <v>15267</v>
      </c>
      <c r="AJ3694" t="s">
        <v>15266</v>
      </c>
      <c r="AK3694" t="s">
        <v>15265</v>
      </c>
      <c r="AL3694">
        <v>9</v>
      </c>
      <c r="AM3694" s="5">
        <f t="shared" si="466"/>
        <v>1.8</v>
      </c>
      <c r="AN3694" s="4">
        <f t="shared" si="463"/>
        <v>2.7262400605831123E-3</v>
      </c>
      <c r="AO3694" s="3"/>
      <c r="AP3694">
        <v>0</v>
      </c>
      <c r="AR3694" t="s">
        <v>1</v>
      </c>
      <c r="AT3694" s="2" t="s">
        <v>0</v>
      </c>
      <c r="AU3694" s="1">
        <f t="shared" si="467"/>
        <v>3.1687309566558581</v>
      </c>
      <c r="AV3694" s="1">
        <f t="shared" si="468"/>
        <v>2.3412718279137024</v>
      </c>
      <c r="AW3694" s="1">
        <f t="shared" si="469"/>
        <v>1.5138126991715457</v>
      </c>
    </row>
    <row r="3695" spans="1:49" x14ac:dyDescent="0.2">
      <c r="A3695">
        <v>3693</v>
      </c>
      <c r="B3695" t="s">
        <v>15264</v>
      </c>
      <c r="C3695" t="s">
        <v>15263</v>
      </c>
      <c r="F3695" t="s">
        <v>15262</v>
      </c>
      <c r="G3695" t="s">
        <v>14</v>
      </c>
      <c r="H3695" t="s">
        <v>13</v>
      </c>
      <c r="I3695" t="s">
        <v>6184</v>
      </c>
      <c r="J3695">
        <v>60025278</v>
      </c>
      <c r="K3695" t="s">
        <v>1591</v>
      </c>
      <c r="L3695" t="s">
        <v>363</v>
      </c>
      <c r="M3695" t="s">
        <v>9</v>
      </c>
      <c r="N3695">
        <v>4</v>
      </c>
      <c r="O3695" t="s">
        <v>15261</v>
      </c>
      <c r="P3695" t="s">
        <v>15260</v>
      </c>
      <c r="Q3695" t="s">
        <v>9738</v>
      </c>
      <c r="R3695" s="7">
        <v>42736</v>
      </c>
      <c r="S3695" s="8">
        <f t="shared" si="464"/>
        <v>2017</v>
      </c>
      <c r="T3695" s="8">
        <v>2017</v>
      </c>
      <c r="U3695" s="8">
        <f t="shared" si="465"/>
        <v>5</v>
      </c>
      <c r="V3695" s="7">
        <v>2017</v>
      </c>
      <c r="W3695" t="s">
        <v>3108</v>
      </c>
      <c r="X3695" s="2">
        <v>1.6519999999999999</v>
      </c>
      <c r="Y3695" s="6">
        <f t="shared" si="462"/>
        <v>4.409919649769093E-2</v>
      </c>
      <c r="AA3695" t="s">
        <v>3107</v>
      </c>
      <c r="AB3695">
        <v>17337</v>
      </c>
      <c r="AD3695" t="s">
        <v>6</v>
      </c>
      <c r="AE3695">
        <v>65</v>
      </c>
      <c r="AF3695">
        <v>6</v>
      </c>
      <c r="AG3695">
        <v>7891625</v>
      </c>
      <c r="AH3695" t="s">
        <v>15259</v>
      </c>
      <c r="AI3695" t="s">
        <v>15258</v>
      </c>
      <c r="AJ3695" t="s">
        <v>15257</v>
      </c>
      <c r="AK3695" t="s">
        <v>15256</v>
      </c>
      <c r="AL3695">
        <v>20</v>
      </c>
      <c r="AM3695" s="5">
        <f t="shared" si="466"/>
        <v>4</v>
      </c>
      <c r="AN3695" s="4">
        <f t="shared" si="463"/>
        <v>6.0583112457402496E-3</v>
      </c>
      <c r="AO3695" s="3"/>
      <c r="AP3695">
        <v>0</v>
      </c>
      <c r="AR3695" t="s">
        <v>1</v>
      </c>
      <c r="AT3695" s="2" t="s">
        <v>0</v>
      </c>
      <c r="AU3695" s="1">
        <f t="shared" si="467"/>
        <v>3.2686930922105728</v>
      </c>
      <c r="AV3695" s="1">
        <f t="shared" si="468"/>
        <v>2.5078753871715591</v>
      </c>
      <c r="AW3695" s="1">
        <f t="shared" si="469"/>
        <v>1.7470576821325454</v>
      </c>
    </row>
    <row r="3696" spans="1:49" x14ac:dyDescent="0.2">
      <c r="A3696">
        <v>3694</v>
      </c>
      <c r="B3696" t="s">
        <v>15255</v>
      </c>
      <c r="C3696" t="s">
        <v>15254</v>
      </c>
      <c r="F3696" t="s">
        <v>15253</v>
      </c>
      <c r="G3696" t="s">
        <v>14</v>
      </c>
      <c r="H3696" t="s">
        <v>13</v>
      </c>
      <c r="I3696" t="s">
        <v>2572</v>
      </c>
      <c r="J3696">
        <v>60005244</v>
      </c>
      <c r="K3696" t="s">
        <v>5975</v>
      </c>
      <c r="L3696" t="s">
        <v>1168</v>
      </c>
      <c r="M3696" t="s">
        <v>9</v>
      </c>
      <c r="N3696">
        <v>3</v>
      </c>
      <c r="O3696" t="s">
        <v>15252</v>
      </c>
      <c r="P3696" t="s">
        <v>15251</v>
      </c>
      <c r="Q3696" t="s">
        <v>15250</v>
      </c>
      <c r="R3696" s="7">
        <v>42736</v>
      </c>
      <c r="S3696" s="8">
        <f t="shared" si="464"/>
        <v>2017</v>
      </c>
      <c r="T3696" s="8">
        <v>2017</v>
      </c>
      <c r="U3696" s="8">
        <f t="shared" si="465"/>
        <v>5</v>
      </c>
      <c r="V3696" s="7">
        <v>2017</v>
      </c>
      <c r="W3696" t="s">
        <v>3108</v>
      </c>
      <c r="X3696" s="2">
        <v>1.6519999999999999</v>
      </c>
      <c r="Y3696" s="6">
        <f t="shared" si="462"/>
        <v>4.409919649769093E-2</v>
      </c>
      <c r="AA3696" t="s">
        <v>3107</v>
      </c>
      <c r="AB3696">
        <v>17337</v>
      </c>
      <c r="AD3696" t="s">
        <v>6</v>
      </c>
      <c r="AE3696">
        <v>65</v>
      </c>
      <c r="AF3696">
        <v>6</v>
      </c>
      <c r="AG3696">
        <v>7903691</v>
      </c>
      <c r="AH3696" t="s">
        <v>15249</v>
      </c>
      <c r="AI3696" t="s">
        <v>15248</v>
      </c>
      <c r="AJ3696" t="s">
        <v>15247</v>
      </c>
      <c r="AK3696" t="s">
        <v>15246</v>
      </c>
      <c r="AL3696">
        <v>59</v>
      </c>
      <c r="AM3696" s="5">
        <f t="shared" si="466"/>
        <v>11.8</v>
      </c>
      <c r="AN3696" s="4">
        <f t="shared" si="463"/>
        <v>1.7872018174933738E-2</v>
      </c>
      <c r="AO3696" s="3"/>
      <c r="AP3696">
        <v>0</v>
      </c>
      <c r="AQ3696" t="s">
        <v>76</v>
      </c>
      <c r="AR3696">
        <v>61471118</v>
      </c>
      <c r="AS3696" t="s">
        <v>75</v>
      </c>
      <c r="AT3696" s="2" t="s">
        <v>0</v>
      </c>
      <c r="AU3696" s="1">
        <f t="shared" si="467"/>
        <v>3.6231043000863772</v>
      </c>
      <c r="AV3696" s="1">
        <f t="shared" si="468"/>
        <v>3.0985607336312335</v>
      </c>
      <c r="AW3696" s="1">
        <f t="shared" si="469"/>
        <v>2.5740171671760894</v>
      </c>
    </row>
    <row r="3697" spans="1:49" x14ac:dyDescent="0.2">
      <c r="A3697">
        <v>3695</v>
      </c>
      <c r="B3697" t="s">
        <v>15245</v>
      </c>
      <c r="C3697" t="s">
        <v>15244</v>
      </c>
      <c r="F3697" t="s">
        <v>15243</v>
      </c>
      <c r="G3697" t="s">
        <v>14</v>
      </c>
      <c r="H3697" t="s">
        <v>13</v>
      </c>
      <c r="I3697" t="s">
        <v>15242</v>
      </c>
      <c r="J3697" t="s">
        <v>15241</v>
      </c>
      <c r="K3697" t="s">
        <v>15240</v>
      </c>
      <c r="L3697" t="s">
        <v>15239</v>
      </c>
      <c r="M3697" t="s">
        <v>15238</v>
      </c>
      <c r="N3697">
        <v>3</v>
      </c>
      <c r="O3697" t="s">
        <v>15237</v>
      </c>
      <c r="P3697" t="s">
        <v>15236</v>
      </c>
      <c r="Q3697" t="s">
        <v>15235</v>
      </c>
      <c r="R3697" s="7">
        <v>42736</v>
      </c>
      <c r="S3697" s="8">
        <f t="shared" si="464"/>
        <v>2017</v>
      </c>
      <c r="T3697" s="8">
        <v>2017</v>
      </c>
      <c r="U3697" s="8">
        <f t="shared" si="465"/>
        <v>5</v>
      </c>
      <c r="V3697" s="7">
        <v>2017</v>
      </c>
      <c r="W3697" t="s">
        <v>3108</v>
      </c>
      <c r="X3697" s="2">
        <v>1.6519999999999999</v>
      </c>
      <c r="Y3697" s="6">
        <f t="shared" si="462"/>
        <v>4.409919649769093E-2</v>
      </c>
      <c r="AA3697" t="s">
        <v>3107</v>
      </c>
      <c r="AB3697">
        <v>17337</v>
      </c>
      <c r="AD3697" t="s">
        <v>6</v>
      </c>
      <c r="AE3697">
        <v>65</v>
      </c>
      <c r="AF3697">
        <v>6</v>
      </c>
      <c r="AG3697">
        <v>7888941</v>
      </c>
      <c r="AH3697" t="s">
        <v>15234</v>
      </c>
      <c r="AI3697" t="s">
        <v>15233</v>
      </c>
      <c r="AJ3697" t="s">
        <v>15232</v>
      </c>
      <c r="AK3697" t="s">
        <v>15231</v>
      </c>
      <c r="AL3697">
        <v>11</v>
      </c>
      <c r="AM3697" s="5">
        <f t="shared" si="466"/>
        <v>2.2000000000000002</v>
      </c>
      <c r="AN3697" s="4">
        <f t="shared" si="463"/>
        <v>3.3320711851571377E-3</v>
      </c>
      <c r="AO3697" s="3"/>
      <c r="AP3697">
        <v>0</v>
      </c>
      <c r="AR3697" t="s">
        <v>1</v>
      </c>
      <c r="AT3697" s="2" t="s">
        <v>0</v>
      </c>
      <c r="AU3697" s="1">
        <f t="shared" si="467"/>
        <v>3.1869058903930791</v>
      </c>
      <c r="AV3697" s="1">
        <f t="shared" si="468"/>
        <v>2.3715633841424033</v>
      </c>
      <c r="AW3697" s="1">
        <f t="shared" si="469"/>
        <v>1.5562208778917275</v>
      </c>
    </row>
    <row r="3698" spans="1:49" x14ac:dyDescent="0.2">
      <c r="A3698">
        <v>3696</v>
      </c>
      <c r="B3698" t="s">
        <v>15230</v>
      </c>
      <c r="C3698" t="s">
        <v>15229</v>
      </c>
      <c r="F3698" t="s">
        <v>15228</v>
      </c>
      <c r="G3698" t="s">
        <v>14</v>
      </c>
      <c r="H3698" t="s">
        <v>13</v>
      </c>
      <c r="I3698" t="s">
        <v>10621</v>
      </c>
      <c r="J3698">
        <v>60024350</v>
      </c>
      <c r="K3698" t="s">
        <v>6135</v>
      </c>
      <c r="L3698" t="s">
        <v>2955</v>
      </c>
      <c r="M3698" t="s">
        <v>9</v>
      </c>
      <c r="N3698">
        <v>6</v>
      </c>
      <c r="O3698" t="s">
        <v>15227</v>
      </c>
      <c r="P3698" t="s">
        <v>15226</v>
      </c>
      <c r="Q3698" t="s">
        <v>15225</v>
      </c>
      <c r="R3698" s="7">
        <v>42736</v>
      </c>
      <c r="S3698" s="8">
        <f t="shared" si="464"/>
        <v>2017</v>
      </c>
      <c r="T3698" s="8">
        <v>2017</v>
      </c>
      <c r="U3698" s="8">
        <f t="shared" si="465"/>
        <v>5</v>
      </c>
      <c r="V3698" s="7">
        <v>2017</v>
      </c>
      <c r="W3698" t="s">
        <v>3108</v>
      </c>
      <c r="X3698" s="2">
        <v>1.6519999999999999</v>
      </c>
      <c r="Y3698" s="6">
        <f t="shared" si="462"/>
        <v>4.409919649769093E-2</v>
      </c>
      <c r="AA3698" t="s">
        <v>3107</v>
      </c>
      <c r="AB3698">
        <v>17337</v>
      </c>
      <c r="AD3698" t="s">
        <v>6</v>
      </c>
      <c r="AE3698">
        <v>65</v>
      </c>
      <c r="AF3698">
        <v>6</v>
      </c>
      <c r="AG3698">
        <v>7892856</v>
      </c>
      <c r="AH3698" t="s">
        <v>15224</v>
      </c>
      <c r="AI3698" t="s">
        <v>15223</v>
      </c>
      <c r="AJ3698" t="s">
        <v>15222</v>
      </c>
      <c r="AK3698" t="s">
        <v>15221</v>
      </c>
      <c r="AL3698">
        <v>18</v>
      </c>
      <c r="AM3698" s="5">
        <f t="shared" si="466"/>
        <v>3.6</v>
      </c>
      <c r="AN3698" s="4">
        <f t="shared" si="463"/>
        <v>5.4524801211662246E-3</v>
      </c>
      <c r="AO3698" s="3"/>
      <c r="AP3698">
        <v>0</v>
      </c>
      <c r="AQ3698" t="s">
        <v>76</v>
      </c>
      <c r="AR3698">
        <v>61401485</v>
      </c>
      <c r="AS3698" t="s">
        <v>75</v>
      </c>
      <c r="AT3698" s="2" t="s">
        <v>0</v>
      </c>
      <c r="AU3698" s="1">
        <f t="shared" si="467"/>
        <v>3.2505181584733518</v>
      </c>
      <c r="AV3698" s="1">
        <f t="shared" si="468"/>
        <v>2.4775838309428577</v>
      </c>
      <c r="AW3698" s="1">
        <f t="shared" si="469"/>
        <v>1.7046495034123637</v>
      </c>
    </row>
    <row r="3699" spans="1:49" x14ac:dyDescent="0.2">
      <c r="A3699">
        <v>3697</v>
      </c>
      <c r="B3699" t="s">
        <v>15220</v>
      </c>
      <c r="C3699" t="s">
        <v>15219</v>
      </c>
      <c r="F3699" t="s">
        <v>15218</v>
      </c>
      <c r="G3699" t="s">
        <v>14</v>
      </c>
      <c r="H3699" t="s">
        <v>13</v>
      </c>
      <c r="I3699" t="s">
        <v>15217</v>
      </c>
      <c r="J3699" t="s">
        <v>15216</v>
      </c>
      <c r="K3699" t="s">
        <v>15215</v>
      </c>
      <c r="L3699" t="s">
        <v>15214</v>
      </c>
      <c r="M3699" t="s">
        <v>5543</v>
      </c>
      <c r="N3699">
        <v>6</v>
      </c>
      <c r="O3699" t="s">
        <v>15213</v>
      </c>
      <c r="P3699" t="s">
        <v>15212</v>
      </c>
      <c r="Q3699" t="s">
        <v>15211</v>
      </c>
      <c r="R3699" s="7">
        <v>42736</v>
      </c>
      <c r="S3699" s="8">
        <f t="shared" si="464"/>
        <v>2017</v>
      </c>
      <c r="T3699" s="8">
        <v>2017</v>
      </c>
      <c r="U3699" s="8">
        <f t="shared" si="465"/>
        <v>5</v>
      </c>
      <c r="V3699" s="7">
        <v>2017</v>
      </c>
      <c r="W3699" t="s">
        <v>3108</v>
      </c>
      <c r="X3699" s="2">
        <v>1.6519999999999999</v>
      </c>
      <c r="Y3699" s="6">
        <f t="shared" si="462"/>
        <v>4.409919649769093E-2</v>
      </c>
      <c r="AA3699" t="s">
        <v>3107</v>
      </c>
      <c r="AB3699">
        <v>17337</v>
      </c>
      <c r="AD3699" t="s">
        <v>6</v>
      </c>
      <c r="AE3699">
        <v>65</v>
      </c>
      <c r="AF3699">
        <v>6</v>
      </c>
      <c r="AG3699">
        <v>7888908</v>
      </c>
      <c r="AH3699" t="s">
        <v>15210</v>
      </c>
      <c r="AI3699" t="s">
        <v>15209</v>
      </c>
      <c r="AJ3699" t="s">
        <v>15208</v>
      </c>
      <c r="AK3699" t="s">
        <v>15207</v>
      </c>
      <c r="AL3699">
        <v>23</v>
      </c>
      <c r="AM3699" s="5">
        <f t="shared" si="466"/>
        <v>4.5999999999999996</v>
      </c>
      <c r="AN3699" s="4">
        <f t="shared" si="463"/>
        <v>6.9670579326012866E-3</v>
      </c>
      <c r="AO3699" s="3"/>
      <c r="AP3699">
        <v>0</v>
      </c>
      <c r="AR3699" t="s">
        <v>1</v>
      </c>
      <c r="AT3699" s="2" t="s">
        <v>0</v>
      </c>
      <c r="AU3699" s="1">
        <f t="shared" si="467"/>
        <v>3.2959554928164034</v>
      </c>
      <c r="AV3699" s="1">
        <f t="shared" si="468"/>
        <v>2.5533127215146108</v>
      </c>
      <c r="AW3699" s="1">
        <f t="shared" si="469"/>
        <v>1.8106699502128176</v>
      </c>
    </row>
    <row r="3700" spans="1:49" x14ac:dyDescent="0.2">
      <c r="A3700">
        <v>3698</v>
      </c>
      <c r="B3700" t="s">
        <v>15206</v>
      </c>
      <c r="C3700" t="s">
        <v>15205</v>
      </c>
      <c r="F3700" t="s">
        <v>15204</v>
      </c>
      <c r="G3700" t="s">
        <v>14</v>
      </c>
      <c r="H3700" t="s">
        <v>13</v>
      </c>
      <c r="I3700" t="s">
        <v>15203</v>
      </c>
      <c r="J3700">
        <v>60008724</v>
      </c>
      <c r="K3700" t="s">
        <v>7595</v>
      </c>
      <c r="L3700" t="s">
        <v>7594</v>
      </c>
      <c r="M3700" t="s">
        <v>137</v>
      </c>
      <c r="N3700">
        <v>8</v>
      </c>
      <c r="O3700" t="s">
        <v>15202</v>
      </c>
      <c r="P3700" t="s">
        <v>15201</v>
      </c>
      <c r="Q3700" t="s">
        <v>15200</v>
      </c>
      <c r="R3700" s="7">
        <v>42736</v>
      </c>
      <c r="S3700" s="8">
        <f t="shared" si="464"/>
        <v>2017</v>
      </c>
      <c r="T3700" s="8">
        <v>2017</v>
      </c>
      <c r="U3700" s="8">
        <f t="shared" si="465"/>
        <v>5</v>
      </c>
      <c r="V3700" s="7">
        <v>2017</v>
      </c>
      <c r="W3700" t="s">
        <v>3108</v>
      </c>
      <c r="X3700" s="2">
        <v>1.6519999999999999</v>
      </c>
      <c r="Y3700" s="6">
        <f t="shared" si="462"/>
        <v>4.409919649769093E-2</v>
      </c>
      <c r="AA3700" t="s">
        <v>3107</v>
      </c>
      <c r="AB3700">
        <v>17337</v>
      </c>
      <c r="AD3700" t="s">
        <v>6</v>
      </c>
      <c r="AE3700">
        <v>65</v>
      </c>
      <c r="AF3700">
        <v>6</v>
      </c>
      <c r="AG3700">
        <v>7893760</v>
      </c>
      <c r="AH3700" t="s">
        <v>15199</v>
      </c>
      <c r="AI3700" t="s">
        <v>15198</v>
      </c>
      <c r="AJ3700" t="s">
        <v>15197</v>
      </c>
      <c r="AK3700" t="s">
        <v>15196</v>
      </c>
      <c r="AL3700">
        <v>9</v>
      </c>
      <c r="AM3700" s="5">
        <f t="shared" si="466"/>
        <v>1.8</v>
      </c>
      <c r="AN3700" s="4">
        <f t="shared" si="463"/>
        <v>2.7262400605831123E-3</v>
      </c>
      <c r="AO3700" s="3"/>
      <c r="AP3700">
        <v>0</v>
      </c>
      <c r="AR3700" t="s">
        <v>1</v>
      </c>
      <c r="AT3700" s="2" t="s">
        <v>0</v>
      </c>
      <c r="AU3700" s="1">
        <f t="shared" si="467"/>
        <v>3.1687309566558581</v>
      </c>
      <c r="AV3700" s="1">
        <f t="shared" si="468"/>
        <v>2.3412718279137024</v>
      </c>
      <c r="AW3700" s="1">
        <f t="shared" si="469"/>
        <v>1.5138126991715457</v>
      </c>
    </row>
    <row r="3701" spans="1:49" x14ac:dyDescent="0.2">
      <c r="A3701">
        <v>3699</v>
      </c>
      <c r="B3701" t="s">
        <v>15195</v>
      </c>
      <c r="C3701" t="s">
        <v>15194</v>
      </c>
      <c r="F3701" t="s">
        <v>15193</v>
      </c>
      <c r="G3701" t="s">
        <v>14</v>
      </c>
      <c r="H3701" t="s">
        <v>13</v>
      </c>
      <c r="I3701" t="s">
        <v>15192</v>
      </c>
      <c r="J3701" t="s">
        <v>15191</v>
      </c>
      <c r="K3701" t="s">
        <v>15190</v>
      </c>
      <c r="L3701" t="s">
        <v>13769</v>
      </c>
      <c r="M3701" t="s">
        <v>347</v>
      </c>
      <c r="N3701">
        <v>3</v>
      </c>
      <c r="O3701" t="s">
        <v>15189</v>
      </c>
      <c r="P3701" t="s">
        <v>15188</v>
      </c>
      <c r="Q3701" t="s">
        <v>15187</v>
      </c>
      <c r="R3701" s="7">
        <v>42736</v>
      </c>
      <c r="S3701" s="8">
        <f t="shared" si="464"/>
        <v>2017</v>
      </c>
      <c r="T3701" s="8">
        <v>2017</v>
      </c>
      <c r="U3701" s="8">
        <f t="shared" si="465"/>
        <v>5</v>
      </c>
      <c r="V3701" s="7">
        <v>2017</v>
      </c>
      <c r="W3701" t="s">
        <v>3108</v>
      </c>
      <c r="X3701" s="2">
        <v>1.6519999999999999</v>
      </c>
      <c r="Y3701" s="6">
        <f t="shared" si="462"/>
        <v>4.409919649769093E-2</v>
      </c>
      <c r="AA3701" t="s">
        <v>3107</v>
      </c>
      <c r="AB3701">
        <v>17337</v>
      </c>
      <c r="AD3701" t="s">
        <v>6</v>
      </c>
      <c r="AE3701">
        <v>65</v>
      </c>
      <c r="AF3701">
        <v>6</v>
      </c>
      <c r="AG3701">
        <v>7891965</v>
      </c>
      <c r="AH3701" t="s">
        <v>15186</v>
      </c>
      <c r="AI3701" t="s">
        <v>15185</v>
      </c>
      <c r="AJ3701" t="s">
        <v>15184</v>
      </c>
      <c r="AK3701" t="s">
        <v>15183</v>
      </c>
      <c r="AL3701">
        <v>27</v>
      </c>
      <c r="AM3701" s="5">
        <f t="shared" si="466"/>
        <v>5.4</v>
      </c>
      <c r="AN3701" s="4">
        <f t="shared" si="463"/>
        <v>8.1787201817493382E-3</v>
      </c>
      <c r="AO3701" s="3"/>
      <c r="AP3701">
        <v>0</v>
      </c>
      <c r="AR3701" t="s">
        <v>1</v>
      </c>
      <c r="AT3701" s="2" t="s">
        <v>0</v>
      </c>
      <c r="AU3701" s="1">
        <f t="shared" si="467"/>
        <v>3.332305360290845</v>
      </c>
      <c r="AV3701" s="1">
        <f t="shared" si="468"/>
        <v>2.6138958339720135</v>
      </c>
      <c r="AW3701" s="1">
        <f t="shared" si="469"/>
        <v>1.8954863076531814</v>
      </c>
    </row>
    <row r="3702" spans="1:49" x14ac:dyDescent="0.2">
      <c r="A3702">
        <v>3700</v>
      </c>
      <c r="B3702" t="s">
        <v>15182</v>
      </c>
      <c r="C3702" t="s">
        <v>15181</v>
      </c>
      <c r="F3702" t="s">
        <v>15180</v>
      </c>
      <c r="G3702" t="s">
        <v>14</v>
      </c>
      <c r="H3702" t="s">
        <v>13</v>
      </c>
      <c r="I3702" t="s">
        <v>15179</v>
      </c>
      <c r="J3702" t="s">
        <v>15178</v>
      </c>
      <c r="K3702" t="s">
        <v>15177</v>
      </c>
      <c r="L3702" t="s">
        <v>15176</v>
      </c>
      <c r="M3702" t="s">
        <v>85</v>
      </c>
      <c r="N3702">
        <v>4</v>
      </c>
      <c r="O3702" t="s">
        <v>15175</v>
      </c>
      <c r="P3702" t="s">
        <v>15174</v>
      </c>
      <c r="Q3702" t="s">
        <v>15173</v>
      </c>
      <c r="R3702" s="7">
        <v>42736</v>
      </c>
      <c r="S3702" s="8">
        <f t="shared" si="464"/>
        <v>2017</v>
      </c>
      <c r="T3702" s="8">
        <v>2017</v>
      </c>
      <c r="U3702" s="8">
        <f t="shared" si="465"/>
        <v>5</v>
      </c>
      <c r="V3702" s="7">
        <v>2017</v>
      </c>
      <c r="W3702" t="s">
        <v>3108</v>
      </c>
      <c r="X3702" s="2">
        <v>1.6519999999999999</v>
      </c>
      <c r="Y3702" s="6">
        <f t="shared" si="462"/>
        <v>4.409919649769093E-2</v>
      </c>
      <c r="AA3702" t="s">
        <v>3107</v>
      </c>
      <c r="AB3702">
        <v>17337</v>
      </c>
      <c r="AD3702" t="s">
        <v>6</v>
      </c>
      <c r="AE3702">
        <v>65</v>
      </c>
      <c r="AF3702">
        <v>6</v>
      </c>
      <c r="AG3702">
        <v>7888990</v>
      </c>
      <c r="AH3702" t="s">
        <v>15172</v>
      </c>
      <c r="AI3702" t="s">
        <v>15171</v>
      </c>
      <c r="AJ3702" t="s">
        <v>15170</v>
      </c>
      <c r="AK3702" t="s">
        <v>15169</v>
      </c>
      <c r="AL3702">
        <v>18</v>
      </c>
      <c r="AM3702" s="5">
        <f t="shared" si="466"/>
        <v>3.6</v>
      </c>
      <c r="AN3702" s="4">
        <f t="shared" si="463"/>
        <v>5.4524801211662246E-3</v>
      </c>
      <c r="AO3702" s="3"/>
      <c r="AP3702">
        <v>0</v>
      </c>
      <c r="AR3702" t="s">
        <v>1</v>
      </c>
      <c r="AT3702" s="2" t="s">
        <v>0</v>
      </c>
      <c r="AU3702" s="1">
        <f t="shared" si="467"/>
        <v>3.2505181584733518</v>
      </c>
      <c r="AV3702" s="1">
        <f t="shared" si="468"/>
        <v>2.4775838309428577</v>
      </c>
      <c r="AW3702" s="1">
        <f t="shared" si="469"/>
        <v>1.7046495034123637</v>
      </c>
    </row>
    <row r="3703" spans="1:49" x14ac:dyDescent="0.2">
      <c r="A3703">
        <v>3701</v>
      </c>
      <c r="B3703" t="s">
        <v>15168</v>
      </c>
      <c r="C3703" t="s">
        <v>15167</v>
      </c>
      <c r="F3703" t="s">
        <v>15166</v>
      </c>
      <c r="G3703" t="s">
        <v>14</v>
      </c>
      <c r="H3703" t="s">
        <v>13</v>
      </c>
      <c r="I3703" t="s">
        <v>15165</v>
      </c>
      <c r="J3703" t="s">
        <v>15164</v>
      </c>
      <c r="K3703" t="s">
        <v>15163</v>
      </c>
      <c r="L3703" t="s">
        <v>15162</v>
      </c>
      <c r="M3703" t="s">
        <v>15161</v>
      </c>
      <c r="N3703">
        <v>7</v>
      </c>
      <c r="O3703" t="s">
        <v>15160</v>
      </c>
      <c r="P3703" t="s">
        <v>15159</v>
      </c>
      <c r="Q3703" t="s">
        <v>15158</v>
      </c>
      <c r="R3703" s="7">
        <v>42736</v>
      </c>
      <c r="S3703" s="8">
        <f t="shared" si="464"/>
        <v>2017</v>
      </c>
      <c r="T3703" s="8">
        <v>2017</v>
      </c>
      <c r="U3703" s="8">
        <f t="shared" si="465"/>
        <v>5</v>
      </c>
      <c r="V3703" s="7">
        <v>2017</v>
      </c>
      <c r="W3703" t="s">
        <v>5555</v>
      </c>
      <c r="X3703" s="2">
        <v>0.69299999999999995</v>
      </c>
      <c r="Y3703" s="6">
        <f t="shared" si="462"/>
        <v>1.8499239208777128E-2</v>
      </c>
      <c r="AA3703">
        <v>11440546</v>
      </c>
      <c r="AB3703">
        <v>24824</v>
      </c>
      <c r="AC3703">
        <v>13699261</v>
      </c>
      <c r="AD3703" t="s">
        <v>6</v>
      </c>
      <c r="AE3703">
        <v>41</v>
      </c>
      <c r="AF3703">
        <v>13</v>
      </c>
      <c r="AH3703" t="s">
        <v>15157</v>
      </c>
      <c r="AI3703" t="s">
        <v>15156</v>
      </c>
      <c r="AK3703" t="s">
        <v>15155</v>
      </c>
      <c r="AL3703">
        <v>5</v>
      </c>
      <c r="AM3703" s="5">
        <f t="shared" si="466"/>
        <v>1</v>
      </c>
      <c r="AN3703" s="4">
        <f t="shared" si="463"/>
        <v>1.5145778114350624E-3</v>
      </c>
      <c r="AO3703" s="3"/>
      <c r="AP3703">
        <v>0</v>
      </c>
      <c r="AR3703" t="s">
        <v>1</v>
      </c>
      <c r="AT3703" s="2">
        <v>3.5910000000000002</v>
      </c>
      <c r="AU3703" s="1">
        <f t="shared" si="467"/>
        <v>1.3403840789574508</v>
      </c>
      <c r="AV3703" s="1">
        <f t="shared" si="468"/>
        <v>1.0006908510106094</v>
      </c>
      <c r="AW3703" s="1">
        <f t="shared" si="469"/>
        <v>0.66099762306376819</v>
      </c>
    </row>
    <row r="3704" spans="1:49" x14ac:dyDescent="0.2">
      <c r="A3704">
        <v>3702</v>
      </c>
      <c r="B3704" t="s">
        <v>15154</v>
      </c>
      <c r="C3704" t="s">
        <v>15153</v>
      </c>
      <c r="F3704" t="s">
        <v>15152</v>
      </c>
      <c r="G3704" t="s">
        <v>14</v>
      </c>
      <c r="H3704" t="s">
        <v>13</v>
      </c>
      <c r="I3704" t="s">
        <v>15151</v>
      </c>
      <c r="J3704" t="s">
        <v>15150</v>
      </c>
      <c r="K3704" t="s">
        <v>15149</v>
      </c>
      <c r="L3704" t="s">
        <v>15148</v>
      </c>
      <c r="M3704" t="s">
        <v>13458</v>
      </c>
      <c r="N3704">
        <v>8</v>
      </c>
      <c r="O3704" t="s">
        <v>15147</v>
      </c>
      <c r="P3704" t="s">
        <v>15146</v>
      </c>
      <c r="Q3704" t="s">
        <v>15145</v>
      </c>
      <c r="R3704" s="7">
        <v>42736</v>
      </c>
      <c r="S3704" s="8">
        <f t="shared" si="464"/>
        <v>2017</v>
      </c>
      <c r="T3704" s="8">
        <v>2017</v>
      </c>
      <c r="U3704" s="8">
        <f t="shared" si="465"/>
        <v>5</v>
      </c>
      <c r="V3704" s="7">
        <v>2017</v>
      </c>
      <c r="W3704" t="s">
        <v>15144</v>
      </c>
      <c r="X3704" s="2">
        <v>0.16200000000000001</v>
      </c>
      <c r="Y3704" s="6">
        <f t="shared" si="462"/>
        <v>4.3244974773764717E-3</v>
      </c>
      <c r="AA3704">
        <v>3854221</v>
      </c>
      <c r="AB3704">
        <v>3300147412</v>
      </c>
      <c r="AC3704">
        <v>13488155</v>
      </c>
      <c r="AD3704" t="s">
        <v>6</v>
      </c>
      <c r="AE3704">
        <v>137</v>
      </c>
      <c r="AF3704">
        <v>7</v>
      </c>
      <c r="AH3704" t="s">
        <v>15143</v>
      </c>
      <c r="AI3704" t="s">
        <v>15142</v>
      </c>
      <c r="AJ3704" t="s">
        <v>15141</v>
      </c>
      <c r="AK3704" t="s">
        <v>15140</v>
      </c>
      <c r="AL3704">
        <v>1</v>
      </c>
      <c r="AM3704" s="5">
        <f t="shared" si="466"/>
        <v>0.2</v>
      </c>
      <c r="AN3704" s="4">
        <f t="shared" si="463"/>
        <v>3.0291556228701253E-4</v>
      </c>
      <c r="AO3704" s="3"/>
      <c r="AP3704">
        <v>0</v>
      </c>
      <c r="AR3704" t="s">
        <v>1</v>
      </c>
      <c r="AT3704" s="2" t="s">
        <v>0</v>
      </c>
      <c r="AU3704" s="1">
        <f t="shared" si="467"/>
        <v>0.31180229028496337</v>
      </c>
      <c r="AV3704" s="1">
        <f t="shared" si="468"/>
        <v>0.23137065198317425</v>
      </c>
      <c r="AW3704" s="1">
        <f t="shared" si="469"/>
        <v>0.15093901368138501</v>
      </c>
    </row>
    <row r="3705" spans="1:49" x14ac:dyDescent="0.2">
      <c r="A3705">
        <v>3703</v>
      </c>
      <c r="B3705" t="s">
        <v>15139</v>
      </c>
      <c r="C3705" t="s">
        <v>15138</v>
      </c>
      <c r="F3705" t="s">
        <v>15137</v>
      </c>
      <c r="G3705" t="s">
        <v>14</v>
      </c>
      <c r="H3705" t="s">
        <v>13</v>
      </c>
      <c r="I3705" t="s">
        <v>15136</v>
      </c>
      <c r="J3705">
        <v>60090763</v>
      </c>
      <c r="K3705" t="s">
        <v>15135</v>
      </c>
      <c r="L3705" t="s">
        <v>15134</v>
      </c>
      <c r="M3705" t="s">
        <v>4600</v>
      </c>
      <c r="N3705">
        <v>3</v>
      </c>
      <c r="O3705" t="s">
        <v>15133</v>
      </c>
      <c r="P3705" t="s">
        <v>15132</v>
      </c>
      <c r="Q3705" t="s">
        <v>15131</v>
      </c>
      <c r="R3705" s="7">
        <v>42736</v>
      </c>
      <c r="S3705" s="8">
        <f t="shared" si="464"/>
        <v>2017</v>
      </c>
      <c r="T3705" s="8">
        <v>2017</v>
      </c>
      <c r="U3705" s="8">
        <f t="shared" si="465"/>
        <v>5</v>
      </c>
      <c r="V3705" s="7">
        <v>2017</v>
      </c>
      <c r="W3705" t="s">
        <v>15130</v>
      </c>
      <c r="X3705" s="2">
        <v>0.183</v>
      </c>
      <c r="Y3705" s="6">
        <f t="shared" si="462"/>
        <v>4.8850804837030515E-3</v>
      </c>
      <c r="AA3705">
        <v>8676143</v>
      </c>
      <c r="AB3705">
        <v>56072</v>
      </c>
      <c r="AD3705" t="s">
        <v>6</v>
      </c>
      <c r="AE3705">
        <v>469</v>
      </c>
      <c r="AH3705" t="s">
        <v>15129</v>
      </c>
      <c r="AI3705" t="s">
        <v>15128</v>
      </c>
      <c r="AJ3705" t="s">
        <v>15127</v>
      </c>
      <c r="AK3705" t="s">
        <v>15126</v>
      </c>
      <c r="AL3705">
        <v>0</v>
      </c>
      <c r="AM3705" s="5">
        <f t="shared" si="466"/>
        <v>0</v>
      </c>
      <c r="AN3705" s="4">
        <f t="shared" si="463"/>
        <v>0</v>
      </c>
      <c r="AO3705" s="3"/>
      <c r="AP3705">
        <v>0</v>
      </c>
      <c r="AR3705" t="s">
        <v>1</v>
      </c>
      <c r="AT3705" s="2" t="s">
        <v>0</v>
      </c>
      <c r="AU3705" s="1">
        <f t="shared" si="467"/>
        <v>0.34195563385921357</v>
      </c>
      <c r="AV3705" s="1">
        <f t="shared" si="468"/>
        <v>0.24425402418515257</v>
      </c>
      <c r="AW3705" s="1">
        <f t="shared" si="469"/>
        <v>0.14655241451109155</v>
      </c>
    </row>
    <row r="3706" spans="1:49" x14ac:dyDescent="0.2">
      <c r="A3706">
        <v>3704</v>
      </c>
      <c r="B3706" t="s">
        <v>15125</v>
      </c>
      <c r="C3706" t="s">
        <v>15124</v>
      </c>
      <c r="F3706" t="s">
        <v>15123</v>
      </c>
      <c r="G3706" t="s">
        <v>14</v>
      </c>
      <c r="H3706" t="s">
        <v>13</v>
      </c>
      <c r="I3706" t="s">
        <v>15122</v>
      </c>
      <c r="J3706" t="s">
        <v>15121</v>
      </c>
      <c r="K3706" t="s">
        <v>15120</v>
      </c>
      <c r="L3706" t="s">
        <v>3815</v>
      </c>
      <c r="M3706" t="s">
        <v>3048</v>
      </c>
      <c r="N3706">
        <v>4</v>
      </c>
      <c r="O3706" t="s">
        <v>15119</v>
      </c>
      <c r="P3706" t="s">
        <v>15118</v>
      </c>
      <c r="Q3706" t="s">
        <v>15117</v>
      </c>
      <c r="R3706" s="7">
        <v>42736</v>
      </c>
      <c r="S3706" s="8">
        <f t="shared" si="464"/>
        <v>2017</v>
      </c>
      <c r="T3706" s="8">
        <v>2017</v>
      </c>
      <c r="U3706" s="8">
        <f t="shared" si="465"/>
        <v>5</v>
      </c>
      <c r="V3706" s="7">
        <v>2017</v>
      </c>
      <c r="W3706" t="s">
        <v>4543</v>
      </c>
      <c r="X3706" s="2">
        <v>0.34599999999999997</v>
      </c>
      <c r="Y3706" s="6">
        <f t="shared" si="462"/>
        <v>9.2362723899522166E-3</v>
      </c>
      <c r="AA3706" t="s">
        <v>4542</v>
      </c>
      <c r="AB3706">
        <v>19700174653</v>
      </c>
      <c r="AC3706" t="s">
        <v>4541</v>
      </c>
      <c r="AD3706" t="s">
        <v>6</v>
      </c>
      <c r="AE3706">
        <v>2017</v>
      </c>
      <c r="AG3706">
        <v>7652902</v>
      </c>
      <c r="AI3706" t="s">
        <v>15116</v>
      </c>
      <c r="AK3706" t="s">
        <v>15115</v>
      </c>
      <c r="AL3706">
        <v>0</v>
      </c>
      <c r="AM3706" s="5">
        <f t="shared" si="466"/>
        <v>0</v>
      </c>
      <c r="AN3706" s="4">
        <f t="shared" si="463"/>
        <v>0</v>
      </c>
      <c r="AO3706" s="3"/>
      <c r="AP3706">
        <v>1</v>
      </c>
      <c r="AQ3706" t="s">
        <v>944</v>
      </c>
      <c r="AR3706" t="s">
        <v>15114</v>
      </c>
      <c r="AS3706" t="s">
        <v>942</v>
      </c>
      <c r="AT3706" s="2">
        <v>1.802</v>
      </c>
      <c r="AU3706" s="1">
        <f t="shared" si="467"/>
        <v>0.64653906729665511</v>
      </c>
      <c r="AV3706" s="1">
        <f t="shared" si="468"/>
        <v>0.46181361949761085</v>
      </c>
      <c r="AW3706" s="1">
        <f t="shared" si="469"/>
        <v>0.27708817169856653</v>
      </c>
    </row>
    <row r="3707" spans="1:49" x14ac:dyDescent="0.2">
      <c r="A3707">
        <v>3705</v>
      </c>
      <c r="B3707" t="s">
        <v>15113</v>
      </c>
      <c r="F3707" t="s">
        <v>15112</v>
      </c>
      <c r="G3707" t="s">
        <v>14</v>
      </c>
      <c r="H3707" t="s">
        <v>13</v>
      </c>
      <c r="I3707" t="s">
        <v>15111</v>
      </c>
      <c r="J3707" t="s">
        <v>15110</v>
      </c>
      <c r="K3707" t="s">
        <v>15109</v>
      </c>
      <c r="L3707" t="s">
        <v>15108</v>
      </c>
      <c r="M3707" t="s">
        <v>6322</v>
      </c>
      <c r="N3707">
        <v>2</v>
      </c>
      <c r="O3707" t="s">
        <v>15107</v>
      </c>
      <c r="P3707" t="s">
        <v>15106</v>
      </c>
      <c r="Q3707" t="s">
        <v>15105</v>
      </c>
      <c r="R3707" s="7">
        <v>42736</v>
      </c>
      <c r="S3707" s="8">
        <f t="shared" si="464"/>
        <v>2017</v>
      </c>
      <c r="T3707" s="8">
        <v>2017</v>
      </c>
      <c r="U3707" s="8">
        <f t="shared" si="465"/>
        <v>5</v>
      </c>
      <c r="V3707" s="7">
        <v>2017</v>
      </c>
      <c r="W3707" t="s">
        <v>15104</v>
      </c>
      <c r="X3707" s="2">
        <v>0.23699999999999999</v>
      </c>
      <c r="Y3707" s="6">
        <f t="shared" si="462"/>
        <v>6.3265796428285418E-3</v>
      </c>
      <c r="AA3707">
        <v>3240770</v>
      </c>
      <c r="AB3707">
        <v>21100265636</v>
      </c>
      <c r="AD3707" t="s">
        <v>6</v>
      </c>
      <c r="AE3707">
        <v>69</v>
      </c>
      <c r="AF3707">
        <v>2</v>
      </c>
      <c r="AH3707" t="s">
        <v>15103</v>
      </c>
      <c r="AI3707" t="s">
        <v>15102</v>
      </c>
      <c r="AJ3707" t="s">
        <v>15101</v>
      </c>
      <c r="AK3707" t="s">
        <v>15100</v>
      </c>
      <c r="AL3707">
        <v>5</v>
      </c>
      <c r="AM3707" s="5">
        <f t="shared" si="466"/>
        <v>1</v>
      </c>
      <c r="AN3707" s="4">
        <f t="shared" si="463"/>
        <v>1.5145778114350624E-3</v>
      </c>
      <c r="AO3707" s="3"/>
      <c r="AP3707">
        <v>0</v>
      </c>
      <c r="AQ3707" t="s">
        <v>15099</v>
      </c>
      <c r="AR3707" t="s">
        <v>15098</v>
      </c>
      <c r="AS3707" t="s">
        <v>1267</v>
      </c>
      <c r="AT3707" s="2">
        <v>0.44800000000000001</v>
      </c>
      <c r="AU3707" s="1">
        <f t="shared" si="467"/>
        <v>0.48829790934104972</v>
      </c>
      <c r="AV3707" s="1">
        <f t="shared" si="468"/>
        <v>0.39205787271318021</v>
      </c>
      <c r="AW3707" s="1">
        <f t="shared" si="469"/>
        <v>0.29581783608531059</v>
      </c>
    </row>
    <row r="3708" spans="1:49" x14ac:dyDescent="0.2">
      <c r="A3708">
        <v>3706</v>
      </c>
      <c r="B3708" t="s">
        <v>15097</v>
      </c>
      <c r="C3708" t="s">
        <v>15096</v>
      </c>
      <c r="F3708" t="s">
        <v>15095</v>
      </c>
      <c r="G3708" t="s">
        <v>14</v>
      </c>
      <c r="H3708" t="s">
        <v>13</v>
      </c>
      <c r="I3708" t="s">
        <v>15094</v>
      </c>
      <c r="J3708">
        <v>60031419</v>
      </c>
      <c r="K3708" t="s">
        <v>5368</v>
      </c>
      <c r="L3708" t="s">
        <v>5367</v>
      </c>
      <c r="M3708" t="s">
        <v>9</v>
      </c>
      <c r="N3708">
        <v>4</v>
      </c>
      <c r="O3708" t="s">
        <v>15093</v>
      </c>
      <c r="P3708" t="s">
        <v>15092</v>
      </c>
      <c r="Q3708" t="s">
        <v>15091</v>
      </c>
      <c r="R3708" s="7">
        <v>42736</v>
      </c>
      <c r="S3708" s="8">
        <f t="shared" si="464"/>
        <v>2017</v>
      </c>
      <c r="T3708" s="8">
        <v>2017</v>
      </c>
      <c r="U3708" s="8">
        <f t="shared" si="465"/>
        <v>5</v>
      </c>
      <c r="V3708" s="7">
        <v>2017</v>
      </c>
      <c r="W3708" t="s">
        <v>4609</v>
      </c>
      <c r="X3708" s="2">
        <v>0.245</v>
      </c>
      <c r="Y3708" s="6">
        <f t="shared" si="462"/>
        <v>6.5401350738100959E-3</v>
      </c>
      <c r="AA3708">
        <v>19376480</v>
      </c>
      <c r="AB3708">
        <v>19700186896</v>
      </c>
      <c r="AD3708" t="s">
        <v>6</v>
      </c>
      <c r="AE3708">
        <v>69</v>
      </c>
      <c r="AH3708" t="s">
        <v>15090</v>
      </c>
      <c r="AI3708" t="s">
        <v>15089</v>
      </c>
      <c r="AK3708" t="s">
        <v>15088</v>
      </c>
      <c r="AL3708">
        <v>3</v>
      </c>
      <c r="AM3708" s="5">
        <f t="shared" si="466"/>
        <v>0.6</v>
      </c>
      <c r="AN3708" s="4">
        <f t="shared" si="463"/>
        <v>9.0874668686103744E-4</v>
      </c>
      <c r="AO3708" s="3"/>
      <c r="AP3708">
        <v>1</v>
      </c>
      <c r="AR3708" t="s">
        <v>15087</v>
      </c>
      <c r="AT3708" s="2" t="s">
        <v>0</v>
      </c>
      <c r="AU3708" s="1">
        <f t="shared" si="467"/>
        <v>0.48507185577253775</v>
      </c>
      <c r="AV3708" s="1">
        <f t="shared" si="468"/>
        <v>0.37244408803355666</v>
      </c>
      <c r="AW3708" s="1">
        <f t="shared" si="469"/>
        <v>0.25981632029457552</v>
      </c>
    </row>
    <row r="3709" spans="1:49" x14ac:dyDescent="0.2">
      <c r="A3709">
        <v>3707</v>
      </c>
      <c r="B3709" t="s">
        <v>15086</v>
      </c>
      <c r="C3709" t="s">
        <v>15085</v>
      </c>
      <c r="F3709" t="s">
        <v>15084</v>
      </c>
      <c r="G3709" t="s">
        <v>14</v>
      </c>
      <c r="H3709" t="s">
        <v>13</v>
      </c>
      <c r="I3709" t="s">
        <v>15083</v>
      </c>
      <c r="J3709">
        <v>60078176</v>
      </c>
      <c r="K3709" t="s">
        <v>15082</v>
      </c>
      <c r="L3709" t="s">
        <v>15081</v>
      </c>
      <c r="M3709" t="s">
        <v>15080</v>
      </c>
      <c r="N3709">
        <v>1</v>
      </c>
      <c r="O3709" t="s">
        <v>15079</v>
      </c>
      <c r="P3709">
        <v>26638698600</v>
      </c>
      <c r="Q3709">
        <v>60078176</v>
      </c>
      <c r="R3709" s="7">
        <v>42736</v>
      </c>
      <c r="S3709" s="8">
        <f t="shared" si="464"/>
        <v>2017</v>
      </c>
      <c r="T3709" s="8">
        <v>2017</v>
      </c>
      <c r="U3709" s="8">
        <f t="shared" si="465"/>
        <v>5</v>
      </c>
      <c r="V3709" s="7">
        <v>2017</v>
      </c>
      <c r="W3709" t="s">
        <v>15078</v>
      </c>
      <c r="X3709" s="2">
        <v>0.44700000000000001</v>
      </c>
      <c r="Y3709" s="6">
        <f t="shared" si="462"/>
        <v>1.1932409706094339E-2</v>
      </c>
      <c r="AA3709">
        <v>10762787</v>
      </c>
      <c r="AB3709">
        <v>25823</v>
      </c>
      <c r="AC3709">
        <v>10990526</v>
      </c>
      <c r="AD3709" t="s">
        <v>6</v>
      </c>
      <c r="AE3709">
        <v>2017</v>
      </c>
      <c r="AG3709">
        <v>8728209</v>
      </c>
      <c r="AI3709" t="s">
        <v>15077</v>
      </c>
      <c r="AK3709" t="s">
        <v>15076</v>
      </c>
      <c r="AL3709">
        <v>20</v>
      </c>
      <c r="AM3709" s="5">
        <f t="shared" si="466"/>
        <v>4</v>
      </c>
      <c r="AN3709" s="4">
        <f t="shared" si="463"/>
        <v>6.0583112457402496E-3</v>
      </c>
      <c r="AO3709" s="3"/>
      <c r="AP3709">
        <v>1</v>
      </c>
      <c r="AR3709" t="s">
        <v>1</v>
      </c>
      <c r="AT3709" s="2">
        <v>2.8330000000000002</v>
      </c>
      <c r="AU3709" s="1">
        <f t="shared" si="467"/>
        <v>1.017018016798811</v>
      </c>
      <c r="AV3709" s="1">
        <f t="shared" si="468"/>
        <v>0.89953604759172945</v>
      </c>
      <c r="AW3709" s="1">
        <f t="shared" si="469"/>
        <v>0.78205407838464769</v>
      </c>
    </row>
    <row r="3710" spans="1:49" x14ac:dyDescent="0.2">
      <c r="A3710">
        <v>3708</v>
      </c>
      <c r="B3710" t="s">
        <v>15075</v>
      </c>
      <c r="C3710" t="s">
        <v>15074</v>
      </c>
      <c r="F3710" t="s">
        <v>15073</v>
      </c>
      <c r="G3710" t="s">
        <v>14</v>
      </c>
      <c r="H3710" t="s">
        <v>13</v>
      </c>
      <c r="I3710" t="s">
        <v>15072</v>
      </c>
      <c r="J3710" t="s">
        <v>15071</v>
      </c>
      <c r="K3710" t="s">
        <v>15070</v>
      </c>
      <c r="L3710" t="s">
        <v>15069</v>
      </c>
      <c r="M3710" t="s">
        <v>15068</v>
      </c>
      <c r="N3710">
        <v>4</v>
      </c>
      <c r="O3710" t="s">
        <v>15067</v>
      </c>
      <c r="P3710" t="s">
        <v>15066</v>
      </c>
      <c r="Q3710" t="s">
        <v>15065</v>
      </c>
      <c r="R3710" s="7">
        <v>42736</v>
      </c>
      <c r="S3710" s="8">
        <f t="shared" si="464"/>
        <v>2017</v>
      </c>
      <c r="T3710" s="8">
        <v>2017</v>
      </c>
      <c r="U3710" s="8">
        <f t="shared" si="465"/>
        <v>5</v>
      </c>
      <c r="V3710" s="7">
        <v>2017</v>
      </c>
      <c r="W3710" t="s">
        <v>4733</v>
      </c>
      <c r="X3710" s="2">
        <v>0.28199999999999997</v>
      </c>
      <c r="Y3710" s="6">
        <f t="shared" si="462"/>
        <v>7.527828942099783E-3</v>
      </c>
      <c r="AA3710">
        <v>16875869</v>
      </c>
      <c r="AB3710">
        <v>19700186861</v>
      </c>
      <c r="AC3710">
        <v>16875877</v>
      </c>
      <c r="AD3710" t="s">
        <v>6</v>
      </c>
      <c r="AE3710">
        <v>2017</v>
      </c>
      <c r="AG3710">
        <v>6152651</v>
      </c>
      <c r="AI3710" t="s">
        <v>15064</v>
      </c>
      <c r="AK3710" t="s">
        <v>15063</v>
      </c>
      <c r="AL3710">
        <v>10</v>
      </c>
      <c r="AM3710" s="5">
        <f t="shared" si="466"/>
        <v>2</v>
      </c>
      <c r="AN3710" s="4">
        <f t="shared" si="463"/>
        <v>3.0291556228701248E-3</v>
      </c>
      <c r="AO3710" s="3"/>
      <c r="AP3710">
        <v>1</v>
      </c>
      <c r="AR3710" t="s">
        <v>1</v>
      </c>
      <c r="AT3710" s="2">
        <v>1.1739999999999999</v>
      </c>
      <c r="AU3710" s="1">
        <f t="shared" si="467"/>
        <v>0.61782269463308859</v>
      </c>
      <c r="AV3710" s="1">
        <f t="shared" si="468"/>
        <v>0.52784922824849534</v>
      </c>
      <c r="AW3710" s="1">
        <f t="shared" si="469"/>
        <v>0.43787576186390226</v>
      </c>
    </row>
    <row r="3711" spans="1:49" x14ac:dyDescent="0.2">
      <c r="A3711">
        <v>3709</v>
      </c>
      <c r="B3711" t="s">
        <v>15062</v>
      </c>
      <c r="C3711" t="s">
        <v>15061</v>
      </c>
      <c r="F3711" t="s">
        <v>15060</v>
      </c>
      <c r="G3711" t="s">
        <v>14</v>
      </c>
      <c r="H3711" t="s">
        <v>13</v>
      </c>
      <c r="I3711" t="s">
        <v>15059</v>
      </c>
      <c r="J3711" t="s">
        <v>15058</v>
      </c>
      <c r="K3711" t="s">
        <v>15057</v>
      </c>
      <c r="L3711" t="s">
        <v>15056</v>
      </c>
      <c r="M3711" t="s">
        <v>15055</v>
      </c>
      <c r="N3711">
        <v>3</v>
      </c>
      <c r="O3711" t="s">
        <v>15054</v>
      </c>
      <c r="P3711" t="s">
        <v>15053</v>
      </c>
      <c r="Q3711" t="s">
        <v>15052</v>
      </c>
      <c r="R3711" s="7">
        <v>42736</v>
      </c>
      <c r="S3711" s="8">
        <f t="shared" si="464"/>
        <v>2017</v>
      </c>
      <c r="T3711" s="8">
        <v>2017</v>
      </c>
      <c r="U3711" s="8">
        <f t="shared" si="465"/>
        <v>5</v>
      </c>
      <c r="V3711" s="7">
        <v>2017</v>
      </c>
      <c r="W3711" t="s">
        <v>5854</v>
      </c>
      <c r="X3711" s="2">
        <v>1.3280000000000001</v>
      </c>
      <c r="Y3711" s="6">
        <f t="shared" si="462"/>
        <v>3.5450201542937994E-2</v>
      </c>
      <c r="AA3711">
        <v>15361225</v>
      </c>
      <c r="AB3711">
        <v>18894</v>
      </c>
      <c r="AD3711" t="s">
        <v>6</v>
      </c>
      <c r="AE3711">
        <v>16</v>
      </c>
      <c r="AG3711">
        <v>7857737</v>
      </c>
      <c r="AH3711" t="s">
        <v>15051</v>
      </c>
      <c r="AI3711" t="s">
        <v>15050</v>
      </c>
      <c r="AJ3711" t="s">
        <v>15049</v>
      </c>
      <c r="AK3711" t="s">
        <v>15048</v>
      </c>
      <c r="AL3711">
        <v>17</v>
      </c>
      <c r="AM3711" s="5">
        <f t="shared" si="466"/>
        <v>3.4</v>
      </c>
      <c r="AN3711" s="4">
        <f t="shared" si="463"/>
        <v>5.1495645588792126E-3</v>
      </c>
      <c r="AO3711" s="3"/>
      <c r="AP3711">
        <v>0</v>
      </c>
      <c r="AR3711" t="s">
        <v>1</v>
      </c>
      <c r="AT3711" s="2">
        <v>3.8340000000000001</v>
      </c>
      <c r="AU3711" s="1">
        <f t="shared" si="467"/>
        <v>2.6360010447720361</v>
      </c>
      <c r="AV3711" s="1">
        <f t="shared" si="468"/>
        <v>2.02998830509086</v>
      </c>
      <c r="AW3711" s="1">
        <f t="shared" si="469"/>
        <v>1.4239755654096846</v>
      </c>
    </row>
    <row r="3712" spans="1:49" x14ac:dyDescent="0.2">
      <c r="A3712">
        <v>3710</v>
      </c>
      <c r="B3712" t="s">
        <v>15047</v>
      </c>
      <c r="C3712" t="s">
        <v>15046</v>
      </c>
      <c r="F3712" t="s">
        <v>15045</v>
      </c>
      <c r="G3712" t="s">
        <v>14</v>
      </c>
      <c r="H3712" t="s">
        <v>13</v>
      </c>
      <c r="I3712" t="s">
        <v>15044</v>
      </c>
      <c r="J3712">
        <v>60025084</v>
      </c>
      <c r="K3712" t="s">
        <v>5518</v>
      </c>
      <c r="L3712" t="s">
        <v>2123</v>
      </c>
      <c r="M3712" t="s">
        <v>9</v>
      </c>
      <c r="N3712">
        <v>4</v>
      </c>
      <c r="O3712" t="s">
        <v>15043</v>
      </c>
      <c r="P3712" t="s">
        <v>15042</v>
      </c>
      <c r="Q3712" t="s">
        <v>5515</v>
      </c>
      <c r="R3712" s="7">
        <v>42736</v>
      </c>
      <c r="S3712" s="8">
        <f t="shared" si="464"/>
        <v>2017</v>
      </c>
      <c r="T3712" s="8">
        <v>2017</v>
      </c>
      <c r="U3712" s="8">
        <f t="shared" si="465"/>
        <v>5</v>
      </c>
      <c r="V3712" s="7">
        <v>2017</v>
      </c>
      <c r="W3712" t="s">
        <v>5854</v>
      </c>
      <c r="X3712" s="2">
        <v>1.3280000000000001</v>
      </c>
      <c r="Y3712" s="6">
        <f t="shared" si="462"/>
        <v>3.5450201542937994E-2</v>
      </c>
      <c r="AA3712">
        <v>15361225</v>
      </c>
      <c r="AB3712">
        <v>18894</v>
      </c>
      <c r="AD3712" t="s">
        <v>6</v>
      </c>
      <c r="AE3712">
        <v>16</v>
      </c>
      <c r="AG3712">
        <v>7845660</v>
      </c>
      <c r="AH3712" t="s">
        <v>15041</v>
      </c>
      <c r="AI3712" t="s">
        <v>15040</v>
      </c>
      <c r="AJ3712" t="s">
        <v>15039</v>
      </c>
      <c r="AK3712" t="s">
        <v>15038</v>
      </c>
      <c r="AL3712">
        <v>16</v>
      </c>
      <c r="AM3712" s="5">
        <f t="shared" si="466"/>
        <v>3.2</v>
      </c>
      <c r="AN3712" s="4">
        <f t="shared" si="463"/>
        <v>4.8466489965922005E-3</v>
      </c>
      <c r="AO3712" s="3"/>
      <c r="AP3712">
        <v>0</v>
      </c>
      <c r="AR3712" t="s">
        <v>1</v>
      </c>
      <c r="AT3712" s="2">
        <v>3.8340000000000001</v>
      </c>
      <c r="AU3712" s="1">
        <f t="shared" si="467"/>
        <v>2.6269135779034256</v>
      </c>
      <c r="AV3712" s="1">
        <f t="shared" si="468"/>
        <v>2.0148425269765098</v>
      </c>
      <c r="AW3712" s="1">
        <f t="shared" si="469"/>
        <v>1.402771476049594</v>
      </c>
    </row>
    <row r="3713" spans="1:49" x14ac:dyDescent="0.2">
      <c r="A3713">
        <v>3711</v>
      </c>
      <c r="B3713" t="s">
        <v>15037</v>
      </c>
      <c r="C3713" t="s">
        <v>15036</v>
      </c>
      <c r="F3713" t="s">
        <v>15035</v>
      </c>
      <c r="G3713" t="s">
        <v>14</v>
      </c>
      <c r="H3713" t="s">
        <v>13</v>
      </c>
      <c r="I3713" t="s">
        <v>15034</v>
      </c>
      <c r="J3713">
        <v>60092370</v>
      </c>
      <c r="K3713" t="s">
        <v>15033</v>
      </c>
      <c r="L3713" t="s">
        <v>377</v>
      </c>
      <c r="M3713" t="s">
        <v>376</v>
      </c>
      <c r="N3713">
        <v>1</v>
      </c>
      <c r="O3713" t="s">
        <v>15032</v>
      </c>
      <c r="P3713">
        <v>55328194700</v>
      </c>
      <c r="Q3713">
        <v>60092370</v>
      </c>
      <c r="R3713" s="7">
        <v>42736</v>
      </c>
      <c r="S3713" s="8">
        <f t="shared" si="464"/>
        <v>2017</v>
      </c>
      <c r="T3713" s="8">
        <v>2017</v>
      </c>
      <c r="U3713" s="8">
        <f t="shared" si="465"/>
        <v>5</v>
      </c>
      <c r="V3713" s="7">
        <v>2017</v>
      </c>
      <c r="W3713" t="s">
        <v>5854</v>
      </c>
      <c r="X3713" s="2">
        <v>1.3280000000000001</v>
      </c>
      <c r="Y3713" s="6">
        <f t="shared" si="462"/>
        <v>3.5450201542937994E-2</v>
      </c>
      <c r="AA3713">
        <v>15361225</v>
      </c>
      <c r="AB3713">
        <v>18894</v>
      </c>
      <c r="AD3713" t="s">
        <v>6</v>
      </c>
      <c r="AE3713">
        <v>16</v>
      </c>
      <c r="AG3713">
        <v>7855678</v>
      </c>
      <c r="AH3713" t="s">
        <v>15031</v>
      </c>
      <c r="AI3713" t="s">
        <v>15030</v>
      </c>
      <c r="AJ3713" t="s">
        <v>15029</v>
      </c>
      <c r="AK3713" t="s">
        <v>15028</v>
      </c>
      <c r="AL3713">
        <v>5</v>
      </c>
      <c r="AM3713" s="5">
        <f t="shared" si="466"/>
        <v>1</v>
      </c>
      <c r="AN3713" s="4">
        <f t="shared" si="463"/>
        <v>1.5145778114350624E-3</v>
      </c>
      <c r="AO3713" s="3"/>
      <c r="AP3713">
        <v>0</v>
      </c>
      <c r="AR3713" t="s">
        <v>1</v>
      </c>
      <c r="AT3713" s="2">
        <v>3.8340000000000001</v>
      </c>
      <c r="AU3713" s="1">
        <f t="shared" si="467"/>
        <v>2.5269514423487114</v>
      </c>
      <c r="AV3713" s="1">
        <f t="shared" si="468"/>
        <v>1.8482389677186528</v>
      </c>
      <c r="AW3713" s="1">
        <f t="shared" si="469"/>
        <v>1.1695264930885942</v>
      </c>
    </row>
    <row r="3714" spans="1:49" x14ac:dyDescent="0.2">
      <c r="A3714">
        <v>3712</v>
      </c>
      <c r="B3714" t="s">
        <v>15027</v>
      </c>
      <c r="C3714" t="s">
        <v>15026</v>
      </c>
      <c r="F3714" t="s">
        <v>15025</v>
      </c>
      <c r="G3714" t="s">
        <v>14</v>
      </c>
      <c r="H3714" t="s">
        <v>13</v>
      </c>
      <c r="I3714" t="s">
        <v>15024</v>
      </c>
      <c r="J3714">
        <v>60077981</v>
      </c>
      <c r="K3714" t="s">
        <v>15023</v>
      </c>
      <c r="L3714" t="s">
        <v>15022</v>
      </c>
      <c r="M3714" t="s">
        <v>15021</v>
      </c>
      <c r="N3714">
        <v>4</v>
      </c>
      <c r="O3714" t="s">
        <v>15020</v>
      </c>
      <c r="P3714" t="s">
        <v>15019</v>
      </c>
      <c r="Q3714" t="s">
        <v>15018</v>
      </c>
      <c r="R3714" s="7">
        <v>42736</v>
      </c>
      <c r="S3714" s="8">
        <f t="shared" si="464"/>
        <v>2017</v>
      </c>
      <c r="T3714" s="8">
        <v>2017</v>
      </c>
      <c r="U3714" s="8">
        <f t="shared" si="465"/>
        <v>5</v>
      </c>
      <c r="V3714" s="7">
        <v>2017</v>
      </c>
      <c r="W3714" t="s">
        <v>15017</v>
      </c>
      <c r="X3714" s="2">
        <v>0.379</v>
      </c>
      <c r="Y3714" s="6">
        <f t="shared" si="462"/>
        <v>1.0117188542751128E-2</v>
      </c>
      <c r="AA3714">
        <v>16878086</v>
      </c>
      <c r="AB3714">
        <v>19900191852</v>
      </c>
      <c r="AC3714">
        <v>16878094</v>
      </c>
      <c r="AD3714" t="s">
        <v>6</v>
      </c>
      <c r="AE3714">
        <v>2017</v>
      </c>
      <c r="AG3714">
        <v>4561376</v>
      </c>
      <c r="AI3714" t="s">
        <v>15016</v>
      </c>
      <c r="AK3714" t="s">
        <v>15015</v>
      </c>
      <c r="AL3714">
        <v>2</v>
      </c>
      <c r="AM3714" s="5">
        <f t="shared" si="466"/>
        <v>0.4</v>
      </c>
      <c r="AN3714" s="4">
        <f t="shared" si="463"/>
        <v>6.0583112457402507E-4</v>
      </c>
      <c r="AO3714" s="3"/>
      <c r="AP3714">
        <v>1</v>
      </c>
      <c r="AR3714" t="s">
        <v>1</v>
      </c>
      <c r="AT3714" s="2">
        <v>1.9239999999999999</v>
      </c>
      <c r="AU3714" s="1">
        <f t="shared" si="467"/>
        <v>0.72637813172979959</v>
      </c>
      <c r="AV3714" s="1">
        <f t="shared" si="468"/>
        <v>0.53615098336625766</v>
      </c>
      <c r="AW3714" s="1">
        <f t="shared" si="469"/>
        <v>0.34592383500271556</v>
      </c>
    </row>
    <row r="3715" spans="1:49" x14ac:dyDescent="0.2">
      <c r="A3715">
        <v>3713</v>
      </c>
      <c r="B3715" t="s">
        <v>15014</v>
      </c>
      <c r="C3715" t="s">
        <v>15013</v>
      </c>
      <c r="F3715" t="s">
        <v>15012</v>
      </c>
      <c r="G3715" t="s">
        <v>14</v>
      </c>
      <c r="H3715" t="s">
        <v>13</v>
      </c>
      <c r="I3715" t="s">
        <v>15011</v>
      </c>
      <c r="J3715">
        <v>60025084</v>
      </c>
      <c r="K3715" t="s">
        <v>5518</v>
      </c>
      <c r="L3715" t="s">
        <v>2123</v>
      </c>
      <c r="M3715" t="s">
        <v>9</v>
      </c>
      <c r="N3715">
        <v>8</v>
      </c>
      <c r="O3715" t="s">
        <v>15010</v>
      </c>
      <c r="P3715" t="s">
        <v>15009</v>
      </c>
      <c r="Q3715" t="s">
        <v>15008</v>
      </c>
      <c r="R3715" s="7">
        <v>42736</v>
      </c>
      <c r="S3715" s="8">
        <f t="shared" si="464"/>
        <v>2017</v>
      </c>
      <c r="T3715" s="8">
        <v>2017</v>
      </c>
      <c r="U3715" s="8">
        <f t="shared" si="465"/>
        <v>5</v>
      </c>
      <c r="V3715" s="7">
        <v>2017</v>
      </c>
      <c r="W3715" t="s">
        <v>5854</v>
      </c>
      <c r="X3715" s="2">
        <v>1.3280000000000001</v>
      </c>
      <c r="Y3715" s="6">
        <f t="shared" ref="Y3715:Y3778" si="470">(X3715-$Z$3)/($Z$2-$Z$3)</f>
        <v>3.5450201542937994E-2</v>
      </c>
      <c r="AA3715">
        <v>15361225</v>
      </c>
      <c r="AB3715">
        <v>18894</v>
      </c>
      <c r="AD3715" t="s">
        <v>6</v>
      </c>
      <c r="AE3715">
        <v>16</v>
      </c>
      <c r="AG3715">
        <v>7839998</v>
      </c>
      <c r="AH3715" t="s">
        <v>15007</v>
      </c>
      <c r="AI3715" t="s">
        <v>15006</v>
      </c>
      <c r="AJ3715" t="s">
        <v>15005</v>
      </c>
      <c r="AK3715" t="s">
        <v>15004</v>
      </c>
      <c r="AL3715">
        <v>8</v>
      </c>
      <c r="AM3715" s="5">
        <f t="shared" si="466"/>
        <v>1.6</v>
      </c>
      <c r="AN3715" s="4">
        <f t="shared" ref="AN3715:AN3778" si="471">(AM3715-$AO$3)/($AO$2-$AO$3)</f>
        <v>2.4233244982961003E-3</v>
      </c>
      <c r="AO3715" s="3"/>
      <c r="AP3715">
        <v>0</v>
      </c>
      <c r="AR3715" t="s">
        <v>1</v>
      </c>
      <c r="AT3715" s="2">
        <v>3.8340000000000001</v>
      </c>
      <c r="AU3715" s="1">
        <f t="shared" si="467"/>
        <v>2.5542138429545425</v>
      </c>
      <c r="AV3715" s="1">
        <f t="shared" si="468"/>
        <v>1.8936763020617049</v>
      </c>
      <c r="AW3715" s="1">
        <f t="shared" si="469"/>
        <v>1.2331387611688667</v>
      </c>
    </row>
    <row r="3716" spans="1:49" x14ac:dyDescent="0.2">
      <c r="A3716">
        <v>3714</v>
      </c>
      <c r="B3716" t="s">
        <v>15003</v>
      </c>
      <c r="C3716" t="s">
        <v>15002</v>
      </c>
      <c r="F3716" t="s">
        <v>15001</v>
      </c>
      <c r="G3716" t="s">
        <v>14</v>
      </c>
      <c r="H3716" t="s">
        <v>13</v>
      </c>
      <c r="I3716" t="s">
        <v>10621</v>
      </c>
      <c r="J3716" t="s">
        <v>4200</v>
      </c>
      <c r="K3716" t="s">
        <v>4199</v>
      </c>
      <c r="L3716" t="s">
        <v>4198</v>
      </c>
      <c r="M3716" t="s">
        <v>4197</v>
      </c>
      <c r="N3716">
        <v>4</v>
      </c>
      <c r="O3716" t="s">
        <v>15000</v>
      </c>
      <c r="P3716" t="s">
        <v>14999</v>
      </c>
      <c r="Q3716" t="s">
        <v>14998</v>
      </c>
      <c r="R3716" s="7">
        <v>42736</v>
      </c>
      <c r="S3716" s="8">
        <f t="shared" si="464"/>
        <v>2017</v>
      </c>
      <c r="T3716" s="8">
        <v>2017</v>
      </c>
      <c r="U3716" s="8">
        <f t="shared" si="465"/>
        <v>5</v>
      </c>
      <c r="V3716" s="7">
        <v>2017</v>
      </c>
      <c r="W3716" t="s">
        <v>5854</v>
      </c>
      <c r="X3716" s="2">
        <v>1.3280000000000001</v>
      </c>
      <c r="Y3716" s="6">
        <f t="shared" si="470"/>
        <v>3.5450201542937994E-2</v>
      </c>
      <c r="AA3716">
        <v>15361225</v>
      </c>
      <c r="AB3716">
        <v>18894</v>
      </c>
      <c r="AD3716" t="s">
        <v>6</v>
      </c>
      <c r="AE3716">
        <v>16</v>
      </c>
      <c r="AG3716">
        <v>7858703</v>
      </c>
      <c r="AH3716" t="s">
        <v>14997</v>
      </c>
      <c r="AI3716" t="s">
        <v>14996</v>
      </c>
      <c r="AJ3716" t="s">
        <v>14995</v>
      </c>
      <c r="AK3716" t="s">
        <v>14994</v>
      </c>
      <c r="AL3716">
        <v>6</v>
      </c>
      <c r="AM3716" s="5">
        <f t="shared" si="466"/>
        <v>1.2</v>
      </c>
      <c r="AN3716" s="4">
        <f t="shared" si="471"/>
        <v>1.8174933737220749E-3</v>
      </c>
      <c r="AO3716" s="3"/>
      <c r="AP3716">
        <v>0</v>
      </c>
      <c r="AQ3716" t="s">
        <v>3040</v>
      </c>
      <c r="AR3716" t="s">
        <v>1</v>
      </c>
      <c r="AS3716" t="s">
        <v>14993</v>
      </c>
      <c r="AT3716" s="2">
        <v>3.8340000000000001</v>
      </c>
      <c r="AU3716" s="1">
        <f t="shared" si="467"/>
        <v>2.5360389092173219</v>
      </c>
      <c r="AV3716" s="1">
        <f t="shared" si="468"/>
        <v>1.8633847458330035</v>
      </c>
      <c r="AW3716" s="1">
        <f t="shared" si="469"/>
        <v>1.1907305824486851</v>
      </c>
    </row>
    <row r="3717" spans="1:49" x14ac:dyDescent="0.2">
      <c r="A3717">
        <v>3715</v>
      </c>
      <c r="B3717" t="s">
        <v>14992</v>
      </c>
      <c r="C3717" t="s">
        <v>14991</v>
      </c>
      <c r="F3717" t="s">
        <v>14990</v>
      </c>
      <c r="G3717" t="s">
        <v>14</v>
      </c>
      <c r="H3717" t="s">
        <v>13</v>
      </c>
      <c r="I3717" t="s">
        <v>14989</v>
      </c>
      <c r="J3717" t="s">
        <v>14988</v>
      </c>
      <c r="K3717" t="s">
        <v>14987</v>
      </c>
      <c r="L3717" t="s">
        <v>14986</v>
      </c>
      <c r="M3717" t="s">
        <v>1082</v>
      </c>
      <c r="N3717">
        <v>3</v>
      </c>
      <c r="O3717" t="s">
        <v>14985</v>
      </c>
      <c r="P3717" t="s">
        <v>14984</v>
      </c>
      <c r="Q3717" t="s">
        <v>14983</v>
      </c>
      <c r="R3717" s="7">
        <v>42736</v>
      </c>
      <c r="S3717" s="8">
        <f t="shared" si="464"/>
        <v>2017</v>
      </c>
      <c r="T3717" s="8">
        <v>2017</v>
      </c>
      <c r="U3717" s="8">
        <f t="shared" si="465"/>
        <v>5</v>
      </c>
      <c r="V3717" s="7">
        <v>2017</v>
      </c>
      <c r="W3717" t="s">
        <v>5854</v>
      </c>
      <c r="X3717" s="2">
        <v>1.3280000000000001</v>
      </c>
      <c r="Y3717" s="6">
        <f t="shared" si="470"/>
        <v>3.5450201542937994E-2</v>
      </c>
      <c r="AA3717">
        <v>15361225</v>
      </c>
      <c r="AB3717">
        <v>18894</v>
      </c>
      <c r="AD3717" t="s">
        <v>6</v>
      </c>
      <c r="AE3717">
        <v>16</v>
      </c>
      <c r="AG3717">
        <v>7839982</v>
      </c>
      <c r="AH3717" t="s">
        <v>14982</v>
      </c>
      <c r="AI3717" t="s">
        <v>14981</v>
      </c>
      <c r="AJ3717" t="s">
        <v>14980</v>
      </c>
      <c r="AK3717" t="s">
        <v>14979</v>
      </c>
      <c r="AL3717">
        <v>34</v>
      </c>
      <c r="AM3717" s="5">
        <f t="shared" si="466"/>
        <v>6.8</v>
      </c>
      <c r="AN3717" s="4">
        <f t="shared" si="471"/>
        <v>1.0299129117758425E-2</v>
      </c>
      <c r="AO3717" s="3"/>
      <c r="AP3717">
        <v>1</v>
      </c>
      <c r="AQ3717" t="s">
        <v>795</v>
      </c>
      <c r="AR3717">
        <v>1439644</v>
      </c>
      <c r="AS3717" t="s">
        <v>794</v>
      </c>
      <c r="AT3717" s="2">
        <v>3.8340000000000001</v>
      </c>
      <c r="AU3717" s="1">
        <f t="shared" si="467"/>
        <v>2.790487981538412</v>
      </c>
      <c r="AV3717" s="1">
        <f t="shared" si="468"/>
        <v>2.2874665330348209</v>
      </c>
      <c r="AW3717" s="1">
        <f t="shared" si="469"/>
        <v>1.7844450845312296</v>
      </c>
    </row>
    <row r="3718" spans="1:49" x14ac:dyDescent="0.2">
      <c r="A3718">
        <v>3716</v>
      </c>
      <c r="B3718" t="s">
        <v>14978</v>
      </c>
      <c r="C3718" t="s">
        <v>14977</v>
      </c>
      <c r="F3718" t="s">
        <v>14976</v>
      </c>
      <c r="G3718" t="s">
        <v>14</v>
      </c>
      <c r="H3718" t="s">
        <v>13</v>
      </c>
      <c r="I3718" t="s">
        <v>13058</v>
      </c>
      <c r="J3718" t="s">
        <v>14975</v>
      </c>
      <c r="K3718" t="s">
        <v>14974</v>
      </c>
      <c r="L3718" t="s">
        <v>14973</v>
      </c>
      <c r="M3718" t="s">
        <v>14972</v>
      </c>
      <c r="N3718">
        <v>4</v>
      </c>
      <c r="O3718" t="s">
        <v>14971</v>
      </c>
      <c r="P3718" t="s">
        <v>14970</v>
      </c>
      <c r="Q3718" t="s">
        <v>14969</v>
      </c>
      <c r="R3718" s="7">
        <v>42736</v>
      </c>
      <c r="S3718" s="8">
        <f t="shared" si="464"/>
        <v>2017</v>
      </c>
      <c r="T3718" s="8">
        <v>2017</v>
      </c>
      <c r="U3718" s="8">
        <f t="shared" si="465"/>
        <v>5</v>
      </c>
      <c r="V3718" s="7">
        <v>2017</v>
      </c>
      <c r="W3718" t="s">
        <v>5854</v>
      </c>
      <c r="X3718" s="2">
        <v>1.3280000000000001</v>
      </c>
      <c r="Y3718" s="6">
        <f t="shared" si="470"/>
        <v>3.5450201542937994E-2</v>
      </c>
      <c r="AA3718">
        <v>15361225</v>
      </c>
      <c r="AB3718">
        <v>18894</v>
      </c>
      <c r="AD3718" t="s">
        <v>6</v>
      </c>
      <c r="AE3718">
        <v>16</v>
      </c>
      <c r="AG3718">
        <v>7835721</v>
      </c>
      <c r="AH3718" t="s">
        <v>14968</v>
      </c>
      <c r="AI3718" t="s">
        <v>14967</v>
      </c>
      <c r="AJ3718" t="s">
        <v>14966</v>
      </c>
      <c r="AK3718" t="s">
        <v>14965</v>
      </c>
      <c r="AL3718">
        <v>6</v>
      </c>
      <c r="AM3718" s="5">
        <f t="shared" si="466"/>
        <v>1.2</v>
      </c>
      <c r="AN3718" s="4">
        <f t="shared" si="471"/>
        <v>1.8174933737220749E-3</v>
      </c>
      <c r="AO3718" s="3"/>
      <c r="AP3718">
        <v>0</v>
      </c>
      <c r="AR3718" t="s">
        <v>1</v>
      </c>
      <c r="AT3718" s="2">
        <v>3.8340000000000001</v>
      </c>
      <c r="AU3718" s="1">
        <f t="shared" si="467"/>
        <v>2.5360389092173219</v>
      </c>
      <c r="AV3718" s="1">
        <f t="shared" si="468"/>
        <v>1.8633847458330035</v>
      </c>
      <c r="AW3718" s="1">
        <f t="shared" si="469"/>
        <v>1.1907305824486851</v>
      </c>
    </row>
    <row r="3719" spans="1:49" x14ac:dyDescent="0.2">
      <c r="A3719">
        <v>3717</v>
      </c>
      <c r="B3719" t="s">
        <v>14964</v>
      </c>
      <c r="C3719" t="s">
        <v>14963</v>
      </c>
      <c r="F3719" t="s">
        <v>14962</v>
      </c>
      <c r="G3719" t="s">
        <v>14</v>
      </c>
      <c r="H3719" t="s">
        <v>13</v>
      </c>
      <c r="I3719" t="s">
        <v>11905</v>
      </c>
      <c r="J3719">
        <v>60025578</v>
      </c>
      <c r="K3719" t="s">
        <v>200</v>
      </c>
      <c r="L3719" t="s">
        <v>10</v>
      </c>
      <c r="M3719" t="s">
        <v>9</v>
      </c>
      <c r="N3719">
        <v>3</v>
      </c>
      <c r="O3719" t="s">
        <v>11904</v>
      </c>
      <c r="P3719" t="s">
        <v>11903</v>
      </c>
      <c r="Q3719" t="s">
        <v>2642</v>
      </c>
      <c r="R3719" s="7">
        <v>42736</v>
      </c>
      <c r="S3719" s="8">
        <f t="shared" si="464"/>
        <v>2017</v>
      </c>
      <c r="T3719" s="8">
        <v>2017</v>
      </c>
      <c r="U3719" s="8">
        <f t="shared" si="465"/>
        <v>5</v>
      </c>
      <c r="V3719" s="7">
        <v>2017</v>
      </c>
      <c r="W3719" t="s">
        <v>5854</v>
      </c>
      <c r="X3719" s="2">
        <v>1.3280000000000001</v>
      </c>
      <c r="Y3719" s="6">
        <f t="shared" si="470"/>
        <v>3.5450201542937994E-2</v>
      </c>
      <c r="AA3719">
        <v>15361225</v>
      </c>
      <c r="AB3719">
        <v>18894</v>
      </c>
      <c r="AD3719" t="s">
        <v>6</v>
      </c>
      <c r="AE3719">
        <v>16</v>
      </c>
      <c r="AG3719">
        <v>7835720</v>
      </c>
      <c r="AH3719" t="s">
        <v>14961</v>
      </c>
      <c r="AI3719" t="s">
        <v>14960</v>
      </c>
      <c r="AJ3719" t="s">
        <v>14959</v>
      </c>
      <c r="AK3719" t="s">
        <v>14958</v>
      </c>
      <c r="AL3719">
        <v>32</v>
      </c>
      <c r="AM3719" s="5">
        <f t="shared" si="466"/>
        <v>6.4</v>
      </c>
      <c r="AN3719" s="4">
        <f t="shared" si="471"/>
        <v>9.6932979931844011E-3</v>
      </c>
      <c r="AO3719" s="3"/>
      <c r="AP3719">
        <v>0</v>
      </c>
      <c r="AR3719" t="s">
        <v>1</v>
      </c>
      <c r="AT3719" s="2">
        <v>3.8340000000000001</v>
      </c>
      <c r="AU3719" s="1">
        <f t="shared" si="467"/>
        <v>2.7723130478011915</v>
      </c>
      <c r="AV3719" s="1">
        <f t="shared" si="468"/>
        <v>2.2571749768061196</v>
      </c>
      <c r="AW3719" s="1">
        <f t="shared" si="469"/>
        <v>1.7420369058110481</v>
      </c>
    </row>
    <row r="3720" spans="1:49" x14ac:dyDescent="0.2">
      <c r="A3720">
        <v>3718</v>
      </c>
      <c r="B3720" t="s">
        <v>14957</v>
      </c>
      <c r="C3720" t="s">
        <v>14956</v>
      </c>
      <c r="F3720" t="s">
        <v>14955</v>
      </c>
      <c r="G3720" t="s">
        <v>14</v>
      </c>
      <c r="H3720" t="s">
        <v>13</v>
      </c>
      <c r="I3720" t="s">
        <v>14954</v>
      </c>
      <c r="J3720" t="s">
        <v>9207</v>
      </c>
      <c r="K3720" t="s">
        <v>9206</v>
      </c>
      <c r="L3720" t="s">
        <v>9205</v>
      </c>
      <c r="M3720" t="s">
        <v>68</v>
      </c>
      <c r="N3720">
        <v>6</v>
      </c>
      <c r="O3720" t="s">
        <v>14953</v>
      </c>
      <c r="P3720" t="s">
        <v>14952</v>
      </c>
      <c r="Q3720" t="s">
        <v>9202</v>
      </c>
      <c r="R3720" s="7">
        <v>42736</v>
      </c>
      <c r="S3720" s="8">
        <f t="shared" si="464"/>
        <v>2017</v>
      </c>
      <c r="T3720" s="8">
        <v>2017</v>
      </c>
      <c r="U3720" s="8">
        <f t="shared" si="465"/>
        <v>5</v>
      </c>
      <c r="V3720" s="7">
        <v>2017</v>
      </c>
      <c r="W3720" t="s">
        <v>5854</v>
      </c>
      <c r="X3720" s="2">
        <v>1.3280000000000001</v>
      </c>
      <c r="Y3720" s="6">
        <f t="shared" si="470"/>
        <v>3.5450201542937994E-2</v>
      </c>
      <c r="AA3720">
        <v>15361225</v>
      </c>
      <c r="AB3720">
        <v>18894</v>
      </c>
      <c r="AD3720" t="s">
        <v>6</v>
      </c>
      <c r="AE3720">
        <v>16</v>
      </c>
      <c r="AG3720">
        <v>7835156</v>
      </c>
      <c r="AH3720" t="s">
        <v>14951</v>
      </c>
      <c r="AI3720" t="s">
        <v>14950</v>
      </c>
      <c r="AJ3720" t="s">
        <v>14949</v>
      </c>
      <c r="AK3720" t="s">
        <v>14948</v>
      </c>
      <c r="AL3720">
        <v>45</v>
      </c>
      <c r="AM3720" s="5">
        <f t="shared" si="466"/>
        <v>9</v>
      </c>
      <c r="AN3720" s="4">
        <f t="shared" si="471"/>
        <v>1.3631200302915562E-2</v>
      </c>
      <c r="AO3720" s="3"/>
      <c r="AP3720">
        <v>0</v>
      </c>
      <c r="AR3720" t="s">
        <v>1</v>
      </c>
      <c r="AT3720" s="2">
        <v>3.8340000000000001</v>
      </c>
      <c r="AU3720" s="1">
        <f t="shared" si="467"/>
        <v>2.8904501170931263</v>
      </c>
      <c r="AV3720" s="1">
        <f t="shared" si="468"/>
        <v>2.4540700922926777</v>
      </c>
      <c r="AW3720" s="1">
        <f t="shared" si="469"/>
        <v>2.0176900674922291</v>
      </c>
    </row>
    <row r="3721" spans="1:49" x14ac:dyDescent="0.2">
      <c r="A3721">
        <v>3719</v>
      </c>
      <c r="B3721" t="s">
        <v>14947</v>
      </c>
      <c r="C3721" t="s">
        <v>14946</v>
      </c>
      <c r="F3721" t="s">
        <v>14945</v>
      </c>
      <c r="G3721" t="s">
        <v>14</v>
      </c>
      <c r="H3721" t="s">
        <v>13</v>
      </c>
      <c r="I3721" t="s">
        <v>14944</v>
      </c>
      <c r="J3721" t="s">
        <v>14943</v>
      </c>
      <c r="K3721" t="s">
        <v>14942</v>
      </c>
      <c r="L3721" t="s">
        <v>14941</v>
      </c>
      <c r="M3721" t="s">
        <v>14940</v>
      </c>
      <c r="N3721">
        <v>4</v>
      </c>
      <c r="O3721" t="s">
        <v>14939</v>
      </c>
      <c r="P3721" t="s">
        <v>14938</v>
      </c>
      <c r="Q3721" t="s">
        <v>14937</v>
      </c>
      <c r="R3721" s="7">
        <v>42736</v>
      </c>
      <c r="S3721" s="8">
        <f t="shared" si="464"/>
        <v>2017</v>
      </c>
      <c r="T3721" s="8">
        <v>2017</v>
      </c>
      <c r="U3721" s="8">
        <f t="shared" si="465"/>
        <v>5</v>
      </c>
      <c r="V3721" s="7">
        <v>2017</v>
      </c>
      <c r="W3721" t="s">
        <v>4609</v>
      </c>
      <c r="X3721" s="2">
        <v>0.245</v>
      </c>
      <c r="Y3721" s="6">
        <f t="shared" si="470"/>
        <v>6.5401350738100959E-3</v>
      </c>
      <c r="AA3721">
        <v>19376480</v>
      </c>
      <c r="AB3721">
        <v>19700186896</v>
      </c>
      <c r="AD3721" t="s">
        <v>6</v>
      </c>
      <c r="AE3721">
        <v>69</v>
      </c>
      <c r="AH3721" s="10">
        <v>44378</v>
      </c>
      <c r="AI3721" t="s">
        <v>14936</v>
      </c>
      <c r="AK3721" t="s">
        <v>14935</v>
      </c>
      <c r="AL3721">
        <v>10</v>
      </c>
      <c r="AM3721" s="5">
        <f t="shared" si="466"/>
        <v>2</v>
      </c>
      <c r="AN3721" s="4">
        <f t="shared" si="471"/>
        <v>3.0291556228701248E-3</v>
      </c>
      <c r="AO3721" s="3"/>
      <c r="AP3721">
        <v>1</v>
      </c>
      <c r="AR3721" t="s">
        <v>1</v>
      </c>
      <c r="AT3721" s="2" t="s">
        <v>0</v>
      </c>
      <c r="AU3721" s="1">
        <f t="shared" si="467"/>
        <v>0.5486841238528104</v>
      </c>
      <c r="AV3721" s="1">
        <f t="shared" si="468"/>
        <v>0.47846453483401108</v>
      </c>
      <c r="AW3721" s="1">
        <f t="shared" si="469"/>
        <v>0.40824494581521165</v>
      </c>
    </row>
    <row r="3722" spans="1:49" x14ac:dyDescent="0.2">
      <c r="A3722">
        <v>3720</v>
      </c>
      <c r="B3722" t="s">
        <v>14934</v>
      </c>
      <c r="C3722" t="s">
        <v>14933</v>
      </c>
      <c r="F3722" t="s">
        <v>14932</v>
      </c>
      <c r="G3722" t="s">
        <v>14</v>
      </c>
      <c r="H3722" t="s">
        <v>13</v>
      </c>
      <c r="I3722" t="s">
        <v>9971</v>
      </c>
      <c r="J3722">
        <v>60005244</v>
      </c>
      <c r="K3722" t="s">
        <v>5975</v>
      </c>
      <c r="L3722" t="s">
        <v>1168</v>
      </c>
      <c r="M3722" t="s">
        <v>9</v>
      </c>
      <c r="N3722">
        <v>5</v>
      </c>
      <c r="O3722" t="s">
        <v>14931</v>
      </c>
      <c r="P3722" t="s">
        <v>14930</v>
      </c>
      <c r="Q3722" t="s">
        <v>5972</v>
      </c>
      <c r="R3722" s="7">
        <v>42736</v>
      </c>
      <c r="S3722" s="8">
        <f t="shared" si="464"/>
        <v>2017</v>
      </c>
      <c r="T3722" s="8">
        <v>2017</v>
      </c>
      <c r="U3722" s="8">
        <f t="shared" si="465"/>
        <v>5</v>
      </c>
      <c r="V3722" s="7">
        <v>2017</v>
      </c>
      <c r="W3722" t="s">
        <v>5854</v>
      </c>
      <c r="X3722" s="2">
        <v>1.3280000000000001</v>
      </c>
      <c r="Y3722" s="6">
        <f t="shared" si="470"/>
        <v>3.5450201542937994E-2</v>
      </c>
      <c r="AA3722">
        <v>15361225</v>
      </c>
      <c r="AB3722">
        <v>18894</v>
      </c>
      <c r="AD3722" t="s">
        <v>6</v>
      </c>
      <c r="AE3722">
        <v>16</v>
      </c>
      <c r="AG3722">
        <v>7847411</v>
      </c>
      <c r="AH3722" t="s">
        <v>14929</v>
      </c>
      <c r="AI3722" t="s">
        <v>14928</v>
      </c>
      <c r="AJ3722" t="s">
        <v>14927</v>
      </c>
      <c r="AK3722" t="s">
        <v>14926</v>
      </c>
      <c r="AL3722">
        <v>41</v>
      </c>
      <c r="AM3722" s="5">
        <f t="shared" si="466"/>
        <v>8.1999999999999993</v>
      </c>
      <c r="AN3722" s="4">
        <f t="shared" si="471"/>
        <v>1.2419538053767512E-2</v>
      </c>
      <c r="AO3722" s="3"/>
      <c r="AP3722">
        <v>0</v>
      </c>
      <c r="AQ3722" t="s">
        <v>76</v>
      </c>
      <c r="AR3722" t="s">
        <v>14925</v>
      </c>
      <c r="AS3722" t="s">
        <v>75</v>
      </c>
      <c r="AT3722" s="2">
        <v>3.8340000000000001</v>
      </c>
      <c r="AU3722" s="1">
        <f t="shared" si="467"/>
        <v>2.8541002496186847</v>
      </c>
      <c r="AV3722" s="1">
        <f t="shared" si="468"/>
        <v>2.3934869798352754</v>
      </c>
      <c r="AW3722" s="1">
        <f t="shared" si="469"/>
        <v>1.9328737100518654</v>
      </c>
    </row>
    <row r="3723" spans="1:49" x14ac:dyDescent="0.2">
      <c r="A3723">
        <v>3721</v>
      </c>
      <c r="B3723" t="s">
        <v>14924</v>
      </c>
      <c r="C3723" t="s">
        <v>14923</v>
      </c>
      <c r="F3723" t="s">
        <v>14922</v>
      </c>
      <c r="G3723" t="s">
        <v>14</v>
      </c>
      <c r="H3723" t="s">
        <v>13</v>
      </c>
      <c r="I3723" t="s">
        <v>925</v>
      </c>
      <c r="J3723">
        <v>60016930</v>
      </c>
      <c r="K3723" t="s">
        <v>5072</v>
      </c>
      <c r="L3723" t="s">
        <v>363</v>
      </c>
      <c r="M3723" t="s">
        <v>9</v>
      </c>
      <c r="N3723">
        <v>2</v>
      </c>
      <c r="O3723" t="s">
        <v>14921</v>
      </c>
      <c r="P3723" t="s">
        <v>14920</v>
      </c>
      <c r="Q3723" t="s">
        <v>14919</v>
      </c>
      <c r="R3723" s="7">
        <v>42736</v>
      </c>
      <c r="S3723" s="8">
        <f t="shared" si="464"/>
        <v>2017</v>
      </c>
      <c r="T3723" s="8">
        <v>2017</v>
      </c>
      <c r="U3723" s="8">
        <f t="shared" si="465"/>
        <v>5</v>
      </c>
      <c r="V3723" s="7">
        <v>2017</v>
      </c>
      <c r="W3723" t="s">
        <v>4733</v>
      </c>
      <c r="X3723" s="2">
        <v>0.28199999999999997</v>
      </c>
      <c r="Y3723" s="6">
        <f t="shared" si="470"/>
        <v>7.527828942099783E-3</v>
      </c>
      <c r="AA3723">
        <v>16875869</v>
      </c>
      <c r="AB3723">
        <v>19700186861</v>
      </c>
      <c r="AC3723">
        <v>16875877</v>
      </c>
      <c r="AD3723" t="s">
        <v>6</v>
      </c>
      <c r="AE3723">
        <v>2017</v>
      </c>
      <c r="AG3723">
        <v>5924157</v>
      </c>
      <c r="AI3723" t="s">
        <v>14918</v>
      </c>
      <c r="AK3723" t="s">
        <v>14917</v>
      </c>
      <c r="AL3723">
        <v>2</v>
      </c>
      <c r="AM3723" s="5">
        <f t="shared" si="466"/>
        <v>0.4</v>
      </c>
      <c r="AN3723" s="4">
        <f t="shared" si="471"/>
        <v>6.0583112457402507E-4</v>
      </c>
      <c r="AO3723" s="3"/>
      <c r="AP3723">
        <v>1</v>
      </c>
      <c r="AR3723" t="s">
        <v>1</v>
      </c>
      <c r="AT3723" s="2">
        <v>1.1739999999999999</v>
      </c>
      <c r="AU3723" s="1">
        <f t="shared" si="467"/>
        <v>0.54512295968420554</v>
      </c>
      <c r="AV3723" s="1">
        <f t="shared" si="468"/>
        <v>0.4066830033336904</v>
      </c>
      <c r="AW3723" s="1">
        <f t="shared" si="469"/>
        <v>0.26824304698317519</v>
      </c>
    </row>
    <row r="3724" spans="1:49" x14ac:dyDescent="0.2">
      <c r="A3724">
        <v>3722</v>
      </c>
      <c r="B3724" t="s">
        <v>14916</v>
      </c>
      <c r="F3724" t="s">
        <v>14915</v>
      </c>
      <c r="G3724" t="s">
        <v>14</v>
      </c>
      <c r="H3724" t="s">
        <v>13</v>
      </c>
      <c r="I3724" t="s">
        <v>10884</v>
      </c>
      <c r="J3724">
        <v>60026981</v>
      </c>
      <c r="K3724" t="s">
        <v>14914</v>
      </c>
      <c r="L3724" t="s">
        <v>10</v>
      </c>
      <c r="M3724" t="s">
        <v>9</v>
      </c>
      <c r="N3724">
        <v>3</v>
      </c>
      <c r="O3724" t="s">
        <v>14913</v>
      </c>
      <c r="P3724" t="s">
        <v>14912</v>
      </c>
      <c r="Q3724" t="s">
        <v>14911</v>
      </c>
      <c r="R3724" s="7">
        <v>42736</v>
      </c>
      <c r="S3724" s="8">
        <f t="shared" si="464"/>
        <v>2017</v>
      </c>
      <c r="T3724" s="8">
        <v>2017</v>
      </c>
      <c r="U3724" s="8">
        <f t="shared" si="465"/>
        <v>5</v>
      </c>
      <c r="V3724" s="7">
        <v>2017</v>
      </c>
      <c r="W3724" t="s">
        <v>4609</v>
      </c>
      <c r="X3724" s="2">
        <v>0.245</v>
      </c>
      <c r="Y3724" s="6">
        <f t="shared" si="470"/>
        <v>6.5401350738100959E-3</v>
      </c>
      <c r="AA3724">
        <v>19376480</v>
      </c>
      <c r="AB3724">
        <v>19700186896</v>
      </c>
      <c r="AD3724" t="s">
        <v>6</v>
      </c>
      <c r="AE3724">
        <v>68</v>
      </c>
      <c r="AH3724" t="s">
        <v>14241</v>
      </c>
      <c r="AI3724" t="s">
        <v>14910</v>
      </c>
      <c r="AK3724" t="s">
        <v>14909</v>
      </c>
      <c r="AL3724">
        <v>1</v>
      </c>
      <c r="AM3724" s="5">
        <f t="shared" si="466"/>
        <v>0.2</v>
      </c>
      <c r="AN3724" s="4">
        <f t="shared" si="471"/>
        <v>3.0291556228701253E-4</v>
      </c>
      <c r="AO3724" s="3"/>
      <c r="AP3724">
        <v>0</v>
      </c>
      <c r="AR3724" t="s">
        <v>1</v>
      </c>
      <c r="AT3724" s="2" t="s">
        <v>0</v>
      </c>
      <c r="AU3724" s="1">
        <f t="shared" si="467"/>
        <v>0.46689692203531702</v>
      </c>
      <c r="AV3724" s="1">
        <f t="shared" si="468"/>
        <v>0.34215253180485544</v>
      </c>
      <c r="AW3724" s="1">
        <f t="shared" si="469"/>
        <v>0.21740814157439375</v>
      </c>
    </row>
    <row r="3725" spans="1:49" x14ac:dyDescent="0.2">
      <c r="A3725">
        <v>3723</v>
      </c>
      <c r="B3725" t="s">
        <v>14908</v>
      </c>
      <c r="C3725" t="s">
        <v>14907</v>
      </c>
      <c r="F3725" t="s">
        <v>14906</v>
      </c>
      <c r="G3725" t="s">
        <v>14</v>
      </c>
      <c r="H3725" t="s">
        <v>13</v>
      </c>
      <c r="I3725" t="s">
        <v>14905</v>
      </c>
      <c r="J3725">
        <v>60117276</v>
      </c>
      <c r="K3725" t="s">
        <v>14904</v>
      </c>
      <c r="L3725" t="s">
        <v>14903</v>
      </c>
      <c r="M3725" t="s">
        <v>4992</v>
      </c>
      <c r="N3725">
        <v>4</v>
      </c>
      <c r="O3725" t="s">
        <v>14902</v>
      </c>
      <c r="P3725" t="s">
        <v>14901</v>
      </c>
      <c r="Q3725" t="s">
        <v>14900</v>
      </c>
      <c r="R3725" s="7">
        <v>42736</v>
      </c>
      <c r="S3725" s="8">
        <f t="shared" si="464"/>
        <v>2017</v>
      </c>
      <c r="T3725" s="8">
        <v>2017</v>
      </c>
      <c r="U3725" s="8">
        <f t="shared" si="465"/>
        <v>5</v>
      </c>
      <c r="V3725" s="7">
        <v>2017</v>
      </c>
      <c r="W3725" t="s">
        <v>4733</v>
      </c>
      <c r="X3725" s="2">
        <v>0.28199999999999997</v>
      </c>
      <c r="Y3725" s="6">
        <f t="shared" si="470"/>
        <v>7.527828942099783E-3</v>
      </c>
      <c r="AA3725">
        <v>16875869</v>
      </c>
      <c r="AB3725">
        <v>19700186861</v>
      </c>
      <c r="AC3725">
        <v>16875877</v>
      </c>
      <c r="AD3725" t="s">
        <v>6</v>
      </c>
      <c r="AE3725">
        <v>2017</v>
      </c>
      <c r="AG3725">
        <v>2686123</v>
      </c>
      <c r="AI3725" t="s">
        <v>14899</v>
      </c>
      <c r="AK3725" t="s">
        <v>14898</v>
      </c>
      <c r="AL3725">
        <v>5</v>
      </c>
      <c r="AM3725" s="5">
        <f t="shared" si="466"/>
        <v>1</v>
      </c>
      <c r="AN3725" s="4">
        <f t="shared" si="471"/>
        <v>1.5145778114350624E-3</v>
      </c>
      <c r="AO3725" s="3"/>
      <c r="AP3725">
        <v>1</v>
      </c>
      <c r="AR3725" t="s">
        <v>1</v>
      </c>
      <c r="AT3725" s="2">
        <v>1.1739999999999999</v>
      </c>
      <c r="AU3725" s="1">
        <f t="shared" si="467"/>
        <v>0.57238536029003662</v>
      </c>
      <c r="AV3725" s="1">
        <f t="shared" si="468"/>
        <v>0.45212033767674226</v>
      </c>
      <c r="AW3725" s="1">
        <f t="shared" si="469"/>
        <v>0.33185531506344779</v>
      </c>
    </row>
    <row r="3726" spans="1:49" x14ac:dyDescent="0.2">
      <c r="A3726">
        <v>3724</v>
      </c>
      <c r="B3726" t="s">
        <v>14897</v>
      </c>
      <c r="C3726" t="s">
        <v>14896</v>
      </c>
      <c r="F3726" t="s">
        <v>14895</v>
      </c>
      <c r="G3726" t="s">
        <v>14</v>
      </c>
      <c r="H3726" t="s">
        <v>13</v>
      </c>
      <c r="I3726" t="s">
        <v>14894</v>
      </c>
      <c r="J3726">
        <v>60011170</v>
      </c>
      <c r="K3726" t="s">
        <v>14893</v>
      </c>
      <c r="L3726" t="s">
        <v>14892</v>
      </c>
      <c r="M3726" t="s">
        <v>1734</v>
      </c>
      <c r="N3726">
        <v>5</v>
      </c>
      <c r="O3726" t="s">
        <v>14891</v>
      </c>
      <c r="P3726" t="s">
        <v>14890</v>
      </c>
      <c r="Q3726" t="s">
        <v>14889</v>
      </c>
      <c r="R3726" s="7">
        <v>42736</v>
      </c>
      <c r="S3726" s="8">
        <f t="shared" si="464"/>
        <v>2017</v>
      </c>
      <c r="T3726" s="8">
        <v>2017</v>
      </c>
      <c r="U3726" s="8">
        <f t="shared" si="465"/>
        <v>5</v>
      </c>
      <c r="V3726" s="7">
        <v>2017</v>
      </c>
      <c r="W3726" t="s">
        <v>4733</v>
      </c>
      <c r="X3726" s="2">
        <v>0.28199999999999997</v>
      </c>
      <c r="Y3726" s="6">
        <f t="shared" si="470"/>
        <v>7.527828942099783E-3</v>
      </c>
      <c r="AA3726">
        <v>16875869</v>
      </c>
      <c r="AB3726">
        <v>19700186861</v>
      </c>
      <c r="AC3726">
        <v>16875877</v>
      </c>
      <c r="AD3726" t="s">
        <v>6</v>
      </c>
      <c r="AE3726">
        <v>2017</v>
      </c>
      <c r="AG3726">
        <v>1386017</v>
      </c>
      <c r="AI3726" t="s">
        <v>14888</v>
      </c>
      <c r="AK3726" t="s">
        <v>14887</v>
      </c>
      <c r="AL3726">
        <v>8</v>
      </c>
      <c r="AM3726" s="5">
        <f t="shared" si="466"/>
        <v>1.6</v>
      </c>
      <c r="AN3726" s="4">
        <f t="shared" si="471"/>
        <v>2.4233244982961003E-3</v>
      </c>
      <c r="AO3726" s="3"/>
      <c r="AP3726">
        <v>1</v>
      </c>
      <c r="AR3726" t="s">
        <v>1</v>
      </c>
      <c r="AT3726" s="2">
        <v>1.1739999999999999</v>
      </c>
      <c r="AU3726" s="1">
        <f t="shared" si="467"/>
        <v>0.5996477608958678</v>
      </c>
      <c r="AV3726" s="1">
        <f t="shared" si="468"/>
        <v>0.49755767201979417</v>
      </c>
      <c r="AW3726" s="1">
        <f t="shared" si="469"/>
        <v>0.39546758314372049</v>
      </c>
    </row>
    <row r="3727" spans="1:49" x14ac:dyDescent="0.2">
      <c r="A3727">
        <v>3725</v>
      </c>
      <c r="B3727" t="s">
        <v>14886</v>
      </c>
      <c r="C3727" t="s">
        <v>14885</v>
      </c>
      <c r="F3727" t="s">
        <v>14884</v>
      </c>
      <c r="G3727" t="s">
        <v>14</v>
      </c>
      <c r="H3727" t="s">
        <v>13</v>
      </c>
      <c r="I3727" t="s">
        <v>2002</v>
      </c>
      <c r="J3727">
        <v>60025578</v>
      </c>
      <c r="K3727" t="s">
        <v>200</v>
      </c>
      <c r="L3727" t="s">
        <v>10</v>
      </c>
      <c r="M3727" t="s">
        <v>9</v>
      </c>
      <c r="N3727">
        <v>6</v>
      </c>
      <c r="O3727" t="s">
        <v>14883</v>
      </c>
      <c r="P3727" t="s">
        <v>14882</v>
      </c>
      <c r="Q3727" t="s">
        <v>1211</v>
      </c>
      <c r="R3727" s="7">
        <v>42736</v>
      </c>
      <c r="S3727" s="8">
        <f t="shared" si="464"/>
        <v>2017</v>
      </c>
      <c r="T3727" s="8">
        <v>2017</v>
      </c>
      <c r="U3727" s="8">
        <f t="shared" si="465"/>
        <v>5</v>
      </c>
      <c r="V3727" s="7">
        <v>2017</v>
      </c>
      <c r="W3727" t="s">
        <v>4609</v>
      </c>
      <c r="X3727" s="2">
        <v>0.245</v>
      </c>
      <c r="Y3727" s="6">
        <f t="shared" si="470"/>
        <v>6.5401350738100959E-3</v>
      </c>
      <c r="AA3727">
        <v>19376480</v>
      </c>
      <c r="AB3727">
        <v>19700186896</v>
      </c>
      <c r="AD3727" t="s">
        <v>6</v>
      </c>
      <c r="AE3727">
        <v>69</v>
      </c>
      <c r="AH3727" t="s">
        <v>14881</v>
      </c>
      <c r="AI3727" t="s">
        <v>14880</v>
      </c>
      <c r="AK3727" t="s">
        <v>14879</v>
      </c>
      <c r="AL3727">
        <v>3</v>
      </c>
      <c r="AM3727" s="5">
        <f t="shared" si="466"/>
        <v>0.6</v>
      </c>
      <c r="AN3727" s="4">
        <f t="shared" si="471"/>
        <v>9.0874668686103744E-4</v>
      </c>
      <c r="AO3727" s="3"/>
      <c r="AP3727">
        <v>1</v>
      </c>
      <c r="AR3727" t="s">
        <v>1</v>
      </c>
      <c r="AT3727" s="2" t="s">
        <v>0</v>
      </c>
      <c r="AU3727" s="1">
        <f t="shared" si="467"/>
        <v>0.48507185577253775</v>
      </c>
      <c r="AV3727" s="1">
        <f t="shared" si="468"/>
        <v>0.37244408803355666</v>
      </c>
      <c r="AW3727" s="1">
        <f t="shared" si="469"/>
        <v>0.25981632029457552</v>
      </c>
    </row>
    <row r="3728" spans="1:49" x14ac:dyDescent="0.2">
      <c r="A3728">
        <v>3726</v>
      </c>
      <c r="B3728" t="s">
        <v>14878</v>
      </c>
      <c r="C3728" t="s">
        <v>14877</v>
      </c>
      <c r="F3728" t="s">
        <v>14876</v>
      </c>
      <c r="G3728" t="s">
        <v>14</v>
      </c>
      <c r="H3728" t="s">
        <v>13</v>
      </c>
      <c r="I3728" t="s">
        <v>14875</v>
      </c>
      <c r="J3728">
        <v>60032144</v>
      </c>
      <c r="K3728" t="s">
        <v>9825</v>
      </c>
      <c r="L3728" t="s">
        <v>9824</v>
      </c>
      <c r="M3728" t="s">
        <v>3193</v>
      </c>
      <c r="N3728">
        <v>3</v>
      </c>
      <c r="O3728" t="s">
        <v>14874</v>
      </c>
      <c r="P3728" t="s">
        <v>14873</v>
      </c>
      <c r="Q3728" t="s">
        <v>14872</v>
      </c>
      <c r="R3728" s="7">
        <v>42736</v>
      </c>
      <c r="S3728" s="8">
        <f t="shared" si="464"/>
        <v>2017</v>
      </c>
      <c r="T3728" s="8">
        <v>2017</v>
      </c>
      <c r="U3728" s="8">
        <f t="shared" si="465"/>
        <v>5</v>
      </c>
      <c r="V3728" s="7">
        <v>2017</v>
      </c>
      <c r="W3728" t="s">
        <v>5854</v>
      </c>
      <c r="X3728" s="2">
        <v>1.3280000000000001</v>
      </c>
      <c r="Y3728" s="6">
        <f t="shared" si="470"/>
        <v>3.5450201542937994E-2</v>
      </c>
      <c r="AA3728">
        <v>15361225</v>
      </c>
      <c r="AB3728">
        <v>18894</v>
      </c>
      <c r="AD3728" t="s">
        <v>6</v>
      </c>
      <c r="AE3728">
        <v>16</v>
      </c>
      <c r="AG3728">
        <v>7849230</v>
      </c>
      <c r="AH3728" t="s">
        <v>14871</v>
      </c>
      <c r="AI3728" t="s">
        <v>14870</v>
      </c>
      <c r="AJ3728" t="s">
        <v>14869</v>
      </c>
      <c r="AK3728" t="s">
        <v>14868</v>
      </c>
      <c r="AL3728">
        <v>9</v>
      </c>
      <c r="AM3728" s="5">
        <f t="shared" si="466"/>
        <v>1.8</v>
      </c>
      <c r="AN3728" s="4">
        <f t="shared" si="471"/>
        <v>2.7262400605831123E-3</v>
      </c>
      <c r="AO3728" s="3"/>
      <c r="AP3728">
        <v>0</v>
      </c>
      <c r="AR3728" t="s">
        <v>1</v>
      </c>
      <c r="AT3728" s="2">
        <v>3.8340000000000001</v>
      </c>
      <c r="AU3728" s="1">
        <f t="shared" si="467"/>
        <v>2.563301309823153</v>
      </c>
      <c r="AV3728" s="1">
        <f t="shared" si="468"/>
        <v>1.9088220801760554</v>
      </c>
      <c r="AW3728" s="1">
        <f t="shared" si="469"/>
        <v>1.2543428505289576</v>
      </c>
    </row>
    <row r="3729" spans="1:49" x14ac:dyDescent="0.2">
      <c r="A3729">
        <v>3727</v>
      </c>
      <c r="B3729" t="s">
        <v>14867</v>
      </c>
      <c r="C3729" t="s">
        <v>14866</v>
      </c>
      <c r="F3729" t="s">
        <v>14865</v>
      </c>
      <c r="G3729" t="s">
        <v>14</v>
      </c>
      <c r="H3729" t="s">
        <v>13</v>
      </c>
      <c r="I3729" t="s">
        <v>14864</v>
      </c>
      <c r="J3729">
        <v>60092864</v>
      </c>
      <c r="K3729" t="s">
        <v>14863</v>
      </c>
      <c r="L3729" t="s">
        <v>14862</v>
      </c>
      <c r="M3729" t="s">
        <v>3193</v>
      </c>
      <c r="N3729">
        <v>3</v>
      </c>
      <c r="O3729" t="s">
        <v>14861</v>
      </c>
      <c r="P3729" t="s">
        <v>14860</v>
      </c>
      <c r="Q3729" t="s">
        <v>14859</v>
      </c>
      <c r="R3729" s="7">
        <v>42736</v>
      </c>
      <c r="S3729" s="8">
        <f t="shared" si="464"/>
        <v>2017</v>
      </c>
      <c r="T3729" s="8">
        <v>2017</v>
      </c>
      <c r="U3729" s="8">
        <f t="shared" si="465"/>
        <v>5</v>
      </c>
      <c r="V3729" s="7">
        <v>2017</v>
      </c>
      <c r="W3729" t="s">
        <v>5410</v>
      </c>
      <c r="X3729" s="2">
        <v>0.39900000000000002</v>
      </c>
      <c r="Y3729" s="6">
        <f t="shared" si="470"/>
        <v>1.0651077120205014E-2</v>
      </c>
      <c r="AA3729" t="s">
        <v>5409</v>
      </c>
      <c r="AB3729">
        <v>17700156304</v>
      </c>
      <c r="AC3729">
        <v>16877268</v>
      </c>
      <c r="AD3729" t="s">
        <v>6</v>
      </c>
      <c r="AE3729">
        <v>2017</v>
      </c>
      <c r="AG3729">
        <v>3148237</v>
      </c>
      <c r="AI3729" t="s">
        <v>14858</v>
      </c>
      <c r="AK3729" t="s">
        <v>14857</v>
      </c>
      <c r="AL3729">
        <v>13</v>
      </c>
      <c r="AM3729" s="5">
        <f t="shared" si="466"/>
        <v>2.6</v>
      </c>
      <c r="AN3729" s="4">
        <f t="shared" si="471"/>
        <v>3.9379023097311627E-3</v>
      </c>
      <c r="AO3729" s="3"/>
      <c r="AP3729">
        <v>1</v>
      </c>
      <c r="AR3729" t="s">
        <v>1</v>
      </c>
      <c r="AT3729" s="2">
        <v>2.137</v>
      </c>
      <c r="AU3729" s="1">
        <f t="shared" si="467"/>
        <v>0.86371246770628585</v>
      </c>
      <c r="AV3729" s="1">
        <f t="shared" si="468"/>
        <v>0.72944897149680887</v>
      </c>
      <c r="AW3729" s="1">
        <f t="shared" si="469"/>
        <v>0.5951854752873319</v>
      </c>
    </row>
    <row r="3730" spans="1:49" x14ac:dyDescent="0.2">
      <c r="A3730">
        <v>3728</v>
      </c>
      <c r="B3730" t="s">
        <v>14856</v>
      </c>
      <c r="C3730" t="s">
        <v>14855</v>
      </c>
      <c r="F3730" t="s">
        <v>14854</v>
      </c>
      <c r="G3730" t="s">
        <v>14</v>
      </c>
      <c r="H3730" t="s">
        <v>13</v>
      </c>
      <c r="I3730" t="s">
        <v>14853</v>
      </c>
      <c r="J3730" t="s">
        <v>14852</v>
      </c>
      <c r="K3730" t="s">
        <v>14851</v>
      </c>
      <c r="L3730" t="s">
        <v>14850</v>
      </c>
      <c r="M3730" t="s">
        <v>1503</v>
      </c>
      <c r="N3730">
        <v>4</v>
      </c>
      <c r="O3730" t="s">
        <v>14849</v>
      </c>
      <c r="P3730" t="s">
        <v>14848</v>
      </c>
      <c r="Q3730" t="s">
        <v>14847</v>
      </c>
      <c r="R3730" s="7">
        <v>42736</v>
      </c>
      <c r="S3730" s="8">
        <f t="shared" si="464"/>
        <v>2017</v>
      </c>
      <c r="T3730" s="8">
        <v>2017</v>
      </c>
      <c r="U3730" s="8">
        <f t="shared" si="465"/>
        <v>5</v>
      </c>
      <c r="V3730" s="7">
        <v>2017</v>
      </c>
      <c r="W3730" t="s">
        <v>4733</v>
      </c>
      <c r="X3730" s="2">
        <v>0.28199999999999997</v>
      </c>
      <c r="Y3730" s="6">
        <f t="shared" si="470"/>
        <v>7.527828942099783E-3</v>
      </c>
      <c r="AA3730">
        <v>16875869</v>
      </c>
      <c r="AB3730">
        <v>19700186861</v>
      </c>
      <c r="AC3730">
        <v>16875877</v>
      </c>
      <c r="AD3730" t="s">
        <v>6</v>
      </c>
      <c r="AE3730">
        <v>2017</v>
      </c>
      <c r="AG3730">
        <v>6459286</v>
      </c>
      <c r="AI3730" t="s">
        <v>14846</v>
      </c>
      <c r="AK3730" t="s">
        <v>14845</v>
      </c>
      <c r="AL3730">
        <v>16</v>
      </c>
      <c r="AM3730" s="5">
        <f t="shared" si="466"/>
        <v>3.2</v>
      </c>
      <c r="AN3730" s="4">
        <f t="shared" si="471"/>
        <v>4.8466489965922005E-3</v>
      </c>
      <c r="AO3730" s="3"/>
      <c r="AP3730">
        <v>1</v>
      </c>
      <c r="AQ3730" t="s">
        <v>76</v>
      </c>
      <c r="AR3730">
        <v>61372035</v>
      </c>
      <c r="AS3730" t="s">
        <v>75</v>
      </c>
      <c r="AT3730" s="2">
        <v>1.1739999999999999</v>
      </c>
      <c r="AU3730" s="1">
        <f t="shared" si="467"/>
        <v>0.67234749584475073</v>
      </c>
      <c r="AV3730" s="1">
        <f t="shared" si="468"/>
        <v>0.61872389693459917</v>
      </c>
      <c r="AW3730" s="1">
        <f t="shared" si="469"/>
        <v>0.5651002980244475</v>
      </c>
    </row>
    <row r="3731" spans="1:49" x14ac:dyDescent="0.2">
      <c r="A3731">
        <v>3729</v>
      </c>
      <c r="B3731" t="s">
        <v>14844</v>
      </c>
      <c r="C3731" t="s">
        <v>14843</v>
      </c>
      <c r="D3731" t="s">
        <v>14842</v>
      </c>
      <c r="F3731" t="s">
        <v>14841</v>
      </c>
      <c r="G3731" t="s">
        <v>14</v>
      </c>
      <c r="H3731" t="s">
        <v>13</v>
      </c>
      <c r="I3731" t="s">
        <v>14840</v>
      </c>
      <c r="J3731" t="s">
        <v>14839</v>
      </c>
      <c r="K3731" t="s">
        <v>14838</v>
      </c>
      <c r="L3731" t="s">
        <v>14837</v>
      </c>
      <c r="M3731" t="s">
        <v>3280</v>
      </c>
      <c r="N3731">
        <v>4</v>
      </c>
      <c r="O3731" t="s">
        <v>14836</v>
      </c>
      <c r="P3731" t="s">
        <v>14835</v>
      </c>
      <c r="Q3731" t="s">
        <v>14834</v>
      </c>
      <c r="R3731" s="7">
        <v>42736</v>
      </c>
      <c r="S3731" s="8">
        <f t="shared" si="464"/>
        <v>2017</v>
      </c>
      <c r="T3731" s="8">
        <v>2017</v>
      </c>
      <c r="U3731" s="8">
        <f t="shared" si="465"/>
        <v>5</v>
      </c>
      <c r="V3731" s="7">
        <v>2017</v>
      </c>
      <c r="W3731" t="s">
        <v>14833</v>
      </c>
      <c r="X3731" s="2">
        <v>1.337</v>
      </c>
      <c r="Y3731" s="6">
        <f t="shared" si="470"/>
        <v>3.5690451402792235E-2</v>
      </c>
      <c r="AA3731" t="s">
        <v>14832</v>
      </c>
      <c r="AB3731">
        <v>13333</v>
      </c>
      <c r="AD3731" t="s">
        <v>6</v>
      </c>
      <c r="AE3731">
        <v>155</v>
      </c>
      <c r="AH3731" t="s">
        <v>14831</v>
      </c>
      <c r="AI3731" t="s">
        <v>14830</v>
      </c>
      <c r="AJ3731" t="s">
        <v>14829</v>
      </c>
      <c r="AK3731" t="s">
        <v>14828</v>
      </c>
      <c r="AL3731">
        <v>45</v>
      </c>
      <c r="AM3731" s="5">
        <f t="shared" si="466"/>
        <v>9</v>
      </c>
      <c r="AN3731" s="4">
        <f t="shared" si="471"/>
        <v>1.3631200302915562E-2</v>
      </c>
      <c r="AO3731" s="3"/>
      <c r="AP3731">
        <v>0</v>
      </c>
      <c r="AQ3731" t="s">
        <v>14827</v>
      </c>
      <c r="AR3731" t="s">
        <v>14826</v>
      </c>
      <c r="AS3731" t="s">
        <v>14825</v>
      </c>
      <c r="AT3731" s="2">
        <v>5.742</v>
      </c>
      <c r="AU3731" s="1">
        <f t="shared" si="467"/>
        <v>2.9072676072829231</v>
      </c>
      <c r="AV3731" s="1">
        <f t="shared" si="468"/>
        <v>2.46608258528539</v>
      </c>
      <c r="AW3731" s="1">
        <f t="shared" si="469"/>
        <v>2.0248975632878565</v>
      </c>
    </row>
    <row r="3732" spans="1:49" x14ac:dyDescent="0.2">
      <c r="A3732">
        <v>3730</v>
      </c>
      <c r="B3732" t="s">
        <v>14824</v>
      </c>
      <c r="C3732" t="s">
        <v>14823</v>
      </c>
      <c r="F3732" t="s">
        <v>14822</v>
      </c>
      <c r="G3732" t="s">
        <v>14</v>
      </c>
      <c r="H3732" t="s">
        <v>13</v>
      </c>
      <c r="I3732" t="s">
        <v>14821</v>
      </c>
      <c r="J3732" t="s">
        <v>14820</v>
      </c>
      <c r="K3732" t="s">
        <v>14819</v>
      </c>
      <c r="L3732" t="s">
        <v>14818</v>
      </c>
      <c r="M3732" t="s">
        <v>1082</v>
      </c>
      <c r="N3732">
        <v>3</v>
      </c>
      <c r="O3732" t="s">
        <v>14817</v>
      </c>
      <c r="P3732" t="s">
        <v>14816</v>
      </c>
      <c r="Q3732" t="s">
        <v>14815</v>
      </c>
      <c r="R3732" s="7">
        <v>42736</v>
      </c>
      <c r="S3732" s="8">
        <f t="shared" si="464"/>
        <v>2017</v>
      </c>
      <c r="T3732" s="8">
        <v>2017</v>
      </c>
      <c r="U3732" s="8">
        <f t="shared" si="465"/>
        <v>5</v>
      </c>
      <c r="V3732" s="7">
        <v>2017</v>
      </c>
      <c r="W3732" t="s">
        <v>4733</v>
      </c>
      <c r="X3732" s="2">
        <v>0.28199999999999997</v>
      </c>
      <c r="Y3732" s="6">
        <f t="shared" si="470"/>
        <v>7.527828942099783E-3</v>
      </c>
      <c r="AA3732">
        <v>16875869</v>
      </c>
      <c r="AB3732">
        <v>19700186861</v>
      </c>
      <c r="AC3732">
        <v>16875877</v>
      </c>
      <c r="AD3732" t="s">
        <v>6</v>
      </c>
      <c r="AE3732">
        <v>2017</v>
      </c>
      <c r="AG3732">
        <v>9073465</v>
      </c>
      <c r="AI3732" t="s">
        <v>14814</v>
      </c>
      <c r="AK3732" t="s">
        <v>14813</v>
      </c>
      <c r="AL3732">
        <v>3</v>
      </c>
      <c r="AM3732" s="5">
        <f t="shared" si="466"/>
        <v>0.6</v>
      </c>
      <c r="AN3732" s="4">
        <f t="shared" si="471"/>
        <v>9.0874668686103744E-4</v>
      </c>
      <c r="AO3732" s="3"/>
      <c r="AP3732">
        <v>1</v>
      </c>
      <c r="AQ3732" t="s">
        <v>503</v>
      </c>
      <c r="AR3732">
        <v>608637</v>
      </c>
      <c r="AS3732" t="s">
        <v>502</v>
      </c>
      <c r="AT3732" s="2">
        <v>1.1739999999999999</v>
      </c>
      <c r="AU3732" s="1">
        <f t="shared" si="467"/>
        <v>0.55421042655281583</v>
      </c>
      <c r="AV3732" s="1">
        <f t="shared" si="468"/>
        <v>0.42182878144804103</v>
      </c>
      <c r="AW3732" s="1">
        <f t="shared" si="469"/>
        <v>0.28944713634326608</v>
      </c>
    </row>
    <row r="3733" spans="1:49" x14ac:dyDescent="0.2">
      <c r="A3733">
        <v>3731</v>
      </c>
      <c r="B3733" t="s">
        <v>14812</v>
      </c>
      <c r="C3733" t="s">
        <v>14811</v>
      </c>
      <c r="F3733" t="s">
        <v>14810</v>
      </c>
      <c r="G3733" t="s">
        <v>14</v>
      </c>
      <c r="H3733" t="s">
        <v>13</v>
      </c>
      <c r="I3733" t="s">
        <v>14809</v>
      </c>
      <c r="J3733" t="s">
        <v>14808</v>
      </c>
      <c r="K3733" t="s">
        <v>14807</v>
      </c>
      <c r="L3733" t="s">
        <v>14806</v>
      </c>
      <c r="M3733" t="s">
        <v>85</v>
      </c>
      <c r="N3733">
        <v>7</v>
      </c>
      <c r="O3733" t="s">
        <v>14805</v>
      </c>
      <c r="P3733" t="s">
        <v>14804</v>
      </c>
      <c r="Q3733" t="s">
        <v>14803</v>
      </c>
      <c r="R3733" s="7">
        <v>42736</v>
      </c>
      <c r="S3733" s="8">
        <f t="shared" si="464"/>
        <v>2017</v>
      </c>
      <c r="T3733" s="8">
        <v>2017</v>
      </c>
      <c r="U3733" s="8">
        <f t="shared" si="465"/>
        <v>5</v>
      </c>
      <c r="V3733" s="7">
        <v>2017</v>
      </c>
      <c r="W3733" t="s">
        <v>7132</v>
      </c>
      <c r="X3733" s="2">
        <v>3.637</v>
      </c>
      <c r="Y3733" s="6">
        <f t="shared" si="470"/>
        <v>9.7087637809989052E-2</v>
      </c>
      <c r="AA3733">
        <v>20507488</v>
      </c>
      <c r="AB3733">
        <v>21100232403</v>
      </c>
      <c r="AC3733">
        <v>20507496</v>
      </c>
      <c r="AD3733" t="s">
        <v>6</v>
      </c>
      <c r="AE3733">
        <v>5</v>
      </c>
      <c r="AF3733">
        <v>21</v>
      </c>
      <c r="AH3733" t="s">
        <v>14802</v>
      </c>
      <c r="AI3733" t="s">
        <v>14801</v>
      </c>
      <c r="AK3733" t="s">
        <v>14800</v>
      </c>
      <c r="AL3733">
        <v>143</v>
      </c>
      <c r="AM3733" s="5">
        <f t="shared" si="466"/>
        <v>28.6</v>
      </c>
      <c r="AN3733" s="4">
        <f t="shared" si="471"/>
        <v>4.3316925407042788E-2</v>
      </c>
      <c r="AO3733" s="3"/>
      <c r="AP3733">
        <v>0</v>
      </c>
      <c r="AQ3733" t="s">
        <v>76</v>
      </c>
      <c r="AR3733" t="s">
        <v>14799</v>
      </c>
      <c r="AS3733" t="s">
        <v>75</v>
      </c>
      <c r="AT3733" s="2">
        <v>12.731999999999999</v>
      </c>
      <c r="AU3733" s="1">
        <f t="shared" si="467"/>
        <v>8.0956424089105159</v>
      </c>
      <c r="AV3733" s="1">
        <f t="shared" si="468"/>
        <v>7.020228160851592</v>
      </c>
      <c r="AW3733" s="1">
        <f t="shared" si="469"/>
        <v>5.9448139127926662</v>
      </c>
    </row>
    <row r="3734" spans="1:49" x14ac:dyDescent="0.2">
      <c r="A3734">
        <v>3732</v>
      </c>
      <c r="B3734" t="s">
        <v>14798</v>
      </c>
      <c r="C3734" t="s">
        <v>14797</v>
      </c>
      <c r="F3734" t="s">
        <v>14796</v>
      </c>
      <c r="G3734" t="s">
        <v>14</v>
      </c>
      <c r="H3734" t="s">
        <v>13</v>
      </c>
      <c r="I3734" t="s">
        <v>14795</v>
      </c>
      <c r="J3734" t="s">
        <v>14794</v>
      </c>
      <c r="K3734" t="s">
        <v>14793</v>
      </c>
      <c r="L3734" t="s">
        <v>14792</v>
      </c>
      <c r="M3734" t="s">
        <v>14791</v>
      </c>
      <c r="N3734">
        <v>4</v>
      </c>
      <c r="O3734" t="s">
        <v>14790</v>
      </c>
      <c r="P3734" t="s">
        <v>14789</v>
      </c>
      <c r="Q3734" t="s">
        <v>14788</v>
      </c>
      <c r="R3734" s="7">
        <v>42736</v>
      </c>
      <c r="S3734" s="8">
        <f t="shared" si="464"/>
        <v>2017</v>
      </c>
      <c r="T3734" s="8">
        <v>2017</v>
      </c>
      <c r="U3734" s="8">
        <f t="shared" si="465"/>
        <v>5</v>
      </c>
      <c r="V3734" s="7">
        <v>2017</v>
      </c>
      <c r="W3734" t="s">
        <v>5854</v>
      </c>
      <c r="X3734" s="2">
        <v>1.3280000000000001</v>
      </c>
      <c r="Y3734" s="6">
        <f t="shared" si="470"/>
        <v>3.5450201542937994E-2</v>
      </c>
      <c r="AA3734">
        <v>15361225</v>
      </c>
      <c r="AB3734">
        <v>18894</v>
      </c>
      <c r="AD3734" t="s">
        <v>6</v>
      </c>
      <c r="AE3734">
        <v>16</v>
      </c>
      <c r="AG3734">
        <v>7885025</v>
      </c>
      <c r="AH3734" t="s">
        <v>14787</v>
      </c>
      <c r="AI3734" t="s">
        <v>14786</v>
      </c>
      <c r="AJ3734" t="s">
        <v>14785</v>
      </c>
      <c r="AK3734" t="s">
        <v>14784</v>
      </c>
      <c r="AL3734">
        <v>1</v>
      </c>
      <c r="AM3734" s="5">
        <f t="shared" si="466"/>
        <v>0.2</v>
      </c>
      <c r="AN3734" s="4">
        <f t="shared" si="471"/>
        <v>3.0291556228701253E-4</v>
      </c>
      <c r="AO3734" s="3"/>
      <c r="AP3734">
        <v>0</v>
      </c>
      <c r="AR3734" t="s">
        <v>1</v>
      </c>
      <c r="AT3734" s="2">
        <v>3.8340000000000001</v>
      </c>
      <c r="AU3734" s="1">
        <f t="shared" si="467"/>
        <v>2.4906015748742698</v>
      </c>
      <c r="AV3734" s="1">
        <f t="shared" si="468"/>
        <v>1.7876558552612503</v>
      </c>
      <c r="AW3734" s="1">
        <f t="shared" si="469"/>
        <v>1.0847101356482307</v>
      </c>
    </row>
    <row r="3735" spans="1:49" x14ac:dyDescent="0.2">
      <c r="A3735">
        <v>3733</v>
      </c>
      <c r="B3735" t="s">
        <v>14783</v>
      </c>
      <c r="C3735" t="s">
        <v>14782</v>
      </c>
      <c r="F3735" t="s">
        <v>14781</v>
      </c>
      <c r="G3735" t="s">
        <v>14</v>
      </c>
      <c r="H3735" t="s">
        <v>13</v>
      </c>
      <c r="I3735" t="s">
        <v>14780</v>
      </c>
      <c r="J3735" t="s">
        <v>14779</v>
      </c>
      <c r="K3735" t="s">
        <v>14778</v>
      </c>
      <c r="L3735" t="s">
        <v>14777</v>
      </c>
      <c r="M3735" t="s">
        <v>1503</v>
      </c>
      <c r="N3735">
        <v>5</v>
      </c>
      <c r="O3735" t="s">
        <v>14776</v>
      </c>
      <c r="P3735" t="s">
        <v>14775</v>
      </c>
      <c r="Q3735" t="s">
        <v>14774</v>
      </c>
      <c r="R3735" s="7">
        <v>42736</v>
      </c>
      <c r="S3735" s="8">
        <f t="shared" si="464"/>
        <v>2017</v>
      </c>
      <c r="T3735" s="8">
        <v>2017</v>
      </c>
      <c r="U3735" s="8">
        <f t="shared" si="465"/>
        <v>5</v>
      </c>
      <c r="V3735" s="7">
        <v>2017</v>
      </c>
      <c r="W3735" t="s">
        <v>5854</v>
      </c>
      <c r="X3735" s="2">
        <v>1.3280000000000001</v>
      </c>
      <c r="Y3735" s="6">
        <f t="shared" si="470"/>
        <v>3.5450201542937994E-2</v>
      </c>
      <c r="AA3735">
        <v>15361225</v>
      </c>
      <c r="AB3735">
        <v>18894</v>
      </c>
      <c r="AD3735" t="s">
        <v>6</v>
      </c>
      <c r="AE3735">
        <v>16</v>
      </c>
      <c r="AG3735">
        <v>7843633</v>
      </c>
      <c r="AH3735" t="s">
        <v>14773</v>
      </c>
      <c r="AI3735" t="s">
        <v>14772</v>
      </c>
      <c r="AJ3735" t="s">
        <v>14771</v>
      </c>
      <c r="AK3735" t="s">
        <v>14770</v>
      </c>
      <c r="AL3735">
        <v>22</v>
      </c>
      <c r="AM3735" s="5">
        <f t="shared" si="466"/>
        <v>4.4000000000000004</v>
      </c>
      <c r="AN3735" s="4">
        <f t="shared" si="471"/>
        <v>6.6641423703142754E-3</v>
      </c>
      <c r="AO3735" s="3"/>
      <c r="AP3735">
        <v>0</v>
      </c>
      <c r="AQ3735" t="s">
        <v>76</v>
      </c>
      <c r="AR3735">
        <v>61201052</v>
      </c>
      <c r="AS3735" t="s">
        <v>75</v>
      </c>
      <c r="AT3735" s="2">
        <v>3.8340000000000001</v>
      </c>
      <c r="AU3735" s="1">
        <f t="shared" si="467"/>
        <v>2.6814383791150878</v>
      </c>
      <c r="AV3735" s="1">
        <f t="shared" si="468"/>
        <v>2.1057171956626135</v>
      </c>
      <c r="AW3735" s="1">
        <f t="shared" si="469"/>
        <v>1.529996012210139</v>
      </c>
    </row>
    <row r="3736" spans="1:49" x14ac:dyDescent="0.2">
      <c r="A3736">
        <v>3734</v>
      </c>
      <c r="B3736" t="s">
        <v>14769</v>
      </c>
      <c r="C3736" t="s">
        <v>14768</v>
      </c>
      <c r="F3736" t="s">
        <v>14767</v>
      </c>
      <c r="G3736" t="s">
        <v>14</v>
      </c>
      <c r="H3736" t="s">
        <v>13</v>
      </c>
      <c r="I3736" t="s">
        <v>14766</v>
      </c>
      <c r="J3736" t="s">
        <v>14761</v>
      </c>
      <c r="K3736" t="s">
        <v>14765</v>
      </c>
      <c r="L3736" t="s">
        <v>14764</v>
      </c>
      <c r="M3736" t="s">
        <v>7150</v>
      </c>
      <c r="N3736">
        <v>3</v>
      </c>
      <c r="O3736" t="s">
        <v>14763</v>
      </c>
      <c r="P3736" t="s">
        <v>14762</v>
      </c>
      <c r="Q3736" t="s">
        <v>14761</v>
      </c>
      <c r="R3736" s="7">
        <v>42736</v>
      </c>
      <c r="S3736" s="8">
        <f t="shared" si="464"/>
        <v>2017</v>
      </c>
      <c r="T3736" s="8">
        <v>2017</v>
      </c>
      <c r="U3736" s="8">
        <f t="shared" si="465"/>
        <v>5</v>
      </c>
      <c r="V3736" s="7">
        <v>2017</v>
      </c>
      <c r="W3736" t="s">
        <v>4733</v>
      </c>
      <c r="X3736" s="2">
        <v>0.28199999999999997</v>
      </c>
      <c r="Y3736" s="6">
        <f t="shared" si="470"/>
        <v>7.527828942099783E-3</v>
      </c>
      <c r="AA3736">
        <v>16875869</v>
      </c>
      <c r="AB3736">
        <v>19700186861</v>
      </c>
      <c r="AC3736">
        <v>16875877</v>
      </c>
      <c r="AD3736" t="s">
        <v>6</v>
      </c>
      <c r="AE3736">
        <v>2017</v>
      </c>
      <c r="AG3736">
        <v>6928970</v>
      </c>
      <c r="AI3736" t="s">
        <v>14760</v>
      </c>
      <c r="AK3736" t="s">
        <v>14759</v>
      </c>
      <c r="AL3736">
        <v>4</v>
      </c>
      <c r="AM3736" s="5">
        <f t="shared" si="466"/>
        <v>0.8</v>
      </c>
      <c r="AN3736" s="4">
        <f t="shared" si="471"/>
        <v>1.2116622491480501E-3</v>
      </c>
      <c r="AO3736" s="3"/>
      <c r="AP3736">
        <v>1</v>
      </c>
      <c r="AQ3736" t="s">
        <v>14758</v>
      </c>
      <c r="AR3736" t="s">
        <v>1</v>
      </c>
      <c r="AS3736" t="s">
        <v>14757</v>
      </c>
      <c r="AT3736" s="2">
        <v>1.1739999999999999</v>
      </c>
      <c r="AU3736" s="1">
        <f t="shared" si="467"/>
        <v>0.56329789342142622</v>
      </c>
      <c r="AV3736" s="1">
        <f t="shared" si="468"/>
        <v>0.43697455956239167</v>
      </c>
      <c r="AW3736" s="1">
        <f t="shared" si="469"/>
        <v>0.31065122570335696</v>
      </c>
    </row>
    <row r="3737" spans="1:49" x14ac:dyDescent="0.2">
      <c r="A3737">
        <v>3735</v>
      </c>
      <c r="B3737" t="s">
        <v>14756</v>
      </c>
      <c r="F3737" t="s">
        <v>14755</v>
      </c>
      <c r="G3737" t="s">
        <v>14</v>
      </c>
      <c r="H3737" t="s">
        <v>13</v>
      </c>
      <c r="I3737" t="s">
        <v>1053</v>
      </c>
      <c r="J3737">
        <v>60025578</v>
      </c>
      <c r="K3737" t="s">
        <v>200</v>
      </c>
      <c r="L3737" t="s">
        <v>10</v>
      </c>
      <c r="M3737" t="s">
        <v>9</v>
      </c>
      <c r="N3737">
        <v>5</v>
      </c>
      <c r="O3737" t="s">
        <v>14754</v>
      </c>
      <c r="P3737" t="s">
        <v>14753</v>
      </c>
      <c r="Q3737" t="s">
        <v>197</v>
      </c>
      <c r="R3737" s="7">
        <v>42736</v>
      </c>
      <c r="S3737" s="8">
        <f t="shared" si="464"/>
        <v>2017</v>
      </c>
      <c r="T3737" s="8">
        <v>2017</v>
      </c>
      <c r="U3737" s="8">
        <f t="shared" si="465"/>
        <v>5</v>
      </c>
      <c r="V3737" s="7">
        <v>2017</v>
      </c>
      <c r="W3737" t="s">
        <v>4609</v>
      </c>
      <c r="X3737" s="2">
        <v>0.245</v>
      </c>
      <c r="Y3737" s="6">
        <f t="shared" si="470"/>
        <v>6.5401350738100959E-3</v>
      </c>
      <c r="AA3737">
        <v>19376480</v>
      </c>
      <c r="AB3737">
        <v>19700186896</v>
      </c>
      <c r="AD3737" t="s">
        <v>6</v>
      </c>
      <c r="AE3737">
        <v>68</v>
      </c>
      <c r="AH3737" t="s">
        <v>13010</v>
      </c>
      <c r="AI3737" t="s">
        <v>14752</v>
      </c>
      <c r="AK3737" t="s">
        <v>14751</v>
      </c>
      <c r="AL3737">
        <v>5</v>
      </c>
      <c r="AM3737" s="5">
        <f t="shared" si="466"/>
        <v>1</v>
      </c>
      <c r="AN3737" s="4">
        <f t="shared" si="471"/>
        <v>1.5145778114350624E-3</v>
      </c>
      <c r="AO3737" s="3"/>
      <c r="AP3737">
        <v>0</v>
      </c>
      <c r="AQ3737" t="s">
        <v>76</v>
      </c>
      <c r="AR3737">
        <v>61301066</v>
      </c>
      <c r="AS3737" t="s">
        <v>75</v>
      </c>
      <c r="AT3737" s="2" t="s">
        <v>0</v>
      </c>
      <c r="AU3737" s="1">
        <f t="shared" si="467"/>
        <v>0.50324678950975854</v>
      </c>
      <c r="AV3737" s="1">
        <f t="shared" si="468"/>
        <v>0.40273564426225794</v>
      </c>
      <c r="AW3737" s="1">
        <f t="shared" si="469"/>
        <v>0.30222449901475729</v>
      </c>
    </row>
    <row r="3738" spans="1:49" x14ac:dyDescent="0.2">
      <c r="A3738">
        <v>3736</v>
      </c>
      <c r="B3738" t="s">
        <v>14750</v>
      </c>
      <c r="C3738" t="s">
        <v>14749</v>
      </c>
      <c r="F3738" t="s">
        <v>14748</v>
      </c>
      <c r="G3738" t="s">
        <v>14</v>
      </c>
      <c r="H3738" t="s">
        <v>13</v>
      </c>
      <c r="I3738" t="s">
        <v>3620</v>
      </c>
      <c r="J3738" t="s">
        <v>14747</v>
      </c>
      <c r="K3738" t="s">
        <v>14746</v>
      </c>
      <c r="L3738" t="s">
        <v>14745</v>
      </c>
      <c r="M3738" t="s">
        <v>85</v>
      </c>
      <c r="N3738">
        <v>3</v>
      </c>
      <c r="O3738" t="s">
        <v>14744</v>
      </c>
      <c r="P3738" t="s">
        <v>14743</v>
      </c>
      <c r="Q3738" t="s">
        <v>14742</v>
      </c>
      <c r="R3738" s="7">
        <v>42736</v>
      </c>
      <c r="S3738" s="8">
        <f t="shared" si="464"/>
        <v>2017</v>
      </c>
      <c r="T3738" s="8">
        <v>2017</v>
      </c>
      <c r="U3738" s="8">
        <f t="shared" si="465"/>
        <v>5</v>
      </c>
      <c r="V3738" s="7">
        <v>2017</v>
      </c>
      <c r="W3738" t="s">
        <v>14741</v>
      </c>
      <c r="X3738" s="2">
        <v>0.435</v>
      </c>
      <c r="Y3738" s="6">
        <f t="shared" si="470"/>
        <v>1.1612076559622007E-2</v>
      </c>
      <c r="AA3738" t="s">
        <v>14740</v>
      </c>
      <c r="AB3738">
        <v>19700174655</v>
      </c>
      <c r="AD3738" t="s">
        <v>6</v>
      </c>
      <c r="AE3738">
        <v>13</v>
      </c>
      <c r="AF3738">
        <v>1</v>
      </c>
      <c r="AH3738" s="9">
        <v>47119</v>
      </c>
      <c r="AI3738" t="s">
        <v>14739</v>
      </c>
      <c r="AJ3738" t="s">
        <v>14738</v>
      </c>
      <c r="AK3738" t="s">
        <v>14737</v>
      </c>
      <c r="AL3738">
        <v>5</v>
      </c>
      <c r="AM3738" s="5">
        <f t="shared" si="466"/>
        <v>1</v>
      </c>
      <c r="AN3738" s="4">
        <f t="shared" si="471"/>
        <v>1.5145778114350624E-3</v>
      </c>
      <c r="AO3738" s="3"/>
      <c r="AP3738">
        <v>1</v>
      </c>
      <c r="AQ3738" t="s">
        <v>76</v>
      </c>
      <c r="AR3738">
        <v>51378149</v>
      </c>
      <c r="AS3738" t="s">
        <v>75</v>
      </c>
      <c r="AT3738" s="2">
        <v>1.145</v>
      </c>
      <c r="AU3738" s="1">
        <f t="shared" si="467"/>
        <v>0.85828269351659237</v>
      </c>
      <c r="AV3738" s="1">
        <f t="shared" si="468"/>
        <v>0.65633271855285347</v>
      </c>
      <c r="AW3738" s="1">
        <f t="shared" si="469"/>
        <v>0.45438274358911457</v>
      </c>
    </row>
    <row r="3739" spans="1:49" x14ac:dyDescent="0.2">
      <c r="A3739">
        <v>3737</v>
      </c>
      <c r="B3739" t="s">
        <v>14736</v>
      </c>
      <c r="C3739" t="s">
        <v>14735</v>
      </c>
      <c r="F3739" t="s">
        <v>14734</v>
      </c>
      <c r="G3739" t="s">
        <v>14</v>
      </c>
      <c r="H3739" t="s">
        <v>13</v>
      </c>
      <c r="I3739" t="s">
        <v>1053</v>
      </c>
      <c r="J3739">
        <v>60029306</v>
      </c>
      <c r="K3739" t="s">
        <v>12272</v>
      </c>
      <c r="L3739" t="s">
        <v>3097</v>
      </c>
      <c r="M3739" t="s">
        <v>9</v>
      </c>
      <c r="N3739">
        <v>3</v>
      </c>
      <c r="O3739" t="s">
        <v>14733</v>
      </c>
      <c r="P3739" t="s">
        <v>14732</v>
      </c>
      <c r="Q3739" t="s">
        <v>14731</v>
      </c>
      <c r="R3739" s="7">
        <v>42736</v>
      </c>
      <c r="S3739" s="8">
        <f t="shared" si="464"/>
        <v>2017</v>
      </c>
      <c r="T3739" s="8">
        <v>2017</v>
      </c>
      <c r="U3739" s="8">
        <f t="shared" si="465"/>
        <v>5</v>
      </c>
      <c r="V3739" s="7">
        <v>2017</v>
      </c>
      <c r="W3739" t="s">
        <v>4733</v>
      </c>
      <c r="X3739" s="2">
        <v>0.28199999999999997</v>
      </c>
      <c r="Y3739" s="6">
        <f t="shared" si="470"/>
        <v>7.527828942099783E-3</v>
      </c>
      <c r="AA3739">
        <v>16875869</v>
      </c>
      <c r="AB3739">
        <v>19700186861</v>
      </c>
      <c r="AC3739">
        <v>16875877</v>
      </c>
      <c r="AD3739" t="s">
        <v>6</v>
      </c>
      <c r="AE3739">
        <v>2017</v>
      </c>
      <c r="AG3739">
        <v>9627649</v>
      </c>
      <c r="AI3739" t="s">
        <v>14730</v>
      </c>
      <c r="AK3739" t="s">
        <v>14729</v>
      </c>
      <c r="AL3739">
        <v>9</v>
      </c>
      <c r="AM3739" s="5">
        <f t="shared" si="466"/>
        <v>1.8</v>
      </c>
      <c r="AN3739" s="4">
        <f t="shared" si="471"/>
        <v>2.7262400605831123E-3</v>
      </c>
      <c r="AO3739" s="3"/>
      <c r="AP3739">
        <v>1</v>
      </c>
      <c r="AR3739" t="s">
        <v>1</v>
      </c>
      <c r="AT3739" s="2">
        <v>1.1739999999999999</v>
      </c>
      <c r="AU3739" s="1">
        <f t="shared" si="467"/>
        <v>0.60873522776447808</v>
      </c>
      <c r="AV3739" s="1">
        <f t="shared" si="468"/>
        <v>0.51270345013414476</v>
      </c>
      <c r="AW3739" s="1">
        <f t="shared" si="469"/>
        <v>0.41667167250381126</v>
      </c>
    </row>
    <row r="3740" spans="1:49" x14ac:dyDescent="0.2">
      <c r="A3740">
        <v>3738</v>
      </c>
      <c r="B3740" t="s">
        <v>14728</v>
      </c>
      <c r="C3740" t="s">
        <v>14727</v>
      </c>
      <c r="F3740" t="s">
        <v>14726</v>
      </c>
      <c r="G3740" t="s">
        <v>14</v>
      </c>
      <c r="H3740" t="s">
        <v>13</v>
      </c>
      <c r="I3740" t="s">
        <v>14725</v>
      </c>
      <c r="J3740">
        <v>60003500</v>
      </c>
      <c r="K3740" t="s">
        <v>10929</v>
      </c>
      <c r="L3740" t="s">
        <v>10928</v>
      </c>
      <c r="M3740" t="s">
        <v>137</v>
      </c>
      <c r="N3740">
        <v>3</v>
      </c>
      <c r="O3740" t="s">
        <v>14724</v>
      </c>
      <c r="P3740" t="s">
        <v>14723</v>
      </c>
      <c r="Q3740" t="s">
        <v>10925</v>
      </c>
      <c r="R3740" s="7">
        <v>42736</v>
      </c>
      <c r="S3740" s="8">
        <f t="shared" si="464"/>
        <v>2017</v>
      </c>
      <c r="T3740" s="8">
        <v>2017</v>
      </c>
      <c r="U3740" s="8">
        <f t="shared" si="465"/>
        <v>5</v>
      </c>
      <c r="V3740" s="7">
        <v>2017</v>
      </c>
      <c r="W3740" t="s">
        <v>5854</v>
      </c>
      <c r="X3740" s="2">
        <v>1.3280000000000001</v>
      </c>
      <c r="Y3740" s="6">
        <f t="shared" si="470"/>
        <v>3.5450201542937994E-2</v>
      </c>
      <c r="AA3740">
        <v>15361225</v>
      </c>
      <c r="AB3740">
        <v>18894</v>
      </c>
      <c r="AD3740" t="s">
        <v>6</v>
      </c>
      <c r="AE3740">
        <v>16</v>
      </c>
      <c r="AG3740">
        <v>7847298</v>
      </c>
      <c r="AH3740" t="s">
        <v>14722</v>
      </c>
      <c r="AI3740" t="s">
        <v>14721</v>
      </c>
      <c r="AJ3740" t="s">
        <v>14720</v>
      </c>
      <c r="AK3740" t="s">
        <v>14719</v>
      </c>
      <c r="AL3740">
        <v>6</v>
      </c>
      <c r="AM3740" s="5">
        <f t="shared" si="466"/>
        <v>1.2</v>
      </c>
      <c r="AN3740" s="4">
        <f t="shared" si="471"/>
        <v>1.8174933737220749E-3</v>
      </c>
      <c r="AO3740" s="3"/>
      <c r="AP3740">
        <v>0</v>
      </c>
      <c r="AR3740" t="s">
        <v>1</v>
      </c>
      <c r="AT3740" s="2">
        <v>3.8340000000000001</v>
      </c>
      <c r="AU3740" s="1">
        <f t="shared" si="467"/>
        <v>2.5360389092173219</v>
      </c>
      <c r="AV3740" s="1">
        <f t="shared" si="468"/>
        <v>1.8633847458330035</v>
      </c>
      <c r="AW3740" s="1">
        <f t="shared" si="469"/>
        <v>1.1907305824486851</v>
      </c>
    </row>
    <row r="3741" spans="1:49" x14ac:dyDescent="0.2">
      <c r="A3741">
        <v>3739</v>
      </c>
      <c r="B3741" t="s">
        <v>14718</v>
      </c>
      <c r="F3741" t="s">
        <v>14717</v>
      </c>
      <c r="G3741" t="s">
        <v>14</v>
      </c>
      <c r="H3741" t="s">
        <v>13</v>
      </c>
      <c r="I3741" t="s">
        <v>14716</v>
      </c>
      <c r="J3741">
        <v>60007807</v>
      </c>
      <c r="K3741" t="s">
        <v>14715</v>
      </c>
      <c r="L3741" t="s">
        <v>5414</v>
      </c>
      <c r="M3741" t="s">
        <v>9</v>
      </c>
      <c r="N3741">
        <v>1</v>
      </c>
      <c r="O3741" t="s">
        <v>14714</v>
      </c>
      <c r="P3741">
        <v>24331407200</v>
      </c>
      <c r="Q3741">
        <v>60007807</v>
      </c>
      <c r="R3741" s="7">
        <v>42736</v>
      </c>
      <c r="S3741" s="8">
        <f t="shared" si="464"/>
        <v>2017</v>
      </c>
      <c r="T3741" s="8">
        <v>2017</v>
      </c>
      <c r="U3741" s="8">
        <f t="shared" si="465"/>
        <v>5</v>
      </c>
      <c r="V3741" s="7">
        <v>2017</v>
      </c>
      <c r="W3741" t="s">
        <v>14713</v>
      </c>
      <c r="X3741" s="2" t="s">
        <v>0</v>
      </c>
      <c r="Y3741" s="6" t="e">
        <f t="shared" si="470"/>
        <v>#VALUE!</v>
      </c>
      <c r="AA3741" t="s">
        <v>14712</v>
      </c>
      <c r="AB3741">
        <v>16127</v>
      </c>
      <c r="AD3741" t="s">
        <v>6</v>
      </c>
      <c r="AE3741">
        <v>55</v>
      </c>
      <c r="AF3741">
        <v>2</v>
      </c>
      <c r="AH3741" t="s">
        <v>4911</v>
      </c>
      <c r="AI3741" t="s">
        <v>14711</v>
      </c>
      <c r="AJ3741" t="s">
        <v>14710</v>
      </c>
      <c r="AK3741" t="s">
        <v>14709</v>
      </c>
      <c r="AL3741">
        <v>0</v>
      </c>
      <c r="AM3741" s="5">
        <f t="shared" si="466"/>
        <v>0</v>
      </c>
      <c r="AN3741" s="4">
        <f t="shared" si="471"/>
        <v>0</v>
      </c>
      <c r="AO3741" s="3"/>
      <c r="AP3741">
        <v>0</v>
      </c>
      <c r="AR3741" t="s">
        <v>1</v>
      </c>
      <c r="AT3741" s="2" t="s">
        <v>0</v>
      </c>
      <c r="AU3741" s="1" t="e">
        <f t="shared" si="467"/>
        <v>#VALUE!</v>
      </c>
      <c r="AV3741" s="1" t="e">
        <f t="shared" si="468"/>
        <v>#VALUE!</v>
      </c>
      <c r="AW3741" s="1" t="e">
        <f t="shared" si="469"/>
        <v>#VALUE!</v>
      </c>
    </row>
    <row r="3742" spans="1:49" x14ac:dyDescent="0.2">
      <c r="A3742">
        <v>3740</v>
      </c>
      <c r="B3742" t="s">
        <v>14708</v>
      </c>
      <c r="C3742" t="s">
        <v>14707</v>
      </c>
      <c r="F3742" t="s">
        <v>14706</v>
      </c>
      <c r="G3742" t="s">
        <v>14</v>
      </c>
      <c r="H3742" t="s">
        <v>13</v>
      </c>
      <c r="I3742" t="s">
        <v>14705</v>
      </c>
      <c r="J3742" t="s">
        <v>14704</v>
      </c>
      <c r="K3742" t="s">
        <v>14703</v>
      </c>
      <c r="L3742" t="s">
        <v>14702</v>
      </c>
      <c r="M3742" t="s">
        <v>14701</v>
      </c>
      <c r="N3742">
        <v>4</v>
      </c>
      <c r="O3742" t="s">
        <v>14700</v>
      </c>
      <c r="P3742" t="s">
        <v>14699</v>
      </c>
      <c r="Q3742" t="s">
        <v>14698</v>
      </c>
      <c r="R3742" s="7">
        <v>42736</v>
      </c>
      <c r="S3742" s="8">
        <f t="shared" si="464"/>
        <v>2017</v>
      </c>
      <c r="T3742" s="8">
        <v>2017</v>
      </c>
      <c r="U3742" s="8">
        <f t="shared" si="465"/>
        <v>5</v>
      </c>
      <c r="V3742" s="7">
        <v>2017</v>
      </c>
      <c r="W3742" t="s">
        <v>5854</v>
      </c>
      <c r="X3742" s="2">
        <v>1.3280000000000001</v>
      </c>
      <c r="Y3742" s="6">
        <f t="shared" si="470"/>
        <v>3.5450201542937994E-2</v>
      </c>
      <c r="AA3742">
        <v>15361225</v>
      </c>
      <c r="AB3742">
        <v>18894</v>
      </c>
      <c r="AD3742" t="s">
        <v>6</v>
      </c>
      <c r="AE3742">
        <v>16</v>
      </c>
      <c r="AG3742">
        <v>7852530</v>
      </c>
      <c r="AH3742" t="s">
        <v>14697</v>
      </c>
      <c r="AI3742" t="s">
        <v>14696</v>
      </c>
      <c r="AJ3742" t="s">
        <v>14695</v>
      </c>
      <c r="AK3742" t="s">
        <v>14694</v>
      </c>
      <c r="AL3742">
        <v>10</v>
      </c>
      <c r="AM3742" s="5">
        <f t="shared" si="466"/>
        <v>2</v>
      </c>
      <c r="AN3742" s="4">
        <f t="shared" si="471"/>
        <v>3.0291556228701248E-3</v>
      </c>
      <c r="AO3742" s="3"/>
      <c r="AP3742">
        <v>0</v>
      </c>
      <c r="AQ3742" t="s">
        <v>207</v>
      </c>
      <c r="AR3742" t="s">
        <v>14693</v>
      </c>
      <c r="AS3742" t="s">
        <v>205</v>
      </c>
      <c r="AT3742" s="2">
        <v>3.8340000000000001</v>
      </c>
      <c r="AU3742" s="1">
        <f t="shared" si="467"/>
        <v>2.5723887766917635</v>
      </c>
      <c r="AV3742" s="1">
        <f t="shared" si="468"/>
        <v>1.9239678582904058</v>
      </c>
      <c r="AW3742" s="1">
        <f t="shared" si="469"/>
        <v>1.2755469398890484</v>
      </c>
    </row>
    <row r="3743" spans="1:49" x14ac:dyDescent="0.2">
      <c r="A3743">
        <v>3741</v>
      </c>
      <c r="B3743" t="s">
        <v>14692</v>
      </c>
      <c r="C3743" t="s">
        <v>14691</v>
      </c>
      <c r="F3743" t="s">
        <v>14690</v>
      </c>
      <c r="G3743" t="s">
        <v>14</v>
      </c>
      <c r="H3743" t="s">
        <v>13</v>
      </c>
      <c r="I3743" t="s">
        <v>14689</v>
      </c>
      <c r="J3743" t="s">
        <v>14683</v>
      </c>
      <c r="K3743" t="s">
        <v>14688</v>
      </c>
      <c r="L3743" t="s">
        <v>14687</v>
      </c>
      <c r="M3743" t="s">
        <v>14686</v>
      </c>
      <c r="N3743">
        <v>2</v>
      </c>
      <c r="O3743" t="s">
        <v>14685</v>
      </c>
      <c r="P3743" t="s">
        <v>14684</v>
      </c>
      <c r="Q3743" t="s">
        <v>14683</v>
      </c>
      <c r="R3743" s="7">
        <v>42736</v>
      </c>
      <c r="S3743" s="8">
        <f t="shared" si="464"/>
        <v>2017</v>
      </c>
      <c r="T3743" s="8">
        <v>2017</v>
      </c>
      <c r="U3743" s="8">
        <f t="shared" si="465"/>
        <v>5</v>
      </c>
      <c r="V3743" s="7">
        <v>2017</v>
      </c>
      <c r="W3743" t="s">
        <v>4733</v>
      </c>
      <c r="X3743" s="2">
        <v>0.28199999999999997</v>
      </c>
      <c r="Y3743" s="6">
        <f t="shared" si="470"/>
        <v>7.527828942099783E-3</v>
      </c>
      <c r="AA3743">
        <v>16875869</v>
      </c>
      <c r="AB3743">
        <v>19700186861</v>
      </c>
      <c r="AC3743">
        <v>16875877</v>
      </c>
      <c r="AD3743" t="s">
        <v>6</v>
      </c>
      <c r="AE3743">
        <v>2017</v>
      </c>
      <c r="AG3743">
        <v>3869085</v>
      </c>
      <c r="AI3743" t="s">
        <v>14682</v>
      </c>
      <c r="AK3743" t="s">
        <v>14681</v>
      </c>
      <c r="AL3743">
        <v>0</v>
      </c>
      <c r="AM3743" s="5">
        <f t="shared" si="466"/>
        <v>0</v>
      </c>
      <c r="AN3743" s="4">
        <f t="shared" si="471"/>
        <v>0</v>
      </c>
      <c r="AO3743" s="3"/>
      <c r="AP3743">
        <v>1</v>
      </c>
      <c r="AR3743" t="s">
        <v>1</v>
      </c>
      <c r="AT3743" s="2">
        <v>1.1739999999999999</v>
      </c>
      <c r="AU3743" s="1">
        <f t="shared" si="467"/>
        <v>0.52694802594698475</v>
      </c>
      <c r="AV3743" s="1">
        <f t="shared" si="468"/>
        <v>0.37639144710498917</v>
      </c>
      <c r="AW3743" s="1">
        <f t="shared" si="469"/>
        <v>0.22583486826299345</v>
      </c>
    </row>
    <row r="3744" spans="1:49" x14ac:dyDescent="0.2">
      <c r="A3744">
        <v>3742</v>
      </c>
      <c r="B3744" t="s">
        <v>14680</v>
      </c>
      <c r="C3744" t="s">
        <v>14679</v>
      </c>
      <c r="F3744" t="s">
        <v>14678</v>
      </c>
      <c r="G3744" t="s">
        <v>14</v>
      </c>
      <c r="H3744" t="s">
        <v>13</v>
      </c>
      <c r="I3744" t="s">
        <v>14677</v>
      </c>
      <c r="J3744">
        <v>60006288</v>
      </c>
      <c r="K3744" t="s">
        <v>14676</v>
      </c>
      <c r="L3744" t="s">
        <v>14675</v>
      </c>
      <c r="M3744" t="s">
        <v>1117</v>
      </c>
      <c r="N3744">
        <v>2</v>
      </c>
      <c r="O3744" t="s">
        <v>14674</v>
      </c>
      <c r="P3744" t="s">
        <v>14673</v>
      </c>
      <c r="Q3744" t="s">
        <v>14672</v>
      </c>
      <c r="R3744" s="7">
        <v>42736</v>
      </c>
      <c r="S3744" s="8">
        <f t="shared" si="464"/>
        <v>2017</v>
      </c>
      <c r="T3744" s="8">
        <v>2017</v>
      </c>
      <c r="U3744" s="8">
        <f t="shared" si="465"/>
        <v>5</v>
      </c>
      <c r="V3744" s="7">
        <v>2017</v>
      </c>
      <c r="W3744" t="s">
        <v>5854</v>
      </c>
      <c r="X3744" s="2">
        <v>1.3280000000000001</v>
      </c>
      <c r="Y3744" s="6">
        <f t="shared" si="470"/>
        <v>3.5450201542937994E-2</v>
      </c>
      <c r="AA3744">
        <v>15361225</v>
      </c>
      <c r="AB3744">
        <v>18894</v>
      </c>
      <c r="AD3744" t="s">
        <v>6</v>
      </c>
      <c r="AE3744">
        <v>16</v>
      </c>
      <c r="AG3744">
        <v>7839244</v>
      </c>
      <c r="AH3744" t="s">
        <v>14671</v>
      </c>
      <c r="AI3744" t="s">
        <v>14670</v>
      </c>
      <c r="AJ3744" t="s">
        <v>14669</v>
      </c>
      <c r="AK3744" t="s">
        <v>14668</v>
      </c>
      <c r="AL3744">
        <v>5</v>
      </c>
      <c r="AM3744" s="5">
        <f t="shared" si="466"/>
        <v>1</v>
      </c>
      <c r="AN3744" s="4">
        <f t="shared" si="471"/>
        <v>1.5145778114350624E-3</v>
      </c>
      <c r="AO3744" s="3"/>
      <c r="AP3744">
        <v>0</v>
      </c>
      <c r="AR3744" t="s">
        <v>1</v>
      </c>
      <c r="AT3744" s="2">
        <v>3.8340000000000001</v>
      </c>
      <c r="AU3744" s="1">
        <f t="shared" si="467"/>
        <v>2.5269514423487114</v>
      </c>
      <c r="AV3744" s="1">
        <f t="shared" si="468"/>
        <v>1.8482389677186528</v>
      </c>
      <c r="AW3744" s="1">
        <f t="shared" si="469"/>
        <v>1.1695264930885942</v>
      </c>
    </row>
    <row r="3745" spans="1:49" x14ac:dyDescent="0.2">
      <c r="A3745">
        <v>3743</v>
      </c>
      <c r="B3745" t="s">
        <v>14667</v>
      </c>
      <c r="C3745" t="s">
        <v>14666</v>
      </c>
      <c r="F3745" t="s">
        <v>14665</v>
      </c>
      <c r="G3745" t="s">
        <v>14</v>
      </c>
      <c r="H3745" t="s">
        <v>13</v>
      </c>
      <c r="I3745" t="s">
        <v>14664</v>
      </c>
      <c r="J3745" t="s">
        <v>14663</v>
      </c>
      <c r="K3745" t="s">
        <v>14662</v>
      </c>
      <c r="L3745" t="s">
        <v>14661</v>
      </c>
      <c r="M3745" t="s">
        <v>68</v>
      </c>
      <c r="N3745">
        <v>3</v>
      </c>
      <c r="O3745" t="s">
        <v>14660</v>
      </c>
      <c r="P3745" t="s">
        <v>14659</v>
      </c>
      <c r="Q3745" t="s">
        <v>14658</v>
      </c>
      <c r="R3745" s="7">
        <v>42736</v>
      </c>
      <c r="S3745" s="8">
        <f t="shared" si="464"/>
        <v>2017</v>
      </c>
      <c r="T3745" s="8">
        <v>2017</v>
      </c>
      <c r="U3745" s="8">
        <f t="shared" si="465"/>
        <v>5</v>
      </c>
      <c r="V3745" s="7">
        <v>42736</v>
      </c>
      <c r="W3745" t="s">
        <v>7457</v>
      </c>
      <c r="X3745" s="2">
        <v>0.312</v>
      </c>
      <c r="Y3745" s="6">
        <f t="shared" si="470"/>
        <v>8.3286618082806119E-3</v>
      </c>
      <c r="AB3745">
        <v>21100466404</v>
      </c>
      <c r="AC3745">
        <v>23311916</v>
      </c>
      <c r="AD3745" t="s">
        <v>6</v>
      </c>
      <c r="AE3745">
        <v>4</v>
      </c>
      <c r="AF3745">
        <v>1</v>
      </c>
      <c r="AG3745">
        <v>1323367</v>
      </c>
      <c r="AI3745" t="s">
        <v>14657</v>
      </c>
      <c r="AJ3745" t="s">
        <v>14656</v>
      </c>
      <c r="AK3745" t="s">
        <v>14655</v>
      </c>
      <c r="AL3745">
        <v>23</v>
      </c>
      <c r="AM3745" s="5">
        <f t="shared" si="466"/>
        <v>4.5999999999999996</v>
      </c>
      <c r="AN3745" s="4">
        <f t="shared" si="471"/>
        <v>6.9670579326012866E-3</v>
      </c>
      <c r="AO3745" s="3"/>
      <c r="AP3745">
        <v>1</v>
      </c>
      <c r="AR3745" t="s">
        <v>1</v>
      </c>
      <c r="AT3745" s="2" t="s">
        <v>0</v>
      </c>
      <c r="AU3745" s="1">
        <f t="shared" si="467"/>
        <v>0.79201806455768131</v>
      </c>
      <c r="AV3745" s="1">
        <f t="shared" si="468"/>
        <v>0.76478598704409495</v>
      </c>
      <c r="AW3745" s="1">
        <f t="shared" si="469"/>
        <v>0.73755390953050837</v>
      </c>
    </row>
    <row r="3746" spans="1:49" x14ac:dyDescent="0.2">
      <c r="A3746">
        <v>3744</v>
      </c>
      <c r="B3746" t="s">
        <v>14654</v>
      </c>
      <c r="C3746" t="s">
        <v>14653</v>
      </c>
      <c r="F3746" t="s">
        <v>14652</v>
      </c>
      <c r="G3746" t="s">
        <v>14</v>
      </c>
      <c r="H3746" t="s">
        <v>13</v>
      </c>
      <c r="I3746" t="s">
        <v>14651</v>
      </c>
      <c r="J3746">
        <v>60024350</v>
      </c>
      <c r="K3746" t="s">
        <v>6135</v>
      </c>
      <c r="L3746" t="s">
        <v>2955</v>
      </c>
      <c r="M3746" t="s">
        <v>9</v>
      </c>
      <c r="N3746">
        <v>5</v>
      </c>
      <c r="O3746" t="s">
        <v>14650</v>
      </c>
      <c r="P3746" t="s">
        <v>14649</v>
      </c>
      <c r="Q3746" t="s">
        <v>11287</v>
      </c>
      <c r="R3746" s="7">
        <v>42736</v>
      </c>
      <c r="S3746" s="8">
        <f t="shared" si="464"/>
        <v>2017</v>
      </c>
      <c r="T3746" s="8">
        <v>2017</v>
      </c>
      <c r="U3746" s="8">
        <f t="shared" si="465"/>
        <v>5</v>
      </c>
      <c r="V3746" s="7">
        <v>2017</v>
      </c>
      <c r="W3746" t="s">
        <v>4923</v>
      </c>
      <c r="X3746" s="2">
        <v>0.17799999999999999</v>
      </c>
      <c r="Y3746" s="6">
        <f t="shared" si="470"/>
        <v>4.7516083393395799E-3</v>
      </c>
      <c r="AA3746">
        <v>13492543</v>
      </c>
      <c r="AB3746">
        <v>5300152204</v>
      </c>
      <c r="AD3746" t="s">
        <v>6</v>
      </c>
      <c r="AE3746">
        <v>14</v>
      </c>
      <c r="AF3746">
        <v>12</v>
      </c>
      <c r="AG3746">
        <v>20170503</v>
      </c>
      <c r="AI3746" t="s">
        <v>14648</v>
      </c>
      <c r="AJ3746" t="s">
        <v>14647</v>
      </c>
      <c r="AK3746" t="s">
        <v>14646</v>
      </c>
      <c r="AL3746">
        <v>3</v>
      </c>
      <c r="AM3746" s="5">
        <f t="shared" si="466"/>
        <v>0.6</v>
      </c>
      <c r="AN3746" s="4">
        <f t="shared" si="471"/>
        <v>9.0874668686103744E-4</v>
      </c>
      <c r="AO3746" s="3"/>
      <c r="AP3746">
        <v>1</v>
      </c>
      <c r="AQ3746" t="s">
        <v>76</v>
      </c>
      <c r="AR3746">
        <v>61571448</v>
      </c>
      <c r="AS3746" t="s">
        <v>75</v>
      </c>
      <c r="AT3746" s="2">
        <v>0.57799999999999996</v>
      </c>
      <c r="AU3746" s="1">
        <f t="shared" si="467"/>
        <v>0.35987498435960175</v>
      </c>
      <c r="AV3746" s="1">
        <f t="shared" si="468"/>
        <v>0.28301775131003082</v>
      </c>
      <c r="AW3746" s="1">
        <f t="shared" si="469"/>
        <v>0.20616051826046</v>
      </c>
    </row>
    <row r="3747" spans="1:49" x14ac:dyDescent="0.2">
      <c r="A3747">
        <v>3745</v>
      </c>
      <c r="B3747" t="s">
        <v>14645</v>
      </c>
      <c r="C3747" t="s">
        <v>14644</v>
      </c>
      <c r="D3747" t="s">
        <v>14643</v>
      </c>
      <c r="F3747" t="s">
        <v>14642</v>
      </c>
      <c r="G3747" t="s">
        <v>14</v>
      </c>
      <c r="H3747" t="s">
        <v>13</v>
      </c>
      <c r="I3747" t="s">
        <v>14641</v>
      </c>
      <c r="J3747" t="s">
        <v>14640</v>
      </c>
      <c r="K3747" t="s">
        <v>14639</v>
      </c>
      <c r="L3747" t="s">
        <v>14638</v>
      </c>
      <c r="M3747" t="s">
        <v>14637</v>
      </c>
      <c r="N3747">
        <v>3</v>
      </c>
      <c r="O3747" t="s">
        <v>14636</v>
      </c>
      <c r="P3747" t="s">
        <v>14635</v>
      </c>
      <c r="Q3747" t="s">
        <v>14634</v>
      </c>
      <c r="R3747" s="7">
        <v>42736</v>
      </c>
      <c r="S3747" s="8">
        <f t="shared" si="464"/>
        <v>2017</v>
      </c>
      <c r="T3747" s="8">
        <v>2017</v>
      </c>
      <c r="U3747" s="8">
        <f t="shared" si="465"/>
        <v>5</v>
      </c>
      <c r="V3747" s="7">
        <v>2017</v>
      </c>
      <c r="W3747" t="s">
        <v>14607</v>
      </c>
      <c r="X3747" s="2">
        <v>0.80300000000000005</v>
      </c>
      <c r="Y3747" s="6">
        <f t="shared" si="470"/>
        <v>2.1435626384773501E-2</v>
      </c>
      <c r="AB3747">
        <v>21100806003</v>
      </c>
      <c r="AC3747">
        <v>22150986</v>
      </c>
      <c r="AD3747" t="s">
        <v>6</v>
      </c>
      <c r="AE3747">
        <v>20</v>
      </c>
      <c r="AF3747">
        <v>3</v>
      </c>
      <c r="AH3747" t="s">
        <v>14633</v>
      </c>
      <c r="AI3747" t="s">
        <v>14632</v>
      </c>
      <c r="AJ3747" t="s">
        <v>14631</v>
      </c>
      <c r="AK3747" t="s">
        <v>14630</v>
      </c>
      <c r="AL3747">
        <v>4</v>
      </c>
      <c r="AM3747" s="5">
        <f t="shared" si="466"/>
        <v>0.8</v>
      </c>
      <c r="AN3747" s="4">
        <f t="shared" si="471"/>
        <v>1.2116622491480501E-3</v>
      </c>
      <c r="AO3747" s="3"/>
      <c r="AP3747">
        <v>1</v>
      </c>
      <c r="AR3747" t="s">
        <v>1</v>
      </c>
      <c r="AT3747" s="2" t="s">
        <v>0</v>
      </c>
      <c r="AU3747" s="1">
        <f t="shared" si="467"/>
        <v>1.5368437144085865</v>
      </c>
      <c r="AV3747" s="1">
        <f t="shared" si="468"/>
        <v>1.1323644316960777</v>
      </c>
      <c r="AW3747" s="1">
        <f t="shared" si="469"/>
        <v>0.72788514898356849</v>
      </c>
    </row>
    <row r="3748" spans="1:49" x14ac:dyDescent="0.2">
      <c r="A3748">
        <v>3746</v>
      </c>
      <c r="B3748" t="s">
        <v>14629</v>
      </c>
      <c r="C3748" t="s">
        <v>14628</v>
      </c>
      <c r="F3748" t="s">
        <v>14627</v>
      </c>
      <c r="G3748" t="s">
        <v>14</v>
      </c>
      <c r="H3748" t="s">
        <v>13</v>
      </c>
      <c r="I3748" t="s">
        <v>14626</v>
      </c>
      <c r="J3748" t="s">
        <v>14625</v>
      </c>
      <c r="K3748" t="s">
        <v>14624</v>
      </c>
      <c r="L3748" t="s">
        <v>14623</v>
      </c>
      <c r="M3748" t="s">
        <v>85</v>
      </c>
      <c r="N3748">
        <v>5</v>
      </c>
      <c r="O3748" t="s">
        <v>14622</v>
      </c>
      <c r="P3748" t="s">
        <v>14621</v>
      </c>
      <c r="Q3748" t="s">
        <v>14620</v>
      </c>
      <c r="R3748" s="7">
        <v>42736</v>
      </c>
      <c r="S3748" s="8">
        <f t="shared" si="464"/>
        <v>2017</v>
      </c>
      <c r="T3748" s="8">
        <v>2017</v>
      </c>
      <c r="U3748" s="8">
        <f t="shared" si="465"/>
        <v>5</v>
      </c>
      <c r="V3748" s="7">
        <v>2017</v>
      </c>
      <c r="W3748" t="s">
        <v>4923</v>
      </c>
      <c r="X3748" s="2">
        <v>0.17799999999999999</v>
      </c>
      <c r="Y3748" s="6">
        <f t="shared" si="470"/>
        <v>4.7516083393395799E-3</v>
      </c>
      <c r="AA3748">
        <v>13492543</v>
      </c>
      <c r="AB3748">
        <v>5300152204</v>
      </c>
      <c r="AD3748" t="s">
        <v>6</v>
      </c>
      <c r="AE3748">
        <v>14</v>
      </c>
      <c r="AF3748">
        <v>12</v>
      </c>
      <c r="AG3748">
        <v>20170484</v>
      </c>
      <c r="AI3748" t="s">
        <v>14619</v>
      </c>
      <c r="AJ3748" t="s">
        <v>14618</v>
      </c>
      <c r="AK3748" t="s">
        <v>14617</v>
      </c>
      <c r="AL3748">
        <v>0</v>
      </c>
      <c r="AM3748" s="5">
        <f t="shared" si="466"/>
        <v>0</v>
      </c>
      <c r="AN3748" s="4">
        <f t="shared" si="471"/>
        <v>0</v>
      </c>
      <c r="AO3748" s="3"/>
      <c r="AP3748">
        <v>1</v>
      </c>
      <c r="AR3748" t="s">
        <v>1</v>
      </c>
      <c r="AT3748" s="2">
        <v>0.57799999999999996</v>
      </c>
      <c r="AU3748" s="1">
        <f t="shared" si="467"/>
        <v>0.33261258375377062</v>
      </c>
      <c r="AV3748" s="1">
        <f t="shared" si="468"/>
        <v>0.23758041696697899</v>
      </c>
      <c r="AW3748" s="1">
        <f t="shared" si="469"/>
        <v>0.14254825018018741</v>
      </c>
    </row>
    <row r="3749" spans="1:49" x14ac:dyDescent="0.2">
      <c r="A3749">
        <v>3747</v>
      </c>
      <c r="B3749" t="s">
        <v>14616</v>
      </c>
      <c r="C3749" t="s">
        <v>14615</v>
      </c>
      <c r="D3749" t="s">
        <v>14614</v>
      </c>
      <c r="F3749" t="s">
        <v>14613</v>
      </c>
      <c r="G3749" t="s">
        <v>14</v>
      </c>
      <c r="H3749" t="s">
        <v>13</v>
      </c>
      <c r="I3749" t="s">
        <v>14612</v>
      </c>
      <c r="J3749" t="s">
        <v>14608</v>
      </c>
      <c r="K3749" t="s">
        <v>14611</v>
      </c>
      <c r="L3749" t="s">
        <v>6604</v>
      </c>
      <c r="M3749" t="s">
        <v>6603</v>
      </c>
      <c r="N3749">
        <v>2</v>
      </c>
      <c r="O3749" t="s">
        <v>14610</v>
      </c>
      <c r="P3749" t="s">
        <v>14609</v>
      </c>
      <c r="Q3749" t="s">
        <v>14608</v>
      </c>
      <c r="R3749" s="7">
        <v>42736</v>
      </c>
      <c r="S3749" s="8">
        <f t="shared" si="464"/>
        <v>2017</v>
      </c>
      <c r="T3749" s="8">
        <v>2017</v>
      </c>
      <c r="U3749" s="8">
        <f t="shared" si="465"/>
        <v>5</v>
      </c>
      <c r="V3749" s="7">
        <v>2017</v>
      </c>
      <c r="W3749" t="s">
        <v>14607</v>
      </c>
      <c r="X3749" s="2">
        <v>0.80300000000000005</v>
      </c>
      <c r="Y3749" s="6">
        <f t="shared" si="470"/>
        <v>2.1435626384773501E-2</v>
      </c>
      <c r="AB3749">
        <v>21100806003</v>
      </c>
      <c r="AC3749">
        <v>22150986</v>
      </c>
      <c r="AD3749" t="s">
        <v>6</v>
      </c>
      <c r="AE3749">
        <v>20</v>
      </c>
      <c r="AF3749">
        <v>3</v>
      </c>
      <c r="AH3749" t="s">
        <v>14606</v>
      </c>
      <c r="AI3749" t="s">
        <v>14605</v>
      </c>
      <c r="AJ3749" t="s">
        <v>14604</v>
      </c>
      <c r="AK3749" t="s">
        <v>14603</v>
      </c>
      <c r="AL3749">
        <v>30</v>
      </c>
      <c r="AM3749" s="5">
        <f t="shared" si="466"/>
        <v>6</v>
      </c>
      <c r="AN3749" s="4">
        <f t="shared" si="471"/>
        <v>9.0874668686103752E-3</v>
      </c>
      <c r="AO3749" s="3"/>
      <c r="AP3749">
        <v>1</v>
      </c>
      <c r="AR3749" t="s">
        <v>1</v>
      </c>
      <c r="AT3749" s="2" t="s">
        <v>0</v>
      </c>
      <c r="AU3749" s="1">
        <f t="shared" si="467"/>
        <v>1.7731178529924563</v>
      </c>
      <c r="AV3749" s="1">
        <f t="shared" si="468"/>
        <v>1.526154662669194</v>
      </c>
      <c r="AW3749" s="1">
        <f t="shared" si="469"/>
        <v>1.2791914723459312</v>
      </c>
    </row>
    <row r="3750" spans="1:49" x14ac:dyDescent="0.2">
      <c r="A3750">
        <v>3748</v>
      </c>
      <c r="B3750" t="s">
        <v>14602</v>
      </c>
      <c r="C3750" t="s">
        <v>14601</v>
      </c>
      <c r="F3750" t="s">
        <v>14600</v>
      </c>
      <c r="G3750" t="s">
        <v>14</v>
      </c>
      <c r="H3750" t="s">
        <v>13</v>
      </c>
      <c r="I3750" t="s">
        <v>14599</v>
      </c>
      <c r="J3750" t="s">
        <v>14598</v>
      </c>
      <c r="K3750" t="s">
        <v>14597</v>
      </c>
      <c r="L3750" t="s">
        <v>14596</v>
      </c>
      <c r="M3750" t="s">
        <v>14595</v>
      </c>
      <c r="N3750">
        <v>5</v>
      </c>
      <c r="O3750" t="s">
        <v>14594</v>
      </c>
      <c r="P3750" t="s">
        <v>14593</v>
      </c>
      <c r="Q3750" t="s">
        <v>14592</v>
      </c>
      <c r="R3750" s="7">
        <v>42736</v>
      </c>
      <c r="S3750" s="8">
        <f t="shared" si="464"/>
        <v>2017</v>
      </c>
      <c r="T3750" s="8">
        <v>2017</v>
      </c>
      <c r="U3750" s="8">
        <f t="shared" si="465"/>
        <v>5</v>
      </c>
      <c r="V3750" s="7">
        <v>2017</v>
      </c>
      <c r="W3750" t="s">
        <v>4923</v>
      </c>
      <c r="X3750" s="2">
        <v>0.17799999999999999</v>
      </c>
      <c r="Y3750" s="6">
        <f t="shared" si="470"/>
        <v>4.7516083393395799E-3</v>
      </c>
      <c r="AA3750">
        <v>13492543</v>
      </c>
      <c r="AB3750">
        <v>5300152204</v>
      </c>
      <c r="AD3750" t="s">
        <v>6</v>
      </c>
      <c r="AE3750">
        <v>14</v>
      </c>
      <c r="AF3750">
        <v>12</v>
      </c>
      <c r="AG3750">
        <v>20170519</v>
      </c>
      <c r="AI3750" t="s">
        <v>14591</v>
      </c>
      <c r="AJ3750" t="s">
        <v>14590</v>
      </c>
      <c r="AK3750" t="s">
        <v>14589</v>
      </c>
      <c r="AL3750">
        <v>5</v>
      </c>
      <c r="AM3750" s="5">
        <f t="shared" si="466"/>
        <v>1</v>
      </c>
      <c r="AN3750" s="4">
        <f t="shared" si="471"/>
        <v>1.5145778114350624E-3</v>
      </c>
      <c r="AO3750" s="3"/>
      <c r="AP3750">
        <v>1</v>
      </c>
      <c r="AR3750" t="s">
        <v>1</v>
      </c>
      <c r="AT3750" s="2">
        <v>0.57799999999999996</v>
      </c>
      <c r="AU3750" s="1">
        <f t="shared" si="467"/>
        <v>0.37804991809682242</v>
      </c>
      <c r="AV3750" s="1">
        <f t="shared" si="468"/>
        <v>0.31330930753873215</v>
      </c>
      <c r="AW3750" s="1">
        <f t="shared" si="469"/>
        <v>0.24856869698064174</v>
      </c>
    </row>
    <row r="3751" spans="1:49" x14ac:dyDescent="0.2">
      <c r="A3751">
        <v>3749</v>
      </c>
      <c r="B3751" t="s">
        <v>14588</v>
      </c>
      <c r="C3751" t="s">
        <v>14587</v>
      </c>
      <c r="F3751" t="s">
        <v>14586</v>
      </c>
      <c r="G3751" t="s">
        <v>14</v>
      </c>
      <c r="H3751" t="s">
        <v>13</v>
      </c>
      <c r="I3751" t="s">
        <v>14585</v>
      </c>
      <c r="J3751" t="s">
        <v>14584</v>
      </c>
      <c r="K3751" t="s">
        <v>14583</v>
      </c>
      <c r="L3751" t="s">
        <v>14582</v>
      </c>
      <c r="M3751" t="s">
        <v>2670</v>
      </c>
      <c r="N3751">
        <v>8</v>
      </c>
      <c r="O3751" t="s">
        <v>14581</v>
      </c>
      <c r="P3751" t="s">
        <v>14580</v>
      </c>
      <c r="Q3751" t="s">
        <v>14579</v>
      </c>
      <c r="R3751" s="7">
        <v>42736</v>
      </c>
      <c r="S3751" s="8">
        <f t="shared" si="464"/>
        <v>2017</v>
      </c>
      <c r="T3751" s="8">
        <v>2017</v>
      </c>
      <c r="U3751" s="8">
        <f t="shared" si="465"/>
        <v>5</v>
      </c>
      <c r="V3751" s="7">
        <v>2017</v>
      </c>
      <c r="W3751" t="s">
        <v>4923</v>
      </c>
      <c r="X3751" s="2">
        <v>0.17799999999999999</v>
      </c>
      <c r="Y3751" s="6">
        <f t="shared" si="470"/>
        <v>4.7516083393395799E-3</v>
      </c>
      <c r="AA3751">
        <v>13492543</v>
      </c>
      <c r="AB3751">
        <v>5300152204</v>
      </c>
      <c r="AD3751" t="s">
        <v>6</v>
      </c>
      <c r="AE3751">
        <v>14</v>
      </c>
      <c r="AF3751">
        <v>12</v>
      </c>
      <c r="AG3751">
        <v>20170444</v>
      </c>
      <c r="AI3751" t="s">
        <v>14578</v>
      </c>
      <c r="AJ3751" t="s">
        <v>14577</v>
      </c>
      <c r="AK3751" t="s">
        <v>14576</v>
      </c>
      <c r="AL3751">
        <v>3</v>
      </c>
      <c r="AM3751" s="5">
        <f t="shared" si="466"/>
        <v>0.6</v>
      </c>
      <c r="AN3751" s="4">
        <f t="shared" si="471"/>
        <v>9.0874668686103744E-4</v>
      </c>
      <c r="AO3751" s="3"/>
      <c r="AP3751">
        <v>1</v>
      </c>
      <c r="AR3751" t="s">
        <v>1</v>
      </c>
      <c r="AT3751" s="2">
        <v>0.57799999999999996</v>
      </c>
      <c r="AU3751" s="1">
        <f t="shared" si="467"/>
        <v>0.35987498435960175</v>
      </c>
      <c r="AV3751" s="1">
        <f t="shared" si="468"/>
        <v>0.28301775131003082</v>
      </c>
      <c r="AW3751" s="1">
        <f t="shared" si="469"/>
        <v>0.20616051826046</v>
      </c>
    </row>
    <row r="3752" spans="1:49" x14ac:dyDescent="0.2">
      <c r="A3752">
        <v>3750</v>
      </c>
      <c r="B3752" t="s">
        <v>14575</v>
      </c>
      <c r="C3752" t="s">
        <v>14574</v>
      </c>
      <c r="F3752" t="s">
        <v>14573</v>
      </c>
      <c r="G3752" t="s">
        <v>14</v>
      </c>
      <c r="H3752" t="s">
        <v>13</v>
      </c>
      <c r="I3752" t="s">
        <v>14572</v>
      </c>
      <c r="J3752">
        <v>60080305</v>
      </c>
      <c r="K3752" t="s">
        <v>14571</v>
      </c>
      <c r="L3752" t="s">
        <v>14570</v>
      </c>
      <c r="M3752" t="s">
        <v>39</v>
      </c>
      <c r="N3752">
        <v>2</v>
      </c>
      <c r="O3752" t="s">
        <v>14569</v>
      </c>
      <c r="P3752" t="s">
        <v>14568</v>
      </c>
      <c r="Q3752" t="s">
        <v>14567</v>
      </c>
      <c r="R3752" s="7">
        <v>42736</v>
      </c>
      <c r="S3752" s="8">
        <f t="shared" si="464"/>
        <v>2017</v>
      </c>
      <c r="T3752" s="8">
        <v>2017</v>
      </c>
      <c r="U3752" s="8">
        <f t="shared" si="465"/>
        <v>5</v>
      </c>
      <c r="V3752" s="7">
        <v>2017</v>
      </c>
      <c r="W3752" t="s">
        <v>5129</v>
      </c>
      <c r="X3752" s="2">
        <v>0.216</v>
      </c>
      <c r="Y3752" s="6">
        <f t="shared" si="470"/>
        <v>5.765996636501962E-3</v>
      </c>
      <c r="AA3752">
        <v>19378726</v>
      </c>
      <c r="AB3752">
        <v>19700186909</v>
      </c>
      <c r="AD3752" t="s">
        <v>6</v>
      </c>
      <c r="AE3752">
        <v>58</v>
      </c>
      <c r="AH3752" s="9">
        <v>43770</v>
      </c>
      <c r="AI3752" t="s">
        <v>14566</v>
      </c>
      <c r="AK3752" t="s">
        <v>14565</v>
      </c>
      <c r="AL3752">
        <v>4</v>
      </c>
      <c r="AM3752" s="5">
        <f t="shared" si="466"/>
        <v>0.8</v>
      </c>
      <c r="AN3752" s="4">
        <f t="shared" si="471"/>
        <v>1.2116622491480501E-3</v>
      </c>
      <c r="AO3752" s="3"/>
      <c r="AP3752">
        <v>1</v>
      </c>
      <c r="AR3752" t="s">
        <v>1</v>
      </c>
      <c r="AT3752" s="2" t="s">
        <v>0</v>
      </c>
      <c r="AU3752" s="1">
        <f t="shared" si="467"/>
        <v>0.43996963202957878</v>
      </c>
      <c r="AV3752" s="1">
        <f t="shared" si="468"/>
        <v>0.34888294428250061</v>
      </c>
      <c r="AW3752" s="1">
        <f t="shared" si="469"/>
        <v>0.25779625653542237</v>
      </c>
    </row>
    <row r="3753" spans="1:49" x14ac:dyDescent="0.2">
      <c r="A3753">
        <v>3751</v>
      </c>
      <c r="B3753" t="s">
        <v>14564</v>
      </c>
      <c r="C3753" t="s">
        <v>14563</v>
      </c>
      <c r="F3753" t="s">
        <v>14562</v>
      </c>
      <c r="G3753" t="s">
        <v>14</v>
      </c>
      <c r="H3753" t="s">
        <v>13</v>
      </c>
      <c r="I3753" t="s">
        <v>14561</v>
      </c>
      <c r="J3753" t="s">
        <v>14560</v>
      </c>
      <c r="K3753" t="s">
        <v>14559</v>
      </c>
      <c r="L3753" t="s">
        <v>14558</v>
      </c>
      <c r="M3753" t="s">
        <v>14557</v>
      </c>
      <c r="N3753">
        <v>6</v>
      </c>
      <c r="O3753" t="s">
        <v>14556</v>
      </c>
      <c r="P3753" t="s">
        <v>14555</v>
      </c>
      <c r="Q3753" t="s">
        <v>14554</v>
      </c>
      <c r="R3753" s="7">
        <v>42736</v>
      </c>
      <c r="S3753" s="8">
        <f t="shared" ref="S3753:S3816" si="472">YEAR(R3753)</f>
        <v>2017</v>
      </c>
      <c r="T3753" s="8">
        <v>2017</v>
      </c>
      <c r="U3753" s="8">
        <f t="shared" ref="U3753:U3816" si="473">2022-T3753</f>
        <v>5</v>
      </c>
      <c r="V3753" s="7">
        <v>2017</v>
      </c>
      <c r="W3753" t="s">
        <v>5129</v>
      </c>
      <c r="X3753" s="2">
        <v>0.216</v>
      </c>
      <c r="Y3753" s="6">
        <f t="shared" si="470"/>
        <v>5.765996636501962E-3</v>
      </c>
      <c r="AA3753">
        <v>19378726</v>
      </c>
      <c r="AB3753">
        <v>19700186909</v>
      </c>
      <c r="AD3753" t="s">
        <v>6</v>
      </c>
      <c r="AE3753">
        <v>57</v>
      </c>
      <c r="AH3753" t="s">
        <v>14553</v>
      </c>
      <c r="AI3753" t="s">
        <v>14552</v>
      </c>
      <c r="AK3753" t="s">
        <v>14551</v>
      </c>
      <c r="AL3753">
        <v>8</v>
      </c>
      <c r="AM3753" s="5">
        <f t="shared" ref="AM3753:AM3816" si="474">AL3753/U3753</f>
        <v>1.6</v>
      </c>
      <c r="AN3753" s="4">
        <f t="shared" si="471"/>
        <v>2.4233244982961003E-3</v>
      </c>
      <c r="AO3753" s="3"/>
      <c r="AP3753">
        <v>1</v>
      </c>
      <c r="AQ3753" t="s">
        <v>14550</v>
      </c>
      <c r="AR3753" t="s">
        <v>1</v>
      </c>
      <c r="AS3753" t="s">
        <v>14549</v>
      </c>
      <c r="AT3753" s="2" t="s">
        <v>0</v>
      </c>
      <c r="AU3753" s="1">
        <f t="shared" ref="AU3753:AU3816" si="475">(Y3753*0.7+AN3753*0.3)*100</f>
        <v>0.47631949950402031</v>
      </c>
      <c r="AV3753" s="1">
        <f t="shared" ref="AV3753:AV3816" si="476">(Y3753*0.5+AN3753*0.5)*100</f>
        <v>0.40946605673990316</v>
      </c>
      <c r="AW3753" s="1">
        <f t="shared" ref="AW3753:AW3816" si="477">(Y3753*0.3+AN3753*0.7)*100</f>
        <v>0.34261261397578585</v>
      </c>
    </row>
    <row r="3754" spans="1:49" x14ac:dyDescent="0.2">
      <c r="A3754">
        <v>3752</v>
      </c>
      <c r="B3754" t="s">
        <v>14548</v>
      </c>
      <c r="C3754" t="s">
        <v>14547</v>
      </c>
      <c r="F3754" t="s">
        <v>14546</v>
      </c>
      <c r="G3754" t="s">
        <v>14</v>
      </c>
      <c r="H3754" t="s">
        <v>13</v>
      </c>
      <c r="I3754" t="s">
        <v>14545</v>
      </c>
      <c r="J3754" t="s">
        <v>14544</v>
      </c>
      <c r="K3754" t="s">
        <v>14543</v>
      </c>
      <c r="L3754" t="s">
        <v>14542</v>
      </c>
      <c r="M3754" t="s">
        <v>1182</v>
      </c>
      <c r="N3754">
        <v>2</v>
      </c>
      <c r="O3754" t="s">
        <v>14541</v>
      </c>
      <c r="P3754" t="s">
        <v>14540</v>
      </c>
      <c r="Q3754" t="s">
        <v>14539</v>
      </c>
      <c r="R3754" s="7">
        <v>42736</v>
      </c>
      <c r="S3754" s="8">
        <f t="shared" si="472"/>
        <v>2017</v>
      </c>
      <c r="T3754" s="8">
        <v>2017</v>
      </c>
      <c r="U3754" s="8">
        <f t="shared" si="473"/>
        <v>5</v>
      </c>
      <c r="V3754" s="7">
        <v>2017</v>
      </c>
      <c r="W3754" t="s">
        <v>7935</v>
      </c>
      <c r="X3754" s="2">
        <v>0.92700000000000005</v>
      </c>
      <c r="Y3754" s="6">
        <f t="shared" si="470"/>
        <v>2.4745735564987589E-2</v>
      </c>
      <c r="AB3754">
        <v>21100239256</v>
      </c>
      <c r="AC3754">
        <v>21678359</v>
      </c>
      <c r="AD3754" t="s">
        <v>6</v>
      </c>
      <c r="AE3754">
        <v>2017</v>
      </c>
      <c r="AF3754">
        <v>6</v>
      </c>
      <c r="AG3754" t="s">
        <v>14538</v>
      </c>
      <c r="AI3754" t="s">
        <v>14537</v>
      </c>
      <c r="AJ3754" t="s">
        <v>14536</v>
      </c>
      <c r="AK3754" t="s">
        <v>14535</v>
      </c>
      <c r="AL3754">
        <v>4</v>
      </c>
      <c r="AM3754" s="5">
        <f t="shared" si="474"/>
        <v>0.8</v>
      </c>
      <c r="AN3754" s="4">
        <f t="shared" si="471"/>
        <v>1.2116622491480501E-3</v>
      </c>
      <c r="AO3754" s="3"/>
      <c r="AP3754">
        <v>1</v>
      </c>
      <c r="AQ3754" t="s">
        <v>11474</v>
      </c>
      <c r="AR3754" t="s">
        <v>14534</v>
      </c>
      <c r="AS3754" t="s">
        <v>11472</v>
      </c>
      <c r="AT3754" s="2">
        <v>2.984</v>
      </c>
      <c r="AU3754" s="1">
        <f t="shared" si="475"/>
        <v>1.7685513570235722</v>
      </c>
      <c r="AV3754" s="1">
        <f t="shared" si="476"/>
        <v>1.297869890706782</v>
      </c>
      <c r="AW3754" s="1">
        <f t="shared" si="477"/>
        <v>0.82718842438999107</v>
      </c>
    </row>
    <row r="3755" spans="1:49" x14ac:dyDescent="0.2">
      <c r="A3755">
        <v>3753</v>
      </c>
      <c r="B3755" t="s">
        <v>14533</v>
      </c>
      <c r="C3755" t="s">
        <v>14532</v>
      </c>
      <c r="F3755" t="s">
        <v>14531</v>
      </c>
      <c r="G3755" t="s">
        <v>14</v>
      </c>
      <c r="H3755" t="s">
        <v>13</v>
      </c>
      <c r="I3755" t="s">
        <v>8181</v>
      </c>
      <c r="J3755" t="s">
        <v>14530</v>
      </c>
      <c r="K3755" t="s">
        <v>14529</v>
      </c>
      <c r="L3755" t="s">
        <v>14528</v>
      </c>
      <c r="M3755" t="s">
        <v>1503</v>
      </c>
      <c r="N3755">
        <v>5</v>
      </c>
      <c r="O3755" t="s">
        <v>14527</v>
      </c>
      <c r="P3755" t="s">
        <v>14526</v>
      </c>
      <c r="Q3755" t="s">
        <v>14525</v>
      </c>
      <c r="R3755" s="7">
        <v>42736</v>
      </c>
      <c r="S3755" s="8">
        <f t="shared" si="472"/>
        <v>2017</v>
      </c>
      <c r="T3755" s="8">
        <v>2017</v>
      </c>
      <c r="U3755" s="8">
        <f t="shared" si="473"/>
        <v>5</v>
      </c>
      <c r="V3755" s="7">
        <v>2017</v>
      </c>
      <c r="W3755" t="s">
        <v>7935</v>
      </c>
      <c r="X3755" s="2">
        <v>0.92700000000000005</v>
      </c>
      <c r="Y3755" s="6">
        <f t="shared" si="470"/>
        <v>2.4745735564987589E-2</v>
      </c>
      <c r="AB3755">
        <v>21100239256</v>
      </c>
      <c r="AC3755">
        <v>21678359</v>
      </c>
      <c r="AD3755" t="s">
        <v>6</v>
      </c>
      <c r="AE3755">
        <v>2017</v>
      </c>
      <c r="AF3755">
        <v>6</v>
      </c>
      <c r="AG3755" t="s">
        <v>14524</v>
      </c>
      <c r="AI3755" t="s">
        <v>14523</v>
      </c>
      <c r="AJ3755" t="s">
        <v>14522</v>
      </c>
      <c r="AK3755" t="s">
        <v>14521</v>
      </c>
      <c r="AL3755">
        <v>3</v>
      </c>
      <c r="AM3755" s="5">
        <f t="shared" si="474"/>
        <v>0.6</v>
      </c>
      <c r="AN3755" s="4">
        <f t="shared" si="471"/>
        <v>9.0874668686103744E-4</v>
      </c>
      <c r="AO3755" s="3"/>
      <c r="AP3755">
        <v>1</v>
      </c>
      <c r="AQ3755" t="s">
        <v>76</v>
      </c>
      <c r="AR3755" t="s">
        <v>8170</v>
      </c>
      <c r="AS3755" t="s">
        <v>75</v>
      </c>
      <c r="AT3755" s="2">
        <v>2.984</v>
      </c>
      <c r="AU3755" s="1">
        <f t="shared" si="475"/>
        <v>1.7594638901549622</v>
      </c>
      <c r="AV3755" s="1">
        <f t="shared" si="476"/>
        <v>1.2827241125924314</v>
      </c>
      <c r="AW3755" s="1">
        <f t="shared" si="477"/>
        <v>0.80598433502990019</v>
      </c>
    </row>
    <row r="3756" spans="1:49" x14ac:dyDescent="0.2">
      <c r="A3756">
        <v>3754</v>
      </c>
      <c r="B3756" t="s">
        <v>14520</v>
      </c>
      <c r="C3756" t="s">
        <v>14519</v>
      </c>
      <c r="F3756" t="s">
        <v>14518</v>
      </c>
      <c r="G3756" t="s">
        <v>14</v>
      </c>
      <c r="H3756" t="s">
        <v>13</v>
      </c>
      <c r="I3756" t="s">
        <v>14517</v>
      </c>
      <c r="J3756">
        <v>60069416</v>
      </c>
      <c r="K3756" t="s">
        <v>14516</v>
      </c>
      <c r="L3756" t="s">
        <v>14515</v>
      </c>
      <c r="M3756" t="s">
        <v>14514</v>
      </c>
      <c r="N3756">
        <v>2</v>
      </c>
      <c r="O3756" t="s">
        <v>14513</v>
      </c>
      <c r="P3756" t="s">
        <v>14512</v>
      </c>
      <c r="Q3756" t="s">
        <v>14511</v>
      </c>
      <c r="R3756" s="7">
        <v>42736</v>
      </c>
      <c r="S3756" s="8">
        <f t="shared" si="472"/>
        <v>2017</v>
      </c>
      <c r="T3756" s="8">
        <v>2017</v>
      </c>
      <c r="U3756" s="8">
        <f t="shared" si="473"/>
        <v>5</v>
      </c>
      <c r="V3756" s="7">
        <v>2017</v>
      </c>
      <c r="W3756" t="s">
        <v>14510</v>
      </c>
      <c r="X3756" s="2">
        <v>0.126</v>
      </c>
      <c r="Y3756" s="6">
        <f t="shared" si="470"/>
        <v>3.3634980379594779E-3</v>
      </c>
      <c r="AA3756">
        <v>19366612</v>
      </c>
      <c r="AB3756">
        <v>19700181106</v>
      </c>
      <c r="AC3756">
        <v>19367317</v>
      </c>
      <c r="AD3756" t="s">
        <v>6</v>
      </c>
      <c r="AE3756">
        <v>23</v>
      </c>
      <c r="AF3756">
        <v>4</v>
      </c>
      <c r="AH3756" t="s">
        <v>14509</v>
      </c>
      <c r="AI3756" t="s">
        <v>14508</v>
      </c>
      <c r="AJ3756" t="s">
        <v>14507</v>
      </c>
      <c r="AK3756" t="s">
        <v>14506</v>
      </c>
      <c r="AL3756">
        <v>0</v>
      </c>
      <c r="AM3756" s="5">
        <f t="shared" si="474"/>
        <v>0</v>
      </c>
      <c r="AN3756" s="4">
        <f t="shared" si="471"/>
        <v>0</v>
      </c>
      <c r="AO3756" s="3"/>
      <c r="AP3756">
        <v>0</v>
      </c>
      <c r="AR3756" t="s">
        <v>1</v>
      </c>
      <c r="AT3756" s="2" t="s">
        <v>0</v>
      </c>
      <c r="AU3756" s="1">
        <f t="shared" si="475"/>
        <v>0.23544486265716344</v>
      </c>
      <c r="AV3756" s="1">
        <f t="shared" si="476"/>
        <v>0.16817490189797391</v>
      </c>
      <c r="AW3756" s="1">
        <f t="shared" si="477"/>
        <v>0.10090494113878434</v>
      </c>
    </row>
    <row r="3757" spans="1:49" x14ac:dyDescent="0.2">
      <c r="A3757">
        <v>3755</v>
      </c>
      <c r="B3757" t="s">
        <v>14505</v>
      </c>
      <c r="C3757" t="s">
        <v>14504</v>
      </c>
      <c r="F3757" t="s">
        <v>14503</v>
      </c>
      <c r="G3757" t="s">
        <v>14</v>
      </c>
      <c r="H3757" t="s">
        <v>13</v>
      </c>
      <c r="I3757" t="s">
        <v>14502</v>
      </c>
      <c r="J3757">
        <v>60008088</v>
      </c>
      <c r="K3757" t="s">
        <v>14491</v>
      </c>
      <c r="L3757" t="s">
        <v>14501</v>
      </c>
      <c r="M3757" t="s">
        <v>4079</v>
      </c>
      <c r="N3757">
        <v>4</v>
      </c>
      <c r="O3757" t="s">
        <v>14500</v>
      </c>
      <c r="P3757" t="s">
        <v>14499</v>
      </c>
      <c r="Q3757" t="s">
        <v>14498</v>
      </c>
      <c r="R3757" s="7">
        <v>42736</v>
      </c>
      <c r="S3757" s="8">
        <f t="shared" si="472"/>
        <v>2017</v>
      </c>
      <c r="T3757" s="8">
        <v>2017</v>
      </c>
      <c r="U3757" s="8">
        <f t="shared" si="473"/>
        <v>5</v>
      </c>
      <c r="V3757" s="7">
        <v>2017</v>
      </c>
      <c r="W3757" t="s">
        <v>14497</v>
      </c>
      <c r="X3757" s="2">
        <v>0.28499999999999998</v>
      </c>
      <c r="Y3757" s="6">
        <f t="shared" si="470"/>
        <v>7.6079122287178664E-3</v>
      </c>
      <c r="AA3757">
        <v>15734137</v>
      </c>
      <c r="AB3757">
        <v>4700152612</v>
      </c>
      <c r="AC3757">
        <v>18756786</v>
      </c>
      <c r="AD3757" t="s">
        <v>6</v>
      </c>
      <c r="AE3757">
        <v>13</v>
      </c>
      <c r="AF3757">
        <v>3</v>
      </c>
      <c r="AH3757" t="s">
        <v>14496</v>
      </c>
      <c r="AI3757" t="s">
        <v>14495</v>
      </c>
      <c r="AJ3757" t="s">
        <v>14494</v>
      </c>
      <c r="AK3757" t="s">
        <v>14493</v>
      </c>
      <c r="AL3757">
        <v>5</v>
      </c>
      <c r="AM3757" s="5">
        <f t="shared" si="474"/>
        <v>1</v>
      </c>
      <c r="AN3757" s="4">
        <f t="shared" si="471"/>
        <v>1.5145778114350624E-3</v>
      </c>
      <c r="AO3757" s="3"/>
      <c r="AP3757">
        <v>0</v>
      </c>
      <c r="AQ3757" t="s">
        <v>14492</v>
      </c>
      <c r="AR3757" t="s">
        <v>1</v>
      </c>
      <c r="AS3757" t="s">
        <v>14491</v>
      </c>
      <c r="AT3757" s="2">
        <v>1.8240000000000001</v>
      </c>
      <c r="AU3757" s="1">
        <f t="shared" si="475"/>
        <v>0.57799119035330249</v>
      </c>
      <c r="AV3757" s="1">
        <f t="shared" si="476"/>
        <v>0.45612450200764643</v>
      </c>
      <c r="AW3757" s="1">
        <f t="shared" si="477"/>
        <v>0.33425781366199037</v>
      </c>
    </row>
    <row r="3758" spans="1:49" x14ac:dyDescent="0.2">
      <c r="A3758">
        <v>3756</v>
      </c>
      <c r="B3758" t="s">
        <v>14490</v>
      </c>
      <c r="C3758" t="s">
        <v>14489</v>
      </c>
      <c r="E3758">
        <v>32480627</v>
      </c>
      <c r="F3758" t="s">
        <v>14488</v>
      </c>
      <c r="G3758" t="s">
        <v>14</v>
      </c>
      <c r="H3758" t="s">
        <v>13</v>
      </c>
      <c r="I3758" t="s">
        <v>14487</v>
      </c>
      <c r="J3758" t="s">
        <v>14486</v>
      </c>
      <c r="K3758" t="s">
        <v>14485</v>
      </c>
      <c r="L3758" t="s">
        <v>14484</v>
      </c>
      <c r="M3758" t="s">
        <v>14483</v>
      </c>
      <c r="N3758">
        <v>7</v>
      </c>
      <c r="O3758" t="s">
        <v>14482</v>
      </c>
      <c r="P3758" t="s">
        <v>14481</v>
      </c>
      <c r="Q3758" t="s">
        <v>14480</v>
      </c>
      <c r="R3758" s="7">
        <v>42736</v>
      </c>
      <c r="S3758" s="8">
        <f t="shared" si="472"/>
        <v>2017</v>
      </c>
      <c r="T3758" s="8">
        <v>2017</v>
      </c>
      <c r="U3758" s="8">
        <f t="shared" si="473"/>
        <v>5</v>
      </c>
      <c r="V3758" s="7">
        <v>2017</v>
      </c>
      <c r="W3758" t="s">
        <v>14479</v>
      </c>
      <c r="X3758" s="2">
        <v>0.91700000000000004</v>
      </c>
      <c r="Y3758" s="6">
        <f t="shared" si="470"/>
        <v>2.4478791276260646E-2</v>
      </c>
      <c r="AA3758">
        <v>14454408</v>
      </c>
      <c r="AB3758">
        <v>18565</v>
      </c>
      <c r="AC3758">
        <v>14454416</v>
      </c>
      <c r="AD3758" t="s">
        <v>6</v>
      </c>
      <c r="AE3758">
        <v>44</v>
      </c>
      <c r="AF3758">
        <v>10</v>
      </c>
      <c r="AH3758" t="s">
        <v>14478</v>
      </c>
      <c r="AI3758" t="s">
        <v>14477</v>
      </c>
      <c r="AJ3758" t="s">
        <v>14476</v>
      </c>
      <c r="AK3758" t="s">
        <v>14475</v>
      </c>
      <c r="AL3758">
        <v>29</v>
      </c>
      <c r="AM3758" s="5">
        <f t="shared" si="474"/>
        <v>5.8</v>
      </c>
      <c r="AN3758" s="4">
        <f t="shared" si="471"/>
        <v>8.7845513063233623E-3</v>
      </c>
      <c r="AO3758" s="3"/>
      <c r="AP3758">
        <v>0</v>
      </c>
      <c r="AQ3758" t="s">
        <v>111</v>
      </c>
      <c r="AR3758" t="s">
        <v>14474</v>
      </c>
      <c r="AS3758" t="s">
        <v>109</v>
      </c>
      <c r="AT3758" s="2">
        <v>3.101</v>
      </c>
      <c r="AU3758" s="1">
        <f t="shared" si="475"/>
        <v>1.977051928527946</v>
      </c>
      <c r="AV3758" s="1">
        <f t="shared" si="476"/>
        <v>1.6631671291292005</v>
      </c>
      <c r="AW3758" s="1">
        <f t="shared" si="477"/>
        <v>1.3492823297304546</v>
      </c>
    </row>
    <row r="3759" spans="1:49" x14ac:dyDescent="0.2">
      <c r="A3759">
        <v>3757</v>
      </c>
      <c r="B3759" t="s">
        <v>14473</v>
      </c>
      <c r="C3759" t="s">
        <v>14472</v>
      </c>
      <c r="F3759" t="s">
        <v>14471</v>
      </c>
      <c r="G3759" t="s">
        <v>14</v>
      </c>
      <c r="H3759" t="s">
        <v>13</v>
      </c>
      <c r="I3759" t="s">
        <v>4630</v>
      </c>
      <c r="J3759">
        <v>60004538</v>
      </c>
      <c r="K3759" t="s">
        <v>14470</v>
      </c>
      <c r="L3759" t="s">
        <v>14469</v>
      </c>
      <c r="M3759" t="s">
        <v>9</v>
      </c>
      <c r="N3759">
        <v>4</v>
      </c>
      <c r="O3759" t="s">
        <v>14468</v>
      </c>
      <c r="P3759" t="s">
        <v>14467</v>
      </c>
      <c r="Q3759" t="s">
        <v>14466</v>
      </c>
      <c r="R3759" s="7">
        <v>42736</v>
      </c>
      <c r="S3759" s="8">
        <f t="shared" si="472"/>
        <v>2017</v>
      </c>
      <c r="T3759" s="8">
        <v>2017</v>
      </c>
      <c r="U3759" s="8">
        <f t="shared" si="473"/>
        <v>5</v>
      </c>
      <c r="V3759" s="7">
        <v>2017</v>
      </c>
      <c r="W3759" t="s">
        <v>14465</v>
      </c>
      <c r="X3759" s="2">
        <v>0.35599999999999998</v>
      </c>
      <c r="Y3759" s="6">
        <f t="shared" si="470"/>
        <v>9.5032166786791598E-3</v>
      </c>
      <c r="AA3759">
        <v>15736105</v>
      </c>
      <c r="AB3759">
        <v>7100153127</v>
      </c>
      <c r="AC3759">
        <v>15736113</v>
      </c>
      <c r="AD3759" t="s">
        <v>6</v>
      </c>
      <c r="AE3759">
        <v>13</v>
      </c>
      <c r="AF3759">
        <v>1</v>
      </c>
      <c r="AH3759" s="9">
        <v>45962</v>
      </c>
      <c r="AI3759" t="s">
        <v>14464</v>
      </c>
      <c r="AJ3759" t="s">
        <v>14463</v>
      </c>
      <c r="AK3759" t="s">
        <v>14462</v>
      </c>
      <c r="AL3759">
        <v>1</v>
      </c>
      <c r="AM3759" s="5">
        <f t="shared" si="474"/>
        <v>0.2</v>
      </c>
      <c r="AN3759" s="4">
        <f t="shared" si="471"/>
        <v>3.0291556228701253E-4</v>
      </c>
      <c r="AO3759" s="3"/>
      <c r="AP3759">
        <v>0</v>
      </c>
      <c r="AR3759" t="s">
        <v>1</v>
      </c>
      <c r="AT3759" s="2" t="s">
        <v>0</v>
      </c>
      <c r="AU3759" s="1">
        <f t="shared" si="475"/>
        <v>0.67431263437615152</v>
      </c>
      <c r="AV3759" s="1">
        <f t="shared" si="476"/>
        <v>0.49030661204830861</v>
      </c>
      <c r="AW3759" s="1">
        <f t="shared" si="477"/>
        <v>0.30630058972046564</v>
      </c>
    </row>
    <row r="3760" spans="1:49" x14ac:dyDescent="0.2">
      <c r="A3760">
        <v>3758</v>
      </c>
      <c r="B3760" t="s">
        <v>14461</v>
      </c>
      <c r="C3760" t="s">
        <v>14460</v>
      </c>
      <c r="F3760" t="s">
        <v>14459</v>
      </c>
      <c r="G3760" t="s">
        <v>14</v>
      </c>
      <c r="H3760" t="s">
        <v>13</v>
      </c>
      <c r="I3760" t="s">
        <v>14458</v>
      </c>
      <c r="J3760">
        <v>60110518</v>
      </c>
      <c r="K3760" t="s">
        <v>14457</v>
      </c>
      <c r="L3760" t="s">
        <v>14456</v>
      </c>
      <c r="M3760" t="s">
        <v>14455</v>
      </c>
      <c r="N3760">
        <v>1</v>
      </c>
      <c r="O3760" t="s">
        <v>14454</v>
      </c>
      <c r="P3760">
        <v>57194575965</v>
      </c>
      <c r="Q3760">
        <v>60110518</v>
      </c>
      <c r="R3760" s="7">
        <v>42736</v>
      </c>
      <c r="S3760" s="8">
        <f t="shared" si="472"/>
        <v>2017</v>
      </c>
      <c r="T3760" s="8">
        <v>2017</v>
      </c>
      <c r="U3760" s="8">
        <f t="shared" si="473"/>
        <v>5</v>
      </c>
      <c r="V3760" s="7">
        <v>2017</v>
      </c>
      <c r="W3760" t="s">
        <v>11890</v>
      </c>
      <c r="X3760" s="2">
        <v>0.253</v>
      </c>
      <c r="Y3760" s="6">
        <f t="shared" si="470"/>
        <v>6.75369050479165E-3</v>
      </c>
      <c r="AA3760">
        <v>20395086</v>
      </c>
      <c r="AB3760">
        <v>21100331506</v>
      </c>
      <c r="AC3760">
        <v>25332929</v>
      </c>
      <c r="AD3760" t="s">
        <v>6</v>
      </c>
      <c r="AE3760">
        <v>7</v>
      </c>
      <c r="AF3760">
        <v>2</v>
      </c>
      <c r="AH3760" t="s">
        <v>14453</v>
      </c>
      <c r="AI3760" t="s">
        <v>14452</v>
      </c>
      <c r="AJ3760" t="s">
        <v>14451</v>
      </c>
      <c r="AK3760" t="s">
        <v>14450</v>
      </c>
      <c r="AL3760">
        <v>7</v>
      </c>
      <c r="AM3760" s="5">
        <f t="shared" si="474"/>
        <v>1.4</v>
      </c>
      <c r="AN3760" s="4">
        <f t="shared" si="471"/>
        <v>2.1204089360090874E-3</v>
      </c>
      <c r="AO3760" s="3"/>
      <c r="AP3760">
        <v>0</v>
      </c>
      <c r="AR3760" t="s">
        <v>1</v>
      </c>
      <c r="AT3760" s="2" t="s">
        <v>0</v>
      </c>
      <c r="AU3760" s="1">
        <f t="shared" si="475"/>
        <v>0.5363706034156881</v>
      </c>
      <c r="AV3760" s="1">
        <f t="shared" si="476"/>
        <v>0.44370497204003689</v>
      </c>
      <c r="AW3760" s="1">
        <f t="shared" si="477"/>
        <v>0.35103934066438564</v>
      </c>
    </row>
    <row r="3761" spans="1:49" x14ac:dyDescent="0.2">
      <c r="A3761">
        <v>3759</v>
      </c>
      <c r="B3761" t="s">
        <v>14449</v>
      </c>
      <c r="C3761" t="s">
        <v>14448</v>
      </c>
      <c r="F3761" t="s">
        <v>14447</v>
      </c>
      <c r="G3761" t="s">
        <v>14</v>
      </c>
      <c r="H3761" t="s">
        <v>13</v>
      </c>
      <c r="I3761" t="s">
        <v>4797</v>
      </c>
      <c r="J3761" t="s">
        <v>14446</v>
      </c>
      <c r="K3761" t="s">
        <v>14445</v>
      </c>
      <c r="L3761" t="s">
        <v>14444</v>
      </c>
      <c r="M3761" t="s">
        <v>14443</v>
      </c>
      <c r="N3761">
        <v>6</v>
      </c>
      <c r="O3761" t="s">
        <v>14442</v>
      </c>
      <c r="P3761" t="s">
        <v>14441</v>
      </c>
      <c r="Q3761" t="s">
        <v>14440</v>
      </c>
      <c r="R3761" s="7">
        <v>42736</v>
      </c>
      <c r="S3761" s="8">
        <f t="shared" si="472"/>
        <v>2017</v>
      </c>
      <c r="T3761" s="8">
        <v>2017</v>
      </c>
      <c r="U3761" s="8">
        <f t="shared" si="473"/>
        <v>5</v>
      </c>
      <c r="V3761" s="7">
        <v>2017</v>
      </c>
      <c r="W3761" t="s">
        <v>11732</v>
      </c>
      <c r="X3761" s="2">
        <v>2.823</v>
      </c>
      <c r="Y3761" s="6">
        <f t="shared" si="470"/>
        <v>7.5358372707615917E-2</v>
      </c>
      <c r="AA3761">
        <v>1636804</v>
      </c>
      <c r="AB3761">
        <v>17249</v>
      </c>
      <c r="AD3761" t="s">
        <v>6</v>
      </c>
      <c r="AE3761">
        <v>55</v>
      </c>
      <c r="AF3761">
        <v>6</v>
      </c>
      <c r="AG3761">
        <v>7945858</v>
      </c>
      <c r="AH3761" t="s">
        <v>14439</v>
      </c>
      <c r="AI3761" t="s">
        <v>14438</v>
      </c>
      <c r="AK3761" t="s">
        <v>14437</v>
      </c>
      <c r="AL3761">
        <v>35</v>
      </c>
      <c r="AM3761" s="5">
        <f t="shared" si="474"/>
        <v>7</v>
      </c>
      <c r="AN3761" s="4">
        <f t="shared" si="471"/>
        <v>1.0602044680045438E-2</v>
      </c>
      <c r="AO3761" s="3"/>
      <c r="AP3761">
        <v>0</v>
      </c>
      <c r="AQ3761" t="s">
        <v>2048</v>
      </c>
      <c r="AR3761">
        <v>671551</v>
      </c>
      <c r="AS3761" t="s">
        <v>2047</v>
      </c>
      <c r="AT3761" s="2">
        <v>9.6189999999999998</v>
      </c>
      <c r="AU3761" s="1">
        <f t="shared" si="475"/>
        <v>5.5931474299344774</v>
      </c>
      <c r="AV3761" s="1">
        <f t="shared" si="476"/>
        <v>4.2980208693830679</v>
      </c>
      <c r="AW3761" s="1">
        <f t="shared" si="477"/>
        <v>3.002894308831658</v>
      </c>
    </row>
    <row r="3762" spans="1:49" x14ac:dyDescent="0.2">
      <c r="A3762">
        <v>3760</v>
      </c>
      <c r="B3762" t="s">
        <v>14436</v>
      </c>
      <c r="C3762" t="s">
        <v>14435</v>
      </c>
      <c r="F3762" t="s">
        <v>14434</v>
      </c>
      <c r="G3762" t="s">
        <v>14</v>
      </c>
      <c r="H3762" t="s">
        <v>13</v>
      </c>
      <c r="I3762" t="s">
        <v>14433</v>
      </c>
      <c r="J3762" t="s">
        <v>14432</v>
      </c>
      <c r="K3762" t="s">
        <v>14431</v>
      </c>
      <c r="L3762" t="s">
        <v>14430</v>
      </c>
      <c r="M3762" t="s">
        <v>14429</v>
      </c>
      <c r="N3762">
        <v>5</v>
      </c>
      <c r="O3762" t="s">
        <v>14428</v>
      </c>
      <c r="P3762" t="s">
        <v>14427</v>
      </c>
      <c r="Q3762" t="s">
        <v>14426</v>
      </c>
      <c r="R3762" s="7">
        <v>42736</v>
      </c>
      <c r="S3762" s="8">
        <f t="shared" si="472"/>
        <v>2017</v>
      </c>
      <c r="T3762" s="8">
        <v>2017</v>
      </c>
      <c r="U3762" s="8">
        <f t="shared" si="473"/>
        <v>5</v>
      </c>
      <c r="V3762" s="7">
        <v>2017</v>
      </c>
      <c r="W3762" t="s">
        <v>4505</v>
      </c>
      <c r="X3762" s="2">
        <v>0.34100000000000003</v>
      </c>
      <c r="Y3762" s="6">
        <f t="shared" si="470"/>
        <v>9.1028002455887467E-3</v>
      </c>
      <c r="AA3762">
        <v>19378718</v>
      </c>
      <c r="AB3762">
        <v>19700186839</v>
      </c>
      <c r="AD3762" t="s">
        <v>6</v>
      </c>
      <c r="AE3762">
        <v>75</v>
      </c>
      <c r="AH3762" t="s">
        <v>14425</v>
      </c>
      <c r="AI3762" t="s">
        <v>14424</v>
      </c>
      <c r="AK3762" t="s">
        <v>14423</v>
      </c>
      <c r="AL3762">
        <v>7</v>
      </c>
      <c r="AM3762" s="5">
        <f t="shared" si="474"/>
        <v>1.4</v>
      </c>
      <c r="AN3762" s="4">
        <f t="shared" si="471"/>
        <v>2.1204089360090874E-3</v>
      </c>
      <c r="AO3762" s="3"/>
      <c r="AP3762">
        <v>1</v>
      </c>
      <c r="AQ3762" t="s">
        <v>14422</v>
      </c>
      <c r="AR3762" t="s">
        <v>14421</v>
      </c>
      <c r="AS3762" t="s">
        <v>14420</v>
      </c>
      <c r="AT3762" s="2" t="s">
        <v>0</v>
      </c>
      <c r="AU3762" s="1">
        <f t="shared" si="475"/>
        <v>0.70080828527148475</v>
      </c>
      <c r="AV3762" s="1">
        <f t="shared" si="476"/>
        <v>0.56116045907989165</v>
      </c>
      <c r="AW3762" s="1">
        <f t="shared" si="477"/>
        <v>0.42151263288829849</v>
      </c>
    </row>
    <row r="3763" spans="1:49" x14ac:dyDescent="0.2">
      <c r="A3763">
        <v>3761</v>
      </c>
      <c r="B3763" t="s">
        <v>14419</v>
      </c>
      <c r="C3763" t="s">
        <v>14418</v>
      </c>
      <c r="F3763" t="s">
        <v>14417</v>
      </c>
      <c r="G3763" t="s">
        <v>14</v>
      </c>
      <c r="H3763" t="s">
        <v>13</v>
      </c>
      <c r="I3763" t="s">
        <v>14416</v>
      </c>
      <c r="J3763" t="s">
        <v>14415</v>
      </c>
      <c r="K3763" t="s">
        <v>14414</v>
      </c>
      <c r="L3763" t="s">
        <v>14413</v>
      </c>
      <c r="M3763" t="s">
        <v>14412</v>
      </c>
      <c r="N3763">
        <v>6</v>
      </c>
      <c r="O3763" t="s">
        <v>14411</v>
      </c>
      <c r="P3763" t="s">
        <v>14410</v>
      </c>
      <c r="Q3763" t="s">
        <v>14409</v>
      </c>
      <c r="R3763" s="7">
        <v>42736</v>
      </c>
      <c r="S3763" s="8">
        <f t="shared" si="472"/>
        <v>2017</v>
      </c>
      <c r="T3763" s="8">
        <v>2017</v>
      </c>
      <c r="U3763" s="8">
        <f t="shared" si="473"/>
        <v>5</v>
      </c>
      <c r="V3763" s="7">
        <v>2017</v>
      </c>
      <c r="W3763" t="s">
        <v>14264</v>
      </c>
      <c r="X3763" s="2">
        <v>0.27700000000000002</v>
      </c>
      <c r="Y3763" s="6">
        <f t="shared" si="470"/>
        <v>7.3943567977363131E-3</v>
      </c>
      <c r="AA3763">
        <v>20888708</v>
      </c>
      <c r="AB3763">
        <v>21100373959</v>
      </c>
      <c r="AD3763" t="s">
        <v>6</v>
      </c>
      <c r="AE3763">
        <v>7</v>
      </c>
      <c r="AF3763">
        <v>2</v>
      </c>
      <c r="AH3763" t="s">
        <v>14408</v>
      </c>
      <c r="AI3763" t="s">
        <v>14407</v>
      </c>
      <c r="AJ3763" t="s">
        <v>14406</v>
      </c>
      <c r="AK3763" t="s">
        <v>14405</v>
      </c>
      <c r="AL3763">
        <v>3</v>
      </c>
      <c r="AM3763" s="5">
        <f t="shared" si="474"/>
        <v>0.6</v>
      </c>
      <c r="AN3763" s="4">
        <f t="shared" si="471"/>
        <v>9.0874668686103744E-4</v>
      </c>
      <c r="AO3763" s="3"/>
      <c r="AP3763">
        <v>1</v>
      </c>
      <c r="AR3763" t="s">
        <v>1</v>
      </c>
      <c r="AT3763" s="2" t="s">
        <v>0</v>
      </c>
      <c r="AU3763" s="1">
        <f t="shared" si="475"/>
        <v>0.54486737644737304</v>
      </c>
      <c r="AV3763" s="1">
        <f t="shared" si="476"/>
        <v>0.41515517422986753</v>
      </c>
      <c r="AW3763" s="1">
        <f t="shared" si="477"/>
        <v>0.28544297201236202</v>
      </c>
    </row>
    <row r="3764" spans="1:49" x14ac:dyDescent="0.2">
      <c r="A3764">
        <v>3762</v>
      </c>
      <c r="B3764" t="s">
        <v>14404</v>
      </c>
      <c r="C3764" t="s">
        <v>14403</v>
      </c>
      <c r="F3764" t="s">
        <v>14402</v>
      </c>
      <c r="G3764" t="s">
        <v>14</v>
      </c>
      <c r="H3764" t="s">
        <v>13</v>
      </c>
      <c r="I3764" t="s">
        <v>14401</v>
      </c>
      <c r="J3764">
        <v>60025948</v>
      </c>
      <c r="K3764" t="s">
        <v>9151</v>
      </c>
      <c r="L3764" t="s">
        <v>9150</v>
      </c>
      <c r="M3764" t="s">
        <v>376</v>
      </c>
      <c r="N3764">
        <v>2</v>
      </c>
      <c r="O3764" t="s">
        <v>14400</v>
      </c>
      <c r="P3764" t="s">
        <v>14399</v>
      </c>
      <c r="Q3764" t="s">
        <v>9147</v>
      </c>
      <c r="R3764" s="7">
        <v>42736</v>
      </c>
      <c r="S3764" s="8">
        <f t="shared" si="472"/>
        <v>2017</v>
      </c>
      <c r="T3764" s="8">
        <v>2017</v>
      </c>
      <c r="U3764" s="8">
        <f t="shared" si="473"/>
        <v>5</v>
      </c>
      <c r="V3764" s="7">
        <v>2017</v>
      </c>
      <c r="W3764" t="s">
        <v>14264</v>
      </c>
      <c r="X3764" s="2">
        <v>0.27700000000000002</v>
      </c>
      <c r="Y3764" s="6">
        <f t="shared" si="470"/>
        <v>7.3943567977363131E-3</v>
      </c>
      <c r="AA3764">
        <v>20888708</v>
      </c>
      <c r="AB3764">
        <v>21100373959</v>
      </c>
      <c r="AD3764" t="s">
        <v>6</v>
      </c>
      <c r="AE3764">
        <v>7</v>
      </c>
      <c r="AF3764">
        <v>1</v>
      </c>
      <c r="AH3764" t="s">
        <v>14398</v>
      </c>
      <c r="AI3764" t="s">
        <v>14397</v>
      </c>
      <c r="AJ3764" t="s">
        <v>14396</v>
      </c>
      <c r="AK3764" t="s">
        <v>14395</v>
      </c>
      <c r="AL3764">
        <v>4</v>
      </c>
      <c r="AM3764" s="5">
        <f t="shared" si="474"/>
        <v>0.8</v>
      </c>
      <c r="AN3764" s="4">
        <f t="shared" si="471"/>
        <v>1.2116622491480501E-3</v>
      </c>
      <c r="AO3764" s="3"/>
      <c r="AP3764">
        <v>1</v>
      </c>
      <c r="AR3764" t="s">
        <v>1</v>
      </c>
      <c r="AT3764" s="2" t="s">
        <v>0</v>
      </c>
      <c r="AU3764" s="1">
        <f t="shared" si="475"/>
        <v>0.55395484331598344</v>
      </c>
      <c r="AV3764" s="1">
        <f t="shared" si="476"/>
        <v>0.43030095234421817</v>
      </c>
      <c r="AW3764" s="1">
        <f t="shared" si="477"/>
        <v>0.3066470613724529</v>
      </c>
    </row>
    <row r="3765" spans="1:49" x14ac:dyDescent="0.2">
      <c r="A3765">
        <v>3763</v>
      </c>
      <c r="B3765" t="s">
        <v>14394</v>
      </c>
      <c r="C3765" t="s">
        <v>14393</v>
      </c>
      <c r="F3765" t="s">
        <v>14392</v>
      </c>
      <c r="G3765" t="s">
        <v>14</v>
      </c>
      <c r="H3765" t="s">
        <v>13</v>
      </c>
      <c r="I3765" t="s">
        <v>14391</v>
      </c>
      <c r="J3765">
        <v>60071175</v>
      </c>
      <c r="K3765" t="s">
        <v>14390</v>
      </c>
      <c r="L3765" t="s">
        <v>14389</v>
      </c>
      <c r="M3765" t="s">
        <v>11559</v>
      </c>
      <c r="N3765">
        <v>1</v>
      </c>
      <c r="O3765" t="s">
        <v>14388</v>
      </c>
      <c r="P3765">
        <v>57194569254</v>
      </c>
      <c r="Q3765">
        <v>60071175</v>
      </c>
      <c r="R3765" s="7">
        <v>42736</v>
      </c>
      <c r="S3765" s="8">
        <f t="shared" si="472"/>
        <v>2017</v>
      </c>
      <c r="T3765" s="8">
        <v>2017</v>
      </c>
      <c r="U3765" s="8">
        <f t="shared" si="473"/>
        <v>5</v>
      </c>
      <c r="V3765" s="7">
        <v>2017</v>
      </c>
      <c r="W3765" t="s">
        <v>14264</v>
      </c>
      <c r="X3765" s="2">
        <v>0.27700000000000002</v>
      </c>
      <c r="Y3765" s="6">
        <f t="shared" si="470"/>
        <v>7.3943567977363131E-3</v>
      </c>
      <c r="AA3765">
        <v>20888708</v>
      </c>
      <c r="AB3765">
        <v>21100373959</v>
      </c>
      <c r="AD3765" t="s">
        <v>6</v>
      </c>
      <c r="AE3765">
        <v>7</v>
      </c>
      <c r="AF3765">
        <v>2</v>
      </c>
      <c r="AH3765" t="s">
        <v>14387</v>
      </c>
      <c r="AI3765" t="s">
        <v>14386</v>
      </c>
      <c r="AJ3765" t="s">
        <v>14385</v>
      </c>
      <c r="AK3765" t="s">
        <v>14384</v>
      </c>
      <c r="AL3765">
        <v>8</v>
      </c>
      <c r="AM3765" s="5">
        <f t="shared" si="474"/>
        <v>1.6</v>
      </c>
      <c r="AN3765" s="4">
        <f t="shared" si="471"/>
        <v>2.4233244982961003E-3</v>
      </c>
      <c r="AO3765" s="3"/>
      <c r="AP3765">
        <v>1</v>
      </c>
      <c r="AR3765" t="s">
        <v>1</v>
      </c>
      <c r="AT3765" s="2" t="s">
        <v>0</v>
      </c>
      <c r="AU3765" s="1">
        <f t="shared" si="475"/>
        <v>0.5903047107904249</v>
      </c>
      <c r="AV3765" s="1">
        <f t="shared" si="476"/>
        <v>0.49088406480162067</v>
      </c>
      <c r="AW3765" s="1">
        <f t="shared" si="477"/>
        <v>0.39146341881281643</v>
      </c>
    </row>
    <row r="3766" spans="1:49" x14ac:dyDescent="0.2">
      <c r="A3766">
        <v>3764</v>
      </c>
      <c r="B3766" t="s">
        <v>14383</v>
      </c>
      <c r="F3766" t="s">
        <v>14382</v>
      </c>
      <c r="G3766" t="s">
        <v>14</v>
      </c>
      <c r="H3766" t="s">
        <v>13</v>
      </c>
      <c r="I3766" t="s">
        <v>14381</v>
      </c>
      <c r="J3766">
        <v>60024542</v>
      </c>
      <c r="K3766" t="s">
        <v>3483</v>
      </c>
      <c r="L3766" t="s">
        <v>3482</v>
      </c>
      <c r="M3766" t="s">
        <v>9</v>
      </c>
      <c r="N3766">
        <v>2</v>
      </c>
      <c r="O3766" t="s">
        <v>10642</v>
      </c>
      <c r="P3766" t="s">
        <v>10641</v>
      </c>
      <c r="Q3766" t="s">
        <v>4532</v>
      </c>
      <c r="R3766" s="7">
        <v>42736</v>
      </c>
      <c r="S3766" s="8">
        <f t="shared" si="472"/>
        <v>2017</v>
      </c>
      <c r="T3766" s="8">
        <v>2017</v>
      </c>
      <c r="U3766" s="8">
        <f t="shared" si="473"/>
        <v>5</v>
      </c>
      <c r="V3766" s="7">
        <v>2017</v>
      </c>
      <c r="W3766" t="s">
        <v>4609</v>
      </c>
      <c r="X3766" s="2">
        <v>0.245</v>
      </c>
      <c r="Y3766" s="6">
        <f t="shared" si="470"/>
        <v>6.5401350738100959E-3</v>
      </c>
      <c r="AA3766">
        <v>19376480</v>
      </c>
      <c r="AB3766">
        <v>19700186896</v>
      </c>
      <c r="AD3766" t="s">
        <v>6</v>
      </c>
      <c r="AE3766">
        <v>68</v>
      </c>
      <c r="AH3766" t="s">
        <v>7949</v>
      </c>
      <c r="AI3766" t="s">
        <v>14380</v>
      </c>
      <c r="AK3766" t="s">
        <v>14379</v>
      </c>
      <c r="AL3766">
        <v>1</v>
      </c>
      <c r="AM3766" s="5">
        <f t="shared" si="474"/>
        <v>0.2</v>
      </c>
      <c r="AN3766" s="4">
        <f t="shared" si="471"/>
        <v>3.0291556228701253E-4</v>
      </c>
      <c r="AO3766" s="3"/>
      <c r="AP3766">
        <v>0</v>
      </c>
      <c r="AQ3766" t="s">
        <v>76</v>
      </c>
      <c r="AR3766">
        <v>61071056</v>
      </c>
      <c r="AS3766" t="s">
        <v>75</v>
      </c>
      <c r="AT3766" s="2" t="s">
        <v>0</v>
      </c>
      <c r="AU3766" s="1">
        <f t="shared" si="475"/>
        <v>0.46689692203531702</v>
      </c>
      <c r="AV3766" s="1">
        <f t="shared" si="476"/>
        <v>0.34215253180485544</v>
      </c>
      <c r="AW3766" s="1">
        <f t="shared" si="477"/>
        <v>0.21740814157439375</v>
      </c>
    </row>
    <row r="3767" spans="1:49" x14ac:dyDescent="0.2">
      <c r="A3767">
        <v>3765</v>
      </c>
      <c r="B3767" t="s">
        <v>14378</v>
      </c>
      <c r="C3767" t="s">
        <v>14377</v>
      </c>
      <c r="F3767" t="s">
        <v>14376</v>
      </c>
      <c r="G3767" t="s">
        <v>14</v>
      </c>
      <c r="H3767" t="s">
        <v>13</v>
      </c>
      <c r="I3767" t="s">
        <v>14375</v>
      </c>
      <c r="J3767" t="s">
        <v>14374</v>
      </c>
      <c r="K3767" t="s">
        <v>14373</v>
      </c>
      <c r="L3767" t="s">
        <v>14372</v>
      </c>
      <c r="M3767" t="s">
        <v>151</v>
      </c>
      <c r="N3767">
        <v>4</v>
      </c>
      <c r="O3767" t="s">
        <v>14371</v>
      </c>
      <c r="P3767" t="s">
        <v>14370</v>
      </c>
      <c r="Q3767" t="s">
        <v>14369</v>
      </c>
      <c r="R3767" s="7">
        <v>42736</v>
      </c>
      <c r="S3767" s="8">
        <f t="shared" si="472"/>
        <v>2017</v>
      </c>
      <c r="T3767" s="8">
        <v>2017</v>
      </c>
      <c r="U3767" s="8">
        <f t="shared" si="473"/>
        <v>5</v>
      </c>
      <c r="V3767" s="7">
        <v>2017</v>
      </c>
      <c r="W3767" t="s">
        <v>5854</v>
      </c>
      <c r="X3767" s="2">
        <v>1.3280000000000001</v>
      </c>
      <c r="Y3767" s="6">
        <f t="shared" si="470"/>
        <v>3.5450201542937994E-2</v>
      </c>
      <c r="AA3767">
        <v>15361225</v>
      </c>
      <c r="AB3767">
        <v>18894</v>
      </c>
      <c r="AD3767" t="s">
        <v>6</v>
      </c>
      <c r="AE3767">
        <v>16</v>
      </c>
      <c r="AH3767" t="s">
        <v>14368</v>
      </c>
      <c r="AI3767" t="s">
        <v>14367</v>
      </c>
      <c r="AJ3767" t="s">
        <v>14366</v>
      </c>
      <c r="AK3767" t="s">
        <v>14365</v>
      </c>
      <c r="AL3767">
        <v>23</v>
      </c>
      <c r="AM3767" s="5">
        <f t="shared" si="474"/>
        <v>4.5999999999999996</v>
      </c>
      <c r="AN3767" s="4">
        <f t="shared" si="471"/>
        <v>6.9670579326012866E-3</v>
      </c>
      <c r="AO3767" s="3"/>
      <c r="AP3767">
        <v>0</v>
      </c>
      <c r="AR3767" t="s">
        <v>1</v>
      </c>
      <c r="AT3767" s="2">
        <v>3.8340000000000001</v>
      </c>
      <c r="AU3767" s="1">
        <f t="shared" si="475"/>
        <v>2.6905258459836983</v>
      </c>
      <c r="AV3767" s="1">
        <f t="shared" si="476"/>
        <v>2.1208629737769642</v>
      </c>
      <c r="AW3767" s="1">
        <f t="shared" si="477"/>
        <v>1.5512001015702297</v>
      </c>
    </row>
    <row r="3768" spans="1:49" x14ac:dyDescent="0.2">
      <c r="A3768">
        <v>3766</v>
      </c>
      <c r="B3768" t="s">
        <v>14364</v>
      </c>
      <c r="C3768" t="s">
        <v>14363</v>
      </c>
      <c r="F3768" t="s">
        <v>14362</v>
      </c>
      <c r="G3768" t="s">
        <v>14</v>
      </c>
      <c r="H3768" t="s">
        <v>13</v>
      </c>
      <c r="I3768" t="s">
        <v>14361</v>
      </c>
      <c r="J3768">
        <v>60010618</v>
      </c>
      <c r="K3768" t="s">
        <v>1923</v>
      </c>
      <c r="L3768" t="s">
        <v>1922</v>
      </c>
      <c r="M3768" t="s">
        <v>39</v>
      </c>
      <c r="N3768">
        <v>2</v>
      </c>
      <c r="O3768" t="s">
        <v>14360</v>
      </c>
      <c r="P3768" t="s">
        <v>14359</v>
      </c>
      <c r="Q3768" t="s">
        <v>14358</v>
      </c>
      <c r="R3768" s="7">
        <v>42736</v>
      </c>
      <c r="S3768" s="8">
        <f t="shared" si="472"/>
        <v>2017</v>
      </c>
      <c r="T3768" s="8">
        <v>2017</v>
      </c>
      <c r="U3768" s="8">
        <f t="shared" si="473"/>
        <v>5</v>
      </c>
      <c r="V3768" s="7">
        <v>2017</v>
      </c>
      <c r="W3768" t="s">
        <v>4505</v>
      </c>
      <c r="X3768" s="2">
        <v>0.34100000000000003</v>
      </c>
      <c r="Y3768" s="6">
        <f t="shared" si="470"/>
        <v>9.1028002455887467E-3</v>
      </c>
      <c r="AA3768">
        <v>19378718</v>
      </c>
      <c r="AB3768">
        <v>19700186839</v>
      </c>
      <c r="AD3768" t="s">
        <v>6</v>
      </c>
      <c r="AE3768">
        <v>75</v>
      </c>
      <c r="AH3768" t="s">
        <v>14357</v>
      </c>
      <c r="AI3768" t="s">
        <v>14356</v>
      </c>
      <c r="AK3768" t="s">
        <v>14355</v>
      </c>
      <c r="AL3768">
        <v>4</v>
      </c>
      <c r="AM3768" s="5">
        <f t="shared" si="474"/>
        <v>0.8</v>
      </c>
      <c r="AN3768" s="4">
        <f t="shared" si="471"/>
        <v>1.2116622491480501E-3</v>
      </c>
      <c r="AO3768" s="3"/>
      <c r="AP3768">
        <v>1</v>
      </c>
      <c r="AR3768" t="s">
        <v>1</v>
      </c>
      <c r="AT3768" s="2" t="s">
        <v>0</v>
      </c>
      <c r="AU3768" s="1">
        <f t="shared" si="475"/>
        <v>0.67354588466565368</v>
      </c>
      <c r="AV3768" s="1">
        <f t="shared" si="476"/>
        <v>0.51572312473683979</v>
      </c>
      <c r="AW3768" s="1">
        <f t="shared" si="477"/>
        <v>0.35790036480802589</v>
      </c>
    </row>
    <row r="3769" spans="1:49" x14ac:dyDescent="0.2">
      <c r="A3769">
        <v>3767</v>
      </c>
      <c r="B3769" t="s">
        <v>14354</v>
      </c>
      <c r="C3769" t="s">
        <v>14353</v>
      </c>
      <c r="F3769" t="s">
        <v>14352</v>
      </c>
      <c r="G3769" t="s">
        <v>14</v>
      </c>
      <c r="H3769" t="s">
        <v>13</v>
      </c>
      <c r="I3769" t="s">
        <v>14351</v>
      </c>
      <c r="J3769" t="s">
        <v>14350</v>
      </c>
      <c r="K3769" t="s">
        <v>14349</v>
      </c>
      <c r="L3769" t="s">
        <v>14348</v>
      </c>
      <c r="M3769" t="s">
        <v>14347</v>
      </c>
      <c r="N3769">
        <v>4</v>
      </c>
      <c r="O3769" t="s">
        <v>14346</v>
      </c>
      <c r="P3769" t="s">
        <v>14345</v>
      </c>
      <c r="Q3769" t="s">
        <v>14344</v>
      </c>
      <c r="R3769" s="7">
        <v>42736</v>
      </c>
      <c r="S3769" s="8">
        <f t="shared" si="472"/>
        <v>2017</v>
      </c>
      <c r="T3769" s="8">
        <v>2017</v>
      </c>
      <c r="U3769" s="8">
        <f t="shared" si="473"/>
        <v>5</v>
      </c>
      <c r="V3769" s="7">
        <v>2017</v>
      </c>
      <c r="W3769" t="s">
        <v>14264</v>
      </c>
      <c r="X3769" s="2">
        <v>0.27700000000000002</v>
      </c>
      <c r="Y3769" s="6">
        <f t="shared" si="470"/>
        <v>7.3943567977363131E-3</v>
      </c>
      <c r="AA3769">
        <v>20888708</v>
      </c>
      <c r="AB3769">
        <v>21100373959</v>
      </c>
      <c r="AD3769" t="s">
        <v>6</v>
      </c>
      <c r="AE3769">
        <v>7</v>
      </c>
      <c r="AF3769">
        <v>2</v>
      </c>
      <c r="AH3769" t="s">
        <v>14343</v>
      </c>
      <c r="AI3769" t="s">
        <v>14342</v>
      </c>
      <c r="AJ3769" t="s">
        <v>14341</v>
      </c>
      <c r="AK3769" t="s">
        <v>14340</v>
      </c>
      <c r="AL3769">
        <v>5</v>
      </c>
      <c r="AM3769" s="5">
        <f t="shared" si="474"/>
        <v>1</v>
      </c>
      <c r="AN3769" s="4">
        <f t="shared" si="471"/>
        <v>1.5145778114350624E-3</v>
      </c>
      <c r="AO3769" s="3"/>
      <c r="AP3769">
        <v>1</v>
      </c>
      <c r="AR3769" t="s">
        <v>1</v>
      </c>
      <c r="AT3769" s="2" t="s">
        <v>0</v>
      </c>
      <c r="AU3769" s="1">
        <f t="shared" si="475"/>
        <v>0.56304231018459383</v>
      </c>
      <c r="AV3769" s="1">
        <f t="shared" si="476"/>
        <v>0.44544673045856875</v>
      </c>
      <c r="AW3769" s="1">
        <f t="shared" si="477"/>
        <v>0.32785115073254373</v>
      </c>
    </row>
    <row r="3770" spans="1:49" x14ac:dyDescent="0.2">
      <c r="A3770">
        <v>3768</v>
      </c>
      <c r="B3770" t="s">
        <v>14339</v>
      </c>
      <c r="C3770" t="s">
        <v>14338</v>
      </c>
      <c r="F3770" t="s">
        <v>14337</v>
      </c>
      <c r="G3770" t="s">
        <v>14</v>
      </c>
      <c r="H3770" t="s">
        <v>13</v>
      </c>
      <c r="I3770" t="s">
        <v>14336</v>
      </c>
      <c r="J3770">
        <v>60021005</v>
      </c>
      <c r="K3770" t="s">
        <v>14335</v>
      </c>
      <c r="L3770" t="s">
        <v>14334</v>
      </c>
      <c r="M3770" t="s">
        <v>2231</v>
      </c>
      <c r="N3770">
        <v>2</v>
      </c>
      <c r="O3770" t="s">
        <v>14333</v>
      </c>
      <c r="P3770" t="s">
        <v>14332</v>
      </c>
      <c r="Q3770" t="s">
        <v>14331</v>
      </c>
      <c r="R3770" s="7">
        <v>42736</v>
      </c>
      <c r="S3770" s="8">
        <f t="shared" si="472"/>
        <v>2017</v>
      </c>
      <c r="T3770" s="8">
        <v>2017</v>
      </c>
      <c r="U3770" s="8">
        <f t="shared" si="473"/>
        <v>5</v>
      </c>
      <c r="V3770" s="7">
        <v>2017</v>
      </c>
      <c r="W3770" t="s">
        <v>14264</v>
      </c>
      <c r="X3770" s="2">
        <v>0.27700000000000002</v>
      </c>
      <c r="Y3770" s="6">
        <f t="shared" si="470"/>
        <v>7.3943567977363131E-3</v>
      </c>
      <c r="AA3770">
        <v>20888708</v>
      </c>
      <c r="AB3770">
        <v>21100373959</v>
      </c>
      <c r="AD3770" t="s">
        <v>6</v>
      </c>
      <c r="AE3770">
        <v>7</v>
      </c>
      <c r="AF3770">
        <v>2</v>
      </c>
      <c r="AH3770" t="s">
        <v>14330</v>
      </c>
      <c r="AI3770" t="s">
        <v>14329</v>
      </c>
      <c r="AJ3770" t="s">
        <v>14328</v>
      </c>
      <c r="AK3770" t="s">
        <v>14327</v>
      </c>
      <c r="AL3770">
        <v>5</v>
      </c>
      <c r="AM3770" s="5">
        <f t="shared" si="474"/>
        <v>1</v>
      </c>
      <c r="AN3770" s="4">
        <f t="shared" si="471"/>
        <v>1.5145778114350624E-3</v>
      </c>
      <c r="AO3770" s="3"/>
      <c r="AP3770">
        <v>1</v>
      </c>
      <c r="AR3770" t="s">
        <v>1</v>
      </c>
      <c r="AT3770" s="2" t="s">
        <v>0</v>
      </c>
      <c r="AU3770" s="1">
        <f t="shared" si="475"/>
        <v>0.56304231018459383</v>
      </c>
      <c r="AV3770" s="1">
        <f t="shared" si="476"/>
        <v>0.44544673045856875</v>
      </c>
      <c r="AW3770" s="1">
        <f t="shared" si="477"/>
        <v>0.32785115073254373</v>
      </c>
    </row>
    <row r="3771" spans="1:49" x14ac:dyDescent="0.2">
      <c r="A3771">
        <v>3769</v>
      </c>
      <c r="B3771" t="s">
        <v>14326</v>
      </c>
      <c r="C3771" t="s">
        <v>14325</v>
      </c>
      <c r="F3771" t="s">
        <v>14324</v>
      </c>
      <c r="G3771" t="s">
        <v>14</v>
      </c>
      <c r="H3771" t="s">
        <v>13</v>
      </c>
      <c r="I3771" t="s">
        <v>14323</v>
      </c>
      <c r="J3771">
        <v>60103980</v>
      </c>
      <c r="K3771" t="s">
        <v>14314</v>
      </c>
      <c r="L3771" t="s">
        <v>14322</v>
      </c>
      <c r="M3771" t="s">
        <v>8320</v>
      </c>
      <c r="N3771">
        <v>3</v>
      </c>
      <c r="O3771" t="s">
        <v>14321</v>
      </c>
      <c r="P3771" t="s">
        <v>14320</v>
      </c>
      <c r="Q3771" t="s">
        <v>14319</v>
      </c>
      <c r="R3771" s="7">
        <v>42736</v>
      </c>
      <c r="S3771" s="8">
        <f t="shared" si="472"/>
        <v>2017</v>
      </c>
      <c r="T3771" s="8">
        <v>2017</v>
      </c>
      <c r="U3771" s="8">
        <f t="shared" si="473"/>
        <v>5</v>
      </c>
      <c r="V3771" s="7">
        <v>2017</v>
      </c>
      <c r="W3771" t="s">
        <v>11890</v>
      </c>
      <c r="X3771" s="2">
        <v>0.253</v>
      </c>
      <c r="Y3771" s="6">
        <f t="shared" si="470"/>
        <v>6.75369050479165E-3</v>
      </c>
      <c r="AA3771">
        <v>20395086</v>
      </c>
      <c r="AB3771">
        <v>21100331506</v>
      </c>
      <c r="AC3771">
        <v>25332929</v>
      </c>
      <c r="AD3771" t="s">
        <v>6</v>
      </c>
      <c r="AE3771">
        <v>7</v>
      </c>
      <c r="AF3771">
        <v>2</v>
      </c>
      <c r="AH3771" t="s">
        <v>14318</v>
      </c>
      <c r="AI3771" t="s">
        <v>14317</v>
      </c>
      <c r="AJ3771" t="s">
        <v>14316</v>
      </c>
      <c r="AK3771" t="s">
        <v>14315</v>
      </c>
      <c r="AL3771">
        <v>12</v>
      </c>
      <c r="AM3771" s="5">
        <f t="shared" si="474"/>
        <v>2.4</v>
      </c>
      <c r="AN3771" s="4">
        <f t="shared" si="471"/>
        <v>3.6349867474441497E-3</v>
      </c>
      <c r="AO3771" s="3"/>
      <c r="AP3771">
        <v>1</v>
      </c>
      <c r="AR3771" t="s">
        <v>1</v>
      </c>
      <c r="AS3771" t="s">
        <v>14314</v>
      </c>
      <c r="AT3771" s="2" t="s">
        <v>0</v>
      </c>
      <c r="AU3771" s="1">
        <f t="shared" si="475"/>
        <v>0.58180793775873996</v>
      </c>
      <c r="AV3771" s="1">
        <f t="shared" si="476"/>
        <v>0.51943386261179003</v>
      </c>
      <c r="AW3771" s="1">
        <f t="shared" si="477"/>
        <v>0.45705978746483999</v>
      </c>
    </row>
    <row r="3772" spans="1:49" x14ac:dyDescent="0.2">
      <c r="A3772">
        <v>3770</v>
      </c>
      <c r="B3772" t="s">
        <v>14313</v>
      </c>
      <c r="C3772" t="s">
        <v>14312</v>
      </c>
      <c r="F3772" t="s">
        <v>14311</v>
      </c>
      <c r="G3772" t="s">
        <v>14</v>
      </c>
      <c r="H3772" t="s">
        <v>13</v>
      </c>
      <c r="I3772" t="s">
        <v>7636</v>
      </c>
      <c r="J3772" t="s">
        <v>14310</v>
      </c>
      <c r="K3772" t="s">
        <v>14309</v>
      </c>
      <c r="L3772" t="s">
        <v>14308</v>
      </c>
      <c r="M3772" t="s">
        <v>10240</v>
      </c>
      <c r="N3772">
        <v>5</v>
      </c>
      <c r="O3772" t="s">
        <v>14307</v>
      </c>
      <c r="P3772" t="s">
        <v>14306</v>
      </c>
      <c r="Q3772" t="s">
        <v>14305</v>
      </c>
      <c r="R3772" s="7">
        <v>42736</v>
      </c>
      <c r="S3772" s="8">
        <f t="shared" si="472"/>
        <v>2017</v>
      </c>
      <c r="T3772" s="8">
        <v>2017</v>
      </c>
      <c r="U3772" s="8">
        <f t="shared" si="473"/>
        <v>5</v>
      </c>
      <c r="V3772" s="7">
        <v>2017</v>
      </c>
      <c r="W3772" t="s">
        <v>2087</v>
      </c>
      <c r="X3772" s="2">
        <v>0.22600000000000001</v>
      </c>
      <c r="Y3772" s="6">
        <f t="shared" si="470"/>
        <v>6.0329409252289053E-3</v>
      </c>
      <c r="AA3772">
        <v>19750102</v>
      </c>
      <c r="AB3772">
        <v>17200154707</v>
      </c>
      <c r="AC3772">
        <v>20937423</v>
      </c>
      <c r="AD3772" t="s">
        <v>6</v>
      </c>
      <c r="AE3772">
        <v>12</v>
      </c>
      <c r="AF3772">
        <v>4</v>
      </c>
      <c r="AH3772" t="s">
        <v>14304</v>
      </c>
      <c r="AI3772" t="s">
        <v>14303</v>
      </c>
      <c r="AJ3772" t="s">
        <v>14302</v>
      </c>
      <c r="AK3772" t="s">
        <v>14301</v>
      </c>
      <c r="AL3772">
        <v>21</v>
      </c>
      <c r="AM3772" s="5">
        <f t="shared" si="474"/>
        <v>4.2</v>
      </c>
      <c r="AN3772" s="4">
        <f t="shared" si="471"/>
        <v>6.3612268080272625E-3</v>
      </c>
      <c r="AO3772" s="3"/>
      <c r="AP3772">
        <v>0</v>
      </c>
      <c r="AR3772" t="s">
        <v>1</v>
      </c>
      <c r="AT3772" s="2" t="s">
        <v>0</v>
      </c>
      <c r="AU3772" s="1">
        <f t="shared" si="475"/>
        <v>0.61314266900684122</v>
      </c>
      <c r="AV3772" s="1">
        <f t="shared" si="476"/>
        <v>0.61970838666280847</v>
      </c>
      <c r="AW3772" s="1">
        <f t="shared" si="477"/>
        <v>0.6262741043187755</v>
      </c>
    </row>
    <row r="3773" spans="1:49" x14ac:dyDescent="0.2">
      <c r="A3773">
        <v>3771</v>
      </c>
      <c r="B3773" t="s">
        <v>14300</v>
      </c>
      <c r="C3773" t="s">
        <v>14299</v>
      </c>
      <c r="F3773" t="s">
        <v>14298</v>
      </c>
      <c r="G3773" t="s">
        <v>14</v>
      </c>
      <c r="H3773" t="s">
        <v>13</v>
      </c>
      <c r="I3773" t="s">
        <v>14297</v>
      </c>
      <c r="J3773" t="s">
        <v>14296</v>
      </c>
      <c r="K3773" t="s">
        <v>14295</v>
      </c>
      <c r="L3773" t="s">
        <v>2244</v>
      </c>
      <c r="M3773" t="s">
        <v>2208</v>
      </c>
      <c r="N3773">
        <v>6</v>
      </c>
      <c r="O3773" t="s">
        <v>14294</v>
      </c>
      <c r="P3773" t="s">
        <v>14293</v>
      </c>
      <c r="Q3773" t="s">
        <v>14292</v>
      </c>
      <c r="R3773" s="7">
        <v>42736</v>
      </c>
      <c r="S3773" s="8">
        <f t="shared" si="472"/>
        <v>2017</v>
      </c>
      <c r="T3773" s="8">
        <v>2017</v>
      </c>
      <c r="U3773" s="8">
        <f t="shared" si="473"/>
        <v>5</v>
      </c>
      <c r="V3773" s="7">
        <v>2017</v>
      </c>
      <c r="W3773" t="s">
        <v>14264</v>
      </c>
      <c r="X3773" s="2">
        <v>0.27700000000000002</v>
      </c>
      <c r="Y3773" s="6">
        <f t="shared" si="470"/>
        <v>7.3943567977363131E-3</v>
      </c>
      <c r="AA3773">
        <v>20888708</v>
      </c>
      <c r="AB3773">
        <v>21100373959</v>
      </c>
      <c r="AD3773" t="s">
        <v>6</v>
      </c>
      <c r="AE3773">
        <v>7</v>
      </c>
      <c r="AF3773">
        <v>2</v>
      </c>
      <c r="AH3773" t="s">
        <v>14291</v>
      </c>
      <c r="AI3773" t="s">
        <v>14290</v>
      </c>
      <c r="AJ3773" t="s">
        <v>14289</v>
      </c>
      <c r="AK3773" t="s">
        <v>14288</v>
      </c>
      <c r="AL3773">
        <v>1</v>
      </c>
      <c r="AM3773" s="5">
        <f t="shared" si="474"/>
        <v>0.2</v>
      </c>
      <c r="AN3773" s="4">
        <f t="shared" si="471"/>
        <v>3.0291556228701253E-4</v>
      </c>
      <c r="AO3773" s="3"/>
      <c r="AP3773">
        <v>1</v>
      </c>
      <c r="AR3773" t="s">
        <v>1</v>
      </c>
      <c r="AT3773" s="2" t="s">
        <v>0</v>
      </c>
      <c r="AU3773" s="1">
        <f t="shared" si="475"/>
        <v>0.52669244271015225</v>
      </c>
      <c r="AV3773" s="1">
        <f t="shared" si="476"/>
        <v>0.38486361800116631</v>
      </c>
      <c r="AW3773" s="1">
        <f t="shared" si="477"/>
        <v>0.24303479329218025</v>
      </c>
    </row>
    <row r="3774" spans="1:49" x14ac:dyDescent="0.2">
      <c r="A3774">
        <v>3772</v>
      </c>
      <c r="B3774" t="s">
        <v>14287</v>
      </c>
      <c r="C3774" t="s">
        <v>14286</v>
      </c>
      <c r="F3774" t="s">
        <v>14285</v>
      </c>
      <c r="G3774" t="s">
        <v>14</v>
      </c>
      <c r="H3774" t="s">
        <v>13</v>
      </c>
      <c r="I3774" t="s">
        <v>14284</v>
      </c>
      <c r="J3774">
        <v>60021666</v>
      </c>
      <c r="K3774" t="s">
        <v>14283</v>
      </c>
      <c r="L3774" t="s">
        <v>1168</v>
      </c>
      <c r="M3774" t="s">
        <v>9</v>
      </c>
      <c r="N3774">
        <v>3</v>
      </c>
      <c r="O3774" t="s">
        <v>14282</v>
      </c>
      <c r="P3774" t="s">
        <v>14281</v>
      </c>
      <c r="Q3774" t="s">
        <v>14280</v>
      </c>
      <c r="R3774" s="7">
        <v>42736</v>
      </c>
      <c r="S3774" s="8">
        <f t="shared" si="472"/>
        <v>2017</v>
      </c>
      <c r="T3774" s="8">
        <v>2017</v>
      </c>
      <c r="U3774" s="8">
        <f t="shared" si="473"/>
        <v>5</v>
      </c>
      <c r="V3774" s="7">
        <v>2017</v>
      </c>
      <c r="W3774" t="s">
        <v>14279</v>
      </c>
      <c r="X3774" s="2">
        <v>0.34899999999999998</v>
      </c>
      <c r="Y3774" s="6">
        <f t="shared" si="470"/>
        <v>9.3163556765702999E-3</v>
      </c>
      <c r="AB3774">
        <v>21100223111</v>
      </c>
      <c r="AC3774">
        <v>20782489</v>
      </c>
      <c r="AD3774" t="s">
        <v>6</v>
      </c>
      <c r="AE3774">
        <v>8</v>
      </c>
      <c r="AF3774">
        <v>2</v>
      </c>
      <c r="AG3774">
        <v>63</v>
      </c>
      <c r="AI3774" t="s">
        <v>14278</v>
      </c>
      <c r="AJ3774" t="s">
        <v>14277</v>
      </c>
      <c r="AK3774" t="s">
        <v>14276</v>
      </c>
      <c r="AL3774">
        <v>6</v>
      </c>
      <c r="AM3774" s="5">
        <f t="shared" si="474"/>
        <v>1.2</v>
      </c>
      <c r="AN3774" s="4">
        <f t="shared" si="471"/>
        <v>1.8174933737220749E-3</v>
      </c>
      <c r="AO3774" s="3"/>
      <c r="AP3774">
        <v>1</v>
      </c>
      <c r="AR3774" t="s">
        <v>1</v>
      </c>
      <c r="AT3774" s="2" t="s">
        <v>0</v>
      </c>
      <c r="AU3774" s="1">
        <f t="shared" si="475"/>
        <v>0.70666969857158324</v>
      </c>
      <c r="AV3774" s="1">
        <f t="shared" si="476"/>
        <v>0.55669245251461874</v>
      </c>
      <c r="AW3774" s="1">
        <f t="shared" si="477"/>
        <v>0.40671520645765419</v>
      </c>
    </row>
    <row r="3775" spans="1:49" x14ac:dyDescent="0.2">
      <c r="A3775">
        <v>3773</v>
      </c>
      <c r="B3775" t="s">
        <v>14275</v>
      </c>
      <c r="C3775" t="s">
        <v>14274</v>
      </c>
      <c r="F3775" t="s">
        <v>14273</v>
      </c>
      <c r="G3775" t="s">
        <v>14</v>
      </c>
      <c r="H3775" t="s">
        <v>13</v>
      </c>
      <c r="I3775" t="s">
        <v>14272</v>
      </c>
      <c r="J3775" t="s">
        <v>14271</v>
      </c>
      <c r="K3775" t="s">
        <v>14270</v>
      </c>
      <c r="L3775" t="s">
        <v>14269</v>
      </c>
      <c r="M3775" t="s">
        <v>14268</v>
      </c>
      <c r="N3775">
        <v>3</v>
      </c>
      <c r="O3775" t="s">
        <v>14267</v>
      </c>
      <c r="P3775" t="s">
        <v>14266</v>
      </c>
      <c r="Q3775" t="s">
        <v>14265</v>
      </c>
      <c r="R3775" s="7">
        <v>42736</v>
      </c>
      <c r="S3775" s="8">
        <f t="shared" si="472"/>
        <v>2017</v>
      </c>
      <c r="T3775" s="8">
        <v>2017</v>
      </c>
      <c r="U3775" s="8">
        <f t="shared" si="473"/>
        <v>5</v>
      </c>
      <c r="V3775" s="7">
        <v>2017</v>
      </c>
      <c r="W3775" t="s">
        <v>14264</v>
      </c>
      <c r="X3775" s="2">
        <v>0.27700000000000002</v>
      </c>
      <c r="Y3775" s="6">
        <f t="shared" si="470"/>
        <v>7.3943567977363131E-3</v>
      </c>
      <c r="AA3775">
        <v>20888708</v>
      </c>
      <c r="AB3775">
        <v>21100373959</v>
      </c>
      <c r="AD3775" t="s">
        <v>6</v>
      </c>
      <c r="AE3775">
        <v>7</v>
      </c>
      <c r="AF3775">
        <v>2</v>
      </c>
      <c r="AH3775" t="s">
        <v>14263</v>
      </c>
      <c r="AI3775" t="s">
        <v>14262</v>
      </c>
      <c r="AJ3775" t="s">
        <v>14261</v>
      </c>
      <c r="AK3775" t="s">
        <v>14260</v>
      </c>
      <c r="AL3775">
        <v>3</v>
      </c>
      <c r="AM3775" s="5">
        <f t="shared" si="474"/>
        <v>0.6</v>
      </c>
      <c r="AN3775" s="4">
        <f t="shared" si="471"/>
        <v>9.0874668686103744E-4</v>
      </c>
      <c r="AO3775" s="3"/>
      <c r="AP3775">
        <v>1</v>
      </c>
      <c r="AR3775" t="s">
        <v>1</v>
      </c>
      <c r="AT3775" s="2" t="s">
        <v>0</v>
      </c>
      <c r="AU3775" s="1">
        <f t="shared" si="475"/>
        <v>0.54486737644737304</v>
      </c>
      <c r="AV3775" s="1">
        <f t="shared" si="476"/>
        <v>0.41515517422986753</v>
      </c>
      <c r="AW3775" s="1">
        <f t="shared" si="477"/>
        <v>0.28544297201236202</v>
      </c>
    </row>
    <row r="3776" spans="1:49" x14ac:dyDescent="0.2">
      <c r="A3776">
        <v>3774</v>
      </c>
      <c r="B3776" t="s">
        <v>14259</v>
      </c>
      <c r="C3776" t="s">
        <v>14258</v>
      </c>
      <c r="F3776" t="s">
        <v>14257</v>
      </c>
      <c r="G3776" t="s">
        <v>14</v>
      </c>
      <c r="H3776" t="s">
        <v>13</v>
      </c>
      <c r="I3776" t="s">
        <v>14256</v>
      </c>
      <c r="J3776">
        <v>60071464</v>
      </c>
      <c r="K3776" t="s">
        <v>14044</v>
      </c>
      <c r="L3776" t="s">
        <v>14043</v>
      </c>
      <c r="M3776" t="s">
        <v>14042</v>
      </c>
      <c r="N3776">
        <v>1</v>
      </c>
      <c r="O3776" t="s">
        <v>14255</v>
      </c>
      <c r="P3776">
        <v>36872352200</v>
      </c>
      <c r="Q3776">
        <v>60071464</v>
      </c>
      <c r="R3776" s="7">
        <v>42736</v>
      </c>
      <c r="S3776" s="8">
        <f t="shared" si="472"/>
        <v>2017</v>
      </c>
      <c r="T3776" s="8">
        <v>2017</v>
      </c>
      <c r="U3776" s="8">
        <f t="shared" si="473"/>
        <v>5</v>
      </c>
      <c r="V3776" s="7">
        <v>2017</v>
      </c>
      <c r="W3776" t="s">
        <v>11890</v>
      </c>
      <c r="X3776" s="2">
        <v>0.253</v>
      </c>
      <c r="Y3776" s="6">
        <f t="shared" si="470"/>
        <v>6.75369050479165E-3</v>
      </c>
      <c r="AA3776">
        <v>20395086</v>
      </c>
      <c r="AB3776">
        <v>21100331506</v>
      </c>
      <c r="AC3776">
        <v>25332929</v>
      </c>
      <c r="AD3776" t="s">
        <v>6</v>
      </c>
      <c r="AE3776">
        <v>7</v>
      </c>
      <c r="AF3776">
        <v>2</v>
      </c>
      <c r="AH3776" t="s">
        <v>14254</v>
      </c>
      <c r="AI3776" t="s">
        <v>14253</v>
      </c>
      <c r="AJ3776" t="s">
        <v>14252</v>
      </c>
      <c r="AK3776" t="s">
        <v>14251</v>
      </c>
      <c r="AL3776">
        <v>5</v>
      </c>
      <c r="AM3776" s="5">
        <f t="shared" si="474"/>
        <v>1</v>
      </c>
      <c r="AN3776" s="4">
        <f t="shared" si="471"/>
        <v>1.5145778114350624E-3</v>
      </c>
      <c r="AO3776" s="3"/>
      <c r="AP3776">
        <v>0</v>
      </c>
      <c r="AR3776" t="s">
        <v>1</v>
      </c>
      <c r="AT3776" s="2" t="s">
        <v>0</v>
      </c>
      <c r="AU3776" s="1">
        <f t="shared" si="475"/>
        <v>0.51819566967846731</v>
      </c>
      <c r="AV3776" s="1">
        <f t="shared" si="476"/>
        <v>0.41341341581133562</v>
      </c>
      <c r="AW3776" s="1">
        <f t="shared" si="477"/>
        <v>0.30863116194420387</v>
      </c>
    </row>
    <row r="3777" spans="1:49" x14ac:dyDescent="0.2">
      <c r="A3777">
        <v>3775</v>
      </c>
      <c r="B3777" t="s">
        <v>14250</v>
      </c>
      <c r="C3777" t="s">
        <v>14249</v>
      </c>
      <c r="F3777" t="s">
        <v>14248</v>
      </c>
      <c r="G3777" t="s">
        <v>14</v>
      </c>
      <c r="H3777" t="s">
        <v>13</v>
      </c>
      <c r="I3777" t="s">
        <v>14247</v>
      </c>
      <c r="J3777">
        <v>60018476</v>
      </c>
      <c r="K3777" t="s">
        <v>14246</v>
      </c>
      <c r="L3777" t="s">
        <v>14245</v>
      </c>
      <c r="M3777" t="s">
        <v>39</v>
      </c>
      <c r="N3777">
        <v>6</v>
      </c>
      <c r="O3777" t="s">
        <v>14244</v>
      </c>
      <c r="P3777" t="s">
        <v>14243</v>
      </c>
      <c r="Q3777" t="s">
        <v>14242</v>
      </c>
      <c r="R3777" s="7">
        <v>42736</v>
      </c>
      <c r="S3777" s="8">
        <f t="shared" si="472"/>
        <v>2017</v>
      </c>
      <c r="T3777" s="8">
        <v>2017</v>
      </c>
      <c r="U3777" s="8">
        <f t="shared" si="473"/>
        <v>5</v>
      </c>
      <c r="V3777" s="7">
        <v>2017</v>
      </c>
      <c r="W3777" t="s">
        <v>11890</v>
      </c>
      <c r="X3777" s="2">
        <v>0.253</v>
      </c>
      <c r="Y3777" s="6">
        <f t="shared" si="470"/>
        <v>6.75369050479165E-3</v>
      </c>
      <c r="AA3777">
        <v>20395086</v>
      </c>
      <c r="AB3777">
        <v>21100331506</v>
      </c>
      <c r="AC3777">
        <v>25332929</v>
      </c>
      <c r="AD3777" t="s">
        <v>6</v>
      </c>
      <c r="AE3777">
        <v>7</v>
      </c>
      <c r="AF3777">
        <v>2</v>
      </c>
      <c r="AH3777" t="s">
        <v>14241</v>
      </c>
      <c r="AI3777" t="s">
        <v>14240</v>
      </c>
      <c r="AJ3777" t="s">
        <v>14239</v>
      </c>
      <c r="AK3777" t="s">
        <v>14238</v>
      </c>
      <c r="AL3777">
        <v>6</v>
      </c>
      <c r="AM3777" s="5">
        <f t="shared" si="474"/>
        <v>1.2</v>
      </c>
      <c r="AN3777" s="4">
        <f t="shared" si="471"/>
        <v>1.8174933737220749E-3</v>
      </c>
      <c r="AO3777" s="3"/>
      <c r="AP3777">
        <v>0</v>
      </c>
      <c r="AR3777" t="s">
        <v>1</v>
      </c>
      <c r="AT3777" s="2" t="s">
        <v>0</v>
      </c>
      <c r="AU3777" s="1">
        <f t="shared" si="475"/>
        <v>0.5272831365470777</v>
      </c>
      <c r="AV3777" s="1">
        <f t="shared" si="476"/>
        <v>0.42855919392568625</v>
      </c>
      <c r="AW3777" s="1">
        <f t="shared" si="477"/>
        <v>0.32983525130429475</v>
      </c>
    </row>
    <row r="3778" spans="1:49" x14ac:dyDescent="0.2">
      <c r="A3778">
        <v>3776</v>
      </c>
      <c r="B3778" t="s">
        <v>14237</v>
      </c>
      <c r="C3778" t="s">
        <v>14236</v>
      </c>
      <c r="F3778" t="s">
        <v>14235</v>
      </c>
      <c r="G3778" t="s">
        <v>14</v>
      </c>
      <c r="H3778" t="s">
        <v>13</v>
      </c>
      <c r="I3778" t="s">
        <v>14234</v>
      </c>
      <c r="J3778">
        <v>60012291</v>
      </c>
      <c r="K3778" t="s">
        <v>14233</v>
      </c>
      <c r="L3778" t="s">
        <v>4547</v>
      </c>
      <c r="M3778" t="s">
        <v>3193</v>
      </c>
      <c r="N3778">
        <v>3</v>
      </c>
      <c r="O3778" t="s">
        <v>14232</v>
      </c>
      <c r="P3778" t="s">
        <v>14231</v>
      </c>
      <c r="Q3778" t="s">
        <v>14230</v>
      </c>
      <c r="R3778" s="7">
        <v>42736</v>
      </c>
      <c r="S3778" s="8">
        <f t="shared" si="472"/>
        <v>2017</v>
      </c>
      <c r="T3778" s="8">
        <v>2017</v>
      </c>
      <c r="U3778" s="8">
        <f t="shared" si="473"/>
        <v>5</v>
      </c>
      <c r="V3778" s="7">
        <v>2017</v>
      </c>
      <c r="W3778" t="s">
        <v>2087</v>
      </c>
      <c r="X3778" s="2">
        <v>0.22600000000000001</v>
      </c>
      <c r="Y3778" s="6">
        <f t="shared" si="470"/>
        <v>6.0329409252289053E-3</v>
      </c>
      <c r="AA3778">
        <v>19750102</v>
      </c>
      <c r="AB3778">
        <v>17200154707</v>
      </c>
      <c r="AC3778">
        <v>20937423</v>
      </c>
      <c r="AD3778" t="s">
        <v>6</v>
      </c>
      <c r="AE3778">
        <v>12</v>
      </c>
      <c r="AF3778">
        <v>4</v>
      </c>
      <c r="AH3778" t="s">
        <v>14229</v>
      </c>
      <c r="AI3778" t="s">
        <v>14228</v>
      </c>
      <c r="AJ3778" t="s">
        <v>14227</v>
      </c>
      <c r="AK3778" t="s">
        <v>14226</v>
      </c>
      <c r="AL3778">
        <v>1</v>
      </c>
      <c r="AM3778" s="5">
        <f t="shared" si="474"/>
        <v>0.2</v>
      </c>
      <c r="AN3778" s="4">
        <f t="shared" si="471"/>
        <v>3.0291556228701253E-4</v>
      </c>
      <c r="AO3778" s="3"/>
      <c r="AP3778">
        <v>0</v>
      </c>
      <c r="AQ3778" t="s">
        <v>14225</v>
      </c>
      <c r="AR3778" t="s">
        <v>14224</v>
      </c>
      <c r="AS3778" t="s">
        <v>14223</v>
      </c>
      <c r="AT3778" s="2" t="s">
        <v>0</v>
      </c>
      <c r="AU3778" s="1">
        <f t="shared" si="475"/>
        <v>0.43139333163463367</v>
      </c>
      <c r="AV3778" s="1">
        <f t="shared" si="476"/>
        <v>0.31679282437579592</v>
      </c>
      <c r="AW3778" s="1">
        <f t="shared" si="477"/>
        <v>0.20219231711695804</v>
      </c>
    </row>
    <row r="3779" spans="1:49" x14ac:dyDescent="0.2">
      <c r="A3779">
        <v>3777</v>
      </c>
      <c r="B3779" t="s">
        <v>14222</v>
      </c>
      <c r="C3779" t="s">
        <v>14221</v>
      </c>
      <c r="F3779" t="s">
        <v>14220</v>
      </c>
      <c r="G3779" t="s">
        <v>14</v>
      </c>
      <c r="H3779" t="s">
        <v>13</v>
      </c>
      <c r="I3779" t="s">
        <v>3611</v>
      </c>
      <c r="J3779" t="s">
        <v>14219</v>
      </c>
      <c r="K3779" t="s">
        <v>14218</v>
      </c>
      <c r="L3779" t="s">
        <v>6629</v>
      </c>
      <c r="M3779" t="s">
        <v>85</v>
      </c>
      <c r="N3779">
        <v>5</v>
      </c>
      <c r="O3779" t="s">
        <v>14217</v>
      </c>
      <c r="P3779" t="s">
        <v>14216</v>
      </c>
      <c r="Q3779" t="s">
        <v>14215</v>
      </c>
      <c r="R3779" s="7">
        <v>42736</v>
      </c>
      <c r="S3779" s="8">
        <f t="shared" si="472"/>
        <v>2017</v>
      </c>
      <c r="T3779" s="8">
        <v>2017</v>
      </c>
      <c r="U3779" s="8">
        <f t="shared" si="473"/>
        <v>5</v>
      </c>
      <c r="V3779" s="7">
        <v>2017</v>
      </c>
      <c r="W3779" t="s">
        <v>4505</v>
      </c>
      <c r="X3779" s="2">
        <v>0.34100000000000003</v>
      </c>
      <c r="Y3779" s="6">
        <f t="shared" ref="Y3779:Y3842" si="478">(X3779-$Z$3)/($Z$2-$Z$3)</f>
        <v>9.1028002455887467E-3</v>
      </c>
      <c r="AA3779">
        <v>19378718</v>
      </c>
      <c r="AB3779">
        <v>19700186839</v>
      </c>
      <c r="AD3779" t="s">
        <v>6</v>
      </c>
      <c r="AE3779">
        <v>75</v>
      </c>
      <c r="AH3779" t="s">
        <v>14214</v>
      </c>
      <c r="AI3779" t="s">
        <v>14213</v>
      </c>
      <c r="AK3779" t="s">
        <v>14212</v>
      </c>
      <c r="AL3779">
        <v>4</v>
      </c>
      <c r="AM3779" s="5">
        <f t="shared" si="474"/>
        <v>0.8</v>
      </c>
      <c r="AN3779" s="4">
        <f t="shared" ref="AN3779:AN3842" si="479">(AM3779-$AO$3)/($AO$2-$AO$3)</f>
        <v>1.2116622491480501E-3</v>
      </c>
      <c r="AO3779" s="3"/>
      <c r="AP3779">
        <v>1</v>
      </c>
      <c r="AR3779" t="s">
        <v>1</v>
      </c>
      <c r="AT3779" s="2" t="s">
        <v>0</v>
      </c>
      <c r="AU3779" s="1">
        <f t="shared" si="475"/>
        <v>0.67354588466565368</v>
      </c>
      <c r="AV3779" s="1">
        <f t="shared" si="476"/>
        <v>0.51572312473683979</v>
      </c>
      <c r="AW3779" s="1">
        <f t="shared" si="477"/>
        <v>0.35790036480802589</v>
      </c>
    </row>
    <row r="3780" spans="1:49" x14ac:dyDescent="0.2">
      <c r="A3780">
        <v>3778</v>
      </c>
      <c r="B3780" t="s">
        <v>14211</v>
      </c>
      <c r="C3780" t="s">
        <v>14210</v>
      </c>
      <c r="F3780" t="s">
        <v>14209</v>
      </c>
      <c r="G3780" t="s">
        <v>14</v>
      </c>
      <c r="H3780" t="s">
        <v>13</v>
      </c>
      <c r="I3780" t="s">
        <v>14208</v>
      </c>
      <c r="J3780">
        <v>60016318</v>
      </c>
      <c r="K3780" t="s">
        <v>14207</v>
      </c>
      <c r="L3780" t="s">
        <v>3520</v>
      </c>
      <c r="M3780" t="s">
        <v>9</v>
      </c>
      <c r="N3780">
        <v>3</v>
      </c>
      <c r="O3780" t="s">
        <v>14206</v>
      </c>
      <c r="P3780" t="s">
        <v>14205</v>
      </c>
      <c r="Q3780" t="s">
        <v>14204</v>
      </c>
      <c r="R3780" s="7">
        <v>42736</v>
      </c>
      <c r="S3780" s="8">
        <f t="shared" si="472"/>
        <v>2017</v>
      </c>
      <c r="T3780" s="8">
        <v>2017</v>
      </c>
      <c r="U3780" s="8">
        <f t="shared" si="473"/>
        <v>5</v>
      </c>
      <c r="V3780" s="7">
        <v>2017</v>
      </c>
      <c r="W3780" t="s">
        <v>4505</v>
      </c>
      <c r="X3780" s="2">
        <v>0.34100000000000003</v>
      </c>
      <c r="Y3780" s="6">
        <f t="shared" si="478"/>
        <v>9.1028002455887467E-3</v>
      </c>
      <c r="AA3780">
        <v>19378718</v>
      </c>
      <c r="AB3780">
        <v>19700186839</v>
      </c>
      <c r="AD3780" t="s">
        <v>6</v>
      </c>
      <c r="AE3780">
        <v>75</v>
      </c>
      <c r="AH3780" t="s">
        <v>14203</v>
      </c>
      <c r="AI3780" t="s">
        <v>14202</v>
      </c>
      <c r="AK3780" t="s">
        <v>14201</v>
      </c>
      <c r="AL3780">
        <v>0</v>
      </c>
      <c r="AM3780" s="5">
        <f t="shared" si="474"/>
        <v>0</v>
      </c>
      <c r="AN3780" s="4">
        <f t="shared" si="479"/>
        <v>0</v>
      </c>
      <c r="AO3780" s="3"/>
      <c r="AP3780">
        <v>1</v>
      </c>
      <c r="AR3780" t="s">
        <v>14200</v>
      </c>
      <c r="AT3780" s="2" t="s">
        <v>0</v>
      </c>
      <c r="AU3780" s="1">
        <f t="shared" si="475"/>
        <v>0.63719601719121222</v>
      </c>
      <c r="AV3780" s="1">
        <f t="shared" si="476"/>
        <v>0.45514001227943734</v>
      </c>
      <c r="AW3780" s="1">
        <f t="shared" si="477"/>
        <v>0.27308400736766236</v>
      </c>
    </row>
    <row r="3781" spans="1:49" x14ac:dyDescent="0.2">
      <c r="A3781">
        <v>3779</v>
      </c>
      <c r="B3781" t="s">
        <v>14199</v>
      </c>
      <c r="C3781" t="s">
        <v>14198</v>
      </c>
      <c r="F3781" t="s">
        <v>14197</v>
      </c>
      <c r="G3781" t="s">
        <v>14</v>
      </c>
      <c r="H3781" t="s">
        <v>13</v>
      </c>
      <c r="I3781" t="s">
        <v>14196</v>
      </c>
      <c r="J3781" t="s">
        <v>14195</v>
      </c>
      <c r="K3781" t="s">
        <v>14194</v>
      </c>
      <c r="L3781" t="s">
        <v>14193</v>
      </c>
      <c r="M3781" t="s">
        <v>14192</v>
      </c>
      <c r="N3781">
        <v>5</v>
      </c>
      <c r="O3781" t="s">
        <v>14191</v>
      </c>
      <c r="P3781" t="s">
        <v>14190</v>
      </c>
      <c r="Q3781" t="s">
        <v>14189</v>
      </c>
      <c r="R3781" s="7">
        <v>42736</v>
      </c>
      <c r="S3781" s="8">
        <f t="shared" si="472"/>
        <v>2017</v>
      </c>
      <c r="T3781" s="8">
        <v>2017</v>
      </c>
      <c r="U3781" s="8">
        <f t="shared" si="473"/>
        <v>5</v>
      </c>
      <c r="V3781" s="7">
        <v>2017</v>
      </c>
      <c r="W3781" t="s">
        <v>11890</v>
      </c>
      <c r="X3781" s="2">
        <v>0.253</v>
      </c>
      <c r="Y3781" s="6">
        <f t="shared" si="478"/>
        <v>6.75369050479165E-3</v>
      </c>
      <c r="AA3781">
        <v>20395086</v>
      </c>
      <c r="AB3781">
        <v>21100331506</v>
      </c>
      <c r="AC3781">
        <v>25332929</v>
      </c>
      <c r="AD3781" t="s">
        <v>6</v>
      </c>
      <c r="AE3781">
        <v>7</v>
      </c>
      <c r="AF3781">
        <v>2</v>
      </c>
      <c r="AH3781" t="s">
        <v>14188</v>
      </c>
      <c r="AI3781" t="s">
        <v>14187</v>
      </c>
      <c r="AJ3781" t="s">
        <v>14186</v>
      </c>
      <c r="AK3781" t="s">
        <v>14185</v>
      </c>
      <c r="AL3781">
        <v>5</v>
      </c>
      <c r="AM3781" s="5">
        <f t="shared" si="474"/>
        <v>1</v>
      </c>
      <c r="AN3781" s="4">
        <f t="shared" si="479"/>
        <v>1.5145778114350624E-3</v>
      </c>
      <c r="AO3781" s="3"/>
      <c r="AP3781">
        <v>0</v>
      </c>
      <c r="AR3781" t="s">
        <v>1</v>
      </c>
      <c r="AT3781" s="2" t="s">
        <v>0</v>
      </c>
      <c r="AU3781" s="1">
        <f t="shared" si="475"/>
        <v>0.51819566967846731</v>
      </c>
      <c r="AV3781" s="1">
        <f t="shared" si="476"/>
        <v>0.41341341581133562</v>
      </c>
      <c r="AW3781" s="1">
        <f t="shared" si="477"/>
        <v>0.30863116194420387</v>
      </c>
    </row>
    <row r="3782" spans="1:49" x14ac:dyDescent="0.2">
      <c r="A3782">
        <v>3780</v>
      </c>
      <c r="B3782" t="s">
        <v>14184</v>
      </c>
      <c r="F3782" t="s">
        <v>14183</v>
      </c>
      <c r="G3782" t="s">
        <v>14</v>
      </c>
      <c r="H3782" t="s">
        <v>13</v>
      </c>
      <c r="I3782" t="s">
        <v>14182</v>
      </c>
      <c r="J3782">
        <v>60033469</v>
      </c>
      <c r="K3782" t="s">
        <v>11822</v>
      </c>
      <c r="L3782" t="s">
        <v>2366</v>
      </c>
      <c r="M3782" t="s">
        <v>2365</v>
      </c>
      <c r="N3782">
        <v>4</v>
      </c>
      <c r="O3782" t="s">
        <v>14181</v>
      </c>
      <c r="P3782" t="s">
        <v>14180</v>
      </c>
      <c r="Q3782" t="s">
        <v>11819</v>
      </c>
      <c r="R3782" s="7">
        <v>42736</v>
      </c>
      <c r="S3782" s="8">
        <f t="shared" si="472"/>
        <v>2017</v>
      </c>
      <c r="T3782" s="8">
        <v>2017</v>
      </c>
      <c r="U3782" s="8">
        <f t="shared" si="473"/>
        <v>5</v>
      </c>
      <c r="V3782" s="7">
        <v>2017</v>
      </c>
      <c r="W3782" t="s">
        <v>5376</v>
      </c>
      <c r="X3782" s="2">
        <v>0.17499999999999999</v>
      </c>
      <c r="Y3782" s="6">
        <f t="shared" si="478"/>
        <v>4.6715250527214966E-3</v>
      </c>
      <c r="AA3782">
        <v>9734562</v>
      </c>
      <c r="AB3782">
        <v>21100217234</v>
      </c>
      <c r="AC3782">
        <v>9739769</v>
      </c>
      <c r="AD3782" t="s">
        <v>6</v>
      </c>
      <c r="AE3782">
        <v>12</v>
      </c>
      <c r="AF3782">
        <v>10</v>
      </c>
      <c r="AH3782" t="s">
        <v>14179</v>
      </c>
      <c r="AI3782" t="s">
        <v>14178</v>
      </c>
      <c r="AJ3782" t="s">
        <v>14177</v>
      </c>
      <c r="AK3782" t="s">
        <v>14176</v>
      </c>
      <c r="AL3782">
        <v>0</v>
      </c>
      <c r="AM3782" s="5">
        <f t="shared" si="474"/>
        <v>0</v>
      </c>
      <c r="AN3782" s="4">
        <f t="shared" si="479"/>
        <v>0</v>
      </c>
      <c r="AO3782" s="3"/>
      <c r="AP3782">
        <v>0</v>
      </c>
      <c r="AQ3782" t="s">
        <v>11814</v>
      </c>
      <c r="AR3782" t="s">
        <v>12048</v>
      </c>
      <c r="AS3782" t="s">
        <v>11813</v>
      </c>
      <c r="AT3782" s="2" t="s">
        <v>0</v>
      </c>
      <c r="AU3782" s="1">
        <f t="shared" si="475"/>
        <v>0.32700675369050475</v>
      </c>
      <c r="AV3782" s="1">
        <f t="shared" si="476"/>
        <v>0.23357625263607484</v>
      </c>
      <c r="AW3782" s="1">
        <f t="shared" si="477"/>
        <v>0.14014575158164488</v>
      </c>
    </row>
    <row r="3783" spans="1:49" x14ac:dyDescent="0.2">
      <c r="A3783">
        <v>3781</v>
      </c>
      <c r="B3783" t="s">
        <v>14175</v>
      </c>
      <c r="C3783" t="s">
        <v>14174</v>
      </c>
      <c r="F3783" t="s">
        <v>14173</v>
      </c>
      <c r="G3783" t="s">
        <v>14</v>
      </c>
      <c r="H3783" t="s">
        <v>13</v>
      </c>
      <c r="I3783" t="s">
        <v>3484</v>
      </c>
      <c r="J3783" t="s">
        <v>14172</v>
      </c>
      <c r="K3783" t="s">
        <v>14171</v>
      </c>
      <c r="L3783" t="s">
        <v>86</v>
      </c>
      <c r="M3783" t="s">
        <v>85</v>
      </c>
      <c r="N3783">
        <v>4</v>
      </c>
      <c r="O3783" t="s">
        <v>14170</v>
      </c>
      <c r="P3783" t="s">
        <v>14169</v>
      </c>
      <c r="Q3783" t="s">
        <v>14168</v>
      </c>
      <c r="R3783" s="7">
        <v>42736</v>
      </c>
      <c r="S3783" s="8">
        <f t="shared" si="472"/>
        <v>2017</v>
      </c>
      <c r="T3783" s="8">
        <v>2017</v>
      </c>
      <c r="U3783" s="8">
        <f t="shared" si="473"/>
        <v>5</v>
      </c>
      <c r="V3783" s="7">
        <v>2017</v>
      </c>
      <c r="W3783" t="s">
        <v>5129</v>
      </c>
      <c r="X3783" s="2">
        <v>0.216</v>
      </c>
      <c r="Y3783" s="6">
        <f t="shared" si="478"/>
        <v>5.765996636501962E-3</v>
      </c>
      <c r="AA3783">
        <v>19378726</v>
      </c>
      <c r="AB3783">
        <v>19700186909</v>
      </c>
      <c r="AD3783" t="s">
        <v>6</v>
      </c>
      <c r="AE3783">
        <v>57</v>
      </c>
      <c r="AH3783" t="s">
        <v>659</v>
      </c>
      <c r="AI3783" t="s">
        <v>14167</v>
      </c>
      <c r="AK3783" t="s">
        <v>14166</v>
      </c>
      <c r="AL3783">
        <v>0</v>
      </c>
      <c r="AM3783" s="5">
        <f t="shared" si="474"/>
        <v>0</v>
      </c>
      <c r="AN3783" s="4">
        <f t="shared" si="479"/>
        <v>0</v>
      </c>
      <c r="AO3783" s="3"/>
      <c r="AP3783">
        <v>1</v>
      </c>
      <c r="AR3783" t="s">
        <v>1</v>
      </c>
      <c r="AT3783" s="2" t="s">
        <v>0</v>
      </c>
      <c r="AU3783" s="1">
        <f t="shared" si="475"/>
        <v>0.40361976455513726</v>
      </c>
      <c r="AV3783" s="1">
        <f t="shared" si="476"/>
        <v>0.28829983182509811</v>
      </c>
      <c r="AW3783" s="1">
        <f t="shared" si="477"/>
        <v>0.17297989909505887</v>
      </c>
    </row>
    <row r="3784" spans="1:49" x14ac:dyDescent="0.2">
      <c r="A3784">
        <v>3782</v>
      </c>
      <c r="B3784" t="s">
        <v>14165</v>
      </c>
      <c r="F3784" t="s">
        <v>14164</v>
      </c>
      <c r="G3784" t="s">
        <v>14</v>
      </c>
      <c r="H3784" t="s">
        <v>13</v>
      </c>
      <c r="I3784" t="s">
        <v>14163</v>
      </c>
      <c r="J3784">
        <v>60004351</v>
      </c>
      <c r="K3784" t="s">
        <v>10997</v>
      </c>
      <c r="L3784" t="s">
        <v>11006</v>
      </c>
      <c r="M3784" t="s">
        <v>2231</v>
      </c>
      <c r="N3784">
        <v>3</v>
      </c>
      <c r="O3784" t="s">
        <v>14162</v>
      </c>
      <c r="P3784" t="s">
        <v>14161</v>
      </c>
      <c r="Q3784" t="s">
        <v>14160</v>
      </c>
      <c r="R3784" s="7">
        <v>42736</v>
      </c>
      <c r="S3784" s="8">
        <f t="shared" si="472"/>
        <v>2017</v>
      </c>
      <c r="T3784" s="8">
        <v>2017</v>
      </c>
      <c r="U3784" s="8">
        <f t="shared" si="473"/>
        <v>5</v>
      </c>
      <c r="V3784" s="7">
        <v>2017</v>
      </c>
      <c r="W3784" t="s">
        <v>5659</v>
      </c>
      <c r="X3784" s="2">
        <v>0.152</v>
      </c>
      <c r="Y3784" s="6">
        <f t="shared" si="478"/>
        <v>4.0575531886495285E-3</v>
      </c>
      <c r="AA3784">
        <v>21801843</v>
      </c>
      <c r="AB3784">
        <v>21100332206</v>
      </c>
      <c r="AC3784">
        <v>22898131</v>
      </c>
      <c r="AD3784" t="s">
        <v>6</v>
      </c>
      <c r="AE3784">
        <v>9</v>
      </c>
      <c r="AF3784" s="10">
        <v>44256</v>
      </c>
      <c r="AH3784" t="s">
        <v>9485</v>
      </c>
      <c r="AI3784" t="s">
        <v>14159</v>
      </c>
      <c r="AJ3784" t="s">
        <v>14158</v>
      </c>
      <c r="AK3784" t="s">
        <v>14157</v>
      </c>
      <c r="AL3784">
        <v>1</v>
      </c>
      <c r="AM3784" s="5">
        <f t="shared" si="474"/>
        <v>0.2</v>
      </c>
      <c r="AN3784" s="4">
        <f t="shared" si="479"/>
        <v>3.0291556228701253E-4</v>
      </c>
      <c r="AO3784" s="3"/>
      <c r="AP3784">
        <v>0</v>
      </c>
      <c r="AQ3784" t="s">
        <v>2525</v>
      </c>
      <c r="AR3784" t="s">
        <v>14156</v>
      </c>
      <c r="AS3784" t="s">
        <v>2524</v>
      </c>
      <c r="AT3784" s="2" t="s">
        <v>0</v>
      </c>
      <c r="AU3784" s="1">
        <f t="shared" si="475"/>
        <v>0.29311619007407735</v>
      </c>
      <c r="AV3784" s="1">
        <f t="shared" si="476"/>
        <v>0.21802343754682707</v>
      </c>
      <c r="AW3784" s="1">
        <f t="shared" si="477"/>
        <v>0.14293068501957673</v>
      </c>
    </row>
    <row r="3785" spans="1:49" x14ac:dyDescent="0.2">
      <c r="A3785">
        <v>3783</v>
      </c>
      <c r="B3785" t="s">
        <v>14155</v>
      </c>
      <c r="F3785" t="s">
        <v>14154</v>
      </c>
      <c r="G3785" t="s">
        <v>14</v>
      </c>
      <c r="H3785" t="s">
        <v>13</v>
      </c>
      <c r="I3785" t="s">
        <v>14153</v>
      </c>
      <c r="J3785">
        <v>60078086</v>
      </c>
      <c r="K3785" t="s">
        <v>8257</v>
      </c>
      <c r="L3785" t="s">
        <v>8268</v>
      </c>
      <c r="M3785" t="s">
        <v>2231</v>
      </c>
      <c r="N3785">
        <v>3</v>
      </c>
      <c r="O3785" t="s">
        <v>14152</v>
      </c>
      <c r="P3785" t="s">
        <v>14151</v>
      </c>
      <c r="Q3785" t="s">
        <v>14150</v>
      </c>
      <c r="R3785" s="7">
        <v>42736</v>
      </c>
      <c r="S3785" s="8">
        <f t="shared" si="472"/>
        <v>2017</v>
      </c>
      <c r="T3785" s="8">
        <v>2017</v>
      </c>
      <c r="U3785" s="8">
        <f t="shared" si="473"/>
        <v>5</v>
      </c>
      <c r="V3785" s="7">
        <v>2017</v>
      </c>
      <c r="W3785" t="s">
        <v>5659</v>
      </c>
      <c r="X3785" s="2">
        <v>0.152</v>
      </c>
      <c r="Y3785" s="6">
        <f t="shared" si="478"/>
        <v>4.0575531886495285E-3</v>
      </c>
      <c r="AA3785">
        <v>21801843</v>
      </c>
      <c r="AB3785">
        <v>21100332206</v>
      </c>
      <c r="AC3785">
        <v>22898131</v>
      </c>
      <c r="AD3785" t="s">
        <v>6</v>
      </c>
      <c r="AE3785">
        <v>9</v>
      </c>
      <c r="AF3785" s="10">
        <v>44256</v>
      </c>
      <c r="AH3785" t="s">
        <v>9104</v>
      </c>
      <c r="AI3785" t="s">
        <v>14149</v>
      </c>
      <c r="AJ3785" t="s">
        <v>14148</v>
      </c>
      <c r="AK3785" t="s">
        <v>14147</v>
      </c>
      <c r="AL3785">
        <v>1</v>
      </c>
      <c r="AM3785" s="5">
        <f t="shared" si="474"/>
        <v>0.2</v>
      </c>
      <c r="AN3785" s="4">
        <f t="shared" si="479"/>
        <v>3.0291556228701253E-4</v>
      </c>
      <c r="AO3785" s="3"/>
      <c r="AP3785">
        <v>0</v>
      </c>
      <c r="AR3785" t="s">
        <v>1</v>
      </c>
      <c r="AT3785" s="2" t="s">
        <v>0</v>
      </c>
      <c r="AU3785" s="1">
        <f t="shared" si="475"/>
        <v>0.29311619007407735</v>
      </c>
      <c r="AV3785" s="1">
        <f t="shared" si="476"/>
        <v>0.21802343754682707</v>
      </c>
      <c r="AW3785" s="1">
        <f t="shared" si="477"/>
        <v>0.14293068501957673</v>
      </c>
    </row>
    <row r="3786" spans="1:49" x14ac:dyDescent="0.2">
      <c r="A3786">
        <v>3784</v>
      </c>
      <c r="B3786" t="s">
        <v>14146</v>
      </c>
      <c r="F3786" t="s">
        <v>14145</v>
      </c>
      <c r="G3786" t="s">
        <v>14</v>
      </c>
      <c r="H3786" t="s">
        <v>13</v>
      </c>
      <c r="I3786" t="s">
        <v>14144</v>
      </c>
      <c r="J3786" t="s">
        <v>14143</v>
      </c>
      <c r="K3786" t="s">
        <v>14142</v>
      </c>
      <c r="L3786" t="s">
        <v>14141</v>
      </c>
      <c r="M3786" t="s">
        <v>14140</v>
      </c>
      <c r="N3786">
        <v>5</v>
      </c>
      <c r="O3786" t="s">
        <v>14139</v>
      </c>
      <c r="P3786" t="s">
        <v>14138</v>
      </c>
      <c r="Q3786" t="s">
        <v>14137</v>
      </c>
      <c r="R3786" s="7">
        <v>42736</v>
      </c>
      <c r="S3786" s="8">
        <f t="shared" si="472"/>
        <v>2017</v>
      </c>
      <c r="T3786" s="8">
        <v>2017</v>
      </c>
      <c r="U3786" s="8">
        <f t="shared" si="473"/>
        <v>5</v>
      </c>
      <c r="V3786" s="7">
        <v>2017</v>
      </c>
      <c r="W3786" t="s">
        <v>5659</v>
      </c>
      <c r="X3786" s="2">
        <v>0.152</v>
      </c>
      <c r="Y3786" s="6">
        <f t="shared" si="478"/>
        <v>4.0575531886495285E-3</v>
      </c>
      <c r="AA3786">
        <v>21801843</v>
      </c>
      <c r="AB3786">
        <v>21100332206</v>
      </c>
      <c r="AC3786">
        <v>22898131</v>
      </c>
      <c r="AD3786" t="s">
        <v>6</v>
      </c>
      <c r="AE3786">
        <v>9</v>
      </c>
      <c r="AF3786" s="10">
        <v>44287</v>
      </c>
      <c r="AH3786" t="s">
        <v>14136</v>
      </c>
      <c r="AI3786" t="s">
        <v>14135</v>
      </c>
      <c r="AJ3786" t="s">
        <v>14134</v>
      </c>
      <c r="AK3786" t="s">
        <v>14133</v>
      </c>
      <c r="AL3786">
        <v>5</v>
      </c>
      <c r="AM3786" s="5">
        <f t="shared" si="474"/>
        <v>1</v>
      </c>
      <c r="AN3786" s="4">
        <f t="shared" si="479"/>
        <v>1.5145778114350624E-3</v>
      </c>
      <c r="AO3786" s="3"/>
      <c r="AP3786">
        <v>0</v>
      </c>
      <c r="AR3786" t="s">
        <v>1</v>
      </c>
      <c r="AT3786" s="2" t="s">
        <v>0</v>
      </c>
      <c r="AU3786" s="1">
        <f t="shared" si="475"/>
        <v>0.32946605754851888</v>
      </c>
      <c r="AV3786" s="1">
        <f t="shared" si="476"/>
        <v>0.27860655000422957</v>
      </c>
      <c r="AW3786" s="1">
        <f t="shared" si="477"/>
        <v>0.22774704245994024</v>
      </c>
    </row>
    <row r="3787" spans="1:49" x14ac:dyDescent="0.2">
      <c r="A3787">
        <v>3785</v>
      </c>
      <c r="B3787" t="s">
        <v>14132</v>
      </c>
      <c r="F3787" t="s">
        <v>14131</v>
      </c>
      <c r="G3787" t="s">
        <v>14</v>
      </c>
      <c r="H3787" t="s">
        <v>13</v>
      </c>
      <c r="I3787" t="s">
        <v>14130</v>
      </c>
      <c r="J3787">
        <v>60033469</v>
      </c>
      <c r="K3787" t="s">
        <v>11822</v>
      </c>
      <c r="L3787" t="s">
        <v>2366</v>
      </c>
      <c r="M3787" t="s">
        <v>2365</v>
      </c>
      <c r="N3787">
        <v>3</v>
      </c>
      <c r="O3787" t="s">
        <v>14129</v>
      </c>
      <c r="P3787" t="s">
        <v>14128</v>
      </c>
      <c r="Q3787" t="s">
        <v>14107</v>
      </c>
      <c r="R3787" s="7">
        <v>42736</v>
      </c>
      <c r="S3787" s="8">
        <f t="shared" si="472"/>
        <v>2017</v>
      </c>
      <c r="T3787" s="8">
        <v>2017</v>
      </c>
      <c r="U3787" s="8">
        <f t="shared" si="473"/>
        <v>5</v>
      </c>
      <c r="V3787" s="7">
        <v>2017</v>
      </c>
      <c r="W3787" t="s">
        <v>5376</v>
      </c>
      <c r="X3787" s="2">
        <v>0.17499999999999999</v>
      </c>
      <c r="Y3787" s="6">
        <f t="shared" si="478"/>
        <v>4.6715250527214966E-3</v>
      </c>
      <c r="AA3787">
        <v>9734562</v>
      </c>
      <c r="AB3787">
        <v>21100217234</v>
      </c>
      <c r="AC3787">
        <v>9739769</v>
      </c>
      <c r="AD3787" t="s">
        <v>6</v>
      </c>
      <c r="AE3787">
        <v>12</v>
      </c>
      <c r="AF3787">
        <v>10</v>
      </c>
      <c r="AH3787" t="s">
        <v>14127</v>
      </c>
      <c r="AI3787" t="s">
        <v>14126</v>
      </c>
      <c r="AJ3787" t="s">
        <v>14125</v>
      </c>
      <c r="AK3787" t="s">
        <v>14124</v>
      </c>
      <c r="AL3787">
        <v>0</v>
      </c>
      <c r="AM3787" s="5">
        <f t="shared" si="474"/>
        <v>0</v>
      </c>
      <c r="AN3787" s="4">
        <f t="shared" si="479"/>
        <v>0</v>
      </c>
      <c r="AO3787" s="3"/>
      <c r="AP3787">
        <v>0</v>
      </c>
      <c r="AQ3787" t="s">
        <v>11814</v>
      </c>
      <c r="AR3787" t="s">
        <v>14123</v>
      </c>
      <c r="AS3787" t="s">
        <v>11813</v>
      </c>
      <c r="AT3787" s="2" t="s">
        <v>0</v>
      </c>
      <c r="AU3787" s="1">
        <f t="shared" si="475"/>
        <v>0.32700675369050475</v>
      </c>
      <c r="AV3787" s="1">
        <f t="shared" si="476"/>
        <v>0.23357625263607484</v>
      </c>
      <c r="AW3787" s="1">
        <f t="shared" si="477"/>
        <v>0.14014575158164488</v>
      </c>
    </row>
    <row r="3788" spans="1:49" x14ac:dyDescent="0.2">
      <c r="A3788">
        <v>3786</v>
      </c>
      <c r="B3788" t="s">
        <v>14122</v>
      </c>
      <c r="F3788" t="s">
        <v>14121</v>
      </c>
      <c r="G3788" t="s">
        <v>14</v>
      </c>
      <c r="H3788" t="s">
        <v>13</v>
      </c>
      <c r="I3788" t="s">
        <v>14120</v>
      </c>
      <c r="J3788">
        <v>60078086</v>
      </c>
      <c r="K3788" t="s">
        <v>8257</v>
      </c>
      <c r="L3788" t="s">
        <v>8268</v>
      </c>
      <c r="M3788" t="s">
        <v>2231</v>
      </c>
      <c r="N3788">
        <v>7</v>
      </c>
      <c r="O3788" t="s">
        <v>14119</v>
      </c>
      <c r="P3788" t="s">
        <v>14118</v>
      </c>
      <c r="Q3788" t="s">
        <v>14117</v>
      </c>
      <c r="R3788" s="7">
        <v>42736</v>
      </c>
      <c r="S3788" s="8">
        <f t="shared" si="472"/>
        <v>2017</v>
      </c>
      <c r="T3788" s="8">
        <v>2017</v>
      </c>
      <c r="U3788" s="8">
        <f t="shared" si="473"/>
        <v>5</v>
      </c>
      <c r="V3788" s="7">
        <v>2017</v>
      </c>
      <c r="W3788" t="s">
        <v>5659</v>
      </c>
      <c r="X3788" s="2">
        <v>0.152</v>
      </c>
      <c r="Y3788" s="6">
        <f t="shared" si="478"/>
        <v>4.0575531886495285E-3</v>
      </c>
      <c r="AA3788">
        <v>21801843</v>
      </c>
      <c r="AB3788">
        <v>21100332206</v>
      </c>
      <c r="AC3788">
        <v>22898131</v>
      </c>
      <c r="AD3788" t="s">
        <v>6</v>
      </c>
      <c r="AE3788">
        <v>9</v>
      </c>
      <c r="AF3788" s="10">
        <v>44317</v>
      </c>
      <c r="AH3788" t="s">
        <v>14116</v>
      </c>
      <c r="AI3788" t="s">
        <v>14115</v>
      </c>
      <c r="AJ3788" t="s">
        <v>14114</v>
      </c>
      <c r="AK3788" t="s">
        <v>14113</v>
      </c>
      <c r="AL3788">
        <v>0</v>
      </c>
      <c r="AM3788" s="5">
        <f t="shared" si="474"/>
        <v>0</v>
      </c>
      <c r="AN3788" s="4">
        <f t="shared" si="479"/>
        <v>0</v>
      </c>
      <c r="AO3788" s="3"/>
      <c r="AP3788">
        <v>0</v>
      </c>
      <c r="AR3788" t="s">
        <v>1</v>
      </c>
      <c r="AT3788" s="2" t="s">
        <v>0</v>
      </c>
      <c r="AU3788" s="1">
        <f t="shared" si="475"/>
        <v>0.28402872320546696</v>
      </c>
      <c r="AV3788" s="1">
        <f t="shared" si="476"/>
        <v>0.20287765943247643</v>
      </c>
      <c r="AW3788" s="1">
        <f t="shared" si="477"/>
        <v>0.12172659565948586</v>
      </c>
    </row>
    <row r="3789" spans="1:49" x14ac:dyDescent="0.2">
      <c r="A3789">
        <v>3787</v>
      </c>
      <c r="B3789" t="s">
        <v>14112</v>
      </c>
      <c r="F3789" t="s">
        <v>14111</v>
      </c>
      <c r="G3789" t="s">
        <v>14</v>
      </c>
      <c r="H3789" t="s">
        <v>13</v>
      </c>
      <c r="I3789" t="s">
        <v>14110</v>
      </c>
      <c r="J3789">
        <v>60033469</v>
      </c>
      <c r="K3789" t="s">
        <v>11822</v>
      </c>
      <c r="L3789" t="s">
        <v>2366</v>
      </c>
      <c r="M3789" t="s">
        <v>2365</v>
      </c>
      <c r="N3789">
        <v>3</v>
      </c>
      <c r="O3789" t="s">
        <v>14109</v>
      </c>
      <c r="P3789" t="s">
        <v>14108</v>
      </c>
      <c r="Q3789" t="s">
        <v>14107</v>
      </c>
      <c r="R3789" s="7">
        <v>42736</v>
      </c>
      <c r="S3789" s="8">
        <f t="shared" si="472"/>
        <v>2017</v>
      </c>
      <c r="T3789" s="8">
        <v>2017</v>
      </c>
      <c r="U3789" s="8">
        <f t="shared" si="473"/>
        <v>5</v>
      </c>
      <c r="V3789" s="7">
        <v>2017</v>
      </c>
      <c r="W3789" t="s">
        <v>5376</v>
      </c>
      <c r="X3789" s="2">
        <v>0.17499999999999999</v>
      </c>
      <c r="Y3789" s="6">
        <f t="shared" si="478"/>
        <v>4.6715250527214966E-3</v>
      </c>
      <c r="AA3789">
        <v>9734562</v>
      </c>
      <c r="AB3789">
        <v>21100217234</v>
      </c>
      <c r="AC3789">
        <v>9739769</v>
      </c>
      <c r="AD3789" t="s">
        <v>6</v>
      </c>
      <c r="AE3789">
        <v>12</v>
      </c>
      <c r="AF3789">
        <v>10</v>
      </c>
      <c r="AH3789" t="s">
        <v>14106</v>
      </c>
      <c r="AI3789" t="s">
        <v>14105</v>
      </c>
      <c r="AJ3789" t="s">
        <v>14104</v>
      </c>
      <c r="AK3789" t="s">
        <v>14103</v>
      </c>
      <c r="AL3789">
        <v>1</v>
      </c>
      <c r="AM3789" s="5">
        <f t="shared" si="474"/>
        <v>0.2</v>
      </c>
      <c r="AN3789" s="4">
        <f t="shared" si="479"/>
        <v>3.0291556228701253E-4</v>
      </c>
      <c r="AO3789" s="3"/>
      <c r="AP3789">
        <v>0</v>
      </c>
      <c r="AQ3789" t="s">
        <v>11814</v>
      </c>
      <c r="AR3789" t="s">
        <v>14102</v>
      </c>
      <c r="AS3789" t="s">
        <v>11813</v>
      </c>
      <c r="AT3789" s="2" t="s">
        <v>0</v>
      </c>
      <c r="AU3789" s="1">
        <f t="shared" si="475"/>
        <v>0.33609422055911514</v>
      </c>
      <c r="AV3789" s="1">
        <f t="shared" si="476"/>
        <v>0.24872203075042548</v>
      </c>
      <c r="AW3789" s="1">
        <f t="shared" si="477"/>
        <v>0.16134984094173577</v>
      </c>
    </row>
    <row r="3790" spans="1:49" x14ac:dyDescent="0.2">
      <c r="A3790">
        <v>3788</v>
      </c>
      <c r="B3790" t="s">
        <v>14101</v>
      </c>
      <c r="F3790" t="s">
        <v>14100</v>
      </c>
      <c r="G3790" t="s">
        <v>14</v>
      </c>
      <c r="H3790" t="s">
        <v>13</v>
      </c>
      <c r="I3790" t="s">
        <v>14099</v>
      </c>
      <c r="J3790" t="s">
        <v>14098</v>
      </c>
      <c r="K3790" t="s">
        <v>14097</v>
      </c>
      <c r="L3790" t="s">
        <v>14096</v>
      </c>
      <c r="M3790" t="s">
        <v>14095</v>
      </c>
      <c r="N3790">
        <v>8</v>
      </c>
      <c r="O3790" t="s">
        <v>14094</v>
      </c>
      <c r="P3790" t="s">
        <v>14093</v>
      </c>
      <c r="Q3790" t="s">
        <v>14092</v>
      </c>
      <c r="R3790" s="7">
        <v>42736</v>
      </c>
      <c r="S3790" s="8">
        <f t="shared" si="472"/>
        <v>2017</v>
      </c>
      <c r="T3790" s="8">
        <v>2017</v>
      </c>
      <c r="U3790" s="8">
        <f t="shared" si="473"/>
        <v>5</v>
      </c>
      <c r="V3790" s="7">
        <v>2017</v>
      </c>
      <c r="W3790" t="s">
        <v>5659</v>
      </c>
      <c r="X3790" s="2">
        <v>0.152</v>
      </c>
      <c r="Y3790" s="6">
        <f t="shared" si="478"/>
        <v>4.0575531886495285E-3</v>
      </c>
      <c r="AA3790">
        <v>21801843</v>
      </c>
      <c r="AB3790">
        <v>21100332206</v>
      </c>
      <c r="AC3790">
        <v>22898131</v>
      </c>
      <c r="AD3790" t="s">
        <v>6</v>
      </c>
      <c r="AE3790">
        <v>9</v>
      </c>
      <c r="AF3790" s="10">
        <v>44287</v>
      </c>
      <c r="AH3790" s="10">
        <v>44476</v>
      </c>
      <c r="AI3790" t="s">
        <v>14091</v>
      </c>
      <c r="AJ3790" t="s">
        <v>14090</v>
      </c>
      <c r="AK3790" t="s">
        <v>14089</v>
      </c>
      <c r="AL3790">
        <v>1</v>
      </c>
      <c r="AM3790" s="5">
        <f t="shared" si="474"/>
        <v>0.2</v>
      </c>
      <c r="AN3790" s="4">
        <f t="shared" si="479"/>
        <v>3.0291556228701253E-4</v>
      </c>
      <c r="AO3790" s="3"/>
      <c r="AP3790">
        <v>0</v>
      </c>
      <c r="AR3790" t="s">
        <v>1</v>
      </c>
      <c r="AT3790" s="2" t="s">
        <v>0</v>
      </c>
      <c r="AU3790" s="1">
        <f t="shared" si="475"/>
        <v>0.29311619007407735</v>
      </c>
      <c r="AV3790" s="1">
        <f t="shared" si="476"/>
        <v>0.21802343754682707</v>
      </c>
      <c r="AW3790" s="1">
        <f t="shared" si="477"/>
        <v>0.14293068501957673</v>
      </c>
    </row>
    <row r="3791" spans="1:49" x14ac:dyDescent="0.2">
      <c r="A3791">
        <v>3789</v>
      </c>
      <c r="B3791" t="s">
        <v>14088</v>
      </c>
      <c r="F3791" t="s">
        <v>14087</v>
      </c>
      <c r="G3791" t="s">
        <v>14</v>
      </c>
      <c r="H3791" t="s">
        <v>13</v>
      </c>
      <c r="I3791" t="s">
        <v>14086</v>
      </c>
      <c r="J3791" t="s">
        <v>14085</v>
      </c>
      <c r="K3791" t="s">
        <v>14084</v>
      </c>
      <c r="L3791" t="s">
        <v>14083</v>
      </c>
      <c r="M3791" t="s">
        <v>2208</v>
      </c>
      <c r="N3791">
        <v>4</v>
      </c>
      <c r="O3791" t="s">
        <v>14082</v>
      </c>
      <c r="P3791" t="s">
        <v>14081</v>
      </c>
      <c r="Q3791" t="s">
        <v>14080</v>
      </c>
      <c r="R3791" s="7">
        <v>42736</v>
      </c>
      <c r="S3791" s="8">
        <f t="shared" si="472"/>
        <v>2017</v>
      </c>
      <c r="T3791" s="8">
        <v>2017</v>
      </c>
      <c r="U3791" s="8">
        <f t="shared" si="473"/>
        <v>5</v>
      </c>
      <c r="V3791" s="7">
        <v>2017</v>
      </c>
      <c r="W3791" t="s">
        <v>5659</v>
      </c>
      <c r="X3791" s="2">
        <v>0.152</v>
      </c>
      <c r="Y3791" s="6">
        <f t="shared" si="478"/>
        <v>4.0575531886495285E-3</v>
      </c>
      <c r="AA3791">
        <v>21801843</v>
      </c>
      <c r="AB3791">
        <v>21100332206</v>
      </c>
      <c r="AC3791">
        <v>22898131</v>
      </c>
      <c r="AD3791" t="s">
        <v>6</v>
      </c>
      <c r="AE3791">
        <v>9</v>
      </c>
      <c r="AF3791" s="10">
        <v>44287</v>
      </c>
      <c r="AH3791" t="s">
        <v>5244</v>
      </c>
      <c r="AI3791" t="s">
        <v>14079</v>
      </c>
      <c r="AJ3791" t="s">
        <v>14078</v>
      </c>
      <c r="AK3791" t="s">
        <v>14077</v>
      </c>
      <c r="AL3791">
        <v>1</v>
      </c>
      <c r="AM3791" s="5">
        <f t="shared" si="474"/>
        <v>0.2</v>
      </c>
      <c r="AN3791" s="4">
        <f t="shared" si="479"/>
        <v>3.0291556228701253E-4</v>
      </c>
      <c r="AO3791" s="3"/>
      <c r="AP3791">
        <v>0</v>
      </c>
      <c r="AR3791" t="s">
        <v>1</v>
      </c>
      <c r="AT3791" s="2" t="s">
        <v>0</v>
      </c>
      <c r="AU3791" s="1">
        <f t="shared" si="475"/>
        <v>0.29311619007407735</v>
      </c>
      <c r="AV3791" s="1">
        <f t="shared" si="476"/>
        <v>0.21802343754682707</v>
      </c>
      <c r="AW3791" s="1">
        <f t="shared" si="477"/>
        <v>0.14293068501957673</v>
      </c>
    </row>
    <row r="3792" spans="1:49" x14ac:dyDescent="0.2">
      <c r="A3792">
        <v>3790</v>
      </c>
      <c r="B3792" t="s">
        <v>14076</v>
      </c>
      <c r="F3792" t="s">
        <v>14075</v>
      </c>
      <c r="G3792" t="s">
        <v>14</v>
      </c>
      <c r="H3792" t="s">
        <v>13</v>
      </c>
      <c r="I3792" t="s">
        <v>14074</v>
      </c>
      <c r="J3792">
        <v>60004351</v>
      </c>
      <c r="K3792" t="s">
        <v>10997</v>
      </c>
      <c r="L3792" t="s">
        <v>11006</v>
      </c>
      <c r="M3792" t="s">
        <v>2231</v>
      </c>
      <c r="N3792">
        <v>6</v>
      </c>
      <c r="O3792" t="s">
        <v>14073</v>
      </c>
      <c r="P3792" t="s">
        <v>14072</v>
      </c>
      <c r="Q3792" t="s">
        <v>14071</v>
      </c>
      <c r="R3792" s="7">
        <v>42736</v>
      </c>
      <c r="S3792" s="8">
        <f t="shared" si="472"/>
        <v>2017</v>
      </c>
      <c r="T3792" s="8">
        <v>2017</v>
      </c>
      <c r="U3792" s="8">
        <f t="shared" si="473"/>
        <v>5</v>
      </c>
      <c r="V3792" s="7">
        <v>2017</v>
      </c>
      <c r="W3792" t="s">
        <v>5659</v>
      </c>
      <c r="X3792" s="2">
        <v>0.152</v>
      </c>
      <c r="Y3792" s="6">
        <f t="shared" si="478"/>
        <v>4.0575531886495285E-3</v>
      </c>
      <c r="AA3792">
        <v>21801843</v>
      </c>
      <c r="AB3792">
        <v>21100332206</v>
      </c>
      <c r="AC3792">
        <v>22898131</v>
      </c>
      <c r="AD3792" t="s">
        <v>6</v>
      </c>
      <c r="AE3792">
        <v>9</v>
      </c>
      <c r="AF3792" s="10">
        <v>44287</v>
      </c>
      <c r="AH3792" t="s">
        <v>14070</v>
      </c>
      <c r="AI3792" t="s">
        <v>14069</v>
      </c>
      <c r="AJ3792" t="s">
        <v>14068</v>
      </c>
      <c r="AK3792" t="s">
        <v>14067</v>
      </c>
      <c r="AL3792">
        <v>3</v>
      </c>
      <c r="AM3792" s="5">
        <f t="shared" si="474"/>
        <v>0.6</v>
      </c>
      <c r="AN3792" s="4">
        <f t="shared" si="479"/>
        <v>9.0874668686103744E-4</v>
      </c>
      <c r="AO3792" s="3"/>
      <c r="AP3792">
        <v>0</v>
      </c>
      <c r="AR3792" t="s">
        <v>1</v>
      </c>
      <c r="AT3792" s="2" t="s">
        <v>0</v>
      </c>
      <c r="AU3792" s="1">
        <f t="shared" si="475"/>
        <v>0.31129112381129809</v>
      </c>
      <c r="AV3792" s="1">
        <f t="shared" si="476"/>
        <v>0.24831499377552826</v>
      </c>
      <c r="AW3792" s="1">
        <f t="shared" si="477"/>
        <v>0.1853388637397585</v>
      </c>
    </row>
    <row r="3793" spans="1:49" x14ac:dyDescent="0.2">
      <c r="A3793">
        <v>3791</v>
      </c>
      <c r="B3793" t="s">
        <v>14066</v>
      </c>
      <c r="F3793" t="s">
        <v>14065</v>
      </c>
      <c r="G3793" t="s">
        <v>14</v>
      </c>
      <c r="H3793" t="s">
        <v>13</v>
      </c>
      <c r="I3793" t="s">
        <v>925</v>
      </c>
      <c r="J3793">
        <v>60025578</v>
      </c>
      <c r="K3793" t="s">
        <v>200</v>
      </c>
      <c r="L3793" t="s">
        <v>10</v>
      </c>
      <c r="M3793" t="s">
        <v>9</v>
      </c>
      <c r="N3793">
        <v>2</v>
      </c>
      <c r="O3793" t="s">
        <v>14064</v>
      </c>
      <c r="P3793" t="s">
        <v>14063</v>
      </c>
      <c r="Q3793" t="s">
        <v>11362</v>
      </c>
      <c r="R3793" s="7">
        <v>42736</v>
      </c>
      <c r="S3793" s="8">
        <f t="shared" si="472"/>
        <v>2017</v>
      </c>
      <c r="T3793" s="8">
        <v>2017</v>
      </c>
      <c r="U3793" s="8">
        <f t="shared" si="473"/>
        <v>5</v>
      </c>
      <c r="V3793" s="7">
        <v>2017</v>
      </c>
      <c r="W3793" t="s">
        <v>4609</v>
      </c>
      <c r="X3793" s="2">
        <v>0.245</v>
      </c>
      <c r="Y3793" s="6">
        <f t="shared" si="478"/>
        <v>6.5401350738100959E-3</v>
      </c>
      <c r="AA3793">
        <v>19376480</v>
      </c>
      <c r="AB3793">
        <v>19700186896</v>
      </c>
      <c r="AD3793" t="s">
        <v>6</v>
      </c>
      <c r="AE3793">
        <v>68</v>
      </c>
      <c r="AH3793" t="s">
        <v>6968</v>
      </c>
      <c r="AI3793" t="s">
        <v>14062</v>
      </c>
      <c r="AK3793" t="s">
        <v>14061</v>
      </c>
      <c r="AL3793">
        <v>0</v>
      </c>
      <c r="AM3793" s="5">
        <f t="shared" si="474"/>
        <v>0</v>
      </c>
      <c r="AN3793" s="4">
        <f t="shared" si="479"/>
        <v>0</v>
      </c>
      <c r="AO3793" s="3"/>
      <c r="AP3793">
        <v>0</v>
      </c>
      <c r="AR3793" t="s">
        <v>1</v>
      </c>
      <c r="AT3793" s="2" t="s">
        <v>0</v>
      </c>
      <c r="AU3793" s="1">
        <f t="shared" si="475"/>
        <v>0.45780945516670668</v>
      </c>
      <c r="AV3793" s="1">
        <f t="shared" si="476"/>
        <v>0.3270067536905048</v>
      </c>
      <c r="AW3793" s="1">
        <f t="shared" si="477"/>
        <v>0.1962040522143029</v>
      </c>
    </row>
    <row r="3794" spans="1:49" x14ac:dyDescent="0.2">
      <c r="A3794">
        <v>3792</v>
      </c>
      <c r="B3794" t="s">
        <v>14060</v>
      </c>
      <c r="F3794" t="s">
        <v>14059</v>
      </c>
      <c r="G3794" t="s">
        <v>14</v>
      </c>
      <c r="H3794" t="s">
        <v>13</v>
      </c>
      <c r="I3794" t="s">
        <v>14058</v>
      </c>
      <c r="J3794" t="s">
        <v>14057</v>
      </c>
      <c r="K3794" t="s">
        <v>14056</v>
      </c>
      <c r="L3794" t="s">
        <v>14055</v>
      </c>
      <c r="M3794" t="s">
        <v>14054</v>
      </c>
      <c r="N3794">
        <v>4</v>
      </c>
      <c r="O3794" t="s">
        <v>14053</v>
      </c>
      <c r="P3794" t="s">
        <v>14052</v>
      </c>
      <c r="Q3794" t="s">
        <v>14051</v>
      </c>
      <c r="R3794" s="7">
        <v>42736</v>
      </c>
      <c r="S3794" s="8">
        <f t="shared" si="472"/>
        <v>2017</v>
      </c>
      <c r="T3794" s="8">
        <v>2017</v>
      </c>
      <c r="U3794" s="8">
        <f t="shared" si="473"/>
        <v>5</v>
      </c>
      <c r="V3794" s="7">
        <v>2017</v>
      </c>
      <c r="W3794" t="s">
        <v>5659</v>
      </c>
      <c r="X3794" s="2">
        <v>0.152</v>
      </c>
      <c r="Y3794" s="6">
        <f t="shared" si="478"/>
        <v>4.0575531886495285E-3</v>
      </c>
      <c r="AA3794">
        <v>21801843</v>
      </c>
      <c r="AB3794">
        <v>21100332206</v>
      </c>
      <c r="AC3794">
        <v>22898131</v>
      </c>
      <c r="AD3794" t="s">
        <v>6</v>
      </c>
      <c r="AE3794">
        <v>9</v>
      </c>
      <c r="AF3794" s="10">
        <v>44317</v>
      </c>
      <c r="AH3794" t="s">
        <v>5726</v>
      </c>
      <c r="AI3794" t="s">
        <v>14050</v>
      </c>
      <c r="AJ3794" t="s">
        <v>14049</v>
      </c>
      <c r="AK3794" t="s">
        <v>14048</v>
      </c>
      <c r="AL3794">
        <v>1</v>
      </c>
      <c r="AM3794" s="5">
        <f t="shared" si="474"/>
        <v>0.2</v>
      </c>
      <c r="AN3794" s="4">
        <f t="shared" si="479"/>
        <v>3.0291556228701253E-4</v>
      </c>
      <c r="AO3794" s="3"/>
      <c r="AP3794">
        <v>0</v>
      </c>
      <c r="AR3794" t="s">
        <v>1</v>
      </c>
      <c r="AT3794" s="2" t="s">
        <v>0</v>
      </c>
      <c r="AU3794" s="1">
        <f t="shared" si="475"/>
        <v>0.29311619007407735</v>
      </c>
      <c r="AV3794" s="1">
        <f t="shared" si="476"/>
        <v>0.21802343754682707</v>
      </c>
      <c r="AW3794" s="1">
        <f t="shared" si="477"/>
        <v>0.14293068501957673</v>
      </c>
    </row>
    <row r="3795" spans="1:49" x14ac:dyDescent="0.2">
      <c r="A3795">
        <v>3793</v>
      </c>
      <c r="B3795" t="s">
        <v>14047</v>
      </c>
      <c r="F3795" t="s">
        <v>14046</v>
      </c>
      <c r="G3795" t="s">
        <v>14</v>
      </c>
      <c r="H3795" t="s">
        <v>13</v>
      </c>
      <c r="I3795" t="s">
        <v>14045</v>
      </c>
      <c r="J3795">
        <v>60071464</v>
      </c>
      <c r="K3795" t="s">
        <v>14044</v>
      </c>
      <c r="L3795" t="s">
        <v>14043</v>
      </c>
      <c r="M3795" t="s">
        <v>14042</v>
      </c>
      <c r="N3795">
        <v>1</v>
      </c>
      <c r="O3795" t="s">
        <v>14041</v>
      </c>
      <c r="P3795">
        <v>26644208900</v>
      </c>
      <c r="Q3795">
        <v>60071464</v>
      </c>
      <c r="R3795" s="7">
        <v>42736</v>
      </c>
      <c r="S3795" s="8">
        <f t="shared" si="472"/>
        <v>2017</v>
      </c>
      <c r="T3795" s="8">
        <v>2017</v>
      </c>
      <c r="U3795" s="8">
        <f t="shared" si="473"/>
        <v>5</v>
      </c>
      <c r="V3795" s="7">
        <v>2017</v>
      </c>
      <c r="W3795" t="s">
        <v>5659</v>
      </c>
      <c r="X3795" s="2">
        <v>0.152</v>
      </c>
      <c r="Y3795" s="6">
        <f t="shared" si="478"/>
        <v>4.0575531886495285E-3</v>
      </c>
      <c r="AA3795">
        <v>21801843</v>
      </c>
      <c r="AB3795">
        <v>21100332206</v>
      </c>
      <c r="AC3795">
        <v>22898131</v>
      </c>
      <c r="AD3795" t="s">
        <v>6</v>
      </c>
      <c r="AE3795">
        <v>9</v>
      </c>
      <c r="AF3795" s="10">
        <v>44317</v>
      </c>
      <c r="AH3795" t="s">
        <v>11002</v>
      </c>
      <c r="AI3795" t="s">
        <v>14040</v>
      </c>
      <c r="AJ3795" t="s">
        <v>14039</v>
      </c>
      <c r="AK3795" t="s">
        <v>14038</v>
      </c>
      <c r="AL3795">
        <v>6</v>
      </c>
      <c r="AM3795" s="5">
        <f t="shared" si="474"/>
        <v>1.2</v>
      </c>
      <c r="AN3795" s="4">
        <f t="shared" si="479"/>
        <v>1.8174933737220749E-3</v>
      </c>
      <c r="AO3795" s="3"/>
      <c r="AP3795">
        <v>0</v>
      </c>
      <c r="AR3795" t="s">
        <v>1</v>
      </c>
      <c r="AT3795" s="2" t="s">
        <v>0</v>
      </c>
      <c r="AU3795" s="1">
        <f t="shared" si="475"/>
        <v>0.33855352441712921</v>
      </c>
      <c r="AV3795" s="1">
        <f t="shared" si="476"/>
        <v>0.29375232811858015</v>
      </c>
      <c r="AW3795" s="1">
        <f t="shared" si="477"/>
        <v>0.24895113182003109</v>
      </c>
    </row>
    <row r="3796" spans="1:49" x14ac:dyDescent="0.2">
      <c r="A3796">
        <v>3794</v>
      </c>
      <c r="B3796" t="s">
        <v>14037</v>
      </c>
      <c r="F3796" t="s">
        <v>14036</v>
      </c>
      <c r="G3796" t="s">
        <v>14</v>
      </c>
      <c r="H3796" t="s">
        <v>13</v>
      </c>
      <c r="I3796" t="s">
        <v>14035</v>
      </c>
      <c r="J3796" t="s">
        <v>14034</v>
      </c>
      <c r="K3796" t="s">
        <v>14033</v>
      </c>
      <c r="L3796" t="s">
        <v>14032</v>
      </c>
      <c r="M3796" t="s">
        <v>2208</v>
      </c>
      <c r="N3796">
        <v>4</v>
      </c>
      <c r="O3796" t="s">
        <v>14031</v>
      </c>
      <c r="P3796" t="s">
        <v>14030</v>
      </c>
      <c r="Q3796" t="s">
        <v>14029</v>
      </c>
      <c r="R3796" s="7">
        <v>42736</v>
      </c>
      <c r="S3796" s="8">
        <f t="shared" si="472"/>
        <v>2017</v>
      </c>
      <c r="T3796" s="8">
        <v>2017</v>
      </c>
      <c r="U3796" s="8">
        <f t="shared" si="473"/>
        <v>5</v>
      </c>
      <c r="V3796" s="7">
        <v>2017</v>
      </c>
      <c r="W3796" t="s">
        <v>5659</v>
      </c>
      <c r="X3796" s="2">
        <v>0.152</v>
      </c>
      <c r="Y3796" s="6">
        <f t="shared" si="478"/>
        <v>4.0575531886495285E-3</v>
      </c>
      <c r="AA3796">
        <v>21801843</v>
      </c>
      <c r="AB3796">
        <v>21100332206</v>
      </c>
      <c r="AC3796">
        <v>22898131</v>
      </c>
      <c r="AD3796" t="s">
        <v>6</v>
      </c>
      <c r="AE3796">
        <v>9</v>
      </c>
      <c r="AF3796" s="10">
        <v>44256</v>
      </c>
      <c r="AH3796" t="s">
        <v>14028</v>
      </c>
      <c r="AI3796" t="s">
        <v>14027</v>
      </c>
      <c r="AJ3796" t="s">
        <v>14026</v>
      </c>
      <c r="AK3796" t="s">
        <v>14025</v>
      </c>
      <c r="AL3796">
        <v>2</v>
      </c>
      <c r="AM3796" s="5">
        <f t="shared" si="474"/>
        <v>0.4</v>
      </c>
      <c r="AN3796" s="4">
        <f t="shared" si="479"/>
        <v>6.0583112457402507E-4</v>
      </c>
      <c r="AO3796" s="3"/>
      <c r="AP3796">
        <v>0</v>
      </c>
      <c r="AR3796" t="s">
        <v>1</v>
      </c>
      <c r="AT3796" s="2" t="s">
        <v>0</v>
      </c>
      <c r="AU3796" s="1">
        <f t="shared" si="475"/>
        <v>0.30220365694268775</v>
      </c>
      <c r="AV3796" s="1">
        <f t="shared" si="476"/>
        <v>0.23316921566117768</v>
      </c>
      <c r="AW3796" s="1">
        <f t="shared" si="477"/>
        <v>0.16413477437966761</v>
      </c>
    </row>
    <row r="3797" spans="1:49" x14ac:dyDescent="0.2">
      <c r="A3797">
        <v>3795</v>
      </c>
      <c r="B3797" t="s">
        <v>14024</v>
      </c>
      <c r="C3797" t="s">
        <v>14023</v>
      </c>
      <c r="F3797" t="s">
        <v>14022</v>
      </c>
      <c r="G3797" t="s">
        <v>14</v>
      </c>
      <c r="H3797" t="s">
        <v>13</v>
      </c>
      <c r="I3797" t="s">
        <v>14021</v>
      </c>
      <c r="J3797">
        <v>60109923</v>
      </c>
      <c r="K3797" t="s">
        <v>14020</v>
      </c>
      <c r="L3797" t="s">
        <v>4051</v>
      </c>
      <c r="M3797" t="s">
        <v>39</v>
      </c>
      <c r="N3797">
        <v>2</v>
      </c>
      <c r="O3797" t="s">
        <v>14019</v>
      </c>
      <c r="P3797" t="s">
        <v>14018</v>
      </c>
      <c r="Q3797" t="s">
        <v>14017</v>
      </c>
      <c r="R3797" s="7">
        <v>42736</v>
      </c>
      <c r="S3797" s="8">
        <f t="shared" si="472"/>
        <v>2017</v>
      </c>
      <c r="T3797" s="8">
        <v>2017</v>
      </c>
      <c r="U3797" s="8">
        <f t="shared" si="473"/>
        <v>5</v>
      </c>
      <c r="V3797" s="7">
        <v>2017</v>
      </c>
      <c r="W3797" t="s">
        <v>1273</v>
      </c>
      <c r="X3797" s="2">
        <v>0.22500000000000001</v>
      </c>
      <c r="Y3797" s="6">
        <f t="shared" si="478"/>
        <v>6.0062464963562111E-3</v>
      </c>
      <c r="AA3797">
        <v>13000632</v>
      </c>
      <c r="AB3797">
        <v>22933</v>
      </c>
      <c r="AC3797">
        <v>13036203</v>
      </c>
      <c r="AD3797" t="s">
        <v>6</v>
      </c>
      <c r="AE3797">
        <v>25</v>
      </c>
      <c r="AF3797">
        <v>3</v>
      </c>
      <c r="AH3797" t="s">
        <v>14016</v>
      </c>
      <c r="AI3797" t="s">
        <v>14015</v>
      </c>
      <c r="AJ3797" t="s">
        <v>14014</v>
      </c>
      <c r="AK3797" t="s">
        <v>14013</v>
      </c>
      <c r="AL3797">
        <v>1</v>
      </c>
      <c r="AM3797" s="5">
        <f t="shared" si="474"/>
        <v>0.2</v>
      </c>
      <c r="AN3797" s="4">
        <f t="shared" si="479"/>
        <v>3.0291556228701253E-4</v>
      </c>
      <c r="AO3797" s="3"/>
      <c r="AP3797">
        <v>1</v>
      </c>
      <c r="AR3797" t="s">
        <v>1</v>
      </c>
      <c r="AT3797" s="2" t="s">
        <v>0</v>
      </c>
      <c r="AU3797" s="1">
        <f t="shared" si="475"/>
        <v>0.4295247216135451</v>
      </c>
      <c r="AV3797" s="1">
        <f t="shared" si="476"/>
        <v>0.3154581029321612</v>
      </c>
      <c r="AW3797" s="1">
        <f t="shared" si="477"/>
        <v>0.20139148425077721</v>
      </c>
    </row>
    <row r="3798" spans="1:49" x14ac:dyDescent="0.2">
      <c r="A3798">
        <v>3796</v>
      </c>
      <c r="B3798" t="s">
        <v>14012</v>
      </c>
      <c r="C3798" t="s">
        <v>14011</v>
      </c>
      <c r="F3798" t="s">
        <v>14010</v>
      </c>
      <c r="G3798" t="s">
        <v>14</v>
      </c>
      <c r="H3798" t="s">
        <v>13</v>
      </c>
      <c r="I3798" t="s">
        <v>14009</v>
      </c>
      <c r="J3798">
        <v>60026714</v>
      </c>
      <c r="K3798" t="s">
        <v>14008</v>
      </c>
      <c r="L3798" t="s">
        <v>14007</v>
      </c>
      <c r="M3798" t="s">
        <v>39</v>
      </c>
      <c r="N3798">
        <v>3</v>
      </c>
      <c r="O3798" t="s">
        <v>14006</v>
      </c>
      <c r="P3798" t="s">
        <v>14005</v>
      </c>
      <c r="Q3798" t="s">
        <v>14004</v>
      </c>
      <c r="R3798" s="7">
        <v>42736</v>
      </c>
      <c r="S3798" s="8">
        <f t="shared" si="472"/>
        <v>2017</v>
      </c>
      <c r="T3798" s="8">
        <v>2017</v>
      </c>
      <c r="U3798" s="8">
        <f t="shared" si="473"/>
        <v>5</v>
      </c>
      <c r="V3798" s="7">
        <v>2017</v>
      </c>
      <c r="W3798" t="s">
        <v>1273</v>
      </c>
      <c r="X3798" s="2">
        <v>0.22500000000000001</v>
      </c>
      <c r="Y3798" s="6">
        <f t="shared" si="478"/>
        <v>6.0062464963562111E-3</v>
      </c>
      <c r="AA3798">
        <v>13000632</v>
      </c>
      <c r="AB3798">
        <v>22933</v>
      </c>
      <c r="AC3798">
        <v>13036203</v>
      </c>
      <c r="AD3798" t="s">
        <v>6</v>
      </c>
      <c r="AE3798">
        <v>25</v>
      </c>
      <c r="AF3798">
        <v>3</v>
      </c>
      <c r="AH3798" t="s">
        <v>14003</v>
      </c>
      <c r="AI3798" t="s">
        <v>14002</v>
      </c>
      <c r="AJ3798" t="s">
        <v>14001</v>
      </c>
      <c r="AK3798" t="s">
        <v>14000</v>
      </c>
      <c r="AL3798">
        <v>2</v>
      </c>
      <c r="AM3798" s="5">
        <f t="shared" si="474"/>
        <v>0.4</v>
      </c>
      <c r="AN3798" s="4">
        <f t="shared" si="479"/>
        <v>6.0583112457402507E-4</v>
      </c>
      <c r="AO3798" s="3"/>
      <c r="AP3798">
        <v>1</v>
      </c>
      <c r="AR3798" t="s">
        <v>1</v>
      </c>
      <c r="AT3798" s="2" t="s">
        <v>0</v>
      </c>
      <c r="AU3798" s="1">
        <f t="shared" si="475"/>
        <v>0.4386121884821555</v>
      </c>
      <c r="AV3798" s="1">
        <f t="shared" si="476"/>
        <v>0.33060388104651178</v>
      </c>
      <c r="AW3798" s="1">
        <f t="shared" si="477"/>
        <v>0.2225955736108681</v>
      </c>
    </row>
    <row r="3799" spans="1:49" x14ac:dyDescent="0.2">
      <c r="A3799">
        <v>3797</v>
      </c>
      <c r="B3799" t="s">
        <v>13999</v>
      </c>
      <c r="C3799" t="s">
        <v>13998</v>
      </c>
      <c r="F3799" t="s">
        <v>13997</v>
      </c>
      <c r="G3799" t="s">
        <v>14</v>
      </c>
      <c r="H3799" t="s">
        <v>13</v>
      </c>
      <c r="I3799" t="s">
        <v>13996</v>
      </c>
      <c r="J3799">
        <v>112631437</v>
      </c>
      <c r="K3799" t="s">
        <v>13995</v>
      </c>
      <c r="L3799" t="s">
        <v>13994</v>
      </c>
      <c r="M3799" t="s">
        <v>543</v>
      </c>
      <c r="N3799">
        <v>1</v>
      </c>
      <c r="O3799" t="s">
        <v>13993</v>
      </c>
      <c r="P3799">
        <v>57000157100</v>
      </c>
      <c r="Q3799">
        <v>112631437</v>
      </c>
      <c r="R3799" s="7">
        <v>42736</v>
      </c>
      <c r="S3799" s="8">
        <f t="shared" si="472"/>
        <v>2017</v>
      </c>
      <c r="T3799" s="8">
        <v>2017</v>
      </c>
      <c r="U3799" s="8">
        <f t="shared" si="473"/>
        <v>5</v>
      </c>
      <c r="V3799" s="7">
        <v>2017</v>
      </c>
      <c r="W3799" t="s">
        <v>13992</v>
      </c>
      <c r="X3799" s="2">
        <v>0.32400000000000001</v>
      </c>
      <c r="Y3799" s="6">
        <f t="shared" si="478"/>
        <v>8.6489949547529435E-3</v>
      </c>
      <c r="AB3799">
        <v>12633</v>
      </c>
      <c r="AC3799">
        <v>22667</v>
      </c>
      <c r="AD3799" t="s">
        <v>6</v>
      </c>
      <c r="AE3799">
        <v>89</v>
      </c>
      <c r="AF3799">
        <v>3</v>
      </c>
      <c r="AH3799" t="s">
        <v>13991</v>
      </c>
      <c r="AI3799" t="s">
        <v>13990</v>
      </c>
      <c r="AJ3799" t="s">
        <v>13989</v>
      </c>
      <c r="AK3799" t="s">
        <v>13988</v>
      </c>
      <c r="AL3799">
        <v>14</v>
      </c>
      <c r="AM3799" s="5">
        <f t="shared" si="474"/>
        <v>2.8</v>
      </c>
      <c r="AN3799" s="4">
        <f t="shared" si="479"/>
        <v>4.2408178720181747E-3</v>
      </c>
      <c r="AO3799" s="3"/>
      <c r="AP3799">
        <v>0</v>
      </c>
      <c r="AR3799" t="s">
        <v>1</v>
      </c>
      <c r="AT3799" s="2" t="s">
        <v>0</v>
      </c>
      <c r="AU3799" s="1">
        <f t="shared" si="475"/>
        <v>0.73265418299325125</v>
      </c>
      <c r="AV3799" s="1">
        <f t="shared" si="476"/>
        <v>0.64449064133855583</v>
      </c>
      <c r="AW3799" s="1">
        <f t="shared" si="477"/>
        <v>0.55632709968386052</v>
      </c>
    </row>
    <row r="3800" spans="1:49" x14ac:dyDescent="0.2">
      <c r="A3800">
        <v>3798</v>
      </c>
      <c r="B3800" t="s">
        <v>13987</v>
      </c>
      <c r="C3800" t="s">
        <v>13986</v>
      </c>
      <c r="F3800" t="s">
        <v>13985</v>
      </c>
      <c r="G3800" t="s">
        <v>14</v>
      </c>
      <c r="H3800" t="s">
        <v>13</v>
      </c>
      <c r="I3800" t="s">
        <v>13984</v>
      </c>
      <c r="J3800" t="s">
        <v>13983</v>
      </c>
      <c r="K3800" t="s">
        <v>13982</v>
      </c>
      <c r="L3800" t="s">
        <v>13981</v>
      </c>
      <c r="M3800" t="s">
        <v>13980</v>
      </c>
      <c r="N3800">
        <v>4</v>
      </c>
      <c r="O3800" t="s">
        <v>13979</v>
      </c>
      <c r="P3800" t="s">
        <v>13978</v>
      </c>
      <c r="Q3800" t="s">
        <v>13977</v>
      </c>
      <c r="R3800" s="7">
        <v>42736</v>
      </c>
      <c r="S3800" s="8">
        <f t="shared" si="472"/>
        <v>2017</v>
      </c>
      <c r="T3800" s="8">
        <v>2017</v>
      </c>
      <c r="U3800" s="8">
        <f t="shared" si="473"/>
        <v>5</v>
      </c>
      <c r="V3800" s="7">
        <v>2017</v>
      </c>
      <c r="W3800" t="s">
        <v>1273</v>
      </c>
      <c r="X3800" s="2">
        <v>0.22500000000000001</v>
      </c>
      <c r="Y3800" s="6">
        <f t="shared" si="478"/>
        <v>6.0062464963562111E-3</v>
      </c>
      <c r="AA3800">
        <v>13000632</v>
      </c>
      <c r="AB3800">
        <v>22933</v>
      </c>
      <c r="AC3800">
        <v>13036203</v>
      </c>
      <c r="AD3800" t="s">
        <v>6</v>
      </c>
      <c r="AE3800">
        <v>25</v>
      </c>
      <c r="AF3800">
        <v>3</v>
      </c>
      <c r="AH3800" t="s">
        <v>13976</v>
      </c>
      <c r="AI3800" t="s">
        <v>13975</v>
      </c>
      <c r="AJ3800" t="s">
        <v>13974</v>
      </c>
      <c r="AK3800" t="s">
        <v>13973</v>
      </c>
      <c r="AL3800">
        <v>4</v>
      </c>
      <c r="AM3800" s="5">
        <f t="shared" si="474"/>
        <v>0.8</v>
      </c>
      <c r="AN3800" s="4">
        <f t="shared" si="479"/>
        <v>1.2116622491480501E-3</v>
      </c>
      <c r="AO3800" s="3"/>
      <c r="AP3800">
        <v>1</v>
      </c>
      <c r="AR3800" t="s">
        <v>1</v>
      </c>
      <c r="AT3800" s="2" t="s">
        <v>0</v>
      </c>
      <c r="AU3800" s="1">
        <f t="shared" si="475"/>
        <v>0.45678712221937628</v>
      </c>
      <c r="AV3800" s="1">
        <f t="shared" si="476"/>
        <v>0.36089543727521306</v>
      </c>
      <c r="AW3800" s="1">
        <f t="shared" si="477"/>
        <v>0.26500375233104984</v>
      </c>
    </row>
    <row r="3801" spans="1:49" x14ac:dyDescent="0.2">
      <c r="A3801">
        <v>3799</v>
      </c>
      <c r="B3801" t="s">
        <v>13972</v>
      </c>
      <c r="F3801" t="s">
        <v>13971</v>
      </c>
      <c r="G3801" t="s">
        <v>14</v>
      </c>
      <c r="H3801" t="s">
        <v>13</v>
      </c>
      <c r="I3801" t="s">
        <v>13970</v>
      </c>
      <c r="J3801">
        <v>60008898</v>
      </c>
      <c r="K3801" t="s">
        <v>1341</v>
      </c>
      <c r="L3801" t="s">
        <v>1340</v>
      </c>
      <c r="M3801" t="s">
        <v>39</v>
      </c>
      <c r="N3801">
        <v>2</v>
      </c>
      <c r="O3801" t="s">
        <v>13969</v>
      </c>
      <c r="P3801" t="s">
        <v>13968</v>
      </c>
      <c r="Q3801" t="s">
        <v>6969</v>
      </c>
      <c r="R3801" s="7">
        <v>42736</v>
      </c>
      <c r="S3801" s="8">
        <f t="shared" si="472"/>
        <v>2017</v>
      </c>
      <c r="T3801" s="8">
        <v>2017</v>
      </c>
      <c r="U3801" s="8">
        <f t="shared" si="473"/>
        <v>5</v>
      </c>
      <c r="V3801" s="7">
        <v>2017</v>
      </c>
      <c r="W3801" t="s">
        <v>1273</v>
      </c>
      <c r="X3801" s="2">
        <v>0.22500000000000001</v>
      </c>
      <c r="Y3801" s="6">
        <f t="shared" si="478"/>
        <v>6.0062464963562111E-3</v>
      </c>
      <c r="AA3801">
        <v>13000632</v>
      </c>
      <c r="AB3801">
        <v>22933</v>
      </c>
      <c r="AC3801">
        <v>13036203</v>
      </c>
      <c r="AD3801" t="s">
        <v>6</v>
      </c>
      <c r="AE3801">
        <v>25</v>
      </c>
      <c r="AF3801">
        <v>3</v>
      </c>
      <c r="AH3801" t="s">
        <v>13967</v>
      </c>
      <c r="AI3801" t="s">
        <v>13966</v>
      </c>
      <c r="AJ3801" t="s">
        <v>13965</v>
      </c>
      <c r="AK3801" t="s">
        <v>13964</v>
      </c>
      <c r="AL3801">
        <v>4</v>
      </c>
      <c r="AM3801" s="5">
        <f t="shared" si="474"/>
        <v>0.8</v>
      </c>
      <c r="AN3801" s="4">
        <f t="shared" si="479"/>
        <v>1.2116622491480501E-3</v>
      </c>
      <c r="AO3801" s="3"/>
      <c r="AP3801">
        <v>0</v>
      </c>
      <c r="AR3801" t="s">
        <v>1</v>
      </c>
      <c r="AT3801" s="2" t="s">
        <v>0</v>
      </c>
      <c r="AU3801" s="1">
        <f t="shared" si="475"/>
        <v>0.45678712221937628</v>
      </c>
      <c r="AV3801" s="1">
        <f t="shared" si="476"/>
        <v>0.36089543727521306</v>
      </c>
      <c r="AW3801" s="1">
        <f t="shared" si="477"/>
        <v>0.26500375233104984</v>
      </c>
    </row>
    <row r="3802" spans="1:49" x14ac:dyDescent="0.2">
      <c r="A3802">
        <v>3800</v>
      </c>
      <c r="B3802" t="s">
        <v>13963</v>
      </c>
      <c r="C3802" t="s">
        <v>13962</v>
      </c>
      <c r="F3802" t="s">
        <v>13961</v>
      </c>
      <c r="G3802" t="s">
        <v>14</v>
      </c>
      <c r="H3802" t="s">
        <v>13</v>
      </c>
      <c r="I3802" t="s">
        <v>13960</v>
      </c>
      <c r="J3802">
        <v>60005141</v>
      </c>
      <c r="K3802" t="s">
        <v>13959</v>
      </c>
      <c r="L3802" t="s">
        <v>10000</v>
      </c>
      <c r="M3802" t="s">
        <v>9999</v>
      </c>
      <c r="N3802">
        <v>2</v>
      </c>
      <c r="O3802" t="s">
        <v>13958</v>
      </c>
      <c r="P3802" t="s">
        <v>13957</v>
      </c>
      <c r="Q3802" t="s">
        <v>13956</v>
      </c>
      <c r="R3802" s="7">
        <v>42736</v>
      </c>
      <c r="S3802" s="8">
        <f t="shared" si="472"/>
        <v>2017</v>
      </c>
      <c r="T3802" s="8">
        <v>2017</v>
      </c>
      <c r="U3802" s="8">
        <f t="shared" si="473"/>
        <v>5</v>
      </c>
      <c r="V3802" s="7">
        <v>2017</v>
      </c>
      <c r="W3802" t="s">
        <v>6649</v>
      </c>
      <c r="X3802" s="2">
        <v>1.573</v>
      </c>
      <c r="Y3802" s="6">
        <f t="shared" si="478"/>
        <v>4.1990336616748086E-2</v>
      </c>
      <c r="AA3802">
        <v>7315090</v>
      </c>
      <c r="AB3802">
        <v>29586</v>
      </c>
      <c r="AC3802">
        <v>15333884</v>
      </c>
      <c r="AD3802" t="s">
        <v>6</v>
      </c>
      <c r="AE3802">
        <v>40</v>
      </c>
      <c r="AF3802">
        <v>7</v>
      </c>
      <c r="AH3802" t="s">
        <v>13955</v>
      </c>
      <c r="AI3802" t="s">
        <v>13954</v>
      </c>
      <c r="AK3802" t="s">
        <v>13953</v>
      </c>
      <c r="AL3802">
        <v>19</v>
      </c>
      <c r="AM3802" s="5">
        <f t="shared" si="474"/>
        <v>3.8</v>
      </c>
      <c r="AN3802" s="4">
        <f t="shared" si="479"/>
        <v>5.7553956834532375E-3</v>
      </c>
      <c r="AO3802" s="3"/>
      <c r="AP3802">
        <v>0</v>
      </c>
      <c r="AR3802" t="s">
        <v>1</v>
      </c>
      <c r="AT3802" s="2" t="s">
        <v>0</v>
      </c>
      <c r="AU3802" s="1">
        <f t="shared" si="475"/>
        <v>3.1119854336759629</v>
      </c>
      <c r="AV3802" s="1">
        <f t="shared" si="476"/>
        <v>2.387286615010066</v>
      </c>
      <c r="AW3802" s="1">
        <f t="shared" si="477"/>
        <v>1.6625877963441691</v>
      </c>
    </row>
    <row r="3803" spans="1:49" x14ac:dyDescent="0.2">
      <c r="A3803">
        <v>3801</v>
      </c>
      <c r="B3803" t="s">
        <v>13952</v>
      </c>
      <c r="C3803" t="s">
        <v>13951</v>
      </c>
      <c r="F3803" t="s">
        <v>13950</v>
      </c>
      <c r="G3803" t="s">
        <v>14</v>
      </c>
      <c r="H3803" t="s">
        <v>13</v>
      </c>
      <c r="I3803" t="s">
        <v>13949</v>
      </c>
      <c r="J3803">
        <v>60005465</v>
      </c>
      <c r="K3803" t="s">
        <v>3521</v>
      </c>
      <c r="L3803" t="s">
        <v>3520</v>
      </c>
      <c r="M3803" t="s">
        <v>9</v>
      </c>
      <c r="N3803">
        <v>3</v>
      </c>
      <c r="O3803" t="s">
        <v>13948</v>
      </c>
      <c r="P3803" t="s">
        <v>13947</v>
      </c>
      <c r="Q3803" t="s">
        <v>4437</v>
      </c>
      <c r="R3803" s="7">
        <v>42736</v>
      </c>
      <c r="S3803" s="8">
        <f t="shared" si="472"/>
        <v>2017</v>
      </c>
      <c r="T3803" s="8">
        <v>2017</v>
      </c>
      <c r="U3803" s="8">
        <f t="shared" si="473"/>
        <v>5</v>
      </c>
      <c r="V3803" s="7">
        <v>2017</v>
      </c>
      <c r="W3803" t="s">
        <v>4923</v>
      </c>
      <c r="X3803" s="2">
        <v>0.17799999999999999</v>
      </c>
      <c r="Y3803" s="6">
        <f t="shared" si="478"/>
        <v>4.7516083393395799E-3</v>
      </c>
      <c r="AA3803">
        <v>13492543</v>
      </c>
      <c r="AB3803">
        <v>5300152204</v>
      </c>
      <c r="AD3803" t="s">
        <v>6</v>
      </c>
      <c r="AE3803">
        <v>14</v>
      </c>
      <c r="AF3803">
        <v>11</v>
      </c>
      <c r="AG3803">
        <v>20170354</v>
      </c>
      <c r="AI3803" t="s">
        <v>13946</v>
      </c>
      <c r="AJ3803" t="s">
        <v>13945</v>
      </c>
      <c r="AK3803" t="s">
        <v>13944</v>
      </c>
      <c r="AL3803">
        <v>0</v>
      </c>
      <c r="AM3803" s="5">
        <f t="shared" si="474"/>
        <v>0</v>
      </c>
      <c r="AN3803" s="4">
        <f t="shared" si="479"/>
        <v>0</v>
      </c>
      <c r="AO3803" s="3"/>
      <c r="AP3803">
        <v>1</v>
      </c>
      <c r="AR3803" t="s">
        <v>1</v>
      </c>
      <c r="AT3803" s="2">
        <v>0.57799999999999996</v>
      </c>
      <c r="AU3803" s="1">
        <f t="shared" si="475"/>
        <v>0.33261258375377062</v>
      </c>
      <c r="AV3803" s="1">
        <f t="shared" si="476"/>
        <v>0.23758041696697899</v>
      </c>
      <c r="AW3803" s="1">
        <f t="shared" si="477"/>
        <v>0.14254825018018741</v>
      </c>
    </row>
    <row r="3804" spans="1:49" x14ac:dyDescent="0.2">
      <c r="A3804">
        <v>3802</v>
      </c>
      <c r="B3804" t="s">
        <v>13943</v>
      </c>
      <c r="C3804" t="s">
        <v>13942</v>
      </c>
      <c r="F3804" t="s">
        <v>13941</v>
      </c>
      <c r="G3804" t="s">
        <v>14</v>
      </c>
      <c r="H3804" t="s">
        <v>13</v>
      </c>
      <c r="I3804" t="s">
        <v>6972</v>
      </c>
      <c r="J3804">
        <v>60008898</v>
      </c>
      <c r="K3804" t="s">
        <v>1341</v>
      </c>
      <c r="L3804" t="s">
        <v>1340</v>
      </c>
      <c r="M3804" t="s">
        <v>39</v>
      </c>
      <c r="N3804">
        <v>2</v>
      </c>
      <c r="O3804" t="s">
        <v>6971</v>
      </c>
      <c r="P3804" t="s">
        <v>6970</v>
      </c>
      <c r="Q3804" t="s">
        <v>6969</v>
      </c>
      <c r="R3804" s="7">
        <v>42736</v>
      </c>
      <c r="S3804" s="8">
        <f t="shared" si="472"/>
        <v>2017</v>
      </c>
      <c r="T3804" s="8">
        <v>2017</v>
      </c>
      <c r="U3804" s="8">
        <f t="shared" si="473"/>
        <v>5</v>
      </c>
      <c r="V3804" s="7">
        <v>2017</v>
      </c>
      <c r="W3804" t="s">
        <v>6916</v>
      </c>
      <c r="X3804" s="2">
        <v>0.437</v>
      </c>
      <c r="Y3804" s="6">
        <f t="shared" si="478"/>
        <v>1.1665465417367396E-2</v>
      </c>
      <c r="AA3804">
        <v>10704698</v>
      </c>
      <c r="AB3804">
        <v>5300152513</v>
      </c>
      <c r="AC3804">
        <v>15598985</v>
      </c>
      <c r="AD3804" t="s">
        <v>6</v>
      </c>
      <c r="AE3804">
        <v>159</v>
      </c>
      <c r="AH3804" t="s">
        <v>13940</v>
      </c>
      <c r="AI3804" t="s">
        <v>13939</v>
      </c>
      <c r="AK3804" t="s">
        <v>13938</v>
      </c>
      <c r="AL3804">
        <v>7</v>
      </c>
      <c r="AM3804" s="5">
        <f t="shared" si="474"/>
        <v>1.4</v>
      </c>
      <c r="AN3804" s="4">
        <f t="shared" si="479"/>
        <v>2.1204089360090874E-3</v>
      </c>
      <c r="AO3804" s="3"/>
      <c r="AP3804">
        <v>1</v>
      </c>
      <c r="AR3804" t="s">
        <v>1</v>
      </c>
      <c r="AT3804" s="2" t="s">
        <v>0</v>
      </c>
      <c r="AU3804" s="1">
        <f t="shared" si="475"/>
        <v>0.88019484729599029</v>
      </c>
      <c r="AV3804" s="1">
        <f t="shared" si="476"/>
        <v>0.68929371766882408</v>
      </c>
      <c r="AW3804" s="1">
        <f t="shared" si="477"/>
        <v>0.49839258804165798</v>
      </c>
    </row>
    <row r="3805" spans="1:49" x14ac:dyDescent="0.2">
      <c r="A3805">
        <v>3803</v>
      </c>
      <c r="B3805" t="s">
        <v>13937</v>
      </c>
      <c r="C3805" t="s">
        <v>13936</v>
      </c>
      <c r="F3805" t="s">
        <v>13935</v>
      </c>
      <c r="G3805" t="s">
        <v>14</v>
      </c>
      <c r="H3805" t="s">
        <v>13</v>
      </c>
      <c r="I3805" t="s">
        <v>13934</v>
      </c>
      <c r="J3805" t="s">
        <v>13933</v>
      </c>
      <c r="K3805" t="s">
        <v>13932</v>
      </c>
      <c r="L3805" t="s">
        <v>13931</v>
      </c>
      <c r="M3805" t="s">
        <v>13930</v>
      </c>
      <c r="N3805">
        <v>7</v>
      </c>
      <c r="O3805" t="s">
        <v>13929</v>
      </c>
      <c r="P3805" t="s">
        <v>13928</v>
      </c>
      <c r="Q3805" t="s">
        <v>13927</v>
      </c>
      <c r="R3805" s="7">
        <v>42736</v>
      </c>
      <c r="S3805" s="8">
        <f t="shared" si="472"/>
        <v>2017</v>
      </c>
      <c r="T3805" s="8">
        <v>2017</v>
      </c>
      <c r="U3805" s="8">
        <f t="shared" si="473"/>
        <v>5</v>
      </c>
      <c r="V3805" s="7">
        <v>2017</v>
      </c>
      <c r="W3805" t="s">
        <v>6916</v>
      </c>
      <c r="X3805" s="2">
        <v>0.437</v>
      </c>
      <c r="Y3805" s="6">
        <f t="shared" si="478"/>
        <v>1.1665465417367396E-2</v>
      </c>
      <c r="AA3805">
        <v>10704698</v>
      </c>
      <c r="AB3805">
        <v>5300152513</v>
      </c>
      <c r="AC3805">
        <v>15598985</v>
      </c>
      <c r="AD3805" t="s">
        <v>6</v>
      </c>
      <c r="AE3805">
        <v>159</v>
      </c>
      <c r="AH3805" t="s">
        <v>13926</v>
      </c>
      <c r="AI3805" t="s">
        <v>13925</v>
      </c>
      <c r="AK3805" t="s">
        <v>13924</v>
      </c>
      <c r="AL3805">
        <v>7</v>
      </c>
      <c r="AM3805" s="5">
        <f t="shared" si="474"/>
        <v>1.4</v>
      </c>
      <c r="AN3805" s="4">
        <f t="shared" si="479"/>
        <v>2.1204089360090874E-3</v>
      </c>
      <c r="AO3805" s="3"/>
      <c r="AP3805">
        <v>1</v>
      </c>
      <c r="AR3805" t="s">
        <v>1</v>
      </c>
      <c r="AT3805" s="2" t="s">
        <v>0</v>
      </c>
      <c r="AU3805" s="1">
        <f t="shared" si="475"/>
        <v>0.88019484729599029</v>
      </c>
      <c r="AV3805" s="1">
        <f t="shared" si="476"/>
        <v>0.68929371766882408</v>
      </c>
      <c r="AW3805" s="1">
        <f t="shared" si="477"/>
        <v>0.49839258804165798</v>
      </c>
    </row>
    <row r="3806" spans="1:49" x14ac:dyDescent="0.2">
      <c r="A3806">
        <v>3804</v>
      </c>
      <c r="B3806" t="s">
        <v>13923</v>
      </c>
      <c r="C3806" t="s">
        <v>13922</v>
      </c>
      <c r="F3806" t="s">
        <v>13921</v>
      </c>
      <c r="G3806" t="s">
        <v>14</v>
      </c>
      <c r="H3806" t="s">
        <v>13</v>
      </c>
      <c r="I3806" t="s">
        <v>13920</v>
      </c>
      <c r="J3806" t="s">
        <v>13919</v>
      </c>
      <c r="K3806" t="s">
        <v>13918</v>
      </c>
      <c r="L3806" t="s">
        <v>13917</v>
      </c>
      <c r="M3806" t="s">
        <v>13916</v>
      </c>
      <c r="N3806">
        <v>6</v>
      </c>
      <c r="O3806" t="s">
        <v>13915</v>
      </c>
      <c r="P3806" t="s">
        <v>13914</v>
      </c>
      <c r="Q3806" t="s">
        <v>13913</v>
      </c>
      <c r="R3806" s="7">
        <v>42736</v>
      </c>
      <c r="S3806" s="8">
        <f t="shared" si="472"/>
        <v>2017</v>
      </c>
      <c r="T3806" s="8">
        <v>2017</v>
      </c>
      <c r="U3806" s="8">
        <f t="shared" si="473"/>
        <v>5</v>
      </c>
      <c r="V3806" s="7">
        <v>2017</v>
      </c>
      <c r="W3806" t="s">
        <v>6916</v>
      </c>
      <c r="X3806" s="2">
        <v>0.437</v>
      </c>
      <c r="Y3806" s="6">
        <f t="shared" si="478"/>
        <v>1.1665465417367396E-2</v>
      </c>
      <c r="AA3806">
        <v>10704698</v>
      </c>
      <c r="AB3806">
        <v>5300152513</v>
      </c>
      <c r="AC3806">
        <v>15598985</v>
      </c>
      <c r="AD3806" t="s">
        <v>6</v>
      </c>
      <c r="AE3806">
        <v>159</v>
      </c>
      <c r="AH3806" s="9">
        <v>41275</v>
      </c>
      <c r="AI3806" t="s">
        <v>13912</v>
      </c>
      <c r="AK3806" t="s">
        <v>13911</v>
      </c>
      <c r="AL3806">
        <v>6</v>
      </c>
      <c r="AM3806" s="5">
        <f t="shared" si="474"/>
        <v>1.2</v>
      </c>
      <c r="AN3806" s="4">
        <f t="shared" si="479"/>
        <v>1.8174933737220749E-3</v>
      </c>
      <c r="AO3806" s="3"/>
      <c r="AP3806">
        <v>1</v>
      </c>
      <c r="AQ3806" t="s">
        <v>795</v>
      </c>
      <c r="AR3806" t="s">
        <v>13910</v>
      </c>
      <c r="AS3806" t="s">
        <v>794</v>
      </c>
      <c r="AT3806" s="2" t="s">
        <v>0</v>
      </c>
      <c r="AU3806" s="1">
        <f t="shared" si="475"/>
        <v>0.87110738042737978</v>
      </c>
      <c r="AV3806" s="1">
        <f t="shared" si="476"/>
        <v>0.67414793955447361</v>
      </c>
      <c r="AW3806" s="1">
        <f t="shared" si="477"/>
        <v>0.47718849868156715</v>
      </c>
    </row>
    <row r="3807" spans="1:49" x14ac:dyDescent="0.2">
      <c r="A3807">
        <v>3805</v>
      </c>
      <c r="B3807" t="s">
        <v>13909</v>
      </c>
      <c r="C3807" t="s">
        <v>13908</v>
      </c>
      <c r="F3807" t="s">
        <v>13907</v>
      </c>
      <c r="G3807" t="s">
        <v>14</v>
      </c>
      <c r="H3807" t="s">
        <v>13</v>
      </c>
      <c r="I3807" t="s">
        <v>2957</v>
      </c>
      <c r="J3807">
        <v>60020880</v>
      </c>
      <c r="K3807" t="s">
        <v>13906</v>
      </c>
      <c r="L3807" t="s">
        <v>2123</v>
      </c>
      <c r="M3807" t="s">
        <v>9</v>
      </c>
      <c r="N3807">
        <v>3</v>
      </c>
      <c r="O3807" t="s">
        <v>13905</v>
      </c>
      <c r="P3807" t="s">
        <v>13904</v>
      </c>
      <c r="Q3807" t="s">
        <v>13903</v>
      </c>
      <c r="R3807" s="7">
        <v>42736</v>
      </c>
      <c r="S3807" s="8">
        <f t="shared" si="472"/>
        <v>2017</v>
      </c>
      <c r="T3807" s="8">
        <v>2017</v>
      </c>
      <c r="U3807" s="8">
        <f t="shared" si="473"/>
        <v>5</v>
      </c>
      <c r="V3807" s="7">
        <v>42736</v>
      </c>
      <c r="W3807" t="s">
        <v>13902</v>
      </c>
      <c r="X3807" s="2">
        <v>0.219</v>
      </c>
      <c r="Y3807" s="6">
        <f t="shared" si="478"/>
        <v>5.8460799231200454E-3</v>
      </c>
      <c r="AA3807">
        <v>10709762</v>
      </c>
      <c r="AB3807">
        <v>12184</v>
      </c>
      <c r="AC3807">
        <v>10910786</v>
      </c>
      <c r="AD3807" t="s">
        <v>6</v>
      </c>
      <c r="AE3807">
        <v>84</v>
      </c>
      <c r="AF3807">
        <v>1</v>
      </c>
      <c r="AH3807" t="s">
        <v>13901</v>
      </c>
      <c r="AI3807" t="s">
        <v>13900</v>
      </c>
      <c r="AK3807" t="s">
        <v>13899</v>
      </c>
      <c r="AL3807">
        <v>3</v>
      </c>
      <c r="AM3807" s="5">
        <f t="shared" si="474"/>
        <v>0.6</v>
      </c>
      <c r="AN3807" s="4">
        <f t="shared" si="479"/>
        <v>9.0874668686103744E-4</v>
      </c>
      <c r="AO3807" s="3"/>
      <c r="AP3807">
        <v>0</v>
      </c>
      <c r="AR3807" t="s">
        <v>1</v>
      </c>
      <c r="AT3807" s="2" t="s">
        <v>0</v>
      </c>
      <c r="AU3807" s="1">
        <f t="shared" si="475"/>
        <v>0.43648799522423426</v>
      </c>
      <c r="AV3807" s="1">
        <f t="shared" si="476"/>
        <v>0.33774133049905414</v>
      </c>
      <c r="AW3807" s="1">
        <f t="shared" si="477"/>
        <v>0.23899466577387399</v>
      </c>
    </row>
    <row r="3808" spans="1:49" x14ac:dyDescent="0.2">
      <c r="A3808">
        <v>3806</v>
      </c>
      <c r="B3808" t="s">
        <v>13898</v>
      </c>
      <c r="F3808" t="s">
        <v>13897</v>
      </c>
      <c r="G3808" t="s">
        <v>14</v>
      </c>
      <c r="H3808" t="s">
        <v>13</v>
      </c>
      <c r="I3808" t="s">
        <v>13896</v>
      </c>
      <c r="J3808">
        <v>108170333</v>
      </c>
      <c r="K3808" t="s">
        <v>13895</v>
      </c>
      <c r="L3808" t="s">
        <v>2955</v>
      </c>
      <c r="M3808" t="s">
        <v>9</v>
      </c>
      <c r="N3808">
        <v>1</v>
      </c>
      <c r="O3808" t="s">
        <v>13894</v>
      </c>
      <c r="P3808">
        <v>57194528859</v>
      </c>
      <c r="Q3808">
        <v>108170333</v>
      </c>
      <c r="R3808" s="7">
        <v>42736</v>
      </c>
      <c r="S3808" s="8">
        <f t="shared" si="472"/>
        <v>2017</v>
      </c>
      <c r="T3808" s="8">
        <v>2017</v>
      </c>
      <c r="U3808" s="8">
        <f t="shared" si="473"/>
        <v>5</v>
      </c>
      <c r="V3808" s="7" t="s">
        <v>2415</v>
      </c>
      <c r="W3808" t="s">
        <v>13893</v>
      </c>
      <c r="X3808" s="2" t="s">
        <v>0</v>
      </c>
      <c r="Y3808" s="6" t="e">
        <f t="shared" si="478"/>
        <v>#VALUE!</v>
      </c>
      <c r="AA3808">
        <v>17226996</v>
      </c>
      <c r="AB3808">
        <v>71472</v>
      </c>
      <c r="AC3808">
        <v>20354606</v>
      </c>
      <c r="AD3808" t="s">
        <v>6</v>
      </c>
      <c r="AE3808">
        <v>28</v>
      </c>
      <c r="AF3808">
        <v>1</v>
      </c>
      <c r="AH3808" t="s">
        <v>13892</v>
      </c>
      <c r="AI3808" t="s">
        <v>13891</v>
      </c>
      <c r="AJ3808" t="s">
        <v>13890</v>
      </c>
      <c r="AK3808" t="s">
        <v>13889</v>
      </c>
      <c r="AL3808">
        <v>0</v>
      </c>
      <c r="AM3808" s="5">
        <f t="shared" si="474"/>
        <v>0</v>
      </c>
      <c r="AN3808" s="4">
        <f t="shared" si="479"/>
        <v>0</v>
      </c>
      <c r="AO3808" s="3"/>
      <c r="AP3808">
        <v>0</v>
      </c>
      <c r="AR3808" t="s">
        <v>1</v>
      </c>
      <c r="AT3808" s="2" t="s">
        <v>0</v>
      </c>
      <c r="AU3808" s="1" t="e">
        <f t="shared" si="475"/>
        <v>#VALUE!</v>
      </c>
      <c r="AV3808" s="1" t="e">
        <f t="shared" si="476"/>
        <v>#VALUE!</v>
      </c>
      <c r="AW3808" s="1" t="e">
        <f t="shared" si="477"/>
        <v>#VALUE!</v>
      </c>
    </row>
    <row r="3809" spans="1:49" x14ac:dyDescent="0.2">
      <c r="A3809">
        <v>3807</v>
      </c>
      <c r="B3809" t="s">
        <v>13888</v>
      </c>
      <c r="C3809" t="s">
        <v>13887</v>
      </c>
      <c r="F3809" t="s">
        <v>13886</v>
      </c>
      <c r="G3809" t="s">
        <v>14</v>
      </c>
      <c r="H3809" t="s">
        <v>13</v>
      </c>
      <c r="I3809" t="s">
        <v>13885</v>
      </c>
      <c r="J3809" t="s">
        <v>13884</v>
      </c>
      <c r="K3809" t="s">
        <v>13883</v>
      </c>
      <c r="L3809" t="s">
        <v>13882</v>
      </c>
      <c r="M3809" t="s">
        <v>183</v>
      </c>
      <c r="N3809">
        <v>3</v>
      </c>
      <c r="O3809" t="s">
        <v>13881</v>
      </c>
      <c r="P3809" t="s">
        <v>13880</v>
      </c>
      <c r="Q3809" t="s">
        <v>13879</v>
      </c>
      <c r="R3809" s="7">
        <v>42736</v>
      </c>
      <c r="S3809" s="8">
        <f t="shared" si="472"/>
        <v>2017</v>
      </c>
      <c r="T3809" s="8">
        <v>2017</v>
      </c>
      <c r="U3809" s="8">
        <f t="shared" si="473"/>
        <v>5</v>
      </c>
      <c r="V3809" s="7">
        <v>2017</v>
      </c>
      <c r="W3809" t="s">
        <v>11373</v>
      </c>
      <c r="X3809" s="2">
        <v>0.248</v>
      </c>
      <c r="Y3809" s="6">
        <f t="shared" si="478"/>
        <v>6.6202183604281793E-3</v>
      </c>
      <c r="AA3809">
        <v>7498004</v>
      </c>
      <c r="AB3809">
        <v>20481</v>
      </c>
      <c r="AD3809" t="s">
        <v>6</v>
      </c>
      <c r="AE3809">
        <v>52</v>
      </c>
      <c r="AF3809">
        <v>1</v>
      </c>
      <c r="AH3809" t="s">
        <v>13878</v>
      </c>
      <c r="AI3809" t="s">
        <v>13877</v>
      </c>
      <c r="AJ3809" t="s">
        <v>13876</v>
      </c>
      <c r="AK3809" t="s">
        <v>13875</v>
      </c>
      <c r="AL3809">
        <v>0</v>
      </c>
      <c r="AM3809" s="5">
        <f t="shared" si="474"/>
        <v>0</v>
      </c>
      <c r="AN3809" s="4">
        <f t="shared" si="479"/>
        <v>0</v>
      </c>
      <c r="AO3809" s="3"/>
      <c r="AP3809">
        <v>0</v>
      </c>
      <c r="AQ3809" t="s">
        <v>13874</v>
      </c>
      <c r="AR3809" t="s">
        <v>1</v>
      </c>
      <c r="AS3809" t="s">
        <v>13873</v>
      </c>
      <c r="AT3809" s="2">
        <v>0.61799999999999999</v>
      </c>
      <c r="AU3809" s="1">
        <f t="shared" si="475"/>
        <v>0.46341528522997255</v>
      </c>
      <c r="AV3809" s="1">
        <f t="shared" si="476"/>
        <v>0.33101091802140897</v>
      </c>
      <c r="AW3809" s="1">
        <f t="shared" si="477"/>
        <v>0.19860655081284537</v>
      </c>
    </row>
    <row r="3810" spans="1:49" x14ac:dyDescent="0.2">
      <c r="A3810">
        <v>3808</v>
      </c>
      <c r="B3810" t="s">
        <v>13872</v>
      </c>
      <c r="C3810" t="s">
        <v>13871</v>
      </c>
      <c r="F3810" t="s">
        <v>13870</v>
      </c>
      <c r="G3810" t="s">
        <v>14</v>
      </c>
      <c r="H3810" t="s">
        <v>13</v>
      </c>
      <c r="I3810" t="s">
        <v>9887</v>
      </c>
      <c r="J3810" t="s">
        <v>13869</v>
      </c>
      <c r="K3810" t="s">
        <v>13868</v>
      </c>
      <c r="L3810" t="s">
        <v>13867</v>
      </c>
      <c r="M3810" t="s">
        <v>13866</v>
      </c>
      <c r="N3810">
        <v>7</v>
      </c>
      <c r="O3810" t="s">
        <v>13865</v>
      </c>
      <c r="P3810" t="s">
        <v>13864</v>
      </c>
      <c r="Q3810" t="s">
        <v>13863</v>
      </c>
      <c r="R3810" s="7">
        <v>42736</v>
      </c>
      <c r="S3810" s="8">
        <f t="shared" si="472"/>
        <v>2017</v>
      </c>
      <c r="T3810" s="8">
        <v>2017</v>
      </c>
      <c r="U3810" s="8">
        <f t="shared" si="473"/>
        <v>5</v>
      </c>
      <c r="V3810" s="7">
        <v>2017</v>
      </c>
      <c r="W3810" t="s">
        <v>3811</v>
      </c>
      <c r="X3810" s="2">
        <v>2.0099999999999998</v>
      </c>
      <c r="Y3810" s="6">
        <f t="shared" si="478"/>
        <v>5.3655802034115477E-2</v>
      </c>
      <c r="AA3810">
        <v>15361276</v>
      </c>
      <c r="AB3810">
        <v>18933</v>
      </c>
      <c r="AD3810" t="s">
        <v>6</v>
      </c>
      <c r="AE3810">
        <v>16</v>
      </c>
      <c r="AF3810">
        <v>5</v>
      </c>
      <c r="AG3810">
        <v>7882699</v>
      </c>
      <c r="AH3810" t="s">
        <v>13862</v>
      </c>
      <c r="AI3810" t="s">
        <v>13861</v>
      </c>
      <c r="AJ3810" t="s">
        <v>13860</v>
      </c>
      <c r="AK3810" t="s">
        <v>13859</v>
      </c>
      <c r="AL3810">
        <v>31</v>
      </c>
      <c r="AM3810" s="5">
        <f t="shared" si="474"/>
        <v>6.2</v>
      </c>
      <c r="AN3810" s="4">
        <f t="shared" si="479"/>
        <v>9.3903824308973882E-3</v>
      </c>
      <c r="AO3810" s="3"/>
      <c r="AP3810">
        <v>0</v>
      </c>
      <c r="AQ3810" t="s">
        <v>76</v>
      </c>
      <c r="AR3810" t="s">
        <v>13858</v>
      </c>
      <c r="AS3810" t="s">
        <v>13857</v>
      </c>
      <c r="AT3810" s="2" t="s">
        <v>0</v>
      </c>
      <c r="AU3810" s="1">
        <f t="shared" si="475"/>
        <v>4.0376176153150052</v>
      </c>
      <c r="AV3810" s="1">
        <f t="shared" si="476"/>
        <v>3.1523092232506436</v>
      </c>
      <c r="AW3810" s="1">
        <f t="shared" si="477"/>
        <v>2.267000831186281</v>
      </c>
    </row>
    <row r="3811" spans="1:49" x14ac:dyDescent="0.2">
      <c r="A3811">
        <v>3809</v>
      </c>
      <c r="B3811" t="s">
        <v>13856</v>
      </c>
      <c r="C3811" t="s">
        <v>13855</v>
      </c>
      <c r="F3811" t="s">
        <v>13854</v>
      </c>
      <c r="G3811" t="s">
        <v>14</v>
      </c>
      <c r="H3811" t="s">
        <v>13</v>
      </c>
      <c r="I3811" t="s">
        <v>13853</v>
      </c>
      <c r="J3811" t="s">
        <v>13852</v>
      </c>
      <c r="K3811" t="s">
        <v>13851</v>
      </c>
      <c r="L3811" t="s">
        <v>13850</v>
      </c>
      <c r="M3811" t="s">
        <v>7278</v>
      </c>
      <c r="N3811">
        <v>2</v>
      </c>
      <c r="O3811" t="s">
        <v>13849</v>
      </c>
      <c r="P3811" t="s">
        <v>13848</v>
      </c>
      <c r="Q3811" t="s">
        <v>13847</v>
      </c>
      <c r="R3811" s="7">
        <v>42736</v>
      </c>
      <c r="S3811" s="8">
        <f t="shared" si="472"/>
        <v>2017</v>
      </c>
      <c r="T3811" s="8">
        <v>2017</v>
      </c>
      <c r="U3811" s="8">
        <f t="shared" si="473"/>
        <v>5</v>
      </c>
      <c r="V3811" s="7">
        <v>2017</v>
      </c>
      <c r="W3811" t="s">
        <v>13846</v>
      </c>
      <c r="X3811" s="2">
        <v>0.23100000000000001</v>
      </c>
      <c r="Y3811" s="6">
        <f t="shared" si="478"/>
        <v>6.1664130695923769E-3</v>
      </c>
      <c r="AA3811">
        <v>16079264</v>
      </c>
      <c r="AB3811">
        <v>17604</v>
      </c>
      <c r="AC3811">
        <v>20794029</v>
      </c>
      <c r="AD3811" t="s">
        <v>6</v>
      </c>
      <c r="AE3811">
        <v>18</v>
      </c>
      <c r="AF3811">
        <v>3</v>
      </c>
      <c r="AH3811" t="s">
        <v>13845</v>
      </c>
      <c r="AI3811" t="s">
        <v>13844</v>
      </c>
      <c r="AJ3811" t="s">
        <v>13843</v>
      </c>
      <c r="AK3811" t="s">
        <v>13842</v>
      </c>
      <c r="AL3811">
        <v>1</v>
      </c>
      <c r="AM3811" s="5">
        <f t="shared" si="474"/>
        <v>0.2</v>
      </c>
      <c r="AN3811" s="4">
        <f t="shared" si="479"/>
        <v>3.0291556228701253E-4</v>
      </c>
      <c r="AO3811" s="3"/>
      <c r="AP3811">
        <v>0</v>
      </c>
      <c r="AQ3811" t="s">
        <v>12588</v>
      </c>
      <c r="AR3811" t="s">
        <v>1</v>
      </c>
      <c r="AS3811" t="s">
        <v>11257</v>
      </c>
      <c r="AT3811" s="2">
        <v>1.0049999999999999</v>
      </c>
      <c r="AU3811" s="1">
        <f t="shared" si="475"/>
        <v>0.44073638174007668</v>
      </c>
      <c r="AV3811" s="1">
        <f t="shared" si="476"/>
        <v>0.32346643159396948</v>
      </c>
      <c r="AW3811" s="1">
        <f t="shared" si="477"/>
        <v>0.20619648144786215</v>
      </c>
    </row>
    <row r="3812" spans="1:49" x14ac:dyDescent="0.2">
      <c r="A3812">
        <v>3810</v>
      </c>
      <c r="B3812" t="s">
        <v>13841</v>
      </c>
      <c r="C3812" t="s">
        <v>13840</v>
      </c>
      <c r="F3812" t="s">
        <v>13839</v>
      </c>
      <c r="G3812" t="s">
        <v>14</v>
      </c>
      <c r="H3812" t="s">
        <v>13</v>
      </c>
      <c r="I3812" t="s">
        <v>13838</v>
      </c>
      <c r="J3812">
        <v>60008898</v>
      </c>
      <c r="K3812" t="s">
        <v>1341</v>
      </c>
      <c r="L3812" t="s">
        <v>1340</v>
      </c>
      <c r="M3812" t="s">
        <v>39</v>
      </c>
      <c r="N3812">
        <v>3</v>
      </c>
      <c r="O3812" t="s">
        <v>13837</v>
      </c>
      <c r="P3812" t="s">
        <v>13836</v>
      </c>
      <c r="Q3812" t="s">
        <v>1337</v>
      </c>
      <c r="R3812" s="7">
        <v>42736</v>
      </c>
      <c r="S3812" s="8">
        <f t="shared" si="472"/>
        <v>2017</v>
      </c>
      <c r="T3812" s="8">
        <v>2017</v>
      </c>
      <c r="U3812" s="8">
        <f t="shared" si="473"/>
        <v>5</v>
      </c>
      <c r="V3812" s="7">
        <v>2017</v>
      </c>
      <c r="W3812" t="s">
        <v>4505</v>
      </c>
      <c r="X3812" s="2">
        <v>0.34100000000000003</v>
      </c>
      <c r="Y3812" s="6">
        <f t="shared" si="478"/>
        <v>9.1028002455887467E-3</v>
      </c>
      <c r="AA3812">
        <v>19378718</v>
      </c>
      <c r="AB3812">
        <v>19700186839</v>
      </c>
      <c r="AC3812">
        <v>15309681</v>
      </c>
      <c r="AD3812" t="s">
        <v>6</v>
      </c>
      <c r="AE3812">
        <v>74</v>
      </c>
      <c r="AH3812" t="s">
        <v>13835</v>
      </c>
      <c r="AI3812" t="s">
        <v>13834</v>
      </c>
      <c r="AK3812" t="s">
        <v>13833</v>
      </c>
      <c r="AL3812">
        <v>5</v>
      </c>
      <c r="AM3812" s="5">
        <f t="shared" si="474"/>
        <v>1</v>
      </c>
      <c r="AN3812" s="4">
        <f t="shared" si="479"/>
        <v>1.5145778114350624E-3</v>
      </c>
      <c r="AO3812" s="3"/>
      <c r="AP3812">
        <v>1</v>
      </c>
      <c r="AQ3812" t="s">
        <v>5317</v>
      </c>
      <c r="AR3812" t="s">
        <v>13832</v>
      </c>
      <c r="AS3812" t="s">
        <v>5316</v>
      </c>
      <c r="AT3812" s="2" t="s">
        <v>0</v>
      </c>
      <c r="AU3812" s="1">
        <f t="shared" si="475"/>
        <v>0.68263335153426408</v>
      </c>
      <c r="AV3812" s="1">
        <f t="shared" si="476"/>
        <v>0.53086890285119048</v>
      </c>
      <c r="AW3812" s="1">
        <f t="shared" si="477"/>
        <v>0.37910445416811672</v>
      </c>
    </row>
    <row r="3813" spans="1:49" x14ac:dyDescent="0.2">
      <c r="A3813">
        <v>3811</v>
      </c>
      <c r="B3813" t="s">
        <v>13831</v>
      </c>
      <c r="C3813" t="s">
        <v>13830</v>
      </c>
      <c r="F3813" t="s">
        <v>13829</v>
      </c>
      <c r="G3813" t="s">
        <v>14</v>
      </c>
      <c r="H3813" t="s">
        <v>13</v>
      </c>
      <c r="I3813" t="s">
        <v>13828</v>
      </c>
      <c r="J3813">
        <v>60020620</v>
      </c>
      <c r="K3813" t="s">
        <v>5168</v>
      </c>
      <c r="L3813" t="s">
        <v>1051</v>
      </c>
      <c r="M3813" t="s">
        <v>9</v>
      </c>
      <c r="N3813">
        <v>4</v>
      </c>
      <c r="O3813" t="s">
        <v>13827</v>
      </c>
      <c r="P3813" t="s">
        <v>13826</v>
      </c>
      <c r="Q3813" t="s">
        <v>5165</v>
      </c>
      <c r="R3813" s="7">
        <v>42736</v>
      </c>
      <c r="S3813" s="8">
        <f t="shared" si="472"/>
        <v>2017</v>
      </c>
      <c r="T3813" s="8">
        <v>2017</v>
      </c>
      <c r="U3813" s="8">
        <f t="shared" si="473"/>
        <v>5</v>
      </c>
      <c r="V3813" s="7">
        <v>2017</v>
      </c>
      <c r="W3813" t="s">
        <v>4505</v>
      </c>
      <c r="X3813" s="2">
        <v>0.34100000000000003</v>
      </c>
      <c r="Y3813" s="6">
        <f t="shared" si="478"/>
        <v>9.1028002455887467E-3</v>
      </c>
      <c r="AA3813">
        <v>19378718</v>
      </c>
      <c r="AB3813">
        <v>19700186839</v>
      </c>
      <c r="AC3813">
        <v>15309681</v>
      </c>
      <c r="AD3813" t="s">
        <v>6</v>
      </c>
      <c r="AE3813">
        <v>74</v>
      </c>
      <c r="AH3813" t="s">
        <v>13825</v>
      </c>
      <c r="AI3813" t="s">
        <v>13824</v>
      </c>
      <c r="AK3813" t="s">
        <v>13823</v>
      </c>
      <c r="AL3813">
        <v>8</v>
      </c>
      <c r="AM3813" s="5">
        <f t="shared" si="474"/>
        <v>1.6</v>
      </c>
      <c r="AN3813" s="4">
        <f t="shared" si="479"/>
        <v>2.4233244982961003E-3</v>
      </c>
      <c r="AO3813" s="3"/>
      <c r="AP3813">
        <v>1</v>
      </c>
      <c r="AR3813" t="s">
        <v>1</v>
      </c>
      <c r="AT3813" s="2" t="s">
        <v>0</v>
      </c>
      <c r="AU3813" s="1">
        <f t="shared" si="475"/>
        <v>0.70989575214009526</v>
      </c>
      <c r="AV3813" s="1">
        <f t="shared" si="476"/>
        <v>0.57630623719424234</v>
      </c>
      <c r="AW3813" s="1">
        <f t="shared" si="477"/>
        <v>0.44271672224838943</v>
      </c>
    </row>
    <row r="3814" spans="1:49" x14ac:dyDescent="0.2">
      <c r="A3814">
        <v>3812</v>
      </c>
      <c r="B3814" t="s">
        <v>13822</v>
      </c>
      <c r="C3814" t="s">
        <v>13821</v>
      </c>
      <c r="F3814" t="s">
        <v>13820</v>
      </c>
      <c r="G3814" t="s">
        <v>14</v>
      </c>
      <c r="H3814" t="s">
        <v>13</v>
      </c>
      <c r="I3814" t="s">
        <v>13819</v>
      </c>
      <c r="J3814" t="s">
        <v>13818</v>
      </c>
      <c r="K3814" t="s">
        <v>13817</v>
      </c>
      <c r="L3814" t="s">
        <v>13816</v>
      </c>
      <c r="M3814" t="s">
        <v>13815</v>
      </c>
      <c r="N3814">
        <v>3</v>
      </c>
      <c r="O3814" t="s">
        <v>13814</v>
      </c>
      <c r="P3814" t="s">
        <v>13813</v>
      </c>
      <c r="Q3814" t="s">
        <v>13812</v>
      </c>
      <c r="R3814" s="7">
        <v>42736</v>
      </c>
      <c r="S3814" s="8">
        <f t="shared" si="472"/>
        <v>2017</v>
      </c>
      <c r="T3814" s="8">
        <v>2017</v>
      </c>
      <c r="U3814" s="8">
        <f t="shared" si="473"/>
        <v>5</v>
      </c>
      <c r="V3814" s="7">
        <v>2017</v>
      </c>
      <c r="W3814" t="s">
        <v>5389</v>
      </c>
      <c r="X3814" s="2">
        <v>0.20799999999999999</v>
      </c>
      <c r="Y3814" s="6">
        <f t="shared" si="478"/>
        <v>5.552441205520408E-3</v>
      </c>
      <c r="AA3814">
        <v>19376472</v>
      </c>
      <c r="AB3814">
        <v>16800154725</v>
      </c>
      <c r="AD3814" t="s">
        <v>6</v>
      </c>
      <c r="AE3814">
        <v>75</v>
      </c>
      <c r="AF3814">
        <v>1</v>
      </c>
      <c r="AH3814" t="s">
        <v>13811</v>
      </c>
      <c r="AI3814" t="s">
        <v>13810</v>
      </c>
      <c r="AK3814" t="s">
        <v>13809</v>
      </c>
      <c r="AL3814">
        <v>1</v>
      </c>
      <c r="AM3814" s="5">
        <f t="shared" si="474"/>
        <v>0.2</v>
      </c>
      <c r="AN3814" s="4">
        <f t="shared" si="479"/>
        <v>3.0291556228701253E-4</v>
      </c>
      <c r="AO3814" s="3"/>
      <c r="AP3814">
        <v>1</v>
      </c>
      <c r="AR3814" t="s">
        <v>1</v>
      </c>
      <c r="AT3814" s="2" t="s">
        <v>0</v>
      </c>
      <c r="AU3814" s="1">
        <f t="shared" si="475"/>
        <v>0.39775835125503889</v>
      </c>
      <c r="AV3814" s="1">
        <f t="shared" si="476"/>
        <v>0.29276783839037102</v>
      </c>
      <c r="AW3814" s="1">
        <f t="shared" si="477"/>
        <v>0.18777732552570311</v>
      </c>
    </row>
    <row r="3815" spans="1:49" x14ac:dyDescent="0.2">
      <c r="A3815">
        <v>3813</v>
      </c>
      <c r="B3815" t="s">
        <v>13808</v>
      </c>
      <c r="C3815" t="s">
        <v>13807</v>
      </c>
      <c r="F3815" t="s">
        <v>13806</v>
      </c>
      <c r="G3815" t="s">
        <v>14</v>
      </c>
      <c r="H3815" t="s">
        <v>13</v>
      </c>
      <c r="I3815" t="s">
        <v>13805</v>
      </c>
      <c r="J3815">
        <v>60079452</v>
      </c>
      <c r="K3815" t="s">
        <v>497</v>
      </c>
      <c r="L3815" t="s">
        <v>496</v>
      </c>
      <c r="M3815" t="s">
        <v>39</v>
      </c>
      <c r="N3815">
        <v>3</v>
      </c>
      <c r="O3815" t="s">
        <v>13804</v>
      </c>
      <c r="P3815" t="s">
        <v>13803</v>
      </c>
      <c r="Q3815" t="s">
        <v>13802</v>
      </c>
      <c r="R3815" s="7">
        <v>42736</v>
      </c>
      <c r="S3815" s="8">
        <f t="shared" si="472"/>
        <v>2017</v>
      </c>
      <c r="T3815" s="8">
        <v>2017</v>
      </c>
      <c r="U3815" s="8">
        <f t="shared" si="473"/>
        <v>5</v>
      </c>
      <c r="V3815" s="7">
        <v>2017</v>
      </c>
      <c r="W3815" t="s">
        <v>5129</v>
      </c>
      <c r="X3815" s="2">
        <v>0.216</v>
      </c>
      <c r="Y3815" s="6">
        <f t="shared" si="478"/>
        <v>5.765996636501962E-3</v>
      </c>
      <c r="AA3815">
        <v>19378726</v>
      </c>
      <c r="AB3815">
        <v>19700186909</v>
      </c>
      <c r="AD3815" t="s">
        <v>6</v>
      </c>
      <c r="AE3815">
        <v>57</v>
      </c>
      <c r="AH3815" s="9">
        <v>45597</v>
      </c>
      <c r="AI3815" t="s">
        <v>13801</v>
      </c>
      <c r="AK3815" t="s">
        <v>13800</v>
      </c>
      <c r="AL3815">
        <v>2</v>
      </c>
      <c r="AM3815" s="5">
        <f t="shared" si="474"/>
        <v>0.4</v>
      </c>
      <c r="AN3815" s="4">
        <f t="shared" si="479"/>
        <v>6.0583112457402507E-4</v>
      </c>
      <c r="AO3815" s="3"/>
      <c r="AP3815">
        <v>1</v>
      </c>
      <c r="AQ3815" t="s">
        <v>12450</v>
      </c>
      <c r="AR3815" t="s">
        <v>1</v>
      </c>
      <c r="AS3815" t="s">
        <v>12448</v>
      </c>
      <c r="AT3815" s="2" t="s">
        <v>0</v>
      </c>
      <c r="AU3815" s="1">
        <f t="shared" si="475"/>
        <v>0.42179469829235805</v>
      </c>
      <c r="AV3815" s="1">
        <f t="shared" si="476"/>
        <v>0.31859138805379933</v>
      </c>
      <c r="AW3815" s="1">
        <f t="shared" si="477"/>
        <v>0.21538807781524061</v>
      </c>
    </row>
    <row r="3816" spans="1:49" x14ac:dyDescent="0.2">
      <c r="A3816">
        <v>3814</v>
      </c>
      <c r="B3816" t="s">
        <v>13799</v>
      </c>
      <c r="C3816" t="s">
        <v>13798</v>
      </c>
      <c r="F3816" t="s">
        <v>13797</v>
      </c>
      <c r="G3816" t="s">
        <v>14</v>
      </c>
      <c r="H3816" t="s">
        <v>13</v>
      </c>
      <c r="I3816" t="s">
        <v>13796</v>
      </c>
      <c r="J3816">
        <v>60097617</v>
      </c>
      <c r="K3816" t="s">
        <v>13795</v>
      </c>
      <c r="L3816" t="s">
        <v>13794</v>
      </c>
      <c r="M3816" t="s">
        <v>39</v>
      </c>
      <c r="N3816">
        <v>4</v>
      </c>
      <c r="O3816" t="s">
        <v>13793</v>
      </c>
      <c r="P3816" t="s">
        <v>13792</v>
      </c>
      <c r="Q3816" t="s">
        <v>13791</v>
      </c>
      <c r="R3816" s="7">
        <v>42736</v>
      </c>
      <c r="S3816" s="8">
        <f t="shared" si="472"/>
        <v>2017</v>
      </c>
      <c r="T3816" s="8">
        <v>2017</v>
      </c>
      <c r="U3816" s="8">
        <f t="shared" si="473"/>
        <v>5</v>
      </c>
      <c r="V3816" s="7">
        <v>2017</v>
      </c>
      <c r="W3816" t="s">
        <v>5129</v>
      </c>
      <c r="X3816" s="2">
        <v>0.216</v>
      </c>
      <c r="Y3816" s="6">
        <f t="shared" si="478"/>
        <v>5.765996636501962E-3</v>
      </c>
      <c r="AA3816">
        <v>19378726</v>
      </c>
      <c r="AB3816">
        <v>19700186909</v>
      </c>
      <c r="AD3816" t="s">
        <v>6</v>
      </c>
      <c r="AE3816">
        <v>56</v>
      </c>
      <c r="AH3816" t="s">
        <v>13790</v>
      </c>
      <c r="AI3816" t="s">
        <v>13789</v>
      </c>
      <c r="AK3816" t="s">
        <v>13788</v>
      </c>
      <c r="AL3816">
        <v>1</v>
      </c>
      <c r="AM3816" s="5">
        <f t="shared" si="474"/>
        <v>0.2</v>
      </c>
      <c r="AN3816" s="4">
        <f t="shared" si="479"/>
        <v>3.0291556228701253E-4</v>
      </c>
      <c r="AO3816" s="3"/>
      <c r="AP3816">
        <v>1</v>
      </c>
      <c r="AR3816" t="s">
        <v>1</v>
      </c>
      <c r="AT3816" s="2" t="s">
        <v>0</v>
      </c>
      <c r="AU3816" s="1">
        <f t="shared" si="475"/>
        <v>0.4127072314237476</v>
      </c>
      <c r="AV3816" s="1">
        <f t="shared" si="476"/>
        <v>0.30344560993944875</v>
      </c>
      <c r="AW3816" s="1">
        <f t="shared" si="477"/>
        <v>0.19418398845514973</v>
      </c>
    </row>
    <row r="3817" spans="1:49" x14ac:dyDescent="0.2">
      <c r="A3817">
        <v>3815</v>
      </c>
      <c r="B3817" t="s">
        <v>13787</v>
      </c>
      <c r="C3817" t="s">
        <v>13786</v>
      </c>
      <c r="F3817" t="s">
        <v>13785</v>
      </c>
      <c r="G3817" t="s">
        <v>14</v>
      </c>
      <c r="H3817" t="s">
        <v>13</v>
      </c>
      <c r="I3817" t="s">
        <v>13784</v>
      </c>
      <c r="J3817">
        <v>60026157</v>
      </c>
      <c r="K3817" t="s">
        <v>13783</v>
      </c>
      <c r="L3817" t="s">
        <v>10347</v>
      </c>
      <c r="M3817" t="s">
        <v>39</v>
      </c>
      <c r="N3817">
        <v>2</v>
      </c>
      <c r="O3817" t="s">
        <v>13782</v>
      </c>
      <c r="P3817" t="s">
        <v>13781</v>
      </c>
      <c r="Q3817" t="s">
        <v>13780</v>
      </c>
      <c r="R3817" s="7">
        <v>42736</v>
      </c>
      <c r="S3817" s="8">
        <f t="shared" ref="S3817:S3880" si="480">YEAR(R3817)</f>
        <v>2017</v>
      </c>
      <c r="T3817" s="8">
        <v>2017</v>
      </c>
      <c r="U3817" s="8">
        <f t="shared" ref="U3817:U3880" si="481">2022-T3817</f>
        <v>5</v>
      </c>
      <c r="V3817" s="7">
        <v>2017</v>
      </c>
      <c r="W3817" t="s">
        <v>2552</v>
      </c>
      <c r="X3817" s="2">
        <v>0.13300000000000001</v>
      </c>
      <c r="Y3817" s="6">
        <f t="shared" si="478"/>
        <v>3.5503590400683379E-3</v>
      </c>
      <c r="AA3817">
        <v>14666642</v>
      </c>
      <c r="AB3817">
        <v>17700156776</v>
      </c>
      <c r="AC3817">
        <v>17418070</v>
      </c>
      <c r="AD3817" t="s">
        <v>6</v>
      </c>
      <c r="AE3817">
        <v>10</v>
      </c>
      <c r="AF3817">
        <v>4</v>
      </c>
      <c r="AH3817" t="s">
        <v>13779</v>
      </c>
      <c r="AI3817" t="s">
        <v>13778</v>
      </c>
      <c r="AJ3817" t="s">
        <v>13777</v>
      </c>
      <c r="AK3817" t="s">
        <v>13776</v>
      </c>
      <c r="AL3817">
        <v>1</v>
      </c>
      <c r="AM3817" s="5">
        <f t="shared" ref="AM3817:AM3880" si="482">AL3817/U3817</f>
        <v>0.2</v>
      </c>
      <c r="AN3817" s="4">
        <f t="shared" si="479"/>
        <v>3.0291556228701253E-4</v>
      </c>
      <c r="AO3817" s="3"/>
      <c r="AP3817">
        <v>0</v>
      </c>
      <c r="AR3817" t="s">
        <v>1</v>
      </c>
      <c r="AT3817" s="2" t="s">
        <v>0</v>
      </c>
      <c r="AU3817" s="1">
        <f t="shared" ref="AU3817:AU3880" si="483">(Y3817*0.7+AN3817*0.3)*100</f>
        <v>0.257612599673394</v>
      </c>
      <c r="AV3817" s="1">
        <f t="shared" ref="AV3817:AV3880" si="484">(Y3817*0.5+AN3817*0.5)*100</f>
        <v>0.19266373011776752</v>
      </c>
      <c r="AW3817" s="1">
        <f t="shared" ref="AW3817:AW3880" si="485">(Y3817*0.3+AN3817*0.7)*100</f>
        <v>0.12771486056214101</v>
      </c>
    </row>
    <row r="3818" spans="1:49" x14ac:dyDescent="0.2">
      <c r="A3818">
        <v>3816</v>
      </c>
      <c r="B3818" t="s">
        <v>13775</v>
      </c>
      <c r="C3818" t="s">
        <v>13774</v>
      </c>
      <c r="F3818" t="s">
        <v>13773</v>
      </c>
      <c r="G3818" t="s">
        <v>14</v>
      </c>
      <c r="H3818" t="s">
        <v>13</v>
      </c>
      <c r="I3818" t="s">
        <v>13772</v>
      </c>
      <c r="J3818" t="s">
        <v>13771</v>
      </c>
      <c r="K3818" t="s">
        <v>13770</v>
      </c>
      <c r="L3818" t="s">
        <v>13769</v>
      </c>
      <c r="M3818" t="s">
        <v>347</v>
      </c>
      <c r="N3818">
        <v>4</v>
      </c>
      <c r="O3818" t="s">
        <v>13768</v>
      </c>
      <c r="P3818" t="s">
        <v>13767</v>
      </c>
      <c r="Q3818" t="s">
        <v>13766</v>
      </c>
      <c r="R3818" s="7">
        <v>42736</v>
      </c>
      <c r="S3818" s="8">
        <f t="shared" si="480"/>
        <v>2017</v>
      </c>
      <c r="T3818" s="8">
        <v>2017</v>
      </c>
      <c r="U3818" s="8">
        <f t="shared" si="481"/>
        <v>5</v>
      </c>
      <c r="V3818" s="7">
        <v>2017</v>
      </c>
      <c r="W3818" t="s">
        <v>5129</v>
      </c>
      <c r="X3818" s="2">
        <v>0.216</v>
      </c>
      <c r="Y3818" s="6">
        <f t="shared" si="478"/>
        <v>5.765996636501962E-3</v>
      </c>
      <c r="AA3818">
        <v>19378726</v>
      </c>
      <c r="AB3818">
        <v>19700186909</v>
      </c>
      <c r="AD3818" t="s">
        <v>6</v>
      </c>
      <c r="AE3818">
        <v>56</v>
      </c>
      <c r="AH3818" t="s">
        <v>13765</v>
      </c>
      <c r="AI3818" t="s">
        <v>13764</v>
      </c>
      <c r="AK3818" t="s">
        <v>13763</v>
      </c>
      <c r="AL3818">
        <v>4</v>
      </c>
      <c r="AM3818" s="5">
        <f t="shared" si="482"/>
        <v>0.8</v>
      </c>
      <c r="AN3818" s="4">
        <f t="shared" si="479"/>
        <v>1.2116622491480501E-3</v>
      </c>
      <c r="AO3818" s="3"/>
      <c r="AP3818">
        <v>1</v>
      </c>
      <c r="AR3818" t="s">
        <v>1</v>
      </c>
      <c r="AT3818" s="2" t="s">
        <v>0</v>
      </c>
      <c r="AU3818" s="1">
        <f t="shared" si="483"/>
        <v>0.43996963202957878</v>
      </c>
      <c r="AV3818" s="1">
        <f t="shared" si="484"/>
        <v>0.34888294428250061</v>
      </c>
      <c r="AW3818" s="1">
        <f t="shared" si="485"/>
        <v>0.25779625653542237</v>
      </c>
    </row>
    <row r="3819" spans="1:49" x14ac:dyDescent="0.2">
      <c r="A3819">
        <v>3817</v>
      </c>
      <c r="B3819" t="s">
        <v>13762</v>
      </c>
      <c r="C3819" t="s">
        <v>13761</v>
      </c>
      <c r="F3819" t="s">
        <v>13760</v>
      </c>
      <c r="G3819" t="s">
        <v>14</v>
      </c>
      <c r="H3819" t="s">
        <v>13</v>
      </c>
      <c r="I3819" t="s">
        <v>13759</v>
      </c>
      <c r="J3819">
        <v>60006393</v>
      </c>
      <c r="K3819" t="s">
        <v>13758</v>
      </c>
      <c r="L3819" t="s">
        <v>3579</v>
      </c>
      <c r="M3819" t="s">
        <v>3578</v>
      </c>
      <c r="N3819">
        <v>4</v>
      </c>
      <c r="O3819" t="s">
        <v>13757</v>
      </c>
      <c r="P3819" t="s">
        <v>13756</v>
      </c>
      <c r="Q3819" t="s">
        <v>13755</v>
      </c>
      <c r="R3819" s="7">
        <v>42736</v>
      </c>
      <c r="S3819" s="8">
        <f t="shared" si="480"/>
        <v>2017</v>
      </c>
      <c r="T3819" s="8">
        <v>2017</v>
      </c>
      <c r="U3819" s="8">
        <f t="shared" si="481"/>
        <v>5</v>
      </c>
      <c r="V3819" s="7">
        <v>2017</v>
      </c>
      <c r="W3819" t="s">
        <v>5129</v>
      </c>
      <c r="X3819" s="2">
        <v>0.216</v>
      </c>
      <c r="Y3819" s="6">
        <f t="shared" si="478"/>
        <v>5.765996636501962E-3</v>
      </c>
      <c r="AA3819">
        <v>19378726</v>
      </c>
      <c r="AB3819">
        <v>19700186909</v>
      </c>
      <c r="AD3819" t="s">
        <v>6</v>
      </c>
      <c r="AE3819">
        <v>56</v>
      </c>
      <c r="AH3819" t="s">
        <v>13754</v>
      </c>
      <c r="AI3819" t="s">
        <v>13753</v>
      </c>
      <c r="AK3819" t="s">
        <v>13752</v>
      </c>
      <c r="AL3819">
        <v>5</v>
      </c>
      <c r="AM3819" s="5">
        <f t="shared" si="482"/>
        <v>1</v>
      </c>
      <c r="AN3819" s="4">
        <f t="shared" si="479"/>
        <v>1.5145778114350624E-3</v>
      </c>
      <c r="AO3819" s="3"/>
      <c r="AP3819">
        <v>1</v>
      </c>
      <c r="AQ3819" t="s">
        <v>3040</v>
      </c>
      <c r="AR3819" t="s">
        <v>1</v>
      </c>
      <c r="AS3819" t="s">
        <v>13751</v>
      </c>
      <c r="AT3819" s="2" t="s">
        <v>0</v>
      </c>
      <c r="AU3819" s="1">
        <f t="shared" si="483"/>
        <v>0.44905709889818912</v>
      </c>
      <c r="AV3819" s="1">
        <f t="shared" si="484"/>
        <v>0.36402872239685119</v>
      </c>
      <c r="AW3819" s="1">
        <f t="shared" si="485"/>
        <v>0.2790003458955132</v>
      </c>
    </row>
    <row r="3820" spans="1:49" x14ac:dyDescent="0.2">
      <c r="A3820">
        <v>3818</v>
      </c>
      <c r="B3820" t="s">
        <v>13750</v>
      </c>
      <c r="C3820" t="s">
        <v>13749</v>
      </c>
      <c r="F3820" t="s">
        <v>13748</v>
      </c>
      <c r="G3820" t="s">
        <v>14</v>
      </c>
      <c r="H3820" t="s">
        <v>13</v>
      </c>
      <c r="I3820" t="s">
        <v>13747</v>
      </c>
      <c r="J3820" t="s">
        <v>7954</v>
      </c>
      <c r="K3820" t="s">
        <v>7953</v>
      </c>
      <c r="L3820" t="s">
        <v>86</v>
      </c>
      <c r="M3820" t="s">
        <v>85</v>
      </c>
      <c r="N3820">
        <v>3</v>
      </c>
      <c r="O3820" t="s">
        <v>13746</v>
      </c>
      <c r="P3820" t="s">
        <v>13745</v>
      </c>
      <c r="Q3820" t="s">
        <v>13744</v>
      </c>
      <c r="R3820" s="7">
        <v>42736</v>
      </c>
      <c r="S3820" s="8">
        <f t="shared" si="480"/>
        <v>2017</v>
      </c>
      <c r="T3820" s="8">
        <v>2017</v>
      </c>
      <c r="U3820" s="8">
        <f t="shared" si="481"/>
        <v>5</v>
      </c>
      <c r="V3820" s="7">
        <v>2017</v>
      </c>
      <c r="W3820" t="s">
        <v>4505</v>
      </c>
      <c r="X3820" s="2">
        <v>0.34100000000000003</v>
      </c>
      <c r="Y3820" s="6">
        <f t="shared" si="478"/>
        <v>9.1028002455887467E-3</v>
      </c>
      <c r="AA3820">
        <v>19378718</v>
      </c>
      <c r="AB3820">
        <v>19700186839</v>
      </c>
      <c r="AC3820">
        <v>15309681</v>
      </c>
      <c r="AD3820" t="s">
        <v>6</v>
      </c>
      <c r="AE3820">
        <v>75</v>
      </c>
      <c r="AH3820" s="10">
        <v>44501</v>
      </c>
      <c r="AI3820" t="s">
        <v>13743</v>
      </c>
      <c r="AK3820" t="s">
        <v>13742</v>
      </c>
      <c r="AL3820">
        <v>7</v>
      </c>
      <c r="AM3820" s="5">
        <f t="shared" si="482"/>
        <v>1.4</v>
      </c>
      <c r="AN3820" s="4">
        <f t="shared" si="479"/>
        <v>2.1204089360090874E-3</v>
      </c>
      <c r="AO3820" s="3"/>
      <c r="AP3820">
        <v>1</v>
      </c>
      <c r="AQ3820" t="s">
        <v>76</v>
      </c>
      <c r="AR3820">
        <v>61501432</v>
      </c>
      <c r="AS3820" t="s">
        <v>75</v>
      </c>
      <c r="AT3820" s="2" t="s">
        <v>0</v>
      </c>
      <c r="AU3820" s="1">
        <f t="shared" si="483"/>
        <v>0.70080828527148475</v>
      </c>
      <c r="AV3820" s="1">
        <f t="shared" si="484"/>
        <v>0.56116045907989165</v>
      </c>
      <c r="AW3820" s="1">
        <f t="shared" si="485"/>
        <v>0.42151263288829849</v>
      </c>
    </row>
    <row r="3821" spans="1:49" x14ac:dyDescent="0.2">
      <c r="A3821">
        <v>3819</v>
      </c>
      <c r="B3821" t="s">
        <v>13741</v>
      </c>
      <c r="C3821" t="s">
        <v>13740</v>
      </c>
      <c r="F3821" t="s">
        <v>13739</v>
      </c>
      <c r="G3821" t="s">
        <v>14</v>
      </c>
      <c r="H3821" t="s">
        <v>13</v>
      </c>
      <c r="I3821" t="s">
        <v>13738</v>
      </c>
      <c r="J3821" t="s">
        <v>13733</v>
      </c>
      <c r="K3821" t="s">
        <v>13737</v>
      </c>
      <c r="L3821" t="s">
        <v>13736</v>
      </c>
      <c r="M3821" t="s">
        <v>68</v>
      </c>
      <c r="N3821">
        <v>2</v>
      </c>
      <c r="O3821" t="s">
        <v>13735</v>
      </c>
      <c r="P3821" t="s">
        <v>13734</v>
      </c>
      <c r="Q3821" t="s">
        <v>13733</v>
      </c>
      <c r="R3821" s="7">
        <v>42736</v>
      </c>
      <c r="S3821" s="8">
        <f t="shared" si="480"/>
        <v>2017</v>
      </c>
      <c r="T3821" s="8">
        <v>2017</v>
      </c>
      <c r="U3821" s="8">
        <f t="shared" si="481"/>
        <v>5</v>
      </c>
      <c r="V3821" s="7">
        <v>2017</v>
      </c>
      <c r="W3821" t="s">
        <v>5129</v>
      </c>
      <c r="X3821" s="2">
        <v>0.216</v>
      </c>
      <c r="Y3821" s="6">
        <f t="shared" si="478"/>
        <v>5.765996636501962E-3</v>
      </c>
      <c r="AA3821">
        <v>19378726</v>
      </c>
      <c r="AB3821">
        <v>19700186909</v>
      </c>
      <c r="AD3821" t="s">
        <v>6</v>
      </c>
      <c r="AE3821">
        <v>56</v>
      </c>
      <c r="AH3821" t="s">
        <v>5514</v>
      </c>
      <c r="AI3821" t="s">
        <v>13732</v>
      </c>
      <c r="AK3821" t="s">
        <v>13731</v>
      </c>
      <c r="AL3821">
        <v>6</v>
      </c>
      <c r="AM3821" s="5">
        <f t="shared" si="482"/>
        <v>1.2</v>
      </c>
      <c r="AN3821" s="4">
        <f t="shared" si="479"/>
        <v>1.8174933737220749E-3</v>
      </c>
      <c r="AO3821" s="3"/>
      <c r="AP3821">
        <v>1</v>
      </c>
      <c r="AQ3821" t="s">
        <v>13730</v>
      </c>
      <c r="AR3821" t="s">
        <v>1</v>
      </c>
      <c r="AS3821" t="s">
        <v>13729</v>
      </c>
      <c r="AT3821" s="2" t="s">
        <v>0</v>
      </c>
      <c r="AU3821" s="1">
        <f t="shared" si="483"/>
        <v>0.45814456576679957</v>
      </c>
      <c r="AV3821" s="1">
        <f t="shared" si="484"/>
        <v>0.37917450051120183</v>
      </c>
      <c r="AW3821" s="1">
        <f t="shared" si="485"/>
        <v>0.30020443525560409</v>
      </c>
    </row>
    <row r="3822" spans="1:49" x14ac:dyDescent="0.2">
      <c r="A3822">
        <v>3820</v>
      </c>
      <c r="B3822" t="s">
        <v>13728</v>
      </c>
      <c r="C3822" t="s">
        <v>13727</v>
      </c>
      <c r="F3822" t="s">
        <v>13726</v>
      </c>
      <c r="G3822" t="s">
        <v>14</v>
      </c>
      <c r="H3822" t="s">
        <v>13</v>
      </c>
      <c r="I3822" t="s">
        <v>13725</v>
      </c>
      <c r="J3822" t="s">
        <v>13724</v>
      </c>
      <c r="K3822" t="s">
        <v>13723</v>
      </c>
      <c r="L3822" t="s">
        <v>13722</v>
      </c>
      <c r="M3822" t="s">
        <v>13721</v>
      </c>
      <c r="N3822">
        <v>3</v>
      </c>
      <c r="O3822" t="s">
        <v>13720</v>
      </c>
      <c r="P3822" t="s">
        <v>13719</v>
      </c>
      <c r="Q3822" t="s">
        <v>13718</v>
      </c>
      <c r="R3822" s="7">
        <v>42736</v>
      </c>
      <c r="S3822" s="8">
        <f t="shared" si="480"/>
        <v>2017</v>
      </c>
      <c r="T3822" s="8">
        <v>2017</v>
      </c>
      <c r="U3822" s="8">
        <f t="shared" si="481"/>
        <v>5</v>
      </c>
      <c r="V3822" s="7">
        <v>2017</v>
      </c>
      <c r="W3822" t="s">
        <v>4573</v>
      </c>
      <c r="X3822" s="2">
        <v>0.67200000000000004</v>
      </c>
      <c r="Y3822" s="6">
        <f t="shared" si="478"/>
        <v>1.793865620245055E-2</v>
      </c>
      <c r="AA3822">
        <v>13132989</v>
      </c>
      <c r="AB3822">
        <v>19700170477</v>
      </c>
      <c r="AC3822">
        <v>13132970</v>
      </c>
      <c r="AD3822" t="s">
        <v>6</v>
      </c>
      <c r="AE3822">
        <v>2017</v>
      </c>
      <c r="AF3822">
        <v>678</v>
      </c>
      <c r="AH3822" s="10">
        <v>44470</v>
      </c>
      <c r="AI3822" t="s">
        <v>13717</v>
      </c>
      <c r="AJ3822" t="s">
        <v>13716</v>
      </c>
      <c r="AK3822" t="s">
        <v>13715</v>
      </c>
      <c r="AL3822">
        <v>5</v>
      </c>
      <c r="AM3822" s="5">
        <f t="shared" si="482"/>
        <v>1</v>
      </c>
      <c r="AN3822" s="4">
        <f t="shared" si="479"/>
        <v>1.5145778114350624E-3</v>
      </c>
      <c r="AO3822" s="3"/>
      <c r="AP3822">
        <v>1</v>
      </c>
      <c r="AQ3822" t="s">
        <v>261</v>
      </c>
      <c r="AR3822" t="s">
        <v>1</v>
      </c>
      <c r="AS3822" t="s">
        <v>259</v>
      </c>
      <c r="AT3822" s="2">
        <v>1.546</v>
      </c>
      <c r="AU3822" s="1">
        <f t="shared" si="483"/>
        <v>1.3011432685145903</v>
      </c>
      <c r="AV3822" s="1">
        <f t="shared" si="484"/>
        <v>0.9726617006942806</v>
      </c>
      <c r="AW3822" s="1">
        <f t="shared" si="485"/>
        <v>0.64418013287397091</v>
      </c>
    </row>
    <row r="3823" spans="1:49" x14ac:dyDescent="0.2">
      <c r="A3823">
        <v>3821</v>
      </c>
      <c r="B3823" t="s">
        <v>13714</v>
      </c>
      <c r="F3823" t="s">
        <v>13713</v>
      </c>
      <c r="G3823" t="s">
        <v>14</v>
      </c>
      <c r="H3823" t="s">
        <v>13</v>
      </c>
      <c r="I3823" t="s">
        <v>5036</v>
      </c>
      <c r="J3823" t="s">
        <v>13712</v>
      </c>
      <c r="K3823" t="s">
        <v>13711</v>
      </c>
      <c r="L3823" t="s">
        <v>13710</v>
      </c>
      <c r="M3823" t="s">
        <v>1310</v>
      </c>
      <c r="N3823">
        <v>3</v>
      </c>
      <c r="O3823" t="s">
        <v>13709</v>
      </c>
      <c r="P3823" t="s">
        <v>13708</v>
      </c>
      <c r="Q3823" t="s">
        <v>13707</v>
      </c>
      <c r="R3823" s="7">
        <v>42736</v>
      </c>
      <c r="S3823" s="8">
        <f t="shared" si="480"/>
        <v>2017</v>
      </c>
      <c r="T3823" s="8">
        <v>2017</v>
      </c>
      <c r="U3823" s="8">
        <f t="shared" si="481"/>
        <v>5</v>
      </c>
      <c r="V3823" s="7">
        <v>2017</v>
      </c>
      <c r="W3823" t="s">
        <v>4609</v>
      </c>
      <c r="X3823" s="2">
        <v>0.245</v>
      </c>
      <c r="Y3823" s="6">
        <f t="shared" si="478"/>
        <v>6.5401350738100959E-3</v>
      </c>
      <c r="AA3823">
        <v>19376480</v>
      </c>
      <c r="AB3823">
        <v>19700186896</v>
      </c>
      <c r="AD3823" t="s">
        <v>6</v>
      </c>
      <c r="AE3823">
        <v>68</v>
      </c>
      <c r="AH3823" t="s">
        <v>6122</v>
      </c>
      <c r="AI3823" t="s">
        <v>13706</v>
      </c>
      <c r="AK3823" t="s">
        <v>13705</v>
      </c>
      <c r="AL3823">
        <v>2</v>
      </c>
      <c r="AM3823" s="5">
        <f t="shared" si="482"/>
        <v>0.4</v>
      </c>
      <c r="AN3823" s="4">
        <f t="shared" si="479"/>
        <v>6.0583112457402507E-4</v>
      </c>
      <c r="AO3823" s="3"/>
      <c r="AP3823">
        <v>0</v>
      </c>
      <c r="AR3823" t="s">
        <v>1</v>
      </c>
      <c r="AT3823" s="2" t="s">
        <v>0</v>
      </c>
      <c r="AU3823" s="1">
        <f t="shared" si="483"/>
        <v>0.47598438890392741</v>
      </c>
      <c r="AV3823" s="1">
        <f t="shared" si="484"/>
        <v>0.35729830991920603</v>
      </c>
      <c r="AW3823" s="1">
        <f t="shared" si="485"/>
        <v>0.23861223093448464</v>
      </c>
    </row>
    <row r="3824" spans="1:49" x14ac:dyDescent="0.2">
      <c r="A3824">
        <v>3822</v>
      </c>
      <c r="B3824" t="s">
        <v>13704</v>
      </c>
      <c r="C3824" t="s">
        <v>13703</v>
      </c>
      <c r="F3824" t="s">
        <v>13702</v>
      </c>
      <c r="G3824" t="s">
        <v>14</v>
      </c>
      <c r="H3824" t="s">
        <v>13</v>
      </c>
      <c r="I3824" t="s">
        <v>13701</v>
      </c>
      <c r="J3824">
        <v>60021318</v>
      </c>
      <c r="K3824" t="s">
        <v>13700</v>
      </c>
      <c r="L3824" t="s">
        <v>13699</v>
      </c>
      <c r="M3824" t="s">
        <v>39</v>
      </c>
      <c r="N3824">
        <v>3</v>
      </c>
      <c r="O3824" t="s">
        <v>13698</v>
      </c>
      <c r="P3824" t="s">
        <v>13697</v>
      </c>
      <c r="Q3824" t="s">
        <v>13696</v>
      </c>
      <c r="R3824" s="7">
        <v>42736</v>
      </c>
      <c r="S3824" s="8">
        <f t="shared" si="480"/>
        <v>2017</v>
      </c>
      <c r="T3824" s="8">
        <v>2017</v>
      </c>
      <c r="U3824" s="8">
        <f t="shared" si="481"/>
        <v>5</v>
      </c>
      <c r="V3824" s="7">
        <v>2017</v>
      </c>
      <c r="W3824" t="s">
        <v>4505</v>
      </c>
      <c r="X3824" s="2">
        <v>0.34100000000000003</v>
      </c>
      <c r="Y3824" s="6">
        <f t="shared" si="478"/>
        <v>9.1028002455887467E-3</v>
      </c>
      <c r="AA3824">
        <v>19378718</v>
      </c>
      <c r="AB3824">
        <v>19700186839</v>
      </c>
      <c r="AC3824">
        <v>15309681</v>
      </c>
      <c r="AD3824" t="s">
        <v>6</v>
      </c>
      <c r="AE3824">
        <v>74</v>
      </c>
      <c r="AH3824" t="s">
        <v>13695</v>
      </c>
      <c r="AI3824" t="s">
        <v>13694</v>
      </c>
      <c r="AK3824" t="s">
        <v>13693</v>
      </c>
      <c r="AL3824">
        <v>9</v>
      </c>
      <c r="AM3824" s="5">
        <f t="shared" si="482"/>
        <v>1.8</v>
      </c>
      <c r="AN3824" s="4">
        <f t="shared" si="479"/>
        <v>2.7262400605831123E-3</v>
      </c>
      <c r="AO3824" s="3"/>
      <c r="AP3824">
        <v>1</v>
      </c>
      <c r="AR3824" t="s">
        <v>1</v>
      </c>
      <c r="AT3824" s="2" t="s">
        <v>0</v>
      </c>
      <c r="AU3824" s="1">
        <f t="shared" si="483"/>
        <v>0.71898321900870554</v>
      </c>
      <c r="AV3824" s="1">
        <f t="shared" si="484"/>
        <v>0.59145201530859293</v>
      </c>
      <c r="AW3824" s="1">
        <f t="shared" si="485"/>
        <v>0.4639208116084802</v>
      </c>
    </row>
    <row r="3825" spans="1:49" x14ac:dyDescent="0.2">
      <c r="A3825">
        <v>3823</v>
      </c>
      <c r="B3825" t="s">
        <v>13692</v>
      </c>
      <c r="C3825" t="s">
        <v>13691</v>
      </c>
      <c r="F3825" t="s">
        <v>13690</v>
      </c>
      <c r="G3825" t="s">
        <v>14</v>
      </c>
      <c r="H3825" t="s">
        <v>13</v>
      </c>
      <c r="I3825" t="s">
        <v>13689</v>
      </c>
      <c r="J3825" t="s">
        <v>13688</v>
      </c>
      <c r="K3825" t="s">
        <v>13687</v>
      </c>
      <c r="L3825" t="s">
        <v>13686</v>
      </c>
      <c r="M3825" t="s">
        <v>6702</v>
      </c>
      <c r="N3825">
        <v>5</v>
      </c>
      <c r="O3825" t="s">
        <v>13685</v>
      </c>
      <c r="P3825" t="s">
        <v>13684</v>
      </c>
      <c r="Q3825" t="s">
        <v>13683</v>
      </c>
      <c r="R3825" s="7">
        <v>42736</v>
      </c>
      <c r="S3825" s="8">
        <f t="shared" si="480"/>
        <v>2017</v>
      </c>
      <c r="T3825" s="8">
        <v>2017</v>
      </c>
      <c r="U3825" s="8">
        <f t="shared" si="481"/>
        <v>5</v>
      </c>
      <c r="V3825" s="7">
        <v>2017</v>
      </c>
      <c r="W3825" t="s">
        <v>5389</v>
      </c>
      <c r="X3825" s="2">
        <v>0.20799999999999999</v>
      </c>
      <c r="Y3825" s="6">
        <f t="shared" si="478"/>
        <v>5.552441205520408E-3</v>
      </c>
      <c r="AA3825">
        <v>19376472</v>
      </c>
      <c r="AB3825">
        <v>16800154725</v>
      </c>
      <c r="AD3825" t="s">
        <v>6</v>
      </c>
      <c r="AE3825">
        <v>75</v>
      </c>
      <c r="AF3825">
        <v>1</v>
      </c>
      <c r="AH3825" t="s">
        <v>13682</v>
      </c>
      <c r="AI3825" t="s">
        <v>13681</v>
      </c>
      <c r="AK3825" t="s">
        <v>13680</v>
      </c>
      <c r="AL3825">
        <v>1</v>
      </c>
      <c r="AM3825" s="5">
        <f t="shared" si="482"/>
        <v>0.2</v>
      </c>
      <c r="AN3825" s="4">
        <f t="shared" si="479"/>
        <v>3.0291556228701253E-4</v>
      </c>
      <c r="AO3825" s="3"/>
      <c r="AP3825">
        <v>1</v>
      </c>
      <c r="AQ3825" t="s">
        <v>13679</v>
      </c>
      <c r="AR3825" t="s">
        <v>1</v>
      </c>
      <c r="AS3825" t="s">
        <v>13678</v>
      </c>
      <c r="AT3825" s="2" t="s">
        <v>0</v>
      </c>
      <c r="AU3825" s="1">
        <f t="shared" si="483"/>
        <v>0.39775835125503889</v>
      </c>
      <c r="AV3825" s="1">
        <f t="shared" si="484"/>
        <v>0.29276783839037102</v>
      </c>
      <c r="AW3825" s="1">
        <f t="shared" si="485"/>
        <v>0.18777732552570311</v>
      </c>
    </row>
    <row r="3826" spans="1:49" x14ac:dyDescent="0.2">
      <c r="A3826">
        <v>3824</v>
      </c>
      <c r="B3826" t="s">
        <v>13677</v>
      </c>
      <c r="C3826" t="s">
        <v>13676</v>
      </c>
      <c r="F3826" t="s">
        <v>13675</v>
      </c>
      <c r="G3826" t="s">
        <v>14</v>
      </c>
      <c r="H3826" t="s">
        <v>13</v>
      </c>
      <c r="I3826" t="s">
        <v>13674</v>
      </c>
      <c r="J3826" t="s">
        <v>13673</v>
      </c>
      <c r="K3826" t="s">
        <v>13672</v>
      </c>
      <c r="L3826" t="s">
        <v>13671</v>
      </c>
      <c r="M3826" t="s">
        <v>183</v>
      </c>
      <c r="N3826">
        <v>4</v>
      </c>
      <c r="O3826" t="s">
        <v>13670</v>
      </c>
      <c r="P3826" t="s">
        <v>13669</v>
      </c>
      <c r="Q3826" t="s">
        <v>13668</v>
      </c>
      <c r="R3826" s="7">
        <v>42736</v>
      </c>
      <c r="S3826" s="8">
        <f t="shared" si="480"/>
        <v>2017</v>
      </c>
      <c r="T3826" s="8">
        <v>2017</v>
      </c>
      <c r="U3826" s="8">
        <f t="shared" si="481"/>
        <v>5</v>
      </c>
      <c r="V3826" s="7">
        <v>2017</v>
      </c>
      <c r="W3826" t="s">
        <v>5129</v>
      </c>
      <c r="X3826" s="2">
        <v>0.216</v>
      </c>
      <c r="Y3826" s="6">
        <f t="shared" si="478"/>
        <v>5.765996636501962E-3</v>
      </c>
      <c r="AA3826">
        <v>19378726</v>
      </c>
      <c r="AB3826">
        <v>19700186909</v>
      </c>
      <c r="AD3826" t="s">
        <v>6</v>
      </c>
      <c r="AE3826">
        <v>56</v>
      </c>
      <c r="AH3826" t="s">
        <v>13667</v>
      </c>
      <c r="AI3826" t="s">
        <v>13666</v>
      </c>
      <c r="AK3826" t="s">
        <v>13665</v>
      </c>
      <c r="AL3826">
        <v>7</v>
      </c>
      <c r="AM3826" s="5">
        <f t="shared" si="482"/>
        <v>1.4</v>
      </c>
      <c r="AN3826" s="4">
        <f t="shared" si="479"/>
        <v>2.1204089360090874E-3</v>
      </c>
      <c r="AO3826" s="3"/>
      <c r="AP3826">
        <v>1</v>
      </c>
      <c r="AQ3826" t="s">
        <v>795</v>
      </c>
      <c r="AR3826">
        <v>801426</v>
      </c>
      <c r="AS3826" t="s">
        <v>794</v>
      </c>
      <c r="AT3826" s="2" t="s">
        <v>0</v>
      </c>
      <c r="AU3826" s="1">
        <f t="shared" si="483"/>
        <v>0.46723203263540991</v>
      </c>
      <c r="AV3826" s="1">
        <f t="shared" si="484"/>
        <v>0.39432027862555247</v>
      </c>
      <c r="AW3826" s="1">
        <f t="shared" si="485"/>
        <v>0.32140852461569497</v>
      </c>
    </row>
    <row r="3827" spans="1:49" x14ac:dyDescent="0.2">
      <c r="A3827">
        <v>3825</v>
      </c>
      <c r="B3827" t="s">
        <v>13664</v>
      </c>
      <c r="F3827" t="s">
        <v>13663</v>
      </c>
      <c r="G3827" t="s">
        <v>14</v>
      </c>
      <c r="H3827" t="s">
        <v>13</v>
      </c>
      <c r="I3827" t="s">
        <v>13662</v>
      </c>
      <c r="J3827">
        <v>60115002</v>
      </c>
      <c r="K3827" t="s">
        <v>13661</v>
      </c>
      <c r="L3827" t="s">
        <v>13660</v>
      </c>
      <c r="M3827" t="s">
        <v>39</v>
      </c>
      <c r="N3827">
        <v>3</v>
      </c>
      <c r="O3827" t="s">
        <v>13659</v>
      </c>
      <c r="P3827" t="s">
        <v>13658</v>
      </c>
      <c r="Q3827" t="s">
        <v>13657</v>
      </c>
      <c r="R3827" s="7">
        <v>42736</v>
      </c>
      <c r="S3827" s="8">
        <f t="shared" si="480"/>
        <v>2017</v>
      </c>
      <c r="T3827" s="8">
        <v>2017</v>
      </c>
      <c r="U3827" s="8">
        <f t="shared" si="481"/>
        <v>5</v>
      </c>
      <c r="V3827" s="7">
        <v>2017</v>
      </c>
      <c r="W3827" t="s">
        <v>4609</v>
      </c>
      <c r="X3827" s="2">
        <v>0.245</v>
      </c>
      <c r="Y3827" s="6">
        <f t="shared" si="478"/>
        <v>6.5401350738100959E-3</v>
      </c>
      <c r="AA3827">
        <v>19376480</v>
      </c>
      <c r="AB3827">
        <v>19700186896</v>
      </c>
      <c r="AD3827" t="s">
        <v>6</v>
      </c>
      <c r="AE3827">
        <v>68</v>
      </c>
      <c r="AH3827" t="s">
        <v>13656</v>
      </c>
      <c r="AI3827" t="s">
        <v>13655</v>
      </c>
      <c r="AK3827" t="s">
        <v>13654</v>
      </c>
      <c r="AL3827">
        <v>13</v>
      </c>
      <c r="AM3827" s="5">
        <f t="shared" si="482"/>
        <v>2.6</v>
      </c>
      <c r="AN3827" s="4">
        <f t="shared" si="479"/>
        <v>3.9379023097311627E-3</v>
      </c>
      <c r="AO3827" s="3"/>
      <c r="AP3827">
        <v>0</v>
      </c>
      <c r="AR3827" t="s">
        <v>1</v>
      </c>
      <c r="AT3827" s="2" t="s">
        <v>0</v>
      </c>
      <c r="AU3827" s="1">
        <f t="shared" si="483"/>
        <v>0.57594652445864158</v>
      </c>
      <c r="AV3827" s="1">
        <f t="shared" si="484"/>
        <v>0.52390186917706294</v>
      </c>
      <c r="AW3827" s="1">
        <f t="shared" si="485"/>
        <v>0.4718572138954843</v>
      </c>
    </row>
    <row r="3828" spans="1:49" x14ac:dyDescent="0.2">
      <c r="A3828">
        <v>3826</v>
      </c>
      <c r="B3828" t="s">
        <v>13653</v>
      </c>
      <c r="F3828" t="s">
        <v>13652</v>
      </c>
      <c r="G3828" t="s">
        <v>14</v>
      </c>
      <c r="H3828" t="s">
        <v>13</v>
      </c>
      <c r="I3828" t="s">
        <v>7636</v>
      </c>
      <c r="J3828" t="s">
        <v>13646</v>
      </c>
      <c r="K3828" t="s">
        <v>13651</v>
      </c>
      <c r="L3828" t="s">
        <v>13650</v>
      </c>
      <c r="M3828" t="s">
        <v>13649</v>
      </c>
      <c r="N3828">
        <v>2</v>
      </c>
      <c r="O3828" t="s">
        <v>13648</v>
      </c>
      <c r="P3828" t="s">
        <v>13647</v>
      </c>
      <c r="Q3828" t="s">
        <v>13646</v>
      </c>
      <c r="R3828" s="7">
        <v>42736</v>
      </c>
      <c r="S3828" s="8">
        <f t="shared" si="480"/>
        <v>2017</v>
      </c>
      <c r="T3828" s="8">
        <v>2017</v>
      </c>
      <c r="U3828" s="8">
        <f t="shared" si="481"/>
        <v>5</v>
      </c>
      <c r="V3828" s="7">
        <v>2017</v>
      </c>
      <c r="W3828" t="s">
        <v>4609</v>
      </c>
      <c r="X3828" s="2">
        <v>0.245</v>
      </c>
      <c r="Y3828" s="6">
        <f t="shared" si="478"/>
        <v>6.5401350738100959E-3</v>
      </c>
      <c r="AA3828">
        <v>19376480</v>
      </c>
      <c r="AB3828">
        <v>19700186896</v>
      </c>
      <c r="AD3828" t="s">
        <v>6</v>
      </c>
      <c r="AE3828">
        <v>68</v>
      </c>
      <c r="AH3828" t="s">
        <v>7047</v>
      </c>
      <c r="AI3828" t="s">
        <v>13645</v>
      </c>
      <c r="AK3828" t="s">
        <v>13644</v>
      </c>
      <c r="AL3828">
        <v>12</v>
      </c>
      <c r="AM3828" s="5">
        <f t="shared" si="482"/>
        <v>2.4</v>
      </c>
      <c r="AN3828" s="4">
        <f t="shared" si="479"/>
        <v>3.6349867474441497E-3</v>
      </c>
      <c r="AO3828" s="3"/>
      <c r="AP3828">
        <v>0</v>
      </c>
      <c r="AR3828" t="s">
        <v>1</v>
      </c>
      <c r="AT3828" s="2" t="s">
        <v>0</v>
      </c>
      <c r="AU3828" s="1">
        <f t="shared" si="483"/>
        <v>0.56685905759003108</v>
      </c>
      <c r="AV3828" s="1">
        <f t="shared" si="484"/>
        <v>0.50875609106271225</v>
      </c>
      <c r="AW3828" s="1">
        <f t="shared" si="485"/>
        <v>0.45065312453539336</v>
      </c>
    </row>
    <row r="3829" spans="1:49" x14ac:dyDescent="0.2">
      <c r="A3829">
        <v>3827</v>
      </c>
      <c r="B3829" t="s">
        <v>13643</v>
      </c>
      <c r="C3829" t="s">
        <v>13642</v>
      </c>
      <c r="F3829" t="s">
        <v>13641</v>
      </c>
      <c r="G3829" t="s">
        <v>14</v>
      </c>
      <c r="H3829" t="s">
        <v>13</v>
      </c>
      <c r="I3829" t="s">
        <v>13640</v>
      </c>
      <c r="J3829">
        <v>60027251</v>
      </c>
      <c r="K3829" t="s">
        <v>13639</v>
      </c>
      <c r="L3829" t="s">
        <v>7730</v>
      </c>
      <c r="M3829" t="s">
        <v>7729</v>
      </c>
      <c r="N3829">
        <v>3</v>
      </c>
      <c r="O3829" t="s">
        <v>13638</v>
      </c>
      <c r="P3829" t="s">
        <v>13637</v>
      </c>
      <c r="Q3829" t="s">
        <v>13636</v>
      </c>
      <c r="R3829" s="7">
        <v>42736</v>
      </c>
      <c r="S3829" s="8">
        <f t="shared" si="480"/>
        <v>2017</v>
      </c>
      <c r="T3829" s="8">
        <v>2017</v>
      </c>
      <c r="U3829" s="8">
        <f t="shared" si="481"/>
        <v>5</v>
      </c>
      <c r="V3829" s="7">
        <v>2017</v>
      </c>
      <c r="W3829" t="s">
        <v>5129</v>
      </c>
      <c r="X3829" s="2">
        <v>0.216</v>
      </c>
      <c r="Y3829" s="6">
        <f t="shared" si="478"/>
        <v>5.765996636501962E-3</v>
      </c>
      <c r="AA3829">
        <v>19378726</v>
      </c>
      <c r="AB3829">
        <v>19700186909</v>
      </c>
      <c r="AD3829" t="s">
        <v>6</v>
      </c>
      <c r="AE3829">
        <v>57</v>
      </c>
      <c r="AH3829" s="10">
        <v>44470</v>
      </c>
      <c r="AI3829" t="s">
        <v>13635</v>
      </c>
      <c r="AK3829" t="s">
        <v>13634</v>
      </c>
      <c r="AL3829">
        <v>6</v>
      </c>
      <c r="AM3829" s="5">
        <f t="shared" si="482"/>
        <v>1.2</v>
      </c>
      <c r="AN3829" s="4">
        <f t="shared" si="479"/>
        <v>1.8174933737220749E-3</v>
      </c>
      <c r="AO3829" s="3"/>
      <c r="AP3829">
        <v>1</v>
      </c>
      <c r="AR3829" t="s">
        <v>1</v>
      </c>
      <c r="AT3829" s="2" t="s">
        <v>0</v>
      </c>
      <c r="AU3829" s="1">
        <f t="shared" si="483"/>
        <v>0.45814456576679957</v>
      </c>
      <c r="AV3829" s="1">
        <f t="shared" si="484"/>
        <v>0.37917450051120183</v>
      </c>
      <c r="AW3829" s="1">
        <f t="shared" si="485"/>
        <v>0.30020443525560409</v>
      </c>
    </row>
    <row r="3830" spans="1:49" x14ac:dyDescent="0.2">
      <c r="A3830">
        <v>3828</v>
      </c>
      <c r="B3830" t="s">
        <v>13633</v>
      </c>
      <c r="C3830" t="s">
        <v>13632</v>
      </c>
      <c r="F3830" t="s">
        <v>13631</v>
      </c>
      <c r="G3830" t="s">
        <v>14</v>
      </c>
      <c r="H3830" t="s">
        <v>13</v>
      </c>
      <c r="I3830" t="s">
        <v>13630</v>
      </c>
      <c r="J3830">
        <v>60000934</v>
      </c>
      <c r="K3830" t="s">
        <v>1880</v>
      </c>
      <c r="L3830" t="s">
        <v>1879</v>
      </c>
      <c r="M3830" t="s">
        <v>39</v>
      </c>
      <c r="N3830">
        <v>2</v>
      </c>
      <c r="O3830" t="s">
        <v>13629</v>
      </c>
      <c r="P3830" t="s">
        <v>13628</v>
      </c>
      <c r="Q3830" t="s">
        <v>1876</v>
      </c>
      <c r="R3830" s="7">
        <v>42736</v>
      </c>
      <c r="S3830" s="8">
        <f t="shared" si="480"/>
        <v>2017</v>
      </c>
      <c r="T3830" s="8">
        <v>2017</v>
      </c>
      <c r="U3830" s="8">
        <f t="shared" si="481"/>
        <v>5</v>
      </c>
      <c r="V3830" s="7">
        <v>2017</v>
      </c>
      <c r="W3830" t="s">
        <v>5389</v>
      </c>
      <c r="X3830" s="2">
        <v>0.20799999999999999</v>
      </c>
      <c r="Y3830" s="6">
        <f t="shared" si="478"/>
        <v>5.552441205520408E-3</v>
      </c>
      <c r="AA3830">
        <v>19376472</v>
      </c>
      <c r="AB3830">
        <v>16800154725</v>
      </c>
      <c r="AD3830" t="s">
        <v>6</v>
      </c>
      <c r="AE3830">
        <v>75</v>
      </c>
      <c r="AF3830">
        <v>1</v>
      </c>
      <c r="AH3830" t="s">
        <v>13627</v>
      </c>
      <c r="AI3830" t="s">
        <v>13626</v>
      </c>
      <c r="AK3830" t="s">
        <v>13625</v>
      </c>
      <c r="AL3830">
        <v>3</v>
      </c>
      <c r="AM3830" s="5">
        <f t="shared" si="482"/>
        <v>0.6</v>
      </c>
      <c r="AN3830" s="4">
        <f t="shared" si="479"/>
        <v>9.0874668686103744E-4</v>
      </c>
      <c r="AO3830" s="3"/>
      <c r="AP3830">
        <v>1</v>
      </c>
      <c r="AR3830" t="s">
        <v>1</v>
      </c>
      <c r="AT3830" s="2" t="s">
        <v>0</v>
      </c>
      <c r="AU3830" s="1">
        <f t="shared" si="483"/>
        <v>0.41593328499225968</v>
      </c>
      <c r="AV3830" s="1">
        <f t="shared" si="484"/>
        <v>0.32305939461907224</v>
      </c>
      <c r="AW3830" s="1">
        <f t="shared" si="485"/>
        <v>0.23018550424588488</v>
      </c>
    </row>
    <row r="3831" spans="1:49" x14ac:dyDescent="0.2">
      <c r="A3831">
        <v>3829</v>
      </c>
      <c r="B3831" t="s">
        <v>13624</v>
      </c>
      <c r="C3831" t="s">
        <v>13623</v>
      </c>
      <c r="F3831" t="s">
        <v>13622</v>
      </c>
      <c r="G3831" t="s">
        <v>14</v>
      </c>
      <c r="H3831" t="s">
        <v>13</v>
      </c>
      <c r="I3831" t="s">
        <v>13621</v>
      </c>
      <c r="J3831">
        <v>60016835</v>
      </c>
      <c r="K3831" t="s">
        <v>1701</v>
      </c>
      <c r="L3831" t="s">
        <v>363</v>
      </c>
      <c r="M3831" t="s">
        <v>9</v>
      </c>
      <c r="N3831">
        <v>2</v>
      </c>
      <c r="O3831" t="s">
        <v>13620</v>
      </c>
      <c r="P3831" t="s">
        <v>13619</v>
      </c>
      <c r="Q3831" t="s">
        <v>13618</v>
      </c>
      <c r="R3831" s="7">
        <v>42736</v>
      </c>
      <c r="S3831" s="8">
        <f t="shared" si="480"/>
        <v>2017</v>
      </c>
      <c r="T3831" s="8">
        <v>2017</v>
      </c>
      <c r="U3831" s="8">
        <f t="shared" si="481"/>
        <v>5</v>
      </c>
      <c r="V3831" s="7">
        <v>2017</v>
      </c>
      <c r="W3831" t="s">
        <v>5129</v>
      </c>
      <c r="X3831" s="2">
        <v>0.216</v>
      </c>
      <c r="Y3831" s="6">
        <f t="shared" si="478"/>
        <v>5.765996636501962E-3</v>
      </c>
      <c r="AA3831">
        <v>19378726</v>
      </c>
      <c r="AB3831">
        <v>19700186909</v>
      </c>
      <c r="AD3831" t="s">
        <v>6</v>
      </c>
      <c r="AE3831">
        <v>57</v>
      </c>
      <c r="AH3831" t="s">
        <v>13617</v>
      </c>
      <c r="AI3831" t="s">
        <v>13616</v>
      </c>
      <c r="AK3831" t="s">
        <v>13615</v>
      </c>
      <c r="AL3831">
        <v>6</v>
      </c>
      <c r="AM3831" s="5">
        <f t="shared" si="482"/>
        <v>1.2</v>
      </c>
      <c r="AN3831" s="4">
        <f t="shared" si="479"/>
        <v>1.8174933737220749E-3</v>
      </c>
      <c r="AO3831" s="3"/>
      <c r="AP3831">
        <v>1</v>
      </c>
      <c r="AR3831" t="s">
        <v>1</v>
      </c>
      <c r="AT3831" s="2" t="s">
        <v>0</v>
      </c>
      <c r="AU3831" s="1">
        <f t="shared" si="483"/>
        <v>0.45814456576679957</v>
      </c>
      <c r="AV3831" s="1">
        <f t="shared" si="484"/>
        <v>0.37917450051120183</v>
      </c>
      <c r="AW3831" s="1">
        <f t="shared" si="485"/>
        <v>0.30020443525560409</v>
      </c>
    </row>
    <row r="3832" spans="1:49" x14ac:dyDescent="0.2">
      <c r="A3832">
        <v>3830</v>
      </c>
      <c r="B3832" t="s">
        <v>13614</v>
      </c>
      <c r="F3832" t="s">
        <v>13613</v>
      </c>
      <c r="G3832" t="s">
        <v>14</v>
      </c>
      <c r="H3832" t="s">
        <v>13</v>
      </c>
      <c r="I3832" t="s">
        <v>13612</v>
      </c>
      <c r="J3832" t="s">
        <v>13611</v>
      </c>
      <c r="K3832" t="s">
        <v>13610</v>
      </c>
      <c r="L3832" t="s">
        <v>13609</v>
      </c>
      <c r="M3832" t="s">
        <v>13608</v>
      </c>
      <c r="N3832">
        <v>4</v>
      </c>
      <c r="O3832" t="s">
        <v>13607</v>
      </c>
      <c r="P3832" t="s">
        <v>13606</v>
      </c>
      <c r="Q3832" t="s">
        <v>13605</v>
      </c>
      <c r="R3832" s="7">
        <v>42736</v>
      </c>
      <c r="S3832" s="8">
        <f t="shared" si="480"/>
        <v>2017</v>
      </c>
      <c r="T3832" s="8">
        <v>2017</v>
      </c>
      <c r="U3832" s="8">
        <f t="shared" si="481"/>
        <v>5</v>
      </c>
      <c r="V3832" s="7">
        <v>2017</v>
      </c>
      <c r="W3832" t="s">
        <v>4609</v>
      </c>
      <c r="X3832" s="2">
        <v>0.245</v>
      </c>
      <c r="Y3832" s="6">
        <f t="shared" si="478"/>
        <v>6.5401350738100959E-3</v>
      </c>
      <c r="AA3832">
        <v>19376480</v>
      </c>
      <c r="AB3832">
        <v>19700186896</v>
      </c>
      <c r="AD3832" t="s">
        <v>6</v>
      </c>
      <c r="AE3832">
        <v>68</v>
      </c>
      <c r="AH3832" t="s">
        <v>13604</v>
      </c>
      <c r="AI3832" t="s">
        <v>13603</v>
      </c>
      <c r="AK3832" t="s">
        <v>13602</v>
      </c>
      <c r="AL3832">
        <v>10</v>
      </c>
      <c r="AM3832" s="5">
        <f t="shared" si="482"/>
        <v>2</v>
      </c>
      <c r="AN3832" s="4">
        <f t="shared" si="479"/>
        <v>3.0291556228701248E-3</v>
      </c>
      <c r="AO3832" s="3"/>
      <c r="AP3832">
        <v>0</v>
      </c>
      <c r="AR3832" t="s">
        <v>1</v>
      </c>
      <c r="AT3832" s="2" t="s">
        <v>0</v>
      </c>
      <c r="AU3832" s="1">
        <f t="shared" si="483"/>
        <v>0.5486841238528104</v>
      </c>
      <c r="AV3832" s="1">
        <f t="shared" si="484"/>
        <v>0.47846453483401108</v>
      </c>
      <c r="AW3832" s="1">
        <f t="shared" si="485"/>
        <v>0.40824494581521165</v>
      </c>
    </row>
    <row r="3833" spans="1:49" x14ac:dyDescent="0.2">
      <c r="A3833">
        <v>3831</v>
      </c>
      <c r="B3833" t="s">
        <v>13601</v>
      </c>
      <c r="C3833" t="s">
        <v>13600</v>
      </c>
      <c r="F3833" t="s">
        <v>13599</v>
      </c>
      <c r="G3833" t="s">
        <v>14</v>
      </c>
      <c r="H3833" t="s">
        <v>13</v>
      </c>
      <c r="I3833" t="s">
        <v>13598</v>
      </c>
      <c r="J3833">
        <v>60018655</v>
      </c>
      <c r="K3833" t="s">
        <v>13597</v>
      </c>
      <c r="L3833" t="s">
        <v>13596</v>
      </c>
      <c r="M3833" t="s">
        <v>13595</v>
      </c>
      <c r="N3833">
        <v>2</v>
      </c>
      <c r="O3833" t="s">
        <v>13594</v>
      </c>
      <c r="P3833" t="s">
        <v>13593</v>
      </c>
      <c r="Q3833" t="s">
        <v>13592</v>
      </c>
      <c r="R3833" s="7">
        <v>42736</v>
      </c>
      <c r="S3833" s="8">
        <f t="shared" si="480"/>
        <v>2017</v>
      </c>
      <c r="T3833" s="8">
        <v>2017</v>
      </c>
      <c r="U3833" s="8">
        <f t="shared" si="481"/>
        <v>5</v>
      </c>
      <c r="V3833" s="7">
        <v>2017</v>
      </c>
      <c r="W3833" t="s">
        <v>5129</v>
      </c>
      <c r="X3833" s="2">
        <v>0.216</v>
      </c>
      <c r="Y3833" s="6">
        <f t="shared" si="478"/>
        <v>5.765996636501962E-3</v>
      </c>
      <c r="AA3833">
        <v>19378726</v>
      </c>
      <c r="AB3833">
        <v>19700186909</v>
      </c>
      <c r="AD3833" t="s">
        <v>6</v>
      </c>
      <c r="AE3833">
        <v>57</v>
      </c>
      <c r="AH3833" t="s">
        <v>13591</v>
      </c>
      <c r="AI3833" t="s">
        <v>13590</v>
      </c>
      <c r="AK3833" t="s">
        <v>13589</v>
      </c>
      <c r="AL3833">
        <v>9</v>
      </c>
      <c r="AM3833" s="5">
        <f t="shared" si="482"/>
        <v>1.8</v>
      </c>
      <c r="AN3833" s="4">
        <f t="shared" si="479"/>
        <v>2.7262400605831123E-3</v>
      </c>
      <c r="AO3833" s="3"/>
      <c r="AP3833">
        <v>1</v>
      </c>
      <c r="AR3833" t="s">
        <v>1</v>
      </c>
      <c r="AT3833" s="2" t="s">
        <v>0</v>
      </c>
      <c r="AU3833" s="1">
        <f t="shared" si="483"/>
        <v>0.48540696637263064</v>
      </c>
      <c r="AV3833" s="1">
        <f t="shared" si="484"/>
        <v>0.42461183485425369</v>
      </c>
      <c r="AW3833" s="1">
        <f t="shared" si="485"/>
        <v>0.36381670333587668</v>
      </c>
    </row>
    <row r="3834" spans="1:49" x14ac:dyDescent="0.2">
      <c r="A3834">
        <v>3832</v>
      </c>
      <c r="B3834" t="s">
        <v>13588</v>
      </c>
      <c r="C3834" t="s">
        <v>13587</v>
      </c>
      <c r="F3834" t="s">
        <v>13586</v>
      </c>
      <c r="G3834" t="s">
        <v>14</v>
      </c>
      <c r="H3834" t="s">
        <v>13</v>
      </c>
      <c r="I3834" t="s">
        <v>13585</v>
      </c>
      <c r="J3834">
        <v>60005465</v>
      </c>
      <c r="K3834" t="s">
        <v>3521</v>
      </c>
      <c r="L3834" t="s">
        <v>3520</v>
      </c>
      <c r="M3834" t="s">
        <v>9</v>
      </c>
      <c r="N3834">
        <v>2</v>
      </c>
      <c r="O3834" t="s">
        <v>13584</v>
      </c>
      <c r="P3834" t="s">
        <v>13583</v>
      </c>
      <c r="Q3834" t="s">
        <v>7530</v>
      </c>
      <c r="R3834" s="7">
        <v>42736</v>
      </c>
      <c r="S3834" s="8">
        <f t="shared" si="480"/>
        <v>2017</v>
      </c>
      <c r="T3834" s="8">
        <v>2017</v>
      </c>
      <c r="U3834" s="8">
        <f t="shared" si="481"/>
        <v>5</v>
      </c>
      <c r="V3834" s="7">
        <v>2017</v>
      </c>
      <c r="W3834" t="s">
        <v>5854</v>
      </c>
      <c r="X3834" s="2">
        <v>1.3280000000000001</v>
      </c>
      <c r="Y3834" s="6">
        <f t="shared" si="478"/>
        <v>3.5450201542937994E-2</v>
      </c>
      <c r="AA3834">
        <v>15361225</v>
      </c>
      <c r="AB3834">
        <v>18894</v>
      </c>
      <c r="AD3834" t="s">
        <v>6</v>
      </c>
      <c r="AE3834">
        <v>16</v>
      </c>
      <c r="AG3834">
        <v>7769230</v>
      </c>
      <c r="AH3834" t="s">
        <v>13582</v>
      </c>
      <c r="AI3834" t="s">
        <v>13581</v>
      </c>
      <c r="AJ3834" t="s">
        <v>13580</v>
      </c>
      <c r="AK3834" t="s">
        <v>13579</v>
      </c>
      <c r="AL3834">
        <v>28</v>
      </c>
      <c r="AM3834" s="5">
        <f t="shared" si="482"/>
        <v>5.6</v>
      </c>
      <c r="AN3834" s="4">
        <f t="shared" si="479"/>
        <v>8.4816357440363494E-3</v>
      </c>
      <c r="AO3834" s="3"/>
      <c r="AP3834">
        <v>0</v>
      </c>
      <c r="AQ3834" t="s">
        <v>76</v>
      </c>
      <c r="AR3834" t="s">
        <v>13578</v>
      </c>
      <c r="AS3834" t="s">
        <v>75</v>
      </c>
      <c r="AT3834" s="2">
        <v>3.8340000000000001</v>
      </c>
      <c r="AU3834" s="1">
        <f t="shared" si="483"/>
        <v>2.7359631803267499</v>
      </c>
      <c r="AV3834" s="1">
        <f t="shared" si="484"/>
        <v>2.1965918643487172</v>
      </c>
      <c r="AW3834" s="1">
        <f t="shared" si="485"/>
        <v>1.6572205483706841</v>
      </c>
    </row>
    <row r="3835" spans="1:49" x14ac:dyDescent="0.2">
      <c r="A3835">
        <v>3833</v>
      </c>
      <c r="B3835" t="s">
        <v>13577</v>
      </c>
      <c r="C3835" t="s">
        <v>13576</v>
      </c>
      <c r="F3835" t="s">
        <v>13575</v>
      </c>
      <c r="G3835" t="s">
        <v>14</v>
      </c>
      <c r="H3835" t="s">
        <v>13</v>
      </c>
      <c r="I3835" t="s">
        <v>13574</v>
      </c>
      <c r="J3835" t="s">
        <v>13573</v>
      </c>
      <c r="K3835" t="s">
        <v>13572</v>
      </c>
      <c r="L3835" t="s">
        <v>13571</v>
      </c>
      <c r="M3835" t="s">
        <v>13570</v>
      </c>
      <c r="N3835">
        <v>4</v>
      </c>
      <c r="O3835" t="s">
        <v>13569</v>
      </c>
      <c r="P3835" t="s">
        <v>13568</v>
      </c>
      <c r="Q3835" t="s">
        <v>13567</v>
      </c>
      <c r="R3835" s="7">
        <v>42736</v>
      </c>
      <c r="S3835" s="8">
        <f t="shared" si="480"/>
        <v>2017</v>
      </c>
      <c r="T3835" s="8">
        <v>2017</v>
      </c>
      <c r="U3835" s="8">
        <f t="shared" si="481"/>
        <v>5</v>
      </c>
      <c r="V3835" s="7">
        <v>2017</v>
      </c>
      <c r="W3835" t="s">
        <v>5854</v>
      </c>
      <c r="X3835" s="2">
        <v>1.3280000000000001</v>
      </c>
      <c r="Y3835" s="6">
        <f t="shared" si="478"/>
        <v>3.5450201542937994E-2</v>
      </c>
      <c r="AA3835">
        <v>15361225</v>
      </c>
      <c r="AB3835">
        <v>18894</v>
      </c>
      <c r="AD3835" t="s">
        <v>6</v>
      </c>
      <c r="AE3835">
        <v>16</v>
      </c>
      <c r="AG3835">
        <v>7775092</v>
      </c>
      <c r="AH3835" t="s">
        <v>13566</v>
      </c>
      <c r="AI3835" t="s">
        <v>13565</v>
      </c>
      <c r="AJ3835" t="s">
        <v>13564</v>
      </c>
      <c r="AK3835" t="s">
        <v>13563</v>
      </c>
      <c r="AL3835">
        <v>20</v>
      </c>
      <c r="AM3835" s="5">
        <f t="shared" si="482"/>
        <v>4</v>
      </c>
      <c r="AN3835" s="4">
        <f t="shared" si="479"/>
        <v>6.0583112457402496E-3</v>
      </c>
      <c r="AO3835" s="3"/>
      <c r="AP3835">
        <v>0</v>
      </c>
      <c r="AQ3835" t="s">
        <v>3005</v>
      </c>
      <c r="AR3835" t="s">
        <v>13562</v>
      </c>
      <c r="AS3835" t="s">
        <v>3003</v>
      </c>
      <c r="AT3835" s="2">
        <v>3.8340000000000001</v>
      </c>
      <c r="AU3835" s="1">
        <f t="shared" si="483"/>
        <v>2.6632634453778667</v>
      </c>
      <c r="AV3835" s="1">
        <f t="shared" si="484"/>
        <v>2.0754256394339121</v>
      </c>
      <c r="AW3835" s="1">
        <f t="shared" si="485"/>
        <v>1.4875878334899573</v>
      </c>
    </row>
    <row r="3836" spans="1:49" x14ac:dyDescent="0.2">
      <c r="A3836">
        <v>3834</v>
      </c>
      <c r="B3836" t="s">
        <v>13561</v>
      </c>
      <c r="C3836" t="s">
        <v>13560</v>
      </c>
      <c r="F3836" t="s">
        <v>13559</v>
      </c>
      <c r="G3836" t="s">
        <v>14</v>
      </c>
      <c r="H3836" t="s">
        <v>13</v>
      </c>
      <c r="I3836" t="s">
        <v>13558</v>
      </c>
      <c r="J3836">
        <v>60004760</v>
      </c>
      <c r="K3836" t="s">
        <v>13557</v>
      </c>
      <c r="L3836" t="s">
        <v>13556</v>
      </c>
      <c r="M3836" t="s">
        <v>137</v>
      </c>
      <c r="N3836">
        <v>2</v>
      </c>
      <c r="O3836" t="s">
        <v>13555</v>
      </c>
      <c r="P3836" t="s">
        <v>13554</v>
      </c>
      <c r="Q3836" t="s">
        <v>13553</v>
      </c>
      <c r="R3836" s="7">
        <v>42736</v>
      </c>
      <c r="S3836" s="8">
        <f t="shared" si="480"/>
        <v>2017</v>
      </c>
      <c r="T3836" s="8">
        <v>2017</v>
      </c>
      <c r="U3836" s="8">
        <f t="shared" si="481"/>
        <v>5</v>
      </c>
      <c r="V3836" s="7">
        <v>2017</v>
      </c>
      <c r="W3836" t="s">
        <v>13552</v>
      </c>
      <c r="X3836" s="2">
        <v>1.258</v>
      </c>
      <c r="Y3836" s="6">
        <f t="shared" si="478"/>
        <v>3.3581591521849391E-2</v>
      </c>
      <c r="AA3836">
        <v>134651</v>
      </c>
      <c r="AB3836">
        <v>25169</v>
      </c>
      <c r="AC3836">
        <v>19457111</v>
      </c>
      <c r="AD3836" t="s">
        <v>6</v>
      </c>
      <c r="AE3836">
        <v>164</v>
      </c>
      <c r="AF3836">
        <v>4</v>
      </c>
      <c r="AH3836" t="s">
        <v>13551</v>
      </c>
      <c r="AI3836" t="s">
        <v>13550</v>
      </c>
      <c r="AK3836" t="s">
        <v>13549</v>
      </c>
      <c r="AL3836">
        <v>21</v>
      </c>
      <c r="AM3836" s="5">
        <f t="shared" si="482"/>
        <v>4.2</v>
      </c>
      <c r="AN3836" s="4">
        <f t="shared" si="479"/>
        <v>6.3612268080272625E-3</v>
      </c>
      <c r="AO3836" s="3"/>
      <c r="AP3836">
        <v>0</v>
      </c>
      <c r="AQ3836" t="s">
        <v>795</v>
      </c>
      <c r="AR3836">
        <v>1503634</v>
      </c>
      <c r="AS3836" t="s">
        <v>794</v>
      </c>
      <c r="AT3836" s="2">
        <v>4.3159999999999998</v>
      </c>
      <c r="AU3836" s="1">
        <f t="shared" si="483"/>
        <v>2.5415482107702747</v>
      </c>
      <c r="AV3836" s="1">
        <f t="shared" si="484"/>
        <v>1.9971409164938325</v>
      </c>
      <c r="AW3836" s="1">
        <f t="shared" si="485"/>
        <v>1.4527336222173899</v>
      </c>
    </row>
    <row r="3837" spans="1:49" x14ac:dyDescent="0.2">
      <c r="A3837">
        <v>3835</v>
      </c>
      <c r="B3837" t="s">
        <v>13548</v>
      </c>
      <c r="C3837" t="s">
        <v>13547</v>
      </c>
      <c r="F3837" t="s">
        <v>13546</v>
      </c>
      <c r="G3837" t="s">
        <v>14</v>
      </c>
      <c r="H3837" t="s">
        <v>13</v>
      </c>
      <c r="I3837" t="s">
        <v>13545</v>
      </c>
      <c r="J3837" t="s">
        <v>13544</v>
      </c>
      <c r="K3837" t="s">
        <v>13543</v>
      </c>
      <c r="L3837" t="s">
        <v>13542</v>
      </c>
      <c r="M3837" t="s">
        <v>68</v>
      </c>
      <c r="N3837">
        <v>3</v>
      </c>
      <c r="O3837" t="s">
        <v>13541</v>
      </c>
      <c r="P3837" t="s">
        <v>13540</v>
      </c>
      <c r="Q3837" t="s">
        <v>13539</v>
      </c>
      <c r="R3837" s="7">
        <v>42736</v>
      </c>
      <c r="S3837" s="8">
        <f t="shared" si="480"/>
        <v>2017</v>
      </c>
      <c r="T3837" s="8">
        <v>2017</v>
      </c>
      <c r="U3837" s="8">
        <f t="shared" si="481"/>
        <v>5</v>
      </c>
      <c r="V3837" s="7">
        <v>2017</v>
      </c>
      <c r="W3837" t="s">
        <v>13538</v>
      </c>
      <c r="X3837" s="2">
        <v>0.19</v>
      </c>
      <c r="Y3837" s="6">
        <f t="shared" si="478"/>
        <v>5.0719414858119115E-3</v>
      </c>
      <c r="AA3837">
        <v>17919320</v>
      </c>
      <c r="AB3837">
        <v>21100198201</v>
      </c>
      <c r="AC3837">
        <v>17912377</v>
      </c>
      <c r="AD3837" t="s">
        <v>6</v>
      </c>
      <c r="AE3837">
        <v>10</v>
      </c>
      <c r="AF3837">
        <v>2</v>
      </c>
      <c r="AH3837" t="s">
        <v>13537</v>
      </c>
      <c r="AI3837" t="s">
        <v>13536</v>
      </c>
      <c r="AJ3837" t="s">
        <v>13535</v>
      </c>
      <c r="AK3837" t="s">
        <v>13534</v>
      </c>
      <c r="AL3837">
        <v>6</v>
      </c>
      <c r="AM3837" s="5">
        <f t="shared" si="482"/>
        <v>1.2</v>
      </c>
      <c r="AN3837" s="4">
        <f t="shared" si="479"/>
        <v>1.8174933737220749E-3</v>
      </c>
      <c r="AO3837" s="3"/>
      <c r="AP3837">
        <v>1</v>
      </c>
      <c r="AR3837" t="s">
        <v>1</v>
      </c>
      <c r="AT3837" s="2" t="s">
        <v>0</v>
      </c>
      <c r="AU3837" s="1">
        <f t="shared" si="483"/>
        <v>0.40956070521849608</v>
      </c>
      <c r="AV3837" s="1">
        <f t="shared" si="484"/>
        <v>0.3444717429766993</v>
      </c>
      <c r="AW3837" s="1">
        <f t="shared" si="485"/>
        <v>0.27938278073490258</v>
      </c>
    </row>
    <row r="3838" spans="1:49" x14ac:dyDescent="0.2">
      <c r="A3838">
        <v>3836</v>
      </c>
      <c r="B3838" t="s">
        <v>13533</v>
      </c>
      <c r="F3838" t="s">
        <v>13532</v>
      </c>
      <c r="G3838" t="s">
        <v>14</v>
      </c>
      <c r="H3838" t="s">
        <v>13</v>
      </c>
      <c r="I3838" t="s">
        <v>13531</v>
      </c>
      <c r="J3838" t="s">
        <v>13530</v>
      </c>
      <c r="K3838" t="s">
        <v>13529</v>
      </c>
      <c r="L3838" t="s">
        <v>13528</v>
      </c>
      <c r="M3838" t="s">
        <v>68</v>
      </c>
      <c r="N3838">
        <v>6</v>
      </c>
      <c r="O3838" t="s">
        <v>13527</v>
      </c>
      <c r="P3838" t="s">
        <v>13526</v>
      </c>
      <c r="Q3838" t="s">
        <v>13525</v>
      </c>
      <c r="R3838" s="7">
        <v>42736</v>
      </c>
      <c r="S3838" s="8">
        <f t="shared" si="480"/>
        <v>2017</v>
      </c>
      <c r="T3838" s="8">
        <v>2017</v>
      </c>
      <c r="U3838" s="8">
        <f t="shared" si="481"/>
        <v>5</v>
      </c>
      <c r="V3838" s="7">
        <v>2017</v>
      </c>
      <c r="W3838" t="s">
        <v>13484</v>
      </c>
      <c r="X3838" s="2">
        <v>0.153</v>
      </c>
      <c r="Y3838" s="6">
        <f t="shared" si="478"/>
        <v>4.0842476175222235E-3</v>
      </c>
      <c r="AA3838">
        <v>19928645</v>
      </c>
      <c r="AB3838">
        <v>19700182903</v>
      </c>
      <c r="AC3838">
        <v>18173195</v>
      </c>
      <c r="AD3838" t="s">
        <v>6</v>
      </c>
      <c r="AE3838">
        <v>95</v>
      </c>
      <c r="AF3838">
        <v>10</v>
      </c>
      <c r="AH3838" t="s">
        <v>13524</v>
      </c>
      <c r="AI3838" t="s">
        <v>13523</v>
      </c>
      <c r="AJ3838" t="s">
        <v>13522</v>
      </c>
      <c r="AK3838" t="s">
        <v>13521</v>
      </c>
      <c r="AL3838">
        <v>3</v>
      </c>
      <c r="AM3838" s="5">
        <f t="shared" si="482"/>
        <v>0.6</v>
      </c>
      <c r="AN3838" s="4">
        <f t="shared" si="479"/>
        <v>9.0874668686103744E-4</v>
      </c>
      <c r="AO3838" s="3"/>
      <c r="AP3838">
        <v>0</v>
      </c>
      <c r="AR3838" t="s">
        <v>1</v>
      </c>
      <c r="AT3838" s="2" t="s">
        <v>0</v>
      </c>
      <c r="AU3838" s="1">
        <f t="shared" si="483"/>
        <v>0.31315973383238677</v>
      </c>
      <c r="AV3838" s="1">
        <f t="shared" si="484"/>
        <v>0.24964971521916302</v>
      </c>
      <c r="AW3838" s="1">
        <f t="shared" si="485"/>
        <v>0.18613969660593929</v>
      </c>
    </row>
    <row r="3839" spans="1:49" x14ac:dyDescent="0.2">
      <c r="A3839">
        <v>3837</v>
      </c>
      <c r="B3839" t="s">
        <v>13520</v>
      </c>
      <c r="C3839" t="s">
        <v>13519</v>
      </c>
      <c r="F3839" t="s">
        <v>13518</v>
      </c>
      <c r="G3839" t="s">
        <v>14</v>
      </c>
      <c r="H3839" t="s">
        <v>13</v>
      </c>
      <c r="I3839" t="s">
        <v>13517</v>
      </c>
      <c r="J3839" t="s">
        <v>13516</v>
      </c>
      <c r="K3839" t="s">
        <v>13515</v>
      </c>
      <c r="L3839" t="s">
        <v>13514</v>
      </c>
      <c r="M3839" t="s">
        <v>13513</v>
      </c>
      <c r="N3839">
        <v>10</v>
      </c>
      <c r="O3839" t="s">
        <v>13512</v>
      </c>
      <c r="P3839" t="s">
        <v>13511</v>
      </c>
      <c r="Q3839" t="s">
        <v>13510</v>
      </c>
      <c r="R3839" s="7">
        <v>42736</v>
      </c>
      <c r="S3839" s="8">
        <f t="shared" si="480"/>
        <v>2017</v>
      </c>
      <c r="T3839" s="8">
        <v>2017</v>
      </c>
      <c r="U3839" s="8">
        <f t="shared" si="481"/>
        <v>5</v>
      </c>
      <c r="V3839" s="7">
        <v>2017</v>
      </c>
      <c r="W3839" t="s">
        <v>13509</v>
      </c>
      <c r="X3839" s="2">
        <v>1.887</v>
      </c>
      <c r="Y3839" s="6">
        <f t="shared" si="478"/>
        <v>5.0372387282774087E-2</v>
      </c>
      <c r="AA3839">
        <v>24700010</v>
      </c>
      <c r="AB3839">
        <v>21100779241</v>
      </c>
      <c r="AC3839">
        <v>24700029</v>
      </c>
      <c r="AD3839" t="s">
        <v>6</v>
      </c>
      <c r="AE3839">
        <v>95</v>
      </c>
      <c r="AF3839">
        <v>10</v>
      </c>
      <c r="AG3839">
        <v>103012</v>
      </c>
      <c r="AI3839" t="s">
        <v>13508</v>
      </c>
      <c r="AK3839" t="s">
        <v>13507</v>
      </c>
      <c r="AL3839">
        <v>160</v>
      </c>
      <c r="AM3839" s="5">
        <f t="shared" si="482"/>
        <v>32</v>
      </c>
      <c r="AN3839" s="4">
        <f t="shared" si="479"/>
        <v>4.8466489965921997E-2</v>
      </c>
      <c r="AO3839" s="3"/>
      <c r="AP3839">
        <v>1</v>
      </c>
      <c r="AQ3839" t="s">
        <v>795</v>
      </c>
      <c r="AR3839">
        <v>1607130</v>
      </c>
      <c r="AS3839" t="s">
        <v>794</v>
      </c>
      <c r="AT3839" s="2">
        <v>5.2960000000000003</v>
      </c>
      <c r="AU3839" s="1">
        <f t="shared" si="483"/>
        <v>4.9800618087718451</v>
      </c>
      <c r="AV3839" s="1">
        <f t="shared" si="484"/>
        <v>4.9419438624348038</v>
      </c>
      <c r="AW3839" s="1">
        <f t="shared" si="485"/>
        <v>4.9038259160977624</v>
      </c>
    </row>
    <row r="3840" spans="1:49" x14ac:dyDescent="0.2">
      <c r="A3840">
        <v>3838</v>
      </c>
      <c r="B3840" t="s">
        <v>13506</v>
      </c>
      <c r="C3840" t="s">
        <v>13505</v>
      </c>
      <c r="E3840">
        <v>27935574</v>
      </c>
      <c r="F3840" t="s">
        <v>13504</v>
      </c>
      <c r="G3840" t="s">
        <v>14</v>
      </c>
      <c r="H3840" t="s">
        <v>13</v>
      </c>
      <c r="I3840" t="s">
        <v>13503</v>
      </c>
      <c r="J3840" t="s">
        <v>13502</v>
      </c>
      <c r="K3840" t="s">
        <v>13501</v>
      </c>
      <c r="L3840" t="s">
        <v>13500</v>
      </c>
      <c r="M3840" t="s">
        <v>13499</v>
      </c>
      <c r="N3840">
        <v>6</v>
      </c>
      <c r="O3840" t="s">
        <v>13498</v>
      </c>
      <c r="P3840" t="s">
        <v>13497</v>
      </c>
      <c r="Q3840" t="s">
        <v>13496</v>
      </c>
      <c r="R3840" s="7">
        <v>42736</v>
      </c>
      <c r="S3840" s="8">
        <f t="shared" si="480"/>
        <v>2017</v>
      </c>
      <c r="T3840" s="8">
        <v>2017</v>
      </c>
      <c r="U3840" s="8">
        <f t="shared" si="481"/>
        <v>5</v>
      </c>
      <c r="V3840" s="7">
        <v>2017</v>
      </c>
      <c r="W3840" t="s">
        <v>13495</v>
      </c>
      <c r="X3840" s="2">
        <v>0.28100000000000003</v>
      </c>
      <c r="Y3840" s="6">
        <f t="shared" si="478"/>
        <v>7.5011345132270906E-3</v>
      </c>
      <c r="AA3840">
        <v>9287329</v>
      </c>
      <c r="AB3840">
        <v>19644</v>
      </c>
      <c r="AD3840" t="s">
        <v>6</v>
      </c>
      <c r="AE3840">
        <v>25</v>
      </c>
      <c r="AF3840">
        <v>3</v>
      </c>
      <c r="AH3840" t="s">
        <v>13494</v>
      </c>
      <c r="AI3840" t="s">
        <v>13493</v>
      </c>
      <c r="AJ3840" t="s">
        <v>13492</v>
      </c>
      <c r="AK3840" t="s">
        <v>13491</v>
      </c>
      <c r="AL3840">
        <v>7</v>
      </c>
      <c r="AM3840" s="5">
        <f t="shared" si="482"/>
        <v>1.4</v>
      </c>
      <c r="AN3840" s="4">
        <f t="shared" si="479"/>
        <v>2.1204089360090874E-3</v>
      </c>
      <c r="AO3840" s="3"/>
      <c r="AP3840">
        <v>0</v>
      </c>
      <c r="AR3840" t="s">
        <v>1</v>
      </c>
      <c r="AT3840" s="2">
        <v>1.2849999999999999</v>
      </c>
      <c r="AU3840" s="1">
        <f t="shared" si="483"/>
        <v>0.58869168400616889</v>
      </c>
      <c r="AV3840" s="1">
        <f t="shared" si="484"/>
        <v>0.48107717246180887</v>
      </c>
      <c r="AW3840" s="1">
        <f t="shared" si="485"/>
        <v>0.37346266091744884</v>
      </c>
    </row>
    <row r="3841" spans="1:49" x14ac:dyDescent="0.2">
      <c r="A3841">
        <v>3839</v>
      </c>
      <c r="B3841" t="s">
        <v>13490</v>
      </c>
      <c r="F3841" t="s">
        <v>13489</v>
      </c>
      <c r="G3841" t="s">
        <v>14</v>
      </c>
      <c r="H3841" t="s">
        <v>13</v>
      </c>
      <c r="I3841" t="s">
        <v>13488</v>
      </c>
      <c r="J3841">
        <v>60079446</v>
      </c>
      <c r="K3841" t="s">
        <v>6592</v>
      </c>
      <c r="L3841" t="s">
        <v>6591</v>
      </c>
      <c r="M3841" t="s">
        <v>39</v>
      </c>
      <c r="N3841">
        <v>7</v>
      </c>
      <c r="O3841" t="s">
        <v>13487</v>
      </c>
      <c r="P3841" t="s">
        <v>13486</v>
      </c>
      <c r="Q3841" t="s">
        <v>13485</v>
      </c>
      <c r="R3841" s="7">
        <v>42736</v>
      </c>
      <c r="S3841" s="8">
        <f t="shared" si="480"/>
        <v>2017</v>
      </c>
      <c r="T3841" s="8">
        <v>2017</v>
      </c>
      <c r="U3841" s="8">
        <f t="shared" si="481"/>
        <v>5</v>
      </c>
      <c r="V3841" s="7">
        <v>2017</v>
      </c>
      <c r="W3841" t="s">
        <v>13484</v>
      </c>
      <c r="X3841" s="2">
        <v>0.153</v>
      </c>
      <c r="Y3841" s="6">
        <f t="shared" si="478"/>
        <v>4.0842476175222235E-3</v>
      </c>
      <c r="AA3841">
        <v>19928645</v>
      </c>
      <c r="AB3841">
        <v>19700182903</v>
      </c>
      <c r="AC3841">
        <v>18173195</v>
      </c>
      <c r="AD3841" t="s">
        <v>6</v>
      </c>
      <c r="AE3841">
        <v>95</v>
      </c>
      <c r="AF3841">
        <v>10</v>
      </c>
      <c r="AH3841" t="s">
        <v>13483</v>
      </c>
      <c r="AI3841" t="s">
        <v>13482</v>
      </c>
      <c r="AJ3841" t="s">
        <v>13481</v>
      </c>
      <c r="AK3841" t="s">
        <v>13480</v>
      </c>
      <c r="AL3841">
        <v>2</v>
      </c>
      <c r="AM3841" s="5">
        <f t="shared" si="482"/>
        <v>0.4</v>
      </c>
      <c r="AN3841" s="4">
        <f t="shared" si="479"/>
        <v>6.0583112457402507E-4</v>
      </c>
      <c r="AO3841" s="3"/>
      <c r="AP3841">
        <v>0</v>
      </c>
      <c r="AQ3841" t="s">
        <v>12450</v>
      </c>
      <c r="AR3841" t="s">
        <v>13479</v>
      </c>
      <c r="AS3841" t="s">
        <v>12448</v>
      </c>
      <c r="AT3841" s="2" t="s">
        <v>0</v>
      </c>
      <c r="AU3841" s="1">
        <f t="shared" si="483"/>
        <v>0.30407226696377637</v>
      </c>
      <c r="AV3841" s="1">
        <f t="shared" si="484"/>
        <v>0.23450393710481243</v>
      </c>
      <c r="AW3841" s="1">
        <f t="shared" si="485"/>
        <v>0.16493560724584846</v>
      </c>
    </row>
    <row r="3842" spans="1:49" x14ac:dyDescent="0.2">
      <c r="A3842">
        <v>3840</v>
      </c>
      <c r="B3842" t="s">
        <v>13478</v>
      </c>
      <c r="C3842" t="s">
        <v>13477</v>
      </c>
      <c r="F3842" t="s">
        <v>13476</v>
      </c>
      <c r="G3842" t="s">
        <v>14</v>
      </c>
      <c r="H3842" t="s">
        <v>13</v>
      </c>
      <c r="I3842" t="s">
        <v>13475</v>
      </c>
      <c r="J3842">
        <v>60032873</v>
      </c>
      <c r="K3842" t="s">
        <v>13474</v>
      </c>
      <c r="L3842" t="s">
        <v>377</v>
      </c>
      <c r="M3842" t="s">
        <v>376</v>
      </c>
      <c r="N3842">
        <v>2</v>
      </c>
      <c r="O3842" t="s">
        <v>13473</v>
      </c>
      <c r="P3842" t="s">
        <v>13472</v>
      </c>
      <c r="Q3842" t="s">
        <v>13471</v>
      </c>
      <c r="R3842" s="7">
        <v>42736</v>
      </c>
      <c r="S3842" s="8">
        <f t="shared" si="480"/>
        <v>2017</v>
      </c>
      <c r="T3842" s="8">
        <v>2017</v>
      </c>
      <c r="U3842" s="8">
        <f t="shared" si="481"/>
        <v>5</v>
      </c>
      <c r="V3842" s="7">
        <v>2017</v>
      </c>
      <c r="W3842" t="s">
        <v>13470</v>
      </c>
      <c r="X3842" s="2">
        <v>0.38600000000000001</v>
      </c>
      <c r="Y3842" s="6">
        <f t="shared" si="478"/>
        <v>1.0304049544859988E-2</v>
      </c>
      <c r="AA3842">
        <v>16797817</v>
      </c>
      <c r="AB3842">
        <v>13900154710</v>
      </c>
      <c r="AC3842">
        <v>16797825</v>
      </c>
      <c r="AD3842" t="s">
        <v>6</v>
      </c>
      <c r="AE3842">
        <v>14</v>
      </c>
      <c r="AF3842">
        <v>6</v>
      </c>
      <c r="AH3842" t="s">
        <v>13469</v>
      </c>
      <c r="AI3842" t="s">
        <v>13468</v>
      </c>
      <c r="AJ3842" t="s">
        <v>13467</v>
      </c>
      <c r="AK3842" t="s">
        <v>13466</v>
      </c>
      <c r="AL3842">
        <v>29</v>
      </c>
      <c r="AM3842" s="5">
        <f t="shared" si="482"/>
        <v>5.8</v>
      </c>
      <c r="AN3842" s="4">
        <f t="shared" si="479"/>
        <v>8.7845513063233623E-3</v>
      </c>
      <c r="AO3842" s="3"/>
      <c r="AP3842">
        <v>1</v>
      </c>
      <c r="AR3842" t="s">
        <v>1</v>
      </c>
      <c r="AT3842" s="2">
        <v>1.2450000000000001</v>
      </c>
      <c r="AU3842" s="1">
        <f t="shared" si="483"/>
        <v>0.98482000732990005</v>
      </c>
      <c r="AV3842" s="1">
        <f t="shared" si="484"/>
        <v>0.95443004255916752</v>
      </c>
      <c r="AW3842" s="1">
        <f t="shared" si="485"/>
        <v>0.924040077788435</v>
      </c>
    </row>
    <row r="3843" spans="1:49" x14ac:dyDescent="0.2">
      <c r="A3843">
        <v>3841</v>
      </c>
      <c r="B3843" t="s">
        <v>13465</v>
      </c>
      <c r="C3843" t="s">
        <v>13464</v>
      </c>
      <c r="E3843">
        <v>28079227</v>
      </c>
      <c r="F3843" t="s">
        <v>13463</v>
      </c>
      <c r="G3843" t="s">
        <v>14</v>
      </c>
      <c r="H3843" t="s">
        <v>13</v>
      </c>
      <c r="I3843" t="s">
        <v>13462</v>
      </c>
      <c r="J3843" t="s">
        <v>13461</v>
      </c>
      <c r="K3843" t="s">
        <v>13460</v>
      </c>
      <c r="L3843" t="s">
        <v>13459</v>
      </c>
      <c r="M3843" t="s">
        <v>13458</v>
      </c>
      <c r="N3843">
        <v>5</v>
      </c>
      <c r="O3843" t="s">
        <v>13457</v>
      </c>
      <c r="P3843" t="s">
        <v>13456</v>
      </c>
      <c r="Q3843" t="s">
        <v>13455</v>
      </c>
      <c r="R3843" s="7">
        <v>42736</v>
      </c>
      <c r="S3843" s="8">
        <f t="shared" si="480"/>
        <v>2017</v>
      </c>
      <c r="T3843" s="8">
        <v>2017</v>
      </c>
      <c r="U3843" s="8">
        <f t="shared" si="481"/>
        <v>5</v>
      </c>
      <c r="V3843" s="7">
        <v>2017</v>
      </c>
      <c r="W3843" t="s">
        <v>7673</v>
      </c>
      <c r="X3843" s="2">
        <v>1.0529999999999999</v>
      </c>
      <c r="Y3843" s="6">
        <f t="shared" ref="Y3843:Y3906" si="486">(X3843-$Z$3)/($Z$2-$Z$3)</f>
        <v>2.8109233602947065E-2</v>
      </c>
      <c r="AA3843">
        <v>14639076</v>
      </c>
      <c r="AB3843">
        <v>27011</v>
      </c>
      <c r="AD3843" t="s">
        <v>6</v>
      </c>
      <c r="AE3843">
        <v>19</v>
      </c>
      <c r="AF3843">
        <v>4</v>
      </c>
      <c r="AH3843" t="s">
        <v>13454</v>
      </c>
      <c r="AI3843" t="s">
        <v>13453</v>
      </c>
      <c r="AK3843" t="s">
        <v>13452</v>
      </c>
      <c r="AL3843">
        <v>4</v>
      </c>
      <c r="AM3843" s="5">
        <f t="shared" si="482"/>
        <v>0.8</v>
      </c>
      <c r="AN3843" s="4">
        <f t="shared" ref="AN3843:AN3906" si="487">(AM3843-$AO$3)/($AO$2-$AO$3)</f>
        <v>1.2116622491480501E-3</v>
      </c>
      <c r="AO3843" s="3"/>
      <c r="AP3843">
        <v>0</v>
      </c>
      <c r="AQ3843" t="s">
        <v>1757</v>
      </c>
      <c r="AR3843" t="s">
        <v>13451</v>
      </c>
      <c r="AS3843" t="s">
        <v>259</v>
      </c>
      <c r="AT3843" s="2">
        <v>3.6760000000000002</v>
      </c>
      <c r="AU3843" s="1">
        <f t="shared" si="483"/>
        <v>2.0039962196807357</v>
      </c>
      <c r="AV3843" s="1">
        <f t="shared" si="484"/>
        <v>1.4660447926047557</v>
      </c>
      <c r="AW3843" s="1">
        <f t="shared" si="485"/>
        <v>0.92809336552877542</v>
      </c>
    </row>
    <row r="3844" spans="1:49" x14ac:dyDescent="0.2">
      <c r="A3844">
        <v>3842</v>
      </c>
      <c r="B3844" t="s">
        <v>13450</v>
      </c>
      <c r="F3844" t="s">
        <v>13449</v>
      </c>
      <c r="G3844" t="s">
        <v>14</v>
      </c>
      <c r="H3844" t="s">
        <v>13</v>
      </c>
      <c r="I3844" t="s">
        <v>13448</v>
      </c>
      <c r="J3844" t="s">
        <v>13443</v>
      </c>
      <c r="K3844" t="s">
        <v>13447</v>
      </c>
      <c r="L3844" t="s">
        <v>13446</v>
      </c>
      <c r="M3844" t="s">
        <v>151</v>
      </c>
      <c r="N3844">
        <v>2</v>
      </c>
      <c r="O3844" t="s">
        <v>13445</v>
      </c>
      <c r="P3844" t="s">
        <v>13444</v>
      </c>
      <c r="Q3844" t="s">
        <v>13443</v>
      </c>
      <c r="R3844" s="7">
        <v>42736</v>
      </c>
      <c r="S3844" s="8">
        <f t="shared" si="480"/>
        <v>2017</v>
      </c>
      <c r="T3844" s="8">
        <v>2017</v>
      </c>
      <c r="U3844" s="8">
        <f t="shared" si="481"/>
        <v>5</v>
      </c>
      <c r="V3844" s="7">
        <v>2017</v>
      </c>
      <c r="W3844" t="s">
        <v>13442</v>
      </c>
      <c r="X3844" s="2">
        <v>0.36299999999999999</v>
      </c>
      <c r="Y3844" s="6">
        <f t="shared" si="486"/>
        <v>9.6900776807880198E-3</v>
      </c>
      <c r="AA3844">
        <v>22797327</v>
      </c>
      <c r="AB3844">
        <v>21100372826</v>
      </c>
      <c r="AC3844">
        <v>22797335</v>
      </c>
      <c r="AD3844" t="s">
        <v>6</v>
      </c>
      <c r="AE3844">
        <v>30</v>
      </c>
      <c r="AF3844">
        <v>1</v>
      </c>
      <c r="AH3844" s="10">
        <v>44474</v>
      </c>
      <c r="AI3844" t="s">
        <v>13441</v>
      </c>
      <c r="AJ3844" t="s">
        <v>13440</v>
      </c>
      <c r="AK3844" t="s">
        <v>13439</v>
      </c>
      <c r="AL3844">
        <v>0</v>
      </c>
      <c r="AM3844" s="5">
        <f t="shared" si="482"/>
        <v>0</v>
      </c>
      <c r="AN3844" s="4">
        <f t="shared" si="487"/>
        <v>0</v>
      </c>
      <c r="AO3844" s="3"/>
      <c r="AP3844">
        <v>0</v>
      </c>
      <c r="AR3844" t="s">
        <v>1</v>
      </c>
      <c r="AT3844" s="2" t="s">
        <v>0</v>
      </c>
      <c r="AU3844" s="1">
        <f t="shared" si="483"/>
        <v>0.67830543765516138</v>
      </c>
      <c r="AV3844" s="1">
        <f t="shared" si="484"/>
        <v>0.48450388403940098</v>
      </c>
      <c r="AW3844" s="1">
        <f t="shared" si="485"/>
        <v>0.29070233042364058</v>
      </c>
    </row>
    <row r="3845" spans="1:49" x14ac:dyDescent="0.2">
      <c r="A3845">
        <v>3843</v>
      </c>
      <c r="B3845" t="s">
        <v>13438</v>
      </c>
      <c r="F3845" t="s">
        <v>13437</v>
      </c>
      <c r="G3845" t="s">
        <v>14</v>
      </c>
      <c r="H3845" t="s">
        <v>13</v>
      </c>
      <c r="I3845" t="s">
        <v>13436</v>
      </c>
      <c r="J3845">
        <v>60079446</v>
      </c>
      <c r="K3845" t="s">
        <v>6592</v>
      </c>
      <c r="L3845" t="s">
        <v>6591</v>
      </c>
      <c r="M3845" t="s">
        <v>39</v>
      </c>
      <c r="N3845">
        <v>3</v>
      </c>
      <c r="O3845" t="s">
        <v>13435</v>
      </c>
      <c r="P3845" t="s">
        <v>13434</v>
      </c>
      <c r="Q3845" t="s">
        <v>6588</v>
      </c>
      <c r="R3845" s="7">
        <v>42736</v>
      </c>
      <c r="S3845" s="8">
        <f t="shared" si="480"/>
        <v>2017</v>
      </c>
      <c r="T3845" s="8">
        <v>2017</v>
      </c>
      <c r="U3845" s="8">
        <f t="shared" si="481"/>
        <v>5</v>
      </c>
      <c r="V3845" s="7">
        <v>2017</v>
      </c>
      <c r="W3845" t="s">
        <v>13433</v>
      </c>
      <c r="X3845" s="2">
        <v>0.129</v>
      </c>
      <c r="Y3845" s="6">
        <f t="shared" si="486"/>
        <v>3.4435813245775608E-3</v>
      </c>
      <c r="AB3845">
        <v>20500195215</v>
      </c>
      <c r="AC3845" t="s">
        <v>13432</v>
      </c>
      <c r="AD3845" t="s">
        <v>6</v>
      </c>
      <c r="AE3845">
        <v>9</v>
      </c>
      <c r="AF3845">
        <v>3</v>
      </c>
      <c r="AH3845" t="s">
        <v>8451</v>
      </c>
      <c r="AI3845" t="s">
        <v>13431</v>
      </c>
      <c r="AJ3845" t="s">
        <v>13430</v>
      </c>
      <c r="AK3845" t="s">
        <v>13429</v>
      </c>
      <c r="AL3845">
        <v>0</v>
      </c>
      <c r="AM3845" s="5">
        <f t="shared" si="482"/>
        <v>0</v>
      </c>
      <c r="AN3845" s="4">
        <f t="shared" si="487"/>
        <v>0</v>
      </c>
      <c r="AO3845" s="3"/>
      <c r="AP3845">
        <v>0</v>
      </c>
      <c r="AR3845" t="s">
        <v>1</v>
      </c>
      <c r="AT3845" s="2" t="s">
        <v>0</v>
      </c>
      <c r="AU3845" s="1">
        <f t="shared" si="483"/>
        <v>0.24105069272042923</v>
      </c>
      <c r="AV3845" s="1">
        <f t="shared" si="484"/>
        <v>0.17217906622887805</v>
      </c>
      <c r="AW3845" s="1">
        <f t="shared" si="485"/>
        <v>0.10330743973732681</v>
      </c>
    </row>
    <row r="3846" spans="1:49" x14ac:dyDescent="0.2">
      <c r="A3846">
        <v>3844</v>
      </c>
      <c r="B3846" t="s">
        <v>13428</v>
      </c>
      <c r="C3846" t="s">
        <v>13427</v>
      </c>
      <c r="F3846" t="s">
        <v>13426</v>
      </c>
      <c r="G3846" t="s">
        <v>14</v>
      </c>
      <c r="H3846" t="s">
        <v>13</v>
      </c>
      <c r="I3846" t="s">
        <v>10621</v>
      </c>
      <c r="J3846" t="s">
        <v>13425</v>
      </c>
      <c r="K3846" t="s">
        <v>13424</v>
      </c>
      <c r="L3846" t="s">
        <v>13423</v>
      </c>
      <c r="M3846" t="s">
        <v>85</v>
      </c>
      <c r="N3846">
        <v>6</v>
      </c>
      <c r="O3846" t="s">
        <v>13422</v>
      </c>
      <c r="P3846" t="s">
        <v>13421</v>
      </c>
      <c r="Q3846" t="s">
        <v>13420</v>
      </c>
      <c r="R3846" s="7">
        <v>42736</v>
      </c>
      <c r="S3846" s="8">
        <f t="shared" si="480"/>
        <v>2017</v>
      </c>
      <c r="T3846" s="8">
        <v>2017</v>
      </c>
      <c r="U3846" s="8">
        <f t="shared" si="481"/>
        <v>5</v>
      </c>
      <c r="V3846" s="7">
        <v>2017</v>
      </c>
      <c r="W3846" t="s">
        <v>4733</v>
      </c>
      <c r="X3846" s="2">
        <v>0.28199999999999997</v>
      </c>
      <c r="Y3846" s="6">
        <f t="shared" si="486"/>
        <v>7.527828942099783E-3</v>
      </c>
      <c r="AA3846">
        <v>16875869</v>
      </c>
      <c r="AB3846">
        <v>19700186861</v>
      </c>
      <c r="AC3846">
        <v>16875877</v>
      </c>
      <c r="AD3846" t="s">
        <v>6</v>
      </c>
      <c r="AE3846">
        <v>2017</v>
      </c>
      <c r="AG3846">
        <v>4983724</v>
      </c>
      <c r="AI3846" t="s">
        <v>13419</v>
      </c>
      <c r="AK3846" t="s">
        <v>13418</v>
      </c>
      <c r="AL3846">
        <v>2</v>
      </c>
      <c r="AM3846" s="5">
        <f t="shared" si="482"/>
        <v>0.4</v>
      </c>
      <c r="AN3846" s="4">
        <f t="shared" si="487"/>
        <v>6.0583112457402507E-4</v>
      </c>
      <c r="AO3846" s="3"/>
      <c r="AP3846">
        <v>1</v>
      </c>
      <c r="AR3846" t="s">
        <v>1</v>
      </c>
      <c r="AT3846" s="2">
        <v>1.1739999999999999</v>
      </c>
      <c r="AU3846" s="1">
        <f t="shared" si="483"/>
        <v>0.54512295968420554</v>
      </c>
      <c r="AV3846" s="1">
        <f t="shared" si="484"/>
        <v>0.4066830033336904</v>
      </c>
      <c r="AW3846" s="1">
        <f t="shared" si="485"/>
        <v>0.26824304698317519</v>
      </c>
    </row>
    <row r="3847" spans="1:49" x14ac:dyDescent="0.2">
      <c r="A3847">
        <v>3845</v>
      </c>
      <c r="B3847" t="s">
        <v>13417</v>
      </c>
      <c r="C3847" t="s">
        <v>13416</v>
      </c>
      <c r="F3847" t="s">
        <v>13415</v>
      </c>
      <c r="G3847" t="s">
        <v>14</v>
      </c>
      <c r="H3847" t="s">
        <v>13</v>
      </c>
      <c r="I3847" t="s">
        <v>13414</v>
      </c>
      <c r="J3847">
        <v>60005465</v>
      </c>
      <c r="K3847" t="s">
        <v>3521</v>
      </c>
      <c r="L3847" t="s">
        <v>3520</v>
      </c>
      <c r="M3847" t="s">
        <v>9</v>
      </c>
      <c r="N3847">
        <v>5</v>
      </c>
      <c r="O3847" t="s">
        <v>13413</v>
      </c>
      <c r="P3847" t="s">
        <v>13412</v>
      </c>
      <c r="Q3847" t="s">
        <v>3517</v>
      </c>
      <c r="R3847" s="7">
        <v>42736</v>
      </c>
      <c r="S3847" s="8">
        <f t="shared" si="480"/>
        <v>2017</v>
      </c>
      <c r="T3847" s="8">
        <v>2017</v>
      </c>
      <c r="U3847" s="8">
        <f t="shared" si="481"/>
        <v>5</v>
      </c>
      <c r="V3847" s="7">
        <v>2017</v>
      </c>
      <c r="W3847" t="s">
        <v>4505</v>
      </c>
      <c r="X3847" s="2">
        <v>0.34100000000000003</v>
      </c>
      <c r="Y3847" s="6">
        <f t="shared" si="486"/>
        <v>9.1028002455887467E-3</v>
      </c>
      <c r="AA3847">
        <v>19378718</v>
      </c>
      <c r="AB3847">
        <v>19700186839</v>
      </c>
      <c r="AD3847" t="s">
        <v>6</v>
      </c>
      <c r="AE3847">
        <v>74</v>
      </c>
      <c r="AH3847" t="s">
        <v>265</v>
      </c>
      <c r="AI3847" t="s">
        <v>13411</v>
      </c>
      <c r="AK3847" t="s">
        <v>13410</v>
      </c>
      <c r="AL3847">
        <v>3</v>
      </c>
      <c r="AM3847" s="5">
        <f t="shared" si="482"/>
        <v>0.6</v>
      </c>
      <c r="AN3847" s="4">
        <f t="shared" si="487"/>
        <v>9.0874668686103744E-4</v>
      </c>
      <c r="AO3847" s="3"/>
      <c r="AP3847">
        <v>1</v>
      </c>
      <c r="AQ3847" t="s">
        <v>76</v>
      </c>
      <c r="AR3847" t="s">
        <v>13409</v>
      </c>
      <c r="AS3847" t="s">
        <v>75</v>
      </c>
      <c r="AT3847" s="2" t="s">
        <v>0</v>
      </c>
      <c r="AU3847" s="1">
        <f t="shared" si="483"/>
        <v>0.66445841779704329</v>
      </c>
      <c r="AV3847" s="1">
        <f t="shared" si="484"/>
        <v>0.50057734662248921</v>
      </c>
      <c r="AW3847" s="1">
        <f t="shared" si="485"/>
        <v>0.33669627544793501</v>
      </c>
    </row>
    <row r="3848" spans="1:49" x14ac:dyDescent="0.2">
      <c r="A3848">
        <v>3846</v>
      </c>
      <c r="B3848" t="s">
        <v>13408</v>
      </c>
      <c r="C3848" t="s">
        <v>13407</v>
      </c>
      <c r="F3848" t="s">
        <v>13406</v>
      </c>
      <c r="G3848" t="s">
        <v>14</v>
      </c>
      <c r="H3848" t="s">
        <v>13</v>
      </c>
      <c r="I3848" t="s">
        <v>13405</v>
      </c>
      <c r="J3848">
        <v>60025578</v>
      </c>
      <c r="K3848" t="s">
        <v>200</v>
      </c>
      <c r="L3848" t="s">
        <v>10</v>
      </c>
      <c r="M3848" t="s">
        <v>9</v>
      </c>
      <c r="N3848">
        <v>3</v>
      </c>
      <c r="O3848" t="s">
        <v>13404</v>
      </c>
      <c r="P3848" t="s">
        <v>13403</v>
      </c>
      <c r="Q3848" t="s">
        <v>2642</v>
      </c>
      <c r="R3848" s="7">
        <v>42736</v>
      </c>
      <c r="S3848" s="8">
        <f t="shared" si="480"/>
        <v>2017</v>
      </c>
      <c r="T3848" s="8">
        <v>2017</v>
      </c>
      <c r="U3848" s="8">
        <f t="shared" si="481"/>
        <v>5</v>
      </c>
      <c r="V3848" s="7">
        <v>2017</v>
      </c>
      <c r="W3848" t="s">
        <v>13402</v>
      </c>
      <c r="X3848" s="2">
        <v>0.23699999999999999</v>
      </c>
      <c r="Y3848" s="6">
        <f t="shared" si="486"/>
        <v>6.3265796428285418E-3</v>
      </c>
      <c r="AA3848">
        <v>13928716</v>
      </c>
      <c r="AB3848">
        <v>12200154705</v>
      </c>
      <c r="AD3848" t="s">
        <v>6</v>
      </c>
      <c r="AE3848">
        <v>19</v>
      </c>
      <c r="AF3848">
        <v>3</v>
      </c>
      <c r="AH3848" t="s">
        <v>13401</v>
      </c>
      <c r="AI3848" t="s">
        <v>13400</v>
      </c>
      <c r="AJ3848" t="s">
        <v>13399</v>
      </c>
      <c r="AK3848" t="s">
        <v>13398</v>
      </c>
      <c r="AL3848">
        <v>0</v>
      </c>
      <c r="AM3848" s="5">
        <f t="shared" si="482"/>
        <v>0</v>
      </c>
      <c r="AN3848" s="4">
        <f t="shared" si="487"/>
        <v>0</v>
      </c>
      <c r="AO3848" s="3"/>
      <c r="AP3848">
        <v>1</v>
      </c>
      <c r="AR3848" t="s">
        <v>1</v>
      </c>
      <c r="AT3848" s="2" t="s">
        <v>0</v>
      </c>
      <c r="AU3848" s="1">
        <f t="shared" si="483"/>
        <v>0.44286057499799786</v>
      </c>
      <c r="AV3848" s="1">
        <f t="shared" si="484"/>
        <v>0.31632898214142707</v>
      </c>
      <c r="AW3848" s="1">
        <f t="shared" si="485"/>
        <v>0.18979738928485626</v>
      </c>
    </row>
    <row r="3849" spans="1:49" x14ac:dyDescent="0.2">
      <c r="A3849">
        <v>3847</v>
      </c>
      <c r="B3849" t="s">
        <v>13397</v>
      </c>
      <c r="C3849" t="s">
        <v>13396</v>
      </c>
      <c r="F3849" t="s">
        <v>13395</v>
      </c>
      <c r="G3849" t="s">
        <v>14</v>
      </c>
      <c r="H3849" t="s">
        <v>13</v>
      </c>
      <c r="I3849" t="s">
        <v>13394</v>
      </c>
      <c r="J3849" t="s">
        <v>13393</v>
      </c>
      <c r="K3849" t="s">
        <v>13392</v>
      </c>
      <c r="L3849" t="s">
        <v>13391</v>
      </c>
      <c r="M3849" t="s">
        <v>1503</v>
      </c>
      <c r="N3849">
        <v>7</v>
      </c>
      <c r="O3849" t="s">
        <v>13390</v>
      </c>
      <c r="P3849" t="s">
        <v>13389</v>
      </c>
      <c r="Q3849" t="s">
        <v>13388</v>
      </c>
      <c r="R3849" s="7">
        <v>42736</v>
      </c>
      <c r="S3849" s="8">
        <f t="shared" si="480"/>
        <v>2017</v>
      </c>
      <c r="T3849" s="8">
        <v>2017</v>
      </c>
      <c r="U3849" s="8">
        <f t="shared" si="481"/>
        <v>5</v>
      </c>
      <c r="V3849" s="7">
        <v>2017</v>
      </c>
      <c r="W3849" t="s">
        <v>7091</v>
      </c>
      <c r="X3849" s="2">
        <v>0.92500000000000004</v>
      </c>
      <c r="Y3849" s="6">
        <f t="shared" si="486"/>
        <v>2.4692346707242199E-2</v>
      </c>
      <c r="AB3849">
        <v>21100203705</v>
      </c>
      <c r="AC3849">
        <v>21593930</v>
      </c>
      <c r="AD3849" t="s">
        <v>6</v>
      </c>
      <c r="AE3849">
        <v>7</v>
      </c>
      <c r="AF3849">
        <v>6</v>
      </c>
      <c r="AH3849" t="s">
        <v>13387</v>
      </c>
      <c r="AI3849" t="s">
        <v>13386</v>
      </c>
      <c r="AK3849" t="s">
        <v>13385</v>
      </c>
      <c r="AL3849">
        <v>16</v>
      </c>
      <c r="AM3849" s="5">
        <f t="shared" si="482"/>
        <v>3.2</v>
      </c>
      <c r="AN3849" s="4">
        <f t="shared" si="487"/>
        <v>4.8466489965922005E-3</v>
      </c>
      <c r="AO3849" s="3"/>
      <c r="AP3849">
        <v>1</v>
      </c>
      <c r="AR3849" t="s">
        <v>1</v>
      </c>
      <c r="AT3849" s="2">
        <v>3.4420000000000002</v>
      </c>
      <c r="AU3849" s="1">
        <f t="shared" si="483"/>
        <v>1.87386373940472</v>
      </c>
      <c r="AV3849" s="1">
        <f t="shared" si="484"/>
        <v>1.4769497851917199</v>
      </c>
      <c r="AW3849" s="1">
        <f t="shared" si="485"/>
        <v>1.0800358309787201</v>
      </c>
    </row>
    <row r="3850" spans="1:49" x14ac:dyDescent="0.2">
      <c r="A3850">
        <v>3848</v>
      </c>
      <c r="B3850" t="s">
        <v>13384</v>
      </c>
      <c r="C3850" t="s">
        <v>13383</v>
      </c>
      <c r="F3850" t="s">
        <v>13382</v>
      </c>
      <c r="G3850" t="s">
        <v>14</v>
      </c>
      <c r="H3850" t="s">
        <v>13</v>
      </c>
      <c r="I3850" t="s">
        <v>13381</v>
      </c>
      <c r="J3850">
        <v>60090708</v>
      </c>
      <c r="K3850" t="s">
        <v>13380</v>
      </c>
      <c r="L3850" t="s">
        <v>6982</v>
      </c>
      <c r="M3850" t="s">
        <v>2231</v>
      </c>
      <c r="N3850">
        <v>3</v>
      </c>
      <c r="O3850" t="s">
        <v>13379</v>
      </c>
      <c r="P3850" t="s">
        <v>13378</v>
      </c>
      <c r="Q3850" t="s">
        <v>13377</v>
      </c>
      <c r="R3850" s="7">
        <v>42736</v>
      </c>
      <c r="S3850" s="8">
        <f t="shared" si="480"/>
        <v>2017</v>
      </c>
      <c r="T3850" s="8">
        <v>2017</v>
      </c>
      <c r="U3850" s="8">
        <f t="shared" si="481"/>
        <v>5</v>
      </c>
      <c r="V3850" s="7">
        <v>2017</v>
      </c>
      <c r="W3850" t="s">
        <v>4505</v>
      </c>
      <c r="X3850" s="2">
        <v>0.34100000000000003</v>
      </c>
      <c r="Y3850" s="6">
        <f t="shared" si="486"/>
        <v>9.1028002455887467E-3</v>
      </c>
      <c r="AA3850">
        <v>19378718</v>
      </c>
      <c r="AB3850">
        <v>19700186839</v>
      </c>
      <c r="AC3850">
        <v>15309681</v>
      </c>
      <c r="AD3850" t="s">
        <v>6</v>
      </c>
      <c r="AE3850">
        <v>74</v>
      </c>
      <c r="AH3850" t="s">
        <v>13376</v>
      </c>
      <c r="AI3850" t="s">
        <v>13375</v>
      </c>
      <c r="AK3850" t="s">
        <v>13374</v>
      </c>
      <c r="AL3850">
        <v>1</v>
      </c>
      <c r="AM3850" s="5">
        <f t="shared" si="482"/>
        <v>0.2</v>
      </c>
      <c r="AN3850" s="4">
        <f t="shared" si="487"/>
        <v>3.0291556228701253E-4</v>
      </c>
      <c r="AO3850" s="3"/>
      <c r="AP3850">
        <v>1</v>
      </c>
      <c r="AR3850" t="s">
        <v>1</v>
      </c>
      <c r="AT3850" s="2" t="s">
        <v>0</v>
      </c>
      <c r="AU3850" s="1">
        <f t="shared" si="483"/>
        <v>0.6462834840598225</v>
      </c>
      <c r="AV3850" s="1">
        <f t="shared" si="484"/>
        <v>0.47028579039378798</v>
      </c>
      <c r="AW3850" s="1">
        <f t="shared" si="485"/>
        <v>0.29428809672775325</v>
      </c>
    </row>
    <row r="3851" spans="1:49" x14ac:dyDescent="0.2">
      <c r="A3851">
        <v>3849</v>
      </c>
      <c r="B3851" t="s">
        <v>13373</v>
      </c>
      <c r="C3851" t="s">
        <v>13372</v>
      </c>
      <c r="F3851" t="s">
        <v>13371</v>
      </c>
      <c r="G3851" t="s">
        <v>14</v>
      </c>
      <c r="H3851" t="s">
        <v>13</v>
      </c>
      <c r="I3851" t="s">
        <v>3620</v>
      </c>
      <c r="J3851">
        <v>60069720</v>
      </c>
      <c r="K3851" t="s">
        <v>11</v>
      </c>
      <c r="L3851" t="s">
        <v>10</v>
      </c>
      <c r="M3851" t="s">
        <v>9</v>
      </c>
      <c r="N3851">
        <v>3</v>
      </c>
      <c r="O3851" t="s">
        <v>13370</v>
      </c>
      <c r="P3851" t="s">
        <v>13369</v>
      </c>
      <c r="Q3851" t="s">
        <v>11317</v>
      </c>
      <c r="R3851" s="7">
        <v>42736</v>
      </c>
      <c r="S3851" s="8">
        <f t="shared" si="480"/>
        <v>2017</v>
      </c>
      <c r="T3851" s="8">
        <v>2017</v>
      </c>
      <c r="U3851" s="8">
        <f t="shared" si="481"/>
        <v>5</v>
      </c>
      <c r="V3851" s="7">
        <v>2017</v>
      </c>
      <c r="W3851" t="s">
        <v>4505</v>
      </c>
      <c r="X3851" s="2">
        <v>0.34100000000000003</v>
      </c>
      <c r="Y3851" s="6">
        <f t="shared" si="486"/>
        <v>9.1028002455887467E-3</v>
      </c>
      <c r="AA3851">
        <v>19378718</v>
      </c>
      <c r="AB3851">
        <v>19700186839</v>
      </c>
      <c r="AC3851">
        <v>15309681</v>
      </c>
      <c r="AD3851" t="s">
        <v>6</v>
      </c>
      <c r="AE3851">
        <v>74</v>
      </c>
      <c r="AH3851" t="s">
        <v>13368</v>
      </c>
      <c r="AI3851" t="s">
        <v>13367</v>
      </c>
      <c r="AK3851" t="s">
        <v>13366</v>
      </c>
      <c r="AL3851">
        <v>0</v>
      </c>
      <c r="AM3851" s="5">
        <f t="shared" si="482"/>
        <v>0</v>
      </c>
      <c r="AN3851" s="4">
        <f t="shared" si="487"/>
        <v>0</v>
      </c>
      <c r="AO3851" s="3"/>
      <c r="AP3851">
        <v>1</v>
      </c>
      <c r="AQ3851" t="s">
        <v>76</v>
      </c>
      <c r="AR3851">
        <v>61601498</v>
      </c>
      <c r="AS3851" t="s">
        <v>75</v>
      </c>
      <c r="AT3851" s="2" t="s">
        <v>0</v>
      </c>
      <c r="AU3851" s="1">
        <f t="shared" si="483"/>
        <v>0.63719601719121222</v>
      </c>
      <c r="AV3851" s="1">
        <f t="shared" si="484"/>
        <v>0.45514001227943734</v>
      </c>
      <c r="AW3851" s="1">
        <f t="shared" si="485"/>
        <v>0.27308400736766236</v>
      </c>
    </row>
    <row r="3852" spans="1:49" x14ac:dyDescent="0.2">
      <c r="A3852">
        <v>3850</v>
      </c>
      <c r="B3852" t="s">
        <v>13365</v>
      </c>
      <c r="F3852" t="s">
        <v>13364</v>
      </c>
      <c r="G3852" t="s">
        <v>14</v>
      </c>
      <c r="H3852" t="s">
        <v>13</v>
      </c>
      <c r="I3852" t="s">
        <v>13363</v>
      </c>
      <c r="J3852" t="s">
        <v>13362</v>
      </c>
      <c r="K3852" t="s">
        <v>13361</v>
      </c>
      <c r="L3852" t="s">
        <v>13360</v>
      </c>
      <c r="M3852" t="s">
        <v>3280</v>
      </c>
      <c r="N3852">
        <v>5</v>
      </c>
      <c r="O3852" t="s">
        <v>13359</v>
      </c>
      <c r="P3852" t="s">
        <v>13358</v>
      </c>
      <c r="Q3852" t="s">
        <v>13357</v>
      </c>
      <c r="R3852" s="7">
        <v>42736</v>
      </c>
      <c r="S3852" s="8">
        <f t="shared" si="480"/>
        <v>2017</v>
      </c>
      <c r="T3852" s="8">
        <v>2017</v>
      </c>
      <c r="U3852" s="8">
        <f t="shared" si="481"/>
        <v>5</v>
      </c>
      <c r="V3852" s="7">
        <v>2017</v>
      </c>
      <c r="W3852" t="s">
        <v>13356</v>
      </c>
      <c r="X3852" s="2">
        <v>0.2</v>
      </c>
      <c r="Y3852" s="6">
        <f t="shared" si="486"/>
        <v>5.3388857745388539E-3</v>
      </c>
      <c r="AA3852">
        <v>8981507</v>
      </c>
      <c r="AB3852">
        <v>12227</v>
      </c>
      <c r="AD3852" t="s">
        <v>6</v>
      </c>
      <c r="AE3852">
        <v>37</v>
      </c>
      <c r="AF3852" s="10">
        <v>44351</v>
      </c>
      <c r="AH3852" t="s">
        <v>13355</v>
      </c>
      <c r="AI3852" t="s">
        <v>13354</v>
      </c>
      <c r="AJ3852" t="s">
        <v>13353</v>
      </c>
      <c r="AK3852" t="s">
        <v>13352</v>
      </c>
      <c r="AL3852">
        <v>1</v>
      </c>
      <c r="AM3852" s="5">
        <f t="shared" si="482"/>
        <v>0.2</v>
      </c>
      <c r="AN3852" s="4">
        <f t="shared" si="487"/>
        <v>3.0291556228701253E-4</v>
      </c>
      <c r="AO3852" s="3"/>
      <c r="AP3852">
        <v>0</v>
      </c>
      <c r="AR3852" t="s">
        <v>1</v>
      </c>
      <c r="AT3852" s="2">
        <v>0.66500000000000004</v>
      </c>
      <c r="AU3852" s="1">
        <f t="shared" si="483"/>
        <v>0.38280947108633012</v>
      </c>
      <c r="AV3852" s="1">
        <f t="shared" si="484"/>
        <v>0.28209006684129334</v>
      </c>
      <c r="AW3852" s="1">
        <f t="shared" si="485"/>
        <v>0.18137066259625648</v>
      </c>
    </row>
    <row r="3853" spans="1:49" x14ac:dyDescent="0.2">
      <c r="A3853">
        <v>3851</v>
      </c>
      <c r="B3853" t="s">
        <v>13351</v>
      </c>
      <c r="C3853" t="s">
        <v>13350</v>
      </c>
      <c r="F3853" t="s">
        <v>13349</v>
      </c>
      <c r="G3853" t="s">
        <v>14</v>
      </c>
      <c r="H3853" t="s">
        <v>13</v>
      </c>
      <c r="I3853" t="s">
        <v>140</v>
      </c>
      <c r="J3853" t="s">
        <v>530</v>
      </c>
      <c r="K3853" t="s">
        <v>529</v>
      </c>
      <c r="L3853" t="s">
        <v>528</v>
      </c>
      <c r="M3853" t="s">
        <v>85</v>
      </c>
      <c r="N3853">
        <v>5</v>
      </c>
      <c r="O3853" t="s">
        <v>13348</v>
      </c>
      <c r="P3853" t="s">
        <v>13347</v>
      </c>
      <c r="Q3853" t="s">
        <v>13346</v>
      </c>
      <c r="R3853" s="7">
        <v>42736</v>
      </c>
      <c r="S3853" s="8">
        <f t="shared" si="480"/>
        <v>2017</v>
      </c>
      <c r="T3853" s="8">
        <v>2017</v>
      </c>
      <c r="U3853" s="8">
        <f t="shared" si="481"/>
        <v>5</v>
      </c>
      <c r="V3853" s="7">
        <v>2017</v>
      </c>
      <c r="W3853" t="s">
        <v>4505</v>
      </c>
      <c r="X3853" s="2">
        <v>0.34100000000000003</v>
      </c>
      <c r="Y3853" s="6">
        <f t="shared" si="486"/>
        <v>9.1028002455887467E-3</v>
      </c>
      <c r="AA3853">
        <v>19378718</v>
      </c>
      <c r="AB3853">
        <v>19700186839</v>
      </c>
      <c r="AC3853">
        <v>15309681</v>
      </c>
      <c r="AD3853" t="s">
        <v>6</v>
      </c>
      <c r="AE3853">
        <v>74</v>
      </c>
      <c r="AH3853" t="s">
        <v>13345</v>
      </c>
      <c r="AI3853" t="s">
        <v>13344</v>
      </c>
      <c r="AK3853" t="s">
        <v>13343</v>
      </c>
      <c r="AL3853">
        <v>15</v>
      </c>
      <c r="AM3853" s="5">
        <f t="shared" si="482"/>
        <v>3</v>
      </c>
      <c r="AN3853" s="4">
        <f t="shared" si="487"/>
        <v>4.5437334343051876E-3</v>
      </c>
      <c r="AO3853" s="3"/>
      <c r="AP3853">
        <v>1</v>
      </c>
      <c r="AR3853" t="s">
        <v>1</v>
      </c>
      <c r="AT3853" s="2" t="s">
        <v>0</v>
      </c>
      <c r="AU3853" s="1">
        <f t="shared" si="483"/>
        <v>0.7735080202203678</v>
      </c>
      <c r="AV3853" s="1">
        <f t="shared" si="484"/>
        <v>0.68232668399469676</v>
      </c>
      <c r="AW3853" s="1">
        <f t="shared" si="485"/>
        <v>0.5911453477690255</v>
      </c>
    </row>
    <row r="3854" spans="1:49" x14ac:dyDescent="0.2">
      <c r="A3854">
        <v>3852</v>
      </c>
      <c r="B3854" t="s">
        <v>13342</v>
      </c>
      <c r="C3854" t="s">
        <v>13341</v>
      </c>
      <c r="F3854" t="s">
        <v>13340</v>
      </c>
      <c r="G3854" t="s">
        <v>14</v>
      </c>
      <c r="H3854" t="s">
        <v>13</v>
      </c>
      <c r="I3854" t="s">
        <v>13339</v>
      </c>
      <c r="J3854" t="s">
        <v>13338</v>
      </c>
      <c r="K3854" t="s">
        <v>13337</v>
      </c>
      <c r="L3854" t="s">
        <v>8930</v>
      </c>
      <c r="M3854" t="s">
        <v>85</v>
      </c>
      <c r="N3854">
        <v>4</v>
      </c>
      <c r="O3854" t="s">
        <v>13336</v>
      </c>
      <c r="P3854" t="s">
        <v>13335</v>
      </c>
      <c r="Q3854" t="s">
        <v>13334</v>
      </c>
      <c r="R3854" s="7">
        <v>42736</v>
      </c>
      <c r="S3854" s="8">
        <f t="shared" si="480"/>
        <v>2017</v>
      </c>
      <c r="T3854" s="8">
        <v>2017</v>
      </c>
      <c r="U3854" s="8">
        <f t="shared" si="481"/>
        <v>5</v>
      </c>
      <c r="V3854" s="7">
        <v>2017</v>
      </c>
      <c r="W3854" t="s">
        <v>4505</v>
      </c>
      <c r="X3854" s="2">
        <v>0.34100000000000003</v>
      </c>
      <c r="Y3854" s="6">
        <f t="shared" si="486"/>
        <v>9.1028002455887467E-3</v>
      </c>
      <c r="AA3854">
        <v>19378718</v>
      </c>
      <c r="AB3854">
        <v>19700186839</v>
      </c>
      <c r="AC3854">
        <v>15309681</v>
      </c>
      <c r="AD3854" t="s">
        <v>6</v>
      </c>
      <c r="AE3854">
        <v>74</v>
      </c>
      <c r="AH3854" t="s">
        <v>5514</v>
      </c>
      <c r="AI3854" t="s">
        <v>13333</v>
      </c>
      <c r="AK3854" t="s">
        <v>13332</v>
      </c>
      <c r="AL3854">
        <v>1</v>
      </c>
      <c r="AM3854" s="5">
        <f t="shared" si="482"/>
        <v>0.2</v>
      </c>
      <c r="AN3854" s="4">
        <f t="shared" si="487"/>
        <v>3.0291556228701253E-4</v>
      </c>
      <c r="AO3854" s="3"/>
      <c r="AP3854">
        <v>1</v>
      </c>
      <c r="AR3854" t="s">
        <v>13188</v>
      </c>
      <c r="AS3854" t="s">
        <v>75</v>
      </c>
      <c r="AT3854" s="2" t="s">
        <v>0</v>
      </c>
      <c r="AU3854" s="1">
        <f t="shared" si="483"/>
        <v>0.6462834840598225</v>
      </c>
      <c r="AV3854" s="1">
        <f t="shared" si="484"/>
        <v>0.47028579039378798</v>
      </c>
      <c r="AW3854" s="1">
        <f t="shared" si="485"/>
        <v>0.29428809672775325</v>
      </c>
    </row>
    <row r="3855" spans="1:49" x14ac:dyDescent="0.2">
      <c r="A3855">
        <v>3853</v>
      </c>
      <c r="B3855" t="s">
        <v>13331</v>
      </c>
      <c r="C3855" t="s">
        <v>13330</v>
      </c>
      <c r="F3855" t="s">
        <v>13329</v>
      </c>
      <c r="G3855" t="s">
        <v>14</v>
      </c>
      <c r="H3855" t="s">
        <v>13</v>
      </c>
      <c r="I3855" t="s">
        <v>13328</v>
      </c>
      <c r="J3855">
        <v>60013789</v>
      </c>
      <c r="K3855" t="s">
        <v>13327</v>
      </c>
      <c r="L3855" t="s">
        <v>363</v>
      </c>
      <c r="M3855" t="s">
        <v>9</v>
      </c>
      <c r="N3855">
        <v>3</v>
      </c>
      <c r="O3855" t="s">
        <v>13326</v>
      </c>
      <c r="P3855" t="s">
        <v>13325</v>
      </c>
      <c r="Q3855" t="s">
        <v>13324</v>
      </c>
      <c r="R3855" s="7">
        <v>42736</v>
      </c>
      <c r="S3855" s="8">
        <f t="shared" si="480"/>
        <v>2017</v>
      </c>
      <c r="T3855" s="8">
        <v>2017</v>
      </c>
      <c r="U3855" s="8">
        <f t="shared" si="481"/>
        <v>5</v>
      </c>
      <c r="V3855" s="7">
        <v>42736</v>
      </c>
      <c r="W3855" t="s">
        <v>4423</v>
      </c>
      <c r="X3855" s="2">
        <v>1.468</v>
      </c>
      <c r="Y3855" s="6">
        <f t="shared" si="486"/>
        <v>3.9187421585115186E-2</v>
      </c>
      <c r="AA3855">
        <v>906778</v>
      </c>
      <c r="AB3855">
        <v>18931</v>
      </c>
      <c r="AD3855" t="s">
        <v>6</v>
      </c>
      <c r="AE3855">
        <v>65</v>
      </c>
      <c r="AF3855">
        <v>1</v>
      </c>
      <c r="AH3855" t="s">
        <v>13323</v>
      </c>
      <c r="AI3855" t="s">
        <v>13322</v>
      </c>
      <c r="AJ3855" t="s">
        <v>13321</v>
      </c>
      <c r="AK3855" t="s">
        <v>13320</v>
      </c>
      <c r="AL3855">
        <v>29</v>
      </c>
      <c r="AM3855" s="5">
        <f t="shared" si="482"/>
        <v>5.8</v>
      </c>
      <c r="AN3855" s="4">
        <f t="shared" si="487"/>
        <v>8.7845513063233623E-3</v>
      </c>
      <c r="AO3855" s="3"/>
      <c r="AP3855">
        <v>0</v>
      </c>
      <c r="AQ3855" t="s">
        <v>76</v>
      </c>
      <c r="AR3855">
        <v>61120106002</v>
      </c>
      <c r="AS3855" t="s">
        <v>75</v>
      </c>
      <c r="AT3855" s="2">
        <v>5.0830000000000002</v>
      </c>
      <c r="AU3855" s="1">
        <f t="shared" si="483"/>
        <v>3.0066560501477637</v>
      </c>
      <c r="AV3855" s="1">
        <f t="shared" si="484"/>
        <v>2.3985986445719276</v>
      </c>
      <c r="AW3855" s="1">
        <f t="shared" si="485"/>
        <v>1.7905412389960911</v>
      </c>
    </row>
    <row r="3856" spans="1:49" x14ac:dyDescent="0.2">
      <c r="A3856">
        <v>3854</v>
      </c>
      <c r="B3856" t="s">
        <v>13319</v>
      </c>
      <c r="C3856" t="s">
        <v>13318</v>
      </c>
      <c r="F3856" t="s">
        <v>13317</v>
      </c>
      <c r="G3856" t="s">
        <v>14</v>
      </c>
      <c r="H3856" t="s">
        <v>13</v>
      </c>
      <c r="I3856" t="s">
        <v>13316</v>
      </c>
      <c r="J3856" t="s">
        <v>13315</v>
      </c>
      <c r="K3856" t="s">
        <v>13314</v>
      </c>
      <c r="L3856" t="s">
        <v>13313</v>
      </c>
      <c r="M3856" t="s">
        <v>13312</v>
      </c>
      <c r="N3856">
        <v>6</v>
      </c>
      <c r="O3856" t="s">
        <v>13311</v>
      </c>
      <c r="P3856" t="s">
        <v>13310</v>
      </c>
      <c r="Q3856" t="s">
        <v>13309</v>
      </c>
      <c r="R3856" s="7">
        <v>42736</v>
      </c>
      <c r="S3856" s="8">
        <f t="shared" si="480"/>
        <v>2017</v>
      </c>
      <c r="T3856" s="8">
        <v>2017</v>
      </c>
      <c r="U3856" s="8">
        <f t="shared" si="481"/>
        <v>5</v>
      </c>
      <c r="V3856" s="7">
        <v>2017</v>
      </c>
      <c r="W3856" t="s">
        <v>4733</v>
      </c>
      <c r="X3856" s="2">
        <v>0.28199999999999997</v>
      </c>
      <c r="Y3856" s="6">
        <f t="shared" si="486"/>
        <v>7.527828942099783E-3</v>
      </c>
      <c r="AA3856">
        <v>16875869</v>
      </c>
      <c r="AB3856">
        <v>19700186861</v>
      </c>
      <c r="AC3856">
        <v>16875877</v>
      </c>
      <c r="AD3856" t="s">
        <v>6</v>
      </c>
      <c r="AE3856">
        <v>2017</v>
      </c>
      <c r="AG3856">
        <v>7196765</v>
      </c>
      <c r="AI3856" t="s">
        <v>13308</v>
      </c>
      <c r="AK3856" t="s">
        <v>13307</v>
      </c>
      <c r="AL3856">
        <v>2</v>
      </c>
      <c r="AM3856" s="5">
        <f t="shared" si="482"/>
        <v>0.4</v>
      </c>
      <c r="AN3856" s="4">
        <f t="shared" si="487"/>
        <v>6.0583112457402507E-4</v>
      </c>
      <c r="AO3856" s="3"/>
      <c r="AP3856">
        <v>1</v>
      </c>
      <c r="AR3856" t="s">
        <v>1</v>
      </c>
      <c r="AT3856" s="2">
        <v>1.1739999999999999</v>
      </c>
      <c r="AU3856" s="1">
        <f t="shared" si="483"/>
        <v>0.54512295968420554</v>
      </c>
      <c r="AV3856" s="1">
        <f t="shared" si="484"/>
        <v>0.4066830033336904</v>
      </c>
      <c r="AW3856" s="1">
        <f t="shared" si="485"/>
        <v>0.26824304698317519</v>
      </c>
    </row>
    <row r="3857" spans="1:49" x14ac:dyDescent="0.2">
      <c r="A3857">
        <v>3855</v>
      </c>
      <c r="B3857" t="s">
        <v>13306</v>
      </c>
      <c r="C3857" t="s">
        <v>13305</v>
      </c>
      <c r="F3857" t="s">
        <v>13304</v>
      </c>
      <c r="G3857" t="s">
        <v>14</v>
      </c>
      <c r="H3857" t="s">
        <v>13</v>
      </c>
      <c r="I3857" t="s">
        <v>13303</v>
      </c>
      <c r="J3857" t="s">
        <v>13302</v>
      </c>
      <c r="K3857" t="s">
        <v>13301</v>
      </c>
      <c r="L3857" t="s">
        <v>13300</v>
      </c>
      <c r="M3857" t="s">
        <v>1099</v>
      </c>
      <c r="N3857">
        <v>3</v>
      </c>
      <c r="O3857" t="s">
        <v>13299</v>
      </c>
      <c r="P3857" t="s">
        <v>13298</v>
      </c>
      <c r="Q3857" t="s">
        <v>13297</v>
      </c>
      <c r="R3857" s="7">
        <v>42736</v>
      </c>
      <c r="S3857" s="8">
        <f t="shared" si="480"/>
        <v>2017</v>
      </c>
      <c r="T3857" s="8">
        <v>2017</v>
      </c>
      <c r="U3857" s="8">
        <f t="shared" si="481"/>
        <v>5</v>
      </c>
      <c r="V3857" s="7">
        <v>2017</v>
      </c>
      <c r="W3857" t="s">
        <v>13296</v>
      </c>
      <c r="X3857" s="2">
        <v>0.224</v>
      </c>
      <c r="Y3857" s="6">
        <f t="shared" si="486"/>
        <v>5.9795520674835161E-3</v>
      </c>
      <c r="AA3857">
        <v>13921215</v>
      </c>
      <c r="AB3857">
        <v>19900193212</v>
      </c>
      <c r="AD3857" t="s">
        <v>6</v>
      </c>
      <c r="AE3857">
        <v>23</v>
      </c>
      <c r="AF3857">
        <v>2</v>
      </c>
      <c r="AH3857" t="s">
        <v>10512</v>
      </c>
      <c r="AI3857" t="s">
        <v>13295</v>
      </c>
      <c r="AJ3857" t="s">
        <v>13294</v>
      </c>
      <c r="AK3857" t="s">
        <v>13293</v>
      </c>
      <c r="AL3857">
        <v>0</v>
      </c>
      <c r="AM3857" s="5">
        <f t="shared" si="482"/>
        <v>0</v>
      </c>
      <c r="AN3857" s="4">
        <f t="shared" si="487"/>
        <v>0</v>
      </c>
      <c r="AO3857" s="3"/>
      <c r="AP3857">
        <v>1</v>
      </c>
      <c r="AR3857" t="s">
        <v>1</v>
      </c>
      <c r="AT3857" s="2">
        <v>1.1279999999999999</v>
      </c>
      <c r="AU3857" s="1">
        <f t="shared" si="483"/>
        <v>0.41856864472384608</v>
      </c>
      <c r="AV3857" s="1">
        <f t="shared" si="484"/>
        <v>0.29897760337417578</v>
      </c>
      <c r="AW3857" s="1">
        <f t="shared" si="485"/>
        <v>0.17938656202450548</v>
      </c>
    </row>
    <row r="3858" spans="1:49" x14ac:dyDescent="0.2">
      <c r="A3858">
        <v>3856</v>
      </c>
      <c r="B3858" t="s">
        <v>13292</v>
      </c>
      <c r="C3858" t="s">
        <v>13291</v>
      </c>
      <c r="D3858" t="s">
        <v>13290</v>
      </c>
      <c r="F3858" t="s">
        <v>13289</v>
      </c>
      <c r="G3858" t="s">
        <v>14</v>
      </c>
      <c r="H3858" t="s">
        <v>13</v>
      </c>
      <c r="I3858" t="s">
        <v>4295</v>
      </c>
      <c r="J3858" t="s">
        <v>13288</v>
      </c>
      <c r="K3858" t="s">
        <v>13287</v>
      </c>
      <c r="L3858" t="s">
        <v>13286</v>
      </c>
      <c r="M3858" t="s">
        <v>1503</v>
      </c>
      <c r="N3858">
        <v>6</v>
      </c>
      <c r="O3858" t="s">
        <v>13285</v>
      </c>
      <c r="P3858" t="s">
        <v>13284</v>
      </c>
      <c r="Q3858" t="s">
        <v>13283</v>
      </c>
      <c r="R3858" s="7">
        <v>42736</v>
      </c>
      <c r="S3858" s="8">
        <f t="shared" si="480"/>
        <v>2017</v>
      </c>
      <c r="T3858" s="8">
        <v>2017</v>
      </c>
      <c r="U3858" s="8">
        <f t="shared" si="481"/>
        <v>5</v>
      </c>
      <c r="V3858" s="7">
        <v>2017</v>
      </c>
      <c r="W3858" t="s">
        <v>266</v>
      </c>
      <c r="X3858" s="2">
        <v>4.6719999999999997</v>
      </c>
      <c r="Y3858" s="6">
        <f t="shared" si="486"/>
        <v>0.12471637169322762</v>
      </c>
      <c r="AA3858">
        <v>9263373</v>
      </c>
      <c r="AB3858">
        <v>16343</v>
      </c>
      <c r="AD3858" t="s">
        <v>6</v>
      </c>
      <c r="AE3858">
        <v>214</v>
      </c>
      <c r="AH3858" t="s">
        <v>2923</v>
      </c>
      <c r="AI3858" t="s">
        <v>13282</v>
      </c>
      <c r="AJ3858" t="s">
        <v>13281</v>
      </c>
      <c r="AK3858" t="s">
        <v>13280</v>
      </c>
      <c r="AL3858">
        <v>58</v>
      </c>
      <c r="AM3858" s="5">
        <f t="shared" si="482"/>
        <v>11.6</v>
      </c>
      <c r="AN3858" s="4">
        <f t="shared" si="487"/>
        <v>1.7569102612646725E-2</v>
      </c>
      <c r="AO3858" s="3"/>
      <c r="AP3858">
        <v>0</v>
      </c>
      <c r="AR3858" t="s">
        <v>1</v>
      </c>
      <c r="AT3858" s="2" t="s">
        <v>0</v>
      </c>
      <c r="AU3858" s="1">
        <f t="shared" si="483"/>
        <v>9.2572190969053345</v>
      </c>
      <c r="AV3858" s="1">
        <f t="shared" si="484"/>
        <v>7.1142737152937174</v>
      </c>
      <c r="AW3858" s="1">
        <f t="shared" si="485"/>
        <v>4.9713283336820995</v>
      </c>
    </row>
    <row r="3859" spans="1:49" x14ac:dyDescent="0.2">
      <c r="A3859">
        <v>3857</v>
      </c>
      <c r="B3859" t="s">
        <v>13279</v>
      </c>
      <c r="F3859" t="s">
        <v>13278</v>
      </c>
      <c r="G3859" t="s">
        <v>14</v>
      </c>
      <c r="H3859" t="s">
        <v>13</v>
      </c>
      <c r="I3859" t="s">
        <v>13277</v>
      </c>
      <c r="J3859" t="s">
        <v>13271</v>
      </c>
      <c r="K3859" t="s">
        <v>13276</v>
      </c>
      <c r="L3859" t="s">
        <v>13275</v>
      </c>
      <c r="M3859" t="s">
        <v>13274</v>
      </c>
      <c r="N3859">
        <v>2</v>
      </c>
      <c r="O3859" t="s">
        <v>13273</v>
      </c>
      <c r="P3859" t="s">
        <v>13272</v>
      </c>
      <c r="Q3859" t="s">
        <v>13271</v>
      </c>
      <c r="R3859" s="7">
        <v>42736</v>
      </c>
      <c r="S3859" s="8">
        <f t="shared" si="480"/>
        <v>2017</v>
      </c>
      <c r="T3859" s="8">
        <v>2017</v>
      </c>
      <c r="U3859" s="8">
        <f t="shared" si="481"/>
        <v>5</v>
      </c>
      <c r="V3859" s="7">
        <v>2017</v>
      </c>
      <c r="W3859" t="s">
        <v>13270</v>
      </c>
      <c r="X3859" s="2">
        <v>0.56699999999999995</v>
      </c>
      <c r="Y3859" s="6">
        <f t="shared" si="486"/>
        <v>1.5135741170817649E-2</v>
      </c>
      <c r="AA3859" t="s">
        <v>13269</v>
      </c>
      <c r="AB3859">
        <v>21100407142</v>
      </c>
      <c r="AD3859" t="s">
        <v>6</v>
      </c>
      <c r="AE3859">
        <v>2017</v>
      </c>
      <c r="AF3859">
        <v>336</v>
      </c>
      <c r="AH3859" s="10">
        <v>44531</v>
      </c>
      <c r="AI3859" t="s">
        <v>13268</v>
      </c>
      <c r="AJ3859" t="s">
        <v>13267</v>
      </c>
      <c r="AK3859" t="s">
        <v>13266</v>
      </c>
      <c r="AL3859">
        <v>1</v>
      </c>
      <c r="AM3859" s="5">
        <f t="shared" si="482"/>
        <v>0.2</v>
      </c>
      <c r="AN3859" s="4">
        <f t="shared" si="487"/>
        <v>3.0291556228701253E-4</v>
      </c>
      <c r="AO3859" s="3"/>
      <c r="AP3859">
        <v>0</v>
      </c>
      <c r="AR3859" t="s">
        <v>1</v>
      </c>
      <c r="AT3859" s="2" t="s">
        <v>0</v>
      </c>
      <c r="AU3859" s="1">
        <f t="shared" si="483"/>
        <v>1.0685893488258458</v>
      </c>
      <c r="AV3859" s="1">
        <f t="shared" si="484"/>
        <v>0.77193283665523316</v>
      </c>
      <c r="AW3859" s="1">
        <f t="shared" si="485"/>
        <v>0.47527632448462032</v>
      </c>
    </row>
    <row r="3860" spans="1:49" x14ac:dyDescent="0.2">
      <c r="A3860">
        <v>3858</v>
      </c>
      <c r="B3860" t="s">
        <v>13265</v>
      </c>
      <c r="C3860" t="s">
        <v>13264</v>
      </c>
      <c r="F3860" t="s">
        <v>13263</v>
      </c>
      <c r="G3860" t="s">
        <v>14</v>
      </c>
      <c r="H3860" t="s">
        <v>13</v>
      </c>
      <c r="I3860" t="s">
        <v>13262</v>
      </c>
      <c r="J3860" t="s">
        <v>13261</v>
      </c>
      <c r="K3860" t="s">
        <v>13260</v>
      </c>
      <c r="L3860" t="s">
        <v>13259</v>
      </c>
      <c r="M3860" t="s">
        <v>1669</v>
      </c>
      <c r="N3860">
        <v>3</v>
      </c>
      <c r="O3860" t="s">
        <v>13258</v>
      </c>
      <c r="P3860" t="s">
        <v>13257</v>
      </c>
      <c r="Q3860" t="s">
        <v>13256</v>
      </c>
      <c r="R3860" s="7">
        <v>42736</v>
      </c>
      <c r="S3860" s="8">
        <f t="shared" si="480"/>
        <v>2017</v>
      </c>
      <c r="T3860" s="8">
        <v>2017</v>
      </c>
      <c r="U3860" s="8">
        <f t="shared" si="481"/>
        <v>5</v>
      </c>
      <c r="V3860" s="7">
        <v>2017</v>
      </c>
      <c r="W3860" t="s">
        <v>13255</v>
      </c>
      <c r="X3860" s="2">
        <v>0.52300000000000002</v>
      </c>
      <c r="Y3860" s="6">
        <f t="shared" si="486"/>
        <v>1.3961186300419103E-2</v>
      </c>
      <c r="AA3860">
        <v>14351935</v>
      </c>
      <c r="AB3860">
        <v>21100200405</v>
      </c>
      <c r="AC3860">
        <v>18600743</v>
      </c>
      <c r="AD3860" t="s">
        <v>6</v>
      </c>
      <c r="AE3860">
        <v>93</v>
      </c>
      <c r="AF3860">
        <v>2</v>
      </c>
      <c r="AH3860" t="s">
        <v>13254</v>
      </c>
      <c r="AI3860" t="s">
        <v>13253</v>
      </c>
      <c r="AJ3860" t="s">
        <v>13252</v>
      </c>
      <c r="AK3860" t="s">
        <v>13251</v>
      </c>
      <c r="AL3860">
        <v>7</v>
      </c>
      <c r="AM3860" s="5">
        <f t="shared" si="482"/>
        <v>1.4</v>
      </c>
      <c r="AN3860" s="4">
        <f t="shared" si="487"/>
        <v>2.1204089360090874E-3</v>
      </c>
      <c r="AO3860" s="3"/>
      <c r="AP3860">
        <v>1</v>
      </c>
      <c r="AQ3860" t="s">
        <v>261</v>
      </c>
      <c r="AR3860" t="s">
        <v>13250</v>
      </c>
      <c r="AS3860" t="s">
        <v>259</v>
      </c>
      <c r="AT3860" s="2">
        <v>1.516</v>
      </c>
      <c r="AU3860" s="1">
        <f t="shared" si="483"/>
        <v>1.0408953091096098</v>
      </c>
      <c r="AV3860" s="1">
        <f t="shared" si="484"/>
        <v>0.8040797618214095</v>
      </c>
      <c r="AW3860" s="1">
        <f t="shared" si="485"/>
        <v>0.56726421453320908</v>
      </c>
    </row>
    <row r="3861" spans="1:49" x14ac:dyDescent="0.2">
      <c r="A3861">
        <v>3859</v>
      </c>
      <c r="B3861" t="s">
        <v>13249</v>
      </c>
      <c r="C3861" t="s">
        <v>13248</v>
      </c>
      <c r="F3861" t="s">
        <v>13247</v>
      </c>
      <c r="G3861" t="s">
        <v>14</v>
      </c>
      <c r="H3861" t="s">
        <v>13</v>
      </c>
      <c r="I3861" t="s">
        <v>13246</v>
      </c>
      <c r="J3861" t="s">
        <v>13245</v>
      </c>
      <c r="K3861" t="s">
        <v>13244</v>
      </c>
      <c r="L3861" t="s">
        <v>13243</v>
      </c>
      <c r="M3861" t="s">
        <v>13242</v>
      </c>
      <c r="N3861">
        <v>9</v>
      </c>
      <c r="O3861" t="s">
        <v>13241</v>
      </c>
      <c r="P3861" t="s">
        <v>13240</v>
      </c>
      <c r="Q3861" t="s">
        <v>13239</v>
      </c>
      <c r="R3861" s="7">
        <v>42736</v>
      </c>
      <c r="S3861" s="8">
        <f t="shared" si="480"/>
        <v>2017</v>
      </c>
      <c r="T3861" s="8">
        <v>2017</v>
      </c>
      <c r="U3861" s="8">
        <f t="shared" si="481"/>
        <v>5</v>
      </c>
      <c r="V3861" s="7">
        <v>2017</v>
      </c>
      <c r="W3861" t="s">
        <v>13238</v>
      </c>
      <c r="X3861" s="2">
        <v>0.89100000000000001</v>
      </c>
      <c r="Y3861" s="6">
        <f t="shared" si="486"/>
        <v>2.3784736125570596E-2</v>
      </c>
      <c r="AA3861">
        <v>11298596</v>
      </c>
      <c r="AB3861">
        <v>21100205502</v>
      </c>
      <c r="AC3861">
        <v>22797254</v>
      </c>
      <c r="AD3861" t="s">
        <v>6</v>
      </c>
      <c r="AE3861">
        <v>50</v>
      </c>
      <c r="AF3861">
        <v>1</v>
      </c>
      <c r="AG3861">
        <v>1308234</v>
      </c>
      <c r="AH3861" t="s">
        <v>13237</v>
      </c>
      <c r="AI3861" t="s">
        <v>13236</v>
      </c>
      <c r="AJ3861" t="s">
        <v>13235</v>
      </c>
      <c r="AK3861" t="s">
        <v>13234</v>
      </c>
      <c r="AL3861">
        <v>30</v>
      </c>
      <c r="AM3861" s="5">
        <f t="shared" si="482"/>
        <v>6</v>
      </c>
      <c r="AN3861" s="4">
        <f t="shared" si="487"/>
        <v>9.0874668686103752E-3</v>
      </c>
      <c r="AO3861" s="3"/>
      <c r="AP3861">
        <v>1</v>
      </c>
      <c r="AR3861" t="s">
        <v>1</v>
      </c>
      <c r="AT3861" s="2">
        <v>3.6469999999999998</v>
      </c>
      <c r="AU3861" s="1">
        <f t="shared" si="483"/>
        <v>1.9375555348482529</v>
      </c>
      <c r="AV3861" s="1">
        <f t="shared" si="484"/>
        <v>1.6436101497090485</v>
      </c>
      <c r="AW3861" s="1">
        <f t="shared" si="485"/>
        <v>1.3496647645698441</v>
      </c>
    </row>
    <row r="3862" spans="1:49" x14ac:dyDescent="0.2">
      <c r="A3862">
        <v>3860</v>
      </c>
      <c r="B3862" t="s">
        <v>13233</v>
      </c>
      <c r="C3862" t="s">
        <v>13232</v>
      </c>
      <c r="F3862" t="s">
        <v>13231</v>
      </c>
      <c r="G3862" t="s">
        <v>14</v>
      </c>
      <c r="H3862" t="s">
        <v>13</v>
      </c>
      <c r="I3862" t="s">
        <v>13230</v>
      </c>
      <c r="J3862">
        <v>60004923</v>
      </c>
      <c r="K3862" t="s">
        <v>6196</v>
      </c>
      <c r="L3862" t="s">
        <v>6195</v>
      </c>
      <c r="M3862" t="s">
        <v>137</v>
      </c>
      <c r="N3862">
        <v>2</v>
      </c>
      <c r="O3862" t="s">
        <v>13229</v>
      </c>
      <c r="P3862" t="s">
        <v>13228</v>
      </c>
      <c r="Q3862" t="s">
        <v>13227</v>
      </c>
      <c r="R3862" s="7">
        <v>42736</v>
      </c>
      <c r="S3862" s="8">
        <f t="shared" si="480"/>
        <v>2017</v>
      </c>
      <c r="T3862" s="8">
        <v>2017</v>
      </c>
      <c r="U3862" s="8">
        <f t="shared" si="481"/>
        <v>5</v>
      </c>
      <c r="V3862" s="7">
        <v>2017</v>
      </c>
      <c r="W3862" t="s">
        <v>13097</v>
      </c>
      <c r="X3862" s="2">
        <v>0.64</v>
      </c>
      <c r="Y3862" s="6">
        <f t="shared" si="486"/>
        <v>1.7084434478524334E-2</v>
      </c>
      <c r="AA3862">
        <v>218669</v>
      </c>
      <c r="AB3862">
        <v>29583</v>
      </c>
      <c r="AC3862">
        <v>15333868</v>
      </c>
      <c r="AD3862" t="s">
        <v>6</v>
      </c>
      <c r="AE3862">
        <v>54</v>
      </c>
      <c r="AF3862">
        <v>3</v>
      </c>
      <c r="AH3862" t="s">
        <v>13226</v>
      </c>
      <c r="AI3862" t="s">
        <v>13225</v>
      </c>
      <c r="AK3862" t="s">
        <v>13224</v>
      </c>
      <c r="AL3862">
        <v>0</v>
      </c>
      <c r="AM3862" s="5">
        <f t="shared" si="482"/>
        <v>0</v>
      </c>
      <c r="AN3862" s="4">
        <f t="shared" si="487"/>
        <v>0</v>
      </c>
      <c r="AO3862" s="3"/>
      <c r="AP3862">
        <v>0</v>
      </c>
      <c r="AR3862" t="s">
        <v>1</v>
      </c>
      <c r="AT3862" s="2">
        <v>1.2490000000000001</v>
      </c>
      <c r="AU3862" s="1">
        <f t="shared" si="483"/>
        <v>1.1959104134967031</v>
      </c>
      <c r="AV3862" s="1">
        <f t="shared" si="484"/>
        <v>0.85422172392621665</v>
      </c>
      <c r="AW3862" s="1">
        <f t="shared" si="485"/>
        <v>0.51253303435572994</v>
      </c>
    </row>
    <row r="3863" spans="1:49" x14ac:dyDescent="0.2">
      <c r="A3863">
        <v>3861</v>
      </c>
      <c r="B3863" t="s">
        <v>13223</v>
      </c>
      <c r="F3863" t="s">
        <v>13222</v>
      </c>
      <c r="G3863" t="s">
        <v>14</v>
      </c>
      <c r="H3863" t="s">
        <v>13</v>
      </c>
      <c r="I3863" t="s">
        <v>13221</v>
      </c>
      <c r="J3863">
        <v>115000977</v>
      </c>
      <c r="K3863" t="s">
        <v>13220</v>
      </c>
      <c r="L3863" t="s">
        <v>13219</v>
      </c>
      <c r="M3863" t="s">
        <v>11559</v>
      </c>
      <c r="N3863">
        <v>3</v>
      </c>
      <c r="O3863" t="s">
        <v>13218</v>
      </c>
      <c r="P3863" t="s">
        <v>13217</v>
      </c>
      <c r="Q3863" t="s">
        <v>13216</v>
      </c>
      <c r="R3863" s="7">
        <v>42736</v>
      </c>
      <c r="S3863" s="8">
        <f t="shared" si="480"/>
        <v>2017</v>
      </c>
      <c r="T3863" s="8">
        <v>2017</v>
      </c>
      <c r="U3863" s="8">
        <f t="shared" si="481"/>
        <v>5</v>
      </c>
      <c r="V3863" s="7">
        <v>2017</v>
      </c>
      <c r="W3863" t="s">
        <v>13215</v>
      </c>
      <c r="X3863" s="2">
        <v>0.23200000000000001</v>
      </c>
      <c r="Y3863" s="6">
        <f t="shared" si="486"/>
        <v>6.1931074984650711E-3</v>
      </c>
      <c r="AA3863">
        <v>750530</v>
      </c>
      <c r="AB3863">
        <v>21100809798</v>
      </c>
      <c r="AC3863">
        <v>24100862</v>
      </c>
      <c r="AD3863" t="s">
        <v>6</v>
      </c>
      <c r="AE3863">
        <v>48</v>
      </c>
      <c r="AF3863" t="s">
        <v>13214</v>
      </c>
      <c r="AH3863" t="s">
        <v>13213</v>
      </c>
      <c r="AI3863" t="s">
        <v>13212</v>
      </c>
      <c r="AJ3863" t="s">
        <v>13211</v>
      </c>
      <c r="AK3863" t="s">
        <v>13210</v>
      </c>
      <c r="AL3863">
        <v>0</v>
      </c>
      <c r="AM3863" s="5">
        <f t="shared" si="482"/>
        <v>0</v>
      </c>
      <c r="AN3863" s="4">
        <f t="shared" si="487"/>
        <v>0</v>
      </c>
      <c r="AO3863" s="3"/>
      <c r="AP3863">
        <v>0</v>
      </c>
      <c r="AR3863" t="s">
        <v>1</v>
      </c>
      <c r="AT3863" s="2" t="s">
        <v>0</v>
      </c>
      <c r="AU3863" s="1">
        <f t="shared" si="483"/>
        <v>0.43351752489255496</v>
      </c>
      <c r="AV3863" s="1">
        <f t="shared" si="484"/>
        <v>0.30965537492325357</v>
      </c>
      <c r="AW3863" s="1">
        <f t="shared" si="485"/>
        <v>0.18579322495395212</v>
      </c>
    </row>
    <row r="3864" spans="1:49" x14ac:dyDescent="0.2">
      <c r="A3864">
        <v>3862</v>
      </c>
      <c r="B3864" t="s">
        <v>13209</v>
      </c>
      <c r="C3864" t="s">
        <v>13208</v>
      </c>
      <c r="F3864" t="s">
        <v>13207</v>
      </c>
      <c r="G3864" t="s">
        <v>14</v>
      </c>
      <c r="H3864" t="s">
        <v>13</v>
      </c>
      <c r="I3864" t="s">
        <v>13206</v>
      </c>
      <c r="J3864">
        <v>60069706</v>
      </c>
      <c r="K3864" t="s">
        <v>13205</v>
      </c>
      <c r="L3864" t="s">
        <v>7891</v>
      </c>
      <c r="M3864" t="s">
        <v>9</v>
      </c>
      <c r="N3864">
        <v>2</v>
      </c>
      <c r="O3864" t="s">
        <v>13204</v>
      </c>
      <c r="P3864" t="s">
        <v>13203</v>
      </c>
      <c r="Q3864" t="s">
        <v>13202</v>
      </c>
      <c r="R3864" s="7">
        <v>42736</v>
      </c>
      <c r="S3864" s="8">
        <f t="shared" si="480"/>
        <v>2017</v>
      </c>
      <c r="T3864" s="8">
        <v>2017</v>
      </c>
      <c r="U3864" s="8">
        <f t="shared" si="481"/>
        <v>5</v>
      </c>
      <c r="V3864" s="7">
        <v>2017</v>
      </c>
      <c r="W3864" t="s">
        <v>13201</v>
      </c>
      <c r="X3864" s="2">
        <v>0.29099999999999998</v>
      </c>
      <c r="Y3864" s="6">
        <f t="shared" si="486"/>
        <v>7.7680788019540321E-3</v>
      </c>
      <c r="AA3864">
        <v>17427185</v>
      </c>
      <c r="AB3864">
        <v>6100152804</v>
      </c>
      <c r="AC3864">
        <v>17427193</v>
      </c>
      <c r="AD3864" t="s">
        <v>6</v>
      </c>
      <c r="AE3864">
        <v>14</v>
      </c>
      <c r="AF3864">
        <v>3</v>
      </c>
      <c r="AH3864" t="s">
        <v>13200</v>
      </c>
      <c r="AI3864" t="s">
        <v>13199</v>
      </c>
      <c r="AJ3864" t="s">
        <v>13198</v>
      </c>
      <c r="AK3864" t="s">
        <v>13197</v>
      </c>
      <c r="AL3864">
        <v>5</v>
      </c>
      <c r="AM3864" s="5">
        <f t="shared" si="482"/>
        <v>1</v>
      </c>
      <c r="AN3864" s="4">
        <f t="shared" si="487"/>
        <v>1.5145778114350624E-3</v>
      </c>
      <c r="AO3864" s="3"/>
      <c r="AP3864">
        <v>0</v>
      </c>
      <c r="AR3864" t="s">
        <v>1</v>
      </c>
      <c r="AT3864" s="2" t="s">
        <v>0</v>
      </c>
      <c r="AU3864" s="1">
        <f t="shared" si="483"/>
        <v>0.58920285047983412</v>
      </c>
      <c r="AV3864" s="1">
        <f t="shared" si="484"/>
        <v>0.46413283066945477</v>
      </c>
      <c r="AW3864" s="1">
        <f t="shared" si="485"/>
        <v>0.3390628108590753</v>
      </c>
    </row>
    <row r="3865" spans="1:49" x14ac:dyDescent="0.2">
      <c r="A3865">
        <v>3863</v>
      </c>
      <c r="B3865" t="s">
        <v>13196</v>
      </c>
      <c r="C3865" t="s">
        <v>13195</v>
      </c>
      <c r="F3865" t="s">
        <v>13194</v>
      </c>
      <c r="G3865" t="s">
        <v>14</v>
      </c>
      <c r="H3865" t="s">
        <v>13</v>
      </c>
      <c r="I3865" t="s">
        <v>13193</v>
      </c>
      <c r="J3865">
        <v>60025578</v>
      </c>
      <c r="K3865" t="s">
        <v>200</v>
      </c>
      <c r="L3865" t="s">
        <v>10</v>
      </c>
      <c r="M3865" t="s">
        <v>9</v>
      </c>
      <c r="N3865">
        <v>3</v>
      </c>
      <c r="O3865" t="s">
        <v>13192</v>
      </c>
      <c r="P3865" t="s">
        <v>13191</v>
      </c>
      <c r="Q3865" t="s">
        <v>2642</v>
      </c>
      <c r="R3865" s="7">
        <v>42736</v>
      </c>
      <c r="S3865" s="8">
        <f t="shared" si="480"/>
        <v>2017</v>
      </c>
      <c r="T3865" s="8">
        <v>2017</v>
      </c>
      <c r="U3865" s="8">
        <f t="shared" si="481"/>
        <v>5</v>
      </c>
      <c r="V3865" s="7">
        <v>2017</v>
      </c>
      <c r="W3865" t="s">
        <v>4733</v>
      </c>
      <c r="X3865" s="2">
        <v>0.28199999999999997</v>
      </c>
      <c r="Y3865" s="6">
        <f t="shared" si="486"/>
        <v>7.527828942099783E-3</v>
      </c>
      <c r="AA3865">
        <v>16875869</v>
      </c>
      <c r="AB3865">
        <v>19700186861</v>
      </c>
      <c r="AC3865">
        <v>16875877</v>
      </c>
      <c r="AD3865" t="s">
        <v>6</v>
      </c>
      <c r="AE3865">
        <v>2017</v>
      </c>
      <c r="AG3865">
        <v>1260973</v>
      </c>
      <c r="AI3865" t="s">
        <v>13190</v>
      </c>
      <c r="AK3865" t="s">
        <v>13189</v>
      </c>
      <c r="AL3865">
        <v>11</v>
      </c>
      <c r="AM3865" s="5">
        <f t="shared" si="482"/>
        <v>2.2000000000000002</v>
      </c>
      <c r="AN3865" s="4">
        <f t="shared" si="487"/>
        <v>3.3320711851571377E-3</v>
      </c>
      <c r="AO3865" s="3"/>
      <c r="AP3865">
        <v>1</v>
      </c>
      <c r="AR3865" t="s">
        <v>13188</v>
      </c>
      <c r="AS3865" t="s">
        <v>75</v>
      </c>
      <c r="AT3865" s="2">
        <v>1.1739999999999999</v>
      </c>
      <c r="AU3865" s="1">
        <f t="shared" si="483"/>
        <v>0.62691016150169887</v>
      </c>
      <c r="AV3865" s="1">
        <f t="shared" si="484"/>
        <v>0.54299500636284603</v>
      </c>
      <c r="AW3865" s="1">
        <f t="shared" si="485"/>
        <v>0.45907985122399309</v>
      </c>
    </row>
    <row r="3866" spans="1:49" x14ac:dyDescent="0.2">
      <c r="A3866">
        <v>3864</v>
      </c>
      <c r="B3866" t="s">
        <v>13187</v>
      </c>
      <c r="C3866" t="s">
        <v>13186</v>
      </c>
      <c r="F3866" t="s">
        <v>13185</v>
      </c>
      <c r="G3866" t="s">
        <v>14</v>
      </c>
      <c r="H3866" t="s">
        <v>13</v>
      </c>
      <c r="I3866" t="s">
        <v>13184</v>
      </c>
      <c r="J3866">
        <v>60027856</v>
      </c>
      <c r="K3866" t="s">
        <v>13183</v>
      </c>
      <c r="L3866" t="s">
        <v>13182</v>
      </c>
      <c r="M3866" t="s">
        <v>2996</v>
      </c>
      <c r="N3866">
        <v>3</v>
      </c>
      <c r="O3866" t="s">
        <v>13181</v>
      </c>
      <c r="P3866" t="s">
        <v>13180</v>
      </c>
      <c r="Q3866" t="s">
        <v>13179</v>
      </c>
      <c r="R3866" s="7">
        <v>42736</v>
      </c>
      <c r="S3866" s="8">
        <f t="shared" si="480"/>
        <v>2017</v>
      </c>
      <c r="T3866" s="8">
        <v>2017</v>
      </c>
      <c r="U3866" s="8">
        <f t="shared" si="481"/>
        <v>5</v>
      </c>
      <c r="V3866" s="7">
        <v>2017</v>
      </c>
      <c r="W3866" t="s">
        <v>5216</v>
      </c>
      <c r="X3866" s="2">
        <v>0.68200000000000005</v>
      </c>
      <c r="Y3866" s="6">
        <f t="shared" si="486"/>
        <v>1.8205600491177493E-2</v>
      </c>
      <c r="AB3866">
        <v>76627</v>
      </c>
      <c r="AC3866">
        <v>19961944</v>
      </c>
      <c r="AD3866" t="s">
        <v>6</v>
      </c>
      <c r="AE3866">
        <v>10</v>
      </c>
      <c r="AF3866">
        <v>5</v>
      </c>
      <c r="AG3866">
        <v>495</v>
      </c>
      <c r="AI3866" t="s">
        <v>13178</v>
      </c>
      <c r="AJ3866" t="s">
        <v>13177</v>
      </c>
      <c r="AK3866" t="s">
        <v>13176</v>
      </c>
      <c r="AL3866">
        <v>10</v>
      </c>
      <c r="AM3866" s="5">
        <f t="shared" si="482"/>
        <v>2</v>
      </c>
      <c r="AN3866" s="4">
        <f t="shared" si="487"/>
        <v>3.0291556228701248E-3</v>
      </c>
      <c r="AO3866" s="3"/>
      <c r="AP3866">
        <v>1</v>
      </c>
      <c r="AR3866" t="s">
        <v>1</v>
      </c>
      <c r="AT3866" s="2">
        <v>3.6230000000000002</v>
      </c>
      <c r="AU3866" s="1">
        <f t="shared" si="483"/>
        <v>1.3652667030685282</v>
      </c>
      <c r="AV3866" s="1">
        <f t="shared" si="484"/>
        <v>1.061737805702381</v>
      </c>
      <c r="AW3866" s="1">
        <f t="shared" si="485"/>
        <v>0.75820890833623344</v>
      </c>
    </row>
    <row r="3867" spans="1:49" x14ac:dyDescent="0.2">
      <c r="A3867">
        <v>3865</v>
      </c>
      <c r="B3867" t="s">
        <v>13175</v>
      </c>
      <c r="C3867" t="s">
        <v>13174</v>
      </c>
      <c r="F3867" t="s">
        <v>13173</v>
      </c>
      <c r="G3867" t="s">
        <v>14</v>
      </c>
      <c r="H3867" t="s">
        <v>13</v>
      </c>
      <c r="I3867" t="s">
        <v>13172</v>
      </c>
      <c r="J3867" t="s">
        <v>13171</v>
      </c>
      <c r="K3867" t="s">
        <v>13170</v>
      </c>
      <c r="L3867" t="s">
        <v>13169</v>
      </c>
      <c r="M3867" t="s">
        <v>13168</v>
      </c>
      <c r="N3867">
        <v>4</v>
      </c>
      <c r="O3867" t="s">
        <v>13167</v>
      </c>
      <c r="P3867" t="s">
        <v>13166</v>
      </c>
      <c r="Q3867" t="s">
        <v>13165</v>
      </c>
      <c r="R3867" s="7">
        <v>42736</v>
      </c>
      <c r="S3867" s="8">
        <f t="shared" si="480"/>
        <v>2017</v>
      </c>
      <c r="T3867" s="8">
        <v>2017</v>
      </c>
      <c r="U3867" s="8">
        <f t="shared" si="481"/>
        <v>5</v>
      </c>
      <c r="V3867" s="7">
        <v>2017</v>
      </c>
      <c r="W3867" t="s">
        <v>13097</v>
      </c>
      <c r="X3867" s="2">
        <v>0.64</v>
      </c>
      <c r="Y3867" s="6">
        <f t="shared" si="486"/>
        <v>1.7084434478524334E-2</v>
      </c>
      <c r="AA3867">
        <v>218669</v>
      </c>
      <c r="AB3867">
        <v>29583</v>
      </c>
      <c r="AC3867">
        <v>15333868</v>
      </c>
      <c r="AD3867" t="s">
        <v>6</v>
      </c>
      <c r="AE3867">
        <v>54</v>
      </c>
      <c r="AF3867">
        <v>3</v>
      </c>
      <c r="AH3867" t="s">
        <v>13164</v>
      </c>
      <c r="AI3867" t="s">
        <v>13163</v>
      </c>
      <c r="AK3867" t="s">
        <v>13162</v>
      </c>
      <c r="AL3867">
        <v>21</v>
      </c>
      <c r="AM3867" s="5">
        <f t="shared" si="482"/>
        <v>4.2</v>
      </c>
      <c r="AN3867" s="4">
        <f t="shared" si="487"/>
        <v>6.3612268080272625E-3</v>
      </c>
      <c r="AO3867" s="3"/>
      <c r="AP3867">
        <v>0</v>
      </c>
      <c r="AR3867" t="s">
        <v>1</v>
      </c>
      <c r="AT3867" s="2">
        <v>1.2490000000000001</v>
      </c>
      <c r="AU3867" s="1">
        <f t="shared" si="483"/>
        <v>1.3867472177375211</v>
      </c>
      <c r="AV3867" s="1">
        <f t="shared" si="484"/>
        <v>1.1722830643275797</v>
      </c>
      <c r="AW3867" s="1">
        <f t="shared" si="485"/>
        <v>0.95781891091763838</v>
      </c>
    </row>
    <row r="3868" spans="1:49" x14ac:dyDescent="0.2">
      <c r="A3868">
        <v>3866</v>
      </c>
      <c r="B3868" t="s">
        <v>13161</v>
      </c>
      <c r="F3868" t="s">
        <v>13160</v>
      </c>
      <c r="G3868" t="s">
        <v>14</v>
      </c>
      <c r="H3868" t="s">
        <v>13</v>
      </c>
      <c r="I3868" t="s">
        <v>13159</v>
      </c>
      <c r="J3868" t="s">
        <v>13158</v>
      </c>
      <c r="K3868" t="s">
        <v>13157</v>
      </c>
      <c r="L3868" t="s">
        <v>13156</v>
      </c>
      <c r="M3868" t="s">
        <v>5543</v>
      </c>
      <c r="N3868">
        <v>4</v>
      </c>
      <c r="O3868" t="s">
        <v>13155</v>
      </c>
      <c r="P3868" t="s">
        <v>13154</v>
      </c>
      <c r="Q3868" t="s">
        <v>13153</v>
      </c>
      <c r="R3868" s="7">
        <v>42736</v>
      </c>
      <c r="S3868" s="8">
        <f t="shared" si="480"/>
        <v>2017</v>
      </c>
      <c r="T3868" s="8">
        <v>2017</v>
      </c>
      <c r="U3868" s="8">
        <f t="shared" si="481"/>
        <v>5</v>
      </c>
      <c r="V3868" s="7">
        <v>2017</v>
      </c>
      <c r="W3868" t="s">
        <v>13152</v>
      </c>
      <c r="X3868" s="2">
        <v>0.55100000000000005</v>
      </c>
      <c r="Y3868" s="6">
        <f t="shared" si="486"/>
        <v>1.4708630308854545E-2</v>
      </c>
      <c r="AA3868" t="s">
        <v>13151</v>
      </c>
      <c r="AB3868">
        <v>12345</v>
      </c>
      <c r="AD3868" t="s">
        <v>6</v>
      </c>
      <c r="AE3868">
        <v>33</v>
      </c>
      <c r="AF3868">
        <v>2</v>
      </c>
      <c r="AH3868" t="s">
        <v>13150</v>
      </c>
      <c r="AI3868" t="s">
        <v>13149</v>
      </c>
      <c r="AJ3868" t="s">
        <v>13148</v>
      </c>
      <c r="AK3868" t="s">
        <v>13147</v>
      </c>
      <c r="AL3868">
        <v>2</v>
      </c>
      <c r="AM3868" s="5">
        <f t="shared" si="482"/>
        <v>0.4</v>
      </c>
      <c r="AN3868" s="4">
        <f t="shared" si="487"/>
        <v>6.0583112457402507E-4</v>
      </c>
      <c r="AO3868" s="3"/>
      <c r="AP3868">
        <v>0</v>
      </c>
      <c r="AR3868" t="s">
        <v>1</v>
      </c>
      <c r="AT3868" s="2" t="s">
        <v>0</v>
      </c>
      <c r="AU3868" s="1">
        <f t="shared" si="483"/>
        <v>1.0477790553570387</v>
      </c>
      <c r="AV3868" s="1">
        <f t="shared" si="484"/>
        <v>0.7657230716714285</v>
      </c>
      <c r="AW3868" s="1">
        <f t="shared" si="485"/>
        <v>0.48366708798581803</v>
      </c>
    </row>
    <row r="3869" spans="1:49" x14ac:dyDescent="0.2">
      <c r="A3869">
        <v>3867</v>
      </c>
      <c r="B3869" t="s">
        <v>13146</v>
      </c>
      <c r="C3869" t="s">
        <v>13145</v>
      </c>
      <c r="F3869" t="s">
        <v>13144</v>
      </c>
      <c r="G3869" t="s">
        <v>14</v>
      </c>
      <c r="H3869" t="s">
        <v>13</v>
      </c>
      <c r="I3869" t="s">
        <v>12298</v>
      </c>
      <c r="J3869" t="s">
        <v>13143</v>
      </c>
      <c r="K3869" t="s">
        <v>13142</v>
      </c>
      <c r="L3869" t="s">
        <v>13141</v>
      </c>
      <c r="M3869" t="s">
        <v>13140</v>
      </c>
      <c r="N3869">
        <v>3</v>
      </c>
      <c r="O3869" t="s">
        <v>13139</v>
      </c>
      <c r="P3869" t="s">
        <v>13138</v>
      </c>
      <c r="Q3869" t="s">
        <v>13137</v>
      </c>
      <c r="R3869" s="7">
        <v>42736</v>
      </c>
      <c r="S3869" s="8">
        <f t="shared" si="480"/>
        <v>2017</v>
      </c>
      <c r="T3869" s="8">
        <v>2017</v>
      </c>
      <c r="U3869" s="8">
        <f t="shared" si="481"/>
        <v>5</v>
      </c>
      <c r="V3869" s="7">
        <v>2017</v>
      </c>
      <c r="W3869" t="s">
        <v>4609</v>
      </c>
      <c r="X3869" s="2">
        <v>0.245</v>
      </c>
      <c r="Y3869" s="6">
        <f t="shared" si="486"/>
        <v>6.5401350738100959E-3</v>
      </c>
      <c r="AA3869">
        <v>19376480</v>
      </c>
      <c r="AB3869">
        <v>19700186896</v>
      </c>
      <c r="AD3869" t="s">
        <v>6</v>
      </c>
      <c r="AE3869">
        <v>67</v>
      </c>
      <c r="AH3869" t="s">
        <v>13136</v>
      </c>
      <c r="AI3869" t="s">
        <v>13135</v>
      </c>
      <c r="AK3869" t="s">
        <v>13134</v>
      </c>
      <c r="AL3869">
        <v>2</v>
      </c>
      <c r="AM3869" s="5">
        <f t="shared" si="482"/>
        <v>0.4</v>
      </c>
      <c r="AN3869" s="4">
        <f t="shared" si="487"/>
        <v>6.0583112457402507E-4</v>
      </c>
      <c r="AO3869" s="3"/>
      <c r="AP3869">
        <v>1</v>
      </c>
      <c r="AR3869" t="s">
        <v>1</v>
      </c>
      <c r="AT3869" s="2" t="s">
        <v>0</v>
      </c>
      <c r="AU3869" s="1">
        <f t="shared" si="483"/>
        <v>0.47598438890392741</v>
      </c>
      <c r="AV3869" s="1">
        <f t="shared" si="484"/>
        <v>0.35729830991920603</v>
      </c>
      <c r="AW3869" s="1">
        <f t="shared" si="485"/>
        <v>0.23861223093448464</v>
      </c>
    </row>
    <row r="3870" spans="1:49" x14ac:dyDescent="0.2">
      <c r="A3870">
        <v>3868</v>
      </c>
      <c r="B3870" t="s">
        <v>13133</v>
      </c>
      <c r="C3870" t="s">
        <v>13132</v>
      </c>
      <c r="E3870">
        <v>28319223</v>
      </c>
      <c r="F3870" t="s">
        <v>13131</v>
      </c>
      <c r="G3870" t="s">
        <v>14</v>
      </c>
      <c r="H3870" t="s">
        <v>13</v>
      </c>
      <c r="I3870" t="s">
        <v>13130</v>
      </c>
      <c r="J3870" t="s">
        <v>13129</v>
      </c>
      <c r="K3870" t="s">
        <v>13128</v>
      </c>
      <c r="L3870" t="s">
        <v>13127</v>
      </c>
      <c r="M3870" t="s">
        <v>13126</v>
      </c>
      <c r="N3870">
        <v>4</v>
      </c>
      <c r="O3870" t="s">
        <v>13125</v>
      </c>
      <c r="P3870" t="s">
        <v>13124</v>
      </c>
      <c r="Q3870" t="s">
        <v>13123</v>
      </c>
      <c r="R3870" s="7">
        <v>42736</v>
      </c>
      <c r="S3870" s="8">
        <f t="shared" si="480"/>
        <v>2017</v>
      </c>
      <c r="T3870" s="8">
        <v>2017</v>
      </c>
      <c r="U3870" s="8">
        <f t="shared" si="481"/>
        <v>5</v>
      </c>
      <c r="V3870" s="7">
        <v>2017</v>
      </c>
      <c r="W3870" t="s">
        <v>7673</v>
      </c>
      <c r="X3870" s="2">
        <v>1.0529999999999999</v>
      </c>
      <c r="Y3870" s="6">
        <f t="shared" si="486"/>
        <v>2.8109233602947065E-2</v>
      </c>
      <c r="AA3870">
        <v>14639076</v>
      </c>
      <c r="AB3870">
        <v>27011</v>
      </c>
      <c r="AD3870" t="s">
        <v>6</v>
      </c>
      <c r="AE3870">
        <v>19</v>
      </c>
      <c r="AF3870">
        <v>13</v>
      </c>
      <c r="AH3870" t="s">
        <v>13122</v>
      </c>
      <c r="AI3870" t="s">
        <v>13121</v>
      </c>
      <c r="AK3870" t="s">
        <v>13120</v>
      </c>
      <c r="AL3870">
        <v>11</v>
      </c>
      <c r="AM3870" s="5">
        <f t="shared" si="482"/>
        <v>2.2000000000000002</v>
      </c>
      <c r="AN3870" s="4">
        <f t="shared" si="487"/>
        <v>3.3320711851571377E-3</v>
      </c>
      <c r="AO3870" s="3"/>
      <c r="AP3870">
        <v>0</v>
      </c>
      <c r="AR3870" t="s">
        <v>1</v>
      </c>
      <c r="AT3870" s="2">
        <v>3.6760000000000002</v>
      </c>
      <c r="AU3870" s="1">
        <f t="shared" si="483"/>
        <v>2.0676084877610088</v>
      </c>
      <c r="AV3870" s="1">
        <f t="shared" si="484"/>
        <v>1.5720652394052101</v>
      </c>
      <c r="AW3870" s="1">
        <f t="shared" si="485"/>
        <v>1.0765219910494115</v>
      </c>
    </row>
    <row r="3871" spans="1:49" x14ac:dyDescent="0.2">
      <c r="A3871">
        <v>3869</v>
      </c>
      <c r="B3871" t="s">
        <v>13119</v>
      </c>
      <c r="C3871" t="s">
        <v>13118</v>
      </c>
      <c r="F3871" t="s">
        <v>13117</v>
      </c>
      <c r="G3871" t="s">
        <v>14</v>
      </c>
      <c r="H3871" t="s">
        <v>13</v>
      </c>
      <c r="I3871" t="s">
        <v>13116</v>
      </c>
      <c r="J3871">
        <v>60107271</v>
      </c>
      <c r="K3871" t="s">
        <v>13115</v>
      </c>
      <c r="L3871" t="s">
        <v>13114</v>
      </c>
      <c r="M3871" t="s">
        <v>1434</v>
      </c>
      <c r="N3871">
        <v>2</v>
      </c>
      <c r="O3871" t="s">
        <v>13113</v>
      </c>
      <c r="P3871" t="s">
        <v>13112</v>
      </c>
      <c r="Q3871" t="s">
        <v>13111</v>
      </c>
      <c r="R3871" s="7">
        <v>42736</v>
      </c>
      <c r="S3871" s="8">
        <f t="shared" si="480"/>
        <v>2017</v>
      </c>
      <c r="T3871" s="8">
        <v>2017</v>
      </c>
      <c r="U3871" s="8">
        <f t="shared" si="481"/>
        <v>5</v>
      </c>
      <c r="V3871" s="7">
        <v>2017</v>
      </c>
      <c r="W3871" t="s">
        <v>5321</v>
      </c>
      <c r="X3871" s="2">
        <v>0.24199999999999999</v>
      </c>
      <c r="Y3871" s="6">
        <f t="shared" si="486"/>
        <v>6.4600517871920135E-3</v>
      </c>
      <c r="AB3871">
        <v>21100444341</v>
      </c>
      <c r="AC3871">
        <v>21190275</v>
      </c>
      <c r="AD3871" t="s">
        <v>6</v>
      </c>
      <c r="AE3871">
        <v>6</v>
      </c>
      <c r="AF3871">
        <v>2</v>
      </c>
      <c r="AH3871" t="s">
        <v>13110</v>
      </c>
      <c r="AI3871" t="s">
        <v>13109</v>
      </c>
      <c r="AJ3871" t="s">
        <v>13108</v>
      </c>
      <c r="AK3871" t="s">
        <v>13107</v>
      </c>
      <c r="AL3871">
        <v>15</v>
      </c>
      <c r="AM3871" s="5">
        <f t="shared" si="482"/>
        <v>3</v>
      </c>
      <c r="AN3871" s="4">
        <f t="shared" si="487"/>
        <v>4.5437334343051876E-3</v>
      </c>
      <c r="AO3871" s="3"/>
      <c r="AP3871">
        <v>1</v>
      </c>
      <c r="AR3871" t="s">
        <v>1</v>
      </c>
      <c r="AT3871" s="2" t="s">
        <v>0</v>
      </c>
      <c r="AU3871" s="1">
        <f t="shared" si="483"/>
        <v>0.58851562813259661</v>
      </c>
      <c r="AV3871" s="1">
        <f t="shared" si="484"/>
        <v>0.5501892610748601</v>
      </c>
      <c r="AW3871" s="1">
        <f t="shared" si="485"/>
        <v>0.51186289401712348</v>
      </c>
    </row>
    <row r="3872" spans="1:49" x14ac:dyDescent="0.2">
      <c r="A3872">
        <v>3870</v>
      </c>
      <c r="B3872" t="s">
        <v>13106</v>
      </c>
      <c r="C3872" t="s">
        <v>13105</v>
      </c>
      <c r="F3872" t="s">
        <v>13104</v>
      </c>
      <c r="G3872" t="s">
        <v>14</v>
      </c>
      <c r="H3872" t="s">
        <v>13</v>
      </c>
      <c r="I3872" t="s">
        <v>13103</v>
      </c>
      <c r="J3872" t="s">
        <v>13098</v>
      </c>
      <c r="K3872" t="s">
        <v>13102</v>
      </c>
      <c r="L3872" t="s">
        <v>13101</v>
      </c>
      <c r="M3872" t="s">
        <v>6946</v>
      </c>
      <c r="N3872">
        <v>2</v>
      </c>
      <c r="O3872" t="s">
        <v>13100</v>
      </c>
      <c r="P3872" t="s">
        <v>13099</v>
      </c>
      <c r="Q3872" t="s">
        <v>13098</v>
      </c>
      <c r="R3872" s="7">
        <v>42736</v>
      </c>
      <c r="S3872" s="8">
        <f t="shared" si="480"/>
        <v>2017</v>
      </c>
      <c r="T3872" s="8">
        <v>2017</v>
      </c>
      <c r="U3872" s="8">
        <f t="shared" si="481"/>
        <v>5</v>
      </c>
      <c r="V3872" s="7">
        <v>2017</v>
      </c>
      <c r="W3872" t="s">
        <v>13097</v>
      </c>
      <c r="X3872" s="2">
        <v>0.64</v>
      </c>
      <c r="Y3872" s="6">
        <f t="shared" si="486"/>
        <v>1.7084434478524334E-2</v>
      </c>
      <c r="AA3872">
        <v>218669</v>
      </c>
      <c r="AB3872">
        <v>29583</v>
      </c>
      <c r="AC3872">
        <v>15333868</v>
      </c>
      <c r="AD3872" t="s">
        <v>6</v>
      </c>
      <c r="AE3872">
        <v>54</v>
      </c>
      <c r="AF3872">
        <v>3</v>
      </c>
      <c r="AH3872" t="s">
        <v>13096</v>
      </c>
      <c r="AI3872" t="s">
        <v>13095</v>
      </c>
      <c r="AK3872" t="s">
        <v>13094</v>
      </c>
      <c r="AL3872">
        <v>0</v>
      </c>
      <c r="AM3872" s="5">
        <f t="shared" si="482"/>
        <v>0</v>
      </c>
      <c r="AN3872" s="4">
        <f t="shared" si="487"/>
        <v>0</v>
      </c>
      <c r="AO3872" s="3"/>
      <c r="AP3872">
        <v>0</v>
      </c>
      <c r="AR3872" t="s">
        <v>1</v>
      </c>
      <c r="AT3872" s="2">
        <v>1.2490000000000001</v>
      </c>
      <c r="AU3872" s="1">
        <f t="shared" si="483"/>
        <v>1.1959104134967031</v>
      </c>
      <c r="AV3872" s="1">
        <f t="shared" si="484"/>
        <v>0.85422172392621665</v>
      </c>
      <c r="AW3872" s="1">
        <f t="shared" si="485"/>
        <v>0.51253303435572994</v>
      </c>
    </row>
    <row r="3873" spans="1:49" x14ac:dyDescent="0.2">
      <c r="A3873">
        <v>3871</v>
      </c>
      <c r="B3873" t="s">
        <v>13093</v>
      </c>
      <c r="C3873" t="s">
        <v>13092</v>
      </c>
      <c r="F3873" t="s">
        <v>13091</v>
      </c>
      <c r="G3873" t="s">
        <v>14</v>
      </c>
      <c r="H3873" t="s">
        <v>13</v>
      </c>
      <c r="I3873" t="s">
        <v>13090</v>
      </c>
      <c r="J3873" t="s">
        <v>13089</v>
      </c>
      <c r="K3873" t="s">
        <v>13088</v>
      </c>
      <c r="L3873" t="s">
        <v>13087</v>
      </c>
      <c r="M3873" t="s">
        <v>13086</v>
      </c>
      <c r="N3873">
        <v>3</v>
      </c>
      <c r="O3873" t="s">
        <v>13085</v>
      </c>
      <c r="P3873" t="s">
        <v>13084</v>
      </c>
      <c r="Q3873" t="s">
        <v>13083</v>
      </c>
      <c r="R3873" s="7">
        <v>42736</v>
      </c>
      <c r="S3873" s="8">
        <f t="shared" si="480"/>
        <v>2017</v>
      </c>
      <c r="T3873" s="8">
        <v>2017</v>
      </c>
      <c r="U3873" s="8">
        <f t="shared" si="481"/>
        <v>5</v>
      </c>
      <c r="V3873" s="7">
        <v>2017</v>
      </c>
      <c r="W3873" t="s">
        <v>13082</v>
      </c>
      <c r="X3873" s="2">
        <v>0.26900000000000002</v>
      </c>
      <c r="Y3873" s="6">
        <f t="shared" si="486"/>
        <v>7.1808013667547591E-3</v>
      </c>
      <c r="AA3873" t="s">
        <v>13081</v>
      </c>
      <c r="AB3873">
        <v>13669</v>
      </c>
      <c r="AD3873" t="s">
        <v>6</v>
      </c>
      <c r="AE3873">
        <v>130</v>
      </c>
      <c r="AF3873">
        <v>1</v>
      </c>
      <c r="AH3873" t="s">
        <v>13080</v>
      </c>
      <c r="AI3873" t="s">
        <v>13079</v>
      </c>
      <c r="AJ3873" t="s">
        <v>13078</v>
      </c>
      <c r="AK3873" t="s">
        <v>13077</v>
      </c>
      <c r="AL3873">
        <v>0</v>
      </c>
      <c r="AM3873" s="5">
        <f t="shared" si="482"/>
        <v>0</v>
      </c>
      <c r="AN3873" s="4">
        <f t="shared" si="487"/>
        <v>0</v>
      </c>
      <c r="AO3873" s="3"/>
      <c r="AP3873">
        <v>0</v>
      </c>
      <c r="AR3873" t="s">
        <v>1</v>
      </c>
      <c r="AT3873" s="2" t="s">
        <v>0</v>
      </c>
      <c r="AU3873" s="1">
        <f t="shared" si="483"/>
        <v>0.50265609567283309</v>
      </c>
      <c r="AV3873" s="1">
        <f t="shared" si="484"/>
        <v>0.35904006833773794</v>
      </c>
      <c r="AW3873" s="1">
        <f t="shared" si="485"/>
        <v>0.21542404100264279</v>
      </c>
    </row>
    <row r="3874" spans="1:49" x14ac:dyDescent="0.2">
      <c r="A3874">
        <v>3872</v>
      </c>
      <c r="B3874" t="s">
        <v>13076</v>
      </c>
      <c r="C3874" t="s">
        <v>13075</v>
      </c>
      <c r="F3874" t="s">
        <v>13074</v>
      </c>
      <c r="G3874" t="s">
        <v>14</v>
      </c>
      <c r="H3874" t="s">
        <v>13</v>
      </c>
      <c r="I3874" t="s">
        <v>13073</v>
      </c>
      <c r="J3874" t="s">
        <v>13072</v>
      </c>
      <c r="K3874" t="s">
        <v>13071</v>
      </c>
      <c r="L3874" t="s">
        <v>13070</v>
      </c>
      <c r="M3874" t="s">
        <v>13069</v>
      </c>
      <c r="N3874">
        <v>4</v>
      </c>
      <c r="O3874" t="s">
        <v>13068</v>
      </c>
      <c r="P3874" t="s">
        <v>13067</v>
      </c>
      <c r="Q3874" t="s">
        <v>13066</v>
      </c>
      <c r="R3874" s="7">
        <v>42736</v>
      </c>
      <c r="S3874" s="8">
        <f t="shared" si="480"/>
        <v>2017</v>
      </c>
      <c r="T3874" s="8">
        <v>2017</v>
      </c>
      <c r="U3874" s="8">
        <f t="shared" si="481"/>
        <v>5</v>
      </c>
      <c r="V3874" s="7">
        <v>2017</v>
      </c>
      <c r="W3874" t="s">
        <v>5321</v>
      </c>
      <c r="X3874" s="2">
        <v>0.24199999999999999</v>
      </c>
      <c r="Y3874" s="6">
        <f t="shared" si="486"/>
        <v>6.4600517871920135E-3</v>
      </c>
      <c r="AB3874">
        <v>21100444341</v>
      </c>
      <c r="AC3874">
        <v>21190275</v>
      </c>
      <c r="AD3874" t="s">
        <v>6</v>
      </c>
      <c r="AE3874">
        <v>6</v>
      </c>
      <c r="AF3874">
        <v>2</v>
      </c>
      <c r="AH3874" t="s">
        <v>13065</v>
      </c>
      <c r="AI3874" t="s">
        <v>13064</v>
      </c>
      <c r="AJ3874" t="s">
        <v>13063</v>
      </c>
      <c r="AK3874" t="s">
        <v>13062</v>
      </c>
      <c r="AL3874">
        <v>5</v>
      </c>
      <c r="AM3874" s="5">
        <f t="shared" si="482"/>
        <v>1</v>
      </c>
      <c r="AN3874" s="4">
        <f t="shared" si="487"/>
        <v>1.5145778114350624E-3</v>
      </c>
      <c r="AO3874" s="3"/>
      <c r="AP3874">
        <v>1</v>
      </c>
      <c r="AR3874" t="s">
        <v>1</v>
      </c>
      <c r="AT3874" s="2" t="s">
        <v>0</v>
      </c>
      <c r="AU3874" s="1">
        <f t="shared" si="483"/>
        <v>0.49764095944649278</v>
      </c>
      <c r="AV3874" s="1">
        <f t="shared" si="484"/>
        <v>0.39873147993135377</v>
      </c>
      <c r="AW3874" s="1">
        <f t="shared" si="485"/>
        <v>0.29982200041621476</v>
      </c>
    </row>
    <row r="3875" spans="1:49" x14ac:dyDescent="0.2">
      <c r="A3875">
        <v>3873</v>
      </c>
      <c r="B3875" t="s">
        <v>13061</v>
      </c>
      <c r="C3875" t="s">
        <v>13060</v>
      </c>
      <c r="F3875" t="s">
        <v>13059</v>
      </c>
      <c r="G3875" t="s">
        <v>14</v>
      </c>
      <c r="H3875" t="s">
        <v>13</v>
      </c>
      <c r="I3875" t="s">
        <v>13058</v>
      </c>
      <c r="J3875">
        <v>60016930</v>
      </c>
      <c r="K3875" t="s">
        <v>5072</v>
      </c>
      <c r="L3875" t="s">
        <v>363</v>
      </c>
      <c r="M3875" t="s">
        <v>9</v>
      </c>
      <c r="N3875">
        <v>5</v>
      </c>
      <c r="O3875" t="s">
        <v>13057</v>
      </c>
      <c r="P3875" t="s">
        <v>13056</v>
      </c>
      <c r="Q3875" t="s">
        <v>5504</v>
      </c>
      <c r="R3875" s="7">
        <v>42736</v>
      </c>
      <c r="S3875" s="8">
        <f t="shared" si="480"/>
        <v>2017</v>
      </c>
      <c r="T3875" s="8">
        <v>2017</v>
      </c>
      <c r="U3875" s="8">
        <f t="shared" si="481"/>
        <v>5</v>
      </c>
      <c r="V3875" s="7">
        <v>2017</v>
      </c>
      <c r="W3875" t="s">
        <v>4733</v>
      </c>
      <c r="X3875" s="2">
        <v>0.28199999999999997</v>
      </c>
      <c r="Y3875" s="6">
        <f t="shared" si="486"/>
        <v>7.527828942099783E-3</v>
      </c>
      <c r="AA3875">
        <v>16875869</v>
      </c>
      <c r="AB3875">
        <v>19700186861</v>
      </c>
      <c r="AC3875">
        <v>16875877</v>
      </c>
      <c r="AD3875" t="s">
        <v>6</v>
      </c>
      <c r="AE3875">
        <v>2017</v>
      </c>
      <c r="AG3875">
        <v>4082780</v>
      </c>
      <c r="AI3875" t="s">
        <v>13055</v>
      </c>
      <c r="AK3875" t="s">
        <v>13054</v>
      </c>
      <c r="AL3875">
        <v>4</v>
      </c>
      <c r="AM3875" s="5">
        <f t="shared" si="482"/>
        <v>0.8</v>
      </c>
      <c r="AN3875" s="4">
        <f t="shared" si="487"/>
        <v>1.2116622491480501E-3</v>
      </c>
      <c r="AO3875" s="3"/>
      <c r="AP3875">
        <v>1</v>
      </c>
      <c r="AR3875" t="s">
        <v>1</v>
      </c>
      <c r="AT3875" s="2">
        <v>1.1739999999999999</v>
      </c>
      <c r="AU3875" s="1">
        <f t="shared" si="483"/>
        <v>0.56329789342142622</v>
      </c>
      <c r="AV3875" s="1">
        <f t="shared" si="484"/>
        <v>0.43697455956239167</v>
      </c>
      <c r="AW3875" s="1">
        <f t="shared" si="485"/>
        <v>0.31065122570335696</v>
      </c>
    </row>
    <row r="3876" spans="1:49" x14ac:dyDescent="0.2">
      <c r="A3876">
        <v>3874</v>
      </c>
      <c r="B3876" t="s">
        <v>13053</v>
      </c>
      <c r="C3876" t="s">
        <v>13052</v>
      </c>
      <c r="F3876" t="s">
        <v>13051</v>
      </c>
      <c r="G3876" t="s">
        <v>14</v>
      </c>
      <c r="H3876" t="s">
        <v>13</v>
      </c>
      <c r="I3876" t="s">
        <v>201</v>
      </c>
      <c r="J3876">
        <v>108065320</v>
      </c>
      <c r="K3876" t="s">
        <v>13050</v>
      </c>
      <c r="L3876" t="s">
        <v>363</v>
      </c>
      <c r="M3876" t="s">
        <v>9</v>
      </c>
      <c r="N3876">
        <v>3</v>
      </c>
      <c r="O3876" t="s">
        <v>13049</v>
      </c>
      <c r="P3876" t="s">
        <v>13048</v>
      </c>
      <c r="Q3876" t="s">
        <v>13047</v>
      </c>
      <c r="R3876" s="7">
        <v>42736</v>
      </c>
      <c r="S3876" s="8">
        <f t="shared" si="480"/>
        <v>2017</v>
      </c>
      <c r="T3876" s="8">
        <v>2017</v>
      </c>
      <c r="U3876" s="8">
        <f t="shared" si="481"/>
        <v>5</v>
      </c>
      <c r="V3876" s="7">
        <v>2017</v>
      </c>
      <c r="W3876" t="s">
        <v>6573</v>
      </c>
      <c r="X3876" s="2">
        <v>0.32200000000000001</v>
      </c>
      <c r="Y3876" s="6">
        <f t="shared" si="486"/>
        <v>8.5956060970075552E-3</v>
      </c>
      <c r="AA3876">
        <v>17466172</v>
      </c>
      <c r="AB3876">
        <v>5800207506</v>
      </c>
      <c r="AC3876">
        <v>17466180</v>
      </c>
      <c r="AD3876" t="s">
        <v>6</v>
      </c>
      <c r="AE3876">
        <v>27</v>
      </c>
      <c r="AF3876">
        <v>3</v>
      </c>
      <c r="AH3876" t="s">
        <v>13046</v>
      </c>
      <c r="AI3876" t="s">
        <v>13045</v>
      </c>
      <c r="AJ3876" t="s">
        <v>13044</v>
      </c>
      <c r="AK3876" t="s">
        <v>13043</v>
      </c>
      <c r="AL3876">
        <v>1</v>
      </c>
      <c r="AM3876" s="5">
        <f t="shared" si="482"/>
        <v>0.2</v>
      </c>
      <c r="AN3876" s="4">
        <f t="shared" si="487"/>
        <v>3.0291556228701253E-4</v>
      </c>
      <c r="AO3876" s="3"/>
      <c r="AP3876">
        <v>0</v>
      </c>
      <c r="AR3876" t="s">
        <v>1</v>
      </c>
      <c r="AT3876" s="2" t="s">
        <v>0</v>
      </c>
      <c r="AU3876" s="1">
        <f t="shared" si="483"/>
        <v>0.61077989365913909</v>
      </c>
      <c r="AV3876" s="1">
        <f t="shared" si="484"/>
        <v>0.44492608296472841</v>
      </c>
      <c r="AW3876" s="1">
        <f t="shared" si="485"/>
        <v>0.27907227227031756</v>
      </c>
    </row>
    <row r="3877" spans="1:49" x14ac:dyDescent="0.2">
      <c r="A3877">
        <v>3875</v>
      </c>
      <c r="B3877" t="s">
        <v>13042</v>
      </c>
      <c r="C3877" t="s">
        <v>13041</v>
      </c>
      <c r="F3877" t="s">
        <v>13040</v>
      </c>
      <c r="G3877" t="s">
        <v>14</v>
      </c>
      <c r="H3877" t="s">
        <v>13</v>
      </c>
      <c r="I3877" t="s">
        <v>13039</v>
      </c>
      <c r="J3877" t="s">
        <v>13038</v>
      </c>
      <c r="K3877" t="s">
        <v>13037</v>
      </c>
      <c r="L3877" t="s">
        <v>13036</v>
      </c>
      <c r="M3877" t="s">
        <v>13035</v>
      </c>
      <c r="N3877">
        <v>4</v>
      </c>
      <c r="O3877" t="s">
        <v>13034</v>
      </c>
      <c r="P3877" t="s">
        <v>13033</v>
      </c>
      <c r="Q3877" t="s">
        <v>13032</v>
      </c>
      <c r="R3877" s="7">
        <v>42736</v>
      </c>
      <c r="S3877" s="8">
        <f t="shared" si="480"/>
        <v>2017</v>
      </c>
      <c r="T3877" s="8">
        <v>2017</v>
      </c>
      <c r="U3877" s="8">
        <f t="shared" si="481"/>
        <v>5</v>
      </c>
      <c r="V3877" s="7">
        <v>2017</v>
      </c>
      <c r="W3877" t="s">
        <v>4733</v>
      </c>
      <c r="X3877" s="2">
        <v>0.28199999999999997</v>
      </c>
      <c r="Y3877" s="6">
        <f t="shared" si="486"/>
        <v>7.527828942099783E-3</v>
      </c>
      <c r="AA3877">
        <v>16875869</v>
      </c>
      <c r="AB3877">
        <v>19700186861</v>
      </c>
      <c r="AC3877">
        <v>16875877</v>
      </c>
      <c r="AD3877" t="s">
        <v>6</v>
      </c>
      <c r="AE3877">
        <v>2017</v>
      </c>
      <c r="AG3877">
        <v>6401810</v>
      </c>
      <c r="AI3877" t="s">
        <v>13031</v>
      </c>
      <c r="AK3877" t="s">
        <v>13030</v>
      </c>
      <c r="AL3877">
        <v>5</v>
      </c>
      <c r="AM3877" s="5">
        <f t="shared" si="482"/>
        <v>1</v>
      </c>
      <c r="AN3877" s="4">
        <f t="shared" si="487"/>
        <v>1.5145778114350624E-3</v>
      </c>
      <c r="AO3877" s="3"/>
      <c r="AP3877">
        <v>1</v>
      </c>
      <c r="AR3877" t="s">
        <v>1</v>
      </c>
      <c r="AT3877" s="2">
        <v>1.1739999999999999</v>
      </c>
      <c r="AU3877" s="1">
        <f t="shared" si="483"/>
        <v>0.57238536029003662</v>
      </c>
      <c r="AV3877" s="1">
        <f t="shared" si="484"/>
        <v>0.45212033767674226</v>
      </c>
      <c r="AW3877" s="1">
        <f t="shared" si="485"/>
        <v>0.33185531506344779</v>
      </c>
    </row>
    <row r="3878" spans="1:49" x14ac:dyDescent="0.2">
      <c r="A3878">
        <v>3876</v>
      </c>
      <c r="B3878" t="s">
        <v>13029</v>
      </c>
      <c r="F3878" t="s">
        <v>13028</v>
      </c>
      <c r="G3878" t="s">
        <v>14</v>
      </c>
      <c r="H3878" t="s">
        <v>13</v>
      </c>
      <c r="I3878" t="s">
        <v>13027</v>
      </c>
      <c r="J3878">
        <v>60116768</v>
      </c>
      <c r="K3878" t="s">
        <v>168</v>
      </c>
      <c r="L3878" t="s">
        <v>167</v>
      </c>
      <c r="M3878" t="s">
        <v>166</v>
      </c>
      <c r="N3878">
        <v>2</v>
      </c>
      <c r="O3878" t="s">
        <v>13026</v>
      </c>
      <c r="P3878" t="s">
        <v>13025</v>
      </c>
      <c r="Q3878" t="s">
        <v>163</v>
      </c>
      <c r="R3878" s="7">
        <v>42736</v>
      </c>
      <c r="S3878" s="8">
        <f t="shared" si="480"/>
        <v>2017</v>
      </c>
      <c r="T3878" s="8">
        <v>2017</v>
      </c>
      <c r="U3878" s="8">
        <f t="shared" si="481"/>
        <v>5</v>
      </c>
      <c r="V3878" s="7">
        <v>2017</v>
      </c>
      <c r="W3878" t="s">
        <v>4609</v>
      </c>
      <c r="X3878" s="2">
        <v>0.245</v>
      </c>
      <c r="Y3878" s="6">
        <f t="shared" si="486"/>
        <v>6.5401350738100959E-3</v>
      </c>
      <c r="AA3878">
        <v>19376480</v>
      </c>
      <c r="AB3878">
        <v>19700186896</v>
      </c>
      <c r="AD3878" t="s">
        <v>6</v>
      </c>
      <c r="AE3878">
        <v>68</v>
      </c>
      <c r="AH3878" s="10">
        <v>44409</v>
      </c>
      <c r="AI3878" t="s">
        <v>13024</v>
      </c>
      <c r="AK3878" t="s">
        <v>13023</v>
      </c>
      <c r="AL3878">
        <v>3</v>
      </c>
      <c r="AM3878" s="5">
        <f t="shared" si="482"/>
        <v>0.6</v>
      </c>
      <c r="AN3878" s="4">
        <f t="shared" si="487"/>
        <v>9.0874668686103744E-4</v>
      </c>
      <c r="AO3878" s="3"/>
      <c r="AP3878">
        <v>0</v>
      </c>
      <c r="AQ3878" t="s">
        <v>13022</v>
      </c>
      <c r="AR3878" t="s">
        <v>13021</v>
      </c>
      <c r="AS3878" t="s">
        <v>13020</v>
      </c>
      <c r="AT3878" s="2" t="s">
        <v>0</v>
      </c>
      <c r="AU3878" s="1">
        <f t="shared" si="483"/>
        <v>0.48507185577253775</v>
      </c>
      <c r="AV3878" s="1">
        <f t="shared" si="484"/>
        <v>0.37244408803355666</v>
      </c>
      <c r="AW3878" s="1">
        <f t="shared" si="485"/>
        <v>0.25981632029457552</v>
      </c>
    </row>
    <row r="3879" spans="1:49" x14ac:dyDescent="0.2">
      <c r="A3879">
        <v>3877</v>
      </c>
      <c r="B3879" t="s">
        <v>13019</v>
      </c>
      <c r="C3879" t="s">
        <v>13018</v>
      </c>
      <c r="F3879" t="s">
        <v>13017</v>
      </c>
      <c r="G3879" t="s">
        <v>14</v>
      </c>
      <c r="H3879" t="s">
        <v>13</v>
      </c>
      <c r="I3879" t="s">
        <v>13016</v>
      </c>
      <c r="J3879">
        <v>60088378</v>
      </c>
      <c r="K3879" t="s">
        <v>13015</v>
      </c>
      <c r="L3879" t="s">
        <v>13014</v>
      </c>
      <c r="M3879" t="s">
        <v>7729</v>
      </c>
      <c r="N3879">
        <v>2</v>
      </c>
      <c r="O3879" t="s">
        <v>13013</v>
      </c>
      <c r="P3879" t="s">
        <v>13012</v>
      </c>
      <c r="Q3879" t="s">
        <v>13011</v>
      </c>
      <c r="R3879" s="7">
        <v>42736</v>
      </c>
      <c r="S3879" s="8">
        <f t="shared" si="480"/>
        <v>2017</v>
      </c>
      <c r="T3879" s="8">
        <v>2017</v>
      </c>
      <c r="U3879" s="8">
        <f t="shared" si="481"/>
        <v>5</v>
      </c>
      <c r="V3879" s="7">
        <v>2017</v>
      </c>
      <c r="W3879" t="s">
        <v>12869</v>
      </c>
      <c r="X3879" s="2">
        <v>0.14099999999999999</v>
      </c>
      <c r="Y3879" s="6">
        <f t="shared" si="486"/>
        <v>3.7639144710498915E-3</v>
      </c>
      <c r="AA3879">
        <v>402508</v>
      </c>
      <c r="AB3879">
        <v>20868</v>
      </c>
      <c r="AC3879">
        <v>19436009</v>
      </c>
      <c r="AD3879" t="s">
        <v>6</v>
      </c>
      <c r="AE3879">
        <v>76</v>
      </c>
      <c r="AF3879">
        <v>2</v>
      </c>
      <c r="AH3879" t="s">
        <v>13010</v>
      </c>
      <c r="AI3879" t="s">
        <v>13009</v>
      </c>
      <c r="AJ3879" t="s">
        <v>13008</v>
      </c>
      <c r="AK3879" t="s">
        <v>13007</v>
      </c>
      <c r="AL3879">
        <v>0</v>
      </c>
      <c r="AM3879" s="5">
        <f t="shared" si="482"/>
        <v>0</v>
      </c>
      <c r="AN3879" s="4">
        <f t="shared" si="487"/>
        <v>0</v>
      </c>
      <c r="AO3879" s="3"/>
      <c r="AP3879">
        <v>0</v>
      </c>
      <c r="AR3879" t="s">
        <v>1</v>
      </c>
      <c r="AT3879" s="2" t="s">
        <v>0</v>
      </c>
      <c r="AU3879" s="1">
        <f t="shared" si="483"/>
        <v>0.26347401297349238</v>
      </c>
      <c r="AV3879" s="1">
        <f t="shared" si="484"/>
        <v>0.18819572355249459</v>
      </c>
      <c r="AW3879" s="1">
        <f t="shared" si="485"/>
        <v>0.11291743413149673</v>
      </c>
    </row>
    <row r="3880" spans="1:49" x14ac:dyDescent="0.2">
      <c r="A3880">
        <v>3878</v>
      </c>
      <c r="B3880" t="s">
        <v>13006</v>
      </c>
      <c r="C3880" t="s">
        <v>13005</v>
      </c>
      <c r="F3880" t="s">
        <v>13004</v>
      </c>
      <c r="G3880" t="s">
        <v>14</v>
      </c>
      <c r="H3880" t="s">
        <v>13</v>
      </c>
      <c r="I3880" t="s">
        <v>13003</v>
      </c>
      <c r="J3880" t="s">
        <v>13002</v>
      </c>
      <c r="K3880" t="s">
        <v>13001</v>
      </c>
      <c r="L3880" t="s">
        <v>13000</v>
      </c>
      <c r="M3880" t="s">
        <v>12999</v>
      </c>
      <c r="N3880">
        <v>3</v>
      </c>
      <c r="O3880" t="s">
        <v>12998</v>
      </c>
      <c r="P3880" t="s">
        <v>12997</v>
      </c>
      <c r="Q3880" t="s">
        <v>12996</v>
      </c>
      <c r="R3880" s="7">
        <v>42736</v>
      </c>
      <c r="S3880" s="8">
        <f t="shared" si="480"/>
        <v>2017</v>
      </c>
      <c r="T3880" s="8">
        <v>2017</v>
      </c>
      <c r="U3880" s="8">
        <f t="shared" si="481"/>
        <v>5</v>
      </c>
      <c r="V3880" s="7">
        <v>2017</v>
      </c>
      <c r="W3880" t="s">
        <v>4609</v>
      </c>
      <c r="X3880" s="2">
        <v>0.245</v>
      </c>
      <c r="Y3880" s="6">
        <f t="shared" si="486"/>
        <v>6.5401350738100959E-3</v>
      </c>
      <c r="AA3880">
        <v>19376480</v>
      </c>
      <c r="AB3880">
        <v>19700186896</v>
      </c>
      <c r="AD3880" t="s">
        <v>6</v>
      </c>
      <c r="AE3880">
        <v>67</v>
      </c>
      <c r="AH3880" t="s">
        <v>12995</v>
      </c>
      <c r="AI3880" t="s">
        <v>12994</v>
      </c>
      <c r="AK3880" t="s">
        <v>12993</v>
      </c>
      <c r="AL3880">
        <v>9</v>
      </c>
      <c r="AM3880" s="5">
        <f t="shared" si="482"/>
        <v>1.8</v>
      </c>
      <c r="AN3880" s="4">
        <f t="shared" si="487"/>
        <v>2.7262400605831123E-3</v>
      </c>
      <c r="AO3880" s="3"/>
      <c r="AP3880">
        <v>1</v>
      </c>
      <c r="AR3880" t="s">
        <v>1</v>
      </c>
      <c r="AT3880" s="2" t="s">
        <v>0</v>
      </c>
      <c r="AU3880" s="1">
        <f t="shared" si="483"/>
        <v>0.53959665698420001</v>
      </c>
      <c r="AV3880" s="1">
        <f t="shared" si="484"/>
        <v>0.46331875671966044</v>
      </c>
      <c r="AW3880" s="1">
        <f t="shared" si="485"/>
        <v>0.38704085645512076</v>
      </c>
    </row>
    <row r="3881" spans="1:49" x14ac:dyDescent="0.2">
      <c r="A3881">
        <v>3879</v>
      </c>
      <c r="B3881" t="s">
        <v>12992</v>
      </c>
      <c r="C3881" t="s">
        <v>12991</v>
      </c>
      <c r="F3881" t="s">
        <v>12990</v>
      </c>
      <c r="G3881" t="s">
        <v>14</v>
      </c>
      <c r="H3881" t="s">
        <v>13</v>
      </c>
      <c r="I3881" t="s">
        <v>6014</v>
      </c>
      <c r="J3881" t="s">
        <v>12989</v>
      </c>
      <c r="K3881" t="s">
        <v>12988</v>
      </c>
      <c r="L3881" t="s">
        <v>12987</v>
      </c>
      <c r="M3881" t="s">
        <v>3048</v>
      </c>
      <c r="N3881">
        <v>6</v>
      </c>
      <c r="O3881" t="s">
        <v>12986</v>
      </c>
      <c r="P3881" t="s">
        <v>12985</v>
      </c>
      <c r="Q3881" t="s">
        <v>12984</v>
      </c>
      <c r="R3881" s="7">
        <v>42736</v>
      </c>
      <c r="S3881" s="8">
        <f t="shared" ref="S3881:S3944" si="488">YEAR(R3881)</f>
        <v>2017</v>
      </c>
      <c r="T3881" s="8">
        <v>2017</v>
      </c>
      <c r="U3881" s="8">
        <f t="shared" ref="U3881:U3944" si="489">2022-T3881</f>
        <v>5</v>
      </c>
      <c r="V3881" s="7">
        <v>2017</v>
      </c>
      <c r="W3881" t="s">
        <v>11791</v>
      </c>
      <c r="X3881" s="2">
        <v>0.255</v>
      </c>
      <c r="Y3881" s="6">
        <f t="shared" si="486"/>
        <v>6.8070793625370392E-3</v>
      </c>
      <c r="AA3881">
        <v>9144935</v>
      </c>
      <c r="AB3881">
        <v>29837</v>
      </c>
      <c r="AD3881" t="s">
        <v>6</v>
      </c>
      <c r="AE3881">
        <v>29</v>
      </c>
      <c r="AF3881">
        <v>5</v>
      </c>
      <c r="AH3881" t="s">
        <v>12983</v>
      </c>
      <c r="AI3881" t="s">
        <v>12982</v>
      </c>
      <c r="AJ3881" t="s">
        <v>12981</v>
      </c>
      <c r="AK3881" t="s">
        <v>12980</v>
      </c>
      <c r="AL3881">
        <v>0</v>
      </c>
      <c r="AM3881" s="5">
        <f t="shared" ref="AM3881:AM3944" si="490">AL3881/U3881</f>
        <v>0</v>
      </c>
      <c r="AN3881" s="4">
        <f t="shared" si="487"/>
        <v>0</v>
      </c>
      <c r="AO3881" s="3"/>
      <c r="AP3881">
        <v>1</v>
      </c>
      <c r="AR3881" t="s">
        <v>1</v>
      </c>
      <c r="AT3881" s="2">
        <v>0.75900000000000001</v>
      </c>
      <c r="AU3881" s="1">
        <f t="shared" ref="AU3881:AU3944" si="491">(Y3881*0.7+AN3881*0.3)*100</f>
        <v>0.47649555537759275</v>
      </c>
      <c r="AV3881" s="1">
        <f t="shared" ref="AV3881:AV3944" si="492">(Y3881*0.5+AN3881*0.5)*100</f>
        <v>0.34035396812685198</v>
      </c>
      <c r="AW3881" s="1">
        <f t="shared" ref="AW3881:AW3944" si="493">(Y3881*0.3+AN3881*0.7)*100</f>
        <v>0.20421238087611118</v>
      </c>
    </row>
    <row r="3882" spans="1:49" x14ac:dyDescent="0.2">
      <c r="A3882">
        <v>3880</v>
      </c>
      <c r="B3882" t="s">
        <v>12979</v>
      </c>
      <c r="C3882" t="s">
        <v>12978</v>
      </c>
      <c r="F3882" t="s">
        <v>12977</v>
      </c>
      <c r="G3882" t="s">
        <v>14</v>
      </c>
      <c r="H3882" t="s">
        <v>13</v>
      </c>
      <c r="I3882" t="s">
        <v>12976</v>
      </c>
      <c r="J3882" t="s">
        <v>12975</v>
      </c>
      <c r="K3882" t="s">
        <v>12974</v>
      </c>
      <c r="L3882" t="s">
        <v>12973</v>
      </c>
      <c r="M3882" t="s">
        <v>12972</v>
      </c>
      <c r="N3882">
        <v>13</v>
      </c>
      <c r="O3882" t="s">
        <v>12971</v>
      </c>
      <c r="P3882" t="s">
        <v>12970</v>
      </c>
      <c r="Q3882" t="s">
        <v>12969</v>
      </c>
      <c r="R3882" s="7">
        <v>42736</v>
      </c>
      <c r="S3882" s="8">
        <f t="shared" si="488"/>
        <v>2017</v>
      </c>
      <c r="T3882" s="8">
        <v>2017</v>
      </c>
      <c r="U3882" s="8">
        <f t="shared" si="489"/>
        <v>5</v>
      </c>
      <c r="V3882" s="7">
        <v>2017</v>
      </c>
      <c r="W3882" t="s">
        <v>12968</v>
      </c>
      <c r="X3882" s="2">
        <v>2.0009999999999999</v>
      </c>
      <c r="Y3882" s="6">
        <f t="shared" si="486"/>
        <v>5.3415552174261229E-2</v>
      </c>
      <c r="AA3882">
        <v>10275606</v>
      </c>
      <c r="AB3882">
        <v>29472</v>
      </c>
      <c r="AC3882">
        <v>16077938</v>
      </c>
      <c r="AD3882" t="s">
        <v>6</v>
      </c>
      <c r="AE3882">
        <v>21</v>
      </c>
      <c r="AF3882">
        <v>7</v>
      </c>
      <c r="AH3882" t="s">
        <v>12967</v>
      </c>
      <c r="AI3882" t="s">
        <v>12966</v>
      </c>
      <c r="AK3882" t="s">
        <v>12965</v>
      </c>
      <c r="AL3882">
        <v>173</v>
      </c>
      <c r="AM3882" s="5">
        <f t="shared" si="490"/>
        <v>34.6</v>
      </c>
      <c r="AN3882" s="4">
        <f t="shared" si="487"/>
        <v>5.2404392275653161E-2</v>
      </c>
      <c r="AO3882" s="3"/>
      <c r="AP3882">
        <v>1</v>
      </c>
      <c r="AQ3882" t="s">
        <v>795</v>
      </c>
      <c r="AR3882">
        <v>1606519</v>
      </c>
      <c r="AS3882" t="s">
        <v>794</v>
      </c>
      <c r="AT3882" s="2">
        <v>5.7480000000000002</v>
      </c>
      <c r="AU3882" s="1">
        <f t="shared" si="491"/>
        <v>5.3112204204678806</v>
      </c>
      <c r="AV3882" s="1">
        <f t="shared" si="492"/>
        <v>5.2909972224957187</v>
      </c>
      <c r="AW3882" s="1">
        <f t="shared" si="493"/>
        <v>5.2707740245235568</v>
      </c>
    </row>
    <row r="3883" spans="1:49" x14ac:dyDescent="0.2">
      <c r="A3883">
        <v>3881</v>
      </c>
      <c r="B3883" t="s">
        <v>12964</v>
      </c>
      <c r="C3883" t="s">
        <v>12963</v>
      </c>
      <c r="F3883" t="s">
        <v>12962</v>
      </c>
      <c r="G3883" t="s">
        <v>14</v>
      </c>
      <c r="H3883" t="s">
        <v>13</v>
      </c>
      <c r="I3883" t="s">
        <v>12961</v>
      </c>
      <c r="J3883">
        <v>60017605</v>
      </c>
      <c r="K3883" t="s">
        <v>12960</v>
      </c>
      <c r="L3883" t="s">
        <v>12959</v>
      </c>
      <c r="M3883" t="s">
        <v>9</v>
      </c>
      <c r="N3883">
        <v>3</v>
      </c>
      <c r="O3883" t="s">
        <v>12958</v>
      </c>
      <c r="P3883" t="s">
        <v>12957</v>
      </c>
      <c r="Q3883" t="s">
        <v>12956</v>
      </c>
      <c r="R3883" s="7">
        <v>42736</v>
      </c>
      <c r="S3883" s="8">
        <f t="shared" si="488"/>
        <v>2017</v>
      </c>
      <c r="T3883" s="8">
        <v>2017</v>
      </c>
      <c r="U3883" s="8">
        <f t="shared" si="489"/>
        <v>5</v>
      </c>
      <c r="V3883" s="7">
        <v>2017</v>
      </c>
      <c r="W3883" t="s">
        <v>4609</v>
      </c>
      <c r="X3883" s="2">
        <v>0.245</v>
      </c>
      <c r="Y3883" s="6">
        <f t="shared" si="486"/>
        <v>6.5401350738100959E-3</v>
      </c>
      <c r="AA3883">
        <v>19376480</v>
      </c>
      <c r="AB3883">
        <v>19700186896</v>
      </c>
      <c r="AD3883" t="s">
        <v>6</v>
      </c>
      <c r="AE3883">
        <v>67</v>
      </c>
      <c r="AH3883" t="s">
        <v>12955</v>
      </c>
      <c r="AI3883" t="s">
        <v>12954</v>
      </c>
      <c r="AK3883" t="s">
        <v>12953</v>
      </c>
      <c r="AL3883">
        <v>1</v>
      </c>
      <c r="AM3883" s="5">
        <f t="shared" si="490"/>
        <v>0.2</v>
      </c>
      <c r="AN3883" s="4">
        <f t="shared" si="487"/>
        <v>3.0291556228701253E-4</v>
      </c>
      <c r="AO3883" s="3"/>
      <c r="AP3883">
        <v>1</v>
      </c>
      <c r="AR3883" t="s">
        <v>12952</v>
      </c>
      <c r="AT3883" s="2" t="s">
        <v>0</v>
      </c>
      <c r="AU3883" s="1">
        <f t="shared" si="491"/>
        <v>0.46689692203531702</v>
      </c>
      <c r="AV3883" s="1">
        <f t="shared" si="492"/>
        <v>0.34215253180485544</v>
      </c>
      <c r="AW3883" s="1">
        <f t="shared" si="493"/>
        <v>0.21740814157439375</v>
      </c>
    </row>
    <row r="3884" spans="1:49" x14ac:dyDescent="0.2">
      <c r="A3884">
        <v>3882</v>
      </c>
      <c r="B3884" t="s">
        <v>12951</v>
      </c>
      <c r="C3884" t="s">
        <v>12950</v>
      </c>
      <c r="F3884" t="s">
        <v>12949</v>
      </c>
      <c r="G3884" t="s">
        <v>14</v>
      </c>
      <c r="H3884" t="s">
        <v>13</v>
      </c>
      <c r="I3884" t="s">
        <v>12948</v>
      </c>
      <c r="J3884">
        <v>60031544</v>
      </c>
      <c r="K3884" t="s">
        <v>12939</v>
      </c>
      <c r="L3884" t="s">
        <v>12947</v>
      </c>
      <c r="M3884" t="s">
        <v>39</v>
      </c>
      <c r="N3884">
        <v>2</v>
      </c>
      <c r="O3884" t="s">
        <v>12946</v>
      </c>
      <c r="P3884" t="s">
        <v>12945</v>
      </c>
      <c r="Q3884" t="s">
        <v>12944</v>
      </c>
      <c r="R3884" s="7">
        <v>42736</v>
      </c>
      <c r="S3884" s="8">
        <f t="shared" si="488"/>
        <v>2017</v>
      </c>
      <c r="T3884" s="8">
        <v>2017</v>
      </c>
      <c r="U3884" s="8">
        <f t="shared" si="489"/>
        <v>5</v>
      </c>
      <c r="V3884" s="7">
        <v>2017</v>
      </c>
      <c r="W3884" t="s">
        <v>4609</v>
      </c>
      <c r="X3884" s="2">
        <v>0.245</v>
      </c>
      <c r="Y3884" s="6">
        <f t="shared" si="486"/>
        <v>6.5401350738100959E-3</v>
      </c>
      <c r="AA3884">
        <v>19376480</v>
      </c>
      <c r="AB3884">
        <v>19700186896</v>
      </c>
      <c r="AD3884" t="s">
        <v>6</v>
      </c>
      <c r="AE3884">
        <v>67</v>
      </c>
      <c r="AH3884" t="s">
        <v>12943</v>
      </c>
      <c r="AI3884" t="s">
        <v>12942</v>
      </c>
      <c r="AK3884" t="s">
        <v>12941</v>
      </c>
      <c r="AL3884">
        <v>2</v>
      </c>
      <c r="AM3884" s="5">
        <f t="shared" si="490"/>
        <v>0.4</v>
      </c>
      <c r="AN3884" s="4">
        <f t="shared" si="487"/>
        <v>6.0583112457402507E-4</v>
      </c>
      <c r="AO3884" s="3"/>
      <c r="AP3884">
        <v>1</v>
      </c>
      <c r="AQ3884" t="s">
        <v>12940</v>
      </c>
      <c r="AR3884" t="s">
        <v>1</v>
      </c>
      <c r="AS3884" t="s">
        <v>12939</v>
      </c>
      <c r="AT3884" s="2" t="s">
        <v>0</v>
      </c>
      <c r="AU3884" s="1">
        <f t="shared" si="491"/>
        <v>0.47598438890392741</v>
      </c>
      <c r="AV3884" s="1">
        <f t="shared" si="492"/>
        <v>0.35729830991920603</v>
      </c>
      <c r="AW3884" s="1">
        <f t="shared" si="493"/>
        <v>0.23861223093448464</v>
      </c>
    </row>
    <row r="3885" spans="1:49" x14ac:dyDescent="0.2">
      <c r="A3885">
        <v>3883</v>
      </c>
      <c r="B3885" t="s">
        <v>12938</v>
      </c>
      <c r="F3885" t="s">
        <v>12937</v>
      </c>
      <c r="G3885" t="s">
        <v>14</v>
      </c>
      <c r="H3885" t="s">
        <v>13</v>
      </c>
      <c r="I3885" t="s">
        <v>12936</v>
      </c>
      <c r="J3885" t="s">
        <v>12935</v>
      </c>
      <c r="K3885" t="s">
        <v>12934</v>
      </c>
      <c r="L3885" t="s">
        <v>12933</v>
      </c>
      <c r="M3885" t="s">
        <v>68</v>
      </c>
      <c r="N3885">
        <v>4</v>
      </c>
      <c r="O3885" t="s">
        <v>12932</v>
      </c>
      <c r="P3885" t="s">
        <v>12931</v>
      </c>
      <c r="Q3885" t="s">
        <v>12930</v>
      </c>
      <c r="R3885" s="7">
        <v>42736</v>
      </c>
      <c r="S3885" s="8">
        <f t="shared" si="488"/>
        <v>2017</v>
      </c>
      <c r="T3885" s="8">
        <v>2017</v>
      </c>
      <c r="U3885" s="8">
        <f t="shared" si="489"/>
        <v>5</v>
      </c>
      <c r="V3885" s="7">
        <v>2017</v>
      </c>
      <c r="W3885" t="s">
        <v>4609</v>
      </c>
      <c r="X3885" s="2">
        <v>0.245</v>
      </c>
      <c r="Y3885" s="6">
        <f t="shared" si="486"/>
        <v>6.5401350738100959E-3</v>
      </c>
      <c r="AA3885">
        <v>19376480</v>
      </c>
      <c r="AB3885">
        <v>19700186896</v>
      </c>
      <c r="AD3885" t="s">
        <v>6</v>
      </c>
      <c r="AE3885">
        <v>68</v>
      </c>
      <c r="AH3885" t="s">
        <v>10800</v>
      </c>
      <c r="AI3885" t="s">
        <v>12929</v>
      </c>
      <c r="AK3885" t="s">
        <v>12928</v>
      </c>
      <c r="AL3885">
        <v>1</v>
      </c>
      <c r="AM3885" s="5">
        <f t="shared" si="490"/>
        <v>0.2</v>
      </c>
      <c r="AN3885" s="4">
        <f t="shared" si="487"/>
        <v>3.0291556228701253E-4</v>
      </c>
      <c r="AO3885" s="3"/>
      <c r="AP3885">
        <v>0</v>
      </c>
      <c r="AR3885" t="s">
        <v>1</v>
      </c>
      <c r="AT3885" s="2" t="s">
        <v>0</v>
      </c>
      <c r="AU3885" s="1">
        <f t="shared" si="491"/>
        <v>0.46689692203531702</v>
      </c>
      <c r="AV3885" s="1">
        <f t="shared" si="492"/>
        <v>0.34215253180485544</v>
      </c>
      <c r="AW3885" s="1">
        <f t="shared" si="493"/>
        <v>0.21740814157439375</v>
      </c>
    </row>
    <row r="3886" spans="1:49" x14ac:dyDescent="0.2">
      <c r="A3886">
        <v>3884</v>
      </c>
      <c r="B3886" t="s">
        <v>12927</v>
      </c>
      <c r="C3886" t="s">
        <v>12926</v>
      </c>
      <c r="F3886" t="s">
        <v>12925</v>
      </c>
      <c r="G3886" t="s">
        <v>14</v>
      </c>
      <c r="H3886" t="s">
        <v>13</v>
      </c>
      <c r="I3886" t="s">
        <v>4228</v>
      </c>
      <c r="J3886" t="s">
        <v>12924</v>
      </c>
      <c r="K3886" t="s">
        <v>12923</v>
      </c>
      <c r="L3886" t="s">
        <v>12922</v>
      </c>
      <c r="M3886" t="s">
        <v>1503</v>
      </c>
      <c r="N3886">
        <v>4</v>
      </c>
      <c r="O3886" t="s">
        <v>12921</v>
      </c>
      <c r="P3886" t="s">
        <v>12920</v>
      </c>
      <c r="Q3886" t="s">
        <v>12919</v>
      </c>
      <c r="R3886" s="7">
        <v>42736</v>
      </c>
      <c r="S3886" s="8">
        <f t="shared" si="488"/>
        <v>2017</v>
      </c>
      <c r="T3886" s="8">
        <v>2017</v>
      </c>
      <c r="U3886" s="8">
        <f t="shared" si="489"/>
        <v>5</v>
      </c>
      <c r="V3886" s="7">
        <v>2017</v>
      </c>
      <c r="W3886" t="s">
        <v>4733</v>
      </c>
      <c r="X3886" s="2">
        <v>0.28199999999999997</v>
      </c>
      <c r="Y3886" s="6">
        <f t="shared" si="486"/>
        <v>7.527828942099783E-3</v>
      </c>
      <c r="AA3886">
        <v>16875869</v>
      </c>
      <c r="AB3886">
        <v>19700186861</v>
      </c>
      <c r="AC3886">
        <v>16875877</v>
      </c>
      <c r="AD3886" t="s">
        <v>6</v>
      </c>
      <c r="AE3886">
        <v>2017</v>
      </c>
      <c r="AG3886">
        <v>6936097</v>
      </c>
      <c r="AI3886" t="s">
        <v>12918</v>
      </c>
      <c r="AK3886" t="s">
        <v>12917</v>
      </c>
      <c r="AL3886">
        <v>1</v>
      </c>
      <c r="AM3886" s="5">
        <f t="shared" si="490"/>
        <v>0.2</v>
      </c>
      <c r="AN3886" s="4">
        <f t="shared" si="487"/>
        <v>3.0291556228701253E-4</v>
      </c>
      <c r="AO3886" s="3"/>
      <c r="AP3886">
        <v>1</v>
      </c>
      <c r="AR3886" t="s">
        <v>1</v>
      </c>
      <c r="AT3886" s="2">
        <v>1.1739999999999999</v>
      </c>
      <c r="AU3886" s="1">
        <f t="shared" si="491"/>
        <v>0.53603549281559504</v>
      </c>
      <c r="AV3886" s="1">
        <f t="shared" si="492"/>
        <v>0.39153722521933976</v>
      </c>
      <c r="AW3886" s="1">
        <f t="shared" si="493"/>
        <v>0.24703895762308434</v>
      </c>
    </row>
    <row r="3887" spans="1:49" x14ac:dyDescent="0.2">
      <c r="A3887">
        <v>3885</v>
      </c>
      <c r="B3887" t="s">
        <v>12916</v>
      </c>
      <c r="C3887" t="s">
        <v>12915</v>
      </c>
      <c r="F3887" t="s">
        <v>12914</v>
      </c>
      <c r="G3887" t="s">
        <v>14</v>
      </c>
      <c r="H3887" t="s">
        <v>13</v>
      </c>
      <c r="I3887" t="s">
        <v>12913</v>
      </c>
      <c r="J3887">
        <v>60013183</v>
      </c>
      <c r="K3887" t="s">
        <v>293</v>
      </c>
      <c r="L3887" t="s">
        <v>12912</v>
      </c>
      <c r="M3887" t="s">
        <v>3594</v>
      </c>
      <c r="N3887">
        <v>2</v>
      </c>
      <c r="O3887" t="s">
        <v>12911</v>
      </c>
      <c r="P3887" t="s">
        <v>12910</v>
      </c>
      <c r="Q3887" t="s">
        <v>12909</v>
      </c>
      <c r="R3887" s="7">
        <v>42736</v>
      </c>
      <c r="S3887" s="8">
        <f t="shared" si="488"/>
        <v>2017</v>
      </c>
      <c r="T3887" s="8">
        <v>2017</v>
      </c>
      <c r="U3887" s="8">
        <f t="shared" si="489"/>
        <v>5</v>
      </c>
      <c r="V3887" s="7">
        <v>2017</v>
      </c>
      <c r="W3887" t="s">
        <v>4733</v>
      </c>
      <c r="X3887" s="2">
        <v>0.28199999999999997</v>
      </c>
      <c r="Y3887" s="6">
        <f t="shared" si="486"/>
        <v>7.527828942099783E-3</v>
      </c>
      <c r="AA3887">
        <v>16875869</v>
      </c>
      <c r="AB3887">
        <v>19700186861</v>
      </c>
      <c r="AC3887">
        <v>16875877</v>
      </c>
      <c r="AD3887" t="s">
        <v>6</v>
      </c>
      <c r="AE3887">
        <v>2017</v>
      </c>
      <c r="AG3887">
        <v>7419179</v>
      </c>
      <c r="AI3887" t="s">
        <v>12908</v>
      </c>
      <c r="AK3887" t="s">
        <v>12907</v>
      </c>
      <c r="AL3887">
        <v>3</v>
      </c>
      <c r="AM3887" s="5">
        <f t="shared" si="490"/>
        <v>0.6</v>
      </c>
      <c r="AN3887" s="4">
        <f t="shared" si="487"/>
        <v>9.0874668686103744E-4</v>
      </c>
      <c r="AO3887" s="3"/>
      <c r="AP3887">
        <v>1</v>
      </c>
      <c r="AR3887" t="s">
        <v>1</v>
      </c>
      <c r="AT3887" s="2">
        <v>1.1739999999999999</v>
      </c>
      <c r="AU3887" s="1">
        <f t="shared" si="491"/>
        <v>0.55421042655281583</v>
      </c>
      <c r="AV3887" s="1">
        <f t="shared" si="492"/>
        <v>0.42182878144804103</v>
      </c>
      <c r="AW3887" s="1">
        <f t="shared" si="493"/>
        <v>0.28944713634326608</v>
      </c>
    </row>
    <row r="3888" spans="1:49" x14ac:dyDescent="0.2">
      <c r="A3888">
        <v>3886</v>
      </c>
      <c r="B3888" t="s">
        <v>12906</v>
      </c>
      <c r="C3888" t="s">
        <v>12905</v>
      </c>
      <c r="F3888" t="s">
        <v>12904</v>
      </c>
      <c r="G3888" t="s">
        <v>14</v>
      </c>
      <c r="H3888" t="s">
        <v>13</v>
      </c>
      <c r="I3888" t="s">
        <v>12903</v>
      </c>
      <c r="J3888">
        <v>60108737</v>
      </c>
      <c r="K3888" t="s">
        <v>12902</v>
      </c>
      <c r="L3888" t="s">
        <v>4051</v>
      </c>
      <c r="M3888" t="s">
        <v>39</v>
      </c>
      <c r="N3888">
        <v>2</v>
      </c>
      <c r="O3888" t="s">
        <v>12901</v>
      </c>
      <c r="P3888" t="s">
        <v>12900</v>
      </c>
      <c r="Q3888" t="s">
        <v>12899</v>
      </c>
      <c r="R3888" s="7">
        <v>42736</v>
      </c>
      <c r="S3888" s="8">
        <f t="shared" si="488"/>
        <v>2017</v>
      </c>
      <c r="T3888" s="8">
        <v>2017</v>
      </c>
      <c r="U3888" s="8">
        <f t="shared" si="489"/>
        <v>5</v>
      </c>
      <c r="V3888" s="7">
        <v>2017</v>
      </c>
      <c r="W3888" t="s">
        <v>12869</v>
      </c>
      <c r="X3888" s="2">
        <v>0.14099999999999999</v>
      </c>
      <c r="Y3888" s="6">
        <f t="shared" si="486"/>
        <v>3.7639144710498915E-3</v>
      </c>
      <c r="AA3888">
        <v>402508</v>
      </c>
      <c r="AB3888">
        <v>20868</v>
      </c>
      <c r="AC3888">
        <v>19436009</v>
      </c>
      <c r="AD3888" t="s">
        <v>6</v>
      </c>
      <c r="AE3888">
        <v>76</v>
      </c>
      <c r="AF3888">
        <v>2</v>
      </c>
      <c r="AH3888" t="s">
        <v>12898</v>
      </c>
      <c r="AI3888" t="s">
        <v>12897</v>
      </c>
      <c r="AJ3888" t="s">
        <v>12896</v>
      </c>
      <c r="AK3888" t="s">
        <v>12895</v>
      </c>
      <c r="AL3888">
        <v>0</v>
      </c>
      <c r="AM3888" s="5">
        <f t="shared" si="490"/>
        <v>0</v>
      </c>
      <c r="AN3888" s="4">
        <f t="shared" si="487"/>
        <v>0</v>
      </c>
      <c r="AO3888" s="3"/>
      <c r="AP3888">
        <v>0</v>
      </c>
      <c r="AR3888" t="s">
        <v>1</v>
      </c>
      <c r="AT3888" s="2" t="s">
        <v>0</v>
      </c>
      <c r="AU3888" s="1">
        <f t="shared" si="491"/>
        <v>0.26347401297349238</v>
      </c>
      <c r="AV3888" s="1">
        <f t="shared" si="492"/>
        <v>0.18819572355249459</v>
      </c>
      <c r="AW3888" s="1">
        <f t="shared" si="493"/>
        <v>0.11291743413149673</v>
      </c>
    </row>
    <row r="3889" spans="1:49" x14ac:dyDescent="0.2">
      <c r="A3889">
        <v>3887</v>
      </c>
      <c r="B3889" t="s">
        <v>12894</v>
      </c>
      <c r="C3889" t="s">
        <v>12893</v>
      </c>
      <c r="F3889" t="s">
        <v>12892</v>
      </c>
      <c r="G3889" t="s">
        <v>14</v>
      </c>
      <c r="H3889" t="s">
        <v>13</v>
      </c>
      <c r="I3889" t="s">
        <v>12891</v>
      </c>
      <c r="J3889" t="s">
        <v>12890</v>
      </c>
      <c r="K3889" t="s">
        <v>12889</v>
      </c>
      <c r="L3889" t="s">
        <v>12888</v>
      </c>
      <c r="M3889" t="s">
        <v>1277</v>
      </c>
      <c r="N3889">
        <v>2</v>
      </c>
      <c r="O3889" t="s">
        <v>12887</v>
      </c>
      <c r="P3889" t="s">
        <v>12886</v>
      </c>
      <c r="Q3889" t="s">
        <v>12885</v>
      </c>
      <c r="R3889" s="7">
        <v>42736</v>
      </c>
      <c r="S3889" s="8">
        <f t="shared" si="488"/>
        <v>2017</v>
      </c>
      <c r="T3889" s="8">
        <v>2017</v>
      </c>
      <c r="U3889" s="8">
        <f t="shared" si="489"/>
        <v>5</v>
      </c>
      <c r="V3889" s="7">
        <v>2017</v>
      </c>
      <c r="W3889" t="s">
        <v>4733</v>
      </c>
      <c r="X3889" s="2">
        <v>0.28199999999999997</v>
      </c>
      <c r="Y3889" s="6">
        <f t="shared" si="486"/>
        <v>7.527828942099783E-3</v>
      </c>
      <c r="AA3889">
        <v>16875869</v>
      </c>
      <c r="AB3889">
        <v>19700186861</v>
      </c>
      <c r="AC3889">
        <v>16875877</v>
      </c>
      <c r="AD3889" t="s">
        <v>6</v>
      </c>
      <c r="AE3889">
        <v>2017</v>
      </c>
      <c r="AG3889">
        <v>4563571</v>
      </c>
      <c r="AI3889" t="s">
        <v>12884</v>
      </c>
      <c r="AK3889" t="s">
        <v>12883</v>
      </c>
      <c r="AL3889">
        <v>5</v>
      </c>
      <c r="AM3889" s="5">
        <f t="shared" si="490"/>
        <v>1</v>
      </c>
      <c r="AN3889" s="4">
        <f t="shared" si="487"/>
        <v>1.5145778114350624E-3</v>
      </c>
      <c r="AO3889" s="3"/>
      <c r="AP3889">
        <v>1</v>
      </c>
      <c r="AR3889" t="s">
        <v>1</v>
      </c>
      <c r="AT3889" s="2">
        <v>1.1739999999999999</v>
      </c>
      <c r="AU3889" s="1">
        <f t="shared" si="491"/>
        <v>0.57238536029003662</v>
      </c>
      <c r="AV3889" s="1">
        <f t="shared" si="492"/>
        <v>0.45212033767674226</v>
      </c>
      <c r="AW3889" s="1">
        <f t="shared" si="493"/>
        <v>0.33185531506344779</v>
      </c>
    </row>
    <row r="3890" spans="1:49" x14ac:dyDescent="0.2">
      <c r="A3890">
        <v>3888</v>
      </c>
      <c r="B3890" t="s">
        <v>12882</v>
      </c>
      <c r="C3890" t="s">
        <v>12881</v>
      </c>
      <c r="F3890" t="s">
        <v>12880</v>
      </c>
      <c r="G3890" t="s">
        <v>14</v>
      </c>
      <c r="H3890" t="s">
        <v>13</v>
      </c>
      <c r="I3890" t="s">
        <v>2709</v>
      </c>
      <c r="J3890">
        <v>60024542</v>
      </c>
      <c r="K3890" t="s">
        <v>3483</v>
      </c>
      <c r="L3890" t="s">
        <v>3482</v>
      </c>
      <c r="M3890" t="s">
        <v>9</v>
      </c>
      <c r="N3890">
        <v>3</v>
      </c>
      <c r="O3890" t="s">
        <v>7553</v>
      </c>
      <c r="P3890" t="s">
        <v>7552</v>
      </c>
      <c r="Q3890" t="s">
        <v>7506</v>
      </c>
      <c r="R3890" s="7">
        <v>42736</v>
      </c>
      <c r="S3890" s="8">
        <f t="shared" si="488"/>
        <v>2017</v>
      </c>
      <c r="T3890" s="8">
        <v>2017</v>
      </c>
      <c r="U3890" s="8">
        <f t="shared" si="489"/>
        <v>5</v>
      </c>
      <c r="V3890" s="7">
        <v>2017</v>
      </c>
      <c r="W3890" t="s">
        <v>4733</v>
      </c>
      <c r="X3890" s="2">
        <v>0.28199999999999997</v>
      </c>
      <c r="Y3890" s="6">
        <f t="shared" si="486"/>
        <v>7.527828942099783E-3</v>
      </c>
      <c r="AA3890">
        <v>16875869</v>
      </c>
      <c r="AB3890">
        <v>19700186861</v>
      </c>
      <c r="AC3890">
        <v>16875877</v>
      </c>
      <c r="AD3890" t="s">
        <v>6</v>
      </c>
      <c r="AE3890">
        <v>2017</v>
      </c>
      <c r="AG3890">
        <v>6193102</v>
      </c>
      <c r="AI3890" t="s">
        <v>12879</v>
      </c>
      <c r="AK3890" t="s">
        <v>12878</v>
      </c>
      <c r="AL3890">
        <v>7</v>
      </c>
      <c r="AM3890" s="5">
        <f t="shared" si="490"/>
        <v>1.4</v>
      </c>
      <c r="AN3890" s="4">
        <f t="shared" si="487"/>
        <v>2.1204089360090874E-3</v>
      </c>
      <c r="AO3890" s="3"/>
      <c r="AP3890">
        <v>1</v>
      </c>
      <c r="AR3890">
        <v>61571194</v>
      </c>
      <c r="AS3890" t="s">
        <v>75</v>
      </c>
      <c r="AT3890" s="2">
        <v>1.1739999999999999</v>
      </c>
      <c r="AU3890" s="1">
        <f t="shared" si="491"/>
        <v>0.5905602940272574</v>
      </c>
      <c r="AV3890" s="1">
        <f t="shared" si="492"/>
        <v>0.48241189390544353</v>
      </c>
      <c r="AW3890" s="1">
        <f t="shared" si="493"/>
        <v>0.37426349378362955</v>
      </c>
    </row>
    <row r="3891" spans="1:49" x14ac:dyDescent="0.2">
      <c r="A3891">
        <v>3889</v>
      </c>
      <c r="B3891" t="s">
        <v>12877</v>
      </c>
      <c r="C3891" t="s">
        <v>12876</v>
      </c>
      <c r="F3891" t="s">
        <v>12875</v>
      </c>
      <c r="G3891" t="s">
        <v>14</v>
      </c>
      <c r="H3891" t="s">
        <v>13</v>
      </c>
      <c r="I3891" t="s">
        <v>12874</v>
      </c>
      <c r="J3891">
        <v>60068535</v>
      </c>
      <c r="K3891" t="s">
        <v>12873</v>
      </c>
      <c r="L3891" t="s">
        <v>7730</v>
      </c>
      <c r="M3891" t="s">
        <v>7729</v>
      </c>
      <c r="N3891">
        <v>2</v>
      </c>
      <c r="O3891" t="s">
        <v>12872</v>
      </c>
      <c r="P3891" t="s">
        <v>12871</v>
      </c>
      <c r="Q3891" t="s">
        <v>12870</v>
      </c>
      <c r="R3891" s="7">
        <v>42736</v>
      </c>
      <c r="S3891" s="8">
        <f t="shared" si="488"/>
        <v>2017</v>
      </c>
      <c r="T3891" s="8">
        <v>2017</v>
      </c>
      <c r="U3891" s="8">
        <f t="shared" si="489"/>
        <v>5</v>
      </c>
      <c r="V3891" s="7">
        <v>2017</v>
      </c>
      <c r="W3891" t="s">
        <v>12869</v>
      </c>
      <c r="X3891" s="2">
        <v>0.14099999999999999</v>
      </c>
      <c r="Y3891" s="6">
        <f t="shared" si="486"/>
        <v>3.7639144710498915E-3</v>
      </c>
      <c r="AA3891">
        <v>402508</v>
      </c>
      <c r="AB3891">
        <v>20868</v>
      </c>
      <c r="AC3891">
        <v>19436009</v>
      </c>
      <c r="AD3891" t="s">
        <v>6</v>
      </c>
      <c r="AE3891">
        <v>76</v>
      </c>
      <c r="AF3891">
        <v>2</v>
      </c>
      <c r="AH3891" t="s">
        <v>12868</v>
      </c>
      <c r="AI3891" t="s">
        <v>12867</v>
      </c>
      <c r="AJ3891" t="s">
        <v>12866</v>
      </c>
      <c r="AK3891" t="s">
        <v>12865</v>
      </c>
      <c r="AL3891">
        <v>0</v>
      </c>
      <c r="AM3891" s="5">
        <f t="shared" si="490"/>
        <v>0</v>
      </c>
      <c r="AN3891" s="4">
        <f t="shared" si="487"/>
        <v>0</v>
      </c>
      <c r="AO3891" s="3"/>
      <c r="AP3891">
        <v>0</v>
      </c>
      <c r="AR3891" t="s">
        <v>1</v>
      </c>
      <c r="AT3891" s="2" t="s">
        <v>0</v>
      </c>
      <c r="AU3891" s="1">
        <f t="shared" si="491"/>
        <v>0.26347401297349238</v>
      </c>
      <c r="AV3891" s="1">
        <f t="shared" si="492"/>
        <v>0.18819572355249459</v>
      </c>
      <c r="AW3891" s="1">
        <f t="shared" si="493"/>
        <v>0.11291743413149673</v>
      </c>
    </row>
    <row r="3892" spans="1:49" x14ac:dyDescent="0.2">
      <c r="A3892">
        <v>3890</v>
      </c>
      <c r="B3892" t="s">
        <v>12864</v>
      </c>
      <c r="C3892" t="s">
        <v>12863</v>
      </c>
      <c r="F3892" t="s">
        <v>12862</v>
      </c>
      <c r="G3892" t="s">
        <v>14</v>
      </c>
      <c r="H3892" t="s">
        <v>13</v>
      </c>
      <c r="I3892" t="s">
        <v>12861</v>
      </c>
      <c r="J3892">
        <v>60008056</v>
      </c>
      <c r="K3892" t="s">
        <v>12860</v>
      </c>
      <c r="L3892" t="s">
        <v>11064</v>
      </c>
      <c r="M3892" t="s">
        <v>4600</v>
      </c>
      <c r="N3892">
        <v>4</v>
      </c>
      <c r="O3892" t="s">
        <v>12859</v>
      </c>
      <c r="P3892" t="s">
        <v>12858</v>
      </c>
      <c r="Q3892" t="s">
        <v>12857</v>
      </c>
      <c r="R3892" s="7">
        <v>42736</v>
      </c>
      <c r="S3892" s="8">
        <f t="shared" si="488"/>
        <v>2017</v>
      </c>
      <c r="T3892" s="8">
        <v>2017</v>
      </c>
      <c r="U3892" s="8">
        <f t="shared" si="489"/>
        <v>5</v>
      </c>
      <c r="V3892" s="7">
        <v>2017</v>
      </c>
      <c r="W3892" t="s">
        <v>4733</v>
      </c>
      <c r="X3892" s="2">
        <v>0.28199999999999997</v>
      </c>
      <c r="Y3892" s="6">
        <f t="shared" si="486"/>
        <v>7.527828942099783E-3</v>
      </c>
      <c r="AA3892">
        <v>16875869</v>
      </c>
      <c r="AB3892">
        <v>19700186861</v>
      </c>
      <c r="AC3892">
        <v>16875877</v>
      </c>
      <c r="AD3892" t="s">
        <v>6</v>
      </c>
      <c r="AE3892">
        <v>2017</v>
      </c>
      <c r="AG3892">
        <v>6145865</v>
      </c>
      <c r="AI3892" t="s">
        <v>12856</v>
      </c>
      <c r="AK3892" t="s">
        <v>12855</v>
      </c>
      <c r="AL3892">
        <v>6</v>
      </c>
      <c r="AM3892" s="5">
        <f t="shared" si="490"/>
        <v>1.2</v>
      </c>
      <c r="AN3892" s="4">
        <f t="shared" si="487"/>
        <v>1.8174933737220749E-3</v>
      </c>
      <c r="AO3892" s="3"/>
      <c r="AP3892">
        <v>1</v>
      </c>
      <c r="AR3892" t="s">
        <v>1</v>
      </c>
      <c r="AT3892" s="2">
        <v>1.1739999999999999</v>
      </c>
      <c r="AU3892" s="1">
        <f t="shared" si="491"/>
        <v>0.58147282715864701</v>
      </c>
      <c r="AV3892" s="1">
        <f t="shared" si="492"/>
        <v>0.4672661157910929</v>
      </c>
      <c r="AW3892" s="1">
        <f t="shared" si="493"/>
        <v>0.35305940442353867</v>
      </c>
    </row>
    <row r="3893" spans="1:49" x14ac:dyDescent="0.2">
      <c r="A3893">
        <v>3891</v>
      </c>
      <c r="B3893" t="s">
        <v>12854</v>
      </c>
      <c r="C3893" t="s">
        <v>12853</v>
      </c>
      <c r="F3893" t="s">
        <v>12852</v>
      </c>
      <c r="G3893" t="s">
        <v>14</v>
      </c>
      <c r="H3893" t="s">
        <v>13</v>
      </c>
      <c r="I3893" t="s">
        <v>3620</v>
      </c>
      <c r="J3893">
        <v>60016521</v>
      </c>
      <c r="K3893" t="s">
        <v>9876</v>
      </c>
      <c r="L3893" t="s">
        <v>3520</v>
      </c>
      <c r="M3893" t="s">
        <v>9</v>
      </c>
      <c r="N3893">
        <v>3</v>
      </c>
      <c r="O3893" t="s">
        <v>12851</v>
      </c>
      <c r="P3893" t="s">
        <v>12850</v>
      </c>
      <c r="Q3893" t="s">
        <v>12849</v>
      </c>
      <c r="R3893" s="7">
        <v>42736</v>
      </c>
      <c r="S3893" s="8">
        <f t="shared" si="488"/>
        <v>2017</v>
      </c>
      <c r="T3893" s="8">
        <v>2017</v>
      </c>
      <c r="U3893" s="8">
        <f t="shared" si="489"/>
        <v>5</v>
      </c>
      <c r="V3893" s="7">
        <v>2017</v>
      </c>
      <c r="W3893" t="s">
        <v>4733</v>
      </c>
      <c r="X3893" s="2">
        <v>0.28199999999999997</v>
      </c>
      <c r="Y3893" s="6">
        <f t="shared" si="486"/>
        <v>7.527828942099783E-3</v>
      </c>
      <c r="AA3893">
        <v>16875869</v>
      </c>
      <c r="AB3893">
        <v>19700186861</v>
      </c>
      <c r="AC3893">
        <v>16875877</v>
      </c>
      <c r="AD3893" t="s">
        <v>6</v>
      </c>
      <c r="AE3893">
        <v>2017</v>
      </c>
      <c r="AG3893">
        <v>5230142</v>
      </c>
      <c r="AI3893" t="s">
        <v>12848</v>
      </c>
      <c r="AK3893" t="s">
        <v>12847</v>
      </c>
      <c r="AL3893">
        <v>5</v>
      </c>
      <c r="AM3893" s="5">
        <f t="shared" si="490"/>
        <v>1</v>
      </c>
      <c r="AN3893" s="4">
        <f t="shared" si="487"/>
        <v>1.5145778114350624E-3</v>
      </c>
      <c r="AO3893" s="3"/>
      <c r="AP3893">
        <v>1</v>
      </c>
      <c r="AR3893" t="s">
        <v>1</v>
      </c>
      <c r="AT3893" s="2">
        <v>1.1739999999999999</v>
      </c>
      <c r="AU3893" s="1">
        <f t="shared" si="491"/>
        <v>0.57238536029003662</v>
      </c>
      <c r="AV3893" s="1">
        <f t="shared" si="492"/>
        <v>0.45212033767674226</v>
      </c>
      <c r="AW3893" s="1">
        <f t="shared" si="493"/>
        <v>0.33185531506344779</v>
      </c>
    </row>
    <row r="3894" spans="1:49" x14ac:dyDescent="0.2">
      <c r="A3894">
        <v>3892</v>
      </c>
      <c r="B3894" t="s">
        <v>12846</v>
      </c>
      <c r="C3894" t="s">
        <v>12845</v>
      </c>
      <c r="F3894" t="s">
        <v>12844</v>
      </c>
      <c r="G3894" t="s">
        <v>14</v>
      </c>
      <c r="H3894" t="s">
        <v>13</v>
      </c>
      <c r="I3894" t="s">
        <v>12843</v>
      </c>
      <c r="J3894" t="s">
        <v>12842</v>
      </c>
      <c r="K3894" t="s">
        <v>12841</v>
      </c>
      <c r="L3894" t="s">
        <v>12840</v>
      </c>
      <c r="M3894" t="s">
        <v>3280</v>
      </c>
      <c r="N3894">
        <v>3</v>
      </c>
      <c r="O3894" t="s">
        <v>12839</v>
      </c>
      <c r="P3894" t="s">
        <v>12838</v>
      </c>
      <c r="Q3894" t="s">
        <v>12837</v>
      </c>
      <c r="R3894" s="7">
        <v>42736</v>
      </c>
      <c r="S3894" s="8">
        <f t="shared" si="488"/>
        <v>2017</v>
      </c>
      <c r="T3894" s="8">
        <v>2017</v>
      </c>
      <c r="U3894" s="8">
        <f t="shared" si="489"/>
        <v>5</v>
      </c>
      <c r="V3894" s="7">
        <v>2017</v>
      </c>
      <c r="W3894" t="s">
        <v>6649</v>
      </c>
      <c r="X3894" s="2">
        <v>1.573</v>
      </c>
      <c r="Y3894" s="6">
        <f t="shared" si="486"/>
        <v>4.1990336616748086E-2</v>
      </c>
      <c r="AA3894">
        <v>7315090</v>
      </c>
      <c r="AB3894">
        <v>29586</v>
      </c>
      <c r="AC3894">
        <v>15333884</v>
      </c>
      <c r="AD3894" t="s">
        <v>6</v>
      </c>
      <c r="AE3894">
        <v>40</v>
      </c>
      <c r="AF3894">
        <v>6</v>
      </c>
      <c r="AH3894" t="s">
        <v>12836</v>
      </c>
      <c r="AI3894" t="s">
        <v>12835</v>
      </c>
      <c r="AK3894" t="s">
        <v>12834</v>
      </c>
      <c r="AL3894">
        <v>30</v>
      </c>
      <c r="AM3894" s="5">
        <f t="shared" si="490"/>
        <v>6</v>
      </c>
      <c r="AN3894" s="4">
        <f t="shared" si="487"/>
        <v>9.0874668686103752E-3</v>
      </c>
      <c r="AO3894" s="3"/>
      <c r="AP3894">
        <v>0</v>
      </c>
      <c r="AR3894" t="s">
        <v>1</v>
      </c>
      <c r="AT3894" s="2" t="s">
        <v>0</v>
      </c>
      <c r="AU3894" s="1">
        <f t="shared" si="491"/>
        <v>3.2119475692306767</v>
      </c>
      <c r="AV3894" s="1">
        <f t="shared" si="492"/>
        <v>2.5538901742679232</v>
      </c>
      <c r="AW3894" s="1">
        <f t="shared" si="493"/>
        <v>1.8958327793051688</v>
      </c>
    </row>
    <row r="3895" spans="1:49" x14ac:dyDescent="0.2">
      <c r="A3895">
        <v>3893</v>
      </c>
      <c r="B3895" t="s">
        <v>12833</v>
      </c>
      <c r="C3895" t="s">
        <v>12832</v>
      </c>
      <c r="F3895" t="s">
        <v>12831</v>
      </c>
      <c r="G3895" t="s">
        <v>14</v>
      </c>
      <c r="H3895" t="s">
        <v>13</v>
      </c>
      <c r="I3895" t="s">
        <v>12830</v>
      </c>
      <c r="J3895">
        <v>60000221</v>
      </c>
      <c r="K3895" t="s">
        <v>139</v>
      </c>
      <c r="L3895" t="s">
        <v>138</v>
      </c>
      <c r="M3895" t="s">
        <v>137</v>
      </c>
      <c r="N3895">
        <v>2</v>
      </c>
      <c r="O3895" t="s">
        <v>12829</v>
      </c>
      <c r="P3895" t="s">
        <v>12828</v>
      </c>
      <c r="Q3895" t="s">
        <v>12827</v>
      </c>
      <c r="R3895" s="7">
        <v>42736</v>
      </c>
      <c r="S3895" s="8">
        <f t="shared" si="488"/>
        <v>2017</v>
      </c>
      <c r="T3895" s="8">
        <v>2017</v>
      </c>
      <c r="U3895" s="8">
        <f t="shared" si="489"/>
        <v>5</v>
      </c>
      <c r="V3895" s="7">
        <v>2017</v>
      </c>
      <c r="W3895" t="s">
        <v>6649</v>
      </c>
      <c r="X3895" s="2">
        <v>1.573</v>
      </c>
      <c r="Y3895" s="6">
        <f t="shared" si="486"/>
        <v>4.1990336616748086E-2</v>
      </c>
      <c r="AA3895">
        <v>7315090</v>
      </c>
      <c r="AB3895">
        <v>29586</v>
      </c>
      <c r="AC3895">
        <v>15333884</v>
      </c>
      <c r="AD3895" t="s">
        <v>6</v>
      </c>
      <c r="AE3895">
        <v>40</v>
      </c>
      <c r="AF3895">
        <v>6</v>
      </c>
      <c r="AH3895" t="s">
        <v>12826</v>
      </c>
      <c r="AI3895" t="s">
        <v>12825</v>
      </c>
      <c r="AK3895" t="s">
        <v>12824</v>
      </c>
      <c r="AL3895">
        <v>10</v>
      </c>
      <c r="AM3895" s="5">
        <f t="shared" si="490"/>
        <v>2</v>
      </c>
      <c r="AN3895" s="4">
        <f t="shared" si="487"/>
        <v>3.0291556228701248E-3</v>
      </c>
      <c r="AO3895" s="3"/>
      <c r="AP3895">
        <v>0</v>
      </c>
      <c r="AR3895" t="s">
        <v>1</v>
      </c>
      <c r="AT3895" s="2" t="s">
        <v>0</v>
      </c>
      <c r="AU3895" s="1">
        <f t="shared" si="491"/>
        <v>3.0301982318584697</v>
      </c>
      <c r="AV3895" s="1">
        <f t="shared" si="492"/>
        <v>2.2509746119809106</v>
      </c>
      <c r="AW3895" s="1">
        <f t="shared" si="493"/>
        <v>1.4717509921033511</v>
      </c>
    </row>
    <row r="3896" spans="1:49" x14ac:dyDescent="0.2">
      <c r="A3896">
        <v>3894</v>
      </c>
      <c r="B3896" t="s">
        <v>12823</v>
      </c>
      <c r="C3896" t="s">
        <v>12822</v>
      </c>
      <c r="F3896" t="s">
        <v>12821</v>
      </c>
      <c r="G3896" t="s">
        <v>14</v>
      </c>
      <c r="H3896" t="s">
        <v>13</v>
      </c>
      <c r="I3896" t="s">
        <v>12820</v>
      </c>
      <c r="J3896" t="s">
        <v>12819</v>
      </c>
      <c r="K3896" t="s">
        <v>12818</v>
      </c>
      <c r="L3896" t="s">
        <v>12817</v>
      </c>
      <c r="M3896" t="s">
        <v>183</v>
      </c>
      <c r="N3896">
        <v>6</v>
      </c>
      <c r="O3896" t="s">
        <v>12816</v>
      </c>
      <c r="P3896" t="s">
        <v>12815</v>
      </c>
      <c r="Q3896" t="s">
        <v>12814</v>
      </c>
      <c r="R3896" s="7">
        <v>42736</v>
      </c>
      <c r="S3896" s="8">
        <f t="shared" si="488"/>
        <v>2017</v>
      </c>
      <c r="T3896" s="8">
        <v>2017</v>
      </c>
      <c r="U3896" s="8">
        <f t="shared" si="489"/>
        <v>5</v>
      </c>
      <c r="V3896" s="7">
        <v>2017</v>
      </c>
      <c r="W3896" t="s">
        <v>6649</v>
      </c>
      <c r="X3896" s="2">
        <v>1.573</v>
      </c>
      <c r="Y3896" s="6">
        <f t="shared" si="486"/>
        <v>4.1990336616748086E-2</v>
      </c>
      <c r="AA3896">
        <v>7315090</v>
      </c>
      <c r="AB3896">
        <v>29586</v>
      </c>
      <c r="AC3896">
        <v>15333884</v>
      </c>
      <c r="AD3896" t="s">
        <v>6</v>
      </c>
      <c r="AE3896">
        <v>40</v>
      </c>
      <c r="AF3896">
        <v>6</v>
      </c>
      <c r="AH3896" t="s">
        <v>12813</v>
      </c>
      <c r="AI3896" t="s">
        <v>12812</v>
      </c>
      <c r="AK3896" t="s">
        <v>12811</v>
      </c>
      <c r="AL3896">
        <v>20</v>
      </c>
      <c r="AM3896" s="5">
        <f t="shared" si="490"/>
        <v>4</v>
      </c>
      <c r="AN3896" s="4">
        <f t="shared" si="487"/>
        <v>6.0583112457402496E-3</v>
      </c>
      <c r="AO3896" s="3"/>
      <c r="AP3896">
        <v>1</v>
      </c>
      <c r="AQ3896" t="s">
        <v>795</v>
      </c>
      <c r="AR3896">
        <v>931843</v>
      </c>
      <c r="AS3896" t="s">
        <v>794</v>
      </c>
      <c r="AT3896" s="2" t="s">
        <v>0</v>
      </c>
      <c r="AU3896" s="1">
        <f t="shared" si="491"/>
        <v>3.1210729005445734</v>
      </c>
      <c r="AV3896" s="1">
        <f t="shared" si="492"/>
        <v>2.4024323931244167</v>
      </c>
      <c r="AW3896" s="1">
        <f t="shared" si="493"/>
        <v>1.68379188570426</v>
      </c>
    </row>
    <row r="3897" spans="1:49" x14ac:dyDescent="0.2">
      <c r="A3897">
        <v>3895</v>
      </c>
      <c r="B3897" t="s">
        <v>12810</v>
      </c>
      <c r="C3897" t="s">
        <v>12809</v>
      </c>
      <c r="F3897" t="s">
        <v>12808</v>
      </c>
      <c r="G3897" t="s">
        <v>14</v>
      </c>
      <c r="H3897" t="s">
        <v>13</v>
      </c>
      <c r="I3897" t="s">
        <v>12807</v>
      </c>
      <c r="J3897" t="s">
        <v>12806</v>
      </c>
      <c r="K3897" t="s">
        <v>12805</v>
      </c>
      <c r="L3897" t="s">
        <v>12804</v>
      </c>
      <c r="M3897" t="s">
        <v>12803</v>
      </c>
      <c r="N3897">
        <v>3</v>
      </c>
      <c r="O3897" t="s">
        <v>12802</v>
      </c>
      <c r="P3897" t="s">
        <v>12801</v>
      </c>
      <c r="Q3897" t="s">
        <v>12800</v>
      </c>
      <c r="R3897" s="7">
        <v>42736</v>
      </c>
      <c r="S3897" s="8">
        <f t="shared" si="488"/>
        <v>2017</v>
      </c>
      <c r="T3897" s="8">
        <v>2017</v>
      </c>
      <c r="U3897" s="8">
        <f t="shared" si="489"/>
        <v>5</v>
      </c>
      <c r="V3897" s="7">
        <v>2017</v>
      </c>
      <c r="W3897" t="s">
        <v>7655</v>
      </c>
      <c r="X3897" s="2">
        <v>0.75800000000000001</v>
      </c>
      <c r="Y3897" s="6">
        <f t="shared" si="486"/>
        <v>2.0234377085502256E-2</v>
      </c>
      <c r="AA3897">
        <v>224650</v>
      </c>
      <c r="AB3897">
        <v>29589</v>
      </c>
      <c r="AC3897">
        <v>15336794</v>
      </c>
      <c r="AD3897" t="s">
        <v>6</v>
      </c>
      <c r="AE3897">
        <v>54</v>
      </c>
      <c r="AF3897">
        <v>3</v>
      </c>
      <c r="AH3897" t="s">
        <v>12799</v>
      </c>
      <c r="AI3897" t="s">
        <v>12798</v>
      </c>
      <c r="AK3897" t="s">
        <v>12797</v>
      </c>
      <c r="AL3897">
        <v>10</v>
      </c>
      <c r="AM3897" s="5">
        <f t="shared" si="490"/>
        <v>2</v>
      </c>
      <c r="AN3897" s="4">
        <f t="shared" si="487"/>
        <v>3.0291556228701248E-3</v>
      </c>
      <c r="AO3897" s="3"/>
      <c r="AP3897">
        <v>0</v>
      </c>
      <c r="AR3897" t="s">
        <v>1</v>
      </c>
      <c r="AT3897" s="2">
        <v>1.282</v>
      </c>
      <c r="AU3897" s="1">
        <f t="shared" si="491"/>
        <v>1.5072810646712616</v>
      </c>
      <c r="AV3897" s="1">
        <f t="shared" si="492"/>
        <v>1.163176635418619</v>
      </c>
      <c r="AW3897" s="1">
        <f t="shared" si="493"/>
        <v>0.81907220616597631</v>
      </c>
    </row>
    <row r="3898" spans="1:49" x14ac:dyDescent="0.2">
      <c r="A3898">
        <v>3896</v>
      </c>
      <c r="B3898" t="s">
        <v>12796</v>
      </c>
      <c r="C3898" t="s">
        <v>12795</v>
      </c>
      <c r="F3898" t="s">
        <v>12794</v>
      </c>
      <c r="G3898" t="s">
        <v>14</v>
      </c>
      <c r="H3898" t="s">
        <v>13</v>
      </c>
      <c r="I3898" t="s">
        <v>12793</v>
      </c>
      <c r="J3898" t="s">
        <v>12792</v>
      </c>
      <c r="K3898" t="s">
        <v>12791</v>
      </c>
      <c r="L3898" t="s">
        <v>592</v>
      </c>
      <c r="M3898" t="s">
        <v>85</v>
      </c>
      <c r="N3898">
        <v>6</v>
      </c>
      <c r="O3898" t="s">
        <v>12790</v>
      </c>
      <c r="P3898" t="s">
        <v>12789</v>
      </c>
      <c r="Q3898" t="s">
        <v>12788</v>
      </c>
      <c r="R3898" s="7">
        <v>42736</v>
      </c>
      <c r="S3898" s="8">
        <f t="shared" si="488"/>
        <v>2017</v>
      </c>
      <c r="T3898" s="8">
        <v>2017</v>
      </c>
      <c r="U3898" s="8">
        <f t="shared" si="489"/>
        <v>5</v>
      </c>
      <c r="V3898" s="7">
        <v>2017</v>
      </c>
      <c r="W3898" t="s">
        <v>6649</v>
      </c>
      <c r="X3898" s="2">
        <v>1.573</v>
      </c>
      <c r="Y3898" s="6">
        <f t="shared" si="486"/>
        <v>4.1990336616748086E-2</v>
      </c>
      <c r="AA3898">
        <v>7315090</v>
      </c>
      <c r="AB3898">
        <v>29586</v>
      </c>
      <c r="AC3898">
        <v>15333884</v>
      </c>
      <c r="AD3898" t="s">
        <v>6</v>
      </c>
      <c r="AE3898">
        <v>40</v>
      </c>
      <c r="AF3898">
        <v>6</v>
      </c>
      <c r="AH3898" t="s">
        <v>12787</v>
      </c>
      <c r="AI3898" t="s">
        <v>12786</v>
      </c>
      <c r="AK3898" t="s">
        <v>12785</v>
      </c>
      <c r="AL3898">
        <v>34</v>
      </c>
      <c r="AM3898" s="5">
        <f t="shared" si="490"/>
        <v>6.8</v>
      </c>
      <c r="AN3898" s="4">
        <f t="shared" si="487"/>
        <v>1.0299129117758425E-2</v>
      </c>
      <c r="AO3898" s="3"/>
      <c r="AP3898">
        <v>0</v>
      </c>
      <c r="AQ3898" t="s">
        <v>76</v>
      </c>
      <c r="AR3898">
        <v>11302114</v>
      </c>
      <c r="AS3898" t="s">
        <v>75</v>
      </c>
      <c r="AT3898" s="2" t="s">
        <v>0</v>
      </c>
      <c r="AU3898" s="1">
        <f t="shared" si="491"/>
        <v>3.2482974367051187</v>
      </c>
      <c r="AV3898" s="1">
        <f t="shared" si="492"/>
        <v>2.6144732867253255</v>
      </c>
      <c r="AW3898" s="1">
        <f t="shared" si="493"/>
        <v>1.9806491367455321</v>
      </c>
    </row>
    <row r="3899" spans="1:49" x14ac:dyDescent="0.2">
      <c r="A3899">
        <v>3897</v>
      </c>
      <c r="B3899" t="s">
        <v>12784</v>
      </c>
      <c r="F3899" t="s">
        <v>12783</v>
      </c>
      <c r="G3899" t="s">
        <v>14</v>
      </c>
      <c r="H3899" t="s">
        <v>13</v>
      </c>
      <c r="I3899" t="s">
        <v>12782</v>
      </c>
      <c r="J3899">
        <v>60107798</v>
      </c>
      <c r="K3899" t="s">
        <v>12781</v>
      </c>
      <c r="L3899" t="s">
        <v>377</v>
      </c>
      <c r="M3899" t="s">
        <v>376</v>
      </c>
      <c r="N3899">
        <v>4</v>
      </c>
      <c r="O3899" t="s">
        <v>12780</v>
      </c>
      <c r="P3899" t="s">
        <v>12779</v>
      </c>
      <c r="Q3899" t="s">
        <v>12778</v>
      </c>
      <c r="R3899" s="7">
        <v>42736</v>
      </c>
      <c r="S3899" s="8">
        <f t="shared" si="488"/>
        <v>2017</v>
      </c>
      <c r="T3899" s="8">
        <v>2017</v>
      </c>
      <c r="U3899" s="8">
        <f t="shared" si="489"/>
        <v>5</v>
      </c>
      <c r="V3899" s="7">
        <v>2017</v>
      </c>
      <c r="W3899" t="s">
        <v>12777</v>
      </c>
      <c r="X3899" s="2">
        <v>0.312</v>
      </c>
      <c r="Y3899" s="6">
        <f t="shared" si="486"/>
        <v>8.3286618082806119E-3</v>
      </c>
      <c r="AA3899">
        <v>15622916</v>
      </c>
      <c r="AB3899">
        <v>19900193543</v>
      </c>
      <c r="AD3899" t="s">
        <v>6</v>
      </c>
      <c r="AE3899">
        <v>16</v>
      </c>
      <c r="AF3899">
        <v>2</v>
      </c>
      <c r="AH3899" t="s">
        <v>12776</v>
      </c>
      <c r="AI3899" t="s">
        <v>12775</v>
      </c>
      <c r="AJ3899" t="s">
        <v>12774</v>
      </c>
      <c r="AK3899" t="s">
        <v>12773</v>
      </c>
      <c r="AL3899">
        <v>0</v>
      </c>
      <c r="AM3899" s="5">
        <f t="shared" si="490"/>
        <v>0</v>
      </c>
      <c r="AN3899" s="4">
        <f t="shared" si="487"/>
        <v>0</v>
      </c>
      <c r="AO3899" s="3"/>
      <c r="AP3899">
        <v>0</v>
      </c>
      <c r="AR3899" t="s">
        <v>1</v>
      </c>
      <c r="AT3899" s="2">
        <v>0.80100000000000005</v>
      </c>
      <c r="AU3899" s="1">
        <f t="shared" si="491"/>
        <v>0.5830063265796428</v>
      </c>
      <c r="AV3899" s="1">
        <f t="shared" si="492"/>
        <v>0.41643309041403059</v>
      </c>
      <c r="AW3899" s="1">
        <f t="shared" si="493"/>
        <v>0.24985985424841833</v>
      </c>
    </row>
    <row r="3900" spans="1:49" x14ac:dyDescent="0.2">
      <c r="A3900">
        <v>3898</v>
      </c>
      <c r="B3900" t="s">
        <v>12772</v>
      </c>
      <c r="C3900" t="s">
        <v>12771</v>
      </c>
      <c r="F3900" t="s">
        <v>12770</v>
      </c>
      <c r="G3900" t="s">
        <v>14</v>
      </c>
      <c r="H3900" t="s">
        <v>13</v>
      </c>
      <c r="I3900" t="s">
        <v>12769</v>
      </c>
      <c r="J3900">
        <v>60022403</v>
      </c>
      <c r="K3900" t="s">
        <v>12768</v>
      </c>
      <c r="L3900" t="s">
        <v>12767</v>
      </c>
      <c r="M3900" t="s">
        <v>2940</v>
      </c>
      <c r="N3900">
        <v>3</v>
      </c>
      <c r="O3900" t="s">
        <v>12766</v>
      </c>
      <c r="P3900" t="s">
        <v>12765</v>
      </c>
      <c r="Q3900" t="s">
        <v>12764</v>
      </c>
      <c r="R3900" s="7">
        <v>42736</v>
      </c>
      <c r="S3900" s="8">
        <f t="shared" si="488"/>
        <v>2017</v>
      </c>
      <c r="T3900" s="8">
        <v>2017</v>
      </c>
      <c r="U3900" s="8">
        <f t="shared" si="489"/>
        <v>5</v>
      </c>
      <c r="V3900" s="7">
        <v>2017</v>
      </c>
      <c r="W3900" t="s">
        <v>6649</v>
      </c>
      <c r="X3900" s="2">
        <v>1.573</v>
      </c>
      <c r="Y3900" s="6">
        <f t="shared" si="486"/>
        <v>4.1990336616748086E-2</v>
      </c>
      <c r="AA3900">
        <v>7315090</v>
      </c>
      <c r="AB3900">
        <v>29586</v>
      </c>
      <c r="AC3900">
        <v>15333884</v>
      </c>
      <c r="AD3900" t="s">
        <v>6</v>
      </c>
      <c r="AE3900">
        <v>40</v>
      </c>
      <c r="AF3900">
        <v>6</v>
      </c>
      <c r="AH3900" t="s">
        <v>12763</v>
      </c>
      <c r="AI3900" t="s">
        <v>12762</v>
      </c>
      <c r="AK3900" t="s">
        <v>12761</v>
      </c>
      <c r="AL3900">
        <v>0</v>
      </c>
      <c r="AM3900" s="5">
        <f t="shared" si="490"/>
        <v>0</v>
      </c>
      <c r="AN3900" s="4">
        <f t="shared" si="487"/>
        <v>0</v>
      </c>
      <c r="AO3900" s="3"/>
      <c r="AP3900">
        <v>0</v>
      </c>
      <c r="AQ3900" t="s">
        <v>12760</v>
      </c>
      <c r="AR3900" t="s">
        <v>12759</v>
      </c>
      <c r="AS3900" t="s">
        <v>12758</v>
      </c>
      <c r="AT3900" s="2" t="s">
        <v>0</v>
      </c>
      <c r="AU3900" s="1">
        <f t="shared" si="491"/>
        <v>2.939323563172366</v>
      </c>
      <c r="AV3900" s="1">
        <f t="shared" si="492"/>
        <v>2.0995168308374041</v>
      </c>
      <c r="AW3900" s="1">
        <f t="shared" si="493"/>
        <v>1.2597100985024425</v>
      </c>
    </row>
    <row r="3901" spans="1:49" x14ac:dyDescent="0.2">
      <c r="A3901">
        <v>3899</v>
      </c>
      <c r="B3901" t="s">
        <v>12757</v>
      </c>
      <c r="C3901" t="s">
        <v>12756</v>
      </c>
      <c r="F3901" t="s">
        <v>12755</v>
      </c>
      <c r="G3901" t="s">
        <v>14</v>
      </c>
      <c r="H3901" t="s">
        <v>13</v>
      </c>
      <c r="I3901" t="s">
        <v>12754</v>
      </c>
      <c r="J3901">
        <v>60027561</v>
      </c>
      <c r="K3901" t="s">
        <v>12691</v>
      </c>
      <c r="L3901" t="s">
        <v>12690</v>
      </c>
      <c r="M3901" t="s">
        <v>137</v>
      </c>
      <c r="N3901">
        <v>4</v>
      </c>
      <c r="O3901" t="s">
        <v>12753</v>
      </c>
      <c r="P3901" t="s">
        <v>12752</v>
      </c>
      <c r="Q3901" t="s">
        <v>12751</v>
      </c>
      <c r="R3901" s="7">
        <v>42736</v>
      </c>
      <c r="S3901" s="8">
        <f t="shared" si="488"/>
        <v>2017</v>
      </c>
      <c r="T3901" s="8">
        <v>2017</v>
      </c>
      <c r="U3901" s="8">
        <f t="shared" si="489"/>
        <v>5</v>
      </c>
      <c r="V3901" s="7">
        <v>2017</v>
      </c>
      <c r="W3901" t="s">
        <v>5854</v>
      </c>
      <c r="X3901" s="2">
        <v>1.3280000000000001</v>
      </c>
      <c r="Y3901" s="6">
        <f t="shared" si="486"/>
        <v>3.5450201542937994E-2</v>
      </c>
      <c r="AA3901">
        <v>15361225</v>
      </c>
      <c r="AB3901">
        <v>18894</v>
      </c>
      <c r="AD3901" t="s">
        <v>6</v>
      </c>
      <c r="AE3901">
        <v>16</v>
      </c>
      <c r="AG3901">
        <v>7737041</v>
      </c>
      <c r="AH3901" t="s">
        <v>12750</v>
      </c>
      <c r="AI3901" t="s">
        <v>12749</v>
      </c>
      <c r="AJ3901" t="s">
        <v>12748</v>
      </c>
      <c r="AK3901" t="s">
        <v>12747</v>
      </c>
      <c r="AL3901">
        <v>25</v>
      </c>
      <c r="AM3901" s="5">
        <f t="shared" si="490"/>
        <v>5</v>
      </c>
      <c r="AN3901" s="4">
        <f t="shared" si="487"/>
        <v>7.5728890571753124E-3</v>
      </c>
      <c r="AO3901" s="3"/>
      <c r="AP3901">
        <v>0</v>
      </c>
      <c r="AR3901" t="s">
        <v>1</v>
      </c>
      <c r="AT3901" s="2">
        <v>3.8340000000000001</v>
      </c>
      <c r="AU3901" s="1">
        <f t="shared" si="491"/>
        <v>2.7087007797209193</v>
      </c>
      <c r="AV3901" s="1">
        <f t="shared" si="492"/>
        <v>2.1511545300056651</v>
      </c>
      <c r="AW3901" s="1">
        <f t="shared" si="493"/>
        <v>1.5936082802904115</v>
      </c>
    </row>
    <row r="3902" spans="1:49" x14ac:dyDescent="0.2">
      <c r="A3902">
        <v>3900</v>
      </c>
      <c r="B3902" t="s">
        <v>12746</v>
      </c>
      <c r="C3902" t="s">
        <v>12745</v>
      </c>
      <c r="F3902" t="s">
        <v>12744</v>
      </c>
      <c r="G3902" t="s">
        <v>14</v>
      </c>
      <c r="H3902" t="s">
        <v>13</v>
      </c>
      <c r="I3902" t="s">
        <v>12743</v>
      </c>
      <c r="J3902">
        <v>60021895</v>
      </c>
      <c r="K3902" t="s">
        <v>12742</v>
      </c>
      <c r="L3902" t="s">
        <v>12741</v>
      </c>
      <c r="M3902" t="s">
        <v>647</v>
      </c>
      <c r="N3902">
        <v>3</v>
      </c>
      <c r="O3902" t="s">
        <v>12740</v>
      </c>
      <c r="P3902" t="s">
        <v>12739</v>
      </c>
      <c r="Q3902" t="s">
        <v>12738</v>
      </c>
      <c r="R3902" s="7">
        <v>42736</v>
      </c>
      <c r="S3902" s="8">
        <f t="shared" si="488"/>
        <v>2017</v>
      </c>
      <c r="T3902" s="8">
        <v>2017</v>
      </c>
      <c r="U3902" s="8">
        <f t="shared" si="489"/>
        <v>5</v>
      </c>
      <c r="V3902" s="7">
        <v>2017</v>
      </c>
      <c r="W3902" t="s">
        <v>5854</v>
      </c>
      <c r="X3902" s="2">
        <v>1.3280000000000001</v>
      </c>
      <c r="Y3902" s="6">
        <f t="shared" si="486"/>
        <v>3.5450201542937994E-2</v>
      </c>
      <c r="AA3902">
        <v>15361225</v>
      </c>
      <c r="AB3902">
        <v>18894</v>
      </c>
      <c r="AD3902" t="s">
        <v>6</v>
      </c>
      <c r="AE3902">
        <v>16</v>
      </c>
      <c r="AG3902">
        <v>7742372</v>
      </c>
      <c r="AH3902" t="s">
        <v>12737</v>
      </c>
      <c r="AI3902" t="s">
        <v>12736</v>
      </c>
      <c r="AJ3902" t="s">
        <v>12735</v>
      </c>
      <c r="AK3902" t="s">
        <v>12734</v>
      </c>
      <c r="AL3902">
        <v>1</v>
      </c>
      <c r="AM3902" s="5">
        <f t="shared" si="490"/>
        <v>0.2</v>
      </c>
      <c r="AN3902" s="4">
        <f t="shared" si="487"/>
        <v>3.0291556228701253E-4</v>
      </c>
      <c r="AO3902" s="3"/>
      <c r="AP3902">
        <v>0</v>
      </c>
      <c r="AR3902" t="s">
        <v>1</v>
      </c>
      <c r="AT3902" s="2">
        <v>3.8340000000000001</v>
      </c>
      <c r="AU3902" s="1">
        <f t="shared" si="491"/>
        <v>2.4906015748742698</v>
      </c>
      <c r="AV3902" s="1">
        <f t="shared" si="492"/>
        <v>1.7876558552612503</v>
      </c>
      <c r="AW3902" s="1">
        <f t="shared" si="493"/>
        <v>1.0847101356482307</v>
      </c>
    </row>
    <row r="3903" spans="1:49" x14ac:dyDescent="0.2">
      <c r="A3903">
        <v>3901</v>
      </c>
      <c r="B3903" t="s">
        <v>12733</v>
      </c>
      <c r="C3903" t="s">
        <v>12732</v>
      </c>
      <c r="F3903" t="s">
        <v>12731</v>
      </c>
      <c r="G3903" t="s">
        <v>14</v>
      </c>
      <c r="H3903" t="s">
        <v>13</v>
      </c>
      <c r="I3903" t="s">
        <v>2830</v>
      </c>
      <c r="J3903" t="s">
        <v>12730</v>
      </c>
      <c r="K3903" t="s">
        <v>12729</v>
      </c>
      <c r="L3903" t="s">
        <v>3453</v>
      </c>
      <c r="M3903" t="s">
        <v>3452</v>
      </c>
      <c r="N3903">
        <v>4</v>
      </c>
      <c r="O3903" t="s">
        <v>12728</v>
      </c>
      <c r="P3903" t="s">
        <v>12727</v>
      </c>
      <c r="Q3903" t="s">
        <v>12726</v>
      </c>
      <c r="R3903" s="7">
        <v>42736</v>
      </c>
      <c r="S3903" s="8">
        <f t="shared" si="488"/>
        <v>2017</v>
      </c>
      <c r="T3903" s="8">
        <v>2017</v>
      </c>
      <c r="U3903" s="8">
        <f t="shared" si="489"/>
        <v>5</v>
      </c>
      <c r="V3903" s="7">
        <v>2017</v>
      </c>
      <c r="W3903" t="s">
        <v>12304</v>
      </c>
      <c r="X3903" s="2">
        <v>0.375</v>
      </c>
      <c r="Y3903" s="6">
        <f t="shared" si="486"/>
        <v>1.0010410827260351E-2</v>
      </c>
      <c r="AA3903">
        <v>135194</v>
      </c>
      <c r="AB3903">
        <v>24918</v>
      </c>
      <c r="AD3903" t="s">
        <v>6</v>
      </c>
      <c r="AE3903">
        <v>53</v>
      </c>
      <c r="AF3903">
        <v>10</v>
      </c>
      <c r="AH3903" t="s">
        <v>12725</v>
      </c>
      <c r="AI3903" t="s">
        <v>12724</v>
      </c>
      <c r="AK3903" t="s">
        <v>12723</v>
      </c>
      <c r="AL3903">
        <v>7</v>
      </c>
      <c r="AM3903" s="5">
        <f t="shared" si="490"/>
        <v>1.4</v>
      </c>
      <c r="AN3903" s="4">
        <f t="shared" si="487"/>
        <v>2.1204089360090874E-3</v>
      </c>
      <c r="AO3903" s="3"/>
      <c r="AP3903">
        <v>0</v>
      </c>
      <c r="AQ3903" t="s">
        <v>76</v>
      </c>
      <c r="AR3903" t="s">
        <v>12722</v>
      </c>
      <c r="AS3903" t="s">
        <v>75</v>
      </c>
      <c r="AT3903" s="2">
        <v>1.3140000000000001</v>
      </c>
      <c r="AU3903" s="1">
        <f t="shared" si="491"/>
        <v>0.76434102598849718</v>
      </c>
      <c r="AV3903" s="1">
        <f t="shared" si="492"/>
        <v>0.60654098816347191</v>
      </c>
      <c r="AW3903" s="1">
        <f t="shared" si="493"/>
        <v>0.44874095033844663</v>
      </c>
    </row>
    <row r="3904" spans="1:49" x14ac:dyDescent="0.2">
      <c r="A3904">
        <v>3902</v>
      </c>
      <c r="B3904" t="s">
        <v>12721</v>
      </c>
      <c r="C3904" t="s">
        <v>12720</v>
      </c>
      <c r="F3904" t="s">
        <v>12719</v>
      </c>
      <c r="G3904" t="s">
        <v>14</v>
      </c>
      <c r="H3904" t="s">
        <v>13</v>
      </c>
      <c r="I3904" t="s">
        <v>12718</v>
      </c>
      <c r="J3904">
        <v>60009506</v>
      </c>
      <c r="K3904" t="s">
        <v>12717</v>
      </c>
      <c r="L3904" t="s">
        <v>12716</v>
      </c>
      <c r="M3904" t="s">
        <v>3594</v>
      </c>
      <c r="N3904">
        <v>4</v>
      </c>
      <c r="O3904" t="s">
        <v>12715</v>
      </c>
      <c r="P3904" t="s">
        <v>12714</v>
      </c>
      <c r="Q3904" t="s">
        <v>12713</v>
      </c>
      <c r="R3904" s="7">
        <v>42736</v>
      </c>
      <c r="S3904" s="8">
        <f t="shared" si="488"/>
        <v>2017</v>
      </c>
      <c r="T3904" s="8">
        <v>2017</v>
      </c>
      <c r="U3904" s="8">
        <f t="shared" si="489"/>
        <v>5</v>
      </c>
      <c r="V3904" s="7">
        <v>2017</v>
      </c>
      <c r="W3904" t="s">
        <v>5854</v>
      </c>
      <c r="X3904" s="2">
        <v>1.3280000000000001</v>
      </c>
      <c r="Y3904" s="6">
        <f t="shared" si="486"/>
        <v>3.5450201542937994E-2</v>
      </c>
      <c r="AA3904">
        <v>15361225</v>
      </c>
      <c r="AB3904">
        <v>18894</v>
      </c>
      <c r="AD3904" t="s">
        <v>6</v>
      </c>
      <c r="AE3904">
        <v>16</v>
      </c>
      <c r="AG3904">
        <v>7727950</v>
      </c>
      <c r="AH3904" t="s">
        <v>12712</v>
      </c>
      <c r="AI3904" t="s">
        <v>12711</v>
      </c>
      <c r="AJ3904" t="s">
        <v>12710</v>
      </c>
      <c r="AK3904" t="s">
        <v>12709</v>
      </c>
      <c r="AL3904">
        <v>2</v>
      </c>
      <c r="AM3904" s="5">
        <f t="shared" si="490"/>
        <v>0.4</v>
      </c>
      <c r="AN3904" s="4">
        <f t="shared" si="487"/>
        <v>6.0583112457402507E-4</v>
      </c>
      <c r="AO3904" s="3"/>
      <c r="AP3904">
        <v>0</v>
      </c>
      <c r="AR3904" t="s">
        <v>12708</v>
      </c>
      <c r="AT3904" s="2">
        <v>3.8340000000000001</v>
      </c>
      <c r="AU3904" s="1">
        <f t="shared" si="491"/>
        <v>2.4996890417428803</v>
      </c>
      <c r="AV3904" s="1">
        <f t="shared" si="492"/>
        <v>1.802801633375601</v>
      </c>
      <c r="AW3904" s="1">
        <f t="shared" si="493"/>
        <v>1.1059142250083216</v>
      </c>
    </row>
    <row r="3905" spans="1:49" x14ac:dyDescent="0.2">
      <c r="A3905">
        <v>3903</v>
      </c>
      <c r="B3905" t="s">
        <v>12707</v>
      </c>
      <c r="C3905" t="s">
        <v>12706</v>
      </c>
      <c r="F3905" t="s">
        <v>12705</v>
      </c>
      <c r="G3905" t="s">
        <v>14</v>
      </c>
      <c r="H3905" t="s">
        <v>13</v>
      </c>
      <c r="I3905" t="s">
        <v>12704</v>
      </c>
      <c r="J3905">
        <v>60011226</v>
      </c>
      <c r="K3905" t="s">
        <v>12703</v>
      </c>
      <c r="L3905" t="s">
        <v>12702</v>
      </c>
      <c r="M3905" t="s">
        <v>5220</v>
      </c>
      <c r="N3905">
        <v>3</v>
      </c>
      <c r="O3905" t="s">
        <v>12701</v>
      </c>
      <c r="P3905" t="s">
        <v>12700</v>
      </c>
      <c r="Q3905" t="s">
        <v>12699</v>
      </c>
      <c r="R3905" s="7">
        <v>42736</v>
      </c>
      <c r="S3905" s="8">
        <f t="shared" si="488"/>
        <v>2017</v>
      </c>
      <c r="T3905" s="8">
        <v>2017</v>
      </c>
      <c r="U3905" s="8">
        <f t="shared" si="489"/>
        <v>5</v>
      </c>
      <c r="V3905" s="7">
        <v>2017</v>
      </c>
      <c r="W3905" t="s">
        <v>5854</v>
      </c>
      <c r="X3905" s="2">
        <v>1.3280000000000001</v>
      </c>
      <c r="Y3905" s="6">
        <f t="shared" si="486"/>
        <v>3.5450201542937994E-2</v>
      </c>
      <c r="AA3905">
        <v>15361225</v>
      </c>
      <c r="AB3905">
        <v>18894</v>
      </c>
      <c r="AD3905" t="s">
        <v>6</v>
      </c>
      <c r="AE3905">
        <v>16</v>
      </c>
      <c r="AG3905">
        <v>7727994</v>
      </c>
      <c r="AH3905" t="s">
        <v>12698</v>
      </c>
      <c r="AI3905" t="s">
        <v>12697</v>
      </c>
      <c r="AJ3905" t="s">
        <v>12696</v>
      </c>
      <c r="AK3905" t="s">
        <v>12695</v>
      </c>
      <c r="AL3905">
        <v>10</v>
      </c>
      <c r="AM3905" s="5">
        <f t="shared" si="490"/>
        <v>2</v>
      </c>
      <c r="AN3905" s="4">
        <f t="shared" si="487"/>
        <v>3.0291556228701248E-3</v>
      </c>
      <c r="AO3905" s="3"/>
      <c r="AP3905">
        <v>0</v>
      </c>
      <c r="AR3905" t="s">
        <v>1</v>
      </c>
      <c r="AT3905" s="2">
        <v>3.8340000000000001</v>
      </c>
      <c r="AU3905" s="1">
        <f t="shared" si="491"/>
        <v>2.5723887766917635</v>
      </c>
      <c r="AV3905" s="1">
        <f t="shared" si="492"/>
        <v>1.9239678582904058</v>
      </c>
      <c r="AW3905" s="1">
        <f t="shared" si="493"/>
        <v>1.2755469398890484</v>
      </c>
    </row>
    <row r="3906" spans="1:49" x14ac:dyDescent="0.2">
      <c r="A3906">
        <v>3904</v>
      </c>
      <c r="B3906" t="s">
        <v>12694</v>
      </c>
      <c r="C3906" t="s">
        <v>12693</v>
      </c>
      <c r="F3906" t="s">
        <v>12692</v>
      </c>
      <c r="G3906" t="s">
        <v>14</v>
      </c>
      <c r="H3906" t="s">
        <v>13</v>
      </c>
      <c r="I3906" t="s">
        <v>10132</v>
      </c>
      <c r="J3906">
        <v>60027561</v>
      </c>
      <c r="K3906" t="s">
        <v>12691</v>
      </c>
      <c r="L3906" t="s">
        <v>12690</v>
      </c>
      <c r="M3906" t="s">
        <v>137</v>
      </c>
      <c r="N3906">
        <v>1</v>
      </c>
      <c r="O3906" t="s">
        <v>12689</v>
      </c>
      <c r="P3906">
        <v>7501724941</v>
      </c>
      <c r="Q3906">
        <v>60027561</v>
      </c>
      <c r="R3906" s="7">
        <v>42736</v>
      </c>
      <c r="S3906" s="8">
        <f t="shared" si="488"/>
        <v>2017</v>
      </c>
      <c r="T3906" s="8">
        <v>2017</v>
      </c>
      <c r="U3906" s="8">
        <f t="shared" si="489"/>
        <v>5</v>
      </c>
      <c r="V3906" s="7">
        <v>2017</v>
      </c>
      <c r="W3906" t="s">
        <v>2414</v>
      </c>
      <c r="X3906" s="2">
        <v>0.44400000000000001</v>
      </c>
      <c r="Y3906" s="6">
        <f t="shared" si="486"/>
        <v>1.1852326419476256E-2</v>
      </c>
      <c r="AA3906">
        <v>15273342</v>
      </c>
      <c r="AB3906">
        <v>17296</v>
      </c>
      <c r="AD3906" t="s">
        <v>6</v>
      </c>
      <c r="AE3906">
        <v>18</v>
      </c>
      <c r="AF3906">
        <v>4</v>
      </c>
      <c r="AG3906">
        <v>7919286</v>
      </c>
      <c r="AI3906" t="s">
        <v>12688</v>
      </c>
      <c r="AK3906" t="s">
        <v>12687</v>
      </c>
      <c r="AL3906">
        <v>2</v>
      </c>
      <c r="AM3906" s="5">
        <f t="shared" si="490"/>
        <v>0.4</v>
      </c>
      <c r="AN3906" s="4">
        <f t="shared" si="487"/>
        <v>6.0583112457402507E-4</v>
      </c>
      <c r="AO3906" s="3"/>
      <c r="AP3906">
        <v>0</v>
      </c>
      <c r="AR3906" t="s">
        <v>1</v>
      </c>
      <c r="AT3906" s="2">
        <v>2.714</v>
      </c>
      <c r="AU3906" s="1">
        <f t="shared" si="491"/>
        <v>0.84783778310055846</v>
      </c>
      <c r="AV3906" s="1">
        <f t="shared" si="492"/>
        <v>0.62290787720251406</v>
      </c>
      <c r="AW3906" s="1">
        <f t="shared" si="493"/>
        <v>0.39797797130446938</v>
      </c>
    </row>
    <row r="3907" spans="1:49" x14ac:dyDescent="0.2">
      <c r="A3907">
        <v>3905</v>
      </c>
      <c r="B3907" t="s">
        <v>12686</v>
      </c>
      <c r="C3907" t="s">
        <v>12685</v>
      </c>
      <c r="F3907" t="s">
        <v>12684</v>
      </c>
      <c r="G3907" t="s">
        <v>14</v>
      </c>
      <c r="H3907" t="s">
        <v>13</v>
      </c>
      <c r="I3907" t="s">
        <v>3550</v>
      </c>
      <c r="J3907">
        <v>60025084</v>
      </c>
      <c r="K3907" t="s">
        <v>5518</v>
      </c>
      <c r="L3907" t="s">
        <v>2123</v>
      </c>
      <c r="M3907" t="s">
        <v>9</v>
      </c>
      <c r="N3907">
        <v>5</v>
      </c>
      <c r="O3907" t="s">
        <v>12683</v>
      </c>
      <c r="P3907" t="s">
        <v>12682</v>
      </c>
      <c r="Q3907" t="s">
        <v>12681</v>
      </c>
      <c r="R3907" s="7">
        <v>42736</v>
      </c>
      <c r="S3907" s="8">
        <f t="shared" si="488"/>
        <v>2017</v>
      </c>
      <c r="T3907" s="8">
        <v>2017</v>
      </c>
      <c r="U3907" s="8">
        <f t="shared" si="489"/>
        <v>5</v>
      </c>
      <c r="V3907" s="7">
        <v>2017</v>
      </c>
      <c r="W3907" t="s">
        <v>5854</v>
      </c>
      <c r="X3907" s="2">
        <v>1.3280000000000001</v>
      </c>
      <c r="Y3907" s="6">
        <f t="shared" ref="Y3907:Y3970" si="494">(X3907-$Z$3)/($Z$2-$Z$3)</f>
        <v>3.5450201542937994E-2</v>
      </c>
      <c r="AA3907">
        <v>15361225</v>
      </c>
      <c r="AB3907">
        <v>18894</v>
      </c>
      <c r="AD3907" t="s">
        <v>6</v>
      </c>
      <c r="AE3907">
        <v>16</v>
      </c>
      <c r="AG3907">
        <v>7727955</v>
      </c>
      <c r="AH3907" t="s">
        <v>12680</v>
      </c>
      <c r="AI3907" t="s">
        <v>12679</v>
      </c>
      <c r="AJ3907" t="s">
        <v>12678</v>
      </c>
      <c r="AK3907" t="s">
        <v>12677</v>
      </c>
      <c r="AL3907">
        <v>14</v>
      </c>
      <c r="AM3907" s="5">
        <f t="shared" si="490"/>
        <v>2.8</v>
      </c>
      <c r="AN3907" s="4">
        <f t="shared" ref="AN3907:AN3970" si="495">(AM3907-$AO$3)/($AO$2-$AO$3)</f>
        <v>4.2408178720181747E-3</v>
      </c>
      <c r="AO3907" s="3"/>
      <c r="AP3907">
        <v>0</v>
      </c>
      <c r="AR3907" t="s">
        <v>1</v>
      </c>
      <c r="AT3907" s="2">
        <v>3.8340000000000001</v>
      </c>
      <c r="AU3907" s="1">
        <f t="shared" si="491"/>
        <v>2.6087386441662046</v>
      </c>
      <c r="AV3907" s="1">
        <f t="shared" si="492"/>
        <v>1.9845509707478084</v>
      </c>
      <c r="AW3907" s="1">
        <f t="shared" si="493"/>
        <v>1.360363297329412</v>
      </c>
    </row>
    <row r="3908" spans="1:49" x14ac:dyDescent="0.2">
      <c r="A3908">
        <v>3906</v>
      </c>
      <c r="B3908" t="s">
        <v>12676</v>
      </c>
      <c r="C3908" t="s">
        <v>12675</v>
      </c>
      <c r="F3908" t="s">
        <v>12674</v>
      </c>
      <c r="G3908" t="s">
        <v>14</v>
      </c>
      <c r="H3908" t="s">
        <v>13</v>
      </c>
      <c r="I3908" t="s">
        <v>12673</v>
      </c>
      <c r="J3908">
        <v>60021988</v>
      </c>
      <c r="K3908" t="s">
        <v>3181</v>
      </c>
      <c r="L3908" t="s">
        <v>3180</v>
      </c>
      <c r="M3908" t="s">
        <v>39</v>
      </c>
      <c r="N3908">
        <v>4</v>
      </c>
      <c r="O3908" t="s">
        <v>12672</v>
      </c>
      <c r="P3908" t="s">
        <v>12671</v>
      </c>
      <c r="Q3908" t="s">
        <v>12670</v>
      </c>
      <c r="R3908" s="7">
        <v>42736</v>
      </c>
      <c r="S3908" s="8">
        <f t="shared" si="488"/>
        <v>2017</v>
      </c>
      <c r="T3908" s="8">
        <v>2017</v>
      </c>
      <c r="U3908" s="8">
        <f t="shared" si="489"/>
        <v>5</v>
      </c>
      <c r="V3908" s="7">
        <v>2017</v>
      </c>
      <c r="W3908" t="s">
        <v>5854</v>
      </c>
      <c r="X3908" s="2">
        <v>1.3280000000000001</v>
      </c>
      <c r="Y3908" s="6">
        <f t="shared" si="494"/>
        <v>3.5450201542937994E-2</v>
      </c>
      <c r="AA3908">
        <v>15361225</v>
      </c>
      <c r="AB3908">
        <v>18894</v>
      </c>
      <c r="AD3908" t="s">
        <v>6</v>
      </c>
      <c r="AE3908">
        <v>16</v>
      </c>
      <c r="AG3908">
        <v>7738420</v>
      </c>
      <c r="AH3908" t="s">
        <v>12669</v>
      </c>
      <c r="AI3908" t="s">
        <v>12668</v>
      </c>
      <c r="AJ3908" t="s">
        <v>12667</v>
      </c>
      <c r="AK3908" t="s">
        <v>12666</v>
      </c>
      <c r="AL3908">
        <v>63</v>
      </c>
      <c r="AM3908" s="5">
        <f t="shared" si="490"/>
        <v>12.6</v>
      </c>
      <c r="AN3908" s="4">
        <f t="shared" si="495"/>
        <v>1.9083680424081786E-2</v>
      </c>
      <c r="AO3908" s="3"/>
      <c r="AP3908">
        <v>0</v>
      </c>
      <c r="AQ3908" t="s">
        <v>12450</v>
      </c>
      <c r="AR3908" t="s">
        <v>12449</v>
      </c>
      <c r="AS3908" t="s">
        <v>12448</v>
      </c>
      <c r="AT3908" s="2">
        <v>3.8340000000000001</v>
      </c>
      <c r="AU3908" s="1">
        <f t="shared" si="491"/>
        <v>3.0540245207281131</v>
      </c>
      <c r="AV3908" s="1">
        <f t="shared" si="492"/>
        <v>2.7266940983509889</v>
      </c>
      <c r="AW3908" s="1">
        <f t="shared" si="493"/>
        <v>2.3993636759738646</v>
      </c>
    </row>
    <row r="3909" spans="1:49" x14ac:dyDescent="0.2">
      <c r="A3909">
        <v>3907</v>
      </c>
      <c r="B3909" t="s">
        <v>12665</v>
      </c>
      <c r="C3909" t="s">
        <v>12664</v>
      </c>
      <c r="F3909" t="s">
        <v>12663</v>
      </c>
      <c r="G3909" t="s">
        <v>14</v>
      </c>
      <c r="H3909" t="s">
        <v>13</v>
      </c>
      <c r="I3909" t="s">
        <v>12662</v>
      </c>
      <c r="J3909" t="s">
        <v>12661</v>
      </c>
      <c r="K3909" t="s">
        <v>12660</v>
      </c>
      <c r="L3909" t="s">
        <v>12659</v>
      </c>
      <c r="M3909" t="s">
        <v>12658</v>
      </c>
      <c r="N3909">
        <v>3</v>
      </c>
      <c r="O3909" t="s">
        <v>12657</v>
      </c>
      <c r="P3909" t="s">
        <v>12656</v>
      </c>
      <c r="Q3909" t="s">
        <v>12655</v>
      </c>
      <c r="R3909" s="7">
        <v>42736</v>
      </c>
      <c r="S3909" s="8">
        <f t="shared" si="488"/>
        <v>2017</v>
      </c>
      <c r="T3909" s="8">
        <v>2017</v>
      </c>
      <c r="U3909" s="8">
        <f t="shared" si="489"/>
        <v>5</v>
      </c>
      <c r="V3909" s="7">
        <v>2017</v>
      </c>
      <c r="W3909" t="s">
        <v>12654</v>
      </c>
      <c r="X3909" s="2">
        <v>0.17100000000000001</v>
      </c>
      <c r="Y3909" s="6">
        <f t="shared" si="494"/>
        <v>4.5647473372307209E-3</v>
      </c>
      <c r="AB3909">
        <v>19700187611</v>
      </c>
      <c r="AC3909">
        <v>11785608</v>
      </c>
      <c r="AD3909" t="s">
        <v>6</v>
      </c>
      <c r="AE3909">
        <v>10</v>
      </c>
      <c r="AF3909">
        <v>2</v>
      </c>
      <c r="AH3909" t="s">
        <v>12653</v>
      </c>
      <c r="AI3909" t="s">
        <v>12652</v>
      </c>
      <c r="AJ3909" t="s">
        <v>12651</v>
      </c>
      <c r="AK3909" t="s">
        <v>12650</v>
      </c>
      <c r="AL3909">
        <v>5</v>
      </c>
      <c r="AM3909" s="5">
        <f t="shared" si="490"/>
        <v>1</v>
      </c>
      <c r="AN3909" s="4">
        <f t="shared" si="495"/>
        <v>1.5145778114350624E-3</v>
      </c>
      <c r="AO3909" s="3"/>
      <c r="AP3909">
        <v>1</v>
      </c>
      <c r="AR3909" t="s">
        <v>1</v>
      </c>
      <c r="AT3909" s="2" t="s">
        <v>0</v>
      </c>
      <c r="AU3909" s="1">
        <f t="shared" si="491"/>
        <v>0.36496964794920234</v>
      </c>
      <c r="AV3909" s="1">
        <f t="shared" si="492"/>
        <v>0.30396625743328914</v>
      </c>
      <c r="AW3909" s="1">
        <f t="shared" si="493"/>
        <v>0.24296286691737598</v>
      </c>
    </row>
    <row r="3910" spans="1:49" x14ac:dyDescent="0.2">
      <c r="A3910">
        <v>3908</v>
      </c>
      <c r="B3910" t="s">
        <v>12649</v>
      </c>
      <c r="C3910" t="s">
        <v>12648</v>
      </c>
      <c r="F3910" t="s">
        <v>12647</v>
      </c>
      <c r="G3910" t="s">
        <v>14</v>
      </c>
      <c r="H3910" t="s">
        <v>13</v>
      </c>
      <c r="I3910" t="s">
        <v>9013</v>
      </c>
      <c r="J3910" t="s">
        <v>9012</v>
      </c>
      <c r="K3910" t="s">
        <v>9011</v>
      </c>
      <c r="L3910" t="s">
        <v>8930</v>
      </c>
      <c r="M3910" t="s">
        <v>85</v>
      </c>
      <c r="N3910">
        <v>7</v>
      </c>
      <c r="O3910" t="s">
        <v>12646</v>
      </c>
      <c r="P3910" t="s">
        <v>12645</v>
      </c>
      <c r="Q3910" t="s">
        <v>12644</v>
      </c>
      <c r="R3910" s="7">
        <v>42736</v>
      </c>
      <c r="S3910" s="8">
        <f t="shared" si="488"/>
        <v>2017</v>
      </c>
      <c r="T3910" s="8">
        <v>2017</v>
      </c>
      <c r="U3910" s="8">
        <f t="shared" si="489"/>
        <v>5</v>
      </c>
      <c r="V3910" s="7">
        <v>2017</v>
      </c>
      <c r="W3910" t="s">
        <v>5854</v>
      </c>
      <c r="X3910" s="2">
        <v>1.3280000000000001</v>
      </c>
      <c r="Y3910" s="6">
        <f t="shared" si="494"/>
        <v>3.5450201542937994E-2</v>
      </c>
      <c r="AA3910">
        <v>15361225</v>
      </c>
      <c r="AB3910">
        <v>18894</v>
      </c>
      <c r="AD3910" t="s">
        <v>6</v>
      </c>
      <c r="AE3910">
        <v>16</v>
      </c>
      <c r="AG3910">
        <v>7744497</v>
      </c>
      <c r="AH3910" t="s">
        <v>12643</v>
      </c>
      <c r="AI3910" t="s">
        <v>12642</v>
      </c>
      <c r="AJ3910" t="s">
        <v>12641</v>
      </c>
      <c r="AK3910" t="s">
        <v>12640</v>
      </c>
      <c r="AL3910">
        <v>30</v>
      </c>
      <c r="AM3910" s="5">
        <f t="shared" si="490"/>
        <v>6</v>
      </c>
      <c r="AN3910" s="4">
        <f t="shared" si="495"/>
        <v>9.0874668686103752E-3</v>
      </c>
      <c r="AO3910" s="3"/>
      <c r="AP3910">
        <v>0</v>
      </c>
      <c r="AQ3910" t="s">
        <v>76</v>
      </c>
      <c r="AR3910">
        <v>61271100</v>
      </c>
      <c r="AS3910" t="s">
        <v>75</v>
      </c>
      <c r="AT3910" s="2">
        <v>3.8340000000000001</v>
      </c>
      <c r="AU3910" s="1">
        <f t="shared" si="491"/>
        <v>2.7541381140639709</v>
      </c>
      <c r="AV3910" s="1">
        <f t="shared" si="492"/>
        <v>2.2268834205774182</v>
      </c>
      <c r="AW3910" s="1">
        <f t="shared" si="493"/>
        <v>1.6996287270908663</v>
      </c>
    </row>
    <row r="3911" spans="1:49" x14ac:dyDescent="0.2">
      <c r="A3911">
        <v>3909</v>
      </c>
      <c r="B3911" t="s">
        <v>12639</v>
      </c>
      <c r="C3911" t="s">
        <v>12638</v>
      </c>
      <c r="F3911" t="s">
        <v>12637</v>
      </c>
      <c r="G3911" t="s">
        <v>14</v>
      </c>
      <c r="H3911" t="s">
        <v>13</v>
      </c>
      <c r="I3911" t="s">
        <v>12636</v>
      </c>
      <c r="J3911">
        <v>60008898</v>
      </c>
      <c r="K3911" t="s">
        <v>1341</v>
      </c>
      <c r="L3911" t="s">
        <v>1340</v>
      </c>
      <c r="M3911" t="s">
        <v>39</v>
      </c>
      <c r="N3911">
        <v>2</v>
      </c>
      <c r="O3911" t="s">
        <v>12635</v>
      </c>
      <c r="P3911" t="s">
        <v>12634</v>
      </c>
      <c r="Q3911" t="s">
        <v>6969</v>
      </c>
      <c r="R3911" s="7">
        <v>42736</v>
      </c>
      <c r="S3911" s="8">
        <f t="shared" si="488"/>
        <v>2017</v>
      </c>
      <c r="T3911" s="8">
        <v>2017</v>
      </c>
      <c r="U3911" s="8">
        <f t="shared" si="489"/>
        <v>5</v>
      </c>
      <c r="V3911" s="7">
        <v>2017</v>
      </c>
      <c r="W3911" t="s">
        <v>12304</v>
      </c>
      <c r="X3911" s="2">
        <v>0.375</v>
      </c>
      <c r="Y3911" s="6">
        <f t="shared" si="494"/>
        <v>1.0010410827260351E-2</v>
      </c>
      <c r="AA3911">
        <v>135194</v>
      </c>
      <c r="AB3911">
        <v>24918</v>
      </c>
      <c r="AD3911" t="s">
        <v>6</v>
      </c>
      <c r="AE3911">
        <v>53</v>
      </c>
      <c r="AF3911">
        <v>10</v>
      </c>
      <c r="AH3911" t="s">
        <v>12633</v>
      </c>
      <c r="AI3911" t="s">
        <v>12632</v>
      </c>
      <c r="AK3911" t="s">
        <v>12631</v>
      </c>
      <c r="AL3911">
        <v>31</v>
      </c>
      <c r="AM3911" s="5">
        <f t="shared" si="490"/>
        <v>6.2</v>
      </c>
      <c r="AN3911" s="4">
        <f t="shared" si="495"/>
        <v>9.3903824308973882E-3</v>
      </c>
      <c r="AO3911" s="3"/>
      <c r="AP3911">
        <v>0</v>
      </c>
      <c r="AR3911" t="s">
        <v>1</v>
      </c>
      <c r="AT3911" s="2">
        <v>1.3140000000000001</v>
      </c>
      <c r="AU3911" s="1">
        <f t="shared" si="491"/>
        <v>0.9824402308351462</v>
      </c>
      <c r="AV3911" s="1">
        <f t="shared" si="492"/>
        <v>0.9700396629078869</v>
      </c>
      <c r="AW3911" s="1">
        <f t="shared" si="493"/>
        <v>0.9576390949806276</v>
      </c>
    </row>
    <row r="3912" spans="1:49" x14ac:dyDescent="0.2">
      <c r="A3912">
        <v>3910</v>
      </c>
      <c r="B3912" t="s">
        <v>12630</v>
      </c>
      <c r="C3912" t="s">
        <v>12629</v>
      </c>
      <c r="F3912" t="s">
        <v>12628</v>
      </c>
      <c r="G3912" t="s">
        <v>14</v>
      </c>
      <c r="H3912" t="s">
        <v>13</v>
      </c>
      <c r="I3912" t="s">
        <v>12627</v>
      </c>
      <c r="J3912">
        <v>60002798</v>
      </c>
      <c r="K3912" t="s">
        <v>8783</v>
      </c>
      <c r="L3912" t="s">
        <v>3533</v>
      </c>
      <c r="M3912" t="s">
        <v>3533</v>
      </c>
      <c r="N3912">
        <v>2</v>
      </c>
      <c r="O3912" t="s">
        <v>12626</v>
      </c>
      <c r="P3912" t="s">
        <v>12625</v>
      </c>
      <c r="Q3912" t="s">
        <v>8780</v>
      </c>
      <c r="R3912" s="7">
        <v>42736</v>
      </c>
      <c r="S3912" s="8">
        <f t="shared" si="488"/>
        <v>2017</v>
      </c>
      <c r="T3912" s="8">
        <v>2017</v>
      </c>
      <c r="U3912" s="8">
        <f t="shared" si="489"/>
        <v>5</v>
      </c>
      <c r="V3912" s="7">
        <v>2017</v>
      </c>
      <c r="W3912" t="s">
        <v>5854</v>
      </c>
      <c r="X3912" s="2">
        <v>1.3280000000000001</v>
      </c>
      <c r="Y3912" s="6">
        <f t="shared" si="494"/>
        <v>3.5450201542937994E-2</v>
      </c>
      <c r="AA3912">
        <v>15361225</v>
      </c>
      <c r="AB3912">
        <v>18894</v>
      </c>
      <c r="AD3912" t="s">
        <v>6</v>
      </c>
      <c r="AE3912">
        <v>16</v>
      </c>
      <c r="AG3912">
        <v>7736138</v>
      </c>
      <c r="AH3912" t="s">
        <v>12624</v>
      </c>
      <c r="AI3912" t="s">
        <v>12623</v>
      </c>
      <c r="AJ3912" t="s">
        <v>12622</v>
      </c>
      <c r="AK3912" t="s">
        <v>12621</v>
      </c>
      <c r="AL3912">
        <v>4</v>
      </c>
      <c r="AM3912" s="5">
        <f t="shared" si="490"/>
        <v>0.8</v>
      </c>
      <c r="AN3912" s="4">
        <f t="shared" si="495"/>
        <v>1.2116622491480501E-3</v>
      </c>
      <c r="AO3912" s="3"/>
      <c r="AP3912">
        <v>0</v>
      </c>
      <c r="AR3912" t="s">
        <v>1</v>
      </c>
      <c r="AT3912" s="2">
        <v>3.8340000000000001</v>
      </c>
      <c r="AU3912" s="1">
        <f t="shared" si="491"/>
        <v>2.5178639754801009</v>
      </c>
      <c r="AV3912" s="1">
        <f t="shared" si="492"/>
        <v>1.8330931896043023</v>
      </c>
      <c r="AW3912" s="1">
        <f t="shared" si="493"/>
        <v>1.1483224037285034</v>
      </c>
    </row>
    <row r="3913" spans="1:49" x14ac:dyDescent="0.2">
      <c r="A3913">
        <v>3911</v>
      </c>
      <c r="B3913" t="s">
        <v>12620</v>
      </c>
      <c r="C3913" t="s">
        <v>12619</v>
      </c>
      <c r="F3913" t="s">
        <v>12618</v>
      </c>
      <c r="G3913" t="s">
        <v>14</v>
      </c>
      <c r="H3913" t="s">
        <v>13</v>
      </c>
      <c r="I3913" t="s">
        <v>10035</v>
      </c>
      <c r="J3913">
        <v>60021859</v>
      </c>
      <c r="K3913" t="s">
        <v>737</v>
      </c>
      <c r="L3913" t="s">
        <v>416</v>
      </c>
      <c r="M3913" t="s">
        <v>415</v>
      </c>
      <c r="N3913">
        <v>5</v>
      </c>
      <c r="O3913" t="s">
        <v>12617</v>
      </c>
      <c r="P3913" t="s">
        <v>12616</v>
      </c>
      <c r="Q3913" t="s">
        <v>12615</v>
      </c>
      <c r="R3913" s="7">
        <v>42736</v>
      </c>
      <c r="S3913" s="8">
        <f t="shared" si="488"/>
        <v>2017</v>
      </c>
      <c r="T3913" s="8">
        <v>2017</v>
      </c>
      <c r="U3913" s="8">
        <f t="shared" si="489"/>
        <v>5</v>
      </c>
      <c r="V3913" s="7">
        <v>2017</v>
      </c>
      <c r="W3913" t="s">
        <v>12304</v>
      </c>
      <c r="X3913" s="2">
        <v>0.375</v>
      </c>
      <c r="Y3913" s="6">
        <f t="shared" si="494"/>
        <v>1.0010410827260351E-2</v>
      </c>
      <c r="AA3913">
        <v>135194</v>
      </c>
      <c r="AB3913">
        <v>24918</v>
      </c>
      <c r="AD3913" t="s">
        <v>6</v>
      </c>
      <c r="AE3913">
        <v>53</v>
      </c>
      <c r="AF3913">
        <v>10</v>
      </c>
      <c r="AH3913" t="s">
        <v>12614</v>
      </c>
      <c r="AI3913" t="s">
        <v>12613</v>
      </c>
      <c r="AK3913" t="s">
        <v>12612</v>
      </c>
      <c r="AL3913">
        <v>7</v>
      </c>
      <c r="AM3913" s="5">
        <f t="shared" si="490"/>
        <v>1.4</v>
      </c>
      <c r="AN3913" s="4">
        <f t="shared" si="495"/>
        <v>2.1204089360090874E-3</v>
      </c>
      <c r="AO3913" s="3"/>
      <c r="AP3913">
        <v>0</v>
      </c>
      <c r="AR3913" t="s">
        <v>1</v>
      </c>
      <c r="AT3913" s="2">
        <v>1.3140000000000001</v>
      </c>
      <c r="AU3913" s="1">
        <f t="shared" si="491"/>
        <v>0.76434102598849718</v>
      </c>
      <c r="AV3913" s="1">
        <f t="shared" si="492"/>
        <v>0.60654098816347191</v>
      </c>
      <c r="AW3913" s="1">
        <f t="shared" si="493"/>
        <v>0.44874095033844663</v>
      </c>
    </row>
    <row r="3914" spans="1:49" x14ac:dyDescent="0.2">
      <c r="A3914">
        <v>3912</v>
      </c>
      <c r="B3914" t="s">
        <v>12611</v>
      </c>
      <c r="C3914" t="s">
        <v>12610</v>
      </c>
      <c r="F3914" t="s">
        <v>12609</v>
      </c>
      <c r="G3914" t="s">
        <v>14</v>
      </c>
      <c r="H3914" t="s">
        <v>13</v>
      </c>
      <c r="I3914" t="s">
        <v>12608</v>
      </c>
      <c r="J3914">
        <v>60021988</v>
      </c>
      <c r="K3914" t="s">
        <v>3181</v>
      </c>
      <c r="L3914" t="s">
        <v>3180</v>
      </c>
      <c r="M3914" t="s">
        <v>39</v>
      </c>
      <c r="N3914">
        <v>2</v>
      </c>
      <c r="O3914" t="s">
        <v>12607</v>
      </c>
      <c r="P3914" t="s">
        <v>12606</v>
      </c>
      <c r="Q3914" t="s">
        <v>3177</v>
      </c>
      <c r="R3914" s="7">
        <v>42736</v>
      </c>
      <c r="S3914" s="8">
        <f t="shared" si="488"/>
        <v>2017</v>
      </c>
      <c r="T3914" s="8">
        <v>2017</v>
      </c>
      <c r="U3914" s="8">
        <f t="shared" si="489"/>
        <v>5</v>
      </c>
      <c r="V3914" s="7">
        <v>2017</v>
      </c>
      <c r="W3914" t="s">
        <v>5854</v>
      </c>
      <c r="X3914" s="2">
        <v>1.3280000000000001</v>
      </c>
      <c r="Y3914" s="6">
        <f t="shared" si="494"/>
        <v>3.5450201542937994E-2</v>
      </c>
      <c r="AA3914">
        <v>15361225</v>
      </c>
      <c r="AB3914">
        <v>18894</v>
      </c>
      <c r="AD3914" t="s">
        <v>6</v>
      </c>
      <c r="AE3914">
        <v>16</v>
      </c>
      <c r="AG3914">
        <v>7742382</v>
      </c>
      <c r="AH3914" t="s">
        <v>12605</v>
      </c>
      <c r="AI3914" t="s">
        <v>12604</v>
      </c>
      <c r="AJ3914" t="s">
        <v>12603</v>
      </c>
      <c r="AK3914" t="s">
        <v>12602</v>
      </c>
      <c r="AL3914">
        <v>6</v>
      </c>
      <c r="AM3914" s="5">
        <f t="shared" si="490"/>
        <v>1.2</v>
      </c>
      <c r="AN3914" s="4">
        <f t="shared" si="495"/>
        <v>1.8174933737220749E-3</v>
      </c>
      <c r="AO3914" s="3"/>
      <c r="AP3914">
        <v>0</v>
      </c>
      <c r="AR3914" t="s">
        <v>1</v>
      </c>
      <c r="AT3914" s="2">
        <v>3.8340000000000001</v>
      </c>
      <c r="AU3914" s="1">
        <f t="shared" si="491"/>
        <v>2.5360389092173219</v>
      </c>
      <c r="AV3914" s="1">
        <f t="shared" si="492"/>
        <v>1.8633847458330035</v>
      </c>
      <c r="AW3914" s="1">
        <f t="shared" si="493"/>
        <v>1.1907305824486851</v>
      </c>
    </row>
    <row r="3915" spans="1:49" x14ac:dyDescent="0.2">
      <c r="A3915">
        <v>3913</v>
      </c>
      <c r="B3915" t="s">
        <v>12601</v>
      </c>
      <c r="C3915" t="s">
        <v>12600</v>
      </c>
      <c r="D3915" t="s">
        <v>12599</v>
      </c>
      <c r="F3915" t="s">
        <v>12598</v>
      </c>
      <c r="G3915" t="s">
        <v>14</v>
      </c>
      <c r="H3915" t="s">
        <v>13</v>
      </c>
      <c r="I3915" t="s">
        <v>12597</v>
      </c>
      <c r="J3915">
        <v>60026365</v>
      </c>
      <c r="K3915" t="s">
        <v>12596</v>
      </c>
      <c r="L3915" t="s">
        <v>1435</v>
      </c>
      <c r="M3915" t="s">
        <v>1434</v>
      </c>
      <c r="N3915">
        <v>5</v>
      </c>
      <c r="O3915" t="s">
        <v>12595</v>
      </c>
      <c r="P3915" t="s">
        <v>12594</v>
      </c>
      <c r="Q3915" t="s">
        <v>12593</v>
      </c>
      <c r="R3915" s="7">
        <v>42736</v>
      </c>
      <c r="S3915" s="8">
        <f t="shared" si="488"/>
        <v>2017</v>
      </c>
      <c r="T3915" s="8">
        <v>2017</v>
      </c>
      <c r="U3915" s="8">
        <f t="shared" si="489"/>
        <v>5</v>
      </c>
      <c r="V3915" s="7">
        <v>2017</v>
      </c>
      <c r="W3915" t="s">
        <v>12592</v>
      </c>
      <c r="X3915" s="2">
        <v>1.601</v>
      </c>
      <c r="Y3915" s="6">
        <f t="shared" si="494"/>
        <v>4.2737780625183526E-2</v>
      </c>
      <c r="AA3915">
        <v>9254005</v>
      </c>
      <c r="AB3915">
        <v>25236</v>
      </c>
      <c r="AD3915" t="s">
        <v>6</v>
      </c>
      <c r="AE3915">
        <v>251</v>
      </c>
      <c r="AH3915" t="s">
        <v>10588</v>
      </c>
      <c r="AI3915" t="s">
        <v>12591</v>
      </c>
      <c r="AJ3915" t="s">
        <v>12590</v>
      </c>
      <c r="AK3915" t="s">
        <v>12589</v>
      </c>
      <c r="AL3915">
        <v>37</v>
      </c>
      <c r="AM3915" s="5">
        <f t="shared" si="490"/>
        <v>7.4</v>
      </c>
      <c r="AN3915" s="4">
        <f t="shared" si="495"/>
        <v>1.1207875804619462E-2</v>
      </c>
      <c r="AO3915" s="3"/>
      <c r="AP3915">
        <v>0</v>
      </c>
      <c r="AQ3915" t="s">
        <v>12588</v>
      </c>
      <c r="AR3915" t="s">
        <v>1</v>
      </c>
      <c r="AS3915" t="s">
        <v>12587</v>
      </c>
      <c r="AT3915" s="2" t="s">
        <v>0</v>
      </c>
      <c r="AU3915" s="1">
        <f t="shared" si="491"/>
        <v>3.3278809179014304</v>
      </c>
      <c r="AV3915" s="1">
        <f t="shared" si="492"/>
        <v>2.6972828214901492</v>
      </c>
      <c r="AW3915" s="1">
        <f t="shared" si="493"/>
        <v>2.066684725078868</v>
      </c>
    </row>
    <row r="3916" spans="1:49" x14ac:dyDescent="0.2">
      <c r="A3916">
        <v>3914</v>
      </c>
      <c r="B3916" t="s">
        <v>12586</v>
      </c>
      <c r="C3916" t="s">
        <v>12585</v>
      </c>
      <c r="F3916" t="s">
        <v>12584</v>
      </c>
      <c r="G3916" t="s">
        <v>14</v>
      </c>
      <c r="H3916" t="s">
        <v>13</v>
      </c>
      <c r="I3916" t="s">
        <v>12583</v>
      </c>
      <c r="J3916">
        <v>60027709</v>
      </c>
      <c r="K3916" t="s">
        <v>12582</v>
      </c>
      <c r="L3916" t="s">
        <v>4915</v>
      </c>
      <c r="M3916" t="s">
        <v>166</v>
      </c>
      <c r="N3916">
        <v>2</v>
      </c>
      <c r="O3916" t="s">
        <v>12581</v>
      </c>
      <c r="P3916" t="s">
        <v>12580</v>
      </c>
      <c r="Q3916" t="s">
        <v>12579</v>
      </c>
      <c r="R3916" s="7">
        <v>42736</v>
      </c>
      <c r="S3916" s="8">
        <f t="shared" si="488"/>
        <v>2017</v>
      </c>
      <c r="T3916" s="8">
        <v>2017</v>
      </c>
      <c r="U3916" s="8">
        <f t="shared" si="489"/>
        <v>5</v>
      </c>
      <c r="V3916" s="7">
        <v>2017</v>
      </c>
      <c r="W3916" t="s">
        <v>5854</v>
      </c>
      <c r="X3916" s="2">
        <v>1.3280000000000001</v>
      </c>
      <c r="Y3916" s="6">
        <f t="shared" si="494"/>
        <v>3.5450201542937994E-2</v>
      </c>
      <c r="AA3916">
        <v>15361225</v>
      </c>
      <c r="AB3916">
        <v>18894</v>
      </c>
      <c r="AD3916" t="s">
        <v>6</v>
      </c>
      <c r="AE3916">
        <v>16</v>
      </c>
      <c r="AG3916">
        <v>7740090</v>
      </c>
      <c r="AH3916" t="s">
        <v>12578</v>
      </c>
      <c r="AI3916" t="s">
        <v>12577</v>
      </c>
      <c r="AJ3916" t="s">
        <v>12576</v>
      </c>
      <c r="AK3916" t="s">
        <v>12575</v>
      </c>
      <c r="AL3916">
        <v>1</v>
      </c>
      <c r="AM3916" s="5">
        <f t="shared" si="490"/>
        <v>0.2</v>
      </c>
      <c r="AN3916" s="4">
        <f t="shared" si="495"/>
        <v>3.0291556228701253E-4</v>
      </c>
      <c r="AO3916" s="3"/>
      <c r="AP3916">
        <v>0</v>
      </c>
      <c r="AQ3916" t="s">
        <v>6203</v>
      </c>
      <c r="AR3916" t="s">
        <v>12574</v>
      </c>
      <c r="AS3916" t="s">
        <v>6201</v>
      </c>
      <c r="AT3916" s="2">
        <v>3.8340000000000001</v>
      </c>
      <c r="AU3916" s="1">
        <f t="shared" si="491"/>
        <v>2.4906015748742698</v>
      </c>
      <c r="AV3916" s="1">
        <f t="shared" si="492"/>
        <v>1.7876558552612503</v>
      </c>
      <c r="AW3916" s="1">
        <f t="shared" si="493"/>
        <v>1.0847101356482307</v>
      </c>
    </row>
    <row r="3917" spans="1:49" x14ac:dyDescent="0.2">
      <c r="A3917">
        <v>3915</v>
      </c>
      <c r="B3917" t="s">
        <v>12573</v>
      </c>
      <c r="C3917" t="s">
        <v>12572</v>
      </c>
      <c r="F3917" t="s">
        <v>12571</v>
      </c>
      <c r="G3917" t="s">
        <v>14</v>
      </c>
      <c r="H3917" t="s">
        <v>13</v>
      </c>
      <c r="I3917" t="s">
        <v>10012</v>
      </c>
      <c r="J3917">
        <v>60013983</v>
      </c>
      <c r="K3917" t="s">
        <v>3535</v>
      </c>
      <c r="L3917" t="s">
        <v>3534</v>
      </c>
      <c r="M3917" t="s">
        <v>3533</v>
      </c>
      <c r="N3917">
        <v>2</v>
      </c>
      <c r="O3917" t="s">
        <v>10011</v>
      </c>
      <c r="P3917" t="s">
        <v>10010</v>
      </c>
      <c r="Q3917" t="s">
        <v>3530</v>
      </c>
      <c r="R3917" s="7">
        <v>42736</v>
      </c>
      <c r="S3917" s="8">
        <f t="shared" si="488"/>
        <v>2017</v>
      </c>
      <c r="T3917" s="8">
        <v>2017</v>
      </c>
      <c r="U3917" s="8">
        <f t="shared" si="489"/>
        <v>5</v>
      </c>
      <c r="V3917" s="7">
        <v>2017</v>
      </c>
      <c r="W3917" t="s">
        <v>5854</v>
      </c>
      <c r="X3917" s="2">
        <v>1.3280000000000001</v>
      </c>
      <c r="Y3917" s="6">
        <f t="shared" si="494"/>
        <v>3.5450201542937994E-2</v>
      </c>
      <c r="AA3917">
        <v>15361225</v>
      </c>
      <c r="AB3917">
        <v>18894</v>
      </c>
      <c r="AD3917" t="s">
        <v>6</v>
      </c>
      <c r="AE3917">
        <v>16</v>
      </c>
      <c r="AG3917">
        <v>7740045</v>
      </c>
      <c r="AH3917" t="s">
        <v>12570</v>
      </c>
      <c r="AI3917" t="s">
        <v>12569</v>
      </c>
      <c r="AJ3917" t="s">
        <v>12568</v>
      </c>
      <c r="AK3917" t="s">
        <v>12567</v>
      </c>
      <c r="AL3917">
        <v>20</v>
      </c>
      <c r="AM3917" s="5">
        <f t="shared" si="490"/>
        <v>4</v>
      </c>
      <c r="AN3917" s="4">
        <f t="shared" si="495"/>
        <v>6.0583112457402496E-3</v>
      </c>
      <c r="AO3917" s="3"/>
      <c r="AP3917">
        <v>0</v>
      </c>
      <c r="AR3917" t="s">
        <v>1</v>
      </c>
      <c r="AT3917" s="2">
        <v>3.8340000000000001</v>
      </c>
      <c r="AU3917" s="1">
        <f t="shared" si="491"/>
        <v>2.6632634453778667</v>
      </c>
      <c r="AV3917" s="1">
        <f t="shared" si="492"/>
        <v>2.0754256394339121</v>
      </c>
      <c r="AW3917" s="1">
        <f t="shared" si="493"/>
        <v>1.4875878334899573</v>
      </c>
    </row>
    <row r="3918" spans="1:49" x14ac:dyDescent="0.2">
      <c r="A3918">
        <v>3916</v>
      </c>
      <c r="B3918" t="s">
        <v>12566</v>
      </c>
      <c r="C3918" t="s">
        <v>12565</v>
      </c>
      <c r="F3918" t="s">
        <v>12564</v>
      </c>
      <c r="G3918" t="s">
        <v>14</v>
      </c>
      <c r="H3918" t="s">
        <v>13</v>
      </c>
      <c r="I3918" t="s">
        <v>12563</v>
      </c>
      <c r="J3918">
        <v>60016930</v>
      </c>
      <c r="K3918" t="s">
        <v>5072</v>
      </c>
      <c r="L3918" t="s">
        <v>363</v>
      </c>
      <c r="M3918" t="s">
        <v>9</v>
      </c>
      <c r="N3918">
        <v>8</v>
      </c>
      <c r="O3918" t="s">
        <v>12562</v>
      </c>
      <c r="P3918" t="s">
        <v>12561</v>
      </c>
      <c r="Q3918" t="s">
        <v>12560</v>
      </c>
      <c r="R3918" s="7">
        <v>42736</v>
      </c>
      <c r="S3918" s="8">
        <f t="shared" si="488"/>
        <v>2017</v>
      </c>
      <c r="T3918" s="8">
        <v>2017</v>
      </c>
      <c r="U3918" s="8">
        <f t="shared" si="489"/>
        <v>5</v>
      </c>
      <c r="V3918" s="7">
        <v>2017</v>
      </c>
      <c r="W3918" t="s">
        <v>5854</v>
      </c>
      <c r="X3918" s="2">
        <v>1.3280000000000001</v>
      </c>
      <c r="Y3918" s="6">
        <f t="shared" si="494"/>
        <v>3.5450201542937994E-2</v>
      </c>
      <c r="AA3918">
        <v>15361225</v>
      </c>
      <c r="AB3918">
        <v>18894</v>
      </c>
      <c r="AD3918" t="s">
        <v>6</v>
      </c>
      <c r="AE3918">
        <v>16</v>
      </c>
      <c r="AG3918">
        <v>7733054</v>
      </c>
      <c r="AH3918" t="s">
        <v>12559</v>
      </c>
      <c r="AI3918" t="s">
        <v>12558</v>
      </c>
      <c r="AJ3918" t="s">
        <v>12557</v>
      </c>
      <c r="AK3918" t="s">
        <v>12556</v>
      </c>
      <c r="AL3918">
        <v>8</v>
      </c>
      <c r="AM3918" s="5">
        <f t="shared" si="490"/>
        <v>1.6</v>
      </c>
      <c r="AN3918" s="4">
        <f t="shared" si="495"/>
        <v>2.4233244982961003E-3</v>
      </c>
      <c r="AO3918" s="3"/>
      <c r="AP3918">
        <v>0</v>
      </c>
      <c r="AQ3918" t="s">
        <v>76</v>
      </c>
      <c r="AR3918">
        <v>61622102</v>
      </c>
      <c r="AS3918" t="s">
        <v>75</v>
      </c>
      <c r="AT3918" s="2">
        <v>3.8340000000000001</v>
      </c>
      <c r="AU3918" s="1">
        <f t="shared" si="491"/>
        <v>2.5542138429545425</v>
      </c>
      <c r="AV3918" s="1">
        <f t="shared" si="492"/>
        <v>1.8936763020617049</v>
      </c>
      <c r="AW3918" s="1">
        <f t="shared" si="493"/>
        <v>1.2331387611688667</v>
      </c>
    </row>
    <row r="3919" spans="1:49" x14ac:dyDescent="0.2">
      <c r="A3919">
        <v>3917</v>
      </c>
      <c r="B3919" t="s">
        <v>12555</v>
      </c>
      <c r="C3919" t="s">
        <v>12554</v>
      </c>
      <c r="F3919" t="s">
        <v>12553</v>
      </c>
      <c r="G3919" t="s">
        <v>14</v>
      </c>
      <c r="H3919" t="s">
        <v>13</v>
      </c>
      <c r="I3919" t="s">
        <v>8772</v>
      </c>
      <c r="J3919" t="s">
        <v>12552</v>
      </c>
      <c r="K3919" t="s">
        <v>12551</v>
      </c>
      <c r="L3919" t="s">
        <v>10674</v>
      </c>
      <c r="M3919" t="s">
        <v>85</v>
      </c>
      <c r="N3919">
        <v>4</v>
      </c>
      <c r="O3919" t="s">
        <v>12550</v>
      </c>
      <c r="P3919" t="s">
        <v>12549</v>
      </c>
      <c r="Q3919" t="s">
        <v>12548</v>
      </c>
      <c r="R3919" s="7">
        <v>42736</v>
      </c>
      <c r="S3919" s="8">
        <f t="shared" si="488"/>
        <v>2017</v>
      </c>
      <c r="T3919" s="8">
        <v>2017</v>
      </c>
      <c r="U3919" s="8">
        <f t="shared" si="489"/>
        <v>5</v>
      </c>
      <c r="V3919" s="7">
        <v>2017</v>
      </c>
      <c r="W3919" t="s">
        <v>5854</v>
      </c>
      <c r="X3919" s="2">
        <v>1.3280000000000001</v>
      </c>
      <c r="Y3919" s="6">
        <f t="shared" si="494"/>
        <v>3.5450201542937994E-2</v>
      </c>
      <c r="AA3919">
        <v>15361225</v>
      </c>
      <c r="AB3919">
        <v>18894</v>
      </c>
      <c r="AD3919" t="s">
        <v>6</v>
      </c>
      <c r="AE3919">
        <v>16</v>
      </c>
      <c r="AG3919">
        <v>7738521</v>
      </c>
      <c r="AH3919" t="s">
        <v>12547</v>
      </c>
      <c r="AI3919" t="s">
        <v>12546</v>
      </c>
      <c r="AJ3919" t="s">
        <v>12545</v>
      </c>
      <c r="AK3919" t="s">
        <v>12544</v>
      </c>
      <c r="AL3919">
        <v>6</v>
      </c>
      <c r="AM3919" s="5">
        <f t="shared" si="490"/>
        <v>1.2</v>
      </c>
      <c r="AN3919" s="4">
        <f t="shared" si="495"/>
        <v>1.8174933737220749E-3</v>
      </c>
      <c r="AO3919" s="3"/>
      <c r="AP3919">
        <v>0</v>
      </c>
      <c r="AR3919" t="s">
        <v>1</v>
      </c>
      <c r="AT3919" s="2">
        <v>3.8340000000000001</v>
      </c>
      <c r="AU3919" s="1">
        <f t="shared" si="491"/>
        <v>2.5360389092173219</v>
      </c>
      <c r="AV3919" s="1">
        <f t="shared" si="492"/>
        <v>1.8633847458330035</v>
      </c>
      <c r="AW3919" s="1">
        <f t="shared" si="493"/>
        <v>1.1907305824486851</v>
      </c>
    </row>
    <row r="3920" spans="1:49" x14ac:dyDescent="0.2">
      <c r="A3920">
        <v>3918</v>
      </c>
      <c r="B3920" t="s">
        <v>12543</v>
      </c>
      <c r="C3920" t="s">
        <v>12542</v>
      </c>
      <c r="F3920" t="s">
        <v>12541</v>
      </c>
      <c r="G3920" t="s">
        <v>14</v>
      </c>
      <c r="H3920" t="s">
        <v>13</v>
      </c>
      <c r="I3920" t="s">
        <v>12540</v>
      </c>
      <c r="J3920">
        <v>60004750</v>
      </c>
      <c r="K3920" t="s">
        <v>12539</v>
      </c>
      <c r="L3920" t="s">
        <v>12538</v>
      </c>
      <c r="M3920" t="s">
        <v>39</v>
      </c>
      <c r="N3920">
        <v>3</v>
      </c>
      <c r="O3920" t="s">
        <v>12537</v>
      </c>
      <c r="P3920" t="s">
        <v>12536</v>
      </c>
      <c r="Q3920" t="s">
        <v>12535</v>
      </c>
      <c r="R3920" s="7">
        <v>42736</v>
      </c>
      <c r="S3920" s="8">
        <f t="shared" si="488"/>
        <v>2017</v>
      </c>
      <c r="T3920" s="8">
        <v>2017</v>
      </c>
      <c r="U3920" s="8">
        <f t="shared" si="489"/>
        <v>5</v>
      </c>
      <c r="V3920" s="7">
        <v>2017</v>
      </c>
      <c r="W3920" t="s">
        <v>5854</v>
      </c>
      <c r="X3920" s="2">
        <v>1.3280000000000001</v>
      </c>
      <c r="Y3920" s="6">
        <f t="shared" si="494"/>
        <v>3.5450201542937994E-2</v>
      </c>
      <c r="AA3920">
        <v>15361225</v>
      </c>
      <c r="AB3920">
        <v>18894</v>
      </c>
      <c r="AD3920" t="s">
        <v>6</v>
      </c>
      <c r="AE3920">
        <v>16</v>
      </c>
      <c r="AG3920">
        <v>7733096</v>
      </c>
      <c r="AH3920" t="s">
        <v>12534</v>
      </c>
      <c r="AI3920" t="s">
        <v>12533</v>
      </c>
      <c r="AJ3920" t="s">
        <v>12532</v>
      </c>
      <c r="AK3920" t="s">
        <v>12531</v>
      </c>
      <c r="AL3920">
        <v>54</v>
      </c>
      <c r="AM3920" s="5">
        <f t="shared" si="490"/>
        <v>10.8</v>
      </c>
      <c r="AN3920" s="4">
        <f t="shared" si="495"/>
        <v>1.6357440363498676E-2</v>
      </c>
      <c r="AO3920" s="3"/>
      <c r="AP3920">
        <v>0</v>
      </c>
      <c r="AR3920" t="s">
        <v>1</v>
      </c>
      <c r="AT3920" s="2">
        <v>3.8340000000000001</v>
      </c>
      <c r="AU3920" s="1">
        <f t="shared" si="491"/>
        <v>2.9722373189106199</v>
      </c>
      <c r="AV3920" s="1">
        <f t="shared" si="492"/>
        <v>2.5903820953218335</v>
      </c>
      <c r="AW3920" s="1">
        <f t="shared" si="493"/>
        <v>2.2085268717330471</v>
      </c>
    </row>
    <row r="3921" spans="1:49" x14ac:dyDescent="0.2">
      <c r="A3921">
        <v>3919</v>
      </c>
      <c r="B3921" t="s">
        <v>12530</v>
      </c>
      <c r="C3921" t="s">
        <v>12529</v>
      </c>
      <c r="F3921" t="s">
        <v>12528</v>
      </c>
      <c r="G3921" t="s">
        <v>14</v>
      </c>
      <c r="H3921" t="s">
        <v>13</v>
      </c>
      <c r="I3921" t="s">
        <v>12527</v>
      </c>
      <c r="J3921" t="s">
        <v>12526</v>
      </c>
      <c r="K3921" t="s">
        <v>12525</v>
      </c>
      <c r="L3921" t="s">
        <v>12524</v>
      </c>
      <c r="M3921" t="s">
        <v>12523</v>
      </c>
      <c r="N3921">
        <v>7</v>
      </c>
      <c r="O3921" t="s">
        <v>12522</v>
      </c>
      <c r="P3921" t="s">
        <v>12521</v>
      </c>
      <c r="Q3921" t="s">
        <v>12520</v>
      </c>
      <c r="R3921" s="7">
        <v>42736</v>
      </c>
      <c r="S3921" s="8">
        <f t="shared" si="488"/>
        <v>2017</v>
      </c>
      <c r="T3921" s="8">
        <v>2017</v>
      </c>
      <c r="U3921" s="8">
        <f t="shared" si="489"/>
        <v>5</v>
      </c>
      <c r="V3921" s="7">
        <v>2017</v>
      </c>
      <c r="W3921" t="s">
        <v>5854</v>
      </c>
      <c r="X3921" s="2">
        <v>1.3280000000000001</v>
      </c>
      <c r="Y3921" s="6">
        <f t="shared" si="494"/>
        <v>3.5450201542937994E-2</v>
      </c>
      <c r="AA3921">
        <v>15361225</v>
      </c>
      <c r="AB3921">
        <v>18894</v>
      </c>
      <c r="AD3921" t="s">
        <v>6</v>
      </c>
      <c r="AE3921">
        <v>16</v>
      </c>
      <c r="AG3921">
        <v>7742395</v>
      </c>
      <c r="AH3921" t="s">
        <v>12519</v>
      </c>
      <c r="AI3921" t="s">
        <v>12518</v>
      </c>
      <c r="AJ3921" t="s">
        <v>12517</v>
      </c>
      <c r="AK3921" t="s">
        <v>12516</v>
      </c>
      <c r="AL3921">
        <v>35</v>
      </c>
      <c r="AM3921" s="5">
        <f t="shared" si="490"/>
        <v>7</v>
      </c>
      <c r="AN3921" s="4">
        <f t="shared" si="495"/>
        <v>1.0602044680045438E-2</v>
      </c>
      <c r="AO3921" s="3"/>
      <c r="AP3921">
        <v>0</v>
      </c>
      <c r="AR3921" t="s">
        <v>1</v>
      </c>
      <c r="AT3921" s="2">
        <v>3.8340000000000001</v>
      </c>
      <c r="AU3921" s="1">
        <f t="shared" si="491"/>
        <v>2.7995754484070225</v>
      </c>
      <c r="AV3921" s="1">
        <f t="shared" si="492"/>
        <v>2.3026123111491712</v>
      </c>
      <c r="AW3921" s="1">
        <f t="shared" si="493"/>
        <v>1.8056491738913203</v>
      </c>
    </row>
    <row r="3922" spans="1:49" x14ac:dyDescent="0.2">
      <c r="A3922">
        <v>3920</v>
      </c>
      <c r="B3922" t="s">
        <v>12515</v>
      </c>
      <c r="C3922" t="s">
        <v>12514</v>
      </c>
      <c r="F3922" t="s">
        <v>12513</v>
      </c>
      <c r="G3922" t="s">
        <v>14</v>
      </c>
      <c r="H3922" t="s">
        <v>13</v>
      </c>
      <c r="I3922" t="s">
        <v>12512</v>
      </c>
      <c r="J3922" t="s">
        <v>2397</v>
      </c>
      <c r="K3922" t="s">
        <v>2396</v>
      </c>
      <c r="L3922" t="s">
        <v>2395</v>
      </c>
      <c r="M3922" t="s">
        <v>2208</v>
      </c>
      <c r="N3922">
        <v>4</v>
      </c>
      <c r="O3922" t="s">
        <v>12511</v>
      </c>
      <c r="P3922" t="s">
        <v>12510</v>
      </c>
      <c r="Q3922" t="s">
        <v>12509</v>
      </c>
      <c r="R3922" s="7">
        <v>42736</v>
      </c>
      <c r="S3922" s="8">
        <f t="shared" si="488"/>
        <v>2017</v>
      </c>
      <c r="T3922" s="8">
        <v>2017</v>
      </c>
      <c r="U3922" s="8">
        <f t="shared" si="489"/>
        <v>5</v>
      </c>
      <c r="V3922" s="7">
        <v>2017</v>
      </c>
      <c r="W3922" t="s">
        <v>12508</v>
      </c>
      <c r="X3922" s="2">
        <v>0.24099999999999999</v>
      </c>
      <c r="Y3922" s="6">
        <f t="shared" si="494"/>
        <v>6.4333573583193185E-3</v>
      </c>
      <c r="AA3922">
        <v>25024752</v>
      </c>
      <c r="AB3922">
        <v>21100799500</v>
      </c>
      <c r="AC3922">
        <v>25024760</v>
      </c>
      <c r="AD3922" t="s">
        <v>6</v>
      </c>
      <c r="AE3922">
        <v>6</v>
      </c>
      <c r="AF3922">
        <v>1</v>
      </c>
      <c r="AH3922" t="s">
        <v>12507</v>
      </c>
      <c r="AI3922" t="s">
        <v>12506</v>
      </c>
      <c r="AJ3922" t="s">
        <v>12505</v>
      </c>
      <c r="AK3922" t="s">
        <v>12504</v>
      </c>
      <c r="AL3922">
        <v>0</v>
      </c>
      <c r="AM3922" s="5">
        <f t="shared" si="490"/>
        <v>0</v>
      </c>
      <c r="AN3922" s="4">
        <f t="shared" si="495"/>
        <v>0</v>
      </c>
      <c r="AO3922" s="3"/>
      <c r="AP3922">
        <v>1</v>
      </c>
      <c r="AR3922" t="s">
        <v>1</v>
      </c>
      <c r="AT3922" s="2" t="s">
        <v>0</v>
      </c>
      <c r="AU3922" s="1">
        <f t="shared" si="491"/>
        <v>0.45033501508235224</v>
      </c>
      <c r="AV3922" s="1">
        <f t="shared" si="492"/>
        <v>0.32166786791596591</v>
      </c>
      <c r="AW3922" s="1">
        <f t="shared" si="493"/>
        <v>0.19300072074957952</v>
      </c>
    </row>
    <row r="3923" spans="1:49" x14ac:dyDescent="0.2">
      <c r="A3923">
        <v>3921</v>
      </c>
      <c r="B3923" t="s">
        <v>12503</v>
      </c>
      <c r="C3923" t="s">
        <v>12502</v>
      </c>
      <c r="F3923" t="s">
        <v>12501</v>
      </c>
      <c r="G3923" t="s">
        <v>14</v>
      </c>
      <c r="H3923" t="s">
        <v>13</v>
      </c>
      <c r="I3923" t="s">
        <v>2002</v>
      </c>
      <c r="J3923">
        <v>60021182</v>
      </c>
      <c r="K3923" t="s">
        <v>12500</v>
      </c>
      <c r="L3923" t="s">
        <v>3482</v>
      </c>
      <c r="M3923" t="s">
        <v>9</v>
      </c>
      <c r="N3923">
        <v>2</v>
      </c>
      <c r="O3923" t="s">
        <v>12499</v>
      </c>
      <c r="P3923" t="s">
        <v>12498</v>
      </c>
      <c r="Q3923" t="s">
        <v>12497</v>
      </c>
      <c r="R3923" s="7">
        <v>42736</v>
      </c>
      <c r="S3923" s="8">
        <f t="shared" si="488"/>
        <v>2017</v>
      </c>
      <c r="T3923" s="8">
        <v>2017</v>
      </c>
      <c r="U3923" s="8">
        <f t="shared" si="489"/>
        <v>5</v>
      </c>
      <c r="V3923" s="7">
        <v>2017</v>
      </c>
      <c r="W3923" t="s">
        <v>12304</v>
      </c>
      <c r="X3923" s="2">
        <v>0.375</v>
      </c>
      <c r="Y3923" s="6">
        <f t="shared" si="494"/>
        <v>1.0010410827260351E-2</v>
      </c>
      <c r="AA3923">
        <v>135194</v>
      </c>
      <c r="AB3923">
        <v>24918</v>
      </c>
      <c r="AD3923" t="s">
        <v>6</v>
      </c>
      <c r="AE3923">
        <v>53</v>
      </c>
      <c r="AF3923">
        <v>10</v>
      </c>
      <c r="AH3923" t="s">
        <v>12496</v>
      </c>
      <c r="AI3923" t="s">
        <v>12495</v>
      </c>
      <c r="AK3923" t="s">
        <v>12494</v>
      </c>
      <c r="AL3923">
        <v>4</v>
      </c>
      <c r="AM3923" s="5">
        <f t="shared" si="490"/>
        <v>0.8</v>
      </c>
      <c r="AN3923" s="4">
        <f t="shared" si="495"/>
        <v>1.2116622491480501E-3</v>
      </c>
      <c r="AO3923" s="3"/>
      <c r="AP3923">
        <v>0</v>
      </c>
      <c r="AQ3923" t="s">
        <v>76</v>
      </c>
      <c r="AR3923">
        <v>91438101</v>
      </c>
      <c r="AS3923" t="s">
        <v>75</v>
      </c>
      <c r="AT3923" s="2">
        <v>1.3140000000000001</v>
      </c>
      <c r="AU3923" s="1">
        <f t="shared" si="491"/>
        <v>0.73707862538266611</v>
      </c>
      <c r="AV3923" s="1">
        <f t="shared" si="492"/>
        <v>0.56110365382042005</v>
      </c>
      <c r="AW3923" s="1">
        <f t="shared" si="493"/>
        <v>0.38512868225817404</v>
      </c>
    </row>
    <row r="3924" spans="1:49" x14ac:dyDescent="0.2">
      <c r="A3924">
        <v>3922</v>
      </c>
      <c r="B3924" t="s">
        <v>12493</v>
      </c>
      <c r="C3924" t="s">
        <v>12492</v>
      </c>
      <c r="F3924" t="s">
        <v>12491</v>
      </c>
      <c r="G3924" t="s">
        <v>14</v>
      </c>
      <c r="H3924" t="s">
        <v>13</v>
      </c>
      <c r="I3924" t="s">
        <v>4415</v>
      </c>
      <c r="J3924" t="s">
        <v>12490</v>
      </c>
      <c r="K3924" t="s">
        <v>12489</v>
      </c>
      <c r="L3924" t="s">
        <v>12488</v>
      </c>
      <c r="M3924" t="s">
        <v>85</v>
      </c>
      <c r="N3924">
        <v>5</v>
      </c>
      <c r="O3924" t="s">
        <v>12487</v>
      </c>
      <c r="P3924" t="s">
        <v>12486</v>
      </c>
      <c r="Q3924" t="s">
        <v>12485</v>
      </c>
      <c r="R3924" s="7">
        <v>42736</v>
      </c>
      <c r="S3924" s="8">
        <f t="shared" si="488"/>
        <v>2017</v>
      </c>
      <c r="T3924" s="8">
        <v>2017</v>
      </c>
      <c r="U3924" s="8">
        <f t="shared" si="489"/>
        <v>5</v>
      </c>
      <c r="V3924" s="7">
        <v>2017</v>
      </c>
      <c r="W3924" t="s">
        <v>5854</v>
      </c>
      <c r="X3924" s="2">
        <v>1.3280000000000001</v>
      </c>
      <c r="Y3924" s="6">
        <f t="shared" si="494"/>
        <v>3.5450201542937994E-2</v>
      </c>
      <c r="AA3924">
        <v>15361225</v>
      </c>
      <c r="AB3924">
        <v>18894</v>
      </c>
      <c r="AD3924" t="s">
        <v>6</v>
      </c>
      <c r="AE3924">
        <v>16</v>
      </c>
      <c r="AG3924">
        <v>7726029</v>
      </c>
      <c r="AH3924" t="s">
        <v>12484</v>
      </c>
      <c r="AI3924" t="s">
        <v>12483</v>
      </c>
      <c r="AJ3924" t="s">
        <v>12482</v>
      </c>
      <c r="AK3924" t="s">
        <v>12481</v>
      </c>
      <c r="AL3924">
        <v>37</v>
      </c>
      <c r="AM3924" s="5">
        <f t="shared" si="490"/>
        <v>7.4</v>
      </c>
      <c r="AN3924" s="4">
        <f t="shared" si="495"/>
        <v>1.1207875804619462E-2</v>
      </c>
      <c r="AO3924" s="3"/>
      <c r="AP3924">
        <v>0</v>
      </c>
      <c r="AR3924" t="s">
        <v>1</v>
      </c>
      <c r="AT3924" s="2">
        <v>3.8340000000000001</v>
      </c>
      <c r="AU3924" s="1">
        <f t="shared" si="491"/>
        <v>2.8177503821442436</v>
      </c>
      <c r="AV3924" s="1">
        <f t="shared" si="492"/>
        <v>2.3329038673778726</v>
      </c>
      <c r="AW3924" s="1">
        <f t="shared" si="493"/>
        <v>1.8480573526115021</v>
      </c>
    </row>
    <row r="3925" spans="1:49" x14ac:dyDescent="0.2">
      <c r="A3925">
        <v>3923</v>
      </c>
      <c r="B3925" t="s">
        <v>12480</v>
      </c>
      <c r="C3925" t="s">
        <v>12479</v>
      </c>
      <c r="F3925" t="s">
        <v>12478</v>
      </c>
      <c r="G3925" t="s">
        <v>14</v>
      </c>
      <c r="H3925" t="s">
        <v>13</v>
      </c>
      <c r="I3925" t="s">
        <v>12477</v>
      </c>
      <c r="J3925">
        <v>60028628</v>
      </c>
      <c r="K3925" t="s">
        <v>6100</v>
      </c>
      <c r="L3925" t="s">
        <v>6099</v>
      </c>
      <c r="M3925" t="s">
        <v>137</v>
      </c>
      <c r="N3925">
        <v>2</v>
      </c>
      <c r="O3925" t="s">
        <v>12476</v>
      </c>
      <c r="P3925" t="s">
        <v>12475</v>
      </c>
      <c r="Q3925" t="s">
        <v>6096</v>
      </c>
      <c r="R3925" s="7">
        <v>42736</v>
      </c>
      <c r="S3925" s="8">
        <f t="shared" si="488"/>
        <v>2017</v>
      </c>
      <c r="T3925" s="8">
        <v>2017</v>
      </c>
      <c r="U3925" s="8">
        <f t="shared" si="489"/>
        <v>5</v>
      </c>
      <c r="V3925" s="7">
        <v>2017</v>
      </c>
      <c r="W3925" t="s">
        <v>5854</v>
      </c>
      <c r="X3925" s="2">
        <v>1.3280000000000001</v>
      </c>
      <c r="Y3925" s="6">
        <f t="shared" si="494"/>
        <v>3.5450201542937994E-2</v>
      </c>
      <c r="AA3925">
        <v>15361225</v>
      </c>
      <c r="AB3925">
        <v>18894</v>
      </c>
      <c r="AD3925" t="s">
        <v>6</v>
      </c>
      <c r="AE3925">
        <v>16</v>
      </c>
      <c r="AG3925">
        <v>7728068</v>
      </c>
      <c r="AH3925" t="s">
        <v>12474</v>
      </c>
      <c r="AI3925" t="s">
        <v>12473</v>
      </c>
      <c r="AJ3925" t="s">
        <v>12472</v>
      </c>
      <c r="AK3925" t="s">
        <v>12471</v>
      </c>
      <c r="AL3925">
        <v>4</v>
      </c>
      <c r="AM3925" s="5">
        <f t="shared" si="490"/>
        <v>0.8</v>
      </c>
      <c r="AN3925" s="4">
        <f t="shared" si="495"/>
        <v>1.2116622491480501E-3</v>
      </c>
      <c r="AO3925" s="3"/>
      <c r="AP3925">
        <v>0</v>
      </c>
      <c r="AR3925" t="s">
        <v>1</v>
      </c>
      <c r="AT3925" s="2">
        <v>3.8340000000000001</v>
      </c>
      <c r="AU3925" s="1">
        <f t="shared" si="491"/>
        <v>2.5178639754801009</v>
      </c>
      <c r="AV3925" s="1">
        <f t="shared" si="492"/>
        <v>1.8330931896043023</v>
      </c>
      <c r="AW3925" s="1">
        <f t="shared" si="493"/>
        <v>1.1483224037285034</v>
      </c>
    </row>
    <row r="3926" spans="1:49" x14ac:dyDescent="0.2">
      <c r="A3926">
        <v>3924</v>
      </c>
      <c r="B3926" t="s">
        <v>12470</v>
      </c>
      <c r="C3926" t="s">
        <v>12469</v>
      </c>
      <c r="F3926" t="s">
        <v>12468</v>
      </c>
      <c r="G3926" t="s">
        <v>14</v>
      </c>
      <c r="H3926" t="s">
        <v>13</v>
      </c>
      <c r="I3926" t="s">
        <v>7755</v>
      </c>
      <c r="J3926">
        <v>60068524</v>
      </c>
      <c r="K3926" t="s">
        <v>7731</v>
      </c>
      <c r="L3926" t="s">
        <v>7730</v>
      </c>
      <c r="M3926" t="s">
        <v>7729</v>
      </c>
      <c r="N3926">
        <v>7</v>
      </c>
      <c r="O3926" t="s">
        <v>12467</v>
      </c>
      <c r="P3926" t="s">
        <v>12466</v>
      </c>
      <c r="Q3926" t="s">
        <v>12465</v>
      </c>
      <c r="R3926" s="7">
        <v>42736</v>
      </c>
      <c r="S3926" s="8">
        <f t="shared" si="488"/>
        <v>2017</v>
      </c>
      <c r="T3926" s="8">
        <v>2017</v>
      </c>
      <c r="U3926" s="8">
        <f t="shared" si="489"/>
        <v>5</v>
      </c>
      <c r="V3926" s="7">
        <v>2017</v>
      </c>
      <c r="W3926" t="s">
        <v>12464</v>
      </c>
      <c r="X3926" s="2">
        <v>0.21299999999999999</v>
      </c>
      <c r="Y3926" s="6">
        <f t="shared" si="494"/>
        <v>5.6859133498838796E-3</v>
      </c>
      <c r="AA3926">
        <v>20710186</v>
      </c>
      <c r="AB3926">
        <v>12000154541</v>
      </c>
      <c r="AC3926">
        <v>20710194</v>
      </c>
      <c r="AD3926" t="s">
        <v>6</v>
      </c>
      <c r="AE3926">
        <v>62</v>
      </c>
      <c r="AF3926">
        <v>4</v>
      </c>
      <c r="AH3926" t="s">
        <v>12463</v>
      </c>
      <c r="AI3926" t="s">
        <v>12462</v>
      </c>
      <c r="AJ3926" t="s">
        <v>12461</v>
      </c>
      <c r="AK3926" t="s">
        <v>12460</v>
      </c>
      <c r="AL3926">
        <v>4</v>
      </c>
      <c r="AM3926" s="5">
        <f t="shared" si="490"/>
        <v>0.8</v>
      </c>
      <c r="AN3926" s="4">
        <f t="shared" si="495"/>
        <v>1.2116622491480501E-3</v>
      </c>
      <c r="AO3926" s="3"/>
      <c r="AP3926">
        <v>0</v>
      </c>
      <c r="AR3926" t="s">
        <v>1</v>
      </c>
      <c r="AT3926" s="2" t="s">
        <v>0</v>
      </c>
      <c r="AU3926" s="1">
        <f t="shared" si="491"/>
        <v>0.43436380196631308</v>
      </c>
      <c r="AV3926" s="1">
        <f t="shared" si="492"/>
        <v>0.34487877995159649</v>
      </c>
      <c r="AW3926" s="1">
        <f t="shared" si="493"/>
        <v>0.25539375793687991</v>
      </c>
    </row>
    <row r="3927" spans="1:49" x14ac:dyDescent="0.2">
      <c r="A3927">
        <v>3925</v>
      </c>
      <c r="B3927" t="s">
        <v>12459</v>
      </c>
      <c r="C3927" t="s">
        <v>12458</v>
      </c>
      <c r="F3927" t="s">
        <v>12457</v>
      </c>
      <c r="G3927" t="s">
        <v>14</v>
      </c>
      <c r="H3927" t="s">
        <v>13</v>
      </c>
      <c r="I3927" t="s">
        <v>12456</v>
      </c>
      <c r="J3927">
        <v>60021988</v>
      </c>
      <c r="K3927" t="s">
        <v>3181</v>
      </c>
      <c r="L3927" t="s">
        <v>3180</v>
      </c>
      <c r="M3927" t="s">
        <v>39</v>
      </c>
      <c r="N3927">
        <v>2</v>
      </c>
      <c r="O3927" t="s">
        <v>12455</v>
      </c>
      <c r="P3927" t="s">
        <v>12454</v>
      </c>
      <c r="Q3927" t="s">
        <v>3177</v>
      </c>
      <c r="R3927" s="7">
        <v>42736</v>
      </c>
      <c r="S3927" s="8">
        <f t="shared" si="488"/>
        <v>2017</v>
      </c>
      <c r="T3927" s="8">
        <v>2017</v>
      </c>
      <c r="U3927" s="8">
        <f t="shared" si="489"/>
        <v>5</v>
      </c>
      <c r="V3927" s="7">
        <v>2017</v>
      </c>
      <c r="W3927" t="s">
        <v>12304</v>
      </c>
      <c r="X3927" s="2">
        <v>0.375</v>
      </c>
      <c r="Y3927" s="6">
        <f t="shared" si="494"/>
        <v>1.0010410827260351E-2</v>
      </c>
      <c r="AA3927">
        <v>135194</v>
      </c>
      <c r="AB3927">
        <v>24918</v>
      </c>
      <c r="AD3927" t="s">
        <v>6</v>
      </c>
      <c r="AE3927">
        <v>53</v>
      </c>
      <c r="AF3927">
        <v>10</v>
      </c>
      <c r="AH3927" t="s">
        <v>12453</v>
      </c>
      <c r="AI3927" t="s">
        <v>12452</v>
      </c>
      <c r="AK3927" t="s">
        <v>12451</v>
      </c>
      <c r="AL3927">
        <v>13</v>
      </c>
      <c r="AM3927" s="5">
        <f t="shared" si="490"/>
        <v>2.6</v>
      </c>
      <c r="AN3927" s="4">
        <f t="shared" si="495"/>
        <v>3.9379023097311627E-3</v>
      </c>
      <c r="AO3927" s="3"/>
      <c r="AP3927">
        <v>0</v>
      </c>
      <c r="AQ3927" t="s">
        <v>12450</v>
      </c>
      <c r="AR3927" t="s">
        <v>12449</v>
      </c>
      <c r="AS3927" t="s">
        <v>12448</v>
      </c>
      <c r="AT3927" s="2">
        <v>1.3140000000000001</v>
      </c>
      <c r="AU3927" s="1">
        <f t="shared" si="491"/>
        <v>0.81886582720015944</v>
      </c>
      <c r="AV3927" s="1">
        <f t="shared" si="492"/>
        <v>0.69741565684957574</v>
      </c>
      <c r="AW3927" s="1">
        <f t="shared" si="493"/>
        <v>0.57596548649899193</v>
      </c>
    </row>
    <row r="3928" spans="1:49" x14ac:dyDescent="0.2">
      <c r="A3928">
        <v>3926</v>
      </c>
      <c r="B3928" t="s">
        <v>12447</v>
      </c>
      <c r="C3928" t="s">
        <v>12446</v>
      </c>
      <c r="F3928" t="s">
        <v>12445</v>
      </c>
      <c r="G3928" t="s">
        <v>14</v>
      </c>
      <c r="H3928" t="s">
        <v>13</v>
      </c>
      <c r="I3928" t="s">
        <v>4535</v>
      </c>
      <c r="J3928">
        <v>60025578</v>
      </c>
      <c r="K3928" t="s">
        <v>200</v>
      </c>
      <c r="L3928" t="s">
        <v>10</v>
      </c>
      <c r="M3928" t="s">
        <v>9</v>
      </c>
      <c r="N3928">
        <v>3</v>
      </c>
      <c r="O3928" t="s">
        <v>10917</v>
      </c>
      <c r="P3928" t="s">
        <v>10916</v>
      </c>
      <c r="Q3928" t="s">
        <v>2642</v>
      </c>
      <c r="R3928" s="7">
        <v>42736</v>
      </c>
      <c r="S3928" s="8">
        <f t="shared" si="488"/>
        <v>2017</v>
      </c>
      <c r="T3928" s="8">
        <v>2017</v>
      </c>
      <c r="U3928" s="8">
        <f t="shared" si="489"/>
        <v>5</v>
      </c>
      <c r="V3928" s="7">
        <v>2017</v>
      </c>
      <c r="W3928" t="s">
        <v>5854</v>
      </c>
      <c r="X3928" s="2">
        <v>1.3280000000000001</v>
      </c>
      <c r="Y3928" s="6">
        <f t="shared" si="494"/>
        <v>3.5450201542937994E-2</v>
      </c>
      <c r="AA3928">
        <v>15361225</v>
      </c>
      <c r="AB3928">
        <v>18894</v>
      </c>
      <c r="AD3928" t="s">
        <v>6</v>
      </c>
      <c r="AE3928">
        <v>16</v>
      </c>
      <c r="AG3928">
        <v>7728033</v>
      </c>
      <c r="AH3928" t="s">
        <v>12444</v>
      </c>
      <c r="AI3928" t="s">
        <v>12443</v>
      </c>
      <c r="AJ3928" t="s">
        <v>12442</v>
      </c>
      <c r="AK3928" t="s">
        <v>12441</v>
      </c>
      <c r="AL3928">
        <v>51</v>
      </c>
      <c r="AM3928" s="5">
        <f t="shared" si="490"/>
        <v>10.199999999999999</v>
      </c>
      <c r="AN3928" s="4">
        <f t="shared" si="495"/>
        <v>1.5448693676637636E-2</v>
      </c>
      <c r="AO3928" s="3"/>
      <c r="AP3928">
        <v>0</v>
      </c>
      <c r="AQ3928" t="s">
        <v>76</v>
      </c>
      <c r="AR3928">
        <v>61372001</v>
      </c>
      <c r="AS3928" t="s">
        <v>75</v>
      </c>
      <c r="AT3928" s="2">
        <v>3.8340000000000001</v>
      </c>
      <c r="AU3928" s="1">
        <f t="shared" si="491"/>
        <v>2.9449749183047889</v>
      </c>
      <c r="AV3928" s="1">
        <f t="shared" si="492"/>
        <v>2.5449447609787814</v>
      </c>
      <c r="AW3928" s="1">
        <f t="shared" si="493"/>
        <v>2.144914603652774</v>
      </c>
    </row>
    <row r="3929" spans="1:49" x14ac:dyDescent="0.2">
      <c r="A3929">
        <v>3927</v>
      </c>
      <c r="B3929" t="s">
        <v>12440</v>
      </c>
      <c r="C3929" t="s">
        <v>12439</v>
      </c>
      <c r="F3929" t="s">
        <v>12438</v>
      </c>
      <c r="G3929" t="s">
        <v>14</v>
      </c>
      <c r="H3929" t="s">
        <v>13</v>
      </c>
      <c r="I3929" t="s">
        <v>1297</v>
      </c>
      <c r="J3929" t="s">
        <v>12437</v>
      </c>
      <c r="K3929" t="s">
        <v>12436</v>
      </c>
      <c r="L3929" t="s">
        <v>12435</v>
      </c>
      <c r="M3929" t="s">
        <v>7400</v>
      </c>
      <c r="N3929">
        <v>4</v>
      </c>
      <c r="O3929" t="s">
        <v>12434</v>
      </c>
      <c r="P3929" t="s">
        <v>12433</v>
      </c>
      <c r="Q3929" t="s">
        <v>12432</v>
      </c>
      <c r="R3929" s="7">
        <v>42736</v>
      </c>
      <c r="S3929" s="8">
        <f t="shared" si="488"/>
        <v>2017</v>
      </c>
      <c r="T3929" s="8">
        <v>2017</v>
      </c>
      <c r="U3929" s="8">
        <f t="shared" si="489"/>
        <v>5</v>
      </c>
      <c r="V3929" s="7">
        <v>2017</v>
      </c>
      <c r="W3929" t="s">
        <v>12304</v>
      </c>
      <c r="X3929" s="2">
        <v>0.375</v>
      </c>
      <c r="Y3929" s="6">
        <f t="shared" si="494"/>
        <v>1.0010410827260351E-2</v>
      </c>
      <c r="AA3929">
        <v>135194</v>
      </c>
      <c r="AB3929">
        <v>24918</v>
      </c>
      <c r="AD3929" t="s">
        <v>6</v>
      </c>
      <c r="AE3929">
        <v>53</v>
      </c>
      <c r="AF3929">
        <v>10</v>
      </c>
      <c r="AH3929" t="s">
        <v>12431</v>
      </c>
      <c r="AI3929" t="s">
        <v>12430</v>
      </c>
      <c r="AK3929" t="s">
        <v>12429</v>
      </c>
      <c r="AL3929">
        <v>10</v>
      </c>
      <c r="AM3929" s="5">
        <f t="shared" si="490"/>
        <v>2</v>
      </c>
      <c r="AN3929" s="4">
        <f t="shared" si="495"/>
        <v>3.0291556228701248E-3</v>
      </c>
      <c r="AO3929" s="3"/>
      <c r="AP3929">
        <v>1</v>
      </c>
      <c r="AQ3929" t="s">
        <v>76</v>
      </c>
      <c r="AR3929">
        <v>61372029</v>
      </c>
      <c r="AS3929" t="s">
        <v>75</v>
      </c>
      <c r="AT3929" s="2">
        <v>1.3140000000000001</v>
      </c>
      <c r="AU3929" s="1">
        <f t="shared" si="491"/>
        <v>0.79160342659432836</v>
      </c>
      <c r="AV3929" s="1">
        <f t="shared" si="492"/>
        <v>0.65197832250652388</v>
      </c>
      <c r="AW3929" s="1">
        <f t="shared" si="493"/>
        <v>0.51235321841871928</v>
      </c>
    </row>
    <row r="3930" spans="1:49" x14ac:dyDescent="0.2">
      <c r="A3930">
        <v>3928</v>
      </c>
      <c r="B3930" t="s">
        <v>12428</v>
      </c>
      <c r="C3930" t="s">
        <v>12427</v>
      </c>
      <c r="F3930" t="s">
        <v>12426</v>
      </c>
      <c r="G3930" t="s">
        <v>14</v>
      </c>
      <c r="H3930" t="s">
        <v>13</v>
      </c>
      <c r="I3930" t="s">
        <v>12425</v>
      </c>
      <c r="J3930">
        <v>60015760</v>
      </c>
      <c r="K3930" t="s">
        <v>12424</v>
      </c>
      <c r="L3930" t="s">
        <v>4080</v>
      </c>
      <c r="M3930" t="s">
        <v>4079</v>
      </c>
      <c r="N3930">
        <v>4</v>
      </c>
      <c r="O3930" t="s">
        <v>12423</v>
      </c>
      <c r="P3930" t="s">
        <v>12422</v>
      </c>
      <c r="Q3930" t="s">
        <v>12421</v>
      </c>
      <c r="R3930" s="7">
        <v>42736</v>
      </c>
      <c r="S3930" s="8">
        <f t="shared" si="488"/>
        <v>2017</v>
      </c>
      <c r="T3930" s="8">
        <v>2017</v>
      </c>
      <c r="U3930" s="8">
        <f t="shared" si="489"/>
        <v>5</v>
      </c>
      <c r="V3930" s="7">
        <v>2017</v>
      </c>
      <c r="W3930" t="s">
        <v>5854</v>
      </c>
      <c r="X3930" s="2">
        <v>1.3280000000000001</v>
      </c>
      <c r="Y3930" s="6">
        <f t="shared" si="494"/>
        <v>3.5450201542937994E-2</v>
      </c>
      <c r="AA3930">
        <v>15361225</v>
      </c>
      <c r="AB3930">
        <v>18894</v>
      </c>
      <c r="AD3930" t="s">
        <v>6</v>
      </c>
      <c r="AE3930">
        <v>16</v>
      </c>
      <c r="AG3930">
        <v>7736972</v>
      </c>
      <c r="AH3930" t="s">
        <v>12420</v>
      </c>
      <c r="AI3930" t="s">
        <v>12419</v>
      </c>
      <c r="AJ3930" t="s">
        <v>12418</v>
      </c>
      <c r="AK3930" t="s">
        <v>12417</v>
      </c>
      <c r="AL3930">
        <v>4</v>
      </c>
      <c r="AM3930" s="5">
        <f t="shared" si="490"/>
        <v>0.8</v>
      </c>
      <c r="AN3930" s="4">
        <f t="shared" si="495"/>
        <v>1.2116622491480501E-3</v>
      </c>
      <c r="AO3930" s="3"/>
      <c r="AP3930">
        <v>0</v>
      </c>
      <c r="AR3930" t="s">
        <v>1</v>
      </c>
      <c r="AT3930" s="2">
        <v>3.8340000000000001</v>
      </c>
      <c r="AU3930" s="1">
        <f t="shared" si="491"/>
        <v>2.5178639754801009</v>
      </c>
      <c r="AV3930" s="1">
        <f t="shared" si="492"/>
        <v>1.8330931896043023</v>
      </c>
      <c r="AW3930" s="1">
        <f t="shared" si="493"/>
        <v>1.1483224037285034</v>
      </c>
    </row>
    <row r="3931" spans="1:49" x14ac:dyDescent="0.2">
      <c r="A3931">
        <v>3929</v>
      </c>
      <c r="B3931" t="s">
        <v>12416</v>
      </c>
      <c r="C3931" t="s">
        <v>12415</v>
      </c>
      <c r="F3931" t="s">
        <v>12414</v>
      </c>
      <c r="G3931" t="s">
        <v>14</v>
      </c>
      <c r="H3931" t="s">
        <v>13</v>
      </c>
      <c r="I3931" t="s">
        <v>12413</v>
      </c>
      <c r="J3931">
        <v>60005465</v>
      </c>
      <c r="K3931" t="s">
        <v>3521</v>
      </c>
      <c r="L3931" t="s">
        <v>3520</v>
      </c>
      <c r="M3931" t="s">
        <v>9</v>
      </c>
      <c r="N3931">
        <v>4</v>
      </c>
      <c r="O3931" t="s">
        <v>12412</v>
      </c>
      <c r="P3931" t="s">
        <v>12411</v>
      </c>
      <c r="Q3931" t="s">
        <v>4506</v>
      </c>
      <c r="R3931" s="7">
        <v>42736</v>
      </c>
      <c r="S3931" s="8">
        <f t="shared" si="488"/>
        <v>2017</v>
      </c>
      <c r="T3931" s="8">
        <v>2017</v>
      </c>
      <c r="U3931" s="8">
        <f t="shared" si="489"/>
        <v>5</v>
      </c>
      <c r="V3931" s="7">
        <v>2017</v>
      </c>
      <c r="W3931" t="s">
        <v>5854</v>
      </c>
      <c r="X3931" s="2">
        <v>1.3280000000000001</v>
      </c>
      <c r="Y3931" s="6">
        <f t="shared" si="494"/>
        <v>3.5450201542937994E-2</v>
      </c>
      <c r="AA3931">
        <v>15361225</v>
      </c>
      <c r="AB3931">
        <v>18894</v>
      </c>
      <c r="AD3931" t="s">
        <v>6</v>
      </c>
      <c r="AE3931">
        <v>16</v>
      </c>
      <c r="AG3931">
        <v>7738527</v>
      </c>
      <c r="AH3931" t="s">
        <v>12410</v>
      </c>
      <c r="AI3931" t="s">
        <v>12409</v>
      </c>
      <c r="AJ3931" t="s">
        <v>12408</v>
      </c>
      <c r="AK3931" t="s">
        <v>12407</v>
      </c>
      <c r="AL3931">
        <v>17</v>
      </c>
      <c r="AM3931" s="5">
        <f t="shared" si="490"/>
        <v>3.4</v>
      </c>
      <c r="AN3931" s="4">
        <f t="shared" si="495"/>
        <v>5.1495645588792126E-3</v>
      </c>
      <c r="AO3931" s="3"/>
      <c r="AP3931">
        <v>0</v>
      </c>
      <c r="AR3931" t="s">
        <v>1</v>
      </c>
      <c r="AT3931" s="2">
        <v>3.8340000000000001</v>
      </c>
      <c r="AU3931" s="1">
        <f t="shared" si="491"/>
        <v>2.6360010447720361</v>
      </c>
      <c r="AV3931" s="1">
        <f t="shared" si="492"/>
        <v>2.02998830509086</v>
      </c>
      <c r="AW3931" s="1">
        <f t="shared" si="493"/>
        <v>1.4239755654096846</v>
      </c>
    </row>
    <row r="3932" spans="1:49" x14ac:dyDescent="0.2">
      <c r="A3932">
        <v>3930</v>
      </c>
      <c r="B3932" t="s">
        <v>12406</v>
      </c>
      <c r="C3932" t="s">
        <v>12405</v>
      </c>
      <c r="F3932" t="s">
        <v>12404</v>
      </c>
      <c r="G3932" t="s">
        <v>14</v>
      </c>
      <c r="H3932" t="s">
        <v>13</v>
      </c>
      <c r="I3932" t="s">
        <v>5439</v>
      </c>
      <c r="J3932">
        <v>60033154</v>
      </c>
      <c r="K3932" t="s">
        <v>5438</v>
      </c>
      <c r="L3932" t="s">
        <v>5437</v>
      </c>
      <c r="M3932" t="s">
        <v>1530</v>
      </c>
      <c r="N3932">
        <v>2</v>
      </c>
      <c r="O3932" t="s">
        <v>12403</v>
      </c>
      <c r="P3932" t="s">
        <v>5435</v>
      </c>
      <c r="Q3932" t="s">
        <v>5434</v>
      </c>
      <c r="R3932" s="7">
        <v>42736</v>
      </c>
      <c r="S3932" s="8">
        <f t="shared" si="488"/>
        <v>2017</v>
      </c>
      <c r="T3932" s="8">
        <v>2017</v>
      </c>
      <c r="U3932" s="8">
        <f t="shared" si="489"/>
        <v>5</v>
      </c>
      <c r="V3932" s="7">
        <v>2017</v>
      </c>
      <c r="W3932" t="s">
        <v>5854</v>
      </c>
      <c r="X3932" s="2">
        <v>1.3280000000000001</v>
      </c>
      <c r="Y3932" s="6">
        <f t="shared" si="494"/>
        <v>3.5450201542937994E-2</v>
      </c>
      <c r="AA3932">
        <v>15361225</v>
      </c>
      <c r="AB3932">
        <v>18894</v>
      </c>
      <c r="AD3932" t="s">
        <v>6</v>
      </c>
      <c r="AE3932">
        <v>16</v>
      </c>
      <c r="AG3932">
        <v>7740033</v>
      </c>
      <c r="AH3932" t="s">
        <v>12402</v>
      </c>
      <c r="AI3932" t="s">
        <v>12401</v>
      </c>
      <c r="AJ3932" t="s">
        <v>12400</v>
      </c>
      <c r="AK3932" t="s">
        <v>12399</v>
      </c>
      <c r="AL3932">
        <v>7</v>
      </c>
      <c r="AM3932" s="5">
        <f t="shared" si="490"/>
        <v>1.4</v>
      </c>
      <c r="AN3932" s="4">
        <f t="shared" si="495"/>
        <v>2.1204089360090874E-3</v>
      </c>
      <c r="AO3932" s="3"/>
      <c r="AP3932">
        <v>0</v>
      </c>
      <c r="AR3932" t="s">
        <v>1</v>
      </c>
      <c r="AT3932" s="2">
        <v>3.8340000000000001</v>
      </c>
      <c r="AU3932" s="1">
        <f t="shared" si="491"/>
        <v>2.545126376085932</v>
      </c>
      <c r="AV3932" s="1">
        <f t="shared" si="492"/>
        <v>1.878530523947354</v>
      </c>
      <c r="AW3932" s="1">
        <f t="shared" si="493"/>
        <v>1.211934671808776</v>
      </c>
    </row>
    <row r="3933" spans="1:49" x14ac:dyDescent="0.2">
      <c r="A3933">
        <v>3931</v>
      </c>
      <c r="B3933" t="s">
        <v>12398</v>
      </c>
      <c r="C3933" t="s">
        <v>12397</v>
      </c>
      <c r="F3933" t="s">
        <v>12396</v>
      </c>
      <c r="G3933" t="s">
        <v>14</v>
      </c>
      <c r="H3933" t="s">
        <v>13</v>
      </c>
      <c r="I3933" t="s">
        <v>12395</v>
      </c>
      <c r="J3933" t="s">
        <v>12394</v>
      </c>
      <c r="K3933" t="s">
        <v>12393</v>
      </c>
      <c r="L3933" t="s">
        <v>12392</v>
      </c>
      <c r="M3933" t="s">
        <v>12391</v>
      </c>
      <c r="N3933">
        <v>9</v>
      </c>
      <c r="O3933" t="s">
        <v>12390</v>
      </c>
      <c r="P3933" t="s">
        <v>12389</v>
      </c>
      <c r="Q3933" t="s">
        <v>12388</v>
      </c>
      <c r="R3933" s="7">
        <v>42736</v>
      </c>
      <c r="S3933" s="8">
        <f t="shared" si="488"/>
        <v>2017</v>
      </c>
      <c r="T3933" s="8">
        <v>2017</v>
      </c>
      <c r="U3933" s="8">
        <f t="shared" si="489"/>
        <v>5</v>
      </c>
      <c r="V3933" s="7">
        <v>2017</v>
      </c>
      <c r="W3933" t="s">
        <v>12387</v>
      </c>
      <c r="X3933" s="2">
        <v>0.77200000000000002</v>
      </c>
      <c r="Y3933" s="6">
        <f t="shared" si="494"/>
        <v>2.0608099089719976E-2</v>
      </c>
      <c r="AA3933">
        <v>13621971</v>
      </c>
      <c r="AB3933">
        <v>21100205763</v>
      </c>
      <c r="AD3933" t="s">
        <v>6</v>
      </c>
      <c r="AE3933">
        <v>22</v>
      </c>
      <c r="AF3933">
        <v>5</v>
      </c>
      <c r="AH3933" t="s">
        <v>12386</v>
      </c>
      <c r="AI3933" t="s">
        <v>12385</v>
      </c>
      <c r="AJ3933" t="s">
        <v>12384</v>
      </c>
      <c r="AK3933" t="s">
        <v>12383</v>
      </c>
      <c r="AL3933">
        <v>6</v>
      </c>
      <c r="AM3933" s="5">
        <f t="shared" si="490"/>
        <v>1.2</v>
      </c>
      <c r="AN3933" s="4">
        <f t="shared" si="495"/>
        <v>1.8174933737220749E-3</v>
      </c>
      <c r="AO3933" s="3"/>
      <c r="AP3933">
        <v>0</v>
      </c>
      <c r="AR3933" t="s">
        <v>1</v>
      </c>
      <c r="AT3933" s="2">
        <v>1.421</v>
      </c>
      <c r="AU3933" s="1">
        <f t="shared" si="491"/>
        <v>1.4970917374920603</v>
      </c>
      <c r="AV3933" s="1">
        <f t="shared" si="492"/>
        <v>1.1212796231721025</v>
      </c>
      <c r="AW3933" s="1">
        <f t="shared" si="493"/>
        <v>0.74546750885214441</v>
      </c>
    </row>
    <row r="3934" spans="1:49" x14ac:dyDescent="0.2">
      <c r="A3934">
        <v>3932</v>
      </c>
      <c r="B3934" t="s">
        <v>12382</v>
      </c>
      <c r="C3934" t="s">
        <v>12381</v>
      </c>
      <c r="F3934" t="s">
        <v>12380</v>
      </c>
      <c r="G3934" t="s">
        <v>14</v>
      </c>
      <c r="H3934" t="s">
        <v>13</v>
      </c>
      <c r="I3934" t="s">
        <v>6038</v>
      </c>
      <c r="J3934" t="s">
        <v>12379</v>
      </c>
      <c r="K3934" t="s">
        <v>12378</v>
      </c>
      <c r="L3934" t="s">
        <v>559</v>
      </c>
      <c r="M3934" t="s">
        <v>85</v>
      </c>
      <c r="N3934">
        <v>4</v>
      </c>
      <c r="O3934" t="s">
        <v>12377</v>
      </c>
      <c r="P3934" t="s">
        <v>12376</v>
      </c>
      <c r="Q3934" t="s">
        <v>12375</v>
      </c>
      <c r="R3934" s="7">
        <v>42736</v>
      </c>
      <c r="S3934" s="8">
        <f t="shared" si="488"/>
        <v>2017</v>
      </c>
      <c r="T3934" s="8">
        <v>2017</v>
      </c>
      <c r="U3934" s="8">
        <f t="shared" si="489"/>
        <v>5</v>
      </c>
      <c r="V3934" s="7">
        <v>2017</v>
      </c>
      <c r="W3934" t="s">
        <v>5854</v>
      </c>
      <c r="X3934" s="2">
        <v>1.3280000000000001</v>
      </c>
      <c r="Y3934" s="6">
        <f t="shared" si="494"/>
        <v>3.5450201542937994E-2</v>
      </c>
      <c r="AA3934">
        <v>15361225</v>
      </c>
      <c r="AB3934">
        <v>18894</v>
      </c>
      <c r="AD3934" t="s">
        <v>6</v>
      </c>
      <c r="AE3934">
        <v>16</v>
      </c>
      <c r="AG3934">
        <v>7731149</v>
      </c>
      <c r="AH3934" t="s">
        <v>12374</v>
      </c>
      <c r="AI3934" t="s">
        <v>12373</v>
      </c>
      <c r="AJ3934" t="s">
        <v>12372</v>
      </c>
      <c r="AK3934" t="s">
        <v>12371</v>
      </c>
      <c r="AL3934">
        <v>5</v>
      </c>
      <c r="AM3934" s="5">
        <f t="shared" si="490"/>
        <v>1</v>
      </c>
      <c r="AN3934" s="4">
        <f t="shared" si="495"/>
        <v>1.5145778114350624E-3</v>
      </c>
      <c r="AO3934" s="3"/>
      <c r="AP3934">
        <v>0</v>
      </c>
      <c r="AQ3934" t="s">
        <v>12370</v>
      </c>
      <c r="AR3934" t="s">
        <v>1</v>
      </c>
      <c r="AS3934" t="s">
        <v>12369</v>
      </c>
      <c r="AT3934" s="2">
        <v>3.8340000000000001</v>
      </c>
      <c r="AU3934" s="1">
        <f t="shared" si="491"/>
        <v>2.5269514423487114</v>
      </c>
      <c r="AV3934" s="1">
        <f t="shared" si="492"/>
        <v>1.8482389677186528</v>
      </c>
      <c r="AW3934" s="1">
        <f t="shared" si="493"/>
        <v>1.1695264930885942</v>
      </c>
    </row>
    <row r="3935" spans="1:49" x14ac:dyDescent="0.2">
      <c r="A3935">
        <v>3933</v>
      </c>
      <c r="B3935" t="s">
        <v>12368</v>
      </c>
      <c r="C3935" t="s">
        <v>12367</v>
      </c>
      <c r="F3935" t="s">
        <v>12366</v>
      </c>
      <c r="G3935" t="s">
        <v>14</v>
      </c>
      <c r="H3935" t="s">
        <v>13</v>
      </c>
      <c r="I3935" t="s">
        <v>5416</v>
      </c>
      <c r="J3935">
        <v>60024350</v>
      </c>
      <c r="K3935" t="s">
        <v>6135</v>
      </c>
      <c r="L3935" t="s">
        <v>2955</v>
      </c>
      <c r="M3935" t="s">
        <v>9</v>
      </c>
      <c r="N3935">
        <v>3</v>
      </c>
      <c r="O3935" t="s">
        <v>12365</v>
      </c>
      <c r="P3935" t="s">
        <v>12364</v>
      </c>
      <c r="Q3935" t="s">
        <v>10395</v>
      </c>
      <c r="R3935" s="7">
        <v>42736</v>
      </c>
      <c r="S3935" s="8">
        <f t="shared" si="488"/>
        <v>2017</v>
      </c>
      <c r="T3935" s="8">
        <v>2017</v>
      </c>
      <c r="U3935" s="8">
        <f t="shared" si="489"/>
        <v>5</v>
      </c>
      <c r="V3935" s="7">
        <v>2017</v>
      </c>
      <c r="W3935" t="s">
        <v>5854</v>
      </c>
      <c r="X3935" s="2">
        <v>1.3280000000000001</v>
      </c>
      <c r="Y3935" s="6">
        <f t="shared" si="494"/>
        <v>3.5450201542937994E-2</v>
      </c>
      <c r="AA3935">
        <v>15361225</v>
      </c>
      <c r="AB3935">
        <v>18894</v>
      </c>
      <c r="AD3935" t="s">
        <v>6</v>
      </c>
      <c r="AE3935">
        <v>16</v>
      </c>
      <c r="AH3935" t="s">
        <v>12363</v>
      </c>
      <c r="AI3935" t="s">
        <v>12362</v>
      </c>
      <c r="AJ3935" t="s">
        <v>12361</v>
      </c>
      <c r="AK3935" t="s">
        <v>12360</v>
      </c>
      <c r="AL3935">
        <v>23</v>
      </c>
      <c r="AM3935" s="5">
        <f t="shared" si="490"/>
        <v>4.5999999999999996</v>
      </c>
      <c r="AN3935" s="4">
        <f t="shared" si="495"/>
        <v>6.9670579326012866E-3</v>
      </c>
      <c r="AO3935" s="3"/>
      <c r="AP3935">
        <v>0</v>
      </c>
      <c r="AR3935" t="s">
        <v>1</v>
      </c>
      <c r="AT3935" s="2">
        <v>3.8340000000000001</v>
      </c>
      <c r="AU3935" s="1">
        <f t="shared" si="491"/>
        <v>2.6905258459836983</v>
      </c>
      <c r="AV3935" s="1">
        <f t="shared" si="492"/>
        <v>2.1208629737769642</v>
      </c>
      <c r="AW3935" s="1">
        <f t="shared" si="493"/>
        <v>1.5512001015702297</v>
      </c>
    </row>
    <row r="3936" spans="1:49" x14ac:dyDescent="0.2">
      <c r="A3936">
        <v>3934</v>
      </c>
      <c r="B3936" t="s">
        <v>12359</v>
      </c>
      <c r="C3936" t="s">
        <v>12358</v>
      </c>
      <c r="F3936" t="s">
        <v>12357</v>
      </c>
      <c r="G3936" t="s">
        <v>14</v>
      </c>
      <c r="H3936" t="s">
        <v>13</v>
      </c>
      <c r="I3936" t="s">
        <v>12356</v>
      </c>
      <c r="J3936" t="s">
        <v>12355</v>
      </c>
      <c r="K3936" t="s">
        <v>12354</v>
      </c>
      <c r="L3936" t="s">
        <v>12353</v>
      </c>
      <c r="M3936" t="s">
        <v>5352</v>
      </c>
      <c r="N3936">
        <v>4</v>
      </c>
      <c r="O3936" t="s">
        <v>12352</v>
      </c>
      <c r="P3936" t="s">
        <v>12351</v>
      </c>
      <c r="Q3936" t="s">
        <v>12350</v>
      </c>
      <c r="R3936" s="7">
        <v>42736</v>
      </c>
      <c r="S3936" s="8">
        <f t="shared" si="488"/>
        <v>2017</v>
      </c>
      <c r="T3936" s="8">
        <v>2017</v>
      </c>
      <c r="U3936" s="8">
        <f t="shared" si="489"/>
        <v>5</v>
      </c>
      <c r="V3936" s="7">
        <v>2017</v>
      </c>
      <c r="W3936" t="s">
        <v>4505</v>
      </c>
      <c r="X3936" s="2">
        <v>0.34100000000000003</v>
      </c>
      <c r="Y3936" s="6">
        <f t="shared" si="494"/>
        <v>9.1028002455887467E-3</v>
      </c>
      <c r="AA3936">
        <v>19378718</v>
      </c>
      <c r="AB3936">
        <v>19700186839</v>
      </c>
      <c r="AD3936" t="s">
        <v>6</v>
      </c>
      <c r="AE3936">
        <v>73</v>
      </c>
      <c r="AH3936" t="s">
        <v>12349</v>
      </c>
      <c r="AI3936" t="s">
        <v>12348</v>
      </c>
      <c r="AK3936" t="s">
        <v>12347</v>
      </c>
      <c r="AL3936">
        <v>9</v>
      </c>
      <c r="AM3936" s="5">
        <f t="shared" si="490"/>
        <v>1.8</v>
      </c>
      <c r="AN3936" s="4">
        <f t="shared" si="495"/>
        <v>2.7262400605831123E-3</v>
      </c>
      <c r="AO3936" s="3"/>
      <c r="AP3936">
        <v>1</v>
      </c>
      <c r="AQ3936" t="s">
        <v>5317</v>
      </c>
      <c r="AR3936" t="s">
        <v>12346</v>
      </c>
      <c r="AS3936" t="s">
        <v>5316</v>
      </c>
      <c r="AT3936" s="2" t="s">
        <v>0</v>
      </c>
      <c r="AU3936" s="1">
        <f t="shared" si="491"/>
        <v>0.71898321900870554</v>
      </c>
      <c r="AV3936" s="1">
        <f t="shared" si="492"/>
        <v>0.59145201530859293</v>
      </c>
      <c r="AW3936" s="1">
        <f t="shared" si="493"/>
        <v>0.4639208116084802</v>
      </c>
    </row>
    <row r="3937" spans="1:49" x14ac:dyDescent="0.2">
      <c r="A3937">
        <v>3935</v>
      </c>
      <c r="B3937" t="s">
        <v>12345</v>
      </c>
      <c r="C3937" t="s">
        <v>12344</v>
      </c>
      <c r="F3937" t="s">
        <v>12343</v>
      </c>
      <c r="G3937" t="s">
        <v>14</v>
      </c>
      <c r="H3937" t="s">
        <v>13</v>
      </c>
      <c r="I3937" t="s">
        <v>12342</v>
      </c>
      <c r="J3937">
        <v>60005465</v>
      </c>
      <c r="K3937" t="s">
        <v>3521</v>
      </c>
      <c r="L3937" t="s">
        <v>3520</v>
      </c>
      <c r="M3937" t="s">
        <v>9</v>
      </c>
      <c r="N3937">
        <v>5</v>
      </c>
      <c r="O3937" t="s">
        <v>12341</v>
      </c>
      <c r="P3937" t="s">
        <v>12340</v>
      </c>
      <c r="Q3937" t="s">
        <v>3517</v>
      </c>
      <c r="R3937" s="7">
        <v>42736</v>
      </c>
      <c r="S3937" s="8">
        <f t="shared" si="488"/>
        <v>2017</v>
      </c>
      <c r="T3937" s="8">
        <v>2017</v>
      </c>
      <c r="U3937" s="8">
        <f t="shared" si="489"/>
        <v>5</v>
      </c>
      <c r="V3937" s="7">
        <v>2017</v>
      </c>
      <c r="W3937" t="s">
        <v>5854</v>
      </c>
      <c r="X3937" s="2">
        <v>1.3280000000000001</v>
      </c>
      <c r="Y3937" s="6">
        <f t="shared" si="494"/>
        <v>3.5450201542937994E-2</v>
      </c>
      <c r="AA3937">
        <v>15361225</v>
      </c>
      <c r="AB3937">
        <v>18894</v>
      </c>
      <c r="AD3937" t="s">
        <v>6</v>
      </c>
      <c r="AE3937">
        <v>16</v>
      </c>
      <c r="AG3937">
        <v>7738394</v>
      </c>
      <c r="AH3937" t="s">
        <v>12339</v>
      </c>
      <c r="AI3937" t="s">
        <v>12338</v>
      </c>
      <c r="AJ3937" t="s">
        <v>12337</v>
      </c>
      <c r="AK3937" t="s">
        <v>12336</v>
      </c>
      <c r="AL3937">
        <v>16</v>
      </c>
      <c r="AM3937" s="5">
        <f t="shared" si="490"/>
        <v>3.2</v>
      </c>
      <c r="AN3937" s="4">
        <f t="shared" si="495"/>
        <v>4.8466489965922005E-3</v>
      </c>
      <c r="AO3937" s="3"/>
      <c r="AP3937">
        <v>0</v>
      </c>
      <c r="AR3937" t="s">
        <v>1</v>
      </c>
      <c r="AT3937" s="2">
        <v>3.8340000000000001</v>
      </c>
      <c r="AU3937" s="1">
        <f t="shared" si="491"/>
        <v>2.6269135779034256</v>
      </c>
      <c r="AV3937" s="1">
        <f t="shared" si="492"/>
        <v>2.0148425269765098</v>
      </c>
      <c r="AW3937" s="1">
        <f t="shared" si="493"/>
        <v>1.402771476049594</v>
      </c>
    </row>
    <row r="3938" spans="1:49" x14ac:dyDescent="0.2">
      <c r="A3938">
        <v>3936</v>
      </c>
      <c r="B3938" t="s">
        <v>12335</v>
      </c>
      <c r="C3938" t="s">
        <v>12334</v>
      </c>
      <c r="F3938" t="s">
        <v>12333</v>
      </c>
      <c r="G3938" t="s">
        <v>14</v>
      </c>
      <c r="H3938" t="s">
        <v>13</v>
      </c>
      <c r="I3938" t="s">
        <v>12332</v>
      </c>
      <c r="J3938">
        <v>60019702</v>
      </c>
      <c r="K3938" t="s">
        <v>12331</v>
      </c>
      <c r="L3938" t="s">
        <v>12330</v>
      </c>
      <c r="M3938" t="s">
        <v>3014</v>
      </c>
      <c r="N3938">
        <v>2</v>
      </c>
      <c r="O3938" t="s">
        <v>12329</v>
      </c>
      <c r="P3938" t="s">
        <v>12328</v>
      </c>
      <c r="Q3938" t="s">
        <v>12327</v>
      </c>
      <c r="R3938" s="7">
        <v>42736</v>
      </c>
      <c r="S3938" s="8">
        <f t="shared" si="488"/>
        <v>2017</v>
      </c>
      <c r="T3938" s="8">
        <v>2017</v>
      </c>
      <c r="U3938" s="8">
        <f t="shared" si="489"/>
        <v>5</v>
      </c>
      <c r="V3938" s="7">
        <v>2017</v>
      </c>
      <c r="W3938" t="s">
        <v>12304</v>
      </c>
      <c r="X3938" s="2">
        <v>0.375</v>
      </c>
      <c r="Y3938" s="6">
        <f t="shared" si="494"/>
        <v>1.0010410827260351E-2</v>
      </c>
      <c r="AA3938">
        <v>135194</v>
      </c>
      <c r="AB3938">
        <v>24918</v>
      </c>
      <c r="AD3938" t="s">
        <v>6</v>
      </c>
      <c r="AE3938">
        <v>53</v>
      </c>
      <c r="AF3938">
        <v>10</v>
      </c>
      <c r="AH3938" t="s">
        <v>12326</v>
      </c>
      <c r="AI3938" t="s">
        <v>12325</v>
      </c>
      <c r="AK3938" t="s">
        <v>12324</v>
      </c>
      <c r="AL3938">
        <v>3</v>
      </c>
      <c r="AM3938" s="5">
        <f t="shared" si="490"/>
        <v>0.6</v>
      </c>
      <c r="AN3938" s="4">
        <f t="shared" si="495"/>
        <v>9.0874668686103744E-4</v>
      </c>
      <c r="AO3938" s="3"/>
      <c r="AP3938">
        <v>0</v>
      </c>
      <c r="AR3938" t="s">
        <v>1</v>
      </c>
      <c r="AT3938" s="2">
        <v>1.3140000000000001</v>
      </c>
      <c r="AU3938" s="1">
        <f t="shared" si="491"/>
        <v>0.72799115851405571</v>
      </c>
      <c r="AV3938" s="1">
        <f t="shared" si="492"/>
        <v>0.54595787570606946</v>
      </c>
      <c r="AW3938" s="1">
        <f t="shared" si="493"/>
        <v>0.3639245928980831</v>
      </c>
    </row>
    <row r="3939" spans="1:49" x14ac:dyDescent="0.2">
      <c r="A3939">
        <v>3937</v>
      </c>
      <c r="B3939" t="s">
        <v>12323</v>
      </c>
      <c r="F3939" t="s">
        <v>12322</v>
      </c>
      <c r="G3939" t="s">
        <v>14</v>
      </c>
      <c r="H3939" t="s">
        <v>13</v>
      </c>
      <c r="I3939" t="s">
        <v>12321</v>
      </c>
      <c r="J3939">
        <v>60104351</v>
      </c>
      <c r="K3939" t="s">
        <v>12189</v>
      </c>
      <c r="L3939" t="s">
        <v>12188</v>
      </c>
      <c r="M3939" t="s">
        <v>39</v>
      </c>
      <c r="N3939">
        <v>3</v>
      </c>
      <c r="O3939" t="s">
        <v>12320</v>
      </c>
      <c r="P3939" t="s">
        <v>12319</v>
      </c>
      <c r="Q3939" t="s">
        <v>12318</v>
      </c>
      <c r="R3939" s="7">
        <v>42736</v>
      </c>
      <c r="S3939" s="8">
        <f t="shared" si="488"/>
        <v>2017</v>
      </c>
      <c r="T3939" s="8">
        <v>2017</v>
      </c>
      <c r="U3939" s="8">
        <f t="shared" si="489"/>
        <v>5</v>
      </c>
      <c r="V3939" s="7">
        <v>2017</v>
      </c>
      <c r="W3939" t="s">
        <v>5376</v>
      </c>
      <c r="X3939" s="2">
        <v>0.17499999999999999</v>
      </c>
      <c r="Y3939" s="6">
        <f t="shared" si="494"/>
        <v>4.6715250527214966E-3</v>
      </c>
      <c r="AA3939">
        <v>9734562</v>
      </c>
      <c r="AB3939">
        <v>21100217234</v>
      </c>
      <c r="AC3939">
        <v>9739769</v>
      </c>
      <c r="AD3939" t="s">
        <v>6</v>
      </c>
      <c r="AE3939">
        <v>12</v>
      </c>
      <c r="AF3939">
        <v>8</v>
      </c>
      <c r="AH3939" t="s">
        <v>12317</v>
      </c>
      <c r="AI3939" t="s">
        <v>12316</v>
      </c>
      <c r="AK3939" t="s">
        <v>12315</v>
      </c>
      <c r="AL3939">
        <v>4</v>
      </c>
      <c r="AM3939" s="5">
        <f t="shared" si="490"/>
        <v>0.8</v>
      </c>
      <c r="AN3939" s="4">
        <f t="shared" si="495"/>
        <v>1.2116622491480501E-3</v>
      </c>
      <c r="AO3939" s="3"/>
      <c r="AP3939">
        <v>0</v>
      </c>
      <c r="AR3939" t="s">
        <v>1</v>
      </c>
      <c r="AT3939" s="2" t="s">
        <v>0</v>
      </c>
      <c r="AU3939" s="1">
        <f t="shared" si="491"/>
        <v>0.36335662116494627</v>
      </c>
      <c r="AV3939" s="1">
        <f t="shared" si="492"/>
        <v>0.29415936509347734</v>
      </c>
      <c r="AW3939" s="1">
        <f t="shared" si="493"/>
        <v>0.22496210902200839</v>
      </c>
    </row>
    <row r="3940" spans="1:49" x14ac:dyDescent="0.2">
      <c r="A3940">
        <v>3938</v>
      </c>
      <c r="B3940" t="s">
        <v>12314</v>
      </c>
      <c r="C3940" t="s">
        <v>12313</v>
      </c>
      <c r="F3940" t="s">
        <v>12312</v>
      </c>
      <c r="G3940" t="s">
        <v>14</v>
      </c>
      <c r="H3940" t="s">
        <v>13</v>
      </c>
      <c r="I3940" t="s">
        <v>12311</v>
      </c>
      <c r="J3940" t="s">
        <v>12310</v>
      </c>
      <c r="K3940" t="s">
        <v>12309</v>
      </c>
      <c r="L3940" t="s">
        <v>12308</v>
      </c>
      <c r="M3940" t="s">
        <v>2583</v>
      </c>
      <c r="N3940">
        <v>4</v>
      </c>
      <c r="O3940" t="s">
        <v>12307</v>
      </c>
      <c r="P3940" t="s">
        <v>12306</v>
      </c>
      <c r="Q3940" t="s">
        <v>12305</v>
      </c>
      <c r="R3940" s="7">
        <v>42736</v>
      </c>
      <c r="S3940" s="8">
        <f t="shared" si="488"/>
        <v>2017</v>
      </c>
      <c r="T3940" s="8">
        <v>2017</v>
      </c>
      <c r="U3940" s="8">
        <f t="shared" si="489"/>
        <v>5</v>
      </c>
      <c r="V3940" s="7">
        <v>2017</v>
      </c>
      <c r="W3940" t="s">
        <v>12304</v>
      </c>
      <c r="X3940" s="2">
        <v>0.375</v>
      </c>
      <c r="Y3940" s="6">
        <f t="shared" si="494"/>
        <v>1.0010410827260351E-2</v>
      </c>
      <c r="AA3940">
        <v>135194</v>
      </c>
      <c r="AB3940">
        <v>24918</v>
      </c>
      <c r="AD3940" t="s">
        <v>6</v>
      </c>
      <c r="AE3940">
        <v>53</v>
      </c>
      <c r="AF3940">
        <v>10</v>
      </c>
      <c r="AI3940" t="s">
        <v>12303</v>
      </c>
      <c r="AK3940" t="s">
        <v>12302</v>
      </c>
      <c r="AL3940">
        <v>18</v>
      </c>
      <c r="AM3940" s="5">
        <f t="shared" si="490"/>
        <v>3.6</v>
      </c>
      <c r="AN3940" s="4">
        <f t="shared" si="495"/>
        <v>5.4524801211662246E-3</v>
      </c>
      <c r="AO3940" s="3"/>
      <c r="AP3940">
        <v>0</v>
      </c>
      <c r="AR3940" t="s">
        <v>1</v>
      </c>
      <c r="AT3940" s="2">
        <v>1.3140000000000001</v>
      </c>
      <c r="AU3940" s="1">
        <f t="shared" si="491"/>
        <v>0.86430316154321141</v>
      </c>
      <c r="AV3940" s="1">
        <f t="shared" si="492"/>
        <v>0.77314454742132888</v>
      </c>
      <c r="AW3940" s="1">
        <f t="shared" si="493"/>
        <v>0.68198593329944623</v>
      </c>
    </row>
    <row r="3941" spans="1:49" x14ac:dyDescent="0.2">
      <c r="A3941">
        <v>3939</v>
      </c>
      <c r="B3941" t="s">
        <v>12301</v>
      </c>
      <c r="C3941" t="s">
        <v>12300</v>
      </c>
      <c r="F3941" t="s">
        <v>12299</v>
      </c>
      <c r="G3941" t="s">
        <v>14</v>
      </c>
      <c r="H3941" t="s">
        <v>13</v>
      </c>
      <c r="I3941" t="s">
        <v>12298</v>
      </c>
      <c r="J3941" t="s">
        <v>12297</v>
      </c>
      <c r="K3941" t="s">
        <v>12296</v>
      </c>
      <c r="L3941" t="s">
        <v>86</v>
      </c>
      <c r="M3941" t="s">
        <v>85</v>
      </c>
      <c r="N3941">
        <v>3</v>
      </c>
      <c r="O3941" t="s">
        <v>12295</v>
      </c>
      <c r="P3941" t="s">
        <v>12294</v>
      </c>
      <c r="Q3941" t="s">
        <v>12293</v>
      </c>
      <c r="R3941" s="7">
        <v>42736</v>
      </c>
      <c r="S3941" s="8">
        <f t="shared" si="488"/>
        <v>2017</v>
      </c>
      <c r="T3941" s="8">
        <v>2017</v>
      </c>
      <c r="U3941" s="8">
        <f t="shared" si="489"/>
        <v>5</v>
      </c>
      <c r="V3941" s="7">
        <v>2017</v>
      </c>
      <c r="W3941" t="s">
        <v>7290</v>
      </c>
      <c r="X3941" s="2">
        <v>0.58699999999999997</v>
      </c>
      <c r="Y3941" s="6">
        <f t="shared" si="494"/>
        <v>1.5669629748271536E-2</v>
      </c>
      <c r="AB3941">
        <v>21100374601</v>
      </c>
      <c r="AC3941">
        <v>21693536</v>
      </c>
      <c r="AD3941" t="s">
        <v>6</v>
      </c>
      <c r="AE3941">
        <v>5</v>
      </c>
      <c r="AG3941">
        <v>7887760</v>
      </c>
      <c r="AH3941" t="s">
        <v>12292</v>
      </c>
      <c r="AI3941" t="s">
        <v>12291</v>
      </c>
      <c r="AJ3941" t="s">
        <v>12290</v>
      </c>
      <c r="AK3941" t="s">
        <v>12289</v>
      </c>
      <c r="AL3941">
        <v>31</v>
      </c>
      <c r="AM3941" s="5">
        <f t="shared" si="490"/>
        <v>6.2</v>
      </c>
      <c r="AN3941" s="4">
        <f t="shared" si="495"/>
        <v>9.3903824308973882E-3</v>
      </c>
      <c r="AO3941" s="3"/>
      <c r="AP3941">
        <v>1</v>
      </c>
      <c r="AR3941" t="s">
        <v>1</v>
      </c>
      <c r="AT3941" s="2">
        <v>3.367</v>
      </c>
      <c r="AU3941" s="1">
        <f t="shared" si="491"/>
        <v>1.378585555305929</v>
      </c>
      <c r="AV3941" s="1">
        <f t="shared" si="492"/>
        <v>1.253000608958446</v>
      </c>
      <c r="AW3941" s="1">
        <f t="shared" si="493"/>
        <v>1.1274156626109633</v>
      </c>
    </row>
    <row r="3942" spans="1:49" x14ac:dyDescent="0.2">
      <c r="A3942">
        <v>3940</v>
      </c>
      <c r="B3942" t="s">
        <v>12288</v>
      </c>
      <c r="F3942" t="s">
        <v>12287</v>
      </c>
      <c r="G3942" t="s">
        <v>14</v>
      </c>
      <c r="H3942" t="s">
        <v>13</v>
      </c>
      <c r="I3942" t="s">
        <v>12286</v>
      </c>
      <c r="J3942">
        <v>60013919</v>
      </c>
      <c r="K3942" t="s">
        <v>12285</v>
      </c>
      <c r="L3942" t="s">
        <v>12284</v>
      </c>
      <c r="M3942" t="s">
        <v>39</v>
      </c>
      <c r="N3942">
        <v>2</v>
      </c>
      <c r="O3942" t="s">
        <v>12283</v>
      </c>
      <c r="P3942" t="s">
        <v>12282</v>
      </c>
      <c r="Q3942" t="s">
        <v>12281</v>
      </c>
      <c r="R3942" s="7">
        <v>42736</v>
      </c>
      <c r="S3942" s="8">
        <f t="shared" si="488"/>
        <v>2017</v>
      </c>
      <c r="T3942" s="8">
        <v>2017</v>
      </c>
      <c r="U3942" s="8">
        <f t="shared" si="489"/>
        <v>5</v>
      </c>
      <c r="V3942" s="7">
        <v>2017</v>
      </c>
      <c r="W3942" t="s">
        <v>4846</v>
      </c>
      <c r="X3942" s="2">
        <v>0.127</v>
      </c>
      <c r="Y3942" s="6">
        <f t="shared" si="494"/>
        <v>3.3901924668321725E-3</v>
      </c>
      <c r="AB3942">
        <v>21100200818</v>
      </c>
      <c r="AC3942">
        <v>15530396</v>
      </c>
      <c r="AD3942" t="s">
        <v>6</v>
      </c>
      <c r="AE3942">
        <v>12</v>
      </c>
      <c r="AF3942">
        <v>3</v>
      </c>
      <c r="AH3942" t="s">
        <v>12280</v>
      </c>
      <c r="AI3942" t="s">
        <v>12279</v>
      </c>
      <c r="AJ3942" t="s">
        <v>12278</v>
      </c>
      <c r="AK3942" t="s">
        <v>12277</v>
      </c>
      <c r="AL3942">
        <v>2</v>
      </c>
      <c r="AM3942" s="5">
        <f t="shared" si="490"/>
        <v>0.4</v>
      </c>
      <c r="AN3942" s="4">
        <f t="shared" si="495"/>
        <v>6.0583112457402507E-4</v>
      </c>
      <c r="AO3942" s="3"/>
      <c r="AP3942">
        <v>0</v>
      </c>
      <c r="AR3942" t="s">
        <v>1</v>
      </c>
      <c r="AT3942" s="2" t="s">
        <v>0</v>
      </c>
      <c r="AU3942" s="1">
        <f t="shared" si="491"/>
        <v>0.25548840641547282</v>
      </c>
      <c r="AV3942" s="1">
        <f t="shared" si="492"/>
        <v>0.19980117957030991</v>
      </c>
      <c r="AW3942" s="1">
        <f t="shared" si="493"/>
        <v>0.14411395272514693</v>
      </c>
    </row>
    <row r="3943" spans="1:49" x14ac:dyDescent="0.2">
      <c r="A3943">
        <v>3941</v>
      </c>
      <c r="B3943" t="s">
        <v>12276</v>
      </c>
      <c r="C3943" t="s">
        <v>12275</v>
      </c>
      <c r="F3943" t="s">
        <v>12274</v>
      </c>
      <c r="G3943" t="s">
        <v>14</v>
      </c>
      <c r="H3943" t="s">
        <v>13</v>
      </c>
      <c r="I3943" t="s">
        <v>12273</v>
      </c>
      <c r="J3943">
        <v>60029306</v>
      </c>
      <c r="K3943" t="s">
        <v>12272</v>
      </c>
      <c r="L3943" t="s">
        <v>3097</v>
      </c>
      <c r="M3943" t="s">
        <v>9</v>
      </c>
      <c r="N3943">
        <v>5</v>
      </c>
      <c r="O3943" t="s">
        <v>12271</v>
      </c>
      <c r="P3943" t="s">
        <v>12270</v>
      </c>
      <c r="Q3943" t="s">
        <v>12269</v>
      </c>
      <c r="R3943" s="7">
        <v>42736</v>
      </c>
      <c r="S3943" s="8">
        <f t="shared" si="488"/>
        <v>2017</v>
      </c>
      <c r="T3943" s="8">
        <v>2017</v>
      </c>
      <c r="U3943" s="8">
        <f t="shared" si="489"/>
        <v>5</v>
      </c>
      <c r="V3943" s="7">
        <v>2017</v>
      </c>
      <c r="W3943" t="s">
        <v>5068</v>
      </c>
      <c r="X3943" s="2">
        <v>0.57499999999999996</v>
      </c>
      <c r="Y3943" s="6">
        <f t="shared" si="494"/>
        <v>1.5349296601799204E-2</v>
      </c>
      <c r="AB3943">
        <v>21100229176</v>
      </c>
      <c r="AC3943" t="s">
        <v>5067</v>
      </c>
      <c r="AD3943" t="s">
        <v>6</v>
      </c>
      <c r="AE3943">
        <v>8</v>
      </c>
      <c r="AF3943">
        <v>5</v>
      </c>
      <c r="AG3943">
        <v>135</v>
      </c>
      <c r="AI3943" t="s">
        <v>12268</v>
      </c>
      <c r="AJ3943" t="s">
        <v>12267</v>
      </c>
      <c r="AK3943" t="s">
        <v>12266</v>
      </c>
      <c r="AL3943">
        <v>8</v>
      </c>
      <c r="AM3943" s="5">
        <f t="shared" si="490"/>
        <v>1.6</v>
      </c>
      <c r="AN3943" s="4">
        <f t="shared" si="495"/>
        <v>2.4233244982961003E-3</v>
      </c>
      <c r="AO3943" s="3"/>
      <c r="AP3943">
        <v>1</v>
      </c>
      <c r="AR3943" t="s">
        <v>1</v>
      </c>
      <c r="AT3943" s="2">
        <v>2.891</v>
      </c>
      <c r="AU3943" s="1">
        <f t="shared" si="491"/>
        <v>1.1471504970748272</v>
      </c>
      <c r="AV3943" s="1">
        <f t="shared" si="492"/>
        <v>0.88863105500476525</v>
      </c>
      <c r="AW3943" s="1">
        <f t="shared" si="493"/>
        <v>0.63011161293470308</v>
      </c>
    </row>
    <row r="3944" spans="1:49" x14ac:dyDescent="0.2">
      <c r="A3944">
        <v>3942</v>
      </c>
      <c r="B3944" t="s">
        <v>12265</v>
      </c>
      <c r="F3944" t="s">
        <v>12264</v>
      </c>
      <c r="G3944" t="s">
        <v>14</v>
      </c>
      <c r="H3944" t="s">
        <v>13</v>
      </c>
      <c r="I3944" t="s">
        <v>12263</v>
      </c>
      <c r="J3944">
        <v>60010618</v>
      </c>
      <c r="K3944" t="s">
        <v>1923</v>
      </c>
      <c r="L3944" t="s">
        <v>1922</v>
      </c>
      <c r="M3944" t="s">
        <v>39</v>
      </c>
      <c r="N3944">
        <v>4</v>
      </c>
      <c r="O3944" t="s">
        <v>12262</v>
      </c>
      <c r="P3944" t="s">
        <v>12261</v>
      </c>
      <c r="Q3944" t="s">
        <v>1919</v>
      </c>
      <c r="R3944" s="7">
        <v>42736</v>
      </c>
      <c r="S3944" s="8">
        <f t="shared" si="488"/>
        <v>2017</v>
      </c>
      <c r="T3944" s="8">
        <v>2017</v>
      </c>
      <c r="U3944" s="8">
        <f t="shared" si="489"/>
        <v>5</v>
      </c>
      <c r="V3944" s="7">
        <v>2017</v>
      </c>
      <c r="W3944" t="s">
        <v>5376</v>
      </c>
      <c r="X3944" s="2">
        <v>0.17499999999999999</v>
      </c>
      <c r="Y3944" s="6">
        <f t="shared" si="494"/>
        <v>4.6715250527214966E-3</v>
      </c>
      <c r="AA3944">
        <v>9734562</v>
      </c>
      <c r="AB3944">
        <v>21100217234</v>
      </c>
      <c r="AC3944">
        <v>9739769</v>
      </c>
      <c r="AD3944" t="s">
        <v>6</v>
      </c>
      <c r="AE3944">
        <v>12</v>
      </c>
      <c r="AF3944">
        <v>8</v>
      </c>
      <c r="AH3944" t="s">
        <v>12260</v>
      </c>
      <c r="AI3944" t="s">
        <v>12259</v>
      </c>
      <c r="AJ3944" t="s">
        <v>12258</v>
      </c>
      <c r="AK3944" t="s">
        <v>12257</v>
      </c>
      <c r="AL3944">
        <v>1</v>
      </c>
      <c r="AM3944" s="5">
        <f t="shared" si="490"/>
        <v>0.2</v>
      </c>
      <c r="AN3944" s="4">
        <f t="shared" si="495"/>
        <v>3.0291556228701253E-4</v>
      </c>
      <c r="AO3944" s="3"/>
      <c r="AP3944">
        <v>0</v>
      </c>
      <c r="AR3944" t="s">
        <v>1</v>
      </c>
      <c r="AT3944" s="2" t="s">
        <v>0</v>
      </c>
      <c r="AU3944" s="1">
        <f t="shared" si="491"/>
        <v>0.33609422055911514</v>
      </c>
      <c r="AV3944" s="1">
        <f t="shared" si="492"/>
        <v>0.24872203075042548</v>
      </c>
      <c r="AW3944" s="1">
        <f t="shared" si="493"/>
        <v>0.16134984094173577</v>
      </c>
    </row>
    <row r="3945" spans="1:49" x14ac:dyDescent="0.2">
      <c r="A3945">
        <v>3943</v>
      </c>
      <c r="B3945" t="s">
        <v>12256</v>
      </c>
      <c r="F3945" t="s">
        <v>12255</v>
      </c>
      <c r="G3945" t="s">
        <v>14</v>
      </c>
      <c r="H3945" t="s">
        <v>13</v>
      </c>
      <c r="I3945" t="s">
        <v>12148</v>
      </c>
      <c r="J3945" t="s">
        <v>12254</v>
      </c>
      <c r="K3945" t="s">
        <v>12253</v>
      </c>
      <c r="L3945" t="s">
        <v>12252</v>
      </c>
      <c r="M3945" t="s">
        <v>12144</v>
      </c>
      <c r="N3945">
        <v>6</v>
      </c>
      <c r="O3945" t="s">
        <v>12251</v>
      </c>
      <c r="P3945" t="s">
        <v>12142</v>
      </c>
      <c r="Q3945" t="s">
        <v>12250</v>
      </c>
      <c r="R3945" s="7">
        <v>42736</v>
      </c>
      <c r="S3945" s="8">
        <f t="shared" ref="S3945:S4008" si="496">YEAR(R3945)</f>
        <v>2017</v>
      </c>
      <c r="T3945" s="8">
        <v>2017</v>
      </c>
      <c r="U3945" s="8">
        <f t="shared" ref="U3945:U4008" si="497">2022-T3945</f>
        <v>5</v>
      </c>
      <c r="V3945" s="7">
        <v>2017</v>
      </c>
      <c r="W3945" t="s">
        <v>4846</v>
      </c>
      <c r="X3945" s="2">
        <v>0.127</v>
      </c>
      <c r="Y3945" s="6">
        <f t="shared" si="494"/>
        <v>3.3901924668321725E-3</v>
      </c>
      <c r="AB3945">
        <v>21100200818</v>
      </c>
      <c r="AC3945">
        <v>15530396</v>
      </c>
      <c r="AD3945" t="s">
        <v>6</v>
      </c>
      <c r="AE3945">
        <v>12</v>
      </c>
      <c r="AF3945">
        <v>3</v>
      </c>
      <c r="AH3945" t="s">
        <v>6346</v>
      </c>
      <c r="AI3945" t="s">
        <v>12249</v>
      </c>
      <c r="AJ3945" t="s">
        <v>12248</v>
      </c>
      <c r="AK3945" t="s">
        <v>12247</v>
      </c>
      <c r="AL3945">
        <v>1</v>
      </c>
      <c r="AM3945" s="5">
        <f t="shared" ref="AM3945:AM4008" si="498">AL3945/U3945</f>
        <v>0.2</v>
      </c>
      <c r="AN3945" s="4">
        <f t="shared" si="495"/>
        <v>3.0291556228701253E-4</v>
      </c>
      <c r="AO3945" s="3"/>
      <c r="AP3945">
        <v>0</v>
      </c>
      <c r="AR3945" t="s">
        <v>1</v>
      </c>
      <c r="AT3945" s="2" t="s">
        <v>0</v>
      </c>
      <c r="AU3945" s="1">
        <f t="shared" ref="AU3945:AU4008" si="499">(Y3945*0.7+AN3945*0.3)*100</f>
        <v>0.24640093954686246</v>
      </c>
      <c r="AV3945" s="1">
        <f t="shared" ref="AV3945:AV4008" si="500">(Y3945*0.5+AN3945*0.5)*100</f>
        <v>0.18465540145595924</v>
      </c>
      <c r="AW3945" s="1">
        <f t="shared" ref="AW3945:AW4008" si="501">(Y3945*0.3+AN3945*0.7)*100</f>
        <v>0.12290986336505605</v>
      </c>
    </row>
    <row r="3946" spans="1:49" x14ac:dyDescent="0.2">
      <c r="A3946">
        <v>3944</v>
      </c>
      <c r="B3946" t="s">
        <v>12246</v>
      </c>
      <c r="C3946" t="s">
        <v>12245</v>
      </c>
      <c r="F3946" t="s">
        <v>12244</v>
      </c>
      <c r="G3946" t="s">
        <v>14</v>
      </c>
      <c r="H3946" t="s">
        <v>13</v>
      </c>
      <c r="I3946" t="s">
        <v>12243</v>
      </c>
      <c r="J3946" t="s">
        <v>12237</v>
      </c>
      <c r="K3946" t="s">
        <v>12242</v>
      </c>
      <c r="L3946" t="s">
        <v>12241</v>
      </c>
      <c r="M3946" t="s">
        <v>12240</v>
      </c>
      <c r="N3946">
        <v>2</v>
      </c>
      <c r="O3946" t="s">
        <v>12239</v>
      </c>
      <c r="P3946" t="s">
        <v>12238</v>
      </c>
      <c r="Q3946" t="s">
        <v>12237</v>
      </c>
      <c r="R3946" s="7">
        <v>42736</v>
      </c>
      <c r="S3946" s="8">
        <f t="shared" si="496"/>
        <v>2017</v>
      </c>
      <c r="T3946" s="8">
        <v>2017</v>
      </c>
      <c r="U3946" s="8">
        <f t="shared" si="497"/>
        <v>5</v>
      </c>
      <c r="V3946" s="7">
        <v>2017</v>
      </c>
      <c r="W3946" t="s">
        <v>12236</v>
      </c>
      <c r="X3946" s="2">
        <v>0.95399999999999996</v>
      </c>
      <c r="Y3946" s="6">
        <f t="shared" si="494"/>
        <v>2.5466485144550331E-2</v>
      </c>
      <c r="AA3946">
        <v>361399</v>
      </c>
      <c r="AB3946">
        <v>26404</v>
      </c>
      <c r="AD3946" t="s">
        <v>6</v>
      </c>
      <c r="AE3946">
        <v>77</v>
      </c>
      <c r="AF3946">
        <v>2</v>
      </c>
      <c r="AH3946" t="s">
        <v>12235</v>
      </c>
      <c r="AI3946" t="s">
        <v>12234</v>
      </c>
      <c r="AJ3946" t="s">
        <v>12233</v>
      </c>
      <c r="AK3946" t="s">
        <v>12232</v>
      </c>
      <c r="AL3946">
        <v>2</v>
      </c>
      <c r="AM3946" s="5">
        <f t="shared" si="498"/>
        <v>0.4</v>
      </c>
      <c r="AN3946" s="4">
        <f t="shared" si="495"/>
        <v>6.0583112457402507E-4</v>
      </c>
      <c r="AO3946" s="3"/>
      <c r="AP3946">
        <v>0</v>
      </c>
      <c r="AR3946" t="s">
        <v>1</v>
      </c>
      <c r="AT3946" s="2">
        <v>2.08</v>
      </c>
      <c r="AU3946" s="1">
        <f t="shared" si="499"/>
        <v>1.8008288938557437</v>
      </c>
      <c r="AV3946" s="1">
        <f t="shared" si="500"/>
        <v>1.3036158134562179</v>
      </c>
      <c r="AW3946" s="1">
        <f t="shared" si="501"/>
        <v>0.80640273305669175</v>
      </c>
    </row>
    <row r="3947" spans="1:49" x14ac:dyDescent="0.2">
      <c r="A3947">
        <v>3945</v>
      </c>
      <c r="B3947" t="s">
        <v>12231</v>
      </c>
      <c r="C3947" t="s">
        <v>12230</v>
      </c>
      <c r="F3947" t="s">
        <v>12229</v>
      </c>
      <c r="G3947" t="s">
        <v>14</v>
      </c>
      <c r="H3947" t="s">
        <v>13</v>
      </c>
      <c r="I3947" t="s">
        <v>8807</v>
      </c>
      <c r="J3947" t="s">
        <v>12228</v>
      </c>
      <c r="K3947" t="s">
        <v>12227</v>
      </c>
      <c r="L3947" t="s">
        <v>12226</v>
      </c>
      <c r="M3947" t="s">
        <v>12225</v>
      </c>
      <c r="N3947">
        <v>6</v>
      </c>
      <c r="O3947" t="s">
        <v>12224</v>
      </c>
      <c r="P3947" t="s">
        <v>12223</v>
      </c>
      <c r="Q3947" t="s">
        <v>12222</v>
      </c>
      <c r="R3947" s="7">
        <v>42736</v>
      </c>
      <c r="S3947" s="8">
        <f t="shared" si="496"/>
        <v>2017</v>
      </c>
      <c r="T3947" s="8">
        <v>2017</v>
      </c>
      <c r="U3947" s="8">
        <f t="shared" si="497"/>
        <v>5</v>
      </c>
      <c r="V3947" s="7">
        <v>2017</v>
      </c>
      <c r="W3947" t="s">
        <v>7290</v>
      </c>
      <c r="X3947" s="2">
        <v>0.58699999999999997</v>
      </c>
      <c r="Y3947" s="6">
        <f t="shared" si="494"/>
        <v>1.5669629748271536E-2</v>
      </c>
      <c r="AB3947">
        <v>21100374601</v>
      </c>
      <c r="AC3947">
        <v>21693536</v>
      </c>
      <c r="AD3947" t="s">
        <v>6</v>
      </c>
      <c r="AE3947">
        <v>5</v>
      </c>
      <c r="AG3947">
        <v>7888510</v>
      </c>
      <c r="AH3947" t="s">
        <v>12221</v>
      </c>
      <c r="AI3947" t="s">
        <v>12220</v>
      </c>
      <c r="AJ3947" t="s">
        <v>12219</v>
      </c>
      <c r="AK3947" t="s">
        <v>12218</v>
      </c>
      <c r="AL3947">
        <v>25</v>
      </c>
      <c r="AM3947" s="5">
        <f t="shared" si="498"/>
        <v>5</v>
      </c>
      <c r="AN3947" s="4">
        <f t="shared" si="495"/>
        <v>7.5728890571753124E-3</v>
      </c>
      <c r="AO3947" s="3"/>
      <c r="AP3947">
        <v>1</v>
      </c>
      <c r="AQ3947" t="s">
        <v>76</v>
      </c>
      <c r="AR3947" t="s">
        <v>12217</v>
      </c>
      <c r="AS3947" t="s">
        <v>75</v>
      </c>
      <c r="AT3947" s="2">
        <v>3.367</v>
      </c>
      <c r="AU3947" s="1">
        <f t="shared" si="499"/>
        <v>1.3240607540942668</v>
      </c>
      <c r="AV3947" s="1">
        <f t="shared" si="500"/>
        <v>1.1621259402723425</v>
      </c>
      <c r="AW3947" s="1">
        <f t="shared" si="501"/>
        <v>1.0001911264504177</v>
      </c>
    </row>
    <row r="3948" spans="1:49" x14ac:dyDescent="0.2">
      <c r="A3948">
        <v>3946</v>
      </c>
      <c r="B3948" t="s">
        <v>12216</v>
      </c>
      <c r="C3948" t="s">
        <v>12215</v>
      </c>
      <c r="F3948" t="s">
        <v>12214</v>
      </c>
      <c r="G3948" t="s">
        <v>14</v>
      </c>
      <c r="H3948" t="s">
        <v>13</v>
      </c>
      <c r="I3948" t="s">
        <v>12213</v>
      </c>
      <c r="J3948" t="s">
        <v>12212</v>
      </c>
      <c r="K3948" t="s">
        <v>12211</v>
      </c>
      <c r="L3948" t="s">
        <v>12210</v>
      </c>
      <c r="M3948" t="s">
        <v>12209</v>
      </c>
      <c r="N3948">
        <v>4</v>
      </c>
      <c r="O3948" t="s">
        <v>12208</v>
      </c>
      <c r="P3948" t="s">
        <v>12207</v>
      </c>
      <c r="Q3948" t="s">
        <v>12206</v>
      </c>
      <c r="R3948" s="7">
        <v>42736</v>
      </c>
      <c r="S3948" s="8">
        <f t="shared" si="496"/>
        <v>2017</v>
      </c>
      <c r="T3948" s="8">
        <v>2017</v>
      </c>
      <c r="U3948" s="8">
        <f t="shared" si="497"/>
        <v>5</v>
      </c>
      <c r="V3948" s="7">
        <v>2017</v>
      </c>
      <c r="W3948" t="s">
        <v>5854</v>
      </c>
      <c r="X3948" s="2">
        <v>1.3280000000000001</v>
      </c>
      <c r="Y3948" s="6">
        <f t="shared" si="494"/>
        <v>3.5450201542937994E-2</v>
      </c>
      <c r="AA3948">
        <v>15361225</v>
      </c>
      <c r="AB3948">
        <v>18894</v>
      </c>
      <c r="AD3948" t="s">
        <v>6</v>
      </c>
      <c r="AE3948">
        <v>16</v>
      </c>
      <c r="AG3948">
        <v>7587403</v>
      </c>
      <c r="AH3948" t="s">
        <v>12205</v>
      </c>
      <c r="AI3948" t="s">
        <v>12204</v>
      </c>
      <c r="AJ3948" t="s">
        <v>12203</v>
      </c>
      <c r="AK3948" t="s">
        <v>12202</v>
      </c>
      <c r="AL3948">
        <v>47</v>
      </c>
      <c r="AM3948" s="5">
        <f t="shared" si="498"/>
        <v>9.4</v>
      </c>
      <c r="AN3948" s="4">
        <f t="shared" si="495"/>
        <v>1.4237031427489588E-2</v>
      </c>
      <c r="AO3948" s="3"/>
      <c r="AP3948">
        <v>0</v>
      </c>
      <c r="AR3948" t="s">
        <v>1</v>
      </c>
      <c r="AT3948" s="2">
        <v>3.8340000000000001</v>
      </c>
      <c r="AU3948" s="1">
        <f t="shared" si="499"/>
        <v>2.9086250508303468</v>
      </c>
      <c r="AV3948" s="1">
        <f t="shared" si="500"/>
        <v>2.4843616485213791</v>
      </c>
      <c r="AW3948" s="1">
        <f t="shared" si="501"/>
        <v>2.0600982462124104</v>
      </c>
    </row>
    <row r="3949" spans="1:49" x14ac:dyDescent="0.2">
      <c r="A3949">
        <v>3947</v>
      </c>
      <c r="B3949" t="s">
        <v>12201</v>
      </c>
      <c r="F3949" t="s">
        <v>12200</v>
      </c>
      <c r="G3949" t="s">
        <v>14</v>
      </c>
      <c r="H3949" t="s">
        <v>13</v>
      </c>
      <c r="I3949" t="s">
        <v>12199</v>
      </c>
      <c r="J3949">
        <v>60033469</v>
      </c>
      <c r="K3949" t="s">
        <v>11822</v>
      </c>
      <c r="L3949" t="s">
        <v>2366</v>
      </c>
      <c r="M3949" t="s">
        <v>2365</v>
      </c>
      <c r="N3949">
        <v>4</v>
      </c>
      <c r="O3949" t="s">
        <v>12198</v>
      </c>
      <c r="P3949" t="s">
        <v>12197</v>
      </c>
      <c r="Q3949" t="s">
        <v>11819</v>
      </c>
      <c r="R3949" s="7">
        <v>42736</v>
      </c>
      <c r="S3949" s="8">
        <f t="shared" si="496"/>
        <v>2017</v>
      </c>
      <c r="T3949" s="8">
        <v>2017</v>
      </c>
      <c r="U3949" s="8">
        <f t="shared" si="497"/>
        <v>5</v>
      </c>
      <c r="V3949" s="7">
        <v>2017</v>
      </c>
      <c r="W3949" t="s">
        <v>5376</v>
      </c>
      <c r="X3949" s="2">
        <v>0.17499999999999999</v>
      </c>
      <c r="Y3949" s="6">
        <f t="shared" si="494"/>
        <v>4.6715250527214966E-3</v>
      </c>
      <c r="AA3949">
        <v>9734562</v>
      </c>
      <c r="AB3949">
        <v>21100217234</v>
      </c>
      <c r="AC3949">
        <v>9739769</v>
      </c>
      <c r="AD3949" t="s">
        <v>6</v>
      </c>
      <c r="AE3949">
        <v>12</v>
      </c>
      <c r="AF3949">
        <v>8</v>
      </c>
      <c r="AH3949" t="s">
        <v>12196</v>
      </c>
      <c r="AI3949" t="s">
        <v>12195</v>
      </c>
      <c r="AJ3949" t="s">
        <v>12194</v>
      </c>
      <c r="AK3949" t="s">
        <v>12193</v>
      </c>
      <c r="AL3949">
        <v>1</v>
      </c>
      <c r="AM3949" s="5">
        <f t="shared" si="498"/>
        <v>0.2</v>
      </c>
      <c r="AN3949" s="4">
        <f t="shared" si="495"/>
        <v>3.0291556228701253E-4</v>
      </c>
      <c r="AO3949" s="3"/>
      <c r="AP3949">
        <v>0</v>
      </c>
      <c r="AQ3949" t="s">
        <v>11814</v>
      </c>
      <c r="AR3949" t="s">
        <v>1</v>
      </c>
      <c r="AS3949" t="s">
        <v>11813</v>
      </c>
      <c r="AT3949" s="2" t="s">
        <v>0</v>
      </c>
      <c r="AU3949" s="1">
        <f t="shared" si="499"/>
        <v>0.33609422055911514</v>
      </c>
      <c r="AV3949" s="1">
        <f t="shared" si="500"/>
        <v>0.24872203075042548</v>
      </c>
      <c r="AW3949" s="1">
        <f t="shared" si="501"/>
        <v>0.16134984094173577</v>
      </c>
    </row>
    <row r="3950" spans="1:49" x14ac:dyDescent="0.2">
      <c r="A3950">
        <v>3948</v>
      </c>
      <c r="B3950" t="s">
        <v>12192</v>
      </c>
      <c r="F3950" t="s">
        <v>12191</v>
      </c>
      <c r="G3950" t="s">
        <v>14</v>
      </c>
      <c r="H3950" t="s">
        <v>13</v>
      </c>
      <c r="I3950" t="s">
        <v>12190</v>
      </c>
      <c r="J3950">
        <v>60104351</v>
      </c>
      <c r="K3950" t="s">
        <v>12189</v>
      </c>
      <c r="L3950" t="s">
        <v>12188</v>
      </c>
      <c r="M3950" t="s">
        <v>39</v>
      </c>
      <c r="N3950">
        <v>2</v>
      </c>
      <c r="O3950" t="s">
        <v>12187</v>
      </c>
      <c r="P3950" t="s">
        <v>12186</v>
      </c>
      <c r="Q3950" t="s">
        <v>12185</v>
      </c>
      <c r="R3950" s="7">
        <v>42736</v>
      </c>
      <c r="S3950" s="8">
        <f t="shared" si="496"/>
        <v>2017</v>
      </c>
      <c r="T3950" s="8">
        <v>2017</v>
      </c>
      <c r="U3950" s="8">
        <f t="shared" si="497"/>
        <v>5</v>
      </c>
      <c r="V3950" s="7">
        <v>2017</v>
      </c>
      <c r="W3950" t="s">
        <v>4846</v>
      </c>
      <c r="X3950" s="2">
        <v>0.127</v>
      </c>
      <c r="Y3950" s="6">
        <f t="shared" si="494"/>
        <v>3.3901924668321725E-3</v>
      </c>
      <c r="AB3950">
        <v>21100200818</v>
      </c>
      <c r="AC3950">
        <v>15530396</v>
      </c>
      <c r="AD3950" t="s">
        <v>6</v>
      </c>
      <c r="AE3950">
        <v>12</v>
      </c>
      <c r="AF3950">
        <v>3</v>
      </c>
      <c r="AH3950" t="s">
        <v>12184</v>
      </c>
      <c r="AI3950" t="s">
        <v>12183</v>
      </c>
      <c r="AJ3950" t="s">
        <v>12182</v>
      </c>
      <c r="AK3950" t="s">
        <v>12181</v>
      </c>
      <c r="AL3950">
        <v>0</v>
      </c>
      <c r="AM3950" s="5">
        <f t="shared" si="498"/>
        <v>0</v>
      </c>
      <c r="AN3950" s="4">
        <f t="shared" si="495"/>
        <v>0</v>
      </c>
      <c r="AO3950" s="3"/>
      <c r="AP3950">
        <v>0</v>
      </c>
      <c r="AR3950" t="s">
        <v>1</v>
      </c>
      <c r="AT3950" s="2" t="s">
        <v>0</v>
      </c>
      <c r="AU3950" s="1">
        <f t="shared" si="499"/>
        <v>0.23731347267825206</v>
      </c>
      <c r="AV3950" s="1">
        <f t="shared" si="500"/>
        <v>0.16950962334160863</v>
      </c>
      <c r="AW3950" s="1">
        <f t="shared" si="501"/>
        <v>0.10170577400496518</v>
      </c>
    </row>
    <row r="3951" spans="1:49" x14ac:dyDescent="0.2">
      <c r="A3951">
        <v>3949</v>
      </c>
      <c r="B3951" t="s">
        <v>12180</v>
      </c>
      <c r="C3951" t="s">
        <v>12179</v>
      </c>
      <c r="F3951" t="s">
        <v>12178</v>
      </c>
      <c r="G3951" t="s">
        <v>14</v>
      </c>
      <c r="H3951" t="s">
        <v>13</v>
      </c>
      <c r="I3951" t="s">
        <v>12177</v>
      </c>
      <c r="J3951" t="s">
        <v>12176</v>
      </c>
      <c r="K3951" t="s">
        <v>12175</v>
      </c>
      <c r="L3951" t="s">
        <v>12174</v>
      </c>
      <c r="M3951" t="s">
        <v>183</v>
      </c>
      <c r="N3951">
        <v>2</v>
      </c>
      <c r="O3951" t="s">
        <v>12173</v>
      </c>
      <c r="P3951" t="s">
        <v>12172</v>
      </c>
      <c r="Q3951" t="s">
        <v>12171</v>
      </c>
      <c r="R3951" s="7">
        <v>42736</v>
      </c>
      <c r="S3951" s="8">
        <f t="shared" si="496"/>
        <v>2017</v>
      </c>
      <c r="T3951" s="8">
        <v>2017</v>
      </c>
      <c r="U3951" s="8">
        <f t="shared" si="497"/>
        <v>5</v>
      </c>
      <c r="V3951" s="7">
        <v>2017</v>
      </c>
      <c r="W3951" t="s">
        <v>5854</v>
      </c>
      <c r="X3951" s="2">
        <v>1.3280000000000001</v>
      </c>
      <c r="Y3951" s="6">
        <f t="shared" si="494"/>
        <v>3.5450201542937994E-2</v>
      </c>
      <c r="AA3951">
        <v>15361225</v>
      </c>
      <c r="AB3951">
        <v>18894</v>
      </c>
      <c r="AD3951" t="s">
        <v>6</v>
      </c>
      <c r="AE3951">
        <v>16</v>
      </c>
      <c r="AG3951">
        <v>7587435</v>
      </c>
      <c r="AH3951" t="s">
        <v>12170</v>
      </c>
      <c r="AI3951" t="s">
        <v>12169</v>
      </c>
      <c r="AJ3951" t="s">
        <v>12168</v>
      </c>
      <c r="AK3951" t="s">
        <v>12167</v>
      </c>
      <c r="AL3951">
        <v>14</v>
      </c>
      <c r="AM3951" s="5">
        <f t="shared" si="498"/>
        <v>2.8</v>
      </c>
      <c r="AN3951" s="4">
        <f t="shared" si="495"/>
        <v>4.2408178720181747E-3</v>
      </c>
      <c r="AO3951" s="3"/>
      <c r="AP3951">
        <v>0</v>
      </c>
      <c r="AR3951" t="s">
        <v>1</v>
      </c>
      <c r="AT3951" s="2">
        <v>3.8340000000000001</v>
      </c>
      <c r="AU3951" s="1">
        <f t="shared" si="499"/>
        <v>2.6087386441662046</v>
      </c>
      <c r="AV3951" s="1">
        <f t="shared" si="500"/>
        <v>1.9845509707478084</v>
      </c>
      <c r="AW3951" s="1">
        <f t="shared" si="501"/>
        <v>1.360363297329412</v>
      </c>
    </row>
    <row r="3952" spans="1:49" x14ac:dyDescent="0.2">
      <c r="A3952">
        <v>3950</v>
      </c>
      <c r="B3952" t="s">
        <v>12166</v>
      </c>
      <c r="C3952" t="s">
        <v>12165</v>
      </c>
      <c r="F3952" t="s">
        <v>12164</v>
      </c>
      <c r="G3952" t="s">
        <v>14</v>
      </c>
      <c r="H3952" t="s">
        <v>13</v>
      </c>
      <c r="I3952" t="s">
        <v>12163</v>
      </c>
      <c r="J3952" t="s">
        <v>12162</v>
      </c>
      <c r="K3952" t="s">
        <v>12161</v>
      </c>
      <c r="L3952" t="s">
        <v>12160</v>
      </c>
      <c r="M3952" t="s">
        <v>12159</v>
      </c>
      <c r="N3952">
        <v>5</v>
      </c>
      <c r="O3952" t="s">
        <v>12158</v>
      </c>
      <c r="P3952" t="s">
        <v>12157</v>
      </c>
      <c r="Q3952" t="s">
        <v>12156</v>
      </c>
      <c r="R3952" s="7">
        <v>42736</v>
      </c>
      <c r="S3952" s="8">
        <f t="shared" si="496"/>
        <v>2017</v>
      </c>
      <c r="T3952" s="8">
        <v>2017</v>
      </c>
      <c r="U3952" s="8">
        <f t="shared" si="497"/>
        <v>5</v>
      </c>
      <c r="V3952" s="7">
        <v>2017</v>
      </c>
      <c r="W3952" t="s">
        <v>5854</v>
      </c>
      <c r="X3952" s="2">
        <v>1.3280000000000001</v>
      </c>
      <c r="Y3952" s="6">
        <f t="shared" si="494"/>
        <v>3.5450201542937994E-2</v>
      </c>
      <c r="AA3952">
        <v>15361225</v>
      </c>
      <c r="AB3952">
        <v>18894</v>
      </c>
      <c r="AD3952" t="s">
        <v>6</v>
      </c>
      <c r="AE3952">
        <v>16</v>
      </c>
      <c r="AG3952">
        <v>7586064</v>
      </c>
      <c r="AH3952" t="s">
        <v>12155</v>
      </c>
      <c r="AI3952" t="s">
        <v>12154</v>
      </c>
      <c r="AJ3952" t="s">
        <v>12153</v>
      </c>
      <c r="AK3952" t="s">
        <v>12152</v>
      </c>
      <c r="AL3952">
        <v>38</v>
      </c>
      <c r="AM3952" s="5">
        <f t="shared" si="498"/>
        <v>7.6</v>
      </c>
      <c r="AN3952" s="4">
        <f t="shared" si="495"/>
        <v>1.1510791366906475E-2</v>
      </c>
      <c r="AO3952" s="3"/>
      <c r="AP3952">
        <v>0</v>
      </c>
      <c r="AR3952" t="s">
        <v>1</v>
      </c>
      <c r="AT3952" s="2">
        <v>3.8340000000000001</v>
      </c>
      <c r="AU3952" s="1">
        <f t="shared" si="499"/>
        <v>2.8268378490128541</v>
      </c>
      <c r="AV3952" s="1">
        <f t="shared" si="500"/>
        <v>2.3480496454922237</v>
      </c>
      <c r="AW3952" s="1">
        <f t="shared" si="501"/>
        <v>1.8692614419715932</v>
      </c>
    </row>
    <row r="3953" spans="1:49" x14ac:dyDescent="0.2">
      <c r="A3953">
        <v>3951</v>
      </c>
      <c r="B3953" t="s">
        <v>12151</v>
      </c>
      <c r="C3953" t="s">
        <v>12150</v>
      </c>
      <c r="F3953" t="s">
        <v>12149</v>
      </c>
      <c r="G3953" t="s">
        <v>14</v>
      </c>
      <c r="H3953" t="s">
        <v>13</v>
      </c>
      <c r="I3953" t="s">
        <v>12148</v>
      </c>
      <c r="J3953" t="s">
        <v>12147</v>
      </c>
      <c r="K3953" t="s">
        <v>12146</v>
      </c>
      <c r="L3953" t="s">
        <v>12145</v>
      </c>
      <c r="M3953" t="s">
        <v>12144</v>
      </c>
      <c r="N3953">
        <v>6</v>
      </c>
      <c r="O3953" t="s">
        <v>12143</v>
      </c>
      <c r="P3953" t="s">
        <v>12142</v>
      </c>
      <c r="Q3953" t="s">
        <v>12141</v>
      </c>
      <c r="R3953" s="7">
        <v>42736</v>
      </c>
      <c r="S3953" s="8">
        <f t="shared" si="496"/>
        <v>2017</v>
      </c>
      <c r="T3953" s="8">
        <v>2017</v>
      </c>
      <c r="U3953" s="8">
        <f t="shared" si="497"/>
        <v>5</v>
      </c>
      <c r="V3953" s="7">
        <v>2017</v>
      </c>
      <c r="W3953" t="s">
        <v>11890</v>
      </c>
      <c r="X3953" s="2">
        <v>0.253</v>
      </c>
      <c r="Y3953" s="6">
        <f t="shared" si="494"/>
        <v>6.75369050479165E-3</v>
      </c>
      <c r="AA3953">
        <v>20395086</v>
      </c>
      <c r="AB3953">
        <v>21100331506</v>
      </c>
      <c r="AC3953">
        <v>25332929</v>
      </c>
      <c r="AD3953" t="s">
        <v>6</v>
      </c>
      <c r="AE3953">
        <v>7</v>
      </c>
      <c r="AF3953">
        <v>1</v>
      </c>
      <c r="AH3953" t="s">
        <v>12140</v>
      </c>
      <c r="AI3953" t="s">
        <v>12139</v>
      </c>
      <c r="AJ3953" t="s">
        <v>12138</v>
      </c>
      <c r="AK3953" t="s">
        <v>12137</v>
      </c>
      <c r="AL3953">
        <v>1</v>
      </c>
      <c r="AM3953" s="5">
        <f t="shared" si="498"/>
        <v>0.2</v>
      </c>
      <c r="AN3953" s="4">
        <f t="shared" si="495"/>
        <v>3.0291556228701253E-4</v>
      </c>
      <c r="AO3953" s="3"/>
      <c r="AP3953">
        <v>0</v>
      </c>
      <c r="AR3953" t="s">
        <v>1</v>
      </c>
      <c r="AT3953" s="2" t="s">
        <v>0</v>
      </c>
      <c r="AU3953" s="1">
        <f t="shared" si="499"/>
        <v>0.48184580220402579</v>
      </c>
      <c r="AV3953" s="1">
        <f t="shared" si="500"/>
        <v>0.35283030335393317</v>
      </c>
      <c r="AW3953" s="1">
        <f t="shared" si="501"/>
        <v>0.22381480450384036</v>
      </c>
    </row>
    <row r="3954" spans="1:49" x14ac:dyDescent="0.2">
      <c r="A3954">
        <v>3952</v>
      </c>
      <c r="B3954" t="s">
        <v>12136</v>
      </c>
      <c r="F3954" t="s">
        <v>12135</v>
      </c>
      <c r="G3954" t="s">
        <v>14</v>
      </c>
      <c r="H3954" t="s">
        <v>13</v>
      </c>
      <c r="I3954" t="s">
        <v>12134</v>
      </c>
      <c r="J3954" t="s">
        <v>12133</v>
      </c>
      <c r="K3954" t="s">
        <v>12132</v>
      </c>
      <c r="L3954" t="s">
        <v>12131</v>
      </c>
      <c r="M3954" t="s">
        <v>12130</v>
      </c>
      <c r="N3954">
        <v>3</v>
      </c>
      <c r="O3954" t="s">
        <v>12129</v>
      </c>
      <c r="P3954" t="s">
        <v>12128</v>
      </c>
      <c r="Q3954" t="s">
        <v>12127</v>
      </c>
      <c r="R3954" s="7">
        <v>42736</v>
      </c>
      <c r="S3954" s="8">
        <f t="shared" si="496"/>
        <v>2017</v>
      </c>
      <c r="T3954" s="8">
        <v>2017</v>
      </c>
      <c r="U3954" s="8">
        <f t="shared" si="497"/>
        <v>5</v>
      </c>
      <c r="V3954" s="7">
        <v>2017</v>
      </c>
      <c r="W3954" t="s">
        <v>4846</v>
      </c>
      <c r="X3954" s="2">
        <v>0.127</v>
      </c>
      <c r="Y3954" s="6">
        <f t="shared" si="494"/>
        <v>3.3901924668321725E-3</v>
      </c>
      <c r="AB3954">
        <v>21100200818</v>
      </c>
      <c r="AC3954">
        <v>15530396</v>
      </c>
      <c r="AD3954" t="s">
        <v>6</v>
      </c>
      <c r="AE3954">
        <v>12</v>
      </c>
      <c r="AF3954">
        <v>3</v>
      </c>
      <c r="AH3954" t="s">
        <v>12126</v>
      </c>
      <c r="AI3954" t="s">
        <v>12125</v>
      </c>
      <c r="AJ3954" t="s">
        <v>12124</v>
      </c>
      <c r="AK3954" t="s">
        <v>12123</v>
      </c>
      <c r="AL3954">
        <v>4</v>
      </c>
      <c r="AM3954" s="5">
        <f t="shared" si="498"/>
        <v>0.8</v>
      </c>
      <c r="AN3954" s="4">
        <f t="shared" si="495"/>
        <v>1.2116622491480501E-3</v>
      </c>
      <c r="AO3954" s="3"/>
      <c r="AP3954">
        <v>0</v>
      </c>
      <c r="AR3954" t="s">
        <v>1</v>
      </c>
      <c r="AT3954" s="2" t="s">
        <v>0</v>
      </c>
      <c r="AU3954" s="1">
        <f t="shared" si="499"/>
        <v>0.27366334015269361</v>
      </c>
      <c r="AV3954" s="1">
        <f t="shared" si="500"/>
        <v>0.23009273579901116</v>
      </c>
      <c r="AW3954" s="1">
        <f t="shared" si="501"/>
        <v>0.1865221314453287</v>
      </c>
    </row>
    <row r="3955" spans="1:49" x14ac:dyDescent="0.2">
      <c r="A3955">
        <v>3953</v>
      </c>
      <c r="B3955" t="s">
        <v>12122</v>
      </c>
      <c r="C3955" t="s">
        <v>12121</v>
      </c>
      <c r="F3955" t="s">
        <v>12120</v>
      </c>
      <c r="G3955" t="s">
        <v>14</v>
      </c>
      <c r="H3955" t="s">
        <v>13</v>
      </c>
      <c r="I3955" t="s">
        <v>12119</v>
      </c>
      <c r="J3955">
        <v>60021353</v>
      </c>
      <c r="K3955" t="s">
        <v>11796</v>
      </c>
      <c r="L3955" t="s">
        <v>11795</v>
      </c>
      <c r="M3955" t="s">
        <v>166</v>
      </c>
      <c r="N3955">
        <v>4</v>
      </c>
      <c r="O3955" t="s">
        <v>12118</v>
      </c>
      <c r="P3955" t="s">
        <v>12117</v>
      </c>
      <c r="Q3955" t="s">
        <v>12116</v>
      </c>
      <c r="R3955" s="7">
        <v>42736</v>
      </c>
      <c r="S3955" s="8">
        <f t="shared" si="496"/>
        <v>2017</v>
      </c>
      <c r="T3955" s="8">
        <v>2017</v>
      </c>
      <c r="U3955" s="8">
        <f t="shared" si="497"/>
        <v>5</v>
      </c>
      <c r="V3955" s="7">
        <v>2017</v>
      </c>
      <c r="W3955" t="s">
        <v>11791</v>
      </c>
      <c r="X3955" s="2">
        <v>0.255</v>
      </c>
      <c r="Y3955" s="6">
        <f t="shared" si="494"/>
        <v>6.8070793625370392E-3</v>
      </c>
      <c r="AA3955">
        <v>9144935</v>
      </c>
      <c r="AB3955">
        <v>29837</v>
      </c>
      <c r="AD3955" t="s">
        <v>6</v>
      </c>
      <c r="AE3955">
        <v>29</v>
      </c>
      <c r="AF3955">
        <v>4</v>
      </c>
      <c r="AH3955" t="s">
        <v>12115</v>
      </c>
      <c r="AI3955" t="s">
        <v>12114</v>
      </c>
      <c r="AJ3955" t="s">
        <v>12113</v>
      </c>
      <c r="AK3955" t="s">
        <v>12112</v>
      </c>
      <c r="AL3955">
        <v>0</v>
      </c>
      <c r="AM3955" s="5">
        <f t="shared" si="498"/>
        <v>0</v>
      </c>
      <c r="AN3955" s="4">
        <f t="shared" si="495"/>
        <v>0</v>
      </c>
      <c r="AO3955" s="3"/>
      <c r="AP3955">
        <v>1</v>
      </c>
      <c r="AQ3955" t="s">
        <v>6203</v>
      </c>
      <c r="AR3955" t="s">
        <v>11786</v>
      </c>
      <c r="AS3955" t="s">
        <v>11785</v>
      </c>
      <c r="AT3955" s="2">
        <v>0.75900000000000001</v>
      </c>
      <c r="AU3955" s="1">
        <f t="shared" si="499"/>
        <v>0.47649555537759275</v>
      </c>
      <c r="AV3955" s="1">
        <f t="shared" si="500"/>
        <v>0.34035396812685198</v>
      </c>
      <c r="AW3955" s="1">
        <f t="shared" si="501"/>
        <v>0.20421238087611118</v>
      </c>
    </row>
    <row r="3956" spans="1:49" x14ac:dyDescent="0.2">
      <c r="A3956">
        <v>3954</v>
      </c>
      <c r="B3956" t="s">
        <v>12111</v>
      </c>
      <c r="F3956" t="s">
        <v>12110</v>
      </c>
      <c r="G3956" t="s">
        <v>14</v>
      </c>
      <c r="H3956" t="s">
        <v>13</v>
      </c>
      <c r="I3956" t="s">
        <v>12109</v>
      </c>
      <c r="J3956" t="s">
        <v>12108</v>
      </c>
      <c r="K3956" t="s">
        <v>12107</v>
      </c>
      <c r="L3956" t="s">
        <v>12106</v>
      </c>
      <c r="M3956" t="s">
        <v>68</v>
      </c>
      <c r="N3956">
        <v>3</v>
      </c>
      <c r="O3956" t="s">
        <v>12105</v>
      </c>
      <c r="P3956" t="s">
        <v>12104</v>
      </c>
      <c r="Q3956" t="s">
        <v>12103</v>
      </c>
      <c r="R3956" s="7">
        <v>42736</v>
      </c>
      <c r="S3956" s="8">
        <f t="shared" si="496"/>
        <v>2017</v>
      </c>
      <c r="T3956" s="8">
        <v>2017</v>
      </c>
      <c r="U3956" s="8">
        <f t="shared" si="497"/>
        <v>5</v>
      </c>
      <c r="V3956" s="7">
        <v>2017</v>
      </c>
      <c r="W3956" t="s">
        <v>4846</v>
      </c>
      <c r="X3956" s="2">
        <v>0.127</v>
      </c>
      <c r="Y3956" s="6">
        <f t="shared" si="494"/>
        <v>3.3901924668321725E-3</v>
      </c>
      <c r="AB3956">
        <v>21100200818</v>
      </c>
      <c r="AC3956">
        <v>15530396</v>
      </c>
      <c r="AD3956" t="s">
        <v>6</v>
      </c>
      <c r="AE3956">
        <v>12</v>
      </c>
      <c r="AF3956">
        <v>3</v>
      </c>
      <c r="AH3956" t="s">
        <v>677</v>
      </c>
      <c r="AI3956" t="s">
        <v>12102</v>
      </c>
      <c r="AJ3956" t="s">
        <v>12101</v>
      </c>
      <c r="AK3956" t="s">
        <v>12100</v>
      </c>
      <c r="AL3956">
        <v>7</v>
      </c>
      <c r="AM3956" s="5">
        <f t="shared" si="498"/>
        <v>1.4</v>
      </c>
      <c r="AN3956" s="4">
        <f t="shared" si="495"/>
        <v>2.1204089360090874E-3</v>
      </c>
      <c r="AO3956" s="3"/>
      <c r="AP3956">
        <v>0</v>
      </c>
      <c r="AR3956" t="s">
        <v>1</v>
      </c>
      <c r="AT3956" s="2" t="s">
        <v>0</v>
      </c>
      <c r="AU3956" s="1">
        <f t="shared" si="499"/>
        <v>0.30092574075852468</v>
      </c>
      <c r="AV3956" s="1">
        <f t="shared" si="500"/>
        <v>0.27553007014206299</v>
      </c>
      <c r="AW3956" s="1">
        <f t="shared" si="501"/>
        <v>0.25013439952560124</v>
      </c>
    </row>
    <row r="3957" spans="1:49" x14ac:dyDescent="0.2">
      <c r="A3957">
        <v>3955</v>
      </c>
      <c r="B3957" t="s">
        <v>12099</v>
      </c>
      <c r="C3957" t="s">
        <v>12098</v>
      </c>
      <c r="F3957" t="s">
        <v>12097</v>
      </c>
      <c r="G3957" t="s">
        <v>14</v>
      </c>
      <c r="H3957" t="s">
        <v>13</v>
      </c>
      <c r="I3957" t="s">
        <v>12096</v>
      </c>
      <c r="J3957">
        <v>60031268</v>
      </c>
      <c r="K3957" t="s">
        <v>12095</v>
      </c>
      <c r="L3957" t="s">
        <v>12094</v>
      </c>
      <c r="M3957" t="s">
        <v>376</v>
      </c>
      <c r="N3957">
        <v>2</v>
      </c>
      <c r="O3957" t="s">
        <v>12093</v>
      </c>
      <c r="P3957" t="s">
        <v>12092</v>
      </c>
      <c r="Q3957" t="s">
        <v>12091</v>
      </c>
      <c r="R3957" s="7">
        <v>42736</v>
      </c>
      <c r="S3957" s="8">
        <f t="shared" si="496"/>
        <v>2017</v>
      </c>
      <c r="T3957" s="8">
        <v>2017</v>
      </c>
      <c r="U3957" s="8">
        <f t="shared" si="497"/>
        <v>5</v>
      </c>
      <c r="V3957" s="7">
        <v>2017</v>
      </c>
      <c r="W3957" t="s">
        <v>5854</v>
      </c>
      <c r="X3957" s="2">
        <v>1.3280000000000001</v>
      </c>
      <c r="Y3957" s="6">
        <f t="shared" si="494"/>
        <v>3.5450201542937994E-2</v>
      </c>
      <c r="AA3957">
        <v>15361225</v>
      </c>
      <c r="AB3957">
        <v>18894</v>
      </c>
      <c r="AD3957" t="s">
        <v>6</v>
      </c>
      <c r="AE3957">
        <v>16</v>
      </c>
      <c r="AG3957">
        <v>7581063</v>
      </c>
      <c r="AH3957" t="s">
        <v>12090</v>
      </c>
      <c r="AI3957" t="s">
        <v>12089</v>
      </c>
      <c r="AJ3957" t="s">
        <v>12088</v>
      </c>
      <c r="AK3957" t="s">
        <v>12087</v>
      </c>
      <c r="AL3957">
        <v>4</v>
      </c>
      <c r="AM3957" s="5">
        <f t="shared" si="498"/>
        <v>0.8</v>
      </c>
      <c r="AN3957" s="4">
        <f t="shared" si="495"/>
        <v>1.2116622491480501E-3</v>
      </c>
      <c r="AO3957" s="3"/>
      <c r="AP3957">
        <v>0</v>
      </c>
      <c r="AR3957" t="s">
        <v>1</v>
      </c>
      <c r="AT3957" s="2">
        <v>3.8340000000000001</v>
      </c>
      <c r="AU3957" s="1">
        <f t="shared" si="499"/>
        <v>2.5178639754801009</v>
      </c>
      <c r="AV3957" s="1">
        <f t="shared" si="500"/>
        <v>1.8330931896043023</v>
      </c>
      <c r="AW3957" s="1">
        <f t="shared" si="501"/>
        <v>1.1483224037285034</v>
      </c>
    </row>
    <row r="3958" spans="1:49" x14ac:dyDescent="0.2">
      <c r="A3958">
        <v>3956</v>
      </c>
      <c r="B3958" t="s">
        <v>12086</v>
      </c>
      <c r="C3958" t="s">
        <v>12085</v>
      </c>
      <c r="F3958" t="s">
        <v>12084</v>
      </c>
      <c r="G3958" t="s">
        <v>14</v>
      </c>
      <c r="H3958" t="s">
        <v>13</v>
      </c>
      <c r="I3958" t="s">
        <v>12083</v>
      </c>
      <c r="J3958" t="s">
        <v>12082</v>
      </c>
      <c r="K3958" t="s">
        <v>12081</v>
      </c>
      <c r="L3958" t="s">
        <v>12080</v>
      </c>
      <c r="M3958" t="s">
        <v>12079</v>
      </c>
      <c r="N3958">
        <v>4</v>
      </c>
      <c r="O3958" t="s">
        <v>12078</v>
      </c>
      <c r="P3958" t="s">
        <v>12077</v>
      </c>
      <c r="Q3958" t="s">
        <v>12076</v>
      </c>
      <c r="R3958" s="7">
        <v>42736</v>
      </c>
      <c r="S3958" s="8">
        <f t="shared" si="496"/>
        <v>2017</v>
      </c>
      <c r="T3958" s="8">
        <v>2017</v>
      </c>
      <c r="U3958" s="8">
        <f t="shared" si="497"/>
        <v>5</v>
      </c>
      <c r="V3958" s="7">
        <v>2017</v>
      </c>
      <c r="W3958" t="s">
        <v>7290</v>
      </c>
      <c r="X3958" s="2">
        <v>0.58699999999999997</v>
      </c>
      <c r="Y3958" s="6">
        <f t="shared" si="494"/>
        <v>1.5669629748271536E-2</v>
      </c>
      <c r="AB3958">
        <v>21100374601</v>
      </c>
      <c r="AC3958">
        <v>21693536</v>
      </c>
      <c r="AD3958" t="s">
        <v>6</v>
      </c>
      <c r="AE3958">
        <v>5</v>
      </c>
      <c r="AG3958">
        <v>7880550</v>
      </c>
      <c r="AH3958" t="s">
        <v>12075</v>
      </c>
      <c r="AI3958" t="s">
        <v>12074</v>
      </c>
      <c r="AJ3958" t="s">
        <v>12073</v>
      </c>
      <c r="AK3958" t="s">
        <v>12072</v>
      </c>
      <c r="AL3958">
        <v>5</v>
      </c>
      <c r="AM3958" s="5">
        <f t="shared" si="498"/>
        <v>1</v>
      </c>
      <c r="AN3958" s="4">
        <f t="shared" si="495"/>
        <v>1.5145778114350624E-3</v>
      </c>
      <c r="AO3958" s="3"/>
      <c r="AP3958">
        <v>1</v>
      </c>
      <c r="AQ3958" t="s">
        <v>76</v>
      </c>
      <c r="AR3958">
        <v>61471027</v>
      </c>
      <c r="AS3958" t="s">
        <v>75</v>
      </c>
      <c r="AT3958" s="2">
        <v>3.367</v>
      </c>
      <c r="AU3958" s="1">
        <f t="shared" si="499"/>
        <v>1.1423114167220594</v>
      </c>
      <c r="AV3958" s="1">
        <f t="shared" si="500"/>
        <v>0.85921037798532984</v>
      </c>
      <c r="AW3958" s="1">
        <f t="shared" si="501"/>
        <v>0.57610933924860042</v>
      </c>
    </row>
    <row r="3959" spans="1:49" x14ac:dyDescent="0.2">
      <c r="A3959">
        <v>3957</v>
      </c>
      <c r="B3959" t="s">
        <v>12071</v>
      </c>
      <c r="C3959" t="s">
        <v>12070</v>
      </c>
      <c r="F3959" t="s">
        <v>12069</v>
      </c>
      <c r="G3959" t="s">
        <v>14</v>
      </c>
      <c r="H3959" t="s">
        <v>13</v>
      </c>
      <c r="I3959" t="s">
        <v>12068</v>
      </c>
      <c r="J3959" t="s">
        <v>12067</v>
      </c>
      <c r="K3959" t="s">
        <v>12066</v>
      </c>
      <c r="L3959" t="s">
        <v>12065</v>
      </c>
      <c r="M3959" t="s">
        <v>12064</v>
      </c>
      <c r="N3959">
        <v>6</v>
      </c>
      <c r="O3959" t="s">
        <v>12063</v>
      </c>
      <c r="P3959" t="s">
        <v>12062</v>
      </c>
      <c r="Q3959" t="s">
        <v>12061</v>
      </c>
      <c r="R3959" s="7">
        <v>42736</v>
      </c>
      <c r="S3959" s="8">
        <f t="shared" si="496"/>
        <v>2017</v>
      </c>
      <c r="T3959" s="8">
        <v>2017</v>
      </c>
      <c r="U3959" s="8">
        <f t="shared" si="497"/>
        <v>5</v>
      </c>
      <c r="V3959" s="7">
        <v>2017</v>
      </c>
      <c r="W3959" t="s">
        <v>4733</v>
      </c>
      <c r="X3959" s="2">
        <v>0.28199999999999997</v>
      </c>
      <c r="Y3959" s="6">
        <f t="shared" si="494"/>
        <v>7.527828942099783E-3</v>
      </c>
      <c r="AA3959">
        <v>16875869</v>
      </c>
      <c r="AB3959">
        <v>19700186861</v>
      </c>
      <c r="AC3959">
        <v>16875877</v>
      </c>
      <c r="AD3959" t="s">
        <v>6</v>
      </c>
      <c r="AE3959">
        <v>2017</v>
      </c>
      <c r="AG3959">
        <v>6757048</v>
      </c>
      <c r="AI3959" t="s">
        <v>12060</v>
      </c>
      <c r="AK3959" t="s">
        <v>12059</v>
      </c>
      <c r="AL3959">
        <v>14</v>
      </c>
      <c r="AM3959" s="5">
        <f t="shared" si="498"/>
        <v>2.8</v>
      </c>
      <c r="AN3959" s="4">
        <f t="shared" si="495"/>
        <v>4.2408178720181747E-3</v>
      </c>
      <c r="AO3959" s="3"/>
      <c r="AP3959">
        <v>1</v>
      </c>
      <c r="AQ3959" t="s">
        <v>1757</v>
      </c>
      <c r="AR3959">
        <v>25249050</v>
      </c>
      <c r="AS3959" t="s">
        <v>259</v>
      </c>
      <c r="AT3959" s="2">
        <v>1.1739999999999999</v>
      </c>
      <c r="AU3959" s="1">
        <f t="shared" si="499"/>
        <v>0.65417256210752994</v>
      </c>
      <c r="AV3959" s="1">
        <f t="shared" si="500"/>
        <v>0.58843234070589789</v>
      </c>
      <c r="AW3959" s="1">
        <f t="shared" si="501"/>
        <v>0.52269211930426573</v>
      </c>
    </row>
    <row r="3960" spans="1:49" x14ac:dyDescent="0.2">
      <c r="A3960">
        <v>3958</v>
      </c>
      <c r="B3960" t="s">
        <v>12058</v>
      </c>
      <c r="F3960" t="s">
        <v>12057</v>
      </c>
      <c r="G3960" t="s">
        <v>14</v>
      </c>
      <c r="H3960" t="s">
        <v>13</v>
      </c>
      <c r="I3960" t="s">
        <v>12056</v>
      </c>
      <c r="J3960">
        <v>60033469</v>
      </c>
      <c r="K3960" t="s">
        <v>11822</v>
      </c>
      <c r="L3960" t="s">
        <v>2366</v>
      </c>
      <c r="M3960" t="s">
        <v>2365</v>
      </c>
      <c r="N3960">
        <v>5</v>
      </c>
      <c r="O3960" t="s">
        <v>12055</v>
      </c>
      <c r="P3960" t="s">
        <v>12054</v>
      </c>
      <c r="Q3960" t="s">
        <v>12053</v>
      </c>
      <c r="R3960" s="7">
        <v>42736</v>
      </c>
      <c r="S3960" s="8">
        <f t="shared" si="496"/>
        <v>2017</v>
      </c>
      <c r="T3960" s="8">
        <v>2017</v>
      </c>
      <c r="U3960" s="8">
        <f t="shared" si="497"/>
        <v>5</v>
      </c>
      <c r="V3960" s="7">
        <v>2017</v>
      </c>
      <c r="W3960" t="s">
        <v>5376</v>
      </c>
      <c r="X3960" s="2">
        <v>0.17499999999999999</v>
      </c>
      <c r="Y3960" s="6">
        <f t="shared" si="494"/>
        <v>4.6715250527214966E-3</v>
      </c>
      <c r="AA3960">
        <v>9734562</v>
      </c>
      <c r="AB3960">
        <v>21100217234</v>
      </c>
      <c r="AC3960">
        <v>9739769</v>
      </c>
      <c r="AD3960" t="s">
        <v>6</v>
      </c>
      <c r="AE3960">
        <v>12</v>
      </c>
      <c r="AF3960">
        <v>8</v>
      </c>
      <c r="AH3960" t="s">
        <v>12052</v>
      </c>
      <c r="AI3960" t="s">
        <v>12051</v>
      </c>
      <c r="AJ3960" t="s">
        <v>12050</v>
      </c>
      <c r="AK3960" t="s">
        <v>12049</v>
      </c>
      <c r="AL3960">
        <v>1</v>
      </c>
      <c r="AM3960" s="5">
        <f t="shared" si="498"/>
        <v>0.2</v>
      </c>
      <c r="AN3960" s="4">
        <f t="shared" si="495"/>
        <v>3.0291556228701253E-4</v>
      </c>
      <c r="AO3960" s="3"/>
      <c r="AP3960">
        <v>0</v>
      </c>
      <c r="AQ3960" t="s">
        <v>11814</v>
      </c>
      <c r="AR3960" t="s">
        <v>12048</v>
      </c>
      <c r="AS3960" t="s">
        <v>11813</v>
      </c>
      <c r="AT3960" s="2" t="s">
        <v>0</v>
      </c>
      <c r="AU3960" s="1">
        <f t="shared" si="499"/>
        <v>0.33609422055911514</v>
      </c>
      <c r="AV3960" s="1">
        <f t="shared" si="500"/>
        <v>0.24872203075042548</v>
      </c>
      <c r="AW3960" s="1">
        <f t="shared" si="501"/>
        <v>0.16134984094173577</v>
      </c>
    </row>
    <row r="3961" spans="1:49" x14ac:dyDescent="0.2">
      <c r="A3961">
        <v>3959</v>
      </c>
      <c r="B3961" t="s">
        <v>12047</v>
      </c>
      <c r="C3961" t="s">
        <v>12046</v>
      </c>
      <c r="F3961" t="s">
        <v>12045</v>
      </c>
      <c r="G3961" t="s">
        <v>14</v>
      </c>
      <c r="H3961" t="s">
        <v>13</v>
      </c>
      <c r="I3961" t="s">
        <v>12044</v>
      </c>
      <c r="J3961" t="s">
        <v>12043</v>
      </c>
      <c r="K3961" t="s">
        <v>12042</v>
      </c>
      <c r="L3961" t="s">
        <v>12041</v>
      </c>
      <c r="M3961" t="s">
        <v>1686</v>
      </c>
      <c r="N3961">
        <v>4</v>
      </c>
      <c r="O3961" t="s">
        <v>12040</v>
      </c>
      <c r="P3961" t="s">
        <v>12039</v>
      </c>
      <c r="Q3961" t="s">
        <v>12038</v>
      </c>
      <c r="R3961" s="7">
        <v>42736</v>
      </c>
      <c r="S3961" s="8">
        <f t="shared" si="496"/>
        <v>2017</v>
      </c>
      <c r="T3961" s="8">
        <v>2017</v>
      </c>
      <c r="U3961" s="8">
        <f t="shared" si="497"/>
        <v>5</v>
      </c>
      <c r="V3961" s="7">
        <v>2017</v>
      </c>
      <c r="W3961" t="s">
        <v>7290</v>
      </c>
      <c r="X3961" s="2">
        <v>0.58699999999999997</v>
      </c>
      <c r="Y3961" s="6">
        <f t="shared" si="494"/>
        <v>1.5669629748271536E-2</v>
      </c>
      <c r="AB3961">
        <v>21100374601</v>
      </c>
      <c r="AC3961">
        <v>21693536</v>
      </c>
      <c r="AD3961" t="s">
        <v>6</v>
      </c>
      <c r="AE3961">
        <v>5</v>
      </c>
      <c r="AG3961">
        <v>7886355</v>
      </c>
      <c r="AH3961" t="s">
        <v>12037</v>
      </c>
      <c r="AI3961" t="s">
        <v>12036</v>
      </c>
      <c r="AJ3961" t="s">
        <v>12035</v>
      </c>
      <c r="AK3961" t="s">
        <v>12034</v>
      </c>
      <c r="AL3961">
        <v>12</v>
      </c>
      <c r="AM3961" s="5">
        <f t="shared" si="498"/>
        <v>2.4</v>
      </c>
      <c r="AN3961" s="4">
        <f t="shared" si="495"/>
        <v>3.6349867474441497E-3</v>
      </c>
      <c r="AO3961" s="3"/>
      <c r="AP3961">
        <v>1</v>
      </c>
      <c r="AQ3961" t="s">
        <v>12033</v>
      </c>
      <c r="AR3961" t="s">
        <v>12032</v>
      </c>
      <c r="AS3961" t="s">
        <v>12031</v>
      </c>
      <c r="AT3961" s="2">
        <v>3.367</v>
      </c>
      <c r="AU3961" s="1">
        <f t="shared" si="499"/>
        <v>1.205923684802332</v>
      </c>
      <c r="AV3961" s="1">
        <f t="shared" si="500"/>
        <v>0.96523082478578437</v>
      </c>
      <c r="AW3961" s="1">
        <f t="shared" si="501"/>
        <v>0.72453796476923649</v>
      </c>
    </row>
    <row r="3962" spans="1:49" x14ac:dyDescent="0.2">
      <c r="A3962">
        <v>3960</v>
      </c>
      <c r="B3962" t="s">
        <v>12030</v>
      </c>
      <c r="C3962" t="s">
        <v>12029</v>
      </c>
      <c r="F3962" t="s">
        <v>12028</v>
      </c>
      <c r="G3962" t="s">
        <v>14</v>
      </c>
      <c r="H3962" t="s">
        <v>13</v>
      </c>
      <c r="I3962" t="s">
        <v>12027</v>
      </c>
      <c r="J3962">
        <v>60012392</v>
      </c>
      <c r="K3962" t="s">
        <v>4916</v>
      </c>
      <c r="L3962" t="s">
        <v>4915</v>
      </c>
      <c r="M3962" t="s">
        <v>166</v>
      </c>
      <c r="N3962">
        <v>4</v>
      </c>
      <c r="O3962" t="s">
        <v>12026</v>
      </c>
      <c r="P3962" t="s">
        <v>12025</v>
      </c>
      <c r="Q3962" t="s">
        <v>4912</v>
      </c>
      <c r="R3962" s="7">
        <v>42736</v>
      </c>
      <c r="S3962" s="8">
        <f t="shared" si="496"/>
        <v>2017</v>
      </c>
      <c r="T3962" s="8">
        <v>2017</v>
      </c>
      <c r="U3962" s="8">
        <f t="shared" si="497"/>
        <v>5</v>
      </c>
      <c r="V3962" s="7">
        <v>2017</v>
      </c>
      <c r="W3962" t="s">
        <v>11791</v>
      </c>
      <c r="X3962" s="2">
        <v>0.255</v>
      </c>
      <c r="Y3962" s="6">
        <f t="shared" si="494"/>
        <v>6.8070793625370392E-3</v>
      </c>
      <c r="AA3962">
        <v>9144935</v>
      </c>
      <c r="AB3962">
        <v>29837</v>
      </c>
      <c r="AD3962" t="s">
        <v>6</v>
      </c>
      <c r="AE3962">
        <v>29</v>
      </c>
      <c r="AF3962">
        <v>4</v>
      </c>
      <c r="AH3962" t="s">
        <v>12024</v>
      </c>
      <c r="AI3962" t="s">
        <v>12023</v>
      </c>
      <c r="AJ3962" t="s">
        <v>12022</v>
      </c>
      <c r="AK3962" t="s">
        <v>12021</v>
      </c>
      <c r="AL3962">
        <v>1</v>
      </c>
      <c r="AM3962" s="5">
        <f t="shared" si="498"/>
        <v>0.2</v>
      </c>
      <c r="AN3962" s="4">
        <f t="shared" si="495"/>
        <v>3.0291556228701253E-4</v>
      </c>
      <c r="AO3962" s="3"/>
      <c r="AP3962">
        <v>1</v>
      </c>
      <c r="AQ3962" t="s">
        <v>6203</v>
      </c>
      <c r="AR3962" t="s">
        <v>12020</v>
      </c>
      <c r="AS3962" t="s">
        <v>6201</v>
      </c>
      <c r="AT3962" s="2">
        <v>0.75900000000000001</v>
      </c>
      <c r="AU3962" s="1">
        <f t="shared" si="499"/>
        <v>0.48558302224620309</v>
      </c>
      <c r="AV3962" s="1">
        <f t="shared" si="500"/>
        <v>0.35549974624120262</v>
      </c>
      <c r="AW3962" s="1">
        <f t="shared" si="501"/>
        <v>0.22541647023620204</v>
      </c>
    </row>
    <row r="3963" spans="1:49" x14ac:dyDescent="0.2">
      <c r="A3963">
        <v>3961</v>
      </c>
      <c r="B3963" t="s">
        <v>12019</v>
      </c>
      <c r="C3963" t="s">
        <v>12018</v>
      </c>
      <c r="F3963" t="s">
        <v>12017</v>
      </c>
      <c r="G3963" t="s">
        <v>14</v>
      </c>
      <c r="H3963" t="s">
        <v>13</v>
      </c>
      <c r="I3963" t="s">
        <v>12016</v>
      </c>
      <c r="J3963" t="s">
        <v>12015</v>
      </c>
      <c r="K3963" t="s">
        <v>12014</v>
      </c>
      <c r="L3963" t="s">
        <v>12013</v>
      </c>
      <c r="M3963" t="s">
        <v>12012</v>
      </c>
      <c r="N3963">
        <v>6</v>
      </c>
      <c r="O3963" t="s">
        <v>12011</v>
      </c>
      <c r="P3963" t="s">
        <v>12010</v>
      </c>
      <c r="Q3963" t="s">
        <v>12009</v>
      </c>
      <c r="R3963" s="7">
        <v>42736</v>
      </c>
      <c r="S3963" s="8">
        <f t="shared" si="496"/>
        <v>2017</v>
      </c>
      <c r="T3963" s="8">
        <v>2017</v>
      </c>
      <c r="U3963" s="8">
        <f t="shared" si="497"/>
        <v>5</v>
      </c>
      <c r="V3963" s="7">
        <v>2017</v>
      </c>
      <c r="W3963" t="s">
        <v>11890</v>
      </c>
      <c r="X3963" s="2">
        <v>0.253</v>
      </c>
      <c r="Y3963" s="6">
        <f t="shared" si="494"/>
        <v>6.75369050479165E-3</v>
      </c>
      <c r="AA3963">
        <v>20395086</v>
      </c>
      <c r="AB3963">
        <v>21100331506</v>
      </c>
      <c r="AC3963">
        <v>25332929</v>
      </c>
      <c r="AD3963" t="s">
        <v>6</v>
      </c>
      <c r="AE3963">
        <v>7</v>
      </c>
      <c r="AF3963">
        <v>1</v>
      </c>
      <c r="AH3963" t="s">
        <v>12008</v>
      </c>
      <c r="AI3963" t="s">
        <v>12007</v>
      </c>
      <c r="AJ3963" t="s">
        <v>12006</v>
      </c>
      <c r="AK3963" t="s">
        <v>12005</v>
      </c>
      <c r="AL3963">
        <v>4</v>
      </c>
      <c r="AM3963" s="5">
        <f t="shared" si="498"/>
        <v>0.8</v>
      </c>
      <c r="AN3963" s="4">
        <f t="shared" si="495"/>
        <v>1.2116622491480501E-3</v>
      </c>
      <c r="AO3963" s="3"/>
      <c r="AP3963">
        <v>0</v>
      </c>
      <c r="AR3963" t="s">
        <v>1</v>
      </c>
      <c r="AT3963" s="2" t="s">
        <v>0</v>
      </c>
      <c r="AU3963" s="1">
        <f t="shared" si="499"/>
        <v>0.50910820280985702</v>
      </c>
      <c r="AV3963" s="1">
        <f t="shared" si="500"/>
        <v>0.39826763769698503</v>
      </c>
      <c r="AW3963" s="1">
        <f t="shared" si="501"/>
        <v>0.28742707258411304</v>
      </c>
    </row>
    <row r="3964" spans="1:49" x14ac:dyDescent="0.2">
      <c r="A3964">
        <v>3962</v>
      </c>
      <c r="B3964" t="s">
        <v>12004</v>
      </c>
      <c r="C3964" t="s">
        <v>12003</v>
      </c>
      <c r="F3964" t="s">
        <v>12002</v>
      </c>
      <c r="G3964" t="s">
        <v>14</v>
      </c>
      <c r="H3964" t="s">
        <v>13</v>
      </c>
      <c r="I3964" t="s">
        <v>12001</v>
      </c>
      <c r="J3964">
        <v>60008447</v>
      </c>
      <c r="K3964" t="s">
        <v>12000</v>
      </c>
      <c r="L3964" t="s">
        <v>11999</v>
      </c>
      <c r="M3964" t="s">
        <v>1260</v>
      </c>
      <c r="N3964">
        <v>6</v>
      </c>
      <c r="O3964" t="s">
        <v>11998</v>
      </c>
      <c r="P3964" t="s">
        <v>11997</v>
      </c>
      <c r="Q3964" t="s">
        <v>11996</v>
      </c>
      <c r="R3964" s="7">
        <v>42736</v>
      </c>
      <c r="S3964" s="8">
        <f t="shared" si="496"/>
        <v>2017</v>
      </c>
      <c r="T3964" s="8">
        <v>2017</v>
      </c>
      <c r="U3964" s="8">
        <f t="shared" si="497"/>
        <v>5</v>
      </c>
      <c r="V3964" s="7">
        <v>2017</v>
      </c>
      <c r="W3964" t="s">
        <v>5854</v>
      </c>
      <c r="X3964" s="2">
        <v>1.3280000000000001</v>
      </c>
      <c r="Y3964" s="6">
        <f t="shared" si="494"/>
        <v>3.5450201542937994E-2</v>
      </c>
      <c r="AA3964">
        <v>15361225</v>
      </c>
      <c r="AB3964">
        <v>18894</v>
      </c>
      <c r="AD3964" t="s">
        <v>6</v>
      </c>
      <c r="AE3964">
        <v>16</v>
      </c>
      <c r="AG3964">
        <v>7837681</v>
      </c>
      <c r="AH3964" t="s">
        <v>11995</v>
      </c>
      <c r="AI3964" t="s">
        <v>11994</v>
      </c>
      <c r="AJ3964" t="s">
        <v>11993</v>
      </c>
      <c r="AK3964" t="s">
        <v>11992</v>
      </c>
      <c r="AL3964">
        <v>12</v>
      </c>
      <c r="AM3964" s="5">
        <f t="shared" si="498"/>
        <v>2.4</v>
      </c>
      <c r="AN3964" s="4">
        <f t="shared" si="495"/>
        <v>3.6349867474441497E-3</v>
      </c>
      <c r="AO3964" s="3"/>
      <c r="AP3964">
        <v>0</v>
      </c>
      <c r="AR3964" t="s">
        <v>1</v>
      </c>
      <c r="AT3964" s="2">
        <v>3.8340000000000001</v>
      </c>
      <c r="AU3964" s="1">
        <f t="shared" si="499"/>
        <v>2.590563710428984</v>
      </c>
      <c r="AV3964" s="1">
        <f t="shared" si="500"/>
        <v>1.954259414519107</v>
      </c>
      <c r="AW3964" s="1">
        <f t="shared" si="501"/>
        <v>1.3179551186092302</v>
      </c>
    </row>
    <row r="3965" spans="1:49" x14ac:dyDescent="0.2">
      <c r="A3965">
        <v>3963</v>
      </c>
      <c r="B3965" t="s">
        <v>11991</v>
      </c>
      <c r="C3965" t="s">
        <v>11990</v>
      </c>
      <c r="F3965" t="s">
        <v>11989</v>
      </c>
      <c r="G3965" t="s">
        <v>14</v>
      </c>
      <c r="H3965" t="s">
        <v>13</v>
      </c>
      <c r="I3965" t="s">
        <v>11988</v>
      </c>
      <c r="J3965" t="s">
        <v>11987</v>
      </c>
      <c r="K3965" t="s">
        <v>11986</v>
      </c>
      <c r="L3965" t="s">
        <v>11985</v>
      </c>
      <c r="M3965" t="s">
        <v>11984</v>
      </c>
      <c r="N3965">
        <v>3</v>
      </c>
      <c r="O3965" t="s">
        <v>11983</v>
      </c>
      <c r="P3965" t="s">
        <v>11982</v>
      </c>
      <c r="Q3965" t="s">
        <v>11981</v>
      </c>
      <c r="R3965" s="7">
        <v>42736</v>
      </c>
      <c r="S3965" s="8">
        <f t="shared" si="496"/>
        <v>2017</v>
      </c>
      <c r="T3965" s="8">
        <v>2017</v>
      </c>
      <c r="U3965" s="8">
        <f t="shared" si="497"/>
        <v>5</v>
      </c>
      <c r="V3965" s="7">
        <v>2017</v>
      </c>
      <c r="W3965" t="s">
        <v>7290</v>
      </c>
      <c r="X3965" s="2">
        <v>0.58699999999999997</v>
      </c>
      <c r="Y3965" s="6">
        <f t="shared" si="494"/>
        <v>1.5669629748271536E-2</v>
      </c>
      <c r="AB3965">
        <v>21100374601</v>
      </c>
      <c r="AC3965">
        <v>21693536</v>
      </c>
      <c r="AD3965" t="s">
        <v>6</v>
      </c>
      <c r="AE3965">
        <v>5</v>
      </c>
      <c r="AG3965">
        <v>7883924</v>
      </c>
      <c r="AH3965" t="s">
        <v>11980</v>
      </c>
      <c r="AI3965" t="s">
        <v>11979</v>
      </c>
      <c r="AJ3965" t="s">
        <v>11978</v>
      </c>
      <c r="AK3965" t="s">
        <v>11977</v>
      </c>
      <c r="AL3965">
        <v>17</v>
      </c>
      <c r="AM3965" s="5">
        <f t="shared" si="498"/>
        <v>3.4</v>
      </c>
      <c r="AN3965" s="4">
        <f t="shared" si="495"/>
        <v>5.1495645588792126E-3</v>
      </c>
      <c r="AO3965" s="3"/>
      <c r="AP3965">
        <v>1</v>
      </c>
      <c r="AR3965" t="s">
        <v>1</v>
      </c>
      <c r="AT3965" s="2">
        <v>3.367</v>
      </c>
      <c r="AU3965" s="1">
        <f t="shared" si="499"/>
        <v>1.2513610191453837</v>
      </c>
      <c r="AV3965" s="1">
        <f t="shared" si="500"/>
        <v>1.0409597153575374</v>
      </c>
      <c r="AW3965" s="1">
        <f t="shared" si="501"/>
        <v>0.83055841156969079</v>
      </c>
    </row>
    <row r="3966" spans="1:49" x14ac:dyDescent="0.2">
      <c r="A3966">
        <v>3964</v>
      </c>
      <c r="B3966" t="s">
        <v>11976</v>
      </c>
      <c r="F3966" t="s">
        <v>11975</v>
      </c>
      <c r="G3966" t="s">
        <v>14</v>
      </c>
      <c r="H3966" t="s">
        <v>13</v>
      </c>
      <c r="I3966" t="s">
        <v>11974</v>
      </c>
      <c r="J3966">
        <v>60068673</v>
      </c>
      <c r="K3966" t="s">
        <v>11973</v>
      </c>
      <c r="L3966" t="s">
        <v>2366</v>
      </c>
      <c r="M3966" t="s">
        <v>2365</v>
      </c>
      <c r="N3966">
        <v>6</v>
      </c>
      <c r="O3966" t="s">
        <v>11972</v>
      </c>
      <c r="P3966" t="s">
        <v>11971</v>
      </c>
      <c r="Q3966" t="s">
        <v>11970</v>
      </c>
      <c r="R3966" s="7">
        <v>42736</v>
      </c>
      <c r="S3966" s="8">
        <f t="shared" si="496"/>
        <v>2017</v>
      </c>
      <c r="T3966" s="8">
        <v>2017</v>
      </c>
      <c r="U3966" s="8">
        <f t="shared" si="497"/>
        <v>5</v>
      </c>
      <c r="V3966" s="7">
        <v>2017</v>
      </c>
      <c r="W3966" t="s">
        <v>11969</v>
      </c>
      <c r="X3966" s="2" t="s">
        <v>0</v>
      </c>
      <c r="Y3966" s="6" t="e">
        <f t="shared" si="494"/>
        <v>#VALUE!</v>
      </c>
      <c r="AA3966">
        <v>23193336</v>
      </c>
      <c r="AB3966">
        <v>21100298063</v>
      </c>
      <c r="AD3966" t="s">
        <v>6</v>
      </c>
      <c r="AE3966">
        <v>30</v>
      </c>
      <c r="AF3966">
        <v>2</v>
      </c>
      <c r="AH3966" t="s">
        <v>11968</v>
      </c>
      <c r="AI3966" t="s">
        <v>11967</v>
      </c>
      <c r="AJ3966" t="s">
        <v>11966</v>
      </c>
      <c r="AK3966" t="s">
        <v>11965</v>
      </c>
      <c r="AL3966">
        <v>1</v>
      </c>
      <c r="AM3966" s="5">
        <f t="shared" si="498"/>
        <v>0.2</v>
      </c>
      <c r="AN3966" s="4">
        <f t="shared" si="495"/>
        <v>3.0291556228701253E-4</v>
      </c>
      <c r="AO3966" s="3"/>
      <c r="AP3966">
        <v>0</v>
      </c>
      <c r="AQ3966" t="s">
        <v>11814</v>
      </c>
      <c r="AR3966" t="s">
        <v>1</v>
      </c>
      <c r="AS3966" t="s">
        <v>11813</v>
      </c>
      <c r="AT3966" s="2" t="s">
        <v>0</v>
      </c>
      <c r="AU3966" s="1" t="e">
        <f t="shared" si="499"/>
        <v>#VALUE!</v>
      </c>
      <c r="AV3966" s="1" t="e">
        <f t="shared" si="500"/>
        <v>#VALUE!</v>
      </c>
      <c r="AW3966" s="1" t="e">
        <f t="shared" si="501"/>
        <v>#VALUE!</v>
      </c>
    </row>
    <row r="3967" spans="1:49" x14ac:dyDescent="0.2">
      <c r="A3967">
        <v>3965</v>
      </c>
      <c r="B3967" t="s">
        <v>11964</v>
      </c>
      <c r="C3967" t="s">
        <v>11963</v>
      </c>
      <c r="F3967" t="s">
        <v>11962</v>
      </c>
      <c r="G3967" t="s">
        <v>14</v>
      </c>
      <c r="H3967" t="s">
        <v>13</v>
      </c>
      <c r="I3967" t="s">
        <v>11961</v>
      </c>
      <c r="J3967" t="s">
        <v>11960</v>
      </c>
      <c r="K3967" t="s">
        <v>11959</v>
      </c>
      <c r="L3967" t="s">
        <v>11958</v>
      </c>
      <c r="M3967" t="s">
        <v>8539</v>
      </c>
      <c r="N3967">
        <v>6</v>
      </c>
      <c r="O3967" t="s">
        <v>11957</v>
      </c>
      <c r="P3967" t="s">
        <v>11956</v>
      </c>
      <c r="Q3967" t="s">
        <v>11955</v>
      </c>
      <c r="R3967" s="7">
        <v>42736</v>
      </c>
      <c r="S3967" s="8">
        <f t="shared" si="496"/>
        <v>2017</v>
      </c>
      <c r="T3967" s="8">
        <v>2017</v>
      </c>
      <c r="U3967" s="8">
        <f t="shared" si="497"/>
        <v>5</v>
      </c>
      <c r="V3967" s="7">
        <v>2017</v>
      </c>
      <c r="W3967" t="s">
        <v>7290</v>
      </c>
      <c r="X3967" s="2">
        <v>0.58699999999999997</v>
      </c>
      <c r="Y3967" s="6">
        <f t="shared" si="494"/>
        <v>1.5669629748271536E-2</v>
      </c>
      <c r="AB3967">
        <v>21100374601</v>
      </c>
      <c r="AC3967">
        <v>21693536</v>
      </c>
      <c r="AD3967" t="s">
        <v>6</v>
      </c>
      <c r="AE3967">
        <v>5</v>
      </c>
      <c r="AG3967">
        <v>7879200</v>
      </c>
      <c r="AH3967" t="s">
        <v>11954</v>
      </c>
      <c r="AI3967" t="s">
        <v>11953</v>
      </c>
      <c r="AJ3967" t="s">
        <v>11952</v>
      </c>
      <c r="AK3967" t="s">
        <v>11951</v>
      </c>
      <c r="AL3967">
        <v>15</v>
      </c>
      <c r="AM3967" s="5">
        <f t="shared" si="498"/>
        <v>3</v>
      </c>
      <c r="AN3967" s="4">
        <f t="shared" si="495"/>
        <v>4.5437334343051876E-3</v>
      </c>
      <c r="AO3967" s="3"/>
      <c r="AP3967">
        <v>1</v>
      </c>
      <c r="AR3967" t="s">
        <v>1</v>
      </c>
      <c r="AT3967" s="2">
        <v>3.367</v>
      </c>
      <c r="AU3967" s="1">
        <f t="shared" si="499"/>
        <v>1.2331860854081631</v>
      </c>
      <c r="AV3967" s="1">
        <f t="shared" si="500"/>
        <v>1.0106681591288362</v>
      </c>
      <c r="AW3967" s="1">
        <f t="shared" si="501"/>
        <v>0.78815023284950914</v>
      </c>
    </row>
    <row r="3968" spans="1:49" x14ac:dyDescent="0.2">
      <c r="A3968">
        <v>3966</v>
      </c>
      <c r="B3968" t="s">
        <v>11950</v>
      </c>
      <c r="F3968" t="s">
        <v>11949</v>
      </c>
      <c r="G3968" t="s">
        <v>14</v>
      </c>
      <c r="H3968" t="s">
        <v>13</v>
      </c>
      <c r="I3968" t="s">
        <v>11948</v>
      </c>
      <c r="J3968">
        <v>60068756</v>
      </c>
      <c r="K3968" t="s">
        <v>11947</v>
      </c>
      <c r="L3968" t="s">
        <v>11946</v>
      </c>
      <c r="M3968" t="s">
        <v>2295</v>
      </c>
      <c r="N3968">
        <v>3</v>
      </c>
      <c r="O3968" t="s">
        <v>11945</v>
      </c>
      <c r="P3968" t="s">
        <v>11944</v>
      </c>
      <c r="Q3968" t="s">
        <v>11943</v>
      </c>
      <c r="R3968" s="7">
        <v>42736</v>
      </c>
      <c r="S3968" s="8">
        <f t="shared" si="496"/>
        <v>2017</v>
      </c>
      <c r="T3968" s="8">
        <v>2017</v>
      </c>
      <c r="U3968" s="8">
        <f t="shared" si="497"/>
        <v>5</v>
      </c>
      <c r="V3968" s="7">
        <v>2017</v>
      </c>
      <c r="W3968" t="s">
        <v>4846</v>
      </c>
      <c r="X3968" s="2">
        <v>0.127</v>
      </c>
      <c r="Y3968" s="6">
        <f t="shared" si="494"/>
        <v>3.3901924668321725E-3</v>
      </c>
      <c r="AB3968">
        <v>21100200818</v>
      </c>
      <c r="AC3968">
        <v>15530396</v>
      </c>
      <c r="AD3968" t="s">
        <v>6</v>
      </c>
      <c r="AE3968">
        <v>12</v>
      </c>
      <c r="AF3968">
        <v>3</v>
      </c>
      <c r="AH3968" t="s">
        <v>11942</v>
      </c>
      <c r="AI3968" t="s">
        <v>11941</v>
      </c>
      <c r="AJ3968" t="s">
        <v>11940</v>
      </c>
      <c r="AK3968" t="s">
        <v>11939</v>
      </c>
      <c r="AL3968">
        <v>0</v>
      </c>
      <c r="AM3968" s="5">
        <f t="shared" si="498"/>
        <v>0</v>
      </c>
      <c r="AN3968" s="4">
        <f t="shared" si="495"/>
        <v>0</v>
      </c>
      <c r="AO3968" s="3"/>
      <c r="AP3968">
        <v>0</v>
      </c>
      <c r="AR3968" t="s">
        <v>1</v>
      </c>
      <c r="AT3968" s="2" t="s">
        <v>0</v>
      </c>
      <c r="AU3968" s="1">
        <f t="shared" si="499"/>
        <v>0.23731347267825206</v>
      </c>
      <c r="AV3968" s="1">
        <f t="shared" si="500"/>
        <v>0.16950962334160863</v>
      </c>
      <c r="AW3968" s="1">
        <f t="shared" si="501"/>
        <v>0.10170577400496518</v>
      </c>
    </row>
    <row r="3969" spans="1:49" x14ac:dyDescent="0.2">
      <c r="A3969">
        <v>3967</v>
      </c>
      <c r="B3969" t="s">
        <v>11938</v>
      </c>
      <c r="C3969" t="s">
        <v>11937</v>
      </c>
      <c r="F3969" t="s">
        <v>11936</v>
      </c>
      <c r="G3969" t="s">
        <v>14</v>
      </c>
      <c r="H3969" t="s">
        <v>13</v>
      </c>
      <c r="I3969" t="s">
        <v>11935</v>
      </c>
      <c r="J3969" t="s">
        <v>11934</v>
      </c>
      <c r="K3969" t="s">
        <v>11933</v>
      </c>
      <c r="L3969" t="s">
        <v>11932</v>
      </c>
      <c r="M3969" t="s">
        <v>85</v>
      </c>
      <c r="N3969">
        <v>3</v>
      </c>
      <c r="O3969" t="s">
        <v>11931</v>
      </c>
      <c r="P3969" t="s">
        <v>11930</v>
      </c>
      <c r="Q3969" t="s">
        <v>11929</v>
      </c>
      <c r="R3969" s="7">
        <v>42736</v>
      </c>
      <c r="S3969" s="8">
        <f t="shared" si="496"/>
        <v>2017</v>
      </c>
      <c r="T3969" s="8">
        <v>2017</v>
      </c>
      <c r="U3969" s="8">
        <f t="shared" si="497"/>
        <v>5</v>
      </c>
      <c r="V3969" s="7">
        <v>2017</v>
      </c>
      <c r="W3969" t="s">
        <v>7290</v>
      </c>
      <c r="X3969" s="2">
        <v>0.58699999999999997</v>
      </c>
      <c r="Y3969" s="6">
        <f t="shared" si="494"/>
        <v>1.5669629748271536E-2</v>
      </c>
      <c r="AB3969">
        <v>21100374601</v>
      </c>
      <c r="AC3969">
        <v>21693536</v>
      </c>
      <c r="AD3969" t="s">
        <v>6</v>
      </c>
      <c r="AE3969">
        <v>5</v>
      </c>
      <c r="AG3969">
        <v>7879821</v>
      </c>
      <c r="AH3969" t="s">
        <v>11928</v>
      </c>
      <c r="AI3969" t="s">
        <v>11927</v>
      </c>
      <c r="AJ3969" t="s">
        <v>11926</v>
      </c>
      <c r="AK3969" t="s">
        <v>11925</v>
      </c>
      <c r="AL3969">
        <v>14</v>
      </c>
      <c r="AM3969" s="5">
        <f t="shared" si="498"/>
        <v>2.8</v>
      </c>
      <c r="AN3969" s="4">
        <f t="shared" si="495"/>
        <v>4.2408178720181747E-3</v>
      </c>
      <c r="AO3969" s="3"/>
      <c r="AP3969">
        <v>1</v>
      </c>
      <c r="AQ3969" t="s">
        <v>76</v>
      </c>
      <c r="AR3969">
        <v>15220710600</v>
      </c>
      <c r="AS3969" t="s">
        <v>75</v>
      </c>
      <c r="AT3969" s="2">
        <v>3.367</v>
      </c>
      <c r="AU3969" s="1">
        <f t="shared" si="499"/>
        <v>1.2240986185395526</v>
      </c>
      <c r="AV3969" s="1">
        <f t="shared" si="500"/>
        <v>0.99552238101448554</v>
      </c>
      <c r="AW3969" s="1">
        <f t="shared" si="501"/>
        <v>0.76694614348941825</v>
      </c>
    </row>
    <row r="3970" spans="1:49" x14ac:dyDescent="0.2">
      <c r="A3970">
        <v>3968</v>
      </c>
      <c r="B3970" t="s">
        <v>11924</v>
      </c>
      <c r="C3970" t="s">
        <v>11923</v>
      </c>
      <c r="F3970" t="s">
        <v>11922</v>
      </c>
      <c r="G3970" t="s">
        <v>14</v>
      </c>
      <c r="H3970" t="s">
        <v>13</v>
      </c>
      <c r="I3970" t="s">
        <v>11921</v>
      </c>
      <c r="J3970" t="s">
        <v>11920</v>
      </c>
      <c r="K3970" t="s">
        <v>11919</v>
      </c>
      <c r="L3970" t="s">
        <v>11918</v>
      </c>
      <c r="M3970" t="s">
        <v>11917</v>
      </c>
      <c r="N3970">
        <v>3</v>
      </c>
      <c r="O3970" t="s">
        <v>11916</v>
      </c>
      <c r="P3970" t="s">
        <v>11915</v>
      </c>
      <c r="Q3970" t="s">
        <v>11914</v>
      </c>
      <c r="R3970" s="7">
        <v>42736</v>
      </c>
      <c r="S3970" s="8">
        <f t="shared" si="496"/>
        <v>2017</v>
      </c>
      <c r="T3970" s="8">
        <v>2017</v>
      </c>
      <c r="U3970" s="8">
        <f t="shared" si="497"/>
        <v>5</v>
      </c>
      <c r="V3970" s="7">
        <v>2017</v>
      </c>
      <c r="W3970" t="s">
        <v>7290</v>
      </c>
      <c r="X3970" s="2">
        <v>0.58699999999999997</v>
      </c>
      <c r="Y3970" s="6">
        <f t="shared" si="494"/>
        <v>1.5669629748271536E-2</v>
      </c>
      <c r="AB3970">
        <v>21100374601</v>
      </c>
      <c r="AC3970">
        <v>21693536</v>
      </c>
      <c r="AD3970" t="s">
        <v>6</v>
      </c>
      <c r="AE3970">
        <v>5</v>
      </c>
      <c r="AG3970">
        <v>7882681</v>
      </c>
      <c r="AH3970" t="s">
        <v>11913</v>
      </c>
      <c r="AI3970" t="s">
        <v>11912</v>
      </c>
      <c r="AJ3970" t="s">
        <v>11911</v>
      </c>
      <c r="AK3970" t="s">
        <v>11910</v>
      </c>
      <c r="AL3970">
        <v>6</v>
      </c>
      <c r="AM3970" s="5">
        <f t="shared" si="498"/>
        <v>1.2</v>
      </c>
      <c r="AN3970" s="4">
        <f t="shared" si="495"/>
        <v>1.8174933737220749E-3</v>
      </c>
      <c r="AO3970" s="3"/>
      <c r="AP3970">
        <v>1</v>
      </c>
      <c r="AQ3970" t="s">
        <v>3005</v>
      </c>
      <c r="AR3970" t="s">
        <v>11909</v>
      </c>
      <c r="AS3970" t="s">
        <v>3003</v>
      </c>
      <c r="AT3970" s="2">
        <v>3.367</v>
      </c>
      <c r="AU3970" s="1">
        <f t="shared" si="499"/>
        <v>1.1513988835906697</v>
      </c>
      <c r="AV3970" s="1">
        <f t="shared" si="500"/>
        <v>0.87435615609968054</v>
      </c>
      <c r="AW3970" s="1">
        <f t="shared" si="501"/>
        <v>0.5973134286086913</v>
      </c>
    </row>
    <row r="3971" spans="1:49" x14ac:dyDescent="0.2">
      <c r="A3971">
        <v>3969</v>
      </c>
      <c r="B3971" t="s">
        <v>11908</v>
      </c>
      <c r="C3971" t="s">
        <v>11907</v>
      </c>
      <c r="F3971" t="s">
        <v>11906</v>
      </c>
      <c r="G3971" t="s">
        <v>14</v>
      </c>
      <c r="H3971" t="s">
        <v>13</v>
      </c>
      <c r="I3971" t="s">
        <v>11905</v>
      </c>
      <c r="J3971">
        <v>60025578</v>
      </c>
      <c r="K3971" t="s">
        <v>200</v>
      </c>
      <c r="L3971" t="s">
        <v>10</v>
      </c>
      <c r="M3971" t="s">
        <v>9</v>
      </c>
      <c r="N3971">
        <v>3</v>
      </c>
      <c r="O3971" t="s">
        <v>11904</v>
      </c>
      <c r="P3971" t="s">
        <v>11903</v>
      </c>
      <c r="Q3971" t="s">
        <v>2642</v>
      </c>
      <c r="R3971" s="7">
        <v>42736</v>
      </c>
      <c r="S3971" s="8">
        <f t="shared" si="496"/>
        <v>2017</v>
      </c>
      <c r="T3971" s="8">
        <v>2017</v>
      </c>
      <c r="U3971" s="8">
        <f t="shared" si="497"/>
        <v>5</v>
      </c>
      <c r="V3971" s="7">
        <v>2017</v>
      </c>
      <c r="W3971" t="s">
        <v>5854</v>
      </c>
      <c r="X3971" s="2">
        <v>1.3280000000000001</v>
      </c>
      <c r="Y3971" s="6">
        <f t="shared" ref="Y3971:Y4034" si="502">(X3971-$Z$3)/($Z$2-$Z$3)</f>
        <v>3.5450201542937994E-2</v>
      </c>
      <c r="AA3971">
        <v>15361225</v>
      </c>
      <c r="AB3971">
        <v>18894</v>
      </c>
      <c r="AD3971" t="s">
        <v>6</v>
      </c>
      <c r="AE3971">
        <v>16</v>
      </c>
      <c r="AG3971">
        <v>7582431</v>
      </c>
      <c r="AH3971" t="s">
        <v>11902</v>
      </c>
      <c r="AI3971" t="s">
        <v>11901</v>
      </c>
      <c r="AJ3971" t="s">
        <v>11900</v>
      </c>
      <c r="AK3971" t="s">
        <v>11899</v>
      </c>
      <c r="AL3971">
        <v>14</v>
      </c>
      <c r="AM3971" s="5">
        <f t="shared" si="498"/>
        <v>2.8</v>
      </c>
      <c r="AN3971" s="4">
        <f t="shared" ref="AN3971:AN4034" si="503">(AM3971-$AO$3)/($AO$2-$AO$3)</f>
        <v>4.2408178720181747E-3</v>
      </c>
      <c r="AO3971" s="3"/>
      <c r="AP3971">
        <v>0</v>
      </c>
      <c r="AR3971" t="s">
        <v>1</v>
      </c>
      <c r="AT3971" s="2">
        <v>3.8340000000000001</v>
      </c>
      <c r="AU3971" s="1">
        <f t="shared" si="499"/>
        <v>2.6087386441662046</v>
      </c>
      <c r="AV3971" s="1">
        <f t="shared" si="500"/>
        <v>1.9845509707478084</v>
      </c>
      <c r="AW3971" s="1">
        <f t="shared" si="501"/>
        <v>1.360363297329412</v>
      </c>
    </row>
    <row r="3972" spans="1:49" x14ac:dyDescent="0.2">
      <c r="A3972">
        <v>3970</v>
      </c>
      <c r="B3972" t="s">
        <v>11898</v>
      </c>
      <c r="C3972" t="s">
        <v>11897</v>
      </c>
      <c r="F3972" t="s">
        <v>11896</v>
      </c>
      <c r="G3972" t="s">
        <v>14</v>
      </c>
      <c r="H3972" t="s">
        <v>13</v>
      </c>
      <c r="I3972" t="s">
        <v>11895</v>
      </c>
      <c r="J3972">
        <v>60072731</v>
      </c>
      <c r="K3972" t="s">
        <v>11894</v>
      </c>
      <c r="L3972" t="s">
        <v>11893</v>
      </c>
      <c r="M3972" t="s">
        <v>11892</v>
      </c>
      <c r="N3972">
        <v>1</v>
      </c>
      <c r="O3972" t="s">
        <v>11891</v>
      </c>
      <c r="P3972">
        <v>6701862683</v>
      </c>
      <c r="Q3972">
        <v>60072731</v>
      </c>
      <c r="R3972" s="7">
        <v>42736</v>
      </c>
      <c r="S3972" s="8">
        <f t="shared" si="496"/>
        <v>2017</v>
      </c>
      <c r="T3972" s="8">
        <v>2017</v>
      </c>
      <c r="U3972" s="8">
        <f t="shared" si="497"/>
        <v>5</v>
      </c>
      <c r="V3972" s="7">
        <v>2017</v>
      </c>
      <c r="W3972" t="s">
        <v>11890</v>
      </c>
      <c r="X3972" s="2">
        <v>0.253</v>
      </c>
      <c r="Y3972" s="6">
        <f t="shared" si="502"/>
        <v>6.75369050479165E-3</v>
      </c>
      <c r="AA3972">
        <v>20395086</v>
      </c>
      <c r="AB3972">
        <v>21100331506</v>
      </c>
      <c r="AC3972">
        <v>25332929</v>
      </c>
      <c r="AD3972" t="s">
        <v>6</v>
      </c>
      <c r="AE3972">
        <v>7</v>
      </c>
      <c r="AF3972">
        <v>1</v>
      </c>
      <c r="AH3972" t="s">
        <v>11889</v>
      </c>
      <c r="AI3972" t="s">
        <v>11888</v>
      </c>
      <c r="AJ3972" t="s">
        <v>11887</v>
      </c>
      <c r="AK3972" t="s">
        <v>11886</v>
      </c>
      <c r="AL3972">
        <v>1</v>
      </c>
      <c r="AM3972" s="5">
        <f t="shared" si="498"/>
        <v>0.2</v>
      </c>
      <c r="AN3972" s="4">
        <f t="shared" si="503"/>
        <v>3.0291556228701253E-4</v>
      </c>
      <c r="AO3972" s="3"/>
      <c r="AP3972">
        <v>0</v>
      </c>
      <c r="AR3972" t="s">
        <v>1</v>
      </c>
      <c r="AT3972" s="2" t="s">
        <v>0</v>
      </c>
      <c r="AU3972" s="1">
        <f t="shared" si="499"/>
        <v>0.48184580220402579</v>
      </c>
      <c r="AV3972" s="1">
        <f t="shared" si="500"/>
        <v>0.35283030335393317</v>
      </c>
      <c r="AW3972" s="1">
        <f t="shared" si="501"/>
        <v>0.22381480450384036</v>
      </c>
    </row>
    <row r="3973" spans="1:49" x14ac:dyDescent="0.2">
      <c r="A3973">
        <v>3971</v>
      </c>
      <c r="B3973" t="s">
        <v>11885</v>
      </c>
      <c r="C3973" t="s">
        <v>11884</v>
      </c>
      <c r="F3973" t="s">
        <v>11883</v>
      </c>
      <c r="G3973" t="s">
        <v>14</v>
      </c>
      <c r="H3973" t="s">
        <v>13</v>
      </c>
      <c r="I3973" t="s">
        <v>11882</v>
      </c>
      <c r="J3973" t="s">
        <v>11881</v>
      </c>
      <c r="K3973" t="s">
        <v>11880</v>
      </c>
      <c r="L3973" t="s">
        <v>11879</v>
      </c>
      <c r="M3973" t="s">
        <v>85</v>
      </c>
      <c r="N3973">
        <v>4</v>
      </c>
      <c r="O3973" t="s">
        <v>11878</v>
      </c>
      <c r="P3973" t="s">
        <v>11877</v>
      </c>
      <c r="Q3973" t="s">
        <v>11876</v>
      </c>
      <c r="R3973" s="7">
        <v>42736</v>
      </c>
      <c r="S3973" s="8">
        <f t="shared" si="496"/>
        <v>2017</v>
      </c>
      <c r="T3973" s="8">
        <v>2017</v>
      </c>
      <c r="U3973" s="8">
        <f t="shared" si="497"/>
        <v>5</v>
      </c>
      <c r="V3973" s="7">
        <v>2017</v>
      </c>
      <c r="W3973" t="s">
        <v>4733</v>
      </c>
      <c r="X3973" s="2">
        <v>0.28199999999999997</v>
      </c>
      <c r="Y3973" s="6">
        <f t="shared" si="502"/>
        <v>7.527828942099783E-3</v>
      </c>
      <c r="AA3973">
        <v>16875869</v>
      </c>
      <c r="AB3973">
        <v>19700186861</v>
      </c>
      <c r="AC3973">
        <v>16875877</v>
      </c>
      <c r="AD3973" t="s">
        <v>6</v>
      </c>
      <c r="AE3973">
        <v>2017</v>
      </c>
      <c r="AG3973">
        <v>6290539</v>
      </c>
      <c r="AI3973" t="s">
        <v>11875</v>
      </c>
      <c r="AK3973" t="s">
        <v>11874</v>
      </c>
      <c r="AL3973">
        <v>5</v>
      </c>
      <c r="AM3973" s="5">
        <f t="shared" si="498"/>
        <v>1</v>
      </c>
      <c r="AN3973" s="4">
        <f t="shared" si="503"/>
        <v>1.5145778114350624E-3</v>
      </c>
      <c r="AO3973" s="3"/>
      <c r="AP3973">
        <v>1</v>
      </c>
      <c r="AR3973" t="s">
        <v>1</v>
      </c>
      <c r="AT3973" s="2">
        <v>1.1739999999999999</v>
      </c>
      <c r="AU3973" s="1">
        <f t="shared" si="499"/>
        <v>0.57238536029003662</v>
      </c>
      <c r="AV3973" s="1">
        <f t="shared" si="500"/>
        <v>0.45212033767674226</v>
      </c>
      <c r="AW3973" s="1">
        <f t="shared" si="501"/>
        <v>0.33185531506344779</v>
      </c>
    </row>
    <row r="3974" spans="1:49" x14ac:dyDescent="0.2">
      <c r="A3974">
        <v>3972</v>
      </c>
      <c r="B3974" t="s">
        <v>11873</v>
      </c>
      <c r="C3974" t="s">
        <v>11872</v>
      </c>
      <c r="F3974" t="s">
        <v>11871</v>
      </c>
      <c r="G3974" t="s">
        <v>14</v>
      </c>
      <c r="H3974" t="s">
        <v>13</v>
      </c>
      <c r="I3974" t="s">
        <v>925</v>
      </c>
      <c r="J3974" t="s">
        <v>5236</v>
      </c>
      <c r="K3974" t="s">
        <v>5235</v>
      </c>
      <c r="L3974" t="s">
        <v>4927</v>
      </c>
      <c r="M3974" t="s">
        <v>85</v>
      </c>
      <c r="N3974">
        <v>3</v>
      </c>
      <c r="O3974" t="s">
        <v>11870</v>
      </c>
      <c r="P3974" t="s">
        <v>11869</v>
      </c>
      <c r="Q3974" t="s">
        <v>11868</v>
      </c>
      <c r="R3974" s="7">
        <v>42736</v>
      </c>
      <c r="S3974" s="8">
        <f t="shared" si="496"/>
        <v>2017</v>
      </c>
      <c r="T3974" s="8">
        <v>2017</v>
      </c>
      <c r="U3974" s="8">
        <f t="shared" si="497"/>
        <v>5</v>
      </c>
      <c r="V3974" s="7">
        <v>2017</v>
      </c>
      <c r="W3974" t="s">
        <v>5854</v>
      </c>
      <c r="X3974" s="2">
        <v>1.3280000000000001</v>
      </c>
      <c r="Y3974" s="6">
        <f t="shared" si="502"/>
        <v>3.5450201542937994E-2</v>
      </c>
      <c r="AA3974">
        <v>15361225</v>
      </c>
      <c r="AB3974">
        <v>18894</v>
      </c>
      <c r="AD3974" t="s">
        <v>6</v>
      </c>
      <c r="AE3974">
        <v>16</v>
      </c>
      <c r="AG3974">
        <v>7587356</v>
      </c>
      <c r="AH3974" t="s">
        <v>11867</v>
      </c>
      <c r="AI3974" t="s">
        <v>11866</v>
      </c>
      <c r="AJ3974" t="s">
        <v>11865</v>
      </c>
      <c r="AK3974" t="s">
        <v>11864</v>
      </c>
      <c r="AL3974">
        <v>31</v>
      </c>
      <c r="AM3974" s="5">
        <f t="shared" si="498"/>
        <v>6.2</v>
      </c>
      <c r="AN3974" s="4">
        <f t="shared" si="503"/>
        <v>9.3903824308973882E-3</v>
      </c>
      <c r="AO3974" s="3"/>
      <c r="AP3974">
        <v>0</v>
      </c>
      <c r="AQ3974" t="s">
        <v>76</v>
      </c>
      <c r="AR3974">
        <v>61302153</v>
      </c>
      <c r="AS3974" t="s">
        <v>75</v>
      </c>
      <c r="AT3974" s="2">
        <v>3.8340000000000001</v>
      </c>
      <c r="AU3974" s="1">
        <f t="shared" si="499"/>
        <v>2.7632255809325814</v>
      </c>
      <c r="AV3974" s="1">
        <f t="shared" si="500"/>
        <v>2.2420291986917693</v>
      </c>
      <c r="AW3974" s="1">
        <f t="shared" si="501"/>
        <v>1.7208328164509568</v>
      </c>
    </row>
    <row r="3975" spans="1:49" x14ac:dyDescent="0.2">
      <c r="A3975">
        <v>3973</v>
      </c>
      <c r="B3975" t="s">
        <v>11863</v>
      </c>
      <c r="C3975" t="s">
        <v>11862</v>
      </c>
      <c r="F3975" t="s">
        <v>11861</v>
      </c>
      <c r="G3975" t="s">
        <v>14</v>
      </c>
      <c r="H3975" t="s">
        <v>13</v>
      </c>
      <c r="I3975" t="s">
        <v>11860</v>
      </c>
      <c r="J3975" t="s">
        <v>11859</v>
      </c>
      <c r="K3975" t="s">
        <v>11858</v>
      </c>
      <c r="L3975" t="s">
        <v>3815</v>
      </c>
      <c r="M3975" t="s">
        <v>3048</v>
      </c>
      <c r="N3975">
        <v>4</v>
      </c>
      <c r="O3975" t="s">
        <v>11857</v>
      </c>
      <c r="P3975" t="s">
        <v>11856</v>
      </c>
      <c r="Q3975" t="s">
        <v>11855</v>
      </c>
      <c r="R3975" s="7">
        <v>42736</v>
      </c>
      <c r="S3975" s="8">
        <f t="shared" si="496"/>
        <v>2017</v>
      </c>
      <c r="T3975" s="8">
        <v>2017</v>
      </c>
      <c r="U3975" s="8">
        <f t="shared" si="497"/>
        <v>5</v>
      </c>
      <c r="V3975" s="7">
        <v>2017</v>
      </c>
      <c r="W3975" t="s">
        <v>4733</v>
      </c>
      <c r="X3975" s="2">
        <v>0.28199999999999997</v>
      </c>
      <c r="Y3975" s="6">
        <f t="shared" si="502"/>
        <v>7.527828942099783E-3</v>
      </c>
      <c r="AA3975">
        <v>16875869</v>
      </c>
      <c r="AB3975">
        <v>19700186861</v>
      </c>
      <c r="AC3975">
        <v>16875877</v>
      </c>
      <c r="AD3975" t="s">
        <v>6</v>
      </c>
      <c r="AE3975">
        <v>2017</v>
      </c>
      <c r="AG3975">
        <v>3595620</v>
      </c>
      <c r="AI3975" t="s">
        <v>11854</v>
      </c>
      <c r="AK3975" t="s">
        <v>11853</v>
      </c>
      <c r="AL3975">
        <v>12</v>
      </c>
      <c r="AM3975" s="5">
        <f t="shared" si="498"/>
        <v>2.4</v>
      </c>
      <c r="AN3975" s="4">
        <f t="shared" si="503"/>
        <v>3.6349867474441497E-3</v>
      </c>
      <c r="AO3975" s="3"/>
      <c r="AP3975">
        <v>1</v>
      </c>
      <c r="AR3975" t="s">
        <v>1</v>
      </c>
      <c r="AT3975" s="2">
        <v>1.1739999999999999</v>
      </c>
      <c r="AU3975" s="1">
        <f t="shared" si="499"/>
        <v>0.63599762837030926</v>
      </c>
      <c r="AV3975" s="1">
        <f t="shared" si="500"/>
        <v>0.55814078447719662</v>
      </c>
      <c r="AW3975" s="1">
        <f t="shared" si="501"/>
        <v>0.48028394058408397</v>
      </c>
    </row>
    <row r="3976" spans="1:49" x14ac:dyDescent="0.2">
      <c r="A3976">
        <v>3974</v>
      </c>
      <c r="B3976" t="s">
        <v>11852</v>
      </c>
      <c r="C3976" t="s">
        <v>11851</v>
      </c>
      <c r="F3976" t="s">
        <v>11850</v>
      </c>
      <c r="G3976" t="s">
        <v>14</v>
      </c>
      <c r="H3976" t="s">
        <v>13</v>
      </c>
      <c r="I3976" t="s">
        <v>11849</v>
      </c>
      <c r="J3976" t="s">
        <v>11848</v>
      </c>
      <c r="K3976" t="s">
        <v>11847</v>
      </c>
      <c r="L3976" t="s">
        <v>11846</v>
      </c>
      <c r="M3976" t="s">
        <v>11845</v>
      </c>
      <c r="N3976">
        <v>3</v>
      </c>
      <c r="O3976" t="s">
        <v>11844</v>
      </c>
      <c r="P3976" t="s">
        <v>11843</v>
      </c>
      <c r="Q3976" t="s">
        <v>11842</v>
      </c>
      <c r="R3976" s="7">
        <v>42736</v>
      </c>
      <c r="S3976" s="8">
        <f t="shared" si="496"/>
        <v>2017</v>
      </c>
      <c r="T3976" s="8">
        <v>2017</v>
      </c>
      <c r="U3976" s="8">
        <f t="shared" si="497"/>
        <v>5</v>
      </c>
      <c r="V3976" s="7">
        <v>2017</v>
      </c>
      <c r="W3976" t="s">
        <v>5854</v>
      </c>
      <c r="X3976" s="2">
        <v>1.3280000000000001</v>
      </c>
      <c r="Y3976" s="6">
        <f t="shared" si="502"/>
        <v>3.5450201542937994E-2</v>
      </c>
      <c r="AA3976">
        <v>15361225</v>
      </c>
      <c r="AB3976">
        <v>18894</v>
      </c>
      <c r="AD3976" t="s">
        <v>6</v>
      </c>
      <c r="AE3976">
        <v>16</v>
      </c>
      <c r="AG3976">
        <v>7581043</v>
      </c>
      <c r="AH3976" t="s">
        <v>11841</v>
      </c>
      <c r="AI3976" t="s">
        <v>11840</v>
      </c>
      <c r="AJ3976" t="s">
        <v>11839</v>
      </c>
      <c r="AK3976" t="s">
        <v>11838</v>
      </c>
      <c r="AL3976">
        <v>10</v>
      </c>
      <c r="AM3976" s="5">
        <f t="shared" si="498"/>
        <v>2</v>
      </c>
      <c r="AN3976" s="4">
        <f t="shared" si="503"/>
        <v>3.0291556228701248E-3</v>
      </c>
      <c r="AO3976" s="3"/>
      <c r="AP3976">
        <v>0</v>
      </c>
      <c r="AQ3976" t="s">
        <v>503</v>
      </c>
      <c r="AR3976" t="s">
        <v>11837</v>
      </c>
      <c r="AS3976" t="s">
        <v>502</v>
      </c>
      <c r="AT3976" s="2">
        <v>3.8340000000000001</v>
      </c>
      <c r="AU3976" s="1">
        <f t="shared" si="499"/>
        <v>2.5723887766917635</v>
      </c>
      <c r="AV3976" s="1">
        <f t="shared" si="500"/>
        <v>1.9239678582904058</v>
      </c>
      <c r="AW3976" s="1">
        <f t="shared" si="501"/>
        <v>1.2755469398890484</v>
      </c>
    </row>
    <row r="3977" spans="1:49" x14ac:dyDescent="0.2">
      <c r="A3977">
        <v>3975</v>
      </c>
      <c r="B3977" t="s">
        <v>11836</v>
      </c>
      <c r="C3977" t="s">
        <v>11835</v>
      </c>
      <c r="F3977" t="s">
        <v>11834</v>
      </c>
      <c r="G3977" t="s">
        <v>14</v>
      </c>
      <c r="H3977" t="s">
        <v>13</v>
      </c>
      <c r="I3977" t="s">
        <v>11833</v>
      </c>
      <c r="J3977">
        <v>60005465</v>
      </c>
      <c r="K3977" t="s">
        <v>3521</v>
      </c>
      <c r="L3977" t="s">
        <v>3520</v>
      </c>
      <c r="M3977" t="s">
        <v>9</v>
      </c>
      <c r="N3977">
        <v>6</v>
      </c>
      <c r="O3977" t="s">
        <v>11832</v>
      </c>
      <c r="P3977" t="s">
        <v>11831</v>
      </c>
      <c r="Q3977" t="s">
        <v>11830</v>
      </c>
      <c r="R3977" s="7">
        <v>42736</v>
      </c>
      <c r="S3977" s="8">
        <f t="shared" si="496"/>
        <v>2017</v>
      </c>
      <c r="T3977" s="8">
        <v>2017</v>
      </c>
      <c r="U3977" s="8">
        <f t="shared" si="497"/>
        <v>5</v>
      </c>
      <c r="V3977" s="7">
        <v>2017</v>
      </c>
      <c r="W3977" t="s">
        <v>5854</v>
      </c>
      <c r="X3977" s="2">
        <v>1.3280000000000001</v>
      </c>
      <c r="Y3977" s="6">
        <f t="shared" si="502"/>
        <v>3.5450201542937994E-2</v>
      </c>
      <c r="AA3977">
        <v>15361225</v>
      </c>
      <c r="AB3977">
        <v>18894</v>
      </c>
      <c r="AD3977" t="s">
        <v>6</v>
      </c>
      <c r="AE3977">
        <v>16</v>
      </c>
      <c r="AG3977">
        <v>7582408</v>
      </c>
      <c r="AH3977" t="s">
        <v>11829</v>
      </c>
      <c r="AI3977" t="s">
        <v>11828</v>
      </c>
      <c r="AJ3977" t="s">
        <v>11827</v>
      </c>
      <c r="AK3977" t="s">
        <v>11826</v>
      </c>
      <c r="AL3977">
        <v>52</v>
      </c>
      <c r="AM3977" s="5">
        <f t="shared" si="498"/>
        <v>10.4</v>
      </c>
      <c r="AN3977" s="4">
        <f t="shared" si="503"/>
        <v>1.5751609238924651E-2</v>
      </c>
      <c r="AO3977" s="3"/>
      <c r="AP3977">
        <v>0</v>
      </c>
      <c r="AR3977" t="s">
        <v>1</v>
      </c>
      <c r="AT3977" s="2">
        <v>3.8340000000000001</v>
      </c>
      <c r="AU3977" s="1">
        <f t="shared" si="499"/>
        <v>2.9540623851733989</v>
      </c>
      <c r="AV3977" s="1">
        <f t="shared" si="500"/>
        <v>2.5600905390931321</v>
      </c>
      <c r="AW3977" s="1">
        <f t="shared" si="501"/>
        <v>2.1661186930128653</v>
      </c>
    </row>
    <row r="3978" spans="1:49" x14ac:dyDescent="0.2">
      <c r="A3978">
        <v>3976</v>
      </c>
      <c r="B3978" t="s">
        <v>11825</v>
      </c>
      <c r="F3978" t="s">
        <v>11824</v>
      </c>
      <c r="G3978" t="s">
        <v>14</v>
      </c>
      <c r="H3978" t="s">
        <v>13</v>
      </c>
      <c r="I3978" t="s">
        <v>11823</v>
      </c>
      <c r="J3978">
        <v>60033469</v>
      </c>
      <c r="K3978" t="s">
        <v>11822</v>
      </c>
      <c r="L3978" t="s">
        <v>2366</v>
      </c>
      <c r="M3978" t="s">
        <v>2365</v>
      </c>
      <c r="N3978">
        <v>4</v>
      </c>
      <c r="O3978" t="s">
        <v>11821</v>
      </c>
      <c r="P3978" t="s">
        <v>11820</v>
      </c>
      <c r="Q3978" t="s">
        <v>11819</v>
      </c>
      <c r="R3978" s="7">
        <v>42736</v>
      </c>
      <c r="S3978" s="8">
        <f t="shared" si="496"/>
        <v>2017</v>
      </c>
      <c r="T3978" s="8">
        <v>2017</v>
      </c>
      <c r="U3978" s="8">
        <f t="shared" si="497"/>
        <v>5</v>
      </c>
      <c r="V3978" s="7">
        <v>2017</v>
      </c>
      <c r="W3978" t="s">
        <v>5376</v>
      </c>
      <c r="X3978" s="2">
        <v>0.17499999999999999</v>
      </c>
      <c r="Y3978" s="6">
        <f t="shared" si="502"/>
        <v>4.6715250527214966E-3</v>
      </c>
      <c r="AA3978">
        <v>9734562</v>
      </c>
      <c r="AB3978">
        <v>21100217234</v>
      </c>
      <c r="AC3978">
        <v>9739769</v>
      </c>
      <c r="AD3978" t="s">
        <v>6</v>
      </c>
      <c r="AE3978">
        <v>12</v>
      </c>
      <c r="AF3978">
        <v>8</v>
      </c>
      <c r="AH3978" t="s">
        <v>11818</v>
      </c>
      <c r="AI3978" t="s">
        <v>11817</v>
      </c>
      <c r="AJ3978" t="s">
        <v>11816</v>
      </c>
      <c r="AK3978" t="s">
        <v>11815</v>
      </c>
      <c r="AL3978">
        <v>0</v>
      </c>
      <c r="AM3978" s="5">
        <f t="shared" si="498"/>
        <v>0</v>
      </c>
      <c r="AN3978" s="4">
        <f t="shared" si="503"/>
        <v>0</v>
      </c>
      <c r="AO3978" s="3"/>
      <c r="AP3978">
        <v>0</v>
      </c>
      <c r="AQ3978" t="s">
        <v>11814</v>
      </c>
      <c r="AR3978" t="s">
        <v>1</v>
      </c>
      <c r="AS3978" t="s">
        <v>11813</v>
      </c>
      <c r="AT3978" s="2" t="s">
        <v>0</v>
      </c>
      <c r="AU3978" s="1">
        <f t="shared" si="499"/>
        <v>0.32700675369050475</v>
      </c>
      <c r="AV3978" s="1">
        <f t="shared" si="500"/>
        <v>0.23357625263607484</v>
      </c>
      <c r="AW3978" s="1">
        <f t="shared" si="501"/>
        <v>0.14014575158164488</v>
      </c>
    </row>
    <row r="3979" spans="1:49" x14ac:dyDescent="0.2">
      <c r="A3979">
        <v>3977</v>
      </c>
      <c r="B3979" t="s">
        <v>11812</v>
      </c>
      <c r="F3979" t="s">
        <v>11811</v>
      </c>
      <c r="G3979" t="s">
        <v>14</v>
      </c>
      <c r="H3979" t="s">
        <v>13</v>
      </c>
      <c r="I3979" t="s">
        <v>11810</v>
      </c>
      <c r="J3979" t="s">
        <v>11805</v>
      </c>
      <c r="K3979" t="s">
        <v>11809</v>
      </c>
      <c r="L3979" t="s">
        <v>11808</v>
      </c>
      <c r="M3979" t="s">
        <v>3048</v>
      </c>
      <c r="N3979">
        <v>2</v>
      </c>
      <c r="O3979" t="s">
        <v>11807</v>
      </c>
      <c r="P3979" t="s">
        <v>11806</v>
      </c>
      <c r="Q3979" t="s">
        <v>11805</v>
      </c>
      <c r="R3979" s="7">
        <v>42736</v>
      </c>
      <c r="S3979" s="8">
        <f t="shared" si="496"/>
        <v>2017</v>
      </c>
      <c r="T3979" s="8">
        <v>2017</v>
      </c>
      <c r="U3979" s="8">
        <f t="shared" si="497"/>
        <v>5</v>
      </c>
      <c r="V3979" s="7">
        <v>2017</v>
      </c>
      <c r="W3979" t="s">
        <v>4846</v>
      </c>
      <c r="X3979" s="2">
        <v>0.127</v>
      </c>
      <c r="Y3979" s="6">
        <f t="shared" si="502"/>
        <v>3.3901924668321725E-3</v>
      </c>
      <c r="AB3979">
        <v>21100200818</v>
      </c>
      <c r="AC3979">
        <v>15530396</v>
      </c>
      <c r="AD3979" t="s">
        <v>6</v>
      </c>
      <c r="AE3979">
        <v>12</v>
      </c>
      <c r="AF3979">
        <v>3</v>
      </c>
      <c r="AH3979" t="s">
        <v>11804</v>
      </c>
      <c r="AI3979" t="s">
        <v>11803</v>
      </c>
      <c r="AJ3979" t="s">
        <v>11802</v>
      </c>
      <c r="AK3979" t="s">
        <v>11801</v>
      </c>
      <c r="AL3979">
        <v>1</v>
      </c>
      <c r="AM3979" s="5">
        <f t="shared" si="498"/>
        <v>0.2</v>
      </c>
      <c r="AN3979" s="4">
        <f t="shared" si="503"/>
        <v>3.0291556228701253E-4</v>
      </c>
      <c r="AO3979" s="3"/>
      <c r="AP3979">
        <v>0</v>
      </c>
      <c r="AR3979" t="s">
        <v>1</v>
      </c>
      <c r="AT3979" s="2" t="s">
        <v>0</v>
      </c>
      <c r="AU3979" s="1">
        <f t="shared" si="499"/>
        <v>0.24640093954686246</v>
      </c>
      <c r="AV3979" s="1">
        <f t="shared" si="500"/>
        <v>0.18465540145595924</v>
      </c>
      <c r="AW3979" s="1">
        <f t="shared" si="501"/>
        <v>0.12290986336505605</v>
      </c>
    </row>
    <row r="3980" spans="1:49" x14ac:dyDescent="0.2">
      <c r="A3980">
        <v>3978</v>
      </c>
      <c r="B3980" t="s">
        <v>11800</v>
      </c>
      <c r="C3980" t="s">
        <v>11799</v>
      </c>
      <c r="F3980" t="s">
        <v>11798</v>
      </c>
      <c r="G3980" t="s">
        <v>14</v>
      </c>
      <c r="H3980" t="s">
        <v>13</v>
      </c>
      <c r="I3980" t="s">
        <v>11797</v>
      </c>
      <c r="J3980">
        <v>60021353</v>
      </c>
      <c r="K3980" t="s">
        <v>11796</v>
      </c>
      <c r="L3980" t="s">
        <v>11795</v>
      </c>
      <c r="M3980" t="s">
        <v>166</v>
      </c>
      <c r="N3980">
        <v>3</v>
      </c>
      <c r="O3980" t="s">
        <v>11794</v>
      </c>
      <c r="P3980" t="s">
        <v>11793</v>
      </c>
      <c r="Q3980" t="s">
        <v>11792</v>
      </c>
      <c r="R3980" s="7">
        <v>42736</v>
      </c>
      <c r="S3980" s="8">
        <f t="shared" si="496"/>
        <v>2017</v>
      </c>
      <c r="T3980" s="8">
        <v>2017</v>
      </c>
      <c r="U3980" s="8">
        <f t="shared" si="497"/>
        <v>5</v>
      </c>
      <c r="V3980" s="7">
        <v>2017</v>
      </c>
      <c r="W3980" t="s">
        <v>11791</v>
      </c>
      <c r="X3980" s="2">
        <v>0.255</v>
      </c>
      <c r="Y3980" s="6">
        <f t="shared" si="502"/>
        <v>6.8070793625370392E-3</v>
      </c>
      <c r="AA3980">
        <v>9144935</v>
      </c>
      <c r="AB3980">
        <v>29837</v>
      </c>
      <c r="AD3980" t="s">
        <v>6</v>
      </c>
      <c r="AE3980">
        <v>29</v>
      </c>
      <c r="AF3980">
        <v>4</v>
      </c>
      <c r="AH3980" t="s">
        <v>11790</v>
      </c>
      <c r="AI3980" t="s">
        <v>11789</v>
      </c>
      <c r="AJ3980" t="s">
        <v>11788</v>
      </c>
      <c r="AK3980" t="s">
        <v>11787</v>
      </c>
      <c r="AL3980">
        <v>1</v>
      </c>
      <c r="AM3980" s="5">
        <f t="shared" si="498"/>
        <v>0.2</v>
      </c>
      <c r="AN3980" s="4">
        <f t="shared" si="503"/>
        <v>3.0291556228701253E-4</v>
      </c>
      <c r="AO3980" s="3"/>
      <c r="AP3980">
        <v>1</v>
      </c>
      <c r="AQ3980" t="s">
        <v>6203</v>
      </c>
      <c r="AR3980" t="s">
        <v>11786</v>
      </c>
      <c r="AS3980" t="s">
        <v>11785</v>
      </c>
      <c r="AT3980" s="2">
        <v>0.75900000000000001</v>
      </c>
      <c r="AU3980" s="1">
        <f t="shared" si="499"/>
        <v>0.48558302224620309</v>
      </c>
      <c r="AV3980" s="1">
        <f t="shared" si="500"/>
        <v>0.35549974624120262</v>
      </c>
      <c r="AW3980" s="1">
        <f t="shared" si="501"/>
        <v>0.22541647023620204</v>
      </c>
    </row>
    <row r="3981" spans="1:49" x14ac:dyDescent="0.2">
      <c r="A3981">
        <v>3979</v>
      </c>
      <c r="B3981" t="s">
        <v>11784</v>
      </c>
      <c r="F3981" t="s">
        <v>11783</v>
      </c>
      <c r="G3981" t="s">
        <v>14</v>
      </c>
      <c r="H3981" t="s">
        <v>13</v>
      </c>
      <c r="I3981" t="s">
        <v>11782</v>
      </c>
      <c r="J3981">
        <v>60014340</v>
      </c>
      <c r="K3981" t="s">
        <v>11781</v>
      </c>
      <c r="L3981" t="s">
        <v>8165</v>
      </c>
      <c r="M3981" t="s">
        <v>39</v>
      </c>
      <c r="N3981">
        <v>4</v>
      </c>
      <c r="O3981" t="s">
        <v>11780</v>
      </c>
      <c r="P3981" t="s">
        <v>11779</v>
      </c>
      <c r="Q3981" t="s">
        <v>11778</v>
      </c>
      <c r="R3981" s="7">
        <v>42736</v>
      </c>
      <c r="S3981" s="8">
        <f t="shared" si="496"/>
        <v>2017</v>
      </c>
      <c r="T3981" s="8">
        <v>2017</v>
      </c>
      <c r="U3981" s="8">
        <f t="shared" si="497"/>
        <v>5</v>
      </c>
      <c r="V3981" s="7">
        <v>2017</v>
      </c>
      <c r="W3981" t="s">
        <v>11777</v>
      </c>
      <c r="X3981" s="2" t="s">
        <v>0</v>
      </c>
      <c r="Y3981" s="6" t="e">
        <f t="shared" si="502"/>
        <v>#VALUE!</v>
      </c>
      <c r="AA3981">
        <v>9766308</v>
      </c>
      <c r="AB3981">
        <v>21100785495</v>
      </c>
      <c r="AC3981">
        <v>9766316</v>
      </c>
      <c r="AD3981" t="s">
        <v>6</v>
      </c>
      <c r="AE3981">
        <v>8</v>
      </c>
      <c r="AF3981">
        <v>4</v>
      </c>
      <c r="AH3981" t="s">
        <v>11776</v>
      </c>
      <c r="AI3981" t="s">
        <v>11775</v>
      </c>
      <c r="AJ3981" t="s">
        <v>11774</v>
      </c>
      <c r="AK3981" t="s">
        <v>11773</v>
      </c>
      <c r="AL3981">
        <v>9</v>
      </c>
      <c r="AM3981" s="5">
        <f t="shared" si="498"/>
        <v>1.8</v>
      </c>
      <c r="AN3981" s="4">
        <f t="shared" si="503"/>
        <v>2.7262400605831123E-3</v>
      </c>
      <c r="AO3981" s="3"/>
      <c r="AP3981">
        <v>0</v>
      </c>
      <c r="AR3981" t="s">
        <v>1</v>
      </c>
      <c r="AT3981" s="2" t="s">
        <v>0</v>
      </c>
      <c r="AU3981" s="1" t="e">
        <f t="shared" si="499"/>
        <v>#VALUE!</v>
      </c>
      <c r="AV3981" s="1" t="e">
        <f t="shared" si="500"/>
        <v>#VALUE!</v>
      </c>
      <c r="AW3981" s="1" t="e">
        <f t="shared" si="501"/>
        <v>#VALUE!</v>
      </c>
    </row>
    <row r="3982" spans="1:49" x14ac:dyDescent="0.2">
      <c r="A3982">
        <v>3980</v>
      </c>
      <c r="B3982" t="s">
        <v>11772</v>
      </c>
      <c r="C3982" t="s">
        <v>11771</v>
      </c>
      <c r="F3982" t="s">
        <v>11770</v>
      </c>
      <c r="G3982" t="s">
        <v>14</v>
      </c>
      <c r="H3982" t="s">
        <v>13</v>
      </c>
      <c r="I3982" t="s">
        <v>11769</v>
      </c>
      <c r="J3982">
        <v>60027152</v>
      </c>
      <c r="K3982" t="s">
        <v>11768</v>
      </c>
      <c r="L3982" t="s">
        <v>1153</v>
      </c>
      <c r="M3982" t="s">
        <v>1152</v>
      </c>
      <c r="N3982">
        <v>4</v>
      </c>
      <c r="O3982" t="s">
        <v>11767</v>
      </c>
      <c r="P3982" t="s">
        <v>11766</v>
      </c>
      <c r="Q3982" t="s">
        <v>11765</v>
      </c>
      <c r="R3982" s="7">
        <v>42736</v>
      </c>
      <c r="S3982" s="8">
        <f t="shared" si="496"/>
        <v>2017</v>
      </c>
      <c r="T3982" s="8">
        <v>2017</v>
      </c>
      <c r="U3982" s="8">
        <f t="shared" si="497"/>
        <v>5</v>
      </c>
      <c r="V3982" s="7">
        <v>2017</v>
      </c>
      <c r="W3982" t="s">
        <v>11764</v>
      </c>
      <c r="X3982" s="2">
        <v>0.622</v>
      </c>
      <c r="Y3982" s="6">
        <f t="shared" si="502"/>
        <v>1.6603934758815837E-2</v>
      </c>
      <c r="AA3982">
        <v>375330</v>
      </c>
      <c r="AB3982">
        <v>23655</v>
      </c>
      <c r="AC3982">
        <v>22424075</v>
      </c>
      <c r="AD3982" t="s">
        <v>6</v>
      </c>
      <c r="AE3982">
        <v>51</v>
      </c>
      <c r="AF3982">
        <v>2</v>
      </c>
      <c r="AG3982">
        <v>2021</v>
      </c>
      <c r="AI3982" t="s">
        <v>11763</v>
      </c>
      <c r="AJ3982" t="s">
        <v>11762</v>
      </c>
      <c r="AK3982" t="s">
        <v>11761</v>
      </c>
      <c r="AL3982">
        <v>20</v>
      </c>
      <c r="AM3982" s="5">
        <f t="shared" si="498"/>
        <v>4</v>
      </c>
      <c r="AN3982" s="4">
        <f t="shared" si="503"/>
        <v>6.0583112457402496E-3</v>
      </c>
      <c r="AO3982" s="3"/>
      <c r="AP3982">
        <v>1</v>
      </c>
      <c r="AR3982" t="s">
        <v>1</v>
      </c>
      <c r="AT3982" s="2">
        <v>1.819</v>
      </c>
      <c r="AU3982" s="1">
        <f t="shared" si="499"/>
        <v>1.344024770489316</v>
      </c>
      <c r="AV3982" s="1">
        <f t="shared" si="500"/>
        <v>1.1331123002278045</v>
      </c>
      <c r="AW3982" s="1">
        <f t="shared" si="501"/>
        <v>0.92219982996629246</v>
      </c>
    </row>
    <row r="3983" spans="1:49" x14ac:dyDescent="0.2">
      <c r="A3983">
        <v>3981</v>
      </c>
      <c r="B3983" t="s">
        <v>11760</v>
      </c>
      <c r="C3983" t="s">
        <v>11759</v>
      </c>
      <c r="F3983" t="s">
        <v>11758</v>
      </c>
      <c r="G3983" t="s">
        <v>14</v>
      </c>
      <c r="H3983" t="s">
        <v>13</v>
      </c>
      <c r="I3983" t="s">
        <v>11757</v>
      </c>
      <c r="J3983">
        <v>60017293</v>
      </c>
      <c r="K3983" t="s">
        <v>843</v>
      </c>
      <c r="L3983" t="s">
        <v>842</v>
      </c>
      <c r="M3983" t="s">
        <v>415</v>
      </c>
      <c r="N3983">
        <v>3</v>
      </c>
      <c r="O3983" t="s">
        <v>11756</v>
      </c>
      <c r="P3983" t="s">
        <v>11755</v>
      </c>
      <c r="Q3983" t="s">
        <v>11754</v>
      </c>
      <c r="R3983" s="7">
        <v>42736</v>
      </c>
      <c r="S3983" s="8">
        <f t="shared" si="496"/>
        <v>2017</v>
      </c>
      <c r="T3983" s="8">
        <v>2017</v>
      </c>
      <c r="U3983" s="8">
        <f t="shared" si="497"/>
        <v>5</v>
      </c>
      <c r="V3983" s="7">
        <v>2017</v>
      </c>
      <c r="W3983" t="s">
        <v>5854</v>
      </c>
      <c r="X3983" s="2">
        <v>1.3280000000000001</v>
      </c>
      <c r="Y3983" s="6">
        <f t="shared" si="502"/>
        <v>3.5450201542937994E-2</v>
      </c>
      <c r="AA3983">
        <v>15361225</v>
      </c>
      <c r="AB3983">
        <v>18894</v>
      </c>
      <c r="AD3983" t="s">
        <v>6</v>
      </c>
      <c r="AE3983">
        <v>16</v>
      </c>
      <c r="AG3983">
        <v>7792689</v>
      </c>
      <c r="AH3983" t="s">
        <v>11753</v>
      </c>
      <c r="AI3983" t="s">
        <v>11752</v>
      </c>
      <c r="AK3983" t="s">
        <v>11751</v>
      </c>
      <c r="AL3983">
        <v>14</v>
      </c>
      <c r="AM3983" s="5">
        <f t="shared" si="498"/>
        <v>2.8</v>
      </c>
      <c r="AN3983" s="4">
        <f t="shared" si="503"/>
        <v>4.2408178720181747E-3</v>
      </c>
      <c r="AO3983" s="3"/>
      <c r="AP3983">
        <v>0</v>
      </c>
      <c r="AR3983" t="s">
        <v>1</v>
      </c>
      <c r="AT3983" s="2">
        <v>3.8340000000000001</v>
      </c>
      <c r="AU3983" s="1">
        <f t="shared" si="499"/>
        <v>2.6087386441662046</v>
      </c>
      <c r="AV3983" s="1">
        <f t="shared" si="500"/>
        <v>1.9845509707478084</v>
      </c>
      <c r="AW3983" s="1">
        <f t="shared" si="501"/>
        <v>1.360363297329412</v>
      </c>
    </row>
    <row r="3984" spans="1:49" x14ac:dyDescent="0.2">
      <c r="A3984">
        <v>3982</v>
      </c>
      <c r="B3984" t="s">
        <v>11750</v>
      </c>
      <c r="C3984" t="s">
        <v>11749</v>
      </c>
      <c r="F3984" t="s">
        <v>11748</v>
      </c>
      <c r="G3984" t="s">
        <v>14</v>
      </c>
      <c r="H3984" t="s">
        <v>13</v>
      </c>
      <c r="I3984" t="s">
        <v>8284</v>
      </c>
      <c r="J3984" t="s">
        <v>8283</v>
      </c>
      <c r="K3984" t="s">
        <v>8282</v>
      </c>
      <c r="L3984" t="s">
        <v>8281</v>
      </c>
      <c r="M3984" t="s">
        <v>8280</v>
      </c>
      <c r="N3984">
        <v>4</v>
      </c>
      <c r="O3984" t="s">
        <v>8279</v>
      </c>
      <c r="P3984" t="s">
        <v>8278</v>
      </c>
      <c r="Q3984" t="s">
        <v>8277</v>
      </c>
      <c r="R3984" s="7">
        <v>42736</v>
      </c>
      <c r="S3984" s="8">
        <f t="shared" si="496"/>
        <v>2017</v>
      </c>
      <c r="T3984" s="8">
        <v>2017</v>
      </c>
      <c r="U3984" s="8">
        <f t="shared" si="497"/>
        <v>5</v>
      </c>
      <c r="V3984" s="7">
        <v>2017</v>
      </c>
      <c r="W3984" t="s">
        <v>147</v>
      </c>
      <c r="X3984" s="2">
        <v>0.26</v>
      </c>
      <c r="Y3984" s="6">
        <f t="shared" si="502"/>
        <v>6.9405515069005099E-3</v>
      </c>
      <c r="AA3984">
        <v>17590787</v>
      </c>
      <c r="AB3984">
        <v>19700186823</v>
      </c>
      <c r="AC3984">
        <v>17590795</v>
      </c>
      <c r="AD3984" t="s">
        <v>6</v>
      </c>
      <c r="AE3984">
        <v>9</v>
      </c>
      <c r="AF3984" t="s">
        <v>11747</v>
      </c>
      <c r="AH3984" t="s">
        <v>11746</v>
      </c>
      <c r="AI3984" t="s">
        <v>11745</v>
      </c>
      <c r="AJ3984" t="s">
        <v>11744</v>
      </c>
      <c r="AK3984" t="s">
        <v>11743</v>
      </c>
      <c r="AL3984">
        <v>35</v>
      </c>
      <c r="AM3984" s="5">
        <f t="shared" si="498"/>
        <v>7</v>
      </c>
      <c r="AN3984" s="4">
        <f t="shared" si="503"/>
        <v>1.0602044680045438E-2</v>
      </c>
      <c r="AO3984" s="3"/>
      <c r="AP3984">
        <v>0</v>
      </c>
      <c r="AR3984" t="s">
        <v>1</v>
      </c>
      <c r="AT3984" s="2" t="s">
        <v>0</v>
      </c>
      <c r="AU3984" s="1">
        <f t="shared" si="499"/>
        <v>0.80389994588439884</v>
      </c>
      <c r="AV3984" s="1">
        <f t="shared" si="500"/>
        <v>0.87712980934729745</v>
      </c>
      <c r="AW3984" s="1">
        <f t="shared" si="501"/>
        <v>0.95035967281019584</v>
      </c>
    </row>
    <row r="3985" spans="1:49" x14ac:dyDescent="0.2">
      <c r="A3985">
        <v>3983</v>
      </c>
      <c r="B3985" t="s">
        <v>11742</v>
      </c>
      <c r="C3985" t="s">
        <v>11741</v>
      </c>
      <c r="F3985" t="s">
        <v>11740</v>
      </c>
      <c r="G3985" t="s">
        <v>14</v>
      </c>
      <c r="H3985" t="s">
        <v>13</v>
      </c>
      <c r="I3985" t="s">
        <v>11739</v>
      </c>
      <c r="J3985" t="s">
        <v>11738</v>
      </c>
      <c r="K3985" t="s">
        <v>11737</v>
      </c>
      <c r="L3985" t="s">
        <v>11736</v>
      </c>
      <c r="M3985" t="s">
        <v>4560</v>
      </c>
      <c r="N3985">
        <v>7</v>
      </c>
      <c r="O3985" t="s">
        <v>11735</v>
      </c>
      <c r="P3985" t="s">
        <v>11734</v>
      </c>
      <c r="Q3985" t="s">
        <v>11733</v>
      </c>
      <c r="R3985" s="7">
        <v>42736</v>
      </c>
      <c r="S3985" s="8">
        <f t="shared" si="496"/>
        <v>2017</v>
      </c>
      <c r="T3985" s="8">
        <v>2017</v>
      </c>
      <c r="U3985" s="8">
        <f t="shared" si="497"/>
        <v>5</v>
      </c>
      <c r="V3985" s="7">
        <v>2017</v>
      </c>
      <c r="W3985" t="s">
        <v>11732</v>
      </c>
      <c r="X3985" s="2">
        <v>2.823</v>
      </c>
      <c r="Y3985" s="6">
        <f t="shared" si="502"/>
        <v>7.5358372707615917E-2</v>
      </c>
      <c r="AA3985">
        <v>1636804</v>
      </c>
      <c r="AB3985">
        <v>17249</v>
      </c>
      <c r="AD3985" t="s">
        <v>6</v>
      </c>
      <c r="AE3985">
        <v>55</v>
      </c>
      <c r="AF3985">
        <v>4</v>
      </c>
      <c r="AG3985">
        <v>7901493</v>
      </c>
      <c r="AH3985" t="s">
        <v>11731</v>
      </c>
      <c r="AI3985" t="s">
        <v>11730</v>
      </c>
      <c r="AK3985" t="s">
        <v>11729</v>
      </c>
      <c r="AL3985">
        <v>80</v>
      </c>
      <c r="AM3985" s="5">
        <f t="shared" si="498"/>
        <v>16</v>
      </c>
      <c r="AN3985" s="4">
        <f t="shared" si="503"/>
        <v>2.4233244982960998E-2</v>
      </c>
      <c r="AO3985" s="3"/>
      <c r="AP3985">
        <v>0</v>
      </c>
      <c r="AQ3985" t="s">
        <v>795</v>
      </c>
      <c r="AR3985">
        <v>1547406</v>
      </c>
      <c r="AS3985" t="s">
        <v>794</v>
      </c>
      <c r="AT3985" s="2">
        <v>9.6189999999999998</v>
      </c>
      <c r="AU3985" s="1">
        <f t="shared" si="499"/>
        <v>6.0020834390219431</v>
      </c>
      <c r="AV3985" s="1">
        <f t="shared" si="500"/>
        <v>4.9795808845288461</v>
      </c>
      <c r="AW3985" s="1">
        <f t="shared" si="501"/>
        <v>3.9570783300357473</v>
      </c>
    </row>
    <row r="3986" spans="1:49" x14ac:dyDescent="0.2">
      <c r="A3986">
        <v>3984</v>
      </c>
      <c r="B3986" t="s">
        <v>11728</v>
      </c>
      <c r="C3986" t="s">
        <v>11727</v>
      </c>
      <c r="D3986" t="s">
        <v>11726</v>
      </c>
      <c r="F3986" t="s">
        <v>11725</v>
      </c>
      <c r="G3986" t="s">
        <v>14</v>
      </c>
      <c r="H3986" t="s">
        <v>13</v>
      </c>
      <c r="I3986" t="s">
        <v>11724</v>
      </c>
      <c r="J3986" t="s">
        <v>11723</v>
      </c>
      <c r="K3986" t="s">
        <v>11722</v>
      </c>
      <c r="L3986" t="s">
        <v>11721</v>
      </c>
      <c r="M3986" t="s">
        <v>68</v>
      </c>
      <c r="N3986">
        <v>4</v>
      </c>
      <c r="O3986" t="s">
        <v>11720</v>
      </c>
      <c r="P3986" t="s">
        <v>11719</v>
      </c>
      <c r="Q3986" t="s">
        <v>11718</v>
      </c>
      <c r="R3986" s="7">
        <v>42736</v>
      </c>
      <c r="S3986" s="8">
        <f t="shared" si="496"/>
        <v>2017</v>
      </c>
      <c r="T3986" s="8">
        <v>2017</v>
      </c>
      <c r="U3986" s="8">
        <f t="shared" si="497"/>
        <v>5</v>
      </c>
      <c r="V3986" s="7">
        <v>2017</v>
      </c>
      <c r="W3986" t="s">
        <v>3758</v>
      </c>
      <c r="X3986" s="2">
        <v>1.079</v>
      </c>
      <c r="Y3986" s="6">
        <f t="shared" si="502"/>
        <v>2.8803288753637114E-2</v>
      </c>
      <c r="AA3986">
        <v>13871811</v>
      </c>
      <c r="AB3986">
        <v>26989</v>
      </c>
      <c r="AD3986" t="s">
        <v>6</v>
      </c>
      <c r="AE3986">
        <v>249</v>
      </c>
      <c r="AH3986" t="s">
        <v>11717</v>
      </c>
      <c r="AI3986" t="s">
        <v>11716</v>
      </c>
      <c r="AJ3986" t="s">
        <v>11715</v>
      </c>
      <c r="AK3986" t="s">
        <v>11714</v>
      </c>
      <c r="AL3986">
        <v>8</v>
      </c>
      <c r="AM3986" s="5">
        <f t="shared" si="498"/>
        <v>1.6</v>
      </c>
      <c r="AN3986" s="4">
        <f t="shared" si="503"/>
        <v>2.4233244982961003E-3</v>
      </c>
      <c r="AO3986" s="3"/>
      <c r="AP3986">
        <v>0</v>
      </c>
      <c r="AR3986" t="s">
        <v>1</v>
      </c>
      <c r="AT3986" s="2">
        <v>5.4550000000000001</v>
      </c>
      <c r="AU3986" s="1">
        <f t="shared" si="499"/>
        <v>2.0889299477034808</v>
      </c>
      <c r="AV3986" s="1">
        <f t="shared" si="500"/>
        <v>1.5613306625966608</v>
      </c>
      <c r="AW3986" s="1">
        <f t="shared" si="501"/>
        <v>1.0337313774898402</v>
      </c>
    </row>
    <row r="3987" spans="1:49" x14ac:dyDescent="0.2">
      <c r="A3987">
        <v>3985</v>
      </c>
      <c r="B3987" t="s">
        <v>11713</v>
      </c>
      <c r="C3987" t="s">
        <v>11712</v>
      </c>
      <c r="F3987" t="s">
        <v>11711</v>
      </c>
      <c r="G3987" t="s">
        <v>14</v>
      </c>
      <c r="H3987" t="s">
        <v>13</v>
      </c>
      <c r="I3987" t="s">
        <v>11710</v>
      </c>
      <c r="J3987">
        <v>60012259</v>
      </c>
      <c r="K3987" t="s">
        <v>11709</v>
      </c>
      <c r="L3987" t="s">
        <v>11708</v>
      </c>
      <c r="M3987" t="s">
        <v>415</v>
      </c>
      <c r="N3987">
        <v>2</v>
      </c>
      <c r="O3987" t="s">
        <v>11707</v>
      </c>
      <c r="P3987" t="s">
        <v>11706</v>
      </c>
      <c r="Q3987" t="s">
        <v>11705</v>
      </c>
      <c r="R3987" s="7">
        <v>42736</v>
      </c>
      <c r="S3987" s="8">
        <f t="shared" si="496"/>
        <v>2017</v>
      </c>
      <c r="T3987" s="8">
        <v>2017</v>
      </c>
      <c r="U3987" s="8">
        <f t="shared" si="497"/>
        <v>5</v>
      </c>
      <c r="V3987" s="7">
        <v>2017</v>
      </c>
      <c r="W3987" t="s">
        <v>5854</v>
      </c>
      <c r="X3987" s="2">
        <v>1.3280000000000001</v>
      </c>
      <c r="Y3987" s="6">
        <f t="shared" si="502"/>
        <v>3.5450201542937994E-2</v>
      </c>
      <c r="AA3987">
        <v>15361225</v>
      </c>
      <c r="AB3987">
        <v>18894</v>
      </c>
      <c r="AD3987" t="s">
        <v>6</v>
      </c>
      <c r="AE3987">
        <v>16</v>
      </c>
      <c r="AG3987">
        <v>7583643</v>
      </c>
      <c r="AH3987" t="s">
        <v>11704</v>
      </c>
      <c r="AI3987" t="s">
        <v>11703</v>
      </c>
      <c r="AJ3987" t="s">
        <v>11702</v>
      </c>
      <c r="AK3987" t="s">
        <v>11701</v>
      </c>
      <c r="AL3987">
        <v>14</v>
      </c>
      <c r="AM3987" s="5">
        <f t="shared" si="498"/>
        <v>2.8</v>
      </c>
      <c r="AN3987" s="4">
        <f t="shared" si="503"/>
        <v>4.2408178720181747E-3</v>
      </c>
      <c r="AO3987" s="3"/>
      <c r="AP3987">
        <v>0</v>
      </c>
      <c r="AR3987" t="s">
        <v>1</v>
      </c>
      <c r="AT3987" s="2">
        <v>3.8340000000000001</v>
      </c>
      <c r="AU3987" s="1">
        <f t="shared" si="499"/>
        <v>2.6087386441662046</v>
      </c>
      <c r="AV3987" s="1">
        <f t="shared" si="500"/>
        <v>1.9845509707478084</v>
      </c>
      <c r="AW3987" s="1">
        <f t="shared" si="501"/>
        <v>1.360363297329412</v>
      </c>
    </row>
    <row r="3988" spans="1:49" x14ac:dyDescent="0.2">
      <c r="A3988">
        <v>3986</v>
      </c>
      <c r="B3988" t="s">
        <v>11700</v>
      </c>
      <c r="C3988" t="s">
        <v>11699</v>
      </c>
      <c r="F3988" t="s">
        <v>11698</v>
      </c>
      <c r="G3988" t="s">
        <v>14</v>
      </c>
      <c r="H3988" t="s">
        <v>13</v>
      </c>
      <c r="I3988" t="s">
        <v>9681</v>
      </c>
      <c r="J3988">
        <v>60016835</v>
      </c>
      <c r="K3988" t="s">
        <v>1701</v>
      </c>
      <c r="L3988" t="s">
        <v>363</v>
      </c>
      <c r="M3988" t="s">
        <v>9</v>
      </c>
      <c r="N3988">
        <v>3</v>
      </c>
      <c r="O3988" t="s">
        <v>11697</v>
      </c>
      <c r="P3988" t="s">
        <v>11696</v>
      </c>
      <c r="Q3988" t="s">
        <v>7775</v>
      </c>
      <c r="R3988" s="7">
        <v>42736</v>
      </c>
      <c r="S3988" s="8">
        <f t="shared" si="496"/>
        <v>2017</v>
      </c>
      <c r="T3988" s="8">
        <v>2017</v>
      </c>
      <c r="U3988" s="8">
        <f t="shared" si="497"/>
        <v>5</v>
      </c>
      <c r="V3988" s="7">
        <v>2017</v>
      </c>
      <c r="W3988" t="s">
        <v>5854</v>
      </c>
      <c r="X3988" s="2">
        <v>1.3280000000000001</v>
      </c>
      <c r="Y3988" s="6">
        <f t="shared" si="502"/>
        <v>3.5450201542937994E-2</v>
      </c>
      <c r="AA3988">
        <v>15361225</v>
      </c>
      <c r="AB3988">
        <v>18894</v>
      </c>
      <c r="AD3988" t="s">
        <v>6</v>
      </c>
      <c r="AE3988">
        <v>16</v>
      </c>
      <c r="AG3988">
        <v>7572093</v>
      </c>
      <c r="AH3988" t="s">
        <v>11695</v>
      </c>
      <c r="AI3988" t="s">
        <v>11694</v>
      </c>
      <c r="AJ3988" t="s">
        <v>11693</v>
      </c>
      <c r="AK3988" t="s">
        <v>11692</v>
      </c>
      <c r="AL3988">
        <v>4</v>
      </c>
      <c r="AM3988" s="5">
        <f t="shared" si="498"/>
        <v>0.8</v>
      </c>
      <c r="AN3988" s="4">
        <f t="shared" si="503"/>
        <v>1.2116622491480501E-3</v>
      </c>
      <c r="AO3988" s="3"/>
      <c r="AP3988">
        <v>0</v>
      </c>
      <c r="AQ3988" t="s">
        <v>76</v>
      </c>
      <c r="AR3988">
        <v>61331019</v>
      </c>
      <c r="AS3988" t="s">
        <v>75</v>
      </c>
      <c r="AT3988" s="2">
        <v>3.8340000000000001</v>
      </c>
      <c r="AU3988" s="1">
        <f t="shared" si="499"/>
        <v>2.5178639754801009</v>
      </c>
      <c r="AV3988" s="1">
        <f t="shared" si="500"/>
        <v>1.8330931896043023</v>
      </c>
      <c r="AW3988" s="1">
        <f t="shared" si="501"/>
        <v>1.1483224037285034</v>
      </c>
    </row>
    <row r="3989" spans="1:49" x14ac:dyDescent="0.2">
      <c r="A3989">
        <v>3987</v>
      </c>
      <c r="B3989" t="s">
        <v>11691</v>
      </c>
      <c r="C3989" t="s">
        <v>11690</v>
      </c>
      <c r="F3989" t="s">
        <v>11689</v>
      </c>
      <c r="G3989" t="s">
        <v>14</v>
      </c>
      <c r="H3989" t="s">
        <v>13</v>
      </c>
      <c r="I3989" t="s">
        <v>11688</v>
      </c>
      <c r="J3989">
        <v>60020650</v>
      </c>
      <c r="K3989" t="s">
        <v>3016</v>
      </c>
      <c r="L3989" t="s">
        <v>3015</v>
      </c>
      <c r="M3989" t="s">
        <v>3014</v>
      </c>
      <c r="N3989">
        <v>5</v>
      </c>
      <c r="O3989" t="s">
        <v>11687</v>
      </c>
      <c r="P3989" t="s">
        <v>11686</v>
      </c>
      <c r="Q3989" t="s">
        <v>11685</v>
      </c>
      <c r="R3989" s="7">
        <v>42736</v>
      </c>
      <c r="S3989" s="8">
        <f t="shared" si="496"/>
        <v>2017</v>
      </c>
      <c r="T3989" s="8">
        <v>2017</v>
      </c>
      <c r="U3989" s="8">
        <f t="shared" si="497"/>
        <v>5</v>
      </c>
      <c r="V3989" s="7">
        <v>2017</v>
      </c>
      <c r="W3989" t="s">
        <v>5854</v>
      </c>
      <c r="X3989" s="2">
        <v>1.3280000000000001</v>
      </c>
      <c r="Y3989" s="6">
        <f t="shared" si="502"/>
        <v>3.5450201542937994E-2</v>
      </c>
      <c r="AA3989">
        <v>15361225</v>
      </c>
      <c r="AB3989">
        <v>18894</v>
      </c>
      <c r="AC3989">
        <v>15485757</v>
      </c>
      <c r="AD3989" t="s">
        <v>6</v>
      </c>
      <c r="AE3989">
        <v>16</v>
      </c>
      <c r="AG3989">
        <v>7565518</v>
      </c>
      <c r="AH3989" t="s">
        <v>11684</v>
      </c>
      <c r="AI3989" t="s">
        <v>11683</v>
      </c>
      <c r="AJ3989" t="s">
        <v>11682</v>
      </c>
      <c r="AK3989" t="s">
        <v>11681</v>
      </c>
      <c r="AL3989">
        <v>5</v>
      </c>
      <c r="AM3989" s="5">
        <f t="shared" si="498"/>
        <v>1</v>
      </c>
      <c r="AN3989" s="4">
        <f t="shared" si="503"/>
        <v>1.5145778114350624E-3</v>
      </c>
      <c r="AO3989" s="3"/>
      <c r="AP3989">
        <v>0</v>
      </c>
      <c r="AR3989" t="s">
        <v>1</v>
      </c>
      <c r="AT3989" s="2">
        <v>3.8340000000000001</v>
      </c>
      <c r="AU3989" s="1">
        <f t="shared" si="499"/>
        <v>2.5269514423487114</v>
      </c>
      <c r="AV3989" s="1">
        <f t="shared" si="500"/>
        <v>1.8482389677186528</v>
      </c>
      <c r="AW3989" s="1">
        <f t="shared" si="501"/>
        <v>1.1695264930885942</v>
      </c>
    </row>
    <row r="3990" spans="1:49" x14ac:dyDescent="0.2">
      <c r="A3990">
        <v>3988</v>
      </c>
      <c r="B3990" t="s">
        <v>11680</v>
      </c>
      <c r="C3990" t="s">
        <v>11679</v>
      </c>
      <c r="F3990" t="s">
        <v>11678</v>
      </c>
      <c r="G3990" t="s">
        <v>14</v>
      </c>
      <c r="H3990" t="s">
        <v>13</v>
      </c>
      <c r="I3990" t="s">
        <v>11677</v>
      </c>
      <c r="J3990">
        <v>60001278</v>
      </c>
      <c r="K3990" t="s">
        <v>8296</v>
      </c>
      <c r="L3990" t="s">
        <v>8295</v>
      </c>
      <c r="M3990" t="s">
        <v>2231</v>
      </c>
      <c r="N3990">
        <v>4</v>
      </c>
      <c r="O3990" t="s">
        <v>11676</v>
      </c>
      <c r="P3990" t="s">
        <v>11675</v>
      </c>
      <c r="Q3990" t="s">
        <v>8292</v>
      </c>
      <c r="R3990" s="7">
        <v>42736</v>
      </c>
      <c r="S3990" s="8">
        <f t="shared" si="496"/>
        <v>2017</v>
      </c>
      <c r="T3990" s="8">
        <v>2017</v>
      </c>
      <c r="U3990" s="8">
        <f t="shared" si="497"/>
        <v>5</v>
      </c>
      <c r="V3990" s="7">
        <v>2017</v>
      </c>
      <c r="W3990" t="s">
        <v>11674</v>
      </c>
      <c r="X3990" s="2">
        <v>0.154</v>
      </c>
      <c r="Y3990" s="6">
        <f t="shared" si="502"/>
        <v>4.1109420463949177E-3</v>
      </c>
      <c r="AA3990" t="s">
        <v>11673</v>
      </c>
      <c r="AB3990">
        <v>21100231100</v>
      </c>
      <c r="AC3990">
        <v>18187803</v>
      </c>
      <c r="AD3990" t="s">
        <v>6</v>
      </c>
      <c r="AE3990">
        <v>12</v>
      </c>
      <c r="AF3990">
        <v>4</v>
      </c>
      <c r="AH3990" t="s">
        <v>11672</v>
      </c>
      <c r="AI3990" t="s">
        <v>11671</v>
      </c>
      <c r="AJ3990" t="s">
        <v>11670</v>
      </c>
      <c r="AK3990" t="s">
        <v>11669</v>
      </c>
      <c r="AL3990">
        <v>9</v>
      </c>
      <c r="AM3990" s="5">
        <f t="shared" si="498"/>
        <v>1.8</v>
      </c>
      <c r="AN3990" s="4">
        <f t="shared" si="503"/>
        <v>2.7262400605831123E-3</v>
      </c>
      <c r="AO3990" s="3"/>
      <c r="AP3990">
        <v>0</v>
      </c>
      <c r="AR3990" t="s">
        <v>1</v>
      </c>
      <c r="AT3990" s="2" t="s">
        <v>0</v>
      </c>
      <c r="AU3990" s="1">
        <f t="shared" si="499"/>
        <v>0.36955314506513759</v>
      </c>
      <c r="AV3990" s="1">
        <f t="shared" si="500"/>
        <v>0.34185910534890146</v>
      </c>
      <c r="AW3990" s="1">
        <f t="shared" si="501"/>
        <v>0.31416506563266539</v>
      </c>
    </row>
    <row r="3991" spans="1:49" x14ac:dyDescent="0.2">
      <c r="A3991">
        <v>3989</v>
      </c>
      <c r="B3991" t="s">
        <v>11668</v>
      </c>
      <c r="C3991" t="s">
        <v>11667</v>
      </c>
      <c r="F3991" t="s">
        <v>11666</v>
      </c>
      <c r="G3991" t="s">
        <v>14</v>
      </c>
      <c r="H3991" t="s">
        <v>13</v>
      </c>
      <c r="I3991" t="s">
        <v>11665</v>
      </c>
      <c r="J3991">
        <v>105992909</v>
      </c>
      <c r="K3991" t="s">
        <v>11664</v>
      </c>
      <c r="L3991" t="s">
        <v>11663</v>
      </c>
      <c r="M3991" t="s">
        <v>9</v>
      </c>
      <c r="N3991">
        <v>3</v>
      </c>
      <c r="O3991" t="s">
        <v>11662</v>
      </c>
      <c r="P3991" t="s">
        <v>11661</v>
      </c>
      <c r="Q3991" t="s">
        <v>11660</v>
      </c>
      <c r="R3991" s="7">
        <v>42736</v>
      </c>
      <c r="S3991" s="8">
        <f t="shared" si="496"/>
        <v>2017</v>
      </c>
      <c r="T3991" s="8">
        <v>2017</v>
      </c>
      <c r="U3991" s="8">
        <f t="shared" si="497"/>
        <v>5</v>
      </c>
      <c r="V3991" s="7">
        <v>2017</v>
      </c>
      <c r="W3991" t="s">
        <v>5854</v>
      </c>
      <c r="X3991" s="2">
        <v>1.3280000000000001</v>
      </c>
      <c r="Y3991" s="6">
        <f t="shared" si="502"/>
        <v>3.5450201542937994E-2</v>
      </c>
      <c r="AA3991">
        <v>15361225</v>
      </c>
      <c r="AB3991">
        <v>18894</v>
      </c>
      <c r="AD3991" t="s">
        <v>6</v>
      </c>
      <c r="AE3991">
        <v>16</v>
      </c>
      <c r="AG3991">
        <v>7565528</v>
      </c>
      <c r="AH3991" t="s">
        <v>11659</v>
      </c>
      <c r="AI3991" t="s">
        <v>11658</v>
      </c>
      <c r="AJ3991" t="s">
        <v>11657</v>
      </c>
      <c r="AK3991" t="s">
        <v>11656</v>
      </c>
      <c r="AL3991">
        <v>6</v>
      </c>
      <c r="AM3991" s="5">
        <f t="shared" si="498"/>
        <v>1.2</v>
      </c>
      <c r="AN3991" s="4">
        <f t="shared" si="503"/>
        <v>1.8174933737220749E-3</v>
      </c>
      <c r="AO3991" s="3"/>
      <c r="AP3991">
        <v>0</v>
      </c>
      <c r="AR3991" t="s">
        <v>1</v>
      </c>
      <c r="AT3991" s="2">
        <v>3.8340000000000001</v>
      </c>
      <c r="AU3991" s="1">
        <f t="shared" si="499"/>
        <v>2.5360389092173219</v>
      </c>
      <c r="AV3991" s="1">
        <f t="shared" si="500"/>
        <v>1.8633847458330035</v>
      </c>
      <c r="AW3991" s="1">
        <f t="shared" si="501"/>
        <v>1.1907305824486851</v>
      </c>
    </row>
    <row r="3992" spans="1:49" x14ac:dyDescent="0.2">
      <c r="A3992">
        <v>3990</v>
      </c>
      <c r="B3992" t="s">
        <v>11655</v>
      </c>
      <c r="C3992" t="s">
        <v>11654</v>
      </c>
      <c r="F3992" t="s">
        <v>11653</v>
      </c>
      <c r="G3992" t="s">
        <v>14</v>
      </c>
      <c r="H3992" t="s">
        <v>13</v>
      </c>
      <c r="I3992" t="s">
        <v>11652</v>
      </c>
      <c r="J3992" t="s">
        <v>11651</v>
      </c>
      <c r="K3992" t="s">
        <v>11650</v>
      </c>
      <c r="L3992" t="s">
        <v>11649</v>
      </c>
      <c r="M3992" t="s">
        <v>11648</v>
      </c>
      <c r="N3992">
        <v>6</v>
      </c>
      <c r="O3992" t="s">
        <v>11647</v>
      </c>
      <c r="P3992" t="s">
        <v>11646</v>
      </c>
      <c r="Q3992" t="s">
        <v>11645</v>
      </c>
      <c r="R3992" s="7">
        <v>42736</v>
      </c>
      <c r="S3992" s="8">
        <f t="shared" si="496"/>
        <v>2017</v>
      </c>
      <c r="T3992" s="8">
        <v>2017</v>
      </c>
      <c r="U3992" s="8">
        <f t="shared" si="497"/>
        <v>5</v>
      </c>
      <c r="V3992" s="7">
        <v>2017</v>
      </c>
      <c r="W3992" t="s">
        <v>4733</v>
      </c>
      <c r="X3992" s="2">
        <v>0.28199999999999997</v>
      </c>
      <c r="Y3992" s="6">
        <f t="shared" si="502"/>
        <v>7.527828942099783E-3</v>
      </c>
      <c r="AA3992">
        <v>16875869</v>
      </c>
      <c r="AB3992">
        <v>19700186861</v>
      </c>
      <c r="AC3992">
        <v>16875877</v>
      </c>
      <c r="AD3992" t="s">
        <v>6</v>
      </c>
      <c r="AE3992">
        <v>2017</v>
      </c>
      <c r="AG3992">
        <v>8284917</v>
      </c>
      <c r="AI3992" t="s">
        <v>11644</v>
      </c>
      <c r="AK3992" t="s">
        <v>11643</v>
      </c>
      <c r="AL3992">
        <v>0</v>
      </c>
      <c r="AM3992" s="5">
        <f t="shared" si="498"/>
        <v>0</v>
      </c>
      <c r="AN3992" s="4">
        <f t="shared" si="503"/>
        <v>0</v>
      </c>
      <c r="AO3992" s="3"/>
      <c r="AP3992">
        <v>1</v>
      </c>
      <c r="AR3992" t="s">
        <v>1</v>
      </c>
      <c r="AT3992" s="2">
        <v>1.1739999999999999</v>
      </c>
      <c r="AU3992" s="1">
        <f t="shared" si="499"/>
        <v>0.52694802594698475</v>
      </c>
      <c r="AV3992" s="1">
        <f t="shared" si="500"/>
        <v>0.37639144710498917</v>
      </c>
      <c r="AW3992" s="1">
        <f t="shared" si="501"/>
        <v>0.22583486826299345</v>
      </c>
    </row>
    <row r="3993" spans="1:49" x14ac:dyDescent="0.2">
      <c r="A3993">
        <v>3991</v>
      </c>
      <c r="B3993" t="s">
        <v>11642</v>
      </c>
      <c r="C3993" t="s">
        <v>11641</v>
      </c>
      <c r="F3993" t="s">
        <v>11640</v>
      </c>
      <c r="G3993" t="s">
        <v>14</v>
      </c>
      <c r="H3993" t="s">
        <v>13</v>
      </c>
      <c r="I3993" t="s">
        <v>11639</v>
      </c>
      <c r="J3993">
        <v>60030553</v>
      </c>
      <c r="K3993" t="s">
        <v>7925</v>
      </c>
      <c r="L3993" t="s">
        <v>4613</v>
      </c>
      <c r="M3993" t="s">
        <v>1260</v>
      </c>
      <c r="N3993">
        <v>1</v>
      </c>
      <c r="O3993" t="s">
        <v>11638</v>
      </c>
      <c r="P3993">
        <v>16024336300</v>
      </c>
      <c r="Q3993">
        <v>60030553</v>
      </c>
      <c r="R3993" s="7">
        <v>42736</v>
      </c>
      <c r="S3993" s="8">
        <f t="shared" si="496"/>
        <v>2017</v>
      </c>
      <c r="T3993" s="8">
        <v>2017</v>
      </c>
      <c r="U3993" s="8">
        <f t="shared" si="497"/>
        <v>5</v>
      </c>
      <c r="V3993" s="7">
        <v>2017</v>
      </c>
      <c r="W3993" t="s">
        <v>5854</v>
      </c>
      <c r="X3993" s="2">
        <v>1.3280000000000001</v>
      </c>
      <c r="Y3993" s="6">
        <f t="shared" si="502"/>
        <v>3.5450201542937994E-2</v>
      </c>
      <c r="AA3993">
        <v>15361225</v>
      </c>
      <c r="AB3993">
        <v>18894</v>
      </c>
      <c r="AD3993" t="s">
        <v>6</v>
      </c>
      <c r="AE3993">
        <v>16</v>
      </c>
      <c r="AG3993">
        <v>7574379</v>
      </c>
      <c r="AH3993" t="s">
        <v>11637</v>
      </c>
      <c r="AI3993" t="s">
        <v>11636</v>
      </c>
      <c r="AJ3993" t="s">
        <v>11635</v>
      </c>
      <c r="AK3993" t="s">
        <v>11634</v>
      </c>
      <c r="AL3993">
        <v>6</v>
      </c>
      <c r="AM3993" s="5">
        <f t="shared" si="498"/>
        <v>1.2</v>
      </c>
      <c r="AN3993" s="4">
        <f t="shared" si="503"/>
        <v>1.8174933737220749E-3</v>
      </c>
      <c r="AO3993" s="3"/>
      <c r="AP3993">
        <v>0</v>
      </c>
      <c r="AR3993" t="s">
        <v>1</v>
      </c>
      <c r="AT3993" s="2">
        <v>3.8340000000000001</v>
      </c>
      <c r="AU3993" s="1">
        <f t="shared" si="499"/>
        <v>2.5360389092173219</v>
      </c>
      <c r="AV3993" s="1">
        <f t="shared" si="500"/>
        <v>1.8633847458330035</v>
      </c>
      <c r="AW3993" s="1">
        <f t="shared" si="501"/>
        <v>1.1907305824486851</v>
      </c>
    </row>
    <row r="3994" spans="1:49" x14ac:dyDescent="0.2">
      <c r="A3994">
        <v>3992</v>
      </c>
      <c r="B3994" t="s">
        <v>11633</v>
      </c>
      <c r="C3994" t="s">
        <v>11632</v>
      </c>
      <c r="F3994" t="s">
        <v>11631</v>
      </c>
      <c r="G3994" t="s">
        <v>14</v>
      </c>
      <c r="H3994" t="s">
        <v>13</v>
      </c>
      <c r="I3994" t="s">
        <v>11630</v>
      </c>
      <c r="J3994" t="s">
        <v>11629</v>
      </c>
      <c r="K3994" t="s">
        <v>11628</v>
      </c>
      <c r="L3994" t="s">
        <v>11627</v>
      </c>
      <c r="M3994" t="s">
        <v>1082</v>
      </c>
      <c r="N3994">
        <v>4</v>
      </c>
      <c r="O3994" t="s">
        <v>11626</v>
      </c>
      <c r="P3994" t="s">
        <v>11625</v>
      </c>
      <c r="Q3994" t="s">
        <v>11624</v>
      </c>
      <c r="R3994" s="7">
        <v>42736</v>
      </c>
      <c r="S3994" s="8">
        <f t="shared" si="496"/>
        <v>2017</v>
      </c>
      <c r="T3994" s="8">
        <v>2017</v>
      </c>
      <c r="U3994" s="8">
        <f t="shared" si="497"/>
        <v>5</v>
      </c>
      <c r="V3994" s="7">
        <v>2017</v>
      </c>
      <c r="W3994" t="s">
        <v>5854</v>
      </c>
      <c r="X3994" s="2">
        <v>1.3280000000000001</v>
      </c>
      <c r="Y3994" s="6">
        <f t="shared" si="502"/>
        <v>3.5450201542937994E-2</v>
      </c>
      <c r="AA3994">
        <v>15361225</v>
      </c>
      <c r="AB3994">
        <v>18894</v>
      </c>
      <c r="AD3994" t="s">
        <v>6</v>
      </c>
      <c r="AE3994">
        <v>16</v>
      </c>
      <c r="AG3994">
        <v>7569030</v>
      </c>
      <c r="AH3994" t="s">
        <v>11623</v>
      </c>
      <c r="AI3994" t="s">
        <v>11622</v>
      </c>
      <c r="AJ3994" t="s">
        <v>11621</v>
      </c>
      <c r="AK3994" t="s">
        <v>11620</v>
      </c>
      <c r="AL3994">
        <v>19</v>
      </c>
      <c r="AM3994" s="5">
        <f t="shared" si="498"/>
        <v>3.8</v>
      </c>
      <c r="AN3994" s="4">
        <f t="shared" si="503"/>
        <v>5.7553956834532375E-3</v>
      </c>
      <c r="AO3994" s="3"/>
      <c r="AP3994">
        <v>0</v>
      </c>
      <c r="AR3994" t="s">
        <v>1</v>
      </c>
      <c r="AT3994" s="2">
        <v>3.8340000000000001</v>
      </c>
      <c r="AU3994" s="1">
        <f t="shared" si="499"/>
        <v>2.6541759785092567</v>
      </c>
      <c r="AV3994" s="1">
        <f t="shared" si="500"/>
        <v>2.0602798613195614</v>
      </c>
      <c r="AW3994" s="1">
        <f t="shared" si="501"/>
        <v>1.4663837441298664</v>
      </c>
    </row>
    <row r="3995" spans="1:49" x14ac:dyDescent="0.2">
      <c r="A3995">
        <v>3993</v>
      </c>
      <c r="B3995" t="s">
        <v>11619</v>
      </c>
      <c r="C3995" t="s">
        <v>11618</v>
      </c>
      <c r="F3995" t="s">
        <v>11617</v>
      </c>
      <c r="G3995" t="s">
        <v>14</v>
      </c>
      <c r="H3995" t="s">
        <v>13</v>
      </c>
      <c r="I3995" t="s">
        <v>11616</v>
      </c>
      <c r="J3995" t="s">
        <v>11611</v>
      </c>
      <c r="K3995" t="s">
        <v>11615</v>
      </c>
      <c r="L3995" t="s">
        <v>11614</v>
      </c>
      <c r="M3995" t="s">
        <v>3048</v>
      </c>
      <c r="N3995">
        <v>2</v>
      </c>
      <c r="O3995" t="s">
        <v>11613</v>
      </c>
      <c r="P3995" t="s">
        <v>11612</v>
      </c>
      <c r="Q3995" t="s">
        <v>11611</v>
      </c>
      <c r="R3995" s="7">
        <v>42736</v>
      </c>
      <c r="S3995" s="8">
        <f t="shared" si="496"/>
        <v>2017</v>
      </c>
      <c r="T3995" s="8">
        <v>2017</v>
      </c>
      <c r="U3995" s="8">
        <f t="shared" si="497"/>
        <v>5</v>
      </c>
      <c r="V3995" s="7">
        <v>2017</v>
      </c>
      <c r="W3995" t="s">
        <v>5854</v>
      </c>
      <c r="X3995" s="2">
        <v>1.3280000000000001</v>
      </c>
      <c r="Y3995" s="6">
        <f t="shared" si="502"/>
        <v>3.5450201542937994E-2</v>
      </c>
      <c r="AA3995">
        <v>15361225</v>
      </c>
      <c r="AB3995">
        <v>18894</v>
      </c>
      <c r="AD3995" t="s">
        <v>6</v>
      </c>
      <c r="AE3995">
        <v>16</v>
      </c>
      <c r="AG3995">
        <v>7569069</v>
      </c>
      <c r="AH3995" t="s">
        <v>11610</v>
      </c>
      <c r="AI3995" t="s">
        <v>11609</v>
      </c>
      <c r="AJ3995" t="s">
        <v>11608</v>
      </c>
      <c r="AK3995" t="s">
        <v>11607</v>
      </c>
      <c r="AL3995">
        <v>9</v>
      </c>
      <c r="AM3995" s="5">
        <f t="shared" si="498"/>
        <v>1.8</v>
      </c>
      <c r="AN3995" s="4">
        <f t="shared" si="503"/>
        <v>2.7262400605831123E-3</v>
      </c>
      <c r="AO3995" s="3"/>
      <c r="AP3995">
        <v>0</v>
      </c>
      <c r="AR3995" t="s">
        <v>1</v>
      </c>
      <c r="AT3995" s="2">
        <v>3.8340000000000001</v>
      </c>
      <c r="AU3995" s="1">
        <f t="shared" si="499"/>
        <v>2.563301309823153</v>
      </c>
      <c r="AV3995" s="1">
        <f t="shared" si="500"/>
        <v>1.9088220801760554</v>
      </c>
      <c r="AW3995" s="1">
        <f t="shared" si="501"/>
        <v>1.2543428505289576</v>
      </c>
    </row>
    <row r="3996" spans="1:49" x14ac:dyDescent="0.2">
      <c r="A3996">
        <v>3994</v>
      </c>
      <c r="B3996" t="s">
        <v>11606</v>
      </c>
      <c r="C3996" t="s">
        <v>11605</v>
      </c>
      <c r="F3996" t="s">
        <v>11604</v>
      </c>
      <c r="G3996" t="s">
        <v>14</v>
      </c>
      <c r="H3996" t="s">
        <v>13</v>
      </c>
      <c r="I3996" t="s">
        <v>11603</v>
      </c>
      <c r="J3996">
        <v>60078563</v>
      </c>
      <c r="K3996" t="s">
        <v>11602</v>
      </c>
      <c r="L3996" t="s">
        <v>11601</v>
      </c>
      <c r="M3996" t="s">
        <v>1951</v>
      </c>
      <c r="N3996">
        <v>2</v>
      </c>
      <c r="O3996" t="s">
        <v>11600</v>
      </c>
      <c r="P3996" t="s">
        <v>11599</v>
      </c>
      <c r="Q3996" t="s">
        <v>11598</v>
      </c>
      <c r="R3996" s="7">
        <v>42736</v>
      </c>
      <c r="S3996" s="8">
        <f t="shared" si="496"/>
        <v>2017</v>
      </c>
      <c r="T3996" s="8">
        <v>2017</v>
      </c>
      <c r="U3996" s="8">
        <f t="shared" si="497"/>
        <v>5</v>
      </c>
      <c r="V3996" s="7">
        <v>2017</v>
      </c>
      <c r="W3996" t="s">
        <v>11597</v>
      </c>
      <c r="X3996" s="2">
        <v>0.22800000000000001</v>
      </c>
      <c r="Y3996" s="6">
        <f t="shared" si="502"/>
        <v>6.0863297829742936E-3</v>
      </c>
      <c r="AA3996">
        <v>19767277</v>
      </c>
      <c r="AB3996">
        <v>17700155805</v>
      </c>
      <c r="AC3996">
        <v>22881468</v>
      </c>
      <c r="AD3996" t="s">
        <v>6</v>
      </c>
      <c r="AE3996">
        <v>11</v>
      </c>
      <c r="AF3996">
        <v>4</v>
      </c>
      <c r="AH3996" t="s">
        <v>11596</v>
      </c>
      <c r="AI3996" t="s">
        <v>11595</v>
      </c>
      <c r="AJ3996" t="s">
        <v>11594</v>
      </c>
      <c r="AK3996" t="s">
        <v>11593</v>
      </c>
      <c r="AL3996">
        <v>3</v>
      </c>
      <c r="AM3996" s="5">
        <f t="shared" si="498"/>
        <v>0.6</v>
      </c>
      <c r="AN3996" s="4">
        <f t="shared" si="503"/>
        <v>9.0874668686103744E-4</v>
      </c>
      <c r="AO3996" s="3"/>
      <c r="AP3996">
        <v>0</v>
      </c>
      <c r="AR3996" t="s">
        <v>1</v>
      </c>
      <c r="AT3996" s="2">
        <v>0.85799999999999998</v>
      </c>
      <c r="AU3996" s="1">
        <f t="shared" si="499"/>
        <v>0.45330548541403165</v>
      </c>
      <c r="AV3996" s="1">
        <f t="shared" si="500"/>
        <v>0.34975382349176659</v>
      </c>
      <c r="AW3996" s="1">
        <f t="shared" si="501"/>
        <v>0.24620216156950142</v>
      </c>
    </row>
    <row r="3997" spans="1:49" x14ac:dyDescent="0.2">
      <c r="A3997">
        <v>3995</v>
      </c>
      <c r="B3997" t="s">
        <v>11592</v>
      </c>
      <c r="C3997" t="s">
        <v>11591</v>
      </c>
      <c r="F3997" t="s">
        <v>11590</v>
      </c>
      <c r="G3997" t="s">
        <v>14</v>
      </c>
      <c r="H3997" t="s">
        <v>13</v>
      </c>
      <c r="I3997" t="s">
        <v>11589</v>
      </c>
      <c r="J3997" t="s">
        <v>11588</v>
      </c>
      <c r="K3997" t="s">
        <v>11587</v>
      </c>
      <c r="L3997" t="s">
        <v>11586</v>
      </c>
      <c r="M3997" t="s">
        <v>11585</v>
      </c>
      <c r="N3997">
        <v>4</v>
      </c>
      <c r="O3997" t="s">
        <v>11584</v>
      </c>
      <c r="P3997" t="s">
        <v>11583</v>
      </c>
      <c r="Q3997" t="s">
        <v>11582</v>
      </c>
      <c r="R3997" s="7">
        <v>42736</v>
      </c>
      <c r="S3997" s="8">
        <f t="shared" si="496"/>
        <v>2017</v>
      </c>
      <c r="T3997" s="8">
        <v>2017</v>
      </c>
      <c r="U3997" s="8">
        <f t="shared" si="497"/>
        <v>5</v>
      </c>
      <c r="V3997" s="7">
        <v>2017</v>
      </c>
      <c r="W3997" t="s">
        <v>7290</v>
      </c>
      <c r="X3997" s="2">
        <v>0.58699999999999997</v>
      </c>
      <c r="Y3997" s="6">
        <f t="shared" si="502"/>
        <v>1.5669629748271536E-2</v>
      </c>
      <c r="AB3997">
        <v>21100374601</v>
      </c>
      <c r="AC3997">
        <v>21693536</v>
      </c>
      <c r="AD3997" t="s">
        <v>6</v>
      </c>
      <c r="AE3997">
        <v>5</v>
      </c>
      <c r="AG3997">
        <v>7875095</v>
      </c>
      <c r="AH3997" t="s">
        <v>11581</v>
      </c>
      <c r="AI3997" t="s">
        <v>11580</v>
      </c>
      <c r="AJ3997" t="s">
        <v>11579</v>
      </c>
      <c r="AK3997" t="s">
        <v>11578</v>
      </c>
      <c r="AL3997">
        <v>20</v>
      </c>
      <c r="AM3997" s="5">
        <f t="shared" si="498"/>
        <v>4</v>
      </c>
      <c r="AN3997" s="4">
        <f t="shared" si="503"/>
        <v>6.0583112457402496E-3</v>
      </c>
      <c r="AO3997" s="3"/>
      <c r="AP3997">
        <v>1</v>
      </c>
      <c r="AR3997" t="s">
        <v>1</v>
      </c>
      <c r="AT3997" s="2">
        <v>3.367</v>
      </c>
      <c r="AU3997" s="1">
        <f t="shared" si="499"/>
        <v>1.278623419751215</v>
      </c>
      <c r="AV3997" s="1">
        <f t="shared" si="500"/>
        <v>1.0863970497005893</v>
      </c>
      <c r="AW3997" s="1">
        <f t="shared" si="501"/>
        <v>0.89417067964996344</v>
      </c>
    </row>
    <row r="3998" spans="1:49" x14ac:dyDescent="0.2">
      <c r="A3998">
        <v>3996</v>
      </c>
      <c r="B3998" t="s">
        <v>11577</v>
      </c>
      <c r="C3998" t="s">
        <v>11576</v>
      </c>
      <c r="F3998" t="s">
        <v>11575</v>
      </c>
      <c r="G3998" t="s">
        <v>14</v>
      </c>
      <c r="H3998" t="s">
        <v>13</v>
      </c>
      <c r="I3998" t="s">
        <v>925</v>
      </c>
      <c r="J3998">
        <v>60108757</v>
      </c>
      <c r="K3998" t="s">
        <v>11574</v>
      </c>
      <c r="L3998" t="s">
        <v>11573</v>
      </c>
      <c r="M3998" t="s">
        <v>9</v>
      </c>
      <c r="N3998">
        <v>3</v>
      </c>
      <c r="O3998" t="s">
        <v>11572</v>
      </c>
      <c r="P3998" t="s">
        <v>11571</v>
      </c>
      <c r="Q3998" t="s">
        <v>11570</v>
      </c>
      <c r="R3998" s="7">
        <v>42736</v>
      </c>
      <c r="S3998" s="8">
        <f t="shared" si="496"/>
        <v>2017</v>
      </c>
      <c r="T3998" s="8">
        <v>2017</v>
      </c>
      <c r="U3998" s="8">
        <f t="shared" si="497"/>
        <v>5</v>
      </c>
      <c r="V3998" s="7">
        <v>2017</v>
      </c>
      <c r="W3998" t="s">
        <v>5854</v>
      </c>
      <c r="X3998" s="2">
        <v>1.3280000000000001</v>
      </c>
      <c r="Y3998" s="6">
        <f t="shared" si="502"/>
        <v>3.5450201542937994E-2</v>
      </c>
      <c r="AA3998">
        <v>15361225</v>
      </c>
      <c r="AB3998">
        <v>18894</v>
      </c>
      <c r="AD3998" t="s">
        <v>6</v>
      </c>
      <c r="AE3998">
        <v>16</v>
      </c>
      <c r="AG3998">
        <v>7569088</v>
      </c>
      <c r="AH3998" t="s">
        <v>11569</v>
      </c>
      <c r="AI3998" t="s">
        <v>11568</v>
      </c>
      <c r="AJ3998" t="s">
        <v>11567</v>
      </c>
      <c r="AK3998" t="s">
        <v>11566</v>
      </c>
      <c r="AL3998">
        <v>28</v>
      </c>
      <c r="AM3998" s="5">
        <f t="shared" si="498"/>
        <v>5.6</v>
      </c>
      <c r="AN3998" s="4">
        <f t="shared" si="503"/>
        <v>8.4816357440363494E-3</v>
      </c>
      <c r="AO3998" s="3"/>
      <c r="AP3998">
        <v>0</v>
      </c>
      <c r="AR3998" t="s">
        <v>1</v>
      </c>
      <c r="AT3998" s="2">
        <v>3.8340000000000001</v>
      </c>
      <c r="AU3998" s="1">
        <f t="shared" si="499"/>
        <v>2.7359631803267499</v>
      </c>
      <c r="AV3998" s="1">
        <f t="shared" si="500"/>
        <v>2.1965918643487172</v>
      </c>
      <c r="AW3998" s="1">
        <f t="shared" si="501"/>
        <v>1.6572205483706841</v>
      </c>
    </row>
    <row r="3999" spans="1:49" x14ac:dyDescent="0.2">
      <c r="A3999">
        <v>3997</v>
      </c>
      <c r="B3999" t="s">
        <v>11565</v>
      </c>
      <c r="C3999" t="s">
        <v>11564</v>
      </c>
      <c r="F3999" t="s">
        <v>11563</v>
      </c>
      <c r="G3999" t="s">
        <v>14</v>
      </c>
      <c r="H3999" t="s">
        <v>13</v>
      </c>
      <c r="I3999" t="s">
        <v>11562</v>
      </c>
      <c r="J3999">
        <v>60109310</v>
      </c>
      <c r="K3999" t="s">
        <v>11561</v>
      </c>
      <c r="L3999" t="s">
        <v>11560</v>
      </c>
      <c r="M3999" t="s">
        <v>11559</v>
      </c>
      <c r="N3999">
        <v>1</v>
      </c>
      <c r="O3999" t="s">
        <v>11558</v>
      </c>
      <c r="P3999">
        <v>20435982900</v>
      </c>
      <c r="Q3999">
        <v>60109310</v>
      </c>
      <c r="R3999" s="7">
        <v>42736</v>
      </c>
      <c r="S3999" s="8">
        <f t="shared" si="496"/>
        <v>2017</v>
      </c>
      <c r="T3999" s="8">
        <v>2017</v>
      </c>
      <c r="U3999" s="8">
        <f t="shared" si="497"/>
        <v>5</v>
      </c>
      <c r="V3999" s="7">
        <v>2017</v>
      </c>
      <c r="W3999" t="s">
        <v>4733</v>
      </c>
      <c r="X3999" s="2">
        <v>0.28199999999999997</v>
      </c>
      <c r="Y3999" s="6">
        <f t="shared" si="502"/>
        <v>7.527828942099783E-3</v>
      </c>
      <c r="AA3999">
        <v>16875869</v>
      </c>
      <c r="AB3999">
        <v>19700186861</v>
      </c>
      <c r="AC3999">
        <v>16875877</v>
      </c>
      <c r="AD3999" t="s">
        <v>6</v>
      </c>
      <c r="AE3999">
        <v>2017</v>
      </c>
      <c r="AG3999">
        <v>2563901</v>
      </c>
      <c r="AI3999" t="s">
        <v>11557</v>
      </c>
      <c r="AK3999" t="s">
        <v>11556</v>
      </c>
      <c r="AL3999">
        <v>3</v>
      </c>
      <c r="AM3999" s="5">
        <f t="shared" si="498"/>
        <v>0.6</v>
      </c>
      <c r="AN3999" s="4">
        <f t="shared" si="503"/>
        <v>9.0874668686103744E-4</v>
      </c>
      <c r="AO3999" s="3"/>
      <c r="AP3999">
        <v>1</v>
      </c>
      <c r="AR3999" t="s">
        <v>1</v>
      </c>
      <c r="AT3999" s="2">
        <v>1.1739999999999999</v>
      </c>
      <c r="AU3999" s="1">
        <f t="shared" si="499"/>
        <v>0.55421042655281583</v>
      </c>
      <c r="AV3999" s="1">
        <f t="shared" si="500"/>
        <v>0.42182878144804103</v>
      </c>
      <c r="AW3999" s="1">
        <f t="shared" si="501"/>
        <v>0.28944713634326608</v>
      </c>
    </row>
    <row r="4000" spans="1:49" x14ac:dyDescent="0.2">
      <c r="A4000">
        <v>3998</v>
      </c>
      <c r="B4000" t="s">
        <v>11555</v>
      </c>
      <c r="C4000" t="s">
        <v>11554</v>
      </c>
      <c r="F4000" t="s">
        <v>11553</v>
      </c>
      <c r="G4000" t="s">
        <v>14</v>
      </c>
      <c r="H4000" t="s">
        <v>13</v>
      </c>
      <c r="I4000" t="s">
        <v>11552</v>
      </c>
      <c r="J4000" t="s">
        <v>11551</v>
      </c>
      <c r="K4000" t="s">
        <v>11550</v>
      </c>
      <c r="L4000" t="s">
        <v>11549</v>
      </c>
      <c r="M4000" t="s">
        <v>11548</v>
      </c>
      <c r="N4000">
        <v>6</v>
      </c>
      <c r="O4000" t="s">
        <v>11547</v>
      </c>
      <c r="P4000" t="s">
        <v>11546</v>
      </c>
      <c r="Q4000" t="s">
        <v>11545</v>
      </c>
      <c r="R4000" s="7">
        <v>42736</v>
      </c>
      <c r="S4000" s="8">
        <f t="shared" si="496"/>
        <v>2017</v>
      </c>
      <c r="T4000" s="8">
        <v>2017</v>
      </c>
      <c r="U4000" s="8">
        <f t="shared" si="497"/>
        <v>5</v>
      </c>
      <c r="V4000" s="7">
        <v>2017</v>
      </c>
      <c r="W4000" t="s">
        <v>5854</v>
      </c>
      <c r="X4000" s="2">
        <v>1.3280000000000001</v>
      </c>
      <c r="Y4000" s="6">
        <f t="shared" si="502"/>
        <v>3.5450201542937994E-2</v>
      </c>
      <c r="AA4000">
        <v>15361225</v>
      </c>
      <c r="AB4000">
        <v>18894</v>
      </c>
      <c r="AD4000" t="s">
        <v>6</v>
      </c>
      <c r="AE4000">
        <v>16</v>
      </c>
      <c r="AG4000">
        <v>7572006</v>
      </c>
      <c r="AH4000" t="s">
        <v>11544</v>
      </c>
      <c r="AI4000" t="s">
        <v>11543</v>
      </c>
      <c r="AJ4000" t="s">
        <v>11542</v>
      </c>
      <c r="AK4000" t="s">
        <v>11541</v>
      </c>
      <c r="AL4000">
        <v>42</v>
      </c>
      <c r="AM4000" s="5">
        <f t="shared" si="498"/>
        <v>8.4</v>
      </c>
      <c r="AN4000" s="4">
        <f t="shared" si="503"/>
        <v>1.2722453616054525E-2</v>
      </c>
      <c r="AO4000" s="3"/>
      <c r="AP4000">
        <v>0</v>
      </c>
      <c r="AR4000" t="s">
        <v>1</v>
      </c>
      <c r="AT4000" s="2">
        <v>3.8340000000000001</v>
      </c>
      <c r="AU4000" s="1">
        <f t="shared" si="499"/>
        <v>2.8631877164872952</v>
      </c>
      <c r="AV4000" s="1">
        <f t="shared" si="500"/>
        <v>2.4086327579496261</v>
      </c>
      <c r="AW4000" s="1">
        <f t="shared" si="501"/>
        <v>1.9540777994119567</v>
      </c>
    </row>
    <row r="4001" spans="1:49" x14ac:dyDescent="0.2">
      <c r="A4001">
        <v>3999</v>
      </c>
      <c r="B4001" t="s">
        <v>11540</v>
      </c>
      <c r="C4001" t="s">
        <v>11539</v>
      </c>
      <c r="F4001" t="s">
        <v>11538</v>
      </c>
      <c r="G4001" t="s">
        <v>14</v>
      </c>
      <c r="H4001" t="s">
        <v>13</v>
      </c>
      <c r="I4001" t="s">
        <v>11537</v>
      </c>
      <c r="J4001" t="s">
        <v>11536</v>
      </c>
      <c r="K4001" t="s">
        <v>11535</v>
      </c>
      <c r="L4001" t="s">
        <v>11534</v>
      </c>
      <c r="M4001" t="s">
        <v>11533</v>
      </c>
      <c r="N4001">
        <v>4</v>
      </c>
      <c r="O4001" t="s">
        <v>11532</v>
      </c>
      <c r="P4001" t="s">
        <v>11531</v>
      </c>
      <c r="Q4001" t="s">
        <v>11530</v>
      </c>
      <c r="R4001" s="7">
        <v>42736</v>
      </c>
      <c r="S4001" s="8">
        <f t="shared" si="496"/>
        <v>2017</v>
      </c>
      <c r="T4001" s="8">
        <v>2017</v>
      </c>
      <c r="U4001" s="8">
        <f t="shared" si="497"/>
        <v>5</v>
      </c>
      <c r="V4001" s="7">
        <v>2017</v>
      </c>
      <c r="W4001" t="s">
        <v>7290</v>
      </c>
      <c r="X4001" s="2">
        <v>0.58699999999999997</v>
      </c>
      <c r="Y4001" s="6">
        <f t="shared" si="502"/>
        <v>1.5669629748271536E-2</v>
      </c>
      <c r="AB4001">
        <v>21100374601</v>
      </c>
      <c r="AC4001">
        <v>21693536</v>
      </c>
      <c r="AD4001" t="s">
        <v>6</v>
      </c>
      <c r="AE4001">
        <v>5</v>
      </c>
      <c r="AG4001">
        <v>7872462</v>
      </c>
      <c r="AH4001" t="s">
        <v>11529</v>
      </c>
      <c r="AI4001" t="s">
        <v>11528</v>
      </c>
      <c r="AJ4001" t="s">
        <v>11527</v>
      </c>
      <c r="AK4001" t="s">
        <v>11526</v>
      </c>
      <c r="AL4001">
        <v>14</v>
      </c>
      <c r="AM4001" s="5">
        <f t="shared" si="498"/>
        <v>2.8</v>
      </c>
      <c r="AN4001" s="4">
        <f t="shared" si="503"/>
        <v>4.2408178720181747E-3</v>
      </c>
      <c r="AO4001" s="3"/>
      <c r="AP4001">
        <v>1</v>
      </c>
      <c r="AR4001" t="s">
        <v>1</v>
      </c>
      <c r="AT4001" s="2">
        <v>3.367</v>
      </c>
      <c r="AU4001" s="1">
        <f t="shared" si="499"/>
        <v>1.2240986185395526</v>
      </c>
      <c r="AV4001" s="1">
        <f t="shared" si="500"/>
        <v>0.99552238101448554</v>
      </c>
      <c r="AW4001" s="1">
        <f t="shared" si="501"/>
        <v>0.76694614348941825</v>
      </c>
    </row>
    <row r="4002" spans="1:49" x14ac:dyDescent="0.2">
      <c r="A4002">
        <v>4000</v>
      </c>
      <c r="B4002" t="s">
        <v>11525</v>
      </c>
      <c r="C4002" t="s">
        <v>11524</v>
      </c>
      <c r="F4002" t="s">
        <v>11523</v>
      </c>
      <c r="G4002" t="s">
        <v>14</v>
      </c>
      <c r="H4002" t="s">
        <v>13</v>
      </c>
      <c r="I4002" t="s">
        <v>11522</v>
      </c>
      <c r="J4002">
        <v>60003892</v>
      </c>
      <c r="K4002" t="s">
        <v>11521</v>
      </c>
      <c r="L4002" t="s">
        <v>11520</v>
      </c>
      <c r="M4002" t="s">
        <v>137</v>
      </c>
      <c r="N4002">
        <v>3</v>
      </c>
      <c r="O4002" t="s">
        <v>11519</v>
      </c>
      <c r="P4002" t="s">
        <v>11518</v>
      </c>
      <c r="Q4002" t="s">
        <v>11517</v>
      </c>
      <c r="R4002" s="7">
        <v>42736</v>
      </c>
      <c r="S4002" s="8">
        <f t="shared" si="496"/>
        <v>2017</v>
      </c>
      <c r="T4002" s="8">
        <v>2017</v>
      </c>
      <c r="U4002" s="8">
        <f t="shared" si="497"/>
        <v>5</v>
      </c>
      <c r="V4002" s="7">
        <v>2017</v>
      </c>
      <c r="W4002" t="s">
        <v>5854</v>
      </c>
      <c r="X4002" s="2">
        <v>1.3280000000000001</v>
      </c>
      <c r="Y4002" s="6">
        <f t="shared" si="502"/>
        <v>3.5450201542937994E-2</v>
      </c>
      <c r="AA4002">
        <v>15361225</v>
      </c>
      <c r="AB4002">
        <v>18894</v>
      </c>
      <c r="AD4002" t="s">
        <v>6</v>
      </c>
      <c r="AE4002">
        <v>16</v>
      </c>
      <c r="AG4002">
        <v>7723849</v>
      </c>
      <c r="AH4002" t="s">
        <v>11516</v>
      </c>
      <c r="AI4002" t="s">
        <v>11515</v>
      </c>
      <c r="AJ4002" t="s">
        <v>11514</v>
      </c>
      <c r="AK4002" t="s">
        <v>11513</v>
      </c>
      <c r="AL4002">
        <v>28</v>
      </c>
      <c r="AM4002" s="5">
        <f t="shared" si="498"/>
        <v>5.6</v>
      </c>
      <c r="AN4002" s="4">
        <f t="shared" si="503"/>
        <v>8.4816357440363494E-3</v>
      </c>
      <c r="AO4002" s="3"/>
      <c r="AP4002">
        <v>0</v>
      </c>
      <c r="AR4002" t="s">
        <v>1</v>
      </c>
      <c r="AT4002" s="2">
        <v>3.8340000000000001</v>
      </c>
      <c r="AU4002" s="1">
        <f t="shared" si="499"/>
        <v>2.7359631803267499</v>
      </c>
      <c r="AV4002" s="1">
        <f t="shared" si="500"/>
        <v>2.1965918643487172</v>
      </c>
      <c r="AW4002" s="1">
        <f t="shared" si="501"/>
        <v>1.6572205483706841</v>
      </c>
    </row>
    <row r="4003" spans="1:49" x14ac:dyDescent="0.2">
      <c r="A4003">
        <v>4001</v>
      </c>
      <c r="B4003" t="s">
        <v>11512</v>
      </c>
      <c r="C4003" t="s">
        <v>11511</v>
      </c>
      <c r="F4003" t="s">
        <v>11510</v>
      </c>
      <c r="G4003" t="s">
        <v>14</v>
      </c>
      <c r="H4003" t="s">
        <v>13</v>
      </c>
      <c r="I4003" t="s">
        <v>11509</v>
      </c>
      <c r="J4003">
        <v>60005244</v>
      </c>
      <c r="K4003" t="s">
        <v>5975</v>
      </c>
      <c r="L4003" t="s">
        <v>1168</v>
      </c>
      <c r="M4003" t="s">
        <v>9</v>
      </c>
      <c r="N4003">
        <v>2</v>
      </c>
      <c r="O4003" t="s">
        <v>11508</v>
      </c>
      <c r="P4003" t="s">
        <v>11507</v>
      </c>
      <c r="Q4003" t="s">
        <v>11506</v>
      </c>
      <c r="R4003" s="7">
        <v>42736</v>
      </c>
      <c r="S4003" s="8">
        <f t="shared" si="496"/>
        <v>2017</v>
      </c>
      <c r="T4003" s="8">
        <v>2017</v>
      </c>
      <c r="U4003" s="8">
        <f t="shared" si="497"/>
        <v>5</v>
      </c>
      <c r="V4003" s="7">
        <v>2017</v>
      </c>
      <c r="W4003" t="s">
        <v>5854</v>
      </c>
      <c r="X4003" s="2">
        <v>1.3280000000000001</v>
      </c>
      <c r="Y4003" s="6">
        <f t="shared" si="502"/>
        <v>3.5450201542937994E-2</v>
      </c>
      <c r="AA4003">
        <v>15361225</v>
      </c>
      <c r="AB4003">
        <v>18894</v>
      </c>
      <c r="AD4003" t="s">
        <v>6</v>
      </c>
      <c r="AE4003">
        <v>16</v>
      </c>
      <c r="AG4003">
        <v>7593320</v>
      </c>
      <c r="AH4003" t="s">
        <v>11505</v>
      </c>
      <c r="AI4003" t="s">
        <v>11504</v>
      </c>
      <c r="AJ4003" t="s">
        <v>11503</v>
      </c>
      <c r="AK4003" t="s">
        <v>11502</v>
      </c>
      <c r="AL4003">
        <v>17</v>
      </c>
      <c r="AM4003" s="5">
        <f t="shared" si="498"/>
        <v>3.4</v>
      </c>
      <c r="AN4003" s="4">
        <f t="shared" si="503"/>
        <v>5.1495645588792126E-3</v>
      </c>
      <c r="AO4003" s="3"/>
      <c r="AP4003">
        <v>0</v>
      </c>
      <c r="AR4003" t="s">
        <v>1</v>
      </c>
      <c r="AT4003" s="2">
        <v>3.8340000000000001</v>
      </c>
      <c r="AU4003" s="1">
        <f t="shared" si="499"/>
        <v>2.6360010447720361</v>
      </c>
      <c r="AV4003" s="1">
        <f t="shared" si="500"/>
        <v>2.02998830509086</v>
      </c>
      <c r="AW4003" s="1">
        <f t="shared" si="501"/>
        <v>1.4239755654096846</v>
      </c>
    </row>
    <row r="4004" spans="1:49" x14ac:dyDescent="0.2">
      <c r="A4004">
        <v>4002</v>
      </c>
      <c r="B4004" t="s">
        <v>11501</v>
      </c>
      <c r="C4004" t="s">
        <v>11500</v>
      </c>
      <c r="F4004" t="s">
        <v>11499</v>
      </c>
      <c r="G4004" t="s">
        <v>14</v>
      </c>
      <c r="H4004" t="s">
        <v>13</v>
      </c>
      <c r="I4004" t="s">
        <v>11498</v>
      </c>
      <c r="J4004">
        <v>60110693</v>
      </c>
      <c r="K4004" t="s">
        <v>11497</v>
      </c>
      <c r="L4004" t="s">
        <v>11496</v>
      </c>
      <c r="M4004" t="s">
        <v>1260</v>
      </c>
      <c r="N4004">
        <v>5</v>
      </c>
      <c r="O4004" t="s">
        <v>11495</v>
      </c>
      <c r="P4004" t="s">
        <v>11494</v>
      </c>
      <c r="Q4004" t="s">
        <v>11493</v>
      </c>
      <c r="R4004" s="7">
        <v>42736</v>
      </c>
      <c r="S4004" s="8">
        <f t="shared" si="496"/>
        <v>2017</v>
      </c>
      <c r="T4004" s="8">
        <v>2017</v>
      </c>
      <c r="U4004" s="8">
        <f t="shared" si="497"/>
        <v>5</v>
      </c>
      <c r="V4004" s="7">
        <v>2017</v>
      </c>
      <c r="W4004" t="s">
        <v>5854</v>
      </c>
      <c r="X4004" s="2">
        <v>1.3280000000000001</v>
      </c>
      <c r="Y4004" s="6">
        <f t="shared" si="502"/>
        <v>3.5450201542937994E-2</v>
      </c>
      <c r="AA4004">
        <v>15361225</v>
      </c>
      <c r="AB4004">
        <v>18894</v>
      </c>
      <c r="AD4004" t="s">
        <v>6</v>
      </c>
      <c r="AE4004">
        <v>16</v>
      </c>
      <c r="AG4004">
        <v>7585094</v>
      </c>
      <c r="AH4004" t="s">
        <v>11492</v>
      </c>
      <c r="AI4004" t="s">
        <v>11491</v>
      </c>
      <c r="AJ4004" t="s">
        <v>11490</v>
      </c>
      <c r="AK4004" t="s">
        <v>11489</v>
      </c>
      <c r="AL4004">
        <v>33</v>
      </c>
      <c r="AM4004" s="5">
        <f t="shared" si="498"/>
        <v>6.6</v>
      </c>
      <c r="AN4004" s="4">
        <f t="shared" si="503"/>
        <v>9.9962135554714122E-3</v>
      </c>
      <c r="AO4004" s="3"/>
      <c r="AP4004">
        <v>0</v>
      </c>
      <c r="AR4004" t="s">
        <v>1</v>
      </c>
      <c r="AT4004" s="2">
        <v>3.8340000000000001</v>
      </c>
      <c r="AU4004" s="1">
        <f t="shared" si="499"/>
        <v>2.7814005146698015</v>
      </c>
      <c r="AV4004" s="1">
        <f t="shared" si="500"/>
        <v>2.2723207549204707</v>
      </c>
      <c r="AW4004" s="1">
        <f t="shared" si="501"/>
        <v>1.7632409951711385</v>
      </c>
    </row>
    <row r="4005" spans="1:49" x14ac:dyDescent="0.2">
      <c r="A4005">
        <v>4003</v>
      </c>
      <c r="B4005" t="s">
        <v>11488</v>
      </c>
      <c r="C4005" t="s">
        <v>11487</v>
      </c>
      <c r="F4005" t="s">
        <v>11486</v>
      </c>
      <c r="G4005" t="s">
        <v>14</v>
      </c>
      <c r="H4005" t="s">
        <v>13</v>
      </c>
      <c r="I4005" t="s">
        <v>11485</v>
      </c>
      <c r="J4005">
        <v>60032442</v>
      </c>
      <c r="K4005" t="s">
        <v>11484</v>
      </c>
      <c r="L4005" t="s">
        <v>11483</v>
      </c>
      <c r="M4005" t="s">
        <v>11482</v>
      </c>
      <c r="N4005">
        <v>5</v>
      </c>
      <c r="O4005" t="s">
        <v>11481</v>
      </c>
      <c r="P4005" t="s">
        <v>11480</v>
      </c>
      <c r="Q4005" t="s">
        <v>11479</v>
      </c>
      <c r="R4005" s="7">
        <v>42736</v>
      </c>
      <c r="S4005" s="8">
        <f t="shared" si="496"/>
        <v>2017</v>
      </c>
      <c r="T4005" s="8">
        <v>2017</v>
      </c>
      <c r="U4005" s="8">
        <f t="shared" si="497"/>
        <v>5</v>
      </c>
      <c r="V4005" s="7">
        <v>2017</v>
      </c>
      <c r="W4005" t="s">
        <v>5854</v>
      </c>
      <c r="X4005" s="2">
        <v>1.3280000000000001</v>
      </c>
      <c r="Y4005" s="6">
        <f t="shared" si="502"/>
        <v>3.5450201542937994E-2</v>
      </c>
      <c r="AA4005">
        <v>15361225</v>
      </c>
      <c r="AB4005">
        <v>18894</v>
      </c>
      <c r="AD4005" t="s">
        <v>6</v>
      </c>
      <c r="AE4005">
        <v>16</v>
      </c>
      <c r="AG4005">
        <v>7582454</v>
      </c>
      <c r="AH4005" t="s">
        <v>11478</v>
      </c>
      <c r="AI4005" t="s">
        <v>11477</v>
      </c>
      <c r="AJ4005" t="s">
        <v>11476</v>
      </c>
      <c r="AK4005" t="s">
        <v>11475</v>
      </c>
      <c r="AL4005">
        <v>11</v>
      </c>
      <c r="AM4005" s="5">
        <f t="shared" si="498"/>
        <v>2.2000000000000002</v>
      </c>
      <c r="AN4005" s="4">
        <f t="shared" si="503"/>
        <v>3.3320711851571377E-3</v>
      </c>
      <c r="AO4005" s="3"/>
      <c r="AP4005">
        <v>0</v>
      </c>
      <c r="AQ4005" t="s">
        <v>11474</v>
      </c>
      <c r="AR4005" t="s">
        <v>11473</v>
      </c>
      <c r="AS4005" t="s">
        <v>11472</v>
      </c>
      <c r="AT4005" s="2">
        <v>3.8340000000000001</v>
      </c>
      <c r="AU4005" s="1">
        <f t="shared" si="499"/>
        <v>2.581476243560374</v>
      </c>
      <c r="AV4005" s="1">
        <f t="shared" si="500"/>
        <v>1.9391136364047565</v>
      </c>
      <c r="AW4005" s="1">
        <f t="shared" si="501"/>
        <v>1.2967510292491393</v>
      </c>
    </row>
    <row r="4006" spans="1:49" x14ac:dyDescent="0.2">
      <c r="A4006">
        <v>4004</v>
      </c>
      <c r="B4006" t="s">
        <v>11471</v>
      </c>
      <c r="C4006" t="s">
        <v>11470</v>
      </c>
      <c r="F4006" t="s">
        <v>11469</v>
      </c>
      <c r="G4006" t="s">
        <v>14</v>
      </c>
      <c r="H4006" t="s">
        <v>13</v>
      </c>
      <c r="I4006" t="s">
        <v>11468</v>
      </c>
      <c r="J4006">
        <v>60033316</v>
      </c>
      <c r="K4006" t="s">
        <v>4590</v>
      </c>
      <c r="L4006" t="s">
        <v>4589</v>
      </c>
      <c r="M4006" t="s">
        <v>286</v>
      </c>
      <c r="N4006">
        <v>4</v>
      </c>
      <c r="O4006" t="s">
        <v>11467</v>
      </c>
      <c r="P4006" t="s">
        <v>11466</v>
      </c>
      <c r="Q4006" t="s">
        <v>11465</v>
      </c>
      <c r="R4006" s="7">
        <v>42736</v>
      </c>
      <c r="S4006" s="8">
        <f t="shared" si="496"/>
        <v>2017</v>
      </c>
      <c r="T4006" s="8">
        <v>2017</v>
      </c>
      <c r="U4006" s="8">
        <f t="shared" si="497"/>
        <v>5</v>
      </c>
      <c r="V4006" s="7">
        <v>2017</v>
      </c>
      <c r="W4006" t="s">
        <v>5854</v>
      </c>
      <c r="X4006" s="2">
        <v>1.3280000000000001</v>
      </c>
      <c r="Y4006" s="6">
        <f t="shared" si="502"/>
        <v>3.5450201542937994E-2</v>
      </c>
      <c r="AA4006">
        <v>15361225</v>
      </c>
      <c r="AB4006">
        <v>18894</v>
      </c>
      <c r="AD4006" t="s">
        <v>6</v>
      </c>
      <c r="AE4006">
        <v>16</v>
      </c>
      <c r="AG4006">
        <v>7605465</v>
      </c>
      <c r="AH4006" t="s">
        <v>11464</v>
      </c>
      <c r="AI4006" t="s">
        <v>11463</v>
      </c>
      <c r="AJ4006" t="s">
        <v>11462</v>
      </c>
      <c r="AK4006" t="s">
        <v>11461</v>
      </c>
      <c r="AL4006">
        <v>0</v>
      </c>
      <c r="AM4006" s="5">
        <f t="shared" si="498"/>
        <v>0</v>
      </c>
      <c r="AN4006" s="4">
        <f t="shared" si="503"/>
        <v>0</v>
      </c>
      <c r="AO4006" s="3"/>
      <c r="AP4006">
        <v>0</v>
      </c>
      <c r="AR4006" t="s">
        <v>1</v>
      </c>
      <c r="AT4006" s="2">
        <v>3.8340000000000001</v>
      </c>
      <c r="AU4006" s="1">
        <f t="shared" si="499"/>
        <v>2.4815141080056597</v>
      </c>
      <c r="AV4006" s="1">
        <f t="shared" si="500"/>
        <v>1.7725100771468998</v>
      </c>
      <c r="AW4006" s="1">
        <f t="shared" si="501"/>
        <v>1.0635060462881398</v>
      </c>
    </row>
    <row r="4007" spans="1:49" x14ac:dyDescent="0.2">
      <c r="A4007">
        <v>4005</v>
      </c>
      <c r="B4007" t="s">
        <v>11460</v>
      </c>
      <c r="C4007" t="s">
        <v>11459</v>
      </c>
      <c r="F4007" t="s">
        <v>11458</v>
      </c>
      <c r="G4007" t="s">
        <v>14</v>
      </c>
      <c r="H4007" t="s">
        <v>13</v>
      </c>
      <c r="I4007" t="s">
        <v>11457</v>
      </c>
      <c r="J4007" t="s">
        <v>11456</v>
      </c>
      <c r="K4007" t="s">
        <v>11455</v>
      </c>
      <c r="L4007" t="s">
        <v>11454</v>
      </c>
      <c r="M4007" t="s">
        <v>11453</v>
      </c>
      <c r="N4007">
        <v>5</v>
      </c>
      <c r="O4007" t="s">
        <v>11452</v>
      </c>
      <c r="P4007" t="s">
        <v>11451</v>
      </c>
      <c r="Q4007" t="s">
        <v>11450</v>
      </c>
      <c r="R4007" s="7">
        <v>42736</v>
      </c>
      <c r="S4007" s="8">
        <f t="shared" si="496"/>
        <v>2017</v>
      </c>
      <c r="T4007" s="8">
        <v>2017</v>
      </c>
      <c r="U4007" s="8">
        <f t="shared" si="497"/>
        <v>5</v>
      </c>
      <c r="V4007" s="7">
        <v>2017</v>
      </c>
      <c r="W4007" t="s">
        <v>5854</v>
      </c>
      <c r="X4007" s="2">
        <v>1.3280000000000001</v>
      </c>
      <c r="Y4007" s="6">
        <f t="shared" si="502"/>
        <v>3.5450201542937994E-2</v>
      </c>
      <c r="AA4007">
        <v>15361225</v>
      </c>
      <c r="AB4007">
        <v>18894</v>
      </c>
      <c r="AD4007" t="s">
        <v>6</v>
      </c>
      <c r="AE4007">
        <v>16</v>
      </c>
      <c r="AG4007">
        <v>7725535</v>
      </c>
      <c r="AH4007" t="s">
        <v>11449</v>
      </c>
      <c r="AI4007" t="s">
        <v>11448</v>
      </c>
      <c r="AJ4007" t="s">
        <v>11447</v>
      </c>
      <c r="AK4007" t="s">
        <v>11446</v>
      </c>
      <c r="AL4007">
        <v>4</v>
      </c>
      <c r="AM4007" s="5">
        <f t="shared" si="498"/>
        <v>0.8</v>
      </c>
      <c r="AN4007" s="4">
        <f t="shared" si="503"/>
        <v>1.2116622491480501E-3</v>
      </c>
      <c r="AO4007" s="3"/>
      <c r="AP4007">
        <v>0</v>
      </c>
      <c r="AR4007" t="s">
        <v>1</v>
      </c>
      <c r="AT4007" s="2">
        <v>3.8340000000000001</v>
      </c>
      <c r="AU4007" s="1">
        <f t="shared" si="499"/>
        <v>2.5178639754801009</v>
      </c>
      <c r="AV4007" s="1">
        <f t="shared" si="500"/>
        <v>1.8330931896043023</v>
      </c>
      <c r="AW4007" s="1">
        <f t="shared" si="501"/>
        <v>1.1483224037285034</v>
      </c>
    </row>
    <row r="4008" spans="1:49" x14ac:dyDescent="0.2">
      <c r="A4008">
        <v>4006</v>
      </c>
      <c r="B4008" t="s">
        <v>11445</v>
      </c>
      <c r="C4008" t="s">
        <v>11444</v>
      </c>
      <c r="F4008" t="s">
        <v>11443</v>
      </c>
      <c r="G4008" t="s">
        <v>14</v>
      </c>
      <c r="H4008" t="s">
        <v>13</v>
      </c>
      <c r="I4008" t="s">
        <v>11442</v>
      </c>
      <c r="J4008" t="s">
        <v>11441</v>
      </c>
      <c r="K4008" t="s">
        <v>11440</v>
      </c>
      <c r="L4008" t="s">
        <v>11439</v>
      </c>
      <c r="M4008" t="s">
        <v>1277</v>
      </c>
      <c r="N4008">
        <v>2</v>
      </c>
      <c r="O4008" t="s">
        <v>11438</v>
      </c>
      <c r="P4008" t="s">
        <v>11437</v>
      </c>
      <c r="Q4008" t="s">
        <v>11436</v>
      </c>
      <c r="R4008" s="7">
        <v>42736</v>
      </c>
      <c r="S4008" s="8">
        <f t="shared" si="496"/>
        <v>2017</v>
      </c>
      <c r="T4008" s="8">
        <v>2017</v>
      </c>
      <c r="U4008" s="8">
        <f t="shared" si="497"/>
        <v>5</v>
      </c>
      <c r="V4008" s="7">
        <v>2017</v>
      </c>
      <c r="W4008" t="s">
        <v>5854</v>
      </c>
      <c r="X4008" s="2">
        <v>1.3280000000000001</v>
      </c>
      <c r="Y4008" s="6">
        <f t="shared" si="502"/>
        <v>3.5450201542937994E-2</v>
      </c>
      <c r="AA4008">
        <v>15361225</v>
      </c>
      <c r="AB4008">
        <v>18894</v>
      </c>
      <c r="AD4008" t="s">
        <v>6</v>
      </c>
      <c r="AE4008">
        <v>16</v>
      </c>
      <c r="AG4008">
        <v>7589025</v>
      </c>
      <c r="AH4008" t="s">
        <v>11435</v>
      </c>
      <c r="AI4008" t="s">
        <v>11434</v>
      </c>
      <c r="AJ4008" t="s">
        <v>11433</v>
      </c>
      <c r="AK4008" t="s">
        <v>11432</v>
      </c>
      <c r="AL4008">
        <v>20</v>
      </c>
      <c r="AM4008" s="5">
        <f t="shared" si="498"/>
        <v>4</v>
      </c>
      <c r="AN4008" s="4">
        <f t="shared" si="503"/>
        <v>6.0583112457402496E-3</v>
      </c>
      <c r="AO4008" s="3"/>
      <c r="AP4008">
        <v>0</v>
      </c>
      <c r="AR4008" t="s">
        <v>1</v>
      </c>
      <c r="AT4008" s="2">
        <v>3.8340000000000001</v>
      </c>
      <c r="AU4008" s="1">
        <f t="shared" si="499"/>
        <v>2.6632634453778667</v>
      </c>
      <c r="AV4008" s="1">
        <f t="shared" si="500"/>
        <v>2.0754256394339121</v>
      </c>
      <c r="AW4008" s="1">
        <f t="shared" si="501"/>
        <v>1.4875878334899573</v>
      </c>
    </row>
    <row r="4009" spans="1:49" x14ac:dyDescent="0.2">
      <c r="A4009">
        <v>4007</v>
      </c>
      <c r="B4009" t="s">
        <v>11431</v>
      </c>
      <c r="C4009" t="s">
        <v>11430</v>
      </c>
      <c r="F4009" t="s">
        <v>11429</v>
      </c>
      <c r="G4009" t="s">
        <v>14</v>
      </c>
      <c r="H4009" t="s">
        <v>13</v>
      </c>
      <c r="I4009" t="s">
        <v>11428</v>
      </c>
      <c r="J4009">
        <v>60000745</v>
      </c>
      <c r="K4009" t="s">
        <v>11427</v>
      </c>
      <c r="L4009" t="s">
        <v>11426</v>
      </c>
      <c r="M4009" t="s">
        <v>137</v>
      </c>
      <c r="N4009">
        <v>2</v>
      </c>
      <c r="O4009" t="s">
        <v>11425</v>
      </c>
      <c r="P4009" t="s">
        <v>11424</v>
      </c>
      <c r="Q4009" t="s">
        <v>11423</v>
      </c>
      <c r="R4009" s="7">
        <v>42736</v>
      </c>
      <c r="S4009" s="8">
        <f t="shared" ref="S4009:S4072" si="504">YEAR(R4009)</f>
        <v>2017</v>
      </c>
      <c r="T4009" s="8">
        <v>2017</v>
      </c>
      <c r="U4009" s="8">
        <f t="shared" ref="U4009:U4072" si="505">2022-T4009</f>
        <v>5</v>
      </c>
      <c r="V4009" s="7">
        <v>2017</v>
      </c>
      <c r="W4009" t="s">
        <v>5854</v>
      </c>
      <c r="X4009" s="2">
        <v>1.3280000000000001</v>
      </c>
      <c r="Y4009" s="6">
        <f t="shared" si="502"/>
        <v>3.5450201542937994E-2</v>
      </c>
      <c r="AA4009">
        <v>15361225</v>
      </c>
      <c r="AB4009">
        <v>18894</v>
      </c>
      <c r="AD4009" t="s">
        <v>6</v>
      </c>
      <c r="AE4009">
        <v>16</v>
      </c>
      <c r="AG4009">
        <v>7582479</v>
      </c>
      <c r="AH4009" t="s">
        <v>11422</v>
      </c>
      <c r="AI4009" t="s">
        <v>11421</v>
      </c>
      <c r="AJ4009" t="s">
        <v>11420</v>
      </c>
      <c r="AK4009" t="s">
        <v>11419</v>
      </c>
      <c r="AL4009">
        <v>13</v>
      </c>
      <c r="AM4009" s="5">
        <f t="shared" ref="AM4009:AM4072" si="506">AL4009/U4009</f>
        <v>2.6</v>
      </c>
      <c r="AN4009" s="4">
        <f t="shared" si="503"/>
        <v>3.9379023097311627E-3</v>
      </c>
      <c r="AO4009" s="3"/>
      <c r="AP4009">
        <v>0</v>
      </c>
      <c r="AR4009" t="s">
        <v>1</v>
      </c>
      <c r="AT4009" s="2">
        <v>3.8340000000000001</v>
      </c>
      <c r="AU4009" s="1">
        <f t="shared" ref="AU4009:AU4072" si="507">(Y4009*0.7+AN4009*0.3)*100</f>
        <v>2.5996511772975945</v>
      </c>
      <c r="AV4009" s="1">
        <f t="shared" ref="AV4009:AV4072" si="508">(Y4009*0.5+AN4009*0.5)*100</f>
        <v>1.9694051926334579</v>
      </c>
      <c r="AW4009" s="1">
        <f t="shared" ref="AW4009:AW4072" si="509">(Y4009*0.3+AN4009*0.7)*100</f>
        <v>1.3391592079693211</v>
      </c>
    </row>
    <row r="4010" spans="1:49" x14ac:dyDescent="0.2">
      <c r="A4010">
        <v>4008</v>
      </c>
      <c r="B4010" t="s">
        <v>11418</v>
      </c>
      <c r="C4010" t="s">
        <v>11417</v>
      </c>
      <c r="F4010" t="s">
        <v>11416</v>
      </c>
      <c r="G4010" t="s">
        <v>14</v>
      </c>
      <c r="H4010" t="s">
        <v>13</v>
      </c>
      <c r="I4010" t="s">
        <v>11415</v>
      </c>
      <c r="J4010" t="s">
        <v>11414</v>
      </c>
      <c r="K4010" t="s">
        <v>11413</v>
      </c>
      <c r="L4010" t="s">
        <v>11412</v>
      </c>
      <c r="M4010" t="s">
        <v>183</v>
      </c>
      <c r="N4010">
        <v>3</v>
      </c>
      <c r="O4010" t="s">
        <v>11411</v>
      </c>
      <c r="P4010" t="s">
        <v>11410</v>
      </c>
      <c r="Q4010" t="s">
        <v>11409</v>
      </c>
      <c r="R4010" s="7">
        <v>42736</v>
      </c>
      <c r="S4010" s="8">
        <f t="shared" si="504"/>
        <v>2017</v>
      </c>
      <c r="T4010" s="8">
        <v>2017</v>
      </c>
      <c r="U4010" s="8">
        <f t="shared" si="505"/>
        <v>5</v>
      </c>
      <c r="V4010" s="7">
        <v>2017</v>
      </c>
      <c r="W4010" t="s">
        <v>5854</v>
      </c>
      <c r="X4010" s="2">
        <v>1.3280000000000001</v>
      </c>
      <c r="Y4010" s="6">
        <f t="shared" si="502"/>
        <v>3.5450201542937994E-2</v>
      </c>
      <c r="AA4010">
        <v>15361225</v>
      </c>
      <c r="AB4010">
        <v>18894</v>
      </c>
      <c r="AD4010" t="s">
        <v>6</v>
      </c>
      <c r="AE4010">
        <v>16</v>
      </c>
      <c r="AG4010">
        <v>7723843</v>
      </c>
      <c r="AH4010" t="s">
        <v>11408</v>
      </c>
      <c r="AI4010" t="s">
        <v>11407</v>
      </c>
      <c r="AJ4010" t="s">
        <v>11406</v>
      </c>
      <c r="AK4010" t="s">
        <v>11405</v>
      </c>
      <c r="AL4010">
        <v>1</v>
      </c>
      <c r="AM4010" s="5">
        <f t="shared" si="506"/>
        <v>0.2</v>
      </c>
      <c r="AN4010" s="4">
        <f t="shared" si="503"/>
        <v>3.0291556228701253E-4</v>
      </c>
      <c r="AO4010" s="3"/>
      <c r="AP4010">
        <v>0</v>
      </c>
      <c r="AQ4010" t="s">
        <v>4301</v>
      </c>
      <c r="AR4010" t="s">
        <v>11404</v>
      </c>
      <c r="AS4010" t="s">
        <v>4299</v>
      </c>
      <c r="AT4010" s="2">
        <v>3.8340000000000001</v>
      </c>
      <c r="AU4010" s="1">
        <f t="shared" si="507"/>
        <v>2.4906015748742698</v>
      </c>
      <c r="AV4010" s="1">
        <f t="shared" si="508"/>
        <v>1.7876558552612503</v>
      </c>
      <c r="AW4010" s="1">
        <f t="shared" si="509"/>
        <v>1.0847101356482307</v>
      </c>
    </row>
    <row r="4011" spans="1:49" x14ac:dyDescent="0.2">
      <c r="A4011">
        <v>4009</v>
      </c>
      <c r="B4011" t="s">
        <v>11403</v>
      </c>
      <c r="C4011" t="s">
        <v>11402</v>
      </c>
      <c r="F4011" t="s">
        <v>11401</v>
      </c>
      <c r="G4011" t="s">
        <v>14</v>
      </c>
      <c r="H4011" t="s">
        <v>13</v>
      </c>
      <c r="I4011" t="s">
        <v>11400</v>
      </c>
      <c r="J4011" t="s">
        <v>11399</v>
      </c>
      <c r="K4011" t="s">
        <v>11398</v>
      </c>
      <c r="L4011" t="s">
        <v>11397</v>
      </c>
      <c r="M4011" t="s">
        <v>183</v>
      </c>
      <c r="N4011">
        <v>7</v>
      </c>
      <c r="O4011" t="s">
        <v>11396</v>
      </c>
      <c r="P4011" t="s">
        <v>11395</v>
      </c>
      <c r="Q4011" t="s">
        <v>11394</v>
      </c>
      <c r="R4011" s="7">
        <v>42736</v>
      </c>
      <c r="S4011" s="8">
        <f t="shared" si="504"/>
        <v>2017</v>
      </c>
      <c r="T4011" s="8">
        <v>2017</v>
      </c>
      <c r="U4011" s="8">
        <f t="shared" si="505"/>
        <v>5</v>
      </c>
      <c r="V4011" s="7">
        <v>2017</v>
      </c>
      <c r="W4011" t="s">
        <v>5854</v>
      </c>
      <c r="X4011" s="2">
        <v>1.3280000000000001</v>
      </c>
      <c r="Y4011" s="6">
        <f t="shared" si="502"/>
        <v>3.5450201542937994E-2</v>
      </c>
      <c r="AA4011">
        <v>15361225</v>
      </c>
      <c r="AB4011">
        <v>18894</v>
      </c>
      <c r="AD4011" t="s">
        <v>6</v>
      </c>
      <c r="AE4011">
        <v>16</v>
      </c>
      <c r="AG4011">
        <v>7707371</v>
      </c>
      <c r="AH4011" t="s">
        <v>11393</v>
      </c>
      <c r="AI4011" t="s">
        <v>11392</v>
      </c>
      <c r="AJ4011" t="s">
        <v>11391</v>
      </c>
      <c r="AK4011" t="s">
        <v>11390</v>
      </c>
      <c r="AL4011">
        <v>4</v>
      </c>
      <c r="AM4011" s="5">
        <f t="shared" si="506"/>
        <v>0.8</v>
      </c>
      <c r="AN4011" s="4">
        <f t="shared" si="503"/>
        <v>1.2116622491480501E-3</v>
      </c>
      <c r="AO4011" s="3"/>
      <c r="AP4011">
        <v>0</v>
      </c>
      <c r="AR4011" t="s">
        <v>1</v>
      </c>
      <c r="AT4011" s="2">
        <v>3.8340000000000001</v>
      </c>
      <c r="AU4011" s="1">
        <f t="shared" si="507"/>
        <v>2.5178639754801009</v>
      </c>
      <c r="AV4011" s="1">
        <f t="shared" si="508"/>
        <v>1.8330931896043023</v>
      </c>
      <c r="AW4011" s="1">
        <f t="shared" si="509"/>
        <v>1.1483224037285034</v>
      </c>
    </row>
    <row r="4012" spans="1:49" x14ac:dyDescent="0.2">
      <c r="A4012">
        <v>4010</v>
      </c>
      <c r="B4012" t="s">
        <v>11389</v>
      </c>
      <c r="C4012" t="s">
        <v>11388</v>
      </c>
      <c r="F4012" t="s">
        <v>11387</v>
      </c>
      <c r="G4012" t="s">
        <v>14</v>
      </c>
      <c r="H4012" t="s">
        <v>13</v>
      </c>
      <c r="I4012" t="s">
        <v>9730</v>
      </c>
      <c r="J4012">
        <v>60002798</v>
      </c>
      <c r="K4012" t="s">
        <v>8783</v>
      </c>
      <c r="L4012" t="s">
        <v>3533</v>
      </c>
      <c r="M4012" t="s">
        <v>3533</v>
      </c>
      <c r="N4012">
        <v>2</v>
      </c>
      <c r="O4012" t="s">
        <v>11386</v>
      </c>
      <c r="P4012" t="s">
        <v>11385</v>
      </c>
      <c r="Q4012" t="s">
        <v>8780</v>
      </c>
      <c r="R4012" s="7">
        <v>42736</v>
      </c>
      <c r="S4012" s="8">
        <f t="shared" si="504"/>
        <v>2017</v>
      </c>
      <c r="T4012" s="8">
        <v>2017</v>
      </c>
      <c r="U4012" s="8">
        <f t="shared" si="505"/>
        <v>5</v>
      </c>
      <c r="V4012" s="7">
        <v>2017</v>
      </c>
      <c r="W4012" t="s">
        <v>5854</v>
      </c>
      <c r="X4012" s="2">
        <v>1.3280000000000001</v>
      </c>
      <c r="Y4012" s="6">
        <f t="shared" si="502"/>
        <v>3.5450201542937994E-2</v>
      </c>
      <c r="AA4012">
        <v>15361225</v>
      </c>
      <c r="AB4012">
        <v>18894</v>
      </c>
      <c r="AD4012" t="s">
        <v>6</v>
      </c>
      <c r="AE4012">
        <v>16</v>
      </c>
      <c r="AG4012">
        <v>7676299</v>
      </c>
      <c r="AH4012" t="s">
        <v>11384</v>
      </c>
      <c r="AI4012" t="s">
        <v>11383</v>
      </c>
      <c r="AJ4012" t="s">
        <v>11382</v>
      </c>
      <c r="AK4012" t="s">
        <v>11381</v>
      </c>
      <c r="AL4012">
        <v>9</v>
      </c>
      <c r="AM4012" s="5">
        <f t="shared" si="506"/>
        <v>1.8</v>
      </c>
      <c r="AN4012" s="4">
        <f t="shared" si="503"/>
        <v>2.7262400605831123E-3</v>
      </c>
      <c r="AO4012" s="3"/>
      <c r="AP4012">
        <v>0</v>
      </c>
      <c r="AR4012" t="s">
        <v>1</v>
      </c>
      <c r="AT4012" s="2">
        <v>3.8340000000000001</v>
      </c>
      <c r="AU4012" s="1">
        <f t="shared" si="507"/>
        <v>2.563301309823153</v>
      </c>
      <c r="AV4012" s="1">
        <f t="shared" si="508"/>
        <v>1.9088220801760554</v>
      </c>
      <c r="AW4012" s="1">
        <f t="shared" si="509"/>
        <v>1.2543428505289576</v>
      </c>
    </row>
    <row r="4013" spans="1:49" x14ac:dyDescent="0.2">
      <c r="A4013">
        <v>4011</v>
      </c>
      <c r="B4013" t="s">
        <v>11380</v>
      </c>
      <c r="C4013" t="s">
        <v>11379</v>
      </c>
      <c r="F4013" t="s">
        <v>11378</v>
      </c>
      <c r="G4013" t="s">
        <v>14</v>
      </c>
      <c r="H4013" t="s">
        <v>13</v>
      </c>
      <c r="I4013" t="s">
        <v>11377</v>
      </c>
      <c r="J4013">
        <v>60014618</v>
      </c>
      <c r="K4013" t="s">
        <v>10717</v>
      </c>
      <c r="L4013" t="s">
        <v>1435</v>
      </c>
      <c r="M4013" t="s">
        <v>1434</v>
      </c>
      <c r="N4013">
        <v>2</v>
      </c>
      <c r="O4013" t="s">
        <v>11376</v>
      </c>
      <c r="P4013" t="s">
        <v>11375</v>
      </c>
      <c r="Q4013" t="s">
        <v>11374</v>
      </c>
      <c r="R4013" s="7">
        <v>42736</v>
      </c>
      <c r="S4013" s="8">
        <f t="shared" si="504"/>
        <v>2017</v>
      </c>
      <c r="T4013" s="8">
        <v>2017</v>
      </c>
      <c r="U4013" s="8">
        <f t="shared" si="505"/>
        <v>5</v>
      </c>
      <c r="V4013" s="7">
        <v>2017</v>
      </c>
      <c r="W4013" t="s">
        <v>11373</v>
      </c>
      <c r="X4013" s="2">
        <v>0.248</v>
      </c>
      <c r="Y4013" s="6">
        <f t="shared" si="502"/>
        <v>6.6202183604281793E-3</v>
      </c>
      <c r="AA4013">
        <v>7498004</v>
      </c>
      <c r="AB4013">
        <v>20481</v>
      </c>
      <c r="AD4013" t="s">
        <v>6</v>
      </c>
      <c r="AE4013">
        <v>52</v>
      </c>
      <c r="AF4013">
        <v>1</v>
      </c>
      <c r="AH4013" t="s">
        <v>11372</v>
      </c>
      <c r="AI4013" t="s">
        <v>11371</v>
      </c>
      <c r="AJ4013" t="s">
        <v>11370</v>
      </c>
      <c r="AK4013" t="s">
        <v>11369</v>
      </c>
      <c r="AL4013">
        <v>6</v>
      </c>
      <c r="AM4013" s="5">
        <f t="shared" si="506"/>
        <v>1.2</v>
      </c>
      <c r="AN4013" s="4">
        <f t="shared" si="503"/>
        <v>1.8174933737220749E-3</v>
      </c>
      <c r="AO4013" s="3"/>
      <c r="AP4013">
        <v>0</v>
      </c>
      <c r="AR4013" t="s">
        <v>1</v>
      </c>
      <c r="AT4013" s="2">
        <v>0.61799999999999999</v>
      </c>
      <c r="AU4013" s="1">
        <f t="shared" si="507"/>
        <v>0.51794008644163481</v>
      </c>
      <c r="AV4013" s="1">
        <f t="shared" si="508"/>
        <v>0.42188558670751275</v>
      </c>
      <c r="AW4013" s="1">
        <f t="shared" si="509"/>
        <v>0.32583108697339058</v>
      </c>
    </row>
    <row r="4014" spans="1:49" x14ac:dyDescent="0.2">
      <c r="A4014">
        <v>4012</v>
      </c>
      <c r="B4014" t="s">
        <v>11368</v>
      </c>
      <c r="C4014" t="s">
        <v>11367</v>
      </c>
      <c r="F4014" t="s">
        <v>11366</v>
      </c>
      <c r="G4014" t="s">
        <v>14</v>
      </c>
      <c r="H4014" t="s">
        <v>13</v>
      </c>
      <c r="I4014" t="s">
        <v>11365</v>
      </c>
      <c r="J4014">
        <v>60025578</v>
      </c>
      <c r="K4014" t="s">
        <v>200</v>
      </c>
      <c r="L4014" t="s">
        <v>10</v>
      </c>
      <c r="M4014" t="s">
        <v>9</v>
      </c>
      <c r="N4014">
        <v>2</v>
      </c>
      <c r="O4014" t="s">
        <v>11364</v>
      </c>
      <c r="P4014" t="s">
        <v>11363</v>
      </c>
      <c r="Q4014" t="s">
        <v>11362</v>
      </c>
      <c r="R4014" s="7">
        <v>42736</v>
      </c>
      <c r="S4014" s="8">
        <f t="shared" si="504"/>
        <v>2017</v>
      </c>
      <c r="T4014" s="8">
        <v>2017</v>
      </c>
      <c r="U4014" s="8">
        <f t="shared" si="505"/>
        <v>5</v>
      </c>
      <c r="V4014" s="7">
        <v>2017</v>
      </c>
      <c r="W4014" t="s">
        <v>4505</v>
      </c>
      <c r="X4014" s="2">
        <v>0.34100000000000003</v>
      </c>
      <c r="Y4014" s="6">
        <f t="shared" si="502"/>
        <v>9.1028002455887467E-3</v>
      </c>
      <c r="AA4014">
        <v>19378718</v>
      </c>
      <c r="AB4014">
        <v>19700186839</v>
      </c>
      <c r="AD4014" t="s">
        <v>6</v>
      </c>
      <c r="AE4014">
        <v>73</v>
      </c>
      <c r="AH4014" t="s">
        <v>11361</v>
      </c>
      <c r="AI4014" t="s">
        <v>11360</v>
      </c>
      <c r="AK4014" t="s">
        <v>11359</v>
      </c>
      <c r="AL4014">
        <v>0</v>
      </c>
      <c r="AM4014" s="5">
        <f t="shared" si="506"/>
        <v>0</v>
      </c>
      <c r="AN4014" s="4">
        <f t="shared" si="503"/>
        <v>0</v>
      </c>
      <c r="AO4014" s="3"/>
      <c r="AP4014">
        <v>1</v>
      </c>
      <c r="AR4014" t="s">
        <v>1</v>
      </c>
      <c r="AT4014" s="2" t="s">
        <v>0</v>
      </c>
      <c r="AU4014" s="1">
        <f t="shared" si="507"/>
        <v>0.63719601719121222</v>
      </c>
      <c r="AV4014" s="1">
        <f t="shared" si="508"/>
        <v>0.45514001227943734</v>
      </c>
      <c r="AW4014" s="1">
        <f t="shared" si="509"/>
        <v>0.27308400736766236</v>
      </c>
    </row>
    <row r="4015" spans="1:49" x14ac:dyDescent="0.2">
      <c r="A4015">
        <v>4013</v>
      </c>
      <c r="B4015" t="s">
        <v>11358</v>
      </c>
      <c r="C4015" t="s">
        <v>11357</v>
      </c>
      <c r="F4015" t="s">
        <v>11356</v>
      </c>
      <c r="G4015" t="s">
        <v>14</v>
      </c>
      <c r="H4015" t="s">
        <v>13</v>
      </c>
      <c r="I4015" t="s">
        <v>11355</v>
      </c>
      <c r="J4015" t="s">
        <v>11354</v>
      </c>
      <c r="K4015" t="s">
        <v>11353</v>
      </c>
      <c r="L4015" t="s">
        <v>11352</v>
      </c>
      <c r="M4015" t="s">
        <v>5352</v>
      </c>
      <c r="N4015">
        <v>3</v>
      </c>
      <c r="O4015" t="s">
        <v>11351</v>
      </c>
      <c r="P4015" t="s">
        <v>11350</v>
      </c>
      <c r="Q4015" t="s">
        <v>11349</v>
      </c>
      <c r="R4015" s="7">
        <v>42736</v>
      </c>
      <c r="S4015" s="8">
        <f t="shared" si="504"/>
        <v>2017</v>
      </c>
      <c r="T4015" s="8">
        <v>2017</v>
      </c>
      <c r="U4015" s="8">
        <f t="shared" si="505"/>
        <v>5</v>
      </c>
      <c r="V4015" s="7">
        <v>2017</v>
      </c>
      <c r="W4015" t="s">
        <v>4505</v>
      </c>
      <c r="X4015" s="2">
        <v>0.34100000000000003</v>
      </c>
      <c r="Y4015" s="6">
        <f t="shared" si="502"/>
        <v>9.1028002455887467E-3</v>
      </c>
      <c r="AA4015">
        <v>19378718</v>
      </c>
      <c r="AB4015">
        <v>19700186839</v>
      </c>
      <c r="AD4015" t="s">
        <v>6</v>
      </c>
      <c r="AE4015">
        <v>74</v>
      </c>
      <c r="AH4015" t="s">
        <v>11348</v>
      </c>
      <c r="AI4015" t="s">
        <v>11347</v>
      </c>
      <c r="AK4015" t="s">
        <v>11346</v>
      </c>
      <c r="AL4015">
        <v>10</v>
      </c>
      <c r="AM4015" s="5">
        <f t="shared" si="506"/>
        <v>2</v>
      </c>
      <c r="AN4015" s="4">
        <f t="shared" si="503"/>
        <v>3.0291556228701248E-3</v>
      </c>
      <c r="AO4015" s="3"/>
      <c r="AP4015">
        <v>1</v>
      </c>
      <c r="AR4015" t="s">
        <v>1</v>
      </c>
      <c r="AT4015" s="2" t="s">
        <v>0</v>
      </c>
      <c r="AU4015" s="1">
        <f t="shared" si="507"/>
        <v>0.72807068587731594</v>
      </c>
      <c r="AV4015" s="1">
        <f t="shared" si="508"/>
        <v>0.60659779342294351</v>
      </c>
      <c r="AW4015" s="1">
        <f t="shared" si="509"/>
        <v>0.48512490096857108</v>
      </c>
    </row>
    <row r="4016" spans="1:49" x14ac:dyDescent="0.2">
      <c r="A4016">
        <v>4014</v>
      </c>
      <c r="B4016" t="s">
        <v>11345</v>
      </c>
      <c r="C4016" t="s">
        <v>11344</v>
      </c>
      <c r="F4016" t="s">
        <v>11343</v>
      </c>
      <c r="G4016" t="s">
        <v>14</v>
      </c>
      <c r="H4016" t="s">
        <v>13</v>
      </c>
      <c r="I4016" t="s">
        <v>11342</v>
      </c>
      <c r="J4016" t="s">
        <v>11341</v>
      </c>
      <c r="K4016" t="s">
        <v>11340</v>
      </c>
      <c r="L4016" t="s">
        <v>11339</v>
      </c>
      <c r="M4016" t="s">
        <v>3295</v>
      </c>
      <c r="N4016">
        <v>3</v>
      </c>
      <c r="O4016" t="s">
        <v>11338</v>
      </c>
      <c r="P4016" t="s">
        <v>11337</v>
      </c>
      <c r="Q4016" t="s">
        <v>11336</v>
      </c>
      <c r="R4016" s="7">
        <v>42736</v>
      </c>
      <c r="S4016" s="8">
        <f t="shared" si="504"/>
        <v>2017</v>
      </c>
      <c r="T4016" s="8">
        <v>2017</v>
      </c>
      <c r="U4016" s="8">
        <f t="shared" si="505"/>
        <v>5</v>
      </c>
      <c r="V4016" s="7">
        <v>2017</v>
      </c>
      <c r="W4016" t="s">
        <v>5854</v>
      </c>
      <c r="X4016" s="2">
        <v>1.3280000000000001</v>
      </c>
      <c r="Y4016" s="6">
        <f t="shared" si="502"/>
        <v>3.5450201542937994E-2</v>
      </c>
      <c r="AA4016">
        <v>15361225</v>
      </c>
      <c r="AB4016">
        <v>18894</v>
      </c>
      <c r="AD4016" t="s">
        <v>6</v>
      </c>
      <c r="AE4016">
        <v>16</v>
      </c>
      <c r="AG4016">
        <v>7637007</v>
      </c>
      <c r="AH4016" t="s">
        <v>11335</v>
      </c>
      <c r="AI4016" t="s">
        <v>11334</v>
      </c>
      <c r="AJ4016" t="s">
        <v>11333</v>
      </c>
      <c r="AK4016" t="s">
        <v>11332</v>
      </c>
      <c r="AL4016">
        <v>44</v>
      </c>
      <c r="AM4016" s="5">
        <f t="shared" si="506"/>
        <v>8.8000000000000007</v>
      </c>
      <c r="AN4016" s="4">
        <f t="shared" si="503"/>
        <v>1.3328284740628551E-2</v>
      </c>
      <c r="AO4016" s="3"/>
      <c r="AP4016">
        <v>0</v>
      </c>
      <c r="AR4016" t="s">
        <v>1</v>
      </c>
      <c r="AT4016" s="2">
        <v>3.8340000000000001</v>
      </c>
      <c r="AU4016" s="1">
        <f t="shared" si="507"/>
        <v>2.8813626502245162</v>
      </c>
      <c r="AV4016" s="1">
        <f t="shared" si="508"/>
        <v>2.438924314178327</v>
      </c>
      <c r="AW4016" s="1">
        <f t="shared" si="509"/>
        <v>1.9964859781321385</v>
      </c>
    </row>
    <row r="4017" spans="1:49" x14ac:dyDescent="0.2">
      <c r="A4017">
        <v>4015</v>
      </c>
      <c r="B4017" t="s">
        <v>11331</v>
      </c>
      <c r="C4017" t="s">
        <v>11330</v>
      </c>
      <c r="F4017" t="s">
        <v>11329</v>
      </c>
      <c r="G4017" t="s">
        <v>14</v>
      </c>
      <c r="H4017" t="s">
        <v>13</v>
      </c>
      <c r="I4017" t="s">
        <v>10035</v>
      </c>
      <c r="J4017">
        <v>60021859</v>
      </c>
      <c r="K4017" t="s">
        <v>737</v>
      </c>
      <c r="L4017" t="s">
        <v>416</v>
      </c>
      <c r="M4017" t="s">
        <v>415</v>
      </c>
      <c r="N4017">
        <v>4</v>
      </c>
      <c r="O4017" t="s">
        <v>11328</v>
      </c>
      <c r="P4017" t="s">
        <v>11327</v>
      </c>
      <c r="Q4017" t="s">
        <v>11326</v>
      </c>
      <c r="R4017" s="7">
        <v>42736</v>
      </c>
      <c r="S4017" s="8">
        <f t="shared" si="504"/>
        <v>2017</v>
      </c>
      <c r="T4017" s="8">
        <v>2017</v>
      </c>
      <c r="U4017" s="8">
        <f t="shared" si="505"/>
        <v>5</v>
      </c>
      <c r="V4017" s="7">
        <v>2017</v>
      </c>
      <c r="W4017" t="s">
        <v>4505</v>
      </c>
      <c r="X4017" s="2">
        <v>0.34100000000000003</v>
      </c>
      <c r="Y4017" s="6">
        <f t="shared" si="502"/>
        <v>9.1028002455887467E-3</v>
      </c>
      <c r="AA4017">
        <v>19378718</v>
      </c>
      <c r="AB4017">
        <v>19700186839</v>
      </c>
      <c r="AD4017" t="s">
        <v>6</v>
      </c>
      <c r="AE4017">
        <v>74</v>
      </c>
      <c r="AH4017" s="10">
        <v>44409</v>
      </c>
      <c r="AI4017" t="s">
        <v>11325</v>
      </c>
      <c r="AK4017" t="s">
        <v>11324</v>
      </c>
      <c r="AL4017">
        <v>7</v>
      </c>
      <c r="AM4017" s="5">
        <f t="shared" si="506"/>
        <v>1.4</v>
      </c>
      <c r="AN4017" s="4">
        <f t="shared" si="503"/>
        <v>2.1204089360090874E-3</v>
      </c>
      <c r="AO4017" s="3"/>
      <c r="AP4017">
        <v>1</v>
      </c>
      <c r="AR4017" t="s">
        <v>1</v>
      </c>
      <c r="AT4017" s="2" t="s">
        <v>0</v>
      </c>
      <c r="AU4017" s="1">
        <f t="shared" si="507"/>
        <v>0.70080828527148475</v>
      </c>
      <c r="AV4017" s="1">
        <f t="shared" si="508"/>
        <v>0.56116045907989165</v>
      </c>
      <c r="AW4017" s="1">
        <f t="shared" si="509"/>
        <v>0.42151263288829849</v>
      </c>
    </row>
    <row r="4018" spans="1:49" x14ac:dyDescent="0.2">
      <c r="A4018">
        <v>4016</v>
      </c>
      <c r="B4018" t="s">
        <v>11323</v>
      </c>
      <c r="C4018" t="s">
        <v>11322</v>
      </c>
      <c r="F4018" t="s">
        <v>11321</v>
      </c>
      <c r="G4018" t="s">
        <v>14</v>
      </c>
      <c r="H4018" t="s">
        <v>13</v>
      </c>
      <c r="I4018" t="s">
        <v>11320</v>
      </c>
      <c r="J4018">
        <v>60069720</v>
      </c>
      <c r="K4018" t="s">
        <v>11</v>
      </c>
      <c r="L4018" t="s">
        <v>10</v>
      </c>
      <c r="M4018" t="s">
        <v>9</v>
      </c>
      <c r="N4018">
        <v>3</v>
      </c>
      <c r="O4018" t="s">
        <v>11319</v>
      </c>
      <c r="P4018" t="s">
        <v>11318</v>
      </c>
      <c r="Q4018" t="s">
        <v>11317</v>
      </c>
      <c r="R4018" s="7">
        <v>42736</v>
      </c>
      <c r="S4018" s="8">
        <f t="shared" si="504"/>
        <v>2017</v>
      </c>
      <c r="T4018" s="8">
        <v>2017</v>
      </c>
      <c r="U4018" s="8">
        <f t="shared" si="505"/>
        <v>5</v>
      </c>
      <c r="V4018" s="7">
        <v>2017</v>
      </c>
      <c r="W4018" t="s">
        <v>5854</v>
      </c>
      <c r="X4018" s="2">
        <v>1.3280000000000001</v>
      </c>
      <c r="Y4018" s="6">
        <f t="shared" si="502"/>
        <v>3.5450201542937994E-2</v>
      </c>
      <c r="AA4018">
        <v>15361225</v>
      </c>
      <c r="AB4018">
        <v>18894</v>
      </c>
      <c r="AD4018" t="s">
        <v>6</v>
      </c>
      <c r="AE4018">
        <v>16</v>
      </c>
      <c r="AG4018">
        <v>7725522</v>
      </c>
      <c r="AH4018" t="s">
        <v>11316</v>
      </c>
      <c r="AI4018" t="s">
        <v>11315</v>
      </c>
      <c r="AJ4018" t="s">
        <v>11314</v>
      </c>
      <c r="AK4018" t="s">
        <v>11313</v>
      </c>
      <c r="AL4018">
        <v>15</v>
      </c>
      <c r="AM4018" s="5">
        <f t="shared" si="506"/>
        <v>3</v>
      </c>
      <c r="AN4018" s="4">
        <f t="shared" si="503"/>
        <v>4.5437334343051876E-3</v>
      </c>
      <c r="AO4018" s="3"/>
      <c r="AP4018">
        <v>0</v>
      </c>
      <c r="AR4018" t="s">
        <v>1</v>
      </c>
      <c r="AT4018" s="2">
        <v>3.8340000000000001</v>
      </c>
      <c r="AU4018" s="1">
        <f t="shared" si="507"/>
        <v>2.6178261110348151</v>
      </c>
      <c r="AV4018" s="1">
        <f t="shared" si="508"/>
        <v>1.9996967488621591</v>
      </c>
      <c r="AW4018" s="1">
        <f t="shared" si="509"/>
        <v>1.3815673866895029</v>
      </c>
    </row>
    <row r="4019" spans="1:49" x14ac:dyDescent="0.2">
      <c r="A4019">
        <v>4017</v>
      </c>
      <c r="B4019" t="s">
        <v>11312</v>
      </c>
      <c r="C4019" t="s">
        <v>11311</v>
      </c>
      <c r="F4019" t="s">
        <v>11310</v>
      </c>
      <c r="G4019" t="s">
        <v>14</v>
      </c>
      <c r="H4019" t="s">
        <v>13</v>
      </c>
      <c r="I4019" t="s">
        <v>5988</v>
      </c>
      <c r="J4019" t="s">
        <v>11309</v>
      </c>
      <c r="K4019" t="s">
        <v>5986</v>
      </c>
      <c r="L4019" t="s">
        <v>5985</v>
      </c>
      <c r="M4019" t="s">
        <v>1503</v>
      </c>
      <c r="N4019">
        <v>4</v>
      </c>
      <c r="O4019" t="s">
        <v>11308</v>
      </c>
      <c r="P4019" t="s">
        <v>11307</v>
      </c>
      <c r="Q4019" t="s">
        <v>11306</v>
      </c>
      <c r="R4019" s="7">
        <v>42736</v>
      </c>
      <c r="S4019" s="8">
        <f t="shared" si="504"/>
        <v>2017</v>
      </c>
      <c r="T4019" s="8">
        <v>2017</v>
      </c>
      <c r="U4019" s="8">
        <f t="shared" si="505"/>
        <v>5</v>
      </c>
      <c r="V4019" s="7">
        <v>2017</v>
      </c>
      <c r="W4019" t="s">
        <v>5854</v>
      </c>
      <c r="X4019" s="2">
        <v>1.3280000000000001</v>
      </c>
      <c r="Y4019" s="6">
        <f t="shared" si="502"/>
        <v>3.5450201542937994E-2</v>
      </c>
      <c r="AA4019">
        <v>15361225</v>
      </c>
      <c r="AB4019">
        <v>18894</v>
      </c>
      <c r="AD4019" t="s">
        <v>6</v>
      </c>
      <c r="AE4019">
        <v>16</v>
      </c>
      <c r="AG4019">
        <v>7588139</v>
      </c>
      <c r="AH4019" t="s">
        <v>11305</v>
      </c>
      <c r="AI4019" t="s">
        <v>11304</v>
      </c>
      <c r="AJ4019" t="s">
        <v>11303</v>
      </c>
      <c r="AK4019" t="s">
        <v>11302</v>
      </c>
      <c r="AL4019">
        <v>2</v>
      </c>
      <c r="AM4019" s="5">
        <f t="shared" si="506"/>
        <v>0.4</v>
      </c>
      <c r="AN4019" s="4">
        <f t="shared" si="503"/>
        <v>6.0583112457402507E-4</v>
      </c>
      <c r="AO4019" s="3"/>
      <c r="AP4019">
        <v>0</v>
      </c>
      <c r="AR4019" t="s">
        <v>1</v>
      </c>
      <c r="AT4019" s="2">
        <v>3.8340000000000001</v>
      </c>
      <c r="AU4019" s="1">
        <f t="shared" si="507"/>
        <v>2.4996890417428803</v>
      </c>
      <c r="AV4019" s="1">
        <f t="shared" si="508"/>
        <v>1.802801633375601</v>
      </c>
      <c r="AW4019" s="1">
        <f t="shared" si="509"/>
        <v>1.1059142250083216</v>
      </c>
    </row>
    <row r="4020" spans="1:49" x14ac:dyDescent="0.2">
      <c r="A4020">
        <v>4018</v>
      </c>
      <c r="B4020" t="s">
        <v>11301</v>
      </c>
      <c r="C4020" t="s">
        <v>11300</v>
      </c>
      <c r="F4020" t="s">
        <v>11299</v>
      </c>
      <c r="G4020" t="s">
        <v>14</v>
      </c>
      <c r="H4020" t="s">
        <v>13</v>
      </c>
      <c r="I4020" t="s">
        <v>11298</v>
      </c>
      <c r="J4020">
        <v>60025578</v>
      </c>
      <c r="K4020" t="s">
        <v>200</v>
      </c>
      <c r="L4020" t="s">
        <v>10</v>
      </c>
      <c r="M4020" t="s">
        <v>9</v>
      </c>
      <c r="N4020">
        <v>4</v>
      </c>
      <c r="O4020" t="s">
        <v>11297</v>
      </c>
      <c r="P4020" t="s">
        <v>11296</v>
      </c>
      <c r="Q4020" t="s">
        <v>1375</v>
      </c>
      <c r="R4020" s="7">
        <v>42736</v>
      </c>
      <c r="S4020" s="8">
        <f t="shared" si="504"/>
        <v>2017</v>
      </c>
      <c r="T4020" s="8">
        <v>2017</v>
      </c>
      <c r="U4020" s="8">
        <f t="shared" si="505"/>
        <v>5</v>
      </c>
      <c r="V4020" s="7">
        <v>2017</v>
      </c>
      <c r="W4020" t="s">
        <v>4505</v>
      </c>
      <c r="X4020" s="2">
        <v>0.34100000000000003</v>
      </c>
      <c r="Y4020" s="6">
        <f t="shared" si="502"/>
        <v>9.1028002455887467E-3</v>
      </c>
      <c r="AA4020">
        <v>19378718</v>
      </c>
      <c r="AB4020">
        <v>19700186839</v>
      </c>
      <c r="AD4020" t="s">
        <v>6</v>
      </c>
      <c r="AE4020">
        <v>73</v>
      </c>
      <c r="AH4020" t="s">
        <v>11295</v>
      </c>
      <c r="AI4020" t="s">
        <v>11294</v>
      </c>
      <c r="AK4020" t="s">
        <v>11293</v>
      </c>
      <c r="AL4020">
        <v>3</v>
      </c>
      <c r="AM4020" s="5">
        <f t="shared" si="506"/>
        <v>0.6</v>
      </c>
      <c r="AN4020" s="4">
        <f t="shared" si="503"/>
        <v>9.0874668686103744E-4</v>
      </c>
      <c r="AO4020" s="3"/>
      <c r="AP4020">
        <v>1</v>
      </c>
      <c r="AQ4020" t="s">
        <v>76</v>
      </c>
      <c r="AR4020">
        <v>51405364</v>
      </c>
      <c r="AS4020" t="s">
        <v>75</v>
      </c>
      <c r="AT4020" s="2" t="s">
        <v>0</v>
      </c>
      <c r="AU4020" s="1">
        <f t="shared" si="507"/>
        <v>0.66445841779704329</v>
      </c>
      <c r="AV4020" s="1">
        <f t="shared" si="508"/>
        <v>0.50057734662248921</v>
      </c>
      <c r="AW4020" s="1">
        <f t="shared" si="509"/>
        <v>0.33669627544793501</v>
      </c>
    </row>
    <row r="4021" spans="1:49" x14ac:dyDescent="0.2">
      <c r="A4021">
        <v>4019</v>
      </c>
      <c r="B4021" t="s">
        <v>11292</v>
      </c>
      <c r="C4021" t="s">
        <v>11291</v>
      </c>
      <c r="F4021" t="s">
        <v>11290</v>
      </c>
      <c r="G4021" t="s">
        <v>14</v>
      </c>
      <c r="H4021" t="s">
        <v>13</v>
      </c>
      <c r="I4021" t="s">
        <v>11099</v>
      </c>
      <c r="J4021">
        <v>60024350</v>
      </c>
      <c r="K4021" t="s">
        <v>6135</v>
      </c>
      <c r="L4021" t="s">
        <v>2955</v>
      </c>
      <c r="M4021" t="s">
        <v>9</v>
      </c>
      <c r="N4021">
        <v>5</v>
      </c>
      <c r="O4021" t="s">
        <v>11289</v>
      </c>
      <c r="P4021" t="s">
        <v>11288</v>
      </c>
      <c r="Q4021" t="s">
        <v>11287</v>
      </c>
      <c r="R4021" s="7">
        <v>42736</v>
      </c>
      <c r="S4021" s="8">
        <f t="shared" si="504"/>
        <v>2017</v>
      </c>
      <c r="T4021" s="8">
        <v>2017</v>
      </c>
      <c r="U4021" s="8">
        <f t="shared" si="505"/>
        <v>5</v>
      </c>
      <c r="V4021" s="7">
        <v>2017</v>
      </c>
      <c r="W4021" t="s">
        <v>4733</v>
      </c>
      <c r="X4021" s="2">
        <v>0.28199999999999997</v>
      </c>
      <c r="Y4021" s="6">
        <f t="shared" si="502"/>
        <v>7.527828942099783E-3</v>
      </c>
      <c r="AA4021">
        <v>16875869</v>
      </c>
      <c r="AB4021">
        <v>19700186861</v>
      </c>
      <c r="AC4021">
        <v>16875877</v>
      </c>
      <c r="AD4021" t="s">
        <v>6</v>
      </c>
      <c r="AE4021">
        <v>2017</v>
      </c>
      <c r="AG4021">
        <v>8548427</v>
      </c>
      <c r="AI4021" t="s">
        <v>11286</v>
      </c>
      <c r="AK4021" t="s">
        <v>11285</v>
      </c>
      <c r="AL4021">
        <v>3</v>
      </c>
      <c r="AM4021" s="5">
        <f t="shared" si="506"/>
        <v>0.6</v>
      </c>
      <c r="AN4021" s="4">
        <f t="shared" si="503"/>
        <v>9.0874668686103744E-4</v>
      </c>
      <c r="AO4021" s="3"/>
      <c r="AP4021">
        <v>1</v>
      </c>
      <c r="AQ4021" t="s">
        <v>76</v>
      </c>
      <c r="AR4021">
        <v>61403413</v>
      </c>
      <c r="AS4021" t="s">
        <v>75</v>
      </c>
      <c r="AT4021" s="2">
        <v>1.1739999999999999</v>
      </c>
      <c r="AU4021" s="1">
        <f t="shared" si="507"/>
        <v>0.55421042655281583</v>
      </c>
      <c r="AV4021" s="1">
        <f t="shared" si="508"/>
        <v>0.42182878144804103</v>
      </c>
      <c r="AW4021" s="1">
        <f t="shared" si="509"/>
        <v>0.28944713634326608</v>
      </c>
    </row>
    <row r="4022" spans="1:49" x14ac:dyDescent="0.2">
      <c r="A4022">
        <v>4020</v>
      </c>
      <c r="B4022" t="s">
        <v>11284</v>
      </c>
      <c r="F4022" t="s">
        <v>11283</v>
      </c>
      <c r="G4022" t="s">
        <v>14</v>
      </c>
      <c r="H4022" t="s">
        <v>13</v>
      </c>
      <c r="I4022" t="s">
        <v>11282</v>
      </c>
      <c r="J4022">
        <v>60111767</v>
      </c>
      <c r="K4022" t="s">
        <v>11281</v>
      </c>
      <c r="L4022" t="s">
        <v>11280</v>
      </c>
      <c r="M4022" t="s">
        <v>39</v>
      </c>
      <c r="N4022">
        <v>2</v>
      </c>
      <c r="O4022" t="s">
        <v>11279</v>
      </c>
      <c r="P4022" t="s">
        <v>11278</v>
      </c>
      <c r="Q4022" t="s">
        <v>11277</v>
      </c>
      <c r="R4022" s="7">
        <v>42736</v>
      </c>
      <c r="S4022" s="8">
        <f t="shared" si="504"/>
        <v>2017</v>
      </c>
      <c r="T4022" s="8">
        <v>2017</v>
      </c>
      <c r="U4022" s="8">
        <f t="shared" si="505"/>
        <v>5</v>
      </c>
      <c r="V4022" s="7">
        <v>2017</v>
      </c>
      <c r="W4022" t="s">
        <v>11276</v>
      </c>
      <c r="X4022" s="2" t="s">
        <v>0</v>
      </c>
      <c r="Y4022" s="6" t="e">
        <f t="shared" si="502"/>
        <v>#VALUE!</v>
      </c>
      <c r="AA4022">
        <v>18121837</v>
      </c>
      <c r="AB4022">
        <v>19700175122</v>
      </c>
      <c r="AC4022">
        <v>23127791</v>
      </c>
      <c r="AD4022" t="s">
        <v>6</v>
      </c>
      <c r="AE4022">
        <v>14</v>
      </c>
      <c r="AF4022">
        <v>1</v>
      </c>
      <c r="AH4022" t="s">
        <v>11275</v>
      </c>
      <c r="AI4022" t="s">
        <v>11274</v>
      </c>
      <c r="AK4022" t="s">
        <v>11273</v>
      </c>
      <c r="AL4022">
        <v>1</v>
      </c>
      <c r="AM4022" s="5">
        <f t="shared" si="506"/>
        <v>0.2</v>
      </c>
      <c r="AN4022" s="4">
        <f t="shared" si="503"/>
        <v>3.0291556228701253E-4</v>
      </c>
      <c r="AO4022" s="3"/>
      <c r="AP4022">
        <v>0</v>
      </c>
      <c r="AR4022" t="s">
        <v>1</v>
      </c>
      <c r="AT4022" s="2" t="s">
        <v>0</v>
      </c>
      <c r="AU4022" s="1" t="e">
        <f t="shared" si="507"/>
        <v>#VALUE!</v>
      </c>
      <c r="AV4022" s="1" t="e">
        <f t="shared" si="508"/>
        <v>#VALUE!</v>
      </c>
      <c r="AW4022" s="1" t="e">
        <f t="shared" si="509"/>
        <v>#VALUE!</v>
      </c>
    </row>
    <row r="4023" spans="1:49" x14ac:dyDescent="0.2">
      <c r="A4023">
        <v>4021</v>
      </c>
      <c r="B4023" t="s">
        <v>11272</v>
      </c>
      <c r="C4023" t="s">
        <v>11271</v>
      </c>
      <c r="F4023" t="s">
        <v>11270</v>
      </c>
      <c r="G4023" t="s">
        <v>14</v>
      </c>
      <c r="H4023" t="s">
        <v>13</v>
      </c>
      <c r="I4023" t="s">
        <v>11269</v>
      </c>
      <c r="J4023" t="s">
        <v>11268</v>
      </c>
      <c r="K4023" t="s">
        <v>11267</v>
      </c>
      <c r="L4023" t="s">
        <v>1687</v>
      </c>
      <c r="M4023" t="s">
        <v>1686</v>
      </c>
      <c r="N4023">
        <v>5</v>
      </c>
      <c r="O4023" t="s">
        <v>11266</v>
      </c>
      <c r="P4023" t="s">
        <v>11265</v>
      </c>
      <c r="Q4023" t="s">
        <v>11264</v>
      </c>
      <c r="R4023" s="7">
        <v>42736</v>
      </c>
      <c r="S4023" s="8">
        <f t="shared" si="504"/>
        <v>2017</v>
      </c>
      <c r="T4023" s="8">
        <v>2017</v>
      </c>
      <c r="U4023" s="8">
        <f t="shared" si="505"/>
        <v>5</v>
      </c>
      <c r="V4023" s="7">
        <v>2017</v>
      </c>
      <c r="W4023" t="s">
        <v>4733</v>
      </c>
      <c r="X4023" s="2">
        <v>0.28199999999999997</v>
      </c>
      <c r="Y4023" s="6">
        <f t="shared" si="502"/>
        <v>7.527828942099783E-3</v>
      </c>
      <c r="AA4023">
        <v>16875869</v>
      </c>
      <c r="AB4023">
        <v>19700186861</v>
      </c>
      <c r="AC4023">
        <v>16875877</v>
      </c>
      <c r="AD4023" t="s">
        <v>6</v>
      </c>
      <c r="AE4023">
        <v>2017</v>
      </c>
      <c r="AG4023">
        <v>6790504</v>
      </c>
      <c r="AI4023" t="s">
        <v>11263</v>
      </c>
      <c r="AK4023" t="s">
        <v>11262</v>
      </c>
      <c r="AL4023">
        <v>5</v>
      </c>
      <c r="AM4023" s="5">
        <f t="shared" si="506"/>
        <v>1</v>
      </c>
      <c r="AN4023" s="4">
        <f t="shared" si="503"/>
        <v>1.5145778114350624E-3</v>
      </c>
      <c r="AO4023" s="3"/>
      <c r="AP4023">
        <v>1</v>
      </c>
      <c r="AR4023" t="s">
        <v>1</v>
      </c>
      <c r="AT4023" s="2">
        <v>1.1739999999999999</v>
      </c>
      <c r="AU4023" s="1">
        <f t="shared" si="507"/>
        <v>0.57238536029003662</v>
      </c>
      <c r="AV4023" s="1">
        <f t="shared" si="508"/>
        <v>0.45212033767674226</v>
      </c>
      <c r="AW4023" s="1">
        <f t="shared" si="509"/>
        <v>0.33185531506344779</v>
      </c>
    </row>
    <row r="4024" spans="1:49" x14ac:dyDescent="0.2">
      <c r="A4024">
        <v>4022</v>
      </c>
      <c r="B4024" t="s">
        <v>11261</v>
      </c>
      <c r="C4024" t="s">
        <v>11260</v>
      </c>
      <c r="F4024" t="s">
        <v>11259</v>
      </c>
      <c r="G4024" t="s">
        <v>14</v>
      </c>
      <c r="H4024" t="s">
        <v>13</v>
      </c>
      <c r="I4024" t="s">
        <v>11258</v>
      </c>
      <c r="J4024">
        <v>60009950</v>
      </c>
      <c r="K4024" t="s">
        <v>11257</v>
      </c>
      <c r="L4024" t="s">
        <v>11256</v>
      </c>
      <c r="M4024" t="s">
        <v>3193</v>
      </c>
      <c r="N4024">
        <v>2</v>
      </c>
      <c r="O4024" t="s">
        <v>11255</v>
      </c>
      <c r="P4024" t="s">
        <v>11254</v>
      </c>
      <c r="Q4024" t="s">
        <v>11253</v>
      </c>
      <c r="R4024" s="7">
        <v>42736</v>
      </c>
      <c r="S4024" s="8">
        <f t="shared" si="504"/>
        <v>2017</v>
      </c>
      <c r="T4024" s="8">
        <v>2017</v>
      </c>
      <c r="U4024" s="8">
        <f t="shared" si="505"/>
        <v>5</v>
      </c>
      <c r="V4024" s="7">
        <v>2017</v>
      </c>
      <c r="W4024" t="s">
        <v>4733</v>
      </c>
      <c r="X4024" s="2">
        <v>0.28199999999999997</v>
      </c>
      <c r="Y4024" s="6">
        <f t="shared" si="502"/>
        <v>7.527828942099783E-3</v>
      </c>
      <c r="AA4024">
        <v>16875869</v>
      </c>
      <c r="AB4024">
        <v>19700186861</v>
      </c>
      <c r="AC4024">
        <v>16875877</v>
      </c>
      <c r="AD4024" t="s">
        <v>6</v>
      </c>
      <c r="AE4024">
        <v>2017</v>
      </c>
      <c r="AG4024">
        <v>3490171</v>
      </c>
      <c r="AI4024" t="s">
        <v>11252</v>
      </c>
      <c r="AK4024" t="s">
        <v>11251</v>
      </c>
      <c r="AL4024">
        <v>2</v>
      </c>
      <c r="AM4024" s="5">
        <f t="shared" si="506"/>
        <v>0.4</v>
      </c>
      <c r="AN4024" s="4">
        <f t="shared" si="503"/>
        <v>6.0583112457402507E-4</v>
      </c>
      <c r="AO4024" s="3"/>
      <c r="AP4024">
        <v>1</v>
      </c>
      <c r="AR4024" t="s">
        <v>1</v>
      </c>
      <c r="AT4024" s="2">
        <v>1.1739999999999999</v>
      </c>
      <c r="AU4024" s="1">
        <f t="shared" si="507"/>
        <v>0.54512295968420554</v>
      </c>
      <c r="AV4024" s="1">
        <f t="shared" si="508"/>
        <v>0.4066830033336904</v>
      </c>
      <c r="AW4024" s="1">
        <f t="shared" si="509"/>
        <v>0.26824304698317519</v>
      </c>
    </row>
    <row r="4025" spans="1:49" x14ac:dyDescent="0.2">
      <c r="A4025">
        <v>4023</v>
      </c>
      <c r="B4025" t="s">
        <v>11250</v>
      </c>
      <c r="C4025" t="s">
        <v>11249</v>
      </c>
      <c r="F4025" t="s">
        <v>11248</v>
      </c>
      <c r="G4025" t="s">
        <v>14</v>
      </c>
      <c r="H4025" t="s">
        <v>13</v>
      </c>
      <c r="I4025" t="s">
        <v>3790</v>
      </c>
      <c r="J4025">
        <v>60069731</v>
      </c>
      <c r="K4025" t="s">
        <v>11247</v>
      </c>
      <c r="L4025" t="s">
        <v>11246</v>
      </c>
      <c r="M4025" t="s">
        <v>9</v>
      </c>
      <c r="N4025">
        <v>4</v>
      </c>
      <c r="O4025" t="s">
        <v>11245</v>
      </c>
      <c r="P4025" t="s">
        <v>11244</v>
      </c>
      <c r="Q4025" t="s">
        <v>11243</v>
      </c>
      <c r="R4025" s="7">
        <v>42736</v>
      </c>
      <c r="S4025" s="8">
        <f t="shared" si="504"/>
        <v>2017</v>
      </c>
      <c r="T4025" s="8">
        <v>2017</v>
      </c>
      <c r="U4025" s="8">
        <f t="shared" si="505"/>
        <v>5</v>
      </c>
      <c r="V4025" s="7">
        <v>2017</v>
      </c>
      <c r="W4025" t="s">
        <v>4733</v>
      </c>
      <c r="X4025" s="2">
        <v>0.28199999999999997</v>
      </c>
      <c r="Y4025" s="6">
        <f t="shared" si="502"/>
        <v>7.527828942099783E-3</v>
      </c>
      <c r="AA4025">
        <v>16875869</v>
      </c>
      <c r="AB4025">
        <v>19700186861</v>
      </c>
      <c r="AC4025">
        <v>16875877</v>
      </c>
      <c r="AD4025" t="s">
        <v>6</v>
      </c>
      <c r="AE4025">
        <v>2017</v>
      </c>
      <c r="AG4025">
        <v>3029847</v>
      </c>
      <c r="AI4025" t="s">
        <v>11242</v>
      </c>
      <c r="AK4025" t="s">
        <v>11241</v>
      </c>
      <c r="AL4025">
        <v>3</v>
      </c>
      <c r="AM4025" s="5">
        <f t="shared" si="506"/>
        <v>0.6</v>
      </c>
      <c r="AN4025" s="4">
        <f t="shared" si="503"/>
        <v>9.0874668686103744E-4</v>
      </c>
      <c r="AO4025" s="3"/>
      <c r="AP4025">
        <v>1</v>
      </c>
      <c r="AR4025" t="s">
        <v>1</v>
      </c>
      <c r="AT4025" s="2">
        <v>1.1739999999999999</v>
      </c>
      <c r="AU4025" s="1">
        <f t="shared" si="507"/>
        <v>0.55421042655281583</v>
      </c>
      <c r="AV4025" s="1">
        <f t="shared" si="508"/>
        <v>0.42182878144804103</v>
      </c>
      <c r="AW4025" s="1">
        <f t="shared" si="509"/>
        <v>0.28944713634326608</v>
      </c>
    </row>
    <row r="4026" spans="1:49" x14ac:dyDescent="0.2">
      <c r="A4026">
        <v>4024</v>
      </c>
      <c r="B4026" t="s">
        <v>11240</v>
      </c>
      <c r="C4026" t="s">
        <v>11239</v>
      </c>
      <c r="F4026" t="s">
        <v>11238</v>
      </c>
      <c r="G4026" t="s">
        <v>14</v>
      </c>
      <c r="H4026" t="s">
        <v>13</v>
      </c>
      <c r="I4026" t="s">
        <v>11237</v>
      </c>
      <c r="J4026">
        <v>60014965</v>
      </c>
      <c r="K4026" t="s">
        <v>11236</v>
      </c>
      <c r="L4026" t="s">
        <v>11235</v>
      </c>
      <c r="M4026" t="s">
        <v>137</v>
      </c>
      <c r="N4026">
        <v>2</v>
      </c>
      <c r="O4026" t="s">
        <v>11234</v>
      </c>
      <c r="P4026" t="s">
        <v>11233</v>
      </c>
      <c r="Q4026" t="s">
        <v>11232</v>
      </c>
      <c r="R4026" s="7">
        <v>42736</v>
      </c>
      <c r="S4026" s="8">
        <f t="shared" si="504"/>
        <v>2017</v>
      </c>
      <c r="T4026" s="8">
        <v>2017</v>
      </c>
      <c r="U4026" s="8">
        <f t="shared" si="505"/>
        <v>5</v>
      </c>
      <c r="V4026" s="7">
        <v>2017</v>
      </c>
      <c r="W4026" t="s">
        <v>4733</v>
      </c>
      <c r="X4026" s="2">
        <v>0.28199999999999997</v>
      </c>
      <c r="Y4026" s="6">
        <f t="shared" si="502"/>
        <v>7.527828942099783E-3</v>
      </c>
      <c r="AA4026">
        <v>16875869</v>
      </c>
      <c r="AB4026">
        <v>19700186861</v>
      </c>
      <c r="AC4026">
        <v>16875877</v>
      </c>
      <c r="AD4026" t="s">
        <v>6</v>
      </c>
      <c r="AE4026">
        <v>2017</v>
      </c>
      <c r="AG4026">
        <v>5717641</v>
      </c>
      <c r="AI4026" t="s">
        <v>11231</v>
      </c>
      <c r="AK4026" t="s">
        <v>11230</v>
      </c>
      <c r="AL4026">
        <v>4</v>
      </c>
      <c r="AM4026" s="5">
        <f t="shared" si="506"/>
        <v>0.8</v>
      </c>
      <c r="AN4026" s="4">
        <f t="shared" si="503"/>
        <v>1.2116622491480501E-3</v>
      </c>
      <c r="AO4026" s="3"/>
      <c r="AP4026">
        <v>1</v>
      </c>
      <c r="AR4026" t="s">
        <v>1</v>
      </c>
      <c r="AT4026" s="2">
        <v>1.1739999999999999</v>
      </c>
      <c r="AU4026" s="1">
        <f t="shared" si="507"/>
        <v>0.56329789342142622</v>
      </c>
      <c r="AV4026" s="1">
        <f t="shared" si="508"/>
        <v>0.43697455956239167</v>
      </c>
      <c r="AW4026" s="1">
        <f t="shared" si="509"/>
        <v>0.31065122570335696</v>
      </c>
    </row>
    <row r="4027" spans="1:49" x14ac:dyDescent="0.2">
      <c r="A4027">
        <v>4025</v>
      </c>
      <c r="B4027" t="s">
        <v>11229</v>
      </c>
      <c r="C4027" t="s">
        <v>11228</v>
      </c>
      <c r="F4027" t="s">
        <v>11227</v>
      </c>
      <c r="G4027" t="s">
        <v>14</v>
      </c>
      <c r="H4027" t="s">
        <v>13</v>
      </c>
      <c r="I4027" t="s">
        <v>11226</v>
      </c>
      <c r="J4027" t="s">
        <v>11225</v>
      </c>
      <c r="K4027" t="s">
        <v>11224</v>
      </c>
      <c r="L4027" t="s">
        <v>11223</v>
      </c>
      <c r="M4027" t="s">
        <v>11222</v>
      </c>
      <c r="N4027">
        <v>3</v>
      </c>
      <c r="O4027" t="s">
        <v>11221</v>
      </c>
      <c r="P4027" t="s">
        <v>11220</v>
      </c>
      <c r="Q4027" t="s">
        <v>11219</v>
      </c>
      <c r="R4027" s="7">
        <v>42736</v>
      </c>
      <c r="S4027" s="8">
        <f t="shared" si="504"/>
        <v>2017</v>
      </c>
      <c r="T4027" s="8">
        <v>2017</v>
      </c>
      <c r="U4027" s="8">
        <f t="shared" si="505"/>
        <v>5</v>
      </c>
      <c r="V4027" s="7">
        <v>2017</v>
      </c>
      <c r="W4027" t="s">
        <v>4733</v>
      </c>
      <c r="X4027" s="2">
        <v>0.28199999999999997</v>
      </c>
      <c r="Y4027" s="6">
        <f t="shared" si="502"/>
        <v>7.527828942099783E-3</v>
      </c>
      <c r="AA4027">
        <v>16875869</v>
      </c>
      <c r="AB4027">
        <v>19700186861</v>
      </c>
      <c r="AC4027">
        <v>16875877</v>
      </c>
      <c r="AD4027" t="s">
        <v>6</v>
      </c>
      <c r="AE4027">
        <v>2017</v>
      </c>
      <c r="AG4027">
        <v>2470291</v>
      </c>
      <c r="AI4027" t="s">
        <v>11218</v>
      </c>
      <c r="AK4027" t="s">
        <v>11217</v>
      </c>
      <c r="AL4027">
        <v>3</v>
      </c>
      <c r="AM4027" s="5">
        <f t="shared" si="506"/>
        <v>0.6</v>
      </c>
      <c r="AN4027" s="4">
        <f t="shared" si="503"/>
        <v>9.0874668686103744E-4</v>
      </c>
      <c r="AO4027" s="3"/>
      <c r="AP4027">
        <v>1</v>
      </c>
      <c r="AR4027" t="s">
        <v>1</v>
      </c>
      <c r="AT4027" s="2">
        <v>1.1739999999999999</v>
      </c>
      <c r="AU4027" s="1">
        <f t="shared" si="507"/>
        <v>0.55421042655281583</v>
      </c>
      <c r="AV4027" s="1">
        <f t="shared" si="508"/>
        <v>0.42182878144804103</v>
      </c>
      <c r="AW4027" s="1">
        <f t="shared" si="509"/>
        <v>0.28944713634326608</v>
      </c>
    </row>
    <row r="4028" spans="1:49" x14ac:dyDescent="0.2">
      <c r="A4028">
        <v>4026</v>
      </c>
      <c r="B4028" t="s">
        <v>11216</v>
      </c>
      <c r="C4028" t="s">
        <v>11215</v>
      </c>
      <c r="F4028" t="s">
        <v>11214</v>
      </c>
      <c r="G4028" t="s">
        <v>14</v>
      </c>
      <c r="H4028" t="s">
        <v>13</v>
      </c>
      <c r="I4028" t="s">
        <v>4201</v>
      </c>
      <c r="J4028" t="s">
        <v>11213</v>
      </c>
      <c r="K4028" t="s">
        <v>11212</v>
      </c>
      <c r="L4028" t="s">
        <v>11211</v>
      </c>
      <c r="M4028" t="s">
        <v>2322</v>
      </c>
      <c r="N4028">
        <v>3</v>
      </c>
      <c r="O4028" t="s">
        <v>11210</v>
      </c>
      <c r="P4028" t="s">
        <v>11209</v>
      </c>
      <c r="Q4028" t="s">
        <v>11208</v>
      </c>
      <c r="R4028" s="7">
        <v>42736</v>
      </c>
      <c r="S4028" s="8">
        <f t="shared" si="504"/>
        <v>2017</v>
      </c>
      <c r="T4028" s="8">
        <v>2017</v>
      </c>
      <c r="U4028" s="8">
        <f t="shared" si="505"/>
        <v>5</v>
      </c>
      <c r="V4028" s="7">
        <v>2017</v>
      </c>
      <c r="W4028" t="s">
        <v>11207</v>
      </c>
      <c r="X4028" s="2">
        <v>0.26200000000000001</v>
      </c>
      <c r="Y4028" s="6">
        <f t="shared" si="502"/>
        <v>6.9939403646458991E-3</v>
      </c>
      <c r="AA4028" t="s">
        <v>11206</v>
      </c>
      <c r="AB4028">
        <v>13082</v>
      </c>
      <c r="AC4028">
        <v>15635147</v>
      </c>
      <c r="AD4028" t="s">
        <v>6</v>
      </c>
      <c r="AE4028">
        <v>2017</v>
      </c>
      <c r="AG4028">
        <v>6240984</v>
      </c>
      <c r="AI4028" t="s">
        <v>11205</v>
      </c>
      <c r="AK4028" t="s">
        <v>11204</v>
      </c>
      <c r="AL4028">
        <v>2</v>
      </c>
      <c r="AM4028" s="5">
        <f t="shared" si="506"/>
        <v>0.4</v>
      </c>
      <c r="AN4028" s="4">
        <f t="shared" si="503"/>
        <v>6.0583112457402507E-4</v>
      </c>
      <c r="AO4028" s="3"/>
      <c r="AP4028">
        <v>1</v>
      </c>
      <c r="AQ4028" t="s">
        <v>76</v>
      </c>
      <c r="AR4028">
        <v>61571282</v>
      </c>
      <c r="AS4028" t="s">
        <v>75</v>
      </c>
      <c r="AT4028" s="2">
        <v>1.3049999999999999</v>
      </c>
      <c r="AU4028" s="1">
        <f t="shared" si="507"/>
        <v>0.50775075926243374</v>
      </c>
      <c r="AV4028" s="1">
        <f t="shared" si="508"/>
        <v>0.37998857446099621</v>
      </c>
      <c r="AW4028" s="1">
        <f t="shared" si="509"/>
        <v>0.25222638965955874</v>
      </c>
    </row>
    <row r="4029" spans="1:49" x14ac:dyDescent="0.2">
      <c r="A4029">
        <v>4027</v>
      </c>
      <c r="B4029" t="s">
        <v>11203</v>
      </c>
      <c r="F4029" t="s">
        <v>11202</v>
      </c>
      <c r="G4029" t="s">
        <v>14</v>
      </c>
      <c r="H4029" t="s">
        <v>13</v>
      </c>
      <c r="I4029" t="s">
        <v>11201</v>
      </c>
      <c r="J4029" t="s">
        <v>11200</v>
      </c>
      <c r="K4029" t="s">
        <v>11199</v>
      </c>
      <c r="L4029" t="s">
        <v>11198</v>
      </c>
      <c r="M4029" t="s">
        <v>11197</v>
      </c>
      <c r="N4029">
        <v>3</v>
      </c>
      <c r="O4029" t="s">
        <v>11196</v>
      </c>
      <c r="P4029" t="s">
        <v>11195</v>
      </c>
      <c r="Q4029" t="s">
        <v>11194</v>
      </c>
      <c r="R4029" s="7">
        <v>42736</v>
      </c>
      <c r="S4029" s="8">
        <f t="shared" si="504"/>
        <v>2017</v>
      </c>
      <c r="T4029" s="8">
        <v>2017</v>
      </c>
      <c r="U4029" s="8">
        <f t="shared" si="505"/>
        <v>5</v>
      </c>
      <c r="V4029" s="7">
        <v>2017</v>
      </c>
      <c r="W4029" t="s">
        <v>11193</v>
      </c>
      <c r="X4029" s="2">
        <v>0.25900000000000001</v>
      </c>
      <c r="Y4029" s="6">
        <f t="shared" si="502"/>
        <v>6.9138570780278158E-3</v>
      </c>
      <c r="AA4029" t="s">
        <v>11192</v>
      </c>
      <c r="AB4029">
        <v>19900193275</v>
      </c>
      <c r="AD4029" t="s">
        <v>6</v>
      </c>
      <c r="AE4029">
        <v>10</v>
      </c>
      <c r="AF4029">
        <v>1</v>
      </c>
      <c r="AH4029" t="s">
        <v>11191</v>
      </c>
      <c r="AI4029" t="s">
        <v>11190</v>
      </c>
      <c r="AJ4029" t="s">
        <v>11189</v>
      </c>
      <c r="AK4029" t="s">
        <v>11188</v>
      </c>
      <c r="AL4029">
        <v>1</v>
      </c>
      <c r="AM4029" s="5">
        <f t="shared" si="506"/>
        <v>0.2</v>
      </c>
      <c r="AN4029" s="4">
        <f t="shared" si="503"/>
        <v>3.0291556228701253E-4</v>
      </c>
      <c r="AO4029" s="3"/>
      <c r="AP4029">
        <v>0</v>
      </c>
      <c r="AR4029" t="s">
        <v>1</v>
      </c>
      <c r="AT4029" s="2" t="s">
        <v>0</v>
      </c>
      <c r="AU4029" s="1">
        <f t="shared" si="507"/>
        <v>0.49305746233055736</v>
      </c>
      <c r="AV4029" s="1">
        <f t="shared" si="508"/>
        <v>0.36083863201574146</v>
      </c>
      <c r="AW4029" s="1">
        <f t="shared" si="509"/>
        <v>0.22861980170092536</v>
      </c>
    </row>
    <row r="4030" spans="1:49" x14ac:dyDescent="0.2">
      <c r="A4030">
        <v>4028</v>
      </c>
      <c r="B4030" t="s">
        <v>11187</v>
      </c>
      <c r="C4030" t="s">
        <v>11186</v>
      </c>
      <c r="F4030" t="s">
        <v>11185</v>
      </c>
      <c r="G4030" t="s">
        <v>14</v>
      </c>
      <c r="H4030" t="s">
        <v>13</v>
      </c>
      <c r="I4030" t="s">
        <v>11184</v>
      </c>
      <c r="J4030">
        <v>60104151</v>
      </c>
      <c r="K4030" t="s">
        <v>11183</v>
      </c>
      <c r="L4030" t="s">
        <v>11182</v>
      </c>
      <c r="M4030" t="s">
        <v>7729</v>
      </c>
      <c r="N4030">
        <v>1</v>
      </c>
      <c r="O4030" t="s">
        <v>11181</v>
      </c>
      <c r="P4030">
        <v>54387504300</v>
      </c>
      <c r="Q4030">
        <v>60104151</v>
      </c>
      <c r="R4030" s="7">
        <v>42736</v>
      </c>
      <c r="S4030" s="8">
        <f t="shared" si="504"/>
        <v>2017</v>
      </c>
      <c r="T4030" s="8">
        <v>2017</v>
      </c>
      <c r="U4030" s="8">
        <f t="shared" si="505"/>
        <v>5</v>
      </c>
      <c r="V4030" s="7">
        <v>2017</v>
      </c>
      <c r="W4030" t="s">
        <v>11180</v>
      </c>
      <c r="X4030" s="2">
        <v>0.26800000000000002</v>
      </c>
      <c r="Y4030" s="6">
        <f t="shared" si="502"/>
        <v>7.1541069378820649E-3</v>
      </c>
      <c r="AA4030">
        <v>17293774</v>
      </c>
      <c r="AB4030">
        <v>21100450083</v>
      </c>
      <c r="AC4030">
        <v>17294061</v>
      </c>
      <c r="AD4030" t="s">
        <v>6</v>
      </c>
      <c r="AE4030">
        <v>2</v>
      </c>
      <c r="AF4030" s="9">
        <v>31656</v>
      </c>
      <c r="AH4030" t="s">
        <v>11179</v>
      </c>
      <c r="AI4030" t="s">
        <v>11178</v>
      </c>
      <c r="AJ4030" t="s">
        <v>11177</v>
      </c>
      <c r="AK4030" t="s">
        <v>11176</v>
      </c>
      <c r="AL4030">
        <v>0</v>
      </c>
      <c r="AM4030" s="5">
        <f t="shared" si="506"/>
        <v>0</v>
      </c>
      <c r="AN4030" s="4">
        <f t="shared" si="503"/>
        <v>0</v>
      </c>
      <c r="AO4030" s="3"/>
      <c r="AP4030">
        <v>1</v>
      </c>
      <c r="AR4030" t="s">
        <v>1</v>
      </c>
      <c r="AT4030" s="2" t="s">
        <v>0</v>
      </c>
      <c r="AU4030" s="1">
        <f t="shared" si="507"/>
        <v>0.50078748565174458</v>
      </c>
      <c r="AV4030" s="1">
        <f t="shared" si="508"/>
        <v>0.35770534689410327</v>
      </c>
      <c r="AW4030" s="1">
        <f t="shared" si="509"/>
        <v>0.21462320813646196</v>
      </c>
    </row>
    <row r="4031" spans="1:49" x14ac:dyDescent="0.2">
      <c r="A4031">
        <v>4029</v>
      </c>
      <c r="B4031" t="s">
        <v>11175</v>
      </c>
      <c r="C4031" t="s">
        <v>11174</v>
      </c>
      <c r="F4031" t="s">
        <v>11173</v>
      </c>
      <c r="G4031" t="s">
        <v>14</v>
      </c>
      <c r="H4031" t="s">
        <v>13</v>
      </c>
      <c r="I4031" t="s">
        <v>11172</v>
      </c>
      <c r="J4031" t="s">
        <v>11171</v>
      </c>
      <c r="K4031" t="s">
        <v>11170</v>
      </c>
      <c r="L4031" t="s">
        <v>11169</v>
      </c>
      <c r="M4031" t="s">
        <v>11168</v>
      </c>
      <c r="N4031">
        <v>4</v>
      </c>
      <c r="O4031" t="s">
        <v>11167</v>
      </c>
      <c r="P4031" t="s">
        <v>11166</v>
      </c>
      <c r="Q4031" t="s">
        <v>11165</v>
      </c>
      <c r="R4031" s="7">
        <v>42736</v>
      </c>
      <c r="S4031" s="8">
        <f t="shared" si="504"/>
        <v>2017</v>
      </c>
      <c r="T4031" s="8">
        <v>2017</v>
      </c>
      <c r="U4031" s="8">
        <f t="shared" si="505"/>
        <v>5</v>
      </c>
      <c r="V4031" s="7">
        <v>2017</v>
      </c>
      <c r="W4031" t="s">
        <v>7290</v>
      </c>
      <c r="X4031" s="2">
        <v>0.58699999999999997</v>
      </c>
      <c r="Y4031" s="6">
        <f t="shared" si="502"/>
        <v>1.5669629748271536E-2</v>
      </c>
      <c r="AB4031">
        <v>21100374601</v>
      </c>
      <c r="AC4031">
        <v>21693536</v>
      </c>
      <c r="AD4031" t="s">
        <v>6</v>
      </c>
      <c r="AE4031">
        <v>5</v>
      </c>
      <c r="AG4031">
        <v>7862856</v>
      </c>
      <c r="AH4031" t="s">
        <v>11164</v>
      </c>
      <c r="AI4031" t="s">
        <v>11163</v>
      </c>
      <c r="AJ4031" t="s">
        <v>11162</v>
      </c>
      <c r="AK4031" t="s">
        <v>11161</v>
      </c>
      <c r="AL4031">
        <v>11</v>
      </c>
      <c r="AM4031" s="5">
        <f t="shared" si="506"/>
        <v>2.2000000000000002</v>
      </c>
      <c r="AN4031" s="4">
        <f t="shared" si="503"/>
        <v>3.3320711851571377E-3</v>
      </c>
      <c r="AO4031" s="3"/>
      <c r="AP4031">
        <v>1</v>
      </c>
      <c r="AR4031" t="s">
        <v>1</v>
      </c>
      <c r="AT4031" s="2">
        <v>3.367</v>
      </c>
      <c r="AU4031" s="1">
        <f t="shared" si="507"/>
        <v>1.1968362179337215</v>
      </c>
      <c r="AV4031" s="1">
        <f t="shared" si="508"/>
        <v>0.95008504667143368</v>
      </c>
      <c r="AW4031" s="1">
        <f t="shared" si="509"/>
        <v>0.7033338754091456</v>
      </c>
    </row>
    <row r="4032" spans="1:49" x14ac:dyDescent="0.2">
      <c r="A4032">
        <v>4030</v>
      </c>
      <c r="B4032" t="s">
        <v>11160</v>
      </c>
      <c r="C4032" t="s">
        <v>11159</v>
      </c>
      <c r="F4032" t="s">
        <v>11158</v>
      </c>
      <c r="G4032" t="s">
        <v>14</v>
      </c>
      <c r="H4032" t="s">
        <v>13</v>
      </c>
      <c r="I4032" t="s">
        <v>11157</v>
      </c>
      <c r="J4032">
        <v>60005686</v>
      </c>
      <c r="K4032" t="s">
        <v>11156</v>
      </c>
      <c r="L4032" t="s">
        <v>11155</v>
      </c>
      <c r="M4032" t="s">
        <v>11154</v>
      </c>
      <c r="N4032">
        <v>3</v>
      </c>
      <c r="O4032" t="s">
        <v>11153</v>
      </c>
      <c r="P4032" t="s">
        <v>11152</v>
      </c>
      <c r="Q4032" t="s">
        <v>11151</v>
      </c>
      <c r="R4032" s="7">
        <v>42736</v>
      </c>
      <c r="S4032" s="8">
        <f t="shared" si="504"/>
        <v>2017</v>
      </c>
      <c r="T4032" s="8">
        <v>2017</v>
      </c>
      <c r="U4032" s="8">
        <f t="shared" si="505"/>
        <v>5</v>
      </c>
      <c r="V4032" s="7">
        <v>2017</v>
      </c>
      <c r="W4032" t="s">
        <v>10236</v>
      </c>
      <c r="X4032" s="2">
        <v>0.42</v>
      </c>
      <c r="Y4032" s="6">
        <f t="shared" si="502"/>
        <v>1.1211660126531593E-2</v>
      </c>
      <c r="AA4032">
        <v>15308669</v>
      </c>
      <c r="AB4032">
        <v>17543</v>
      </c>
      <c r="AC4032">
        <v>15308677</v>
      </c>
      <c r="AD4032" t="s">
        <v>6</v>
      </c>
      <c r="AE4032">
        <v>2017</v>
      </c>
      <c r="AG4032">
        <v>3607167</v>
      </c>
      <c r="AI4032" t="s">
        <v>11150</v>
      </c>
      <c r="AK4032" t="s">
        <v>11149</v>
      </c>
      <c r="AL4032">
        <v>1</v>
      </c>
      <c r="AM4032" s="5">
        <f t="shared" si="506"/>
        <v>0.2</v>
      </c>
      <c r="AN4032" s="4">
        <f t="shared" si="503"/>
        <v>3.0291556228701253E-4</v>
      </c>
      <c r="AO4032" s="3"/>
      <c r="AP4032">
        <v>1</v>
      </c>
      <c r="AR4032" t="s">
        <v>1</v>
      </c>
      <c r="AT4032" s="2" t="s">
        <v>0</v>
      </c>
      <c r="AU4032" s="1">
        <f t="shared" si="507"/>
        <v>0.79390367572582177</v>
      </c>
      <c r="AV4032" s="1">
        <f t="shared" si="508"/>
        <v>0.57572878444093023</v>
      </c>
      <c r="AW4032" s="1">
        <f t="shared" si="509"/>
        <v>0.35755389315603864</v>
      </c>
    </row>
    <row r="4033" spans="1:49" x14ac:dyDescent="0.2">
      <c r="A4033">
        <v>4031</v>
      </c>
      <c r="B4033" t="s">
        <v>11148</v>
      </c>
      <c r="C4033" t="s">
        <v>11147</v>
      </c>
      <c r="F4033" t="s">
        <v>11146</v>
      </c>
      <c r="G4033" t="s">
        <v>14</v>
      </c>
      <c r="H4033" t="s">
        <v>13</v>
      </c>
      <c r="I4033" t="s">
        <v>11145</v>
      </c>
      <c r="J4033" t="s">
        <v>11144</v>
      </c>
      <c r="K4033" t="s">
        <v>11143</v>
      </c>
      <c r="L4033" t="s">
        <v>11142</v>
      </c>
      <c r="M4033" t="s">
        <v>8567</v>
      </c>
      <c r="N4033">
        <v>6</v>
      </c>
      <c r="O4033" t="s">
        <v>11141</v>
      </c>
      <c r="P4033" t="s">
        <v>11140</v>
      </c>
      <c r="Q4033" t="s">
        <v>11139</v>
      </c>
      <c r="R4033" s="7">
        <v>42736</v>
      </c>
      <c r="S4033" s="8">
        <f t="shared" si="504"/>
        <v>2017</v>
      </c>
      <c r="T4033" s="8">
        <v>2017</v>
      </c>
      <c r="U4033" s="8">
        <f t="shared" si="505"/>
        <v>5</v>
      </c>
      <c r="V4033" s="7">
        <v>2017</v>
      </c>
      <c r="W4033" t="s">
        <v>11138</v>
      </c>
      <c r="X4033" s="2">
        <v>0.23899999999999999</v>
      </c>
      <c r="Y4033" s="6">
        <f t="shared" si="502"/>
        <v>6.3799685005739301E-3</v>
      </c>
      <c r="AA4033">
        <v>13835416</v>
      </c>
      <c r="AB4033">
        <v>17961</v>
      </c>
      <c r="AD4033" t="s">
        <v>6</v>
      </c>
      <c r="AE4033">
        <v>54</v>
      </c>
      <c r="AF4033">
        <v>1</v>
      </c>
      <c r="AH4033" t="s">
        <v>35</v>
      </c>
      <c r="AI4033" t="s">
        <v>11137</v>
      </c>
      <c r="AJ4033" t="s">
        <v>11136</v>
      </c>
      <c r="AK4033" t="s">
        <v>11135</v>
      </c>
      <c r="AL4033">
        <v>0</v>
      </c>
      <c r="AM4033" s="5">
        <f t="shared" si="506"/>
        <v>0</v>
      </c>
      <c r="AN4033" s="4">
        <f t="shared" si="503"/>
        <v>0</v>
      </c>
      <c r="AO4033" s="3"/>
      <c r="AP4033">
        <v>0</v>
      </c>
      <c r="AQ4033" t="s">
        <v>6203</v>
      </c>
      <c r="AR4033" t="s">
        <v>11134</v>
      </c>
      <c r="AS4033" t="s">
        <v>6201</v>
      </c>
      <c r="AT4033" s="2" t="s">
        <v>0</v>
      </c>
      <c r="AU4033" s="1">
        <f t="shared" si="507"/>
        <v>0.44659779504017505</v>
      </c>
      <c r="AV4033" s="1">
        <f t="shared" si="508"/>
        <v>0.31899842502869652</v>
      </c>
      <c r="AW4033" s="1">
        <f t="shared" si="509"/>
        <v>0.19139905501721791</v>
      </c>
    </row>
    <row r="4034" spans="1:49" x14ac:dyDescent="0.2">
      <c r="A4034">
        <v>4032</v>
      </c>
      <c r="B4034" t="s">
        <v>11133</v>
      </c>
      <c r="C4034" t="s">
        <v>11132</v>
      </c>
      <c r="F4034" t="s">
        <v>11131</v>
      </c>
      <c r="G4034" t="s">
        <v>14</v>
      </c>
      <c r="H4034" t="s">
        <v>13</v>
      </c>
      <c r="I4034" t="s">
        <v>11130</v>
      </c>
      <c r="J4034" t="s">
        <v>11129</v>
      </c>
      <c r="K4034" t="s">
        <v>11128</v>
      </c>
      <c r="L4034" t="s">
        <v>11127</v>
      </c>
      <c r="M4034" t="s">
        <v>11126</v>
      </c>
      <c r="N4034">
        <v>3</v>
      </c>
      <c r="O4034" t="s">
        <v>11125</v>
      </c>
      <c r="P4034" t="s">
        <v>11124</v>
      </c>
      <c r="Q4034" t="s">
        <v>11123</v>
      </c>
      <c r="R4034" s="7">
        <v>42736</v>
      </c>
      <c r="S4034" s="8">
        <f t="shared" si="504"/>
        <v>2017</v>
      </c>
      <c r="T4034" s="8">
        <v>2017</v>
      </c>
      <c r="U4034" s="8">
        <f t="shared" si="505"/>
        <v>5</v>
      </c>
      <c r="V4034" s="7">
        <v>2017</v>
      </c>
      <c r="W4034" t="s">
        <v>10236</v>
      </c>
      <c r="X4034" s="2">
        <v>0.42</v>
      </c>
      <c r="Y4034" s="6">
        <f t="shared" si="502"/>
        <v>1.1211660126531593E-2</v>
      </c>
      <c r="AA4034">
        <v>15308669</v>
      </c>
      <c r="AB4034">
        <v>17543</v>
      </c>
      <c r="AC4034">
        <v>15308677</v>
      </c>
      <c r="AD4034" t="s">
        <v>6</v>
      </c>
      <c r="AE4034">
        <v>2017</v>
      </c>
      <c r="AG4034">
        <v>6940368</v>
      </c>
      <c r="AI4034" t="s">
        <v>11122</v>
      </c>
      <c r="AK4034" t="s">
        <v>11121</v>
      </c>
      <c r="AL4034">
        <v>2</v>
      </c>
      <c r="AM4034" s="5">
        <f t="shared" si="506"/>
        <v>0.4</v>
      </c>
      <c r="AN4034" s="4">
        <f t="shared" si="503"/>
        <v>6.0583112457402507E-4</v>
      </c>
      <c r="AO4034" s="3"/>
      <c r="AP4034">
        <v>1</v>
      </c>
      <c r="AQ4034" t="s">
        <v>503</v>
      </c>
      <c r="AR4034">
        <v>621353</v>
      </c>
      <c r="AS4034" t="s">
        <v>502</v>
      </c>
      <c r="AT4034" s="2" t="s">
        <v>0</v>
      </c>
      <c r="AU4034" s="1">
        <f t="shared" si="507"/>
        <v>0.80299114259443205</v>
      </c>
      <c r="AV4034" s="1">
        <f t="shared" si="508"/>
        <v>0.59087456255528092</v>
      </c>
      <c r="AW4034" s="1">
        <f t="shared" si="509"/>
        <v>0.37875798251612947</v>
      </c>
    </row>
    <row r="4035" spans="1:49" x14ac:dyDescent="0.2">
      <c r="A4035">
        <v>4033</v>
      </c>
      <c r="B4035" t="s">
        <v>11120</v>
      </c>
      <c r="C4035" t="s">
        <v>11119</v>
      </c>
      <c r="F4035" t="s">
        <v>11118</v>
      </c>
      <c r="G4035" t="s">
        <v>14</v>
      </c>
      <c r="H4035" t="s">
        <v>13</v>
      </c>
      <c r="I4035" t="s">
        <v>11117</v>
      </c>
      <c r="J4035">
        <v>60021970</v>
      </c>
      <c r="K4035" t="s">
        <v>7388</v>
      </c>
      <c r="L4035" t="s">
        <v>7387</v>
      </c>
      <c r="M4035" t="s">
        <v>4079</v>
      </c>
      <c r="N4035">
        <v>2</v>
      </c>
      <c r="O4035" t="s">
        <v>11116</v>
      </c>
      <c r="P4035" t="s">
        <v>11115</v>
      </c>
      <c r="Q4035" t="s">
        <v>7384</v>
      </c>
      <c r="R4035" s="7">
        <v>42736</v>
      </c>
      <c r="S4035" s="8">
        <f t="shared" si="504"/>
        <v>2017</v>
      </c>
      <c r="T4035" s="8">
        <v>2017</v>
      </c>
      <c r="U4035" s="8">
        <f t="shared" si="505"/>
        <v>5</v>
      </c>
      <c r="V4035" s="7">
        <v>2017</v>
      </c>
      <c r="W4035" t="s">
        <v>4733</v>
      </c>
      <c r="X4035" s="2">
        <v>0.28199999999999997</v>
      </c>
      <c r="Y4035" s="6">
        <f t="shared" ref="Y4035:Y4098" si="510">(X4035-$Z$3)/($Z$2-$Z$3)</f>
        <v>7.527828942099783E-3</v>
      </c>
      <c r="AA4035">
        <v>16875869</v>
      </c>
      <c r="AB4035">
        <v>19700186861</v>
      </c>
      <c r="AC4035">
        <v>16875877</v>
      </c>
      <c r="AD4035" t="s">
        <v>6</v>
      </c>
      <c r="AE4035">
        <v>2017</v>
      </c>
      <c r="AG4035">
        <v>5156263</v>
      </c>
      <c r="AI4035" t="s">
        <v>11114</v>
      </c>
      <c r="AK4035" t="s">
        <v>11113</v>
      </c>
      <c r="AL4035">
        <v>2</v>
      </c>
      <c r="AM4035" s="5">
        <f t="shared" si="506"/>
        <v>0.4</v>
      </c>
      <c r="AN4035" s="4">
        <f t="shared" ref="AN4035:AN4098" si="511">(AM4035-$AO$3)/($AO$2-$AO$3)</f>
        <v>6.0583112457402507E-4</v>
      </c>
      <c r="AO4035" s="3"/>
      <c r="AP4035">
        <v>1</v>
      </c>
      <c r="AQ4035" t="s">
        <v>2850</v>
      </c>
      <c r="AR4035">
        <v>20131064</v>
      </c>
      <c r="AS4035" t="s">
        <v>2849</v>
      </c>
      <c r="AT4035" s="2">
        <v>1.1739999999999999</v>
      </c>
      <c r="AU4035" s="1">
        <f t="shared" si="507"/>
        <v>0.54512295968420554</v>
      </c>
      <c r="AV4035" s="1">
        <f t="shared" si="508"/>
        <v>0.4066830033336904</v>
      </c>
      <c r="AW4035" s="1">
        <f t="shared" si="509"/>
        <v>0.26824304698317519</v>
      </c>
    </row>
    <row r="4036" spans="1:49" x14ac:dyDescent="0.2">
      <c r="A4036">
        <v>4034</v>
      </c>
      <c r="B4036" t="s">
        <v>11112</v>
      </c>
      <c r="F4036" t="s">
        <v>11111</v>
      </c>
      <c r="G4036" t="s">
        <v>14</v>
      </c>
      <c r="H4036" t="s">
        <v>13</v>
      </c>
      <c r="I4036" t="s">
        <v>11110</v>
      </c>
      <c r="J4036">
        <v>60017351</v>
      </c>
      <c r="K4036" t="s">
        <v>4602</v>
      </c>
      <c r="L4036" t="s">
        <v>4601</v>
      </c>
      <c r="M4036" t="s">
        <v>4600</v>
      </c>
      <c r="N4036">
        <v>3</v>
      </c>
      <c r="O4036" t="s">
        <v>11109</v>
      </c>
      <c r="P4036" t="s">
        <v>11108</v>
      </c>
      <c r="Q4036" t="s">
        <v>11107</v>
      </c>
      <c r="R4036" s="7">
        <v>42736</v>
      </c>
      <c r="S4036" s="8">
        <f t="shared" si="504"/>
        <v>2017</v>
      </c>
      <c r="T4036" s="8">
        <v>2017</v>
      </c>
      <c r="U4036" s="8">
        <f t="shared" si="505"/>
        <v>5</v>
      </c>
      <c r="V4036" s="7">
        <v>2017</v>
      </c>
      <c r="W4036" t="s">
        <v>11106</v>
      </c>
      <c r="X4036" s="2">
        <v>0.22</v>
      </c>
      <c r="Y4036" s="6">
        <f t="shared" si="510"/>
        <v>5.8727743519927395E-3</v>
      </c>
      <c r="AA4036">
        <v>16416414</v>
      </c>
      <c r="AB4036">
        <v>21100875102</v>
      </c>
      <c r="AC4036">
        <v>24495220</v>
      </c>
      <c r="AD4036" t="s">
        <v>6</v>
      </c>
      <c r="AE4036">
        <v>18</v>
      </c>
      <c r="AF4036">
        <v>1</v>
      </c>
      <c r="AH4036" t="s">
        <v>1949</v>
      </c>
      <c r="AI4036" t="s">
        <v>11105</v>
      </c>
      <c r="AJ4036" t="s">
        <v>11104</v>
      </c>
      <c r="AK4036" t="s">
        <v>11103</v>
      </c>
      <c r="AL4036">
        <v>0</v>
      </c>
      <c r="AM4036" s="5">
        <f t="shared" si="506"/>
        <v>0</v>
      </c>
      <c r="AN4036" s="4">
        <f t="shared" si="511"/>
        <v>0</v>
      </c>
      <c r="AO4036" s="3"/>
      <c r="AP4036">
        <v>0</v>
      </c>
      <c r="AR4036" t="s">
        <v>1</v>
      </c>
      <c r="AT4036" s="2" t="s">
        <v>0</v>
      </c>
      <c r="AU4036" s="1">
        <f t="shared" si="507"/>
        <v>0.41109420463949176</v>
      </c>
      <c r="AV4036" s="1">
        <f t="shared" si="508"/>
        <v>0.293638717599637</v>
      </c>
      <c r="AW4036" s="1">
        <f t="shared" si="509"/>
        <v>0.17618323055978219</v>
      </c>
    </row>
    <row r="4037" spans="1:49" x14ac:dyDescent="0.2">
      <c r="A4037">
        <v>4035</v>
      </c>
      <c r="B4037" t="s">
        <v>11102</v>
      </c>
      <c r="C4037" t="s">
        <v>11101</v>
      </c>
      <c r="F4037" t="s">
        <v>11100</v>
      </c>
      <c r="G4037" t="s">
        <v>14</v>
      </c>
      <c r="H4037" t="s">
        <v>13</v>
      </c>
      <c r="I4037" t="s">
        <v>11099</v>
      </c>
      <c r="J4037">
        <v>60010432</v>
      </c>
      <c r="K4037" t="s">
        <v>11098</v>
      </c>
      <c r="L4037" t="s">
        <v>11097</v>
      </c>
      <c r="M4037" t="s">
        <v>9</v>
      </c>
      <c r="N4037">
        <v>5</v>
      </c>
      <c r="O4037" t="s">
        <v>11096</v>
      </c>
      <c r="P4037" t="s">
        <v>11095</v>
      </c>
      <c r="Q4037" t="s">
        <v>11094</v>
      </c>
      <c r="R4037" s="7">
        <v>42736</v>
      </c>
      <c r="S4037" s="8">
        <f t="shared" si="504"/>
        <v>2017</v>
      </c>
      <c r="T4037" s="8">
        <v>2017</v>
      </c>
      <c r="U4037" s="8">
        <f t="shared" si="505"/>
        <v>5</v>
      </c>
      <c r="V4037" s="7">
        <v>2017</v>
      </c>
      <c r="W4037" t="s">
        <v>4733</v>
      </c>
      <c r="X4037" s="2">
        <v>0.28199999999999997</v>
      </c>
      <c r="Y4037" s="6">
        <f t="shared" si="510"/>
        <v>7.527828942099783E-3</v>
      </c>
      <c r="AA4037">
        <v>16875869</v>
      </c>
      <c r="AB4037">
        <v>19700186861</v>
      </c>
      <c r="AC4037">
        <v>16875877</v>
      </c>
      <c r="AD4037" t="s">
        <v>6</v>
      </c>
      <c r="AE4037">
        <v>2017</v>
      </c>
      <c r="AG4037">
        <v>9750257</v>
      </c>
      <c r="AI4037" t="s">
        <v>11093</v>
      </c>
      <c r="AK4037" t="s">
        <v>11092</v>
      </c>
      <c r="AL4037">
        <v>21</v>
      </c>
      <c r="AM4037" s="5">
        <f t="shared" si="506"/>
        <v>4.2</v>
      </c>
      <c r="AN4037" s="4">
        <f t="shared" si="511"/>
        <v>6.3612268080272625E-3</v>
      </c>
      <c r="AO4037" s="3"/>
      <c r="AP4037">
        <v>1</v>
      </c>
      <c r="AR4037" t="s">
        <v>1</v>
      </c>
      <c r="AT4037" s="2">
        <v>1.1739999999999999</v>
      </c>
      <c r="AU4037" s="1">
        <f t="shared" si="507"/>
        <v>0.7177848301878027</v>
      </c>
      <c r="AV4037" s="1">
        <f t="shared" si="508"/>
        <v>0.6944527875063522</v>
      </c>
      <c r="AW4037" s="1">
        <f t="shared" si="509"/>
        <v>0.6711207448249018</v>
      </c>
    </row>
    <row r="4038" spans="1:49" x14ac:dyDescent="0.2">
      <c r="A4038">
        <v>4036</v>
      </c>
      <c r="B4038" t="s">
        <v>11091</v>
      </c>
      <c r="C4038" t="s">
        <v>11090</v>
      </c>
      <c r="F4038" t="s">
        <v>11089</v>
      </c>
      <c r="G4038" t="s">
        <v>14</v>
      </c>
      <c r="H4038" t="s">
        <v>13</v>
      </c>
      <c r="I4038" t="s">
        <v>11088</v>
      </c>
      <c r="J4038">
        <v>60013682</v>
      </c>
      <c r="K4038" t="s">
        <v>4240</v>
      </c>
      <c r="L4038" t="s">
        <v>3194</v>
      </c>
      <c r="M4038" t="s">
        <v>3193</v>
      </c>
      <c r="N4038">
        <v>4</v>
      </c>
      <c r="O4038" t="s">
        <v>11087</v>
      </c>
      <c r="P4038" t="s">
        <v>11086</v>
      </c>
      <c r="Q4038" t="s">
        <v>11085</v>
      </c>
      <c r="R4038" s="7">
        <v>42736</v>
      </c>
      <c r="S4038" s="8">
        <f t="shared" si="504"/>
        <v>2017</v>
      </c>
      <c r="T4038" s="8">
        <v>2017</v>
      </c>
      <c r="U4038" s="8">
        <f t="shared" si="505"/>
        <v>5</v>
      </c>
      <c r="V4038" s="7">
        <v>2017</v>
      </c>
      <c r="W4038" t="s">
        <v>6649</v>
      </c>
      <c r="X4038" s="2">
        <v>1.573</v>
      </c>
      <c r="Y4038" s="6">
        <f t="shared" si="510"/>
        <v>4.1990336616748086E-2</v>
      </c>
      <c r="AA4038">
        <v>7315090</v>
      </c>
      <c r="AB4038">
        <v>29586</v>
      </c>
      <c r="AC4038">
        <v>15333884</v>
      </c>
      <c r="AD4038" t="s">
        <v>6</v>
      </c>
      <c r="AE4038">
        <v>40</v>
      </c>
      <c r="AF4038">
        <v>4</v>
      </c>
      <c r="AH4038" t="s">
        <v>11084</v>
      </c>
      <c r="AI4038" t="s">
        <v>11083</v>
      </c>
      <c r="AK4038" t="s">
        <v>11082</v>
      </c>
      <c r="AL4038">
        <v>13</v>
      </c>
      <c r="AM4038" s="5">
        <f t="shared" si="506"/>
        <v>2.6</v>
      </c>
      <c r="AN4038" s="4">
        <f t="shared" si="511"/>
        <v>3.9379023097311627E-3</v>
      </c>
      <c r="AO4038" s="3"/>
      <c r="AP4038">
        <v>0</v>
      </c>
      <c r="AR4038" t="s">
        <v>1</v>
      </c>
      <c r="AT4038" s="2" t="s">
        <v>0</v>
      </c>
      <c r="AU4038" s="1">
        <f t="shared" si="507"/>
        <v>3.0574606324643008</v>
      </c>
      <c r="AV4038" s="1">
        <f t="shared" si="508"/>
        <v>2.2964119463239627</v>
      </c>
      <c r="AW4038" s="1">
        <f t="shared" si="509"/>
        <v>1.535363260183624</v>
      </c>
    </row>
    <row r="4039" spans="1:49" x14ac:dyDescent="0.2">
      <c r="A4039">
        <v>4037</v>
      </c>
      <c r="B4039" t="s">
        <v>11081</v>
      </c>
      <c r="C4039" t="s">
        <v>11080</v>
      </c>
      <c r="F4039" t="s">
        <v>11079</v>
      </c>
      <c r="G4039" t="s">
        <v>14</v>
      </c>
      <c r="H4039" t="s">
        <v>13</v>
      </c>
      <c r="I4039" t="s">
        <v>11078</v>
      </c>
      <c r="J4039" t="s">
        <v>11077</v>
      </c>
      <c r="K4039" t="s">
        <v>11076</v>
      </c>
      <c r="L4039" t="s">
        <v>11075</v>
      </c>
      <c r="M4039" t="s">
        <v>1503</v>
      </c>
      <c r="N4039">
        <v>4</v>
      </c>
      <c r="O4039" t="s">
        <v>11074</v>
      </c>
      <c r="P4039" t="s">
        <v>11073</v>
      </c>
      <c r="Q4039" t="s">
        <v>11072</v>
      </c>
      <c r="R4039" s="7">
        <v>42736</v>
      </c>
      <c r="S4039" s="8">
        <f t="shared" si="504"/>
        <v>2017</v>
      </c>
      <c r="T4039" s="8">
        <v>2017</v>
      </c>
      <c r="U4039" s="8">
        <f t="shared" si="505"/>
        <v>5</v>
      </c>
      <c r="V4039" s="7">
        <v>2017</v>
      </c>
      <c r="W4039" t="s">
        <v>4733</v>
      </c>
      <c r="X4039" s="2">
        <v>0.28199999999999997</v>
      </c>
      <c r="Y4039" s="6">
        <f t="shared" si="510"/>
        <v>7.527828942099783E-3</v>
      </c>
      <c r="AA4039">
        <v>16875869</v>
      </c>
      <c r="AB4039">
        <v>19700186861</v>
      </c>
      <c r="AC4039">
        <v>16875877</v>
      </c>
      <c r="AD4039" t="s">
        <v>6</v>
      </c>
      <c r="AE4039">
        <v>2017</v>
      </c>
      <c r="AG4039">
        <v>4302950</v>
      </c>
      <c r="AI4039" t="s">
        <v>11071</v>
      </c>
      <c r="AK4039" t="s">
        <v>11070</v>
      </c>
      <c r="AL4039">
        <v>0</v>
      </c>
      <c r="AM4039" s="5">
        <f t="shared" si="506"/>
        <v>0</v>
      </c>
      <c r="AN4039" s="4">
        <f t="shared" si="511"/>
        <v>0</v>
      </c>
      <c r="AO4039" s="3"/>
      <c r="AP4039">
        <v>1</v>
      </c>
      <c r="AR4039" t="s">
        <v>1</v>
      </c>
      <c r="AT4039" s="2">
        <v>1.1739999999999999</v>
      </c>
      <c r="AU4039" s="1">
        <f t="shared" si="507"/>
        <v>0.52694802594698475</v>
      </c>
      <c r="AV4039" s="1">
        <f t="shared" si="508"/>
        <v>0.37639144710498917</v>
      </c>
      <c r="AW4039" s="1">
        <f t="shared" si="509"/>
        <v>0.22583486826299345</v>
      </c>
    </row>
    <row r="4040" spans="1:49" x14ac:dyDescent="0.2">
      <c r="A4040">
        <v>4038</v>
      </c>
      <c r="B4040" t="s">
        <v>11069</v>
      </c>
      <c r="C4040" t="s">
        <v>11068</v>
      </c>
      <c r="F4040" t="s">
        <v>11067</v>
      </c>
      <c r="G4040" t="s">
        <v>14</v>
      </c>
      <c r="H4040" t="s">
        <v>13</v>
      </c>
      <c r="I4040" t="s">
        <v>11066</v>
      </c>
      <c r="J4040">
        <v>60003675</v>
      </c>
      <c r="K4040" t="s">
        <v>11065</v>
      </c>
      <c r="L4040" t="s">
        <v>11064</v>
      </c>
      <c r="M4040" t="s">
        <v>4600</v>
      </c>
      <c r="N4040">
        <v>2</v>
      </c>
      <c r="O4040" t="s">
        <v>11063</v>
      </c>
      <c r="P4040" t="s">
        <v>11062</v>
      </c>
      <c r="Q4040" t="s">
        <v>11061</v>
      </c>
      <c r="R4040" s="7">
        <v>42736</v>
      </c>
      <c r="S4040" s="8">
        <f t="shared" si="504"/>
        <v>2017</v>
      </c>
      <c r="T4040" s="8">
        <v>2017</v>
      </c>
      <c r="U4040" s="8">
        <f t="shared" si="505"/>
        <v>5</v>
      </c>
      <c r="V4040" s="7">
        <v>2017</v>
      </c>
      <c r="W4040" t="s">
        <v>11060</v>
      </c>
      <c r="X4040" s="2">
        <v>0.13700000000000001</v>
      </c>
      <c r="Y4040" s="6">
        <f t="shared" si="510"/>
        <v>3.6571367555591153E-3</v>
      </c>
      <c r="AA4040">
        <v>18978649</v>
      </c>
      <c r="AB4040">
        <v>21100454976</v>
      </c>
      <c r="AC4040">
        <v>20802145</v>
      </c>
      <c r="AD4040" t="s">
        <v>6</v>
      </c>
      <c r="AE4040">
        <v>11</v>
      </c>
      <c r="AF4040">
        <v>1</v>
      </c>
      <c r="AH4040" t="s">
        <v>11059</v>
      </c>
      <c r="AI4040" t="s">
        <v>11058</v>
      </c>
      <c r="AJ4040" t="s">
        <v>11057</v>
      </c>
      <c r="AK4040" t="s">
        <v>11056</v>
      </c>
      <c r="AL4040">
        <v>0</v>
      </c>
      <c r="AM4040" s="5">
        <f t="shared" si="506"/>
        <v>0</v>
      </c>
      <c r="AN4040" s="4">
        <f t="shared" si="511"/>
        <v>0</v>
      </c>
      <c r="AO4040" s="3"/>
      <c r="AP4040">
        <v>1</v>
      </c>
      <c r="AR4040" t="s">
        <v>1</v>
      </c>
      <c r="AS4040" t="s">
        <v>11055</v>
      </c>
      <c r="AT4040" s="2" t="s">
        <v>0</v>
      </c>
      <c r="AU4040" s="1">
        <f t="shared" si="507"/>
        <v>0.25599957288913805</v>
      </c>
      <c r="AV4040" s="1">
        <f t="shared" si="508"/>
        <v>0.18285683777795578</v>
      </c>
      <c r="AW4040" s="1">
        <f t="shared" si="509"/>
        <v>0.10971410266677345</v>
      </c>
    </row>
    <row r="4041" spans="1:49" x14ac:dyDescent="0.2">
      <c r="A4041">
        <v>4039</v>
      </c>
      <c r="B4041" t="s">
        <v>11054</v>
      </c>
      <c r="C4041" t="s">
        <v>11053</v>
      </c>
      <c r="F4041" t="s">
        <v>11052</v>
      </c>
      <c r="G4041" t="s">
        <v>14</v>
      </c>
      <c r="H4041" t="s">
        <v>13</v>
      </c>
      <c r="I4041" t="s">
        <v>11051</v>
      </c>
      <c r="J4041">
        <v>60025578</v>
      </c>
      <c r="K4041" t="s">
        <v>200</v>
      </c>
      <c r="L4041" t="s">
        <v>10</v>
      </c>
      <c r="M4041" t="s">
        <v>9</v>
      </c>
      <c r="N4041">
        <v>3</v>
      </c>
      <c r="O4041" t="s">
        <v>11050</v>
      </c>
      <c r="P4041" t="s">
        <v>11049</v>
      </c>
      <c r="Q4041" t="s">
        <v>2642</v>
      </c>
      <c r="R4041" s="7">
        <v>42736</v>
      </c>
      <c r="S4041" s="8">
        <f t="shared" si="504"/>
        <v>2017</v>
      </c>
      <c r="T4041" s="8">
        <v>2017</v>
      </c>
      <c r="U4041" s="8">
        <f t="shared" si="505"/>
        <v>5</v>
      </c>
      <c r="V4041" s="7">
        <v>2017</v>
      </c>
      <c r="W4041" t="s">
        <v>5129</v>
      </c>
      <c r="X4041" s="2">
        <v>0.216</v>
      </c>
      <c r="Y4041" s="6">
        <f t="shared" si="510"/>
        <v>5.765996636501962E-3</v>
      </c>
      <c r="AA4041">
        <v>19378726</v>
      </c>
      <c r="AB4041">
        <v>19700186909</v>
      </c>
      <c r="AC4041">
        <v>10988963</v>
      </c>
      <c r="AD4041" t="s">
        <v>6</v>
      </c>
      <c r="AE4041">
        <v>56</v>
      </c>
      <c r="AH4041" t="s">
        <v>5782</v>
      </c>
      <c r="AI4041" t="s">
        <v>11048</v>
      </c>
      <c r="AK4041" t="s">
        <v>11047</v>
      </c>
      <c r="AL4041">
        <v>0</v>
      </c>
      <c r="AM4041" s="5">
        <f t="shared" si="506"/>
        <v>0</v>
      </c>
      <c r="AN4041" s="4">
        <f t="shared" si="511"/>
        <v>0</v>
      </c>
      <c r="AO4041" s="3"/>
      <c r="AP4041">
        <v>1</v>
      </c>
      <c r="AR4041" t="s">
        <v>1</v>
      </c>
      <c r="AT4041" s="2" t="s">
        <v>0</v>
      </c>
      <c r="AU4041" s="1">
        <f t="shared" si="507"/>
        <v>0.40361976455513726</v>
      </c>
      <c r="AV4041" s="1">
        <f t="shared" si="508"/>
        <v>0.28829983182509811</v>
      </c>
      <c r="AW4041" s="1">
        <f t="shared" si="509"/>
        <v>0.17297989909505887</v>
      </c>
    </row>
    <row r="4042" spans="1:49" x14ac:dyDescent="0.2">
      <c r="A4042">
        <v>4040</v>
      </c>
      <c r="B4042" t="s">
        <v>11046</v>
      </c>
      <c r="F4042" t="s">
        <v>11045</v>
      </c>
      <c r="G4042" t="s">
        <v>14</v>
      </c>
      <c r="H4042" t="s">
        <v>13</v>
      </c>
      <c r="I4042" t="s">
        <v>11044</v>
      </c>
      <c r="J4042">
        <v>60023211</v>
      </c>
      <c r="K4042" t="s">
        <v>11043</v>
      </c>
      <c r="L4042" t="s">
        <v>11042</v>
      </c>
      <c r="M4042" t="s">
        <v>2365</v>
      </c>
      <c r="N4042">
        <v>3</v>
      </c>
      <c r="O4042" t="s">
        <v>11041</v>
      </c>
      <c r="P4042" t="s">
        <v>11040</v>
      </c>
      <c r="Q4042" t="s">
        <v>11039</v>
      </c>
      <c r="R4042" s="7">
        <v>42736</v>
      </c>
      <c r="S4042" s="8">
        <f t="shared" si="504"/>
        <v>2017</v>
      </c>
      <c r="T4042" s="8">
        <v>2017</v>
      </c>
      <c r="U4042" s="8">
        <f t="shared" si="505"/>
        <v>5</v>
      </c>
      <c r="V4042" s="7">
        <v>2017</v>
      </c>
      <c r="W4042" t="s">
        <v>5376</v>
      </c>
      <c r="X4042" s="2">
        <v>0.17499999999999999</v>
      </c>
      <c r="Y4042" s="6">
        <f t="shared" si="510"/>
        <v>4.6715250527214966E-3</v>
      </c>
      <c r="AA4042">
        <v>9734562</v>
      </c>
      <c r="AB4042">
        <v>21100217234</v>
      </c>
      <c r="AC4042">
        <v>9739769</v>
      </c>
      <c r="AD4042" t="s">
        <v>6</v>
      </c>
      <c r="AE4042">
        <v>12</v>
      </c>
      <c r="AF4042">
        <v>5</v>
      </c>
      <c r="AH4042" t="s">
        <v>11038</v>
      </c>
      <c r="AI4042" t="s">
        <v>11037</v>
      </c>
      <c r="AJ4042" t="s">
        <v>11036</v>
      </c>
      <c r="AK4042" t="s">
        <v>11035</v>
      </c>
      <c r="AL4042">
        <v>0</v>
      </c>
      <c r="AM4042" s="5">
        <f t="shared" si="506"/>
        <v>0</v>
      </c>
      <c r="AN4042" s="4">
        <f t="shared" si="511"/>
        <v>0</v>
      </c>
      <c r="AO4042" s="3"/>
      <c r="AP4042">
        <v>0</v>
      </c>
      <c r="AR4042" t="s">
        <v>1</v>
      </c>
      <c r="AT4042" s="2" t="s">
        <v>0</v>
      </c>
      <c r="AU4042" s="1">
        <f t="shared" si="507"/>
        <v>0.32700675369050475</v>
      </c>
      <c r="AV4042" s="1">
        <f t="shared" si="508"/>
        <v>0.23357625263607484</v>
      </c>
      <c r="AW4042" s="1">
        <f t="shared" si="509"/>
        <v>0.14014575158164488</v>
      </c>
    </row>
    <row r="4043" spans="1:49" x14ac:dyDescent="0.2">
      <c r="A4043">
        <v>4041</v>
      </c>
      <c r="B4043" t="s">
        <v>11034</v>
      </c>
      <c r="C4043" t="s">
        <v>11033</v>
      </c>
      <c r="F4043" t="s">
        <v>11032</v>
      </c>
      <c r="G4043" t="s">
        <v>14</v>
      </c>
      <c r="H4043" t="s">
        <v>13</v>
      </c>
      <c r="I4043" t="s">
        <v>11031</v>
      </c>
      <c r="J4043">
        <v>60011568</v>
      </c>
      <c r="K4043" t="s">
        <v>11030</v>
      </c>
      <c r="L4043" t="s">
        <v>11029</v>
      </c>
      <c r="M4043" t="s">
        <v>1434</v>
      </c>
      <c r="N4043">
        <v>1</v>
      </c>
      <c r="O4043" t="s">
        <v>11028</v>
      </c>
      <c r="P4043">
        <v>55431389900</v>
      </c>
      <c r="Q4043">
        <v>60011568</v>
      </c>
      <c r="R4043" s="7">
        <v>42736</v>
      </c>
      <c r="S4043" s="8">
        <f t="shared" si="504"/>
        <v>2017</v>
      </c>
      <c r="T4043" s="8">
        <v>2017</v>
      </c>
      <c r="U4043" s="8">
        <f t="shared" si="505"/>
        <v>5</v>
      </c>
      <c r="V4043" s="7">
        <v>2017</v>
      </c>
      <c r="W4043" t="s">
        <v>5129</v>
      </c>
      <c r="X4043" s="2">
        <v>0.216</v>
      </c>
      <c r="Y4043" s="6">
        <f t="shared" si="510"/>
        <v>5.765996636501962E-3</v>
      </c>
      <c r="AA4043">
        <v>19378726</v>
      </c>
      <c r="AB4043">
        <v>19700186909</v>
      </c>
      <c r="AD4043" t="s">
        <v>6</v>
      </c>
      <c r="AE4043">
        <v>56</v>
      </c>
      <c r="AH4043" t="s">
        <v>11027</v>
      </c>
      <c r="AI4043" t="s">
        <v>11026</v>
      </c>
      <c r="AK4043" t="s">
        <v>11025</v>
      </c>
      <c r="AL4043">
        <v>1</v>
      </c>
      <c r="AM4043" s="5">
        <f t="shared" si="506"/>
        <v>0.2</v>
      </c>
      <c r="AN4043" s="4">
        <f t="shared" si="511"/>
        <v>3.0291556228701253E-4</v>
      </c>
      <c r="AO4043" s="3"/>
      <c r="AP4043">
        <v>1</v>
      </c>
      <c r="AR4043" t="s">
        <v>1</v>
      </c>
      <c r="AT4043" s="2" t="s">
        <v>0</v>
      </c>
      <c r="AU4043" s="1">
        <f t="shared" si="507"/>
        <v>0.4127072314237476</v>
      </c>
      <c r="AV4043" s="1">
        <f t="shared" si="508"/>
        <v>0.30344560993944875</v>
      </c>
      <c r="AW4043" s="1">
        <f t="shared" si="509"/>
        <v>0.19418398845514973</v>
      </c>
    </row>
    <row r="4044" spans="1:49" x14ac:dyDescent="0.2">
      <c r="A4044">
        <v>4042</v>
      </c>
      <c r="B4044" t="s">
        <v>11024</v>
      </c>
      <c r="C4044" t="s">
        <v>11023</v>
      </c>
      <c r="F4044" t="s">
        <v>11022</v>
      </c>
      <c r="G4044" t="s">
        <v>14</v>
      </c>
      <c r="H4044" t="s">
        <v>13</v>
      </c>
      <c r="I4044" t="s">
        <v>11021</v>
      </c>
      <c r="J4044" t="s">
        <v>11020</v>
      </c>
      <c r="K4044" t="s">
        <v>11019</v>
      </c>
      <c r="L4044" t="s">
        <v>11018</v>
      </c>
      <c r="M4044" t="s">
        <v>11017</v>
      </c>
      <c r="N4044">
        <v>5</v>
      </c>
      <c r="O4044" t="s">
        <v>11016</v>
      </c>
      <c r="P4044" t="s">
        <v>11015</v>
      </c>
      <c r="Q4044" t="s">
        <v>11014</v>
      </c>
      <c r="R4044" s="7">
        <v>42736</v>
      </c>
      <c r="S4044" s="8">
        <f t="shared" si="504"/>
        <v>2017</v>
      </c>
      <c r="T4044" s="8">
        <v>2017</v>
      </c>
      <c r="U4044" s="8">
        <f t="shared" si="505"/>
        <v>5</v>
      </c>
      <c r="V4044" s="7">
        <v>2017</v>
      </c>
      <c r="W4044" t="s">
        <v>4505</v>
      </c>
      <c r="X4044" s="2">
        <v>0.34100000000000003</v>
      </c>
      <c r="Y4044" s="6">
        <f t="shared" si="510"/>
        <v>9.1028002455887467E-3</v>
      </c>
      <c r="AA4044">
        <v>19378718</v>
      </c>
      <c r="AB4044">
        <v>19700186839</v>
      </c>
      <c r="AD4044" t="s">
        <v>6</v>
      </c>
      <c r="AE4044">
        <v>73</v>
      </c>
      <c r="AH4044" t="s">
        <v>115</v>
      </c>
      <c r="AI4044" t="s">
        <v>11013</v>
      </c>
      <c r="AK4044" t="s">
        <v>11012</v>
      </c>
      <c r="AL4044">
        <v>5</v>
      </c>
      <c r="AM4044" s="5">
        <f t="shared" si="506"/>
        <v>1</v>
      </c>
      <c r="AN4044" s="4">
        <f t="shared" si="511"/>
        <v>1.5145778114350624E-3</v>
      </c>
      <c r="AO4044" s="3"/>
      <c r="AP4044">
        <v>1</v>
      </c>
      <c r="AQ4044" t="s">
        <v>11011</v>
      </c>
      <c r="AR4044" t="s">
        <v>1</v>
      </c>
      <c r="AS4044" t="s">
        <v>10726</v>
      </c>
      <c r="AT4044" s="2" t="s">
        <v>0</v>
      </c>
      <c r="AU4044" s="1">
        <f t="shared" si="507"/>
        <v>0.68263335153426408</v>
      </c>
      <c r="AV4044" s="1">
        <f t="shared" si="508"/>
        <v>0.53086890285119048</v>
      </c>
      <c r="AW4044" s="1">
        <f t="shared" si="509"/>
        <v>0.37910445416811672</v>
      </c>
    </row>
    <row r="4045" spans="1:49" x14ac:dyDescent="0.2">
      <c r="A4045">
        <v>4043</v>
      </c>
      <c r="B4045" t="s">
        <v>11010</v>
      </c>
      <c r="C4045" t="s">
        <v>11009</v>
      </c>
      <c r="F4045" t="s">
        <v>11008</v>
      </c>
      <c r="G4045" t="s">
        <v>14</v>
      </c>
      <c r="H4045" t="s">
        <v>13</v>
      </c>
      <c r="I4045" t="s">
        <v>11007</v>
      </c>
      <c r="J4045">
        <v>60004351</v>
      </c>
      <c r="K4045" t="s">
        <v>10997</v>
      </c>
      <c r="L4045" t="s">
        <v>11006</v>
      </c>
      <c r="M4045" t="s">
        <v>2231</v>
      </c>
      <c r="N4045">
        <v>5</v>
      </c>
      <c r="O4045" t="s">
        <v>11005</v>
      </c>
      <c r="P4045" t="s">
        <v>11004</v>
      </c>
      <c r="Q4045" t="s">
        <v>11003</v>
      </c>
      <c r="R4045" s="7">
        <v>42736</v>
      </c>
      <c r="S4045" s="8">
        <f t="shared" si="504"/>
        <v>2017</v>
      </c>
      <c r="T4045" s="8">
        <v>2017</v>
      </c>
      <c r="U4045" s="8">
        <f t="shared" si="505"/>
        <v>5</v>
      </c>
      <c r="V4045" s="7">
        <v>2017</v>
      </c>
      <c r="W4045" t="s">
        <v>4609</v>
      </c>
      <c r="X4045" s="2">
        <v>0.245</v>
      </c>
      <c r="Y4045" s="6">
        <f t="shared" si="510"/>
        <v>6.5401350738100959E-3</v>
      </c>
      <c r="AA4045">
        <v>19376480</v>
      </c>
      <c r="AB4045">
        <v>19700186896</v>
      </c>
      <c r="AD4045" t="s">
        <v>6</v>
      </c>
      <c r="AE4045">
        <v>67</v>
      </c>
      <c r="AH4045" t="s">
        <v>11002</v>
      </c>
      <c r="AI4045" t="s">
        <v>11001</v>
      </c>
      <c r="AK4045" t="s">
        <v>11000</v>
      </c>
      <c r="AL4045">
        <v>5</v>
      </c>
      <c r="AM4045" s="5">
        <f t="shared" si="506"/>
        <v>1</v>
      </c>
      <c r="AN4045" s="4">
        <f t="shared" si="511"/>
        <v>1.5145778114350624E-3</v>
      </c>
      <c r="AO4045" s="3"/>
      <c r="AP4045">
        <v>1</v>
      </c>
      <c r="AQ4045" t="s">
        <v>10999</v>
      </c>
      <c r="AR4045" t="s">
        <v>10998</v>
      </c>
      <c r="AS4045" t="s">
        <v>10997</v>
      </c>
      <c r="AT4045" s="2" t="s">
        <v>0</v>
      </c>
      <c r="AU4045" s="1">
        <f t="shared" si="507"/>
        <v>0.50324678950975854</v>
      </c>
      <c r="AV4045" s="1">
        <f t="shared" si="508"/>
        <v>0.40273564426225794</v>
      </c>
      <c r="AW4045" s="1">
        <f t="shared" si="509"/>
        <v>0.30222449901475729</v>
      </c>
    </row>
    <row r="4046" spans="1:49" x14ac:dyDescent="0.2">
      <c r="A4046">
        <v>4044</v>
      </c>
      <c r="B4046" t="s">
        <v>10996</v>
      </c>
      <c r="C4046" t="s">
        <v>10995</v>
      </c>
      <c r="F4046" t="s">
        <v>10994</v>
      </c>
      <c r="G4046" t="s">
        <v>14</v>
      </c>
      <c r="H4046" t="s">
        <v>13</v>
      </c>
      <c r="I4046" t="s">
        <v>10993</v>
      </c>
      <c r="J4046" t="s">
        <v>10992</v>
      </c>
      <c r="K4046" t="s">
        <v>10991</v>
      </c>
      <c r="L4046" t="s">
        <v>10990</v>
      </c>
      <c r="M4046" t="s">
        <v>85</v>
      </c>
      <c r="N4046">
        <v>5</v>
      </c>
      <c r="O4046" t="s">
        <v>10989</v>
      </c>
      <c r="P4046" t="s">
        <v>10988</v>
      </c>
      <c r="Q4046" t="s">
        <v>10987</v>
      </c>
      <c r="R4046" s="7">
        <v>42736</v>
      </c>
      <c r="S4046" s="8">
        <f t="shared" si="504"/>
        <v>2017</v>
      </c>
      <c r="T4046" s="8">
        <v>2017</v>
      </c>
      <c r="U4046" s="8">
        <f t="shared" si="505"/>
        <v>5</v>
      </c>
      <c r="V4046" s="7">
        <v>2017</v>
      </c>
      <c r="W4046" t="s">
        <v>4505</v>
      </c>
      <c r="X4046" s="2">
        <v>0.34100000000000003</v>
      </c>
      <c r="Y4046" s="6">
        <f t="shared" si="510"/>
        <v>9.1028002455887467E-3</v>
      </c>
      <c r="AA4046">
        <v>19378718</v>
      </c>
      <c r="AB4046">
        <v>19700186839</v>
      </c>
      <c r="AC4046">
        <v>15309681</v>
      </c>
      <c r="AD4046" t="s">
        <v>6</v>
      </c>
      <c r="AE4046">
        <v>72</v>
      </c>
      <c r="AH4046" t="s">
        <v>10986</v>
      </c>
      <c r="AI4046" t="s">
        <v>10985</v>
      </c>
      <c r="AK4046" t="s">
        <v>10984</v>
      </c>
      <c r="AL4046">
        <v>4</v>
      </c>
      <c r="AM4046" s="5">
        <f t="shared" si="506"/>
        <v>0.8</v>
      </c>
      <c r="AN4046" s="4">
        <f t="shared" si="511"/>
        <v>1.2116622491480501E-3</v>
      </c>
      <c r="AO4046" s="3"/>
      <c r="AP4046">
        <v>1</v>
      </c>
      <c r="AQ4046" t="s">
        <v>76</v>
      </c>
      <c r="AR4046">
        <v>61371056</v>
      </c>
      <c r="AS4046" t="s">
        <v>75</v>
      </c>
      <c r="AT4046" s="2" t="s">
        <v>0</v>
      </c>
      <c r="AU4046" s="1">
        <f t="shared" si="507"/>
        <v>0.67354588466565368</v>
      </c>
      <c r="AV4046" s="1">
        <f t="shared" si="508"/>
        <v>0.51572312473683979</v>
      </c>
      <c r="AW4046" s="1">
        <f t="shared" si="509"/>
        <v>0.35790036480802589</v>
      </c>
    </row>
    <row r="4047" spans="1:49" x14ac:dyDescent="0.2">
      <c r="A4047">
        <v>4045</v>
      </c>
      <c r="B4047" t="s">
        <v>10983</v>
      </c>
      <c r="C4047" t="s">
        <v>10982</v>
      </c>
      <c r="F4047" t="s">
        <v>10981</v>
      </c>
      <c r="G4047" t="s">
        <v>14</v>
      </c>
      <c r="H4047" t="s">
        <v>13</v>
      </c>
      <c r="I4047" t="s">
        <v>4535</v>
      </c>
      <c r="J4047">
        <v>60025578</v>
      </c>
      <c r="K4047" t="s">
        <v>200</v>
      </c>
      <c r="L4047" t="s">
        <v>10</v>
      </c>
      <c r="M4047" t="s">
        <v>9</v>
      </c>
      <c r="N4047">
        <v>3</v>
      </c>
      <c r="O4047" t="s">
        <v>10917</v>
      </c>
      <c r="P4047" t="s">
        <v>10916</v>
      </c>
      <c r="Q4047" t="s">
        <v>2642</v>
      </c>
      <c r="R4047" s="7">
        <v>42736</v>
      </c>
      <c r="S4047" s="8">
        <f t="shared" si="504"/>
        <v>2017</v>
      </c>
      <c r="T4047" s="8">
        <v>2017</v>
      </c>
      <c r="U4047" s="8">
        <f t="shared" si="505"/>
        <v>5</v>
      </c>
      <c r="V4047" s="7">
        <v>2017</v>
      </c>
      <c r="W4047" t="s">
        <v>5854</v>
      </c>
      <c r="X4047" s="2">
        <v>1.3280000000000001</v>
      </c>
      <c r="Y4047" s="6">
        <f t="shared" si="510"/>
        <v>3.5450201542937994E-2</v>
      </c>
      <c r="AA4047">
        <v>15361225</v>
      </c>
      <c r="AB4047">
        <v>18894</v>
      </c>
      <c r="AD4047" t="s">
        <v>6</v>
      </c>
      <c r="AE4047">
        <v>16</v>
      </c>
      <c r="AG4047">
        <v>7539335</v>
      </c>
      <c r="AH4047" t="s">
        <v>10980</v>
      </c>
      <c r="AI4047" t="s">
        <v>10979</v>
      </c>
      <c r="AJ4047" t="s">
        <v>10978</v>
      </c>
      <c r="AK4047" t="s">
        <v>10977</v>
      </c>
      <c r="AL4047">
        <v>94</v>
      </c>
      <c r="AM4047" s="5">
        <f t="shared" si="506"/>
        <v>18.8</v>
      </c>
      <c r="AN4047" s="4">
        <f t="shared" si="511"/>
        <v>2.8474062854979176E-2</v>
      </c>
      <c r="AO4047" s="3"/>
      <c r="AP4047">
        <v>0</v>
      </c>
      <c r="AQ4047" t="s">
        <v>76</v>
      </c>
      <c r="AR4047">
        <v>61372001</v>
      </c>
      <c r="AS4047" t="s">
        <v>75</v>
      </c>
      <c r="AT4047" s="2">
        <v>3.8340000000000001</v>
      </c>
      <c r="AU4047" s="1">
        <f t="shared" si="507"/>
        <v>3.3357359936550348</v>
      </c>
      <c r="AV4047" s="1">
        <f t="shared" si="508"/>
        <v>3.1962132198958582</v>
      </c>
      <c r="AW4047" s="1">
        <f t="shared" si="509"/>
        <v>3.0566904461366819</v>
      </c>
    </row>
    <row r="4048" spans="1:49" x14ac:dyDescent="0.2">
      <c r="A4048">
        <v>4046</v>
      </c>
      <c r="B4048" t="s">
        <v>10976</v>
      </c>
      <c r="C4048" t="s">
        <v>10975</v>
      </c>
      <c r="F4048" t="s">
        <v>10974</v>
      </c>
      <c r="G4048" t="s">
        <v>14</v>
      </c>
      <c r="H4048" t="s">
        <v>13</v>
      </c>
      <c r="I4048" t="s">
        <v>10973</v>
      </c>
      <c r="J4048" t="s">
        <v>10972</v>
      </c>
      <c r="K4048" t="s">
        <v>10971</v>
      </c>
      <c r="L4048" t="s">
        <v>10970</v>
      </c>
      <c r="M4048" t="s">
        <v>10969</v>
      </c>
      <c r="N4048">
        <v>4</v>
      </c>
      <c r="O4048" t="s">
        <v>10968</v>
      </c>
      <c r="P4048" t="s">
        <v>10967</v>
      </c>
      <c r="Q4048" t="s">
        <v>10966</v>
      </c>
      <c r="R4048" s="7">
        <v>42736</v>
      </c>
      <c r="S4048" s="8">
        <f t="shared" si="504"/>
        <v>2017</v>
      </c>
      <c r="T4048" s="8">
        <v>2017</v>
      </c>
      <c r="U4048" s="8">
        <f t="shared" si="505"/>
        <v>5</v>
      </c>
      <c r="V4048" s="7">
        <v>42736</v>
      </c>
      <c r="W4048" t="s">
        <v>10629</v>
      </c>
      <c r="X4048" s="2">
        <v>0.371</v>
      </c>
      <c r="Y4048" s="6">
        <f t="shared" si="510"/>
        <v>9.9036331117695747E-3</v>
      </c>
      <c r="AA4048">
        <v>10618309</v>
      </c>
      <c r="AB4048">
        <v>17903</v>
      </c>
      <c r="AC4048">
        <v>16083385</v>
      </c>
      <c r="AD4048" t="s">
        <v>6</v>
      </c>
      <c r="AE4048">
        <v>53</v>
      </c>
      <c r="AF4048">
        <v>1</v>
      </c>
      <c r="AH4048" t="s">
        <v>10965</v>
      </c>
      <c r="AI4048" t="s">
        <v>10964</v>
      </c>
      <c r="AJ4048" t="s">
        <v>10963</v>
      </c>
      <c r="AK4048" t="s">
        <v>10962</v>
      </c>
      <c r="AL4048">
        <v>0</v>
      </c>
      <c r="AM4048" s="5">
        <f t="shared" si="506"/>
        <v>0</v>
      </c>
      <c r="AN4048" s="4">
        <f t="shared" si="511"/>
        <v>0</v>
      </c>
      <c r="AO4048" s="3"/>
      <c r="AP4048">
        <v>0</v>
      </c>
      <c r="AR4048" t="s">
        <v>1</v>
      </c>
      <c r="AT4048" s="2" t="s">
        <v>0</v>
      </c>
      <c r="AU4048" s="1">
        <f t="shared" si="507"/>
        <v>0.69325431782387015</v>
      </c>
      <c r="AV4048" s="1">
        <f t="shared" si="508"/>
        <v>0.49518165558847871</v>
      </c>
      <c r="AW4048" s="1">
        <f t="shared" si="509"/>
        <v>0.29710899335308727</v>
      </c>
    </row>
    <row r="4049" spans="1:49" x14ac:dyDescent="0.2">
      <c r="A4049">
        <v>4047</v>
      </c>
      <c r="B4049" t="s">
        <v>10961</v>
      </c>
      <c r="C4049" t="s">
        <v>10960</v>
      </c>
      <c r="F4049" t="s">
        <v>10959</v>
      </c>
      <c r="G4049" t="s">
        <v>14</v>
      </c>
      <c r="H4049" t="s">
        <v>13</v>
      </c>
      <c r="I4049" t="s">
        <v>10958</v>
      </c>
      <c r="J4049" t="s">
        <v>10957</v>
      </c>
      <c r="K4049" t="s">
        <v>10956</v>
      </c>
      <c r="L4049" t="s">
        <v>10955</v>
      </c>
      <c r="M4049" t="s">
        <v>85</v>
      </c>
      <c r="N4049">
        <v>7</v>
      </c>
      <c r="O4049" t="s">
        <v>10954</v>
      </c>
      <c r="P4049" t="s">
        <v>10953</v>
      </c>
      <c r="Q4049" t="s">
        <v>10952</v>
      </c>
      <c r="R4049" s="7">
        <v>42736</v>
      </c>
      <c r="S4049" s="8">
        <f t="shared" si="504"/>
        <v>2017</v>
      </c>
      <c r="T4049" s="8">
        <v>2017</v>
      </c>
      <c r="U4049" s="8">
        <f t="shared" si="505"/>
        <v>5</v>
      </c>
      <c r="V4049" s="7">
        <v>2017</v>
      </c>
      <c r="W4049" t="s">
        <v>4505</v>
      </c>
      <c r="X4049" s="2">
        <v>0.34100000000000003</v>
      </c>
      <c r="Y4049" s="6">
        <f t="shared" si="510"/>
        <v>9.1028002455887467E-3</v>
      </c>
      <c r="AA4049">
        <v>19378718</v>
      </c>
      <c r="AB4049">
        <v>19700186839</v>
      </c>
      <c r="AC4049">
        <v>15309681</v>
      </c>
      <c r="AD4049" t="s">
        <v>6</v>
      </c>
      <c r="AE4049">
        <v>73</v>
      </c>
      <c r="AH4049" t="s">
        <v>10951</v>
      </c>
      <c r="AI4049" t="s">
        <v>10950</v>
      </c>
      <c r="AK4049" t="s">
        <v>10949</v>
      </c>
      <c r="AL4049">
        <v>5</v>
      </c>
      <c r="AM4049" s="5">
        <f t="shared" si="506"/>
        <v>1</v>
      </c>
      <c r="AN4049" s="4">
        <f t="shared" si="511"/>
        <v>1.5145778114350624E-3</v>
      </c>
      <c r="AO4049" s="3"/>
      <c r="AP4049">
        <v>1</v>
      </c>
      <c r="AR4049" t="s">
        <v>10948</v>
      </c>
      <c r="AS4049" t="s">
        <v>10947</v>
      </c>
      <c r="AT4049" s="2" t="s">
        <v>0</v>
      </c>
      <c r="AU4049" s="1">
        <f t="shared" si="507"/>
        <v>0.68263335153426408</v>
      </c>
      <c r="AV4049" s="1">
        <f t="shared" si="508"/>
        <v>0.53086890285119048</v>
      </c>
      <c r="AW4049" s="1">
        <f t="shared" si="509"/>
        <v>0.37910445416811672</v>
      </c>
    </row>
    <row r="4050" spans="1:49" x14ac:dyDescent="0.2">
      <c r="A4050">
        <v>4048</v>
      </c>
      <c r="B4050" t="s">
        <v>10946</v>
      </c>
      <c r="C4050" t="s">
        <v>10945</v>
      </c>
      <c r="F4050" t="s">
        <v>10944</v>
      </c>
      <c r="G4050" t="s">
        <v>14</v>
      </c>
      <c r="H4050" t="s">
        <v>13</v>
      </c>
      <c r="I4050" t="s">
        <v>10943</v>
      </c>
      <c r="J4050" t="s">
        <v>10942</v>
      </c>
      <c r="K4050" t="s">
        <v>10941</v>
      </c>
      <c r="L4050" t="s">
        <v>1562</v>
      </c>
      <c r="M4050" t="s">
        <v>347</v>
      </c>
      <c r="N4050">
        <v>2</v>
      </c>
      <c r="O4050" t="s">
        <v>10940</v>
      </c>
      <c r="P4050" t="s">
        <v>10939</v>
      </c>
      <c r="Q4050" t="s">
        <v>10938</v>
      </c>
      <c r="R4050" s="7">
        <v>42736</v>
      </c>
      <c r="S4050" s="8">
        <f t="shared" si="504"/>
        <v>2017</v>
      </c>
      <c r="T4050" s="8">
        <v>2017</v>
      </c>
      <c r="U4050" s="8">
        <f t="shared" si="505"/>
        <v>5</v>
      </c>
      <c r="V4050" s="7">
        <v>2017</v>
      </c>
      <c r="W4050" t="s">
        <v>4609</v>
      </c>
      <c r="X4050" s="2">
        <v>0.245</v>
      </c>
      <c r="Y4050" s="6">
        <f t="shared" si="510"/>
        <v>6.5401350738100959E-3</v>
      </c>
      <c r="AA4050">
        <v>19376480</v>
      </c>
      <c r="AB4050">
        <v>19700186896</v>
      </c>
      <c r="AD4050" t="s">
        <v>6</v>
      </c>
      <c r="AE4050">
        <v>67</v>
      </c>
      <c r="AH4050" t="s">
        <v>10937</v>
      </c>
      <c r="AI4050" t="s">
        <v>10936</v>
      </c>
      <c r="AK4050" t="s">
        <v>10935</v>
      </c>
      <c r="AL4050">
        <v>5</v>
      </c>
      <c r="AM4050" s="5">
        <f t="shared" si="506"/>
        <v>1</v>
      </c>
      <c r="AN4050" s="4">
        <f t="shared" si="511"/>
        <v>1.5145778114350624E-3</v>
      </c>
      <c r="AO4050" s="3"/>
      <c r="AP4050">
        <v>1</v>
      </c>
      <c r="AQ4050" t="s">
        <v>10934</v>
      </c>
      <c r="AR4050" t="s">
        <v>1</v>
      </c>
      <c r="AS4050" t="s">
        <v>378</v>
      </c>
      <c r="AT4050" s="2" t="s">
        <v>0</v>
      </c>
      <c r="AU4050" s="1">
        <f t="shared" si="507"/>
        <v>0.50324678950975854</v>
      </c>
      <c r="AV4050" s="1">
        <f t="shared" si="508"/>
        <v>0.40273564426225794</v>
      </c>
      <c r="AW4050" s="1">
        <f t="shared" si="509"/>
        <v>0.30222449901475729</v>
      </c>
    </row>
    <row r="4051" spans="1:49" x14ac:dyDescent="0.2">
      <c r="A4051">
        <v>4049</v>
      </c>
      <c r="B4051" t="s">
        <v>10933</v>
      </c>
      <c r="C4051" t="s">
        <v>10932</v>
      </c>
      <c r="F4051" t="s">
        <v>10931</v>
      </c>
      <c r="G4051" t="s">
        <v>14</v>
      </c>
      <c r="H4051" t="s">
        <v>13</v>
      </c>
      <c r="I4051" t="s">
        <v>10930</v>
      </c>
      <c r="J4051">
        <v>60003500</v>
      </c>
      <c r="K4051" t="s">
        <v>10929</v>
      </c>
      <c r="L4051" t="s">
        <v>10928</v>
      </c>
      <c r="M4051" t="s">
        <v>137</v>
      </c>
      <c r="N4051">
        <v>3</v>
      </c>
      <c r="O4051" t="s">
        <v>10927</v>
      </c>
      <c r="P4051" t="s">
        <v>10926</v>
      </c>
      <c r="Q4051" t="s">
        <v>10925</v>
      </c>
      <c r="R4051" s="7">
        <v>42736</v>
      </c>
      <c r="S4051" s="8">
        <f t="shared" si="504"/>
        <v>2017</v>
      </c>
      <c r="T4051" s="8">
        <v>2017</v>
      </c>
      <c r="U4051" s="8">
        <f t="shared" si="505"/>
        <v>5</v>
      </c>
      <c r="V4051" s="7">
        <v>2017</v>
      </c>
      <c r="W4051" t="s">
        <v>5854</v>
      </c>
      <c r="X4051" s="2">
        <v>1.3280000000000001</v>
      </c>
      <c r="Y4051" s="6">
        <f t="shared" si="510"/>
        <v>3.5450201542937994E-2</v>
      </c>
      <c r="AA4051">
        <v>15361225</v>
      </c>
      <c r="AB4051">
        <v>18894</v>
      </c>
      <c r="AD4051" t="s">
        <v>6</v>
      </c>
      <c r="AE4051">
        <v>16</v>
      </c>
      <c r="AG4051">
        <v>7523219</v>
      </c>
      <c r="AH4051" t="s">
        <v>10924</v>
      </c>
      <c r="AI4051" t="s">
        <v>10923</v>
      </c>
      <c r="AJ4051" t="s">
        <v>10922</v>
      </c>
      <c r="AK4051" t="s">
        <v>10921</v>
      </c>
      <c r="AL4051">
        <v>24</v>
      </c>
      <c r="AM4051" s="5">
        <f t="shared" si="506"/>
        <v>4.8</v>
      </c>
      <c r="AN4051" s="4">
        <f t="shared" si="511"/>
        <v>7.2699734948882995E-3</v>
      </c>
      <c r="AO4051" s="3"/>
      <c r="AP4051">
        <v>1</v>
      </c>
      <c r="AQ4051" t="s">
        <v>795</v>
      </c>
      <c r="AR4051">
        <v>1344825</v>
      </c>
      <c r="AS4051" t="s">
        <v>794</v>
      </c>
      <c r="AT4051" s="2">
        <v>3.8340000000000001</v>
      </c>
      <c r="AU4051" s="1">
        <f t="shared" si="507"/>
        <v>2.6996133128523088</v>
      </c>
      <c r="AV4051" s="1">
        <f t="shared" si="508"/>
        <v>2.1360087518913149</v>
      </c>
      <c r="AW4051" s="1">
        <f t="shared" si="509"/>
        <v>1.5724041909303206</v>
      </c>
    </row>
    <row r="4052" spans="1:49" x14ac:dyDescent="0.2">
      <c r="A4052">
        <v>4050</v>
      </c>
      <c r="B4052" t="s">
        <v>10920</v>
      </c>
      <c r="C4052" t="s">
        <v>10919</v>
      </c>
      <c r="F4052" t="s">
        <v>10918</v>
      </c>
      <c r="G4052" t="s">
        <v>14</v>
      </c>
      <c r="H4052" t="s">
        <v>13</v>
      </c>
      <c r="I4052" t="s">
        <v>4535</v>
      </c>
      <c r="J4052">
        <v>60025578</v>
      </c>
      <c r="K4052" t="s">
        <v>200</v>
      </c>
      <c r="L4052" t="s">
        <v>10</v>
      </c>
      <c r="M4052" t="s">
        <v>9</v>
      </c>
      <c r="N4052">
        <v>3</v>
      </c>
      <c r="O4052" t="s">
        <v>10917</v>
      </c>
      <c r="P4052" t="s">
        <v>10916</v>
      </c>
      <c r="Q4052" t="s">
        <v>2642</v>
      </c>
      <c r="R4052" s="7">
        <v>42736</v>
      </c>
      <c r="S4052" s="8">
        <f t="shared" si="504"/>
        <v>2017</v>
      </c>
      <c r="T4052" s="8">
        <v>2017</v>
      </c>
      <c r="U4052" s="8">
        <f t="shared" si="505"/>
        <v>5</v>
      </c>
      <c r="V4052" s="7">
        <v>2017</v>
      </c>
      <c r="W4052" t="s">
        <v>5854</v>
      </c>
      <c r="X4052" s="2">
        <v>1.3280000000000001</v>
      </c>
      <c r="Y4052" s="6">
        <f t="shared" si="510"/>
        <v>3.5450201542937994E-2</v>
      </c>
      <c r="AA4052">
        <v>15361225</v>
      </c>
      <c r="AB4052">
        <v>18894</v>
      </c>
      <c r="AD4052" t="s">
        <v>6</v>
      </c>
      <c r="AE4052">
        <v>16</v>
      </c>
      <c r="AG4052">
        <v>7523252</v>
      </c>
      <c r="AH4052" t="s">
        <v>10915</v>
      </c>
      <c r="AI4052" t="s">
        <v>10914</v>
      </c>
      <c r="AJ4052" t="s">
        <v>10913</v>
      </c>
      <c r="AK4052" t="s">
        <v>10912</v>
      </c>
      <c r="AL4052">
        <v>0</v>
      </c>
      <c r="AM4052" s="5">
        <f t="shared" si="506"/>
        <v>0</v>
      </c>
      <c r="AN4052" s="4">
        <f t="shared" si="511"/>
        <v>0</v>
      </c>
      <c r="AO4052" s="3"/>
      <c r="AP4052">
        <v>0</v>
      </c>
      <c r="AR4052">
        <v>61372001</v>
      </c>
      <c r="AS4052" t="s">
        <v>75</v>
      </c>
      <c r="AT4052" s="2">
        <v>3.8340000000000001</v>
      </c>
      <c r="AU4052" s="1">
        <f t="shared" si="507"/>
        <v>2.4815141080056597</v>
      </c>
      <c r="AV4052" s="1">
        <f t="shared" si="508"/>
        <v>1.7725100771468998</v>
      </c>
      <c r="AW4052" s="1">
        <f t="shared" si="509"/>
        <v>1.0635060462881398</v>
      </c>
    </row>
    <row r="4053" spans="1:49" x14ac:dyDescent="0.2">
      <c r="A4053">
        <v>4051</v>
      </c>
      <c r="B4053" t="s">
        <v>10911</v>
      </c>
      <c r="C4053" t="s">
        <v>10910</v>
      </c>
      <c r="F4053" t="s">
        <v>10909</v>
      </c>
      <c r="G4053" t="s">
        <v>14</v>
      </c>
      <c r="H4053" t="s">
        <v>13</v>
      </c>
      <c r="I4053" t="s">
        <v>10908</v>
      </c>
      <c r="J4053" t="s">
        <v>10907</v>
      </c>
      <c r="K4053" t="s">
        <v>10906</v>
      </c>
      <c r="L4053" t="s">
        <v>10905</v>
      </c>
      <c r="M4053" t="s">
        <v>10904</v>
      </c>
      <c r="N4053">
        <v>6</v>
      </c>
      <c r="O4053" t="s">
        <v>10903</v>
      </c>
      <c r="P4053" t="s">
        <v>10902</v>
      </c>
      <c r="Q4053" t="s">
        <v>10901</v>
      </c>
      <c r="R4053" s="7">
        <v>42736</v>
      </c>
      <c r="S4053" s="8">
        <f t="shared" si="504"/>
        <v>2017</v>
      </c>
      <c r="T4053" s="8">
        <v>2017</v>
      </c>
      <c r="U4053" s="8">
        <f t="shared" si="505"/>
        <v>5</v>
      </c>
      <c r="V4053" s="7">
        <v>2017</v>
      </c>
      <c r="W4053" t="s">
        <v>4598</v>
      </c>
      <c r="X4053" s="2">
        <v>1.2849999999999999</v>
      </c>
      <c r="Y4053" s="6">
        <f t="shared" si="510"/>
        <v>3.4302341101412136E-2</v>
      </c>
      <c r="AB4053">
        <v>86430</v>
      </c>
      <c r="AC4053">
        <v>20724292</v>
      </c>
      <c r="AD4053" t="s">
        <v>6</v>
      </c>
      <c r="AE4053">
        <v>9</v>
      </c>
      <c r="AF4053">
        <v>3</v>
      </c>
      <c r="AG4053">
        <v>267</v>
      </c>
      <c r="AI4053" t="s">
        <v>10900</v>
      </c>
      <c r="AJ4053" t="s">
        <v>10899</v>
      </c>
      <c r="AK4053" t="s">
        <v>10898</v>
      </c>
      <c r="AL4053">
        <v>30</v>
      </c>
      <c r="AM4053" s="5">
        <f t="shared" si="506"/>
        <v>6</v>
      </c>
      <c r="AN4053" s="4">
        <f t="shared" si="511"/>
        <v>9.0874668686103752E-3</v>
      </c>
      <c r="AO4053" s="3"/>
      <c r="AP4053">
        <v>1</v>
      </c>
      <c r="AR4053" t="s">
        <v>1</v>
      </c>
      <c r="AT4053" s="2">
        <v>4.8479999999999999</v>
      </c>
      <c r="AU4053" s="1">
        <f t="shared" si="507"/>
        <v>2.6737878831571606</v>
      </c>
      <c r="AV4053" s="1">
        <f t="shared" si="508"/>
        <v>2.1694903985011256</v>
      </c>
      <c r="AW4053" s="1">
        <f t="shared" si="509"/>
        <v>1.6651929138450903</v>
      </c>
    </row>
    <row r="4054" spans="1:49" x14ac:dyDescent="0.2">
      <c r="A4054">
        <v>4052</v>
      </c>
      <c r="B4054" t="s">
        <v>10897</v>
      </c>
      <c r="C4054" t="s">
        <v>10896</v>
      </c>
      <c r="F4054" t="s">
        <v>10895</v>
      </c>
      <c r="G4054" t="s">
        <v>14</v>
      </c>
      <c r="H4054" t="s">
        <v>13</v>
      </c>
      <c r="I4054" t="s">
        <v>10894</v>
      </c>
      <c r="J4054">
        <v>60013983</v>
      </c>
      <c r="K4054" t="s">
        <v>3535</v>
      </c>
      <c r="L4054" t="s">
        <v>3534</v>
      </c>
      <c r="M4054" t="s">
        <v>3533</v>
      </c>
      <c r="N4054">
        <v>2</v>
      </c>
      <c r="O4054" t="s">
        <v>10893</v>
      </c>
      <c r="P4054" t="s">
        <v>10892</v>
      </c>
      <c r="Q4054" t="s">
        <v>3530</v>
      </c>
      <c r="R4054" s="7">
        <v>42736</v>
      </c>
      <c r="S4054" s="8">
        <f t="shared" si="504"/>
        <v>2017</v>
      </c>
      <c r="T4054" s="8">
        <v>2017</v>
      </c>
      <c r="U4054" s="8">
        <f t="shared" si="505"/>
        <v>5</v>
      </c>
      <c r="V4054" s="7">
        <v>2017</v>
      </c>
      <c r="W4054" t="s">
        <v>5854</v>
      </c>
      <c r="X4054" s="2">
        <v>1.3280000000000001</v>
      </c>
      <c r="Y4054" s="6">
        <f t="shared" si="510"/>
        <v>3.5450201542937994E-2</v>
      </c>
      <c r="AA4054">
        <v>15361225</v>
      </c>
      <c r="AB4054">
        <v>18894</v>
      </c>
      <c r="AD4054" t="s">
        <v>6</v>
      </c>
      <c r="AE4054">
        <v>16</v>
      </c>
      <c r="AG4054">
        <v>7533463</v>
      </c>
      <c r="AH4054" t="s">
        <v>10891</v>
      </c>
      <c r="AI4054" t="s">
        <v>10890</v>
      </c>
      <c r="AJ4054" t="s">
        <v>10889</v>
      </c>
      <c r="AK4054" t="s">
        <v>10888</v>
      </c>
      <c r="AL4054">
        <v>36</v>
      </c>
      <c r="AM4054" s="5">
        <f t="shared" si="506"/>
        <v>7.2</v>
      </c>
      <c r="AN4054" s="4">
        <f t="shared" si="511"/>
        <v>1.0904960242332449E-2</v>
      </c>
      <c r="AO4054" s="3"/>
      <c r="AP4054">
        <v>0</v>
      </c>
      <c r="AR4054" t="s">
        <v>1</v>
      </c>
      <c r="AT4054" s="2">
        <v>3.8340000000000001</v>
      </c>
      <c r="AU4054" s="1">
        <f t="shared" si="507"/>
        <v>2.8086629152756331</v>
      </c>
      <c r="AV4054" s="1">
        <f t="shared" si="508"/>
        <v>2.3177580892635223</v>
      </c>
      <c r="AW4054" s="1">
        <f t="shared" si="509"/>
        <v>1.8268532632514112</v>
      </c>
    </row>
    <row r="4055" spans="1:49" x14ac:dyDescent="0.2">
      <c r="A4055">
        <v>4053</v>
      </c>
      <c r="B4055" t="s">
        <v>10887</v>
      </c>
      <c r="C4055" t="s">
        <v>10886</v>
      </c>
      <c r="F4055" t="s">
        <v>10885</v>
      </c>
      <c r="G4055" t="s">
        <v>14</v>
      </c>
      <c r="H4055" t="s">
        <v>13</v>
      </c>
      <c r="I4055" t="s">
        <v>10884</v>
      </c>
      <c r="J4055" t="s">
        <v>10883</v>
      </c>
      <c r="K4055" t="s">
        <v>10882</v>
      </c>
      <c r="L4055" t="s">
        <v>10881</v>
      </c>
      <c r="M4055" t="s">
        <v>1503</v>
      </c>
      <c r="N4055">
        <v>4</v>
      </c>
      <c r="O4055" t="s">
        <v>10880</v>
      </c>
      <c r="P4055" t="s">
        <v>10879</v>
      </c>
      <c r="Q4055" t="s">
        <v>10878</v>
      </c>
      <c r="R4055" s="7">
        <v>42736</v>
      </c>
      <c r="S4055" s="8">
        <f t="shared" si="504"/>
        <v>2017</v>
      </c>
      <c r="T4055" s="8">
        <v>2017</v>
      </c>
      <c r="U4055" s="8">
        <f t="shared" si="505"/>
        <v>5</v>
      </c>
      <c r="V4055" s="7">
        <v>2017</v>
      </c>
      <c r="W4055" t="s">
        <v>7290</v>
      </c>
      <c r="X4055" s="2">
        <v>0.58699999999999997</v>
      </c>
      <c r="Y4055" s="6">
        <f t="shared" si="510"/>
        <v>1.5669629748271536E-2</v>
      </c>
      <c r="AB4055">
        <v>21100374601</v>
      </c>
      <c r="AC4055">
        <v>21693536</v>
      </c>
      <c r="AD4055" t="s">
        <v>6</v>
      </c>
      <c r="AE4055">
        <v>5</v>
      </c>
      <c r="AG4055">
        <v>7812641</v>
      </c>
      <c r="AH4055" t="s">
        <v>10877</v>
      </c>
      <c r="AI4055" t="s">
        <v>10876</v>
      </c>
      <c r="AJ4055" t="s">
        <v>10875</v>
      </c>
      <c r="AK4055" t="s">
        <v>10874</v>
      </c>
      <c r="AL4055">
        <v>53</v>
      </c>
      <c r="AM4055" s="5">
        <f t="shared" si="506"/>
        <v>10.6</v>
      </c>
      <c r="AN4055" s="4">
        <f t="shared" si="511"/>
        <v>1.605452480121166E-2</v>
      </c>
      <c r="AO4055" s="3"/>
      <c r="AP4055">
        <v>1</v>
      </c>
      <c r="AR4055" t="s">
        <v>1</v>
      </c>
      <c r="AT4055" s="2">
        <v>3.367</v>
      </c>
      <c r="AU4055" s="1">
        <f t="shared" si="507"/>
        <v>1.5785098264153572</v>
      </c>
      <c r="AV4055" s="1">
        <f t="shared" si="508"/>
        <v>1.5862077274741599</v>
      </c>
      <c r="AW4055" s="1">
        <f t="shared" si="509"/>
        <v>1.593905628532962</v>
      </c>
    </row>
    <row r="4056" spans="1:49" x14ac:dyDescent="0.2">
      <c r="A4056">
        <v>4054</v>
      </c>
      <c r="B4056" t="s">
        <v>10873</v>
      </c>
      <c r="C4056" t="s">
        <v>10872</v>
      </c>
      <c r="F4056" t="s">
        <v>10871</v>
      </c>
      <c r="G4056" t="s">
        <v>14</v>
      </c>
      <c r="H4056" t="s">
        <v>13</v>
      </c>
      <c r="I4056" t="s">
        <v>10870</v>
      </c>
      <c r="J4056" t="s">
        <v>10869</v>
      </c>
      <c r="K4056" t="s">
        <v>10868</v>
      </c>
      <c r="L4056" t="s">
        <v>10867</v>
      </c>
      <c r="M4056" t="s">
        <v>10866</v>
      </c>
      <c r="N4056">
        <v>5</v>
      </c>
      <c r="O4056" t="s">
        <v>10865</v>
      </c>
      <c r="P4056" t="s">
        <v>10864</v>
      </c>
      <c r="Q4056" t="s">
        <v>10863</v>
      </c>
      <c r="R4056" s="7">
        <v>42736</v>
      </c>
      <c r="S4056" s="8">
        <f t="shared" si="504"/>
        <v>2017</v>
      </c>
      <c r="T4056" s="8">
        <v>2017</v>
      </c>
      <c r="U4056" s="8">
        <f t="shared" si="505"/>
        <v>5</v>
      </c>
      <c r="V4056" s="7">
        <v>2017</v>
      </c>
      <c r="W4056" t="s">
        <v>7290</v>
      </c>
      <c r="X4056" s="2">
        <v>0.58699999999999997</v>
      </c>
      <c r="Y4056" s="6">
        <f t="shared" si="510"/>
        <v>1.5669629748271536E-2</v>
      </c>
      <c r="AB4056">
        <v>21100374601</v>
      </c>
      <c r="AC4056">
        <v>21693536</v>
      </c>
      <c r="AD4056" t="s">
        <v>6</v>
      </c>
      <c r="AE4056">
        <v>5</v>
      </c>
      <c r="AG4056">
        <v>7857734</v>
      </c>
      <c r="AH4056" t="s">
        <v>10862</v>
      </c>
      <c r="AI4056" t="s">
        <v>10861</v>
      </c>
      <c r="AJ4056" t="s">
        <v>10860</v>
      </c>
      <c r="AK4056" t="s">
        <v>10859</v>
      </c>
      <c r="AL4056">
        <v>15</v>
      </c>
      <c r="AM4056" s="5">
        <f t="shared" si="506"/>
        <v>3</v>
      </c>
      <c r="AN4056" s="4">
        <f t="shared" si="511"/>
        <v>4.5437334343051876E-3</v>
      </c>
      <c r="AO4056" s="3"/>
      <c r="AP4056">
        <v>1</v>
      </c>
      <c r="AR4056" t="s">
        <v>1</v>
      </c>
      <c r="AT4056" s="2">
        <v>3.367</v>
      </c>
      <c r="AU4056" s="1">
        <f t="shared" si="507"/>
        <v>1.2331860854081631</v>
      </c>
      <c r="AV4056" s="1">
        <f t="shared" si="508"/>
        <v>1.0106681591288362</v>
      </c>
      <c r="AW4056" s="1">
        <f t="shared" si="509"/>
        <v>0.78815023284950914</v>
      </c>
    </row>
    <row r="4057" spans="1:49" x14ac:dyDescent="0.2">
      <c r="A4057">
        <v>4055</v>
      </c>
      <c r="B4057" t="s">
        <v>10858</v>
      </c>
      <c r="C4057" t="s">
        <v>10857</v>
      </c>
      <c r="F4057" t="s">
        <v>10856</v>
      </c>
      <c r="G4057" t="s">
        <v>14</v>
      </c>
      <c r="H4057" t="s">
        <v>13</v>
      </c>
      <c r="I4057" t="s">
        <v>10855</v>
      </c>
      <c r="J4057" t="s">
        <v>10854</v>
      </c>
      <c r="K4057" t="s">
        <v>10853</v>
      </c>
      <c r="L4057" t="s">
        <v>10852</v>
      </c>
      <c r="M4057" t="s">
        <v>3452</v>
      </c>
      <c r="N4057">
        <v>6</v>
      </c>
      <c r="O4057" t="s">
        <v>10851</v>
      </c>
      <c r="P4057" t="s">
        <v>10850</v>
      </c>
      <c r="Q4057" t="s">
        <v>10849</v>
      </c>
      <c r="R4057" s="7">
        <v>42736</v>
      </c>
      <c r="S4057" s="8">
        <f t="shared" si="504"/>
        <v>2017</v>
      </c>
      <c r="T4057" s="8">
        <v>2017</v>
      </c>
      <c r="U4057" s="8">
        <f t="shared" si="505"/>
        <v>5</v>
      </c>
      <c r="V4057" s="7">
        <v>2017</v>
      </c>
      <c r="W4057" t="s">
        <v>5854</v>
      </c>
      <c r="X4057" s="2">
        <v>1.3280000000000001</v>
      </c>
      <c r="Y4057" s="6">
        <f t="shared" si="510"/>
        <v>3.5450201542937994E-2</v>
      </c>
      <c r="AA4057">
        <v>15361225</v>
      </c>
      <c r="AB4057">
        <v>18894</v>
      </c>
      <c r="AD4057" t="s">
        <v>6</v>
      </c>
      <c r="AE4057">
        <v>16</v>
      </c>
      <c r="AG4057">
        <v>7523275</v>
      </c>
      <c r="AH4057" t="s">
        <v>10848</v>
      </c>
      <c r="AI4057" t="s">
        <v>10847</v>
      </c>
      <c r="AJ4057" t="s">
        <v>10846</v>
      </c>
      <c r="AK4057" t="s">
        <v>10845</v>
      </c>
      <c r="AL4057">
        <v>22</v>
      </c>
      <c r="AM4057" s="5">
        <f t="shared" si="506"/>
        <v>4.4000000000000004</v>
      </c>
      <c r="AN4057" s="4">
        <f t="shared" si="511"/>
        <v>6.6641423703142754E-3</v>
      </c>
      <c r="AO4057" s="3"/>
      <c r="AP4057">
        <v>0</v>
      </c>
      <c r="AQ4057" t="s">
        <v>76</v>
      </c>
      <c r="AR4057" t="s">
        <v>10844</v>
      </c>
      <c r="AS4057" t="s">
        <v>75</v>
      </c>
      <c r="AT4057" s="2">
        <v>3.8340000000000001</v>
      </c>
      <c r="AU4057" s="1">
        <f t="shared" si="507"/>
        <v>2.6814383791150878</v>
      </c>
      <c r="AV4057" s="1">
        <f t="shared" si="508"/>
        <v>2.1057171956626135</v>
      </c>
      <c r="AW4057" s="1">
        <f t="shared" si="509"/>
        <v>1.529996012210139</v>
      </c>
    </row>
    <row r="4058" spans="1:49" x14ac:dyDescent="0.2">
      <c r="A4058">
        <v>4056</v>
      </c>
      <c r="B4058" t="s">
        <v>10843</v>
      </c>
      <c r="C4058" t="s">
        <v>10842</v>
      </c>
      <c r="F4058" t="s">
        <v>10841</v>
      </c>
      <c r="G4058" t="s">
        <v>14</v>
      </c>
      <c r="H4058" t="s">
        <v>13</v>
      </c>
      <c r="I4058" t="s">
        <v>10840</v>
      </c>
      <c r="J4058" t="s">
        <v>10839</v>
      </c>
      <c r="K4058" t="s">
        <v>10838</v>
      </c>
      <c r="L4058" t="s">
        <v>10837</v>
      </c>
      <c r="M4058" t="s">
        <v>10836</v>
      </c>
      <c r="N4058">
        <v>3</v>
      </c>
      <c r="O4058" t="s">
        <v>10835</v>
      </c>
      <c r="P4058" t="s">
        <v>10834</v>
      </c>
      <c r="Q4058" t="s">
        <v>10833</v>
      </c>
      <c r="R4058" s="7">
        <v>42736</v>
      </c>
      <c r="S4058" s="8">
        <f t="shared" si="504"/>
        <v>2017</v>
      </c>
      <c r="T4058" s="8">
        <v>2017</v>
      </c>
      <c r="U4058" s="8">
        <f t="shared" si="505"/>
        <v>5</v>
      </c>
      <c r="V4058" s="7">
        <v>2017</v>
      </c>
      <c r="W4058" t="s">
        <v>7290</v>
      </c>
      <c r="X4058" s="2">
        <v>0.58699999999999997</v>
      </c>
      <c r="Y4058" s="6">
        <f t="shared" si="510"/>
        <v>1.5669629748271536E-2</v>
      </c>
      <c r="AB4058">
        <v>21100374601</v>
      </c>
      <c r="AC4058">
        <v>21693536</v>
      </c>
      <c r="AD4058" t="s">
        <v>6</v>
      </c>
      <c r="AE4058">
        <v>5</v>
      </c>
      <c r="AG4058">
        <v>7802615</v>
      </c>
      <c r="AH4058" t="s">
        <v>10832</v>
      </c>
      <c r="AI4058" t="s">
        <v>10831</v>
      </c>
      <c r="AJ4058" t="s">
        <v>10830</v>
      </c>
      <c r="AK4058" t="s">
        <v>10829</v>
      </c>
      <c r="AL4058">
        <v>180</v>
      </c>
      <c r="AM4058" s="5">
        <f t="shared" si="506"/>
        <v>36</v>
      </c>
      <c r="AN4058" s="4">
        <f t="shared" si="511"/>
        <v>5.4524801211662248E-2</v>
      </c>
      <c r="AO4058" s="3"/>
      <c r="AP4058">
        <v>1</v>
      </c>
      <c r="AQ4058" t="s">
        <v>2762</v>
      </c>
      <c r="AR4058" t="s">
        <v>10828</v>
      </c>
      <c r="AS4058" t="s">
        <v>2760</v>
      </c>
      <c r="AT4058" s="2">
        <v>3.367</v>
      </c>
      <c r="AU4058" s="1">
        <f t="shared" si="507"/>
        <v>2.7326181187288743</v>
      </c>
      <c r="AV4058" s="1">
        <f t="shared" si="508"/>
        <v>3.5097215479966892</v>
      </c>
      <c r="AW4058" s="1">
        <f t="shared" si="509"/>
        <v>4.2868249772645033</v>
      </c>
    </row>
    <row r="4059" spans="1:49" x14ac:dyDescent="0.2">
      <c r="A4059">
        <v>4057</v>
      </c>
      <c r="B4059" t="s">
        <v>10827</v>
      </c>
      <c r="C4059" t="s">
        <v>10826</v>
      </c>
      <c r="F4059" t="s">
        <v>10825</v>
      </c>
      <c r="G4059" t="s">
        <v>14</v>
      </c>
      <c r="H4059" t="s">
        <v>13</v>
      </c>
      <c r="I4059" t="s">
        <v>5861</v>
      </c>
      <c r="J4059" t="s">
        <v>5860</v>
      </c>
      <c r="K4059" t="s">
        <v>5859</v>
      </c>
      <c r="L4059" t="s">
        <v>5858</v>
      </c>
      <c r="M4059" t="s">
        <v>85</v>
      </c>
      <c r="N4059">
        <v>3</v>
      </c>
      <c r="O4059" t="s">
        <v>5857</v>
      </c>
      <c r="P4059" t="s">
        <v>5856</v>
      </c>
      <c r="Q4059" t="s">
        <v>5855</v>
      </c>
      <c r="R4059" s="7">
        <v>42736</v>
      </c>
      <c r="S4059" s="8">
        <f t="shared" si="504"/>
        <v>2017</v>
      </c>
      <c r="T4059" s="8">
        <v>2017</v>
      </c>
      <c r="U4059" s="8">
        <f t="shared" si="505"/>
        <v>5</v>
      </c>
      <c r="V4059" s="7">
        <v>2017</v>
      </c>
      <c r="W4059" t="s">
        <v>5854</v>
      </c>
      <c r="X4059" s="2">
        <v>1.3280000000000001</v>
      </c>
      <c r="Y4059" s="6">
        <f t="shared" si="510"/>
        <v>3.5450201542937994E-2</v>
      </c>
      <c r="AA4059">
        <v>15361225</v>
      </c>
      <c r="AB4059">
        <v>18894</v>
      </c>
      <c r="AD4059" t="s">
        <v>6</v>
      </c>
      <c r="AE4059">
        <v>16</v>
      </c>
      <c r="AG4059">
        <v>7523296</v>
      </c>
      <c r="AH4059" t="s">
        <v>10824</v>
      </c>
      <c r="AI4059" t="s">
        <v>10823</v>
      </c>
      <c r="AJ4059" t="s">
        <v>10822</v>
      </c>
      <c r="AK4059" t="s">
        <v>10821</v>
      </c>
      <c r="AL4059">
        <v>13</v>
      </c>
      <c r="AM4059" s="5">
        <f t="shared" si="506"/>
        <v>2.6</v>
      </c>
      <c r="AN4059" s="4">
        <f t="shared" si="511"/>
        <v>3.9379023097311627E-3</v>
      </c>
      <c r="AO4059" s="3"/>
      <c r="AP4059">
        <v>0</v>
      </c>
      <c r="AR4059" t="s">
        <v>1</v>
      </c>
      <c r="AT4059" s="2">
        <v>3.8340000000000001</v>
      </c>
      <c r="AU4059" s="1">
        <f t="shared" si="507"/>
        <v>2.5996511772975945</v>
      </c>
      <c r="AV4059" s="1">
        <f t="shared" si="508"/>
        <v>1.9694051926334579</v>
      </c>
      <c r="AW4059" s="1">
        <f t="shared" si="509"/>
        <v>1.3391592079693211</v>
      </c>
    </row>
    <row r="4060" spans="1:49" x14ac:dyDescent="0.2">
      <c r="A4060">
        <v>4058</v>
      </c>
      <c r="B4060" t="s">
        <v>10820</v>
      </c>
      <c r="C4060" t="s">
        <v>10819</v>
      </c>
      <c r="F4060" t="s">
        <v>10818</v>
      </c>
      <c r="G4060" t="s">
        <v>14</v>
      </c>
      <c r="H4060" t="s">
        <v>13</v>
      </c>
      <c r="I4060" t="s">
        <v>10817</v>
      </c>
      <c r="J4060" t="s">
        <v>10816</v>
      </c>
      <c r="K4060" t="s">
        <v>10815</v>
      </c>
      <c r="L4060" t="s">
        <v>10814</v>
      </c>
      <c r="M4060" t="s">
        <v>10813</v>
      </c>
      <c r="N4060">
        <v>6</v>
      </c>
      <c r="O4060" t="s">
        <v>10812</v>
      </c>
      <c r="P4060" t="s">
        <v>10811</v>
      </c>
      <c r="Q4060" t="s">
        <v>10810</v>
      </c>
      <c r="R4060" s="7">
        <v>42736</v>
      </c>
      <c r="S4060" s="8">
        <f t="shared" si="504"/>
        <v>2017</v>
      </c>
      <c r="T4060" s="8">
        <v>2017</v>
      </c>
      <c r="U4060" s="8">
        <f t="shared" si="505"/>
        <v>5</v>
      </c>
      <c r="V4060" s="7">
        <v>2017</v>
      </c>
      <c r="W4060" t="s">
        <v>7290</v>
      </c>
      <c r="X4060" s="2">
        <v>0.58699999999999997</v>
      </c>
      <c r="Y4060" s="6">
        <f t="shared" si="510"/>
        <v>1.5669629748271536E-2</v>
      </c>
      <c r="AB4060">
        <v>21100374601</v>
      </c>
      <c r="AC4060">
        <v>21693536</v>
      </c>
      <c r="AD4060" t="s">
        <v>6</v>
      </c>
      <c r="AE4060">
        <v>5</v>
      </c>
      <c r="AG4060">
        <v>7815305</v>
      </c>
      <c r="AH4060" t="s">
        <v>10809</v>
      </c>
      <c r="AI4060" t="s">
        <v>10808</v>
      </c>
      <c r="AJ4060" t="s">
        <v>10807</v>
      </c>
      <c r="AK4060" t="s">
        <v>10806</v>
      </c>
      <c r="AL4060">
        <v>24</v>
      </c>
      <c r="AM4060" s="5">
        <f t="shared" si="506"/>
        <v>4.8</v>
      </c>
      <c r="AN4060" s="4">
        <f t="shared" si="511"/>
        <v>7.2699734948882995E-3</v>
      </c>
      <c r="AO4060" s="3"/>
      <c r="AP4060">
        <v>1</v>
      </c>
      <c r="AR4060" t="s">
        <v>1</v>
      </c>
      <c r="AT4060" s="2">
        <v>3.367</v>
      </c>
      <c r="AU4060" s="1">
        <f t="shared" si="507"/>
        <v>1.3149732872256563</v>
      </c>
      <c r="AV4060" s="1">
        <f t="shared" si="508"/>
        <v>1.1469801621579918</v>
      </c>
      <c r="AW4060" s="1">
        <f t="shared" si="509"/>
        <v>0.97898703709032686</v>
      </c>
    </row>
    <row r="4061" spans="1:49" x14ac:dyDescent="0.2">
      <c r="A4061">
        <v>4059</v>
      </c>
      <c r="B4061" t="s">
        <v>10805</v>
      </c>
      <c r="C4061" t="s">
        <v>10804</v>
      </c>
      <c r="F4061" t="s">
        <v>10803</v>
      </c>
      <c r="G4061" t="s">
        <v>14</v>
      </c>
      <c r="H4061" t="s">
        <v>13</v>
      </c>
      <c r="I4061" t="s">
        <v>3550</v>
      </c>
      <c r="J4061">
        <v>60025578</v>
      </c>
      <c r="K4061" t="s">
        <v>200</v>
      </c>
      <c r="L4061" t="s">
        <v>10</v>
      </c>
      <c r="M4061" t="s">
        <v>9</v>
      </c>
      <c r="N4061">
        <v>3</v>
      </c>
      <c r="O4061" t="s">
        <v>10802</v>
      </c>
      <c r="P4061" t="s">
        <v>10801</v>
      </c>
      <c r="Q4061" t="s">
        <v>2642</v>
      </c>
      <c r="R4061" s="7">
        <v>42736</v>
      </c>
      <c r="S4061" s="8">
        <f t="shared" si="504"/>
        <v>2017</v>
      </c>
      <c r="T4061" s="8">
        <v>2017</v>
      </c>
      <c r="U4061" s="8">
        <f t="shared" si="505"/>
        <v>5</v>
      </c>
      <c r="V4061" s="7">
        <v>2017</v>
      </c>
      <c r="W4061" t="s">
        <v>4609</v>
      </c>
      <c r="X4061" s="2">
        <v>0.245</v>
      </c>
      <c r="Y4061" s="6">
        <f t="shared" si="510"/>
        <v>6.5401350738100959E-3</v>
      </c>
      <c r="AA4061">
        <v>19376480</v>
      </c>
      <c r="AB4061">
        <v>19700186896</v>
      </c>
      <c r="AD4061" t="s">
        <v>6</v>
      </c>
      <c r="AE4061">
        <v>67</v>
      </c>
      <c r="AH4061" t="s">
        <v>10800</v>
      </c>
      <c r="AI4061" t="s">
        <v>10799</v>
      </c>
      <c r="AK4061" t="s">
        <v>10798</v>
      </c>
      <c r="AL4061">
        <v>0</v>
      </c>
      <c r="AM4061" s="5">
        <f t="shared" si="506"/>
        <v>0</v>
      </c>
      <c r="AN4061" s="4">
        <f t="shared" si="511"/>
        <v>0</v>
      </c>
      <c r="AO4061" s="3"/>
      <c r="AP4061">
        <v>1</v>
      </c>
      <c r="AR4061" t="s">
        <v>1</v>
      </c>
      <c r="AT4061" s="2" t="s">
        <v>0</v>
      </c>
      <c r="AU4061" s="1">
        <f t="shared" si="507"/>
        <v>0.45780945516670668</v>
      </c>
      <c r="AV4061" s="1">
        <f t="shared" si="508"/>
        <v>0.3270067536905048</v>
      </c>
      <c r="AW4061" s="1">
        <f t="shared" si="509"/>
        <v>0.1962040522143029</v>
      </c>
    </row>
    <row r="4062" spans="1:49" x14ac:dyDescent="0.2">
      <c r="A4062">
        <v>4060</v>
      </c>
      <c r="B4062" t="s">
        <v>10797</v>
      </c>
      <c r="C4062" t="s">
        <v>10796</v>
      </c>
      <c r="F4062" t="s">
        <v>10795</v>
      </c>
      <c r="G4062" t="s">
        <v>14</v>
      </c>
      <c r="H4062" t="s">
        <v>13</v>
      </c>
      <c r="I4062" t="s">
        <v>10698</v>
      </c>
      <c r="J4062" t="s">
        <v>7954</v>
      </c>
      <c r="K4062" t="s">
        <v>7953</v>
      </c>
      <c r="L4062" t="s">
        <v>86</v>
      </c>
      <c r="M4062" t="s">
        <v>85</v>
      </c>
      <c r="N4062">
        <v>5</v>
      </c>
      <c r="O4062" t="s">
        <v>10794</v>
      </c>
      <c r="P4062" t="s">
        <v>10793</v>
      </c>
      <c r="Q4062" t="s">
        <v>10792</v>
      </c>
      <c r="R4062" s="7">
        <v>42736</v>
      </c>
      <c r="S4062" s="8">
        <f t="shared" si="504"/>
        <v>2017</v>
      </c>
      <c r="T4062" s="8">
        <v>2017</v>
      </c>
      <c r="U4062" s="8">
        <f t="shared" si="505"/>
        <v>5</v>
      </c>
      <c r="V4062" s="7">
        <v>2017</v>
      </c>
      <c r="W4062" t="s">
        <v>5854</v>
      </c>
      <c r="X4062" s="2">
        <v>1.3280000000000001</v>
      </c>
      <c r="Y4062" s="6">
        <f t="shared" si="510"/>
        <v>3.5450201542937994E-2</v>
      </c>
      <c r="AA4062">
        <v>15361225</v>
      </c>
      <c r="AB4062">
        <v>18894</v>
      </c>
      <c r="AD4062" t="s">
        <v>6</v>
      </c>
      <c r="AE4062">
        <v>16</v>
      </c>
      <c r="AG4062">
        <v>7543477</v>
      </c>
      <c r="AH4062" t="s">
        <v>10791</v>
      </c>
      <c r="AI4062" t="s">
        <v>10790</v>
      </c>
      <c r="AJ4062" t="s">
        <v>10789</v>
      </c>
      <c r="AK4062" t="s">
        <v>10788</v>
      </c>
      <c r="AL4062">
        <v>12</v>
      </c>
      <c r="AM4062" s="5">
        <f t="shared" si="506"/>
        <v>2.4</v>
      </c>
      <c r="AN4062" s="4">
        <f t="shared" si="511"/>
        <v>3.6349867474441497E-3</v>
      </c>
      <c r="AO4062" s="3"/>
      <c r="AP4062">
        <v>0</v>
      </c>
      <c r="AR4062" t="s">
        <v>1</v>
      </c>
      <c r="AT4062" s="2">
        <v>3.8340000000000001</v>
      </c>
      <c r="AU4062" s="1">
        <f t="shared" si="507"/>
        <v>2.590563710428984</v>
      </c>
      <c r="AV4062" s="1">
        <f t="shared" si="508"/>
        <v>1.954259414519107</v>
      </c>
      <c r="AW4062" s="1">
        <f t="shared" si="509"/>
        <v>1.3179551186092302</v>
      </c>
    </row>
    <row r="4063" spans="1:49" x14ac:dyDescent="0.2">
      <c r="A4063">
        <v>4061</v>
      </c>
      <c r="B4063" t="s">
        <v>10787</v>
      </c>
      <c r="C4063" t="s">
        <v>10786</v>
      </c>
      <c r="F4063" t="s">
        <v>10785</v>
      </c>
      <c r="G4063" t="s">
        <v>14</v>
      </c>
      <c r="H4063" t="s">
        <v>13</v>
      </c>
      <c r="I4063" t="s">
        <v>10784</v>
      </c>
      <c r="J4063">
        <v>60032618</v>
      </c>
      <c r="K4063" t="s">
        <v>10783</v>
      </c>
      <c r="L4063" t="s">
        <v>10782</v>
      </c>
      <c r="M4063" t="s">
        <v>39</v>
      </c>
      <c r="N4063">
        <v>2</v>
      </c>
      <c r="O4063" t="s">
        <v>10781</v>
      </c>
      <c r="P4063" t="s">
        <v>10780</v>
      </c>
      <c r="Q4063" t="s">
        <v>10779</v>
      </c>
      <c r="R4063" s="7">
        <v>42736</v>
      </c>
      <c r="S4063" s="8">
        <f t="shared" si="504"/>
        <v>2017</v>
      </c>
      <c r="T4063" s="8">
        <v>2017</v>
      </c>
      <c r="U4063" s="8">
        <f t="shared" si="505"/>
        <v>5</v>
      </c>
      <c r="V4063" s="7">
        <v>2017</v>
      </c>
      <c r="W4063" t="s">
        <v>4505</v>
      </c>
      <c r="X4063" s="2">
        <v>0.34100000000000003</v>
      </c>
      <c r="Y4063" s="6">
        <f t="shared" si="510"/>
        <v>9.1028002455887467E-3</v>
      </c>
      <c r="AA4063">
        <v>19378718</v>
      </c>
      <c r="AB4063">
        <v>19700186839</v>
      </c>
      <c r="AC4063">
        <v>15309681</v>
      </c>
      <c r="AD4063" t="s">
        <v>6</v>
      </c>
      <c r="AE4063">
        <v>72</v>
      </c>
      <c r="AH4063" t="s">
        <v>10778</v>
      </c>
      <c r="AI4063" t="s">
        <v>10777</v>
      </c>
      <c r="AK4063" t="s">
        <v>10776</v>
      </c>
      <c r="AL4063">
        <v>13</v>
      </c>
      <c r="AM4063" s="5">
        <f t="shared" si="506"/>
        <v>2.6</v>
      </c>
      <c r="AN4063" s="4">
        <f t="shared" si="511"/>
        <v>3.9379023097311627E-3</v>
      </c>
      <c r="AO4063" s="3"/>
      <c r="AP4063">
        <v>1</v>
      </c>
      <c r="AR4063" t="s">
        <v>1</v>
      </c>
      <c r="AT4063" s="2" t="s">
        <v>0</v>
      </c>
      <c r="AU4063" s="1">
        <f t="shared" si="507"/>
        <v>0.75533308648314712</v>
      </c>
      <c r="AV4063" s="1">
        <f t="shared" si="508"/>
        <v>0.65203512776599548</v>
      </c>
      <c r="AW4063" s="1">
        <f t="shared" si="509"/>
        <v>0.54873716904884373</v>
      </c>
    </row>
    <row r="4064" spans="1:49" x14ac:dyDescent="0.2">
      <c r="A4064">
        <v>4062</v>
      </c>
      <c r="B4064" t="s">
        <v>10775</v>
      </c>
      <c r="C4064" t="s">
        <v>10774</v>
      </c>
      <c r="F4064" t="s">
        <v>10773</v>
      </c>
      <c r="G4064" t="s">
        <v>14</v>
      </c>
      <c r="H4064" t="s">
        <v>13</v>
      </c>
      <c r="I4064" t="s">
        <v>10772</v>
      </c>
      <c r="J4064">
        <v>60002445</v>
      </c>
      <c r="K4064" t="s">
        <v>9261</v>
      </c>
      <c r="L4064" t="s">
        <v>9260</v>
      </c>
      <c r="M4064" t="s">
        <v>3193</v>
      </c>
      <c r="N4064">
        <v>2</v>
      </c>
      <c r="O4064" t="s">
        <v>10771</v>
      </c>
      <c r="P4064" t="s">
        <v>10770</v>
      </c>
      <c r="Q4064" t="s">
        <v>9257</v>
      </c>
      <c r="R4064" s="7">
        <v>42736</v>
      </c>
      <c r="S4064" s="8">
        <f t="shared" si="504"/>
        <v>2017</v>
      </c>
      <c r="T4064" s="8">
        <v>2017</v>
      </c>
      <c r="U4064" s="8">
        <f t="shared" si="505"/>
        <v>5</v>
      </c>
      <c r="V4064" s="7">
        <v>2017</v>
      </c>
      <c r="W4064" t="s">
        <v>5854</v>
      </c>
      <c r="X4064" s="2">
        <v>1.3280000000000001</v>
      </c>
      <c r="Y4064" s="6">
        <f t="shared" si="510"/>
        <v>3.5450201542937994E-2</v>
      </c>
      <c r="AA4064">
        <v>15361225</v>
      </c>
      <c r="AB4064">
        <v>18894</v>
      </c>
      <c r="AD4064" t="s">
        <v>6</v>
      </c>
      <c r="AE4064">
        <v>16</v>
      </c>
      <c r="AG4064">
        <v>7542115</v>
      </c>
      <c r="AH4064" t="s">
        <v>10769</v>
      </c>
      <c r="AI4064" t="s">
        <v>10768</v>
      </c>
      <c r="AJ4064" t="s">
        <v>10767</v>
      </c>
      <c r="AK4064" t="s">
        <v>10766</v>
      </c>
      <c r="AL4064">
        <v>9</v>
      </c>
      <c r="AM4064" s="5">
        <f t="shared" si="506"/>
        <v>1.8</v>
      </c>
      <c r="AN4064" s="4">
        <f t="shared" si="511"/>
        <v>2.7262400605831123E-3</v>
      </c>
      <c r="AO4064" s="3"/>
      <c r="AP4064">
        <v>0</v>
      </c>
      <c r="AQ4064" t="s">
        <v>3040</v>
      </c>
      <c r="AR4064" t="s">
        <v>10765</v>
      </c>
      <c r="AS4064" t="s">
        <v>3038</v>
      </c>
      <c r="AT4064" s="2">
        <v>3.8340000000000001</v>
      </c>
      <c r="AU4064" s="1">
        <f t="shared" si="507"/>
        <v>2.563301309823153</v>
      </c>
      <c r="AV4064" s="1">
        <f t="shared" si="508"/>
        <v>1.9088220801760554</v>
      </c>
      <c r="AW4064" s="1">
        <f t="shared" si="509"/>
        <v>1.2543428505289576</v>
      </c>
    </row>
    <row r="4065" spans="1:49" x14ac:dyDescent="0.2">
      <c r="A4065">
        <v>4063</v>
      </c>
      <c r="B4065" t="s">
        <v>10764</v>
      </c>
      <c r="C4065" t="s">
        <v>10763</v>
      </c>
      <c r="F4065" t="s">
        <v>10762</v>
      </c>
      <c r="G4065" t="s">
        <v>14</v>
      </c>
      <c r="H4065" t="s">
        <v>13</v>
      </c>
      <c r="I4065" t="s">
        <v>10761</v>
      </c>
      <c r="J4065">
        <v>60022134</v>
      </c>
      <c r="K4065" t="s">
        <v>3221</v>
      </c>
      <c r="L4065" t="s">
        <v>3220</v>
      </c>
      <c r="M4065" t="s">
        <v>3219</v>
      </c>
      <c r="N4065">
        <v>3</v>
      </c>
      <c r="O4065" t="s">
        <v>10760</v>
      </c>
      <c r="P4065" t="s">
        <v>10759</v>
      </c>
      <c r="Q4065" t="s">
        <v>8722</v>
      </c>
      <c r="R4065" s="7">
        <v>42736</v>
      </c>
      <c r="S4065" s="8">
        <f t="shared" si="504"/>
        <v>2017</v>
      </c>
      <c r="T4065" s="8">
        <v>2017</v>
      </c>
      <c r="U4065" s="8">
        <f t="shared" si="505"/>
        <v>5</v>
      </c>
      <c r="V4065" s="7">
        <v>2017</v>
      </c>
      <c r="W4065" t="s">
        <v>5854</v>
      </c>
      <c r="X4065" s="2">
        <v>1.3280000000000001</v>
      </c>
      <c r="Y4065" s="6">
        <f t="shared" si="510"/>
        <v>3.5450201542937994E-2</v>
      </c>
      <c r="AA4065">
        <v>15361225</v>
      </c>
      <c r="AB4065">
        <v>18894</v>
      </c>
      <c r="AD4065" t="s">
        <v>6</v>
      </c>
      <c r="AE4065">
        <v>16</v>
      </c>
      <c r="AG4065">
        <v>7523340</v>
      </c>
      <c r="AH4065" t="s">
        <v>10758</v>
      </c>
      <c r="AI4065" t="s">
        <v>10757</v>
      </c>
      <c r="AJ4065" t="s">
        <v>10756</v>
      </c>
      <c r="AK4065" t="s">
        <v>10755</v>
      </c>
      <c r="AL4065">
        <v>14</v>
      </c>
      <c r="AM4065" s="5">
        <f t="shared" si="506"/>
        <v>2.8</v>
      </c>
      <c r="AN4065" s="4">
        <f t="shared" si="511"/>
        <v>4.2408178720181747E-3</v>
      </c>
      <c r="AO4065" s="3"/>
      <c r="AP4065">
        <v>0</v>
      </c>
      <c r="AR4065" t="s">
        <v>1</v>
      </c>
      <c r="AT4065" s="2">
        <v>3.8340000000000001</v>
      </c>
      <c r="AU4065" s="1">
        <f t="shared" si="507"/>
        <v>2.6087386441662046</v>
      </c>
      <c r="AV4065" s="1">
        <f t="shared" si="508"/>
        <v>1.9845509707478084</v>
      </c>
      <c r="AW4065" s="1">
        <f t="shared" si="509"/>
        <v>1.360363297329412</v>
      </c>
    </row>
    <row r="4066" spans="1:49" x14ac:dyDescent="0.2">
      <c r="A4066">
        <v>4064</v>
      </c>
      <c r="B4066" t="s">
        <v>10754</v>
      </c>
      <c r="C4066" t="s">
        <v>10753</v>
      </c>
      <c r="F4066" t="s">
        <v>10752</v>
      </c>
      <c r="G4066" t="s">
        <v>14</v>
      </c>
      <c r="H4066" t="s">
        <v>13</v>
      </c>
      <c r="I4066" t="s">
        <v>1643</v>
      </c>
      <c r="J4066">
        <v>60001455</v>
      </c>
      <c r="K4066" t="s">
        <v>10751</v>
      </c>
      <c r="L4066" t="s">
        <v>1628</v>
      </c>
      <c r="M4066" t="s">
        <v>9</v>
      </c>
      <c r="N4066">
        <v>5</v>
      </c>
      <c r="O4066" t="s">
        <v>10750</v>
      </c>
      <c r="P4066" t="s">
        <v>10749</v>
      </c>
      <c r="Q4066" t="s">
        <v>10748</v>
      </c>
      <c r="R4066" s="7">
        <v>42736</v>
      </c>
      <c r="S4066" s="8">
        <f t="shared" si="504"/>
        <v>2017</v>
      </c>
      <c r="T4066" s="8">
        <v>2017</v>
      </c>
      <c r="U4066" s="8">
        <f t="shared" si="505"/>
        <v>5</v>
      </c>
      <c r="V4066" s="7">
        <v>2017</v>
      </c>
      <c r="W4066" t="s">
        <v>4505</v>
      </c>
      <c r="X4066" s="2">
        <v>0.34100000000000003</v>
      </c>
      <c r="Y4066" s="6">
        <f t="shared" si="510"/>
        <v>9.1028002455887467E-3</v>
      </c>
      <c r="AA4066">
        <v>19378718</v>
      </c>
      <c r="AB4066">
        <v>19700186839</v>
      </c>
      <c r="AC4066">
        <v>15309681</v>
      </c>
      <c r="AD4066" t="s">
        <v>6</v>
      </c>
      <c r="AE4066">
        <v>73</v>
      </c>
      <c r="AH4066" t="s">
        <v>10747</v>
      </c>
      <c r="AI4066" t="s">
        <v>10746</v>
      </c>
      <c r="AK4066" t="s">
        <v>10745</v>
      </c>
      <c r="AL4066">
        <v>11</v>
      </c>
      <c r="AM4066" s="5">
        <f t="shared" si="506"/>
        <v>2.2000000000000002</v>
      </c>
      <c r="AN4066" s="4">
        <f t="shared" si="511"/>
        <v>3.3320711851571377E-3</v>
      </c>
      <c r="AO4066" s="3"/>
      <c r="AP4066">
        <v>1</v>
      </c>
      <c r="AQ4066" t="s">
        <v>76</v>
      </c>
      <c r="AR4066">
        <v>61172020</v>
      </c>
      <c r="AS4066" t="s">
        <v>75</v>
      </c>
      <c r="AT4066" s="2" t="s">
        <v>0</v>
      </c>
      <c r="AU4066" s="1">
        <f t="shared" si="507"/>
        <v>0.73715815274592633</v>
      </c>
      <c r="AV4066" s="1">
        <f t="shared" si="508"/>
        <v>0.6217435715372942</v>
      </c>
      <c r="AW4066" s="1">
        <f t="shared" si="509"/>
        <v>0.50632899032866197</v>
      </c>
    </row>
    <row r="4067" spans="1:49" x14ac:dyDescent="0.2">
      <c r="A4067">
        <v>4065</v>
      </c>
      <c r="B4067" t="s">
        <v>10744</v>
      </c>
      <c r="C4067" t="s">
        <v>10743</v>
      </c>
      <c r="F4067" t="s">
        <v>10742</v>
      </c>
      <c r="G4067" t="s">
        <v>14</v>
      </c>
      <c r="H4067" t="s">
        <v>13</v>
      </c>
      <c r="I4067" t="s">
        <v>10741</v>
      </c>
      <c r="J4067" t="s">
        <v>10740</v>
      </c>
      <c r="K4067" t="s">
        <v>10739</v>
      </c>
      <c r="L4067" t="s">
        <v>10738</v>
      </c>
      <c r="M4067" t="s">
        <v>10737</v>
      </c>
      <c r="N4067">
        <v>6</v>
      </c>
      <c r="O4067" t="s">
        <v>10736</v>
      </c>
      <c r="P4067" t="s">
        <v>10735</v>
      </c>
      <c r="Q4067" t="s">
        <v>10734</v>
      </c>
      <c r="R4067" s="7">
        <v>42736</v>
      </c>
      <c r="S4067" s="8">
        <f t="shared" si="504"/>
        <v>2017</v>
      </c>
      <c r="T4067" s="8">
        <v>2017</v>
      </c>
      <c r="U4067" s="8">
        <f t="shared" si="505"/>
        <v>5</v>
      </c>
      <c r="V4067" s="7">
        <v>2017</v>
      </c>
      <c r="W4067" t="s">
        <v>4505</v>
      </c>
      <c r="X4067" s="2">
        <v>0.34100000000000003</v>
      </c>
      <c r="Y4067" s="6">
        <f t="shared" si="510"/>
        <v>9.1028002455887467E-3</v>
      </c>
      <c r="AA4067">
        <v>19378718</v>
      </c>
      <c r="AB4067">
        <v>19700186839</v>
      </c>
      <c r="AC4067">
        <v>15309681</v>
      </c>
      <c r="AD4067" t="s">
        <v>6</v>
      </c>
      <c r="AE4067">
        <v>73</v>
      </c>
      <c r="AH4067" t="s">
        <v>10733</v>
      </c>
      <c r="AI4067" t="s">
        <v>10732</v>
      </c>
      <c r="AK4067" t="s">
        <v>10731</v>
      </c>
      <c r="AL4067">
        <v>4</v>
      </c>
      <c r="AM4067" s="5">
        <f t="shared" si="506"/>
        <v>0.8</v>
      </c>
      <c r="AN4067" s="4">
        <f t="shared" si="511"/>
        <v>1.2116622491480501E-3</v>
      </c>
      <c r="AO4067" s="3"/>
      <c r="AP4067">
        <v>1</v>
      </c>
      <c r="AR4067" t="s">
        <v>1</v>
      </c>
      <c r="AT4067" s="2" t="s">
        <v>0</v>
      </c>
      <c r="AU4067" s="1">
        <f t="shared" si="507"/>
        <v>0.67354588466565368</v>
      </c>
      <c r="AV4067" s="1">
        <f t="shared" si="508"/>
        <v>0.51572312473683979</v>
      </c>
      <c r="AW4067" s="1">
        <f t="shared" si="509"/>
        <v>0.35790036480802589</v>
      </c>
    </row>
    <row r="4068" spans="1:49" x14ac:dyDescent="0.2">
      <c r="A4068">
        <v>4066</v>
      </c>
      <c r="B4068" t="s">
        <v>10730</v>
      </c>
      <c r="C4068" t="s">
        <v>10729</v>
      </c>
      <c r="F4068" t="s">
        <v>10728</v>
      </c>
      <c r="G4068" t="s">
        <v>14</v>
      </c>
      <c r="H4068" t="s">
        <v>13</v>
      </c>
      <c r="I4068" t="s">
        <v>10727</v>
      </c>
      <c r="J4068">
        <v>60007253</v>
      </c>
      <c r="K4068" t="s">
        <v>10726</v>
      </c>
      <c r="L4068" t="s">
        <v>10725</v>
      </c>
      <c r="M4068" t="s">
        <v>1434</v>
      </c>
      <c r="N4068">
        <v>2</v>
      </c>
      <c r="O4068" t="s">
        <v>10724</v>
      </c>
      <c r="P4068" t="s">
        <v>10723</v>
      </c>
      <c r="Q4068" t="s">
        <v>10722</v>
      </c>
      <c r="R4068" s="7">
        <v>42736</v>
      </c>
      <c r="S4068" s="8">
        <f t="shared" si="504"/>
        <v>2017</v>
      </c>
      <c r="T4068" s="8">
        <v>2017</v>
      </c>
      <c r="U4068" s="8">
        <f t="shared" si="505"/>
        <v>5</v>
      </c>
      <c r="V4068" s="7">
        <v>2017</v>
      </c>
      <c r="W4068" t="s">
        <v>4505</v>
      </c>
      <c r="X4068" s="2">
        <v>0.34100000000000003</v>
      </c>
      <c r="Y4068" s="6">
        <f t="shared" si="510"/>
        <v>9.1028002455887467E-3</v>
      </c>
      <c r="AA4068">
        <v>19378718</v>
      </c>
      <c r="AB4068">
        <v>19700186839</v>
      </c>
      <c r="AC4068">
        <v>15309681</v>
      </c>
      <c r="AD4068" t="s">
        <v>6</v>
      </c>
      <c r="AE4068">
        <v>73</v>
      </c>
      <c r="AH4068" t="s">
        <v>10721</v>
      </c>
      <c r="AI4068" t="s">
        <v>10720</v>
      </c>
      <c r="AK4068" t="s">
        <v>10719</v>
      </c>
      <c r="AL4068">
        <v>21</v>
      </c>
      <c r="AM4068" s="5">
        <f t="shared" si="506"/>
        <v>4.2</v>
      </c>
      <c r="AN4068" s="4">
        <f t="shared" si="511"/>
        <v>6.3612268080272625E-3</v>
      </c>
      <c r="AO4068" s="3"/>
      <c r="AP4068">
        <v>1</v>
      </c>
      <c r="AQ4068" t="s">
        <v>10718</v>
      </c>
      <c r="AR4068" t="s">
        <v>1</v>
      </c>
      <c r="AS4068" t="s">
        <v>10717</v>
      </c>
      <c r="AT4068" s="2" t="s">
        <v>0</v>
      </c>
      <c r="AU4068" s="1">
        <f t="shared" si="507"/>
        <v>0.82803282143203005</v>
      </c>
      <c r="AV4068" s="1">
        <f t="shared" si="508"/>
        <v>0.77320135268080048</v>
      </c>
      <c r="AW4068" s="1">
        <f t="shared" si="509"/>
        <v>0.71836988392957069</v>
      </c>
    </row>
    <row r="4069" spans="1:49" x14ac:dyDescent="0.2">
      <c r="A4069">
        <v>4067</v>
      </c>
      <c r="B4069" t="s">
        <v>10716</v>
      </c>
      <c r="C4069" t="s">
        <v>10715</v>
      </c>
      <c r="F4069" t="s">
        <v>10714</v>
      </c>
      <c r="G4069" t="s">
        <v>14</v>
      </c>
      <c r="H4069" t="s">
        <v>13</v>
      </c>
      <c r="I4069" t="s">
        <v>10713</v>
      </c>
      <c r="J4069" t="s">
        <v>10712</v>
      </c>
      <c r="K4069" t="s">
        <v>10711</v>
      </c>
      <c r="L4069" t="s">
        <v>10710</v>
      </c>
      <c r="M4069" t="s">
        <v>10709</v>
      </c>
      <c r="N4069">
        <v>5</v>
      </c>
      <c r="O4069" t="s">
        <v>10708</v>
      </c>
      <c r="P4069" t="s">
        <v>10707</v>
      </c>
      <c r="Q4069" t="s">
        <v>10706</v>
      </c>
      <c r="R4069" s="7">
        <v>42736</v>
      </c>
      <c r="S4069" s="8">
        <f t="shared" si="504"/>
        <v>2017</v>
      </c>
      <c r="T4069" s="8">
        <v>2017</v>
      </c>
      <c r="U4069" s="8">
        <f t="shared" si="505"/>
        <v>5</v>
      </c>
      <c r="V4069" s="7">
        <v>2017</v>
      </c>
      <c r="W4069" t="s">
        <v>5854</v>
      </c>
      <c r="X4069" s="2">
        <v>1.3280000000000001</v>
      </c>
      <c r="Y4069" s="6">
        <f t="shared" si="510"/>
        <v>3.5450201542937994E-2</v>
      </c>
      <c r="AA4069">
        <v>15361225</v>
      </c>
      <c r="AB4069">
        <v>18894</v>
      </c>
      <c r="AD4069" t="s">
        <v>6</v>
      </c>
      <c r="AE4069">
        <v>16</v>
      </c>
      <c r="AG4069">
        <v>7542125</v>
      </c>
      <c r="AH4069" t="s">
        <v>10705</v>
      </c>
      <c r="AI4069" t="s">
        <v>10704</v>
      </c>
      <c r="AJ4069" t="s">
        <v>10703</v>
      </c>
      <c r="AK4069" t="s">
        <v>10702</v>
      </c>
      <c r="AL4069">
        <v>1</v>
      </c>
      <c r="AM4069" s="5">
        <f t="shared" si="506"/>
        <v>0.2</v>
      </c>
      <c r="AN4069" s="4">
        <f t="shared" si="511"/>
        <v>3.0291556228701253E-4</v>
      </c>
      <c r="AO4069" s="3"/>
      <c r="AP4069">
        <v>0</v>
      </c>
      <c r="AR4069" t="s">
        <v>1</v>
      </c>
      <c r="AT4069" s="2">
        <v>3.8340000000000001</v>
      </c>
      <c r="AU4069" s="1">
        <f t="shared" si="507"/>
        <v>2.4906015748742698</v>
      </c>
      <c r="AV4069" s="1">
        <f t="shared" si="508"/>
        <v>1.7876558552612503</v>
      </c>
      <c r="AW4069" s="1">
        <f t="shared" si="509"/>
        <v>1.0847101356482307</v>
      </c>
    </row>
    <row r="4070" spans="1:49" x14ac:dyDescent="0.2">
      <c r="A4070">
        <v>4068</v>
      </c>
      <c r="B4070" t="s">
        <v>10701</v>
      </c>
      <c r="C4070" t="s">
        <v>10700</v>
      </c>
      <c r="F4070" t="s">
        <v>10699</v>
      </c>
      <c r="G4070" t="s">
        <v>14</v>
      </c>
      <c r="H4070" t="s">
        <v>13</v>
      </c>
      <c r="I4070" t="s">
        <v>10698</v>
      </c>
      <c r="J4070" t="s">
        <v>7954</v>
      </c>
      <c r="K4070" t="s">
        <v>7953</v>
      </c>
      <c r="L4070" t="s">
        <v>86</v>
      </c>
      <c r="M4070" t="s">
        <v>85</v>
      </c>
      <c r="N4070">
        <v>5</v>
      </c>
      <c r="O4070" t="s">
        <v>10697</v>
      </c>
      <c r="P4070" t="s">
        <v>10696</v>
      </c>
      <c r="Q4070" t="s">
        <v>10695</v>
      </c>
      <c r="R4070" s="7">
        <v>42736</v>
      </c>
      <c r="S4070" s="8">
        <f t="shared" si="504"/>
        <v>2017</v>
      </c>
      <c r="T4070" s="8">
        <v>2017</v>
      </c>
      <c r="U4070" s="8">
        <f t="shared" si="505"/>
        <v>5</v>
      </c>
      <c r="V4070" s="7">
        <v>2017</v>
      </c>
      <c r="W4070" t="s">
        <v>4505</v>
      </c>
      <c r="X4070" s="2">
        <v>0.34100000000000003</v>
      </c>
      <c r="Y4070" s="6">
        <f t="shared" si="510"/>
        <v>9.1028002455887467E-3</v>
      </c>
      <c r="AA4070">
        <v>19378718</v>
      </c>
      <c r="AB4070">
        <v>19700186839</v>
      </c>
      <c r="AC4070">
        <v>15309681</v>
      </c>
      <c r="AD4070" t="s">
        <v>6</v>
      </c>
      <c r="AE4070">
        <v>73</v>
      </c>
      <c r="AH4070" t="s">
        <v>3491</v>
      </c>
      <c r="AI4070" t="s">
        <v>10694</v>
      </c>
      <c r="AK4070" t="s">
        <v>10693</v>
      </c>
      <c r="AL4070">
        <v>2</v>
      </c>
      <c r="AM4070" s="5">
        <f t="shared" si="506"/>
        <v>0.4</v>
      </c>
      <c r="AN4070" s="4">
        <f t="shared" si="511"/>
        <v>6.0583112457402507E-4</v>
      </c>
      <c r="AO4070" s="3"/>
      <c r="AP4070">
        <v>1</v>
      </c>
      <c r="AR4070" t="s">
        <v>1</v>
      </c>
      <c r="AT4070" s="2" t="s">
        <v>0</v>
      </c>
      <c r="AU4070" s="1">
        <f t="shared" si="507"/>
        <v>0.655370950928433</v>
      </c>
      <c r="AV4070" s="1">
        <f t="shared" si="508"/>
        <v>0.48543156850813862</v>
      </c>
      <c r="AW4070" s="1">
        <f t="shared" si="509"/>
        <v>0.31549218608784413</v>
      </c>
    </row>
    <row r="4071" spans="1:49" x14ac:dyDescent="0.2">
      <c r="A4071">
        <v>4069</v>
      </c>
      <c r="B4071" t="s">
        <v>10692</v>
      </c>
      <c r="C4071" t="s">
        <v>10691</v>
      </c>
      <c r="F4071" t="s">
        <v>10690</v>
      </c>
      <c r="G4071" t="s">
        <v>14</v>
      </c>
      <c r="H4071" t="s">
        <v>13</v>
      </c>
      <c r="I4071" t="s">
        <v>4797</v>
      </c>
      <c r="J4071" t="s">
        <v>10689</v>
      </c>
      <c r="K4071" t="s">
        <v>10688</v>
      </c>
      <c r="L4071" t="s">
        <v>10687</v>
      </c>
      <c r="M4071" t="s">
        <v>1503</v>
      </c>
      <c r="N4071">
        <v>6</v>
      </c>
      <c r="O4071" t="s">
        <v>10686</v>
      </c>
      <c r="P4071" t="s">
        <v>10685</v>
      </c>
      <c r="Q4071" t="s">
        <v>10684</v>
      </c>
      <c r="R4071" s="7">
        <v>42736</v>
      </c>
      <c r="S4071" s="8">
        <f t="shared" si="504"/>
        <v>2017</v>
      </c>
      <c r="T4071" s="8">
        <v>2017</v>
      </c>
      <c r="U4071" s="8">
        <f t="shared" si="505"/>
        <v>5</v>
      </c>
      <c r="V4071" s="7">
        <v>2017</v>
      </c>
      <c r="W4071" t="s">
        <v>5854</v>
      </c>
      <c r="X4071" s="2">
        <v>1.3280000000000001</v>
      </c>
      <c r="Y4071" s="6">
        <f t="shared" si="510"/>
        <v>3.5450201542937994E-2</v>
      </c>
      <c r="AA4071">
        <v>15361225</v>
      </c>
      <c r="AB4071">
        <v>18894</v>
      </c>
      <c r="AD4071" t="s">
        <v>6</v>
      </c>
      <c r="AE4071">
        <v>16</v>
      </c>
      <c r="AG4071">
        <v>7526309</v>
      </c>
      <c r="AH4071" t="s">
        <v>10683</v>
      </c>
      <c r="AI4071" t="s">
        <v>10682</v>
      </c>
      <c r="AJ4071" t="s">
        <v>10681</v>
      </c>
      <c r="AK4071" t="s">
        <v>10680</v>
      </c>
      <c r="AL4071">
        <v>32</v>
      </c>
      <c r="AM4071" s="5">
        <f t="shared" si="506"/>
        <v>6.4</v>
      </c>
      <c r="AN4071" s="4">
        <f t="shared" si="511"/>
        <v>9.6932979931844011E-3</v>
      </c>
      <c r="AO4071" s="3"/>
      <c r="AP4071">
        <v>0</v>
      </c>
      <c r="AQ4071" t="s">
        <v>76</v>
      </c>
      <c r="AR4071" t="s">
        <v>10679</v>
      </c>
      <c r="AS4071" t="s">
        <v>75</v>
      </c>
      <c r="AT4071" s="2">
        <v>3.8340000000000001</v>
      </c>
      <c r="AU4071" s="1">
        <f t="shared" si="507"/>
        <v>2.7723130478011915</v>
      </c>
      <c r="AV4071" s="1">
        <f t="shared" si="508"/>
        <v>2.2571749768061196</v>
      </c>
      <c r="AW4071" s="1">
        <f t="shared" si="509"/>
        <v>1.7420369058110481</v>
      </c>
    </row>
    <row r="4072" spans="1:49" x14ac:dyDescent="0.2">
      <c r="A4072">
        <v>4070</v>
      </c>
      <c r="B4072" t="s">
        <v>10678</v>
      </c>
      <c r="C4072" t="s">
        <v>10677</v>
      </c>
      <c r="F4072" t="s">
        <v>10676</v>
      </c>
      <c r="G4072" t="s">
        <v>14</v>
      </c>
      <c r="H4072" t="s">
        <v>13</v>
      </c>
      <c r="I4072" t="s">
        <v>9576</v>
      </c>
      <c r="J4072" t="s">
        <v>10671</v>
      </c>
      <c r="K4072" t="s">
        <v>10675</v>
      </c>
      <c r="L4072" t="s">
        <v>10674</v>
      </c>
      <c r="M4072" t="s">
        <v>85</v>
      </c>
      <c r="N4072">
        <v>2</v>
      </c>
      <c r="O4072" t="s">
        <v>10673</v>
      </c>
      <c r="P4072" t="s">
        <v>10672</v>
      </c>
      <c r="Q4072" t="s">
        <v>10671</v>
      </c>
      <c r="R4072" s="7">
        <v>42736</v>
      </c>
      <c r="S4072" s="8">
        <f t="shared" si="504"/>
        <v>2017</v>
      </c>
      <c r="T4072" s="8">
        <v>2017</v>
      </c>
      <c r="U4072" s="8">
        <f t="shared" si="505"/>
        <v>5</v>
      </c>
      <c r="V4072" s="7">
        <v>2017</v>
      </c>
      <c r="W4072" t="s">
        <v>7290</v>
      </c>
      <c r="X4072" s="2">
        <v>0.58699999999999997</v>
      </c>
      <c r="Y4072" s="6">
        <f t="shared" si="510"/>
        <v>1.5669629748271536E-2</v>
      </c>
      <c r="AB4072">
        <v>21100374601</v>
      </c>
      <c r="AC4072">
        <v>21693536</v>
      </c>
      <c r="AD4072" t="s">
        <v>6</v>
      </c>
      <c r="AE4072">
        <v>5</v>
      </c>
      <c r="AG4072">
        <v>7812639</v>
      </c>
      <c r="AH4072" t="s">
        <v>10670</v>
      </c>
      <c r="AI4072" t="s">
        <v>10669</v>
      </c>
      <c r="AJ4072" t="s">
        <v>10668</v>
      </c>
      <c r="AK4072" t="s">
        <v>10667</v>
      </c>
      <c r="AL4072">
        <v>0</v>
      </c>
      <c r="AM4072" s="5">
        <f t="shared" si="506"/>
        <v>0</v>
      </c>
      <c r="AN4072" s="4">
        <f t="shared" si="511"/>
        <v>0</v>
      </c>
      <c r="AO4072" s="3"/>
      <c r="AP4072">
        <v>1</v>
      </c>
      <c r="AR4072" t="s">
        <v>1</v>
      </c>
      <c r="AT4072" s="2">
        <v>3.367</v>
      </c>
      <c r="AU4072" s="1">
        <f t="shared" si="507"/>
        <v>1.0968740823790073</v>
      </c>
      <c r="AV4072" s="1">
        <f t="shared" si="508"/>
        <v>0.78348148741357682</v>
      </c>
      <c r="AW4072" s="1">
        <f t="shared" si="509"/>
        <v>0.47008889244814606</v>
      </c>
    </row>
    <row r="4073" spans="1:49" x14ac:dyDescent="0.2">
      <c r="A4073">
        <v>4071</v>
      </c>
      <c r="B4073" t="s">
        <v>10666</v>
      </c>
      <c r="C4073" t="s">
        <v>10665</v>
      </c>
      <c r="F4073" t="s">
        <v>10664</v>
      </c>
      <c r="G4073" t="s">
        <v>14</v>
      </c>
      <c r="H4073" t="s">
        <v>13</v>
      </c>
      <c r="I4073" t="s">
        <v>4129</v>
      </c>
      <c r="J4073">
        <v>60022381</v>
      </c>
      <c r="K4073" t="s">
        <v>10663</v>
      </c>
      <c r="L4073" t="s">
        <v>363</v>
      </c>
      <c r="M4073" t="s">
        <v>9</v>
      </c>
      <c r="N4073">
        <v>4</v>
      </c>
      <c r="O4073" t="s">
        <v>10662</v>
      </c>
      <c r="P4073" t="s">
        <v>10661</v>
      </c>
      <c r="Q4073" t="s">
        <v>10660</v>
      </c>
      <c r="R4073" s="7">
        <v>42736</v>
      </c>
      <c r="S4073" s="8">
        <f t="shared" ref="S4073:S4136" si="512">YEAR(R4073)</f>
        <v>2017</v>
      </c>
      <c r="T4073" s="8">
        <v>2017</v>
      </c>
      <c r="U4073" s="8">
        <f t="shared" ref="U4073:U4136" si="513">2022-T4073</f>
        <v>5</v>
      </c>
      <c r="V4073" s="7">
        <v>2017</v>
      </c>
      <c r="W4073" t="s">
        <v>7290</v>
      </c>
      <c r="X4073" s="2">
        <v>0.58699999999999997</v>
      </c>
      <c r="Y4073" s="6">
        <f t="shared" si="510"/>
        <v>1.5669629748271536E-2</v>
      </c>
      <c r="AB4073">
        <v>21100374601</v>
      </c>
      <c r="AC4073">
        <v>21693536</v>
      </c>
      <c r="AD4073" t="s">
        <v>6</v>
      </c>
      <c r="AE4073">
        <v>5</v>
      </c>
      <c r="AG4073">
        <v>7811265</v>
      </c>
      <c r="AH4073" t="s">
        <v>10659</v>
      </c>
      <c r="AI4073" t="s">
        <v>10658</v>
      </c>
      <c r="AJ4073" t="s">
        <v>10657</v>
      </c>
      <c r="AK4073" t="s">
        <v>10656</v>
      </c>
      <c r="AL4073">
        <v>19</v>
      </c>
      <c r="AM4073" s="5">
        <f t="shared" ref="AM4073:AM4136" si="514">AL4073/U4073</f>
        <v>3.8</v>
      </c>
      <c r="AN4073" s="4">
        <f t="shared" si="511"/>
        <v>5.7553956834532375E-3</v>
      </c>
      <c r="AO4073" s="3"/>
      <c r="AP4073">
        <v>1</v>
      </c>
      <c r="AQ4073" t="s">
        <v>76</v>
      </c>
      <c r="AR4073" t="s">
        <v>10655</v>
      </c>
      <c r="AS4073" t="s">
        <v>75</v>
      </c>
      <c r="AT4073" s="2">
        <v>3.367</v>
      </c>
      <c r="AU4073" s="1">
        <f t="shared" ref="AU4073:AU4136" si="515">(Y4073*0.7+AN4073*0.3)*100</f>
        <v>1.2695359528826045</v>
      </c>
      <c r="AV4073" s="1">
        <f t="shared" ref="AV4073:AV4136" si="516">(Y4073*0.5+AN4073*0.5)*100</f>
        <v>1.0712512715862388</v>
      </c>
      <c r="AW4073" s="1">
        <f t="shared" ref="AW4073:AW4136" si="517">(Y4073*0.3+AN4073*0.7)*100</f>
        <v>0.87296659028987256</v>
      </c>
    </row>
    <row r="4074" spans="1:49" x14ac:dyDescent="0.2">
      <c r="A4074">
        <v>4072</v>
      </c>
      <c r="B4074" t="s">
        <v>10654</v>
      </c>
      <c r="C4074" t="s">
        <v>10653</v>
      </c>
      <c r="F4074" t="s">
        <v>10652</v>
      </c>
      <c r="G4074" t="s">
        <v>14</v>
      </c>
      <c r="H4074" t="s">
        <v>13</v>
      </c>
      <c r="I4074" t="s">
        <v>10651</v>
      </c>
      <c r="J4074">
        <v>112832007</v>
      </c>
      <c r="K4074" t="s">
        <v>10650</v>
      </c>
      <c r="L4074" t="s">
        <v>2366</v>
      </c>
      <c r="M4074" t="s">
        <v>2365</v>
      </c>
      <c r="N4074">
        <v>1</v>
      </c>
      <c r="O4074" t="s">
        <v>10649</v>
      </c>
      <c r="P4074">
        <v>7004569698</v>
      </c>
      <c r="Q4074">
        <v>112832007</v>
      </c>
      <c r="R4074" s="7">
        <v>42736</v>
      </c>
      <c r="S4074" s="8">
        <f t="shared" si="512"/>
        <v>2017</v>
      </c>
      <c r="T4074" s="8">
        <v>2017</v>
      </c>
      <c r="U4074" s="8">
        <f t="shared" si="513"/>
        <v>5</v>
      </c>
      <c r="V4074" s="7">
        <v>42736</v>
      </c>
      <c r="W4074" t="s">
        <v>10629</v>
      </c>
      <c r="X4074" s="2">
        <v>0.371</v>
      </c>
      <c r="Y4074" s="6">
        <f t="shared" si="510"/>
        <v>9.9036331117695747E-3</v>
      </c>
      <c r="AA4074">
        <v>10618309</v>
      </c>
      <c r="AB4074">
        <v>17903</v>
      </c>
      <c r="AC4074">
        <v>16083385</v>
      </c>
      <c r="AD4074" t="s">
        <v>6</v>
      </c>
      <c r="AE4074">
        <v>53</v>
      </c>
      <c r="AF4074">
        <v>1</v>
      </c>
      <c r="AH4074" s="9">
        <v>44805</v>
      </c>
      <c r="AI4074" t="s">
        <v>10648</v>
      </c>
      <c r="AJ4074" t="s">
        <v>10647</v>
      </c>
      <c r="AK4074" t="s">
        <v>10646</v>
      </c>
      <c r="AL4074">
        <v>9</v>
      </c>
      <c r="AM4074" s="5">
        <f t="shared" si="514"/>
        <v>1.8</v>
      </c>
      <c r="AN4074" s="4">
        <f t="shared" si="511"/>
        <v>2.7262400605831123E-3</v>
      </c>
      <c r="AO4074" s="3"/>
      <c r="AP4074">
        <v>0</v>
      </c>
      <c r="AR4074" t="s">
        <v>1</v>
      </c>
      <c r="AT4074" s="2" t="s">
        <v>0</v>
      </c>
      <c r="AU4074" s="1">
        <f t="shared" si="515"/>
        <v>0.77504151964136359</v>
      </c>
      <c r="AV4074" s="1">
        <f t="shared" si="516"/>
        <v>0.6314936586176344</v>
      </c>
      <c r="AW4074" s="1">
        <f t="shared" si="517"/>
        <v>0.48794579759390511</v>
      </c>
    </row>
    <row r="4075" spans="1:49" x14ac:dyDescent="0.2">
      <c r="A4075">
        <v>4073</v>
      </c>
      <c r="B4075" t="s">
        <v>10645</v>
      </c>
      <c r="C4075" t="s">
        <v>10644</v>
      </c>
      <c r="F4075" t="s">
        <v>10643</v>
      </c>
      <c r="G4075" t="s">
        <v>14</v>
      </c>
      <c r="H4075" t="s">
        <v>13</v>
      </c>
      <c r="I4075" t="s">
        <v>4535</v>
      </c>
      <c r="J4075">
        <v>60024542</v>
      </c>
      <c r="K4075" t="s">
        <v>3483</v>
      </c>
      <c r="L4075" t="s">
        <v>3482</v>
      </c>
      <c r="M4075" t="s">
        <v>9</v>
      </c>
      <c r="N4075">
        <v>2</v>
      </c>
      <c r="O4075" t="s">
        <v>10642</v>
      </c>
      <c r="P4075" t="s">
        <v>10641</v>
      </c>
      <c r="Q4075" t="s">
        <v>4532</v>
      </c>
      <c r="R4075" s="7">
        <v>42736</v>
      </c>
      <c r="S4075" s="8">
        <f t="shared" si="512"/>
        <v>2017</v>
      </c>
      <c r="T4075" s="8">
        <v>2017</v>
      </c>
      <c r="U4075" s="8">
        <f t="shared" si="513"/>
        <v>5</v>
      </c>
      <c r="V4075" s="7">
        <v>2017</v>
      </c>
      <c r="W4075" t="s">
        <v>4609</v>
      </c>
      <c r="X4075" s="2">
        <v>0.245</v>
      </c>
      <c r="Y4075" s="6">
        <f t="shared" si="510"/>
        <v>6.5401350738100959E-3</v>
      </c>
      <c r="AA4075">
        <v>19376480</v>
      </c>
      <c r="AB4075">
        <v>19700186896</v>
      </c>
      <c r="AD4075" t="s">
        <v>6</v>
      </c>
      <c r="AE4075">
        <v>67</v>
      </c>
      <c r="AH4075" t="s">
        <v>10640</v>
      </c>
      <c r="AI4075" t="s">
        <v>10639</v>
      </c>
      <c r="AK4075" t="s">
        <v>10638</v>
      </c>
      <c r="AL4075">
        <v>3</v>
      </c>
      <c r="AM4075" s="5">
        <f t="shared" si="514"/>
        <v>0.6</v>
      </c>
      <c r="AN4075" s="4">
        <f t="shared" si="511"/>
        <v>9.0874668686103744E-4</v>
      </c>
      <c r="AO4075" s="3"/>
      <c r="AP4075">
        <v>1</v>
      </c>
      <c r="AQ4075" t="s">
        <v>76</v>
      </c>
      <c r="AR4075">
        <v>61071056</v>
      </c>
      <c r="AS4075" t="s">
        <v>75</v>
      </c>
      <c r="AT4075" s="2" t="s">
        <v>0</v>
      </c>
      <c r="AU4075" s="1">
        <f t="shared" si="515"/>
        <v>0.48507185577253775</v>
      </c>
      <c r="AV4075" s="1">
        <f t="shared" si="516"/>
        <v>0.37244408803355666</v>
      </c>
      <c r="AW4075" s="1">
        <f t="shared" si="517"/>
        <v>0.25981632029457552</v>
      </c>
    </row>
    <row r="4076" spans="1:49" x14ac:dyDescent="0.2">
      <c r="A4076">
        <v>4074</v>
      </c>
      <c r="B4076" t="s">
        <v>10637</v>
      </c>
      <c r="C4076" t="s">
        <v>10636</v>
      </c>
      <c r="F4076" t="s">
        <v>10635</v>
      </c>
      <c r="G4076" t="s">
        <v>14</v>
      </c>
      <c r="H4076" t="s">
        <v>13</v>
      </c>
      <c r="I4076" t="s">
        <v>10634</v>
      </c>
      <c r="J4076">
        <v>60005913</v>
      </c>
      <c r="K4076" t="s">
        <v>10633</v>
      </c>
      <c r="L4076" t="s">
        <v>2366</v>
      </c>
      <c r="M4076" t="s">
        <v>2365</v>
      </c>
      <c r="N4076">
        <v>4</v>
      </c>
      <c r="O4076" t="s">
        <v>10632</v>
      </c>
      <c r="P4076" t="s">
        <v>10631</v>
      </c>
      <c r="Q4076" t="s">
        <v>10630</v>
      </c>
      <c r="R4076" s="7">
        <v>42736</v>
      </c>
      <c r="S4076" s="8">
        <f t="shared" si="512"/>
        <v>2017</v>
      </c>
      <c r="T4076" s="8">
        <v>2017</v>
      </c>
      <c r="U4076" s="8">
        <f t="shared" si="513"/>
        <v>5</v>
      </c>
      <c r="V4076" s="7">
        <v>42736</v>
      </c>
      <c r="W4076" t="s">
        <v>10629</v>
      </c>
      <c r="X4076" s="2">
        <v>0.371</v>
      </c>
      <c r="Y4076" s="6">
        <f t="shared" si="510"/>
        <v>9.9036331117695747E-3</v>
      </c>
      <c r="AA4076">
        <v>10618309</v>
      </c>
      <c r="AB4076">
        <v>17903</v>
      </c>
      <c r="AC4076">
        <v>16083385</v>
      </c>
      <c r="AD4076" t="s">
        <v>6</v>
      </c>
      <c r="AE4076">
        <v>53</v>
      </c>
      <c r="AF4076">
        <v>1</v>
      </c>
      <c r="AH4076" t="s">
        <v>10628</v>
      </c>
      <c r="AI4076" t="s">
        <v>10627</v>
      </c>
      <c r="AJ4076" t="s">
        <v>10626</v>
      </c>
      <c r="AK4076" t="s">
        <v>10625</v>
      </c>
      <c r="AL4076">
        <v>1</v>
      </c>
      <c r="AM4076" s="5">
        <f t="shared" si="514"/>
        <v>0.2</v>
      </c>
      <c r="AN4076" s="4">
        <f t="shared" si="511"/>
        <v>3.0291556228701253E-4</v>
      </c>
      <c r="AO4076" s="3"/>
      <c r="AP4076">
        <v>0</v>
      </c>
      <c r="AR4076" t="s">
        <v>1</v>
      </c>
      <c r="AT4076" s="2" t="s">
        <v>0</v>
      </c>
      <c r="AU4076" s="1">
        <f t="shared" si="515"/>
        <v>0.70234178469248054</v>
      </c>
      <c r="AV4076" s="1">
        <f t="shared" si="516"/>
        <v>0.5103274337028294</v>
      </c>
      <c r="AW4076" s="1">
        <f t="shared" si="517"/>
        <v>0.3183130827131781</v>
      </c>
    </row>
    <row r="4077" spans="1:49" x14ac:dyDescent="0.2">
      <c r="A4077">
        <v>4075</v>
      </c>
      <c r="B4077" t="s">
        <v>10624</v>
      </c>
      <c r="C4077" t="s">
        <v>10623</v>
      </c>
      <c r="F4077" t="s">
        <v>10622</v>
      </c>
      <c r="G4077" t="s">
        <v>14</v>
      </c>
      <c r="H4077" t="s">
        <v>13</v>
      </c>
      <c r="I4077" t="s">
        <v>10621</v>
      </c>
      <c r="J4077" t="s">
        <v>10620</v>
      </c>
      <c r="K4077" t="s">
        <v>10619</v>
      </c>
      <c r="L4077" t="s">
        <v>10618</v>
      </c>
      <c r="M4077" t="s">
        <v>1503</v>
      </c>
      <c r="N4077">
        <v>6</v>
      </c>
      <c r="O4077" t="s">
        <v>10617</v>
      </c>
      <c r="P4077" t="s">
        <v>10616</v>
      </c>
      <c r="Q4077" t="s">
        <v>10615</v>
      </c>
      <c r="R4077" s="7">
        <v>42736</v>
      </c>
      <c r="S4077" s="8">
        <f t="shared" si="512"/>
        <v>2017</v>
      </c>
      <c r="T4077" s="8">
        <v>2017</v>
      </c>
      <c r="U4077" s="8">
        <f t="shared" si="513"/>
        <v>5</v>
      </c>
      <c r="V4077" s="7">
        <v>2017</v>
      </c>
      <c r="W4077" t="s">
        <v>7290</v>
      </c>
      <c r="X4077" s="2">
        <v>0.58699999999999997</v>
      </c>
      <c r="Y4077" s="6">
        <f t="shared" si="510"/>
        <v>1.5669629748271536E-2</v>
      </c>
      <c r="AB4077">
        <v>21100374601</v>
      </c>
      <c r="AC4077">
        <v>21693536</v>
      </c>
      <c r="AD4077" t="s">
        <v>6</v>
      </c>
      <c r="AE4077">
        <v>5</v>
      </c>
      <c r="AG4077">
        <v>7811193</v>
      </c>
      <c r="AH4077" t="s">
        <v>10614</v>
      </c>
      <c r="AI4077" t="s">
        <v>10613</v>
      </c>
      <c r="AJ4077" t="s">
        <v>10612</v>
      </c>
      <c r="AK4077" t="s">
        <v>10611</v>
      </c>
      <c r="AL4077">
        <v>78</v>
      </c>
      <c r="AM4077" s="5">
        <f t="shared" si="514"/>
        <v>15.6</v>
      </c>
      <c r="AN4077" s="4">
        <f t="shared" si="511"/>
        <v>2.3627413858386973E-2</v>
      </c>
      <c r="AO4077" s="3"/>
      <c r="AP4077">
        <v>1</v>
      </c>
      <c r="AR4077" t="s">
        <v>10610</v>
      </c>
      <c r="AS4077" t="s">
        <v>10609</v>
      </c>
      <c r="AT4077" s="2">
        <v>3.367</v>
      </c>
      <c r="AU4077" s="1">
        <f t="shared" si="515"/>
        <v>1.8056964981306163</v>
      </c>
      <c r="AV4077" s="1">
        <f t="shared" si="516"/>
        <v>1.9648521803329253</v>
      </c>
      <c r="AW4077" s="1">
        <f t="shared" si="517"/>
        <v>2.1240078625352337</v>
      </c>
    </row>
    <row r="4078" spans="1:49" x14ac:dyDescent="0.2">
      <c r="A4078">
        <v>4076</v>
      </c>
      <c r="B4078" t="s">
        <v>10608</v>
      </c>
      <c r="C4078" t="s">
        <v>10607</v>
      </c>
      <c r="F4078" t="s">
        <v>10606</v>
      </c>
      <c r="G4078" t="s">
        <v>14</v>
      </c>
      <c r="H4078" t="s">
        <v>13</v>
      </c>
      <c r="I4078" t="s">
        <v>10605</v>
      </c>
      <c r="J4078" t="s">
        <v>10604</v>
      </c>
      <c r="K4078" t="s">
        <v>10603</v>
      </c>
      <c r="L4078" t="s">
        <v>10602</v>
      </c>
      <c r="M4078" t="s">
        <v>10601</v>
      </c>
      <c r="N4078">
        <v>4</v>
      </c>
      <c r="O4078" t="s">
        <v>10600</v>
      </c>
      <c r="P4078" t="s">
        <v>10599</v>
      </c>
      <c r="Q4078" t="s">
        <v>10598</v>
      </c>
      <c r="R4078" s="7">
        <v>42736</v>
      </c>
      <c r="S4078" s="8">
        <f t="shared" si="512"/>
        <v>2017</v>
      </c>
      <c r="T4078" s="8">
        <v>2017</v>
      </c>
      <c r="U4078" s="8">
        <f t="shared" si="513"/>
        <v>5</v>
      </c>
      <c r="V4078" s="7">
        <v>2017</v>
      </c>
      <c r="W4078" t="s">
        <v>5854</v>
      </c>
      <c r="X4078" s="2">
        <v>1.3280000000000001</v>
      </c>
      <c r="Y4078" s="6">
        <f t="shared" si="510"/>
        <v>3.5450201542937994E-2</v>
      </c>
      <c r="AA4078">
        <v>15361225</v>
      </c>
      <c r="AB4078">
        <v>18894</v>
      </c>
      <c r="AD4078" t="s">
        <v>6</v>
      </c>
      <c r="AE4078">
        <v>16</v>
      </c>
      <c r="AG4078">
        <v>7539291</v>
      </c>
      <c r="AH4078" t="s">
        <v>10597</v>
      </c>
      <c r="AI4078" t="s">
        <v>10596</v>
      </c>
      <c r="AJ4078" t="s">
        <v>10595</v>
      </c>
      <c r="AK4078" t="s">
        <v>10594</v>
      </c>
      <c r="AL4078">
        <v>84</v>
      </c>
      <c r="AM4078" s="5">
        <f t="shared" si="514"/>
        <v>16.8</v>
      </c>
      <c r="AN4078" s="4">
        <f t="shared" si="511"/>
        <v>2.544490723210905E-2</v>
      </c>
      <c r="AO4078" s="3"/>
      <c r="AP4078">
        <v>0</v>
      </c>
      <c r="AR4078" t="s">
        <v>1</v>
      </c>
      <c r="AT4078" s="2">
        <v>3.8340000000000001</v>
      </c>
      <c r="AU4078" s="1">
        <f t="shared" si="515"/>
        <v>3.2448613249689311</v>
      </c>
      <c r="AV4078" s="1">
        <f t="shared" si="516"/>
        <v>3.0447554387523521</v>
      </c>
      <c r="AW4078" s="1">
        <f t="shared" si="517"/>
        <v>2.8446495525357731</v>
      </c>
    </row>
    <row r="4079" spans="1:49" x14ac:dyDescent="0.2">
      <c r="A4079">
        <v>4077</v>
      </c>
      <c r="B4079" t="s">
        <v>10593</v>
      </c>
      <c r="C4079" t="s">
        <v>10592</v>
      </c>
      <c r="F4079" t="s">
        <v>10591</v>
      </c>
      <c r="G4079" t="s">
        <v>14</v>
      </c>
      <c r="H4079" t="s">
        <v>13</v>
      </c>
      <c r="I4079" t="s">
        <v>10496</v>
      </c>
      <c r="J4079">
        <v>60019499</v>
      </c>
      <c r="K4079" t="s">
        <v>10590</v>
      </c>
      <c r="L4079" t="s">
        <v>363</v>
      </c>
      <c r="M4079" t="s">
        <v>9</v>
      </c>
      <c r="N4079">
        <v>3</v>
      </c>
      <c r="O4079" t="s">
        <v>10495</v>
      </c>
      <c r="P4079" t="s">
        <v>10494</v>
      </c>
      <c r="Q4079" t="s">
        <v>10589</v>
      </c>
      <c r="R4079" s="7">
        <v>42736</v>
      </c>
      <c r="S4079" s="8">
        <f t="shared" si="512"/>
        <v>2017</v>
      </c>
      <c r="T4079" s="8">
        <v>2017</v>
      </c>
      <c r="U4079" s="8">
        <f t="shared" si="513"/>
        <v>5</v>
      </c>
      <c r="V4079" s="7">
        <v>2017</v>
      </c>
      <c r="W4079" t="s">
        <v>4505</v>
      </c>
      <c r="X4079" s="2">
        <v>0.34100000000000003</v>
      </c>
      <c r="Y4079" s="6">
        <f t="shared" si="510"/>
        <v>9.1028002455887467E-3</v>
      </c>
      <c r="AA4079">
        <v>19378718</v>
      </c>
      <c r="AB4079">
        <v>19700186839</v>
      </c>
      <c r="AC4079">
        <v>15309681</v>
      </c>
      <c r="AD4079" t="s">
        <v>6</v>
      </c>
      <c r="AE4079">
        <v>73</v>
      </c>
      <c r="AH4079" t="s">
        <v>10588</v>
      </c>
      <c r="AI4079" t="s">
        <v>10587</v>
      </c>
      <c r="AK4079" t="s">
        <v>10586</v>
      </c>
      <c r="AL4079">
        <v>0</v>
      </c>
      <c r="AM4079" s="5">
        <f t="shared" si="514"/>
        <v>0</v>
      </c>
      <c r="AN4079" s="4">
        <f t="shared" si="511"/>
        <v>0</v>
      </c>
      <c r="AO4079" s="3"/>
      <c r="AP4079">
        <v>1</v>
      </c>
      <c r="AR4079" t="s">
        <v>1</v>
      </c>
      <c r="AT4079" s="2" t="s">
        <v>0</v>
      </c>
      <c r="AU4079" s="1">
        <f t="shared" si="515"/>
        <v>0.63719601719121222</v>
      </c>
      <c r="AV4079" s="1">
        <f t="shared" si="516"/>
        <v>0.45514001227943734</v>
      </c>
      <c r="AW4079" s="1">
        <f t="shared" si="517"/>
        <v>0.27308400736766236</v>
      </c>
    </row>
    <row r="4080" spans="1:49" x14ac:dyDescent="0.2">
      <c r="A4080">
        <v>4078</v>
      </c>
      <c r="B4080" t="s">
        <v>10585</v>
      </c>
      <c r="C4080" t="s">
        <v>10584</v>
      </c>
      <c r="F4080" t="s">
        <v>10583</v>
      </c>
      <c r="G4080" t="s">
        <v>14</v>
      </c>
      <c r="H4080" t="s">
        <v>13</v>
      </c>
      <c r="I4080" t="s">
        <v>10582</v>
      </c>
      <c r="J4080">
        <v>60033252</v>
      </c>
      <c r="K4080" t="s">
        <v>10581</v>
      </c>
      <c r="L4080" t="s">
        <v>10580</v>
      </c>
      <c r="M4080" t="s">
        <v>137</v>
      </c>
      <c r="N4080">
        <v>2</v>
      </c>
      <c r="O4080" t="s">
        <v>10579</v>
      </c>
      <c r="P4080" t="s">
        <v>10578</v>
      </c>
      <c r="Q4080" t="s">
        <v>10577</v>
      </c>
      <c r="R4080" s="7">
        <v>42736</v>
      </c>
      <c r="S4080" s="8">
        <f t="shared" si="512"/>
        <v>2017</v>
      </c>
      <c r="T4080" s="8">
        <v>2017</v>
      </c>
      <c r="U4080" s="8">
        <f t="shared" si="513"/>
        <v>5</v>
      </c>
      <c r="V4080" s="7">
        <v>2017</v>
      </c>
      <c r="W4080" t="s">
        <v>4505</v>
      </c>
      <c r="X4080" s="2">
        <v>0.34100000000000003</v>
      </c>
      <c r="Y4080" s="6">
        <f t="shared" si="510"/>
        <v>9.1028002455887467E-3</v>
      </c>
      <c r="AA4080">
        <v>19378718</v>
      </c>
      <c r="AB4080">
        <v>19700186839</v>
      </c>
      <c r="AC4080">
        <v>15309681</v>
      </c>
      <c r="AD4080" t="s">
        <v>6</v>
      </c>
      <c r="AE4080">
        <v>73</v>
      </c>
      <c r="AH4080" s="10">
        <v>44409</v>
      </c>
      <c r="AI4080" t="s">
        <v>10576</v>
      </c>
      <c r="AK4080" t="s">
        <v>10575</v>
      </c>
      <c r="AL4080">
        <v>2</v>
      </c>
      <c r="AM4080" s="5">
        <f t="shared" si="514"/>
        <v>0.4</v>
      </c>
      <c r="AN4080" s="4">
        <f t="shared" si="511"/>
        <v>6.0583112457402507E-4</v>
      </c>
      <c r="AO4080" s="3"/>
      <c r="AP4080">
        <v>1</v>
      </c>
      <c r="AR4080" t="s">
        <v>1</v>
      </c>
      <c r="AT4080" s="2" t="s">
        <v>0</v>
      </c>
      <c r="AU4080" s="1">
        <f t="shared" si="515"/>
        <v>0.655370950928433</v>
      </c>
      <c r="AV4080" s="1">
        <f t="shared" si="516"/>
        <v>0.48543156850813862</v>
      </c>
      <c r="AW4080" s="1">
        <f t="shared" si="517"/>
        <v>0.31549218608784413</v>
      </c>
    </row>
    <row r="4081" spans="1:49" x14ac:dyDescent="0.2">
      <c r="A4081">
        <v>4079</v>
      </c>
      <c r="B4081" t="s">
        <v>10574</v>
      </c>
      <c r="C4081" t="s">
        <v>10573</v>
      </c>
      <c r="F4081" t="s">
        <v>10572</v>
      </c>
      <c r="G4081" t="s">
        <v>14</v>
      </c>
      <c r="H4081" t="s">
        <v>13</v>
      </c>
      <c r="I4081" t="s">
        <v>10571</v>
      </c>
      <c r="J4081" t="s">
        <v>10570</v>
      </c>
      <c r="K4081" t="s">
        <v>10569</v>
      </c>
      <c r="L4081" t="s">
        <v>10568</v>
      </c>
      <c r="M4081" t="s">
        <v>10567</v>
      </c>
      <c r="N4081">
        <v>6</v>
      </c>
      <c r="O4081" t="s">
        <v>10566</v>
      </c>
      <c r="P4081" t="s">
        <v>10565</v>
      </c>
      <c r="Q4081" t="s">
        <v>10564</v>
      </c>
      <c r="R4081" s="7">
        <v>42736</v>
      </c>
      <c r="S4081" s="8">
        <f t="shared" si="512"/>
        <v>2017</v>
      </c>
      <c r="T4081" s="8">
        <v>2017</v>
      </c>
      <c r="U4081" s="8">
        <f t="shared" si="513"/>
        <v>5</v>
      </c>
      <c r="V4081" s="7">
        <v>2017</v>
      </c>
      <c r="W4081" t="s">
        <v>5028</v>
      </c>
      <c r="X4081" s="2">
        <v>1.899</v>
      </c>
      <c r="Y4081" s="6">
        <f t="shared" si="510"/>
        <v>5.069272042924642E-2</v>
      </c>
      <c r="AA4081">
        <v>20507534</v>
      </c>
      <c r="AB4081">
        <v>21100229207</v>
      </c>
      <c r="AC4081">
        <v>20507526</v>
      </c>
      <c r="AD4081" t="s">
        <v>6</v>
      </c>
      <c r="AE4081">
        <v>5</v>
      </c>
      <c r="AF4081">
        <v>16</v>
      </c>
      <c r="AH4081" t="s">
        <v>10563</v>
      </c>
      <c r="AI4081" t="s">
        <v>10562</v>
      </c>
      <c r="AK4081" t="s">
        <v>10561</v>
      </c>
      <c r="AL4081">
        <v>34</v>
      </c>
      <c r="AM4081" s="5">
        <f t="shared" si="514"/>
        <v>6.8</v>
      </c>
      <c r="AN4081" s="4">
        <f t="shared" si="511"/>
        <v>1.0299129117758425E-2</v>
      </c>
      <c r="AO4081" s="3"/>
      <c r="AP4081">
        <v>0</v>
      </c>
      <c r="AQ4081" t="s">
        <v>3005</v>
      </c>
      <c r="AR4081" t="s">
        <v>10560</v>
      </c>
      <c r="AS4081" t="s">
        <v>3003</v>
      </c>
      <c r="AT4081" s="2">
        <v>7.3929999999999998</v>
      </c>
      <c r="AU4081" s="1">
        <f t="shared" si="515"/>
        <v>3.8574643035800023</v>
      </c>
      <c r="AV4081" s="1">
        <f t="shared" si="516"/>
        <v>3.0495924773502421</v>
      </c>
      <c r="AW4081" s="1">
        <f t="shared" si="517"/>
        <v>2.2417206511204824</v>
      </c>
    </row>
    <row r="4082" spans="1:49" x14ac:dyDescent="0.2">
      <c r="A4082">
        <v>4080</v>
      </c>
      <c r="B4082" t="s">
        <v>10559</v>
      </c>
      <c r="C4082" t="s">
        <v>10558</v>
      </c>
      <c r="F4082" t="s">
        <v>10557</v>
      </c>
      <c r="G4082" t="s">
        <v>14</v>
      </c>
      <c r="H4082" t="s">
        <v>13</v>
      </c>
      <c r="I4082" t="s">
        <v>10556</v>
      </c>
      <c r="J4082">
        <v>60030553</v>
      </c>
      <c r="K4082" t="s">
        <v>7925</v>
      </c>
      <c r="L4082" t="s">
        <v>4613</v>
      </c>
      <c r="M4082" t="s">
        <v>1260</v>
      </c>
      <c r="N4082">
        <v>3</v>
      </c>
      <c r="O4082" t="s">
        <v>10555</v>
      </c>
      <c r="P4082" t="s">
        <v>10554</v>
      </c>
      <c r="Q4082" t="s">
        <v>10553</v>
      </c>
      <c r="R4082" s="7">
        <v>42736</v>
      </c>
      <c r="S4082" s="8">
        <f t="shared" si="512"/>
        <v>2017</v>
      </c>
      <c r="T4082" s="8">
        <v>2017</v>
      </c>
      <c r="U4082" s="8">
        <f t="shared" si="513"/>
        <v>5</v>
      </c>
      <c r="V4082" s="7">
        <v>2017</v>
      </c>
      <c r="W4082" t="s">
        <v>4505</v>
      </c>
      <c r="X4082" s="2">
        <v>0.34100000000000003</v>
      </c>
      <c r="Y4082" s="6">
        <f t="shared" si="510"/>
        <v>9.1028002455887467E-3</v>
      </c>
      <c r="AA4082">
        <v>19378718</v>
      </c>
      <c r="AB4082">
        <v>19700186839</v>
      </c>
      <c r="AC4082">
        <v>15309681</v>
      </c>
      <c r="AD4082" t="s">
        <v>6</v>
      </c>
      <c r="AE4082">
        <v>73</v>
      </c>
      <c r="AH4082" t="s">
        <v>10552</v>
      </c>
      <c r="AI4082" t="s">
        <v>10551</v>
      </c>
      <c r="AK4082" t="s">
        <v>10550</v>
      </c>
      <c r="AL4082">
        <v>0</v>
      </c>
      <c r="AM4082" s="5">
        <f t="shared" si="514"/>
        <v>0</v>
      </c>
      <c r="AN4082" s="4">
        <f t="shared" si="511"/>
        <v>0</v>
      </c>
      <c r="AO4082" s="3"/>
      <c r="AP4082">
        <v>1</v>
      </c>
      <c r="AR4082" t="s">
        <v>1</v>
      </c>
      <c r="AT4082" s="2" t="s">
        <v>0</v>
      </c>
      <c r="AU4082" s="1">
        <f t="shared" si="515"/>
        <v>0.63719601719121222</v>
      </c>
      <c r="AV4082" s="1">
        <f t="shared" si="516"/>
        <v>0.45514001227943734</v>
      </c>
      <c r="AW4082" s="1">
        <f t="shared" si="517"/>
        <v>0.27308400736766236</v>
      </c>
    </row>
    <row r="4083" spans="1:49" x14ac:dyDescent="0.2">
      <c r="A4083">
        <v>4081</v>
      </c>
      <c r="B4083" t="s">
        <v>10549</v>
      </c>
      <c r="C4083" t="s">
        <v>10548</v>
      </c>
      <c r="F4083" t="s">
        <v>10547</v>
      </c>
      <c r="G4083" t="s">
        <v>14</v>
      </c>
      <c r="H4083" t="s">
        <v>13</v>
      </c>
      <c r="I4083" t="s">
        <v>10546</v>
      </c>
      <c r="J4083" t="s">
        <v>10545</v>
      </c>
      <c r="K4083" t="s">
        <v>10544</v>
      </c>
      <c r="L4083" t="s">
        <v>10543</v>
      </c>
      <c r="M4083" t="s">
        <v>10542</v>
      </c>
      <c r="N4083">
        <v>5</v>
      </c>
      <c r="O4083" t="s">
        <v>10541</v>
      </c>
      <c r="P4083" t="s">
        <v>10540</v>
      </c>
      <c r="Q4083" t="s">
        <v>10539</v>
      </c>
      <c r="R4083" s="7">
        <v>42736</v>
      </c>
      <c r="S4083" s="8">
        <f t="shared" si="512"/>
        <v>2017</v>
      </c>
      <c r="T4083" s="8">
        <v>2017</v>
      </c>
      <c r="U4083" s="8">
        <f t="shared" si="513"/>
        <v>5</v>
      </c>
      <c r="V4083" s="7">
        <v>2017</v>
      </c>
      <c r="W4083" t="s">
        <v>7290</v>
      </c>
      <c r="X4083" s="2">
        <v>0.58699999999999997</v>
      </c>
      <c r="Y4083" s="6">
        <f t="shared" si="510"/>
        <v>1.5669629748271536E-2</v>
      </c>
      <c r="AB4083">
        <v>21100374601</v>
      </c>
      <c r="AC4083">
        <v>21693536</v>
      </c>
      <c r="AD4083" t="s">
        <v>6</v>
      </c>
      <c r="AE4083">
        <v>5</v>
      </c>
      <c r="AG4083">
        <v>7855653</v>
      </c>
      <c r="AH4083" t="s">
        <v>10538</v>
      </c>
      <c r="AI4083" t="s">
        <v>10537</v>
      </c>
      <c r="AJ4083" t="s">
        <v>10536</v>
      </c>
      <c r="AK4083" t="s">
        <v>10535</v>
      </c>
      <c r="AL4083">
        <v>4</v>
      </c>
      <c r="AM4083" s="5">
        <f t="shared" si="514"/>
        <v>0.8</v>
      </c>
      <c r="AN4083" s="4">
        <f t="shared" si="511"/>
        <v>1.2116622491480501E-3</v>
      </c>
      <c r="AO4083" s="3"/>
      <c r="AP4083">
        <v>1</v>
      </c>
      <c r="AQ4083" t="s">
        <v>10534</v>
      </c>
      <c r="AR4083" t="s">
        <v>1</v>
      </c>
      <c r="AS4083" t="s">
        <v>10533</v>
      </c>
      <c r="AT4083" s="2">
        <v>3.367</v>
      </c>
      <c r="AU4083" s="1">
        <f t="shared" si="515"/>
        <v>1.1332239498534489</v>
      </c>
      <c r="AV4083" s="1">
        <f t="shared" si="516"/>
        <v>0.84406459987097937</v>
      </c>
      <c r="AW4083" s="1">
        <f t="shared" si="517"/>
        <v>0.55490524988850953</v>
      </c>
    </row>
    <row r="4084" spans="1:49" x14ac:dyDescent="0.2">
      <c r="A4084">
        <v>4082</v>
      </c>
      <c r="B4084" t="s">
        <v>10532</v>
      </c>
      <c r="C4084" t="s">
        <v>10531</v>
      </c>
      <c r="F4084" t="s">
        <v>10530</v>
      </c>
      <c r="G4084" t="s">
        <v>14</v>
      </c>
      <c r="H4084" t="s">
        <v>13</v>
      </c>
      <c r="I4084" t="s">
        <v>10529</v>
      </c>
      <c r="J4084" t="s">
        <v>10528</v>
      </c>
      <c r="K4084" t="s">
        <v>10527</v>
      </c>
      <c r="L4084" t="s">
        <v>86</v>
      </c>
      <c r="M4084" t="s">
        <v>85</v>
      </c>
      <c r="N4084">
        <v>5</v>
      </c>
      <c r="O4084" t="s">
        <v>10526</v>
      </c>
      <c r="P4084" t="s">
        <v>10525</v>
      </c>
      <c r="Q4084" t="s">
        <v>10524</v>
      </c>
      <c r="R4084" s="7">
        <v>42736</v>
      </c>
      <c r="S4084" s="8">
        <f t="shared" si="512"/>
        <v>2017</v>
      </c>
      <c r="T4084" s="8">
        <v>2017</v>
      </c>
      <c r="U4084" s="8">
        <f t="shared" si="513"/>
        <v>5</v>
      </c>
      <c r="V4084" s="7">
        <v>2017</v>
      </c>
      <c r="W4084" t="s">
        <v>4609</v>
      </c>
      <c r="X4084" s="2">
        <v>0.245</v>
      </c>
      <c r="Y4084" s="6">
        <f t="shared" si="510"/>
        <v>6.5401350738100959E-3</v>
      </c>
      <c r="AA4084">
        <v>19376480</v>
      </c>
      <c r="AB4084">
        <v>19700186896</v>
      </c>
      <c r="AD4084" t="s">
        <v>6</v>
      </c>
      <c r="AE4084">
        <v>67</v>
      </c>
      <c r="AH4084" t="s">
        <v>10523</v>
      </c>
      <c r="AI4084" t="s">
        <v>10522</v>
      </c>
      <c r="AK4084" t="s">
        <v>10521</v>
      </c>
      <c r="AL4084">
        <v>9</v>
      </c>
      <c r="AM4084" s="5">
        <f t="shared" si="514"/>
        <v>1.8</v>
      </c>
      <c r="AN4084" s="4">
        <f t="shared" si="511"/>
        <v>2.7262400605831123E-3</v>
      </c>
      <c r="AO4084" s="3"/>
      <c r="AP4084">
        <v>1</v>
      </c>
      <c r="AR4084" t="s">
        <v>1</v>
      </c>
      <c r="AT4084" s="2" t="s">
        <v>0</v>
      </c>
      <c r="AU4084" s="1">
        <f t="shared" si="515"/>
        <v>0.53959665698420001</v>
      </c>
      <c r="AV4084" s="1">
        <f t="shared" si="516"/>
        <v>0.46331875671966044</v>
      </c>
      <c r="AW4084" s="1">
        <f t="shared" si="517"/>
        <v>0.38704085645512076</v>
      </c>
    </row>
    <row r="4085" spans="1:49" x14ac:dyDescent="0.2">
      <c r="A4085">
        <v>4083</v>
      </c>
      <c r="B4085" t="s">
        <v>10520</v>
      </c>
      <c r="C4085" t="s">
        <v>10519</v>
      </c>
      <c r="F4085" t="s">
        <v>10518</v>
      </c>
      <c r="G4085" t="s">
        <v>14</v>
      </c>
      <c r="H4085" t="s">
        <v>13</v>
      </c>
      <c r="I4085" t="s">
        <v>10517</v>
      </c>
      <c r="J4085">
        <v>60018353</v>
      </c>
      <c r="K4085" t="s">
        <v>10516</v>
      </c>
      <c r="L4085" t="s">
        <v>5221</v>
      </c>
      <c r="M4085" t="s">
        <v>5220</v>
      </c>
      <c r="N4085">
        <v>4</v>
      </c>
      <c r="O4085" t="s">
        <v>10515</v>
      </c>
      <c r="P4085" t="s">
        <v>10514</v>
      </c>
      <c r="Q4085" t="s">
        <v>10513</v>
      </c>
      <c r="R4085" s="7">
        <v>42736</v>
      </c>
      <c r="S4085" s="8">
        <f t="shared" si="512"/>
        <v>2017</v>
      </c>
      <c r="T4085" s="8">
        <v>2017</v>
      </c>
      <c r="U4085" s="8">
        <f t="shared" si="513"/>
        <v>5</v>
      </c>
      <c r="V4085" s="7">
        <v>2017</v>
      </c>
      <c r="W4085" t="s">
        <v>4505</v>
      </c>
      <c r="X4085" s="2">
        <v>0.34100000000000003</v>
      </c>
      <c r="Y4085" s="6">
        <f t="shared" si="510"/>
        <v>9.1028002455887467E-3</v>
      </c>
      <c r="AA4085">
        <v>19378718</v>
      </c>
      <c r="AB4085">
        <v>19700186839</v>
      </c>
      <c r="AC4085">
        <v>15309681</v>
      </c>
      <c r="AD4085" t="s">
        <v>6</v>
      </c>
      <c r="AE4085">
        <v>73</v>
      </c>
      <c r="AH4085" t="s">
        <v>10512</v>
      </c>
      <c r="AI4085" t="s">
        <v>10511</v>
      </c>
      <c r="AK4085" t="s">
        <v>10510</v>
      </c>
      <c r="AL4085">
        <v>1</v>
      </c>
      <c r="AM4085" s="5">
        <f t="shared" si="514"/>
        <v>0.2</v>
      </c>
      <c r="AN4085" s="4">
        <f t="shared" si="511"/>
        <v>3.0291556228701253E-4</v>
      </c>
      <c r="AO4085" s="3"/>
      <c r="AP4085">
        <v>1</v>
      </c>
      <c r="AQ4085" t="s">
        <v>503</v>
      </c>
      <c r="AR4085">
        <v>313161</v>
      </c>
      <c r="AS4085" t="s">
        <v>502</v>
      </c>
      <c r="AT4085" s="2" t="s">
        <v>0</v>
      </c>
      <c r="AU4085" s="1">
        <f t="shared" si="515"/>
        <v>0.6462834840598225</v>
      </c>
      <c r="AV4085" s="1">
        <f t="shared" si="516"/>
        <v>0.47028579039378798</v>
      </c>
      <c r="AW4085" s="1">
        <f t="shared" si="517"/>
        <v>0.29428809672775325</v>
      </c>
    </row>
    <row r="4086" spans="1:49" x14ac:dyDescent="0.2">
      <c r="A4086">
        <v>4084</v>
      </c>
      <c r="B4086" t="s">
        <v>10509</v>
      </c>
      <c r="C4086" t="s">
        <v>10508</v>
      </c>
      <c r="F4086" t="s">
        <v>10507</v>
      </c>
      <c r="G4086" t="s">
        <v>14</v>
      </c>
      <c r="H4086" t="s">
        <v>13</v>
      </c>
      <c r="I4086" t="s">
        <v>10506</v>
      </c>
      <c r="J4086">
        <v>60024542</v>
      </c>
      <c r="K4086" t="s">
        <v>3483</v>
      </c>
      <c r="L4086" t="s">
        <v>3482</v>
      </c>
      <c r="M4086" t="s">
        <v>9</v>
      </c>
      <c r="N4086">
        <v>2</v>
      </c>
      <c r="O4086" t="s">
        <v>10505</v>
      </c>
      <c r="P4086" t="s">
        <v>10504</v>
      </c>
      <c r="Q4086" t="s">
        <v>4532</v>
      </c>
      <c r="R4086" s="7">
        <v>42736</v>
      </c>
      <c r="S4086" s="8">
        <f t="shared" si="512"/>
        <v>2017</v>
      </c>
      <c r="T4086" s="8">
        <v>2017</v>
      </c>
      <c r="U4086" s="8">
        <f t="shared" si="513"/>
        <v>5</v>
      </c>
      <c r="V4086" s="7">
        <v>2017</v>
      </c>
      <c r="W4086" t="s">
        <v>5854</v>
      </c>
      <c r="X4086" s="2">
        <v>1.3280000000000001</v>
      </c>
      <c r="Y4086" s="6">
        <f t="shared" si="510"/>
        <v>3.5450201542937994E-2</v>
      </c>
      <c r="AA4086">
        <v>15361225</v>
      </c>
      <c r="AB4086">
        <v>18894</v>
      </c>
      <c r="AD4086" t="s">
        <v>6</v>
      </c>
      <c r="AE4086">
        <v>16</v>
      </c>
      <c r="AG4086">
        <v>7523333</v>
      </c>
      <c r="AH4086" t="s">
        <v>10503</v>
      </c>
      <c r="AI4086" t="s">
        <v>10502</v>
      </c>
      <c r="AJ4086" t="s">
        <v>10501</v>
      </c>
      <c r="AK4086" t="s">
        <v>10500</v>
      </c>
      <c r="AL4086">
        <v>56</v>
      </c>
      <c r="AM4086" s="5">
        <f t="shared" si="514"/>
        <v>11.2</v>
      </c>
      <c r="AN4086" s="4">
        <f t="shared" si="511"/>
        <v>1.6963271488072699E-2</v>
      </c>
      <c r="AO4086" s="3"/>
      <c r="AP4086">
        <v>0</v>
      </c>
      <c r="AQ4086" t="s">
        <v>76</v>
      </c>
      <c r="AR4086">
        <v>61171029</v>
      </c>
      <c r="AS4086" t="s">
        <v>75</v>
      </c>
      <c r="AT4086" s="2">
        <v>3.8340000000000001</v>
      </c>
      <c r="AU4086" s="1">
        <f t="shared" si="515"/>
        <v>2.9904122526478405</v>
      </c>
      <c r="AV4086" s="1">
        <f t="shared" si="516"/>
        <v>2.6206736515505349</v>
      </c>
      <c r="AW4086" s="1">
        <f t="shared" si="517"/>
        <v>2.2509350504532288</v>
      </c>
    </row>
    <row r="4087" spans="1:49" x14ac:dyDescent="0.2">
      <c r="A4087">
        <v>4085</v>
      </c>
      <c r="B4087" t="s">
        <v>10499</v>
      </c>
      <c r="C4087" t="s">
        <v>10498</v>
      </c>
      <c r="F4087" t="s">
        <v>10497</v>
      </c>
      <c r="G4087" t="s">
        <v>14</v>
      </c>
      <c r="H4087" t="s">
        <v>13</v>
      </c>
      <c r="I4087" t="s">
        <v>10496</v>
      </c>
      <c r="J4087" t="s">
        <v>7954</v>
      </c>
      <c r="K4087" t="s">
        <v>7953</v>
      </c>
      <c r="L4087" t="s">
        <v>86</v>
      </c>
      <c r="M4087" t="s">
        <v>85</v>
      </c>
      <c r="N4087">
        <v>3</v>
      </c>
      <c r="O4087" t="s">
        <v>10495</v>
      </c>
      <c r="P4087" t="s">
        <v>10494</v>
      </c>
      <c r="Q4087" t="s">
        <v>10493</v>
      </c>
      <c r="R4087" s="7">
        <v>42736</v>
      </c>
      <c r="S4087" s="8">
        <f t="shared" si="512"/>
        <v>2017</v>
      </c>
      <c r="T4087" s="8">
        <v>2017</v>
      </c>
      <c r="U4087" s="8">
        <f t="shared" si="513"/>
        <v>5</v>
      </c>
      <c r="V4087" s="7">
        <v>2017</v>
      </c>
      <c r="W4087" t="s">
        <v>5854</v>
      </c>
      <c r="X4087" s="2">
        <v>1.3280000000000001</v>
      </c>
      <c r="Y4087" s="6">
        <f t="shared" si="510"/>
        <v>3.5450201542937994E-2</v>
      </c>
      <c r="AA4087">
        <v>15361225</v>
      </c>
      <c r="AB4087">
        <v>18894</v>
      </c>
      <c r="AD4087" t="s">
        <v>6</v>
      </c>
      <c r="AE4087">
        <v>16</v>
      </c>
      <c r="AG4087">
        <v>7542163</v>
      </c>
      <c r="AH4087" t="s">
        <v>10492</v>
      </c>
      <c r="AI4087" t="s">
        <v>10491</v>
      </c>
      <c r="AJ4087" t="s">
        <v>10490</v>
      </c>
      <c r="AK4087" t="s">
        <v>10489</v>
      </c>
      <c r="AL4087">
        <v>27</v>
      </c>
      <c r="AM4087" s="5">
        <f t="shared" si="514"/>
        <v>5.4</v>
      </c>
      <c r="AN4087" s="4">
        <f t="shared" si="511"/>
        <v>8.1787201817493382E-3</v>
      </c>
      <c r="AO4087" s="3"/>
      <c r="AP4087">
        <v>0</v>
      </c>
      <c r="AR4087" t="s">
        <v>1</v>
      </c>
      <c r="AT4087" s="2">
        <v>3.8340000000000001</v>
      </c>
      <c r="AU4087" s="1">
        <f t="shared" si="515"/>
        <v>2.7268757134581394</v>
      </c>
      <c r="AV4087" s="1">
        <f t="shared" si="516"/>
        <v>2.1814460862343665</v>
      </c>
      <c r="AW4087" s="1">
        <f t="shared" si="517"/>
        <v>1.6360164590105932</v>
      </c>
    </row>
    <row r="4088" spans="1:49" x14ac:dyDescent="0.2">
      <c r="A4088">
        <v>4086</v>
      </c>
      <c r="B4088" t="s">
        <v>10488</v>
      </c>
      <c r="C4088" t="s">
        <v>10487</v>
      </c>
      <c r="F4088" t="s">
        <v>10486</v>
      </c>
      <c r="G4088" t="s">
        <v>14</v>
      </c>
      <c r="H4088" t="s">
        <v>13</v>
      </c>
      <c r="I4088" t="s">
        <v>10485</v>
      </c>
      <c r="J4088" t="s">
        <v>10484</v>
      </c>
      <c r="K4088" t="s">
        <v>10483</v>
      </c>
      <c r="L4088" t="s">
        <v>10482</v>
      </c>
      <c r="M4088" t="s">
        <v>10481</v>
      </c>
      <c r="N4088">
        <v>3</v>
      </c>
      <c r="O4088" t="s">
        <v>10480</v>
      </c>
      <c r="P4088" t="s">
        <v>10479</v>
      </c>
      <c r="Q4088" t="s">
        <v>10478</v>
      </c>
      <c r="R4088" s="7">
        <v>42736</v>
      </c>
      <c r="S4088" s="8">
        <f t="shared" si="512"/>
        <v>2017</v>
      </c>
      <c r="T4088" s="8">
        <v>2017</v>
      </c>
      <c r="U4088" s="8">
        <f t="shared" si="513"/>
        <v>5</v>
      </c>
      <c r="V4088" s="7">
        <v>2017</v>
      </c>
      <c r="W4088" t="s">
        <v>5854</v>
      </c>
      <c r="X4088" s="2">
        <v>1.3280000000000001</v>
      </c>
      <c r="Y4088" s="6">
        <f t="shared" si="510"/>
        <v>3.5450201542937994E-2</v>
      </c>
      <c r="AA4088">
        <v>15361225</v>
      </c>
      <c r="AB4088">
        <v>18894</v>
      </c>
      <c r="AD4088" t="s">
        <v>6</v>
      </c>
      <c r="AE4088">
        <v>16</v>
      </c>
      <c r="AG4088">
        <v>7523980</v>
      </c>
      <c r="AH4088" t="s">
        <v>10477</v>
      </c>
      <c r="AI4088" t="s">
        <v>10476</v>
      </c>
      <c r="AJ4088" t="s">
        <v>10475</v>
      </c>
      <c r="AK4088" t="s">
        <v>10474</v>
      </c>
      <c r="AL4088">
        <v>1</v>
      </c>
      <c r="AM4088" s="5">
        <f t="shared" si="514"/>
        <v>0.2</v>
      </c>
      <c r="AN4088" s="4">
        <f t="shared" si="511"/>
        <v>3.0291556228701253E-4</v>
      </c>
      <c r="AO4088" s="3"/>
      <c r="AP4088">
        <v>0</v>
      </c>
      <c r="AR4088" t="s">
        <v>1</v>
      </c>
      <c r="AT4088" s="2">
        <v>3.8340000000000001</v>
      </c>
      <c r="AU4088" s="1">
        <f t="shared" si="515"/>
        <v>2.4906015748742698</v>
      </c>
      <c r="AV4088" s="1">
        <f t="shared" si="516"/>
        <v>1.7876558552612503</v>
      </c>
      <c r="AW4088" s="1">
        <f t="shared" si="517"/>
        <v>1.0847101356482307</v>
      </c>
    </row>
    <row r="4089" spans="1:49" x14ac:dyDescent="0.2">
      <c r="A4089">
        <v>4087</v>
      </c>
      <c r="B4089" t="s">
        <v>10473</v>
      </c>
      <c r="C4089" t="s">
        <v>10472</v>
      </c>
      <c r="F4089" t="s">
        <v>10471</v>
      </c>
      <c r="G4089" t="s">
        <v>14</v>
      </c>
      <c r="H4089" t="s">
        <v>13</v>
      </c>
      <c r="I4089" t="s">
        <v>10470</v>
      </c>
      <c r="J4089">
        <v>60022134</v>
      </c>
      <c r="K4089" t="s">
        <v>3221</v>
      </c>
      <c r="L4089" t="s">
        <v>3220</v>
      </c>
      <c r="M4089" t="s">
        <v>3219</v>
      </c>
      <c r="N4089">
        <v>3</v>
      </c>
      <c r="O4089" t="s">
        <v>10469</v>
      </c>
      <c r="P4089" t="s">
        <v>10468</v>
      </c>
      <c r="Q4089" t="s">
        <v>8722</v>
      </c>
      <c r="R4089" s="7">
        <v>42736</v>
      </c>
      <c r="S4089" s="8">
        <f t="shared" si="512"/>
        <v>2017</v>
      </c>
      <c r="T4089" s="8">
        <v>2017</v>
      </c>
      <c r="U4089" s="8">
        <f t="shared" si="513"/>
        <v>5</v>
      </c>
      <c r="V4089" s="7">
        <v>2017</v>
      </c>
      <c r="W4089" t="s">
        <v>5854</v>
      </c>
      <c r="X4089" s="2">
        <v>1.3280000000000001</v>
      </c>
      <c r="Y4089" s="6">
        <f t="shared" si="510"/>
        <v>3.5450201542937994E-2</v>
      </c>
      <c r="AA4089">
        <v>15361225</v>
      </c>
      <c r="AB4089">
        <v>18894</v>
      </c>
      <c r="AD4089" t="s">
        <v>6</v>
      </c>
      <c r="AE4089">
        <v>16</v>
      </c>
      <c r="AG4089">
        <v>7542551</v>
      </c>
      <c r="AH4089" t="s">
        <v>10467</v>
      </c>
      <c r="AI4089" t="s">
        <v>10466</v>
      </c>
      <c r="AJ4089" t="s">
        <v>10465</v>
      </c>
      <c r="AK4089" t="s">
        <v>10464</v>
      </c>
      <c r="AL4089">
        <v>17</v>
      </c>
      <c r="AM4089" s="5">
        <f t="shared" si="514"/>
        <v>3.4</v>
      </c>
      <c r="AN4089" s="4">
        <f t="shared" si="511"/>
        <v>5.1495645588792126E-3</v>
      </c>
      <c r="AO4089" s="3"/>
      <c r="AP4089">
        <v>0</v>
      </c>
      <c r="AR4089" t="s">
        <v>1</v>
      </c>
      <c r="AT4089" s="2">
        <v>3.8340000000000001</v>
      </c>
      <c r="AU4089" s="1">
        <f t="shared" si="515"/>
        <v>2.6360010447720361</v>
      </c>
      <c r="AV4089" s="1">
        <f t="shared" si="516"/>
        <v>2.02998830509086</v>
      </c>
      <c r="AW4089" s="1">
        <f t="shared" si="517"/>
        <v>1.4239755654096846</v>
      </c>
    </row>
    <row r="4090" spans="1:49" x14ac:dyDescent="0.2">
      <c r="A4090">
        <v>4088</v>
      </c>
      <c r="B4090" t="s">
        <v>10463</v>
      </c>
      <c r="C4090" t="s">
        <v>10462</v>
      </c>
      <c r="F4090" t="s">
        <v>10461</v>
      </c>
      <c r="G4090" t="s">
        <v>14</v>
      </c>
      <c r="H4090" t="s">
        <v>13</v>
      </c>
      <c r="I4090" t="s">
        <v>10460</v>
      </c>
      <c r="J4090" t="s">
        <v>10459</v>
      </c>
      <c r="K4090" t="s">
        <v>10458</v>
      </c>
      <c r="L4090" t="s">
        <v>10457</v>
      </c>
      <c r="M4090" t="s">
        <v>10456</v>
      </c>
      <c r="N4090">
        <v>6</v>
      </c>
      <c r="O4090" t="s">
        <v>10455</v>
      </c>
      <c r="P4090" t="s">
        <v>10454</v>
      </c>
      <c r="Q4090" t="s">
        <v>10453</v>
      </c>
      <c r="R4090" s="7">
        <v>42736</v>
      </c>
      <c r="S4090" s="8">
        <f t="shared" si="512"/>
        <v>2017</v>
      </c>
      <c r="T4090" s="8">
        <v>2017</v>
      </c>
      <c r="U4090" s="8">
        <f t="shared" si="513"/>
        <v>5</v>
      </c>
      <c r="V4090" s="7">
        <v>2017</v>
      </c>
      <c r="W4090" t="s">
        <v>5389</v>
      </c>
      <c r="X4090" s="2">
        <v>0.20799999999999999</v>
      </c>
      <c r="Y4090" s="6">
        <f t="shared" si="510"/>
        <v>5.552441205520408E-3</v>
      </c>
      <c r="AA4090">
        <v>19376472</v>
      </c>
      <c r="AB4090">
        <v>16800154725</v>
      </c>
      <c r="AD4090" t="s">
        <v>6</v>
      </c>
      <c r="AE4090">
        <v>74</v>
      </c>
      <c r="AF4090">
        <v>1</v>
      </c>
      <c r="AH4090" t="s">
        <v>10452</v>
      </c>
      <c r="AI4090" t="s">
        <v>10451</v>
      </c>
      <c r="AK4090" t="s">
        <v>10450</v>
      </c>
      <c r="AL4090">
        <v>9</v>
      </c>
      <c r="AM4090" s="5">
        <f t="shared" si="514"/>
        <v>1.8</v>
      </c>
      <c r="AN4090" s="4">
        <f t="shared" si="511"/>
        <v>2.7262400605831123E-3</v>
      </c>
      <c r="AO4090" s="3"/>
      <c r="AP4090">
        <v>1</v>
      </c>
      <c r="AR4090" t="s">
        <v>1</v>
      </c>
      <c r="AT4090" s="2" t="s">
        <v>0</v>
      </c>
      <c r="AU4090" s="1">
        <f t="shared" si="515"/>
        <v>0.47045808620392193</v>
      </c>
      <c r="AV4090" s="1">
        <f t="shared" si="516"/>
        <v>0.41393406330517601</v>
      </c>
      <c r="AW4090" s="1">
        <f t="shared" si="517"/>
        <v>0.3574100404064301</v>
      </c>
    </row>
    <row r="4091" spans="1:49" x14ac:dyDescent="0.2">
      <c r="A4091">
        <v>4089</v>
      </c>
      <c r="B4091" t="s">
        <v>10449</v>
      </c>
      <c r="C4091" t="s">
        <v>10448</v>
      </c>
      <c r="F4091" t="s">
        <v>10447</v>
      </c>
      <c r="G4091" t="s">
        <v>14</v>
      </c>
      <c r="H4091" t="s">
        <v>13</v>
      </c>
      <c r="I4091" t="s">
        <v>10446</v>
      </c>
      <c r="J4091" t="s">
        <v>10445</v>
      </c>
      <c r="K4091" t="s">
        <v>10444</v>
      </c>
      <c r="L4091" t="s">
        <v>10443</v>
      </c>
      <c r="M4091" t="s">
        <v>9387</v>
      </c>
      <c r="N4091">
        <v>5</v>
      </c>
      <c r="O4091" t="s">
        <v>10442</v>
      </c>
      <c r="P4091" t="s">
        <v>10441</v>
      </c>
      <c r="Q4091" t="s">
        <v>10440</v>
      </c>
      <c r="R4091" s="7">
        <v>42736</v>
      </c>
      <c r="S4091" s="8">
        <f t="shared" si="512"/>
        <v>2017</v>
      </c>
      <c r="T4091" s="8">
        <v>2017</v>
      </c>
      <c r="U4091" s="8">
        <f t="shared" si="513"/>
        <v>5</v>
      </c>
      <c r="V4091" s="7">
        <v>2017</v>
      </c>
      <c r="W4091" t="s">
        <v>4505</v>
      </c>
      <c r="X4091" s="2">
        <v>0.34100000000000003</v>
      </c>
      <c r="Y4091" s="6">
        <f t="shared" si="510"/>
        <v>9.1028002455887467E-3</v>
      </c>
      <c r="AA4091">
        <v>19378718</v>
      </c>
      <c r="AB4091">
        <v>19700186839</v>
      </c>
      <c r="AC4091">
        <v>15309681</v>
      </c>
      <c r="AD4091" t="s">
        <v>6</v>
      </c>
      <c r="AE4091">
        <v>73</v>
      </c>
      <c r="AH4091" t="s">
        <v>7538</v>
      </c>
      <c r="AI4091" t="s">
        <v>10439</v>
      </c>
      <c r="AK4091" t="s">
        <v>10438</v>
      </c>
      <c r="AL4091">
        <v>2</v>
      </c>
      <c r="AM4091" s="5">
        <f t="shared" si="514"/>
        <v>0.4</v>
      </c>
      <c r="AN4091" s="4">
        <f t="shared" si="511"/>
        <v>6.0583112457402507E-4</v>
      </c>
      <c r="AO4091" s="3"/>
      <c r="AP4091">
        <v>1</v>
      </c>
      <c r="AR4091" t="s">
        <v>1</v>
      </c>
      <c r="AT4091" s="2" t="s">
        <v>0</v>
      </c>
      <c r="AU4091" s="1">
        <f t="shared" si="515"/>
        <v>0.655370950928433</v>
      </c>
      <c r="AV4091" s="1">
        <f t="shared" si="516"/>
        <v>0.48543156850813862</v>
      </c>
      <c r="AW4091" s="1">
        <f t="shared" si="517"/>
        <v>0.31549218608784413</v>
      </c>
    </row>
    <row r="4092" spans="1:49" x14ac:dyDescent="0.2">
      <c r="A4092">
        <v>4090</v>
      </c>
      <c r="B4092" t="s">
        <v>10437</v>
      </c>
      <c r="C4092" t="s">
        <v>10436</v>
      </c>
      <c r="F4092" t="s">
        <v>10435</v>
      </c>
      <c r="G4092" t="s">
        <v>14</v>
      </c>
      <c r="H4092" t="s">
        <v>13</v>
      </c>
      <c r="I4092" t="s">
        <v>10434</v>
      </c>
      <c r="J4092" t="s">
        <v>10433</v>
      </c>
      <c r="K4092" t="s">
        <v>10432</v>
      </c>
      <c r="L4092" t="s">
        <v>10431</v>
      </c>
      <c r="M4092" t="s">
        <v>10430</v>
      </c>
      <c r="N4092">
        <v>6</v>
      </c>
      <c r="O4092" t="s">
        <v>10429</v>
      </c>
      <c r="P4092" t="s">
        <v>10428</v>
      </c>
      <c r="Q4092" t="s">
        <v>10427</v>
      </c>
      <c r="R4092" s="7">
        <v>42736</v>
      </c>
      <c r="S4092" s="8">
        <f t="shared" si="512"/>
        <v>2017</v>
      </c>
      <c r="T4092" s="8">
        <v>2017</v>
      </c>
      <c r="U4092" s="8">
        <f t="shared" si="513"/>
        <v>5</v>
      </c>
      <c r="V4092" s="7">
        <v>2017</v>
      </c>
      <c r="W4092" t="s">
        <v>7290</v>
      </c>
      <c r="X4092" s="2">
        <v>0.58699999999999997</v>
      </c>
      <c r="Y4092" s="6">
        <f t="shared" si="510"/>
        <v>1.5669629748271536E-2</v>
      </c>
      <c r="AB4092">
        <v>21100374601</v>
      </c>
      <c r="AC4092">
        <v>21693536</v>
      </c>
      <c r="AD4092" t="s">
        <v>6</v>
      </c>
      <c r="AE4092">
        <v>5</v>
      </c>
      <c r="AG4092">
        <v>7811296</v>
      </c>
      <c r="AH4092" t="s">
        <v>10426</v>
      </c>
      <c r="AI4092" t="s">
        <v>10425</v>
      </c>
      <c r="AJ4092" t="s">
        <v>10424</v>
      </c>
      <c r="AK4092" t="s">
        <v>10423</v>
      </c>
      <c r="AL4092">
        <v>8</v>
      </c>
      <c r="AM4092" s="5">
        <f t="shared" si="514"/>
        <v>1.6</v>
      </c>
      <c r="AN4092" s="4">
        <f t="shared" si="511"/>
        <v>2.4233244982961003E-3</v>
      </c>
      <c r="AO4092" s="3"/>
      <c r="AP4092">
        <v>1</v>
      </c>
      <c r="AR4092" t="s">
        <v>1</v>
      </c>
      <c r="AT4092" s="2">
        <v>3.367</v>
      </c>
      <c r="AU4092" s="1">
        <f t="shared" si="515"/>
        <v>1.1695738173278905</v>
      </c>
      <c r="AV4092" s="1">
        <f t="shared" si="516"/>
        <v>0.90464771232838181</v>
      </c>
      <c r="AW4092" s="1">
        <f t="shared" si="517"/>
        <v>0.63972160732887307</v>
      </c>
    </row>
    <row r="4093" spans="1:49" x14ac:dyDescent="0.2">
      <c r="A4093">
        <v>4091</v>
      </c>
      <c r="B4093" t="s">
        <v>10422</v>
      </c>
      <c r="C4093" t="s">
        <v>10421</v>
      </c>
      <c r="F4093" t="s">
        <v>10420</v>
      </c>
      <c r="G4093" t="s">
        <v>14</v>
      </c>
      <c r="H4093" t="s">
        <v>13</v>
      </c>
      <c r="I4093" t="s">
        <v>10419</v>
      </c>
      <c r="J4093">
        <v>60027272</v>
      </c>
      <c r="K4093" t="s">
        <v>10418</v>
      </c>
      <c r="L4093" t="s">
        <v>10417</v>
      </c>
      <c r="M4093" t="s">
        <v>3014</v>
      </c>
      <c r="N4093">
        <v>3</v>
      </c>
      <c r="O4093" t="s">
        <v>10416</v>
      </c>
      <c r="P4093" t="s">
        <v>10415</v>
      </c>
      <c r="Q4093" t="s">
        <v>10414</v>
      </c>
      <c r="R4093" s="7">
        <v>42736</v>
      </c>
      <c r="S4093" s="8">
        <f t="shared" si="512"/>
        <v>2017</v>
      </c>
      <c r="T4093" s="8">
        <v>2017</v>
      </c>
      <c r="U4093" s="8">
        <f t="shared" si="513"/>
        <v>5</v>
      </c>
      <c r="V4093" s="7">
        <v>2017</v>
      </c>
      <c r="W4093" t="s">
        <v>5854</v>
      </c>
      <c r="X4093" s="2">
        <v>1.3280000000000001</v>
      </c>
      <c r="Y4093" s="6">
        <f t="shared" si="510"/>
        <v>3.5450201542937994E-2</v>
      </c>
      <c r="AA4093">
        <v>15361225</v>
      </c>
      <c r="AB4093">
        <v>18894</v>
      </c>
      <c r="AD4093" t="s">
        <v>6</v>
      </c>
      <c r="AE4093">
        <v>16</v>
      </c>
      <c r="AG4093">
        <v>7523242</v>
      </c>
      <c r="AH4093" t="s">
        <v>10413</v>
      </c>
      <c r="AI4093" t="s">
        <v>10412</v>
      </c>
      <c r="AJ4093" t="s">
        <v>10411</v>
      </c>
      <c r="AK4093" t="s">
        <v>10410</v>
      </c>
      <c r="AL4093">
        <v>24</v>
      </c>
      <c r="AM4093" s="5">
        <f t="shared" si="514"/>
        <v>4.8</v>
      </c>
      <c r="AN4093" s="4">
        <f t="shared" si="511"/>
        <v>7.2699734948882995E-3</v>
      </c>
      <c r="AO4093" s="3"/>
      <c r="AP4093">
        <v>0</v>
      </c>
      <c r="AQ4093" t="s">
        <v>3005</v>
      </c>
      <c r="AR4093" t="s">
        <v>10409</v>
      </c>
      <c r="AS4093" t="s">
        <v>3003</v>
      </c>
      <c r="AT4093" s="2">
        <v>3.8340000000000001</v>
      </c>
      <c r="AU4093" s="1">
        <f t="shared" si="515"/>
        <v>2.6996133128523088</v>
      </c>
      <c r="AV4093" s="1">
        <f t="shared" si="516"/>
        <v>2.1360087518913149</v>
      </c>
      <c r="AW4093" s="1">
        <f t="shared" si="517"/>
        <v>1.5724041909303206</v>
      </c>
    </row>
    <row r="4094" spans="1:49" x14ac:dyDescent="0.2">
      <c r="A4094">
        <v>4092</v>
      </c>
      <c r="B4094" t="s">
        <v>10408</v>
      </c>
      <c r="C4094" t="s">
        <v>10407</v>
      </c>
      <c r="F4094" t="s">
        <v>10406</v>
      </c>
      <c r="G4094" t="s">
        <v>14</v>
      </c>
      <c r="H4094" t="s">
        <v>13</v>
      </c>
      <c r="I4094" t="s">
        <v>4295</v>
      </c>
      <c r="J4094">
        <v>60025578</v>
      </c>
      <c r="K4094" t="s">
        <v>200</v>
      </c>
      <c r="L4094" t="s">
        <v>10</v>
      </c>
      <c r="M4094" t="s">
        <v>9</v>
      </c>
      <c r="N4094">
        <v>4</v>
      </c>
      <c r="O4094" t="s">
        <v>10405</v>
      </c>
      <c r="P4094" t="s">
        <v>10404</v>
      </c>
      <c r="Q4094" t="s">
        <v>1375</v>
      </c>
      <c r="R4094" s="7">
        <v>42736</v>
      </c>
      <c r="S4094" s="8">
        <f t="shared" si="512"/>
        <v>2017</v>
      </c>
      <c r="T4094" s="8">
        <v>2017</v>
      </c>
      <c r="U4094" s="8">
        <f t="shared" si="513"/>
        <v>5</v>
      </c>
      <c r="V4094" s="7">
        <v>2017</v>
      </c>
      <c r="W4094" t="s">
        <v>4609</v>
      </c>
      <c r="X4094" s="2">
        <v>0.245</v>
      </c>
      <c r="Y4094" s="6">
        <f t="shared" si="510"/>
        <v>6.5401350738100959E-3</v>
      </c>
      <c r="AA4094">
        <v>19376480</v>
      </c>
      <c r="AB4094">
        <v>19700186896</v>
      </c>
      <c r="AD4094" t="s">
        <v>6</v>
      </c>
      <c r="AE4094">
        <v>67</v>
      </c>
      <c r="AH4094" t="s">
        <v>10403</v>
      </c>
      <c r="AI4094" t="s">
        <v>10402</v>
      </c>
      <c r="AK4094" t="s">
        <v>10401</v>
      </c>
      <c r="AL4094">
        <v>4</v>
      </c>
      <c r="AM4094" s="5">
        <f t="shared" si="514"/>
        <v>0.8</v>
      </c>
      <c r="AN4094" s="4">
        <f t="shared" si="511"/>
        <v>1.2116622491480501E-3</v>
      </c>
      <c r="AO4094" s="3"/>
      <c r="AP4094">
        <v>1</v>
      </c>
      <c r="AR4094" t="s">
        <v>1</v>
      </c>
      <c r="AT4094" s="2" t="s">
        <v>0</v>
      </c>
      <c r="AU4094" s="1">
        <f t="shared" si="515"/>
        <v>0.4941593226411482</v>
      </c>
      <c r="AV4094" s="1">
        <f t="shared" si="516"/>
        <v>0.3875898661479073</v>
      </c>
      <c r="AW4094" s="1">
        <f t="shared" si="517"/>
        <v>0.2810204096546664</v>
      </c>
    </row>
    <row r="4095" spans="1:49" x14ac:dyDescent="0.2">
      <c r="A4095">
        <v>4093</v>
      </c>
      <c r="B4095" t="s">
        <v>10400</v>
      </c>
      <c r="C4095" t="s">
        <v>10399</v>
      </c>
      <c r="F4095" t="s">
        <v>10398</v>
      </c>
      <c r="G4095" t="s">
        <v>14</v>
      </c>
      <c r="H4095" t="s">
        <v>13</v>
      </c>
      <c r="I4095" t="s">
        <v>365</v>
      </c>
      <c r="J4095">
        <v>60024350</v>
      </c>
      <c r="K4095" t="s">
        <v>6135</v>
      </c>
      <c r="L4095" t="s">
        <v>2955</v>
      </c>
      <c r="M4095" t="s">
        <v>9</v>
      </c>
      <c r="N4095">
        <v>3</v>
      </c>
      <c r="O4095" t="s">
        <v>10397</v>
      </c>
      <c r="P4095" t="s">
        <v>10396</v>
      </c>
      <c r="Q4095" t="s">
        <v>10395</v>
      </c>
      <c r="R4095" s="7">
        <v>42736</v>
      </c>
      <c r="S4095" s="8">
        <f t="shared" si="512"/>
        <v>2017</v>
      </c>
      <c r="T4095" s="8">
        <v>2017</v>
      </c>
      <c r="U4095" s="8">
        <f t="shared" si="513"/>
        <v>5</v>
      </c>
      <c r="V4095" s="7">
        <v>2017</v>
      </c>
      <c r="W4095" t="s">
        <v>5854</v>
      </c>
      <c r="X4095" s="2">
        <v>1.3280000000000001</v>
      </c>
      <c r="Y4095" s="6">
        <f t="shared" si="510"/>
        <v>3.5450201542937994E-2</v>
      </c>
      <c r="AA4095">
        <v>15361225</v>
      </c>
      <c r="AB4095">
        <v>18894</v>
      </c>
      <c r="AD4095" t="s">
        <v>6</v>
      </c>
      <c r="AE4095">
        <v>16</v>
      </c>
      <c r="AG4095">
        <v>7542568</v>
      </c>
      <c r="AH4095" t="s">
        <v>10394</v>
      </c>
      <c r="AI4095" t="s">
        <v>10393</v>
      </c>
      <c r="AJ4095" t="s">
        <v>10392</v>
      </c>
      <c r="AK4095" t="s">
        <v>10391</v>
      </c>
      <c r="AL4095">
        <v>1</v>
      </c>
      <c r="AM4095" s="5">
        <f t="shared" si="514"/>
        <v>0.2</v>
      </c>
      <c r="AN4095" s="4">
        <f t="shared" si="511"/>
        <v>3.0291556228701253E-4</v>
      </c>
      <c r="AO4095" s="3"/>
      <c r="AP4095">
        <v>0</v>
      </c>
      <c r="AQ4095" t="s">
        <v>76</v>
      </c>
      <c r="AR4095">
        <v>61490692</v>
      </c>
      <c r="AS4095" t="s">
        <v>75</v>
      </c>
      <c r="AT4095" s="2">
        <v>3.8340000000000001</v>
      </c>
      <c r="AU4095" s="1">
        <f t="shared" si="515"/>
        <v>2.4906015748742698</v>
      </c>
      <c r="AV4095" s="1">
        <f t="shared" si="516"/>
        <v>1.7876558552612503</v>
      </c>
      <c r="AW4095" s="1">
        <f t="shared" si="517"/>
        <v>1.0847101356482307</v>
      </c>
    </row>
    <row r="4096" spans="1:49" x14ac:dyDescent="0.2">
      <c r="A4096">
        <v>4094</v>
      </c>
      <c r="B4096" t="s">
        <v>10390</v>
      </c>
      <c r="C4096" t="s">
        <v>10389</v>
      </c>
      <c r="F4096" t="s">
        <v>10388</v>
      </c>
      <c r="G4096" t="s">
        <v>14</v>
      </c>
      <c r="H4096" t="s">
        <v>13</v>
      </c>
      <c r="I4096" t="s">
        <v>4415</v>
      </c>
      <c r="J4096" t="s">
        <v>10387</v>
      </c>
      <c r="K4096" t="s">
        <v>10386</v>
      </c>
      <c r="L4096" t="s">
        <v>10385</v>
      </c>
      <c r="M4096" t="s">
        <v>4560</v>
      </c>
      <c r="N4096">
        <v>3</v>
      </c>
      <c r="O4096" t="s">
        <v>10384</v>
      </c>
      <c r="P4096" t="s">
        <v>10383</v>
      </c>
      <c r="Q4096" t="s">
        <v>10382</v>
      </c>
      <c r="R4096" s="7">
        <v>42736</v>
      </c>
      <c r="S4096" s="8">
        <f t="shared" si="512"/>
        <v>2017</v>
      </c>
      <c r="T4096" s="8">
        <v>2017</v>
      </c>
      <c r="U4096" s="8">
        <f t="shared" si="513"/>
        <v>5</v>
      </c>
      <c r="V4096" s="7">
        <v>2017</v>
      </c>
      <c r="W4096" t="s">
        <v>5854</v>
      </c>
      <c r="X4096" s="2">
        <v>1.3280000000000001</v>
      </c>
      <c r="Y4096" s="6">
        <f t="shared" si="510"/>
        <v>3.5450201542937994E-2</v>
      </c>
      <c r="AA4096">
        <v>15361225</v>
      </c>
      <c r="AB4096">
        <v>18894</v>
      </c>
      <c r="AD4096" t="s">
        <v>6</v>
      </c>
      <c r="AE4096">
        <v>16</v>
      </c>
      <c r="AG4096">
        <v>7533470</v>
      </c>
      <c r="AH4096" t="s">
        <v>10381</v>
      </c>
      <c r="AI4096" t="s">
        <v>10380</v>
      </c>
      <c r="AJ4096" t="s">
        <v>10379</v>
      </c>
      <c r="AK4096" t="s">
        <v>10378</v>
      </c>
      <c r="AL4096">
        <v>27</v>
      </c>
      <c r="AM4096" s="5">
        <f t="shared" si="514"/>
        <v>5.4</v>
      </c>
      <c r="AN4096" s="4">
        <f t="shared" si="511"/>
        <v>8.1787201817493382E-3</v>
      </c>
      <c r="AO4096" s="3"/>
      <c r="AP4096">
        <v>0</v>
      </c>
      <c r="AR4096" t="s">
        <v>1</v>
      </c>
      <c r="AT4096" s="2">
        <v>3.8340000000000001</v>
      </c>
      <c r="AU4096" s="1">
        <f t="shared" si="515"/>
        <v>2.7268757134581394</v>
      </c>
      <c r="AV4096" s="1">
        <f t="shared" si="516"/>
        <v>2.1814460862343665</v>
      </c>
      <c r="AW4096" s="1">
        <f t="shared" si="517"/>
        <v>1.6360164590105932</v>
      </c>
    </row>
    <row r="4097" spans="1:49" x14ac:dyDescent="0.2">
      <c r="A4097">
        <v>4095</v>
      </c>
      <c r="B4097" t="s">
        <v>10377</v>
      </c>
      <c r="F4097" t="s">
        <v>10376</v>
      </c>
      <c r="G4097" t="s">
        <v>14</v>
      </c>
      <c r="H4097" t="s">
        <v>13</v>
      </c>
      <c r="I4097" t="s">
        <v>10375</v>
      </c>
      <c r="J4097">
        <v>60023355</v>
      </c>
      <c r="K4097" t="s">
        <v>10374</v>
      </c>
      <c r="L4097" t="s">
        <v>10373</v>
      </c>
      <c r="M4097" t="s">
        <v>543</v>
      </c>
      <c r="N4097">
        <v>3</v>
      </c>
      <c r="O4097" t="s">
        <v>10372</v>
      </c>
      <c r="P4097" t="s">
        <v>10371</v>
      </c>
      <c r="Q4097" t="s">
        <v>10370</v>
      </c>
      <c r="R4097" s="7">
        <v>42736</v>
      </c>
      <c r="S4097" s="8">
        <f t="shared" si="512"/>
        <v>2017</v>
      </c>
      <c r="T4097" s="8">
        <v>2017</v>
      </c>
      <c r="U4097" s="8">
        <f t="shared" si="513"/>
        <v>5</v>
      </c>
      <c r="V4097" s="7">
        <v>2017</v>
      </c>
      <c r="W4097" t="s">
        <v>10369</v>
      </c>
      <c r="X4097" s="2">
        <v>0.111</v>
      </c>
      <c r="Y4097" s="6">
        <f t="shared" si="510"/>
        <v>2.9630816048690639E-3</v>
      </c>
      <c r="AA4097">
        <v>13012894</v>
      </c>
      <c r="AB4097">
        <v>63118</v>
      </c>
      <c r="AD4097" t="s">
        <v>6</v>
      </c>
      <c r="AE4097">
        <v>38</v>
      </c>
      <c r="AF4097">
        <v>1</v>
      </c>
      <c r="AH4097" t="s">
        <v>10368</v>
      </c>
      <c r="AI4097" t="s">
        <v>10367</v>
      </c>
      <c r="AJ4097" t="s">
        <v>10366</v>
      </c>
      <c r="AK4097" t="s">
        <v>10365</v>
      </c>
      <c r="AL4097">
        <v>0</v>
      </c>
      <c r="AM4097" s="5">
        <f t="shared" si="514"/>
        <v>0</v>
      </c>
      <c r="AN4097" s="4">
        <f t="shared" si="511"/>
        <v>0</v>
      </c>
      <c r="AO4097" s="3"/>
      <c r="AP4097">
        <v>0</v>
      </c>
      <c r="AR4097" t="s">
        <v>1</v>
      </c>
      <c r="AT4097" s="2" t="s">
        <v>0</v>
      </c>
      <c r="AU4097" s="1">
        <f t="shared" si="515"/>
        <v>0.20741571234083445</v>
      </c>
      <c r="AV4097" s="1">
        <f t="shared" si="516"/>
        <v>0.1481540802434532</v>
      </c>
      <c r="AW4097" s="1">
        <f t="shared" si="517"/>
        <v>8.8892448146071903E-2</v>
      </c>
    </row>
    <row r="4098" spans="1:49" x14ac:dyDescent="0.2">
      <c r="A4098">
        <v>4096</v>
      </c>
      <c r="B4098" t="s">
        <v>10364</v>
      </c>
      <c r="C4098" t="s">
        <v>10363</v>
      </c>
      <c r="F4098" t="s">
        <v>10362</v>
      </c>
      <c r="G4098" t="s">
        <v>14</v>
      </c>
      <c r="H4098" t="s">
        <v>13</v>
      </c>
      <c r="I4098" t="s">
        <v>10361</v>
      </c>
      <c r="J4098">
        <v>60000481</v>
      </c>
      <c r="K4098" t="s">
        <v>10360</v>
      </c>
      <c r="L4098" t="s">
        <v>10359</v>
      </c>
      <c r="M4098" t="s">
        <v>415</v>
      </c>
      <c r="N4098">
        <v>1</v>
      </c>
      <c r="O4098" t="s">
        <v>10358</v>
      </c>
      <c r="P4098">
        <v>7004539407</v>
      </c>
      <c r="Q4098">
        <v>60000481</v>
      </c>
      <c r="R4098" s="7">
        <v>42736</v>
      </c>
      <c r="S4098" s="8">
        <f t="shared" si="512"/>
        <v>2017</v>
      </c>
      <c r="T4098" s="8">
        <v>2017</v>
      </c>
      <c r="U4098" s="8">
        <f t="shared" si="513"/>
        <v>5</v>
      </c>
      <c r="V4098" s="7">
        <v>2017</v>
      </c>
      <c r="W4098" t="s">
        <v>10357</v>
      </c>
      <c r="X4098" s="2">
        <v>0.33500000000000002</v>
      </c>
      <c r="Y4098" s="6">
        <f t="shared" si="510"/>
        <v>8.94263367235258E-3</v>
      </c>
      <c r="AA4098" t="s">
        <v>10356</v>
      </c>
      <c r="AB4098">
        <v>21100790059</v>
      </c>
      <c r="AC4098">
        <v>22797084</v>
      </c>
      <c r="AD4098" t="s">
        <v>6</v>
      </c>
      <c r="AE4098">
        <v>49</v>
      </c>
      <c r="AF4098">
        <v>1</v>
      </c>
      <c r="AH4098" t="s">
        <v>2037</v>
      </c>
      <c r="AI4098" t="s">
        <v>10355</v>
      </c>
      <c r="AJ4098" t="s">
        <v>10354</v>
      </c>
      <c r="AK4098" t="s">
        <v>10353</v>
      </c>
      <c r="AL4098">
        <v>4</v>
      </c>
      <c r="AM4098" s="5">
        <f t="shared" si="514"/>
        <v>0.8</v>
      </c>
      <c r="AN4098" s="4">
        <f t="shared" si="511"/>
        <v>1.2116622491480501E-3</v>
      </c>
      <c r="AO4098" s="3"/>
      <c r="AP4098">
        <v>1</v>
      </c>
      <c r="AR4098" t="s">
        <v>1</v>
      </c>
      <c r="AT4098" s="2" t="s">
        <v>0</v>
      </c>
      <c r="AU4098" s="1">
        <f t="shared" si="515"/>
        <v>0.66233422453912216</v>
      </c>
      <c r="AV4098" s="1">
        <f t="shared" si="516"/>
        <v>0.50771479607503145</v>
      </c>
      <c r="AW4098" s="1">
        <f t="shared" si="517"/>
        <v>0.3530953676109409</v>
      </c>
    </row>
    <row r="4099" spans="1:49" x14ac:dyDescent="0.2">
      <c r="A4099">
        <v>4097</v>
      </c>
      <c r="B4099" t="s">
        <v>10352</v>
      </c>
      <c r="C4099" t="s">
        <v>10351</v>
      </c>
      <c r="F4099" t="s">
        <v>10350</v>
      </c>
      <c r="G4099" t="s">
        <v>14</v>
      </c>
      <c r="H4099" t="s">
        <v>13</v>
      </c>
      <c r="I4099" t="s">
        <v>10349</v>
      </c>
      <c r="J4099">
        <v>118342622</v>
      </c>
      <c r="K4099" t="s">
        <v>10348</v>
      </c>
      <c r="L4099" t="s">
        <v>10347</v>
      </c>
      <c r="M4099" t="s">
        <v>39</v>
      </c>
      <c r="N4099">
        <v>5</v>
      </c>
      <c r="O4099" t="s">
        <v>10346</v>
      </c>
      <c r="P4099" t="s">
        <v>10345</v>
      </c>
      <c r="Q4099" t="s">
        <v>10344</v>
      </c>
      <c r="R4099" s="7">
        <v>42736</v>
      </c>
      <c r="S4099" s="8">
        <f t="shared" si="512"/>
        <v>2017</v>
      </c>
      <c r="T4099" s="8">
        <v>2017</v>
      </c>
      <c r="U4099" s="8">
        <f t="shared" si="513"/>
        <v>5</v>
      </c>
      <c r="V4099" s="7">
        <v>2017</v>
      </c>
      <c r="W4099" t="s">
        <v>8316</v>
      </c>
      <c r="X4099" s="2">
        <v>0.20699999999999999</v>
      </c>
      <c r="Y4099" s="6">
        <f t="shared" ref="Y4099:Y4162" si="518">(X4099-$Z$3)/($Z$2-$Z$3)</f>
        <v>5.5257467766477138E-3</v>
      </c>
      <c r="AA4099">
        <v>17543916</v>
      </c>
      <c r="AB4099">
        <v>21100198205</v>
      </c>
      <c r="AC4099">
        <v>17543924</v>
      </c>
      <c r="AD4099" t="s">
        <v>6</v>
      </c>
      <c r="AE4099">
        <v>18</v>
      </c>
      <c r="AF4099">
        <v>1</v>
      </c>
      <c r="AH4099" t="s">
        <v>10343</v>
      </c>
      <c r="AI4099" t="s">
        <v>10342</v>
      </c>
      <c r="AJ4099" t="s">
        <v>10341</v>
      </c>
      <c r="AK4099" t="s">
        <v>10340</v>
      </c>
      <c r="AL4099">
        <v>7</v>
      </c>
      <c r="AM4099" s="5">
        <f t="shared" si="514"/>
        <v>1.4</v>
      </c>
      <c r="AN4099" s="4">
        <f t="shared" ref="AN4099:AN4162" si="519">(AM4099-$AO$3)/($AO$2-$AO$3)</f>
        <v>2.1204089360090874E-3</v>
      </c>
      <c r="AO4099" s="3"/>
      <c r="AP4099">
        <v>0</v>
      </c>
      <c r="AR4099" t="s">
        <v>1</v>
      </c>
      <c r="AT4099" s="2" t="s">
        <v>0</v>
      </c>
      <c r="AU4099" s="1">
        <f t="shared" si="515"/>
        <v>0.45041454244561258</v>
      </c>
      <c r="AV4099" s="1">
        <f t="shared" si="516"/>
        <v>0.38230778563284007</v>
      </c>
      <c r="AW4099" s="1">
        <f t="shared" si="517"/>
        <v>0.31420102882006751</v>
      </c>
    </row>
    <row r="4100" spans="1:49" x14ac:dyDescent="0.2">
      <c r="A4100">
        <v>4098</v>
      </c>
      <c r="B4100" t="s">
        <v>10339</v>
      </c>
      <c r="C4100" t="s">
        <v>10338</v>
      </c>
      <c r="F4100" t="s">
        <v>10337</v>
      </c>
      <c r="G4100" t="s">
        <v>14</v>
      </c>
      <c r="H4100" t="s">
        <v>13</v>
      </c>
      <c r="I4100" t="s">
        <v>6038</v>
      </c>
      <c r="J4100" t="s">
        <v>10336</v>
      </c>
      <c r="K4100" t="s">
        <v>10335</v>
      </c>
      <c r="L4100" t="s">
        <v>10334</v>
      </c>
      <c r="M4100" t="s">
        <v>85</v>
      </c>
      <c r="N4100">
        <v>5</v>
      </c>
      <c r="O4100" t="s">
        <v>10333</v>
      </c>
      <c r="P4100" t="s">
        <v>10332</v>
      </c>
      <c r="Q4100" t="s">
        <v>10331</v>
      </c>
      <c r="R4100" s="7">
        <v>42736</v>
      </c>
      <c r="S4100" s="8">
        <f t="shared" si="512"/>
        <v>2017</v>
      </c>
      <c r="T4100" s="8">
        <v>2017</v>
      </c>
      <c r="U4100" s="8">
        <f t="shared" si="513"/>
        <v>5</v>
      </c>
      <c r="V4100" s="7">
        <v>2017</v>
      </c>
      <c r="W4100" t="s">
        <v>7290</v>
      </c>
      <c r="X4100" s="2">
        <v>0.58699999999999997</v>
      </c>
      <c r="Y4100" s="6">
        <f t="shared" si="518"/>
        <v>1.5669629748271536E-2</v>
      </c>
      <c r="AB4100">
        <v>21100374601</v>
      </c>
      <c r="AC4100">
        <v>21693536</v>
      </c>
      <c r="AD4100" t="s">
        <v>6</v>
      </c>
      <c r="AE4100">
        <v>5</v>
      </c>
      <c r="AG4100">
        <v>7888526</v>
      </c>
      <c r="AH4100" t="s">
        <v>10330</v>
      </c>
      <c r="AI4100" t="s">
        <v>10329</v>
      </c>
      <c r="AJ4100" t="s">
        <v>10328</v>
      </c>
      <c r="AK4100" t="s">
        <v>10327</v>
      </c>
      <c r="AL4100">
        <v>26</v>
      </c>
      <c r="AM4100" s="5">
        <f t="shared" si="514"/>
        <v>5.2</v>
      </c>
      <c r="AN4100" s="4">
        <f t="shared" si="519"/>
        <v>7.8758046194623253E-3</v>
      </c>
      <c r="AO4100" s="3"/>
      <c r="AP4100">
        <v>1</v>
      </c>
      <c r="AQ4100" t="s">
        <v>76</v>
      </c>
      <c r="AR4100" t="s">
        <v>10326</v>
      </c>
      <c r="AS4100" t="s">
        <v>75</v>
      </c>
      <c r="AT4100" s="2">
        <v>3.367</v>
      </c>
      <c r="AU4100" s="1">
        <f t="shared" si="515"/>
        <v>1.3331482209628771</v>
      </c>
      <c r="AV4100" s="1">
        <f t="shared" si="516"/>
        <v>1.177271718386693</v>
      </c>
      <c r="AW4100" s="1">
        <f t="shared" si="517"/>
        <v>1.0213952158105088</v>
      </c>
    </row>
    <row r="4101" spans="1:49" x14ac:dyDescent="0.2">
      <c r="A4101">
        <v>4099</v>
      </c>
      <c r="B4101" t="s">
        <v>10325</v>
      </c>
      <c r="C4101" t="s">
        <v>10324</v>
      </c>
      <c r="D4101" t="s">
        <v>10323</v>
      </c>
      <c r="F4101" t="s">
        <v>10322</v>
      </c>
      <c r="G4101" t="s">
        <v>14</v>
      </c>
      <c r="H4101" t="s">
        <v>13</v>
      </c>
      <c r="I4101" t="s">
        <v>10321</v>
      </c>
      <c r="J4101" t="s">
        <v>10320</v>
      </c>
      <c r="K4101" t="s">
        <v>10319</v>
      </c>
      <c r="L4101" t="s">
        <v>10318</v>
      </c>
      <c r="M4101" t="s">
        <v>5543</v>
      </c>
      <c r="N4101">
        <v>5</v>
      </c>
      <c r="O4101" t="s">
        <v>10317</v>
      </c>
      <c r="P4101" t="s">
        <v>10316</v>
      </c>
      <c r="Q4101" t="s">
        <v>10315</v>
      </c>
      <c r="R4101" s="7">
        <v>42736</v>
      </c>
      <c r="S4101" s="8">
        <f t="shared" si="512"/>
        <v>2017</v>
      </c>
      <c r="T4101" s="8">
        <v>2017</v>
      </c>
      <c r="U4101" s="8">
        <f t="shared" si="513"/>
        <v>5</v>
      </c>
      <c r="V4101" s="7">
        <v>2017</v>
      </c>
      <c r="W4101" t="s">
        <v>3559</v>
      </c>
      <c r="X4101" s="2">
        <v>2.1389999999999998</v>
      </c>
      <c r="Y4101" s="6">
        <f t="shared" si="518"/>
        <v>5.7099383358693037E-2</v>
      </c>
      <c r="AA4101">
        <v>3787753</v>
      </c>
      <c r="AB4101">
        <v>18063</v>
      </c>
      <c r="AD4101" t="s">
        <v>6</v>
      </c>
      <c r="AE4101">
        <v>356</v>
      </c>
      <c r="AH4101" t="s">
        <v>10314</v>
      </c>
      <c r="AI4101" t="s">
        <v>10313</v>
      </c>
      <c r="AJ4101" t="s">
        <v>10312</v>
      </c>
      <c r="AK4101" t="s">
        <v>10311</v>
      </c>
      <c r="AL4101">
        <v>11</v>
      </c>
      <c r="AM4101" s="5">
        <f t="shared" si="514"/>
        <v>2.2000000000000002</v>
      </c>
      <c r="AN4101" s="4">
        <f t="shared" si="519"/>
        <v>3.3320711851571377E-3</v>
      </c>
      <c r="AO4101" s="3"/>
      <c r="AP4101">
        <v>0</v>
      </c>
      <c r="AR4101" t="s">
        <v>1</v>
      </c>
      <c r="AT4101" s="2">
        <v>9.1270000000000007</v>
      </c>
      <c r="AU4101" s="1">
        <f t="shared" si="515"/>
        <v>4.0969189706632259</v>
      </c>
      <c r="AV4101" s="1">
        <f t="shared" si="516"/>
        <v>3.0215727271925088</v>
      </c>
      <c r="AW4101" s="1">
        <f t="shared" si="517"/>
        <v>1.9462264837217906</v>
      </c>
    </row>
    <row r="4102" spans="1:49" x14ac:dyDescent="0.2">
      <c r="A4102">
        <v>4100</v>
      </c>
      <c r="B4102" t="s">
        <v>10310</v>
      </c>
      <c r="C4102" t="s">
        <v>10309</v>
      </c>
      <c r="D4102" t="s">
        <v>10308</v>
      </c>
      <c r="F4102" t="s">
        <v>10307</v>
      </c>
      <c r="G4102" t="s">
        <v>14</v>
      </c>
      <c r="H4102" t="s">
        <v>13</v>
      </c>
      <c r="I4102" t="s">
        <v>10283</v>
      </c>
      <c r="J4102" t="s">
        <v>10282</v>
      </c>
      <c r="K4102" t="s">
        <v>10281</v>
      </c>
      <c r="L4102" t="s">
        <v>10280</v>
      </c>
      <c r="M4102" t="s">
        <v>1576</v>
      </c>
      <c r="N4102">
        <v>3</v>
      </c>
      <c r="O4102" t="s">
        <v>10279</v>
      </c>
      <c r="P4102" t="s">
        <v>10278</v>
      </c>
      <c r="Q4102" t="s">
        <v>10277</v>
      </c>
      <c r="R4102" s="7">
        <v>42736</v>
      </c>
      <c r="S4102" s="8">
        <f t="shared" si="512"/>
        <v>2017</v>
      </c>
      <c r="T4102" s="8">
        <v>2017</v>
      </c>
      <c r="U4102" s="8">
        <f t="shared" si="513"/>
        <v>5</v>
      </c>
      <c r="V4102" s="7">
        <v>2017</v>
      </c>
      <c r="W4102" t="s">
        <v>10306</v>
      </c>
      <c r="X4102" s="2">
        <v>1.7130000000000001</v>
      </c>
      <c r="Y4102" s="6">
        <f t="shared" si="518"/>
        <v>4.5727556658925285E-2</v>
      </c>
      <c r="AA4102">
        <v>179310</v>
      </c>
      <c r="AB4102">
        <v>20448</v>
      </c>
      <c r="AD4102" t="s">
        <v>6</v>
      </c>
      <c r="AE4102">
        <v>111</v>
      </c>
      <c r="AH4102" t="s">
        <v>10305</v>
      </c>
      <c r="AI4102" t="s">
        <v>10304</v>
      </c>
      <c r="AJ4102" t="s">
        <v>10303</v>
      </c>
      <c r="AK4102" t="s">
        <v>10302</v>
      </c>
      <c r="AL4102">
        <v>28</v>
      </c>
      <c r="AM4102" s="5">
        <f t="shared" si="514"/>
        <v>5.6</v>
      </c>
      <c r="AN4102" s="4">
        <f t="shared" si="519"/>
        <v>8.4816357440363494E-3</v>
      </c>
      <c r="AO4102" s="3"/>
      <c r="AP4102">
        <v>0</v>
      </c>
      <c r="AR4102" t="s">
        <v>1</v>
      </c>
      <c r="AT4102" s="2" t="s">
        <v>0</v>
      </c>
      <c r="AU4102" s="1">
        <f t="shared" si="515"/>
        <v>3.4553780384458603</v>
      </c>
      <c r="AV4102" s="1">
        <f t="shared" si="516"/>
        <v>2.7104596201480815</v>
      </c>
      <c r="AW4102" s="1">
        <f t="shared" si="517"/>
        <v>1.9655412018503029</v>
      </c>
    </row>
    <row r="4103" spans="1:49" x14ac:dyDescent="0.2">
      <c r="A4103">
        <v>4101</v>
      </c>
      <c r="B4103" t="s">
        <v>10301</v>
      </c>
      <c r="C4103" t="s">
        <v>10300</v>
      </c>
      <c r="F4103" t="s">
        <v>10299</v>
      </c>
      <c r="G4103" t="s">
        <v>14</v>
      </c>
      <c r="H4103" t="s">
        <v>13</v>
      </c>
      <c r="I4103" t="s">
        <v>10298</v>
      </c>
      <c r="J4103" t="s">
        <v>10297</v>
      </c>
      <c r="K4103" t="s">
        <v>10296</v>
      </c>
      <c r="L4103" t="s">
        <v>10295</v>
      </c>
      <c r="M4103" t="s">
        <v>2583</v>
      </c>
      <c r="N4103">
        <v>2</v>
      </c>
      <c r="O4103" t="s">
        <v>10294</v>
      </c>
      <c r="P4103" t="s">
        <v>10293</v>
      </c>
      <c r="Q4103" t="s">
        <v>10292</v>
      </c>
      <c r="R4103" s="7">
        <v>42736</v>
      </c>
      <c r="S4103" s="8">
        <f t="shared" si="512"/>
        <v>2017</v>
      </c>
      <c r="T4103" s="8">
        <v>2017</v>
      </c>
      <c r="U4103" s="8">
        <f t="shared" si="513"/>
        <v>5</v>
      </c>
      <c r="V4103" s="7">
        <v>2017</v>
      </c>
      <c r="W4103" t="s">
        <v>5854</v>
      </c>
      <c r="X4103" s="2">
        <v>1.3280000000000001</v>
      </c>
      <c r="Y4103" s="6">
        <f t="shared" si="518"/>
        <v>3.5450201542937994E-2</v>
      </c>
      <c r="AA4103">
        <v>15361225</v>
      </c>
      <c r="AB4103">
        <v>18894</v>
      </c>
      <c r="AD4103" t="s">
        <v>6</v>
      </c>
      <c r="AE4103">
        <v>16</v>
      </c>
      <c r="AG4103">
        <v>7585017</v>
      </c>
      <c r="AH4103" t="s">
        <v>10291</v>
      </c>
      <c r="AI4103" t="s">
        <v>10290</v>
      </c>
      <c r="AJ4103" t="s">
        <v>10289</v>
      </c>
      <c r="AK4103" t="s">
        <v>10288</v>
      </c>
      <c r="AL4103">
        <v>42</v>
      </c>
      <c r="AM4103" s="5">
        <f t="shared" si="514"/>
        <v>8.4</v>
      </c>
      <c r="AN4103" s="4">
        <f t="shared" si="519"/>
        <v>1.2722453616054525E-2</v>
      </c>
      <c r="AO4103" s="3"/>
      <c r="AP4103">
        <v>0</v>
      </c>
      <c r="AR4103" t="s">
        <v>1</v>
      </c>
      <c r="AT4103" s="2">
        <v>3.8340000000000001</v>
      </c>
      <c r="AU4103" s="1">
        <f t="shared" si="515"/>
        <v>2.8631877164872952</v>
      </c>
      <c r="AV4103" s="1">
        <f t="shared" si="516"/>
        <v>2.4086327579496261</v>
      </c>
      <c r="AW4103" s="1">
        <f t="shared" si="517"/>
        <v>1.9540777994119567</v>
      </c>
    </row>
    <row r="4104" spans="1:49" x14ac:dyDescent="0.2">
      <c r="A4104">
        <v>4102</v>
      </c>
      <c r="B4104" t="s">
        <v>10287</v>
      </c>
      <c r="C4104" t="s">
        <v>10286</v>
      </c>
      <c r="D4104" t="s">
        <v>10285</v>
      </c>
      <c r="F4104" t="s">
        <v>10284</v>
      </c>
      <c r="G4104" t="s">
        <v>14</v>
      </c>
      <c r="H4104" t="s">
        <v>13</v>
      </c>
      <c r="I4104" t="s">
        <v>10283</v>
      </c>
      <c r="J4104" t="s">
        <v>10282</v>
      </c>
      <c r="K4104" t="s">
        <v>10281</v>
      </c>
      <c r="L4104" t="s">
        <v>10280</v>
      </c>
      <c r="M4104" t="s">
        <v>1576</v>
      </c>
      <c r="N4104">
        <v>3</v>
      </c>
      <c r="O4104" t="s">
        <v>10279</v>
      </c>
      <c r="P4104" t="s">
        <v>10278</v>
      </c>
      <c r="Q4104" t="s">
        <v>10277</v>
      </c>
      <c r="R4104" s="7">
        <v>42736</v>
      </c>
      <c r="S4104" s="8">
        <f t="shared" si="512"/>
        <v>2017</v>
      </c>
      <c r="T4104" s="8">
        <v>2017</v>
      </c>
      <c r="U4104" s="8">
        <f t="shared" si="513"/>
        <v>5</v>
      </c>
      <c r="V4104" s="7">
        <v>2017</v>
      </c>
      <c r="W4104" t="s">
        <v>8208</v>
      </c>
      <c r="X4104" s="2">
        <v>0.97499999999999998</v>
      </c>
      <c r="Y4104" s="6">
        <f t="shared" si="518"/>
        <v>2.6027068150876912E-2</v>
      </c>
      <c r="AA4104">
        <v>9204105</v>
      </c>
      <c r="AB4104">
        <v>17013</v>
      </c>
      <c r="AD4104" t="s">
        <v>6</v>
      </c>
      <c r="AE4104">
        <v>154</v>
      </c>
      <c r="AH4104" t="s">
        <v>10276</v>
      </c>
      <c r="AI4104" t="s">
        <v>10275</v>
      </c>
      <c r="AJ4104" t="s">
        <v>10274</v>
      </c>
      <c r="AK4104" t="s">
        <v>10273</v>
      </c>
      <c r="AL4104">
        <v>20</v>
      </c>
      <c r="AM4104" s="5">
        <f t="shared" si="514"/>
        <v>4</v>
      </c>
      <c r="AN4104" s="4">
        <f t="shared" si="519"/>
        <v>6.0583112457402496E-3</v>
      </c>
      <c r="AO4104" s="3"/>
      <c r="AP4104">
        <v>0</v>
      </c>
      <c r="AR4104" t="s">
        <v>1</v>
      </c>
      <c r="AT4104" s="2" t="s">
        <v>0</v>
      </c>
      <c r="AU4104" s="1">
        <f t="shared" si="515"/>
        <v>2.0036441079335909</v>
      </c>
      <c r="AV4104" s="1">
        <f t="shared" si="516"/>
        <v>1.6042689698308581</v>
      </c>
      <c r="AW4104" s="1">
        <f t="shared" si="517"/>
        <v>1.2048938317281248</v>
      </c>
    </row>
    <row r="4105" spans="1:49" x14ac:dyDescent="0.2">
      <c r="A4105">
        <v>4103</v>
      </c>
      <c r="B4105" t="s">
        <v>10272</v>
      </c>
      <c r="C4105" t="s">
        <v>10271</v>
      </c>
      <c r="F4105" t="s">
        <v>10270</v>
      </c>
      <c r="G4105" t="s">
        <v>14</v>
      </c>
      <c r="H4105" t="s">
        <v>13</v>
      </c>
      <c r="I4105" t="s">
        <v>10269</v>
      </c>
      <c r="J4105">
        <v>60024350</v>
      </c>
      <c r="K4105" t="s">
        <v>6135</v>
      </c>
      <c r="L4105" t="s">
        <v>2955</v>
      </c>
      <c r="M4105" t="s">
        <v>9</v>
      </c>
      <c r="N4105">
        <v>4</v>
      </c>
      <c r="O4105" t="s">
        <v>10268</v>
      </c>
      <c r="P4105" t="s">
        <v>10267</v>
      </c>
      <c r="Q4105" t="s">
        <v>6132</v>
      </c>
      <c r="R4105" s="7">
        <v>42736</v>
      </c>
      <c r="S4105" s="8">
        <f t="shared" si="512"/>
        <v>2017</v>
      </c>
      <c r="T4105" s="8">
        <v>2017</v>
      </c>
      <c r="U4105" s="8">
        <f t="shared" si="513"/>
        <v>5</v>
      </c>
      <c r="V4105" s="7">
        <v>2017</v>
      </c>
      <c r="W4105" t="s">
        <v>5854</v>
      </c>
      <c r="X4105" s="2">
        <v>1.3280000000000001</v>
      </c>
      <c r="Y4105" s="6">
        <f t="shared" si="518"/>
        <v>3.5450201542937994E-2</v>
      </c>
      <c r="AA4105">
        <v>15361225</v>
      </c>
      <c r="AB4105">
        <v>18894</v>
      </c>
      <c r="AD4105" t="s">
        <v>6</v>
      </c>
      <c r="AE4105">
        <v>16</v>
      </c>
      <c r="AG4105">
        <v>7543473</v>
      </c>
      <c r="AH4105" t="s">
        <v>10266</v>
      </c>
      <c r="AI4105" t="s">
        <v>10265</v>
      </c>
      <c r="AJ4105" t="s">
        <v>10264</v>
      </c>
      <c r="AK4105" t="s">
        <v>10263</v>
      </c>
      <c r="AL4105">
        <v>27</v>
      </c>
      <c r="AM4105" s="5">
        <f t="shared" si="514"/>
        <v>5.4</v>
      </c>
      <c r="AN4105" s="4">
        <f t="shared" si="519"/>
        <v>8.1787201817493382E-3</v>
      </c>
      <c r="AO4105" s="3"/>
      <c r="AP4105">
        <v>0</v>
      </c>
      <c r="AQ4105" t="s">
        <v>76</v>
      </c>
      <c r="AR4105">
        <v>61571011</v>
      </c>
      <c r="AS4105" t="s">
        <v>75</v>
      </c>
      <c r="AT4105" s="2">
        <v>3.8340000000000001</v>
      </c>
      <c r="AU4105" s="1">
        <f t="shared" si="515"/>
        <v>2.7268757134581394</v>
      </c>
      <c r="AV4105" s="1">
        <f t="shared" si="516"/>
        <v>2.1814460862343665</v>
      </c>
      <c r="AW4105" s="1">
        <f t="shared" si="517"/>
        <v>1.6360164590105932</v>
      </c>
    </row>
    <row r="4106" spans="1:49" x14ac:dyDescent="0.2">
      <c r="A4106">
        <v>4104</v>
      </c>
      <c r="B4106" t="s">
        <v>10262</v>
      </c>
      <c r="C4106" t="s">
        <v>10261</v>
      </c>
      <c r="F4106" t="s">
        <v>10260</v>
      </c>
      <c r="G4106" t="s">
        <v>14</v>
      </c>
      <c r="H4106" t="s">
        <v>13</v>
      </c>
      <c r="I4106" t="s">
        <v>10259</v>
      </c>
      <c r="J4106" t="s">
        <v>10253</v>
      </c>
      <c r="K4106" t="s">
        <v>10258</v>
      </c>
      <c r="L4106" t="s">
        <v>10257</v>
      </c>
      <c r="M4106" t="s">
        <v>10256</v>
      </c>
      <c r="N4106">
        <v>2</v>
      </c>
      <c r="O4106" t="s">
        <v>10255</v>
      </c>
      <c r="P4106" t="s">
        <v>10254</v>
      </c>
      <c r="Q4106" t="s">
        <v>10253</v>
      </c>
      <c r="R4106" s="7">
        <v>42736</v>
      </c>
      <c r="S4106" s="8">
        <f t="shared" si="512"/>
        <v>2017</v>
      </c>
      <c r="T4106" s="8">
        <v>2017</v>
      </c>
      <c r="U4106" s="8">
        <f t="shared" si="513"/>
        <v>5</v>
      </c>
      <c r="V4106" s="7">
        <v>2017</v>
      </c>
      <c r="W4106" t="s">
        <v>10252</v>
      </c>
      <c r="X4106" s="2">
        <v>1.1870000000000001</v>
      </c>
      <c r="Y4106" s="6">
        <f t="shared" si="518"/>
        <v>3.16862870718881E-2</v>
      </c>
      <c r="AA4106">
        <v>14455226</v>
      </c>
      <c r="AB4106">
        <v>22511</v>
      </c>
      <c r="AC4106">
        <v>14472600</v>
      </c>
      <c r="AD4106" t="s">
        <v>6</v>
      </c>
      <c r="AE4106">
        <v>31</v>
      </c>
      <c r="AF4106">
        <v>2</v>
      </c>
      <c r="AH4106" t="s">
        <v>10251</v>
      </c>
      <c r="AI4106" t="s">
        <v>10250</v>
      </c>
      <c r="AJ4106" t="s">
        <v>10249</v>
      </c>
      <c r="AK4106" t="s">
        <v>10248</v>
      </c>
      <c r="AL4106">
        <v>4</v>
      </c>
      <c r="AM4106" s="5">
        <f t="shared" si="514"/>
        <v>0.8</v>
      </c>
      <c r="AN4106" s="4">
        <f t="shared" si="519"/>
        <v>1.2116622491480501E-3</v>
      </c>
      <c r="AO4106" s="3"/>
      <c r="AP4106">
        <v>0</v>
      </c>
      <c r="AR4106" t="s">
        <v>1</v>
      </c>
      <c r="AT4106" s="2">
        <v>2.5830000000000002</v>
      </c>
      <c r="AU4106" s="1">
        <f t="shared" si="515"/>
        <v>2.2543899625066079</v>
      </c>
      <c r="AV4106" s="1">
        <f t="shared" si="516"/>
        <v>1.6448974660518076</v>
      </c>
      <c r="AW4106" s="1">
        <f t="shared" si="517"/>
        <v>1.0354049695970065</v>
      </c>
    </row>
    <row r="4107" spans="1:49" x14ac:dyDescent="0.2">
      <c r="A4107">
        <v>4105</v>
      </c>
      <c r="B4107" t="s">
        <v>10247</v>
      </c>
      <c r="C4107" t="s">
        <v>10246</v>
      </c>
      <c r="F4107" t="s">
        <v>10245</v>
      </c>
      <c r="G4107" t="s">
        <v>14</v>
      </c>
      <c r="H4107" t="s">
        <v>13</v>
      </c>
      <c r="I4107" t="s">
        <v>10244</v>
      </c>
      <c r="J4107" t="s">
        <v>10243</v>
      </c>
      <c r="K4107" t="s">
        <v>10242</v>
      </c>
      <c r="L4107" t="s">
        <v>10241</v>
      </c>
      <c r="M4107" t="s">
        <v>10240</v>
      </c>
      <c r="N4107">
        <v>5</v>
      </c>
      <c r="O4107" t="s">
        <v>10239</v>
      </c>
      <c r="P4107" t="s">
        <v>10238</v>
      </c>
      <c r="Q4107" t="s">
        <v>10237</v>
      </c>
      <c r="R4107" s="7">
        <v>42736</v>
      </c>
      <c r="S4107" s="8">
        <f t="shared" si="512"/>
        <v>2017</v>
      </c>
      <c r="T4107" s="8">
        <v>2017</v>
      </c>
      <c r="U4107" s="8">
        <f t="shared" si="513"/>
        <v>5</v>
      </c>
      <c r="V4107" s="7">
        <v>2017</v>
      </c>
      <c r="W4107" t="s">
        <v>10236</v>
      </c>
      <c r="X4107" s="2">
        <v>0.42</v>
      </c>
      <c r="Y4107" s="6">
        <f t="shared" si="518"/>
        <v>1.1211660126531593E-2</v>
      </c>
      <c r="AA4107">
        <v>15308669</v>
      </c>
      <c r="AB4107">
        <v>17543</v>
      </c>
      <c r="AC4107">
        <v>15308677</v>
      </c>
      <c r="AD4107" t="s">
        <v>6</v>
      </c>
      <c r="AE4107">
        <v>2017</v>
      </c>
      <c r="AG4107">
        <v>1860134</v>
      </c>
      <c r="AI4107" t="s">
        <v>10235</v>
      </c>
      <c r="AK4107" t="s">
        <v>10234</v>
      </c>
      <c r="AL4107">
        <v>5</v>
      </c>
      <c r="AM4107" s="5">
        <f t="shared" si="514"/>
        <v>1</v>
      </c>
      <c r="AN4107" s="4">
        <f t="shared" si="519"/>
        <v>1.5145778114350624E-3</v>
      </c>
      <c r="AO4107" s="3"/>
      <c r="AP4107">
        <v>1</v>
      </c>
      <c r="AR4107" t="s">
        <v>1</v>
      </c>
      <c r="AT4107" s="2" t="s">
        <v>0</v>
      </c>
      <c r="AU4107" s="1">
        <f t="shared" si="515"/>
        <v>0.83025354320026334</v>
      </c>
      <c r="AV4107" s="1">
        <f t="shared" si="516"/>
        <v>0.63631189689833278</v>
      </c>
      <c r="AW4107" s="1">
        <f t="shared" si="517"/>
        <v>0.44237025059640211</v>
      </c>
    </row>
    <row r="4108" spans="1:49" x14ac:dyDescent="0.2">
      <c r="A4108">
        <v>4106</v>
      </c>
      <c r="B4108" t="s">
        <v>10233</v>
      </c>
      <c r="C4108" t="s">
        <v>10232</v>
      </c>
      <c r="F4108" t="s">
        <v>10231</v>
      </c>
      <c r="G4108" t="s">
        <v>14</v>
      </c>
      <c r="H4108" t="s">
        <v>13</v>
      </c>
      <c r="I4108" t="s">
        <v>10230</v>
      </c>
      <c r="J4108" t="s">
        <v>10229</v>
      </c>
      <c r="K4108" t="s">
        <v>10228</v>
      </c>
      <c r="L4108" t="s">
        <v>10227</v>
      </c>
      <c r="M4108" t="s">
        <v>85</v>
      </c>
      <c r="N4108">
        <v>5</v>
      </c>
      <c r="O4108" t="s">
        <v>10226</v>
      </c>
      <c r="P4108" t="s">
        <v>10225</v>
      </c>
      <c r="Q4108" t="s">
        <v>10224</v>
      </c>
      <c r="R4108" s="7">
        <v>42736</v>
      </c>
      <c r="S4108" s="8">
        <f t="shared" si="512"/>
        <v>2017</v>
      </c>
      <c r="T4108" s="8">
        <v>2017</v>
      </c>
      <c r="U4108" s="8">
        <f t="shared" si="513"/>
        <v>5</v>
      </c>
      <c r="V4108" s="7">
        <v>2017</v>
      </c>
      <c r="W4108" t="s">
        <v>5854</v>
      </c>
      <c r="X4108" s="2">
        <v>1.3280000000000001</v>
      </c>
      <c r="Y4108" s="6">
        <f t="shared" si="518"/>
        <v>3.5450201542937994E-2</v>
      </c>
      <c r="AA4108">
        <v>15361225</v>
      </c>
      <c r="AB4108">
        <v>18894</v>
      </c>
      <c r="AD4108" t="s">
        <v>6</v>
      </c>
      <c r="AE4108">
        <v>16</v>
      </c>
      <c r="AG4108">
        <v>7485883</v>
      </c>
      <c r="AH4108" t="s">
        <v>3574</v>
      </c>
      <c r="AI4108" t="s">
        <v>10223</v>
      </c>
      <c r="AJ4108" t="s">
        <v>10222</v>
      </c>
      <c r="AK4108" t="s">
        <v>10221</v>
      </c>
      <c r="AL4108">
        <v>2</v>
      </c>
      <c r="AM4108" s="5">
        <f t="shared" si="514"/>
        <v>0.4</v>
      </c>
      <c r="AN4108" s="4">
        <f t="shared" si="519"/>
        <v>6.0583112457402507E-4</v>
      </c>
      <c r="AO4108" s="3"/>
      <c r="AP4108">
        <v>0</v>
      </c>
      <c r="AQ4108" t="s">
        <v>76</v>
      </c>
      <c r="AR4108">
        <v>61231003</v>
      </c>
      <c r="AS4108" t="s">
        <v>75</v>
      </c>
      <c r="AT4108" s="2">
        <v>3.8340000000000001</v>
      </c>
      <c r="AU4108" s="1">
        <f t="shared" si="515"/>
        <v>2.4996890417428803</v>
      </c>
      <c r="AV4108" s="1">
        <f t="shared" si="516"/>
        <v>1.802801633375601</v>
      </c>
      <c r="AW4108" s="1">
        <f t="shared" si="517"/>
        <v>1.1059142250083216</v>
      </c>
    </row>
    <row r="4109" spans="1:49" x14ac:dyDescent="0.2">
      <c r="A4109">
        <v>4107</v>
      </c>
      <c r="B4109" t="s">
        <v>10220</v>
      </c>
      <c r="C4109" t="s">
        <v>10219</v>
      </c>
      <c r="F4109" t="s">
        <v>10218</v>
      </c>
      <c r="G4109" t="s">
        <v>14</v>
      </c>
      <c r="H4109" t="s">
        <v>13</v>
      </c>
      <c r="I4109" t="s">
        <v>10217</v>
      </c>
      <c r="J4109">
        <v>60016849</v>
      </c>
      <c r="K4109" t="s">
        <v>9554</v>
      </c>
      <c r="L4109" t="s">
        <v>9553</v>
      </c>
      <c r="M4109" t="s">
        <v>1530</v>
      </c>
      <c r="N4109">
        <v>2</v>
      </c>
      <c r="O4109" t="s">
        <v>10216</v>
      </c>
      <c r="P4109" t="s">
        <v>10215</v>
      </c>
      <c r="Q4109" t="s">
        <v>9550</v>
      </c>
      <c r="R4109" s="7">
        <v>42736</v>
      </c>
      <c r="S4109" s="8">
        <f t="shared" si="512"/>
        <v>2017</v>
      </c>
      <c r="T4109" s="8">
        <v>2017</v>
      </c>
      <c r="U4109" s="8">
        <f t="shared" si="513"/>
        <v>5</v>
      </c>
      <c r="V4109" s="7">
        <v>2017</v>
      </c>
      <c r="W4109" t="s">
        <v>5854</v>
      </c>
      <c r="X4109" s="2">
        <v>1.3280000000000001</v>
      </c>
      <c r="Y4109" s="6">
        <f t="shared" si="518"/>
        <v>3.5450201542937994E-2</v>
      </c>
      <c r="AA4109">
        <v>15361225</v>
      </c>
      <c r="AB4109">
        <v>18894</v>
      </c>
      <c r="AD4109" t="s">
        <v>6</v>
      </c>
      <c r="AE4109">
        <v>16</v>
      </c>
      <c r="AG4109">
        <v>7506288</v>
      </c>
      <c r="AH4109" t="s">
        <v>10214</v>
      </c>
      <c r="AI4109" t="s">
        <v>10213</v>
      </c>
      <c r="AJ4109" t="s">
        <v>10212</v>
      </c>
      <c r="AK4109" t="s">
        <v>10211</v>
      </c>
      <c r="AL4109">
        <v>7</v>
      </c>
      <c r="AM4109" s="5">
        <f t="shared" si="514"/>
        <v>1.4</v>
      </c>
      <c r="AN4109" s="4">
        <f t="shared" si="519"/>
        <v>2.1204089360090874E-3</v>
      </c>
      <c r="AO4109" s="3"/>
      <c r="AP4109">
        <v>0</v>
      </c>
      <c r="AR4109" t="s">
        <v>1</v>
      </c>
      <c r="AT4109" s="2">
        <v>3.8340000000000001</v>
      </c>
      <c r="AU4109" s="1">
        <f t="shared" si="515"/>
        <v>2.545126376085932</v>
      </c>
      <c r="AV4109" s="1">
        <f t="shared" si="516"/>
        <v>1.878530523947354</v>
      </c>
      <c r="AW4109" s="1">
        <f t="shared" si="517"/>
        <v>1.211934671808776</v>
      </c>
    </row>
    <row r="4110" spans="1:49" x14ac:dyDescent="0.2">
      <c r="A4110">
        <v>4108</v>
      </c>
      <c r="B4110" t="s">
        <v>10210</v>
      </c>
      <c r="C4110" t="s">
        <v>10209</v>
      </c>
      <c r="F4110" t="s">
        <v>10208</v>
      </c>
      <c r="G4110" t="s">
        <v>14</v>
      </c>
      <c r="H4110" t="s">
        <v>13</v>
      </c>
      <c r="I4110" t="s">
        <v>4228</v>
      </c>
      <c r="J4110">
        <v>60005465</v>
      </c>
      <c r="K4110" t="s">
        <v>3521</v>
      </c>
      <c r="L4110" t="s">
        <v>3520</v>
      </c>
      <c r="M4110" t="s">
        <v>9</v>
      </c>
      <c r="N4110">
        <v>4</v>
      </c>
      <c r="O4110" t="s">
        <v>10207</v>
      </c>
      <c r="P4110" t="s">
        <v>10206</v>
      </c>
      <c r="Q4110" t="s">
        <v>4506</v>
      </c>
      <c r="R4110" s="7">
        <v>42736</v>
      </c>
      <c r="S4110" s="8">
        <f t="shared" si="512"/>
        <v>2017</v>
      </c>
      <c r="T4110" s="8">
        <v>2017</v>
      </c>
      <c r="U4110" s="8">
        <f t="shared" si="513"/>
        <v>5</v>
      </c>
      <c r="V4110" s="7">
        <v>2017</v>
      </c>
      <c r="W4110" t="s">
        <v>5854</v>
      </c>
      <c r="X4110" s="2">
        <v>1.3280000000000001</v>
      </c>
      <c r="Y4110" s="6">
        <f t="shared" si="518"/>
        <v>3.5450201542937994E-2</v>
      </c>
      <c r="AA4110">
        <v>15361225</v>
      </c>
      <c r="AB4110">
        <v>18894</v>
      </c>
      <c r="AD4110" t="s">
        <v>6</v>
      </c>
      <c r="AE4110">
        <v>16</v>
      </c>
      <c r="AG4110">
        <v>7505955</v>
      </c>
      <c r="AH4110" t="s">
        <v>10205</v>
      </c>
      <c r="AI4110" t="s">
        <v>10204</v>
      </c>
      <c r="AJ4110" t="s">
        <v>10203</v>
      </c>
      <c r="AK4110" t="s">
        <v>10202</v>
      </c>
      <c r="AL4110">
        <v>0</v>
      </c>
      <c r="AM4110" s="5">
        <f t="shared" si="514"/>
        <v>0</v>
      </c>
      <c r="AN4110" s="4">
        <f t="shared" si="519"/>
        <v>0</v>
      </c>
      <c r="AO4110" s="3"/>
      <c r="AP4110">
        <v>0</v>
      </c>
      <c r="AQ4110" t="s">
        <v>76</v>
      </c>
      <c r="AR4110" t="s">
        <v>10201</v>
      </c>
      <c r="AS4110" t="s">
        <v>75</v>
      </c>
      <c r="AT4110" s="2">
        <v>3.8340000000000001</v>
      </c>
      <c r="AU4110" s="1">
        <f t="shared" si="515"/>
        <v>2.4815141080056597</v>
      </c>
      <c r="AV4110" s="1">
        <f t="shared" si="516"/>
        <v>1.7725100771468998</v>
      </c>
      <c r="AW4110" s="1">
        <f t="shared" si="517"/>
        <v>1.0635060462881398</v>
      </c>
    </row>
    <row r="4111" spans="1:49" x14ac:dyDescent="0.2">
      <c r="A4111">
        <v>4109</v>
      </c>
      <c r="B4111" t="s">
        <v>10200</v>
      </c>
      <c r="C4111" t="s">
        <v>10199</v>
      </c>
      <c r="F4111" t="s">
        <v>10198</v>
      </c>
      <c r="G4111" t="s">
        <v>14</v>
      </c>
      <c r="H4111" t="s">
        <v>13</v>
      </c>
      <c r="I4111" t="s">
        <v>10197</v>
      </c>
      <c r="J4111" t="s">
        <v>10196</v>
      </c>
      <c r="K4111" t="s">
        <v>10195</v>
      </c>
      <c r="L4111" t="s">
        <v>10194</v>
      </c>
      <c r="M4111" t="s">
        <v>3324</v>
      </c>
      <c r="N4111">
        <v>4</v>
      </c>
      <c r="O4111" t="s">
        <v>10193</v>
      </c>
      <c r="P4111" t="s">
        <v>10192</v>
      </c>
      <c r="Q4111" t="s">
        <v>10191</v>
      </c>
      <c r="R4111" s="7">
        <v>42736</v>
      </c>
      <c r="S4111" s="8">
        <f t="shared" si="512"/>
        <v>2017</v>
      </c>
      <c r="T4111" s="8">
        <v>2017</v>
      </c>
      <c r="U4111" s="8">
        <f t="shared" si="513"/>
        <v>5</v>
      </c>
      <c r="V4111" s="7">
        <v>2017</v>
      </c>
      <c r="W4111" t="s">
        <v>5854</v>
      </c>
      <c r="X4111" s="2">
        <v>1.3280000000000001</v>
      </c>
      <c r="Y4111" s="6">
        <f t="shared" si="518"/>
        <v>3.5450201542937994E-2</v>
      </c>
      <c r="AA4111">
        <v>15361225</v>
      </c>
      <c r="AB4111">
        <v>18894</v>
      </c>
      <c r="AD4111" t="s">
        <v>6</v>
      </c>
      <c r="AE4111">
        <v>16</v>
      </c>
      <c r="AG4111">
        <v>7460247</v>
      </c>
      <c r="AH4111" t="s">
        <v>1697</v>
      </c>
      <c r="AI4111" t="s">
        <v>10190</v>
      </c>
      <c r="AJ4111" t="s">
        <v>10189</v>
      </c>
      <c r="AK4111" t="s">
        <v>10188</v>
      </c>
      <c r="AL4111">
        <v>46</v>
      </c>
      <c r="AM4111" s="5">
        <f t="shared" si="514"/>
        <v>9.1999999999999993</v>
      </c>
      <c r="AN4111" s="4">
        <f t="shared" si="519"/>
        <v>1.3934115865202573E-2</v>
      </c>
      <c r="AO4111" s="3"/>
      <c r="AP4111">
        <v>0</v>
      </c>
      <c r="AR4111" t="s">
        <v>1</v>
      </c>
      <c r="AT4111" s="2">
        <v>3.8340000000000001</v>
      </c>
      <c r="AU4111" s="1">
        <f t="shared" si="515"/>
        <v>2.8995375839617363</v>
      </c>
      <c r="AV4111" s="1">
        <f t="shared" si="516"/>
        <v>2.4692158704070284</v>
      </c>
      <c r="AW4111" s="1">
        <f t="shared" si="517"/>
        <v>2.03889415685232</v>
      </c>
    </row>
    <row r="4112" spans="1:49" x14ac:dyDescent="0.2">
      <c r="A4112">
        <v>4110</v>
      </c>
      <c r="B4112" t="s">
        <v>10187</v>
      </c>
      <c r="C4112" t="s">
        <v>10186</v>
      </c>
      <c r="F4112" t="s">
        <v>10185</v>
      </c>
      <c r="G4112" t="s">
        <v>14</v>
      </c>
      <c r="H4112" t="s">
        <v>13</v>
      </c>
      <c r="I4112" t="s">
        <v>10184</v>
      </c>
      <c r="J4112" t="s">
        <v>10183</v>
      </c>
      <c r="K4112" t="s">
        <v>10182</v>
      </c>
      <c r="L4112" t="s">
        <v>10181</v>
      </c>
      <c r="M4112" t="s">
        <v>10180</v>
      </c>
      <c r="N4112">
        <v>3</v>
      </c>
      <c r="O4112" t="s">
        <v>10179</v>
      </c>
      <c r="P4112" t="s">
        <v>10178</v>
      </c>
      <c r="Q4112" t="s">
        <v>10177</v>
      </c>
      <c r="R4112" s="7">
        <v>42736</v>
      </c>
      <c r="S4112" s="8">
        <f t="shared" si="512"/>
        <v>2017</v>
      </c>
      <c r="T4112" s="8">
        <v>2017</v>
      </c>
      <c r="U4112" s="8">
        <f t="shared" si="513"/>
        <v>5</v>
      </c>
      <c r="V4112" s="7">
        <v>2017</v>
      </c>
      <c r="W4112" t="s">
        <v>5854</v>
      </c>
      <c r="X4112" s="2">
        <v>1.3280000000000001</v>
      </c>
      <c r="Y4112" s="6">
        <f t="shared" si="518"/>
        <v>3.5450201542937994E-2</v>
      </c>
      <c r="AA4112">
        <v>15361225</v>
      </c>
      <c r="AB4112">
        <v>18894</v>
      </c>
      <c r="AD4112" t="s">
        <v>6</v>
      </c>
      <c r="AE4112">
        <v>16</v>
      </c>
      <c r="AG4112">
        <v>7544602</v>
      </c>
      <c r="AH4112" t="s">
        <v>10176</v>
      </c>
      <c r="AI4112" t="s">
        <v>10175</v>
      </c>
      <c r="AJ4112" t="s">
        <v>10174</v>
      </c>
      <c r="AK4112" t="s">
        <v>10173</v>
      </c>
      <c r="AL4112">
        <v>43</v>
      </c>
      <c r="AM4112" s="5">
        <f t="shared" si="514"/>
        <v>8.6</v>
      </c>
      <c r="AN4112" s="4">
        <f t="shared" si="519"/>
        <v>1.3025369178341536E-2</v>
      </c>
      <c r="AO4112" s="3"/>
      <c r="AP4112">
        <v>0</v>
      </c>
      <c r="AQ4112" t="s">
        <v>76</v>
      </c>
      <c r="AR4112">
        <v>61471072</v>
      </c>
      <c r="AS4112" t="s">
        <v>75</v>
      </c>
      <c r="AT4112" s="2">
        <v>3.8340000000000001</v>
      </c>
      <c r="AU4112" s="1">
        <f t="shared" si="515"/>
        <v>2.8722751833559057</v>
      </c>
      <c r="AV4112" s="1">
        <f t="shared" si="516"/>
        <v>2.4237785360639768</v>
      </c>
      <c r="AW4112" s="1">
        <f t="shared" si="517"/>
        <v>1.9752818887720471</v>
      </c>
    </row>
    <row r="4113" spans="1:49" x14ac:dyDescent="0.2">
      <c r="A4113">
        <v>4111</v>
      </c>
      <c r="B4113" t="s">
        <v>10172</v>
      </c>
      <c r="C4113" t="s">
        <v>10171</v>
      </c>
      <c r="F4113" t="s">
        <v>10170</v>
      </c>
      <c r="G4113" t="s">
        <v>14</v>
      </c>
      <c r="H4113" t="s">
        <v>13</v>
      </c>
      <c r="I4113" t="s">
        <v>8794</v>
      </c>
      <c r="J4113">
        <v>60003353</v>
      </c>
      <c r="K4113" t="s">
        <v>4903</v>
      </c>
      <c r="L4113" t="s">
        <v>3745</v>
      </c>
      <c r="M4113" t="s">
        <v>9</v>
      </c>
      <c r="N4113">
        <v>3</v>
      </c>
      <c r="O4113" t="s">
        <v>10169</v>
      </c>
      <c r="P4113" t="s">
        <v>10168</v>
      </c>
      <c r="Q4113" t="s">
        <v>10167</v>
      </c>
      <c r="R4113" s="7">
        <v>42736</v>
      </c>
      <c r="S4113" s="8">
        <f t="shared" si="512"/>
        <v>2017</v>
      </c>
      <c r="T4113" s="8">
        <v>2017</v>
      </c>
      <c r="U4113" s="8">
        <f t="shared" si="513"/>
        <v>5</v>
      </c>
      <c r="V4113" s="7">
        <v>2017</v>
      </c>
      <c r="W4113" t="s">
        <v>5854</v>
      </c>
      <c r="X4113" s="2">
        <v>1.3280000000000001</v>
      </c>
      <c r="Y4113" s="6">
        <f t="shared" si="518"/>
        <v>3.5450201542937994E-2</v>
      </c>
      <c r="AA4113">
        <v>15361225</v>
      </c>
      <c r="AB4113">
        <v>18894</v>
      </c>
      <c r="AD4113" t="s">
        <v>6</v>
      </c>
      <c r="AE4113">
        <v>16</v>
      </c>
      <c r="AG4113">
        <v>7494616</v>
      </c>
      <c r="AH4113" t="s">
        <v>10166</v>
      </c>
      <c r="AI4113" t="s">
        <v>10165</v>
      </c>
      <c r="AJ4113" t="s">
        <v>10164</v>
      </c>
      <c r="AK4113" t="s">
        <v>10163</v>
      </c>
      <c r="AL4113">
        <v>9</v>
      </c>
      <c r="AM4113" s="5">
        <f t="shared" si="514"/>
        <v>1.8</v>
      </c>
      <c r="AN4113" s="4">
        <f t="shared" si="519"/>
        <v>2.7262400605831123E-3</v>
      </c>
      <c r="AO4113" s="3"/>
      <c r="AP4113">
        <v>0</v>
      </c>
      <c r="AR4113" t="s">
        <v>1</v>
      </c>
      <c r="AT4113" s="2">
        <v>3.8340000000000001</v>
      </c>
      <c r="AU4113" s="1">
        <f t="shared" si="515"/>
        <v>2.563301309823153</v>
      </c>
      <c r="AV4113" s="1">
        <f t="shared" si="516"/>
        <v>1.9088220801760554</v>
      </c>
      <c r="AW4113" s="1">
        <f t="shared" si="517"/>
        <v>1.2543428505289576</v>
      </c>
    </row>
    <row r="4114" spans="1:49" x14ac:dyDescent="0.2">
      <c r="A4114">
        <v>4112</v>
      </c>
      <c r="B4114" t="s">
        <v>10162</v>
      </c>
      <c r="C4114" t="s">
        <v>10161</v>
      </c>
      <c r="F4114" t="s">
        <v>10160</v>
      </c>
      <c r="G4114" t="s">
        <v>14</v>
      </c>
      <c r="H4114" t="s">
        <v>13</v>
      </c>
      <c r="I4114" t="s">
        <v>3620</v>
      </c>
      <c r="J4114">
        <v>60024542</v>
      </c>
      <c r="K4114" t="s">
        <v>3483</v>
      </c>
      <c r="L4114" t="s">
        <v>3482</v>
      </c>
      <c r="M4114" t="s">
        <v>9</v>
      </c>
      <c r="N4114">
        <v>2</v>
      </c>
      <c r="O4114" t="s">
        <v>10159</v>
      </c>
      <c r="P4114" t="s">
        <v>10158</v>
      </c>
      <c r="Q4114" t="s">
        <v>4532</v>
      </c>
      <c r="R4114" s="7">
        <v>42736</v>
      </c>
      <c r="S4114" s="8">
        <f t="shared" si="512"/>
        <v>2017</v>
      </c>
      <c r="T4114" s="8">
        <v>2017</v>
      </c>
      <c r="U4114" s="8">
        <f t="shared" si="513"/>
        <v>5</v>
      </c>
      <c r="V4114" s="7">
        <v>2017</v>
      </c>
      <c r="W4114" t="s">
        <v>5854</v>
      </c>
      <c r="X4114" s="2">
        <v>1.3280000000000001</v>
      </c>
      <c r="Y4114" s="6">
        <f t="shared" si="518"/>
        <v>3.5450201542937994E-2</v>
      </c>
      <c r="AA4114">
        <v>15361225</v>
      </c>
      <c r="AB4114">
        <v>18894</v>
      </c>
      <c r="AD4114" t="s">
        <v>6</v>
      </c>
      <c r="AE4114">
        <v>16</v>
      </c>
      <c r="AG4114">
        <v>7515005</v>
      </c>
      <c r="AH4114" t="s">
        <v>10157</v>
      </c>
      <c r="AI4114" t="s">
        <v>10156</v>
      </c>
      <c r="AJ4114" t="s">
        <v>10155</v>
      </c>
      <c r="AK4114" t="s">
        <v>10154</v>
      </c>
      <c r="AL4114">
        <v>70</v>
      </c>
      <c r="AM4114" s="5">
        <f t="shared" si="514"/>
        <v>14</v>
      </c>
      <c r="AN4114" s="4">
        <f t="shared" si="519"/>
        <v>2.1204089360090876E-2</v>
      </c>
      <c r="AO4114" s="3"/>
      <c r="AP4114">
        <v>0</v>
      </c>
      <c r="AQ4114" t="s">
        <v>76</v>
      </c>
      <c r="AR4114">
        <v>61471172</v>
      </c>
      <c r="AS4114" t="s">
        <v>75</v>
      </c>
      <c r="AT4114" s="2">
        <v>3.8340000000000001</v>
      </c>
      <c r="AU4114" s="1">
        <f t="shared" si="515"/>
        <v>3.1176367888083858</v>
      </c>
      <c r="AV4114" s="1">
        <f t="shared" si="516"/>
        <v>2.8327145451514433</v>
      </c>
      <c r="AW4114" s="1">
        <f t="shared" si="517"/>
        <v>2.5477923014945012</v>
      </c>
    </row>
    <row r="4115" spans="1:49" x14ac:dyDescent="0.2">
      <c r="A4115">
        <v>4113</v>
      </c>
      <c r="B4115" t="s">
        <v>10153</v>
      </c>
      <c r="C4115" t="s">
        <v>10152</v>
      </c>
      <c r="F4115" t="s">
        <v>10151</v>
      </c>
      <c r="G4115" t="s">
        <v>14</v>
      </c>
      <c r="H4115" t="s">
        <v>13</v>
      </c>
      <c r="I4115" t="s">
        <v>10035</v>
      </c>
      <c r="J4115">
        <v>60021859</v>
      </c>
      <c r="K4115" t="s">
        <v>737</v>
      </c>
      <c r="L4115" t="s">
        <v>416</v>
      </c>
      <c r="M4115" t="s">
        <v>415</v>
      </c>
      <c r="N4115">
        <v>1</v>
      </c>
      <c r="O4115" t="s">
        <v>10034</v>
      </c>
      <c r="P4115">
        <v>24483408300</v>
      </c>
      <c r="Q4115">
        <v>60021859</v>
      </c>
      <c r="R4115" s="7">
        <v>42736</v>
      </c>
      <c r="S4115" s="8">
        <f t="shared" si="512"/>
        <v>2017</v>
      </c>
      <c r="T4115" s="8">
        <v>2017</v>
      </c>
      <c r="U4115" s="8">
        <f t="shared" si="513"/>
        <v>5</v>
      </c>
      <c r="V4115" s="7">
        <v>2017</v>
      </c>
      <c r="W4115" t="s">
        <v>5854</v>
      </c>
      <c r="X4115" s="2">
        <v>1.3280000000000001</v>
      </c>
      <c r="Y4115" s="6">
        <f t="shared" si="518"/>
        <v>3.5450201542937994E-2</v>
      </c>
      <c r="AA4115">
        <v>15361225</v>
      </c>
      <c r="AB4115">
        <v>18894</v>
      </c>
      <c r="AD4115" t="s">
        <v>6</v>
      </c>
      <c r="AE4115">
        <v>16</v>
      </c>
      <c r="AG4115">
        <v>7506050</v>
      </c>
      <c r="AH4115" t="s">
        <v>10150</v>
      </c>
      <c r="AI4115" t="s">
        <v>10149</v>
      </c>
      <c r="AJ4115" t="s">
        <v>10148</v>
      </c>
      <c r="AK4115" t="s">
        <v>10147</v>
      </c>
      <c r="AL4115">
        <v>19</v>
      </c>
      <c r="AM4115" s="5">
        <f t="shared" si="514"/>
        <v>3.8</v>
      </c>
      <c r="AN4115" s="4">
        <f t="shared" si="519"/>
        <v>5.7553956834532375E-3</v>
      </c>
      <c r="AO4115" s="3"/>
      <c r="AP4115">
        <v>0</v>
      </c>
      <c r="AR4115" t="s">
        <v>1</v>
      </c>
      <c r="AT4115" s="2">
        <v>3.8340000000000001</v>
      </c>
      <c r="AU4115" s="1">
        <f t="shared" si="515"/>
        <v>2.6541759785092567</v>
      </c>
      <c r="AV4115" s="1">
        <f t="shared" si="516"/>
        <v>2.0602798613195614</v>
      </c>
      <c r="AW4115" s="1">
        <f t="shared" si="517"/>
        <v>1.4663837441298664</v>
      </c>
    </row>
    <row r="4116" spans="1:49" x14ac:dyDescent="0.2">
      <c r="A4116">
        <v>4114</v>
      </c>
      <c r="B4116" t="s">
        <v>10146</v>
      </c>
      <c r="C4116" t="s">
        <v>10145</v>
      </c>
      <c r="F4116" t="s">
        <v>10144</v>
      </c>
      <c r="G4116" t="s">
        <v>14</v>
      </c>
      <c r="H4116" t="s">
        <v>13</v>
      </c>
      <c r="I4116" t="s">
        <v>10143</v>
      </c>
      <c r="J4116">
        <v>60005465</v>
      </c>
      <c r="K4116" t="s">
        <v>3521</v>
      </c>
      <c r="L4116" t="s">
        <v>3520</v>
      </c>
      <c r="M4116" t="s">
        <v>9</v>
      </c>
      <c r="N4116">
        <v>4</v>
      </c>
      <c r="O4116" t="s">
        <v>10142</v>
      </c>
      <c r="P4116" t="s">
        <v>10141</v>
      </c>
      <c r="Q4116" t="s">
        <v>4506</v>
      </c>
      <c r="R4116" s="7">
        <v>42736</v>
      </c>
      <c r="S4116" s="8">
        <f t="shared" si="512"/>
        <v>2017</v>
      </c>
      <c r="T4116" s="8">
        <v>2017</v>
      </c>
      <c r="U4116" s="8">
        <f t="shared" si="513"/>
        <v>5</v>
      </c>
      <c r="V4116" s="7">
        <v>2017</v>
      </c>
      <c r="W4116" t="s">
        <v>5854</v>
      </c>
      <c r="X4116" s="2">
        <v>1.3280000000000001</v>
      </c>
      <c r="Y4116" s="6">
        <f t="shared" si="518"/>
        <v>3.5450201542937994E-2</v>
      </c>
      <c r="AA4116">
        <v>15361225</v>
      </c>
      <c r="AB4116">
        <v>18894</v>
      </c>
      <c r="AD4116" t="s">
        <v>6</v>
      </c>
      <c r="AE4116">
        <v>16</v>
      </c>
      <c r="AG4116">
        <v>7498577</v>
      </c>
      <c r="AH4116" t="s">
        <v>10140</v>
      </c>
      <c r="AI4116" t="s">
        <v>10139</v>
      </c>
      <c r="AJ4116" t="s">
        <v>10138</v>
      </c>
      <c r="AK4116" t="s">
        <v>10137</v>
      </c>
      <c r="AL4116">
        <v>58</v>
      </c>
      <c r="AM4116" s="5">
        <f t="shared" si="514"/>
        <v>11.6</v>
      </c>
      <c r="AN4116" s="4">
        <f t="shared" si="519"/>
        <v>1.7569102612646725E-2</v>
      </c>
      <c r="AO4116" s="3"/>
      <c r="AP4116">
        <v>0</v>
      </c>
      <c r="AQ4116" t="s">
        <v>76</v>
      </c>
      <c r="AR4116" t="s">
        <v>10136</v>
      </c>
      <c r="AS4116" t="s">
        <v>75</v>
      </c>
      <c r="AT4116" s="2">
        <v>3.8340000000000001</v>
      </c>
      <c r="AU4116" s="1">
        <f t="shared" si="515"/>
        <v>3.0085871863850611</v>
      </c>
      <c r="AV4116" s="1">
        <f t="shared" si="516"/>
        <v>2.6509652077792358</v>
      </c>
      <c r="AW4116" s="1">
        <f t="shared" si="517"/>
        <v>2.2933432291734106</v>
      </c>
    </row>
    <row r="4117" spans="1:49" x14ac:dyDescent="0.2">
      <c r="A4117">
        <v>4115</v>
      </c>
      <c r="B4117" t="s">
        <v>10135</v>
      </c>
      <c r="C4117" t="s">
        <v>10134</v>
      </c>
      <c r="F4117" t="s">
        <v>10133</v>
      </c>
      <c r="G4117" t="s">
        <v>14</v>
      </c>
      <c r="H4117" t="s">
        <v>13</v>
      </c>
      <c r="I4117" t="s">
        <v>10132</v>
      </c>
      <c r="J4117">
        <v>60023813</v>
      </c>
      <c r="K4117" t="s">
        <v>5191</v>
      </c>
      <c r="L4117" t="s">
        <v>2123</v>
      </c>
      <c r="M4117" t="s">
        <v>9</v>
      </c>
      <c r="N4117">
        <v>3</v>
      </c>
      <c r="O4117" t="s">
        <v>10131</v>
      </c>
      <c r="P4117" t="s">
        <v>10130</v>
      </c>
      <c r="Q4117" t="s">
        <v>9358</v>
      </c>
      <c r="R4117" s="7">
        <v>42736</v>
      </c>
      <c r="S4117" s="8">
        <f t="shared" si="512"/>
        <v>2017</v>
      </c>
      <c r="T4117" s="8">
        <v>2017</v>
      </c>
      <c r="U4117" s="8">
        <f t="shared" si="513"/>
        <v>5</v>
      </c>
      <c r="V4117" s="7">
        <v>2017</v>
      </c>
      <c r="W4117" t="s">
        <v>5854</v>
      </c>
      <c r="X4117" s="2">
        <v>1.3280000000000001</v>
      </c>
      <c r="Y4117" s="6">
        <f t="shared" si="518"/>
        <v>3.5450201542937994E-2</v>
      </c>
      <c r="AA4117">
        <v>15361225</v>
      </c>
      <c r="AB4117">
        <v>18894</v>
      </c>
      <c r="AD4117" t="s">
        <v>6</v>
      </c>
      <c r="AE4117">
        <v>16</v>
      </c>
      <c r="AG4117">
        <v>7502106</v>
      </c>
      <c r="AH4117" t="s">
        <v>10129</v>
      </c>
      <c r="AI4117" t="s">
        <v>10128</v>
      </c>
      <c r="AJ4117" t="s">
        <v>10127</v>
      </c>
      <c r="AK4117" t="s">
        <v>10126</v>
      </c>
      <c r="AL4117">
        <v>28</v>
      </c>
      <c r="AM4117" s="5">
        <f t="shared" si="514"/>
        <v>5.6</v>
      </c>
      <c r="AN4117" s="4">
        <f t="shared" si="519"/>
        <v>8.4816357440363494E-3</v>
      </c>
      <c r="AO4117" s="3"/>
      <c r="AP4117">
        <v>0</v>
      </c>
      <c r="AR4117" t="s">
        <v>1</v>
      </c>
      <c r="AT4117" s="2">
        <v>3.8340000000000001</v>
      </c>
      <c r="AU4117" s="1">
        <f t="shared" si="515"/>
        <v>2.7359631803267499</v>
      </c>
      <c r="AV4117" s="1">
        <f t="shared" si="516"/>
        <v>2.1965918643487172</v>
      </c>
      <c r="AW4117" s="1">
        <f t="shared" si="517"/>
        <v>1.6572205483706841</v>
      </c>
    </row>
    <row r="4118" spans="1:49" x14ac:dyDescent="0.2">
      <c r="A4118">
        <v>4116</v>
      </c>
      <c r="B4118" t="s">
        <v>10125</v>
      </c>
      <c r="C4118" t="s">
        <v>10124</v>
      </c>
      <c r="F4118" t="s">
        <v>10123</v>
      </c>
      <c r="G4118" t="s">
        <v>14</v>
      </c>
      <c r="H4118" t="s">
        <v>13</v>
      </c>
      <c r="I4118" t="s">
        <v>10122</v>
      </c>
      <c r="J4118" t="s">
        <v>9207</v>
      </c>
      <c r="K4118" t="s">
        <v>9206</v>
      </c>
      <c r="L4118" t="s">
        <v>9205</v>
      </c>
      <c r="M4118" t="s">
        <v>68</v>
      </c>
      <c r="N4118">
        <v>3</v>
      </c>
      <c r="O4118" t="s">
        <v>10121</v>
      </c>
      <c r="P4118" t="s">
        <v>10120</v>
      </c>
      <c r="Q4118" t="s">
        <v>10119</v>
      </c>
      <c r="R4118" s="7">
        <v>42736</v>
      </c>
      <c r="S4118" s="8">
        <f t="shared" si="512"/>
        <v>2017</v>
      </c>
      <c r="T4118" s="8">
        <v>2017</v>
      </c>
      <c r="U4118" s="8">
        <f t="shared" si="513"/>
        <v>5</v>
      </c>
      <c r="V4118" s="7">
        <v>2017</v>
      </c>
      <c r="W4118" t="s">
        <v>5854</v>
      </c>
      <c r="X4118" s="2">
        <v>1.3280000000000001</v>
      </c>
      <c r="Y4118" s="6">
        <f t="shared" si="518"/>
        <v>3.5450201542937994E-2</v>
      </c>
      <c r="AA4118">
        <v>15361225</v>
      </c>
      <c r="AB4118">
        <v>18894</v>
      </c>
      <c r="AD4118" t="s">
        <v>6</v>
      </c>
      <c r="AE4118">
        <v>16</v>
      </c>
      <c r="AG4118">
        <v>7464255</v>
      </c>
      <c r="AH4118" t="s">
        <v>10118</v>
      </c>
      <c r="AI4118" t="s">
        <v>10117</v>
      </c>
      <c r="AJ4118" t="s">
        <v>10116</v>
      </c>
      <c r="AK4118" t="s">
        <v>10115</v>
      </c>
      <c r="AL4118">
        <v>23</v>
      </c>
      <c r="AM4118" s="5">
        <f t="shared" si="514"/>
        <v>4.5999999999999996</v>
      </c>
      <c r="AN4118" s="4">
        <f t="shared" si="519"/>
        <v>6.9670579326012866E-3</v>
      </c>
      <c r="AO4118" s="3"/>
      <c r="AP4118">
        <v>0</v>
      </c>
      <c r="AR4118" t="s">
        <v>1</v>
      </c>
      <c r="AT4118" s="2">
        <v>3.8340000000000001</v>
      </c>
      <c r="AU4118" s="1">
        <f t="shared" si="515"/>
        <v>2.6905258459836983</v>
      </c>
      <c r="AV4118" s="1">
        <f t="shared" si="516"/>
        <v>2.1208629737769642</v>
      </c>
      <c r="AW4118" s="1">
        <f t="shared" si="517"/>
        <v>1.5512001015702297</v>
      </c>
    </row>
    <row r="4119" spans="1:49" x14ac:dyDescent="0.2">
      <c r="A4119">
        <v>4117</v>
      </c>
      <c r="B4119" t="s">
        <v>10114</v>
      </c>
      <c r="C4119" t="s">
        <v>10113</v>
      </c>
      <c r="F4119" t="s">
        <v>10112</v>
      </c>
      <c r="G4119" t="s">
        <v>14</v>
      </c>
      <c r="H4119" t="s">
        <v>13</v>
      </c>
      <c r="I4119" t="s">
        <v>10111</v>
      </c>
      <c r="J4119">
        <v>60024542</v>
      </c>
      <c r="K4119" t="s">
        <v>3483</v>
      </c>
      <c r="L4119" t="s">
        <v>3482</v>
      </c>
      <c r="M4119" t="s">
        <v>9</v>
      </c>
      <c r="N4119">
        <v>3</v>
      </c>
      <c r="O4119" t="s">
        <v>10110</v>
      </c>
      <c r="P4119" t="s">
        <v>10109</v>
      </c>
      <c r="Q4119" t="s">
        <v>7506</v>
      </c>
      <c r="R4119" s="7">
        <v>42736</v>
      </c>
      <c r="S4119" s="8">
        <f t="shared" si="512"/>
        <v>2017</v>
      </c>
      <c r="T4119" s="8">
        <v>2017</v>
      </c>
      <c r="U4119" s="8">
        <f t="shared" si="513"/>
        <v>5</v>
      </c>
      <c r="V4119" s="7">
        <v>2017</v>
      </c>
      <c r="W4119" t="s">
        <v>5854</v>
      </c>
      <c r="X4119" s="2">
        <v>1.3280000000000001</v>
      </c>
      <c r="Y4119" s="6">
        <f t="shared" si="518"/>
        <v>3.5450201542937994E-2</v>
      </c>
      <c r="AA4119">
        <v>15361225</v>
      </c>
      <c r="AB4119">
        <v>18894</v>
      </c>
      <c r="AD4119" t="s">
        <v>6</v>
      </c>
      <c r="AE4119">
        <v>16</v>
      </c>
      <c r="AG4119">
        <v>7501618</v>
      </c>
      <c r="AH4119" t="s">
        <v>10108</v>
      </c>
      <c r="AI4119" t="s">
        <v>10107</v>
      </c>
      <c r="AJ4119" t="s">
        <v>10106</v>
      </c>
      <c r="AK4119" t="s">
        <v>10105</v>
      </c>
      <c r="AL4119">
        <v>22</v>
      </c>
      <c r="AM4119" s="5">
        <f t="shared" si="514"/>
        <v>4.4000000000000004</v>
      </c>
      <c r="AN4119" s="4">
        <f t="shared" si="519"/>
        <v>6.6641423703142754E-3</v>
      </c>
      <c r="AO4119" s="3"/>
      <c r="AP4119">
        <v>0</v>
      </c>
      <c r="AR4119" t="s">
        <v>1</v>
      </c>
      <c r="AT4119" s="2">
        <v>3.8340000000000001</v>
      </c>
      <c r="AU4119" s="1">
        <f t="shared" si="515"/>
        <v>2.6814383791150878</v>
      </c>
      <c r="AV4119" s="1">
        <f t="shared" si="516"/>
        <v>2.1057171956626135</v>
      </c>
      <c r="AW4119" s="1">
        <f t="shared" si="517"/>
        <v>1.529996012210139</v>
      </c>
    </row>
    <row r="4120" spans="1:49" x14ac:dyDescent="0.2">
      <c r="A4120">
        <v>4118</v>
      </c>
      <c r="B4120" t="s">
        <v>10104</v>
      </c>
      <c r="C4120" t="s">
        <v>10103</v>
      </c>
      <c r="F4120" t="s">
        <v>10102</v>
      </c>
      <c r="G4120" t="s">
        <v>14</v>
      </c>
      <c r="H4120" t="s">
        <v>13</v>
      </c>
      <c r="I4120" t="s">
        <v>10101</v>
      </c>
      <c r="J4120">
        <v>60026263</v>
      </c>
      <c r="K4120" t="s">
        <v>10100</v>
      </c>
      <c r="L4120" t="s">
        <v>3194</v>
      </c>
      <c r="M4120" t="s">
        <v>3193</v>
      </c>
      <c r="N4120">
        <v>3</v>
      </c>
      <c r="O4120" t="s">
        <v>10099</v>
      </c>
      <c r="P4120" t="s">
        <v>10098</v>
      </c>
      <c r="Q4120" t="s">
        <v>10097</v>
      </c>
      <c r="R4120" s="7">
        <v>42736</v>
      </c>
      <c r="S4120" s="8">
        <f t="shared" si="512"/>
        <v>2017</v>
      </c>
      <c r="T4120" s="8">
        <v>2017</v>
      </c>
      <c r="U4120" s="8">
        <f t="shared" si="513"/>
        <v>5</v>
      </c>
      <c r="V4120" s="7">
        <v>2017</v>
      </c>
      <c r="W4120" t="s">
        <v>5854</v>
      </c>
      <c r="X4120" s="2">
        <v>1.3280000000000001</v>
      </c>
      <c r="Y4120" s="6">
        <f t="shared" si="518"/>
        <v>3.5450201542937994E-2</v>
      </c>
      <c r="AA4120">
        <v>15361225</v>
      </c>
      <c r="AB4120">
        <v>18894</v>
      </c>
      <c r="AD4120" t="s">
        <v>6</v>
      </c>
      <c r="AE4120">
        <v>16</v>
      </c>
      <c r="AG4120">
        <v>7551226</v>
      </c>
      <c r="AH4120" t="s">
        <v>10096</v>
      </c>
      <c r="AI4120" t="s">
        <v>10095</v>
      </c>
      <c r="AJ4120" t="s">
        <v>10094</v>
      </c>
      <c r="AK4120" t="s">
        <v>10093</v>
      </c>
      <c r="AL4120">
        <v>40</v>
      </c>
      <c r="AM4120" s="5">
        <f t="shared" si="514"/>
        <v>8</v>
      </c>
      <c r="AN4120" s="4">
        <f t="shared" si="519"/>
        <v>1.2116622491480499E-2</v>
      </c>
      <c r="AO4120" s="3"/>
      <c r="AP4120">
        <v>0</v>
      </c>
      <c r="AQ4120" t="s">
        <v>3040</v>
      </c>
      <c r="AR4120" t="s">
        <v>10092</v>
      </c>
      <c r="AS4120" t="s">
        <v>3038</v>
      </c>
      <c r="AT4120" s="2">
        <v>3.8340000000000001</v>
      </c>
      <c r="AU4120" s="1">
        <f t="shared" si="515"/>
        <v>2.8450127827500746</v>
      </c>
      <c r="AV4120" s="1">
        <f t="shared" si="516"/>
        <v>2.3783412017209247</v>
      </c>
      <c r="AW4120" s="1">
        <f t="shared" si="517"/>
        <v>1.9116696206917749</v>
      </c>
    </row>
    <row r="4121" spans="1:49" x14ac:dyDescent="0.2">
      <c r="A4121">
        <v>4119</v>
      </c>
      <c r="B4121" t="s">
        <v>10091</v>
      </c>
      <c r="C4121" t="s">
        <v>10090</v>
      </c>
      <c r="F4121" t="s">
        <v>10089</v>
      </c>
      <c r="G4121" t="s">
        <v>14</v>
      </c>
      <c r="H4121" t="s">
        <v>13</v>
      </c>
      <c r="I4121" t="s">
        <v>10088</v>
      </c>
      <c r="J4121" t="s">
        <v>10087</v>
      </c>
      <c r="K4121" t="s">
        <v>10086</v>
      </c>
      <c r="L4121" t="s">
        <v>10085</v>
      </c>
      <c r="M4121" t="s">
        <v>1669</v>
      </c>
      <c r="N4121">
        <v>3</v>
      </c>
      <c r="O4121" t="s">
        <v>10084</v>
      </c>
      <c r="P4121" t="s">
        <v>10083</v>
      </c>
      <c r="Q4121" t="s">
        <v>10082</v>
      </c>
      <c r="R4121" s="7">
        <v>42736</v>
      </c>
      <c r="S4121" s="8">
        <f t="shared" si="512"/>
        <v>2017</v>
      </c>
      <c r="T4121" s="8">
        <v>2017</v>
      </c>
      <c r="U4121" s="8">
        <f t="shared" si="513"/>
        <v>5</v>
      </c>
      <c r="V4121" s="7">
        <v>2017</v>
      </c>
      <c r="W4121" t="s">
        <v>5854</v>
      </c>
      <c r="X4121" s="2">
        <v>1.3280000000000001</v>
      </c>
      <c r="Y4121" s="6">
        <f t="shared" si="518"/>
        <v>3.5450201542937994E-2</v>
      </c>
      <c r="AA4121">
        <v>15361225</v>
      </c>
      <c r="AB4121">
        <v>18894</v>
      </c>
      <c r="AD4121" t="s">
        <v>6</v>
      </c>
      <c r="AE4121">
        <v>16</v>
      </c>
      <c r="AG4121">
        <v>7546931</v>
      </c>
      <c r="AH4121" t="s">
        <v>10081</v>
      </c>
      <c r="AI4121" t="s">
        <v>10080</v>
      </c>
      <c r="AJ4121" t="s">
        <v>10079</v>
      </c>
      <c r="AK4121" t="s">
        <v>10078</v>
      </c>
      <c r="AL4121">
        <v>5</v>
      </c>
      <c r="AM4121" s="5">
        <f t="shared" si="514"/>
        <v>1</v>
      </c>
      <c r="AN4121" s="4">
        <f t="shared" si="519"/>
        <v>1.5145778114350624E-3</v>
      </c>
      <c r="AO4121" s="3"/>
      <c r="AP4121">
        <v>0</v>
      </c>
      <c r="AQ4121" t="s">
        <v>261</v>
      </c>
      <c r="AR4121">
        <v>26820137</v>
      </c>
      <c r="AS4121" t="s">
        <v>259</v>
      </c>
      <c r="AT4121" s="2">
        <v>3.8340000000000001</v>
      </c>
      <c r="AU4121" s="1">
        <f t="shared" si="515"/>
        <v>2.5269514423487114</v>
      </c>
      <c r="AV4121" s="1">
        <f t="shared" si="516"/>
        <v>1.8482389677186528</v>
      </c>
      <c r="AW4121" s="1">
        <f t="shared" si="517"/>
        <v>1.1695264930885942</v>
      </c>
    </row>
    <row r="4122" spans="1:49" x14ac:dyDescent="0.2">
      <c r="A4122">
        <v>4120</v>
      </c>
      <c r="B4122" t="s">
        <v>10077</v>
      </c>
      <c r="C4122" t="s">
        <v>10076</v>
      </c>
      <c r="F4122" t="s">
        <v>10075</v>
      </c>
      <c r="G4122" t="s">
        <v>14</v>
      </c>
      <c r="H4122" t="s">
        <v>13</v>
      </c>
      <c r="I4122" t="s">
        <v>1352</v>
      </c>
      <c r="J4122">
        <v>60025578</v>
      </c>
      <c r="K4122" t="s">
        <v>200</v>
      </c>
      <c r="L4122" t="s">
        <v>10</v>
      </c>
      <c r="M4122" t="s">
        <v>9</v>
      </c>
      <c r="N4122">
        <v>5</v>
      </c>
      <c r="O4122" t="s">
        <v>10074</v>
      </c>
      <c r="P4122" t="s">
        <v>10073</v>
      </c>
      <c r="Q4122" t="s">
        <v>197</v>
      </c>
      <c r="R4122" s="7">
        <v>42736</v>
      </c>
      <c r="S4122" s="8">
        <f t="shared" si="512"/>
        <v>2017</v>
      </c>
      <c r="T4122" s="8">
        <v>2017</v>
      </c>
      <c r="U4122" s="8">
        <f t="shared" si="513"/>
        <v>5</v>
      </c>
      <c r="V4122" s="7">
        <v>2017</v>
      </c>
      <c r="W4122" t="s">
        <v>5854</v>
      </c>
      <c r="X4122" s="2">
        <v>1.3280000000000001</v>
      </c>
      <c r="Y4122" s="6">
        <f t="shared" si="518"/>
        <v>3.5450201542937994E-2</v>
      </c>
      <c r="AA4122">
        <v>15361225</v>
      </c>
      <c r="AB4122">
        <v>18894</v>
      </c>
      <c r="AD4122" t="s">
        <v>6</v>
      </c>
      <c r="AE4122">
        <v>16</v>
      </c>
      <c r="AG4122">
        <v>7506017</v>
      </c>
      <c r="AH4122" t="s">
        <v>10072</v>
      </c>
      <c r="AI4122" t="s">
        <v>10071</v>
      </c>
      <c r="AJ4122" t="s">
        <v>10070</v>
      </c>
      <c r="AK4122" t="s">
        <v>10069</v>
      </c>
      <c r="AL4122">
        <v>19</v>
      </c>
      <c r="AM4122" s="5">
        <f t="shared" si="514"/>
        <v>3.8</v>
      </c>
      <c r="AN4122" s="4">
        <f t="shared" si="519"/>
        <v>5.7553956834532375E-3</v>
      </c>
      <c r="AO4122" s="3"/>
      <c r="AP4122">
        <v>0</v>
      </c>
      <c r="AQ4122" t="s">
        <v>76</v>
      </c>
      <c r="AR4122">
        <v>61201022</v>
      </c>
      <c r="AS4122" t="s">
        <v>75</v>
      </c>
      <c r="AT4122" s="2">
        <v>3.8340000000000001</v>
      </c>
      <c r="AU4122" s="1">
        <f t="shared" si="515"/>
        <v>2.6541759785092567</v>
      </c>
      <c r="AV4122" s="1">
        <f t="shared" si="516"/>
        <v>2.0602798613195614</v>
      </c>
      <c r="AW4122" s="1">
        <f t="shared" si="517"/>
        <v>1.4663837441298664</v>
      </c>
    </row>
    <row r="4123" spans="1:49" x14ac:dyDescent="0.2">
      <c r="A4123">
        <v>4121</v>
      </c>
      <c r="B4123" t="s">
        <v>10068</v>
      </c>
      <c r="C4123" t="s">
        <v>10067</v>
      </c>
      <c r="F4123" t="s">
        <v>10066</v>
      </c>
      <c r="G4123" t="s">
        <v>14</v>
      </c>
      <c r="H4123" t="s">
        <v>13</v>
      </c>
      <c r="I4123" t="s">
        <v>10065</v>
      </c>
      <c r="J4123" t="s">
        <v>10064</v>
      </c>
      <c r="K4123" t="s">
        <v>10063</v>
      </c>
      <c r="L4123" t="s">
        <v>10062</v>
      </c>
      <c r="M4123" t="s">
        <v>183</v>
      </c>
      <c r="N4123">
        <v>4</v>
      </c>
      <c r="O4123" t="s">
        <v>10061</v>
      </c>
      <c r="P4123" t="s">
        <v>10060</v>
      </c>
      <c r="Q4123" t="s">
        <v>10059</v>
      </c>
      <c r="R4123" s="7">
        <v>42736</v>
      </c>
      <c r="S4123" s="8">
        <f t="shared" si="512"/>
        <v>2017</v>
      </c>
      <c r="T4123" s="8">
        <v>2017</v>
      </c>
      <c r="U4123" s="8">
        <f t="shared" si="513"/>
        <v>5</v>
      </c>
      <c r="V4123" s="7">
        <v>2017</v>
      </c>
      <c r="W4123" t="s">
        <v>5854</v>
      </c>
      <c r="X4123" s="2">
        <v>1.3280000000000001</v>
      </c>
      <c r="Y4123" s="6">
        <f t="shared" si="518"/>
        <v>3.5450201542937994E-2</v>
      </c>
      <c r="AA4123">
        <v>15361225</v>
      </c>
      <c r="AB4123">
        <v>18894</v>
      </c>
      <c r="AD4123" t="s">
        <v>6</v>
      </c>
      <c r="AE4123">
        <v>16</v>
      </c>
      <c r="AG4123">
        <v>7464236</v>
      </c>
      <c r="AH4123" t="s">
        <v>10058</v>
      </c>
      <c r="AI4123" t="s">
        <v>10057</v>
      </c>
      <c r="AJ4123" t="s">
        <v>10056</v>
      </c>
      <c r="AK4123" t="s">
        <v>10055</v>
      </c>
      <c r="AL4123">
        <v>10</v>
      </c>
      <c r="AM4123" s="5">
        <f t="shared" si="514"/>
        <v>2</v>
      </c>
      <c r="AN4123" s="4">
        <f t="shared" si="519"/>
        <v>3.0291556228701248E-3</v>
      </c>
      <c r="AO4123" s="3"/>
      <c r="AP4123">
        <v>1</v>
      </c>
      <c r="AQ4123" t="s">
        <v>795</v>
      </c>
      <c r="AR4123" t="s">
        <v>10054</v>
      </c>
      <c r="AS4123" t="s">
        <v>794</v>
      </c>
      <c r="AT4123" s="2">
        <v>3.8340000000000001</v>
      </c>
      <c r="AU4123" s="1">
        <f t="shared" si="515"/>
        <v>2.5723887766917635</v>
      </c>
      <c r="AV4123" s="1">
        <f t="shared" si="516"/>
        <v>1.9239678582904058</v>
      </c>
      <c r="AW4123" s="1">
        <f t="shared" si="517"/>
        <v>1.2755469398890484</v>
      </c>
    </row>
    <row r="4124" spans="1:49" x14ac:dyDescent="0.2">
      <c r="A4124">
        <v>4122</v>
      </c>
      <c r="B4124" t="s">
        <v>10053</v>
      </c>
      <c r="C4124" t="s">
        <v>10052</v>
      </c>
      <c r="F4124" t="s">
        <v>10051</v>
      </c>
      <c r="G4124" t="s">
        <v>14</v>
      </c>
      <c r="H4124" t="s">
        <v>13</v>
      </c>
      <c r="I4124" t="s">
        <v>10050</v>
      </c>
      <c r="J4124" t="s">
        <v>10049</v>
      </c>
      <c r="K4124" t="s">
        <v>10048</v>
      </c>
      <c r="L4124" t="s">
        <v>10047</v>
      </c>
      <c r="M4124" t="s">
        <v>183</v>
      </c>
      <c r="N4124">
        <v>3</v>
      </c>
      <c r="O4124" t="s">
        <v>10046</v>
      </c>
      <c r="P4124" t="s">
        <v>10045</v>
      </c>
      <c r="Q4124" t="s">
        <v>10044</v>
      </c>
      <c r="R4124" s="7">
        <v>42736</v>
      </c>
      <c r="S4124" s="8">
        <f t="shared" si="512"/>
        <v>2017</v>
      </c>
      <c r="T4124" s="8">
        <v>2017</v>
      </c>
      <c r="U4124" s="8">
        <f t="shared" si="513"/>
        <v>5</v>
      </c>
      <c r="V4124" s="7">
        <v>2017</v>
      </c>
      <c r="W4124" t="s">
        <v>5854</v>
      </c>
      <c r="X4124" s="2">
        <v>1.3280000000000001</v>
      </c>
      <c r="Y4124" s="6">
        <f t="shared" si="518"/>
        <v>3.5450201542937994E-2</v>
      </c>
      <c r="AA4124">
        <v>15361225</v>
      </c>
      <c r="AB4124">
        <v>18894</v>
      </c>
      <c r="AD4124" t="s">
        <v>6</v>
      </c>
      <c r="AE4124">
        <v>16</v>
      </c>
      <c r="AG4124">
        <v>7485861</v>
      </c>
      <c r="AH4124" t="s">
        <v>10043</v>
      </c>
      <c r="AI4124" t="s">
        <v>10042</v>
      </c>
      <c r="AJ4124" t="s">
        <v>10041</v>
      </c>
      <c r="AK4124" t="s">
        <v>10040</v>
      </c>
      <c r="AL4124">
        <v>14</v>
      </c>
      <c r="AM4124" s="5">
        <f t="shared" si="514"/>
        <v>2.8</v>
      </c>
      <c r="AN4124" s="4">
        <f t="shared" si="519"/>
        <v>4.2408178720181747E-3</v>
      </c>
      <c r="AO4124" s="3"/>
      <c r="AP4124">
        <v>1</v>
      </c>
      <c r="AR4124" t="s">
        <v>10039</v>
      </c>
      <c r="AS4124" t="s">
        <v>794</v>
      </c>
      <c r="AT4124" s="2">
        <v>3.8340000000000001</v>
      </c>
      <c r="AU4124" s="1">
        <f t="shared" si="515"/>
        <v>2.6087386441662046</v>
      </c>
      <c r="AV4124" s="1">
        <f t="shared" si="516"/>
        <v>1.9845509707478084</v>
      </c>
      <c r="AW4124" s="1">
        <f t="shared" si="517"/>
        <v>1.360363297329412</v>
      </c>
    </row>
    <row r="4125" spans="1:49" x14ac:dyDescent="0.2">
      <c r="A4125">
        <v>4123</v>
      </c>
      <c r="B4125" t="s">
        <v>10038</v>
      </c>
      <c r="C4125" t="s">
        <v>10037</v>
      </c>
      <c r="F4125" t="s">
        <v>10036</v>
      </c>
      <c r="G4125" t="s">
        <v>14</v>
      </c>
      <c r="H4125" t="s">
        <v>13</v>
      </c>
      <c r="I4125" t="s">
        <v>10035</v>
      </c>
      <c r="J4125">
        <v>60021859</v>
      </c>
      <c r="K4125" t="s">
        <v>737</v>
      </c>
      <c r="L4125" t="s">
        <v>416</v>
      </c>
      <c r="M4125" t="s">
        <v>415</v>
      </c>
      <c r="N4125">
        <v>1</v>
      </c>
      <c r="O4125" t="s">
        <v>10034</v>
      </c>
      <c r="P4125">
        <v>24483408300</v>
      </c>
      <c r="Q4125">
        <v>60021859</v>
      </c>
      <c r="R4125" s="7">
        <v>42736</v>
      </c>
      <c r="S4125" s="8">
        <f t="shared" si="512"/>
        <v>2017</v>
      </c>
      <c r="T4125" s="8">
        <v>2017</v>
      </c>
      <c r="U4125" s="8">
        <f t="shared" si="513"/>
        <v>5</v>
      </c>
      <c r="V4125" s="7">
        <v>2017</v>
      </c>
      <c r="W4125" t="s">
        <v>5854</v>
      </c>
      <c r="X4125" s="2">
        <v>1.3280000000000001</v>
      </c>
      <c r="Y4125" s="6">
        <f t="shared" si="518"/>
        <v>3.5450201542937994E-2</v>
      </c>
      <c r="AA4125">
        <v>15361225</v>
      </c>
      <c r="AB4125">
        <v>18894</v>
      </c>
      <c r="AD4125" t="s">
        <v>6</v>
      </c>
      <c r="AE4125">
        <v>16</v>
      </c>
      <c r="AG4125">
        <v>7462260</v>
      </c>
      <c r="AH4125" t="s">
        <v>10033</v>
      </c>
      <c r="AI4125" t="s">
        <v>10032</v>
      </c>
      <c r="AJ4125" t="s">
        <v>10031</v>
      </c>
      <c r="AK4125" t="s">
        <v>10030</v>
      </c>
      <c r="AL4125">
        <v>19</v>
      </c>
      <c r="AM4125" s="5">
        <f t="shared" si="514"/>
        <v>3.8</v>
      </c>
      <c r="AN4125" s="4">
        <f t="shared" si="519"/>
        <v>5.7553956834532375E-3</v>
      </c>
      <c r="AO4125" s="3"/>
      <c r="AP4125">
        <v>0</v>
      </c>
      <c r="AR4125" t="s">
        <v>1</v>
      </c>
      <c r="AT4125" s="2">
        <v>3.8340000000000001</v>
      </c>
      <c r="AU4125" s="1">
        <f t="shared" si="515"/>
        <v>2.6541759785092567</v>
      </c>
      <c r="AV4125" s="1">
        <f t="shared" si="516"/>
        <v>2.0602798613195614</v>
      </c>
      <c r="AW4125" s="1">
        <f t="shared" si="517"/>
        <v>1.4663837441298664</v>
      </c>
    </row>
    <row r="4126" spans="1:49" x14ac:dyDescent="0.2">
      <c r="A4126">
        <v>4124</v>
      </c>
      <c r="B4126" t="s">
        <v>10029</v>
      </c>
      <c r="C4126" t="s">
        <v>10028</v>
      </c>
      <c r="F4126" t="s">
        <v>10027</v>
      </c>
      <c r="G4126" t="s">
        <v>14</v>
      </c>
      <c r="H4126" t="s">
        <v>13</v>
      </c>
      <c r="I4126" t="s">
        <v>2326</v>
      </c>
      <c r="J4126" t="s">
        <v>10026</v>
      </c>
      <c r="K4126" t="s">
        <v>10025</v>
      </c>
      <c r="L4126" t="s">
        <v>10024</v>
      </c>
      <c r="M4126" t="s">
        <v>10023</v>
      </c>
      <c r="N4126">
        <v>3</v>
      </c>
      <c r="O4126" t="s">
        <v>10022</v>
      </c>
      <c r="P4126" t="s">
        <v>10021</v>
      </c>
      <c r="Q4126" t="s">
        <v>10020</v>
      </c>
      <c r="R4126" s="7">
        <v>42736</v>
      </c>
      <c r="S4126" s="8">
        <f t="shared" si="512"/>
        <v>2017</v>
      </c>
      <c r="T4126" s="8">
        <v>2017</v>
      </c>
      <c r="U4126" s="8">
        <f t="shared" si="513"/>
        <v>5</v>
      </c>
      <c r="V4126" s="7">
        <v>2017</v>
      </c>
      <c r="W4126" t="s">
        <v>5854</v>
      </c>
      <c r="X4126" s="2">
        <v>1.3280000000000001</v>
      </c>
      <c r="Y4126" s="6">
        <f t="shared" si="518"/>
        <v>3.5450201542937994E-2</v>
      </c>
      <c r="AA4126">
        <v>15361225</v>
      </c>
      <c r="AB4126">
        <v>18894</v>
      </c>
      <c r="AD4126" t="s">
        <v>6</v>
      </c>
      <c r="AE4126">
        <v>16</v>
      </c>
      <c r="AG4126">
        <v>7482665</v>
      </c>
      <c r="AH4126" t="s">
        <v>10019</v>
      </c>
      <c r="AI4126" t="s">
        <v>10018</v>
      </c>
      <c r="AJ4126" t="s">
        <v>10017</v>
      </c>
      <c r="AK4126" t="s">
        <v>10016</v>
      </c>
      <c r="AL4126">
        <v>25</v>
      </c>
      <c r="AM4126" s="5">
        <f t="shared" si="514"/>
        <v>5</v>
      </c>
      <c r="AN4126" s="4">
        <f t="shared" si="519"/>
        <v>7.5728890571753124E-3</v>
      </c>
      <c r="AO4126" s="3"/>
      <c r="AP4126">
        <v>0</v>
      </c>
      <c r="AR4126" t="s">
        <v>1</v>
      </c>
      <c r="AT4126" s="2">
        <v>3.8340000000000001</v>
      </c>
      <c r="AU4126" s="1">
        <f t="shared" si="515"/>
        <v>2.7087007797209193</v>
      </c>
      <c r="AV4126" s="1">
        <f t="shared" si="516"/>
        <v>2.1511545300056651</v>
      </c>
      <c r="AW4126" s="1">
        <f t="shared" si="517"/>
        <v>1.5936082802904115</v>
      </c>
    </row>
    <row r="4127" spans="1:49" x14ac:dyDescent="0.2">
      <c r="A4127">
        <v>4125</v>
      </c>
      <c r="B4127" t="s">
        <v>10015</v>
      </c>
      <c r="C4127" t="s">
        <v>10014</v>
      </c>
      <c r="F4127" t="s">
        <v>10013</v>
      </c>
      <c r="G4127" t="s">
        <v>14</v>
      </c>
      <c r="H4127" t="s">
        <v>13</v>
      </c>
      <c r="I4127" t="s">
        <v>10012</v>
      </c>
      <c r="J4127">
        <v>60013983</v>
      </c>
      <c r="K4127" t="s">
        <v>3535</v>
      </c>
      <c r="L4127" t="s">
        <v>3534</v>
      </c>
      <c r="M4127" t="s">
        <v>3533</v>
      </c>
      <c r="N4127">
        <v>2</v>
      </c>
      <c r="O4127" t="s">
        <v>10011</v>
      </c>
      <c r="P4127" t="s">
        <v>10010</v>
      </c>
      <c r="Q4127" t="s">
        <v>3530</v>
      </c>
      <c r="R4127" s="7">
        <v>42736</v>
      </c>
      <c r="S4127" s="8">
        <f t="shared" si="512"/>
        <v>2017</v>
      </c>
      <c r="T4127" s="8">
        <v>2017</v>
      </c>
      <c r="U4127" s="8">
        <f t="shared" si="513"/>
        <v>5</v>
      </c>
      <c r="V4127" s="7">
        <v>2017</v>
      </c>
      <c r="W4127" t="s">
        <v>5854</v>
      </c>
      <c r="X4127" s="2">
        <v>1.3280000000000001</v>
      </c>
      <c r="Y4127" s="6">
        <f t="shared" si="518"/>
        <v>3.5450201542937994E-2</v>
      </c>
      <c r="AA4127">
        <v>15361225</v>
      </c>
      <c r="AB4127">
        <v>18894</v>
      </c>
      <c r="AD4127" t="s">
        <v>6</v>
      </c>
      <c r="AE4127">
        <v>16</v>
      </c>
      <c r="AG4127">
        <v>7492293</v>
      </c>
      <c r="AH4127" t="s">
        <v>10009</v>
      </c>
      <c r="AI4127" t="s">
        <v>10008</v>
      </c>
      <c r="AJ4127" t="s">
        <v>10007</v>
      </c>
      <c r="AK4127" t="s">
        <v>10006</v>
      </c>
      <c r="AL4127">
        <v>28</v>
      </c>
      <c r="AM4127" s="5">
        <f t="shared" si="514"/>
        <v>5.6</v>
      </c>
      <c r="AN4127" s="4">
        <f t="shared" si="519"/>
        <v>8.4816357440363494E-3</v>
      </c>
      <c r="AO4127" s="3"/>
      <c r="AP4127">
        <v>0</v>
      </c>
      <c r="AR4127" t="s">
        <v>1</v>
      </c>
      <c r="AT4127" s="2">
        <v>3.8340000000000001</v>
      </c>
      <c r="AU4127" s="1">
        <f t="shared" si="515"/>
        <v>2.7359631803267499</v>
      </c>
      <c r="AV4127" s="1">
        <f t="shared" si="516"/>
        <v>2.1965918643487172</v>
      </c>
      <c r="AW4127" s="1">
        <f t="shared" si="517"/>
        <v>1.6572205483706841</v>
      </c>
    </row>
    <row r="4128" spans="1:49" x14ac:dyDescent="0.2">
      <c r="A4128">
        <v>4126</v>
      </c>
      <c r="B4128" t="s">
        <v>10005</v>
      </c>
      <c r="C4128" t="s">
        <v>10004</v>
      </c>
      <c r="F4128" t="s">
        <v>10003</v>
      </c>
      <c r="G4128" t="s">
        <v>14</v>
      </c>
      <c r="H4128" t="s">
        <v>13</v>
      </c>
      <c r="I4128" t="s">
        <v>10002</v>
      </c>
      <c r="J4128">
        <v>60012873</v>
      </c>
      <c r="K4128" t="s">
        <v>10001</v>
      </c>
      <c r="L4128" t="s">
        <v>10000</v>
      </c>
      <c r="M4128" t="s">
        <v>9999</v>
      </c>
      <c r="N4128">
        <v>3</v>
      </c>
      <c r="O4128" t="s">
        <v>9998</v>
      </c>
      <c r="P4128" t="s">
        <v>9997</v>
      </c>
      <c r="Q4128" t="s">
        <v>9996</v>
      </c>
      <c r="R4128" s="7">
        <v>42736</v>
      </c>
      <c r="S4128" s="8">
        <f t="shared" si="512"/>
        <v>2017</v>
      </c>
      <c r="T4128" s="8">
        <v>2017</v>
      </c>
      <c r="U4128" s="8">
        <f t="shared" si="513"/>
        <v>5</v>
      </c>
      <c r="V4128" s="7">
        <v>2017</v>
      </c>
      <c r="W4128" t="s">
        <v>5854</v>
      </c>
      <c r="X4128" s="2">
        <v>1.3280000000000001</v>
      </c>
      <c r="Y4128" s="6">
        <f t="shared" si="518"/>
        <v>3.5450201542937994E-2</v>
      </c>
      <c r="AA4128">
        <v>15361225</v>
      </c>
      <c r="AB4128">
        <v>18894</v>
      </c>
      <c r="AD4128" t="s">
        <v>6</v>
      </c>
      <c r="AE4128">
        <v>16</v>
      </c>
      <c r="AG4128">
        <v>7484720</v>
      </c>
      <c r="AH4128" t="s">
        <v>9995</v>
      </c>
      <c r="AI4128" t="s">
        <v>9994</v>
      </c>
      <c r="AJ4128" t="s">
        <v>9993</v>
      </c>
      <c r="AK4128" t="s">
        <v>9992</v>
      </c>
      <c r="AL4128">
        <v>6</v>
      </c>
      <c r="AM4128" s="5">
        <f t="shared" si="514"/>
        <v>1.2</v>
      </c>
      <c r="AN4128" s="4">
        <f t="shared" si="519"/>
        <v>1.8174933737220749E-3</v>
      </c>
      <c r="AO4128" s="3"/>
      <c r="AP4128">
        <v>0</v>
      </c>
      <c r="AQ4128" t="s">
        <v>9991</v>
      </c>
      <c r="AR4128" t="s">
        <v>9990</v>
      </c>
      <c r="AS4128" t="s">
        <v>9989</v>
      </c>
      <c r="AT4128" s="2">
        <v>3.8340000000000001</v>
      </c>
      <c r="AU4128" s="1">
        <f t="shared" si="515"/>
        <v>2.5360389092173219</v>
      </c>
      <c r="AV4128" s="1">
        <f t="shared" si="516"/>
        <v>1.8633847458330035</v>
      </c>
      <c r="AW4128" s="1">
        <f t="shared" si="517"/>
        <v>1.1907305824486851</v>
      </c>
    </row>
    <row r="4129" spans="1:49" x14ac:dyDescent="0.2">
      <c r="A4129">
        <v>4127</v>
      </c>
      <c r="B4129" t="s">
        <v>9988</v>
      </c>
      <c r="C4129" t="s">
        <v>9987</v>
      </c>
      <c r="F4129" t="s">
        <v>9986</v>
      </c>
      <c r="G4129" t="s">
        <v>14</v>
      </c>
      <c r="H4129" t="s">
        <v>13</v>
      </c>
      <c r="I4129" t="s">
        <v>9985</v>
      </c>
      <c r="J4129" t="s">
        <v>9984</v>
      </c>
      <c r="K4129" t="s">
        <v>9983</v>
      </c>
      <c r="L4129" t="s">
        <v>9982</v>
      </c>
      <c r="M4129" t="s">
        <v>183</v>
      </c>
      <c r="N4129">
        <v>3</v>
      </c>
      <c r="O4129" t="s">
        <v>9981</v>
      </c>
      <c r="P4129" t="s">
        <v>9980</v>
      </c>
      <c r="Q4129" t="s">
        <v>9979</v>
      </c>
      <c r="R4129" s="7">
        <v>42736</v>
      </c>
      <c r="S4129" s="8">
        <f t="shared" si="512"/>
        <v>2017</v>
      </c>
      <c r="T4129" s="8">
        <v>2017</v>
      </c>
      <c r="U4129" s="8">
        <f t="shared" si="513"/>
        <v>5</v>
      </c>
      <c r="V4129" s="7">
        <v>2017</v>
      </c>
      <c r="W4129" t="s">
        <v>5854</v>
      </c>
      <c r="X4129" s="2">
        <v>1.3280000000000001</v>
      </c>
      <c r="Y4129" s="6">
        <f t="shared" si="518"/>
        <v>3.5450201542937994E-2</v>
      </c>
      <c r="AA4129">
        <v>15361225</v>
      </c>
      <c r="AB4129">
        <v>18894</v>
      </c>
      <c r="AD4129" t="s">
        <v>6</v>
      </c>
      <c r="AE4129">
        <v>16</v>
      </c>
      <c r="AG4129">
        <v>7501857</v>
      </c>
      <c r="AH4129" t="s">
        <v>9978</v>
      </c>
      <c r="AI4129" t="s">
        <v>9977</v>
      </c>
      <c r="AJ4129" t="s">
        <v>9976</v>
      </c>
      <c r="AK4129" t="s">
        <v>9975</v>
      </c>
      <c r="AL4129">
        <v>0</v>
      </c>
      <c r="AM4129" s="5">
        <f t="shared" si="514"/>
        <v>0</v>
      </c>
      <c r="AN4129" s="4">
        <f t="shared" si="519"/>
        <v>0</v>
      </c>
      <c r="AO4129" s="3"/>
      <c r="AP4129">
        <v>0</v>
      </c>
      <c r="AR4129" t="s">
        <v>1</v>
      </c>
      <c r="AT4129" s="2">
        <v>3.8340000000000001</v>
      </c>
      <c r="AU4129" s="1">
        <f t="shared" si="515"/>
        <v>2.4815141080056597</v>
      </c>
      <c r="AV4129" s="1">
        <f t="shared" si="516"/>
        <v>1.7725100771468998</v>
      </c>
      <c r="AW4129" s="1">
        <f t="shared" si="517"/>
        <v>1.0635060462881398</v>
      </c>
    </row>
    <row r="4130" spans="1:49" x14ac:dyDescent="0.2">
      <c r="A4130">
        <v>4128</v>
      </c>
      <c r="B4130" t="s">
        <v>9974</v>
      </c>
      <c r="C4130" t="s">
        <v>9973</v>
      </c>
      <c r="F4130" t="s">
        <v>9972</v>
      </c>
      <c r="G4130" t="s">
        <v>14</v>
      </c>
      <c r="H4130" t="s">
        <v>13</v>
      </c>
      <c r="I4130" t="s">
        <v>9971</v>
      </c>
      <c r="J4130" t="s">
        <v>9970</v>
      </c>
      <c r="K4130" t="s">
        <v>9969</v>
      </c>
      <c r="L4130" t="s">
        <v>9968</v>
      </c>
      <c r="M4130" t="s">
        <v>9967</v>
      </c>
      <c r="N4130">
        <v>7</v>
      </c>
      <c r="O4130" t="s">
        <v>9966</v>
      </c>
      <c r="P4130" t="s">
        <v>9965</v>
      </c>
      <c r="Q4130" t="s">
        <v>9964</v>
      </c>
      <c r="R4130" s="7">
        <v>42736</v>
      </c>
      <c r="S4130" s="8">
        <f t="shared" si="512"/>
        <v>2017</v>
      </c>
      <c r="T4130" s="8">
        <v>2017</v>
      </c>
      <c r="U4130" s="8">
        <f t="shared" si="513"/>
        <v>5</v>
      </c>
      <c r="V4130" s="7">
        <v>2017</v>
      </c>
      <c r="W4130" t="s">
        <v>5854</v>
      </c>
      <c r="X4130" s="2">
        <v>1.3280000000000001</v>
      </c>
      <c r="Y4130" s="6">
        <f t="shared" si="518"/>
        <v>3.5450201542937994E-2</v>
      </c>
      <c r="AA4130">
        <v>15361225</v>
      </c>
      <c r="AB4130">
        <v>18894</v>
      </c>
      <c r="AD4130" t="s">
        <v>6</v>
      </c>
      <c r="AE4130">
        <v>16</v>
      </c>
      <c r="AG4130">
        <v>7515211</v>
      </c>
      <c r="AH4130" t="s">
        <v>9963</v>
      </c>
      <c r="AI4130" t="s">
        <v>9962</v>
      </c>
      <c r="AJ4130" t="s">
        <v>9961</v>
      </c>
      <c r="AK4130" t="s">
        <v>9960</v>
      </c>
      <c r="AL4130">
        <v>50</v>
      </c>
      <c r="AM4130" s="5">
        <f t="shared" si="514"/>
        <v>10</v>
      </c>
      <c r="AN4130" s="4">
        <f t="shared" si="519"/>
        <v>1.5145778114350625E-2</v>
      </c>
      <c r="AO4130" s="3"/>
      <c r="AP4130">
        <v>0</v>
      </c>
      <c r="AR4130" t="s">
        <v>1</v>
      </c>
      <c r="AT4130" s="2">
        <v>3.8340000000000001</v>
      </c>
      <c r="AU4130" s="1">
        <f t="shared" si="515"/>
        <v>2.9358874514361784</v>
      </c>
      <c r="AV4130" s="1">
        <f t="shared" si="516"/>
        <v>2.5297989828644307</v>
      </c>
      <c r="AW4130" s="1">
        <f t="shared" si="517"/>
        <v>2.1237105142926835</v>
      </c>
    </row>
    <row r="4131" spans="1:49" x14ac:dyDescent="0.2">
      <c r="A4131">
        <v>4129</v>
      </c>
      <c r="B4131" t="s">
        <v>9959</v>
      </c>
      <c r="C4131" t="s">
        <v>9958</v>
      </c>
      <c r="F4131" t="s">
        <v>9957</v>
      </c>
      <c r="G4131" t="s">
        <v>14</v>
      </c>
      <c r="H4131" t="s">
        <v>13</v>
      </c>
      <c r="I4131" t="s">
        <v>9956</v>
      </c>
      <c r="J4131" t="s">
        <v>9955</v>
      </c>
      <c r="K4131" t="s">
        <v>9954</v>
      </c>
      <c r="L4131" t="s">
        <v>9953</v>
      </c>
      <c r="M4131" t="s">
        <v>5543</v>
      </c>
      <c r="N4131">
        <v>3</v>
      </c>
      <c r="O4131" t="s">
        <v>9952</v>
      </c>
      <c r="P4131" t="s">
        <v>9951</v>
      </c>
      <c r="Q4131" t="s">
        <v>9950</v>
      </c>
      <c r="R4131" s="7">
        <v>42736</v>
      </c>
      <c r="S4131" s="8">
        <f t="shared" si="512"/>
        <v>2017</v>
      </c>
      <c r="T4131" s="8">
        <v>2017</v>
      </c>
      <c r="U4131" s="8">
        <f t="shared" si="513"/>
        <v>5</v>
      </c>
      <c r="V4131" s="7">
        <v>2017</v>
      </c>
      <c r="W4131" t="s">
        <v>5854</v>
      </c>
      <c r="X4131" s="2">
        <v>1.3280000000000001</v>
      </c>
      <c r="Y4131" s="6">
        <f t="shared" si="518"/>
        <v>3.5450201542937994E-2</v>
      </c>
      <c r="AA4131">
        <v>15361225</v>
      </c>
      <c r="AB4131">
        <v>18894</v>
      </c>
      <c r="AD4131" t="s">
        <v>6</v>
      </c>
      <c r="AE4131">
        <v>16</v>
      </c>
      <c r="AG4131">
        <v>7523327</v>
      </c>
      <c r="AH4131" t="s">
        <v>9949</v>
      </c>
      <c r="AI4131" t="s">
        <v>9948</v>
      </c>
      <c r="AJ4131" t="s">
        <v>9947</v>
      </c>
      <c r="AK4131" t="s">
        <v>9946</v>
      </c>
      <c r="AL4131">
        <v>14</v>
      </c>
      <c r="AM4131" s="5">
        <f t="shared" si="514"/>
        <v>2.8</v>
      </c>
      <c r="AN4131" s="4">
        <f t="shared" si="519"/>
        <v>4.2408178720181747E-3</v>
      </c>
      <c r="AO4131" s="3"/>
      <c r="AP4131">
        <v>0</v>
      </c>
      <c r="AQ4131" t="s">
        <v>2048</v>
      </c>
      <c r="AR4131" t="s">
        <v>9945</v>
      </c>
      <c r="AS4131" t="s">
        <v>2047</v>
      </c>
      <c r="AT4131" s="2">
        <v>3.8340000000000001</v>
      </c>
      <c r="AU4131" s="1">
        <f t="shared" si="515"/>
        <v>2.6087386441662046</v>
      </c>
      <c r="AV4131" s="1">
        <f t="shared" si="516"/>
        <v>1.9845509707478084</v>
      </c>
      <c r="AW4131" s="1">
        <f t="shared" si="517"/>
        <v>1.360363297329412</v>
      </c>
    </row>
    <row r="4132" spans="1:49" x14ac:dyDescent="0.2">
      <c r="A4132">
        <v>4130</v>
      </c>
      <c r="B4132" t="s">
        <v>9944</v>
      </c>
      <c r="C4132" t="s">
        <v>9943</v>
      </c>
      <c r="F4132" t="s">
        <v>9942</v>
      </c>
      <c r="G4132" t="s">
        <v>14</v>
      </c>
      <c r="H4132" t="s">
        <v>13</v>
      </c>
      <c r="I4132" t="s">
        <v>4797</v>
      </c>
      <c r="J4132" t="s">
        <v>9937</v>
      </c>
      <c r="K4132" t="s">
        <v>9941</v>
      </c>
      <c r="L4132" t="s">
        <v>9940</v>
      </c>
      <c r="M4132" t="s">
        <v>183</v>
      </c>
      <c r="N4132">
        <v>2</v>
      </c>
      <c r="O4132" t="s">
        <v>9939</v>
      </c>
      <c r="P4132" t="s">
        <v>9938</v>
      </c>
      <c r="Q4132" t="s">
        <v>9937</v>
      </c>
      <c r="R4132" s="7">
        <v>42736</v>
      </c>
      <c r="S4132" s="8">
        <f t="shared" si="512"/>
        <v>2017</v>
      </c>
      <c r="T4132" s="8">
        <v>2017</v>
      </c>
      <c r="U4132" s="8">
        <f t="shared" si="513"/>
        <v>5</v>
      </c>
      <c r="V4132" s="7">
        <v>2017</v>
      </c>
      <c r="W4132" t="s">
        <v>5854</v>
      </c>
      <c r="X4132" s="2">
        <v>1.3280000000000001</v>
      </c>
      <c r="Y4132" s="6">
        <f t="shared" si="518"/>
        <v>3.5450201542937994E-2</v>
      </c>
      <c r="AA4132">
        <v>15361225</v>
      </c>
      <c r="AB4132">
        <v>18894</v>
      </c>
      <c r="AD4132" t="s">
        <v>6</v>
      </c>
      <c r="AE4132">
        <v>16</v>
      </c>
      <c r="AG4132">
        <v>7505912</v>
      </c>
      <c r="AH4132" t="s">
        <v>9936</v>
      </c>
      <c r="AI4132" t="s">
        <v>9935</v>
      </c>
      <c r="AJ4132" t="s">
        <v>9934</v>
      </c>
      <c r="AK4132" t="s">
        <v>9933</v>
      </c>
      <c r="AL4132">
        <v>12</v>
      </c>
      <c r="AM4132" s="5">
        <f t="shared" si="514"/>
        <v>2.4</v>
      </c>
      <c r="AN4132" s="4">
        <f t="shared" si="519"/>
        <v>3.6349867474441497E-3</v>
      </c>
      <c r="AO4132" s="3"/>
      <c r="AP4132">
        <v>1</v>
      </c>
      <c r="AR4132" t="s">
        <v>1</v>
      </c>
      <c r="AT4132" s="2">
        <v>3.8340000000000001</v>
      </c>
      <c r="AU4132" s="1">
        <f t="shared" si="515"/>
        <v>2.590563710428984</v>
      </c>
      <c r="AV4132" s="1">
        <f t="shared" si="516"/>
        <v>1.954259414519107</v>
      </c>
      <c r="AW4132" s="1">
        <f t="shared" si="517"/>
        <v>1.3179551186092302</v>
      </c>
    </row>
    <row r="4133" spans="1:49" x14ac:dyDescent="0.2">
      <c r="A4133">
        <v>4131</v>
      </c>
      <c r="B4133" t="s">
        <v>9932</v>
      </c>
      <c r="C4133" t="s">
        <v>9931</v>
      </c>
      <c r="F4133" t="s">
        <v>9930</v>
      </c>
      <c r="G4133" t="s">
        <v>14</v>
      </c>
      <c r="H4133" t="s">
        <v>13</v>
      </c>
      <c r="I4133" t="s">
        <v>2830</v>
      </c>
      <c r="J4133" t="s">
        <v>7500</v>
      </c>
      <c r="K4133" t="s">
        <v>7499</v>
      </c>
      <c r="L4133" t="s">
        <v>7498</v>
      </c>
      <c r="M4133" t="s">
        <v>7497</v>
      </c>
      <c r="N4133">
        <v>4</v>
      </c>
      <c r="O4133" t="s">
        <v>9929</v>
      </c>
      <c r="P4133" t="s">
        <v>9928</v>
      </c>
      <c r="Q4133" t="s">
        <v>9927</v>
      </c>
      <c r="R4133" s="7">
        <v>42736</v>
      </c>
      <c r="S4133" s="8">
        <f t="shared" si="512"/>
        <v>2017</v>
      </c>
      <c r="T4133" s="8">
        <v>2017</v>
      </c>
      <c r="U4133" s="8">
        <f t="shared" si="513"/>
        <v>5</v>
      </c>
      <c r="V4133" s="7">
        <v>2017</v>
      </c>
      <c r="W4133" t="s">
        <v>5854</v>
      </c>
      <c r="X4133" s="2">
        <v>1.3280000000000001</v>
      </c>
      <c r="Y4133" s="6">
        <f t="shared" si="518"/>
        <v>3.5450201542937994E-2</v>
      </c>
      <c r="AA4133">
        <v>15361225</v>
      </c>
      <c r="AB4133">
        <v>18894</v>
      </c>
      <c r="AD4133" t="s">
        <v>6</v>
      </c>
      <c r="AE4133">
        <v>16</v>
      </c>
      <c r="AG4133">
        <v>7501819</v>
      </c>
      <c r="AH4133" t="s">
        <v>9926</v>
      </c>
      <c r="AI4133" t="s">
        <v>9925</v>
      </c>
      <c r="AJ4133" t="s">
        <v>9924</v>
      </c>
      <c r="AK4133" t="s">
        <v>9923</v>
      </c>
      <c r="AL4133">
        <v>6</v>
      </c>
      <c r="AM4133" s="5">
        <f t="shared" si="514"/>
        <v>1.2</v>
      </c>
      <c r="AN4133" s="4">
        <f t="shared" si="519"/>
        <v>1.8174933737220749E-3</v>
      </c>
      <c r="AO4133" s="3"/>
      <c r="AP4133">
        <v>0</v>
      </c>
      <c r="AR4133" t="s">
        <v>1</v>
      </c>
      <c r="AT4133" s="2">
        <v>3.8340000000000001</v>
      </c>
      <c r="AU4133" s="1">
        <f t="shared" si="515"/>
        <v>2.5360389092173219</v>
      </c>
      <c r="AV4133" s="1">
        <f t="shared" si="516"/>
        <v>1.8633847458330035</v>
      </c>
      <c r="AW4133" s="1">
        <f t="shared" si="517"/>
        <v>1.1907305824486851</v>
      </c>
    </row>
    <row r="4134" spans="1:49" x14ac:dyDescent="0.2">
      <c r="A4134">
        <v>4132</v>
      </c>
      <c r="B4134" t="s">
        <v>9922</v>
      </c>
      <c r="C4134" t="s">
        <v>9921</v>
      </c>
      <c r="F4134" t="s">
        <v>9920</v>
      </c>
      <c r="G4134" t="s">
        <v>14</v>
      </c>
      <c r="H4134" t="s">
        <v>13</v>
      </c>
      <c r="I4134" t="s">
        <v>2645</v>
      </c>
      <c r="J4134">
        <v>60025578</v>
      </c>
      <c r="K4134" t="s">
        <v>200</v>
      </c>
      <c r="L4134" t="s">
        <v>10</v>
      </c>
      <c r="M4134" t="s">
        <v>9</v>
      </c>
      <c r="N4134">
        <v>3</v>
      </c>
      <c r="O4134" t="s">
        <v>9919</v>
      </c>
      <c r="P4134" t="s">
        <v>9918</v>
      </c>
      <c r="Q4134" t="s">
        <v>2642</v>
      </c>
      <c r="R4134" s="7">
        <v>42736</v>
      </c>
      <c r="S4134" s="8">
        <f t="shared" si="512"/>
        <v>2017</v>
      </c>
      <c r="T4134" s="8">
        <v>2017</v>
      </c>
      <c r="U4134" s="8">
        <f t="shared" si="513"/>
        <v>5</v>
      </c>
      <c r="V4134" s="7">
        <v>2017</v>
      </c>
      <c r="W4134" t="s">
        <v>5854</v>
      </c>
      <c r="X4134" s="2">
        <v>1.3280000000000001</v>
      </c>
      <c r="Y4134" s="6">
        <f t="shared" si="518"/>
        <v>3.5450201542937994E-2</v>
      </c>
      <c r="AA4134">
        <v>15361225</v>
      </c>
      <c r="AB4134">
        <v>18894</v>
      </c>
      <c r="AD4134" t="s">
        <v>6</v>
      </c>
      <c r="AE4134">
        <v>16</v>
      </c>
      <c r="AG4134">
        <v>7497515</v>
      </c>
      <c r="AH4134" t="s">
        <v>9917</v>
      </c>
      <c r="AI4134" t="s">
        <v>9916</v>
      </c>
      <c r="AJ4134" t="s">
        <v>9915</v>
      </c>
      <c r="AK4134" t="s">
        <v>9914</v>
      </c>
      <c r="AL4134">
        <v>34</v>
      </c>
      <c r="AM4134" s="5">
        <f t="shared" si="514"/>
        <v>6.8</v>
      </c>
      <c r="AN4134" s="4">
        <f t="shared" si="519"/>
        <v>1.0299129117758425E-2</v>
      </c>
      <c r="AO4134" s="3"/>
      <c r="AP4134">
        <v>0</v>
      </c>
      <c r="AR4134" t="s">
        <v>1</v>
      </c>
      <c r="AT4134" s="2">
        <v>3.8340000000000001</v>
      </c>
      <c r="AU4134" s="1">
        <f t="shared" si="515"/>
        <v>2.790487981538412</v>
      </c>
      <c r="AV4134" s="1">
        <f t="shared" si="516"/>
        <v>2.2874665330348209</v>
      </c>
      <c r="AW4134" s="1">
        <f t="shared" si="517"/>
        <v>1.7844450845312296</v>
      </c>
    </row>
    <row r="4135" spans="1:49" x14ac:dyDescent="0.2">
      <c r="A4135">
        <v>4133</v>
      </c>
      <c r="B4135" t="s">
        <v>9913</v>
      </c>
      <c r="C4135" t="s">
        <v>9912</v>
      </c>
      <c r="F4135" t="s">
        <v>9911</v>
      </c>
      <c r="G4135" t="s">
        <v>14</v>
      </c>
      <c r="H4135" t="s">
        <v>13</v>
      </c>
      <c r="I4135" t="s">
        <v>9083</v>
      </c>
      <c r="J4135">
        <v>60015481</v>
      </c>
      <c r="K4135" t="s">
        <v>9910</v>
      </c>
      <c r="L4135" t="s">
        <v>9909</v>
      </c>
      <c r="M4135" t="s">
        <v>137</v>
      </c>
      <c r="N4135">
        <v>3</v>
      </c>
      <c r="O4135" t="s">
        <v>9908</v>
      </c>
      <c r="P4135" t="s">
        <v>9907</v>
      </c>
      <c r="Q4135" t="s">
        <v>9906</v>
      </c>
      <c r="R4135" s="7">
        <v>42736</v>
      </c>
      <c r="S4135" s="8">
        <f t="shared" si="512"/>
        <v>2017</v>
      </c>
      <c r="T4135" s="8">
        <v>2017</v>
      </c>
      <c r="U4135" s="8">
        <f t="shared" si="513"/>
        <v>5</v>
      </c>
      <c r="V4135" s="7">
        <v>2017</v>
      </c>
      <c r="W4135" t="s">
        <v>5854</v>
      </c>
      <c r="X4135" s="2">
        <v>1.3280000000000001</v>
      </c>
      <c r="Y4135" s="6">
        <f t="shared" si="518"/>
        <v>3.5450201542937994E-2</v>
      </c>
      <c r="AA4135">
        <v>15361225</v>
      </c>
      <c r="AB4135">
        <v>18894</v>
      </c>
      <c r="AD4135" t="s">
        <v>6</v>
      </c>
      <c r="AE4135">
        <v>16</v>
      </c>
      <c r="AG4135">
        <v>7501593</v>
      </c>
      <c r="AH4135" t="s">
        <v>9905</v>
      </c>
      <c r="AI4135" t="s">
        <v>9904</v>
      </c>
      <c r="AJ4135" t="s">
        <v>9903</v>
      </c>
      <c r="AK4135" t="s">
        <v>9902</v>
      </c>
      <c r="AL4135">
        <v>24</v>
      </c>
      <c r="AM4135" s="5">
        <f t="shared" si="514"/>
        <v>4.8</v>
      </c>
      <c r="AN4135" s="4">
        <f t="shared" si="519"/>
        <v>7.2699734948882995E-3</v>
      </c>
      <c r="AO4135" s="3"/>
      <c r="AP4135">
        <v>1</v>
      </c>
      <c r="AQ4135" t="s">
        <v>795</v>
      </c>
      <c r="AR4135" t="s">
        <v>9901</v>
      </c>
      <c r="AS4135" t="s">
        <v>794</v>
      </c>
      <c r="AT4135" s="2">
        <v>3.8340000000000001</v>
      </c>
      <c r="AU4135" s="1">
        <f t="shared" si="515"/>
        <v>2.6996133128523088</v>
      </c>
      <c r="AV4135" s="1">
        <f t="shared" si="516"/>
        <v>2.1360087518913149</v>
      </c>
      <c r="AW4135" s="1">
        <f t="shared" si="517"/>
        <v>1.5724041909303206</v>
      </c>
    </row>
    <row r="4136" spans="1:49" x14ac:dyDescent="0.2">
      <c r="A4136">
        <v>4134</v>
      </c>
      <c r="B4136" t="s">
        <v>9900</v>
      </c>
      <c r="C4136" t="s">
        <v>9899</v>
      </c>
      <c r="F4136" t="s">
        <v>9898</v>
      </c>
      <c r="G4136" t="s">
        <v>14</v>
      </c>
      <c r="H4136" t="s">
        <v>13</v>
      </c>
      <c r="I4136" t="s">
        <v>9897</v>
      </c>
      <c r="J4136">
        <v>60025578</v>
      </c>
      <c r="K4136" t="s">
        <v>200</v>
      </c>
      <c r="L4136" t="s">
        <v>10</v>
      </c>
      <c r="M4136" t="s">
        <v>9</v>
      </c>
      <c r="N4136">
        <v>4</v>
      </c>
      <c r="O4136" t="s">
        <v>9896</v>
      </c>
      <c r="P4136" t="s">
        <v>9895</v>
      </c>
      <c r="Q4136" t="s">
        <v>1375</v>
      </c>
      <c r="R4136" s="7">
        <v>42736</v>
      </c>
      <c r="S4136" s="8">
        <f t="shared" si="512"/>
        <v>2017</v>
      </c>
      <c r="T4136" s="8">
        <v>2017</v>
      </c>
      <c r="U4136" s="8">
        <f t="shared" si="513"/>
        <v>5</v>
      </c>
      <c r="V4136" s="7">
        <v>2017</v>
      </c>
      <c r="W4136" t="s">
        <v>5854</v>
      </c>
      <c r="X4136" s="2">
        <v>1.3280000000000001</v>
      </c>
      <c r="Y4136" s="6">
        <f t="shared" si="518"/>
        <v>3.5450201542937994E-2</v>
      </c>
      <c r="AA4136">
        <v>15361225</v>
      </c>
      <c r="AB4136">
        <v>18894</v>
      </c>
      <c r="AD4136" t="s">
        <v>6</v>
      </c>
      <c r="AE4136">
        <v>16</v>
      </c>
      <c r="AG4136">
        <v>7501621</v>
      </c>
      <c r="AH4136" t="s">
        <v>9894</v>
      </c>
      <c r="AI4136" t="s">
        <v>9893</v>
      </c>
      <c r="AJ4136" t="s">
        <v>9892</v>
      </c>
      <c r="AK4136" t="s">
        <v>9891</v>
      </c>
      <c r="AL4136">
        <v>6</v>
      </c>
      <c r="AM4136" s="5">
        <f t="shared" si="514"/>
        <v>1.2</v>
      </c>
      <c r="AN4136" s="4">
        <f t="shared" si="519"/>
        <v>1.8174933737220749E-3</v>
      </c>
      <c r="AO4136" s="3"/>
      <c r="AP4136">
        <v>0</v>
      </c>
      <c r="AR4136" t="s">
        <v>1</v>
      </c>
      <c r="AT4136" s="2">
        <v>3.8340000000000001</v>
      </c>
      <c r="AU4136" s="1">
        <f t="shared" si="515"/>
        <v>2.5360389092173219</v>
      </c>
      <c r="AV4136" s="1">
        <f t="shared" si="516"/>
        <v>1.8633847458330035</v>
      </c>
      <c r="AW4136" s="1">
        <f t="shared" si="517"/>
        <v>1.1907305824486851</v>
      </c>
    </row>
    <row r="4137" spans="1:49" x14ac:dyDescent="0.2">
      <c r="A4137">
        <v>4135</v>
      </c>
      <c r="B4137" t="s">
        <v>9890</v>
      </c>
      <c r="C4137" t="s">
        <v>9889</v>
      </c>
      <c r="F4137" t="s">
        <v>9888</v>
      </c>
      <c r="G4137" t="s">
        <v>14</v>
      </c>
      <c r="H4137" t="s">
        <v>13</v>
      </c>
      <c r="I4137" t="s">
        <v>9887</v>
      </c>
      <c r="J4137">
        <v>60117753</v>
      </c>
      <c r="K4137" t="s">
        <v>5922</v>
      </c>
      <c r="L4137" t="s">
        <v>5921</v>
      </c>
      <c r="M4137" t="s">
        <v>9</v>
      </c>
      <c r="N4137">
        <v>7</v>
      </c>
      <c r="O4137" t="s">
        <v>9886</v>
      </c>
      <c r="P4137" t="s">
        <v>9885</v>
      </c>
      <c r="Q4137" t="s">
        <v>9573</v>
      </c>
      <c r="R4137" s="7">
        <v>42736</v>
      </c>
      <c r="S4137" s="8">
        <f t="shared" ref="S4137:S4200" si="520">YEAR(R4137)</f>
        <v>2017</v>
      </c>
      <c r="T4137" s="8">
        <v>2017</v>
      </c>
      <c r="U4137" s="8">
        <f t="shared" ref="U4137:U4200" si="521">2022-T4137</f>
        <v>5</v>
      </c>
      <c r="V4137" s="7">
        <v>2017</v>
      </c>
      <c r="W4137" t="s">
        <v>5854</v>
      </c>
      <c r="X4137" s="2">
        <v>1.3280000000000001</v>
      </c>
      <c r="Y4137" s="6">
        <f t="shared" si="518"/>
        <v>3.5450201542937994E-2</v>
      </c>
      <c r="AA4137">
        <v>15361225</v>
      </c>
      <c r="AB4137">
        <v>18894</v>
      </c>
      <c r="AD4137" t="s">
        <v>6</v>
      </c>
      <c r="AE4137">
        <v>16</v>
      </c>
      <c r="AG4137">
        <v>7470579</v>
      </c>
      <c r="AH4137" t="s">
        <v>9884</v>
      </c>
      <c r="AI4137" t="s">
        <v>9883</v>
      </c>
      <c r="AJ4137" t="s">
        <v>9882</v>
      </c>
      <c r="AK4137" t="s">
        <v>9881</v>
      </c>
      <c r="AL4137">
        <v>58</v>
      </c>
      <c r="AM4137" s="5">
        <f t="shared" ref="AM4137:AM4200" si="522">AL4137/U4137</f>
        <v>11.6</v>
      </c>
      <c r="AN4137" s="4">
        <f t="shared" si="519"/>
        <v>1.7569102612646725E-2</v>
      </c>
      <c r="AO4137" s="3"/>
      <c r="AP4137">
        <v>0</v>
      </c>
      <c r="AQ4137" t="s">
        <v>76</v>
      </c>
      <c r="AR4137">
        <v>61371030</v>
      </c>
      <c r="AS4137" t="s">
        <v>75</v>
      </c>
      <c r="AT4137" s="2">
        <v>3.8340000000000001</v>
      </c>
      <c r="AU4137" s="1">
        <f t="shared" ref="AU4137:AU4200" si="523">(Y4137*0.7+AN4137*0.3)*100</f>
        <v>3.0085871863850611</v>
      </c>
      <c r="AV4137" s="1">
        <f t="shared" ref="AV4137:AV4200" si="524">(Y4137*0.5+AN4137*0.5)*100</f>
        <v>2.6509652077792358</v>
      </c>
      <c r="AW4137" s="1">
        <f t="shared" ref="AW4137:AW4200" si="525">(Y4137*0.3+AN4137*0.7)*100</f>
        <v>2.2933432291734106</v>
      </c>
    </row>
    <row r="4138" spans="1:49" x14ac:dyDescent="0.2">
      <c r="A4138">
        <v>4136</v>
      </c>
      <c r="B4138" t="s">
        <v>9880</v>
      </c>
      <c r="C4138" t="s">
        <v>9879</v>
      </c>
      <c r="F4138" t="s">
        <v>9878</v>
      </c>
      <c r="G4138" t="s">
        <v>14</v>
      </c>
      <c r="H4138" t="s">
        <v>13</v>
      </c>
      <c r="I4138" t="s">
        <v>9877</v>
      </c>
      <c r="J4138">
        <v>60016521</v>
      </c>
      <c r="K4138" t="s">
        <v>9876</v>
      </c>
      <c r="L4138" t="s">
        <v>3520</v>
      </c>
      <c r="M4138" t="s">
        <v>9</v>
      </c>
      <c r="N4138">
        <v>4</v>
      </c>
      <c r="O4138" t="s">
        <v>9875</v>
      </c>
      <c r="P4138" t="s">
        <v>9874</v>
      </c>
      <c r="Q4138" t="s">
        <v>9873</v>
      </c>
      <c r="R4138" s="7">
        <v>42736</v>
      </c>
      <c r="S4138" s="8">
        <f t="shared" si="520"/>
        <v>2017</v>
      </c>
      <c r="T4138" s="8">
        <v>2017</v>
      </c>
      <c r="U4138" s="8">
        <f t="shared" si="521"/>
        <v>5</v>
      </c>
      <c r="V4138" s="7">
        <v>2017</v>
      </c>
      <c r="W4138" t="s">
        <v>5854</v>
      </c>
      <c r="X4138" s="2">
        <v>1.3280000000000001</v>
      </c>
      <c r="Y4138" s="6">
        <f t="shared" si="518"/>
        <v>3.5450201542937994E-2</v>
      </c>
      <c r="AA4138">
        <v>15361225</v>
      </c>
      <c r="AB4138">
        <v>18894</v>
      </c>
      <c r="AD4138" t="s">
        <v>6</v>
      </c>
      <c r="AE4138">
        <v>16</v>
      </c>
      <c r="AG4138">
        <v>7462174</v>
      </c>
      <c r="AH4138" t="s">
        <v>9872</v>
      </c>
      <c r="AI4138" t="s">
        <v>9871</v>
      </c>
      <c r="AJ4138" t="s">
        <v>9870</v>
      </c>
      <c r="AK4138" t="s">
        <v>9869</v>
      </c>
      <c r="AL4138">
        <v>11</v>
      </c>
      <c r="AM4138" s="5">
        <f t="shared" si="522"/>
        <v>2.2000000000000002</v>
      </c>
      <c r="AN4138" s="4">
        <f t="shared" si="519"/>
        <v>3.3320711851571377E-3</v>
      </c>
      <c r="AO4138" s="3"/>
      <c r="AP4138">
        <v>0</v>
      </c>
      <c r="AQ4138" t="s">
        <v>76</v>
      </c>
      <c r="AR4138">
        <v>20130181110006</v>
      </c>
      <c r="AS4138" t="s">
        <v>75</v>
      </c>
      <c r="AT4138" s="2">
        <v>3.8340000000000001</v>
      </c>
      <c r="AU4138" s="1">
        <f t="shared" si="523"/>
        <v>2.581476243560374</v>
      </c>
      <c r="AV4138" s="1">
        <f t="shared" si="524"/>
        <v>1.9391136364047565</v>
      </c>
      <c r="AW4138" s="1">
        <f t="shared" si="525"/>
        <v>1.2967510292491393</v>
      </c>
    </row>
    <row r="4139" spans="1:49" x14ac:dyDescent="0.2">
      <c r="A4139">
        <v>4137</v>
      </c>
      <c r="B4139" t="s">
        <v>9868</v>
      </c>
      <c r="C4139" t="s">
        <v>9867</v>
      </c>
      <c r="F4139" t="s">
        <v>9866</v>
      </c>
      <c r="G4139" t="s">
        <v>14</v>
      </c>
      <c r="H4139" t="s">
        <v>13</v>
      </c>
      <c r="I4139" t="s">
        <v>9865</v>
      </c>
      <c r="J4139" t="s">
        <v>9864</v>
      </c>
      <c r="K4139" t="s">
        <v>9863</v>
      </c>
      <c r="L4139" t="s">
        <v>9862</v>
      </c>
      <c r="M4139" t="s">
        <v>9861</v>
      </c>
      <c r="N4139">
        <v>3</v>
      </c>
      <c r="O4139" t="s">
        <v>9860</v>
      </c>
      <c r="P4139" t="s">
        <v>9859</v>
      </c>
      <c r="Q4139" t="s">
        <v>9858</v>
      </c>
      <c r="R4139" s="7">
        <v>42736</v>
      </c>
      <c r="S4139" s="8">
        <f t="shared" si="520"/>
        <v>2017</v>
      </c>
      <c r="T4139" s="8">
        <v>2017</v>
      </c>
      <c r="U4139" s="8">
        <f t="shared" si="521"/>
        <v>5</v>
      </c>
      <c r="V4139" s="7">
        <v>2017</v>
      </c>
      <c r="W4139" t="s">
        <v>7290</v>
      </c>
      <c r="X4139" s="2">
        <v>0.58699999999999997</v>
      </c>
      <c r="Y4139" s="6">
        <f t="shared" si="518"/>
        <v>1.5669629748271536E-2</v>
      </c>
      <c r="AB4139">
        <v>21100374601</v>
      </c>
      <c r="AC4139">
        <v>21693536</v>
      </c>
      <c r="AD4139" t="s">
        <v>6</v>
      </c>
      <c r="AE4139">
        <v>5</v>
      </c>
      <c r="AG4139">
        <v>7862132</v>
      </c>
      <c r="AH4139" t="s">
        <v>9857</v>
      </c>
      <c r="AI4139" t="s">
        <v>9856</v>
      </c>
      <c r="AJ4139" t="s">
        <v>9855</v>
      </c>
      <c r="AK4139" t="s">
        <v>9854</v>
      </c>
      <c r="AL4139">
        <v>14</v>
      </c>
      <c r="AM4139" s="5">
        <f t="shared" si="522"/>
        <v>2.8</v>
      </c>
      <c r="AN4139" s="4">
        <f t="shared" si="519"/>
        <v>4.2408178720181747E-3</v>
      </c>
      <c r="AO4139" s="3"/>
      <c r="AP4139">
        <v>1</v>
      </c>
      <c r="AQ4139" t="s">
        <v>2048</v>
      </c>
      <c r="AR4139">
        <v>671660</v>
      </c>
      <c r="AS4139" t="s">
        <v>2047</v>
      </c>
      <c r="AT4139" s="2">
        <v>3.367</v>
      </c>
      <c r="AU4139" s="1">
        <f t="shared" si="523"/>
        <v>1.2240986185395526</v>
      </c>
      <c r="AV4139" s="1">
        <f t="shared" si="524"/>
        <v>0.99552238101448554</v>
      </c>
      <c r="AW4139" s="1">
        <f t="shared" si="525"/>
        <v>0.76694614348941825</v>
      </c>
    </row>
    <row r="4140" spans="1:49" x14ac:dyDescent="0.2">
      <c r="A4140">
        <v>4138</v>
      </c>
      <c r="B4140" t="s">
        <v>9853</v>
      </c>
      <c r="C4140" t="s">
        <v>9852</v>
      </c>
      <c r="F4140" t="s">
        <v>9851</v>
      </c>
      <c r="G4140" t="s">
        <v>14</v>
      </c>
      <c r="H4140" t="s">
        <v>13</v>
      </c>
      <c r="I4140" t="s">
        <v>9850</v>
      </c>
      <c r="J4140">
        <v>60033154</v>
      </c>
      <c r="K4140" t="s">
        <v>5438</v>
      </c>
      <c r="L4140" t="s">
        <v>5437</v>
      </c>
      <c r="M4140" t="s">
        <v>1530</v>
      </c>
      <c r="N4140">
        <v>3</v>
      </c>
      <c r="O4140" t="s">
        <v>9849</v>
      </c>
      <c r="P4140" t="s">
        <v>9848</v>
      </c>
      <c r="Q4140" t="s">
        <v>9847</v>
      </c>
      <c r="R4140" s="7">
        <v>42736</v>
      </c>
      <c r="S4140" s="8">
        <f t="shared" si="520"/>
        <v>2017</v>
      </c>
      <c r="T4140" s="8">
        <v>2017</v>
      </c>
      <c r="U4140" s="8">
        <f t="shared" si="521"/>
        <v>5</v>
      </c>
      <c r="V4140" s="7">
        <v>2017</v>
      </c>
      <c r="W4140" t="s">
        <v>5854</v>
      </c>
      <c r="X4140" s="2">
        <v>1.3280000000000001</v>
      </c>
      <c r="Y4140" s="6">
        <f t="shared" si="518"/>
        <v>3.5450201542937994E-2</v>
      </c>
      <c r="AA4140">
        <v>15361225</v>
      </c>
      <c r="AB4140">
        <v>18894</v>
      </c>
      <c r="AD4140" t="s">
        <v>6</v>
      </c>
      <c r="AE4140">
        <v>16</v>
      </c>
      <c r="AG4140">
        <v>7484657</v>
      </c>
      <c r="AH4140" t="s">
        <v>9846</v>
      </c>
      <c r="AI4140" t="s">
        <v>9845</v>
      </c>
      <c r="AJ4140" t="s">
        <v>9844</v>
      </c>
      <c r="AK4140" t="s">
        <v>9843</v>
      </c>
      <c r="AL4140">
        <v>26</v>
      </c>
      <c r="AM4140" s="5">
        <f t="shared" si="522"/>
        <v>5.2</v>
      </c>
      <c r="AN4140" s="4">
        <f t="shared" si="519"/>
        <v>7.8758046194623253E-3</v>
      </c>
      <c r="AO4140" s="3"/>
      <c r="AP4140">
        <v>0</v>
      </c>
      <c r="AR4140" t="s">
        <v>1</v>
      </c>
      <c r="AT4140" s="2">
        <v>3.8340000000000001</v>
      </c>
      <c r="AU4140" s="1">
        <f t="shared" si="523"/>
        <v>2.7177882465895293</v>
      </c>
      <c r="AV4140" s="1">
        <f t="shared" si="524"/>
        <v>2.1663003081200158</v>
      </c>
      <c r="AW4140" s="1">
        <f t="shared" si="525"/>
        <v>1.6148123696505028</v>
      </c>
    </row>
    <row r="4141" spans="1:49" x14ac:dyDescent="0.2">
      <c r="A4141">
        <v>4139</v>
      </c>
      <c r="B4141" t="s">
        <v>9842</v>
      </c>
      <c r="C4141" t="s">
        <v>9841</v>
      </c>
      <c r="F4141" t="s">
        <v>9840</v>
      </c>
      <c r="G4141" t="s">
        <v>14</v>
      </c>
      <c r="H4141" t="s">
        <v>13</v>
      </c>
      <c r="I4141" t="s">
        <v>9839</v>
      </c>
      <c r="J4141">
        <v>60032882</v>
      </c>
      <c r="K4141" t="s">
        <v>9838</v>
      </c>
      <c r="L4141" t="s">
        <v>9837</v>
      </c>
      <c r="M4141" t="s">
        <v>1117</v>
      </c>
      <c r="N4141">
        <v>3</v>
      </c>
      <c r="O4141" t="s">
        <v>9836</v>
      </c>
      <c r="P4141" t="s">
        <v>9835</v>
      </c>
      <c r="Q4141" t="s">
        <v>9834</v>
      </c>
      <c r="R4141" s="7">
        <v>42736</v>
      </c>
      <c r="S4141" s="8">
        <f t="shared" si="520"/>
        <v>2017</v>
      </c>
      <c r="T4141" s="8">
        <v>2017</v>
      </c>
      <c r="U4141" s="8">
        <f t="shared" si="521"/>
        <v>5</v>
      </c>
      <c r="V4141" s="7">
        <v>2017</v>
      </c>
      <c r="W4141" t="s">
        <v>5854</v>
      </c>
      <c r="X4141" s="2">
        <v>1.3280000000000001</v>
      </c>
      <c r="Y4141" s="6">
        <f t="shared" si="518"/>
        <v>3.5450201542937994E-2</v>
      </c>
      <c r="AA4141">
        <v>15361225</v>
      </c>
      <c r="AB4141">
        <v>18894</v>
      </c>
      <c r="AD4141" t="s">
        <v>6</v>
      </c>
      <c r="AE4141">
        <v>16</v>
      </c>
      <c r="AG4141">
        <v>7546894</v>
      </c>
      <c r="AH4141" t="s">
        <v>9833</v>
      </c>
      <c r="AI4141" t="s">
        <v>9832</v>
      </c>
      <c r="AJ4141" t="s">
        <v>9831</v>
      </c>
      <c r="AK4141" t="s">
        <v>9830</v>
      </c>
      <c r="AL4141">
        <v>2</v>
      </c>
      <c r="AM4141" s="5">
        <f t="shared" si="522"/>
        <v>0.4</v>
      </c>
      <c r="AN4141" s="4">
        <f t="shared" si="519"/>
        <v>6.0583112457402507E-4</v>
      </c>
      <c r="AO4141" s="3"/>
      <c r="AP4141">
        <v>0</v>
      </c>
      <c r="AR4141" t="s">
        <v>1</v>
      </c>
      <c r="AT4141" s="2">
        <v>3.8340000000000001</v>
      </c>
      <c r="AU4141" s="1">
        <f t="shared" si="523"/>
        <v>2.4996890417428803</v>
      </c>
      <c r="AV4141" s="1">
        <f t="shared" si="524"/>
        <v>1.802801633375601</v>
      </c>
      <c r="AW4141" s="1">
        <f t="shared" si="525"/>
        <v>1.1059142250083216</v>
      </c>
    </row>
    <row r="4142" spans="1:49" x14ac:dyDescent="0.2">
      <c r="A4142">
        <v>4140</v>
      </c>
      <c r="B4142" t="s">
        <v>9829</v>
      </c>
      <c r="C4142" t="s">
        <v>9828</v>
      </c>
      <c r="F4142" t="s">
        <v>9827</v>
      </c>
      <c r="G4142" t="s">
        <v>14</v>
      </c>
      <c r="H4142" t="s">
        <v>13</v>
      </c>
      <c r="I4142" t="s">
        <v>9826</v>
      </c>
      <c r="J4142">
        <v>60032144</v>
      </c>
      <c r="K4142" t="s">
        <v>9825</v>
      </c>
      <c r="L4142" t="s">
        <v>9824</v>
      </c>
      <c r="M4142" t="s">
        <v>3193</v>
      </c>
      <c r="N4142">
        <v>2</v>
      </c>
      <c r="O4142" t="s">
        <v>9823</v>
      </c>
      <c r="P4142" t="s">
        <v>9822</v>
      </c>
      <c r="Q4142" t="s">
        <v>9821</v>
      </c>
      <c r="R4142" s="7">
        <v>42736</v>
      </c>
      <c r="S4142" s="8">
        <f t="shared" si="520"/>
        <v>2017</v>
      </c>
      <c r="T4142" s="8">
        <v>2017</v>
      </c>
      <c r="U4142" s="8">
        <f t="shared" si="521"/>
        <v>5</v>
      </c>
      <c r="V4142" s="7">
        <v>2017</v>
      </c>
      <c r="W4142" t="s">
        <v>5854</v>
      </c>
      <c r="X4142" s="2">
        <v>1.3280000000000001</v>
      </c>
      <c r="Y4142" s="6">
        <f t="shared" si="518"/>
        <v>3.5450201542937994E-2</v>
      </c>
      <c r="AA4142">
        <v>15361225</v>
      </c>
      <c r="AB4142">
        <v>18894</v>
      </c>
      <c r="AD4142" t="s">
        <v>6</v>
      </c>
      <c r="AE4142">
        <v>16</v>
      </c>
      <c r="AG4142">
        <v>7523214</v>
      </c>
      <c r="AH4142" t="s">
        <v>9820</v>
      </c>
      <c r="AI4142" t="s">
        <v>9819</v>
      </c>
      <c r="AJ4142" t="s">
        <v>9818</v>
      </c>
      <c r="AK4142" t="s">
        <v>9817</v>
      </c>
      <c r="AL4142">
        <v>37</v>
      </c>
      <c r="AM4142" s="5">
        <f t="shared" si="522"/>
        <v>7.4</v>
      </c>
      <c r="AN4142" s="4">
        <f t="shared" si="519"/>
        <v>1.1207875804619462E-2</v>
      </c>
      <c r="AO4142" s="3"/>
      <c r="AP4142">
        <v>0</v>
      </c>
      <c r="AQ4142" t="s">
        <v>944</v>
      </c>
      <c r="AR4142" t="s">
        <v>9816</v>
      </c>
      <c r="AS4142" t="s">
        <v>942</v>
      </c>
      <c r="AT4142" s="2">
        <v>3.8340000000000001</v>
      </c>
      <c r="AU4142" s="1">
        <f t="shared" si="523"/>
        <v>2.8177503821442436</v>
      </c>
      <c r="AV4142" s="1">
        <f t="shared" si="524"/>
        <v>2.3329038673778726</v>
      </c>
      <c r="AW4142" s="1">
        <f t="shared" si="525"/>
        <v>1.8480573526115021</v>
      </c>
    </row>
    <row r="4143" spans="1:49" x14ac:dyDescent="0.2">
      <c r="A4143">
        <v>4141</v>
      </c>
      <c r="B4143" t="s">
        <v>9815</v>
      </c>
      <c r="C4143" t="s">
        <v>9814</v>
      </c>
      <c r="F4143" t="s">
        <v>9813</v>
      </c>
      <c r="G4143" t="s">
        <v>14</v>
      </c>
      <c r="H4143" t="s">
        <v>13</v>
      </c>
      <c r="I4143" t="s">
        <v>4129</v>
      </c>
      <c r="J4143">
        <v>60010851</v>
      </c>
      <c r="K4143" t="s">
        <v>6013</v>
      </c>
      <c r="L4143" t="s">
        <v>1168</v>
      </c>
      <c r="M4143" t="s">
        <v>9</v>
      </c>
      <c r="N4143">
        <v>2</v>
      </c>
      <c r="O4143" t="s">
        <v>9812</v>
      </c>
      <c r="P4143" t="s">
        <v>9811</v>
      </c>
      <c r="Q4143" t="s">
        <v>9810</v>
      </c>
      <c r="R4143" s="7">
        <v>42736</v>
      </c>
      <c r="S4143" s="8">
        <f t="shared" si="520"/>
        <v>2017</v>
      </c>
      <c r="T4143" s="8">
        <v>2017</v>
      </c>
      <c r="U4143" s="8">
        <f t="shared" si="521"/>
        <v>5</v>
      </c>
      <c r="V4143" s="7">
        <v>2017</v>
      </c>
      <c r="W4143" t="s">
        <v>5854</v>
      </c>
      <c r="X4143" s="2">
        <v>1.3280000000000001</v>
      </c>
      <c r="Y4143" s="6">
        <f t="shared" si="518"/>
        <v>3.5450201542937994E-2</v>
      </c>
      <c r="AA4143">
        <v>15361225</v>
      </c>
      <c r="AB4143">
        <v>18894</v>
      </c>
      <c r="AD4143" t="s">
        <v>6</v>
      </c>
      <c r="AE4143">
        <v>16</v>
      </c>
      <c r="AG4143">
        <v>7496794</v>
      </c>
      <c r="AH4143" t="s">
        <v>9809</v>
      </c>
      <c r="AI4143" t="s">
        <v>9808</v>
      </c>
      <c r="AJ4143" t="s">
        <v>9807</v>
      </c>
      <c r="AK4143" t="s">
        <v>9806</v>
      </c>
      <c r="AL4143">
        <v>23</v>
      </c>
      <c r="AM4143" s="5">
        <f t="shared" si="522"/>
        <v>4.5999999999999996</v>
      </c>
      <c r="AN4143" s="4">
        <f t="shared" si="519"/>
        <v>6.9670579326012866E-3</v>
      </c>
      <c r="AO4143" s="3"/>
      <c r="AP4143">
        <v>0</v>
      </c>
      <c r="AR4143" t="s">
        <v>1</v>
      </c>
      <c r="AT4143" s="2">
        <v>3.8340000000000001</v>
      </c>
      <c r="AU4143" s="1">
        <f t="shared" si="523"/>
        <v>2.6905258459836983</v>
      </c>
      <c r="AV4143" s="1">
        <f t="shared" si="524"/>
        <v>2.1208629737769642</v>
      </c>
      <c r="AW4143" s="1">
        <f t="shared" si="525"/>
        <v>1.5512001015702297</v>
      </c>
    </row>
    <row r="4144" spans="1:49" x14ac:dyDescent="0.2">
      <c r="A4144">
        <v>4142</v>
      </c>
      <c r="B4144" t="s">
        <v>9805</v>
      </c>
      <c r="C4144" t="s">
        <v>9804</v>
      </c>
      <c r="F4144" t="s">
        <v>9803</v>
      </c>
      <c r="G4144" t="s">
        <v>14</v>
      </c>
      <c r="H4144" t="s">
        <v>13</v>
      </c>
      <c r="I4144" t="s">
        <v>9802</v>
      </c>
      <c r="J4144">
        <v>60019616</v>
      </c>
      <c r="K4144" t="s">
        <v>3746</v>
      </c>
      <c r="L4144" t="s">
        <v>3745</v>
      </c>
      <c r="M4144" t="s">
        <v>9</v>
      </c>
      <c r="N4144">
        <v>7</v>
      </c>
      <c r="O4144" t="s">
        <v>9801</v>
      </c>
      <c r="P4144" t="s">
        <v>9800</v>
      </c>
      <c r="Q4144" t="s">
        <v>9799</v>
      </c>
      <c r="R4144" s="7">
        <v>42736</v>
      </c>
      <c r="S4144" s="8">
        <f t="shared" si="520"/>
        <v>2017</v>
      </c>
      <c r="T4144" s="8">
        <v>2017</v>
      </c>
      <c r="U4144" s="8">
        <f t="shared" si="521"/>
        <v>5</v>
      </c>
      <c r="V4144" s="7">
        <v>2017</v>
      </c>
      <c r="W4144" t="s">
        <v>5854</v>
      </c>
      <c r="X4144" s="2">
        <v>1.3280000000000001</v>
      </c>
      <c r="Y4144" s="6">
        <f t="shared" si="518"/>
        <v>3.5450201542937994E-2</v>
      </c>
      <c r="AA4144">
        <v>15361225</v>
      </c>
      <c r="AB4144">
        <v>18894</v>
      </c>
      <c r="AD4144" t="s">
        <v>6</v>
      </c>
      <c r="AE4144">
        <v>16</v>
      </c>
      <c r="AG4144">
        <v>7549039</v>
      </c>
      <c r="AH4144" t="s">
        <v>9798</v>
      </c>
      <c r="AI4144" t="s">
        <v>9797</v>
      </c>
      <c r="AJ4144" t="s">
        <v>9796</v>
      </c>
      <c r="AK4144" t="s">
        <v>9795</v>
      </c>
      <c r="AL4144">
        <v>25</v>
      </c>
      <c r="AM4144" s="5">
        <f t="shared" si="522"/>
        <v>5</v>
      </c>
      <c r="AN4144" s="4">
        <f t="shared" si="519"/>
        <v>7.5728890571753124E-3</v>
      </c>
      <c r="AO4144" s="3"/>
      <c r="AP4144">
        <v>0</v>
      </c>
      <c r="AR4144" t="s">
        <v>1</v>
      </c>
      <c r="AT4144" s="2">
        <v>3.8340000000000001</v>
      </c>
      <c r="AU4144" s="1">
        <f t="shared" si="523"/>
        <v>2.7087007797209193</v>
      </c>
      <c r="AV4144" s="1">
        <f t="shared" si="524"/>
        <v>2.1511545300056651</v>
      </c>
      <c r="AW4144" s="1">
        <f t="shared" si="525"/>
        <v>1.5936082802904115</v>
      </c>
    </row>
    <row r="4145" spans="1:49" x14ac:dyDescent="0.2">
      <c r="A4145">
        <v>4143</v>
      </c>
      <c r="B4145" t="s">
        <v>9794</v>
      </c>
      <c r="C4145" t="s">
        <v>9793</v>
      </c>
      <c r="F4145" t="s">
        <v>9792</v>
      </c>
      <c r="G4145" t="s">
        <v>14</v>
      </c>
      <c r="H4145" t="s">
        <v>13</v>
      </c>
      <c r="I4145" t="s">
        <v>9791</v>
      </c>
      <c r="J4145">
        <v>60103653</v>
      </c>
      <c r="K4145" t="s">
        <v>5426</v>
      </c>
      <c r="L4145" t="s">
        <v>5425</v>
      </c>
      <c r="M4145" t="s">
        <v>1734</v>
      </c>
      <c r="N4145">
        <v>3</v>
      </c>
      <c r="O4145" t="s">
        <v>9790</v>
      </c>
      <c r="P4145" t="s">
        <v>9789</v>
      </c>
      <c r="Q4145" t="s">
        <v>5422</v>
      </c>
      <c r="R4145" s="7">
        <v>42736</v>
      </c>
      <c r="S4145" s="8">
        <f t="shared" si="520"/>
        <v>2017</v>
      </c>
      <c r="T4145" s="8">
        <v>2017</v>
      </c>
      <c r="U4145" s="8">
        <f t="shared" si="521"/>
        <v>5</v>
      </c>
      <c r="V4145" s="7">
        <v>2017</v>
      </c>
      <c r="W4145" t="s">
        <v>5854</v>
      </c>
      <c r="X4145" s="2">
        <v>1.3280000000000001</v>
      </c>
      <c r="Y4145" s="6">
        <f t="shared" si="518"/>
        <v>3.5450201542937994E-2</v>
      </c>
      <c r="AA4145">
        <v>15361225</v>
      </c>
      <c r="AB4145">
        <v>18894</v>
      </c>
      <c r="AD4145" t="s">
        <v>6</v>
      </c>
      <c r="AE4145">
        <v>16</v>
      </c>
      <c r="AG4145">
        <v>7548302</v>
      </c>
      <c r="AH4145" t="s">
        <v>9788</v>
      </c>
      <c r="AI4145" t="s">
        <v>9787</v>
      </c>
      <c r="AJ4145" t="s">
        <v>9786</v>
      </c>
      <c r="AK4145" t="s">
        <v>9785</v>
      </c>
      <c r="AL4145">
        <v>31</v>
      </c>
      <c r="AM4145" s="5">
        <f t="shared" si="522"/>
        <v>6.2</v>
      </c>
      <c r="AN4145" s="4">
        <f t="shared" si="519"/>
        <v>9.3903824308973882E-3</v>
      </c>
      <c r="AO4145" s="3"/>
      <c r="AP4145">
        <v>0</v>
      </c>
      <c r="AR4145" t="s">
        <v>1</v>
      </c>
      <c r="AT4145" s="2">
        <v>3.8340000000000001</v>
      </c>
      <c r="AU4145" s="1">
        <f t="shared" si="523"/>
        <v>2.7632255809325814</v>
      </c>
      <c r="AV4145" s="1">
        <f t="shared" si="524"/>
        <v>2.2420291986917693</v>
      </c>
      <c r="AW4145" s="1">
        <f t="shared" si="525"/>
        <v>1.7208328164509568</v>
      </c>
    </row>
    <row r="4146" spans="1:49" x14ac:dyDescent="0.2">
      <c r="A4146">
        <v>4144</v>
      </c>
      <c r="B4146" t="s">
        <v>9784</v>
      </c>
      <c r="C4146" t="s">
        <v>9783</v>
      </c>
      <c r="D4146" t="s">
        <v>9782</v>
      </c>
      <c r="F4146" t="s">
        <v>9781</v>
      </c>
      <c r="G4146" t="s">
        <v>14</v>
      </c>
      <c r="H4146" t="s">
        <v>13</v>
      </c>
      <c r="I4146" t="s">
        <v>9780</v>
      </c>
      <c r="J4146" t="s">
        <v>9779</v>
      </c>
      <c r="K4146" t="s">
        <v>9778</v>
      </c>
      <c r="L4146" t="s">
        <v>9777</v>
      </c>
      <c r="M4146" t="s">
        <v>9776</v>
      </c>
      <c r="N4146">
        <v>5</v>
      </c>
      <c r="O4146" t="s">
        <v>9775</v>
      </c>
      <c r="P4146" t="s">
        <v>9774</v>
      </c>
      <c r="Q4146" t="s">
        <v>9773</v>
      </c>
      <c r="R4146" s="7">
        <v>42736</v>
      </c>
      <c r="S4146" s="8">
        <f t="shared" si="520"/>
        <v>2017</v>
      </c>
      <c r="T4146" s="8">
        <v>2017</v>
      </c>
      <c r="U4146" s="8">
        <f t="shared" si="521"/>
        <v>5</v>
      </c>
      <c r="V4146" s="7">
        <v>2017</v>
      </c>
      <c r="W4146" t="s">
        <v>818</v>
      </c>
      <c r="X4146" s="2">
        <v>0.437</v>
      </c>
      <c r="Y4146" s="6">
        <f t="shared" si="518"/>
        <v>1.1665465417367396E-2</v>
      </c>
      <c r="AA4146">
        <v>201693</v>
      </c>
      <c r="AB4146">
        <v>25270</v>
      </c>
      <c r="AD4146" t="s">
        <v>6</v>
      </c>
      <c r="AE4146">
        <v>463</v>
      </c>
      <c r="AH4146" t="s">
        <v>9772</v>
      </c>
      <c r="AI4146" t="s">
        <v>9771</v>
      </c>
      <c r="AJ4146" t="s">
        <v>9770</v>
      </c>
      <c r="AK4146" t="s">
        <v>9769</v>
      </c>
      <c r="AL4146">
        <v>4</v>
      </c>
      <c r="AM4146" s="5">
        <f t="shared" si="522"/>
        <v>0.8</v>
      </c>
      <c r="AN4146" s="4">
        <f t="shared" si="519"/>
        <v>1.2116622491480501E-3</v>
      </c>
      <c r="AO4146" s="3"/>
      <c r="AP4146">
        <v>0</v>
      </c>
      <c r="AQ4146" t="s">
        <v>5317</v>
      </c>
      <c r="AR4146" t="s">
        <v>9768</v>
      </c>
      <c r="AS4146" t="s">
        <v>5316</v>
      </c>
      <c r="AT4146" s="2">
        <v>2.5449999999999999</v>
      </c>
      <c r="AU4146" s="1">
        <f t="shared" si="523"/>
        <v>0.85293244669015911</v>
      </c>
      <c r="AV4146" s="1">
        <f t="shared" si="524"/>
        <v>0.64385638332577233</v>
      </c>
      <c r="AW4146" s="1">
        <f t="shared" si="525"/>
        <v>0.43478031996138539</v>
      </c>
    </row>
    <row r="4147" spans="1:49" x14ac:dyDescent="0.2">
      <c r="A4147">
        <v>4145</v>
      </c>
      <c r="B4147" t="s">
        <v>9767</v>
      </c>
      <c r="C4147" t="s">
        <v>9766</v>
      </c>
      <c r="F4147" t="s">
        <v>9765</v>
      </c>
      <c r="G4147" t="s">
        <v>14</v>
      </c>
      <c r="H4147" t="s">
        <v>13</v>
      </c>
      <c r="I4147" t="s">
        <v>9764</v>
      </c>
      <c r="J4147">
        <v>60024542</v>
      </c>
      <c r="K4147" t="s">
        <v>3483</v>
      </c>
      <c r="L4147" t="s">
        <v>3482</v>
      </c>
      <c r="M4147" t="s">
        <v>9</v>
      </c>
      <c r="N4147">
        <v>3</v>
      </c>
      <c r="O4147" t="s">
        <v>9763</v>
      </c>
      <c r="P4147" t="s">
        <v>9762</v>
      </c>
      <c r="Q4147" t="s">
        <v>7506</v>
      </c>
      <c r="R4147" s="7">
        <v>42736</v>
      </c>
      <c r="S4147" s="8">
        <f t="shared" si="520"/>
        <v>2017</v>
      </c>
      <c r="T4147" s="8">
        <v>2017</v>
      </c>
      <c r="U4147" s="8">
        <f t="shared" si="521"/>
        <v>5</v>
      </c>
      <c r="V4147" s="7">
        <v>2017</v>
      </c>
      <c r="W4147" t="s">
        <v>5854</v>
      </c>
      <c r="X4147" s="2">
        <v>1.3280000000000001</v>
      </c>
      <c r="Y4147" s="6">
        <f t="shared" si="518"/>
        <v>3.5450201542937994E-2</v>
      </c>
      <c r="AA4147">
        <v>15361225</v>
      </c>
      <c r="AB4147">
        <v>18894</v>
      </c>
      <c r="AD4147" t="s">
        <v>6</v>
      </c>
      <c r="AE4147">
        <v>16</v>
      </c>
      <c r="AG4147">
        <v>7547953</v>
      </c>
      <c r="AH4147" t="s">
        <v>9761</v>
      </c>
      <c r="AI4147" t="s">
        <v>9760</v>
      </c>
      <c r="AJ4147" t="s">
        <v>9759</v>
      </c>
      <c r="AK4147" t="s">
        <v>9758</v>
      </c>
      <c r="AL4147">
        <v>66</v>
      </c>
      <c r="AM4147" s="5">
        <f t="shared" si="522"/>
        <v>13.2</v>
      </c>
      <c r="AN4147" s="4">
        <f t="shared" si="519"/>
        <v>1.9992427110942824E-2</v>
      </c>
      <c r="AO4147" s="3"/>
      <c r="AP4147">
        <v>0</v>
      </c>
      <c r="AQ4147" t="s">
        <v>76</v>
      </c>
      <c r="AR4147">
        <v>6150119</v>
      </c>
      <c r="AS4147" t="s">
        <v>75</v>
      </c>
      <c r="AT4147" s="2">
        <v>3.8340000000000001</v>
      </c>
      <c r="AU4147" s="1">
        <f t="shared" si="523"/>
        <v>3.0812869213339442</v>
      </c>
      <c r="AV4147" s="1">
        <f t="shared" si="524"/>
        <v>2.7721314326940409</v>
      </c>
      <c r="AW4147" s="1">
        <f t="shared" si="525"/>
        <v>2.4629759440541377</v>
      </c>
    </row>
    <row r="4148" spans="1:49" x14ac:dyDescent="0.2">
      <c r="A4148">
        <v>4146</v>
      </c>
      <c r="B4148" t="s">
        <v>9757</v>
      </c>
      <c r="C4148" t="s">
        <v>9756</v>
      </c>
      <c r="F4148" t="s">
        <v>9755</v>
      </c>
      <c r="G4148" t="s">
        <v>14</v>
      </c>
      <c r="H4148" t="s">
        <v>13</v>
      </c>
      <c r="I4148" t="s">
        <v>9754</v>
      </c>
      <c r="J4148">
        <v>60020444</v>
      </c>
      <c r="K4148" t="s">
        <v>9753</v>
      </c>
      <c r="L4148" t="s">
        <v>9752</v>
      </c>
      <c r="M4148" t="s">
        <v>137</v>
      </c>
      <c r="N4148">
        <v>3</v>
      </c>
      <c r="O4148" t="s">
        <v>9751</v>
      </c>
      <c r="P4148" t="s">
        <v>9750</v>
      </c>
      <c r="Q4148" t="s">
        <v>9749</v>
      </c>
      <c r="R4148" s="7">
        <v>42736</v>
      </c>
      <c r="S4148" s="8">
        <f t="shared" si="520"/>
        <v>2017</v>
      </c>
      <c r="T4148" s="8">
        <v>2017</v>
      </c>
      <c r="U4148" s="8">
        <f t="shared" si="521"/>
        <v>5</v>
      </c>
      <c r="V4148" s="7">
        <v>2017</v>
      </c>
      <c r="W4148" t="s">
        <v>5854</v>
      </c>
      <c r="X4148" s="2">
        <v>1.3280000000000001</v>
      </c>
      <c r="Y4148" s="6">
        <f t="shared" si="518"/>
        <v>3.5450201542937994E-2</v>
      </c>
      <c r="AA4148">
        <v>15361225</v>
      </c>
      <c r="AB4148">
        <v>18894</v>
      </c>
      <c r="AD4148" t="s">
        <v>6</v>
      </c>
      <c r="AE4148">
        <v>16</v>
      </c>
      <c r="AG4148">
        <v>7464240</v>
      </c>
      <c r="AH4148" t="s">
        <v>9748</v>
      </c>
      <c r="AI4148" t="s">
        <v>9747</v>
      </c>
      <c r="AJ4148" t="s">
        <v>9746</v>
      </c>
      <c r="AK4148" t="s">
        <v>9745</v>
      </c>
      <c r="AL4148">
        <v>4</v>
      </c>
      <c r="AM4148" s="5">
        <f t="shared" si="522"/>
        <v>0.8</v>
      </c>
      <c r="AN4148" s="4">
        <f t="shared" si="519"/>
        <v>1.2116622491480501E-3</v>
      </c>
      <c r="AO4148" s="3"/>
      <c r="AP4148">
        <v>0</v>
      </c>
      <c r="AR4148" t="s">
        <v>1</v>
      </c>
      <c r="AT4148" s="2">
        <v>3.8340000000000001</v>
      </c>
      <c r="AU4148" s="1">
        <f t="shared" si="523"/>
        <v>2.5178639754801009</v>
      </c>
      <c r="AV4148" s="1">
        <f t="shared" si="524"/>
        <v>1.8330931896043023</v>
      </c>
      <c r="AW4148" s="1">
        <f t="shared" si="525"/>
        <v>1.1483224037285034</v>
      </c>
    </row>
    <row r="4149" spans="1:49" x14ac:dyDescent="0.2">
      <c r="A4149">
        <v>4147</v>
      </c>
      <c r="B4149" t="s">
        <v>9744</v>
      </c>
      <c r="C4149" t="s">
        <v>9743</v>
      </c>
      <c r="F4149" t="s">
        <v>9742</v>
      </c>
      <c r="G4149" t="s">
        <v>14</v>
      </c>
      <c r="H4149" t="s">
        <v>13</v>
      </c>
      <c r="I4149" t="s">
        <v>9741</v>
      </c>
      <c r="J4149">
        <v>60025278</v>
      </c>
      <c r="K4149" t="s">
        <v>1591</v>
      </c>
      <c r="L4149" t="s">
        <v>363</v>
      </c>
      <c r="M4149" t="s">
        <v>9</v>
      </c>
      <c r="N4149">
        <v>4</v>
      </c>
      <c r="O4149" t="s">
        <v>9740</v>
      </c>
      <c r="P4149" t="s">
        <v>9739</v>
      </c>
      <c r="Q4149" t="s">
        <v>9738</v>
      </c>
      <c r="R4149" s="7">
        <v>42736</v>
      </c>
      <c r="S4149" s="8">
        <f t="shared" si="520"/>
        <v>2017</v>
      </c>
      <c r="T4149" s="8">
        <v>2017</v>
      </c>
      <c r="U4149" s="8">
        <f t="shared" si="521"/>
        <v>5</v>
      </c>
      <c r="V4149" s="7">
        <v>2017</v>
      </c>
      <c r="W4149" t="s">
        <v>5854</v>
      </c>
      <c r="X4149" s="2">
        <v>1.3280000000000001</v>
      </c>
      <c r="Y4149" s="6">
        <f t="shared" si="518"/>
        <v>3.5450201542937994E-2</v>
      </c>
      <c r="AA4149">
        <v>15361225</v>
      </c>
      <c r="AB4149">
        <v>18894</v>
      </c>
      <c r="AD4149" t="s">
        <v>6</v>
      </c>
      <c r="AE4149">
        <v>16</v>
      </c>
      <c r="AG4149">
        <v>7482679</v>
      </c>
      <c r="AH4149" t="s">
        <v>9737</v>
      </c>
      <c r="AI4149" t="s">
        <v>9736</v>
      </c>
      <c r="AJ4149" t="s">
        <v>9735</v>
      </c>
      <c r="AK4149" t="s">
        <v>9734</v>
      </c>
      <c r="AL4149">
        <v>5</v>
      </c>
      <c r="AM4149" s="5">
        <f t="shared" si="522"/>
        <v>1</v>
      </c>
      <c r="AN4149" s="4">
        <f t="shared" si="519"/>
        <v>1.5145778114350624E-3</v>
      </c>
      <c r="AO4149" s="3"/>
      <c r="AP4149">
        <v>0</v>
      </c>
      <c r="AQ4149" t="s">
        <v>76</v>
      </c>
      <c r="AR4149">
        <v>61371012</v>
      </c>
      <c r="AS4149" t="s">
        <v>75</v>
      </c>
      <c r="AT4149" s="2">
        <v>3.8340000000000001</v>
      </c>
      <c r="AU4149" s="1">
        <f t="shared" si="523"/>
        <v>2.5269514423487114</v>
      </c>
      <c r="AV4149" s="1">
        <f t="shared" si="524"/>
        <v>1.8482389677186528</v>
      </c>
      <c r="AW4149" s="1">
        <f t="shared" si="525"/>
        <v>1.1695264930885942</v>
      </c>
    </row>
    <row r="4150" spans="1:49" x14ac:dyDescent="0.2">
      <c r="A4150">
        <v>4148</v>
      </c>
      <c r="B4150" t="s">
        <v>9733</v>
      </c>
      <c r="C4150" t="s">
        <v>9732</v>
      </c>
      <c r="F4150" t="s">
        <v>9731</v>
      </c>
      <c r="G4150" t="s">
        <v>14</v>
      </c>
      <c r="H4150" t="s">
        <v>13</v>
      </c>
      <c r="I4150" t="s">
        <v>9730</v>
      </c>
      <c r="J4150">
        <v>60005465</v>
      </c>
      <c r="K4150" t="s">
        <v>3521</v>
      </c>
      <c r="L4150" t="s">
        <v>3520</v>
      </c>
      <c r="M4150" t="s">
        <v>9</v>
      </c>
      <c r="N4150">
        <v>5</v>
      </c>
      <c r="O4150" t="s">
        <v>9729</v>
      </c>
      <c r="P4150" t="s">
        <v>9728</v>
      </c>
      <c r="Q4150" t="s">
        <v>3517</v>
      </c>
      <c r="R4150" s="7">
        <v>42736</v>
      </c>
      <c r="S4150" s="8">
        <f t="shared" si="520"/>
        <v>2017</v>
      </c>
      <c r="T4150" s="8">
        <v>2017</v>
      </c>
      <c r="U4150" s="8">
        <f t="shared" si="521"/>
        <v>5</v>
      </c>
      <c r="V4150" s="7">
        <v>2017</v>
      </c>
      <c r="W4150" t="s">
        <v>5854</v>
      </c>
      <c r="X4150" s="2">
        <v>1.3280000000000001</v>
      </c>
      <c r="Y4150" s="6">
        <f t="shared" si="518"/>
        <v>3.5450201542937994E-2</v>
      </c>
      <c r="AA4150">
        <v>15361225</v>
      </c>
      <c r="AB4150">
        <v>18894</v>
      </c>
      <c r="AD4150" t="s">
        <v>6</v>
      </c>
      <c r="AE4150">
        <v>16</v>
      </c>
      <c r="AG4150">
        <v>7491228</v>
      </c>
      <c r="AH4150" t="s">
        <v>9727</v>
      </c>
      <c r="AI4150" t="s">
        <v>9726</v>
      </c>
      <c r="AJ4150" t="s">
        <v>9725</v>
      </c>
      <c r="AK4150" t="s">
        <v>9724</v>
      </c>
      <c r="AL4150">
        <v>21</v>
      </c>
      <c r="AM4150" s="5">
        <f t="shared" si="522"/>
        <v>4.2</v>
      </c>
      <c r="AN4150" s="4">
        <f t="shared" si="519"/>
        <v>6.3612268080272625E-3</v>
      </c>
      <c r="AO4150" s="3"/>
      <c r="AP4150">
        <v>0</v>
      </c>
      <c r="AQ4150" t="s">
        <v>76</v>
      </c>
      <c r="AR4150">
        <v>61401065</v>
      </c>
      <c r="AS4150" t="s">
        <v>75</v>
      </c>
      <c r="AT4150" s="2">
        <v>3.8340000000000001</v>
      </c>
      <c r="AU4150" s="1">
        <f t="shared" si="523"/>
        <v>2.6723509122464773</v>
      </c>
      <c r="AV4150" s="1">
        <f t="shared" si="524"/>
        <v>2.0905714175482628</v>
      </c>
      <c r="AW4150" s="1">
        <f t="shared" si="525"/>
        <v>1.5087919228500482</v>
      </c>
    </row>
    <row r="4151" spans="1:49" x14ac:dyDescent="0.2">
      <c r="A4151">
        <v>4149</v>
      </c>
      <c r="B4151" t="s">
        <v>9723</v>
      </c>
      <c r="C4151" t="s">
        <v>9722</v>
      </c>
      <c r="F4151" t="s">
        <v>9721</v>
      </c>
      <c r="G4151" t="s">
        <v>14</v>
      </c>
      <c r="H4151" t="s">
        <v>13</v>
      </c>
      <c r="I4151" t="s">
        <v>9720</v>
      </c>
      <c r="J4151">
        <v>60003977</v>
      </c>
      <c r="K4151" t="s">
        <v>2152</v>
      </c>
      <c r="L4151" t="s">
        <v>10</v>
      </c>
      <c r="M4151" t="s">
        <v>9</v>
      </c>
      <c r="N4151">
        <v>4</v>
      </c>
      <c r="O4151" t="s">
        <v>9719</v>
      </c>
      <c r="P4151" t="s">
        <v>9718</v>
      </c>
      <c r="Q4151" t="s">
        <v>8029</v>
      </c>
      <c r="R4151" s="7">
        <v>42736</v>
      </c>
      <c r="S4151" s="8">
        <f t="shared" si="520"/>
        <v>2017</v>
      </c>
      <c r="T4151" s="8">
        <v>2017</v>
      </c>
      <c r="U4151" s="8">
        <f t="shared" si="521"/>
        <v>5</v>
      </c>
      <c r="V4151" s="7">
        <v>2017</v>
      </c>
      <c r="W4151" t="s">
        <v>5854</v>
      </c>
      <c r="X4151" s="2">
        <v>1.3280000000000001</v>
      </c>
      <c r="Y4151" s="6">
        <f t="shared" si="518"/>
        <v>3.5450201542937994E-2</v>
      </c>
      <c r="AA4151">
        <v>15361225</v>
      </c>
      <c r="AB4151">
        <v>18894</v>
      </c>
      <c r="AD4151" t="s">
        <v>6</v>
      </c>
      <c r="AE4151">
        <v>16</v>
      </c>
      <c r="AG4151">
        <v>7482783</v>
      </c>
      <c r="AH4151" t="s">
        <v>9717</v>
      </c>
      <c r="AI4151" t="s">
        <v>9716</v>
      </c>
      <c r="AJ4151" t="s">
        <v>9715</v>
      </c>
      <c r="AK4151" t="s">
        <v>9714</v>
      </c>
      <c r="AL4151">
        <v>14</v>
      </c>
      <c r="AM4151" s="5">
        <f t="shared" si="522"/>
        <v>2.8</v>
      </c>
      <c r="AN4151" s="4">
        <f t="shared" si="519"/>
        <v>4.2408178720181747E-3</v>
      </c>
      <c r="AO4151" s="3"/>
      <c r="AP4151">
        <v>0</v>
      </c>
      <c r="AQ4151" t="s">
        <v>76</v>
      </c>
      <c r="AR4151">
        <v>61271416</v>
      </c>
      <c r="AS4151" t="s">
        <v>75</v>
      </c>
      <c r="AT4151" s="2">
        <v>3.8340000000000001</v>
      </c>
      <c r="AU4151" s="1">
        <f t="shared" si="523"/>
        <v>2.6087386441662046</v>
      </c>
      <c r="AV4151" s="1">
        <f t="shared" si="524"/>
        <v>1.9845509707478084</v>
      </c>
      <c r="AW4151" s="1">
        <f t="shared" si="525"/>
        <v>1.360363297329412</v>
      </c>
    </row>
    <row r="4152" spans="1:49" x14ac:dyDescent="0.2">
      <c r="A4152">
        <v>4150</v>
      </c>
      <c r="B4152" t="s">
        <v>9713</v>
      </c>
      <c r="C4152" t="s">
        <v>9712</v>
      </c>
      <c r="F4152" t="s">
        <v>9711</v>
      </c>
      <c r="G4152" t="s">
        <v>14</v>
      </c>
      <c r="H4152" t="s">
        <v>13</v>
      </c>
      <c r="I4152" t="s">
        <v>9710</v>
      </c>
      <c r="J4152" t="s">
        <v>9709</v>
      </c>
      <c r="K4152" t="s">
        <v>9708</v>
      </c>
      <c r="L4152" t="s">
        <v>9707</v>
      </c>
      <c r="M4152" t="s">
        <v>8567</v>
      </c>
      <c r="N4152">
        <v>4</v>
      </c>
      <c r="O4152" t="s">
        <v>9706</v>
      </c>
      <c r="P4152" t="s">
        <v>9705</v>
      </c>
      <c r="Q4152" t="s">
        <v>9704</v>
      </c>
      <c r="R4152" s="7">
        <v>42736</v>
      </c>
      <c r="S4152" s="8">
        <f t="shared" si="520"/>
        <v>2017</v>
      </c>
      <c r="T4152" s="8">
        <v>2017</v>
      </c>
      <c r="U4152" s="8">
        <f t="shared" si="521"/>
        <v>5</v>
      </c>
      <c r="V4152" s="7">
        <v>2017</v>
      </c>
      <c r="W4152" t="s">
        <v>5854</v>
      </c>
      <c r="X4152" s="2">
        <v>1.3280000000000001</v>
      </c>
      <c r="Y4152" s="6">
        <f t="shared" si="518"/>
        <v>3.5450201542937994E-2</v>
      </c>
      <c r="AA4152">
        <v>15361225</v>
      </c>
      <c r="AB4152">
        <v>18894</v>
      </c>
      <c r="AD4152" t="s">
        <v>6</v>
      </c>
      <c r="AE4152">
        <v>16</v>
      </c>
      <c r="AG4152">
        <v>7544564</v>
      </c>
      <c r="AH4152" t="s">
        <v>9703</v>
      </c>
      <c r="AI4152" t="s">
        <v>9702</v>
      </c>
      <c r="AJ4152" t="s">
        <v>9701</v>
      </c>
      <c r="AK4152" t="s">
        <v>9700</v>
      </c>
      <c r="AL4152">
        <v>19</v>
      </c>
      <c r="AM4152" s="5">
        <f t="shared" si="522"/>
        <v>3.8</v>
      </c>
      <c r="AN4152" s="4">
        <f t="shared" si="519"/>
        <v>5.7553956834532375E-3</v>
      </c>
      <c r="AO4152" s="3"/>
      <c r="AP4152">
        <v>0</v>
      </c>
      <c r="AQ4152" t="s">
        <v>6203</v>
      </c>
      <c r="AR4152" t="s">
        <v>9699</v>
      </c>
      <c r="AS4152" t="s">
        <v>6201</v>
      </c>
      <c r="AT4152" s="2">
        <v>3.8340000000000001</v>
      </c>
      <c r="AU4152" s="1">
        <f t="shared" si="523"/>
        <v>2.6541759785092567</v>
      </c>
      <c r="AV4152" s="1">
        <f t="shared" si="524"/>
        <v>2.0602798613195614</v>
      </c>
      <c r="AW4152" s="1">
        <f t="shared" si="525"/>
        <v>1.4663837441298664</v>
      </c>
    </row>
    <row r="4153" spans="1:49" x14ac:dyDescent="0.2">
      <c r="A4153">
        <v>4151</v>
      </c>
      <c r="B4153" t="s">
        <v>9698</v>
      </c>
      <c r="C4153" t="s">
        <v>9697</v>
      </c>
      <c r="F4153" t="s">
        <v>9696</v>
      </c>
      <c r="G4153" t="s">
        <v>14</v>
      </c>
      <c r="H4153" t="s">
        <v>13</v>
      </c>
      <c r="I4153" t="s">
        <v>9695</v>
      </c>
      <c r="J4153" t="s">
        <v>9694</v>
      </c>
      <c r="K4153" t="s">
        <v>9693</v>
      </c>
      <c r="L4153" t="s">
        <v>9692</v>
      </c>
      <c r="M4153" t="s">
        <v>3280</v>
      </c>
      <c r="N4153">
        <v>8</v>
      </c>
      <c r="O4153" t="s">
        <v>9691</v>
      </c>
      <c r="P4153" t="s">
        <v>9690</v>
      </c>
      <c r="Q4153" t="s">
        <v>9689</v>
      </c>
      <c r="R4153" s="7">
        <v>42736</v>
      </c>
      <c r="S4153" s="8">
        <f t="shared" si="520"/>
        <v>2017</v>
      </c>
      <c r="T4153" s="8">
        <v>2017</v>
      </c>
      <c r="U4153" s="8">
        <f t="shared" si="521"/>
        <v>5</v>
      </c>
      <c r="V4153" s="7">
        <v>2017</v>
      </c>
      <c r="W4153" t="s">
        <v>5854</v>
      </c>
      <c r="X4153" s="2">
        <v>1.3280000000000001</v>
      </c>
      <c r="Y4153" s="6">
        <f t="shared" si="518"/>
        <v>3.5450201542937994E-2</v>
      </c>
      <c r="AA4153">
        <v>15361225</v>
      </c>
      <c r="AB4153">
        <v>18894</v>
      </c>
      <c r="AD4153" t="s">
        <v>6</v>
      </c>
      <c r="AE4153">
        <v>16</v>
      </c>
      <c r="AG4153">
        <v>7511716</v>
      </c>
      <c r="AH4153" t="s">
        <v>9688</v>
      </c>
      <c r="AI4153" t="s">
        <v>9687</v>
      </c>
      <c r="AJ4153" t="s">
        <v>9686</v>
      </c>
      <c r="AK4153" t="s">
        <v>9685</v>
      </c>
      <c r="AL4153">
        <v>17</v>
      </c>
      <c r="AM4153" s="5">
        <f t="shared" si="522"/>
        <v>3.4</v>
      </c>
      <c r="AN4153" s="4">
        <f t="shared" si="519"/>
        <v>5.1495645588792126E-3</v>
      </c>
      <c r="AO4153" s="3"/>
      <c r="AP4153">
        <v>0</v>
      </c>
      <c r="AR4153" t="s">
        <v>1</v>
      </c>
      <c r="AT4153" s="2">
        <v>3.8340000000000001</v>
      </c>
      <c r="AU4153" s="1">
        <f t="shared" si="523"/>
        <v>2.6360010447720361</v>
      </c>
      <c r="AV4153" s="1">
        <f t="shared" si="524"/>
        <v>2.02998830509086</v>
      </c>
      <c r="AW4153" s="1">
        <f t="shared" si="525"/>
        <v>1.4239755654096846</v>
      </c>
    </row>
    <row r="4154" spans="1:49" x14ac:dyDescent="0.2">
      <c r="A4154">
        <v>4152</v>
      </c>
      <c r="B4154" t="s">
        <v>9684</v>
      </c>
      <c r="C4154" t="s">
        <v>9683</v>
      </c>
      <c r="F4154" t="s">
        <v>9682</v>
      </c>
      <c r="G4154" t="s">
        <v>14</v>
      </c>
      <c r="H4154" t="s">
        <v>13</v>
      </c>
      <c r="I4154" t="s">
        <v>9681</v>
      </c>
      <c r="J4154" t="s">
        <v>924</v>
      </c>
      <c r="K4154" t="s">
        <v>923</v>
      </c>
      <c r="L4154" t="s">
        <v>559</v>
      </c>
      <c r="M4154" t="s">
        <v>85</v>
      </c>
      <c r="N4154">
        <v>7</v>
      </c>
      <c r="O4154" t="s">
        <v>9680</v>
      </c>
      <c r="P4154" t="s">
        <v>9679</v>
      </c>
      <c r="Q4154" t="s">
        <v>9678</v>
      </c>
      <c r="R4154" s="7">
        <v>42736</v>
      </c>
      <c r="S4154" s="8">
        <f t="shared" si="520"/>
        <v>2017</v>
      </c>
      <c r="T4154" s="8">
        <v>2017</v>
      </c>
      <c r="U4154" s="8">
        <f t="shared" si="521"/>
        <v>5</v>
      </c>
      <c r="V4154" s="7">
        <v>2017</v>
      </c>
      <c r="W4154" t="s">
        <v>5854</v>
      </c>
      <c r="X4154" s="2">
        <v>1.3280000000000001</v>
      </c>
      <c r="Y4154" s="6">
        <f t="shared" si="518"/>
        <v>3.5450201542937994E-2</v>
      </c>
      <c r="AA4154">
        <v>15361225</v>
      </c>
      <c r="AB4154">
        <v>18894</v>
      </c>
      <c r="AD4154" t="s">
        <v>6</v>
      </c>
      <c r="AE4154">
        <v>16</v>
      </c>
      <c r="AG4154">
        <v>7546938</v>
      </c>
      <c r="AH4154" t="s">
        <v>9677</v>
      </c>
      <c r="AI4154" t="s">
        <v>9676</v>
      </c>
      <c r="AJ4154" t="s">
        <v>9675</v>
      </c>
      <c r="AK4154" t="s">
        <v>9674</v>
      </c>
      <c r="AL4154">
        <v>10</v>
      </c>
      <c r="AM4154" s="5">
        <f t="shared" si="522"/>
        <v>2</v>
      </c>
      <c r="AN4154" s="4">
        <f t="shared" si="519"/>
        <v>3.0291556228701248E-3</v>
      </c>
      <c r="AO4154" s="3"/>
      <c r="AP4154">
        <v>0</v>
      </c>
      <c r="AQ4154" t="s">
        <v>76</v>
      </c>
      <c r="AR4154">
        <v>61571232</v>
      </c>
      <c r="AS4154" t="s">
        <v>75</v>
      </c>
      <c r="AT4154" s="2">
        <v>3.8340000000000001</v>
      </c>
      <c r="AU4154" s="1">
        <f t="shared" si="523"/>
        <v>2.5723887766917635</v>
      </c>
      <c r="AV4154" s="1">
        <f t="shared" si="524"/>
        <v>1.9239678582904058</v>
      </c>
      <c r="AW4154" s="1">
        <f t="shared" si="525"/>
        <v>1.2755469398890484</v>
      </c>
    </row>
    <row r="4155" spans="1:49" x14ac:dyDescent="0.2">
      <c r="A4155">
        <v>4153</v>
      </c>
      <c r="B4155" t="s">
        <v>9673</v>
      </c>
      <c r="C4155" t="s">
        <v>9672</v>
      </c>
      <c r="F4155" t="s">
        <v>9671</v>
      </c>
      <c r="G4155" t="s">
        <v>14</v>
      </c>
      <c r="H4155" t="s">
        <v>13</v>
      </c>
      <c r="I4155" t="s">
        <v>9670</v>
      </c>
      <c r="J4155" t="s">
        <v>9669</v>
      </c>
      <c r="K4155" t="s">
        <v>9668</v>
      </c>
      <c r="L4155" t="s">
        <v>9667</v>
      </c>
      <c r="M4155" t="s">
        <v>9666</v>
      </c>
      <c r="N4155">
        <v>4</v>
      </c>
      <c r="O4155" t="s">
        <v>9665</v>
      </c>
      <c r="P4155" t="s">
        <v>9664</v>
      </c>
      <c r="Q4155" t="s">
        <v>9663</v>
      </c>
      <c r="R4155" s="7">
        <v>42736</v>
      </c>
      <c r="S4155" s="8">
        <f t="shared" si="520"/>
        <v>2017</v>
      </c>
      <c r="T4155" s="8">
        <v>2017</v>
      </c>
      <c r="U4155" s="8">
        <f t="shared" si="521"/>
        <v>5</v>
      </c>
      <c r="V4155" s="7">
        <v>2017</v>
      </c>
      <c r="W4155" t="s">
        <v>5854</v>
      </c>
      <c r="X4155" s="2">
        <v>1.3280000000000001</v>
      </c>
      <c r="Y4155" s="6">
        <f t="shared" si="518"/>
        <v>3.5450201542937994E-2</v>
      </c>
      <c r="AA4155">
        <v>15361225</v>
      </c>
      <c r="AB4155">
        <v>18894</v>
      </c>
      <c r="AD4155" t="s">
        <v>6</v>
      </c>
      <c r="AE4155">
        <v>16</v>
      </c>
      <c r="AG4155">
        <v>7551207</v>
      </c>
      <c r="AH4155" t="s">
        <v>9662</v>
      </c>
      <c r="AI4155" t="s">
        <v>9661</v>
      </c>
      <c r="AJ4155" t="s">
        <v>9660</v>
      </c>
      <c r="AK4155" t="s">
        <v>9659</v>
      </c>
      <c r="AL4155">
        <v>26</v>
      </c>
      <c r="AM4155" s="5">
        <f t="shared" si="522"/>
        <v>5.2</v>
      </c>
      <c r="AN4155" s="4">
        <f t="shared" si="519"/>
        <v>7.8758046194623253E-3</v>
      </c>
      <c r="AO4155" s="3"/>
      <c r="AP4155">
        <v>0</v>
      </c>
      <c r="AR4155" t="s">
        <v>1</v>
      </c>
      <c r="AT4155" s="2">
        <v>3.8340000000000001</v>
      </c>
      <c r="AU4155" s="1">
        <f t="shared" si="523"/>
        <v>2.7177882465895293</v>
      </c>
      <c r="AV4155" s="1">
        <f t="shared" si="524"/>
        <v>2.1663003081200158</v>
      </c>
      <c r="AW4155" s="1">
        <f t="shared" si="525"/>
        <v>1.6148123696505028</v>
      </c>
    </row>
    <row r="4156" spans="1:49" x14ac:dyDescent="0.2">
      <c r="A4156">
        <v>4154</v>
      </c>
      <c r="B4156" t="s">
        <v>9658</v>
      </c>
      <c r="C4156" t="s">
        <v>9657</v>
      </c>
      <c r="F4156" t="s">
        <v>9656</v>
      </c>
      <c r="G4156" t="s">
        <v>14</v>
      </c>
      <c r="H4156" t="s">
        <v>13</v>
      </c>
      <c r="I4156" t="s">
        <v>7943</v>
      </c>
      <c r="J4156">
        <v>60005465</v>
      </c>
      <c r="K4156" t="s">
        <v>3521</v>
      </c>
      <c r="L4156" t="s">
        <v>3520</v>
      </c>
      <c r="M4156" t="s">
        <v>9</v>
      </c>
      <c r="N4156">
        <v>4</v>
      </c>
      <c r="O4156" t="s">
        <v>9655</v>
      </c>
      <c r="P4156" t="s">
        <v>9654</v>
      </c>
      <c r="Q4156" t="s">
        <v>4506</v>
      </c>
      <c r="R4156" s="7">
        <v>42736</v>
      </c>
      <c r="S4156" s="8">
        <f t="shared" si="520"/>
        <v>2017</v>
      </c>
      <c r="T4156" s="8">
        <v>2017</v>
      </c>
      <c r="U4156" s="8">
        <f t="shared" si="521"/>
        <v>5</v>
      </c>
      <c r="V4156" s="7">
        <v>2017</v>
      </c>
      <c r="W4156" t="s">
        <v>5854</v>
      </c>
      <c r="X4156" s="2">
        <v>1.3280000000000001</v>
      </c>
      <c r="Y4156" s="6">
        <f t="shared" si="518"/>
        <v>3.5450201542937994E-2</v>
      </c>
      <c r="AA4156">
        <v>15361225</v>
      </c>
      <c r="AB4156">
        <v>18894</v>
      </c>
      <c r="AD4156" t="s">
        <v>6</v>
      </c>
      <c r="AE4156">
        <v>16</v>
      </c>
      <c r="AG4156">
        <v>7508414</v>
      </c>
      <c r="AH4156" t="s">
        <v>9653</v>
      </c>
      <c r="AI4156" t="s">
        <v>9652</v>
      </c>
      <c r="AJ4156" t="s">
        <v>9651</v>
      </c>
      <c r="AK4156" t="s">
        <v>9650</v>
      </c>
      <c r="AL4156">
        <v>27</v>
      </c>
      <c r="AM4156" s="5">
        <f t="shared" si="522"/>
        <v>5.4</v>
      </c>
      <c r="AN4156" s="4">
        <f t="shared" si="519"/>
        <v>8.1787201817493382E-3</v>
      </c>
      <c r="AO4156" s="3"/>
      <c r="AP4156">
        <v>0</v>
      </c>
      <c r="AR4156" t="s">
        <v>1</v>
      </c>
      <c r="AT4156" s="2">
        <v>3.8340000000000001</v>
      </c>
      <c r="AU4156" s="1">
        <f t="shared" si="523"/>
        <v>2.7268757134581394</v>
      </c>
      <c r="AV4156" s="1">
        <f t="shared" si="524"/>
        <v>2.1814460862343665</v>
      </c>
      <c r="AW4156" s="1">
        <f t="shared" si="525"/>
        <v>1.6360164590105932</v>
      </c>
    </row>
    <row r="4157" spans="1:49" x14ac:dyDescent="0.2">
      <c r="A4157">
        <v>4155</v>
      </c>
      <c r="B4157" t="s">
        <v>9649</v>
      </c>
      <c r="C4157" t="s">
        <v>9648</v>
      </c>
      <c r="F4157" t="s">
        <v>9647</v>
      </c>
      <c r="G4157" t="s">
        <v>14</v>
      </c>
      <c r="H4157" t="s">
        <v>13</v>
      </c>
      <c r="I4157" t="s">
        <v>9646</v>
      </c>
      <c r="J4157" t="s">
        <v>9645</v>
      </c>
      <c r="K4157" t="s">
        <v>9644</v>
      </c>
      <c r="L4157" t="s">
        <v>9643</v>
      </c>
      <c r="M4157" t="s">
        <v>2771</v>
      </c>
      <c r="N4157">
        <v>4</v>
      </c>
      <c r="O4157" t="s">
        <v>9642</v>
      </c>
      <c r="P4157" t="s">
        <v>9641</v>
      </c>
      <c r="Q4157" t="s">
        <v>9640</v>
      </c>
      <c r="R4157" s="7">
        <v>42736</v>
      </c>
      <c r="S4157" s="8">
        <f t="shared" si="520"/>
        <v>2017</v>
      </c>
      <c r="T4157" s="8">
        <v>2017</v>
      </c>
      <c r="U4157" s="8">
        <f t="shared" si="521"/>
        <v>5</v>
      </c>
      <c r="V4157" s="7">
        <v>2017</v>
      </c>
      <c r="W4157" t="s">
        <v>5854</v>
      </c>
      <c r="X4157" s="2">
        <v>1.3280000000000001</v>
      </c>
      <c r="Y4157" s="6">
        <f t="shared" si="518"/>
        <v>3.5450201542937994E-2</v>
      </c>
      <c r="AA4157">
        <v>15361225</v>
      </c>
      <c r="AB4157">
        <v>18894</v>
      </c>
      <c r="AD4157" t="s">
        <v>6</v>
      </c>
      <c r="AE4157">
        <v>16</v>
      </c>
      <c r="AG4157">
        <v>7486083</v>
      </c>
      <c r="AH4157" t="s">
        <v>9639</v>
      </c>
      <c r="AI4157" t="s">
        <v>9638</v>
      </c>
      <c r="AJ4157" t="s">
        <v>9637</v>
      </c>
      <c r="AK4157" t="s">
        <v>9636</v>
      </c>
      <c r="AL4157">
        <v>50</v>
      </c>
      <c r="AM4157" s="5">
        <f t="shared" si="522"/>
        <v>10</v>
      </c>
      <c r="AN4157" s="4">
        <f t="shared" si="519"/>
        <v>1.5145778114350625E-2</v>
      </c>
      <c r="AO4157" s="3"/>
      <c r="AP4157">
        <v>0</v>
      </c>
      <c r="AR4157" t="s">
        <v>1</v>
      </c>
      <c r="AT4157" s="2">
        <v>3.8340000000000001</v>
      </c>
      <c r="AU4157" s="1">
        <f t="shared" si="523"/>
        <v>2.9358874514361784</v>
      </c>
      <c r="AV4157" s="1">
        <f t="shared" si="524"/>
        <v>2.5297989828644307</v>
      </c>
      <c r="AW4157" s="1">
        <f t="shared" si="525"/>
        <v>2.1237105142926835</v>
      </c>
    </row>
    <row r="4158" spans="1:49" x14ac:dyDescent="0.2">
      <c r="A4158">
        <v>4156</v>
      </c>
      <c r="B4158" t="s">
        <v>9635</v>
      </c>
      <c r="C4158" t="s">
        <v>9634</v>
      </c>
      <c r="F4158" t="s">
        <v>9633</v>
      </c>
      <c r="G4158" t="s">
        <v>14</v>
      </c>
      <c r="H4158" t="s">
        <v>13</v>
      </c>
      <c r="I4158" t="s">
        <v>9632</v>
      </c>
      <c r="J4158" t="s">
        <v>9631</v>
      </c>
      <c r="K4158" t="s">
        <v>9630</v>
      </c>
      <c r="L4158" t="s">
        <v>9629</v>
      </c>
      <c r="M4158" t="s">
        <v>720</v>
      </c>
      <c r="N4158">
        <v>5</v>
      </c>
      <c r="O4158" t="s">
        <v>9628</v>
      </c>
      <c r="P4158" t="s">
        <v>9627</v>
      </c>
      <c r="Q4158" t="s">
        <v>9626</v>
      </c>
      <c r="R4158" s="7">
        <v>42736</v>
      </c>
      <c r="S4158" s="8">
        <f t="shared" si="520"/>
        <v>2017</v>
      </c>
      <c r="T4158" s="8">
        <v>2017</v>
      </c>
      <c r="U4158" s="8">
        <f t="shared" si="521"/>
        <v>5</v>
      </c>
      <c r="V4158" s="7">
        <v>2017</v>
      </c>
      <c r="W4158" t="s">
        <v>5854</v>
      </c>
      <c r="X4158" s="2">
        <v>1.3280000000000001</v>
      </c>
      <c r="Y4158" s="6">
        <f t="shared" si="518"/>
        <v>3.5450201542937994E-2</v>
      </c>
      <c r="AA4158">
        <v>15361225</v>
      </c>
      <c r="AB4158">
        <v>18894</v>
      </c>
      <c r="AD4158" t="s">
        <v>6</v>
      </c>
      <c r="AE4158">
        <v>16</v>
      </c>
      <c r="AG4158">
        <v>7506022</v>
      </c>
      <c r="AH4158" t="s">
        <v>9625</v>
      </c>
      <c r="AI4158" t="s">
        <v>9624</v>
      </c>
      <c r="AJ4158" t="s">
        <v>9623</v>
      </c>
      <c r="AK4158" t="s">
        <v>9622</v>
      </c>
      <c r="AL4158">
        <v>21</v>
      </c>
      <c r="AM4158" s="5">
        <f t="shared" si="522"/>
        <v>4.2</v>
      </c>
      <c r="AN4158" s="4">
        <f t="shared" si="519"/>
        <v>6.3612268080272625E-3</v>
      </c>
      <c r="AO4158" s="3"/>
      <c r="AP4158">
        <v>0</v>
      </c>
      <c r="AR4158" t="s">
        <v>1</v>
      </c>
      <c r="AT4158" s="2">
        <v>3.8340000000000001</v>
      </c>
      <c r="AU4158" s="1">
        <f t="shared" si="523"/>
        <v>2.6723509122464773</v>
      </c>
      <c r="AV4158" s="1">
        <f t="shared" si="524"/>
        <v>2.0905714175482628</v>
      </c>
      <c r="AW4158" s="1">
        <f t="shared" si="525"/>
        <v>1.5087919228500482</v>
      </c>
    </row>
    <row r="4159" spans="1:49" x14ac:dyDescent="0.2">
      <c r="A4159">
        <v>4157</v>
      </c>
      <c r="B4159" t="s">
        <v>9621</v>
      </c>
      <c r="C4159" t="s">
        <v>9620</v>
      </c>
      <c r="F4159" t="s">
        <v>9619</v>
      </c>
      <c r="G4159" t="s">
        <v>14</v>
      </c>
      <c r="H4159" t="s">
        <v>13</v>
      </c>
      <c r="I4159" t="s">
        <v>9618</v>
      </c>
      <c r="J4159" t="s">
        <v>9617</v>
      </c>
      <c r="K4159" t="s">
        <v>9616</v>
      </c>
      <c r="L4159" t="s">
        <v>9615</v>
      </c>
      <c r="M4159" t="s">
        <v>2459</v>
      </c>
      <c r="N4159">
        <v>3</v>
      </c>
      <c r="O4159" t="s">
        <v>9614</v>
      </c>
      <c r="P4159" t="s">
        <v>9613</v>
      </c>
      <c r="Q4159" t="s">
        <v>9612</v>
      </c>
      <c r="R4159" s="7">
        <v>42736</v>
      </c>
      <c r="S4159" s="8">
        <f t="shared" si="520"/>
        <v>2017</v>
      </c>
      <c r="T4159" s="8">
        <v>2017</v>
      </c>
      <c r="U4159" s="8">
        <f t="shared" si="521"/>
        <v>5</v>
      </c>
      <c r="V4159" s="7">
        <v>2017</v>
      </c>
      <c r="W4159" t="s">
        <v>5854</v>
      </c>
      <c r="X4159" s="2">
        <v>1.3280000000000001</v>
      </c>
      <c r="Y4159" s="6">
        <f t="shared" si="518"/>
        <v>3.5450201542937994E-2</v>
      </c>
      <c r="AA4159">
        <v>15361225</v>
      </c>
      <c r="AB4159">
        <v>18894</v>
      </c>
      <c r="AD4159" t="s">
        <v>6</v>
      </c>
      <c r="AE4159">
        <v>16</v>
      </c>
      <c r="AG4159">
        <v>7492304</v>
      </c>
      <c r="AH4159" t="s">
        <v>9611</v>
      </c>
      <c r="AI4159" t="s">
        <v>9610</v>
      </c>
      <c r="AJ4159" t="s">
        <v>9609</v>
      </c>
      <c r="AK4159" t="s">
        <v>9608</v>
      </c>
      <c r="AL4159">
        <v>21</v>
      </c>
      <c r="AM4159" s="5">
        <f t="shared" si="522"/>
        <v>4.2</v>
      </c>
      <c r="AN4159" s="4">
        <f t="shared" si="519"/>
        <v>6.3612268080272625E-3</v>
      </c>
      <c r="AO4159" s="3"/>
      <c r="AP4159">
        <v>0</v>
      </c>
      <c r="AR4159" t="s">
        <v>1</v>
      </c>
      <c r="AT4159" s="2">
        <v>3.8340000000000001</v>
      </c>
      <c r="AU4159" s="1">
        <f t="shared" si="523"/>
        <v>2.6723509122464773</v>
      </c>
      <c r="AV4159" s="1">
        <f t="shared" si="524"/>
        <v>2.0905714175482628</v>
      </c>
      <c r="AW4159" s="1">
        <f t="shared" si="525"/>
        <v>1.5087919228500482</v>
      </c>
    </row>
    <row r="4160" spans="1:49" x14ac:dyDescent="0.2">
      <c r="A4160">
        <v>4158</v>
      </c>
      <c r="B4160" t="s">
        <v>9607</v>
      </c>
      <c r="C4160" t="s">
        <v>9606</v>
      </c>
      <c r="F4160" t="s">
        <v>9605</v>
      </c>
      <c r="G4160" t="s">
        <v>14</v>
      </c>
      <c r="H4160" t="s">
        <v>13</v>
      </c>
      <c r="I4160" t="s">
        <v>9604</v>
      </c>
      <c r="J4160" t="s">
        <v>9603</v>
      </c>
      <c r="K4160" t="s">
        <v>9602</v>
      </c>
      <c r="L4160" t="s">
        <v>9601</v>
      </c>
      <c r="M4160" t="s">
        <v>9600</v>
      </c>
      <c r="N4160">
        <v>1</v>
      </c>
      <c r="O4160" t="s">
        <v>9599</v>
      </c>
      <c r="P4160">
        <v>57204542925</v>
      </c>
      <c r="Q4160" t="s">
        <v>9598</v>
      </c>
      <c r="R4160" s="7">
        <v>42736</v>
      </c>
      <c r="S4160" s="8">
        <f t="shared" si="520"/>
        <v>2017</v>
      </c>
      <c r="T4160" s="8">
        <v>2017</v>
      </c>
      <c r="U4160" s="8">
        <f t="shared" si="521"/>
        <v>5</v>
      </c>
      <c r="V4160" s="7">
        <v>2017</v>
      </c>
      <c r="W4160" t="s">
        <v>5854</v>
      </c>
      <c r="X4160" s="2">
        <v>1.3280000000000001</v>
      </c>
      <c r="Y4160" s="6">
        <f t="shared" si="518"/>
        <v>3.5450201542937994E-2</v>
      </c>
      <c r="AA4160">
        <v>15361225</v>
      </c>
      <c r="AB4160">
        <v>18894</v>
      </c>
      <c r="AD4160" t="s">
        <v>6</v>
      </c>
      <c r="AE4160">
        <v>16</v>
      </c>
      <c r="AG4160">
        <v>7497528</v>
      </c>
      <c r="AH4160" t="s">
        <v>9597</v>
      </c>
      <c r="AI4160" t="s">
        <v>9596</v>
      </c>
      <c r="AJ4160" t="s">
        <v>9595</v>
      </c>
      <c r="AK4160" t="s">
        <v>9594</v>
      </c>
      <c r="AL4160">
        <v>33</v>
      </c>
      <c r="AM4160" s="5">
        <f t="shared" si="522"/>
        <v>6.6</v>
      </c>
      <c r="AN4160" s="4">
        <f t="shared" si="519"/>
        <v>9.9962135554714122E-3</v>
      </c>
      <c r="AO4160" s="3"/>
      <c r="AP4160">
        <v>0</v>
      </c>
      <c r="AR4160" t="s">
        <v>1</v>
      </c>
      <c r="AT4160" s="2">
        <v>3.8340000000000001</v>
      </c>
      <c r="AU4160" s="1">
        <f t="shared" si="523"/>
        <v>2.7814005146698015</v>
      </c>
      <c r="AV4160" s="1">
        <f t="shared" si="524"/>
        <v>2.2723207549204707</v>
      </c>
      <c r="AW4160" s="1">
        <f t="shared" si="525"/>
        <v>1.7632409951711385</v>
      </c>
    </row>
    <row r="4161" spans="1:49" x14ac:dyDescent="0.2">
      <c r="A4161">
        <v>4159</v>
      </c>
      <c r="B4161" t="s">
        <v>9593</v>
      </c>
      <c r="C4161" t="s">
        <v>9592</v>
      </c>
      <c r="F4161" t="s">
        <v>9591</v>
      </c>
      <c r="G4161" t="s">
        <v>14</v>
      </c>
      <c r="H4161" t="s">
        <v>13</v>
      </c>
      <c r="I4161" t="s">
        <v>9590</v>
      </c>
      <c r="J4161" t="s">
        <v>9589</v>
      </c>
      <c r="K4161" t="s">
        <v>9588</v>
      </c>
      <c r="L4161" t="s">
        <v>9587</v>
      </c>
      <c r="M4161" t="s">
        <v>5352</v>
      </c>
      <c r="N4161">
        <v>3</v>
      </c>
      <c r="O4161" t="s">
        <v>9586</v>
      </c>
      <c r="P4161" t="s">
        <v>9585</v>
      </c>
      <c r="Q4161" t="s">
        <v>9584</v>
      </c>
      <c r="R4161" s="7">
        <v>42736</v>
      </c>
      <c r="S4161" s="8">
        <f t="shared" si="520"/>
        <v>2017</v>
      </c>
      <c r="T4161" s="8">
        <v>2017</v>
      </c>
      <c r="U4161" s="8">
        <f t="shared" si="521"/>
        <v>5</v>
      </c>
      <c r="V4161" s="7">
        <v>2017</v>
      </c>
      <c r="W4161" t="s">
        <v>5854</v>
      </c>
      <c r="X4161" s="2">
        <v>1.3280000000000001</v>
      </c>
      <c r="Y4161" s="6">
        <f t="shared" si="518"/>
        <v>3.5450201542937994E-2</v>
      </c>
      <c r="AA4161">
        <v>15361225</v>
      </c>
      <c r="AB4161">
        <v>18894</v>
      </c>
      <c r="AD4161" t="s">
        <v>6</v>
      </c>
      <c r="AE4161">
        <v>16</v>
      </c>
      <c r="AG4161">
        <v>7494952</v>
      </c>
      <c r="AH4161" t="s">
        <v>9583</v>
      </c>
      <c r="AI4161" t="s">
        <v>9582</v>
      </c>
      <c r="AJ4161" t="s">
        <v>9581</v>
      </c>
      <c r="AK4161" t="s">
        <v>9580</v>
      </c>
      <c r="AL4161">
        <v>10</v>
      </c>
      <c r="AM4161" s="5">
        <f t="shared" si="522"/>
        <v>2</v>
      </c>
      <c r="AN4161" s="4">
        <f t="shared" si="519"/>
        <v>3.0291556228701248E-3</v>
      </c>
      <c r="AO4161" s="3"/>
      <c r="AP4161">
        <v>0</v>
      </c>
      <c r="AR4161" t="s">
        <v>1</v>
      </c>
      <c r="AT4161" s="2">
        <v>3.8340000000000001</v>
      </c>
      <c r="AU4161" s="1">
        <f t="shared" si="523"/>
        <v>2.5723887766917635</v>
      </c>
      <c r="AV4161" s="1">
        <f t="shared" si="524"/>
        <v>1.9239678582904058</v>
      </c>
      <c r="AW4161" s="1">
        <f t="shared" si="525"/>
        <v>1.2755469398890484</v>
      </c>
    </row>
    <row r="4162" spans="1:49" x14ac:dyDescent="0.2">
      <c r="A4162">
        <v>4160</v>
      </c>
      <c r="B4162" t="s">
        <v>9579</v>
      </c>
      <c r="C4162" t="s">
        <v>9578</v>
      </c>
      <c r="F4162" t="s">
        <v>9577</v>
      </c>
      <c r="G4162" t="s">
        <v>14</v>
      </c>
      <c r="H4162" t="s">
        <v>13</v>
      </c>
      <c r="I4162" t="s">
        <v>9576</v>
      </c>
      <c r="J4162">
        <v>60117753</v>
      </c>
      <c r="K4162" t="s">
        <v>5922</v>
      </c>
      <c r="L4162" t="s">
        <v>5921</v>
      </c>
      <c r="M4162" t="s">
        <v>9</v>
      </c>
      <c r="N4162">
        <v>7</v>
      </c>
      <c r="O4162" t="s">
        <v>9575</v>
      </c>
      <c r="P4162" t="s">
        <v>9574</v>
      </c>
      <c r="Q4162" t="s">
        <v>9573</v>
      </c>
      <c r="R4162" s="7">
        <v>42736</v>
      </c>
      <c r="S4162" s="8">
        <f t="shared" si="520"/>
        <v>2017</v>
      </c>
      <c r="T4162" s="8">
        <v>2017</v>
      </c>
      <c r="U4162" s="8">
        <f t="shared" si="521"/>
        <v>5</v>
      </c>
      <c r="V4162" s="7">
        <v>2017</v>
      </c>
      <c r="W4162" t="s">
        <v>5854</v>
      </c>
      <c r="X4162" s="2">
        <v>1.3280000000000001</v>
      </c>
      <c r="Y4162" s="6">
        <f t="shared" si="518"/>
        <v>3.5450201542937994E-2</v>
      </c>
      <c r="AA4162">
        <v>15361225</v>
      </c>
      <c r="AB4162">
        <v>18894</v>
      </c>
      <c r="AD4162" t="s">
        <v>6</v>
      </c>
      <c r="AE4162">
        <v>16</v>
      </c>
      <c r="AG4162">
        <v>7488242</v>
      </c>
      <c r="AH4162" t="s">
        <v>9572</v>
      </c>
      <c r="AI4162" t="s">
        <v>9571</v>
      </c>
      <c r="AJ4162" t="s">
        <v>9570</v>
      </c>
      <c r="AK4162" t="s">
        <v>9569</v>
      </c>
      <c r="AL4162">
        <v>34</v>
      </c>
      <c r="AM4162" s="5">
        <f t="shared" si="522"/>
        <v>6.8</v>
      </c>
      <c r="AN4162" s="4">
        <f t="shared" si="519"/>
        <v>1.0299129117758425E-2</v>
      </c>
      <c r="AO4162" s="3"/>
      <c r="AP4162">
        <v>0</v>
      </c>
      <c r="AR4162" t="s">
        <v>1</v>
      </c>
      <c r="AT4162" s="2">
        <v>3.8340000000000001</v>
      </c>
      <c r="AU4162" s="1">
        <f t="shared" si="523"/>
        <v>2.790487981538412</v>
      </c>
      <c r="AV4162" s="1">
        <f t="shared" si="524"/>
        <v>2.2874665330348209</v>
      </c>
      <c r="AW4162" s="1">
        <f t="shared" si="525"/>
        <v>1.7844450845312296</v>
      </c>
    </row>
    <row r="4163" spans="1:49" x14ac:dyDescent="0.2">
      <c r="A4163">
        <v>4161</v>
      </c>
      <c r="B4163" t="s">
        <v>9568</v>
      </c>
      <c r="C4163" t="s">
        <v>9567</v>
      </c>
      <c r="F4163" t="s">
        <v>9566</v>
      </c>
      <c r="G4163" t="s">
        <v>14</v>
      </c>
      <c r="H4163" t="s">
        <v>13</v>
      </c>
      <c r="I4163" t="s">
        <v>9565</v>
      </c>
      <c r="J4163">
        <v>60008592</v>
      </c>
      <c r="K4163" t="s">
        <v>3777</v>
      </c>
      <c r="L4163" t="s">
        <v>3533</v>
      </c>
      <c r="M4163" t="s">
        <v>3533</v>
      </c>
      <c r="N4163">
        <v>3</v>
      </c>
      <c r="O4163" t="s">
        <v>9564</v>
      </c>
      <c r="P4163" t="s">
        <v>9563</v>
      </c>
      <c r="Q4163" t="s">
        <v>3774</v>
      </c>
      <c r="R4163" s="7">
        <v>42736</v>
      </c>
      <c r="S4163" s="8">
        <f t="shared" si="520"/>
        <v>2017</v>
      </c>
      <c r="T4163" s="8">
        <v>2017</v>
      </c>
      <c r="U4163" s="8">
        <f t="shared" si="521"/>
        <v>5</v>
      </c>
      <c r="V4163" s="7">
        <v>2017</v>
      </c>
      <c r="W4163" t="s">
        <v>5854</v>
      </c>
      <c r="X4163" s="2">
        <v>1.3280000000000001</v>
      </c>
      <c r="Y4163" s="6">
        <f t="shared" ref="Y4163:Y4226" si="526">(X4163-$Z$3)/($Z$2-$Z$3)</f>
        <v>3.5450201542937994E-2</v>
      </c>
      <c r="AA4163">
        <v>15361225</v>
      </c>
      <c r="AB4163">
        <v>18894</v>
      </c>
      <c r="AD4163" t="s">
        <v>6</v>
      </c>
      <c r="AE4163">
        <v>16</v>
      </c>
      <c r="AG4163">
        <v>7506046</v>
      </c>
      <c r="AH4163" t="s">
        <v>9562</v>
      </c>
      <c r="AI4163" t="s">
        <v>9561</v>
      </c>
      <c r="AJ4163" t="s">
        <v>9560</v>
      </c>
      <c r="AK4163" t="s">
        <v>9559</v>
      </c>
      <c r="AL4163">
        <v>44</v>
      </c>
      <c r="AM4163" s="5">
        <f t="shared" si="522"/>
        <v>8.8000000000000007</v>
      </c>
      <c r="AN4163" s="4">
        <f t="shared" ref="AN4163:AN4226" si="527">(AM4163-$AO$3)/($AO$2-$AO$3)</f>
        <v>1.3328284740628551E-2</v>
      </c>
      <c r="AO4163" s="3"/>
      <c r="AP4163">
        <v>0</v>
      </c>
      <c r="AR4163" t="s">
        <v>1</v>
      </c>
      <c r="AT4163" s="2">
        <v>3.8340000000000001</v>
      </c>
      <c r="AU4163" s="1">
        <f t="shared" si="523"/>
        <v>2.8813626502245162</v>
      </c>
      <c r="AV4163" s="1">
        <f t="shared" si="524"/>
        <v>2.438924314178327</v>
      </c>
      <c r="AW4163" s="1">
        <f t="shared" si="525"/>
        <v>1.9964859781321385</v>
      </c>
    </row>
    <row r="4164" spans="1:49" x14ac:dyDescent="0.2">
      <c r="A4164">
        <v>4162</v>
      </c>
      <c r="B4164" t="s">
        <v>9558</v>
      </c>
      <c r="C4164" t="s">
        <v>9557</v>
      </c>
      <c r="F4164" t="s">
        <v>9556</v>
      </c>
      <c r="G4164" t="s">
        <v>14</v>
      </c>
      <c r="H4164" t="s">
        <v>13</v>
      </c>
      <c r="I4164" t="s">
        <v>9555</v>
      </c>
      <c r="J4164">
        <v>60016849</v>
      </c>
      <c r="K4164" t="s">
        <v>9554</v>
      </c>
      <c r="L4164" t="s">
        <v>9553</v>
      </c>
      <c r="M4164" t="s">
        <v>1530</v>
      </c>
      <c r="N4164">
        <v>2</v>
      </c>
      <c r="O4164" t="s">
        <v>9552</v>
      </c>
      <c r="P4164" t="s">
        <v>9551</v>
      </c>
      <c r="Q4164" t="s">
        <v>9550</v>
      </c>
      <c r="R4164" s="7">
        <v>42736</v>
      </c>
      <c r="S4164" s="8">
        <f t="shared" si="520"/>
        <v>2017</v>
      </c>
      <c r="T4164" s="8">
        <v>2017</v>
      </c>
      <c r="U4164" s="8">
        <f t="shared" si="521"/>
        <v>5</v>
      </c>
      <c r="V4164" s="7">
        <v>2017</v>
      </c>
      <c r="W4164" t="s">
        <v>5854</v>
      </c>
      <c r="X4164" s="2">
        <v>1.3280000000000001</v>
      </c>
      <c r="Y4164" s="6">
        <f t="shared" si="526"/>
        <v>3.5450201542937994E-2</v>
      </c>
      <c r="AA4164">
        <v>15361225</v>
      </c>
      <c r="AB4164">
        <v>18894</v>
      </c>
      <c r="AD4164" t="s">
        <v>6</v>
      </c>
      <c r="AE4164">
        <v>16</v>
      </c>
      <c r="AG4164">
        <v>7523241</v>
      </c>
      <c r="AH4164" t="s">
        <v>9549</v>
      </c>
      <c r="AI4164" t="s">
        <v>9548</v>
      </c>
      <c r="AJ4164" t="s">
        <v>9547</v>
      </c>
      <c r="AK4164" t="s">
        <v>9546</v>
      </c>
      <c r="AL4164">
        <v>13</v>
      </c>
      <c r="AM4164" s="5">
        <f t="shared" si="522"/>
        <v>2.6</v>
      </c>
      <c r="AN4164" s="4">
        <f t="shared" si="527"/>
        <v>3.9379023097311627E-3</v>
      </c>
      <c r="AO4164" s="3"/>
      <c r="AP4164">
        <v>0</v>
      </c>
      <c r="AR4164" t="s">
        <v>1</v>
      </c>
      <c r="AT4164" s="2">
        <v>3.8340000000000001</v>
      </c>
      <c r="AU4164" s="1">
        <f t="shared" si="523"/>
        <v>2.5996511772975945</v>
      </c>
      <c r="AV4164" s="1">
        <f t="shared" si="524"/>
        <v>1.9694051926334579</v>
      </c>
      <c r="AW4164" s="1">
        <f t="shared" si="525"/>
        <v>1.3391592079693211</v>
      </c>
    </row>
    <row r="4165" spans="1:49" x14ac:dyDescent="0.2">
      <c r="A4165">
        <v>4163</v>
      </c>
      <c r="B4165" t="s">
        <v>9545</v>
      </c>
      <c r="C4165" t="s">
        <v>9544</v>
      </c>
      <c r="F4165" t="s">
        <v>9543</v>
      </c>
      <c r="G4165" t="s">
        <v>14</v>
      </c>
      <c r="H4165" t="s">
        <v>13</v>
      </c>
      <c r="I4165" t="s">
        <v>5416</v>
      </c>
      <c r="J4165" t="s">
        <v>9542</v>
      </c>
      <c r="K4165" t="s">
        <v>9541</v>
      </c>
      <c r="L4165" t="s">
        <v>9540</v>
      </c>
      <c r="M4165" t="s">
        <v>85</v>
      </c>
      <c r="N4165">
        <v>5</v>
      </c>
      <c r="O4165" t="s">
        <v>9539</v>
      </c>
      <c r="P4165" t="s">
        <v>9538</v>
      </c>
      <c r="Q4165" t="s">
        <v>9537</v>
      </c>
      <c r="R4165" s="7">
        <v>42736</v>
      </c>
      <c r="S4165" s="8">
        <f t="shared" si="520"/>
        <v>2017</v>
      </c>
      <c r="T4165" s="8">
        <v>2017</v>
      </c>
      <c r="U4165" s="8">
        <f t="shared" si="521"/>
        <v>5</v>
      </c>
      <c r="V4165" s="7">
        <v>2017</v>
      </c>
      <c r="W4165" t="s">
        <v>5854</v>
      </c>
      <c r="X4165" s="2">
        <v>1.3280000000000001</v>
      </c>
      <c r="Y4165" s="6">
        <f t="shared" si="526"/>
        <v>3.5450201542937994E-2</v>
      </c>
      <c r="AA4165">
        <v>15361225</v>
      </c>
      <c r="AB4165">
        <v>18894</v>
      </c>
      <c r="AD4165" t="s">
        <v>6</v>
      </c>
      <c r="AE4165">
        <v>16</v>
      </c>
      <c r="AG4165">
        <v>7508959</v>
      </c>
      <c r="AH4165" t="s">
        <v>9536</v>
      </c>
      <c r="AI4165" t="s">
        <v>9535</v>
      </c>
      <c r="AJ4165" t="s">
        <v>9534</v>
      </c>
      <c r="AK4165" t="s">
        <v>9533</v>
      </c>
      <c r="AL4165">
        <v>13</v>
      </c>
      <c r="AM4165" s="5">
        <f t="shared" si="522"/>
        <v>2.6</v>
      </c>
      <c r="AN4165" s="4">
        <f t="shared" si="527"/>
        <v>3.9379023097311627E-3</v>
      </c>
      <c r="AO4165" s="3"/>
      <c r="AP4165">
        <v>0</v>
      </c>
      <c r="AR4165" t="s">
        <v>1</v>
      </c>
      <c r="AT4165" s="2">
        <v>3.8340000000000001</v>
      </c>
      <c r="AU4165" s="1">
        <f t="shared" si="523"/>
        <v>2.5996511772975945</v>
      </c>
      <c r="AV4165" s="1">
        <f t="shared" si="524"/>
        <v>1.9694051926334579</v>
      </c>
      <c r="AW4165" s="1">
        <f t="shared" si="525"/>
        <v>1.3391592079693211</v>
      </c>
    </row>
    <row r="4166" spans="1:49" x14ac:dyDescent="0.2">
      <c r="A4166">
        <v>4164</v>
      </c>
      <c r="B4166" t="s">
        <v>9532</v>
      </c>
      <c r="C4166" t="s">
        <v>9531</v>
      </c>
      <c r="F4166" t="s">
        <v>9530</v>
      </c>
      <c r="G4166" t="s">
        <v>14</v>
      </c>
      <c r="H4166" t="s">
        <v>13</v>
      </c>
      <c r="I4166" t="s">
        <v>9529</v>
      </c>
      <c r="J4166">
        <v>60032730</v>
      </c>
      <c r="K4166" t="s">
        <v>9528</v>
      </c>
      <c r="L4166" t="s">
        <v>9527</v>
      </c>
      <c r="M4166" t="s">
        <v>39</v>
      </c>
      <c r="N4166">
        <v>2</v>
      </c>
      <c r="O4166" t="s">
        <v>9526</v>
      </c>
      <c r="P4166" t="s">
        <v>9525</v>
      </c>
      <c r="Q4166" t="s">
        <v>9524</v>
      </c>
      <c r="R4166" s="7">
        <v>42736</v>
      </c>
      <c r="S4166" s="8">
        <f t="shared" si="520"/>
        <v>2017</v>
      </c>
      <c r="T4166" s="8">
        <v>2017</v>
      </c>
      <c r="U4166" s="8">
        <f t="shared" si="521"/>
        <v>5</v>
      </c>
      <c r="V4166" s="7">
        <v>2017</v>
      </c>
      <c r="W4166" t="s">
        <v>5854</v>
      </c>
      <c r="X4166" s="2">
        <v>1.3280000000000001</v>
      </c>
      <c r="Y4166" s="6">
        <f t="shared" si="526"/>
        <v>3.5450201542937994E-2</v>
      </c>
      <c r="AA4166">
        <v>15361225</v>
      </c>
      <c r="AB4166">
        <v>18894</v>
      </c>
      <c r="AD4166" t="s">
        <v>6</v>
      </c>
      <c r="AE4166">
        <v>16</v>
      </c>
      <c r="AG4166">
        <v>7486978</v>
      </c>
      <c r="AH4166" t="s">
        <v>9523</v>
      </c>
      <c r="AI4166" t="s">
        <v>9522</v>
      </c>
      <c r="AJ4166" t="s">
        <v>9521</v>
      </c>
      <c r="AK4166" t="s">
        <v>9520</v>
      </c>
      <c r="AL4166">
        <v>35</v>
      </c>
      <c r="AM4166" s="5">
        <f t="shared" si="522"/>
        <v>7</v>
      </c>
      <c r="AN4166" s="4">
        <f t="shared" si="527"/>
        <v>1.0602044680045438E-2</v>
      </c>
      <c r="AO4166" s="3"/>
      <c r="AP4166">
        <v>0</v>
      </c>
      <c r="AR4166" t="s">
        <v>1</v>
      </c>
      <c r="AT4166" s="2">
        <v>3.8340000000000001</v>
      </c>
      <c r="AU4166" s="1">
        <f t="shared" si="523"/>
        <v>2.7995754484070225</v>
      </c>
      <c r="AV4166" s="1">
        <f t="shared" si="524"/>
        <v>2.3026123111491712</v>
      </c>
      <c r="AW4166" s="1">
        <f t="shared" si="525"/>
        <v>1.8056491738913203</v>
      </c>
    </row>
    <row r="4167" spans="1:49" x14ac:dyDescent="0.2">
      <c r="A4167">
        <v>4165</v>
      </c>
      <c r="B4167" t="s">
        <v>9519</v>
      </c>
      <c r="C4167" t="s">
        <v>9518</v>
      </c>
      <c r="F4167" t="s">
        <v>9517</v>
      </c>
      <c r="G4167" t="s">
        <v>14</v>
      </c>
      <c r="H4167" t="s">
        <v>13</v>
      </c>
      <c r="I4167" t="s">
        <v>9516</v>
      </c>
      <c r="J4167">
        <v>60005465</v>
      </c>
      <c r="K4167" t="s">
        <v>3521</v>
      </c>
      <c r="L4167" t="s">
        <v>3520</v>
      </c>
      <c r="M4167" t="s">
        <v>9</v>
      </c>
      <c r="N4167">
        <v>3</v>
      </c>
      <c r="O4167" t="s">
        <v>9515</v>
      </c>
      <c r="P4167" t="s">
        <v>9514</v>
      </c>
      <c r="Q4167" t="s">
        <v>4437</v>
      </c>
      <c r="R4167" s="7">
        <v>42736</v>
      </c>
      <c r="S4167" s="8">
        <f t="shared" si="520"/>
        <v>2017</v>
      </c>
      <c r="T4167" s="8">
        <v>2017</v>
      </c>
      <c r="U4167" s="8">
        <f t="shared" si="521"/>
        <v>5</v>
      </c>
      <c r="V4167" s="7">
        <v>2017</v>
      </c>
      <c r="W4167" t="s">
        <v>5854</v>
      </c>
      <c r="X4167" s="2">
        <v>1.3280000000000001</v>
      </c>
      <c r="Y4167" s="6">
        <f t="shared" si="526"/>
        <v>3.5450201542937994E-2</v>
      </c>
      <c r="AA4167">
        <v>15361225</v>
      </c>
      <c r="AB4167">
        <v>18894</v>
      </c>
      <c r="AD4167" t="s">
        <v>6</v>
      </c>
      <c r="AE4167">
        <v>16</v>
      </c>
      <c r="AG4167">
        <v>7494660</v>
      </c>
      <c r="AH4167" t="s">
        <v>9513</v>
      </c>
      <c r="AI4167" t="s">
        <v>9512</v>
      </c>
      <c r="AJ4167" t="s">
        <v>9511</v>
      </c>
      <c r="AK4167" t="s">
        <v>9510</v>
      </c>
      <c r="AL4167">
        <v>22</v>
      </c>
      <c r="AM4167" s="5">
        <f t="shared" si="522"/>
        <v>4.4000000000000004</v>
      </c>
      <c r="AN4167" s="4">
        <f t="shared" si="527"/>
        <v>6.6641423703142754E-3</v>
      </c>
      <c r="AO4167" s="3"/>
      <c r="AP4167">
        <v>0</v>
      </c>
      <c r="AQ4167" t="s">
        <v>76</v>
      </c>
      <c r="AR4167">
        <v>61331007</v>
      </c>
      <c r="AS4167" t="s">
        <v>75</v>
      </c>
      <c r="AT4167" s="2">
        <v>3.8340000000000001</v>
      </c>
      <c r="AU4167" s="1">
        <f t="shared" si="523"/>
        <v>2.6814383791150878</v>
      </c>
      <c r="AV4167" s="1">
        <f t="shared" si="524"/>
        <v>2.1057171956626135</v>
      </c>
      <c r="AW4167" s="1">
        <f t="shared" si="525"/>
        <v>1.529996012210139</v>
      </c>
    </row>
    <row r="4168" spans="1:49" x14ac:dyDescent="0.2">
      <c r="A4168">
        <v>4166</v>
      </c>
      <c r="B4168" t="s">
        <v>9509</v>
      </c>
      <c r="C4168" t="s">
        <v>9508</v>
      </c>
      <c r="F4168" t="s">
        <v>9507</v>
      </c>
      <c r="G4168" t="s">
        <v>14</v>
      </c>
      <c r="H4168" t="s">
        <v>13</v>
      </c>
      <c r="I4168" t="s">
        <v>9506</v>
      </c>
      <c r="J4168" t="s">
        <v>9505</v>
      </c>
      <c r="K4168" t="s">
        <v>9504</v>
      </c>
      <c r="L4168" t="s">
        <v>9503</v>
      </c>
      <c r="M4168" t="s">
        <v>3369</v>
      </c>
      <c r="N4168">
        <v>2</v>
      </c>
      <c r="O4168" t="s">
        <v>9502</v>
      </c>
      <c r="P4168" t="s">
        <v>9501</v>
      </c>
      <c r="Q4168" t="s">
        <v>9500</v>
      </c>
      <c r="R4168" s="7">
        <v>42736</v>
      </c>
      <c r="S4168" s="8">
        <f t="shared" si="520"/>
        <v>2017</v>
      </c>
      <c r="T4168" s="8">
        <v>2017</v>
      </c>
      <c r="U4168" s="8">
        <f t="shared" si="521"/>
        <v>5</v>
      </c>
      <c r="V4168" s="7">
        <v>2017</v>
      </c>
      <c r="W4168" t="s">
        <v>5854</v>
      </c>
      <c r="X4168" s="2">
        <v>1.3280000000000001</v>
      </c>
      <c r="Y4168" s="6">
        <f t="shared" si="526"/>
        <v>3.5450201542937994E-2</v>
      </c>
      <c r="AA4168">
        <v>15361225</v>
      </c>
      <c r="AB4168">
        <v>18894</v>
      </c>
      <c r="AD4168" t="s">
        <v>6</v>
      </c>
      <c r="AE4168">
        <v>16</v>
      </c>
      <c r="AG4168">
        <v>7513409</v>
      </c>
      <c r="AH4168" t="s">
        <v>9499</v>
      </c>
      <c r="AI4168" t="s">
        <v>9498</v>
      </c>
      <c r="AJ4168" t="s">
        <v>9497</v>
      </c>
      <c r="AK4168" t="s">
        <v>9496</v>
      </c>
      <c r="AL4168">
        <v>14</v>
      </c>
      <c r="AM4168" s="5">
        <f t="shared" si="522"/>
        <v>2.8</v>
      </c>
      <c r="AN4168" s="4">
        <f t="shared" si="527"/>
        <v>4.2408178720181747E-3</v>
      </c>
      <c r="AO4168" s="3"/>
      <c r="AP4168">
        <v>0</v>
      </c>
      <c r="AQ4168" t="s">
        <v>3005</v>
      </c>
      <c r="AR4168" t="s">
        <v>9495</v>
      </c>
      <c r="AS4168" t="s">
        <v>3003</v>
      </c>
      <c r="AT4168" s="2">
        <v>3.8340000000000001</v>
      </c>
      <c r="AU4168" s="1">
        <f t="shared" si="523"/>
        <v>2.6087386441662046</v>
      </c>
      <c r="AV4168" s="1">
        <f t="shared" si="524"/>
        <v>1.9845509707478084</v>
      </c>
      <c r="AW4168" s="1">
        <f t="shared" si="525"/>
        <v>1.360363297329412</v>
      </c>
    </row>
    <row r="4169" spans="1:49" x14ac:dyDescent="0.2">
      <c r="A4169">
        <v>4167</v>
      </c>
      <c r="B4169" t="s">
        <v>9494</v>
      </c>
      <c r="C4169" t="s">
        <v>9493</v>
      </c>
      <c r="F4169" t="s">
        <v>9492</v>
      </c>
      <c r="G4169" t="s">
        <v>14</v>
      </c>
      <c r="H4169" t="s">
        <v>13</v>
      </c>
      <c r="I4169" t="s">
        <v>9491</v>
      </c>
      <c r="J4169" t="s">
        <v>9490</v>
      </c>
      <c r="K4169" t="s">
        <v>9489</v>
      </c>
      <c r="L4169" t="s">
        <v>6629</v>
      </c>
      <c r="M4169" t="s">
        <v>85</v>
      </c>
      <c r="N4169">
        <v>4</v>
      </c>
      <c r="O4169" t="s">
        <v>9488</v>
      </c>
      <c r="P4169" t="s">
        <v>9487</v>
      </c>
      <c r="Q4169" t="s">
        <v>9486</v>
      </c>
      <c r="R4169" s="7">
        <v>42736</v>
      </c>
      <c r="S4169" s="8">
        <f t="shared" si="520"/>
        <v>2017</v>
      </c>
      <c r="T4169" s="8">
        <v>2017</v>
      </c>
      <c r="U4169" s="8">
        <f t="shared" si="521"/>
        <v>5</v>
      </c>
      <c r="V4169" s="7">
        <v>2017</v>
      </c>
      <c r="W4169" t="s">
        <v>5854</v>
      </c>
      <c r="X4169" s="2">
        <v>1.3280000000000001</v>
      </c>
      <c r="Y4169" s="6">
        <f t="shared" si="526"/>
        <v>3.5450201542937994E-2</v>
      </c>
      <c r="AA4169">
        <v>15361225</v>
      </c>
      <c r="AB4169">
        <v>18894</v>
      </c>
      <c r="AD4169" t="s">
        <v>6</v>
      </c>
      <c r="AE4169">
        <v>16</v>
      </c>
      <c r="AG4169">
        <v>7462213</v>
      </c>
      <c r="AH4169" t="s">
        <v>9485</v>
      </c>
      <c r="AI4169" t="s">
        <v>9484</v>
      </c>
      <c r="AJ4169" t="s">
        <v>9483</v>
      </c>
      <c r="AK4169" t="s">
        <v>9482</v>
      </c>
      <c r="AL4169">
        <v>33</v>
      </c>
      <c r="AM4169" s="5">
        <f t="shared" si="522"/>
        <v>6.6</v>
      </c>
      <c r="AN4169" s="4">
        <f t="shared" si="527"/>
        <v>9.9962135554714122E-3</v>
      </c>
      <c r="AO4169" s="3"/>
      <c r="AP4169">
        <v>0</v>
      </c>
      <c r="AQ4169" t="s">
        <v>76</v>
      </c>
      <c r="AR4169">
        <v>61571130</v>
      </c>
      <c r="AS4169" t="s">
        <v>75</v>
      </c>
      <c r="AT4169" s="2">
        <v>3.8340000000000001</v>
      </c>
      <c r="AU4169" s="1">
        <f t="shared" si="523"/>
        <v>2.7814005146698015</v>
      </c>
      <c r="AV4169" s="1">
        <f t="shared" si="524"/>
        <v>2.2723207549204707</v>
      </c>
      <c r="AW4169" s="1">
        <f t="shared" si="525"/>
        <v>1.7632409951711385</v>
      </c>
    </row>
    <row r="4170" spans="1:49" x14ac:dyDescent="0.2">
      <c r="A4170">
        <v>4168</v>
      </c>
      <c r="B4170" t="s">
        <v>9481</v>
      </c>
      <c r="C4170" t="s">
        <v>9480</v>
      </c>
      <c r="F4170" t="s">
        <v>9479</v>
      </c>
      <c r="G4170" t="s">
        <v>14</v>
      </c>
      <c r="H4170" t="s">
        <v>13</v>
      </c>
      <c r="I4170" t="s">
        <v>9478</v>
      </c>
      <c r="J4170" t="s">
        <v>9477</v>
      </c>
      <c r="K4170" t="s">
        <v>9476</v>
      </c>
      <c r="L4170" t="s">
        <v>9475</v>
      </c>
      <c r="M4170" t="s">
        <v>9474</v>
      </c>
      <c r="N4170">
        <v>3</v>
      </c>
      <c r="O4170" t="s">
        <v>9473</v>
      </c>
      <c r="P4170" t="s">
        <v>9472</v>
      </c>
      <c r="Q4170" t="s">
        <v>9471</v>
      </c>
      <c r="R4170" s="7">
        <v>42736</v>
      </c>
      <c r="S4170" s="8">
        <f t="shared" si="520"/>
        <v>2017</v>
      </c>
      <c r="T4170" s="8">
        <v>2017</v>
      </c>
      <c r="U4170" s="8">
        <f t="shared" si="521"/>
        <v>5</v>
      </c>
      <c r="V4170" s="7">
        <v>2017</v>
      </c>
      <c r="W4170" t="s">
        <v>5854</v>
      </c>
      <c r="X4170" s="2">
        <v>1.3280000000000001</v>
      </c>
      <c r="Y4170" s="6">
        <f t="shared" si="526"/>
        <v>3.5450201542937994E-2</v>
      </c>
      <c r="AA4170">
        <v>15361225</v>
      </c>
      <c r="AB4170">
        <v>18894</v>
      </c>
      <c r="AD4170" t="s">
        <v>6</v>
      </c>
      <c r="AE4170">
        <v>16</v>
      </c>
      <c r="AG4170">
        <v>7499810</v>
      </c>
      <c r="AH4170" t="s">
        <v>9470</v>
      </c>
      <c r="AI4170" t="s">
        <v>9469</v>
      </c>
      <c r="AJ4170" t="s">
        <v>9468</v>
      </c>
      <c r="AK4170" t="s">
        <v>9467</v>
      </c>
      <c r="AL4170">
        <v>29</v>
      </c>
      <c r="AM4170" s="5">
        <f t="shared" si="522"/>
        <v>5.8</v>
      </c>
      <c r="AN4170" s="4">
        <f t="shared" si="527"/>
        <v>8.7845513063233623E-3</v>
      </c>
      <c r="AO4170" s="3"/>
      <c r="AP4170">
        <v>0</v>
      </c>
      <c r="AQ4170" t="s">
        <v>2762</v>
      </c>
      <c r="AR4170" t="s">
        <v>1</v>
      </c>
      <c r="AS4170" t="s">
        <v>2760</v>
      </c>
      <c r="AT4170" s="2">
        <v>3.8340000000000001</v>
      </c>
      <c r="AU4170" s="1">
        <f t="shared" si="523"/>
        <v>2.7450506471953604</v>
      </c>
      <c r="AV4170" s="1">
        <f t="shared" si="524"/>
        <v>2.2117376424630679</v>
      </c>
      <c r="AW4170" s="1">
        <f t="shared" si="525"/>
        <v>1.678424637730775</v>
      </c>
    </row>
    <row r="4171" spans="1:49" x14ac:dyDescent="0.2">
      <c r="A4171">
        <v>4169</v>
      </c>
      <c r="B4171" t="s">
        <v>9466</v>
      </c>
      <c r="C4171" t="s">
        <v>9465</v>
      </c>
      <c r="F4171" t="s">
        <v>9464</v>
      </c>
      <c r="G4171" t="s">
        <v>14</v>
      </c>
      <c r="H4171" t="s">
        <v>13</v>
      </c>
      <c r="I4171" t="s">
        <v>9463</v>
      </c>
      <c r="J4171" t="s">
        <v>9462</v>
      </c>
      <c r="K4171" t="s">
        <v>9461</v>
      </c>
      <c r="L4171" t="s">
        <v>9460</v>
      </c>
      <c r="M4171" t="s">
        <v>183</v>
      </c>
      <c r="N4171">
        <v>3</v>
      </c>
      <c r="O4171" t="s">
        <v>9459</v>
      </c>
      <c r="P4171" t="s">
        <v>9458</v>
      </c>
      <c r="Q4171" t="s">
        <v>9457</v>
      </c>
      <c r="R4171" s="7">
        <v>42736</v>
      </c>
      <c r="S4171" s="8">
        <f t="shared" si="520"/>
        <v>2017</v>
      </c>
      <c r="T4171" s="8">
        <v>2017</v>
      </c>
      <c r="U4171" s="8">
        <f t="shared" si="521"/>
        <v>5</v>
      </c>
      <c r="V4171" s="7">
        <v>2017</v>
      </c>
      <c r="W4171" t="s">
        <v>5854</v>
      </c>
      <c r="X4171" s="2">
        <v>1.3280000000000001</v>
      </c>
      <c r="Y4171" s="6">
        <f t="shared" si="526"/>
        <v>3.5450201542937994E-2</v>
      </c>
      <c r="AA4171">
        <v>15361225</v>
      </c>
      <c r="AB4171">
        <v>18894</v>
      </c>
      <c r="AD4171" t="s">
        <v>6</v>
      </c>
      <c r="AE4171">
        <v>16</v>
      </c>
      <c r="AG4171">
        <v>7484251</v>
      </c>
      <c r="AH4171" t="s">
        <v>9456</v>
      </c>
      <c r="AI4171" t="s">
        <v>9455</v>
      </c>
      <c r="AJ4171" t="s">
        <v>9454</v>
      </c>
      <c r="AK4171" t="s">
        <v>9453</v>
      </c>
      <c r="AL4171">
        <v>18</v>
      </c>
      <c r="AM4171" s="5">
        <f t="shared" si="522"/>
        <v>3.6</v>
      </c>
      <c r="AN4171" s="4">
        <f t="shared" si="527"/>
        <v>5.4524801211662246E-3</v>
      </c>
      <c r="AO4171" s="3"/>
      <c r="AP4171">
        <v>0</v>
      </c>
      <c r="AR4171" t="s">
        <v>1</v>
      </c>
      <c r="AT4171" s="2">
        <v>3.8340000000000001</v>
      </c>
      <c r="AU4171" s="1">
        <f t="shared" si="523"/>
        <v>2.6450885116406462</v>
      </c>
      <c r="AV4171" s="1">
        <f t="shared" si="524"/>
        <v>2.0451340832052112</v>
      </c>
      <c r="AW4171" s="1">
        <f t="shared" si="525"/>
        <v>1.4451796547697755</v>
      </c>
    </row>
    <row r="4172" spans="1:49" x14ac:dyDescent="0.2">
      <c r="A4172">
        <v>4170</v>
      </c>
      <c r="B4172" t="s">
        <v>9452</v>
      </c>
      <c r="C4172" t="s">
        <v>9451</v>
      </c>
      <c r="F4172" t="s">
        <v>9450</v>
      </c>
      <c r="G4172" t="s">
        <v>14</v>
      </c>
      <c r="H4172" t="s">
        <v>13</v>
      </c>
      <c r="I4172" t="s">
        <v>9449</v>
      </c>
      <c r="J4172">
        <v>60009860</v>
      </c>
      <c r="K4172" t="s">
        <v>9448</v>
      </c>
      <c r="L4172" t="s">
        <v>2123</v>
      </c>
      <c r="M4172" t="s">
        <v>9</v>
      </c>
      <c r="N4172">
        <v>2</v>
      </c>
      <c r="O4172" t="s">
        <v>9447</v>
      </c>
      <c r="P4172" t="s">
        <v>9446</v>
      </c>
      <c r="Q4172" t="s">
        <v>9445</v>
      </c>
      <c r="R4172" s="7">
        <v>42736</v>
      </c>
      <c r="S4172" s="8">
        <f t="shared" si="520"/>
        <v>2017</v>
      </c>
      <c r="T4172" s="8">
        <v>2017</v>
      </c>
      <c r="U4172" s="8">
        <f t="shared" si="521"/>
        <v>5</v>
      </c>
      <c r="V4172" s="7">
        <v>2017</v>
      </c>
      <c r="W4172" t="s">
        <v>5854</v>
      </c>
      <c r="X4172" s="2">
        <v>1.3280000000000001</v>
      </c>
      <c r="Y4172" s="6">
        <f t="shared" si="526"/>
        <v>3.5450201542937994E-2</v>
      </c>
      <c r="AA4172">
        <v>15361225</v>
      </c>
      <c r="AB4172">
        <v>18894</v>
      </c>
      <c r="AD4172" t="s">
        <v>6</v>
      </c>
      <c r="AE4172">
        <v>16</v>
      </c>
      <c r="AG4172">
        <v>7492246</v>
      </c>
      <c r="AH4172" t="s">
        <v>9444</v>
      </c>
      <c r="AI4172" t="s">
        <v>9443</v>
      </c>
      <c r="AJ4172" t="s">
        <v>9442</v>
      </c>
      <c r="AK4172" t="s">
        <v>9441</v>
      </c>
      <c r="AL4172">
        <v>67</v>
      </c>
      <c r="AM4172" s="5">
        <f t="shared" si="522"/>
        <v>13.4</v>
      </c>
      <c r="AN4172" s="4">
        <f t="shared" si="527"/>
        <v>2.0295342673229837E-2</v>
      </c>
      <c r="AO4172" s="3"/>
      <c r="AP4172">
        <v>0</v>
      </c>
      <c r="AR4172" t="s">
        <v>1</v>
      </c>
      <c r="AT4172" s="2">
        <v>3.8340000000000001</v>
      </c>
      <c r="AU4172" s="1">
        <f t="shared" si="523"/>
        <v>3.0903743882025547</v>
      </c>
      <c r="AV4172" s="1">
        <f t="shared" si="524"/>
        <v>2.7872772108083912</v>
      </c>
      <c r="AW4172" s="1">
        <f t="shared" si="525"/>
        <v>2.4841800334142286</v>
      </c>
    </row>
    <row r="4173" spans="1:49" x14ac:dyDescent="0.2">
      <c r="A4173">
        <v>4171</v>
      </c>
      <c r="B4173" t="s">
        <v>9440</v>
      </c>
      <c r="C4173" t="s">
        <v>9439</v>
      </c>
      <c r="F4173" t="s">
        <v>9438</v>
      </c>
      <c r="G4173" t="s">
        <v>14</v>
      </c>
      <c r="H4173" t="s">
        <v>13</v>
      </c>
      <c r="I4173" t="s">
        <v>1314</v>
      </c>
      <c r="J4173">
        <v>60017161</v>
      </c>
      <c r="K4173" t="s">
        <v>9437</v>
      </c>
      <c r="L4173" t="s">
        <v>55</v>
      </c>
      <c r="M4173" t="s">
        <v>54</v>
      </c>
      <c r="N4173">
        <v>3</v>
      </c>
      <c r="O4173" t="s">
        <v>9436</v>
      </c>
      <c r="P4173" t="s">
        <v>9435</v>
      </c>
      <c r="Q4173" t="s">
        <v>9434</v>
      </c>
      <c r="R4173" s="7">
        <v>42736</v>
      </c>
      <c r="S4173" s="8">
        <f t="shared" si="520"/>
        <v>2017</v>
      </c>
      <c r="T4173" s="8">
        <v>2017</v>
      </c>
      <c r="U4173" s="8">
        <f t="shared" si="521"/>
        <v>5</v>
      </c>
      <c r="V4173" s="7">
        <v>2017</v>
      </c>
      <c r="W4173" t="s">
        <v>5854</v>
      </c>
      <c r="X4173" s="2">
        <v>1.3280000000000001</v>
      </c>
      <c r="Y4173" s="6">
        <f t="shared" si="526"/>
        <v>3.5450201542937994E-2</v>
      </c>
      <c r="AA4173">
        <v>15361225</v>
      </c>
      <c r="AB4173">
        <v>18894</v>
      </c>
      <c r="AD4173" t="s">
        <v>6</v>
      </c>
      <c r="AE4173">
        <v>16</v>
      </c>
      <c r="AG4173">
        <v>7494671</v>
      </c>
      <c r="AH4173" t="s">
        <v>9433</v>
      </c>
      <c r="AI4173" t="s">
        <v>9432</v>
      </c>
      <c r="AJ4173" t="s">
        <v>9431</v>
      </c>
      <c r="AK4173" t="s">
        <v>9430</v>
      </c>
      <c r="AL4173">
        <v>15</v>
      </c>
      <c r="AM4173" s="5">
        <f t="shared" si="522"/>
        <v>3</v>
      </c>
      <c r="AN4173" s="4">
        <f t="shared" si="527"/>
        <v>4.5437334343051876E-3</v>
      </c>
      <c r="AO4173" s="3"/>
      <c r="AP4173">
        <v>0</v>
      </c>
      <c r="AR4173" t="s">
        <v>1</v>
      </c>
      <c r="AT4173" s="2">
        <v>3.8340000000000001</v>
      </c>
      <c r="AU4173" s="1">
        <f t="shared" si="523"/>
        <v>2.6178261110348151</v>
      </c>
      <c r="AV4173" s="1">
        <f t="shared" si="524"/>
        <v>1.9996967488621591</v>
      </c>
      <c r="AW4173" s="1">
        <f t="shared" si="525"/>
        <v>1.3815673866895029</v>
      </c>
    </row>
    <row r="4174" spans="1:49" x14ac:dyDescent="0.2">
      <c r="A4174">
        <v>4172</v>
      </c>
      <c r="B4174" t="s">
        <v>9429</v>
      </c>
      <c r="C4174" t="s">
        <v>9428</v>
      </c>
      <c r="F4174" t="s">
        <v>9427</v>
      </c>
      <c r="G4174" t="s">
        <v>14</v>
      </c>
      <c r="H4174" t="s">
        <v>13</v>
      </c>
      <c r="I4174" t="s">
        <v>9426</v>
      </c>
      <c r="J4174">
        <v>60005465</v>
      </c>
      <c r="K4174" t="s">
        <v>3521</v>
      </c>
      <c r="L4174" t="s">
        <v>3520</v>
      </c>
      <c r="M4174" t="s">
        <v>9</v>
      </c>
      <c r="N4174">
        <v>3</v>
      </c>
      <c r="O4174" t="s">
        <v>9425</v>
      </c>
      <c r="P4174" t="s">
        <v>9424</v>
      </c>
      <c r="Q4174" t="s">
        <v>4437</v>
      </c>
      <c r="R4174" s="7">
        <v>42736</v>
      </c>
      <c r="S4174" s="8">
        <f t="shared" si="520"/>
        <v>2017</v>
      </c>
      <c r="T4174" s="8">
        <v>2017</v>
      </c>
      <c r="U4174" s="8">
        <f t="shared" si="521"/>
        <v>5</v>
      </c>
      <c r="V4174" s="7">
        <v>2017</v>
      </c>
      <c r="W4174" t="s">
        <v>5854</v>
      </c>
      <c r="X4174" s="2">
        <v>1.3280000000000001</v>
      </c>
      <c r="Y4174" s="6">
        <f t="shared" si="526"/>
        <v>3.5450201542937994E-2</v>
      </c>
      <c r="AA4174">
        <v>15361225</v>
      </c>
      <c r="AB4174">
        <v>18894</v>
      </c>
      <c r="AD4174" t="s">
        <v>6</v>
      </c>
      <c r="AE4174">
        <v>16</v>
      </c>
      <c r="AG4174">
        <v>7486980</v>
      </c>
      <c r="AH4174" t="s">
        <v>9423</v>
      </c>
      <c r="AI4174" t="s">
        <v>9422</v>
      </c>
      <c r="AJ4174" t="s">
        <v>9421</v>
      </c>
      <c r="AK4174" t="s">
        <v>9420</v>
      </c>
      <c r="AL4174">
        <v>9</v>
      </c>
      <c r="AM4174" s="5">
        <f t="shared" si="522"/>
        <v>1.8</v>
      </c>
      <c r="AN4174" s="4">
        <f t="shared" si="527"/>
        <v>2.7262400605831123E-3</v>
      </c>
      <c r="AO4174" s="3"/>
      <c r="AP4174">
        <v>0</v>
      </c>
      <c r="AR4174" t="s">
        <v>1</v>
      </c>
      <c r="AT4174" s="2">
        <v>3.8340000000000001</v>
      </c>
      <c r="AU4174" s="1">
        <f t="shared" si="523"/>
        <v>2.563301309823153</v>
      </c>
      <c r="AV4174" s="1">
        <f t="shared" si="524"/>
        <v>1.9088220801760554</v>
      </c>
      <c r="AW4174" s="1">
        <f t="shared" si="525"/>
        <v>1.2543428505289576</v>
      </c>
    </row>
    <row r="4175" spans="1:49" x14ac:dyDescent="0.2">
      <c r="A4175">
        <v>4173</v>
      </c>
      <c r="B4175" t="s">
        <v>9419</v>
      </c>
      <c r="C4175" t="s">
        <v>9418</v>
      </c>
      <c r="F4175" t="s">
        <v>9417</v>
      </c>
      <c r="G4175" t="s">
        <v>14</v>
      </c>
      <c r="H4175" t="s">
        <v>13</v>
      </c>
      <c r="I4175" t="s">
        <v>9416</v>
      </c>
      <c r="J4175">
        <v>60007798</v>
      </c>
      <c r="K4175" t="s">
        <v>9415</v>
      </c>
      <c r="L4175" t="s">
        <v>9414</v>
      </c>
      <c r="M4175" t="s">
        <v>5220</v>
      </c>
      <c r="N4175">
        <v>1</v>
      </c>
      <c r="O4175" t="s">
        <v>9413</v>
      </c>
      <c r="P4175">
        <v>36021125500</v>
      </c>
      <c r="Q4175">
        <v>60007798</v>
      </c>
      <c r="R4175" s="7">
        <v>42736</v>
      </c>
      <c r="S4175" s="8">
        <f t="shared" si="520"/>
        <v>2017</v>
      </c>
      <c r="T4175" s="8">
        <v>2017</v>
      </c>
      <c r="U4175" s="8">
        <f t="shared" si="521"/>
        <v>5</v>
      </c>
      <c r="V4175" s="7">
        <v>2017</v>
      </c>
      <c r="W4175" t="s">
        <v>5854</v>
      </c>
      <c r="X4175" s="2">
        <v>1.3280000000000001</v>
      </c>
      <c r="Y4175" s="6">
        <f t="shared" si="526"/>
        <v>3.5450201542937994E-2</v>
      </c>
      <c r="AA4175">
        <v>15361225</v>
      </c>
      <c r="AB4175">
        <v>18894</v>
      </c>
      <c r="AD4175" t="s">
        <v>6</v>
      </c>
      <c r="AE4175">
        <v>16</v>
      </c>
      <c r="AG4175">
        <v>7500058</v>
      </c>
      <c r="AH4175" t="s">
        <v>9412</v>
      </c>
      <c r="AI4175" t="s">
        <v>9411</v>
      </c>
      <c r="AJ4175" t="s">
        <v>9410</v>
      </c>
      <c r="AK4175" t="s">
        <v>9409</v>
      </c>
      <c r="AL4175">
        <v>21</v>
      </c>
      <c r="AM4175" s="5">
        <f t="shared" si="522"/>
        <v>4.2</v>
      </c>
      <c r="AN4175" s="4">
        <f t="shared" si="527"/>
        <v>6.3612268080272625E-3</v>
      </c>
      <c r="AO4175" s="3"/>
      <c r="AP4175">
        <v>0</v>
      </c>
      <c r="AR4175" t="s">
        <v>1</v>
      </c>
      <c r="AT4175" s="2">
        <v>3.8340000000000001</v>
      </c>
      <c r="AU4175" s="1">
        <f t="shared" si="523"/>
        <v>2.6723509122464773</v>
      </c>
      <c r="AV4175" s="1">
        <f t="shared" si="524"/>
        <v>2.0905714175482628</v>
      </c>
      <c r="AW4175" s="1">
        <f t="shared" si="525"/>
        <v>1.5087919228500482</v>
      </c>
    </row>
    <row r="4176" spans="1:49" x14ac:dyDescent="0.2">
      <c r="A4176">
        <v>4174</v>
      </c>
      <c r="B4176" t="s">
        <v>9408</v>
      </c>
      <c r="C4176" t="s">
        <v>9407</v>
      </c>
      <c r="F4176" t="s">
        <v>9406</v>
      </c>
      <c r="G4176" t="s">
        <v>14</v>
      </c>
      <c r="H4176" t="s">
        <v>13</v>
      </c>
      <c r="I4176" t="s">
        <v>3679</v>
      </c>
      <c r="J4176" t="s">
        <v>9405</v>
      </c>
      <c r="K4176" t="s">
        <v>9404</v>
      </c>
      <c r="L4176" t="s">
        <v>9403</v>
      </c>
      <c r="M4176" t="s">
        <v>9402</v>
      </c>
      <c r="N4176">
        <v>5</v>
      </c>
      <c r="O4176" t="s">
        <v>9401</v>
      </c>
      <c r="P4176" t="s">
        <v>9400</v>
      </c>
      <c r="Q4176" t="s">
        <v>9399</v>
      </c>
      <c r="R4176" s="7">
        <v>42736</v>
      </c>
      <c r="S4176" s="8">
        <f t="shared" si="520"/>
        <v>2017</v>
      </c>
      <c r="T4176" s="8">
        <v>2017</v>
      </c>
      <c r="U4176" s="8">
        <f t="shared" si="521"/>
        <v>5</v>
      </c>
      <c r="V4176" s="7">
        <v>2017</v>
      </c>
      <c r="W4176" t="s">
        <v>5854</v>
      </c>
      <c r="X4176" s="2">
        <v>1.3280000000000001</v>
      </c>
      <c r="Y4176" s="6">
        <f t="shared" si="526"/>
        <v>3.5450201542937994E-2</v>
      </c>
      <c r="AA4176">
        <v>15361225</v>
      </c>
      <c r="AB4176">
        <v>18894</v>
      </c>
      <c r="AD4176" t="s">
        <v>6</v>
      </c>
      <c r="AE4176">
        <v>16</v>
      </c>
      <c r="AG4176">
        <v>7500149</v>
      </c>
      <c r="AH4176" t="s">
        <v>9398</v>
      </c>
      <c r="AI4176" t="s">
        <v>9397</v>
      </c>
      <c r="AJ4176" t="s">
        <v>9396</v>
      </c>
      <c r="AK4176" t="s">
        <v>9395</v>
      </c>
      <c r="AL4176">
        <v>57</v>
      </c>
      <c r="AM4176" s="5">
        <f t="shared" si="522"/>
        <v>11.4</v>
      </c>
      <c r="AN4176" s="4">
        <f t="shared" si="527"/>
        <v>1.7266187050359712E-2</v>
      </c>
      <c r="AO4176" s="3"/>
      <c r="AP4176">
        <v>0</v>
      </c>
      <c r="AR4176" t="s">
        <v>1</v>
      </c>
      <c r="AT4176" s="2">
        <v>3.8340000000000001</v>
      </c>
      <c r="AU4176" s="1">
        <f t="shared" si="523"/>
        <v>2.999499719516451</v>
      </c>
      <c r="AV4176" s="1">
        <f t="shared" si="524"/>
        <v>2.6358194296648851</v>
      </c>
      <c r="AW4176" s="1">
        <f t="shared" si="525"/>
        <v>2.2721391398133193</v>
      </c>
    </row>
    <row r="4177" spans="1:49" x14ac:dyDescent="0.2">
      <c r="A4177">
        <v>4175</v>
      </c>
      <c r="B4177" t="s">
        <v>9394</v>
      </c>
      <c r="C4177" t="s">
        <v>9393</v>
      </c>
      <c r="F4177" t="s">
        <v>9392</v>
      </c>
      <c r="G4177" t="s">
        <v>14</v>
      </c>
      <c r="H4177" t="s">
        <v>13</v>
      </c>
      <c r="I4177" t="s">
        <v>9391</v>
      </c>
      <c r="J4177" t="s">
        <v>9390</v>
      </c>
      <c r="K4177" t="s">
        <v>9389</v>
      </c>
      <c r="L4177" t="s">
        <v>9388</v>
      </c>
      <c r="M4177" t="s">
        <v>9387</v>
      </c>
      <c r="N4177">
        <v>4</v>
      </c>
      <c r="O4177" t="s">
        <v>9386</v>
      </c>
      <c r="P4177" t="s">
        <v>9385</v>
      </c>
      <c r="Q4177" t="s">
        <v>9384</v>
      </c>
      <c r="R4177" s="7">
        <v>42736</v>
      </c>
      <c r="S4177" s="8">
        <f t="shared" si="520"/>
        <v>2017</v>
      </c>
      <c r="T4177" s="8">
        <v>2017</v>
      </c>
      <c r="U4177" s="8">
        <f t="shared" si="521"/>
        <v>5</v>
      </c>
      <c r="V4177" s="7">
        <v>2017</v>
      </c>
      <c r="W4177" t="s">
        <v>5854</v>
      </c>
      <c r="X4177" s="2">
        <v>1.3280000000000001</v>
      </c>
      <c r="Y4177" s="6">
        <f t="shared" si="526"/>
        <v>3.5450201542937994E-2</v>
      </c>
      <c r="AA4177">
        <v>15361225</v>
      </c>
      <c r="AB4177">
        <v>18894</v>
      </c>
      <c r="AD4177" t="s">
        <v>6</v>
      </c>
      <c r="AE4177">
        <v>16</v>
      </c>
      <c r="AG4177">
        <v>7509619</v>
      </c>
      <c r="AH4177" t="s">
        <v>9383</v>
      </c>
      <c r="AI4177" t="s">
        <v>9382</v>
      </c>
      <c r="AJ4177" t="s">
        <v>9381</v>
      </c>
      <c r="AK4177" t="s">
        <v>9380</v>
      </c>
      <c r="AL4177">
        <v>73</v>
      </c>
      <c r="AM4177" s="5">
        <f t="shared" si="522"/>
        <v>14.6</v>
      </c>
      <c r="AN4177" s="4">
        <f t="shared" si="527"/>
        <v>2.2112836046951911E-2</v>
      </c>
      <c r="AO4177" s="3"/>
      <c r="AP4177">
        <v>0</v>
      </c>
      <c r="AQ4177" t="s">
        <v>9379</v>
      </c>
      <c r="AR4177">
        <v>61327005</v>
      </c>
      <c r="AS4177" t="s">
        <v>75</v>
      </c>
      <c r="AT4177" s="2">
        <v>3.8340000000000001</v>
      </c>
      <c r="AU4177" s="1">
        <f t="shared" si="523"/>
        <v>3.1448991894142173</v>
      </c>
      <c r="AV4177" s="1">
        <f t="shared" si="524"/>
        <v>2.8781518794944954</v>
      </c>
      <c r="AW4177" s="1">
        <f t="shared" si="525"/>
        <v>2.6114045695747734</v>
      </c>
    </row>
    <row r="4178" spans="1:49" x14ac:dyDescent="0.2">
      <c r="A4178">
        <v>4176</v>
      </c>
      <c r="B4178" t="s">
        <v>9378</v>
      </c>
      <c r="C4178" t="s">
        <v>9377</v>
      </c>
      <c r="F4178" t="s">
        <v>9376</v>
      </c>
      <c r="G4178" t="s">
        <v>14</v>
      </c>
      <c r="H4178" t="s">
        <v>13</v>
      </c>
      <c r="I4178" t="s">
        <v>9375</v>
      </c>
      <c r="J4178" t="s">
        <v>9374</v>
      </c>
      <c r="K4178" t="s">
        <v>9373</v>
      </c>
      <c r="L4178" t="s">
        <v>9372</v>
      </c>
      <c r="M4178" t="s">
        <v>8425</v>
      </c>
      <c r="N4178">
        <v>5</v>
      </c>
      <c r="O4178" t="s">
        <v>9371</v>
      </c>
      <c r="P4178" t="s">
        <v>9370</v>
      </c>
      <c r="Q4178" t="s">
        <v>9369</v>
      </c>
      <c r="R4178" s="7">
        <v>42736</v>
      </c>
      <c r="S4178" s="8">
        <f t="shared" si="520"/>
        <v>2017</v>
      </c>
      <c r="T4178" s="8">
        <v>2017</v>
      </c>
      <c r="U4178" s="8">
        <f t="shared" si="521"/>
        <v>5</v>
      </c>
      <c r="V4178" s="7">
        <v>2017</v>
      </c>
      <c r="W4178" t="s">
        <v>5854</v>
      </c>
      <c r="X4178" s="2">
        <v>1.3280000000000001</v>
      </c>
      <c r="Y4178" s="6">
        <f t="shared" si="526"/>
        <v>3.5450201542937994E-2</v>
      </c>
      <c r="AA4178">
        <v>15361225</v>
      </c>
      <c r="AB4178">
        <v>18894</v>
      </c>
      <c r="AD4178" t="s">
        <v>6</v>
      </c>
      <c r="AE4178">
        <v>16</v>
      </c>
      <c r="AG4178">
        <v>7500093</v>
      </c>
      <c r="AH4178" t="s">
        <v>9368</v>
      </c>
      <c r="AI4178" t="s">
        <v>9367</v>
      </c>
      <c r="AJ4178" t="s">
        <v>9366</v>
      </c>
      <c r="AK4178" t="s">
        <v>9365</v>
      </c>
      <c r="AL4178">
        <v>9</v>
      </c>
      <c r="AM4178" s="5">
        <f t="shared" si="522"/>
        <v>1.8</v>
      </c>
      <c r="AN4178" s="4">
        <f t="shared" si="527"/>
        <v>2.7262400605831123E-3</v>
      </c>
      <c r="AO4178" s="3"/>
      <c r="AP4178">
        <v>0</v>
      </c>
      <c r="AR4178" t="s">
        <v>1</v>
      </c>
      <c r="AT4178" s="2">
        <v>3.8340000000000001</v>
      </c>
      <c r="AU4178" s="1">
        <f t="shared" si="523"/>
        <v>2.563301309823153</v>
      </c>
      <c r="AV4178" s="1">
        <f t="shared" si="524"/>
        <v>1.9088220801760554</v>
      </c>
      <c r="AW4178" s="1">
        <f t="shared" si="525"/>
        <v>1.2543428505289576</v>
      </c>
    </row>
    <row r="4179" spans="1:49" x14ac:dyDescent="0.2">
      <c r="A4179">
        <v>4177</v>
      </c>
      <c r="B4179" t="s">
        <v>9364</v>
      </c>
      <c r="C4179" t="s">
        <v>9363</v>
      </c>
      <c r="F4179" t="s">
        <v>9362</v>
      </c>
      <c r="G4179" t="s">
        <v>14</v>
      </c>
      <c r="H4179" t="s">
        <v>13</v>
      </c>
      <c r="I4179" t="s">
        <v>9361</v>
      </c>
      <c r="J4179">
        <v>60023813</v>
      </c>
      <c r="K4179" t="s">
        <v>5191</v>
      </c>
      <c r="L4179" t="s">
        <v>2123</v>
      </c>
      <c r="M4179" t="s">
        <v>9</v>
      </c>
      <c r="N4179">
        <v>3</v>
      </c>
      <c r="O4179" t="s">
        <v>9360</v>
      </c>
      <c r="P4179" t="s">
        <v>9359</v>
      </c>
      <c r="Q4179" t="s">
        <v>9358</v>
      </c>
      <c r="R4179" s="7">
        <v>42736</v>
      </c>
      <c r="S4179" s="8">
        <f t="shared" si="520"/>
        <v>2017</v>
      </c>
      <c r="T4179" s="8">
        <v>2017</v>
      </c>
      <c r="U4179" s="8">
        <f t="shared" si="521"/>
        <v>5</v>
      </c>
      <c r="V4179" s="7">
        <v>2017</v>
      </c>
      <c r="W4179" t="s">
        <v>5854</v>
      </c>
      <c r="X4179" s="2">
        <v>1.3280000000000001</v>
      </c>
      <c r="Y4179" s="6">
        <f t="shared" si="526"/>
        <v>3.5450201542937994E-2</v>
      </c>
      <c r="AA4179">
        <v>15361225</v>
      </c>
      <c r="AB4179">
        <v>18894</v>
      </c>
      <c r="AD4179" t="s">
        <v>6</v>
      </c>
      <c r="AE4179">
        <v>16</v>
      </c>
      <c r="AG4179">
        <v>7493602</v>
      </c>
      <c r="AH4179" t="s">
        <v>9357</v>
      </c>
      <c r="AI4179" t="s">
        <v>9356</v>
      </c>
      <c r="AJ4179" t="s">
        <v>9355</v>
      </c>
      <c r="AK4179" t="s">
        <v>9354</v>
      </c>
      <c r="AL4179">
        <v>20</v>
      </c>
      <c r="AM4179" s="5">
        <f t="shared" si="522"/>
        <v>4</v>
      </c>
      <c r="AN4179" s="4">
        <f t="shared" si="527"/>
        <v>6.0583112457402496E-3</v>
      </c>
      <c r="AO4179" s="3"/>
      <c r="AP4179">
        <v>0</v>
      </c>
      <c r="AQ4179" t="s">
        <v>76</v>
      </c>
      <c r="AR4179" t="s">
        <v>9353</v>
      </c>
      <c r="AS4179" t="s">
        <v>75</v>
      </c>
      <c r="AT4179" s="2">
        <v>3.8340000000000001</v>
      </c>
      <c r="AU4179" s="1">
        <f t="shared" si="523"/>
        <v>2.6632634453778667</v>
      </c>
      <c r="AV4179" s="1">
        <f t="shared" si="524"/>
        <v>2.0754256394339121</v>
      </c>
      <c r="AW4179" s="1">
        <f t="shared" si="525"/>
        <v>1.4875878334899573</v>
      </c>
    </row>
    <row r="4180" spans="1:49" x14ac:dyDescent="0.2">
      <c r="A4180">
        <v>4178</v>
      </c>
      <c r="B4180" t="s">
        <v>9352</v>
      </c>
      <c r="C4180" t="s">
        <v>9351</v>
      </c>
      <c r="F4180" t="s">
        <v>9350</v>
      </c>
      <c r="G4180" t="s">
        <v>14</v>
      </c>
      <c r="H4180" t="s">
        <v>13</v>
      </c>
      <c r="I4180" t="s">
        <v>9349</v>
      </c>
      <c r="J4180" t="s">
        <v>9348</v>
      </c>
      <c r="K4180" t="s">
        <v>9347</v>
      </c>
      <c r="L4180" t="s">
        <v>9346</v>
      </c>
      <c r="M4180" t="s">
        <v>2459</v>
      </c>
      <c r="N4180">
        <v>4</v>
      </c>
      <c r="O4180" t="s">
        <v>9345</v>
      </c>
      <c r="P4180" t="s">
        <v>9344</v>
      </c>
      <c r="Q4180" t="s">
        <v>9343</v>
      </c>
      <c r="R4180" s="7">
        <v>42736</v>
      </c>
      <c r="S4180" s="8">
        <f t="shared" si="520"/>
        <v>2017</v>
      </c>
      <c r="T4180" s="8">
        <v>2017</v>
      </c>
      <c r="U4180" s="8">
        <f t="shared" si="521"/>
        <v>5</v>
      </c>
      <c r="V4180" s="7">
        <v>2017</v>
      </c>
      <c r="W4180" t="s">
        <v>5854</v>
      </c>
      <c r="X4180" s="2">
        <v>1.3280000000000001</v>
      </c>
      <c r="Y4180" s="6">
        <f t="shared" si="526"/>
        <v>3.5450201542937994E-2</v>
      </c>
      <c r="AA4180">
        <v>15361225</v>
      </c>
      <c r="AB4180">
        <v>18894</v>
      </c>
      <c r="AD4180" t="s">
        <v>6</v>
      </c>
      <c r="AE4180">
        <v>16</v>
      </c>
      <c r="AG4180">
        <v>7506305</v>
      </c>
      <c r="AH4180" t="s">
        <v>9342</v>
      </c>
      <c r="AI4180" t="s">
        <v>9341</v>
      </c>
      <c r="AJ4180" t="s">
        <v>9340</v>
      </c>
      <c r="AK4180" t="s">
        <v>9339</v>
      </c>
      <c r="AL4180">
        <v>26</v>
      </c>
      <c r="AM4180" s="5">
        <f t="shared" si="522"/>
        <v>5.2</v>
      </c>
      <c r="AN4180" s="4">
        <f t="shared" si="527"/>
        <v>7.8758046194623253E-3</v>
      </c>
      <c r="AO4180" s="3"/>
      <c r="AP4180">
        <v>0</v>
      </c>
      <c r="AR4180" t="s">
        <v>1</v>
      </c>
      <c r="AT4180" s="2">
        <v>3.8340000000000001</v>
      </c>
      <c r="AU4180" s="1">
        <f t="shared" si="523"/>
        <v>2.7177882465895293</v>
      </c>
      <c r="AV4180" s="1">
        <f t="shared" si="524"/>
        <v>2.1663003081200158</v>
      </c>
      <c r="AW4180" s="1">
        <f t="shared" si="525"/>
        <v>1.6148123696505028</v>
      </c>
    </row>
    <row r="4181" spans="1:49" x14ac:dyDescent="0.2">
      <c r="A4181">
        <v>4179</v>
      </c>
      <c r="B4181" t="s">
        <v>9338</v>
      </c>
      <c r="C4181" t="s">
        <v>9337</v>
      </c>
      <c r="F4181" t="s">
        <v>9336</v>
      </c>
      <c r="G4181" t="s">
        <v>14</v>
      </c>
      <c r="H4181" t="s">
        <v>13</v>
      </c>
      <c r="I4181" t="s">
        <v>9335</v>
      </c>
      <c r="J4181" t="s">
        <v>9334</v>
      </c>
      <c r="K4181" t="s">
        <v>9333</v>
      </c>
      <c r="L4181" t="s">
        <v>9332</v>
      </c>
      <c r="M4181" t="s">
        <v>1034</v>
      </c>
      <c r="N4181">
        <v>4</v>
      </c>
      <c r="O4181" t="s">
        <v>9331</v>
      </c>
      <c r="P4181" t="s">
        <v>9330</v>
      </c>
      <c r="Q4181" t="s">
        <v>9329</v>
      </c>
      <c r="R4181" s="7">
        <v>42736</v>
      </c>
      <c r="S4181" s="8">
        <f t="shared" si="520"/>
        <v>2017</v>
      </c>
      <c r="T4181" s="8">
        <v>2017</v>
      </c>
      <c r="U4181" s="8">
        <f t="shared" si="521"/>
        <v>5</v>
      </c>
      <c r="V4181" s="7">
        <v>2017</v>
      </c>
      <c r="W4181" t="s">
        <v>5854</v>
      </c>
      <c r="X4181" s="2">
        <v>1.3280000000000001</v>
      </c>
      <c r="Y4181" s="6">
        <f t="shared" si="526"/>
        <v>3.5450201542937994E-2</v>
      </c>
      <c r="AA4181">
        <v>15361225</v>
      </c>
      <c r="AB4181">
        <v>18894</v>
      </c>
      <c r="AD4181" t="s">
        <v>6</v>
      </c>
      <c r="AE4181">
        <v>16</v>
      </c>
      <c r="AG4181">
        <v>7494623</v>
      </c>
      <c r="AH4181" t="s">
        <v>9328</v>
      </c>
      <c r="AI4181" t="s">
        <v>9327</v>
      </c>
      <c r="AJ4181" t="s">
        <v>9326</v>
      </c>
      <c r="AK4181" t="s">
        <v>9325</v>
      </c>
      <c r="AL4181">
        <v>5</v>
      </c>
      <c r="AM4181" s="5">
        <f t="shared" si="522"/>
        <v>1</v>
      </c>
      <c r="AN4181" s="4">
        <f t="shared" si="527"/>
        <v>1.5145778114350624E-3</v>
      </c>
      <c r="AO4181" s="3"/>
      <c r="AP4181">
        <v>0</v>
      </c>
      <c r="AR4181" t="s">
        <v>1</v>
      </c>
      <c r="AT4181" s="2">
        <v>3.8340000000000001</v>
      </c>
      <c r="AU4181" s="1">
        <f t="shared" si="523"/>
        <v>2.5269514423487114</v>
      </c>
      <c r="AV4181" s="1">
        <f t="shared" si="524"/>
        <v>1.8482389677186528</v>
      </c>
      <c r="AW4181" s="1">
        <f t="shared" si="525"/>
        <v>1.1695264930885942</v>
      </c>
    </row>
    <row r="4182" spans="1:49" x14ac:dyDescent="0.2">
      <c r="A4182">
        <v>4180</v>
      </c>
      <c r="B4182" t="s">
        <v>9324</v>
      </c>
      <c r="C4182" t="s">
        <v>9323</v>
      </c>
      <c r="F4182" t="s">
        <v>9322</v>
      </c>
      <c r="G4182" t="s">
        <v>14</v>
      </c>
      <c r="H4182" t="s">
        <v>13</v>
      </c>
      <c r="I4182" t="s">
        <v>9321</v>
      </c>
      <c r="J4182">
        <v>60033154</v>
      </c>
      <c r="K4182" t="s">
        <v>5438</v>
      </c>
      <c r="L4182" t="s">
        <v>5437</v>
      </c>
      <c r="M4182" t="s">
        <v>1530</v>
      </c>
      <c r="N4182">
        <v>2</v>
      </c>
      <c r="O4182" t="s">
        <v>9320</v>
      </c>
      <c r="P4182" t="s">
        <v>9319</v>
      </c>
      <c r="Q4182" t="s">
        <v>5434</v>
      </c>
      <c r="R4182" s="7">
        <v>42736</v>
      </c>
      <c r="S4182" s="8">
        <f t="shared" si="520"/>
        <v>2017</v>
      </c>
      <c r="T4182" s="8">
        <v>2017</v>
      </c>
      <c r="U4182" s="8">
        <f t="shared" si="521"/>
        <v>5</v>
      </c>
      <c r="V4182" s="7">
        <v>2017</v>
      </c>
      <c r="W4182" t="s">
        <v>5854</v>
      </c>
      <c r="X4182" s="2">
        <v>1.3280000000000001</v>
      </c>
      <c r="Y4182" s="6">
        <f t="shared" si="526"/>
        <v>3.5450201542937994E-2</v>
      </c>
      <c r="AA4182">
        <v>15361225</v>
      </c>
      <c r="AB4182">
        <v>18894</v>
      </c>
      <c r="AD4182" t="s">
        <v>6</v>
      </c>
      <c r="AE4182">
        <v>16</v>
      </c>
      <c r="AG4182">
        <v>7548312</v>
      </c>
      <c r="AH4182" t="s">
        <v>9318</v>
      </c>
      <c r="AI4182" t="s">
        <v>9317</v>
      </c>
      <c r="AJ4182" t="s">
        <v>9316</v>
      </c>
      <c r="AK4182" t="s">
        <v>9315</v>
      </c>
      <c r="AL4182">
        <v>60</v>
      </c>
      <c r="AM4182" s="5">
        <f t="shared" si="522"/>
        <v>12</v>
      </c>
      <c r="AN4182" s="4">
        <f t="shared" si="527"/>
        <v>1.817493373722075E-2</v>
      </c>
      <c r="AO4182" s="3"/>
      <c r="AP4182">
        <v>0</v>
      </c>
      <c r="AR4182" t="s">
        <v>1</v>
      </c>
      <c r="AT4182" s="2">
        <v>3.8340000000000001</v>
      </c>
      <c r="AU4182" s="1">
        <f t="shared" si="523"/>
        <v>3.0267621201222821</v>
      </c>
      <c r="AV4182" s="1">
        <f t="shared" si="524"/>
        <v>2.6812567640079372</v>
      </c>
      <c r="AW4182" s="1">
        <f t="shared" si="525"/>
        <v>2.3357514078935924</v>
      </c>
    </row>
    <row r="4183" spans="1:49" x14ac:dyDescent="0.2">
      <c r="A4183">
        <v>4181</v>
      </c>
      <c r="B4183" t="s">
        <v>9314</v>
      </c>
      <c r="C4183" t="s">
        <v>9313</v>
      </c>
      <c r="F4183" t="s">
        <v>9312</v>
      </c>
      <c r="G4183" t="s">
        <v>14</v>
      </c>
      <c r="H4183" t="s">
        <v>13</v>
      </c>
      <c r="I4183" t="s">
        <v>9311</v>
      </c>
      <c r="J4183">
        <v>60024542</v>
      </c>
      <c r="K4183" t="s">
        <v>3483</v>
      </c>
      <c r="L4183" t="s">
        <v>3482</v>
      </c>
      <c r="M4183" t="s">
        <v>9</v>
      </c>
      <c r="N4183">
        <v>2</v>
      </c>
      <c r="O4183" t="s">
        <v>9310</v>
      </c>
      <c r="P4183" t="s">
        <v>9309</v>
      </c>
      <c r="Q4183" t="s">
        <v>4532</v>
      </c>
      <c r="R4183" s="7">
        <v>42736</v>
      </c>
      <c r="S4183" s="8">
        <f t="shared" si="520"/>
        <v>2017</v>
      </c>
      <c r="T4183" s="8">
        <v>2017</v>
      </c>
      <c r="U4183" s="8">
        <f t="shared" si="521"/>
        <v>5</v>
      </c>
      <c r="V4183" s="7">
        <v>2017</v>
      </c>
      <c r="W4183" t="s">
        <v>5854</v>
      </c>
      <c r="X4183" s="2">
        <v>1.3280000000000001</v>
      </c>
      <c r="Y4183" s="6">
        <f t="shared" si="526"/>
        <v>3.5450201542937994E-2</v>
      </c>
      <c r="AA4183">
        <v>15361225</v>
      </c>
      <c r="AB4183">
        <v>18894</v>
      </c>
      <c r="AD4183" t="s">
        <v>6</v>
      </c>
      <c r="AE4183">
        <v>16</v>
      </c>
      <c r="AG4183">
        <v>7485816</v>
      </c>
      <c r="AH4183" t="s">
        <v>9308</v>
      </c>
      <c r="AI4183" t="s">
        <v>9307</v>
      </c>
      <c r="AJ4183" t="s">
        <v>9306</v>
      </c>
      <c r="AK4183" t="s">
        <v>9305</v>
      </c>
      <c r="AL4183">
        <v>26</v>
      </c>
      <c r="AM4183" s="5">
        <f t="shared" si="522"/>
        <v>5.2</v>
      </c>
      <c r="AN4183" s="4">
        <f t="shared" si="527"/>
        <v>7.8758046194623253E-3</v>
      </c>
      <c r="AO4183" s="3"/>
      <c r="AP4183">
        <v>0</v>
      </c>
      <c r="AQ4183" t="s">
        <v>76</v>
      </c>
      <c r="AR4183">
        <v>61171029</v>
      </c>
      <c r="AS4183" t="s">
        <v>75</v>
      </c>
      <c r="AT4183" s="2">
        <v>3.8340000000000001</v>
      </c>
      <c r="AU4183" s="1">
        <f t="shared" si="523"/>
        <v>2.7177882465895293</v>
      </c>
      <c r="AV4183" s="1">
        <f t="shared" si="524"/>
        <v>2.1663003081200158</v>
      </c>
      <c r="AW4183" s="1">
        <f t="shared" si="525"/>
        <v>1.6148123696505028</v>
      </c>
    </row>
    <row r="4184" spans="1:49" x14ac:dyDescent="0.2">
      <c r="A4184">
        <v>4182</v>
      </c>
      <c r="B4184" t="s">
        <v>9304</v>
      </c>
      <c r="C4184" t="s">
        <v>9303</v>
      </c>
      <c r="F4184" t="s">
        <v>9302</v>
      </c>
      <c r="G4184" t="s">
        <v>14</v>
      </c>
      <c r="H4184" t="s">
        <v>13</v>
      </c>
      <c r="I4184" t="s">
        <v>9301</v>
      </c>
      <c r="J4184">
        <v>60104026</v>
      </c>
      <c r="K4184" t="s">
        <v>9300</v>
      </c>
      <c r="M4184" t="s">
        <v>9</v>
      </c>
      <c r="N4184">
        <v>2</v>
      </c>
      <c r="O4184" t="s">
        <v>9299</v>
      </c>
      <c r="P4184" t="s">
        <v>9298</v>
      </c>
      <c r="Q4184" t="s">
        <v>9297</v>
      </c>
      <c r="R4184" s="7">
        <v>42736</v>
      </c>
      <c r="S4184" s="8">
        <f t="shared" si="520"/>
        <v>2017</v>
      </c>
      <c r="T4184" s="8">
        <v>2017</v>
      </c>
      <c r="U4184" s="8">
        <f t="shared" si="521"/>
        <v>5</v>
      </c>
      <c r="V4184" s="7">
        <v>2017</v>
      </c>
      <c r="W4184" t="s">
        <v>5854</v>
      </c>
      <c r="X4184" s="2">
        <v>1.3280000000000001</v>
      </c>
      <c r="Y4184" s="6">
        <f t="shared" si="526"/>
        <v>3.5450201542937994E-2</v>
      </c>
      <c r="AA4184">
        <v>15361225</v>
      </c>
      <c r="AB4184">
        <v>18894</v>
      </c>
      <c r="AD4184" t="s">
        <v>6</v>
      </c>
      <c r="AE4184">
        <v>16</v>
      </c>
      <c r="AG4184">
        <v>7544556</v>
      </c>
      <c r="AH4184" t="s">
        <v>9296</v>
      </c>
      <c r="AI4184" t="s">
        <v>9295</v>
      </c>
      <c r="AJ4184" t="s">
        <v>9294</v>
      </c>
      <c r="AK4184" t="s">
        <v>9293</v>
      </c>
      <c r="AL4184">
        <v>30</v>
      </c>
      <c r="AM4184" s="5">
        <f t="shared" si="522"/>
        <v>6</v>
      </c>
      <c r="AN4184" s="4">
        <f t="shared" si="527"/>
        <v>9.0874668686103752E-3</v>
      </c>
      <c r="AO4184" s="3"/>
      <c r="AP4184">
        <v>0</v>
      </c>
      <c r="AR4184" t="s">
        <v>1</v>
      </c>
      <c r="AT4184" s="2">
        <v>3.8340000000000001</v>
      </c>
      <c r="AU4184" s="1">
        <f t="shared" si="523"/>
        <v>2.7541381140639709</v>
      </c>
      <c r="AV4184" s="1">
        <f t="shared" si="524"/>
        <v>2.2268834205774182</v>
      </c>
      <c r="AW4184" s="1">
        <f t="shared" si="525"/>
        <v>1.6996287270908663</v>
      </c>
    </row>
    <row r="4185" spans="1:49" x14ac:dyDescent="0.2">
      <c r="A4185">
        <v>4183</v>
      </c>
      <c r="B4185" t="s">
        <v>9292</v>
      </c>
      <c r="C4185" t="s">
        <v>9291</v>
      </c>
      <c r="F4185" t="s">
        <v>9290</v>
      </c>
      <c r="G4185" t="s">
        <v>14</v>
      </c>
      <c r="H4185" t="s">
        <v>13</v>
      </c>
      <c r="I4185" t="s">
        <v>9289</v>
      </c>
      <c r="J4185" t="s">
        <v>9288</v>
      </c>
      <c r="K4185" t="s">
        <v>9287</v>
      </c>
      <c r="L4185" t="s">
        <v>9286</v>
      </c>
      <c r="M4185" t="s">
        <v>68</v>
      </c>
      <c r="N4185">
        <v>3</v>
      </c>
      <c r="O4185" t="s">
        <v>9285</v>
      </c>
      <c r="P4185" t="s">
        <v>9284</v>
      </c>
      <c r="Q4185" t="s">
        <v>9283</v>
      </c>
      <c r="R4185" s="7">
        <v>42736</v>
      </c>
      <c r="S4185" s="8">
        <f t="shared" si="520"/>
        <v>2017</v>
      </c>
      <c r="T4185" s="8">
        <v>2017</v>
      </c>
      <c r="U4185" s="8">
        <f t="shared" si="521"/>
        <v>5</v>
      </c>
      <c r="V4185" s="7">
        <v>2017</v>
      </c>
      <c r="W4185" t="s">
        <v>5854</v>
      </c>
      <c r="X4185" s="2">
        <v>1.3280000000000001</v>
      </c>
      <c r="Y4185" s="6">
        <f t="shared" si="526"/>
        <v>3.5450201542937994E-2</v>
      </c>
      <c r="AA4185">
        <v>15361225</v>
      </c>
      <c r="AB4185">
        <v>18894</v>
      </c>
      <c r="AD4185" t="s">
        <v>6</v>
      </c>
      <c r="AE4185">
        <v>16</v>
      </c>
      <c r="AG4185">
        <v>7480799</v>
      </c>
      <c r="AH4185" t="s">
        <v>9282</v>
      </c>
      <c r="AI4185" t="s">
        <v>9281</v>
      </c>
      <c r="AJ4185" t="s">
        <v>9280</v>
      </c>
      <c r="AK4185" t="s">
        <v>9279</v>
      </c>
      <c r="AL4185">
        <v>34</v>
      </c>
      <c r="AM4185" s="5">
        <f t="shared" si="522"/>
        <v>6.8</v>
      </c>
      <c r="AN4185" s="4">
        <f t="shared" si="527"/>
        <v>1.0299129117758425E-2</v>
      </c>
      <c r="AO4185" s="3"/>
      <c r="AP4185">
        <v>0</v>
      </c>
      <c r="AR4185" t="s">
        <v>1</v>
      </c>
      <c r="AT4185" s="2">
        <v>3.8340000000000001</v>
      </c>
      <c r="AU4185" s="1">
        <f t="shared" si="523"/>
        <v>2.790487981538412</v>
      </c>
      <c r="AV4185" s="1">
        <f t="shared" si="524"/>
        <v>2.2874665330348209</v>
      </c>
      <c r="AW4185" s="1">
        <f t="shared" si="525"/>
        <v>1.7844450845312296</v>
      </c>
    </row>
    <row r="4186" spans="1:49" x14ac:dyDescent="0.2">
      <c r="A4186">
        <v>4184</v>
      </c>
      <c r="B4186" t="s">
        <v>9278</v>
      </c>
      <c r="C4186" t="s">
        <v>9277</v>
      </c>
      <c r="F4186" t="s">
        <v>9276</v>
      </c>
      <c r="G4186" t="s">
        <v>14</v>
      </c>
      <c r="H4186" t="s">
        <v>13</v>
      </c>
      <c r="I4186" t="s">
        <v>9275</v>
      </c>
      <c r="J4186" t="s">
        <v>9270</v>
      </c>
      <c r="K4186" t="s">
        <v>9274</v>
      </c>
      <c r="L4186" t="s">
        <v>9273</v>
      </c>
      <c r="M4186" t="s">
        <v>183</v>
      </c>
      <c r="N4186">
        <v>2</v>
      </c>
      <c r="O4186" t="s">
        <v>9272</v>
      </c>
      <c r="P4186" t="s">
        <v>9271</v>
      </c>
      <c r="Q4186" t="s">
        <v>9270</v>
      </c>
      <c r="R4186" s="7">
        <v>42736</v>
      </c>
      <c r="S4186" s="8">
        <f t="shared" si="520"/>
        <v>2017</v>
      </c>
      <c r="T4186" s="8">
        <v>2017</v>
      </c>
      <c r="U4186" s="8">
        <f t="shared" si="521"/>
        <v>5</v>
      </c>
      <c r="V4186" s="7">
        <v>2017</v>
      </c>
      <c r="W4186" t="s">
        <v>5854</v>
      </c>
      <c r="X4186" s="2">
        <v>1.3280000000000001</v>
      </c>
      <c r="Y4186" s="6">
        <f t="shared" si="526"/>
        <v>3.5450201542937994E-2</v>
      </c>
      <c r="AA4186">
        <v>15361225</v>
      </c>
      <c r="AB4186">
        <v>18894</v>
      </c>
      <c r="AD4186" t="s">
        <v>6</v>
      </c>
      <c r="AE4186">
        <v>16</v>
      </c>
      <c r="AG4186">
        <v>7548371</v>
      </c>
      <c r="AH4186" t="s">
        <v>9269</v>
      </c>
      <c r="AI4186" t="s">
        <v>9268</v>
      </c>
      <c r="AJ4186" t="s">
        <v>9267</v>
      </c>
      <c r="AK4186" t="s">
        <v>9266</v>
      </c>
      <c r="AL4186">
        <v>2</v>
      </c>
      <c r="AM4186" s="5">
        <f t="shared" si="522"/>
        <v>0.4</v>
      </c>
      <c r="AN4186" s="4">
        <f t="shared" si="527"/>
        <v>6.0583112457402507E-4</v>
      </c>
      <c r="AO4186" s="3"/>
      <c r="AP4186">
        <v>0</v>
      </c>
      <c r="AR4186" t="s">
        <v>1</v>
      </c>
      <c r="AT4186" s="2">
        <v>3.8340000000000001</v>
      </c>
      <c r="AU4186" s="1">
        <f t="shared" si="523"/>
        <v>2.4996890417428803</v>
      </c>
      <c r="AV4186" s="1">
        <f t="shared" si="524"/>
        <v>1.802801633375601</v>
      </c>
      <c r="AW4186" s="1">
        <f t="shared" si="525"/>
        <v>1.1059142250083216</v>
      </c>
    </row>
    <row r="4187" spans="1:49" x14ac:dyDescent="0.2">
      <c r="A4187">
        <v>4185</v>
      </c>
      <c r="B4187" t="s">
        <v>9265</v>
      </c>
      <c r="C4187" t="s">
        <v>9264</v>
      </c>
      <c r="F4187" t="s">
        <v>9263</v>
      </c>
      <c r="G4187" t="s">
        <v>14</v>
      </c>
      <c r="H4187" t="s">
        <v>13</v>
      </c>
      <c r="I4187" t="s">
        <v>9262</v>
      </c>
      <c r="J4187">
        <v>60002445</v>
      </c>
      <c r="K4187" t="s">
        <v>9261</v>
      </c>
      <c r="L4187" t="s">
        <v>9260</v>
      </c>
      <c r="M4187" t="s">
        <v>3193</v>
      </c>
      <c r="N4187">
        <v>2</v>
      </c>
      <c r="O4187" t="s">
        <v>9259</v>
      </c>
      <c r="P4187" t="s">
        <v>9258</v>
      </c>
      <c r="Q4187" t="s">
        <v>9257</v>
      </c>
      <c r="R4187" s="7">
        <v>42736</v>
      </c>
      <c r="S4187" s="8">
        <f t="shared" si="520"/>
        <v>2017</v>
      </c>
      <c r="T4187" s="8">
        <v>2017</v>
      </c>
      <c r="U4187" s="8">
        <f t="shared" si="521"/>
        <v>5</v>
      </c>
      <c r="V4187" s="7">
        <v>2017</v>
      </c>
      <c r="W4187" t="s">
        <v>5854</v>
      </c>
      <c r="X4187" s="2">
        <v>1.3280000000000001</v>
      </c>
      <c r="Y4187" s="6">
        <f t="shared" si="526"/>
        <v>3.5450201542937994E-2</v>
      </c>
      <c r="AA4187">
        <v>15361225</v>
      </c>
      <c r="AB4187">
        <v>18894</v>
      </c>
      <c r="AD4187" t="s">
        <v>6</v>
      </c>
      <c r="AE4187">
        <v>16</v>
      </c>
      <c r="AG4187">
        <v>7486971</v>
      </c>
      <c r="AH4187" t="s">
        <v>9256</v>
      </c>
      <c r="AI4187" t="s">
        <v>9255</v>
      </c>
      <c r="AJ4187" t="s">
        <v>9254</v>
      </c>
      <c r="AK4187" t="s">
        <v>9253</v>
      </c>
      <c r="AL4187">
        <v>20</v>
      </c>
      <c r="AM4187" s="5">
        <f t="shared" si="522"/>
        <v>4</v>
      </c>
      <c r="AN4187" s="4">
        <f t="shared" si="527"/>
        <v>6.0583112457402496E-3</v>
      </c>
      <c r="AO4187" s="3"/>
      <c r="AP4187">
        <v>0</v>
      </c>
      <c r="AR4187" t="s">
        <v>1</v>
      </c>
      <c r="AT4187" s="2">
        <v>3.8340000000000001</v>
      </c>
      <c r="AU4187" s="1">
        <f t="shared" si="523"/>
        <v>2.6632634453778667</v>
      </c>
      <c r="AV4187" s="1">
        <f t="shared" si="524"/>
        <v>2.0754256394339121</v>
      </c>
      <c r="AW4187" s="1">
        <f t="shared" si="525"/>
        <v>1.4875878334899573</v>
      </c>
    </row>
    <row r="4188" spans="1:49" x14ac:dyDescent="0.2">
      <c r="A4188">
        <v>4186</v>
      </c>
      <c r="B4188" t="s">
        <v>9252</v>
      </c>
      <c r="C4188" t="s">
        <v>9251</v>
      </c>
      <c r="F4188" t="s">
        <v>9250</v>
      </c>
      <c r="G4188" t="s">
        <v>14</v>
      </c>
      <c r="H4188" t="s">
        <v>13</v>
      </c>
      <c r="I4188" t="s">
        <v>9249</v>
      </c>
      <c r="J4188">
        <v>60030553</v>
      </c>
      <c r="K4188" t="s">
        <v>7925</v>
      </c>
      <c r="L4188" t="s">
        <v>4613</v>
      </c>
      <c r="M4188" t="s">
        <v>1260</v>
      </c>
      <c r="N4188">
        <v>4</v>
      </c>
      <c r="O4188" t="s">
        <v>9248</v>
      </c>
      <c r="P4188" t="s">
        <v>9247</v>
      </c>
      <c r="Q4188" t="s">
        <v>7922</v>
      </c>
      <c r="R4188" s="7">
        <v>42736</v>
      </c>
      <c r="S4188" s="8">
        <f t="shared" si="520"/>
        <v>2017</v>
      </c>
      <c r="T4188" s="8">
        <v>2017</v>
      </c>
      <c r="U4188" s="8">
        <f t="shared" si="521"/>
        <v>5</v>
      </c>
      <c r="V4188" s="7">
        <v>2017</v>
      </c>
      <c r="W4188" t="s">
        <v>5854</v>
      </c>
      <c r="X4188" s="2">
        <v>1.3280000000000001</v>
      </c>
      <c r="Y4188" s="6">
        <f t="shared" si="526"/>
        <v>3.5450201542937994E-2</v>
      </c>
      <c r="AA4188">
        <v>15361225</v>
      </c>
      <c r="AB4188">
        <v>18894</v>
      </c>
      <c r="AD4188" t="s">
        <v>6</v>
      </c>
      <c r="AE4188">
        <v>16</v>
      </c>
      <c r="AG4188">
        <v>7496939</v>
      </c>
      <c r="AH4188" t="s">
        <v>9246</v>
      </c>
      <c r="AI4188" t="s">
        <v>9245</v>
      </c>
      <c r="AJ4188" t="s">
        <v>9244</v>
      </c>
      <c r="AK4188" t="s">
        <v>9243</v>
      </c>
      <c r="AL4188">
        <v>17</v>
      </c>
      <c r="AM4188" s="5">
        <f t="shared" si="522"/>
        <v>3.4</v>
      </c>
      <c r="AN4188" s="4">
        <f t="shared" si="527"/>
        <v>5.1495645588792126E-3</v>
      </c>
      <c r="AO4188" s="3"/>
      <c r="AP4188">
        <v>0</v>
      </c>
      <c r="AR4188" t="s">
        <v>1</v>
      </c>
      <c r="AT4188" s="2">
        <v>3.8340000000000001</v>
      </c>
      <c r="AU4188" s="1">
        <f t="shared" si="523"/>
        <v>2.6360010447720361</v>
      </c>
      <c r="AV4188" s="1">
        <f t="shared" si="524"/>
        <v>2.02998830509086</v>
      </c>
      <c r="AW4188" s="1">
        <f t="shared" si="525"/>
        <v>1.4239755654096846</v>
      </c>
    </row>
    <row r="4189" spans="1:49" x14ac:dyDescent="0.2">
      <c r="A4189">
        <v>4187</v>
      </c>
      <c r="B4189" t="s">
        <v>9242</v>
      </c>
      <c r="C4189" t="s">
        <v>9241</v>
      </c>
      <c r="F4189" t="s">
        <v>9240</v>
      </c>
      <c r="G4189" t="s">
        <v>14</v>
      </c>
      <c r="H4189" t="s">
        <v>13</v>
      </c>
      <c r="I4189" t="s">
        <v>9239</v>
      </c>
      <c r="J4189" t="s">
        <v>3455</v>
      </c>
      <c r="K4189" t="s">
        <v>3454</v>
      </c>
      <c r="L4189" t="s">
        <v>3453</v>
      </c>
      <c r="M4189" t="s">
        <v>3452</v>
      </c>
      <c r="N4189">
        <v>5</v>
      </c>
      <c r="O4189" t="s">
        <v>9238</v>
      </c>
      <c r="P4189" t="s">
        <v>9237</v>
      </c>
      <c r="Q4189" t="s">
        <v>9236</v>
      </c>
      <c r="R4189" s="7">
        <v>42736</v>
      </c>
      <c r="S4189" s="8">
        <f t="shared" si="520"/>
        <v>2017</v>
      </c>
      <c r="T4189" s="8">
        <v>2017</v>
      </c>
      <c r="U4189" s="8">
        <f t="shared" si="521"/>
        <v>5</v>
      </c>
      <c r="V4189" s="7">
        <v>2017</v>
      </c>
      <c r="W4189" t="s">
        <v>5854</v>
      </c>
      <c r="X4189" s="2">
        <v>1.3280000000000001</v>
      </c>
      <c r="Y4189" s="6">
        <f t="shared" si="526"/>
        <v>3.5450201542937994E-2</v>
      </c>
      <c r="AA4189">
        <v>15361225</v>
      </c>
      <c r="AB4189">
        <v>18894</v>
      </c>
      <c r="AD4189" t="s">
        <v>6</v>
      </c>
      <c r="AE4189">
        <v>16</v>
      </c>
      <c r="AG4189">
        <v>7492307</v>
      </c>
      <c r="AH4189" t="s">
        <v>9235</v>
      </c>
      <c r="AI4189" t="s">
        <v>9234</v>
      </c>
      <c r="AJ4189" t="s">
        <v>9233</v>
      </c>
      <c r="AK4189" t="s">
        <v>9232</v>
      </c>
      <c r="AL4189">
        <v>17</v>
      </c>
      <c r="AM4189" s="5">
        <f t="shared" si="522"/>
        <v>3.4</v>
      </c>
      <c r="AN4189" s="4">
        <f t="shared" si="527"/>
        <v>5.1495645588792126E-3</v>
      </c>
      <c r="AO4189" s="3"/>
      <c r="AP4189">
        <v>0</v>
      </c>
      <c r="AR4189" t="s">
        <v>1</v>
      </c>
      <c r="AT4189" s="2">
        <v>3.8340000000000001</v>
      </c>
      <c r="AU4189" s="1">
        <f t="shared" si="523"/>
        <v>2.6360010447720361</v>
      </c>
      <c r="AV4189" s="1">
        <f t="shared" si="524"/>
        <v>2.02998830509086</v>
      </c>
      <c r="AW4189" s="1">
        <f t="shared" si="525"/>
        <v>1.4239755654096846</v>
      </c>
    </row>
    <row r="4190" spans="1:49" x14ac:dyDescent="0.2">
      <c r="A4190">
        <v>4188</v>
      </c>
      <c r="B4190" t="s">
        <v>9231</v>
      </c>
      <c r="C4190" t="s">
        <v>9230</v>
      </c>
      <c r="F4190" t="s">
        <v>9229</v>
      </c>
      <c r="G4190" t="s">
        <v>14</v>
      </c>
      <c r="H4190" t="s">
        <v>13</v>
      </c>
      <c r="I4190" t="s">
        <v>9228</v>
      </c>
      <c r="J4190">
        <v>60024542</v>
      </c>
      <c r="K4190" t="s">
        <v>3483</v>
      </c>
      <c r="L4190" t="s">
        <v>3482</v>
      </c>
      <c r="M4190" t="s">
        <v>9</v>
      </c>
      <c r="N4190">
        <v>2</v>
      </c>
      <c r="O4190" t="s">
        <v>9227</v>
      </c>
      <c r="P4190" t="s">
        <v>9226</v>
      </c>
      <c r="Q4190" t="s">
        <v>4532</v>
      </c>
      <c r="R4190" s="7">
        <v>42736</v>
      </c>
      <c r="S4190" s="8">
        <f t="shared" si="520"/>
        <v>2017</v>
      </c>
      <c r="T4190" s="8">
        <v>2017</v>
      </c>
      <c r="U4190" s="8">
        <f t="shared" si="521"/>
        <v>5</v>
      </c>
      <c r="V4190" s="7">
        <v>2017</v>
      </c>
      <c r="W4190" t="s">
        <v>5854</v>
      </c>
      <c r="X4190" s="2">
        <v>1.3280000000000001</v>
      </c>
      <c r="Y4190" s="6">
        <f t="shared" si="526"/>
        <v>3.5450201542937994E-2</v>
      </c>
      <c r="AA4190">
        <v>15361225</v>
      </c>
      <c r="AB4190">
        <v>18894</v>
      </c>
      <c r="AD4190" t="s">
        <v>6</v>
      </c>
      <c r="AE4190">
        <v>16</v>
      </c>
      <c r="AG4190">
        <v>7501828</v>
      </c>
      <c r="AH4190" t="s">
        <v>9225</v>
      </c>
      <c r="AI4190" t="s">
        <v>9224</v>
      </c>
      <c r="AJ4190" t="s">
        <v>9223</v>
      </c>
      <c r="AK4190" t="s">
        <v>9222</v>
      </c>
      <c r="AL4190">
        <v>15</v>
      </c>
      <c r="AM4190" s="5">
        <f t="shared" si="522"/>
        <v>3</v>
      </c>
      <c r="AN4190" s="4">
        <f t="shared" si="527"/>
        <v>4.5437334343051876E-3</v>
      </c>
      <c r="AO4190" s="3"/>
      <c r="AP4190">
        <v>0</v>
      </c>
      <c r="AQ4190" t="s">
        <v>76</v>
      </c>
      <c r="AR4190">
        <v>61171029</v>
      </c>
      <c r="AS4190" t="s">
        <v>75</v>
      </c>
      <c r="AT4190" s="2">
        <v>3.8340000000000001</v>
      </c>
      <c r="AU4190" s="1">
        <f t="shared" si="523"/>
        <v>2.6178261110348151</v>
      </c>
      <c r="AV4190" s="1">
        <f t="shared" si="524"/>
        <v>1.9996967488621591</v>
      </c>
      <c r="AW4190" s="1">
        <f t="shared" si="525"/>
        <v>1.3815673866895029</v>
      </c>
    </row>
    <row r="4191" spans="1:49" x14ac:dyDescent="0.2">
      <c r="A4191">
        <v>4189</v>
      </c>
      <c r="B4191" t="s">
        <v>9221</v>
      </c>
      <c r="C4191" t="s">
        <v>9220</v>
      </c>
      <c r="F4191" t="s">
        <v>9219</v>
      </c>
      <c r="G4191" t="s">
        <v>14</v>
      </c>
      <c r="H4191" t="s">
        <v>13</v>
      </c>
      <c r="I4191" t="s">
        <v>9013</v>
      </c>
      <c r="J4191" t="s">
        <v>9012</v>
      </c>
      <c r="K4191" t="s">
        <v>9011</v>
      </c>
      <c r="L4191" t="s">
        <v>8930</v>
      </c>
      <c r="M4191" t="s">
        <v>85</v>
      </c>
      <c r="N4191">
        <v>6</v>
      </c>
      <c r="O4191" t="s">
        <v>9218</v>
      </c>
      <c r="P4191" t="s">
        <v>9217</v>
      </c>
      <c r="Q4191" t="s">
        <v>9216</v>
      </c>
      <c r="R4191" s="7">
        <v>42736</v>
      </c>
      <c r="S4191" s="8">
        <f t="shared" si="520"/>
        <v>2017</v>
      </c>
      <c r="T4191" s="8">
        <v>2017</v>
      </c>
      <c r="U4191" s="8">
        <f t="shared" si="521"/>
        <v>5</v>
      </c>
      <c r="V4191" s="7">
        <v>2017</v>
      </c>
      <c r="W4191" t="s">
        <v>5854</v>
      </c>
      <c r="X4191" s="2">
        <v>1.3280000000000001</v>
      </c>
      <c r="Y4191" s="6">
        <f t="shared" si="526"/>
        <v>3.5450201542937994E-2</v>
      </c>
      <c r="AA4191">
        <v>15361225</v>
      </c>
      <c r="AB4191">
        <v>18894</v>
      </c>
      <c r="AD4191" t="s">
        <v>6</v>
      </c>
      <c r="AE4191">
        <v>16</v>
      </c>
      <c r="AG4191">
        <v>7509611</v>
      </c>
      <c r="AH4191" t="s">
        <v>9215</v>
      </c>
      <c r="AI4191" t="s">
        <v>9214</v>
      </c>
      <c r="AJ4191" t="s">
        <v>9213</v>
      </c>
      <c r="AK4191" t="s">
        <v>9212</v>
      </c>
      <c r="AL4191">
        <v>21</v>
      </c>
      <c r="AM4191" s="5">
        <f t="shared" si="522"/>
        <v>4.2</v>
      </c>
      <c r="AN4191" s="4">
        <f t="shared" si="527"/>
        <v>6.3612268080272625E-3</v>
      </c>
      <c r="AO4191" s="3"/>
      <c r="AP4191">
        <v>1</v>
      </c>
      <c r="AQ4191" t="s">
        <v>76</v>
      </c>
      <c r="AR4191">
        <v>61271100</v>
      </c>
      <c r="AS4191" t="s">
        <v>75</v>
      </c>
      <c r="AT4191" s="2">
        <v>3.8340000000000001</v>
      </c>
      <c r="AU4191" s="1">
        <f t="shared" si="523"/>
        <v>2.6723509122464773</v>
      </c>
      <c r="AV4191" s="1">
        <f t="shared" si="524"/>
        <v>2.0905714175482628</v>
      </c>
      <c r="AW4191" s="1">
        <f t="shared" si="525"/>
        <v>1.5087919228500482</v>
      </c>
    </row>
    <row r="4192" spans="1:49" x14ac:dyDescent="0.2">
      <c r="A4192">
        <v>4190</v>
      </c>
      <c r="B4192" t="s">
        <v>9211</v>
      </c>
      <c r="C4192" t="s">
        <v>9210</v>
      </c>
      <c r="F4192" t="s">
        <v>9209</v>
      </c>
      <c r="G4192" t="s">
        <v>14</v>
      </c>
      <c r="H4192" t="s">
        <v>13</v>
      </c>
      <c r="I4192" t="s">
        <v>9208</v>
      </c>
      <c r="J4192" t="s">
        <v>9207</v>
      </c>
      <c r="K4192" t="s">
        <v>9206</v>
      </c>
      <c r="L4192" t="s">
        <v>9205</v>
      </c>
      <c r="M4192" t="s">
        <v>68</v>
      </c>
      <c r="N4192">
        <v>6</v>
      </c>
      <c r="O4192" t="s">
        <v>9204</v>
      </c>
      <c r="P4192" t="s">
        <v>9203</v>
      </c>
      <c r="Q4192" t="s">
        <v>9202</v>
      </c>
      <c r="R4192" s="7">
        <v>42736</v>
      </c>
      <c r="S4192" s="8">
        <f t="shared" si="520"/>
        <v>2017</v>
      </c>
      <c r="T4192" s="8">
        <v>2017</v>
      </c>
      <c r="U4192" s="8">
        <f t="shared" si="521"/>
        <v>5</v>
      </c>
      <c r="V4192" s="7">
        <v>2017</v>
      </c>
      <c r="W4192" t="s">
        <v>5854</v>
      </c>
      <c r="X4192" s="2">
        <v>1.3280000000000001</v>
      </c>
      <c r="Y4192" s="6">
        <f t="shared" si="526"/>
        <v>3.5450201542937994E-2</v>
      </c>
      <c r="AA4192">
        <v>15361225</v>
      </c>
      <c r="AB4192">
        <v>18894</v>
      </c>
      <c r="AD4192" t="s">
        <v>6</v>
      </c>
      <c r="AE4192">
        <v>16</v>
      </c>
      <c r="AG4192">
        <v>7508899</v>
      </c>
      <c r="AH4192" t="s">
        <v>9201</v>
      </c>
      <c r="AI4192" t="s">
        <v>9200</v>
      </c>
      <c r="AJ4192" t="s">
        <v>9199</v>
      </c>
      <c r="AK4192" t="s">
        <v>9198</v>
      </c>
      <c r="AL4192">
        <v>30</v>
      </c>
      <c r="AM4192" s="5">
        <f t="shared" si="522"/>
        <v>6</v>
      </c>
      <c r="AN4192" s="4">
        <f t="shared" si="527"/>
        <v>9.0874668686103752E-3</v>
      </c>
      <c r="AO4192" s="3"/>
      <c r="AP4192">
        <v>0</v>
      </c>
      <c r="AR4192" t="s">
        <v>1</v>
      </c>
      <c r="AT4192" s="2">
        <v>3.8340000000000001</v>
      </c>
      <c r="AU4192" s="1">
        <f t="shared" si="523"/>
        <v>2.7541381140639709</v>
      </c>
      <c r="AV4192" s="1">
        <f t="shared" si="524"/>
        <v>2.2268834205774182</v>
      </c>
      <c r="AW4192" s="1">
        <f t="shared" si="525"/>
        <v>1.6996287270908663</v>
      </c>
    </row>
    <row r="4193" spans="1:49" x14ac:dyDescent="0.2">
      <c r="A4193">
        <v>4191</v>
      </c>
      <c r="B4193" t="s">
        <v>9197</v>
      </c>
      <c r="C4193" t="s">
        <v>9196</v>
      </c>
      <c r="F4193" t="s">
        <v>9195</v>
      </c>
      <c r="G4193" t="s">
        <v>14</v>
      </c>
      <c r="H4193" t="s">
        <v>13</v>
      </c>
      <c r="I4193" t="s">
        <v>7247</v>
      </c>
      <c r="J4193">
        <v>60029714</v>
      </c>
      <c r="K4193" t="s">
        <v>9194</v>
      </c>
      <c r="L4193" t="s">
        <v>9193</v>
      </c>
      <c r="M4193" t="s">
        <v>3578</v>
      </c>
      <c r="N4193">
        <v>2</v>
      </c>
      <c r="O4193" t="s">
        <v>9192</v>
      </c>
      <c r="P4193" t="s">
        <v>9191</v>
      </c>
      <c r="Q4193" t="s">
        <v>9190</v>
      </c>
      <c r="R4193" s="7">
        <v>42736</v>
      </c>
      <c r="S4193" s="8">
        <f t="shared" si="520"/>
        <v>2017</v>
      </c>
      <c r="T4193" s="8">
        <v>2017</v>
      </c>
      <c r="U4193" s="8">
        <f t="shared" si="521"/>
        <v>5</v>
      </c>
      <c r="V4193" s="7">
        <v>2017</v>
      </c>
      <c r="W4193" t="s">
        <v>4573</v>
      </c>
      <c r="X4193" s="2">
        <v>0.67200000000000004</v>
      </c>
      <c r="Y4193" s="6">
        <f t="shared" si="526"/>
        <v>1.793865620245055E-2</v>
      </c>
      <c r="AA4193">
        <v>13132989</v>
      </c>
      <c r="AB4193">
        <v>19700170477</v>
      </c>
      <c r="AC4193">
        <v>13132970</v>
      </c>
      <c r="AD4193" t="s">
        <v>6</v>
      </c>
      <c r="AE4193">
        <v>2017</v>
      </c>
      <c r="AF4193">
        <v>667</v>
      </c>
      <c r="AH4193" t="s">
        <v>9189</v>
      </c>
      <c r="AI4193" t="s">
        <v>9188</v>
      </c>
      <c r="AJ4193" t="s">
        <v>9187</v>
      </c>
      <c r="AK4193" t="s">
        <v>9186</v>
      </c>
      <c r="AL4193">
        <v>7</v>
      </c>
      <c r="AM4193" s="5">
        <f t="shared" si="522"/>
        <v>1.4</v>
      </c>
      <c r="AN4193" s="4">
        <f t="shared" si="527"/>
        <v>2.1204089360090874E-3</v>
      </c>
      <c r="AO4193" s="3"/>
      <c r="AP4193">
        <v>1</v>
      </c>
      <c r="AQ4193" t="s">
        <v>7235</v>
      </c>
      <c r="AR4193">
        <v>182</v>
      </c>
      <c r="AS4193" t="s">
        <v>7233</v>
      </c>
      <c r="AT4193" s="2">
        <v>1.546</v>
      </c>
      <c r="AU4193" s="1">
        <f t="shared" si="523"/>
        <v>1.3193182022518111</v>
      </c>
      <c r="AV4193" s="1">
        <f t="shared" si="524"/>
        <v>1.0029532569229818</v>
      </c>
      <c r="AW4193" s="1">
        <f t="shared" si="525"/>
        <v>0.68658831159415257</v>
      </c>
    </row>
    <row r="4194" spans="1:49" x14ac:dyDescent="0.2">
      <c r="A4194">
        <v>4192</v>
      </c>
      <c r="B4194" t="s">
        <v>9185</v>
      </c>
      <c r="C4194" t="s">
        <v>9184</v>
      </c>
      <c r="F4194" t="s">
        <v>9183</v>
      </c>
      <c r="G4194" t="s">
        <v>14</v>
      </c>
      <c r="H4194" t="s">
        <v>13</v>
      </c>
      <c r="I4194" t="s">
        <v>9182</v>
      </c>
      <c r="J4194" t="s">
        <v>9181</v>
      </c>
      <c r="K4194" t="s">
        <v>9180</v>
      </c>
      <c r="L4194" t="s">
        <v>9179</v>
      </c>
      <c r="M4194" t="s">
        <v>9178</v>
      </c>
      <c r="N4194">
        <v>3</v>
      </c>
      <c r="O4194" t="s">
        <v>9177</v>
      </c>
      <c r="P4194" t="s">
        <v>9176</v>
      </c>
      <c r="Q4194" t="s">
        <v>9175</v>
      </c>
      <c r="R4194" s="7">
        <v>42736</v>
      </c>
      <c r="S4194" s="8">
        <f t="shared" si="520"/>
        <v>2017</v>
      </c>
      <c r="T4194" s="8">
        <v>2017</v>
      </c>
      <c r="U4194" s="8">
        <f t="shared" si="521"/>
        <v>5</v>
      </c>
      <c r="V4194" s="7">
        <v>2017</v>
      </c>
      <c r="W4194" t="s">
        <v>5854</v>
      </c>
      <c r="X4194" s="2">
        <v>1.3280000000000001</v>
      </c>
      <c r="Y4194" s="6">
        <f t="shared" si="526"/>
        <v>3.5450201542937994E-2</v>
      </c>
      <c r="AA4194">
        <v>15361225</v>
      </c>
      <c r="AB4194">
        <v>18894</v>
      </c>
      <c r="AD4194" t="s">
        <v>6</v>
      </c>
      <c r="AE4194">
        <v>16</v>
      </c>
      <c r="AG4194">
        <v>7478009</v>
      </c>
      <c r="AH4194" t="s">
        <v>9174</v>
      </c>
      <c r="AI4194" t="s">
        <v>9173</v>
      </c>
      <c r="AJ4194" t="s">
        <v>9172</v>
      </c>
      <c r="AK4194" t="s">
        <v>9171</v>
      </c>
      <c r="AL4194">
        <v>41</v>
      </c>
      <c r="AM4194" s="5">
        <f t="shared" si="522"/>
        <v>8.1999999999999993</v>
      </c>
      <c r="AN4194" s="4">
        <f t="shared" si="527"/>
        <v>1.2419538053767512E-2</v>
      </c>
      <c r="AO4194" s="3"/>
      <c r="AP4194">
        <v>0</v>
      </c>
      <c r="AQ4194" t="s">
        <v>2762</v>
      </c>
      <c r="AR4194" t="s">
        <v>1</v>
      </c>
      <c r="AS4194" t="s">
        <v>2760</v>
      </c>
      <c r="AT4194" s="2">
        <v>3.8340000000000001</v>
      </c>
      <c r="AU4194" s="1">
        <f t="shared" si="523"/>
        <v>2.8541002496186847</v>
      </c>
      <c r="AV4194" s="1">
        <f t="shared" si="524"/>
        <v>2.3934869798352754</v>
      </c>
      <c r="AW4194" s="1">
        <f t="shared" si="525"/>
        <v>1.9328737100518654</v>
      </c>
    </row>
    <row r="4195" spans="1:49" x14ac:dyDescent="0.2">
      <c r="A4195">
        <v>4193</v>
      </c>
      <c r="B4195" t="s">
        <v>9170</v>
      </c>
      <c r="C4195" t="s">
        <v>9169</v>
      </c>
      <c r="F4195" t="s">
        <v>9168</v>
      </c>
      <c r="G4195" t="s">
        <v>14</v>
      </c>
      <c r="H4195" t="s">
        <v>13</v>
      </c>
      <c r="I4195" t="s">
        <v>9167</v>
      </c>
      <c r="J4195" t="s">
        <v>9166</v>
      </c>
      <c r="K4195" t="s">
        <v>9165</v>
      </c>
      <c r="L4195" t="s">
        <v>9164</v>
      </c>
      <c r="M4195" t="s">
        <v>9163</v>
      </c>
      <c r="N4195">
        <v>3</v>
      </c>
      <c r="O4195" t="s">
        <v>9162</v>
      </c>
      <c r="P4195" t="s">
        <v>9161</v>
      </c>
      <c r="Q4195" t="s">
        <v>9160</v>
      </c>
      <c r="R4195" s="7">
        <v>42736</v>
      </c>
      <c r="S4195" s="8">
        <f t="shared" si="520"/>
        <v>2017</v>
      </c>
      <c r="T4195" s="8">
        <v>2017</v>
      </c>
      <c r="U4195" s="8">
        <f t="shared" si="521"/>
        <v>5</v>
      </c>
      <c r="V4195" s="7">
        <v>2017</v>
      </c>
      <c r="W4195" t="s">
        <v>5854</v>
      </c>
      <c r="X4195" s="2">
        <v>1.3280000000000001</v>
      </c>
      <c r="Y4195" s="6">
        <f t="shared" si="526"/>
        <v>3.5450201542937994E-2</v>
      </c>
      <c r="AA4195">
        <v>15361225</v>
      </c>
      <c r="AB4195">
        <v>18894</v>
      </c>
      <c r="AD4195" t="s">
        <v>6</v>
      </c>
      <c r="AE4195">
        <v>16</v>
      </c>
      <c r="AG4195">
        <v>7467452</v>
      </c>
      <c r="AH4195" t="s">
        <v>9159</v>
      </c>
      <c r="AI4195" t="s">
        <v>9158</v>
      </c>
      <c r="AJ4195" t="s">
        <v>9157</v>
      </c>
      <c r="AK4195" t="s">
        <v>9156</v>
      </c>
      <c r="AL4195">
        <v>29</v>
      </c>
      <c r="AM4195" s="5">
        <f t="shared" si="522"/>
        <v>5.8</v>
      </c>
      <c r="AN4195" s="4">
        <f t="shared" si="527"/>
        <v>8.7845513063233623E-3</v>
      </c>
      <c r="AO4195" s="3"/>
      <c r="AP4195">
        <v>0</v>
      </c>
      <c r="AR4195" t="s">
        <v>1</v>
      </c>
      <c r="AT4195" s="2">
        <v>3.8340000000000001</v>
      </c>
      <c r="AU4195" s="1">
        <f t="shared" si="523"/>
        <v>2.7450506471953604</v>
      </c>
      <c r="AV4195" s="1">
        <f t="shared" si="524"/>
        <v>2.2117376424630679</v>
      </c>
      <c r="AW4195" s="1">
        <f t="shared" si="525"/>
        <v>1.678424637730775</v>
      </c>
    </row>
    <row r="4196" spans="1:49" x14ac:dyDescent="0.2">
      <c r="A4196">
        <v>4194</v>
      </c>
      <c r="B4196" t="s">
        <v>9155</v>
      </c>
      <c r="C4196" t="s">
        <v>9154</v>
      </c>
      <c r="F4196" t="s">
        <v>9153</v>
      </c>
      <c r="G4196" t="s">
        <v>14</v>
      </c>
      <c r="H4196" t="s">
        <v>13</v>
      </c>
      <c r="I4196" t="s">
        <v>9152</v>
      </c>
      <c r="J4196">
        <v>60025948</v>
      </c>
      <c r="K4196" t="s">
        <v>9151</v>
      </c>
      <c r="L4196" t="s">
        <v>9150</v>
      </c>
      <c r="M4196" t="s">
        <v>376</v>
      </c>
      <c r="N4196">
        <v>2</v>
      </c>
      <c r="O4196" t="s">
        <v>9149</v>
      </c>
      <c r="P4196" t="s">
        <v>9148</v>
      </c>
      <c r="Q4196" t="s">
        <v>9147</v>
      </c>
      <c r="R4196" s="7">
        <v>42736</v>
      </c>
      <c r="S4196" s="8">
        <f t="shared" si="520"/>
        <v>2017</v>
      </c>
      <c r="T4196" s="8">
        <v>2017</v>
      </c>
      <c r="U4196" s="8">
        <f t="shared" si="521"/>
        <v>5</v>
      </c>
      <c r="V4196" s="7">
        <v>2017</v>
      </c>
      <c r="W4196" t="s">
        <v>1795</v>
      </c>
      <c r="X4196" s="2">
        <v>0.55500000000000005</v>
      </c>
      <c r="Y4196" s="6">
        <f t="shared" si="526"/>
        <v>1.4815408024345321E-2</v>
      </c>
      <c r="AA4196">
        <v>17518725</v>
      </c>
      <c r="AB4196">
        <v>6100153023</v>
      </c>
      <c r="AC4196">
        <v>17518733</v>
      </c>
      <c r="AD4196" t="s">
        <v>6</v>
      </c>
      <c r="AE4196">
        <v>11</v>
      </c>
      <c r="AF4196">
        <v>4</v>
      </c>
      <c r="AH4196" t="s">
        <v>9146</v>
      </c>
      <c r="AI4196" t="s">
        <v>9145</v>
      </c>
      <c r="AK4196" t="s">
        <v>9144</v>
      </c>
      <c r="AL4196">
        <v>10</v>
      </c>
      <c r="AM4196" s="5">
        <f t="shared" si="522"/>
        <v>2</v>
      </c>
      <c r="AN4196" s="4">
        <f t="shared" si="527"/>
        <v>3.0291556228701248E-3</v>
      </c>
      <c r="AO4196" s="3"/>
      <c r="AP4196">
        <v>0</v>
      </c>
      <c r="AR4196" t="s">
        <v>1</v>
      </c>
      <c r="AT4196" s="2" t="s">
        <v>0</v>
      </c>
      <c r="AU4196" s="1">
        <f t="shared" si="523"/>
        <v>1.1279532303902762</v>
      </c>
      <c r="AV4196" s="1">
        <f t="shared" si="524"/>
        <v>0.89222818236077228</v>
      </c>
      <c r="AW4196" s="1">
        <f t="shared" si="525"/>
        <v>0.65650313433126828</v>
      </c>
    </row>
    <row r="4197" spans="1:49" x14ac:dyDescent="0.2">
      <c r="A4197">
        <v>4195</v>
      </c>
      <c r="B4197" t="s">
        <v>9143</v>
      </c>
      <c r="C4197" t="s">
        <v>9142</v>
      </c>
      <c r="F4197" t="s">
        <v>9141</v>
      </c>
      <c r="G4197" t="s">
        <v>14</v>
      </c>
      <c r="H4197" t="s">
        <v>13</v>
      </c>
      <c r="I4197" t="s">
        <v>9140</v>
      </c>
      <c r="J4197">
        <v>60103653</v>
      </c>
      <c r="K4197" t="s">
        <v>5426</v>
      </c>
      <c r="L4197" t="s">
        <v>5425</v>
      </c>
      <c r="M4197" t="s">
        <v>1734</v>
      </c>
      <c r="N4197">
        <v>4</v>
      </c>
      <c r="O4197" t="s">
        <v>9139</v>
      </c>
      <c r="P4197" t="s">
        <v>9138</v>
      </c>
      <c r="Q4197" t="s">
        <v>9137</v>
      </c>
      <c r="R4197" s="7">
        <v>42736</v>
      </c>
      <c r="S4197" s="8">
        <f t="shared" si="520"/>
        <v>2017</v>
      </c>
      <c r="T4197" s="8">
        <v>2017</v>
      </c>
      <c r="U4197" s="8">
        <f t="shared" si="521"/>
        <v>5</v>
      </c>
      <c r="V4197" s="7">
        <v>2017</v>
      </c>
      <c r="W4197" t="s">
        <v>5854</v>
      </c>
      <c r="X4197" s="2">
        <v>1.3280000000000001</v>
      </c>
      <c r="Y4197" s="6">
        <f t="shared" si="526"/>
        <v>3.5450201542937994E-2</v>
      </c>
      <c r="AA4197">
        <v>15361225</v>
      </c>
      <c r="AB4197">
        <v>18894</v>
      </c>
      <c r="AD4197" t="s">
        <v>6</v>
      </c>
      <c r="AE4197">
        <v>16</v>
      </c>
      <c r="AG4197">
        <v>7473832</v>
      </c>
      <c r="AH4197" t="s">
        <v>9136</v>
      </c>
      <c r="AI4197" t="s">
        <v>9135</v>
      </c>
      <c r="AJ4197" t="s">
        <v>9134</v>
      </c>
      <c r="AK4197" t="s">
        <v>9133</v>
      </c>
      <c r="AL4197">
        <v>7</v>
      </c>
      <c r="AM4197" s="5">
        <f t="shared" si="522"/>
        <v>1.4</v>
      </c>
      <c r="AN4197" s="4">
        <f t="shared" si="527"/>
        <v>2.1204089360090874E-3</v>
      </c>
      <c r="AO4197" s="3"/>
      <c r="AP4197">
        <v>0</v>
      </c>
      <c r="AR4197" t="s">
        <v>1</v>
      </c>
      <c r="AT4197" s="2">
        <v>3.8340000000000001</v>
      </c>
      <c r="AU4197" s="1">
        <f t="shared" si="523"/>
        <v>2.545126376085932</v>
      </c>
      <c r="AV4197" s="1">
        <f t="shared" si="524"/>
        <v>1.878530523947354</v>
      </c>
      <c r="AW4197" s="1">
        <f t="shared" si="525"/>
        <v>1.211934671808776</v>
      </c>
    </row>
    <row r="4198" spans="1:49" x14ac:dyDescent="0.2">
      <c r="A4198">
        <v>4196</v>
      </c>
      <c r="B4198" t="s">
        <v>9132</v>
      </c>
      <c r="C4198" t="s">
        <v>9131</v>
      </c>
      <c r="F4198" t="s">
        <v>9130</v>
      </c>
      <c r="G4198" t="s">
        <v>14</v>
      </c>
      <c r="H4198" t="s">
        <v>13</v>
      </c>
      <c r="I4198" t="s">
        <v>9129</v>
      </c>
      <c r="J4198">
        <v>60033316</v>
      </c>
      <c r="K4198" t="s">
        <v>4590</v>
      </c>
      <c r="L4198" t="s">
        <v>4589</v>
      </c>
      <c r="M4198" t="s">
        <v>286</v>
      </c>
      <c r="N4198">
        <v>6</v>
      </c>
      <c r="O4198" t="s">
        <v>9128</v>
      </c>
      <c r="P4198" t="s">
        <v>9127</v>
      </c>
      <c r="Q4198" t="s">
        <v>9126</v>
      </c>
      <c r="R4198" s="7">
        <v>42736</v>
      </c>
      <c r="S4198" s="8">
        <f t="shared" si="520"/>
        <v>2017</v>
      </c>
      <c r="T4198" s="8">
        <v>2017</v>
      </c>
      <c r="U4198" s="8">
        <f t="shared" si="521"/>
        <v>5</v>
      </c>
      <c r="V4198" s="7">
        <v>2017</v>
      </c>
      <c r="W4198" t="s">
        <v>5854</v>
      </c>
      <c r="X4198" s="2">
        <v>1.3280000000000001</v>
      </c>
      <c r="Y4198" s="6">
        <f t="shared" si="526"/>
        <v>3.5450201542937994E-2</v>
      </c>
      <c r="AA4198">
        <v>15361225</v>
      </c>
      <c r="AB4198">
        <v>18894</v>
      </c>
      <c r="AD4198" t="s">
        <v>6</v>
      </c>
      <c r="AE4198">
        <v>16</v>
      </c>
      <c r="AG4198">
        <v>7475898</v>
      </c>
      <c r="AH4198" t="s">
        <v>9125</v>
      </c>
      <c r="AI4198" t="s">
        <v>9124</v>
      </c>
      <c r="AJ4198" t="s">
        <v>9123</v>
      </c>
      <c r="AK4198" t="s">
        <v>9122</v>
      </c>
      <c r="AL4198">
        <v>4</v>
      </c>
      <c r="AM4198" s="5">
        <f t="shared" si="522"/>
        <v>0.8</v>
      </c>
      <c r="AN4198" s="4">
        <f t="shared" si="527"/>
        <v>1.2116622491480501E-3</v>
      </c>
      <c r="AO4198" s="3"/>
      <c r="AP4198">
        <v>0</v>
      </c>
      <c r="AR4198" t="s">
        <v>1</v>
      </c>
      <c r="AT4198" s="2">
        <v>3.8340000000000001</v>
      </c>
      <c r="AU4198" s="1">
        <f t="shared" si="523"/>
        <v>2.5178639754801009</v>
      </c>
      <c r="AV4198" s="1">
        <f t="shared" si="524"/>
        <v>1.8330931896043023</v>
      </c>
      <c r="AW4198" s="1">
        <f t="shared" si="525"/>
        <v>1.1483224037285034</v>
      </c>
    </row>
    <row r="4199" spans="1:49" x14ac:dyDescent="0.2">
      <c r="A4199">
        <v>4197</v>
      </c>
      <c r="B4199" t="s">
        <v>9121</v>
      </c>
      <c r="C4199" t="s">
        <v>9120</v>
      </c>
      <c r="F4199" t="s">
        <v>9119</v>
      </c>
      <c r="G4199" t="s">
        <v>14</v>
      </c>
      <c r="H4199" t="s">
        <v>13</v>
      </c>
      <c r="I4199" t="s">
        <v>9118</v>
      </c>
      <c r="J4199">
        <v>60013682</v>
      </c>
      <c r="K4199" t="s">
        <v>4240</v>
      </c>
      <c r="L4199" t="s">
        <v>3194</v>
      </c>
      <c r="M4199" t="s">
        <v>3193</v>
      </c>
      <c r="N4199">
        <v>2</v>
      </c>
      <c r="O4199" t="s">
        <v>9117</v>
      </c>
      <c r="P4199" t="s">
        <v>9116</v>
      </c>
      <c r="Q4199" t="s">
        <v>9115</v>
      </c>
      <c r="R4199" s="7">
        <v>42736</v>
      </c>
      <c r="S4199" s="8">
        <f t="shared" si="520"/>
        <v>2017</v>
      </c>
      <c r="T4199" s="8">
        <v>2017</v>
      </c>
      <c r="U4199" s="8">
        <f t="shared" si="521"/>
        <v>5</v>
      </c>
      <c r="V4199" s="7">
        <v>2017</v>
      </c>
      <c r="W4199" t="s">
        <v>5854</v>
      </c>
      <c r="X4199" s="2">
        <v>1.3280000000000001</v>
      </c>
      <c r="Y4199" s="6">
        <f t="shared" si="526"/>
        <v>3.5450201542937994E-2</v>
      </c>
      <c r="AA4199">
        <v>15361225</v>
      </c>
      <c r="AB4199">
        <v>18894</v>
      </c>
      <c r="AD4199" t="s">
        <v>6</v>
      </c>
      <c r="AE4199">
        <v>16</v>
      </c>
      <c r="AG4199">
        <v>7480367</v>
      </c>
      <c r="AH4199" t="s">
        <v>9114</v>
      </c>
      <c r="AI4199" t="s">
        <v>9113</v>
      </c>
      <c r="AJ4199" t="s">
        <v>9112</v>
      </c>
      <c r="AK4199" t="s">
        <v>9111</v>
      </c>
      <c r="AL4199">
        <v>28</v>
      </c>
      <c r="AM4199" s="5">
        <f t="shared" si="522"/>
        <v>5.6</v>
      </c>
      <c r="AN4199" s="4">
        <f t="shared" si="527"/>
        <v>8.4816357440363494E-3</v>
      </c>
      <c r="AO4199" s="3"/>
      <c r="AP4199">
        <v>0</v>
      </c>
      <c r="AR4199" t="s">
        <v>1</v>
      </c>
      <c r="AT4199" s="2">
        <v>3.8340000000000001</v>
      </c>
      <c r="AU4199" s="1">
        <f t="shared" si="523"/>
        <v>2.7359631803267499</v>
      </c>
      <c r="AV4199" s="1">
        <f t="shared" si="524"/>
        <v>2.1965918643487172</v>
      </c>
      <c r="AW4199" s="1">
        <f t="shared" si="525"/>
        <v>1.6572205483706841</v>
      </c>
    </row>
    <row r="4200" spans="1:49" x14ac:dyDescent="0.2">
      <c r="A4200">
        <v>4198</v>
      </c>
      <c r="B4200" t="s">
        <v>9110</v>
      </c>
      <c r="C4200" t="s">
        <v>9109</v>
      </c>
      <c r="F4200" t="s">
        <v>9108</v>
      </c>
      <c r="G4200" t="s">
        <v>14</v>
      </c>
      <c r="H4200" t="s">
        <v>13</v>
      </c>
      <c r="I4200" t="s">
        <v>6833</v>
      </c>
      <c r="J4200">
        <v>60006541</v>
      </c>
      <c r="K4200" t="s">
        <v>9107</v>
      </c>
      <c r="L4200" t="s">
        <v>9106</v>
      </c>
      <c r="M4200" t="s">
        <v>3533</v>
      </c>
      <c r="N4200">
        <v>1</v>
      </c>
      <c r="O4200" t="s">
        <v>9105</v>
      </c>
      <c r="P4200">
        <v>55511049800</v>
      </c>
      <c r="Q4200">
        <v>60006541</v>
      </c>
      <c r="R4200" s="7">
        <v>42736</v>
      </c>
      <c r="S4200" s="8">
        <f t="shared" si="520"/>
        <v>2017</v>
      </c>
      <c r="T4200" s="8">
        <v>2017</v>
      </c>
      <c r="U4200" s="8">
        <f t="shared" si="521"/>
        <v>5</v>
      </c>
      <c r="V4200" s="7">
        <v>2017</v>
      </c>
      <c r="W4200" t="s">
        <v>5854</v>
      </c>
      <c r="X4200" s="2">
        <v>1.3280000000000001</v>
      </c>
      <c r="Y4200" s="6">
        <f t="shared" si="526"/>
        <v>3.5450201542937994E-2</v>
      </c>
      <c r="AA4200">
        <v>15361225</v>
      </c>
      <c r="AB4200">
        <v>18894</v>
      </c>
      <c r="AD4200" t="s">
        <v>6</v>
      </c>
      <c r="AE4200">
        <v>16</v>
      </c>
      <c r="AG4200">
        <v>7460180</v>
      </c>
      <c r="AH4200" t="s">
        <v>9104</v>
      </c>
      <c r="AI4200" t="s">
        <v>9103</v>
      </c>
      <c r="AJ4200" t="s">
        <v>9102</v>
      </c>
      <c r="AK4200" t="s">
        <v>9101</v>
      </c>
      <c r="AL4200">
        <v>4</v>
      </c>
      <c r="AM4200" s="5">
        <f t="shared" si="522"/>
        <v>0.8</v>
      </c>
      <c r="AN4200" s="4">
        <f t="shared" si="527"/>
        <v>1.2116622491480501E-3</v>
      </c>
      <c r="AO4200" s="3"/>
      <c r="AP4200">
        <v>0</v>
      </c>
      <c r="AR4200" t="s">
        <v>1</v>
      </c>
      <c r="AT4200" s="2">
        <v>3.8340000000000001</v>
      </c>
      <c r="AU4200" s="1">
        <f t="shared" si="523"/>
        <v>2.5178639754801009</v>
      </c>
      <c r="AV4200" s="1">
        <f t="shared" si="524"/>
        <v>1.8330931896043023</v>
      </c>
      <c r="AW4200" s="1">
        <f t="shared" si="525"/>
        <v>1.1483224037285034</v>
      </c>
    </row>
    <row r="4201" spans="1:49" x14ac:dyDescent="0.2">
      <c r="A4201">
        <v>4199</v>
      </c>
      <c r="B4201" t="s">
        <v>9100</v>
      </c>
      <c r="C4201" t="s">
        <v>9099</v>
      </c>
      <c r="F4201" t="s">
        <v>9098</v>
      </c>
      <c r="G4201" t="s">
        <v>14</v>
      </c>
      <c r="H4201" t="s">
        <v>13</v>
      </c>
      <c r="I4201" t="s">
        <v>9097</v>
      </c>
      <c r="J4201" t="s">
        <v>9096</v>
      </c>
      <c r="K4201" t="s">
        <v>9095</v>
      </c>
      <c r="L4201" t="s">
        <v>9094</v>
      </c>
      <c r="M4201" t="s">
        <v>85</v>
      </c>
      <c r="N4201">
        <v>7</v>
      </c>
      <c r="O4201" t="s">
        <v>9093</v>
      </c>
      <c r="P4201" t="s">
        <v>9092</v>
      </c>
      <c r="Q4201" t="s">
        <v>9091</v>
      </c>
      <c r="R4201" s="7">
        <v>42736</v>
      </c>
      <c r="S4201" s="8">
        <f t="shared" ref="S4201:S4264" si="528">YEAR(R4201)</f>
        <v>2017</v>
      </c>
      <c r="T4201" s="8">
        <v>2017</v>
      </c>
      <c r="U4201" s="8">
        <f t="shared" ref="U4201:U4264" si="529">2022-T4201</f>
        <v>5</v>
      </c>
      <c r="V4201" s="7">
        <v>2017</v>
      </c>
      <c r="W4201" t="s">
        <v>5854</v>
      </c>
      <c r="X4201" s="2">
        <v>1.3280000000000001</v>
      </c>
      <c r="Y4201" s="6">
        <f t="shared" si="526"/>
        <v>3.5450201542937994E-2</v>
      </c>
      <c r="AA4201">
        <v>15361225</v>
      </c>
      <c r="AB4201">
        <v>18894</v>
      </c>
      <c r="AD4201" t="s">
        <v>6</v>
      </c>
      <c r="AE4201">
        <v>16</v>
      </c>
      <c r="AG4201">
        <v>7467475</v>
      </c>
      <c r="AH4201" t="s">
        <v>9090</v>
      </c>
      <c r="AI4201" t="s">
        <v>9089</v>
      </c>
      <c r="AJ4201" t="s">
        <v>9088</v>
      </c>
      <c r="AK4201" t="s">
        <v>9087</v>
      </c>
      <c r="AL4201">
        <v>21</v>
      </c>
      <c r="AM4201" s="5">
        <f t="shared" ref="AM4201:AM4264" si="530">AL4201/U4201</f>
        <v>4.2</v>
      </c>
      <c r="AN4201" s="4">
        <f t="shared" si="527"/>
        <v>6.3612268080272625E-3</v>
      </c>
      <c r="AO4201" s="3"/>
      <c r="AP4201">
        <v>0</v>
      </c>
      <c r="AR4201" t="s">
        <v>1</v>
      </c>
      <c r="AT4201" s="2">
        <v>3.8340000000000001</v>
      </c>
      <c r="AU4201" s="1">
        <f t="shared" ref="AU4201:AU4264" si="531">(Y4201*0.7+AN4201*0.3)*100</f>
        <v>2.6723509122464773</v>
      </c>
      <c r="AV4201" s="1">
        <f t="shared" ref="AV4201:AV4264" si="532">(Y4201*0.5+AN4201*0.5)*100</f>
        <v>2.0905714175482628</v>
      </c>
      <c r="AW4201" s="1">
        <f t="shared" ref="AW4201:AW4264" si="533">(Y4201*0.3+AN4201*0.7)*100</f>
        <v>1.5087919228500482</v>
      </c>
    </row>
    <row r="4202" spans="1:49" x14ac:dyDescent="0.2">
      <c r="A4202">
        <v>4200</v>
      </c>
      <c r="B4202" t="s">
        <v>9086</v>
      </c>
      <c r="C4202" t="s">
        <v>9085</v>
      </c>
      <c r="F4202" t="s">
        <v>9084</v>
      </c>
      <c r="G4202" t="s">
        <v>14</v>
      </c>
      <c r="H4202" t="s">
        <v>13</v>
      </c>
      <c r="I4202" t="s">
        <v>9083</v>
      </c>
      <c r="J4202">
        <v>60021988</v>
      </c>
      <c r="K4202" t="s">
        <v>3181</v>
      </c>
      <c r="L4202" t="s">
        <v>3180</v>
      </c>
      <c r="M4202" t="s">
        <v>39</v>
      </c>
      <c r="N4202">
        <v>2</v>
      </c>
      <c r="O4202" t="s">
        <v>9082</v>
      </c>
      <c r="P4202" t="s">
        <v>9081</v>
      </c>
      <c r="Q4202" t="s">
        <v>3177</v>
      </c>
      <c r="R4202" s="7">
        <v>42736</v>
      </c>
      <c r="S4202" s="8">
        <f t="shared" si="528"/>
        <v>2017</v>
      </c>
      <c r="T4202" s="8">
        <v>2017</v>
      </c>
      <c r="U4202" s="8">
        <f t="shared" si="529"/>
        <v>5</v>
      </c>
      <c r="V4202" s="7">
        <v>2017</v>
      </c>
      <c r="W4202" t="s">
        <v>1795</v>
      </c>
      <c r="X4202" s="2">
        <v>0.55500000000000005</v>
      </c>
      <c r="Y4202" s="6">
        <f t="shared" si="526"/>
        <v>1.4815408024345321E-2</v>
      </c>
      <c r="AA4202">
        <v>17518725</v>
      </c>
      <c r="AB4202">
        <v>6100153023</v>
      </c>
      <c r="AC4202">
        <v>17518733</v>
      </c>
      <c r="AD4202" t="s">
        <v>6</v>
      </c>
      <c r="AE4202">
        <v>11</v>
      </c>
      <c r="AF4202">
        <v>4</v>
      </c>
      <c r="AH4202" t="s">
        <v>9080</v>
      </c>
      <c r="AI4202" t="s">
        <v>9079</v>
      </c>
      <c r="AK4202" t="s">
        <v>9078</v>
      </c>
      <c r="AL4202">
        <v>27</v>
      </c>
      <c r="AM4202" s="5">
        <f t="shared" si="530"/>
        <v>5.4</v>
      </c>
      <c r="AN4202" s="4">
        <f t="shared" si="527"/>
        <v>8.1787201817493382E-3</v>
      </c>
      <c r="AO4202" s="3"/>
      <c r="AP4202">
        <v>0</v>
      </c>
      <c r="AR4202" t="s">
        <v>1</v>
      </c>
      <c r="AT4202" s="2" t="s">
        <v>0</v>
      </c>
      <c r="AU4202" s="1">
        <f t="shared" si="531"/>
        <v>1.2824401671566525</v>
      </c>
      <c r="AV4202" s="1">
        <f t="shared" si="532"/>
        <v>1.149706410304733</v>
      </c>
      <c r="AW4202" s="1">
        <f t="shared" si="533"/>
        <v>1.0169726534528132</v>
      </c>
    </row>
    <row r="4203" spans="1:49" x14ac:dyDescent="0.2">
      <c r="A4203">
        <v>4201</v>
      </c>
      <c r="B4203" t="s">
        <v>9077</v>
      </c>
      <c r="C4203" t="s">
        <v>9076</v>
      </c>
      <c r="F4203" t="s">
        <v>9075</v>
      </c>
      <c r="G4203" t="s">
        <v>14</v>
      </c>
      <c r="H4203" t="s">
        <v>13</v>
      </c>
      <c r="I4203" t="s">
        <v>9074</v>
      </c>
      <c r="J4203">
        <v>60005465</v>
      </c>
      <c r="K4203" t="s">
        <v>3521</v>
      </c>
      <c r="L4203" t="s">
        <v>3520</v>
      </c>
      <c r="M4203" t="s">
        <v>9</v>
      </c>
      <c r="N4203">
        <v>1</v>
      </c>
      <c r="O4203" t="s">
        <v>9073</v>
      </c>
      <c r="P4203">
        <v>7501755507</v>
      </c>
      <c r="Q4203">
        <v>60005465</v>
      </c>
      <c r="R4203" s="7">
        <v>42736</v>
      </c>
      <c r="S4203" s="8">
        <f t="shared" si="528"/>
        <v>2017</v>
      </c>
      <c r="T4203" s="8">
        <v>2017</v>
      </c>
      <c r="U4203" s="8">
        <f t="shared" si="529"/>
        <v>5</v>
      </c>
      <c r="V4203" s="7">
        <v>2017</v>
      </c>
      <c r="W4203" t="s">
        <v>1795</v>
      </c>
      <c r="X4203" s="2">
        <v>0.55500000000000005</v>
      </c>
      <c r="Y4203" s="6">
        <f t="shared" si="526"/>
        <v>1.4815408024345321E-2</v>
      </c>
      <c r="AA4203">
        <v>17518725</v>
      </c>
      <c r="AB4203">
        <v>6100153023</v>
      </c>
      <c r="AC4203">
        <v>17518733</v>
      </c>
      <c r="AD4203" t="s">
        <v>6</v>
      </c>
      <c r="AE4203">
        <v>11</v>
      </c>
      <c r="AF4203">
        <v>3</v>
      </c>
      <c r="AH4203" t="s">
        <v>9072</v>
      </c>
      <c r="AI4203" t="s">
        <v>9071</v>
      </c>
      <c r="AK4203" t="s">
        <v>9070</v>
      </c>
      <c r="AL4203">
        <v>28</v>
      </c>
      <c r="AM4203" s="5">
        <f t="shared" si="530"/>
        <v>5.6</v>
      </c>
      <c r="AN4203" s="4">
        <f t="shared" si="527"/>
        <v>8.4816357440363494E-3</v>
      </c>
      <c r="AO4203" s="3"/>
      <c r="AP4203">
        <v>0</v>
      </c>
      <c r="AQ4203" t="s">
        <v>76</v>
      </c>
      <c r="AR4203" t="s">
        <v>9069</v>
      </c>
      <c r="AS4203" t="s">
        <v>75</v>
      </c>
      <c r="AT4203" s="2" t="s">
        <v>0</v>
      </c>
      <c r="AU4203" s="1">
        <f t="shared" si="531"/>
        <v>1.2915276340252628</v>
      </c>
      <c r="AV4203" s="1">
        <f t="shared" si="532"/>
        <v>1.1648521884190834</v>
      </c>
      <c r="AW4203" s="1">
        <f t="shared" si="533"/>
        <v>1.0381767428129038</v>
      </c>
    </row>
    <row r="4204" spans="1:49" x14ac:dyDescent="0.2">
      <c r="A4204">
        <v>4202</v>
      </c>
      <c r="B4204" t="s">
        <v>9068</v>
      </c>
      <c r="C4204" t="s">
        <v>9067</v>
      </c>
      <c r="F4204" t="s">
        <v>9066</v>
      </c>
      <c r="G4204" t="s">
        <v>14</v>
      </c>
      <c r="H4204" t="s">
        <v>13</v>
      </c>
      <c r="I4204" t="s">
        <v>9065</v>
      </c>
      <c r="J4204" t="s">
        <v>9064</v>
      </c>
      <c r="K4204" t="s">
        <v>9063</v>
      </c>
      <c r="L4204" t="s">
        <v>9062</v>
      </c>
      <c r="M4204" t="s">
        <v>9061</v>
      </c>
      <c r="N4204">
        <v>4</v>
      </c>
      <c r="O4204" t="s">
        <v>9060</v>
      </c>
      <c r="P4204" t="s">
        <v>9059</v>
      </c>
      <c r="Q4204" t="s">
        <v>9058</v>
      </c>
      <c r="R4204" s="7">
        <v>42736</v>
      </c>
      <c r="S4204" s="8">
        <f t="shared" si="528"/>
        <v>2017</v>
      </c>
      <c r="T4204" s="8">
        <v>2017</v>
      </c>
      <c r="U4204" s="8">
        <f t="shared" si="529"/>
        <v>5</v>
      </c>
      <c r="V4204" s="7">
        <v>2017</v>
      </c>
      <c r="W4204" t="s">
        <v>1795</v>
      </c>
      <c r="X4204" s="2">
        <v>0.55500000000000005</v>
      </c>
      <c r="Y4204" s="6">
        <f t="shared" si="526"/>
        <v>1.4815408024345321E-2</v>
      </c>
      <c r="AA4204">
        <v>17518725</v>
      </c>
      <c r="AB4204">
        <v>6100153023</v>
      </c>
      <c r="AC4204">
        <v>17518733</v>
      </c>
      <c r="AD4204" t="s">
        <v>6</v>
      </c>
      <c r="AE4204">
        <v>11</v>
      </c>
      <c r="AF4204">
        <v>4</v>
      </c>
      <c r="AH4204" t="s">
        <v>9057</v>
      </c>
      <c r="AI4204" t="s">
        <v>9056</v>
      </c>
      <c r="AK4204" t="s">
        <v>9055</v>
      </c>
      <c r="AL4204">
        <v>3</v>
      </c>
      <c r="AM4204" s="5">
        <f t="shared" si="530"/>
        <v>0.6</v>
      </c>
      <c r="AN4204" s="4">
        <f t="shared" si="527"/>
        <v>9.0874668686103744E-4</v>
      </c>
      <c r="AO4204" s="3"/>
      <c r="AP4204">
        <v>0</v>
      </c>
      <c r="AR4204" t="s">
        <v>1</v>
      </c>
      <c r="AT4204" s="2" t="s">
        <v>0</v>
      </c>
      <c r="AU4204" s="1">
        <f t="shared" si="531"/>
        <v>1.0643409623100035</v>
      </c>
      <c r="AV4204" s="1">
        <f t="shared" si="532"/>
        <v>0.78620773556031787</v>
      </c>
      <c r="AW4204" s="1">
        <f t="shared" si="533"/>
        <v>0.50807450881063221</v>
      </c>
    </row>
    <row r="4205" spans="1:49" x14ac:dyDescent="0.2">
      <c r="A4205">
        <v>4203</v>
      </c>
      <c r="B4205" t="s">
        <v>9054</v>
      </c>
      <c r="C4205" t="s">
        <v>9053</v>
      </c>
      <c r="F4205" t="s">
        <v>9052</v>
      </c>
      <c r="G4205" t="s">
        <v>14</v>
      </c>
      <c r="H4205" t="s">
        <v>13</v>
      </c>
      <c r="I4205" t="s">
        <v>9051</v>
      </c>
      <c r="J4205" t="s">
        <v>9050</v>
      </c>
      <c r="K4205" t="s">
        <v>9049</v>
      </c>
      <c r="L4205" t="s">
        <v>9048</v>
      </c>
      <c r="M4205" t="s">
        <v>3295</v>
      </c>
      <c r="N4205">
        <v>3</v>
      </c>
      <c r="O4205" t="s">
        <v>9047</v>
      </c>
      <c r="P4205" t="s">
        <v>9046</v>
      </c>
      <c r="Q4205" t="s">
        <v>9045</v>
      </c>
      <c r="R4205" s="7">
        <v>42736</v>
      </c>
      <c r="S4205" s="8">
        <f t="shared" si="528"/>
        <v>2017</v>
      </c>
      <c r="T4205" s="8">
        <v>2017</v>
      </c>
      <c r="U4205" s="8">
        <f t="shared" si="529"/>
        <v>5</v>
      </c>
      <c r="V4205" s="7">
        <v>2017</v>
      </c>
      <c r="W4205" t="s">
        <v>5854</v>
      </c>
      <c r="X4205" s="2">
        <v>1.3280000000000001</v>
      </c>
      <c r="Y4205" s="6">
        <f t="shared" si="526"/>
        <v>3.5450201542937994E-2</v>
      </c>
      <c r="AA4205">
        <v>15361225</v>
      </c>
      <c r="AB4205">
        <v>18894</v>
      </c>
      <c r="AD4205" t="s">
        <v>6</v>
      </c>
      <c r="AE4205">
        <v>16</v>
      </c>
      <c r="AG4205">
        <v>7471430</v>
      </c>
      <c r="AH4205" t="s">
        <v>9044</v>
      </c>
      <c r="AI4205" t="s">
        <v>9043</v>
      </c>
      <c r="AJ4205" t="s">
        <v>9042</v>
      </c>
      <c r="AK4205" t="s">
        <v>9041</v>
      </c>
      <c r="AL4205">
        <v>22</v>
      </c>
      <c r="AM4205" s="5">
        <f t="shared" si="530"/>
        <v>4.4000000000000004</v>
      </c>
      <c r="AN4205" s="4">
        <f t="shared" si="527"/>
        <v>6.6641423703142754E-3</v>
      </c>
      <c r="AO4205" s="3"/>
      <c r="AP4205">
        <v>0</v>
      </c>
      <c r="AR4205" t="s">
        <v>1</v>
      </c>
      <c r="AT4205" s="2">
        <v>3.8340000000000001</v>
      </c>
      <c r="AU4205" s="1">
        <f t="shared" si="531"/>
        <v>2.6814383791150878</v>
      </c>
      <c r="AV4205" s="1">
        <f t="shared" si="532"/>
        <v>2.1057171956626135</v>
      </c>
      <c r="AW4205" s="1">
        <f t="shared" si="533"/>
        <v>1.529996012210139</v>
      </c>
    </row>
    <row r="4206" spans="1:49" x14ac:dyDescent="0.2">
      <c r="A4206">
        <v>4204</v>
      </c>
      <c r="B4206" t="s">
        <v>9040</v>
      </c>
      <c r="C4206" t="s">
        <v>9039</v>
      </c>
      <c r="F4206" t="s">
        <v>9038</v>
      </c>
      <c r="G4206" t="s">
        <v>14</v>
      </c>
      <c r="H4206" t="s">
        <v>13</v>
      </c>
      <c r="I4206" t="s">
        <v>9037</v>
      </c>
      <c r="J4206">
        <v>60071031</v>
      </c>
      <c r="K4206" t="s">
        <v>9036</v>
      </c>
      <c r="L4206" t="s">
        <v>9035</v>
      </c>
      <c r="M4206" t="s">
        <v>1530</v>
      </c>
      <c r="N4206">
        <v>3</v>
      </c>
      <c r="O4206" t="s">
        <v>9034</v>
      </c>
      <c r="P4206" t="s">
        <v>9033</v>
      </c>
      <c r="Q4206" t="s">
        <v>9032</v>
      </c>
      <c r="R4206" s="7">
        <v>42736</v>
      </c>
      <c r="S4206" s="8">
        <f t="shared" si="528"/>
        <v>2017</v>
      </c>
      <c r="T4206" s="8">
        <v>2017</v>
      </c>
      <c r="U4206" s="8">
        <f t="shared" si="529"/>
        <v>5</v>
      </c>
      <c r="V4206" s="7">
        <v>2017</v>
      </c>
      <c r="W4206" t="s">
        <v>1795</v>
      </c>
      <c r="X4206" s="2">
        <v>0.55500000000000005</v>
      </c>
      <c r="Y4206" s="6">
        <f t="shared" si="526"/>
        <v>1.4815408024345321E-2</v>
      </c>
      <c r="AA4206">
        <v>17518725</v>
      </c>
      <c r="AB4206">
        <v>6100153023</v>
      </c>
      <c r="AC4206">
        <v>17518733</v>
      </c>
      <c r="AD4206" t="s">
        <v>6</v>
      </c>
      <c r="AE4206">
        <v>11</v>
      </c>
      <c r="AF4206">
        <v>4</v>
      </c>
      <c r="AH4206" t="s">
        <v>9031</v>
      </c>
      <c r="AI4206" t="s">
        <v>9030</v>
      </c>
      <c r="AK4206" t="s">
        <v>9029</v>
      </c>
      <c r="AL4206">
        <v>6</v>
      </c>
      <c r="AM4206" s="5">
        <f t="shared" si="530"/>
        <v>1.2</v>
      </c>
      <c r="AN4206" s="4">
        <f t="shared" si="527"/>
        <v>1.8174933737220749E-3</v>
      </c>
      <c r="AO4206" s="3"/>
      <c r="AP4206">
        <v>0</v>
      </c>
      <c r="AR4206" t="s">
        <v>1</v>
      </c>
      <c r="AT4206" s="2" t="s">
        <v>0</v>
      </c>
      <c r="AU4206" s="1">
        <f t="shared" si="531"/>
        <v>1.0916033629158346</v>
      </c>
      <c r="AV4206" s="1">
        <f t="shared" si="532"/>
        <v>0.83164506990336984</v>
      </c>
      <c r="AW4206" s="1">
        <f t="shared" si="533"/>
        <v>0.57168677689090486</v>
      </c>
    </row>
    <row r="4207" spans="1:49" x14ac:dyDescent="0.2">
      <c r="A4207">
        <v>4205</v>
      </c>
      <c r="B4207" t="s">
        <v>9028</v>
      </c>
      <c r="C4207" t="s">
        <v>9027</v>
      </c>
      <c r="F4207" t="s">
        <v>9026</v>
      </c>
      <c r="G4207" t="s">
        <v>14</v>
      </c>
      <c r="H4207" t="s">
        <v>13</v>
      </c>
      <c r="I4207" t="s">
        <v>5416</v>
      </c>
      <c r="J4207" t="s">
        <v>9020</v>
      </c>
      <c r="K4207" t="s">
        <v>9025</v>
      </c>
      <c r="L4207" t="s">
        <v>9024</v>
      </c>
      <c r="M4207" t="s">
        <v>9023</v>
      </c>
      <c r="N4207">
        <v>2</v>
      </c>
      <c r="O4207" t="s">
        <v>9022</v>
      </c>
      <c r="P4207" t="s">
        <v>9021</v>
      </c>
      <c r="Q4207" t="s">
        <v>9020</v>
      </c>
      <c r="R4207" s="7">
        <v>42736</v>
      </c>
      <c r="S4207" s="8">
        <f t="shared" si="528"/>
        <v>2017</v>
      </c>
      <c r="T4207" s="8">
        <v>2017</v>
      </c>
      <c r="U4207" s="8">
        <f t="shared" si="529"/>
        <v>5</v>
      </c>
      <c r="V4207" s="7">
        <v>2017</v>
      </c>
      <c r="W4207" t="s">
        <v>1795</v>
      </c>
      <c r="X4207" s="2">
        <v>0.55500000000000005</v>
      </c>
      <c r="Y4207" s="6">
        <f t="shared" si="526"/>
        <v>1.4815408024345321E-2</v>
      </c>
      <c r="AA4207">
        <v>17518725</v>
      </c>
      <c r="AB4207">
        <v>6100153023</v>
      </c>
      <c r="AC4207">
        <v>17518733</v>
      </c>
      <c r="AD4207" t="s">
        <v>6</v>
      </c>
      <c r="AE4207">
        <v>11</v>
      </c>
      <c r="AF4207">
        <v>4</v>
      </c>
      <c r="AH4207" t="s">
        <v>9019</v>
      </c>
      <c r="AI4207" t="s">
        <v>9018</v>
      </c>
      <c r="AK4207" t="s">
        <v>9017</v>
      </c>
      <c r="AL4207">
        <v>17</v>
      </c>
      <c r="AM4207" s="5">
        <f t="shared" si="530"/>
        <v>3.4</v>
      </c>
      <c r="AN4207" s="4">
        <f t="shared" si="527"/>
        <v>5.1495645588792126E-3</v>
      </c>
      <c r="AO4207" s="3"/>
      <c r="AP4207">
        <v>0</v>
      </c>
      <c r="AR4207" t="s">
        <v>1</v>
      </c>
      <c r="AT4207" s="2" t="s">
        <v>0</v>
      </c>
      <c r="AU4207" s="1">
        <f t="shared" si="531"/>
        <v>1.1915654984705486</v>
      </c>
      <c r="AV4207" s="1">
        <f t="shared" si="532"/>
        <v>0.99824862916122681</v>
      </c>
      <c r="AW4207" s="1">
        <f t="shared" si="533"/>
        <v>0.80493175985190435</v>
      </c>
    </row>
    <row r="4208" spans="1:49" x14ac:dyDescent="0.2">
      <c r="A4208">
        <v>4206</v>
      </c>
      <c r="B4208" t="s">
        <v>9016</v>
      </c>
      <c r="C4208" t="s">
        <v>9015</v>
      </c>
      <c r="F4208" t="s">
        <v>9014</v>
      </c>
      <c r="G4208" t="s">
        <v>14</v>
      </c>
      <c r="H4208" t="s">
        <v>13</v>
      </c>
      <c r="I4208" t="s">
        <v>9013</v>
      </c>
      <c r="J4208" t="s">
        <v>9012</v>
      </c>
      <c r="K4208" t="s">
        <v>9011</v>
      </c>
      <c r="L4208" t="s">
        <v>8930</v>
      </c>
      <c r="M4208" t="s">
        <v>85</v>
      </c>
      <c r="N4208">
        <v>7</v>
      </c>
      <c r="O4208" t="s">
        <v>9010</v>
      </c>
      <c r="P4208" t="s">
        <v>9009</v>
      </c>
      <c r="Q4208" t="s">
        <v>9008</v>
      </c>
      <c r="R4208" s="7">
        <v>42736</v>
      </c>
      <c r="S4208" s="8">
        <f t="shared" si="528"/>
        <v>2017</v>
      </c>
      <c r="T4208" s="8">
        <v>2017</v>
      </c>
      <c r="U4208" s="8">
        <f t="shared" si="529"/>
        <v>5</v>
      </c>
      <c r="V4208" s="7">
        <v>2017</v>
      </c>
      <c r="W4208" t="s">
        <v>5854</v>
      </c>
      <c r="X4208" s="2">
        <v>1.3280000000000001</v>
      </c>
      <c r="Y4208" s="6">
        <f t="shared" si="526"/>
        <v>3.5450201542937994E-2</v>
      </c>
      <c r="AA4208">
        <v>15361225</v>
      </c>
      <c r="AB4208">
        <v>18894</v>
      </c>
      <c r="AD4208" t="s">
        <v>6</v>
      </c>
      <c r="AE4208">
        <v>16</v>
      </c>
      <c r="AG4208">
        <v>7480359</v>
      </c>
      <c r="AH4208" t="s">
        <v>9007</v>
      </c>
      <c r="AI4208" t="s">
        <v>9006</v>
      </c>
      <c r="AJ4208" t="s">
        <v>9005</v>
      </c>
      <c r="AK4208" t="s">
        <v>9004</v>
      </c>
      <c r="AL4208">
        <v>32</v>
      </c>
      <c r="AM4208" s="5">
        <f t="shared" si="530"/>
        <v>6.4</v>
      </c>
      <c r="AN4208" s="4">
        <f t="shared" si="527"/>
        <v>9.6932979931844011E-3</v>
      </c>
      <c r="AO4208" s="3"/>
      <c r="AP4208">
        <v>0</v>
      </c>
      <c r="AQ4208" t="s">
        <v>76</v>
      </c>
      <c r="AR4208">
        <v>61271100</v>
      </c>
      <c r="AS4208" t="s">
        <v>75</v>
      </c>
      <c r="AT4208" s="2">
        <v>3.8340000000000001</v>
      </c>
      <c r="AU4208" s="1">
        <f t="shared" si="531"/>
        <v>2.7723130478011915</v>
      </c>
      <c r="AV4208" s="1">
        <f t="shared" si="532"/>
        <v>2.2571749768061196</v>
      </c>
      <c r="AW4208" s="1">
        <f t="shared" si="533"/>
        <v>1.7420369058110481</v>
      </c>
    </row>
    <row r="4209" spans="1:49" x14ac:dyDescent="0.2">
      <c r="A4209">
        <v>4207</v>
      </c>
      <c r="B4209" t="s">
        <v>9003</v>
      </c>
      <c r="C4209" t="s">
        <v>9002</v>
      </c>
      <c r="F4209" t="s">
        <v>9001</v>
      </c>
      <c r="G4209" t="s">
        <v>14</v>
      </c>
      <c r="H4209" t="s">
        <v>13</v>
      </c>
      <c r="I4209" t="s">
        <v>9000</v>
      </c>
      <c r="J4209">
        <v>60007751</v>
      </c>
      <c r="K4209" t="s">
        <v>4654</v>
      </c>
      <c r="L4209" t="s">
        <v>377</v>
      </c>
      <c r="M4209" t="s">
        <v>376</v>
      </c>
      <c r="N4209">
        <v>3</v>
      </c>
      <c r="O4209" t="s">
        <v>8999</v>
      </c>
      <c r="P4209" t="s">
        <v>8998</v>
      </c>
      <c r="Q4209" t="s">
        <v>4651</v>
      </c>
      <c r="R4209" s="7">
        <v>42736</v>
      </c>
      <c r="S4209" s="8">
        <f t="shared" si="528"/>
        <v>2017</v>
      </c>
      <c r="T4209" s="8">
        <v>2017</v>
      </c>
      <c r="U4209" s="8">
        <f t="shared" si="529"/>
        <v>5</v>
      </c>
      <c r="V4209" s="7">
        <v>2017</v>
      </c>
      <c r="W4209" t="s">
        <v>1795</v>
      </c>
      <c r="X4209" s="2">
        <v>0.55500000000000005</v>
      </c>
      <c r="Y4209" s="6">
        <f t="shared" si="526"/>
        <v>1.4815408024345321E-2</v>
      </c>
      <c r="AA4209">
        <v>17518725</v>
      </c>
      <c r="AB4209">
        <v>6100153023</v>
      </c>
      <c r="AC4209">
        <v>17518733</v>
      </c>
      <c r="AD4209" t="s">
        <v>6</v>
      </c>
      <c r="AE4209">
        <v>11</v>
      </c>
      <c r="AF4209">
        <v>4</v>
      </c>
      <c r="AH4209" t="s">
        <v>8997</v>
      </c>
      <c r="AI4209" t="s">
        <v>8996</v>
      </c>
      <c r="AK4209" t="s">
        <v>8995</v>
      </c>
      <c r="AL4209">
        <v>18</v>
      </c>
      <c r="AM4209" s="5">
        <f t="shared" si="530"/>
        <v>3.6</v>
      </c>
      <c r="AN4209" s="4">
        <f t="shared" si="527"/>
        <v>5.4524801211662246E-3</v>
      </c>
      <c r="AO4209" s="3"/>
      <c r="AP4209">
        <v>0</v>
      </c>
      <c r="AR4209" t="s">
        <v>1</v>
      </c>
      <c r="AT4209" s="2" t="s">
        <v>0</v>
      </c>
      <c r="AU4209" s="1">
        <f t="shared" si="531"/>
        <v>1.2006529653391591</v>
      </c>
      <c r="AV4209" s="1">
        <f t="shared" si="532"/>
        <v>1.0133944072755772</v>
      </c>
      <c r="AW4209" s="1">
        <f t="shared" si="533"/>
        <v>0.82613584921199523</v>
      </c>
    </row>
    <row r="4210" spans="1:49" x14ac:dyDescent="0.2">
      <c r="A4210">
        <v>4208</v>
      </c>
      <c r="B4210" t="s">
        <v>8994</v>
      </c>
      <c r="C4210" t="s">
        <v>8993</v>
      </c>
      <c r="F4210" t="s">
        <v>8992</v>
      </c>
      <c r="G4210" t="s">
        <v>14</v>
      </c>
      <c r="H4210" t="s">
        <v>13</v>
      </c>
      <c r="I4210" t="s">
        <v>8991</v>
      </c>
      <c r="J4210">
        <v>60021902</v>
      </c>
      <c r="K4210" t="s">
        <v>3580</v>
      </c>
      <c r="L4210" t="s">
        <v>3579</v>
      </c>
      <c r="M4210" t="s">
        <v>3578</v>
      </c>
      <c r="N4210">
        <v>3</v>
      </c>
      <c r="O4210" t="s">
        <v>8990</v>
      </c>
      <c r="P4210" t="s">
        <v>8989</v>
      </c>
      <c r="Q4210" t="s">
        <v>3575</v>
      </c>
      <c r="R4210" s="7">
        <v>42736</v>
      </c>
      <c r="S4210" s="8">
        <f t="shared" si="528"/>
        <v>2017</v>
      </c>
      <c r="T4210" s="8">
        <v>2017</v>
      </c>
      <c r="U4210" s="8">
        <f t="shared" si="529"/>
        <v>5</v>
      </c>
      <c r="V4210" s="7">
        <v>2017</v>
      </c>
      <c r="W4210" t="s">
        <v>5854</v>
      </c>
      <c r="X4210" s="2">
        <v>1.3280000000000001</v>
      </c>
      <c r="Y4210" s="6">
        <f t="shared" si="526"/>
        <v>3.5450201542937994E-2</v>
      </c>
      <c r="AA4210">
        <v>15361225</v>
      </c>
      <c r="AB4210">
        <v>18894</v>
      </c>
      <c r="AD4210" t="s">
        <v>6</v>
      </c>
      <c r="AE4210">
        <v>16</v>
      </c>
      <c r="AG4210">
        <v>7479524</v>
      </c>
      <c r="AH4210" t="s">
        <v>8988</v>
      </c>
      <c r="AI4210" t="s">
        <v>8987</v>
      </c>
      <c r="AJ4210" t="s">
        <v>8986</v>
      </c>
      <c r="AK4210" t="s">
        <v>8985</v>
      </c>
      <c r="AL4210">
        <v>32</v>
      </c>
      <c r="AM4210" s="5">
        <f t="shared" si="530"/>
        <v>6.4</v>
      </c>
      <c r="AN4210" s="4">
        <f t="shared" si="527"/>
        <v>9.6932979931844011E-3</v>
      </c>
      <c r="AO4210" s="3"/>
      <c r="AP4210">
        <v>0</v>
      </c>
      <c r="AR4210" t="s">
        <v>1</v>
      </c>
      <c r="AT4210" s="2">
        <v>3.8340000000000001</v>
      </c>
      <c r="AU4210" s="1">
        <f t="shared" si="531"/>
        <v>2.7723130478011915</v>
      </c>
      <c r="AV4210" s="1">
        <f t="shared" si="532"/>
        <v>2.2571749768061196</v>
      </c>
      <c r="AW4210" s="1">
        <f t="shared" si="533"/>
        <v>1.7420369058110481</v>
      </c>
    </row>
    <row r="4211" spans="1:49" x14ac:dyDescent="0.2">
      <c r="A4211">
        <v>4209</v>
      </c>
      <c r="B4211" t="s">
        <v>8984</v>
      </c>
      <c r="C4211" t="s">
        <v>8983</v>
      </c>
      <c r="F4211" t="s">
        <v>8982</v>
      </c>
      <c r="G4211" t="s">
        <v>14</v>
      </c>
      <c r="H4211" t="s">
        <v>13</v>
      </c>
      <c r="I4211" t="s">
        <v>8981</v>
      </c>
      <c r="J4211">
        <v>60032320</v>
      </c>
      <c r="K4211" t="s">
        <v>8980</v>
      </c>
      <c r="L4211" t="s">
        <v>1435</v>
      </c>
      <c r="M4211" t="s">
        <v>1434</v>
      </c>
      <c r="N4211">
        <v>2</v>
      </c>
      <c r="O4211" t="s">
        <v>8979</v>
      </c>
      <c r="P4211" t="s">
        <v>8978</v>
      </c>
      <c r="Q4211" t="s">
        <v>8977</v>
      </c>
      <c r="R4211" s="7">
        <v>42736</v>
      </c>
      <c r="S4211" s="8">
        <f t="shared" si="528"/>
        <v>2017</v>
      </c>
      <c r="T4211" s="8">
        <v>2017</v>
      </c>
      <c r="U4211" s="8">
        <f t="shared" si="529"/>
        <v>5</v>
      </c>
      <c r="V4211" s="7">
        <v>2017</v>
      </c>
      <c r="W4211" t="s">
        <v>1795</v>
      </c>
      <c r="X4211" s="2">
        <v>0.55500000000000005</v>
      </c>
      <c r="Y4211" s="6">
        <f t="shared" si="526"/>
        <v>1.4815408024345321E-2</v>
      </c>
      <c r="AA4211">
        <v>17518725</v>
      </c>
      <c r="AB4211">
        <v>6100153023</v>
      </c>
      <c r="AC4211">
        <v>17518733</v>
      </c>
      <c r="AD4211" t="s">
        <v>6</v>
      </c>
      <c r="AE4211">
        <v>11</v>
      </c>
      <c r="AF4211">
        <v>3</v>
      </c>
      <c r="AH4211" t="s">
        <v>8976</v>
      </c>
      <c r="AI4211" t="s">
        <v>8975</v>
      </c>
      <c r="AK4211" t="s">
        <v>8974</v>
      </c>
      <c r="AL4211">
        <v>11</v>
      </c>
      <c r="AM4211" s="5">
        <f t="shared" si="530"/>
        <v>2.2000000000000002</v>
      </c>
      <c r="AN4211" s="4">
        <f t="shared" si="527"/>
        <v>3.3320711851571377E-3</v>
      </c>
      <c r="AO4211" s="3"/>
      <c r="AP4211">
        <v>0</v>
      </c>
      <c r="AR4211" t="s">
        <v>1</v>
      </c>
      <c r="AT4211" s="2" t="s">
        <v>0</v>
      </c>
      <c r="AU4211" s="1">
        <f t="shared" si="531"/>
        <v>1.1370406972588865</v>
      </c>
      <c r="AV4211" s="1">
        <f t="shared" si="532"/>
        <v>0.90737396047512286</v>
      </c>
      <c r="AW4211" s="1">
        <f t="shared" si="533"/>
        <v>0.67770722369135916</v>
      </c>
    </row>
    <row r="4212" spans="1:49" x14ac:dyDescent="0.2">
      <c r="A4212">
        <v>4210</v>
      </c>
      <c r="B4212" t="s">
        <v>8973</v>
      </c>
      <c r="C4212" t="s">
        <v>8972</v>
      </c>
      <c r="F4212" t="s">
        <v>8971</v>
      </c>
      <c r="G4212" t="s">
        <v>14</v>
      </c>
      <c r="H4212" t="s">
        <v>13</v>
      </c>
      <c r="I4212" t="s">
        <v>8970</v>
      </c>
      <c r="J4212" t="s">
        <v>8969</v>
      </c>
      <c r="K4212" t="s">
        <v>8968</v>
      </c>
      <c r="L4212" t="s">
        <v>8967</v>
      </c>
      <c r="M4212" t="s">
        <v>454</v>
      </c>
      <c r="N4212">
        <v>9</v>
      </c>
      <c r="O4212" t="s">
        <v>8966</v>
      </c>
      <c r="P4212" t="s">
        <v>8965</v>
      </c>
      <c r="Q4212" t="s">
        <v>8964</v>
      </c>
      <c r="R4212" s="7">
        <v>42736</v>
      </c>
      <c r="S4212" s="8">
        <f t="shared" si="528"/>
        <v>2017</v>
      </c>
      <c r="T4212" s="8">
        <v>2017</v>
      </c>
      <c r="U4212" s="8">
        <f t="shared" si="529"/>
        <v>5</v>
      </c>
      <c r="V4212" s="7">
        <v>2017</v>
      </c>
      <c r="W4212" t="s">
        <v>1795</v>
      </c>
      <c r="X4212" s="2">
        <v>0.55500000000000005</v>
      </c>
      <c r="Y4212" s="6">
        <f t="shared" si="526"/>
        <v>1.4815408024345321E-2</v>
      </c>
      <c r="AA4212">
        <v>17518725</v>
      </c>
      <c r="AB4212">
        <v>6100153023</v>
      </c>
      <c r="AC4212">
        <v>17518733</v>
      </c>
      <c r="AD4212" t="s">
        <v>6</v>
      </c>
      <c r="AE4212">
        <v>11</v>
      </c>
      <c r="AF4212">
        <v>3</v>
      </c>
      <c r="AH4212" t="s">
        <v>8963</v>
      </c>
      <c r="AI4212" t="s">
        <v>8962</v>
      </c>
      <c r="AK4212" t="s">
        <v>8961</v>
      </c>
      <c r="AL4212">
        <v>3</v>
      </c>
      <c r="AM4212" s="5">
        <f t="shared" si="530"/>
        <v>0.6</v>
      </c>
      <c r="AN4212" s="4">
        <f t="shared" si="527"/>
        <v>9.0874668686103744E-4</v>
      </c>
      <c r="AO4212" s="3"/>
      <c r="AP4212">
        <v>1</v>
      </c>
      <c r="AQ4212" t="s">
        <v>3005</v>
      </c>
      <c r="AR4212" t="s">
        <v>8960</v>
      </c>
      <c r="AS4212" t="s">
        <v>3003</v>
      </c>
      <c r="AT4212" s="2" t="s">
        <v>0</v>
      </c>
      <c r="AU4212" s="1">
        <f t="shared" si="531"/>
        <v>1.0643409623100035</v>
      </c>
      <c r="AV4212" s="1">
        <f t="shared" si="532"/>
        <v>0.78620773556031787</v>
      </c>
      <c r="AW4212" s="1">
        <f t="shared" si="533"/>
        <v>0.50807450881063221</v>
      </c>
    </row>
    <row r="4213" spans="1:49" x14ac:dyDescent="0.2">
      <c r="A4213">
        <v>4211</v>
      </c>
      <c r="B4213" t="s">
        <v>8959</v>
      </c>
      <c r="C4213" t="s">
        <v>8958</v>
      </c>
      <c r="F4213" t="s">
        <v>8957</v>
      </c>
      <c r="G4213" t="s">
        <v>14</v>
      </c>
      <c r="H4213" t="s">
        <v>13</v>
      </c>
      <c r="I4213" t="s">
        <v>7999</v>
      </c>
      <c r="J4213">
        <v>60024666</v>
      </c>
      <c r="K4213" t="s">
        <v>8956</v>
      </c>
      <c r="L4213" t="s">
        <v>8955</v>
      </c>
      <c r="M4213" t="s">
        <v>166</v>
      </c>
      <c r="N4213">
        <v>3</v>
      </c>
      <c r="O4213" t="s">
        <v>8954</v>
      </c>
      <c r="P4213" t="s">
        <v>8953</v>
      </c>
      <c r="Q4213" t="s">
        <v>8952</v>
      </c>
      <c r="R4213" s="7">
        <v>42736</v>
      </c>
      <c r="S4213" s="8">
        <f t="shared" si="528"/>
        <v>2017</v>
      </c>
      <c r="T4213" s="8">
        <v>2017</v>
      </c>
      <c r="U4213" s="8">
        <f t="shared" si="529"/>
        <v>5</v>
      </c>
      <c r="V4213" s="7">
        <v>2017</v>
      </c>
      <c r="W4213" t="s">
        <v>5854</v>
      </c>
      <c r="X4213" s="2">
        <v>1.3280000000000001</v>
      </c>
      <c r="Y4213" s="6">
        <f t="shared" si="526"/>
        <v>3.5450201542937994E-2</v>
      </c>
      <c r="AA4213">
        <v>15361225</v>
      </c>
      <c r="AB4213">
        <v>18894</v>
      </c>
      <c r="AD4213" t="s">
        <v>6</v>
      </c>
      <c r="AE4213">
        <v>16</v>
      </c>
      <c r="AG4213">
        <v>7470594</v>
      </c>
      <c r="AH4213" t="s">
        <v>8951</v>
      </c>
      <c r="AI4213" t="s">
        <v>8950</v>
      </c>
      <c r="AJ4213" t="s">
        <v>8949</v>
      </c>
      <c r="AK4213" t="s">
        <v>8948</v>
      </c>
      <c r="AL4213">
        <v>31</v>
      </c>
      <c r="AM4213" s="5">
        <f t="shared" si="530"/>
        <v>6.2</v>
      </c>
      <c r="AN4213" s="4">
        <f t="shared" si="527"/>
        <v>9.3903824308973882E-3</v>
      </c>
      <c r="AO4213" s="3"/>
      <c r="AP4213">
        <v>0</v>
      </c>
      <c r="AR4213" t="s">
        <v>1</v>
      </c>
      <c r="AT4213" s="2">
        <v>3.8340000000000001</v>
      </c>
      <c r="AU4213" s="1">
        <f t="shared" si="531"/>
        <v>2.7632255809325814</v>
      </c>
      <c r="AV4213" s="1">
        <f t="shared" si="532"/>
        <v>2.2420291986917693</v>
      </c>
      <c r="AW4213" s="1">
        <f t="shared" si="533"/>
        <v>1.7208328164509568</v>
      </c>
    </row>
    <row r="4214" spans="1:49" x14ac:dyDescent="0.2">
      <c r="A4214">
        <v>4212</v>
      </c>
      <c r="B4214" t="s">
        <v>8947</v>
      </c>
      <c r="C4214" t="s">
        <v>8946</v>
      </c>
      <c r="F4214" t="s">
        <v>8945</v>
      </c>
      <c r="G4214" t="s">
        <v>14</v>
      </c>
      <c r="H4214" t="s">
        <v>13</v>
      </c>
      <c r="I4214" t="s">
        <v>8944</v>
      </c>
      <c r="J4214">
        <v>60001018</v>
      </c>
      <c r="K4214" t="s">
        <v>8943</v>
      </c>
      <c r="L4214" t="s">
        <v>3194</v>
      </c>
      <c r="M4214" t="s">
        <v>3193</v>
      </c>
      <c r="N4214">
        <v>2</v>
      </c>
      <c r="O4214" t="s">
        <v>8942</v>
      </c>
      <c r="P4214" t="s">
        <v>8941</v>
      </c>
      <c r="Q4214" t="s">
        <v>8940</v>
      </c>
      <c r="R4214" s="7">
        <v>42736</v>
      </c>
      <c r="S4214" s="8">
        <f t="shared" si="528"/>
        <v>2017</v>
      </c>
      <c r="T4214" s="8">
        <v>2017</v>
      </c>
      <c r="U4214" s="8">
        <f t="shared" si="529"/>
        <v>5</v>
      </c>
      <c r="V4214" s="7">
        <v>2017</v>
      </c>
      <c r="W4214" t="s">
        <v>5854</v>
      </c>
      <c r="X4214" s="2">
        <v>1.3280000000000001</v>
      </c>
      <c r="Y4214" s="6">
        <f t="shared" si="526"/>
        <v>3.5450201542937994E-2</v>
      </c>
      <c r="AA4214">
        <v>15361225</v>
      </c>
      <c r="AB4214">
        <v>18894</v>
      </c>
      <c r="AD4214" t="s">
        <v>6</v>
      </c>
      <c r="AE4214">
        <v>16</v>
      </c>
      <c r="AG4214">
        <v>7470589</v>
      </c>
      <c r="AH4214" t="s">
        <v>8939</v>
      </c>
      <c r="AI4214" t="s">
        <v>8938</v>
      </c>
      <c r="AJ4214" t="s">
        <v>8937</v>
      </c>
      <c r="AK4214" t="s">
        <v>8936</v>
      </c>
      <c r="AL4214">
        <v>1</v>
      </c>
      <c r="AM4214" s="5">
        <f t="shared" si="530"/>
        <v>0.2</v>
      </c>
      <c r="AN4214" s="4">
        <f t="shared" si="527"/>
        <v>3.0291556228701253E-4</v>
      </c>
      <c r="AO4214" s="3"/>
      <c r="AP4214">
        <v>0</v>
      </c>
      <c r="AR4214" t="s">
        <v>1</v>
      </c>
      <c r="AT4214" s="2">
        <v>3.8340000000000001</v>
      </c>
      <c r="AU4214" s="1">
        <f t="shared" si="531"/>
        <v>2.4906015748742698</v>
      </c>
      <c r="AV4214" s="1">
        <f t="shared" si="532"/>
        <v>1.7876558552612503</v>
      </c>
      <c r="AW4214" s="1">
        <f t="shared" si="533"/>
        <v>1.0847101356482307</v>
      </c>
    </row>
    <row r="4215" spans="1:49" x14ac:dyDescent="0.2">
      <c r="A4215">
        <v>4213</v>
      </c>
      <c r="B4215" t="s">
        <v>8935</v>
      </c>
      <c r="C4215" t="s">
        <v>8934</v>
      </c>
      <c r="F4215" t="s">
        <v>8933</v>
      </c>
      <c r="G4215" t="s">
        <v>14</v>
      </c>
      <c r="H4215" t="s">
        <v>13</v>
      </c>
      <c r="I4215" t="s">
        <v>1702</v>
      </c>
      <c r="J4215" t="s">
        <v>8932</v>
      </c>
      <c r="K4215" t="s">
        <v>8931</v>
      </c>
      <c r="L4215" t="s">
        <v>8930</v>
      </c>
      <c r="M4215" t="s">
        <v>85</v>
      </c>
      <c r="N4215">
        <v>4</v>
      </c>
      <c r="O4215" t="s">
        <v>8929</v>
      </c>
      <c r="P4215" t="s">
        <v>8928</v>
      </c>
      <c r="Q4215" t="s">
        <v>8927</v>
      </c>
      <c r="R4215" s="7">
        <v>42736</v>
      </c>
      <c r="S4215" s="8">
        <f t="shared" si="528"/>
        <v>2017</v>
      </c>
      <c r="T4215" s="8">
        <v>2017</v>
      </c>
      <c r="U4215" s="8">
        <f t="shared" si="529"/>
        <v>5</v>
      </c>
      <c r="V4215" s="7">
        <v>2017</v>
      </c>
      <c r="W4215" t="s">
        <v>5854</v>
      </c>
      <c r="X4215" s="2">
        <v>1.3280000000000001</v>
      </c>
      <c r="Y4215" s="6">
        <f t="shared" si="526"/>
        <v>3.5450201542937994E-2</v>
      </c>
      <c r="AA4215">
        <v>15361225</v>
      </c>
      <c r="AB4215">
        <v>18894</v>
      </c>
      <c r="AD4215" t="s">
        <v>6</v>
      </c>
      <c r="AE4215">
        <v>16</v>
      </c>
      <c r="AG4215">
        <v>7480347</v>
      </c>
      <c r="AH4215" t="s">
        <v>8926</v>
      </c>
      <c r="AI4215" t="s">
        <v>8925</v>
      </c>
      <c r="AJ4215" t="s">
        <v>8924</v>
      </c>
      <c r="AK4215" t="s">
        <v>8923</v>
      </c>
      <c r="AL4215">
        <v>32</v>
      </c>
      <c r="AM4215" s="5">
        <f t="shared" si="530"/>
        <v>6.4</v>
      </c>
      <c r="AN4215" s="4">
        <f t="shared" si="527"/>
        <v>9.6932979931844011E-3</v>
      </c>
      <c r="AO4215" s="3"/>
      <c r="AP4215">
        <v>0</v>
      </c>
      <c r="AR4215" t="s">
        <v>1</v>
      </c>
      <c r="AT4215" s="2">
        <v>3.8340000000000001</v>
      </c>
      <c r="AU4215" s="1">
        <f t="shared" si="531"/>
        <v>2.7723130478011915</v>
      </c>
      <c r="AV4215" s="1">
        <f t="shared" si="532"/>
        <v>2.2571749768061196</v>
      </c>
      <c r="AW4215" s="1">
        <f t="shared" si="533"/>
        <v>1.7420369058110481</v>
      </c>
    </row>
    <row r="4216" spans="1:49" x14ac:dyDescent="0.2">
      <c r="A4216">
        <v>4214</v>
      </c>
      <c r="B4216" t="s">
        <v>8922</v>
      </c>
      <c r="C4216" t="s">
        <v>8921</v>
      </c>
      <c r="F4216" t="s">
        <v>8920</v>
      </c>
      <c r="G4216" t="s">
        <v>14</v>
      </c>
      <c r="H4216" t="s">
        <v>13</v>
      </c>
      <c r="I4216" t="s">
        <v>8919</v>
      </c>
      <c r="J4216">
        <v>60019106</v>
      </c>
      <c r="K4216" t="s">
        <v>8918</v>
      </c>
      <c r="L4216" t="s">
        <v>8917</v>
      </c>
      <c r="M4216" t="s">
        <v>39</v>
      </c>
      <c r="N4216">
        <v>2</v>
      </c>
      <c r="O4216" t="s">
        <v>8916</v>
      </c>
      <c r="P4216" t="s">
        <v>8915</v>
      </c>
      <c r="Q4216" t="s">
        <v>8914</v>
      </c>
      <c r="R4216" s="7">
        <v>42736</v>
      </c>
      <c r="S4216" s="8">
        <f t="shared" si="528"/>
        <v>2017</v>
      </c>
      <c r="T4216" s="8">
        <v>2017</v>
      </c>
      <c r="U4216" s="8">
        <f t="shared" si="529"/>
        <v>5</v>
      </c>
      <c r="V4216" s="7">
        <v>2017</v>
      </c>
      <c r="W4216" t="s">
        <v>1795</v>
      </c>
      <c r="X4216" s="2">
        <v>0.55500000000000005</v>
      </c>
      <c r="Y4216" s="6">
        <f t="shared" si="526"/>
        <v>1.4815408024345321E-2</v>
      </c>
      <c r="AA4216">
        <v>17518725</v>
      </c>
      <c r="AB4216">
        <v>6100153023</v>
      </c>
      <c r="AC4216">
        <v>17518733</v>
      </c>
      <c r="AD4216" t="s">
        <v>6</v>
      </c>
      <c r="AE4216">
        <v>11</v>
      </c>
      <c r="AF4216">
        <v>3</v>
      </c>
      <c r="AH4216" t="s">
        <v>8913</v>
      </c>
      <c r="AI4216" t="s">
        <v>8912</v>
      </c>
      <c r="AK4216" t="s">
        <v>8911</v>
      </c>
      <c r="AL4216">
        <v>28</v>
      </c>
      <c r="AM4216" s="5">
        <f t="shared" si="530"/>
        <v>5.6</v>
      </c>
      <c r="AN4216" s="4">
        <f t="shared" si="527"/>
        <v>8.4816357440363494E-3</v>
      </c>
      <c r="AO4216" s="3"/>
      <c r="AP4216">
        <v>0</v>
      </c>
      <c r="AR4216" t="s">
        <v>1</v>
      </c>
      <c r="AT4216" s="2" t="s">
        <v>0</v>
      </c>
      <c r="AU4216" s="1">
        <f t="shared" si="531"/>
        <v>1.2915276340252628</v>
      </c>
      <c r="AV4216" s="1">
        <f t="shared" si="532"/>
        <v>1.1648521884190834</v>
      </c>
      <c r="AW4216" s="1">
        <f t="shared" si="533"/>
        <v>1.0381767428129038</v>
      </c>
    </row>
    <row r="4217" spans="1:49" x14ac:dyDescent="0.2">
      <c r="A4217">
        <v>4215</v>
      </c>
      <c r="B4217" t="s">
        <v>8910</v>
      </c>
      <c r="C4217" t="s">
        <v>8909</v>
      </c>
      <c r="F4217" t="s">
        <v>8908</v>
      </c>
      <c r="G4217" t="s">
        <v>14</v>
      </c>
      <c r="H4217" t="s">
        <v>13</v>
      </c>
      <c r="I4217" t="s">
        <v>8907</v>
      </c>
      <c r="J4217" t="s">
        <v>8906</v>
      </c>
      <c r="K4217" t="s">
        <v>8905</v>
      </c>
      <c r="L4217" t="s">
        <v>4198</v>
      </c>
      <c r="M4217" t="s">
        <v>4197</v>
      </c>
      <c r="N4217">
        <v>3</v>
      </c>
      <c r="O4217" t="s">
        <v>8904</v>
      </c>
      <c r="P4217" t="s">
        <v>8903</v>
      </c>
      <c r="Q4217" t="s">
        <v>8902</v>
      </c>
      <c r="R4217" s="7">
        <v>42736</v>
      </c>
      <c r="S4217" s="8">
        <f t="shared" si="528"/>
        <v>2017</v>
      </c>
      <c r="T4217" s="8">
        <v>2017</v>
      </c>
      <c r="U4217" s="8">
        <f t="shared" si="529"/>
        <v>5</v>
      </c>
      <c r="V4217" s="7">
        <v>2017</v>
      </c>
      <c r="W4217" t="s">
        <v>1795</v>
      </c>
      <c r="X4217" s="2">
        <v>0.55500000000000005</v>
      </c>
      <c r="Y4217" s="6">
        <f t="shared" si="526"/>
        <v>1.4815408024345321E-2</v>
      </c>
      <c r="AA4217">
        <v>17518725</v>
      </c>
      <c r="AB4217">
        <v>6100153023</v>
      </c>
      <c r="AC4217">
        <v>17518733</v>
      </c>
      <c r="AD4217" t="s">
        <v>6</v>
      </c>
      <c r="AE4217">
        <v>11</v>
      </c>
      <c r="AF4217">
        <v>4</v>
      </c>
      <c r="AH4217" t="s">
        <v>8901</v>
      </c>
      <c r="AI4217" t="s">
        <v>8900</v>
      </c>
      <c r="AK4217" t="s">
        <v>8899</v>
      </c>
      <c r="AL4217">
        <v>27</v>
      </c>
      <c r="AM4217" s="5">
        <f t="shared" si="530"/>
        <v>5.4</v>
      </c>
      <c r="AN4217" s="4">
        <f t="shared" si="527"/>
        <v>8.1787201817493382E-3</v>
      </c>
      <c r="AO4217" s="3"/>
      <c r="AP4217">
        <v>0</v>
      </c>
      <c r="AR4217" t="s">
        <v>1</v>
      </c>
      <c r="AT4217" s="2" t="s">
        <v>0</v>
      </c>
      <c r="AU4217" s="1">
        <f t="shared" si="531"/>
        <v>1.2824401671566525</v>
      </c>
      <c r="AV4217" s="1">
        <f t="shared" si="532"/>
        <v>1.149706410304733</v>
      </c>
      <c r="AW4217" s="1">
        <f t="shared" si="533"/>
        <v>1.0169726534528132</v>
      </c>
    </row>
    <row r="4218" spans="1:49" x14ac:dyDescent="0.2">
      <c r="A4218">
        <v>4216</v>
      </c>
      <c r="B4218" t="s">
        <v>8898</v>
      </c>
      <c r="C4218" t="s">
        <v>8897</v>
      </c>
      <c r="F4218" t="s">
        <v>8896</v>
      </c>
      <c r="G4218" t="s">
        <v>14</v>
      </c>
      <c r="H4218" t="s">
        <v>13</v>
      </c>
      <c r="I4218" t="s">
        <v>8895</v>
      </c>
      <c r="J4218" t="s">
        <v>8894</v>
      </c>
      <c r="K4218" t="s">
        <v>8893</v>
      </c>
      <c r="L4218" t="s">
        <v>8892</v>
      </c>
      <c r="M4218" t="s">
        <v>183</v>
      </c>
      <c r="N4218">
        <v>5</v>
      </c>
      <c r="O4218" t="s">
        <v>8891</v>
      </c>
      <c r="P4218" t="s">
        <v>8890</v>
      </c>
      <c r="Q4218" t="s">
        <v>8889</v>
      </c>
      <c r="R4218" s="7">
        <v>42736</v>
      </c>
      <c r="S4218" s="8">
        <f t="shared" si="528"/>
        <v>2017</v>
      </c>
      <c r="T4218" s="8">
        <v>2017</v>
      </c>
      <c r="U4218" s="8">
        <f t="shared" si="529"/>
        <v>5</v>
      </c>
      <c r="V4218" s="7">
        <v>2017</v>
      </c>
      <c r="W4218" t="s">
        <v>5854</v>
      </c>
      <c r="X4218" s="2">
        <v>1.3280000000000001</v>
      </c>
      <c r="Y4218" s="6">
        <f t="shared" si="526"/>
        <v>3.5450201542937994E-2</v>
      </c>
      <c r="AA4218">
        <v>15361225</v>
      </c>
      <c r="AB4218">
        <v>18894</v>
      </c>
      <c r="AD4218" t="s">
        <v>6</v>
      </c>
      <c r="AE4218">
        <v>16</v>
      </c>
      <c r="AG4218">
        <v>7473841</v>
      </c>
      <c r="AH4218" t="s">
        <v>8888</v>
      </c>
      <c r="AI4218" t="s">
        <v>8887</v>
      </c>
      <c r="AJ4218" t="s">
        <v>8886</v>
      </c>
      <c r="AK4218" t="s">
        <v>8885</v>
      </c>
      <c r="AL4218">
        <v>46</v>
      </c>
      <c r="AM4218" s="5">
        <f t="shared" si="530"/>
        <v>9.1999999999999993</v>
      </c>
      <c r="AN4218" s="4">
        <f t="shared" si="527"/>
        <v>1.3934115865202573E-2</v>
      </c>
      <c r="AO4218" s="3"/>
      <c r="AP4218">
        <v>0</v>
      </c>
      <c r="AQ4218" t="s">
        <v>4013</v>
      </c>
      <c r="AR4218" t="s">
        <v>1</v>
      </c>
      <c r="AS4218" t="s">
        <v>4011</v>
      </c>
      <c r="AT4218" s="2">
        <v>3.8340000000000001</v>
      </c>
      <c r="AU4218" s="1">
        <f t="shared" si="531"/>
        <v>2.8995375839617363</v>
      </c>
      <c r="AV4218" s="1">
        <f t="shared" si="532"/>
        <v>2.4692158704070284</v>
      </c>
      <c r="AW4218" s="1">
        <f t="shared" si="533"/>
        <v>2.03889415685232</v>
      </c>
    </row>
    <row r="4219" spans="1:49" x14ac:dyDescent="0.2">
      <c r="A4219">
        <v>4217</v>
      </c>
      <c r="B4219" t="s">
        <v>8884</v>
      </c>
      <c r="C4219" t="s">
        <v>8883</v>
      </c>
      <c r="F4219" t="s">
        <v>8882</v>
      </c>
      <c r="G4219" t="s">
        <v>14</v>
      </c>
      <c r="H4219" t="s">
        <v>13</v>
      </c>
      <c r="I4219" t="s">
        <v>8881</v>
      </c>
      <c r="J4219">
        <v>60029738</v>
      </c>
      <c r="K4219" t="s">
        <v>8880</v>
      </c>
      <c r="L4219" t="s">
        <v>8879</v>
      </c>
      <c r="M4219" t="s">
        <v>3014</v>
      </c>
      <c r="N4219">
        <v>3</v>
      </c>
      <c r="O4219" t="s">
        <v>8878</v>
      </c>
      <c r="P4219" t="s">
        <v>8877</v>
      </c>
      <c r="Q4219" t="s">
        <v>8876</v>
      </c>
      <c r="R4219" s="7">
        <v>42736</v>
      </c>
      <c r="S4219" s="8">
        <f t="shared" si="528"/>
        <v>2017</v>
      </c>
      <c r="T4219" s="8">
        <v>2017</v>
      </c>
      <c r="U4219" s="8">
        <f t="shared" si="529"/>
        <v>5</v>
      </c>
      <c r="V4219" s="7">
        <v>2017</v>
      </c>
      <c r="W4219" t="s">
        <v>1795</v>
      </c>
      <c r="X4219" s="2">
        <v>0.55500000000000005</v>
      </c>
      <c r="Y4219" s="6">
        <f t="shared" si="526"/>
        <v>1.4815408024345321E-2</v>
      </c>
      <c r="AA4219">
        <v>17518725</v>
      </c>
      <c r="AB4219">
        <v>6100153023</v>
      </c>
      <c r="AC4219">
        <v>17518733</v>
      </c>
      <c r="AD4219" t="s">
        <v>6</v>
      </c>
      <c r="AE4219">
        <v>11</v>
      </c>
      <c r="AF4219">
        <v>4</v>
      </c>
      <c r="AH4219" t="s">
        <v>8875</v>
      </c>
      <c r="AI4219" t="s">
        <v>8874</v>
      </c>
      <c r="AK4219" t="s">
        <v>8873</v>
      </c>
      <c r="AL4219">
        <v>1</v>
      </c>
      <c r="AM4219" s="5">
        <f t="shared" si="530"/>
        <v>0.2</v>
      </c>
      <c r="AN4219" s="4">
        <f t="shared" si="527"/>
        <v>3.0291556228701253E-4</v>
      </c>
      <c r="AO4219" s="3"/>
      <c r="AP4219">
        <v>0</v>
      </c>
      <c r="AR4219" t="s">
        <v>1</v>
      </c>
      <c r="AT4219" s="2" t="s">
        <v>0</v>
      </c>
      <c r="AU4219" s="1">
        <f t="shared" si="531"/>
        <v>1.0461660285727827</v>
      </c>
      <c r="AV4219" s="1">
        <f t="shared" si="532"/>
        <v>0.7559161793316167</v>
      </c>
      <c r="AW4219" s="1">
        <f t="shared" si="533"/>
        <v>0.46566633009045044</v>
      </c>
    </row>
    <row r="4220" spans="1:49" x14ac:dyDescent="0.2">
      <c r="A4220">
        <v>4218</v>
      </c>
      <c r="B4220" t="s">
        <v>8872</v>
      </c>
      <c r="C4220" t="s">
        <v>8871</v>
      </c>
      <c r="F4220" t="s">
        <v>8870</v>
      </c>
      <c r="G4220" t="s">
        <v>14</v>
      </c>
      <c r="H4220" t="s">
        <v>13</v>
      </c>
      <c r="I4220" t="s">
        <v>8869</v>
      </c>
      <c r="J4220">
        <v>60110755</v>
      </c>
      <c r="K4220" t="s">
        <v>8868</v>
      </c>
      <c r="L4220" t="s">
        <v>8867</v>
      </c>
      <c r="M4220" t="s">
        <v>1260</v>
      </c>
      <c r="N4220">
        <v>3</v>
      </c>
      <c r="O4220" t="s">
        <v>8866</v>
      </c>
      <c r="P4220" t="s">
        <v>8865</v>
      </c>
      <c r="Q4220" t="s">
        <v>8864</v>
      </c>
      <c r="R4220" s="7">
        <v>42736</v>
      </c>
      <c r="S4220" s="8">
        <f t="shared" si="528"/>
        <v>2017</v>
      </c>
      <c r="T4220" s="8">
        <v>2017</v>
      </c>
      <c r="U4220" s="8">
        <f t="shared" si="529"/>
        <v>5</v>
      </c>
      <c r="V4220" s="7">
        <v>2017</v>
      </c>
      <c r="W4220" t="s">
        <v>5854</v>
      </c>
      <c r="X4220" s="2">
        <v>1.3280000000000001</v>
      </c>
      <c r="Y4220" s="6">
        <f t="shared" si="526"/>
        <v>3.5450201542937994E-2</v>
      </c>
      <c r="AA4220">
        <v>15361225</v>
      </c>
      <c r="AB4220">
        <v>18894</v>
      </c>
      <c r="AD4220" t="s">
        <v>6</v>
      </c>
      <c r="AE4220">
        <v>16</v>
      </c>
      <c r="AG4220">
        <v>7468534</v>
      </c>
      <c r="AH4220" t="s">
        <v>8863</v>
      </c>
      <c r="AI4220" t="s">
        <v>8862</v>
      </c>
      <c r="AJ4220" t="s">
        <v>8861</v>
      </c>
      <c r="AK4220" t="s">
        <v>8860</v>
      </c>
      <c r="AL4220">
        <v>4</v>
      </c>
      <c r="AM4220" s="5">
        <f t="shared" si="530"/>
        <v>0.8</v>
      </c>
      <c r="AN4220" s="4">
        <f t="shared" si="527"/>
        <v>1.2116622491480501E-3</v>
      </c>
      <c r="AO4220" s="3"/>
      <c r="AP4220">
        <v>0</v>
      </c>
      <c r="AR4220" t="s">
        <v>1</v>
      </c>
      <c r="AT4220" s="2">
        <v>3.8340000000000001</v>
      </c>
      <c r="AU4220" s="1">
        <f t="shared" si="531"/>
        <v>2.5178639754801009</v>
      </c>
      <c r="AV4220" s="1">
        <f t="shared" si="532"/>
        <v>1.8330931896043023</v>
      </c>
      <c r="AW4220" s="1">
        <f t="shared" si="533"/>
        <v>1.1483224037285034</v>
      </c>
    </row>
    <row r="4221" spans="1:49" x14ac:dyDescent="0.2">
      <c r="A4221">
        <v>4219</v>
      </c>
      <c r="B4221" t="s">
        <v>8859</v>
      </c>
      <c r="C4221" t="s">
        <v>8858</v>
      </c>
      <c r="F4221" t="s">
        <v>8857</v>
      </c>
      <c r="G4221" t="s">
        <v>14</v>
      </c>
      <c r="H4221" t="s">
        <v>13</v>
      </c>
      <c r="I4221" t="s">
        <v>8856</v>
      </c>
      <c r="J4221" t="s">
        <v>8855</v>
      </c>
      <c r="K4221" t="s">
        <v>8854</v>
      </c>
      <c r="L4221" t="s">
        <v>8853</v>
      </c>
      <c r="M4221" t="s">
        <v>8852</v>
      </c>
      <c r="N4221">
        <v>4</v>
      </c>
      <c r="O4221" t="s">
        <v>8851</v>
      </c>
      <c r="P4221" t="s">
        <v>8850</v>
      </c>
      <c r="Q4221" t="s">
        <v>8849</v>
      </c>
      <c r="R4221" s="7">
        <v>42736</v>
      </c>
      <c r="S4221" s="8">
        <f t="shared" si="528"/>
        <v>2017</v>
      </c>
      <c r="T4221" s="8">
        <v>2017</v>
      </c>
      <c r="U4221" s="8">
        <f t="shared" si="529"/>
        <v>5</v>
      </c>
      <c r="V4221" s="7">
        <v>2017</v>
      </c>
      <c r="W4221" t="s">
        <v>5854</v>
      </c>
      <c r="X4221" s="2">
        <v>1.3280000000000001</v>
      </c>
      <c r="Y4221" s="6">
        <f t="shared" si="526"/>
        <v>3.5450201542937994E-2</v>
      </c>
      <c r="AA4221">
        <v>15361225</v>
      </c>
      <c r="AB4221">
        <v>18894</v>
      </c>
      <c r="AD4221" t="s">
        <v>6</v>
      </c>
      <c r="AE4221">
        <v>16</v>
      </c>
      <c r="AG4221">
        <v>7475881</v>
      </c>
      <c r="AH4221" t="s">
        <v>8848</v>
      </c>
      <c r="AI4221" t="s">
        <v>8847</v>
      </c>
      <c r="AJ4221" t="s">
        <v>8846</v>
      </c>
      <c r="AK4221" t="s">
        <v>8845</v>
      </c>
      <c r="AL4221">
        <v>29</v>
      </c>
      <c r="AM4221" s="5">
        <f t="shared" si="530"/>
        <v>5.8</v>
      </c>
      <c r="AN4221" s="4">
        <f t="shared" si="527"/>
        <v>8.7845513063233623E-3</v>
      </c>
      <c r="AO4221" s="3"/>
      <c r="AP4221">
        <v>0</v>
      </c>
      <c r="AR4221" t="s">
        <v>1</v>
      </c>
      <c r="AT4221" s="2">
        <v>3.8340000000000001</v>
      </c>
      <c r="AU4221" s="1">
        <f t="shared" si="531"/>
        <v>2.7450506471953604</v>
      </c>
      <c r="AV4221" s="1">
        <f t="shared" si="532"/>
        <v>2.2117376424630679</v>
      </c>
      <c r="AW4221" s="1">
        <f t="shared" si="533"/>
        <v>1.678424637730775</v>
      </c>
    </row>
    <row r="4222" spans="1:49" x14ac:dyDescent="0.2">
      <c r="A4222">
        <v>4220</v>
      </c>
      <c r="B4222" t="s">
        <v>8844</v>
      </c>
      <c r="C4222" t="s">
        <v>8843</v>
      </c>
      <c r="F4222" t="s">
        <v>8842</v>
      </c>
      <c r="G4222" t="s">
        <v>14</v>
      </c>
      <c r="H4222" t="s">
        <v>13</v>
      </c>
      <c r="I4222" t="s">
        <v>8841</v>
      </c>
      <c r="J4222" t="s">
        <v>8840</v>
      </c>
      <c r="K4222" t="s">
        <v>8839</v>
      </c>
      <c r="L4222" t="s">
        <v>8838</v>
      </c>
      <c r="M4222" t="s">
        <v>8837</v>
      </c>
      <c r="N4222">
        <v>6</v>
      </c>
      <c r="O4222" t="s">
        <v>8836</v>
      </c>
      <c r="P4222" t="s">
        <v>8835</v>
      </c>
      <c r="Q4222" t="s">
        <v>8834</v>
      </c>
      <c r="R4222" s="7">
        <v>42736</v>
      </c>
      <c r="S4222" s="8">
        <f t="shared" si="528"/>
        <v>2017</v>
      </c>
      <c r="T4222" s="8">
        <v>2017</v>
      </c>
      <c r="U4222" s="8">
        <f t="shared" si="529"/>
        <v>5</v>
      </c>
      <c r="V4222" s="7">
        <v>2017</v>
      </c>
      <c r="W4222" t="s">
        <v>1795</v>
      </c>
      <c r="X4222" s="2">
        <v>0.55500000000000005</v>
      </c>
      <c r="Y4222" s="6">
        <f t="shared" si="526"/>
        <v>1.4815408024345321E-2</v>
      </c>
      <c r="AA4222">
        <v>17518725</v>
      </c>
      <c r="AB4222">
        <v>6100153023</v>
      </c>
      <c r="AC4222">
        <v>17518733</v>
      </c>
      <c r="AD4222" t="s">
        <v>6</v>
      </c>
      <c r="AE4222">
        <v>11</v>
      </c>
      <c r="AF4222">
        <v>4</v>
      </c>
      <c r="AH4222" t="s">
        <v>8833</v>
      </c>
      <c r="AI4222" t="s">
        <v>8832</v>
      </c>
      <c r="AK4222" t="s">
        <v>8831</v>
      </c>
      <c r="AL4222">
        <v>4</v>
      </c>
      <c r="AM4222" s="5">
        <f t="shared" si="530"/>
        <v>0.8</v>
      </c>
      <c r="AN4222" s="4">
        <f t="shared" si="527"/>
        <v>1.2116622491480501E-3</v>
      </c>
      <c r="AO4222" s="3"/>
      <c r="AP4222">
        <v>0</v>
      </c>
      <c r="AR4222" t="s">
        <v>1</v>
      </c>
      <c r="AT4222" s="2" t="s">
        <v>0</v>
      </c>
      <c r="AU4222" s="1">
        <f t="shared" si="531"/>
        <v>1.0734284291786138</v>
      </c>
      <c r="AV4222" s="1">
        <f t="shared" si="532"/>
        <v>0.80135351367466856</v>
      </c>
      <c r="AW4222" s="1">
        <f t="shared" si="533"/>
        <v>0.52927859817072309</v>
      </c>
    </row>
    <row r="4223" spans="1:49" x14ac:dyDescent="0.2">
      <c r="A4223">
        <v>4221</v>
      </c>
      <c r="B4223" t="s">
        <v>8830</v>
      </c>
      <c r="C4223" t="s">
        <v>8829</v>
      </c>
      <c r="F4223" t="s">
        <v>8828</v>
      </c>
      <c r="G4223" t="s">
        <v>14</v>
      </c>
      <c r="H4223" t="s">
        <v>13</v>
      </c>
      <c r="I4223" t="s">
        <v>5416</v>
      </c>
      <c r="J4223">
        <v>60025578</v>
      </c>
      <c r="K4223" t="s">
        <v>200</v>
      </c>
      <c r="L4223" t="s">
        <v>10</v>
      </c>
      <c r="M4223" t="s">
        <v>9</v>
      </c>
      <c r="N4223">
        <v>4</v>
      </c>
      <c r="O4223" t="s">
        <v>8827</v>
      </c>
      <c r="P4223" t="s">
        <v>8826</v>
      </c>
      <c r="Q4223" t="s">
        <v>1375</v>
      </c>
      <c r="R4223" s="7">
        <v>42736</v>
      </c>
      <c r="S4223" s="8">
        <f t="shared" si="528"/>
        <v>2017</v>
      </c>
      <c r="T4223" s="8">
        <v>2017</v>
      </c>
      <c r="U4223" s="8">
        <f t="shared" si="529"/>
        <v>5</v>
      </c>
      <c r="V4223" s="7">
        <v>2017</v>
      </c>
      <c r="W4223" t="s">
        <v>5854</v>
      </c>
      <c r="X4223" s="2">
        <v>1.3280000000000001</v>
      </c>
      <c r="Y4223" s="6">
        <f t="shared" si="526"/>
        <v>3.5450201542937994E-2</v>
      </c>
      <c r="AA4223">
        <v>15361225</v>
      </c>
      <c r="AB4223">
        <v>18894</v>
      </c>
      <c r="AD4223" t="s">
        <v>6</v>
      </c>
      <c r="AE4223">
        <v>16</v>
      </c>
      <c r="AG4223">
        <v>7475490</v>
      </c>
      <c r="AH4223" t="s">
        <v>8825</v>
      </c>
      <c r="AI4223" t="s">
        <v>8824</v>
      </c>
      <c r="AK4223" t="s">
        <v>8823</v>
      </c>
      <c r="AL4223">
        <v>16</v>
      </c>
      <c r="AM4223" s="5">
        <f t="shared" si="530"/>
        <v>3.2</v>
      </c>
      <c r="AN4223" s="4">
        <f t="shared" si="527"/>
        <v>4.8466489965922005E-3</v>
      </c>
      <c r="AO4223" s="3"/>
      <c r="AP4223">
        <v>0</v>
      </c>
      <c r="AQ4223" t="s">
        <v>76</v>
      </c>
      <c r="AR4223">
        <v>61501362</v>
      </c>
      <c r="AS4223" t="s">
        <v>75</v>
      </c>
      <c r="AT4223" s="2">
        <v>3.8340000000000001</v>
      </c>
      <c r="AU4223" s="1">
        <f t="shared" si="531"/>
        <v>2.6269135779034256</v>
      </c>
      <c r="AV4223" s="1">
        <f t="shared" si="532"/>
        <v>2.0148425269765098</v>
      </c>
      <c r="AW4223" s="1">
        <f t="shared" si="533"/>
        <v>1.402771476049594</v>
      </c>
    </row>
    <row r="4224" spans="1:49" x14ac:dyDescent="0.2">
      <c r="A4224">
        <v>4222</v>
      </c>
      <c r="B4224" t="s">
        <v>8822</v>
      </c>
      <c r="C4224" t="s">
        <v>8821</v>
      </c>
      <c r="F4224" t="s">
        <v>8820</v>
      </c>
      <c r="G4224" t="s">
        <v>14</v>
      </c>
      <c r="H4224" t="s">
        <v>13</v>
      </c>
      <c r="I4224" t="s">
        <v>8819</v>
      </c>
      <c r="J4224">
        <v>60001490</v>
      </c>
      <c r="K4224" t="s">
        <v>8818</v>
      </c>
      <c r="L4224" t="s">
        <v>8817</v>
      </c>
      <c r="M4224" t="s">
        <v>3014</v>
      </c>
      <c r="N4224">
        <v>5</v>
      </c>
      <c r="O4224" t="s">
        <v>8816</v>
      </c>
      <c r="P4224" t="s">
        <v>8815</v>
      </c>
      <c r="Q4224" t="s">
        <v>8814</v>
      </c>
      <c r="R4224" s="7">
        <v>42736</v>
      </c>
      <c r="S4224" s="8">
        <f t="shared" si="528"/>
        <v>2017</v>
      </c>
      <c r="T4224" s="8">
        <v>2017</v>
      </c>
      <c r="U4224" s="8">
        <f t="shared" si="529"/>
        <v>5</v>
      </c>
      <c r="V4224" s="7">
        <v>2017</v>
      </c>
      <c r="W4224" t="s">
        <v>1795</v>
      </c>
      <c r="X4224" s="2">
        <v>0.55500000000000005</v>
      </c>
      <c r="Y4224" s="6">
        <f t="shared" si="526"/>
        <v>1.4815408024345321E-2</v>
      </c>
      <c r="AA4224">
        <v>17518725</v>
      </c>
      <c r="AB4224">
        <v>6100153023</v>
      </c>
      <c r="AC4224">
        <v>17518733</v>
      </c>
      <c r="AD4224" t="s">
        <v>6</v>
      </c>
      <c r="AE4224">
        <v>11</v>
      </c>
      <c r="AF4224">
        <v>3</v>
      </c>
      <c r="AH4224" t="s">
        <v>8813</v>
      </c>
      <c r="AI4224" t="s">
        <v>8812</v>
      </c>
      <c r="AK4224" t="s">
        <v>8811</v>
      </c>
      <c r="AL4224">
        <v>25</v>
      </c>
      <c r="AM4224" s="5">
        <f t="shared" si="530"/>
        <v>5</v>
      </c>
      <c r="AN4224" s="4">
        <f t="shared" si="527"/>
        <v>7.5728890571753124E-3</v>
      </c>
      <c r="AO4224" s="3"/>
      <c r="AP4224">
        <v>1</v>
      </c>
      <c r="AQ4224" t="s">
        <v>2048</v>
      </c>
      <c r="AR4224">
        <v>645369</v>
      </c>
      <c r="AS4224" t="s">
        <v>2047</v>
      </c>
      <c r="AT4224" s="2" t="s">
        <v>0</v>
      </c>
      <c r="AU4224" s="1">
        <f t="shared" si="531"/>
        <v>1.2642652334194318</v>
      </c>
      <c r="AV4224" s="1">
        <f t="shared" si="532"/>
        <v>1.1194148540760316</v>
      </c>
      <c r="AW4224" s="1">
        <f t="shared" si="533"/>
        <v>0.9745644747326313</v>
      </c>
    </row>
    <row r="4225" spans="1:49" x14ac:dyDescent="0.2">
      <c r="A4225">
        <v>4223</v>
      </c>
      <c r="B4225" t="s">
        <v>8810</v>
      </c>
      <c r="C4225" t="s">
        <v>8809</v>
      </c>
      <c r="F4225" t="s">
        <v>8808</v>
      </c>
      <c r="G4225" t="s">
        <v>14</v>
      </c>
      <c r="H4225" t="s">
        <v>13</v>
      </c>
      <c r="I4225" t="s">
        <v>8807</v>
      </c>
      <c r="J4225" t="s">
        <v>8806</v>
      </c>
      <c r="K4225" t="s">
        <v>8805</v>
      </c>
      <c r="L4225" t="s">
        <v>8804</v>
      </c>
      <c r="M4225" t="s">
        <v>1783</v>
      </c>
      <c r="N4225">
        <v>4</v>
      </c>
      <c r="O4225" t="s">
        <v>8803</v>
      </c>
      <c r="P4225" t="s">
        <v>8802</v>
      </c>
      <c r="Q4225" t="s">
        <v>8801</v>
      </c>
      <c r="R4225" s="7">
        <v>42736</v>
      </c>
      <c r="S4225" s="8">
        <f t="shared" si="528"/>
        <v>2017</v>
      </c>
      <c r="T4225" s="8">
        <v>2017</v>
      </c>
      <c r="U4225" s="8">
        <f t="shared" si="529"/>
        <v>5</v>
      </c>
      <c r="V4225" s="7">
        <v>2017</v>
      </c>
      <c r="W4225" t="s">
        <v>1795</v>
      </c>
      <c r="X4225" s="2">
        <v>0.55500000000000005</v>
      </c>
      <c r="Y4225" s="6">
        <f t="shared" si="526"/>
        <v>1.4815408024345321E-2</v>
      </c>
      <c r="AA4225">
        <v>17518725</v>
      </c>
      <c r="AB4225">
        <v>6100153023</v>
      </c>
      <c r="AC4225">
        <v>17518733</v>
      </c>
      <c r="AD4225" t="s">
        <v>6</v>
      </c>
      <c r="AE4225">
        <v>11</v>
      </c>
      <c r="AF4225">
        <v>4</v>
      </c>
      <c r="AH4225" t="s">
        <v>8800</v>
      </c>
      <c r="AI4225" t="s">
        <v>8799</v>
      </c>
      <c r="AK4225" t="s">
        <v>8798</v>
      </c>
      <c r="AL4225">
        <v>4</v>
      </c>
      <c r="AM4225" s="5">
        <f t="shared" si="530"/>
        <v>0.8</v>
      </c>
      <c r="AN4225" s="4">
        <f t="shared" si="527"/>
        <v>1.2116622491480501E-3</v>
      </c>
      <c r="AO4225" s="3"/>
      <c r="AP4225">
        <v>0</v>
      </c>
      <c r="AQ4225" t="s">
        <v>76</v>
      </c>
      <c r="AR4225">
        <v>61201089</v>
      </c>
      <c r="AS4225" t="s">
        <v>75</v>
      </c>
      <c r="AT4225" s="2" t="s">
        <v>0</v>
      </c>
      <c r="AU4225" s="1">
        <f t="shared" si="531"/>
        <v>1.0734284291786138</v>
      </c>
      <c r="AV4225" s="1">
        <f t="shared" si="532"/>
        <v>0.80135351367466856</v>
      </c>
      <c r="AW4225" s="1">
        <f t="shared" si="533"/>
        <v>0.52927859817072309</v>
      </c>
    </row>
    <row r="4226" spans="1:49" x14ac:dyDescent="0.2">
      <c r="A4226">
        <v>4224</v>
      </c>
      <c r="B4226" t="s">
        <v>8797</v>
      </c>
      <c r="C4226" t="s">
        <v>8796</v>
      </c>
      <c r="F4226" t="s">
        <v>8795</v>
      </c>
      <c r="G4226" t="s">
        <v>14</v>
      </c>
      <c r="H4226" t="s">
        <v>13</v>
      </c>
      <c r="I4226" t="s">
        <v>8794</v>
      </c>
      <c r="J4226">
        <v>60003353</v>
      </c>
      <c r="K4226" t="s">
        <v>4903</v>
      </c>
      <c r="L4226" t="s">
        <v>3745</v>
      </c>
      <c r="M4226" t="s">
        <v>9</v>
      </c>
      <c r="N4226">
        <v>4</v>
      </c>
      <c r="O4226" t="s">
        <v>8793</v>
      </c>
      <c r="P4226" t="s">
        <v>8792</v>
      </c>
      <c r="Q4226" t="s">
        <v>8791</v>
      </c>
      <c r="R4226" s="7">
        <v>42736</v>
      </c>
      <c r="S4226" s="8">
        <f t="shared" si="528"/>
        <v>2017</v>
      </c>
      <c r="T4226" s="8">
        <v>2017</v>
      </c>
      <c r="U4226" s="8">
        <f t="shared" si="529"/>
        <v>5</v>
      </c>
      <c r="V4226" s="7">
        <v>2017</v>
      </c>
      <c r="W4226" t="s">
        <v>5854</v>
      </c>
      <c r="X4226" s="2">
        <v>1.3280000000000001</v>
      </c>
      <c r="Y4226" s="6">
        <f t="shared" si="526"/>
        <v>3.5450201542937994E-2</v>
      </c>
      <c r="AA4226">
        <v>15361225</v>
      </c>
      <c r="AB4226">
        <v>18894</v>
      </c>
      <c r="AD4226" t="s">
        <v>6</v>
      </c>
      <c r="AE4226">
        <v>16</v>
      </c>
      <c r="AG4226">
        <v>7469292</v>
      </c>
      <c r="AH4226" t="s">
        <v>8790</v>
      </c>
      <c r="AI4226" t="s">
        <v>8789</v>
      </c>
      <c r="AJ4226" t="s">
        <v>8788</v>
      </c>
      <c r="AK4226" t="s">
        <v>8787</v>
      </c>
      <c r="AL4226">
        <v>4</v>
      </c>
      <c r="AM4226" s="5">
        <f t="shared" si="530"/>
        <v>0.8</v>
      </c>
      <c r="AN4226" s="4">
        <f t="shared" si="527"/>
        <v>1.2116622491480501E-3</v>
      </c>
      <c r="AO4226" s="3"/>
      <c r="AP4226">
        <v>0</v>
      </c>
      <c r="AR4226" t="s">
        <v>1</v>
      </c>
      <c r="AT4226" s="2">
        <v>3.8340000000000001</v>
      </c>
      <c r="AU4226" s="1">
        <f t="shared" si="531"/>
        <v>2.5178639754801009</v>
      </c>
      <c r="AV4226" s="1">
        <f t="shared" si="532"/>
        <v>1.8330931896043023</v>
      </c>
      <c r="AW4226" s="1">
        <f t="shared" si="533"/>
        <v>1.1483224037285034</v>
      </c>
    </row>
    <row r="4227" spans="1:49" x14ac:dyDescent="0.2">
      <c r="A4227">
        <v>4225</v>
      </c>
      <c r="B4227" t="s">
        <v>8786</v>
      </c>
      <c r="C4227" t="s">
        <v>8785</v>
      </c>
      <c r="F4227" t="s">
        <v>8784</v>
      </c>
      <c r="G4227" t="s">
        <v>14</v>
      </c>
      <c r="H4227" t="s">
        <v>13</v>
      </c>
      <c r="I4227" t="s">
        <v>4228</v>
      </c>
      <c r="J4227">
        <v>60002798</v>
      </c>
      <c r="K4227" t="s">
        <v>8783</v>
      </c>
      <c r="L4227" t="s">
        <v>3533</v>
      </c>
      <c r="M4227" t="s">
        <v>3533</v>
      </c>
      <c r="N4227">
        <v>2</v>
      </c>
      <c r="O4227" t="s">
        <v>8782</v>
      </c>
      <c r="P4227" t="s">
        <v>8781</v>
      </c>
      <c r="Q4227" t="s">
        <v>8780</v>
      </c>
      <c r="R4227" s="7">
        <v>42736</v>
      </c>
      <c r="S4227" s="8">
        <f t="shared" si="528"/>
        <v>2017</v>
      </c>
      <c r="T4227" s="8">
        <v>2017</v>
      </c>
      <c r="U4227" s="8">
        <f t="shared" si="529"/>
        <v>5</v>
      </c>
      <c r="V4227" s="7">
        <v>2017</v>
      </c>
      <c r="W4227" t="s">
        <v>5854</v>
      </c>
      <c r="X4227" s="2">
        <v>1.3280000000000001</v>
      </c>
      <c r="Y4227" s="6">
        <f t="shared" ref="Y4227:Y4290" si="534">(X4227-$Z$3)/($Z$2-$Z$3)</f>
        <v>3.5450201542937994E-2</v>
      </c>
      <c r="AA4227">
        <v>15361225</v>
      </c>
      <c r="AB4227">
        <v>18894</v>
      </c>
      <c r="AD4227" t="s">
        <v>6</v>
      </c>
      <c r="AE4227">
        <v>16</v>
      </c>
      <c r="AG4227">
        <v>7469847</v>
      </c>
      <c r="AH4227" t="s">
        <v>8779</v>
      </c>
      <c r="AI4227" t="s">
        <v>8778</v>
      </c>
      <c r="AJ4227" t="s">
        <v>8777</v>
      </c>
      <c r="AK4227" t="s">
        <v>8776</v>
      </c>
      <c r="AL4227">
        <v>2</v>
      </c>
      <c r="AM4227" s="5">
        <f t="shared" si="530"/>
        <v>0.4</v>
      </c>
      <c r="AN4227" s="4">
        <f t="shared" ref="AN4227:AN4290" si="535">(AM4227-$AO$3)/($AO$2-$AO$3)</f>
        <v>6.0583112457402507E-4</v>
      </c>
      <c r="AO4227" s="3"/>
      <c r="AP4227">
        <v>0</v>
      </c>
      <c r="AR4227" t="s">
        <v>1</v>
      </c>
      <c r="AT4227" s="2">
        <v>3.8340000000000001</v>
      </c>
      <c r="AU4227" s="1">
        <f t="shared" si="531"/>
        <v>2.4996890417428803</v>
      </c>
      <c r="AV4227" s="1">
        <f t="shared" si="532"/>
        <v>1.802801633375601</v>
      </c>
      <c r="AW4227" s="1">
        <f t="shared" si="533"/>
        <v>1.1059142250083216</v>
      </c>
    </row>
    <row r="4228" spans="1:49" x14ac:dyDescent="0.2">
      <c r="A4228">
        <v>4226</v>
      </c>
      <c r="B4228" t="s">
        <v>8775</v>
      </c>
      <c r="C4228" t="s">
        <v>8774</v>
      </c>
      <c r="F4228" t="s">
        <v>8773</v>
      </c>
      <c r="G4228" t="s">
        <v>14</v>
      </c>
      <c r="H4228" t="s">
        <v>13</v>
      </c>
      <c r="I4228" t="s">
        <v>8772</v>
      </c>
      <c r="J4228">
        <v>60025278</v>
      </c>
      <c r="K4228" t="s">
        <v>1591</v>
      </c>
      <c r="L4228" t="s">
        <v>363</v>
      </c>
      <c r="M4228" t="s">
        <v>9</v>
      </c>
      <c r="N4228">
        <v>5</v>
      </c>
      <c r="O4228" t="s">
        <v>8771</v>
      </c>
      <c r="P4228" t="s">
        <v>8770</v>
      </c>
      <c r="Q4228" t="s">
        <v>8769</v>
      </c>
      <c r="R4228" s="7">
        <v>42736</v>
      </c>
      <c r="S4228" s="8">
        <f t="shared" si="528"/>
        <v>2017</v>
      </c>
      <c r="T4228" s="8">
        <v>2017</v>
      </c>
      <c r="U4228" s="8">
        <f t="shared" si="529"/>
        <v>5</v>
      </c>
      <c r="V4228" s="7">
        <v>2017</v>
      </c>
      <c r="W4228" t="s">
        <v>5854</v>
      </c>
      <c r="X4228" s="2">
        <v>1.3280000000000001</v>
      </c>
      <c r="Y4228" s="6">
        <f t="shared" si="534"/>
        <v>3.5450201542937994E-2</v>
      </c>
      <c r="AA4228">
        <v>15361225</v>
      </c>
      <c r="AB4228">
        <v>18894</v>
      </c>
      <c r="AD4228" t="s">
        <v>6</v>
      </c>
      <c r="AE4228">
        <v>16</v>
      </c>
      <c r="AG4228">
        <v>7469312</v>
      </c>
      <c r="AH4228" t="s">
        <v>8768</v>
      </c>
      <c r="AI4228" t="s">
        <v>8767</v>
      </c>
      <c r="AJ4228" t="s">
        <v>8766</v>
      </c>
      <c r="AK4228" t="s">
        <v>8765</v>
      </c>
      <c r="AL4228">
        <v>4</v>
      </c>
      <c r="AM4228" s="5">
        <f t="shared" si="530"/>
        <v>0.8</v>
      </c>
      <c r="AN4228" s="4">
        <f t="shared" si="535"/>
        <v>1.2116622491480501E-3</v>
      </c>
      <c r="AO4228" s="3"/>
      <c r="AP4228">
        <v>0</v>
      </c>
      <c r="AR4228" t="s">
        <v>1</v>
      </c>
      <c r="AT4228" s="2">
        <v>3.8340000000000001</v>
      </c>
      <c r="AU4228" s="1">
        <f t="shared" si="531"/>
        <v>2.5178639754801009</v>
      </c>
      <c r="AV4228" s="1">
        <f t="shared" si="532"/>
        <v>1.8330931896043023</v>
      </c>
      <c r="AW4228" s="1">
        <f t="shared" si="533"/>
        <v>1.1483224037285034</v>
      </c>
    </row>
    <row r="4229" spans="1:49" x14ac:dyDescent="0.2">
      <c r="A4229">
        <v>4227</v>
      </c>
      <c r="B4229" t="s">
        <v>8764</v>
      </c>
      <c r="C4229" t="s">
        <v>8763</v>
      </c>
      <c r="F4229" t="s">
        <v>8762</v>
      </c>
      <c r="G4229" t="s">
        <v>14</v>
      </c>
      <c r="H4229" t="s">
        <v>13</v>
      </c>
      <c r="I4229" t="s">
        <v>8761</v>
      </c>
      <c r="J4229">
        <v>60068752</v>
      </c>
      <c r="K4229" t="s">
        <v>8760</v>
      </c>
      <c r="L4229" t="s">
        <v>8759</v>
      </c>
      <c r="M4229" t="s">
        <v>2295</v>
      </c>
      <c r="N4229">
        <v>2</v>
      </c>
      <c r="O4229" t="s">
        <v>8758</v>
      </c>
      <c r="P4229" t="s">
        <v>8757</v>
      </c>
      <c r="Q4229" t="s">
        <v>8756</v>
      </c>
      <c r="R4229" s="7">
        <v>42736</v>
      </c>
      <c r="S4229" s="8">
        <f t="shared" si="528"/>
        <v>2017</v>
      </c>
      <c r="T4229" s="8">
        <v>2017</v>
      </c>
      <c r="U4229" s="8">
        <f t="shared" si="529"/>
        <v>5</v>
      </c>
      <c r="V4229" s="7">
        <v>2017</v>
      </c>
      <c r="W4229" t="s">
        <v>1795</v>
      </c>
      <c r="X4229" s="2">
        <v>0.55500000000000005</v>
      </c>
      <c r="Y4229" s="6">
        <f t="shared" si="534"/>
        <v>1.4815408024345321E-2</v>
      </c>
      <c r="AA4229">
        <v>17518725</v>
      </c>
      <c r="AB4229">
        <v>6100153023</v>
      </c>
      <c r="AC4229">
        <v>17518733</v>
      </c>
      <c r="AD4229" t="s">
        <v>6</v>
      </c>
      <c r="AE4229">
        <v>11</v>
      </c>
      <c r="AF4229">
        <v>4</v>
      </c>
      <c r="AH4229" t="s">
        <v>8755</v>
      </c>
      <c r="AI4229" t="s">
        <v>8754</v>
      </c>
      <c r="AK4229" t="s">
        <v>8753</v>
      </c>
      <c r="AL4229">
        <v>12</v>
      </c>
      <c r="AM4229" s="5">
        <f t="shared" si="530"/>
        <v>2.4</v>
      </c>
      <c r="AN4229" s="4">
        <f t="shared" si="535"/>
        <v>3.6349867474441497E-3</v>
      </c>
      <c r="AO4229" s="3"/>
      <c r="AP4229">
        <v>0</v>
      </c>
      <c r="AR4229" t="s">
        <v>1</v>
      </c>
      <c r="AT4229" s="2" t="s">
        <v>0</v>
      </c>
      <c r="AU4229" s="1">
        <f t="shared" si="531"/>
        <v>1.146128164127497</v>
      </c>
      <c r="AV4229" s="1">
        <f t="shared" si="532"/>
        <v>0.92251973858947356</v>
      </c>
      <c r="AW4229" s="1">
        <f t="shared" si="533"/>
        <v>0.69891131305145004</v>
      </c>
    </row>
    <row r="4230" spans="1:49" x14ac:dyDescent="0.2">
      <c r="A4230">
        <v>4228</v>
      </c>
      <c r="B4230" t="s">
        <v>8752</v>
      </c>
      <c r="C4230" t="s">
        <v>8751</v>
      </c>
      <c r="F4230" t="s">
        <v>8750</v>
      </c>
      <c r="G4230" t="s">
        <v>14</v>
      </c>
      <c r="H4230" t="s">
        <v>13</v>
      </c>
      <c r="I4230" t="s">
        <v>8749</v>
      </c>
      <c r="J4230">
        <v>60025578</v>
      </c>
      <c r="K4230" t="s">
        <v>200</v>
      </c>
      <c r="L4230" t="s">
        <v>10</v>
      </c>
      <c r="M4230" t="s">
        <v>9</v>
      </c>
      <c r="N4230">
        <v>6</v>
      </c>
      <c r="O4230" t="s">
        <v>8748</v>
      </c>
      <c r="P4230" t="s">
        <v>8747</v>
      </c>
      <c r="Q4230" t="s">
        <v>1211</v>
      </c>
      <c r="R4230" s="7">
        <v>42736</v>
      </c>
      <c r="S4230" s="8">
        <f t="shared" si="528"/>
        <v>2017</v>
      </c>
      <c r="T4230" s="8">
        <v>2017</v>
      </c>
      <c r="U4230" s="8">
        <f t="shared" si="529"/>
        <v>5</v>
      </c>
      <c r="V4230" s="7">
        <v>2017</v>
      </c>
      <c r="W4230" t="s">
        <v>5854</v>
      </c>
      <c r="X4230" s="2">
        <v>1.3280000000000001</v>
      </c>
      <c r="Y4230" s="6">
        <f t="shared" si="534"/>
        <v>3.5450201542937994E-2</v>
      </c>
      <c r="AA4230">
        <v>15361225</v>
      </c>
      <c r="AB4230">
        <v>18894</v>
      </c>
      <c r="AD4230" t="s">
        <v>6</v>
      </c>
      <c r="AE4230">
        <v>16</v>
      </c>
      <c r="AG4230">
        <v>7469298</v>
      </c>
      <c r="AH4230" t="s">
        <v>8746</v>
      </c>
      <c r="AI4230" t="s">
        <v>8745</v>
      </c>
      <c r="AJ4230" t="s">
        <v>8744</v>
      </c>
      <c r="AK4230" t="s">
        <v>8743</v>
      </c>
      <c r="AL4230">
        <v>5</v>
      </c>
      <c r="AM4230" s="5">
        <f t="shared" si="530"/>
        <v>1</v>
      </c>
      <c r="AN4230" s="4">
        <f t="shared" si="535"/>
        <v>1.5145778114350624E-3</v>
      </c>
      <c r="AO4230" s="3"/>
      <c r="AP4230">
        <v>0</v>
      </c>
      <c r="AQ4230" t="s">
        <v>76</v>
      </c>
      <c r="AR4230">
        <v>51490660</v>
      </c>
      <c r="AS4230" t="s">
        <v>75</v>
      </c>
      <c r="AT4230" s="2">
        <v>3.8340000000000001</v>
      </c>
      <c r="AU4230" s="1">
        <f t="shared" si="531"/>
        <v>2.5269514423487114</v>
      </c>
      <c r="AV4230" s="1">
        <f t="shared" si="532"/>
        <v>1.8482389677186528</v>
      </c>
      <c r="AW4230" s="1">
        <f t="shared" si="533"/>
        <v>1.1695264930885942</v>
      </c>
    </row>
    <row r="4231" spans="1:49" x14ac:dyDescent="0.2">
      <c r="A4231">
        <v>4229</v>
      </c>
      <c r="B4231" t="s">
        <v>8742</v>
      </c>
      <c r="C4231" t="s">
        <v>8741</v>
      </c>
      <c r="F4231" t="s">
        <v>8740</v>
      </c>
      <c r="G4231" t="s">
        <v>14</v>
      </c>
      <c r="H4231" t="s">
        <v>13</v>
      </c>
      <c r="I4231" t="s">
        <v>8739</v>
      </c>
      <c r="J4231" t="s">
        <v>8738</v>
      </c>
      <c r="K4231" t="s">
        <v>8737</v>
      </c>
      <c r="L4231" t="s">
        <v>8736</v>
      </c>
      <c r="M4231" t="s">
        <v>8735</v>
      </c>
      <c r="N4231">
        <v>5</v>
      </c>
      <c r="O4231" t="s">
        <v>8734</v>
      </c>
      <c r="P4231" t="s">
        <v>8733</v>
      </c>
      <c r="Q4231" t="s">
        <v>8732</v>
      </c>
      <c r="R4231" s="7">
        <v>42736</v>
      </c>
      <c r="S4231" s="8">
        <f t="shared" si="528"/>
        <v>2017</v>
      </c>
      <c r="T4231" s="8">
        <v>2017</v>
      </c>
      <c r="U4231" s="8">
        <f t="shared" si="529"/>
        <v>5</v>
      </c>
      <c r="V4231" s="7">
        <v>2017</v>
      </c>
      <c r="W4231" t="s">
        <v>1795</v>
      </c>
      <c r="X4231" s="2">
        <v>0.55500000000000005</v>
      </c>
      <c r="Y4231" s="6">
        <f t="shared" si="534"/>
        <v>1.4815408024345321E-2</v>
      </c>
      <c r="AA4231">
        <v>17518725</v>
      </c>
      <c r="AB4231">
        <v>6100153023</v>
      </c>
      <c r="AC4231">
        <v>17518733</v>
      </c>
      <c r="AD4231" t="s">
        <v>6</v>
      </c>
      <c r="AE4231">
        <v>11</v>
      </c>
      <c r="AF4231">
        <v>4</v>
      </c>
      <c r="AH4231" t="s">
        <v>8731</v>
      </c>
      <c r="AI4231" t="s">
        <v>8730</v>
      </c>
      <c r="AK4231" t="s">
        <v>8729</v>
      </c>
      <c r="AL4231">
        <v>1</v>
      </c>
      <c r="AM4231" s="5">
        <f t="shared" si="530"/>
        <v>0.2</v>
      </c>
      <c r="AN4231" s="4">
        <f t="shared" si="535"/>
        <v>3.0291556228701253E-4</v>
      </c>
      <c r="AO4231" s="3"/>
      <c r="AP4231">
        <v>0</v>
      </c>
      <c r="AR4231" t="s">
        <v>1</v>
      </c>
      <c r="AT4231" s="2" t="s">
        <v>0</v>
      </c>
      <c r="AU4231" s="1">
        <f t="shared" si="531"/>
        <v>1.0461660285727827</v>
      </c>
      <c r="AV4231" s="1">
        <f t="shared" si="532"/>
        <v>0.7559161793316167</v>
      </c>
      <c r="AW4231" s="1">
        <f t="shared" si="533"/>
        <v>0.46566633009045044</v>
      </c>
    </row>
    <row r="4232" spans="1:49" x14ac:dyDescent="0.2">
      <c r="A4232">
        <v>4230</v>
      </c>
      <c r="B4232" t="s">
        <v>8728</v>
      </c>
      <c r="C4232" t="s">
        <v>8727</v>
      </c>
      <c r="F4232" t="s">
        <v>8726</v>
      </c>
      <c r="G4232" t="s">
        <v>14</v>
      </c>
      <c r="H4232" t="s">
        <v>13</v>
      </c>
      <c r="I4232" t="s">
        <v>8725</v>
      </c>
      <c r="J4232">
        <v>60022134</v>
      </c>
      <c r="K4232" t="s">
        <v>3221</v>
      </c>
      <c r="L4232" t="s">
        <v>3220</v>
      </c>
      <c r="M4232" t="s">
        <v>3219</v>
      </c>
      <c r="N4232">
        <v>3</v>
      </c>
      <c r="O4232" t="s">
        <v>8724</v>
      </c>
      <c r="P4232" t="s">
        <v>8723</v>
      </c>
      <c r="Q4232" t="s">
        <v>8722</v>
      </c>
      <c r="R4232" s="7">
        <v>42736</v>
      </c>
      <c r="S4232" s="8">
        <f t="shared" si="528"/>
        <v>2017</v>
      </c>
      <c r="T4232" s="8">
        <v>2017</v>
      </c>
      <c r="U4232" s="8">
        <f t="shared" si="529"/>
        <v>5</v>
      </c>
      <c r="V4232" s="7">
        <v>2017</v>
      </c>
      <c r="W4232" t="s">
        <v>5854</v>
      </c>
      <c r="X4232" s="2">
        <v>1.3280000000000001</v>
      </c>
      <c r="Y4232" s="6">
        <f t="shared" si="534"/>
        <v>3.5450201542937994E-2</v>
      </c>
      <c r="AA4232">
        <v>15361225</v>
      </c>
      <c r="AB4232">
        <v>18894</v>
      </c>
      <c r="AC4232">
        <v>15485757</v>
      </c>
      <c r="AD4232" t="s">
        <v>6</v>
      </c>
      <c r="AE4232">
        <v>16</v>
      </c>
      <c r="AG4232">
        <v>7471422</v>
      </c>
      <c r="AH4232" t="s">
        <v>8721</v>
      </c>
      <c r="AI4232" t="s">
        <v>8720</v>
      </c>
      <c r="AJ4232" t="s">
        <v>8719</v>
      </c>
      <c r="AK4232" t="s">
        <v>8718</v>
      </c>
      <c r="AL4232">
        <v>17</v>
      </c>
      <c r="AM4232" s="5">
        <f t="shared" si="530"/>
        <v>3.4</v>
      </c>
      <c r="AN4232" s="4">
        <f t="shared" si="535"/>
        <v>5.1495645588792126E-3</v>
      </c>
      <c r="AO4232" s="3"/>
      <c r="AP4232">
        <v>0</v>
      </c>
      <c r="AR4232" t="s">
        <v>1</v>
      </c>
      <c r="AT4232" s="2">
        <v>3.8340000000000001</v>
      </c>
      <c r="AU4232" s="1">
        <f t="shared" si="531"/>
        <v>2.6360010447720361</v>
      </c>
      <c r="AV4232" s="1">
        <f t="shared" si="532"/>
        <v>2.02998830509086</v>
      </c>
      <c r="AW4232" s="1">
        <f t="shared" si="533"/>
        <v>1.4239755654096846</v>
      </c>
    </row>
    <row r="4233" spans="1:49" x14ac:dyDescent="0.2">
      <c r="A4233">
        <v>4231</v>
      </c>
      <c r="B4233" t="s">
        <v>8717</v>
      </c>
      <c r="C4233" t="s">
        <v>8716</v>
      </c>
      <c r="F4233" t="s">
        <v>8715</v>
      </c>
      <c r="G4233" t="s">
        <v>14</v>
      </c>
      <c r="H4233" t="s">
        <v>13</v>
      </c>
      <c r="I4233" t="s">
        <v>8714</v>
      </c>
      <c r="J4233" t="s">
        <v>8713</v>
      </c>
      <c r="K4233" t="s">
        <v>8712</v>
      </c>
      <c r="L4233" t="s">
        <v>8711</v>
      </c>
      <c r="M4233" t="s">
        <v>183</v>
      </c>
      <c r="N4233">
        <v>3</v>
      </c>
      <c r="O4233" t="s">
        <v>8710</v>
      </c>
      <c r="P4233" t="s">
        <v>8709</v>
      </c>
      <c r="Q4233" t="s">
        <v>8708</v>
      </c>
      <c r="R4233" s="7">
        <v>42736</v>
      </c>
      <c r="S4233" s="8">
        <f t="shared" si="528"/>
        <v>2017</v>
      </c>
      <c r="T4233" s="8">
        <v>2017</v>
      </c>
      <c r="U4233" s="8">
        <f t="shared" si="529"/>
        <v>5</v>
      </c>
      <c r="V4233" s="7">
        <v>2017</v>
      </c>
      <c r="W4233" t="s">
        <v>1795</v>
      </c>
      <c r="X4233" s="2">
        <v>0.55500000000000005</v>
      </c>
      <c r="Y4233" s="6">
        <f t="shared" si="534"/>
        <v>1.4815408024345321E-2</v>
      </c>
      <c r="AA4233">
        <v>17518725</v>
      </c>
      <c r="AB4233">
        <v>6100153023</v>
      </c>
      <c r="AC4233">
        <v>17518733</v>
      </c>
      <c r="AD4233" t="s">
        <v>6</v>
      </c>
      <c r="AE4233">
        <v>11</v>
      </c>
      <c r="AF4233">
        <v>3</v>
      </c>
      <c r="AH4233" t="s">
        <v>8707</v>
      </c>
      <c r="AI4233" t="s">
        <v>8706</v>
      </c>
      <c r="AK4233" t="s">
        <v>8705</v>
      </c>
      <c r="AL4233">
        <v>1</v>
      </c>
      <c r="AM4233" s="5">
        <f t="shared" si="530"/>
        <v>0.2</v>
      </c>
      <c r="AN4233" s="4">
        <f t="shared" si="535"/>
        <v>3.0291556228701253E-4</v>
      </c>
      <c r="AO4233" s="3"/>
      <c r="AP4233">
        <v>1</v>
      </c>
      <c r="AR4233" t="s">
        <v>1</v>
      </c>
      <c r="AT4233" s="2" t="s">
        <v>0</v>
      </c>
      <c r="AU4233" s="1">
        <f t="shared" si="531"/>
        <v>1.0461660285727827</v>
      </c>
      <c r="AV4233" s="1">
        <f t="shared" si="532"/>
        <v>0.7559161793316167</v>
      </c>
      <c r="AW4233" s="1">
        <f t="shared" si="533"/>
        <v>0.46566633009045044</v>
      </c>
    </row>
    <row r="4234" spans="1:49" x14ac:dyDescent="0.2">
      <c r="A4234">
        <v>4232</v>
      </c>
      <c r="B4234" t="s">
        <v>8704</v>
      </c>
      <c r="C4234" t="s">
        <v>8703</v>
      </c>
      <c r="F4234" t="s">
        <v>8702</v>
      </c>
      <c r="G4234" t="s">
        <v>14</v>
      </c>
      <c r="H4234" t="s">
        <v>13</v>
      </c>
      <c r="I4234" t="s">
        <v>8701</v>
      </c>
      <c r="J4234">
        <v>60016972</v>
      </c>
      <c r="K4234" t="s">
        <v>1518</v>
      </c>
      <c r="L4234" t="s">
        <v>377</v>
      </c>
      <c r="M4234" t="s">
        <v>376</v>
      </c>
      <c r="N4234">
        <v>3</v>
      </c>
      <c r="O4234" t="s">
        <v>8700</v>
      </c>
      <c r="P4234" t="s">
        <v>8699</v>
      </c>
      <c r="Q4234" t="s">
        <v>8698</v>
      </c>
      <c r="R4234" s="7">
        <v>42736</v>
      </c>
      <c r="S4234" s="8">
        <f t="shared" si="528"/>
        <v>2017</v>
      </c>
      <c r="T4234" s="8">
        <v>2017</v>
      </c>
      <c r="U4234" s="8">
        <f t="shared" si="529"/>
        <v>5</v>
      </c>
      <c r="V4234" s="7">
        <v>2017</v>
      </c>
      <c r="W4234" t="s">
        <v>1795</v>
      </c>
      <c r="X4234" s="2">
        <v>0.55500000000000005</v>
      </c>
      <c r="Y4234" s="6">
        <f t="shared" si="534"/>
        <v>1.4815408024345321E-2</v>
      </c>
      <c r="AA4234">
        <v>17518725</v>
      </c>
      <c r="AB4234">
        <v>6100153023</v>
      </c>
      <c r="AC4234">
        <v>17518733</v>
      </c>
      <c r="AD4234" t="s">
        <v>6</v>
      </c>
      <c r="AE4234">
        <v>11</v>
      </c>
      <c r="AF4234">
        <v>3</v>
      </c>
      <c r="AH4234" t="s">
        <v>8697</v>
      </c>
      <c r="AI4234" t="s">
        <v>8696</v>
      </c>
      <c r="AK4234" t="s">
        <v>8695</v>
      </c>
      <c r="AL4234">
        <v>29</v>
      </c>
      <c r="AM4234" s="5">
        <f t="shared" si="530"/>
        <v>5.8</v>
      </c>
      <c r="AN4234" s="4">
        <f t="shared" si="535"/>
        <v>8.7845513063233623E-3</v>
      </c>
      <c r="AO4234" s="3"/>
      <c r="AP4234">
        <v>0</v>
      </c>
      <c r="AR4234" t="s">
        <v>1</v>
      </c>
      <c r="AT4234" s="2" t="s">
        <v>0</v>
      </c>
      <c r="AU4234" s="1">
        <f t="shared" si="531"/>
        <v>1.3006151008938733</v>
      </c>
      <c r="AV4234" s="1">
        <f t="shared" si="532"/>
        <v>1.1799979665334341</v>
      </c>
      <c r="AW4234" s="1">
        <f t="shared" si="533"/>
        <v>1.0593808321729947</v>
      </c>
    </row>
    <row r="4235" spans="1:49" x14ac:dyDescent="0.2">
      <c r="A4235">
        <v>4233</v>
      </c>
      <c r="B4235" t="s">
        <v>8694</v>
      </c>
      <c r="C4235" t="s">
        <v>8693</v>
      </c>
      <c r="F4235" t="s">
        <v>8692</v>
      </c>
      <c r="G4235" t="s">
        <v>14</v>
      </c>
      <c r="H4235" t="s">
        <v>13</v>
      </c>
      <c r="I4235" t="s">
        <v>8691</v>
      </c>
      <c r="J4235" t="s">
        <v>4523</v>
      </c>
      <c r="K4235" t="s">
        <v>4522</v>
      </c>
      <c r="L4235" t="s">
        <v>4521</v>
      </c>
      <c r="M4235" t="s">
        <v>4520</v>
      </c>
      <c r="N4235">
        <v>3</v>
      </c>
      <c r="O4235" t="s">
        <v>8690</v>
      </c>
      <c r="P4235" t="s">
        <v>8689</v>
      </c>
      <c r="Q4235" t="s">
        <v>8688</v>
      </c>
      <c r="R4235" s="7">
        <v>42736</v>
      </c>
      <c r="S4235" s="8">
        <f t="shared" si="528"/>
        <v>2017</v>
      </c>
      <c r="T4235" s="8">
        <v>2017</v>
      </c>
      <c r="U4235" s="8">
        <f t="shared" si="529"/>
        <v>5</v>
      </c>
      <c r="V4235" s="7">
        <v>2017</v>
      </c>
      <c r="W4235" t="s">
        <v>5854</v>
      </c>
      <c r="X4235" s="2">
        <v>1.3280000000000001</v>
      </c>
      <c r="Y4235" s="6">
        <f t="shared" si="534"/>
        <v>3.5450201542937994E-2</v>
      </c>
      <c r="AA4235">
        <v>15361225</v>
      </c>
      <c r="AB4235">
        <v>18894</v>
      </c>
      <c r="AD4235" t="s">
        <v>6</v>
      </c>
      <c r="AE4235">
        <v>16</v>
      </c>
      <c r="AG4235">
        <v>7470563</v>
      </c>
      <c r="AH4235" t="s">
        <v>8687</v>
      </c>
      <c r="AI4235" t="s">
        <v>8686</v>
      </c>
      <c r="AJ4235" t="s">
        <v>8685</v>
      </c>
      <c r="AK4235" t="s">
        <v>8684</v>
      </c>
      <c r="AL4235">
        <v>25</v>
      </c>
      <c r="AM4235" s="5">
        <f t="shared" si="530"/>
        <v>5</v>
      </c>
      <c r="AN4235" s="4">
        <f t="shared" si="535"/>
        <v>7.5728890571753124E-3</v>
      </c>
      <c r="AO4235" s="3"/>
      <c r="AP4235">
        <v>0</v>
      </c>
      <c r="AR4235" t="s">
        <v>1</v>
      </c>
      <c r="AT4235" s="2">
        <v>3.8340000000000001</v>
      </c>
      <c r="AU4235" s="1">
        <f t="shared" si="531"/>
        <v>2.7087007797209193</v>
      </c>
      <c r="AV4235" s="1">
        <f t="shared" si="532"/>
        <v>2.1511545300056651</v>
      </c>
      <c r="AW4235" s="1">
        <f t="shared" si="533"/>
        <v>1.5936082802904115</v>
      </c>
    </row>
    <row r="4236" spans="1:49" x14ac:dyDescent="0.2">
      <c r="A4236">
        <v>4234</v>
      </c>
      <c r="B4236" t="s">
        <v>8683</v>
      </c>
      <c r="C4236" t="s">
        <v>8682</v>
      </c>
      <c r="F4236" t="s">
        <v>8681</v>
      </c>
      <c r="G4236" t="s">
        <v>14</v>
      </c>
      <c r="H4236" t="s">
        <v>13</v>
      </c>
      <c r="I4236" t="s">
        <v>8680</v>
      </c>
      <c r="J4236">
        <v>60028876</v>
      </c>
      <c r="K4236" t="s">
        <v>4548</v>
      </c>
      <c r="L4236" t="s">
        <v>4547</v>
      </c>
      <c r="M4236" t="s">
        <v>3193</v>
      </c>
      <c r="N4236">
        <v>3</v>
      </c>
      <c r="O4236" t="s">
        <v>8679</v>
      </c>
      <c r="P4236" t="s">
        <v>8678</v>
      </c>
      <c r="Q4236" t="s">
        <v>8677</v>
      </c>
      <c r="R4236" s="7">
        <v>42736</v>
      </c>
      <c r="S4236" s="8">
        <f t="shared" si="528"/>
        <v>2017</v>
      </c>
      <c r="T4236" s="8">
        <v>2017</v>
      </c>
      <c r="U4236" s="8">
        <f t="shared" si="529"/>
        <v>5</v>
      </c>
      <c r="V4236" s="7">
        <v>2017</v>
      </c>
      <c r="W4236" t="s">
        <v>7290</v>
      </c>
      <c r="X4236" s="2">
        <v>0.58699999999999997</v>
      </c>
      <c r="Y4236" s="6">
        <f t="shared" si="534"/>
        <v>1.5669629748271536E-2</v>
      </c>
      <c r="AB4236">
        <v>21100374601</v>
      </c>
      <c r="AC4236">
        <v>21693536</v>
      </c>
      <c r="AD4236" t="s">
        <v>6</v>
      </c>
      <c r="AE4236">
        <v>5</v>
      </c>
      <c r="AG4236">
        <v>7835177</v>
      </c>
      <c r="AH4236" t="s">
        <v>8676</v>
      </c>
      <c r="AI4236" t="s">
        <v>8675</v>
      </c>
      <c r="AJ4236" t="s">
        <v>8674</v>
      </c>
      <c r="AK4236" t="s">
        <v>8673</v>
      </c>
      <c r="AL4236">
        <v>72</v>
      </c>
      <c r="AM4236" s="5">
        <f t="shared" si="530"/>
        <v>14.4</v>
      </c>
      <c r="AN4236" s="4">
        <f t="shared" si="535"/>
        <v>2.1809920484664898E-2</v>
      </c>
      <c r="AO4236" s="3"/>
      <c r="AP4236">
        <v>1</v>
      </c>
      <c r="AQ4236" t="s">
        <v>944</v>
      </c>
      <c r="AR4236" t="s">
        <v>8672</v>
      </c>
      <c r="AS4236" t="s">
        <v>942</v>
      </c>
      <c r="AT4236" s="2">
        <v>3.367</v>
      </c>
      <c r="AU4236" s="1">
        <f t="shared" si="531"/>
        <v>1.7511716969189544</v>
      </c>
      <c r="AV4236" s="1">
        <f t="shared" si="532"/>
        <v>1.8739775116468218</v>
      </c>
      <c r="AW4236" s="1">
        <f t="shared" si="533"/>
        <v>1.996783326374689</v>
      </c>
    </row>
    <row r="4237" spans="1:49" x14ac:dyDescent="0.2">
      <c r="A4237">
        <v>4235</v>
      </c>
      <c r="B4237" t="s">
        <v>8671</v>
      </c>
      <c r="C4237" t="s">
        <v>8670</v>
      </c>
      <c r="F4237" t="s">
        <v>8669</v>
      </c>
      <c r="G4237" t="s">
        <v>14</v>
      </c>
      <c r="H4237" t="s">
        <v>13</v>
      </c>
      <c r="I4237" t="s">
        <v>8668</v>
      </c>
      <c r="J4237" t="s">
        <v>8667</v>
      </c>
      <c r="K4237" t="s">
        <v>8666</v>
      </c>
      <c r="L4237" t="s">
        <v>8665</v>
      </c>
      <c r="M4237" t="s">
        <v>7400</v>
      </c>
      <c r="N4237">
        <v>5</v>
      </c>
      <c r="O4237" t="s">
        <v>8664</v>
      </c>
      <c r="P4237" t="s">
        <v>8663</v>
      </c>
      <c r="Q4237" t="s">
        <v>8662</v>
      </c>
      <c r="R4237" s="7">
        <v>42736</v>
      </c>
      <c r="S4237" s="8">
        <f t="shared" si="528"/>
        <v>2017</v>
      </c>
      <c r="T4237" s="8">
        <v>2017</v>
      </c>
      <c r="U4237" s="8">
        <f t="shared" si="529"/>
        <v>5</v>
      </c>
      <c r="V4237" s="7">
        <v>2017</v>
      </c>
      <c r="W4237" t="s">
        <v>5854</v>
      </c>
      <c r="X4237" s="2">
        <v>1.3280000000000001</v>
      </c>
      <c r="Y4237" s="6">
        <f t="shared" si="534"/>
        <v>3.5450201542937994E-2</v>
      </c>
      <c r="AA4237">
        <v>15361225</v>
      </c>
      <c r="AB4237">
        <v>18894</v>
      </c>
      <c r="AD4237" t="s">
        <v>6</v>
      </c>
      <c r="AE4237">
        <v>16</v>
      </c>
      <c r="AG4237">
        <v>7473835</v>
      </c>
      <c r="AH4237" t="s">
        <v>8661</v>
      </c>
      <c r="AI4237" t="s">
        <v>8660</v>
      </c>
      <c r="AJ4237" t="s">
        <v>8659</v>
      </c>
      <c r="AK4237" t="s">
        <v>8658</v>
      </c>
      <c r="AL4237">
        <v>30</v>
      </c>
      <c r="AM4237" s="5">
        <f t="shared" si="530"/>
        <v>6</v>
      </c>
      <c r="AN4237" s="4">
        <f t="shared" si="535"/>
        <v>9.0874668686103752E-3</v>
      </c>
      <c r="AO4237" s="3"/>
      <c r="AP4237">
        <v>0</v>
      </c>
      <c r="AR4237" t="s">
        <v>1</v>
      </c>
      <c r="AT4237" s="2">
        <v>3.8340000000000001</v>
      </c>
      <c r="AU4237" s="1">
        <f t="shared" si="531"/>
        <v>2.7541381140639709</v>
      </c>
      <c r="AV4237" s="1">
        <f t="shared" si="532"/>
        <v>2.2268834205774182</v>
      </c>
      <c r="AW4237" s="1">
        <f t="shared" si="533"/>
        <v>1.6996287270908663</v>
      </c>
    </row>
    <row r="4238" spans="1:49" x14ac:dyDescent="0.2">
      <c r="A4238">
        <v>4236</v>
      </c>
      <c r="B4238" t="s">
        <v>8657</v>
      </c>
      <c r="C4238" t="s">
        <v>8656</v>
      </c>
      <c r="F4238" t="s">
        <v>8655</v>
      </c>
      <c r="G4238" t="s">
        <v>14</v>
      </c>
      <c r="H4238" t="s">
        <v>13</v>
      </c>
      <c r="I4238" t="s">
        <v>8654</v>
      </c>
      <c r="J4238">
        <v>60027666</v>
      </c>
      <c r="K4238" t="s">
        <v>8653</v>
      </c>
      <c r="L4238" t="s">
        <v>377</v>
      </c>
      <c r="M4238" t="s">
        <v>376</v>
      </c>
      <c r="N4238">
        <v>2</v>
      </c>
      <c r="O4238" t="s">
        <v>8652</v>
      </c>
      <c r="P4238" t="s">
        <v>8651</v>
      </c>
      <c r="Q4238" t="s">
        <v>8650</v>
      </c>
      <c r="R4238" s="7">
        <v>42736</v>
      </c>
      <c r="S4238" s="8">
        <f t="shared" si="528"/>
        <v>2017</v>
      </c>
      <c r="T4238" s="8">
        <v>2017</v>
      </c>
      <c r="U4238" s="8">
        <f t="shared" si="529"/>
        <v>5</v>
      </c>
      <c r="V4238" s="7">
        <v>2017</v>
      </c>
      <c r="W4238" t="s">
        <v>1795</v>
      </c>
      <c r="X4238" s="2">
        <v>0.55500000000000005</v>
      </c>
      <c r="Y4238" s="6">
        <f t="shared" si="534"/>
        <v>1.4815408024345321E-2</v>
      </c>
      <c r="AA4238">
        <v>17518725</v>
      </c>
      <c r="AB4238">
        <v>6100153023</v>
      </c>
      <c r="AC4238">
        <v>17518733</v>
      </c>
      <c r="AD4238" t="s">
        <v>6</v>
      </c>
      <c r="AE4238">
        <v>11</v>
      </c>
      <c r="AF4238">
        <v>3</v>
      </c>
      <c r="AH4238" t="s">
        <v>8649</v>
      </c>
      <c r="AI4238" t="s">
        <v>8648</v>
      </c>
      <c r="AK4238" t="s">
        <v>8647</v>
      </c>
      <c r="AL4238">
        <v>0</v>
      </c>
      <c r="AM4238" s="5">
        <f t="shared" si="530"/>
        <v>0</v>
      </c>
      <c r="AN4238" s="4">
        <f t="shared" si="535"/>
        <v>0</v>
      </c>
      <c r="AO4238" s="3"/>
      <c r="AP4238">
        <v>0</v>
      </c>
      <c r="AR4238" t="s">
        <v>1</v>
      </c>
      <c r="AT4238" s="2" t="s">
        <v>0</v>
      </c>
      <c r="AU4238" s="1">
        <f t="shared" si="531"/>
        <v>1.0370785617041725</v>
      </c>
      <c r="AV4238" s="1">
        <f t="shared" si="532"/>
        <v>0.74077040121726612</v>
      </c>
      <c r="AW4238" s="1">
        <f t="shared" si="533"/>
        <v>0.44446224073035956</v>
      </c>
    </row>
    <row r="4239" spans="1:49" x14ac:dyDescent="0.2">
      <c r="A4239">
        <v>4237</v>
      </c>
      <c r="B4239" t="s">
        <v>8646</v>
      </c>
      <c r="C4239" t="s">
        <v>8645</v>
      </c>
      <c r="F4239" t="s">
        <v>8644</v>
      </c>
      <c r="G4239" t="s">
        <v>14</v>
      </c>
      <c r="H4239" t="s">
        <v>13</v>
      </c>
      <c r="I4239" t="s">
        <v>8643</v>
      </c>
      <c r="J4239" t="s">
        <v>1564</v>
      </c>
      <c r="K4239" t="s">
        <v>1563</v>
      </c>
      <c r="L4239" t="s">
        <v>1562</v>
      </c>
      <c r="M4239" t="s">
        <v>347</v>
      </c>
      <c r="N4239">
        <v>3</v>
      </c>
      <c r="O4239" t="s">
        <v>8642</v>
      </c>
      <c r="P4239" t="s">
        <v>8641</v>
      </c>
      <c r="Q4239" t="s">
        <v>8640</v>
      </c>
      <c r="R4239" s="7">
        <v>42736</v>
      </c>
      <c r="S4239" s="8">
        <f t="shared" si="528"/>
        <v>2017</v>
      </c>
      <c r="T4239" s="8">
        <v>2017</v>
      </c>
      <c r="U4239" s="8">
        <f t="shared" si="529"/>
        <v>5</v>
      </c>
      <c r="V4239" s="7">
        <v>2017</v>
      </c>
      <c r="W4239" t="s">
        <v>5854</v>
      </c>
      <c r="X4239" s="2">
        <v>1.3280000000000001</v>
      </c>
      <c r="Y4239" s="6">
        <f t="shared" si="534"/>
        <v>3.5450201542937994E-2</v>
      </c>
      <c r="AA4239">
        <v>15361225</v>
      </c>
      <c r="AB4239">
        <v>18894</v>
      </c>
      <c r="AD4239" t="s">
        <v>6</v>
      </c>
      <c r="AE4239">
        <v>16</v>
      </c>
      <c r="AG4239">
        <v>7491260</v>
      </c>
      <c r="AH4239" t="s">
        <v>8639</v>
      </c>
      <c r="AI4239" t="s">
        <v>8638</v>
      </c>
      <c r="AJ4239" t="s">
        <v>8637</v>
      </c>
      <c r="AK4239" t="s">
        <v>8636</v>
      </c>
      <c r="AL4239">
        <v>10</v>
      </c>
      <c r="AM4239" s="5">
        <f t="shared" si="530"/>
        <v>2</v>
      </c>
      <c r="AN4239" s="4">
        <f t="shared" si="535"/>
        <v>3.0291556228701248E-3</v>
      </c>
      <c r="AO4239" s="3"/>
      <c r="AP4239">
        <v>0</v>
      </c>
      <c r="AR4239" t="s">
        <v>1</v>
      </c>
      <c r="AT4239" s="2">
        <v>3.8340000000000001</v>
      </c>
      <c r="AU4239" s="1">
        <f t="shared" si="531"/>
        <v>2.5723887766917635</v>
      </c>
      <c r="AV4239" s="1">
        <f t="shared" si="532"/>
        <v>1.9239678582904058</v>
      </c>
      <c r="AW4239" s="1">
        <f t="shared" si="533"/>
        <v>1.2755469398890484</v>
      </c>
    </row>
    <row r="4240" spans="1:49" x14ac:dyDescent="0.2">
      <c r="A4240">
        <v>4238</v>
      </c>
      <c r="B4240" t="s">
        <v>8635</v>
      </c>
      <c r="C4240" t="s">
        <v>8634</v>
      </c>
      <c r="F4240" t="s">
        <v>8633</v>
      </c>
      <c r="G4240" t="s">
        <v>14</v>
      </c>
      <c r="H4240" t="s">
        <v>13</v>
      </c>
      <c r="I4240" t="s">
        <v>4241</v>
      </c>
      <c r="J4240">
        <v>60069720</v>
      </c>
      <c r="K4240" t="s">
        <v>11</v>
      </c>
      <c r="L4240" t="s">
        <v>10</v>
      </c>
      <c r="M4240" t="s">
        <v>9</v>
      </c>
      <c r="N4240">
        <v>7</v>
      </c>
      <c r="O4240" t="s">
        <v>8632</v>
      </c>
      <c r="P4240" t="s">
        <v>8631</v>
      </c>
      <c r="Q4240" t="s">
        <v>8630</v>
      </c>
      <c r="R4240" s="7">
        <v>42736</v>
      </c>
      <c r="S4240" s="8">
        <f t="shared" si="528"/>
        <v>2017</v>
      </c>
      <c r="T4240" s="8">
        <v>2017</v>
      </c>
      <c r="U4240" s="8">
        <f t="shared" si="529"/>
        <v>5</v>
      </c>
      <c r="V4240" s="7">
        <v>2017</v>
      </c>
      <c r="W4240" t="s">
        <v>5854</v>
      </c>
      <c r="X4240" s="2">
        <v>1.3280000000000001</v>
      </c>
      <c r="Y4240" s="6">
        <f t="shared" si="534"/>
        <v>3.5450201542937994E-2</v>
      </c>
      <c r="AA4240">
        <v>15361225</v>
      </c>
      <c r="AB4240">
        <v>18894</v>
      </c>
      <c r="AD4240" t="s">
        <v>6</v>
      </c>
      <c r="AE4240">
        <v>16</v>
      </c>
      <c r="AG4240">
        <v>7478614</v>
      </c>
      <c r="AH4240" t="s">
        <v>8629</v>
      </c>
      <c r="AI4240" t="s">
        <v>8628</v>
      </c>
      <c r="AJ4240" t="s">
        <v>8627</v>
      </c>
      <c r="AK4240" t="s">
        <v>8626</v>
      </c>
      <c r="AL4240">
        <v>12</v>
      </c>
      <c r="AM4240" s="5">
        <f t="shared" si="530"/>
        <v>2.4</v>
      </c>
      <c r="AN4240" s="4">
        <f t="shared" si="535"/>
        <v>3.6349867474441497E-3</v>
      </c>
      <c r="AO4240" s="3"/>
      <c r="AP4240">
        <v>0</v>
      </c>
      <c r="AQ4240" t="s">
        <v>76</v>
      </c>
      <c r="AR4240">
        <v>11274389</v>
      </c>
      <c r="AS4240" t="s">
        <v>75</v>
      </c>
      <c r="AT4240" s="2">
        <v>3.8340000000000001</v>
      </c>
      <c r="AU4240" s="1">
        <f t="shared" si="531"/>
        <v>2.590563710428984</v>
      </c>
      <c r="AV4240" s="1">
        <f t="shared" si="532"/>
        <v>1.954259414519107</v>
      </c>
      <c r="AW4240" s="1">
        <f t="shared" si="533"/>
        <v>1.3179551186092302</v>
      </c>
    </row>
    <row r="4241" spans="1:49" x14ac:dyDescent="0.2">
      <c r="A4241">
        <v>4239</v>
      </c>
      <c r="B4241" t="s">
        <v>8625</v>
      </c>
      <c r="C4241" t="s">
        <v>8624</v>
      </c>
      <c r="F4241" t="s">
        <v>8623</v>
      </c>
      <c r="G4241" t="s">
        <v>14</v>
      </c>
      <c r="H4241" t="s">
        <v>13</v>
      </c>
      <c r="I4241" t="s">
        <v>8622</v>
      </c>
      <c r="J4241">
        <v>60003709</v>
      </c>
      <c r="K4241" t="s">
        <v>8621</v>
      </c>
      <c r="L4241" t="s">
        <v>8620</v>
      </c>
      <c r="M4241" t="s">
        <v>4079</v>
      </c>
      <c r="N4241">
        <v>2</v>
      </c>
      <c r="O4241" t="s">
        <v>8619</v>
      </c>
      <c r="P4241" t="s">
        <v>8618</v>
      </c>
      <c r="Q4241" t="s">
        <v>8617</v>
      </c>
      <c r="R4241" s="7">
        <v>42736</v>
      </c>
      <c r="S4241" s="8">
        <f t="shared" si="528"/>
        <v>2017</v>
      </c>
      <c r="T4241" s="8">
        <v>2017</v>
      </c>
      <c r="U4241" s="8">
        <f t="shared" si="529"/>
        <v>5</v>
      </c>
      <c r="V4241" s="7">
        <v>2017</v>
      </c>
      <c r="W4241" t="s">
        <v>5854</v>
      </c>
      <c r="X4241" s="2">
        <v>1.3280000000000001</v>
      </c>
      <c r="Y4241" s="6">
        <f t="shared" si="534"/>
        <v>3.5450201542937994E-2</v>
      </c>
      <c r="AA4241">
        <v>15361225</v>
      </c>
      <c r="AB4241">
        <v>18894</v>
      </c>
      <c r="AD4241" t="s">
        <v>6</v>
      </c>
      <c r="AE4241">
        <v>16</v>
      </c>
      <c r="AG4241">
        <v>7473834</v>
      </c>
      <c r="AH4241" t="s">
        <v>8616</v>
      </c>
      <c r="AI4241" t="s">
        <v>8615</v>
      </c>
      <c r="AJ4241" t="s">
        <v>8614</v>
      </c>
      <c r="AK4241" t="s">
        <v>8613</v>
      </c>
      <c r="AL4241">
        <v>3</v>
      </c>
      <c r="AM4241" s="5">
        <f t="shared" si="530"/>
        <v>0.6</v>
      </c>
      <c r="AN4241" s="4">
        <f t="shared" si="535"/>
        <v>9.0874668686103744E-4</v>
      </c>
      <c r="AO4241" s="3"/>
      <c r="AP4241">
        <v>0</v>
      </c>
      <c r="AR4241" t="s">
        <v>1</v>
      </c>
      <c r="AT4241" s="2">
        <v>3.8340000000000001</v>
      </c>
      <c r="AU4241" s="1">
        <f t="shared" si="531"/>
        <v>2.5087765086114908</v>
      </c>
      <c r="AV4241" s="1">
        <f t="shared" si="532"/>
        <v>1.8179474114899514</v>
      </c>
      <c r="AW4241" s="1">
        <f t="shared" si="533"/>
        <v>1.1271183143684125</v>
      </c>
    </row>
    <row r="4242" spans="1:49" x14ac:dyDescent="0.2">
      <c r="A4242">
        <v>4240</v>
      </c>
      <c r="B4242" t="s">
        <v>8612</v>
      </c>
      <c r="C4242" t="s">
        <v>8611</v>
      </c>
      <c r="F4242" t="s">
        <v>8610</v>
      </c>
      <c r="G4242" t="s">
        <v>14</v>
      </c>
      <c r="H4242" t="s">
        <v>13</v>
      </c>
      <c r="I4242" t="s">
        <v>1580</v>
      </c>
      <c r="J4242">
        <v>60003122</v>
      </c>
      <c r="K4242" t="s">
        <v>8609</v>
      </c>
      <c r="L4242" t="s">
        <v>8608</v>
      </c>
      <c r="M4242" t="s">
        <v>1530</v>
      </c>
      <c r="N4242">
        <v>2</v>
      </c>
      <c r="O4242" t="s">
        <v>8607</v>
      </c>
      <c r="P4242" t="s">
        <v>8606</v>
      </c>
      <c r="Q4242" t="s">
        <v>8605</v>
      </c>
      <c r="R4242" s="7">
        <v>42736</v>
      </c>
      <c r="S4242" s="8">
        <f t="shared" si="528"/>
        <v>2017</v>
      </c>
      <c r="T4242" s="8">
        <v>2017</v>
      </c>
      <c r="U4242" s="8">
        <f t="shared" si="529"/>
        <v>5</v>
      </c>
      <c r="V4242" s="7">
        <v>2017</v>
      </c>
      <c r="W4242" t="s">
        <v>5854</v>
      </c>
      <c r="X4242" s="2">
        <v>1.3280000000000001</v>
      </c>
      <c r="Y4242" s="6">
        <f t="shared" si="534"/>
        <v>3.5450201542937994E-2</v>
      </c>
      <c r="AA4242">
        <v>15361225</v>
      </c>
      <c r="AB4242">
        <v>18894</v>
      </c>
      <c r="AD4242" t="s">
        <v>6</v>
      </c>
      <c r="AE4242">
        <v>16</v>
      </c>
      <c r="AG4242">
        <v>7476846</v>
      </c>
      <c r="AH4242" t="s">
        <v>8604</v>
      </c>
      <c r="AI4242" t="s">
        <v>8603</v>
      </c>
      <c r="AJ4242" t="s">
        <v>8602</v>
      </c>
      <c r="AK4242" t="s">
        <v>8601</v>
      </c>
      <c r="AL4242">
        <v>5</v>
      </c>
      <c r="AM4242" s="5">
        <f t="shared" si="530"/>
        <v>1</v>
      </c>
      <c r="AN4242" s="4">
        <f t="shared" si="535"/>
        <v>1.5145778114350624E-3</v>
      </c>
      <c r="AO4242" s="3"/>
      <c r="AP4242">
        <v>0</v>
      </c>
      <c r="AR4242" t="s">
        <v>1</v>
      </c>
      <c r="AT4242" s="2">
        <v>3.8340000000000001</v>
      </c>
      <c r="AU4242" s="1">
        <f t="shared" si="531"/>
        <v>2.5269514423487114</v>
      </c>
      <c r="AV4242" s="1">
        <f t="shared" si="532"/>
        <v>1.8482389677186528</v>
      </c>
      <c r="AW4242" s="1">
        <f t="shared" si="533"/>
        <v>1.1695264930885942</v>
      </c>
    </row>
    <row r="4243" spans="1:49" x14ac:dyDescent="0.2">
      <c r="A4243">
        <v>4241</v>
      </c>
      <c r="B4243" t="s">
        <v>8600</v>
      </c>
      <c r="C4243" t="s">
        <v>8599</v>
      </c>
      <c r="F4243" t="s">
        <v>8598</v>
      </c>
      <c r="G4243" t="s">
        <v>14</v>
      </c>
      <c r="H4243" t="s">
        <v>13</v>
      </c>
      <c r="I4243" t="s">
        <v>8597</v>
      </c>
      <c r="J4243">
        <v>60012835</v>
      </c>
      <c r="K4243" t="s">
        <v>2139</v>
      </c>
      <c r="L4243" t="s">
        <v>377</v>
      </c>
      <c r="M4243" t="s">
        <v>376</v>
      </c>
      <c r="N4243">
        <v>2</v>
      </c>
      <c r="O4243" t="s">
        <v>8596</v>
      </c>
      <c r="P4243" t="s">
        <v>8595</v>
      </c>
      <c r="Q4243" t="s">
        <v>8594</v>
      </c>
      <c r="R4243" s="7">
        <v>42736</v>
      </c>
      <c r="S4243" s="8">
        <f t="shared" si="528"/>
        <v>2017</v>
      </c>
      <c r="T4243" s="8">
        <v>2017</v>
      </c>
      <c r="U4243" s="8">
        <f t="shared" si="529"/>
        <v>5</v>
      </c>
      <c r="V4243" s="7">
        <v>2017</v>
      </c>
      <c r="W4243" t="s">
        <v>1795</v>
      </c>
      <c r="X4243" s="2">
        <v>0.55500000000000005</v>
      </c>
      <c r="Y4243" s="6">
        <f t="shared" si="534"/>
        <v>1.4815408024345321E-2</v>
      </c>
      <c r="AA4243">
        <v>17518725</v>
      </c>
      <c r="AB4243">
        <v>6100153023</v>
      </c>
      <c r="AC4243">
        <v>17518733</v>
      </c>
      <c r="AD4243" t="s">
        <v>6</v>
      </c>
      <c r="AE4243">
        <v>11</v>
      </c>
      <c r="AF4243">
        <v>4</v>
      </c>
      <c r="AH4243" t="s">
        <v>8593</v>
      </c>
      <c r="AI4243" t="s">
        <v>8592</v>
      </c>
      <c r="AK4243" t="s">
        <v>8591</v>
      </c>
      <c r="AL4243">
        <v>16</v>
      </c>
      <c r="AM4243" s="5">
        <f t="shared" si="530"/>
        <v>3.2</v>
      </c>
      <c r="AN4243" s="4">
        <f t="shared" si="535"/>
        <v>4.8466489965922005E-3</v>
      </c>
      <c r="AO4243" s="3"/>
      <c r="AP4243">
        <v>0</v>
      </c>
      <c r="AR4243" t="s">
        <v>1</v>
      </c>
      <c r="AT4243" s="2" t="s">
        <v>0</v>
      </c>
      <c r="AU4243" s="1">
        <f t="shared" si="531"/>
        <v>1.1824780316019385</v>
      </c>
      <c r="AV4243" s="1">
        <f t="shared" si="532"/>
        <v>0.98310285104687611</v>
      </c>
      <c r="AW4243" s="1">
        <f t="shared" si="533"/>
        <v>0.78372767049181369</v>
      </c>
    </row>
    <row r="4244" spans="1:49" x14ac:dyDescent="0.2">
      <c r="A4244">
        <v>4242</v>
      </c>
      <c r="B4244" t="s">
        <v>8590</v>
      </c>
      <c r="C4244" t="s">
        <v>8589</v>
      </c>
      <c r="F4244" t="s">
        <v>8588</v>
      </c>
      <c r="G4244" t="s">
        <v>14</v>
      </c>
      <c r="H4244" t="s">
        <v>13</v>
      </c>
      <c r="I4244" t="s">
        <v>8587</v>
      </c>
      <c r="J4244">
        <v>60021747</v>
      </c>
      <c r="K4244" t="s">
        <v>8586</v>
      </c>
      <c r="L4244" t="s">
        <v>8585</v>
      </c>
      <c r="M4244" t="s">
        <v>376</v>
      </c>
      <c r="N4244">
        <v>1</v>
      </c>
      <c r="O4244" t="s">
        <v>8584</v>
      </c>
      <c r="P4244">
        <v>25521145200</v>
      </c>
      <c r="Q4244">
        <v>60021747</v>
      </c>
      <c r="R4244" s="7">
        <v>42736</v>
      </c>
      <c r="S4244" s="8">
        <f t="shared" si="528"/>
        <v>2017</v>
      </c>
      <c r="T4244" s="8">
        <v>2017</v>
      </c>
      <c r="U4244" s="8">
        <f t="shared" si="529"/>
        <v>5</v>
      </c>
      <c r="V4244" s="7">
        <v>2017</v>
      </c>
      <c r="W4244" t="s">
        <v>1795</v>
      </c>
      <c r="X4244" s="2">
        <v>0.55500000000000005</v>
      </c>
      <c r="Y4244" s="6">
        <f t="shared" si="534"/>
        <v>1.4815408024345321E-2</v>
      </c>
      <c r="AA4244">
        <v>17518725</v>
      </c>
      <c r="AB4244">
        <v>6100153023</v>
      </c>
      <c r="AC4244">
        <v>17518733</v>
      </c>
      <c r="AD4244" t="s">
        <v>6</v>
      </c>
      <c r="AE4244">
        <v>11</v>
      </c>
      <c r="AF4244">
        <v>4</v>
      </c>
      <c r="AH4244" t="s">
        <v>8583</v>
      </c>
      <c r="AI4244" t="s">
        <v>8582</v>
      </c>
      <c r="AK4244" t="s">
        <v>8581</v>
      </c>
      <c r="AL4244">
        <v>18</v>
      </c>
      <c r="AM4244" s="5">
        <f t="shared" si="530"/>
        <v>3.6</v>
      </c>
      <c r="AN4244" s="4">
        <f t="shared" si="535"/>
        <v>5.4524801211662246E-3</v>
      </c>
      <c r="AO4244" s="3"/>
      <c r="AP4244">
        <v>0</v>
      </c>
      <c r="AR4244" t="s">
        <v>1</v>
      </c>
      <c r="AT4244" s="2" t="s">
        <v>0</v>
      </c>
      <c r="AU4244" s="1">
        <f t="shared" si="531"/>
        <v>1.2006529653391591</v>
      </c>
      <c r="AV4244" s="1">
        <f t="shared" si="532"/>
        <v>1.0133944072755772</v>
      </c>
      <c r="AW4244" s="1">
        <f t="shared" si="533"/>
        <v>0.82613584921199523</v>
      </c>
    </row>
    <row r="4245" spans="1:49" x14ac:dyDescent="0.2">
      <c r="A4245">
        <v>4243</v>
      </c>
      <c r="B4245" t="s">
        <v>8580</v>
      </c>
      <c r="C4245" t="s">
        <v>8579</v>
      </c>
      <c r="F4245" t="s">
        <v>8578</v>
      </c>
      <c r="G4245" t="s">
        <v>14</v>
      </c>
      <c r="H4245" t="s">
        <v>13</v>
      </c>
      <c r="I4245" t="s">
        <v>3154</v>
      </c>
      <c r="N4245">
        <v>1</v>
      </c>
      <c r="O4245" t="s">
        <v>3153</v>
      </c>
      <c r="P4245">
        <v>6701333615</v>
      </c>
      <c r="R4245" s="7">
        <v>42736</v>
      </c>
      <c r="S4245" s="8">
        <f t="shared" si="528"/>
        <v>2017</v>
      </c>
      <c r="T4245" s="8">
        <v>2017</v>
      </c>
      <c r="U4245" s="8">
        <f t="shared" si="529"/>
        <v>5</v>
      </c>
      <c r="V4245" s="7">
        <v>2017</v>
      </c>
      <c r="W4245" t="s">
        <v>1795</v>
      </c>
      <c r="X4245" s="2">
        <v>0.55500000000000005</v>
      </c>
      <c r="Y4245" s="6">
        <f t="shared" si="534"/>
        <v>1.4815408024345321E-2</v>
      </c>
      <c r="AA4245">
        <v>17518725</v>
      </c>
      <c r="AB4245">
        <v>6100153023</v>
      </c>
      <c r="AC4245">
        <v>17518733</v>
      </c>
      <c r="AD4245" t="s">
        <v>6</v>
      </c>
      <c r="AE4245">
        <v>11</v>
      </c>
      <c r="AF4245">
        <v>4</v>
      </c>
      <c r="AH4245" t="s">
        <v>8577</v>
      </c>
      <c r="AI4245" t="s">
        <v>8576</v>
      </c>
      <c r="AK4245" t="s">
        <v>8575</v>
      </c>
      <c r="AL4245">
        <v>1</v>
      </c>
      <c r="AM4245" s="5">
        <f t="shared" si="530"/>
        <v>0.2</v>
      </c>
      <c r="AN4245" s="4">
        <f t="shared" si="535"/>
        <v>3.0291556228701253E-4</v>
      </c>
      <c r="AO4245" s="3"/>
      <c r="AP4245">
        <v>0</v>
      </c>
      <c r="AR4245" t="s">
        <v>1</v>
      </c>
      <c r="AT4245" s="2" t="s">
        <v>0</v>
      </c>
      <c r="AU4245" s="1">
        <f t="shared" si="531"/>
        <v>1.0461660285727827</v>
      </c>
      <c r="AV4245" s="1">
        <f t="shared" si="532"/>
        <v>0.7559161793316167</v>
      </c>
      <c r="AW4245" s="1">
        <f t="shared" si="533"/>
        <v>0.46566633009045044</v>
      </c>
    </row>
    <row r="4246" spans="1:49" x14ac:dyDescent="0.2">
      <c r="A4246">
        <v>4244</v>
      </c>
      <c r="B4246" t="s">
        <v>8574</v>
      </c>
      <c r="C4246" t="s">
        <v>8573</v>
      </c>
      <c r="F4246" t="s">
        <v>8572</v>
      </c>
      <c r="G4246" t="s">
        <v>14</v>
      </c>
      <c r="H4246" t="s">
        <v>13</v>
      </c>
      <c r="I4246" t="s">
        <v>8571</v>
      </c>
      <c r="J4246" t="s">
        <v>8570</v>
      </c>
      <c r="K4246" t="s">
        <v>8569</v>
      </c>
      <c r="L4246" t="s">
        <v>8568</v>
      </c>
      <c r="M4246" t="s">
        <v>8567</v>
      </c>
      <c r="N4246">
        <v>5</v>
      </c>
      <c r="O4246" t="s">
        <v>8566</v>
      </c>
      <c r="P4246" t="s">
        <v>8565</v>
      </c>
      <c r="Q4246" t="s">
        <v>8564</v>
      </c>
      <c r="R4246" s="7">
        <v>42736</v>
      </c>
      <c r="S4246" s="8">
        <f t="shared" si="528"/>
        <v>2017</v>
      </c>
      <c r="T4246" s="8">
        <v>2017</v>
      </c>
      <c r="U4246" s="8">
        <f t="shared" si="529"/>
        <v>5</v>
      </c>
      <c r="V4246" s="7">
        <v>2017</v>
      </c>
      <c r="W4246" t="s">
        <v>5854</v>
      </c>
      <c r="X4246" s="2">
        <v>1.3280000000000001</v>
      </c>
      <c r="Y4246" s="6">
        <f t="shared" si="534"/>
        <v>3.5450201542937994E-2</v>
      </c>
      <c r="AA4246">
        <v>15361225</v>
      </c>
      <c r="AB4246">
        <v>18894</v>
      </c>
      <c r="AD4246" t="s">
        <v>6</v>
      </c>
      <c r="AE4246">
        <v>16</v>
      </c>
      <c r="AG4246">
        <v>7479549</v>
      </c>
      <c r="AH4246" t="s">
        <v>8563</v>
      </c>
      <c r="AI4246" t="s">
        <v>8562</v>
      </c>
      <c r="AJ4246" t="s">
        <v>8561</v>
      </c>
      <c r="AK4246" t="s">
        <v>8560</v>
      </c>
      <c r="AL4246">
        <v>39</v>
      </c>
      <c r="AM4246" s="5">
        <f t="shared" si="530"/>
        <v>7.8</v>
      </c>
      <c r="AN4246" s="4">
        <f t="shared" si="535"/>
        <v>1.1813706929193486E-2</v>
      </c>
      <c r="AO4246" s="3"/>
      <c r="AP4246">
        <v>0</v>
      </c>
      <c r="AR4246" t="s">
        <v>1</v>
      </c>
      <c r="AT4246" s="2">
        <v>3.8340000000000001</v>
      </c>
      <c r="AU4246" s="1">
        <f t="shared" si="531"/>
        <v>2.8359253158814641</v>
      </c>
      <c r="AV4246" s="1">
        <f t="shared" si="532"/>
        <v>2.363195423606574</v>
      </c>
      <c r="AW4246" s="1">
        <f t="shared" si="533"/>
        <v>1.8904655313316838</v>
      </c>
    </row>
    <row r="4247" spans="1:49" x14ac:dyDescent="0.2">
      <c r="A4247">
        <v>4245</v>
      </c>
      <c r="B4247" t="s">
        <v>8559</v>
      </c>
      <c r="C4247" t="s">
        <v>8558</v>
      </c>
      <c r="F4247" t="s">
        <v>8557</v>
      </c>
      <c r="G4247" t="s">
        <v>14</v>
      </c>
      <c r="H4247" t="s">
        <v>13</v>
      </c>
      <c r="I4247" t="s">
        <v>1170</v>
      </c>
      <c r="J4247" t="s">
        <v>8556</v>
      </c>
      <c r="K4247" t="s">
        <v>8555</v>
      </c>
      <c r="L4247" t="s">
        <v>8554</v>
      </c>
      <c r="M4247" t="s">
        <v>8553</v>
      </c>
      <c r="N4247">
        <v>4</v>
      </c>
      <c r="O4247" t="s">
        <v>8552</v>
      </c>
      <c r="P4247" t="s">
        <v>8551</v>
      </c>
      <c r="Q4247" t="s">
        <v>8550</v>
      </c>
      <c r="R4247" s="7">
        <v>42736</v>
      </c>
      <c r="S4247" s="8">
        <f t="shared" si="528"/>
        <v>2017</v>
      </c>
      <c r="T4247" s="8">
        <v>2017</v>
      </c>
      <c r="U4247" s="8">
        <f t="shared" si="529"/>
        <v>5</v>
      </c>
      <c r="V4247" s="7">
        <v>2017</v>
      </c>
      <c r="W4247" t="s">
        <v>8436</v>
      </c>
      <c r="X4247" s="2">
        <v>0.48899999999999999</v>
      </c>
      <c r="Y4247" s="6">
        <f t="shared" si="534"/>
        <v>1.3053575718747497E-2</v>
      </c>
      <c r="AA4247">
        <v>17518784</v>
      </c>
      <c r="AB4247">
        <v>5700165202</v>
      </c>
      <c r="AD4247" t="s">
        <v>6</v>
      </c>
      <c r="AE4247">
        <v>11</v>
      </c>
      <c r="AF4247">
        <v>3</v>
      </c>
      <c r="AH4247" t="s">
        <v>8549</v>
      </c>
      <c r="AI4247" t="s">
        <v>8548</v>
      </c>
      <c r="AK4247" t="s">
        <v>8547</v>
      </c>
      <c r="AL4247">
        <v>20</v>
      </c>
      <c r="AM4247" s="5">
        <f t="shared" si="530"/>
        <v>4</v>
      </c>
      <c r="AN4247" s="4">
        <f t="shared" si="535"/>
        <v>6.0583112457402496E-3</v>
      </c>
      <c r="AO4247" s="3"/>
      <c r="AP4247">
        <v>1</v>
      </c>
      <c r="AQ4247" t="s">
        <v>795</v>
      </c>
      <c r="AR4247">
        <v>1547420</v>
      </c>
      <c r="AS4247" t="s">
        <v>794</v>
      </c>
      <c r="AT4247" s="2" t="s">
        <v>0</v>
      </c>
      <c r="AU4247" s="1">
        <f t="shared" si="531"/>
        <v>1.0954996376845321</v>
      </c>
      <c r="AV4247" s="1">
        <f t="shared" si="532"/>
        <v>0.95559434822438738</v>
      </c>
      <c r="AW4247" s="1">
        <f t="shared" si="533"/>
        <v>0.81568905876424247</v>
      </c>
    </row>
    <row r="4248" spans="1:49" x14ac:dyDescent="0.2">
      <c r="A4248">
        <v>4246</v>
      </c>
      <c r="B4248" t="s">
        <v>8546</v>
      </c>
      <c r="C4248" t="s">
        <v>8545</v>
      </c>
      <c r="F4248" t="s">
        <v>8544</v>
      </c>
      <c r="G4248" t="s">
        <v>14</v>
      </c>
      <c r="H4248" t="s">
        <v>13</v>
      </c>
      <c r="I4248" t="s">
        <v>8543</v>
      </c>
      <c r="J4248" t="s">
        <v>8542</v>
      </c>
      <c r="K4248" t="s">
        <v>8541</v>
      </c>
      <c r="L4248" t="s">
        <v>8540</v>
      </c>
      <c r="M4248" t="s">
        <v>8539</v>
      </c>
      <c r="N4248">
        <v>3</v>
      </c>
      <c r="O4248" t="s">
        <v>8538</v>
      </c>
      <c r="P4248" t="s">
        <v>8537</v>
      </c>
      <c r="Q4248" t="s">
        <v>8536</v>
      </c>
      <c r="R4248" s="7">
        <v>42736</v>
      </c>
      <c r="S4248" s="8">
        <f t="shared" si="528"/>
        <v>2017</v>
      </c>
      <c r="T4248" s="8">
        <v>2017</v>
      </c>
      <c r="U4248" s="8">
        <f t="shared" si="529"/>
        <v>5</v>
      </c>
      <c r="V4248" s="7">
        <v>2017</v>
      </c>
      <c r="W4248" t="s">
        <v>8436</v>
      </c>
      <c r="X4248" s="2">
        <v>0.48899999999999999</v>
      </c>
      <c r="Y4248" s="6">
        <f t="shared" si="534"/>
        <v>1.3053575718747497E-2</v>
      </c>
      <c r="AA4248">
        <v>17518784</v>
      </c>
      <c r="AB4248">
        <v>5700165202</v>
      </c>
      <c r="AD4248" t="s">
        <v>6</v>
      </c>
      <c r="AE4248">
        <v>11</v>
      </c>
      <c r="AF4248">
        <v>2</v>
      </c>
      <c r="AH4248" t="s">
        <v>8535</v>
      </c>
      <c r="AI4248" t="s">
        <v>8534</v>
      </c>
      <c r="AK4248" t="s">
        <v>8533</v>
      </c>
      <c r="AL4248">
        <v>26</v>
      </c>
      <c r="AM4248" s="5">
        <f t="shared" si="530"/>
        <v>5.2</v>
      </c>
      <c r="AN4248" s="4">
        <f t="shared" si="535"/>
        <v>7.8758046194623253E-3</v>
      </c>
      <c r="AO4248" s="3"/>
      <c r="AP4248">
        <v>0</v>
      </c>
      <c r="AQ4248" t="s">
        <v>76</v>
      </c>
      <c r="AR4248">
        <v>61174205</v>
      </c>
      <c r="AS4248" t="s">
        <v>75</v>
      </c>
      <c r="AT4248" s="2" t="s">
        <v>0</v>
      </c>
      <c r="AU4248" s="1">
        <f t="shared" si="531"/>
        <v>1.1500244388961944</v>
      </c>
      <c r="AV4248" s="1">
        <f t="shared" si="532"/>
        <v>1.0464690169104911</v>
      </c>
      <c r="AW4248" s="1">
        <f t="shared" si="533"/>
        <v>0.94291359492478766</v>
      </c>
    </row>
    <row r="4249" spans="1:49" x14ac:dyDescent="0.2">
      <c r="A4249">
        <v>4247</v>
      </c>
      <c r="B4249" t="s">
        <v>8532</v>
      </c>
      <c r="C4249" t="s">
        <v>8531</v>
      </c>
      <c r="F4249" t="s">
        <v>8530</v>
      </c>
      <c r="G4249" t="s">
        <v>14</v>
      </c>
      <c r="H4249" t="s">
        <v>13</v>
      </c>
      <c r="I4249" t="s">
        <v>8529</v>
      </c>
      <c r="J4249" t="s">
        <v>8528</v>
      </c>
      <c r="K4249" t="s">
        <v>8527</v>
      </c>
      <c r="L4249" t="s">
        <v>8526</v>
      </c>
      <c r="M4249" t="s">
        <v>183</v>
      </c>
      <c r="N4249">
        <v>6</v>
      </c>
      <c r="O4249" t="s">
        <v>8525</v>
      </c>
      <c r="P4249" t="s">
        <v>8524</v>
      </c>
      <c r="Q4249" t="s">
        <v>8523</v>
      </c>
      <c r="R4249" s="7">
        <v>42736</v>
      </c>
      <c r="S4249" s="8">
        <f t="shared" si="528"/>
        <v>2017</v>
      </c>
      <c r="T4249" s="8">
        <v>2017</v>
      </c>
      <c r="U4249" s="8">
        <f t="shared" si="529"/>
        <v>5</v>
      </c>
      <c r="V4249" s="7">
        <v>2017</v>
      </c>
      <c r="W4249" t="s">
        <v>8436</v>
      </c>
      <c r="X4249" s="2">
        <v>0.48899999999999999</v>
      </c>
      <c r="Y4249" s="6">
        <f t="shared" si="534"/>
        <v>1.3053575718747497E-2</v>
      </c>
      <c r="AA4249">
        <v>17518784</v>
      </c>
      <c r="AB4249">
        <v>5700165202</v>
      </c>
      <c r="AD4249" t="s">
        <v>6</v>
      </c>
      <c r="AE4249">
        <v>11</v>
      </c>
      <c r="AF4249">
        <v>1</v>
      </c>
      <c r="AH4249" t="s">
        <v>8522</v>
      </c>
      <c r="AI4249" t="s">
        <v>8521</v>
      </c>
      <c r="AK4249" t="s">
        <v>8520</v>
      </c>
      <c r="AL4249">
        <v>17</v>
      </c>
      <c r="AM4249" s="5">
        <f t="shared" si="530"/>
        <v>3.4</v>
      </c>
      <c r="AN4249" s="4">
        <f t="shared" si="535"/>
        <v>5.1495645588792126E-3</v>
      </c>
      <c r="AO4249" s="3"/>
      <c r="AP4249">
        <v>0</v>
      </c>
      <c r="AR4249" t="s">
        <v>1</v>
      </c>
      <c r="AT4249" s="2" t="s">
        <v>0</v>
      </c>
      <c r="AU4249" s="1">
        <f t="shared" si="531"/>
        <v>1.068237237078701</v>
      </c>
      <c r="AV4249" s="1">
        <f t="shared" si="532"/>
        <v>0.91015701388133552</v>
      </c>
      <c r="AW4249" s="1">
        <f t="shared" si="533"/>
        <v>0.75207679068396971</v>
      </c>
    </row>
    <row r="4250" spans="1:49" x14ac:dyDescent="0.2">
      <c r="A4250">
        <v>4248</v>
      </c>
      <c r="B4250" t="s">
        <v>8519</v>
      </c>
      <c r="C4250" t="s">
        <v>8518</v>
      </c>
      <c r="F4250" t="s">
        <v>8517</v>
      </c>
      <c r="G4250" t="s">
        <v>14</v>
      </c>
      <c r="H4250" t="s">
        <v>13</v>
      </c>
      <c r="I4250" t="s">
        <v>8516</v>
      </c>
      <c r="J4250">
        <v>60002306</v>
      </c>
      <c r="K4250" t="s">
        <v>8515</v>
      </c>
      <c r="L4250" t="s">
        <v>7213</v>
      </c>
      <c r="M4250" t="s">
        <v>1530</v>
      </c>
      <c r="N4250">
        <v>3</v>
      </c>
      <c r="O4250" t="s">
        <v>8514</v>
      </c>
      <c r="P4250" t="s">
        <v>8513</v>
      </c>
      <c r="Q4250" t="s">
        <v>8512</v>
      </c>
      <c r="R4250" s="7">
        <v>42736</v>
      </c>
      <c r="S4250" s="8">
        <f t="shared" si="528"/>
        <v>2017</v>
      </c>
      <c r="T4250" s="8">
        <v>2017</v>
      </c>
      <c r="U4250" s="8">
        <f t="shared" si="529"/>
        <v>5</v>
      </c>
      <c r="V4250" s="7">
        <v>2017</v>
      </c>
      <c r="W4250" t="s">
        <v>6916</v>
      </c>
      <c r="X4250" s="2">
        <v>0.437</v>
      </c>
      <c r="Y4250" s="6">
        <f t="shared" si="534"/>
        <v>1.1665465417367396E-2</v>
      </c>
      <c r="AA4250">
        <v>10704698</v>
      </c>
      <c r="AB4250">
        <v>5300152513</v>
      </c>
      <c r="AC4250">
        <v>15598985</v>
      </c>
      <c r="AD4250" t="s">
        <v>6</v>
      </c>
      <c r="AE4250">
        <v>158</v>
      </c>
      <c r="AH4250" t="s">
        <v>8511</v>
      </c>
      <c r="AI4250" t="s">
        <v>8510</v>
      </c>
      <c r="AK4250" t="s">
        <v>8509</v>
      </c>
      <c r="AL4250">
        <v>8</v>
      </c>
      <c r="AM4250" s="5">
        <f t="shared" si="530"/>
        <v>1.6</v>
      </c>
      <c r="AN4250" s="4">
        <f t="shared" si="535"/>
        <v>2.4233244982961003E-3</v>
      </c>
      <c r="AO4250" s="3"/>
      <c r="AP4250">
        <v>1</v>
      </c>
      <c r="AQ4250" t="s">
        <v>2762</v>
      </c>
      <c r="AR4250" t="s">
        <v>1</v>
      </c>
      <c r="AS4250" t="s">
        <v>2760</v>
      </c>
      <c r="AT4250" s="2" t="s">
        <v>0</v>
      </c>
      <c r="AU4250" s="1">
        <f t="shared" si="531"/>
        <v>0.88928231416460068</v>
      </c>
      <c r="AV4250" s="1">
        <f t="shared" si="532"/>
        <v>0.70443949578317477</v>
      </c>
      <c r="AW4250" s="1">
        <f t="shared" si="533"/>
        <v>0.51959667740174886</v>
      </c>
    </row>
    <row r="4251" spans="1:49" x14ac:dyDescent="0.2">
      <c r="A4251">
        <v>4249</v>
      </c>
      <c r="B4251" t="s">
        <v>8508</v>
      </c>
      <c r="C4251" t="s">
        <v>8507</v>
      </c>
      <c r="F4251" t="s">
        <v>8506</v>
      </c>
      <c r="G4251" t="s">
        <v>14</v>
      </c>
      <c r="H4251" t="s">
        <v>13</v>
      </c>
      <c r="I4251" t="s">
        <v>8505</v>
      </c>
      <c r="J4251" t="s">
        <v>8504</v>
      </c>
      <c r="K4251" t="s">
        <v>8503</v>
      </c>
      <c r="L4251" t="s">
        <v>8502</v>
      </c>
      <c r="M4251" t="s">
        <v>4560</v>
      </c>
      <c r="N4251">
        <v>4</v>
      </c>
      <c r="O4251" t="s">
        <v>8501</v>
      </c>
      <c r="P4251" t="s">
        <v>8500</v>
      </c>
      <c r="Q4251" t="s">
        <v>8499</v>
      </c>
      <c r="R4251" s="7">
        <v>42736</v>
      </c>
      <c r="S4251" s="8">
        <f t="shared" si="528"/>
        <v>2017</v>
      </c>
      <c r="T4251" s="8">
        <v>2017</v>
      </c>
      <c r="U4251" s="8">
        <f t="shared" si="529"/>
        <v>5</v>
      </c>
      <c r="V4251" s="7">
        <v>2017</v>
      </c>
      <c r="W4251" t="s">
        <v>8436</v>
      </c>
      <c r="X4251" s="2">
        <v>0.48899999999999999</v>
      </c>
      <c r="Y4251" s="6">
        <f t="shared" si="534"/>
        <v>1.3053575718747497E-2</v>
      </c>
      <c r="AA4251">
        <v>17518784</v>
      </c>
      <c r="AB4251">
        <v>5700165202</v>
      </c>
      <c r="AD4251" t="s">
        <v>6</v>
      </c>
      <c r="AE4251">
        <v>11</v>
      </c>
      <c r="AF4251">
        <v>1</v>
      </c>
      <c r="AH4251" s="10">
        <v>44471</v>
      </c>
      <c r="AI4251" t="s">
        <v>8498</v>
      </c>
      <c r="AK4251" t="s">
        <v>8497</v>
      </c>
      <c r="AL4251">
        <v>4</v>
      </c>
      <c r="AM4251" s="5">
        <f t="shared" si="530"/>
        <v>0.8</v>
      </c>
      <c r="AN4251" s="4">
        <f t="shared" si="535"/>
        <v>1.2116622491480501E-3</v>
      </c>
      <c r="AO4251" s="3"/>
      <c r="AP4251">
        <v>0</v>
      </c>
      <c r="AR4251" t="s">
        <v>1</v>
      </c>
      <c r="AT4251" s="2" t="s">
        <v>0</v>
      </c>
      <c r="AU4251" s="1">
        <f t="shared" si="531"/>
        <v>0.9501001677867662</v>
      </c>
      <c r="AV4251" s="1">
        <f t="shared" si="532"/>
        <v>0.71326189839477738</v>
      </c>
      <c r="AW4251" s="1">
        <f t="shared" si="533"/>
        <v>0.47642362900278834</v>
      </c>
    </row>
    <row r="4252" spans="1:49" x14ac:dyDescent="0.2">
      <c r="A4252">
        <v>4250</v>
      </c>
      <c r="B4252" t="s">
        <v>8496</v>
      </c>
      <c r="C4252" t="s">
        <v>8495</v>
      </c>
      <c r="F4252" t="s">
        <v>8494</v>
      </c>
      <c r="G4252" t="s">
        <v>14</v>
      </c>
      <c r="H4252" t="s">
        <v>13</v>
      </c>
      <c r="I4252" t="s">
        <v>8493</v>
      </c>
      <c r="J4252" t="s">
        <v>8492</v>
      </c>
      <c r="K4252" t="s">
        <v>8491</v>
      </c>
      <c r="L4252" t="s">
        <v>8490</v>
      </c>
      <c r="M4252" t="s">
        <v>8489</v>
      </c>
      <c r="N4252">
        <v>4</v>
      </c>
      <c r="O4252" t="s">
        <v>8488</v>
      </c>
      <c r="P4252" t="s">
        <v>8487</v>
      </c>
      <c r="Q4252" t="s">
        <v>8486</v>
      </c>
      <c r="R4252" s="7">
        <v>42736</v>
      </c>
      <c r="S4252" s="8">
        <f t="shared" si="528"/>
        <v>2017</v>
      </c>
      <c r="T4252" s="8">
        <v>2017</v>
      </c>
      <c r="U4252" s="8">
        <f t="shared" si="529"/>
        <v>5</v>
      </c>
      <c r="V4252" s="7">
        <v>2017</v>
      </c>
      <c r="W4252" t="s">
        <v>8436</v>
      </c>
      <c r="X4252" s="2">
        <v>0.48899999999999999</v>
      </c>
      <c r="Y4252" s="6">
        <f t="shared" si="534"/>
        <v>1.3053575718747497E-2</v>
      </c>
      <c r="AA4252">
        <v>17518784</v>
      </c>
      <c r="AB4252">
        <v>5700165202</v>
      </c>
      <c r="AD4252" t="s">
        <v>6</v>
      </c>
      <c r="AE4252">
        <v>11</v>
      </c>
      <c r="AF4252">
        <v>2</v>
      </c>
      <c r="AH4252" t="s">
        <v>8485</v>
      </c>
      <c r="AI4252" t="s">
        <v>8484</v>
      </c>
      <c r="AK4252" t="s">
        <v>8483</v>
      </c>
      <c r="AL4252">
        <v>7</v>
      </c>
      <c r="AM4252" s="5">
        <f t="shared" si="530"/>
        <v>1.4</v>
      </c>
      <c r="AN4252" s="4">
        <f t="shared" si="535"/>
        <v>2.1204089360090874E-3</v>
      </c>
      <c r="AO4252" s="3"/>
      <c r="AP4252">
        <v>0</v>
      </c>
      <c r="AR4252" t="s">
        <v>1</v>
      </c>
      <c r="AT4252" s="2" t="s">
        <v>0</v>
      </c>
      <c r="AU4252" s="1">
        <f t="shared" si="531"/>
        <v>0.97736256839259728</v>
      </c>
      <c r="AV4252" s="1">
        <f t="shared" si="532"/>
        <v>0.75869923273782924</v>
      </c>
      <c r="AW4252" s="1">
        <f t="shared" si="533"/>
        <v>0.54003589708306099</v>
      </c>
    </row>
    <row r="4253" spans="1:49" x14ac:dyDescent="0.2">
      <c r="A4253">
        <v>4251</v>
      </c>
      <c r="B4253" t="s">
        <v>8482</v>
      </c>
      <c r="C4253" t="s">
        <v>8481</v>
      </c>
      <c r="F4253" t="s">
        <v>8480</v>
      </c>
      <c r="G4253" t="s">
        <v>14</v>
      </c>
      <c r="H4253" t="s">
        <v>13</v>
      </c>
      <c r="I4253" t="s">
        <v>8479</v>
      </c>
      <c r="J4253">
        <v>60005465</v>
      </c>
      <c r="K4253" t="s">
        <v>3521</v>
      </c>
      <c r="L4253" t="s">
        <v>3520</v>
      </c>
      <c r="M4253" t="s">
        <v>9</v>
      </c>
      <c r="N4253">
        <v>5</v>
      </c>
      <c r="O4253" t="s">
        <v>8478</v>
      </c>
      <c r="P4253" t="s">
        <v>8477</v>
      </c>
      <c r="Q4253" t="s">
        <v>3517</v>
      </c>
      <c r="R4253" s="7">
        <v>42736</v>
      </c>
      <c r="S4253" s="8">
        <f t="shared" si="528"/>
        <v>2017</v>
      </c>
      <c r="T4253" s="8">
        <v>2017</v>
      </c>
      <c r="U4253" s="8">
        <f t="shared" si="529"/>
        <v>5</v>
      </c>
      <c r="V4253" s="7">
        <v>2017</v>
      </c>
      <c r="W4253" t="s">
        <v>8436</v>
      </c>
      <c r="X4253" s="2">
        <v>0.48899999999999999</v>
      </c>
      <c r="Y4253" s="6">
        <f t="shared" si="534"/>
        <v>1.3053575718747497E-2</v>
      </c>
      <c r="AA4253">
        <v>17518784</v>
      </c>
      <c r="AB4253">
        <v>5700165202</v>
      </c>
      <c r="AD4253" t="s">
        <v>6</v>
      </c>
      <c r="AE4253">
        <v>11</v>
      </c>
      <c r="AF4253">
        <v>2</v>
      </c>
      <c r="AH4253" t="s">
        <v>1794</v>
      </c>
      <c r="AI4253" t="s">
        <v>8476</v>
      </c>
      <c r="AK4253" t="s">
        <v>8475</v>
      </c>
      <c r="AL4253">
        <v>7</v>
      </c>
      <c r="AM4253" s="5">
        <f t="shared" si="530"/>
        <v>1.4</v>
      </c>
      <c r="AN4253" s="4">
        <f t="shared" si="535"/>
        <v>2.1204089360090874E-3</v>
      </c>
      <c r="AO4253" s="3"/>
      <c r="AP4253">
        <v>0</v>
      </c>
      <c r="AQ4253" t="s">
        <v>76</v>
      </c>
      <c r="AR4253">
        <v>61178068</v>
      </c>
      <c r="AS4253" t="s">
        <v>75</v>
      </c>
      <c r="AT4253" s="2" t="s">
        <v>0</v>
      </c>
      <c r="AU4253" s="1">
        <f t="shared" si="531"/>
        <v>0.97736256839259728</v>
      </c>
      <c r="AV4253" s="1">
        <f t="shared" si="532"/>
        <v>0.75869923273782924</v>
      </c>
      <c r="AW4253" s="1">
        <f t="shared" si="533"/>
        <v>0.54003589708306099</v>
      </c>
    </row>
    <row r="4254" spans="1:49" x14ac:dyDescent="0.2">
      <c r="A4254">
        <v>4252</v>
      </c>
      <c r="B4254" t="s">
        <v>8474</v>
      </c>
      <c r="C4254" t="s">
        <v>8473</v>
      </c>
      <c r="D4254" t="s">
        <v>8472</v>
      </c>
      <c r="F4254" t="s">
        <v>8471</v>
      </c>
      <c r="G4254" t="s">
        <v>14</v>
      </c>
      <c r="H4254" t="s">
        <v>13</v>
      </c>
      <c r="I4254" t="s">
        <v>8470</v>
      </c>
      <c r="J4254" t="s">
        <v>8469</v>
      </c>
      <c r="K4254" t="s">
        <v>8468</v>
      </c>
      <c r="L4254" t="s">
        <v>8467</v>
      </c>
      <c r="M4254" t="s">
        <v>454</v>
      </c>
      <c r="N4254">
        <v>3</v>
      </c>
      <c r="O4254" t="s">
        <v>8466</v>
      </c>
      <c r="P4254" t="s">
        <v>8465</v>
      </c>
      <c r="Q4254" t="s">
        <v>8464</v>
      </c>
      <c r="R4254" s="7">
        <v>42736</v>
      </c>
      <c r="S4254" s="8">
        <f t="shared" si="528"/>
        <v>2017</v>
      </c>
      <c r="T4254" s="8">
        <v>2017</v>
      </c>
      <c r="U4254" s="8">
        <f t="shared" si="529"/>
        <v>5</v>
      </c>
      <c r="V4254" s="7">
        <v>2017</v>
      </c>
      <c r="W4254" t="s">
        <v>6333</v>
      </c>
      <c r="X4254" s="2">
        <v>0.496</v>
      </c>
      <c r="Y4254" s="6">
        <f t="shared" si="534"/>
        <v>1.3240436720856359E-2</v>
      </c>
      <c r="AA4254">
        <v>2775387</v>
      </c>
      <c r="AB4254">
        <v>25303</v>
      </c>
      <c r="AD4254" t="s">
        <v>6</v>
      </c>
      <c r="AE4254">
        <v>127</v>
      </c>
      <c r="AH4254" t="s">
        <v>3123</v>
      </c>
      <c r="AI4254" t="s">
        <v>8463</v>
      </c>
      <c r="AJ4254" t="s">
        <v>8462</v>
      </c>
      <c r="AK4254" t="s">
        <v>8461</v>
      </c>
      <c r="AL4254">
        <v>0</v>
      </c>
      <c r="AM4254" s="5">
        <f t="shared" si="530"/>
        <v>0</v>
      </c>
      <c r="AN4254" s="4">
        <f t="shared" si="535"/>
        <v>0</v>
      </c>
      <c r="AO4254" s="3"/>
      <c r="AP4254">
        <v>0</v>
      </c>
      <c r="AR4254" t="s">
        <v>1</v>
      </c>
      <c r="AT4254" s="2">
        <v>3.052</v>
      </c>
      <c r="AU4254" s="1">
        <f t="shared" si="531"/>
        <v>0.9268305704599451</v>
      </c>
      <c r="AV4254" s="1">
        <f t="shared" si="532"/>
        <v>0.66202183604281795</v>
      </c>
      <c r="AW4254" s="1">
        <f t="shared" si="533"/>
        <v>0.39721310162569073</v>
      </c>
    </row>
    <row r="4255" spans="1:49" x14ac:dyDescent="0.2">
      <c r="A4255">
        <v>4253</v>
      </c>
      <c r="B4255" t="s">
        <v>8460</v>
      </c>
      <c r="F4255" t="s">
        <v>8459</v>
      </c>
      <c r="G4255" t="s">
        <v>14</v>
      </c>
      <c r="H4255" t="s">
        <v>13</v>
      </c>
      <c r="I4255" t="s">
        <v>8458</v>
      </c>
      <c r="J4255">
        <v>60104746</v>
      </c>
      <c r="K4255" t="s">
        <v>8457</v>
      </c>
      <c r="L4255" t="s">
        <v>8456</v>
      </c>
      <c r="M4255" t="s">
        <v>2231</v>
      </c>
      <c r="N4255">
        <v>6</v>
      </c>
      <c r="O4255" t="s">
        <v>8455</v>
      </c>
      <c r="P4255" t="s">
        <v>8454</v>
      </c>
      <c r="Q4255" t="s">
        <v>8453</v>
      </c>
      <c r="R4255" s="7">
        <v>42736</v>
      </c>
      <c r="S4255" s="8">
        <f t="shared" si="528"/>
        <v>2017</v>
      </c>
      <c r="T4255" s="8">
        <v>2017</v>
      </c>
      <c r="U4255" s="8">
        <f t="shared" si="529"/>
        <v>5</v>
      </c>
      <c r="V4255" s="7">
        <v>2017</v>
      </c>
      <c r="W4255" t="s">
        <v>8452</v>
      </c>
      <c r="X4255" s="2">
        <v>0.151</v>
      </c>
      <c r="Y4255" s="6">
        <f t="shared" si="534"/>
        <v>4.0308587597768343E-3</v>
      </c>
      <c r="AA4255">
        <v>19856571</v>
      </c>
      <c r="AB4255">
        <v>21100201063</v>
      </c>
      <c r="AD4255" t="s">
        <v>6</v>
      </c>
      <c r="AE4255">
        <v>10</v>
      </c>
      <c r="AF4255">
        <v>1</v>
      </c>
      <c r="AH4255" t="s">
        <v>8451</v>
      </c>
      <c r="AI4255" t="s">
        <v>8450</v>
      </c>
      <c r="AJ4255" t="s">
        <v>8449</v>
      </c>
      <c r="AK4255" t="s">
        <v>8448</v>
      </c>
      <c r="AL4255">
        <v>3</v>
      </c>
      <c r="AM4255" s="5">
        <f t="shared" si="530"/>
        <v>0.6</v>
      </c>
      <c r="AN4255" s="4">
        <f t="shared" si="535"/>
        <v>9.0874668686103744E-4</v>
      </c>
      <c r="AO4255" s="3"/>
      <c r="AP4255">
        <v>0</v>
      </c>
      <c r="AR4255" t="s">
        <v>1</v>
      </c>
      <c r="AT4255" s="2" t="s">
        <v>0</v>
      </c>
      <c r="AU4255" s="1">
        <f t="shared" si="531"/>
        <v>0.30942251379020952</v>
      </c>
      <c r="AV4255" s="1">
        <f t="shared" si="532"/>
        <v>0.24698027233189362</v>
      </c>
      <c r="AW4255" s="1">
        <f t="shared" si="533"/>
        <v>0.18453803087357762</v>
      </c>
    </row>
    <row r="4256" spans="1:49" x14ac:dyDescent="0.2">
      <c r="A4256">
        <v>4254</v>
      </c>
      <c r="B4256" t="s">
        <v>8447</v>
      </c>
      <c r="C4256" t="s">
        <v>8446</v>
      </c>
      <c r="F4256" t="s">
        <v>8445</v>
      </c>
      <c r="G4256" t="s">
        <v>14</v>
      </c>
      <c r="H4256" t="s">
        <v>13</v>
      </c>
      <c r="I4256" t="s">
        <v>8444</v>
      </c>
      <c r="J4256" t="s">
        <v>8443</v>
      </c>
      <c r="K4256" t="s">
        <v>8442</v>
      </c>
      <c r="L4256" t="s">
        <v>8441</v>
      </c>
      <c r="M4256" t="s">
        <v>8440</v>
      </c>
      <c r="N4256">
        <v>2</v>
      </c>
      <c r="O4256" t="s">
        <v>8439</v>
      </c>
      <c r="P4256" t="s">
        <v>8438</v>
      </c>
      <c r="Q4256" t="s">
        <v>8437</v>
      </c>
      <c r="R4256" s="7">
        <v>42736</v>
      </c>
      <c r="S4256" s="8">
        <f t="shared" si="528"/>
        <v>2017</v>
      </c>
      <c r="T4256" s="8">
        <v>2017</v>
      </c>
      <c r="U4256" s="8">
        <f t="shared" si="529"/>
        <v>5</v>
      </c>
      <c r="V4256" s="7">
        <v>2017</v>
      </c>
      <c r="W4256" t="s">
        <v>8436</v>
      </c>
      <c r="X4256" s="2">
        <v>0.48899999999999999</v>
      </c>
      <c r="Y4256" s="6">
        <f t="shared" si="534"/>
        <v>1.3053575718747497E-2</v>
      </c>
      <c r="AA4256">
        <v>17518784</v>
      </c>
      <c r="AB4256">
        <v>5700165202</v>
      </c>
      <c r="AD4256" t="s">
        <v>6</v>
      </c>
      <c r="AE4256">
        <v>11</v>
      </c>
      <c r="AF4256">
        <v>1</v>
      </c>
      <c r="AH4256" t="s">
        <v>8435</v>
      </c>
      <c r="AI4256" t="s">
        <v>8434</v>
      </c>
      <c r="AK4256" t="s">
        <v>8433</v>
      </c>
      <c r="AL4256">
        <v>2</v>
      </c>
      <c r="AM4256" s="5">
        <f t="shared" si="530"/>
        <v>0.4</v>
      </c>
      <c r="AN4256" s="4">
        <f t="shared" si="535"/>
        <v>6.0583112457402507E-4</v>
      </c>
      <c r="AO4256" s="3"/>
      <c r="AP4256">
        <v>0</v>
      </c>
      <c r="AR4256" t="s">
        <v>1</v>
      </c>
      <c r="AT4256" s="2" t="s">
        <v>0</v>
      </c>
      <c r="AU4256" s="1">
        <f t="shared" si="531"/>
        <v>0.9319252340495453</v>
      </c>
      <c r="AV4256" s="1">
        <f t="shared" si="532"/>
        <v>0.68297034216607611</v>
      </c>
      <c r="AW4256" s="1">
        <f t="shared" si="533"/>
        <v>0.43401545028260663</v>
      </c>
    </row>
    <row r="4257" spans="1:49" x14ac:dyDescent="0.2">
      <c r="A4257">
        <v>4255</v>
      </c>
      <c r="B4257" t="s">
        <v>8432</v>
      </c>
      <c r="C4257" t="s">
        <v>8431</v>
      </c>
      <c r="F4257" t="s">
        <v>8430</v>
      </c>
      <c r="G4257" t="s">
        <v>14</v>
      </c>
      <c r="H4257" t="s">
        <v>13</v>
      </c>
      <c r="I4257" t="s">
        <v>8429</v>
      </c>
      <c r="J4257" t="s">
        <v>8428</v>
      </c>
      <c r="K4257" t="s">
        <v>8427</v>
      </c>
      <c r="L4257" t="s">
        <v>8426</v>
      </c>
      <c r="M4257" t="s">
        <v>8425</v>
      </c>
      <c r="N4257">
        <v>5</v>
      </c>
      <c r="O4257" t="s">
        <v>8424</v>
      </c>
      <c r="P4257" t="s">
        <v>8423</v>
      </c>
      <c r="Q4257" t="s">
        <v>8422</v>
      </c>
      <c r="R4257" s="7">
        <v>42736</v>
      </c>
      <c r="S4257" s="8">
        <f t="shared" si="528"/>
        <v>2017</v>
      </c>
      <c r="T4257" s="8">
        <v>2017</v>
      </c>
      <c r="U4257" s="8">
        <f t="shared" si="529"/>
        <v>5</v>
      </c>
      <c r="V4257" s="7">
        <v>2017</v>
      </c>
      <c r="W4257" t="s">
        <v>6916</v>
      </c>
      <c r="X4257" s="2">
        <v>0.437</v>
      </c>
      <c r="Y4257" s="6">
        <f t="shared" si="534"/>
        <v>1.1665465417367396E-2</v>
      </c>
      <c r="AA4257">
        <v>10704698</v>
      </c>
      <c r="AB4257">
        <v>5300152513</v>
      </c>
      <c r="AC4257">
        <v>15598985</v>
      </c>
      <c r="AD4257" t="s">
        <v>6</v>
      </c>
      <c r="AE4257">
        <v>158</v>
      </c>
      <c r="AH4257" t="s">
        <v>8421</v>
      </c>
      <c r="AI4257" t="s">
        <v>8420</v>
      </c>
      <c r="AK4257" t="s">
        <v>8419</v>
      </c>
      <c r="AL4257">
        <v>3</v>
      </c>
      <c r="AM4257" s="5">
        <f t="shared" si="530"/>
        <v>0.6</v>
      </c>
      <c r="AN4257" s="4">
        <f t="shared" si="535"/>
        <v>9.0874668686103744E-4</v>
      </c>
      <c r="AO4257" s="3"/>
      <c r="AP4257">
        <v>1</v>
      </c>
      <c r="AR4257" t="s">
        <v>1</v>
      </c>
      <c r="AT4257" s="2" t="s">
        <v>0</v>
      </c>
      <c r="AU4257" s="1">
        <f t="shared" si="531"/>
        <v>0.84384497982154871</v>
      </c>
      <c r="AV4257" s="1">
        <f t="shared" si="532"/>
        <v>0.62871060521142164</v>
      </c>
      <c r="AW4257" s="1">
        <f t="shared" si="533"/>
        <v>0.41357623060129456</v>
      </c>
    </row>
    <row r="4258" spans="1:49" x14ac:dyDescent="0.2">
      <c r="A4258">
        <v>4256</v>
      </c>
      <c r="B4258" t="s">
        <v>8418</v>
      </c>
      <c r="C4258" t="s">
        <v>8417</v>
      </c>
      <c r="E4258">
        <v>28383624</v>
      </c>
      <c r="F4258" t="s">
        <v>8416</v>
      </c>
      <c r="G4258" t="s">
        <v>14</v>
      </c>
      <c r="H4258" t="s">
        <v>13</v>
      </c>
      <c r="I4258" t="s">
        <v>8415</v>
      </c>
      <c r="J4258" t="s">
        <v>8414</v>
      </c>
      <c r="K4258" t="s">
        <v>8413</v>
      </c>
      <c r="L4258" t="s">
        <v>8412</v>
      </c>
      <c r="M4258" t="s">
        <v>2583</v>
      </c>
      <c r="N4258">
        <v>6</v>
      </c>
      <c r="O4258" t="s">
        <v>8411</v>
      </c>
      <c r="P4258" t="s">
        <v>8410</v>
      </c>
      <c r="Q4258" t="s">
        <v>8409</v>
      </c>
      <c r="R4258" s="7">
        <v>42736</v>
      </c>
      <c r="S4258" s="8">
        <f t="shared" si="528"/>
        <v>2017</v>
      </c>
      <c r="T4258" s="8">
        <v>2017</v>
      </c>
      <c r="U4258" s="8">
        <f t="shared" si="529"/>
        <v>5</v>
      </c>
      <c r="V4258" s="7">
        <v>2017</v>
      </c>
      <c r="W4258" t="s">
        <v>8408</v>
      </c>
      <c r="X4258" s="2">
        <v>0.45</v>
      </c>
      <c r="Y4258" s="6">
        <f t="shared" si="534"/>
        <v>1.2012492992712422E-2</v>
      </c>
      <c r="AA4258">
        <v>99074</v>
      </c>
      <c r="AB4258">
        <v>29300</v>
      </c>
      <c r="AC4258">
        <v>19726007</v>
      </c>
      <c r="AD4258" t="s">
        <v>6</v>
      </c>
      <c r="AE4258">
        <v>168</v>
      </c>
      <c r="AF4258">
        <v>2</v>
      </c>
      <c r="AH4258" t="s">
        <v>8407</v>
      </c>
      <c r="AI4258" t="s">
        <v>8406</v>
      </c>
      <c r="AJ4258" t="s">
        <v>8405</v>
      </c>
      <c r="AK4258" t="s">
        <v>8404</v>
      </c>
      <c r="AL4258">
        <v>0</v>
      </c>
      <c r="AM4258" s="5">
        <f t="shared" si="530"/>
        <v>0</v>
      </c>
      <c r="AN4258" s="4">
        <f t="shared" si="535"/>
        <v>0</v>
      </c>
      <c r="AO4258" s="3"/>
      <c r="AP4258">
        <v>0</v>
      </c>
      <c r="AR4258" t="s">
        <v>1</v>
      </c>
      <c r="AT4258" s="2" t="s">
        <v>0</v>
      </c>
      <c r="AU4258" s="1">
        <f t="shared" si="531"/>
        <v>0.84087450948986953</v>
      </c>
      <c r="AV4258" s="1">
        <f t="shared" si="532"/>
        <v>0.60062464963562112</v>
      </c>
      <c r="AW4258" s="1">
        <f t="shared" si="533"/>
        <v>0.36037478978137266</v>
      </c>
    </row>
    <row r="4259" spans="1:49" x14ac:dyDescent="0.2">
      <c r="A4259">
        <v>4257</v>
      </c>
      <c r="B4259" t="s">
        <v>8403</v>
      </c>
      <c r="C4259" t="s">
        <v>8402</v>
      </c>
      <c r="F4259" t="s">
        <v>8401</v>
      </c>
      <c r="G4259" t="s">
        <v>14</v>
      </c>
      <c r="H4259" t="s">
        <v>13</v>
      </c>
      <c r="I4259" t="s">
        <v>7943</v>
      </c>
      <c r="J4259" t="s">
        <v>8400</v>
      </c>
      <c r="K4259" t="s">
        <v>8399</v>
      </c>
      <c r="L4259" t="s">
        <v>8398</v>
      </c>
      <c r="M4259" t="s">
        <v>454</v>
      </c>
      <c r="N4259">
        <v>4</v>
      </c>
      <c r="O4259" t="s">
        <v>8397</v>
      </c>
      <c r="P4259" t="s">
        <v>8396</v>
      </c>
      <c r="Q4259" t="s">
        <v>8395</v>
      </c>
      <c r="R4259" s="7">
        <v>42736</v>
      </c>
      <c r="S4259" s="8">
        <f t="shared" si="528"/>
        <v>2017</v>
      </c>
      <c r="T4259" s="8">
        <v>2017</v>
      </c>
      <c r="U4259" s="8">
        <f t="shared" si="529"/>
        <v>5</v>
      </c>
      <c r="V4259" s="7">
        <v>2017</v>
      </c>
      <c r="W4259" t="s">
        <v>1273</v>
      </c>
      <c r="X4259" s="2">
        <v>0.22500000000000001</v>
      </c>
      <c r="Y4259" s="6">
        <f t="shared" si="534"/>
        <v>6.0062464963562111E-3</v>
      </c>
      <c r="AA4259">
        <v>13000632</v>
      </c>
      <c r="AB4259">
        <v>22933</v>
      </c>
      <c r="AC4259">
        <v>13036203</v>
      </c>
      <c r="AD4259" t="s">
        <v>6</v>
      </c>
      <c r="AE4259">
        <v>25</v>
      </c>
      <c r="AF4259">
        <v>2</v>
      </c>
      <c r="AH4259" t="s">
        <v>8394</v>
      </c>
      <c r="AI4259" t="s">
        <v>8393</v>
      </c>
      <c r="AJ4259" t="s">
        <v>8392</v>
      </c>
      <c r="AK4259" t="s">
        <v>8391</v>
      </c>
      <c r="AL4259">
        <v>5</v>
      </c>
      <c r="AM4259" s="5">
        <f t="shared" si="530"/>
        <v>1</v>
      </c>
      <c r="AN4259" s="4">
        <f t="shared" si="535"/>
        <v>1.5145778114350624E-3</v>
      </c>
      <c r="AO4259" s="3"/>
      <c r="AP4259">
        <v>1</v>
      </c>
      <c r="AQ4259" t="s">
        <v>3005</v>
      </c>
      <c r="AR4259" t="s">
        <v>8390</v>
      </c>
      <c r="AS4259" t="s">
        <v>3003</v>
      </c>
      <c r="AT4259" s="2" t="s">
        <v>0</v>
      </c>
      <c r="AU4259" s="1">
        <f t="shared" si="531"/>
        <v>0.46587458908798662</v>
      </c>
      <c r="AV4259" s="1">
        <f t="shared" si="532"/>
        <v>0.3760412153895637</v>
      </c>
      <c r="AW4259" s="1">
        <f t="shared" si="533"/>
        <v>0.28620784169114072</v>
      </c>
    </row>
    <row r="4260" spans="1:49" x14ac:dyDescent="0.2">
      <c r="A4260">
        <v>4258</v>
      </c>
      <c r="B4260" t="s">
        <v>8389</v>
      </c>
      <c r="C4260" t="s">
        <v>8388</v>
      </c>
      <c r="F4260" t="s">
        <v>8387</v>
      </c>
      <c r="G4260" t="s">
        <v>14</v>
      </c>
      <c r="H4260" t="s">
        <v>13</v>
      </c>
      <c r="I4260" t="s">
        <v>8386</v>
      </c>
      <c r="J4260">
        <v>60003977</v>
      </c>
      <c r="K4260" t="s">
        <v>2152</v>
      </c>
      <c r="L4260" t="s">
        <v>10</v>
      </c>
      <c r="M4260" t="s">
        <v>9</v>
      </c>
      <c r="N4260">
        <v>2</v>
      </c>
      <c r="O4260" t="s">
        <v>8385</v>
      </c>
      <c r="P4260" t="s">
        <v>8384</v>
      </c>
      <c r="Q4260" t="s">
        <v>2149</v>
      </c>
      <c r="R4260" s="7">
        <v>42736</v>
      </c>
      <c r="S4260" s="8">
        <f t="shared" si="528"/>
        <v>2017</v>
      </c>
      <c r="T4260" s="8">
        <v>2017</v>
      </c>
      <c r="U4260" s="8">
        <f t="shared" si="529"/>
        <v>5</v>
      </c>
      <c r="V4260" s="7">
        <v>2017</v>
      </c>
      <c r="W4260" t="s">
        <v>1273</v>
      </c>
      <c r="X4260" s="2">
        <v>0.22500000000000001</v>
      </c>
      <c r="Y4260" s="6">
        <f t="shared" si="534"/>
        <v>6.0062464963562111E-3</v>
      </c>
      <c r="AA4260">
        <v>13000632</v>
      </c>
      <c r="AB4260">
        <v>22933</v>
      </c>
      <c r="AC4260">
        <v>13036203</v>
      </c>
      <c r="AD4260" t="s">
        <v>6</v>
      </c>
      <c r="AE4260">
        <v>25</v>
      </c>
      <c r="AF4260">
        <v>2</v>
      </c>
      <c r="AH4260" t="s">
        <v>8383</v>
      </c>
      <c r="AI4260" t="s">
        <v>8382</v>
      </c>
      <c r="AJ4260" t="s">
        <v>8381</v>
      </c>
      <c r="AK4260" t="s">
        <v>8380</v>
      </c>
      <c r="AL4260">
        <v>0</v>
      </c>
      <c r="AM4260" s="5">
        <f t="shared" si="530"/>
        <v>0</v>
      </c>
      <c r="AN4260" s="4">
        <f t="shared" si="535"/>
        <v>0</v>
      </c>
      <c r="AO4260" s="3"/>
      <c r="AP4260">
        <v>1</v>
      </c>
      <c r="AR4260" t="s">
        <v>1</v>
      </c>
      <c r="AT4260" s="2" t="s">
        <v>0</v>
      </c>
      <c r="AU4260" s="1">
        <f t="shared" si="531"/>
        <v>0.42043725474493476</v>
      </c>
      <c r="AV4260" s="1">
        <f t="shared" si="532"/>
        <v>0.30031232481781056</v>
      </c>
      <c r="AW4260" s="1">
        <f t="shared" si="533"/>
        <v>0.18018739489068633</v>
      </c>
    </row>
    <row r="4261" spans="1:49" x14ac:dyDescent="0.2">
      <c r="A4261">
        <v>4259</v>
      </c>
      <c r="B4261" t="s">
        <v>8379</v>
      </c>
      <c r="C4261" t="s">
        <v>8378</v>
      </c>
      <c r="F4261" t="s">
        <v>8377</v>
      </c>
      <c r="G4261" t="s">
        <v>14</v>
      </c>
      <c r="H4261" t="s">
        <v>13</v>
      </c>
      <c r="I4261" t="s">
        <v>8376</v>
      </c>
      <c r="J4261" t="s">
        <v>8375</v>
      </c>
      <c r="K4261" t="s">
        <v>8374</v>
      </c>
      <c r="L4261" t="s">
        <v>8373</v>
      </c>
      <c r="M4261" t="s">
        <v>8372</v>
      </c>
      <c r="N4261">
        <v>3</v>
      </c>
      <c r="O4261" t="s">
        <v>8371</v>
      </c>
      <c r="P4261" t="s">
        <v>8370</v>
      </c>
      <c r="Q4261" t="s">
        <v>8369</v>
      </c>
      <c r="R4261" s="7">
        <v>42736</v>
      </c>
      <c r="S4261" s="8">
        <f t="shared" si="528"/>
        <v>2017</v>
      </c>
      <c r="T4261" s="8">
        <v>2017</v>
      </c>
      <c r="U4261" s="8">
        <f t="shared" si="529"/>
        <v>5</v>
      </c>
      <c r="V4261" s="7">
        <v>2017</v>
      </c>
      <c r="W4261" t="s">
        <v>5526</v>
      </c>
      <c r="X4261" s="2">
        <v>0.88100000000000001</v>
      </c>
      <c r="Y4261" s="6">
        <f t="shared" si="534"/>
        <v>2.3517791836843653E-2</v>
      </c>
      <c r="AA4261">
        <v>10459243</v>
      </c>
      <c r="AB4261">
        <v>17248</v>
      </c>
      <c r="AD4261" t="s">
        <v>6</v>
      </c>
      <c r="AE4261">
        <v>59</v>
      </c>
      <c r="AF4261">
        <v>2</v>
      </c>
      <c r="AG4261">
        <v>7892057</v>
      </c>
      <c r="AH4261" t="s">
        <v>8368</v>
      </c>
      <c r="AI4261" t="s">
        <v>8367</v>
      </c>
      <c r="AK4261" t="s">
        <v>8366</v>
      </c>
      <c r="AL4261">
        <v>1</v>
      </c>
      <c r="AM4261" s="5">
        <f t="shared" si="530"/>
        <v>0.2</v>
      </c>
      <c r="AN4261" s="4">
        <f t="shared" si="535"/>
        <v>3.0291556228701253E-4</v>
      </c>
      <c r="AO4261" s="3"/>
      <c r="AP4261">
        <v>0</v>
      </c>
      <c r="AR4261" t="s">
        <v>1</v>
      </c>
      <c r="AT4261" s="2" t="s">
        <v>0</v>
      </c>
      <c r="AU4261" s="1">
        <f t="shared" si="531"/>
        <v>1.655332895447666</v>
      </c>
      <c r="AV4261" s="1">
        <f t="shared" si="532"/>
        <v>1.1910353699565333</v>
      </c>
      <c r="AW4261" s="1">
        <f t="shared" si="533"/>
        <v>0.72673784446540046</v>
      </c>
    </row>
    <row r="4262" spans="1:49" x14ac:dyDescent="0.2">
      <c r="A4262">
        <v>4260</v>
      </c>
      <c r="B4262" t="s">
        <v>8365</v>
      </c>
      <c r="C4262" t="s">
        <v>8364</v>
      </c>
      <c r="F4262" t="s">
        <v>8363</v>
      </c>
      <c r="G4262" t="s">
        <v>14</v>
      </c>
      <c r="H4262" t="s">
        <v>13</v>
      </c>
      <c r="I4262" t="s">
        <v>8362</v>
      </c>
      <c r="J4262">
        <v>60022002</v>
      </c>
      <c r="K4262" t="s">
        <v>8361</v>
      </c>
      <c r="L4262" t="s">
        <v>6869</v>
      </c>
      <c r="M4262" t="s">
        <v>543</v>
      </c>
      <c r="N4262">
        <v>4</v>
      </c>
      <c r="O4262" t="s">
        <v>8360</v>
      </c>
      <c r="P4262" t="s">
        <v>8359</v>
      </c>
      <c r="Q4262" t="s">
        <v>8358</v>
      </c>
      <c r="R4262" s="7">
        <v>42736</v>
      </c>
      <c r="S4262" s="8">
        <f t="shared" si="528"/>
        <v>2017</v>
      </c>
      <c r="T4262" s="8">
        <v>2017</v>
      </c>
      <c r="U4262" s="8">
        <f t="shared" si="529"/>
        <v>5</v>
      </c>
      <c r="V4262" s="7">
        <v>2017</v>
      </c>
      <c r="W4262" t="s">
        <v>1273</v>
      </c>
      <c r="X4262" s="2">
        <v>0.22500000000000001</v>
      </c>
      <c r="Y4262" s="6">
        <f t="shared" si="534"/>
        <v>6.0062464963562111E-3</v>
      </c>
      <c r="AA4262">
        <v>13000632</v>
      </c>
      <c r="AB4262">
        <v>22933</v>
      </c>
      <c r="AC4262">
        <v>13036203</v>
      </c>
      <c r="AD4262" t="s">
        <v>6</v>
      </c>
      <c r="AE4262">
        <v>25</v>
      </c>
      <c r="AF4262">
        <v>2</v>
      </c>
      <c r="AH4262" t="s">
        <v>8357</v>
      </c>
      <c r="AI4262" t="s">
        <v>8356</v>
      </c>
      <c r="AJ4262" t="s">
        <v>8355</v>
      </c>
      <c r="AK4262" t="s">
        <v>8354</v>
      </c>
      <c r="AL4262">
        <v>4</v>
      </c>
      <c r="AM4262" s="5">
        <f t="shared" si="530"/>
        <v>0.8</v>
      </c>
      <c r="AN4262" s="4">
        <f t="shared" si="535"/>
        <v>1.2116622491480501E-3</v>
      </c>
      <c r="AO4262" s="3"/>
      <c r="AP4262">
        <v>1</v>
      </c>
      <c r="AR4262" t="s">
        <v>1</v>
      </c>
      <c r="AT4262" s="2" t="s">
        <v>0</v>
      </c>
      <c r="AU4262" s="1">
        <f t="shared" si="531"/>
        <v>0.45678712221937628</v>
      </c>
      <c r="AV4262" s="1">
        <f t="shared" si="532"/>
        <v>0.36089543727521306</v>
      </c>
      <c r="AW4262" s="1">
        <f t="shared" si="533"/>
        <v>0.26500375233104984</v>
      </c>
    </row>
    <row r="4263" spans="1:49" x14ac:dyDescent="0.2">
      <c r="A4263">
        <v>4261</v>
      </c>
      <c r="B4263" t="s">
        <v>8353</v>
      </c>
      <c r="C4263" t="s">
        <v>8352</v>
      </c>
      <c r="F4263" t="s">
        <v>8351</v>
      </c>
      <c r="G4263" t="s">
        <v>14</v>
      </c>
      <c r="H4263" t="s">
        <v>13</v>
      </c>
      <c r="I4263" t="s">
        <v>8350</v>
      </c>
      <c r="J4263">
        <v>60104498</v>
      </c>
      <c r="K4263" t="s">
        <v>8349</v>
      </c>
      <c r="L4263" t="s">
        <v>8348</v>
      </c>
      <c r="M4263" t="s">
        <v>543</v>
      </c>
      <c r="N4263">
        <v>1</v>
      </c>
      <c r="O4263" t="s">
        <v>8347</v>
      </c>
      <c r="P4263">
        <v>26535091000</v>
      </c>
      <c r="Q4263">
        <v>60104498</v>
      </c>
      <c r="R4263" s="7">
        <v>42736</v>
      </c>
      <c r="S4263" s="8">
        <f t="shared" si="528"/>
        <v>2017</v>
      </c>
      <c r="T4263" s="8">
        <v>2017</v>
      </c>
      <c r="U4263" s="8">
        <f t="shared" si="529"/>
        <v>5</v>
      </c>
      <c r="V4263" s="7">
        <v>2017</v>
      </c>
      <c r="W4263" t="s">
        <v>1273</v>
      </c>
      <c r="X4263" s="2">
        <v>0.22500000000000001</v>
      </c>
      <c r="Y4263" s="6">
        <f t="shared" si="534"/>
        <v>6.0062464963562111E-3</v>
      </c>
      <c r="AA4263">
        <v>13000632</v>
      </c>
      <c r="AB4263">
        <v>22933</v>
      </c>
      <c r="AC4263">
        <v>13036203</v>
      </c>
      <c r="AD4263" t="s">
        <v>6</v>
      </c>
      <c r="AE4263">
        <v>25</v>
      </c>
      <c r="AF4263">
        <v>2</v>
      </c>
      <c r="AH4263" t="s">
        <v>8346</v>
      </c>
      <c r="AI4263" t="s">
        <v>8345</v>
      </c>
      <c r="AJ4263" t="s">
        <v>8344</v>
      </c>
      <c r="AK4263" t="s">
        <v>8343</v>
      </c>
      <c r="AL4263">
        <v>18</v>
      </c>
      <c r="AM4263" s="5">
        <f t="shared" si="530"/>
        <v>3.6</v>
      </c>
      <c r="AN4263" s="4">
        <f t="shared" si="535"/>
        <v>5.4524801211662246E-3</v>
      </c>
      <c r="AO4263" s="3"/>
      <c r="AP4263">
        <v>1</v>
      </c>
      <c r="AR4263" t="s">
        <v>1</v>
      </c>
      <c r="AT4263" s="2" t="s">
        <v>0</v>
      </c>
      <c r="AU4263" s="1">
        <f t="shared" si="531"/>
        <v>0.58401165837992153</v>
      </c>
      <c r="AV4263" s="1">
        <f t="shared" si="532"/>
        <v>0.57293633087612172</v>
      </c>
      <c r="AW4263" s="1">
        <f t="shared" si="533"/>
        <v>0.56186100337232203</v>
      </c>
    </row>
    <row r="4264" spans="1:49" x14ac:dyDescent="0.2">
      <c r="A4264">
        <v>4262</v>
      </c>
      <c r="B4264" t="s">
        <v>8342</v>
      </c>
      <c r="C4264" t="s">
        <v>8341</v>
      </c>
      <c r="F4264" t="s">
        <v>8340</v>
      </c>
      <c r="G4264" t="s">
        <v>14</v>
      </c>
      <c r="H4264" t="s">
        <v>13</v>
      </c>
      <c r="I4264" t="s">
        <v>8339</v>
      </c>
      <c r="J4264" t="s">
        <v>8338</v>
      </c>
      <c r="K4264" t="s">
        <v>8337</v>
      </c>
      <c r="L4264" t="s">
        <v>8336</v>
      </c>
      <c r="M4264" t="s">
        <v>8335</v>
      </c>
      <c r="N4264">
        <v>6</v>
      </c>
      <c r="O4264" t="s">
        <v>8334</v>
      </c>
      <c r="P4264" t="s">
        <v>8333</v>
      </c>
      <c r="Q4264" t="s">
        <v>8332</v>
      </c>
      <c r="R4264" s="7">
        <v>42736</v>
      </c>
      <c r="S4264" s="8">
        <f t="shared" si="528"/>
        <v>2017</v>
      </c>
      <c r="T4264" s="8">
        <v>2017</v>
      </c>
      <c r="U4264" s="8">
        <f t="shared" si="529"/>
        <v>5</v>
      </c>
      <c r="V4264" s="7">
        <v>2017</v>
      </c>
      <c r="W4264" t="s">
        <v>8331</v>
      </c>
      <c r="X4264" s="2">
        <v>0.16</v>
      </c>
      <c r="Y4264" s="6">
        <f t="shared" si="534"/>
        <v>4.2711086196310834E-3</v>
      </c>
      <c r="AA4264">
        <v>17559758</v>
      </c>
      <c r="AB4264">
        <v>21100198227</v>
      </c>
      <c r="AC4264">
        <v>17559766</v>
      </c>
      <c r="AD4264" t="s">
        <v>6</v>
      </c>
      <c r="AE4264">
        <v>9</v>
      </c>
      <c r="AF4264">
        <v>2</v>
      </c>
      <c r="AH4264" t="s">
        <v>8330</v>
      </c>
      <c r="AI4264" t="s">
        <v>8329</v>
      </c>
      <c r="AJ4264" t="s">
        <v>8328</v>
      </c>
      <c r="AK4264" t="s">
        <v>8327</v>
      </c>
      <c r="AL4264">
        <v>3</v>
      </c>
      <c r="AM4264" s="5">
        <f t="shared" si="530"/>
        <v>0.6</v>
      </c>
      <c r="AN4264" s="4">
        <f t="shared" si="535"/>
        <v>9.0874668686103744E-4</v>
      </c>
      <c r="AO4264" s="3"/>
      <c r="AP4264">
        <v>0</v>
      </c>
      <c r="AR4264" t="s">
        <v>1</v>
      </c>
      <c r="AT4264" s="2" t="s">
        <v>0</v>
      </c>
      <c r="AU4264" s="1">
        <f t="shared" si="531"/>
        <v>0.32624000398000697</v>
      </c>
      <c r="AV4264" s="1">
        <f t="shared" si="532"/>
        <v>0.25899276532460602</v>
      </c>
      <c r="AW4264" s="1">
        <f t="shared" si="533"/>
        <v>0.19174552666920511</v>
      </c>
    </row>
    <row r="4265" spans="1:49" x14ac:dyDescent="0.2">
      <c r="A4265">
        <v>4263</v>
      </c>
      <c r="B4265" t="s">
        <v>8326</v>
      </c>
      <c r="C4265" t="s">
        <v>8325</v>
      </c>
      <c r="F4265" t="s">
        <v>8324</v>
      </c>
      <c r="G4265" t="s">
        <v>14</v>
      </c>
      <c r="H4265" t="s">
        <v>13</v>
      </c>
      <c r="I4265" t="s">
        <v>8323</v>
      </c>
      <c r="J4265">
        <v>60006448</v>
      </c>
      <c r="K4265" t="s">
        <v>8322</v>
      </c>
      <c r="L4265" t="s">
        <v>8321</v>
      </c>
      <c r="M4265" t="s">
        <v>8320</v>
      </c>
      <c r="N4265">
        <v>3</v>
      </c>
      <c r="O4265" t="s">
        <v>8319</v>
      </c>
      <c r="P4265" t="s">
        <v>8318</v>
      </c>
      <c r="Q4265" t="s">
        <v>8317</v>
      </c>
      <c r="R4265" s="7">
        <v>42736</v>
      </c>
      <c r="S4265" s="8">
        <f t="shared" ref="S4265:S4328" si="536">YEAR(R4265)</f>
        <v>2017</v>
      </c>
      <c r="T4265" s="8">
        <v>2017</v>
      </c>
      <c r="U4265" s="8">
        <f t="shared" ref="U4265:U4328" si="537">2022-T4265</f>
        <v>5</v>
      </c>
      <c r="V4265" s="7">
        <v>2017</v>
      </c>
      <c r="W4265" t="s">
        <v>8316</v>
      </c>
      <c r="X4265" s="2">
        <v>0.20699999999999999</v>
      </c>
      <c r="Y4265" s="6">
        <f t="shared" si="534"/>
        <v>5.5257467766477138E-3</v>
      </c>
      <c r="AA4265">
        <v>17543916</v>
      </c>
      <c r="AB4265">
        <v>21100198205</v>
      </c>
      <c r="AC4265">
        <v>17543924</v>
      </c>
      <c r="AD4265" t="s">
        <v>6</v>
      </c>
      <c r="AE4265">
        <v>18</v>
      </c>
      <c r="AF4265">
        <v>2</v>
      </c>
      <c r="AH4265" t="s">
        <v>8315</v>
      </c>
      <c r="AI4265" t="s">
        <v>8314</v>
      </c>
      <c r="AJ4265" t="s">
        <v>8313</v>
      </c>
      <c r="AK4265" t="s">
        <v>8312</v>
      </c>
      <c r="AL4265">
        <v>9</v>
      </c>
      <c r="AM4265" s="5">
        <f t="shared" ref="AM4265:AM4328" si="538">AL4265/U4265</f>
        <v>1.8</v>
      </c>
      <c r="AN4265" s="4">
        <f t="shared" si="535"/>
        <v>2.7262400605831123E-3</v>
      </c>
      <c r="AO4265" s="3"/>
      <c r="AP4265">
        <v>0</v>
      </c>
      <c r="AR4265" t="s">
        <v>1</v>
      </c>
      <c r="AT4265" s="2" t="s">
        <v>0</v>
      </c>
      <c r="AU4265" s="1">
        <f t="shared" ref="AU4265:AU4328" si="539">(Y4265*0.7+AN4265*0.3)*100</f>
        <v>0.46858947618283325</v>
      </c>
      <c r="AV4265" s="1">
        <f t="shared" ref="AV4265:AV4328" si="540">(Y4265*0.5+AN4265*0.5)*100</f>
        <v>0.41259934186154129</v>
      </c>
      <c r="AW4265" s="1">
        <f t="shared" ref="AW4265:AW4328" si="541">(Y4265*0.3+AN4265*0.7)*100</f>
        <v>0.35660920754024922</v>
      </c>
    </row>
    <row r="4266" spans="1:49" x14ac:dyDescent="0.2">
      <c r="A4266">
        <v>4264</v>
      </c>
      <c r="B4266" t="s">
        <v>8311</v>
      </c>
      <c r="F4266" t="s">
        <v>8310</v>
      </c>
      <c r="G4266" t="s">
        <v>14</v>
      </c>
      <c r="H4266" t="s">
        <v>13</v>
      </c>
      <c r="I4266" t="s">
        <v>8309</v>
      </c>
      <c r="J4266" t="s">
        <v>8304</v>
      </c>
      <c r="K4266" t="s">
        <v>8308</v>
      </c>
      <c r="L4266" t="s">
        <v>8307</v>
      </c>
      <c r="M4266" t="s">
        <v>68</v>
      </c>
      <c r="N4266">
        <v>2</v>
      </c>
      <c r="O4266" t="s">
        <v>8306</v>
      </c>
      <c r="P4266" t="s">
        <v>8305</v>
      </c>
      <c r="Q4266" t="s">
        <v>8304</v>
      </c>
      <c r="R4266" s="7">
        <v>42736</v>
      </c>
      <c r="S4266" s="8">
        <f t="shared" si="536"/>
        <v>2017</v>
      </c>
      <c r="T4266" s="8">
        <v>2017</v>
      </c>
      <c r="U4266" s="8">
        <f t="shared" si="537"/>
        <v>5</v>
      </c>
      <c r="V4266" s="7">
        <v>2017</v>
      </c>
      <c r="W4266" t="s">
        <v>5376</v>
      </c>
      <c r="X4266" s="2">
        <v>0.17499999999999999</v>
      </c>
      <c r="Y4266" s="6">
        <f t="shared" si="534"/>
        <v>4.6715250527214966E-3</v>
      </c>
      <c r="AA4266">
        <v>9734562</v>
      </c>
      <c r="AB4266">
        <v>21100217234</v>
      </c>
      <c r="AC4266">
        <v>9739769</v>
      </c>
      <c r="AD4266" t="s">
        <v>6</v>
      </c>
      <c r="AE4266">
        <v>12</v>
      </c>
      <c r="AF4266">
        <v>6</v>
      </c>
      <c r="AH4266" t="s">
        <v>8303</v>
      </c>
      <c r="AI4266" t="s">
        <v>8302</v>
      </c>
      <c r="AJ4266" t="s">
        <v>8301</v>
      </c>
      <c r="AK4266" t="s">
        <v>8300</v>
      </c>
      <c r="AL4266">
        <v>1</v>
      </c>
      <c r="AM4266" s="5">
        <f t="shared" si="538"/>
        <v>0.2</v>
      </c>
      <c r="AN4266" s="4">
        <f t="shared" si="535"/>
        <v>3.0291556228701253E-4</v>
      </c>
      <c r="AO4266" s="3"/>
      <c r="AP4266">
        <v>0</v>
      </c>
      <c r="AR4266" t="s">
        <v>1</v>
      </c>
      <c r="AT4266" s="2" t="s">
        <v>0</v>
      </c>
      <c r="AU4266" s="1">
        <f t="shared" si="539"/>
        <v>0.33609422055911514</v>
      </c>
      <c r="AV4266" s="1">
        <f t="shared" si="540"/>
        <v>0.24872203075042548</v>
      </c>
      <c r="AW4266" s="1">
        <f t="shared" si="541"/>
        <v>0.16134984094173577</v>
      </c>
    </row>
    <row r="4267" spans="1:49" x14ac:dyDescent="0.2">
      <c r="A4267">
        <v>4265</v>
      </c>
      <c r="B4267" t="s">
        <v>8299</v>
      </c>
      <c r="F4267" t="s">
        <v>8298</v>
      </c>
      <c r="G4267" t="s">
        <v>14</v>
      </c>
      <c r="H4267" t="s">
        <v>13</v>
      </c>
      <c r="I4267" t="s">
        <v>8297</v>
      </c>
      <c r="J4267">
        <v>60001278</v>
      </c>
      <c r="K4267" t="s">
        <v>8296</v>
      </c>
      <c r="L4267" t="s">
        <v>8295</v>
      </c>
      <c r="M4267" t="s">
        <v>2231</v>
      </c>
      <c r="N4267">
        <v>4</v>
      </c>
      <c r="O4267" t="s">
        <v>8294</v>
      </c>
      <c r="P4267" t="s">
        <v>8293</v>
      </c>
      <c r="Q4267" t="s">
        <v>8292</v>
      </c>
      <c r="R4267" s="7">
        <v>42736</v>
      </c>
      <c r="S4267" s="8">
        <f t="shared" si="536"/>
        <v>2017</v>
      </c>
      <c r="T4267" s="8">
        <v>2017</v>
      </c>
      <c r="U4267" s="8">
        <f t="shared" si="537"/>
        <v>5</v>
      </c>
      <c r="V4267" s="7">
        <v>2017</v>
      </c>
      <c r="W4267" t="s">
        <v>5376</v>
      </c>
      <c r="X4267" s="2">
        <v>0.17499999999999999</v>
      </c>
      <c r="Y4267" s="6">
        <f t="shared" si="534"/>
        <v>4.6715250527214966E-3</v>
      </c>
      <c r="AA4267">
        <v>9734562</v>
      </c>
      <c r="AB4267">
        <v>21100217234</v>
      </c>
      <c r="AC4267">
        <v>9739769</v>
      </c>
      <c r="AD4267" t="s">
        <v>6</v>
      </c>
      <c r="AE4267">
        <v>12</v>
      </c>
      <c r="AF4267">
        <v>6</v>
      </c>
      <c r="AH4267">
        <v>1102</v>
      </c>
      <c r="AI4267" t="s">
        <v>8291</v>
      </c>
      <c r="AJ4267" t="s">
        <v>8290</v>
      </c>
      <c r="AK4267" t="s">
        <v>8289</v>
      </c>
      <c r="AL4267">
        <v>2</v>
      </c>
      <c r="AM4267" s="5">
        <f t="shared" si="538"/>
        <v>0.4</v>
      </c>
      <c r="AN4267" s="4">
        <f t="shared" si="535"/>
        <v>6.0583112457402507E-4</v>
      </c>
      <c r="AO4267" s="3"/>
      <c r="AP4267">
        <v>0</v>
      </c>
      <c r="AQ4267" t="s">
        <v>2202</v>
      </c>
      <c r="AR4267" t="s">
        <v>8288</v>
      </c>
      <c r="AS4267" t="s">
        <v>2200</v>
      </c>
      <c r="AT4267" s="2" t="s">
        <v>0</v>
      </c>
      <c r="AU4267" s="1">
        <f t="shared" si="539"/>
        <v>0.34518168742772554</v>
      </c>
      <c r="AV4267" s="1">
        <f t="shared" si="540"/>
        <v>0.26386780886477607</v>
      </c>
      <c r="AW4267" s="1">
        <f t="shared" si="541"/>
        <v>0.18255393030182665</v>
      </c>
    </row>
    <row r="4268" spans="1:49" x14ac:dyDescent="0.2">
      <c r="A4268">
        <v>4266</v>
      </c>
      <c r="B4268" t="s">
        <v>8287</v>
      </c>
      <c r="C4268" t="s">
        <v>8286</v>
      </c>
      <c r="F4268" t="s">
        <v>8285</v>
      </c>
      <c r="G4268" t="s">
        <v>14</v>
      </c>
      <c r="H4268" t="s">
        <v>13</v>
      </c>
      <c r="I4268" t="s">
        <v>8284</v>
      </c>
      <c r="J4268" t="s">
        <v>8283</v>
      </c>
      <c r="K4268" t="s">
        <v>8282</v>
      </c>
      <c r="L4268" t="s">
        <v>8281</v>
      </c>
      <c r="M4268" t="s">
        <v>8280</v>
      </c>
      <c r="N4268">
        <v>4</v>
      </c>
      <c r="O4268" t="s">
        <v>8279</v>
      </c>
      <c r="P4268" t="s">
        <v>8278</v>
      </c>
      <c r="Q4268" t="s">
        <v>8277</v>
      </c>
      <c r="R4268" s="7">
        <v>42736</v>
      </c>
      <c r="S4268" s="8">
        <f t="shared" si="536"/>
        <v>2017</v>
      </c>
      <c r="T4268" s="8">
        <v>2017</v>
      </c>
      <c r="U4268" s="8">
        <f t="shared" si="537"/>
        <v>5</v>
      </c>
      <c r="V4268" s="7">
        <v>2017</v>
      </c>
      <c r="W4268" t="s">
        <v>3108</v>
      </c>
      <c r="X4268" s="2">
        <v>1.6519999999999999</v>
      </c>
      <c r="Y4268" s="6">
        <f t="shared" si="534"/>
        <v>4.409919649769093E-2</v>
      </c>
      <c r="AA4268" t="s">
        <v>3107</v>
      </c>
      <c r="AB4268">
        <v>17337</v>
      </c>
      <c r="AD4268" t="s">
        <v>6</v>
      </c>
      <c r="AE4268">
        <v>65</v>
      </c>
      <c r="AF4268">
        <v>4</v>
      </c>
      <c r="AG4268">
        <v>7857708</v>
      </c>
      <c r="AH4268" t="s">
        <v>8276</v>
      </c>
      <c r="AI4268" t="s">
        <v>8275</v>
      </c>
      <c r="AJ4268" t="s">
        <v>8274</v>
      </c>
      <c r="AK4268" t="s">
        <v>8273</v>
      </c>
      <c r="AL4268">
        <v>58</v>
      </c>
      <c r="AM4268" s="5">
        <f t="shared" si="538"/>
        <v>11.6</v>
      </c>
      <c r="AN4268" s="4">
        <f t="shared" si="535"/>
        <v>1.7569102612646725E-2</v>
      </c>
      <c r="AO4268" s="3"/>
      <c r="AP4268">
        <v>0</v>
      </c>
      <c r="AR4268" t="s">
        <v>1</v>
      </c>
      <c r="AT4268" s="2" t="s">
        <v>0</v>
      </c>
      <c r="AU4268" s="1">
        <f t="shared" si="539"/>
        <v>3.6140168332177667</v>
      </c>
      <c r="AV4268" s="1">
        <f t="shared" si="540"/>
        <v>3.0834149555168824</v>
      </c>
      <c r="AW4268" s="1">
        <f t="shared" si="541"/>
        <v>2.5528130778159985</v>
      </c>
    </row>
    <row r="4269" spans="1:49" x14ac:dyDescent="0.2">
      <c r="A4269">
        <v>4267</v>
      </c>
      <c r="B4269" t="s">
        <v>8272</v>
      </c>
      <c r="C4269" t="s">
        <v>8271</v>
      </c>
      <c r="F4269" t="s">
        <v>8270</v>
      </c>
      <c r="G4269" t="s">
        <v>14</v>
      </c>
      <c r="H4269" t="s">
        <v>13</v>
      </c>
      <c r="I4269" t="s">
        <v>8269</v>
      </c>
      <c r="J4269">
        <v>60078086</v>
      </c>
      <c r="K4269" t="s">
        <v>8257</v>
      </c>
      <c r="L4269" t="s">
        <v>8268</v>
      </c>
      <c r="M4269" t="s">
        <v>2231</v>
      </c>
      <c r="N4269">
        <v>2</v>
      </c>
      <c r="O4269" t="s">
        <v>8267</v>
      </c>
      <c r="P4269" t="s">
        <v>8266</v>
      </c>
      <c r="Q4269" t="s">
        <v>8265</v>
      </c>
      <c r="R4269" s="7">
        <v>42736</v>
      </c>
      <c r="S4269" s="8">
        <f t="shared" si="536"/>
        <v>2017</v>
      </c>
      <c r="T4269" s="8">
        <v>2017</v>
      </c>
      <c r="U4269" s="8">
        <f t="shared" si="537"/>
        <v>5</v>
      </c>
      <c r="V4269" s="7">
        <v>2017</v>
      </c>
      <c r="W4269" t="s">
        <v>8264</v>
      </c>
      <c r="X4269" s="2">
        <v>0.109</v>
      </c>
      <c r="Y4269" s="6">
        <f t="shared" si="534"/>
        <v>2.9096927471236756E-3</v>
      </c>
      <c r="AA4269">
        <v>14738031</v>
      </c>
      <c r="AB4269">
        <v>19700182218</v>
      </c>
      <c r="AC4269" t="s">
        <v>8263</v>
      </c>
      <c r="AD4269" t="s">
        <v>6</v>
      </c>
      <c r="AE4269">
        <v>17</v>
      </c>
      <c r="AF4269">
        <v>41</v>
      </c>
      <c r="AH4269" t="s">
        <v>8262</v>
      </c>
      <c r="AI4269" t="s">
        <v>8261</v>
      </c>
      <c r="AJ4269" t="s">
        <v>8260</v>
      </c>
      <c r="AK4269" t="s">
        <v>8259</v>
      </c>
      <c r="AL4269">
        <v>0</v>
      </c>
      <c r="AM4269" s="5">
        <f t="shared" si="538"/>
        <v>0</v>
      </c>
      <c r="AN4269" s="4">
        <f t="shared" si="535"/>
        <v>0</v>
      </c>
      <c r="AO4269" s="3"/>
      <c r="AP4269">
        <v>0</v>
      </c>
      <c r="AQ4269" t="s">
        <v>8258</v>
      </c>
      <c r="AR4269" t="s">
        <v>1</v>
      </c>
      <c r="AS4269" t="s">
        <v>8257</v>
      </c>
      <c r="AT4269" s="2" t="s">
        <v>0</v>
      </c>
      <c r="AU4269" s="1">
        <f t="shared" si="539"/>
        <v>0.20367849229865728</v>
      </c>
      <c r="AV4269" s="1">
        <f t="shared" si="540"/>
        <v>0.14548463735618378</v>
      </c>
      <c r="AW4269" s="1">
        <f t="shared" si="541"/>
        <v>8.7290782413710272E-2</v>
      </c>
    </row>
    <row r="4270" spans="1:49" x14ac:dyDescent="0.2">
      <c r="A4270">
        <v>4268</v>
      </c>
      <c r="B4270" t="s">
        <v>8256</v>
      </c>
      <c r="C4270" t="s">
        <v>8255</v>
      </c>
      <c r="F4270" t="s">
        <v>8254</v>
      </c>
      <c r="G4270" t="s">
        <v>14</v>
      </c>
      <c r="H4270" t="s">
        <v>13</v>
      </c>
      <c r="I4270" t="s">
        <v>8253</v>
      </c>
      <c r="J4270">
        <v>60025578</v>
      </c>
      <c r="K4270" t="s">
        <v>200</v>
      </c>
      <c r="L4270" t="s">
        <v>10</v>
      </c>
      <c r="M4270" t="s">
        <v>9</v>
      </c>
      <c r="N4270">
        <v>4</v>
      </c>
      <c r="O4270" t="s">
        <v>8252</v>
      </c>
      <c r="P4270" t="s">
        <v>8251</v>
      </c>
      <c r="Q4270" t="s">
        <v>1375</v>
      </c>
      <c r="R4270" s="7">
        <v>42736</v>
      </c>
      <c r="S4270" s="8">
        <f t="shared" si="536"/>
        <v>2017</v>
      </c>
      <c r="T4270" s="8">
        <v>2017</v>
      </c>
      <c r="U4270" s="8">
        <f t="shared" si="537"/>
        <v>5</v>
      </c>
      <c r="V4270" s="7">
        <v>2017</v>
      </c>
      <c r="W4270" t="s">
        <v>8250</v>
      </c>
      <c r="X4270" s="2">
        <v>0.82799999999999996</v>
      </c>
      <c r="Y4270" s="6">
        <f t="shared" si="534"/>
        <v>2.2102987106590855E-2</v>
      </c>
      <c r="AA4270">
        <v>11452</v>
      </c>
      <c r="AB4270">
        <v>29964</v>
      </c>
      <c r="AD4270" t="s">
        <v>6</v>
      </c>
      <c r="AE4270">
        <v>55</v>
      </c>
      <c r="AF4270">
        <v>4</v>
      </c>
      <c r="AH4270" t="s">
        <v>8249</v>
      </c>
      <c r="AI4270" t="s">
        <v>8248</v>
      </c>
      <c r="AK4270" t="s">
        <v>8247</v>
      </c>
      <c r="AL4270">
        <v>8</v>
      </c>
      <c r="AM4270" s="5">
        <f t="shared" si="538"/>
        <v>1.6</v>
      </c>
      <c r="AN4270" s="4">
        <f t="shared" si="535"/>
        <v>2.4233244982961003E-3</v>
      </c>
      <c r="AO4270" s="3"/>
      <c r="AP4270">
        <v>0</v>
      </c>
      <c r="AR4270" t="s">
        <v>1</v>
      </c>
      <c r="AT4270" s="2">
        <v>2.1269999999999998</v>
      </c>
      <c r="AU4270" s="1">
        <f t="shared" si="539"/>
        <v>1.6199088324102426</v>
      </c>
      <c r="AV4270" s="1">
        <f t="shared" si="540"/>
        <v>1.2263155802443477</v>
      </c>
      <c r="AW4270" s="1">
        <f t="shared" si="541"/>
        <v>0.83272232807845259</v>
      </c>
    </row>
    <row r="4271" spans="1:49" x14ac:dyDescent="0.2">
      <c r="A4271">
        <v>4269</v>
      </c>
      <c r="B4271" t="s">
        <v>8246</v>
      </c>
      <c r="C4271" t="s">
        <v>8245</v>
      </c>
      <c r="D4271" t="s">
        <v>8244</v>
      </c>
      <c r="F4271" t="s">
        <v>8243</v>
      </c>
      <c r="G4271" t="s">
        <v>14</v>
      </c>
      <c r="H4271" t="s">
        <v>13</v>
      </c>
      <c r="I4271" t="s">
        <v>8242</v>
      </c>
      <c r="J4271" t="s">
        <v>8241</v>
      </c>
      <c r="K4271" t="s">
        <v>8240</v>
      </c>
      <c r="L4271" t="s">
        <v>8239</v>
      </c>
      <c r="M4271" t="s">
        <v>8238</v>
      </c>
      <c r="N4271">
        <v>5</v>
      </c>
      <c r="O4271" t="s">
        <v>8237</v>
      </c>
      <c r="P4271" t="s">
        <v>8236</v>
      </c>
      <c r="Q4271" t="s">
        <v>8235</v>
      </c>
      <c r="R4271" s="7">
        <v>42736</v>
      </c>
      <c r="S4271" s="8">
        <f t="shared" si="536"/>
        <v>2017</v>
      </c>
      <c r="T4271" s="8">
        <v>2017</v>
      </c>
      <c r="U4271" s="8">
        <f t="shared" si="537"/>
        <v>5</v>
      </c>
      <c r="V4271" s="7">
        <v>2017</v>
      </c>
      <c r="W4271" t="s">
        <v>5503</v>
      </c>
      <c r="X4271" s="2">
        <v>1.1120000000000001</v>
      </c>
      <c r="Y4271" s="6">
        <f t="shared" si="534"/>
        <v>2.9684204906436029E-2</v>
      </c>
      <c r="AA4271">
        <v>9258388</v>
      </c>
      <c r="AB4271">
        <v>12325</v>
      </c>
      <c r="AD4271" t="s">
        <v>6</v>
      </c>
      <c r="AE4271">
        <v>711</v>
      </c>
      <c r="AH4271" t="s">
        <v>8234</v>
      </c>
      <c r="AI4271" t="s">
        <v>8233</v>
      </c>
      <c r="AJ4271" t="s">
        <v>8232</v>
      </c>
      <c r="AK4271" t="s">
        <v>8231</v>
      </c>
      <c r="AL4271">
        <v>18</v>
      </c>
      <c r="AM4271" s="5">
        <f t="shared" si="538"/>
        <v>3.6</v>
      </c>
      <c r="AN4271" s="4">
        <f t="shared" si="535"/>
        <v>5.4524801211662246E-3</v>
      </c>
      <c r="AO4271" s="3"/>
      <c r="AP4271">
        <v>0</v>
      </c>
      <c r="AR4271" t="s">
        <v>1</v>
      </c>
      <c r="AT4271" s="2">
        <v>5.3159999999999998</v>
      </c>
      <c r="AU4271" s="1">
        <f t="shared" si="539"/>
        <v>2.2414687470855088</v>
      </c>
      <c r="AV4271" s="1">
        <f t="shared" si="540"/>
        <v>1.7568342513801127</v>
      </c>
      <c r="AW4271" s="1">
        <f t="shared" si="541"/>
        <v>1.2721997556747164</v>
      </c>
    </row>
    <row r="4272" spans="1:49" x14ac:dyDescent="0.2">
      <c r="A4272">
        <v>4270</v>
      </c>
      <c r="B4272" t="s">
        <v>8230</v>
      </c>
      <c r="F4272" t="s">
        <v>8229</v>
      </c>
      <c r="G4272" t="s">
        <v>14</v>
      </c>
      <c r="H4272" t="s">
        <v>13</v>
      </c>
      <c r="I4272" t="s">
        <v>8228</v>
      </c>
      <c r="J4272">
        <v>60104814</v>
      </c>
      <c r="K4272" t="s">
        <v>8227</v>
      </c>
      <c r="L4272" t="s">
        <v>8226</v>
      </c>
      <c r="M4272" t="s">
        <v>1463</v>
      </c>
      <c r="N4272">
        <v>4</v>
      </c>
      <c r="O4272" t="s">
        <v>8225</v>
      </c>
      <c r="P4272" t="s">
        <v>8224</v>
      </c>
      <c r="Q4272" t="s">
        <v>8223</v>
      </c>
      <c r="R4272" s="7">
        <v>42736</v>
      </c>
      <c r="S4272" s="8">
        <f t="shared" si="536"/>
        <v>2017</v>
      </c>
      <c r="T4272" s="8">
        <v>2017</v>
      </c>
      <c r="U4272" s="8">
        <f t="shared" si="537"/>
        <v>5</v>
      </c>
      <c r="V4272" s="7">
        <v>2017</v>
      </c>
      <c r="W4272" t="s">
        <v>8104</v>
      </c>
      <c r="X4272" s="2">
        <v>0.216</v>
      </c>
      <c r="Y4272" s="6">
        <f t="shared" si="534"/>
        <v>5.765996636501962E-3</v>
      </c>
      <c r="AA4272">
        <v>20760930</v>
      </c>
      <c r="AB4272">
        <v>19900195075</v>
      </c>
      <c r="AC4272" t="s">
        <v>8103</v>
      </c>
      <c r="AD4272" t="s">
        <v>6</v>
      </c>
      <c r="AE4272">
        <v>9</v>
      </c>
      <c r="AF4272">
        <v>1</v>
      </c>
      <c r="AH4272" t="s">
        <v>8222</v>
      </c>
      <c r="AI4272" t="s">
        <v>8221</v>
      </c>
      <c r="AJ4272" t="s">
        <v>8220</v>
      </c>
      <c r="AK4272" t="s">
        <v>8219</v>
      </c>
      <c r="AL4272">
        <v>0</v>
      </c>
      <c r="AM4272" s="5">
        <f t="shared" si="538"/>
        <v>0</v>
      </c>
      <c r="AN4272" s="4">
        <f t="shared" si="535"/>
        <v>0</v>
      </c>
      <c r="AO4272" s="3"/>
      <c r="AP4272">
        <v>0</v>
      </c>
      <c r="AR4272" t="s">
        <v>1</v>
      </c>
      <c r="AT4272" s="2" t="s">
        <v>0</v>
      </c>
      <c r="AU4272" s="1">
        <f t="shared" si="539"/>
        <v>0.40361976455513726</v>
      </c>
      <c r="AV4272" s="1">
        <f t="shared" si="540"/>
        <v>0.28829983182509811</v>
      </c>
      <c r="AW4272" s="1">
        <f t="shared" si="541"/>
        <v>0.17297989909505887</v>
      </c>
    </row>
    <row r="4273" spans="1:49" x14ac:dyDescent="0.2">
      <c r="A4273">
        <v>4271</v>
      </c>
      <c r="B4273" t="s">
        <v>8218</v>
      </c>
      <c r="C4273" t="s">
        <v>8217</v>
      </c>
      <c r="D4273" t="s">
        <v>8216</v>
      </c>
      <c r="F4273" t="s">
        <v>8215</v>
      </c>
      <c r="G4273" t="s">
        <v>14</v>
      </c>
      <c r="H4273" t="s">
        <v>13</v>
      </c>
      <c r="I4273" t="s">
        <v>8214</v>
      </c>
      <c r="J4273">
        <v>60030835</v>
      </c>
      <c r="K4273" t="s">
        <v>8213</v>
      </c>
      <c r="L4273" t="s">
        <v>8212</v>
      </c>
      <c r="M4273" t="s">
        <v>1530</v>
      </c>
      <c r="N4273">
        <v>2</v>
      </c>
      <c r="O4273" t="s">
        <v>8211</v>
      </c>
      <c r="P4273" t="s">
        <v>8210</v>
      </c>
      <c r="Q4273" t="s">
        <v>8209</v>
      </c>
      <c r="R4273" s="7">
        <v>42736</v>
      </c>
      <c r="S4273" s="8">
        <f t="shared" si="536"/>
        <v>2017</v>
      </c>
      <c r="T4273" s="8">
        <v>2017</v>
      </c>
      <c r="U4273" s="8">
        <f t="shared" si="537"/>
        <v>5</v>
      </c>
      <c r="V4273" s="7">
        <v>2017</v>
      </c>
      <c r="W4273" t="s">
        <v>8208</v>
      </c>
      <c r="X4273" s="2">
        <v>0.97499999999999998</v>
      </c>
      <c r="Y4273" s="6">
        <f t="shared" si="534"/>
        <v>2.6027068150876912E-2</v>
      </c>
      <c r="AA4273">
        <v>9204105</v>
      </c>
      <c r="AB4273">
        <v>17013</v>
      </c>
      <c r="AD4273" t="s">
        <v>6</v>
      </c>
      <c r="AE4273">
        <v>153</v>
      </c>
      <c r="AH4273" t="s">
        <v>8207</v>
      </c>
      <c r="AI4273" t="s">
        <v>8206</v>
      </c>
      <c r="AJ4273" t="s">
        <v>8205</v>
      </c>
      <c r="AK4273" t="s">
        <v>8204</v>
      </c>
      <c r="AL4273">
        <v>33</v>
      </c>
      <c r="AM4273" s="5">
        <f t="shared" si="538"/>
        <v>6.6</v>
      </c>
      <c r="AN4273" s="4">
        <f t="shared" si="535"/>
        <v>9.9962135554714122E-3</v>
      </c>
      <c r="AO4273" s="3"/>
      <c r="AP4273">
        <v>0</v>
      </c>
      <c r="AR4273" t="s">
        <v>1</v>
      </c>
      <c r="AT4273" s="2" t="s">
        <v>0</v>
      </c>
      <c r="AU4273" s="1">
        <f t="shared" si="539"/>
        <v>2.1217811772255262</v>
      </c>
      <c r="AV4273" s="1">
        <f t="shared" si="540"/>
        <v>1.8011640853174162</v>
      </c>
      <c r="AW4273" s="1">
        <f t="shared" si="541"/>
        <v>1.4805469934093061</v>
      </c>
    </row>
    <row r="4274" spans="1:49" x14ac:dyDescent="0.2">
      <c r="A4274">
        <v>4272</v>
      </c>
      <c r="B4274" t="s">
        <v>8203</v>
      </c>
      <c r="C4274" t="s">
        <v>8202</v>
      </c>
      <c r="F4274" t="s">
        <v>8201</v>
      </c>
      <c r="G4274" t="s">
        <v>14</v>
      </c>
      <c r="H4274" t="s">
        <v>13</v>
      </c>
      <c r="I4274" t="s">
        <v>8200</v>
      </c>
      <c r="J4274">
        <v>60011476</v>
      </c>
      <c r="K4274" t="s">
        <v>2998</v>
      </c>
      <c r="L4274" t="s">
        <v>2997</v>
      </c>
      <c r="M4274" t="s">
        <v>2996</v>
      </c>
      <c r="N4274">
        <v>6</v>
      </c>
      <c r="O4274" t="s">
        <v>8199</v>
      </c>
      <c r="P4274" t="s">
        <v>8198</v>
      </c>
      <c r="Q4274" t="s">
        <v>8197</v>
      </c>
      <c r="R4274" s="7">
        <v>42736</v>
      </c>
      <c r="S4274" s="8">
        <f t="shared" si="536"/>
        <v>2017</v>
      </c>
      <c r="T4274" s="8">
        <v>2017</v>
      </c>
      <c r="U4274" s="8">
        <f t="shared" si="537"/>
        <v>5</v>
      </c>
      <c r="V4274" s="7">
        <v>2017</v>
      </c>
      <c r="W4274" t="s">
        <v>4543</v>
      </c>
      <c r="X4274" s="2">
        <v>0.34599999999999997</v>
      </c>
      <c r="Y4274" s="6">
        <f t="shared" si="534"/>
        <v>9.2362723899522166E-3</v>
      </c>
      <c r="AA4274" t="s">
        <v>4542</v>
      </c>
      <c r="AB4274">
        <v>19700174653</v>
      </c>
      <c r="AC4274" t="s">
        <v>4541</v>
      </c>
      <c r="AD4274" t="s">
        <v>6</v>
      </c>
      <c r="AE4274">
        <v>2017</v>
      </c>
      <c r="AG4274">
        <v>2861827</v>
      </c>
      <c r="AI4274" t="s">
        <v>8196</v>
      </c>
      <c r="AK4274" t="s">
        <v>8195</v>
      </c>
      <c r="AL4274">
        <v>5</v>
      </c>
      <c r="AM4274" s="5">
        <f t="shared" si="538"/>
        <v>1</v>
      </c>
      <c r="AN4274" s="4">
        <f t="shared" si="535"/>
        <v>1.5145778114350624E-3</v>
      </c>
      <c r="AO4274" s="3"/>
      <c r="AP4274">
        <v>1</v>
      </c>
      <c r="AR4274" t="s">
        <v>1</v>
      </c>
      <c r="AT4274" s="2">
        <v>1.802</v>
      </c>
      <c r="AU4274" s="1">
        <f t="shared" si="539"/>
        <v>0.69197640163970697</v>
      </c>
      <c r="AV4274" s="1">
        <f t="shared" si="540"/>
        <v>0.53754251006936393</v>
      </c>
      <c r="AW4274" s="1">
        <f t="shared" si="541"/>
        <v>0.38310861849902089</v>
      </c>
    </row>
    <row r="4275" spans="1:49" x14ac:dyDescent="0.2">
      <c r="A4275">
        <v>4273</v>
      </c>
      <c r="B4275" t="s">
        <v>8194</v>
      </c>
      <c r="C4275" t="s">
        <v>8193</v>
      </c>
      <c r="F4275" t="s">
        <v>8192</v>
      </c>
      <c r="G4275" t="s">
        <v>14</v>
      </c>
      <c r="H4275" t="s">
        <v>13</v>
      </c>
      <c r="I4275" t="s">
        <v>8191</v>
      </c>
      <c r="J4275">
        <v>60021427</v>
      </c>
      <c r="K4275" t="s">
        <v>8190</v>
      </c>
      <c r="L4275" t="s">
        <v>363</v>
      </c>
      <c r="M4275" t="s">
        <v>9</v>
      </c>
      <c r="N4275">
        <v>5</v>
      </c>
      <c r="O4275" t="s">
        <v>8189</v>
      </c>
      <c r="P4275" t="s">
        <v>8188</v>
      </c>
      <c r="Q4275" t="s">
        <v>8187</v>
      </c>
      <c r="R4275" s="7">
        <v>42736</v>
      </c>
      <c r="S4275" s="8">
        <f t="shared" si="536"/>
        <v>2017</v>
      </c>
      <c r="T4275" s="8">
        <v>2017</v>
      </c>
      <c r="U4275" s="8">
        <f t="shared" si="537"/>
        <v>5</v>
      </c>
      <c r="V4275" s="7">
        <v>2017</v>
      </c>
      <c r="W4275" t="s">
        <v>4733</v>
      </c>
      <c r="X4275" s="2">
        <v>0.28199999999999997</v>
      </c>
      <c r="Y4275" s="6">
        <f t="shared" si="534"/>
        <v>7.527828942099783E-3</v>
      </c>
      <c r="AA4275">
        <v>16875869</v>
      </c>
      <c r="AB4275">
        <v>19700186861</v>
      </c>
      <c r="AC4275">
        <v>16875877</v>
      </c>
      <c r="AD4275" t="s">
        <v>6</v>
      </c>
      <c r="AE4275">
        <v>2017</v>
      </c>
      <c r="AG4275">
        <v>7253623</v>
      </c>
      <c r="AI4275" t="s">
        <v>8186</v>
      </c>
      <c r="AK4275" t="s">
        <v>8185</v>
      </c>
      <c r="AL4275">
        <v>0</v>
      </c>
      <c r="AM4275" s="5">
        <f t="shared" si="538"/>
        <v>0</v>
      </c>
      <c r="AN4275" s="4">
        <f t="shared" si="535"/>
        <v>0</v>
      </c>
      <c r="AO4275" s="3"/>
      <c r="AP4275">
        <v>1</v>
      </c>
      <c r="AR4275" t="s">
        <v>1</v>
      </c>
      <c r="AT4275" s="2">
        <v>1.1739999999999999</v>
      </c>
      <c r="AU4275" s="1">
        <f t="shared" si="539"/>
        <v>0.52694802594698475</v>
      </c>
      <c r="AV4275" s="1">
        <f t="shared" si="540"/>
        <v>0.37639144710498917</v>
      </c>
      <c r="AW4275" s="1">
        <f t="shared" si="541"/>
        <v>0.22583486826299345</v>
      </c>
    </row>
    <row r="4276" spans="1:49" x14ac:dyDescent="0.2">
      <c r="A4276">
        <v>4274</v>
      </c>
      <c r="B4276" t="s">
        <v>8184</v>
      </c>
      <c r="C4276" t="s">
        <v>8183</v>
      </c>
      <c r="F4276" t="s">
        <v>8182</v>
      </c>
      <c r="G4276" t="s">
        <v>14</v>
      </c>
      <c r="H4276" t="s">
        <v>13</v>
      </c>
      <c r="I4276" t="s">
        <v>8181</v>
      </c>
      <c r="J4276" t="s">
        <v>8180</v>
      </c>
      <c r="K4276" t="s">
        <v>8179</v>
      </c>
      <c r="L4276" t="s">
        <v>8178</v>
      </c>
      <c r="M4276" t="s">
        <v>85</v>
      </c>
      <c r="N4276">
        <v>7</v>
      </c>
      <c r="O4276" t="s">
        <v>8177</v>
      </c>
      <c r="P4276" t="s">
        <v>8176</v>
      </c>
      <c r="Q4276" t="s">
        <v>8175</v>
      </c>
      <c r="R4276" s="7">
        <v>42736</v>
      </c>
      <c r="S4276" s="8">
        <f t="shared" si="536"/>
        <v>2017</v>
      </c>
      <c r="T4276" s="8">
        <v>2017</v>
      </c>
      <c r="U4276" s="8">
        <f t="shared" si="537"/>
        <v>5</v>
      </c>
      <c r="V4276" s="7">
        <v>2017</v>
      </c>
      <c r="W4276" t="s">
        <v>7935</v>
      </c>
      <c r="X4276" s="2">
        <v>0.92700000000000005</v>
      </c>
      <c r="Y4276" s="6">
        <f t="shared" si="534"/>
        <v>2.4745735564987589E-2</v>
      </c>
      <c r="AB4276">
        <v>21100239256</v>
      </c>
      <c r="AC4276">
        <v>21678359</v>
      </c>
      <c r="AD4276" t="s">
        <v>6</v>
      </c>
      <c r="AE4276">
        <v>2017</v>
      </c>
      <c r="AF4276">
        <v>4</v>
      </c>
      <c r="AG4276" t="s">
        <v>8174</v>
      </c>
      <c r="AI4276" t="s">
        <v>8173</v>
      </c>
      <c r="AJ4276" t="s">
        <v>8172</v>
      </c>
      <c r="AK4276" t="s">
        <v>8171</v>
      </c>
      <c r="AL4276">
        <v>3</v>
      </c>
      <c r="AM4276" s="5">
        <f t="shared" si="538"/>
        <v>0.6</v>
      </c>
      <c r="AN4276" s="4">
        <f t="shared" si="535"/>
        <v>9.0874668686103744E-4</v>
      </c>
      <c r="AO4276" s="3"/>
      <c r="AP4276">
        <v>1</v>
      </c>
      <c r="AQ4276" t="s">
        <v>76</v>
      </c>
      <c r="AR4276" t="s">
        <v>8170</v>
      </c>
      <c r="AS4276" t="s">
        <v>75</v>
      </c>
      <c r="AT4276" s="2">
        <v>2.984</v>
      </c>
      <c r="AU4276" s="1">
        <f t="shared" si="539"/>
        <v>1.7594638901549622</v>
      </c>
      <c r="AV4276" s="1">
        <f t="shared" si="540"/>
        <v>1.2827241125924314</v>
      </c>
      <c r="AW4276" s="1">
        <f t="shared" si="541"/>
        <v>0.80598433502990019</v>
      </c>
    </row>
    <row r="4277" spans="1:49" x14ac:dyDescent="0.2">
      <c r="A4277">
        <v>4275</v>
      </c>
      <c r="B4277" t="s">
        <v>8169</v>
      </c>
      <c r="F4277" t="s">
        <v>8168</v>
      </c>
      <c r="G4277" t="s">
        <v>14</v>
      </c>
      <c r="H4277" t="s">
        <v>13</v>
      </c>
      <c r="I4277" t="s">
        <v>8167</v>
      </c>
      <c r="J4277">
        <v>60021176</v>
      </c>
      <c r="K4277" t="s">
        <v>8166</v>
      </c>
      <c r="L4277" t="s">
        <v>8165</v>
      </c>
      <c r="M4277" t="s">
        <v>39</v>
      </c>
      <c r="N4277">
        <v>2</v>
      </c>
      <c r="O4277" t="s">
        <v>8164</v>
      </c>
      <c r="P4277" t="s">
        <v>8163</v>
      </c>
      <c r="Q4277" t="s">
        <v>8162</v>
      </c>
      <c r="R4277" s="7">
        <v>42736</v>
      </c>
      <c r="S4277" s="8">
        <f t="shared" si="536"/>
        <v>2017</v>
      </c>
      <c r="T4277" s="8">
        <v>2017</v>
      </c>
      <c r="U4277" s="8">
        <f t="shared" si="537"/>
        <v>5</v>
      </c>
      <c r="V4277" s="7">
        <v>2017</v>
      </c>
      <c r="W4277" t="s">
        <v>5827</v>
      </c>
      <c r="X4277" s="2" t="s">
        <v>0</v>
      </c>
      <c r="Y4277" s="6" t="e">
        <f t="shared" si="534"/>
        <v>#VALUE!</v>
      </c>
      <c r="AA4277" t="s">
        <v>5826</v>
      </c>
      <c r="AB4277">
        <v>28594</v>
      </c>
      <c r="AD4277" t="s">
        <v>6</v>
      </c>
      <c r="AE4277">
        <v>28</v>
      </c>
      <c r="AF4277">
        <v>6</v>
      </c>
      <c r="AH4277" t="s">
        <v>8161</v>
      </c>
      <c r="AI4277" t="s">
        <v>8160</v>
      </c>
      <c r="AJ4277" t="s">
        <v>8159</v>
      </c>
      <c r="AK4277" t="s">
        <v>8158</v>
      </c>
      <c r="AL4277">
        <v>0</v>
      </c>
      <c r="AM4277" s="5">
        <f t="shared" si="538"/>
        <v>0</v>
      </c>
      <c r="AN4277" s="4">
        <f t="shared" si="535"/>
        <v>0</v>
      </c>
      <c r="AO4277" s="3"/>
      <c r="AP4277">
        <v>0</v>
      </c>
      <c r="AR4277" t="s">
        <v>1</v>
      </c>
      <c r="AT4277" s="2" t="s">
        <v>0</v>
      </c>
      <c r="AU4277" s="1" t="e">
        <f t="shared" si="539"/>
        <v>#VALUE!</v>
      </c>
      <c r="AV4277" s="1" t="e">
        <f t="shared" si="540"/>
        <v>#VALUE!</v>
      </c>
      <c r="AW4277" s="1" t="e">
        <f t="shared" si="541"/>
        <v>#VALUE!</v>
      </c>
    </row>
    <row r="4278" spans="1:49" x14ac:dyDescent="0.2">
      <c r="A4278">
        <v>4276</v>
      </c>
      <c r="B4278" t="s">
        <v>8157</v>
      </c>
      <c r="F4278" t="s">
        <v>8156</v>
      </c>
      <c r="G4278" t="s">
        <v>14</v>
      </c>
      <c r="H4278" t="s">
        <v>13</v>
      </c>
      <c r="I4278" t="s">
        <v>8155</v>
      </c>
      <c r="J4278">
        <v>60042762</v>
      </c>
      <c r="K4278" t="s">
        <v>8154</v>
      </c>
      <c r="L4278" t="s">
        <v>8153</v>
      </c>
      <c r="M4278" t="s">
        <v>8153</v>
      </c>
      <c r="N4278">
        <v>4</v>
      </c>
      <c r="O4278" t="s">
        <v>8152</v>
      </c>
      <c r="P4278" t="s">
        <v>8151</v>
      </c>
      <c r="Q4278" t="s">
        <v>8150</v>
      </c>
      <c r="R4278" s="7">
        <v>42736</v>
      </c>
      <c r="S4278" s="8">
        <f t="shared" si="536"/>
        <v>2017</v>
      </c>
      <c r="T4278" s="8">
        <v>2017</v>
      </c>
      <c r="U4278" s="8">
        <f t="shared" si="537"/>
        <v>5</v>
      </c>
      <c r="V4278" s="7">
        <v>2017</v>
      </c>
      <c r="W4278" t="s">
        <v>8149</v>
      </c>
      <c r="X4278" s="2">
        <v>0.16700000000000001</v>
      </c>
      <c r="Y4278" s="6">
        <f t="shared" si="534"/>
        <v>4.4579696217399434E-3</v>
      </c>
      <c r="AA4278">
        <v>2574306</v>
      </c>
      <c r="AB4278">
        <v>21100223159</v>
      </c>
      <c r="AC4278">
        <v>22245405</v>
      </c>
      <c r="AD4278" t="s">
        <v>6</v>
      </c>
      <c r="AE4278">
        <v>38</v>
      </c>
      <c r="AF4278">
        <v>2</v>
      </c>
      <c r="AH4278" t="s">
        <v>265</v>
      </c>
      <c r="AI4278" t="s">
        <v>8148</v>
      </c>
      <c r="AJ4278" t="s">
        <v>8147</v>
      </c>
      <c r="AK4278" t="s">
        <v>8146</v>
      </c>
      <c r="AL4278">
        <v>2</v>
      </c>
      <c r="AM4278" s="5">
        <f t="shared" si="538"/>
        <v>0.4</v>
      </c>
      <c r="AN4278" s="4">
        <f t="shared" si="535"/>
        <v>6.0583112457402507E-4</v>
      </c>
      <c r="AO4278" s="3"/>
      <c r="AP4278">
        <v>0</v>
      </c>
      <c r="AR4278" t="s">
        <v>1</v>
      </c>
      <c r="AT4278" s="2" t="s">
        <v>0</v>
      </c>
      <c r="AU4278" s="1">
        <f t="shared" si="539"/>
        <v>0.33023280725901677</v>
      </c>
      <c r="AV4278" s="1">
        <f t="shared" si="540"/>
        <v>0.25319003731569839</v>
      </c>
      <c r="AW4278" s="1">
        <f t="shared" si="541"/>
        <v>0.17614726737238004</v>
      </c>
    </row>
    <row r="4279" spans="1:49" x14ac:dyDescent="0.2">
      <c r="A4279">
        <v>4277</v>
      </c>
      <c r="B4279" t="s">
        <v>8145</v>
      </c>
      <c r="C4279" t="s">
        <v>8144</v>
      </c>
      <c r="F4279" t="s">
        <v>8143</v>
      </c>
      <c r="G4279" t="s">
        <v>14</v>
      </c>
      <c r="H4279" t="s">
        <v>13</v>
      </c>
      <c r="I4279" t="s">
        <v>8142</v>
      </c>
      <c r="J4279">
        <v>60104531</v>
      </c>
      <c r="K4279" t="s">
        <v>8141</v>
      </c>
      <c r="L4279" t="s">
        <v>8140</v>
      </c>
      <c r="M4279" t="s">
        <v>4600</v>
      </c>
      <c r="N4279">
        <v>2</v>
      </c>
      <c r="O4279" t="s">
        <v>8139</v>
      </c>
      <c r="P4279" t="s">
        <v>8138</v>
      </c>
      <c r="Q4279" t="s">
        <v>8137</v>
      </c>
      <c r="R4279" s="7">
        <v>42736</v>
      </c>
      <c r="S4279" s="8">
        <f t="shared" si="536"/>
        <v>2017</v>
      </c>
      <c r="T4279" s="8">
        <v>2017</v>
      </c>
      <c r="U4279" s="8">
        <f t="shared" si="537"/>
        <v>5</v>
      </c>
      <c r="V4279" s="7">
        <v>2017</v>
      </c>
      <c r="W4279" t="s">
        <v>8136</v>
      </c>
      <c r="X4279" s="2">
        <v>0.53100000000000003</v>
      </c>
      <c r="Y4279" s="6">
        <f t="shared" si="534"/>
        <v>1.4174741731400658E-2</v>
      </c>
      <c r="AA4279">
        <v>12809551</v>
      </c>
      <c r="AB4279">
        <v>23211</v>
      </c>
      <c r="AD4279" t="s">
        <v>6</v>
      </c>
      <c r="AE4279">
        <v>39</v>
      </c>
      <c r="AF4279">
        <v>1</v>
      </c>
      <c r="AH4279" t="s">
        <v>4701</v>
      </c>
      <c r="AI4279" t="s">
        <v>8135</v>
      </c>
      <c r="AJ4279" t="s">
        <v>8134</v>
      </c>
      <c r="AK4279" t="s">
        <v>8133</v>
      </c>
      <c r="AL4279">
        <v>0</v>
      </c>
      <c r="AM4279" s="5">
        <f t="shared" si="538"/>
        <v>0</v>
      </c>
      <c r="AN4279" s="4">
        <f t="shared" si="535"/>
        <v>0</v>
      </c>
      <c r="AO4279" s="3"/>
      <c r="AP4279">
        <v>0</v>
      </c>
      <c r="AR4279" t="s">
        <v>1</v>
      </c>
      <c r="AT4279" s="2">
        <v>1.0940000000000001</v>
      </c>
      <c r="AU4279" s="1">
        <f t="shared" si="539"/>
        <v>0.99223192119804593</v>
      </c>
      <c r="AV4279" s="1">
        <f t="shared" si="540"/>
        <v>0.70873708657003287</v>
      </c>
      <c r="AW4279" s="1">
        <f t="shared" si="541"/>
        <v>0.42524225194201976</v>
      </c>
    </row>
    <row r="4280" spans="1:49" x14ac:dyDescent="0.2">
      <c r="A4280">
        <v>4278</v>
      </c>
      <c r="B4280" t="s">
        <v>8132</v>
      </c>
      <c r="C4280" t="s">
        <v>8131</v>
      </c>
      <c r="F4280" t="s">
        <v>8130</v>
      </c>
      <c r="G4280" t="s">
        <v>14</v>
      </c>
      <c r="H4280" t="s">
        <v>13</v>
      </c>
      <c r="I4280" t="s">
        <v>8129</v>
      </c>
      <c r="J4280">
        <v>60013614</v>
      </c>
      <c r="K4280" t="s">
        <v>8128</v>
      </c>
      <c r="L4280" t="s">
        <v>5921</v>
      </c>
      <c r="M4280" t="s">
        <v>9</v>
      </c>
      <c r="N4280">
        <v>3</v>
      </c>
      <c r="O4280" t="s">
        <v>8127</v>
      </c>
      <c r="P4280" t="s">
        <v>8126</v>
      </c>
      <c r="Q4280" t="s">
        <v>8125</v>
      </c>
      <c r="R4280" s="7">
        <v>42736</v>
      </c>
      <c r="S4280" s="8">
        <f t="shared" si="536"/>
        <v>2017</v>
      </c>
      <c r="T4280" s="8">
        <v>2017</v>
      </c>
      <c r="U4280" s="8">
        <f t="shared" si="537"/>
        <v>5</v>
      </c>
      <c r="V4280" s="7">
        <v>2017</v>
      </c>
      <c r="W4280" t="s">
        <v>4733</v>
      </c>
      <c r="X4280" s="2">
        <v>0.28199999999999997</v>
      </c>
      <c r="Y4280" s="6">
        <f t="shared" si="534"/>
        <v>7.527828942099783E-3</v>
      </c>
      <c r="AA4280">
        <v>16875869</v>
      </c>
      <c r="AB4280">
        <v>19700186861</v>
      </c>
      <c r="AC4280">
        <v>16875877</v>
      </c>
      <c r="AD4280" t="s">
        <v>6</v>
      </c>
      <c r="AE4280">
        <v>2017</v>
      </c>
      <c r="AG4280">
        <v>9073765</v>
      </c>
      <c r="AI4280" t="s">
        <v>8124</v>
      </c>
      <c r="AK4280" t="s">
        <v>8123</v>
      </c>
      <c r="AL4280">
        <v>4</v>
      </c>
      <c r="AM4280" s="5">
        <f t="shared" si="538"/>
        <v>0.8</v>
      </c>
      <c r="AN4280" s="4">
        <f t="shared" si="535"/>
        <v>1.2116622491480501E-3</v>
      </c>
      <c r="AO4280" s="3"/>
      <c r="AP4280">
        <v>1</v>
      </c>
      <c r="AR4280" t="s">
        <v>1</v>
      </c>
      <c r="AT4280" s="2">
        <v>1.1739999999999999</v>
      </c>
      <c r="AU4280" s="1">
        <f t="shared" si="539"/>
        <v>0.56329789342142622</v>
      </c>
      <c r="AV4280" s="1">
        <f t="shared" si="540"/>
        <v>0.43697455956239167</v>
      </c>
      <c r="AW4280" s="1">
        <f t="shared" si="541"/>
        <v>0.31065122570335696</v>
      </c>
    </row>
    <row r="4281" spans="1:49" x14ac:dyDescent="0.2">
      <c r="A4281">
        <v>4279</v>
      </c>
      <c r="B4281" t="s">
        <v>8122</v>
      </c>
      <c r="C4281" t="s">
        <v>8121</v>
      </c>
      <c r="F4281" t="s">
        <v>8120</v>
      </c>
      <c r="G4281" t="s">
        <v>14</v>
      </c>
      <c r="H4281" t="s">
        <v>13</v>
      </c>
      <c r="I4281" t="s">
        <v>8119</v>
      </c>
      <c r="J4281">
        <v>60088882</v>
      </c>
      <c r="K4281" t="s">
        <v>4994</v>
      </c>
      <c r="L4281" t="s">
        <v>4993</v>
      </c>
      <c r="M4281" t="s">
        <v>4992</v>
      </c>
      <c r="N4281">
        <v>5</v>
      </c>
      <c r="O4281" t="s">
        <v>8118</v>
      </c>
      <c r="P4281" t="s">
        <v>8117</v>
      </c>
      <c r="Q4281" t="s">
        <v>8116</v>
      </c>
      <c r="R4281" s="7">
        <v>42736</v>
      </c>
      <c r="S4281" s="8">
        <f t="shared" si="536"/>
        <v>2017</v>
      </c>
      <c r="T4281" s="8">
        <v>2017</v>
      </c>
      <c r="U4281" s="8">
        <f t="shared" si="537"/>
        <v>5</v>
      </c>
      <c r="V4281" s="7">
        <v>2017</v>
      </c>
      <c r="W4281" t="s">
        <v>4733</v>
      </c>
      <c r="X4281" s="2">
        <v>0.28199999999999997</v>
      </c>
      <c r="Y4281" s="6">
        <f t="shared" si="534"/>
        <v>7.527828942099783E-3</v>
      </c>
      <c r="AA4281">
        <v>16875869</v>
      </c>
      <c r="AB4281">
        <v>19700186861</v>
      </c>
      <c r="AC4281">
        <v>16875877</v>
      </c>
      <c r="AD4281" t="s">
        <v>6</v>
      </c>
      <c r="AE4281">
        <v>2017</v>
      </c>
      <c r="AG4281">
        <v>8794039</v>
      </c>
      <c r="AI4281" t="s">
        <v>8115</v>
      </c>
      <c r="AK4281" t="s">
        <v>8114</v>
      </c>
      <c r="AL4281">
        <v>12</v>
      </c>
      <c r="AM4281" s="5">
        <f t="shared" si="538"/>
        <v>2.4</v>
      </c>
      <c r="AN4281" s="4">
        <f t="shared" si="535"/>
        <v>3.6349867474441497E-3</v>
      </c>
      <c r="AO4281" s="3"/>
      <c r="AP4281">
        <v>1</v>
      </c>
      <c r="AR4281" t="s">
        <v>1</v>
      </c>
      <c r="AT4281" s="2">
        <v>1.1739999999999999</v>
      </c>
      <c r="AU4281" s="1">
        <f t="shared" si="539"/>
        <v>0.63599762837030926</v>
      </c>
      <c r="AV4281" s="1">
        <f t="shared" si="540"/>
        <v>0.55814078447719662</v>
      </c>
      <c r="AW4281" s="1">
        <f t="shared" si="541"/>
        <v>0.48028394058408397</v>
      </c>
    </row>
    <row r="4282" spans="1:49" x14ac:dyDescent="0.2">
      <c r="A4282">
        <v>4280</v>
      </c>
      <c r="B4282" t="s">
        <v>8113</v>
      </c>
      <c r="F4282" t="s">
        <v>8112</v>
      </c>
      <c r="G4282" t="s">
        <v>14</v>
      </c>
      <c r="H4282" t="s">
        <v>13</v>
      </c>
      <c r="I4282" t="s">
        <v>8111</v>
      </c>
      <c r="J4282" t="s">
        <v>8110</v>
      </c>
      <c r="K4282" t="s">
        <v>8109</v>
      </c>
      <c r="L4282" t="s">
        <v>8108</v>
      </c>
      <c r="M4282" t="s">
        <v>3048</v>
      </c>
      <c r="N4282">
        <v>4</v>
      </c>
      <c r="O4282" t="s">
        <v>8107</v>
      </c>
      <c r="P4282" t="s">
        <v>8106</v>
      </c>
      <c r="Q4282" t="s">
        <v>8105</v>
      </c>
      <c r="R4282" s="7">
        <v>42736</v>
      </c>
      <c r="S4282" s="8">
        <f t="shared" si="536"/>
        <v>2017</v>
      </c>
      <c r="T4282" s="8">
        <v>2017</v>
      </c>
      <c r="U4282" s="8">
        <f t="shared" si="537"/>
        <v>5</v>
      </c>
      <c r="V4282" s="7">
        <v>2017</v>
      </c>
      <c r="W4282" t="s">
        <v>8104</v>
      </c>
      <c r="X4282" s="2">
        <v>0.216</v>
      </c>
      <c r="Y4282" s="6">
        <f t="shared" si="534"/>
        <v>5.765996636501962E-3</v>
      </c>
      <c r="AA4282">
        <v>20760930</v>
      </c>
      <c r="AB4282">
        <v>19900195075</v>
      </c>
      <c r="AC4282" t="s">
        <v>8103</v>
      </c>
      <c r="AD4282" t="s">
        <v>6</v>
      </c>
      <c r="AE4282">
        <v>9</v>
      </c>
      <c r="AF4282">
        <v>1</v>
      </c>
      <c r="AH4282" t="s">
        <v>8102</v>
      </c>
      <c r="AI4282" t="s">
        <v>8101</v>
      </c>
      <c r="AJ4282" t="s">
        <v>8100</v>
      </c>
      <c r="AK4282" t="s">
        <v>8099</v>
      </c>
      <c r="AL4282">
        <v>2</v>
      </c>
      <c r="AM4282" s="5">
        <f t="shared" si="538"/>
        <v>0.4</v>
      </c>
      <c r="AN4282" s="4">
        <f t="shared" si="535"/>
        <v>6.0583112457402507E-4</v>
      </c>
      <c r="AO4282" s="3"/>
      <c r="AP4282">
        <v>0</v>
      </c>
      <c r="AR4282" t="s">
        <v>1</v>
      </c>
      <c r="AT4282" s="2" t="s">
        <v>0</v>
      </c>
      <c r="AU4282" s="1">
        <f t="shared" si="539"/>
        <v>0.42179469829235805</v>
      </c>
      <c r="AV4282" s="1">
        <f t="shared" si="540"/>
        <v>0.31859138805379933</v>
      </c>
      <c r="AW4282" s="1">
        <f t="shared" si="541"/>
        <v>0.21538807781524061</v>
      </c>
    </row>
    <row r="4283" spans="1:49" x14ac:dyDescent="0.2">
      <c r="A4283">
        <v>4281</v>
      </c>
      <c r="B4283" t="s">
        <v>8098</v>
      </c>
      <c r="F4283" t="s">
        <v>8097</v>
      </c>
      <c r="G4283" t="s">
        <v>14</v>
      </c>
      <c r="H4283" t="s">
        <v>13</v>
      </c>
      <c r="I4283" t="s">
        <v>8096</v>
      </c>
      <c r="J4283" t="s">
        <v>8095</v>
      </c>
      <c r="K4283" t="s">
        <v>8094</v>
      </c>
      <c r="L4283" t="s">
        <v>8093</v>
      </c>
      <c r="M4283" t="s">
        <v>8092</v>
      </c>
      <c r="N4283">
        <v>4</v>
      </c>
      <c r="O4283" t="s">
        <v>8091</v>
      </c>
      <c r="P4283" t="s">
        <v>8090</v>
      </c>
      <c r="Q4283" t="s">
        <v>8089</v>
      </c>
      <c r="R4283" s="7">
        <v>42736</v>
      </c>
      <c r="S4283" s="8">
        <f t="shared" si="536"/>
        <v>2017</v>
      </c>
      <c r="T4283" s="8">
        <v>2017</v>
      </c>
      <c r="U4283" s="8">
        <f t="shared" si="537"/>
        <v>5</v>
      </c>
      <c r="V4283" s="7" t="s">
        <v>5660</v>
      </c>
      <c r="W4283" t="s">
        <v>8088</v>
      </c>
      <c r="X4283" s="2" t="s">
        <v>0</v>
      </c>
      <c r="Y4283" s="6" t="e">
        <f t="shared" si="534"/>
        <v>#VALUE!</v>
      </c>
      <c r="AA4283">
        <v>354066</v>
      </c>
      <c r="AB4283">
        <v>19161</v>
      </c>
      <c r="AD4283" t="s">
        <v>6</v>
      </c>
      <c r="AE4283">
        <v>62</v>
      </c>
      <c r="AF4283">
        <v>1</v>
      </c>
      <c r="AH4283" t="s">
        <v>8087</v>
      </c>
      <c r="AI4283" t="s">
        <v>8086</v>
      </c>
      <c r="AJ4283" t="s">
        <v>8085</v>
      </c>
      <c r="AK4283" t="s">
        <v>8084</v>
      </c>
      <c r="AL4283">
        <v>5</v>
      </c>
      <c r="AM4283" s="5">
        <f t="shared" si="538"/>
        <v>1</v>
      </c>
      <c r="AN4283" s="4">
        <f t="shared" si="535"/>
        <v>1.5145778114350624E-3</v>
      </c>
      <c r="AO4283" s="3"/>
      <c r="AP4283">
        <v>0</v>
      </c>
      <c r="AR4283" t="s">
        <v>1</v>
      </c>
      <c r="AT4283" s="2" t="s">
        <v>0</v>
      </c>
      <c r="AU4283" s="1" t="e">
        <f t="shared" si="539"/>
        <v>#VALUE!</v>
      </c>
      <c r="AV4283" s="1" t="e">
        <f t="shared" si="540"/>
        <v>#VALUE!</v>
      </c>
      <c r="AW4283" s="1" t="e">
        <f t="shared" si="541"/>
        <v>#VALUE!</v>
      </c>
    </row>
    <row r="4284" spans="1:49" x14ac:dyDescent="0.2">
      <c r="A4284">
        <v>4282</v>
      </c>
      <c r="B4284" t="s">
        <v>8083</v>
      </c>
      <c r="C4284" t="s">
        <v>8082</v>
      </c>
      <c r="F4284" t="s">
        <v>8081</v>
      </c>
      <c r="G4284" t="s">
        <v>14</v>
      </c>
      <c r="H4284" t="s">
        <v>13</v>
      </c>
      <c r="I4284" t="s">
        <v>2125</v>
      </c>
      <c r="J4284" t="s">
        <v>8080</v>
      </c>
      <c r="K4284" t="s">
        <v>8079</v>
      </c>
      <c r="L4284" t="s">
        <v>8078</v>
      </c>
      <c r="M4284" t="s">
        <v>85</v>
      </c>
      <c r="N4284">
        <v>7</v>
      </c>
      <c r="O4284" t="s">
        <v>8077</v>
      </c>
      <c r="P4284" t="s">
        <v>8076</v>
      </c>
      <c r="Q4284" t="s">
        <v>8075</v>
      </c>
      <c r="R4284" s="7">
        <v>42736</v>
      </c>
      <c r="S4284" s="8">
        <f t="shared" si="536"/>
        <v>2017</v>
      </c>
      <c r="T4284" s="8">
        <v>2017</v>
      </c>
      <c r="U4284" s="8">
        <f t="shared" si="537"/>
        <v>5</v>
      </c>
      <c r="V4284" s="7">
        <v>42736</v>
      </c>
      <c r="W4284" t="s">
        <v>3730</v>
      </c>
      <c r="X4284" s="2">
        <v>0.47099999999999997</v>
      </c>
      <c r="Y4284" s="6">
        <f t="shared" si="534"/>
        <v>1.2573075999039E-2</v>
      </c>
      <c r="AB4284">
        <v>9500154105</v>
      </c>
      <c r="AC4284">
        <v>19313195</v>
      </c>
      <c r="AD4284" t="s">
        <v>6</v>
      </c>
      <c r="AE4284">
        <v>11</v>
      </c>
      <c r="AF4284">
        <v>1</v>
      </c>
      <c r="AG4284">
        <v>12007</v>
      </c>
      <c r="AI4284" t="s">
        <v>8074</v>
      </c>
      <c r="AJ4284" t="s">
        <v>8073</v>
      </c>
      <c r="AK4284" t="s">
        <v>8072</v>
      </c>
      <c r="AL4284">
        <v>8</v>
      </c>
      <c r="AM4284" s="5">
        <f t="shared" si="538"/>
        <v>1.6</v>
      </c>
      <c r="AN4284" s="4">
        <f t="shared" si="535"/>
        <v>2.4233244982961003E-3</v>
      </c>
      <c r="AO4284" s="3"/>
      <c r="AP4284">
        <v>0</v>
      </c>
      <c r="AR4284" t="s">
        <v>1</v>
      </c>
      <c r="AT4284" s="2">
        <v>1.53</v>
      </c>
      <c r="AU4284" s="1">
        <f t="shared" si="539"/>
        <v>0.952815054881613</v>
      </c>
      <c r="AV4284" s="1">
        <f t="shared" si="540"/>
        <v>0.74982002486675503</v>
      </c>
      <c r="AW4284" s="1">
        <f t="shared" si="541"/>
        <v>0.54682499485189706</v>
      </c>
    </row>
    <row r="4285" spans="1:49" x14ac:dyDescent="0.2">
      <c r="A4285">
        <v>4283</v>
      </c>
      <c r="B4285" t="s">
        <v>8071</v>
      </c>
      <c r="C4285" t="s">
        <v>8070</v>
      </c>
      <c r="F4285" t="s">
        <v>8069</v>
      </c>
      <c r="G4285" t="s">
        <v>14</v>
      </c>
      <c r="H4285" t="s">
        <v>13</v>
      </c>
      <c r="I4285" t="s">
        <v>8068</v>
      </c>
      <c r="J4285">
        <v>60000990</v>
      </c>
      <c r="K4285" t="s">
        <v>8067</v>
      </c>
      <c r="L4285" t="s">
        <v>8066</v>
      </c>
      <c r="M4285" t="s">
        <v>1152</v>
      </c>
      <c r="N4285">
        <v>5</v>
      </c>
      <c r="O4285" t="s">
        <v>8065</v>
      </c>
      <c r="P4285" t="s">
        <v>8064</v>
      </c>
      <c r="Q4285" t="s">
        <v>8063</v>
      </c>
      <c r="R4285" s="7">
        <v>42736</v>
      </c>
      <c r="S4285" s="8">
        <f t="shared" si="536"/>
        <v>2017</v>
      </c>
      <c r="T4285" s="8">
        <v>2017</v>
      </c>
      <c r="U4285" s="8">
        <f t="shared" si="537"/>
        <v>5</v>
      </c>
      <c r="V4285" s="7">
        <v>2017</v>
      </c>
      <c r="W4285" t="s">
        <v>5389</v>
      </c>
      <c r="X4285" s="2">
        <v>0.20799999999999999</v>
      </c>
      <c r="Y4285" s="6">
        <f t="shared" si="534"/>
        <v>5.552441205520408E-3</v>
      </c>
      <c r="AA4285">
        <v>19376472</v>
      </c>
      <c r="AB4285">
        <v>16800154725</v>
      </c>
      <c r="AD4285" t="s">
        <v>6</v>
      </c>
      <c r="AE4285">
        <v>73</v>
      </c>
      <c r="AF4285">
        <v>1</v>
      </c>
      <c r="AH4285" t="s">
        <v>8062</v>
      </c>
      <c r="AI4285" t="s">
        <v>8061</v>
      </c>
      <c r="AK4285" t="s">
        <v>8060</v>
      </c>
      <c r="AL4285">
        <v>17</v>
      </c>
      <c r="AM4285" s="5">
        <f t="shared" si="538"/>
        <v>3.4</v>
      </c>
      <c r="AN4285" s="4">
        <f t="shared" si="535"/>
        <v>5.1495645588792126E-3</v>
      </c>
      <c r="AO4285" s="3"/>
      <c r="AP4285">
        <v>1</v>
      </c>
      <c r="AR4285" t="s">
        <v>1</v>
      </c>
      <c r="AT4285" s="2" t="s">
        <v>0</v>
      </c>
      <c r="AU4285" s="1">
        <f t="shared" si="539"/>
        <v>0.54315782115280486</v>
      </c>
      <c r="AV4285" s="1">
        <f t="shared" si="540"/>
        <v>0.53510028821998101</v>
      </c>
      <c r="AW4285" s="1">
        <f t="shared" si="541"/>
        <v>0.52704275528715705</v>
      </c>
    </row>
    <row r="4286" spans="1:49" x14ac:dyDescent="0.2">
      <c r="A4286">
        <v>4284</v>
      </c>
      <c r="B4286" t="s">
        <v>8059</v>
      </c>
      <c r="C4286" t="s">
        <v>8058</v>
      </c>
      <c r="F4286" t="s">
        <v>8057</v>
      </c>
      <c r="G4286" t="s">
        <v>14</v>
      </c>
      <c r="H4286" t="s">
        <v>13</v>
      </c>
      <c r="I4286" t="s">
        <v>8056</v>
      </c>
      <c r="J4286">
        <v>60089290</v>
      </c>
      <c r="K4286" t="s">
        <v>8055</v>
      </c>
      <c r="L4286" t="s">
        <v>8054</v>
      </c>
      <c r="M4286" t="s">
        <v>376</v>
      </c>
      <c r="N4286">
        <v>2</v>
      </c>
      <c r="O4286" t="s">
        <v>8053</v>
      </c>
      <c r="P4286" t="s">
        <v>8052</v>
      </c>
      <c r="Q4286" t="s">
        <v>8051</v>
      </c>
      <c r="R4286" s="7">
        <v>42736</v>
      </c>
      <c r="S4286" s="8">
        <f t="shared" si="536"/>
        <v>2017</v>
      </c>
      <c r="T4286" s="8">
        <v>2017</v>
      </c>
      <c r="U4286" s="8">
        <f t="shared" si="537"/>
        <v>5</v>
      </c>
      <c r="V4286" s="7">
        <v>2017</v>
      </c>
      <c r="W4286" t="s">
        <v>5389</v>
      </c>
      <c r="X4286" s="2">
        <v>0.20799999999999999</v>
      </c>
      <c r="Y4286" s="6">
        <f t="shared" si="534"/>
        <v>5.552441205520408E-3</v>
      </c>
      <c r="AA4286">
        <v>19376472</v>
      </c>
      <c r="AB4286">
        <v>16800154725</v>
      </c>
      <c r="AD4286" t="s">
        <v>6</v>
      </c>
      <c r="AE4286">
        <v>73</v>
      </c>
      <c r="AF4286">
        <v>1</v>
      </c>
      <c r="AH4286" t="s">
        <v>8050</v>
      </c>
      <c r="AI4286" t="s">
        <v>8049</v>
      </c>
      <c r="AK4286" t="s">
        <v>8048</v>
      </c>
      <c r="AL4286">
        <v>3</v>
      </c>
      <c r="AM4286" s="5">
        <f t="shared" si="538"/>
        <v>0.6</v>
      </c>
      <c r="AN4286" s="4">
        <f t="shared" si="535"/>
        <v>9.0874668686103744E-4</v>
      </c>
      <c r="AO4286" s="3"/>
      <c r="AP4286">
        <v>1</v>
      </c>
      <c r="AR4286" t="s">
        <v>1</v>
      </c>
      <c r="AT4286" s="2" t="s">
        <v>0</v>
      </c>
      <c r="AU4286" s="1">
        <f t="shared" si="539"/>
        <v>0.41593328499225968</v>
      </c>
      <c r="AV4286" s="1">
        <f t="shared" si="540"/>
        <v>0.32305939461907224</v>
      </c>
      <c r="AW4286" s="1">
        <f t="shared" si="541"/>
        <v>0.23018550424588488</v>
      </c>
    </row>
    <row r="4287" spans="1:49" x14ac:dyDescent="0.2">
      <c r="A4287">
        <v>4285</v>
      </c>
      <c r="B4287" t="s">
        <v>8047</v>
      </c>
      <c r="C4287" t="s">
        <v>8046</v>
      </c>
      <c r="F4287" t="s">
        <v>8045</v>
      </c>
      <c r="G4287" t="s">
        <v>14</v>
      </c>
      <c r="H4287" t="s">
        <v>13</v>
      </c>
      <c r="I4287" t="s">
        <v>8044</v>
      </c>
      <c r="J4287" t="s">
        <v>8043</v>
      </c>
      <c r="K4287" t="s">
        <v>8042</v>
      </c>
      <c r="L4287" t="s">
        <v>8041</v>
      </c>
      <c r="M4287" t="s">
        <v>1099</v>
      </c>
      <c r="N4287">
        <v>4</v>
      </c>
      <c r="O4287" t="s">
        <v>8040</v>
      </c>
      <c r="P4287" t="s">
        <v>8039</v>
      </c>
      <c r="Q4287" t="s">
        <v>8038</v>
      </c>
      <c r="R4287" s="7">
        <v>42736</v>
      </c>
      <c r="S4287" s="8">
        <f t="shared" si="536"/>
        <v>2017</v>
      </c>
      <c r="T4287" s="8">
        <v>2017</v>
      </c>
      <c r="U4287" s="8">
        <f t="shared" si="537"/>
        <v>5</v>
      </c>
      <c r="V4287" s="7">
        <v>2017</v>
      </c>
      <c r="W4287" t="s">
        <v>4733</v>
      </c>
      <c r="X4287" s="2">
        <v>0.28199999999999997</v>
      </c>
      <c r="Y4287" s="6">
        <f t="shared" si="534"/>
        <v>7.527828942099783E-3</v>
      </c>
      <c r="AA4287">
        <v>16875869</v>
      </c>
      <c r="AB4287">
        <v>19700186861</v>
      </c>
      <c r="AC4287">
        <v>16875877</v>
      </c>
      <c r="AD4287" t="s">
        <v>6</v>
      </c>
      <c r="AE4287">
        <v>2017</v>
      </c>
      <c r="AG4287">
        <v>6848234</v>
      </c>
      <c r="AI4287" t="s">
        <v>8037</v>
      </c>
      <c r="AK4287" t="s">
        <v>8036</v>
      </c>
      <c r="AL4287">
        <v>0</v>
      </c>
      <c r="AM4287" s="5">
        <f t="shared" si="538"/>
        <v>0</v>
      </c>
      <c r="AN4287" s="4">
        <f t="shared" si="535"/>
        <v>0</v>
      </c>
      <c r="AO4287" s="3"/>
      <c r="AP4287">
        <v>1</v>
      </c>
      <c r="AR4287" t="s">
        <v>1</v>
      </c>
      <c r="AT4287" s="2">
        <v>1.1739999999999999</v>
      </c>
      <c r="AU4287" s="1">
        <f t="shared" si="539"/>
        <v>0.52694802594698475</v>
      </c>
      <c r="AV4287" s="1">
        <f t="shared" si="540"/>
        <v>0.37639144710498917</v>
      </c>
      <c r="AW4287" s="1">
        <f t="shared" si="541"/>
        <v>0.22583486826299345</v>
      </c>
    </row>
    <row r="4288" spans="1:49" x14ac:dyDescent="0.2">
      <c r="A4288">
        <v>4286</v>
      </c>
      <c r="B4288" t="s">
        <v>8035</v>
      </c>
      <c r="C4288" t="s">
        <v>8034</v>
      </c>
      <c r="F4288" t="s">
        <v>8033</v>
      </c>
      <c r="G4288" t="s">
        <v>14</v>
      </c>
      <c r="H4288" t="s">
        <v>13</v>
      </c>
      <c r="I4288" t="s">
        <v>8032</v>
      </c>
      <c r="J4288">
        <v>60003977</v>
      </c>
      <c r="K4288" t="s">
        <v>2152</v>
      </c>
      <c r="L4288" t="s">
        <v>10</v>
      </c>
      <c r="M4288" t="s">
        <v>9</v>
      </c>
      <c r="N4288">
        <v>4</v>
      </c>
      <c r="O4288" t="s">
        <v>8031</v>
      </c>
      <c r="P4288" t="s">
        <v>8030</v>
      </c>
      <c r="Q4288" t="s">
        <v>8029</v>
      </c>
      <c r="R4288" s="7">
        <v>42736</v>
      </c>
      <c r="S4288" s="8">
        <f t="shared" si="536"/>
        <v>2017</v>
      </c>
      <c r="T4288" s="8">
        <v>2017</v>
      </c>
      <c r="U4288" s="8">
        <f t="shared" si="537"/>
        <v>5</v>
      </c>
      <c r="V4288" s="7">
        <v>2017</v>
      </c>
      <c r="W4288" t="s">
        <v>4733</v>
      </c>
      <c r="X4288" s="2">
        <v>0.28199999999999997</v>
      </c>
      <c r="Y4288" s="6">
        <f t="shared" si="534"/>
        <v>7.527828942099783E-3</v>
      </c>
      <c r="AA4288">
        <v>16875869</v>
      </c>
      <c r="AB4288">
        <v>19700186861</v>
      </c>
      <c r="AC4288">
        <v>16875877</v>
      </c>
      <c r="AD4288" t="s">
        <v>6</v>
      </c>
      <c r="AE4288">
        <v>2017</v>
      </c>
      <c r="AG4288">
        <v>9764283</v>
      </c>
      <c r="AI4288" t="s">
        <v>8028</v>
      </c>
      <c r="AK4288" t="s">
        <v>8027</v>
      </c>
      <c r="AL4288">
        <v>6</v>
      </c>
      <c r="AM4288" s="5">
        <f t="shared" si="538"/>
        <v>1.2</v>
      </c>
      <c r="AN4288" s="4">
        <f t="shared" si="535"/>
        <v>1.8174933737220749E-3</v>
      </c>
      <c r="AO4288" s="3"/>
      <c r="AP4288">
        <v>1</v>
      </c>
      <c r="AQ4288" t="s">
        <v>76</v>
      </c>
      <c r="AR4288">
        <v>61271416</v>
      </c>
      <c r="AS4288" t="s">
        <v>75</v>
      </c>
      <c r="AT4288" s="2">
        <v>1.1739999999999999</v>
      </c>
      <c r="AU4288" s="1">
        <f t="shared" si="539"/>
        <v>0.58147282715864701</v>
      </c>
      <c r="AV4288" s="1">
        <f t="shared" si="540"/>
        <v>0.4672661157910929</v>
      </c>
      <c r="AW4288" s="1">
        <f t="shared" si="541"/>
        <v>0.35305940442353867</v>
      </c>
    </row>
    <row r="4289" spans="1:49" x14ac:dyDescent="0.2">
      <c r="A4289">
        <v>4287</v>
      </c>
      <c r="B4289" t="s">
        <v>8026</v>
      </c>
      <c r="C4289" t="s">
        <v>8025</v>
      </c>
      <c r="F4289" t="s">
        <v>8024</v>
      </c>
      <c r="G4289" t="s">
        <v>14</v>
      </c>
      <c r="H4289" t="s">
        <v>13</v>
      </c>
      <c r="I4289" t="s">
        <v>8023</v>
      </c>
      <c r="J4289" t="s">
        <v>8022</v>
      </c>
      <c r="K4289" t="s">
        <v>8021</v>
      </c>
      <c r="L4289" t="s">
        <v>8020</v>
      </c>
      <c r="M4289" t="s">
        <v>5352</v>
      </c>
      <c r="N4289">
        <v>5</v>
      </c>
      <c r="O4289" t="s">
        <v>8019</v>
      </c>
      <c r="P4289" t="s">
        <v>8018</v>
      </c>
      <c r="Q4289" t="s">
        <v>8017</v>
      </c>
      <c r="R4289" s="7">
        <v>42736</v>
      </c>
      <c r="S4289" s="8">
        <f t="shared" si="536"/>
        <v>2017</v>
      </c>
      <c r="T4289" s="8">
        <v>2017</v>
      </c>
      <c r="U4289" s="8">
        <f t="shared" si="537"/>
        <v>5</v>
      </c>
      <c r="V4289" s="7">
        <v>2017</v>
      </c>
      <c r="W4289" t="s">
        <v>4733</v>
      </c>
      <c r="X4289" s="2">
        <v>0.28199999999999997</v>
      </c>
      <c r="Y4289" s="6">
        <f t="shared" si="534"/>
        <v>7.527828942099783E-3</v>
      </c>
      <c r="AA4289">
        <v>16875869</v>
      </c>
      <c r="AB4289">
        <v>19700186861</v>
      </c>
      <c r="AC4289">
        <v>16875877</v>
      </c>
      <c r="AD4289" t="s">
        <v>6</v>
      </c>
      <c r="AE4289">
        <v>2017</v>
      </c>
      <c r="AG4289">
        <v>2301751</v>
      </c>
      <c r="AI4289" t="s">
        <v>8016</v>
      </c>
      <c r="AK4289" t="s">
        <v>8015</v>
      </c>
      <c r="AL4289">
        <v>1</v>
      </c>
      <c r="AM4289" s="5">
        <f t="shared" si="538"/>
        <v>0.2</v>
      </c>
      <c r="AN4289" s="4">
        <f t="shared" si="535"/>
        <v>3.0291556228701253E-4</v>
      </c>
      <c r="AO4289" s="3"/>
      <c r="AP4289">
        <v>1</v>
      </c>
      <c r="AR4289" t="s">
        <v>1</v>
      </c>
      <c r="AT4289" s="2">
        <v>1.1739999999999999</v>
      </c>
      <c r="AU4289" s="1">
        <f t="shared" si="539"/>
        <v>0.53603549281559504</v>
      </c>
      <c r="AV4289" s="1">
        <f t="shared" si="540"/>
        <v>0.39153722521933976</v>
      </c>
      <c r="AW4289" s="1">
        <f t="shared" si="541"/>
        <v>0.24703895762308434</v>
      </c>
    </row>
    <row r="4290" spans="1:49" x14ac:dyDescent="0.2">
      <c r="A4290">
        <v>4288</v>
      </c>
      <c r="B4290" t="s">
        <v>8014</v>
      </c>
      <c r="C4290" t="s">
        <v>8013</v>
      </c>
      <c r="F4290" t="s">
        <v>8012</v>
      </c>
      <c r="G4290" t="s">
        <v>14</v>
      </c>
      <c r="H4290" t="s">
        <v>13</v>
      </c>
      <c r="I4290" t="s">
        <v>8011</v>
      </c>
      <c r="J4290" t="s">
        <v>8010</v>
      </c>
      <c r="K4290" t="s">
        <v>8009</v>
      </c>
      <c r="L4290" t="s">
        <v>2460</v>
      </c>
      <c r="M4290" t="s">
        <v>2459</v>
      </c>
      <c r="N4290">
        <v>9</v>
      </c>
      <c r="O4290" t="s">
        <v>8008</v>
      </c>
      <c r="P4290" t="s">
        <v>8007</v>
      </c>
      <c r="Q4290" t="s">
        <v>8006</v>
      </c>
      <c r="R4290" s="7">
        <v>42736</v>
      </c>
      <c r="S4290" s="8">
        <f t="shared" si="536"/>
        <v>2017</v>
      </c>
      <c r="T4290" s="8">
        <v>2017</v>
      </c>
      <c r="U4290" s="8">
        <f t="shared" si="537"/>
        <v>5</v>
      </c>
      <c r="V4290" s="7">
        <v>2017</v>
      </c>
      <c r="W4290" t="s">
        <v>4543</v>
      </c>
      <c r="X4290" s="2">
        <v>0.34599999999999997</v>
      </c>
      <c r="Y4290" s="6">
        <f t="shared" si="534"/>
        <v>9.2362723899522166E-3</v>
      </c>
      <c r="AA4290" t="s">
        <v>4542</v>
      </c>
      <c r="AB4290">
        <v>19700174653</v>
      </c>
      <c r="AC4290" t="s">
        <v>4541</v>
      </c>
      <c r="AD4290" t="s">
        <v>6</v>
      </c>
      <c r="AE4290">
        <v>2017</v>
      </c>
      <c r="AG4290">
        <v>1267608</v>
      </c>
      <c r="AI4290" t="s">
        <v>8005</v>
      </c>
      <c r="AK4290" t="s">
        <v>8004</v>
      </c>
      <c r="AL4290">
        <v>11</v>
      </c>
      <c r="AM4290" s="5">
        <f t="shared" si="538"/>
        <v>2.2000000000000002</v>
      </c>
      <c r="AN4290" s="4">
        <f t="shared" si="535"/>
        <v>3.3320711851571377E-3</v>
      </c>
      <c r="AO4290" s="3"/>
      <c r="AP4290">
        <v>1</v>
      </c>
      <c r="AQ4290" t="s">
        <v>76</v>
      </c>
      <c r="AR4290" t="s">
        <v>8003</v>
      </c>
      <c r="AS4290" t="s">
        <v>75</v>
      </c>
      <c r="AT4290" s="2">
        <v>1.802</v>
      </c>
      <c r="AU4290" s="1">
        <f t="shared" si="539"/>
        <v>0.74650120285136923</v>
      </c>
      <c r="AV4290" s="1">
        <f t="shared" si="540"/>
        <v>0.62841717875546776</v>
      </c>
      <c r="AW4290" s="1">
        <f t="shared" si="541"/>
        <v>0.51033315465956608</v>
      </c>
    </row>
    <row r="4291" spans="1:49" x14ac:dyDescent="0.2">
      <c r="A4291">
        <v>4289</v>
      </c>
      <c r="B4291" t="s">
        <v>8002</v>
      </c>
      <c r="C4291" t="s">
        <v>8001</v>
      </c>
      <c r="F4291" t="s">
        <v>8000</v>
      </c>
      <c r="G4291" t="s">
        <v>14</v>
      </c>
      <c r="H4291" t="s">
        <v>13</v>
      </c>
      <c r="I4291" t="s">
        <v>7999</v>
      </c>
      <c r="J4291" t="s">
        <v>7998</v>
      </c>
      <c r="K4291" t="s">
        <v>7997</v>
      </c>
      <c r="L4291" t="s">
        <v>7996</v>
      </c>
      <c r="M4291" t="s">
        <v>5339</v>
      </c>
      <c r="N4291">
        <v>7</v>
      </c>
      <c r="O4291" t="s">
        <v>7995</v>
      </c>
      <c r="P4291" t="s">
        <v>7994</v>
      </c>
      <c r="Q4291" t="s">
        <v>7993</v>
      </c>
      <c r="R4291" s="7">
        <v>42736</v>
      </c>
      <c r="S4291" s="8">
        <f t="shared" si="536"/>
        <v>2017</v>
      </c>
      <c r="T4291" s="8">
        <v>2017</v>
      </c>
      <c r="U4291" s="8">
        <f t="shared" si="537"/>
        <v>5</v>
      </c>
      <c r="V4291" s="7">
        <v>2017</v>
      </c>
      <c r="W4291" t="s">
        <v>4733</v>
      </c>
      <c r="X4291" s="2">
        <v>0.28199999999999997</v>
      </c>
      <c r="Y4291" s="6">
        <f t="shared" ref="Y4291:Y4354" si="542">(X4291-$Z$3)/($Z$2-$Z$3)</f>
        <v>7.527828942099783E-3</v>
      </c>
      <c r="AA4291">
        <v>16875869</v>
      </c>
      <c r="AB4291">
        <v>19700186861</v>
      </c>
      <c r="AC4291">
        <v>16875877</v>
      </c>
      <c r="AD4291" t="s">
        <v>6</v>
      </c>
      <c r="AE4291">
        <v>2017</v>
      </c>
      <c r="AG4291">
        <v>7081978</v>
      </c>
      <c r="AI4291" t="s">
        <v>7992</v>
      </c>
      <c r="AK4291" t="s">
        <v>7991</v>
      </c>
      <c r="AL4291">
        <v>10</v>
      </c>
      <c r="AM4291" s="5">
        <f t="shared" si="538"/>
        <v>2</v>
      </c>
      <c r="AN4291" s="4">
        <f t="shared" ref="AN4291:AN4354" si="543">(AM4291-$AO$3)/($AO$2-$AO$3)</f>
        <v>3.0291556228701248E-3</v>
      </c>
      <c r="AO4291" s="3"/>
      <c r="AP4291">
        <v>1</v>
      </c>
      <c r="AQ4291" t="s">
        <v>76</v>
      </c>
      <c r="AR4291" t="s">
        <v>7990</v>
      </c>
      <c r="AS4291" t="s">
        <v>75</v>
      </c>
      <c r="AT4291" s="2">
        <v>1.1739999999999999</v>
      </c>
      <c r="AU4291" s="1">
        <f t="shared" si="539"/>
        <v>0.61782269463308859</v>
      </c>
      <c r="AV4291" s="1">
        <f t="shared" si="540"/>
        <v>0.52784922824849534</v>
      </c>
      <c r="AW4291" s="1">
        <f t="shared" si="541"/>
        <v>0.43787576186390226</v>
      </c>
    </row>
    <row r="4292" spans="1:49" x14ac:dyDescent="0.2">
      <c r="A4292">
        <v>4290</v>
      </c>
      <c r="B4292" t="s">
        <v>7989</v>
      </c>
      <c r="C4292" t="s">
        <v>7988</v>
      </c>
      <c r="F4292" t="s">
        <v>7987</v>
      </c>
      <c r="G4292" t="s">
        <v>14</v>
      </c>
      <c r="H4292" t="s">
        <v>13</v>
      </c>
      <c r="I4292" t="s">
        <v>7986</v>
      </c>
      <c r="J4292" t="s">
        <v>7985</v>
      </c>
      <c r="K4292" t="s">
        <v>7984</v>
      </c>
      <c r="L4292" t="s">
        <v>7983</v>
      </c>
      <c r="M4292" t="s">
        <v>1503</v>
      </c>
      <c r="N4292">
        <v>6</v>
      </c>
      <c r="O4292" t="s">
        <v>7982</v>
      </c>
      <c r="P4292" t="s">
        <v>7981</v>
      </c>
      <c r="Q4292" t="s">
        <v>7980</v>
      </c>
      <c r="R4292" s="7">
        <v>42736</v>
      </c>
      <c r="S4292" s="8">
        <f t="shared" si="536"/>
        <v>2017</v>
      </c>
      <c r="T4292" s="8">
        <v>2017</v>
      </c>
      <c r="U4292" s="8">
        <f t="shared" si="537"/>
        <v>5</v>
      </c>
      <c r="V4292" s="7">
        <v>2017</v>
      </c>
      <c r="W4292" t="s">
        <v>5028</v>
      </c>
      <c r="X4292" s="2">
        <v>1.899</v>
      </c>
      <c r="Y4292" s="6">
        <f t="shared" si="542"/>
        <v>5.069272042924642E-2</v>
      </c>
      <c r="AA4292">
        <v>20507534</v>
      </c>
      <c r="AB4292">
        <v>21100229207</v>
      </c>
      <c r="AC4292">
        <v>20507526</v>
      </c>
      <c r="AD4292" t="s">
        <v>6</v>
      </c>
      <c r="AE4292">
        <v>5</v>
      </c>
      <c r="AF4292">
        <v>13</v>
      </c>
      <c r="AH4292" t="s">
        <v>7979</v>
      </c>
      <c r="AI4292" t="s">
        <v>7978</v>
      </c>
      <c r="AK4292" t="s">
        <v>7977</v>
      </c>
      <c r="AL4292">
        <v>19</v>
      </c>
      <c r="AM4292" s="5">
        <f t="shared" si="538"/>
        <v>3.8</v>
      </c>
      <c r="AN4292" s="4">
        <f t="shared" si="543"/>
        <v>5.7553956834532375E-3</v>
      </c>
      <c r="AO4292" s="3"/>
      <c r="AP4292">
        <v>0</v>
      </c>
      <c r="AQ4292" t="s">
        <v>7976</v>
      </c>
      <c r="AR4292">
        <v>201405</v>
      </c>
      <c r="AS4292" t="s">
        <v>75</v>
      </c>
      <c r="AT4292" s="2">
        <v>7.3929999999999998</v>
      </c>
      <c r="AU4292" s="1">
        <f t="shared" si="539"/>
        <v>3.7211523005508464</v>
      </c>
      <c r="AV4292" s="1">
        <f t="shared" si="540"/>
        <v>2.8224058056349826</v>
      </c>
      <c r="AW4292" s="1">
        <f t="shared" si="541"/>
        <v>1.9236593107191189</v>
      </c>
    </row>
    <row r="4293" spans="1:49" x14ac:dyDescent="0.2">
      <c r="A4293">
        <v>4291</v>
      </c>
      <c r="B4293" t="s">
        <v>7975</v>
      </c>
      <c r="C4293" t="s">
        <v>7974</v>
      </c>
      <c r="F4293" t="s">
        <v>7973</v>
      </c>
      <c r="G4293" t="s">
        <v>14</v>
      </c>
      <c r="H4293" t="s">
        <v>13</v>
      </c>
      <c r="I4293" t="s">
        <v>7972</v>
      </c>
      <c r="J4293" t="s">
        <v>7971</v>
      </c>
      <c r="K4293" t="s">
        <v>7970</v>
      </c>
      <c r="L4293" t="s">
        <v>7969</v>
      </c>
      <c r="M4293" t="s">
        <v>7968</v>
      </c>
      <c r="N4293">
        <v>6</v>
      </c>
      <c r="O4293" t="s">
        <v>7967</v>
      </c>
      <c r="P4293" t="s">
        <v>7966</v>
      </c>
      <c r="Q4293" t="s">
        <v>7965</v>
      </c>
      <c r="R4293" s="7">
        <v>42736</v>
      </c>
      <c r="S4293" s="8">
        <f t="shared" si="536"/>
        <v>2017</v>
      </c>
      <c r="T4293" s="8">
        <v>2017</v>
      </c>
      <c r="U4293" s="8">
        <f t="shared" si="537"/>
        <v>5</v>
      </c>
      <c r="V4293" s="7">
        <v>2017</v>
      </c>
      <c r="W4293" t="s">
        <v>315</v>
      </c>
      <c r="X4293" s="2">
        <v>2.383</v>
      </c>
      <c r="Y4293" s="6">
        <f t="shared" si="542"/>
        <v>6.3612824003630442E-2</v>
      </c>
      <c r="AA4293">
        <v>189219</v>
      </c>
      <c r="AB4293">
        <v>17915</v>
      </c>
      <c r="AC4293">
        <v>15582256</v>
      </c>
      <c r="AD4293" t="s">
        <v>6</v>
      </c>
      <c r="AE4293">
        <v>105</v>
      </c>
      <c r="AF4293">
        <v>4</v>
      </c>
      <c r="AG4293">
        <v>2633898</v>
      </c>
      <c r="AH4293" t="s">
        <v>7964</v>
      </c>
      <c r="AI4293" t="s">
        <v>7963</v>
      </c>
      <c r="AJ4293" t="s">
        <v>7962</v>
      </c>
      <c r="AK4293" t="s">
        <v>7961</v>
      </c>
      <c r="AL4293">
        <v>30</v>
      </c>
      <c r="AM4293" s="5">
        <f t="shared" si="538"/>
        <v>6</v>
      </c>
      <c r="AN4293" s="4">
        <f t="shared" si="543"/>
        <v>9.0874668686103752E-3</v>
      </c>
      <c r="AO4293" s="3"/>
      <c r="AP4293">
        <v>0</v>
      </c>
      <c r="AQ4293" t="s">
        <v>7960</v>
      </c>
      <c r="AR4293" t="s">
        <v>7959</v>
      </c>
      <c r="AS4293" t="s">
        <v>7958</v>
      </c>
      <c r="AT4293" s="2">
        <v>10.961</v>
      </c>
      <c r="AU4293" s="1">
        <f t="shared" si="539"/>
        <v>4.7255216863124421</v>
      </c>
      <c r="AV4293" s="1">
        <f t="shared" si="540"/>
        <v>3.6350145436120411</v>
      </c>
      <c r="AW4293" s="1">
        <f t="shared" si="541"/>
        <v>2.5445074009116393</v>
      </c>
    </row>
    <row r="4294" spans="1:49" x14ac:dyDescent="0.2">
      <c r="A4294">
        <v>4292</v>
      </c>
      <c r="B4294" t="s">
        <v>7957</v>
      </c>
      <c r="C4294" t="s">
        <v>7956</v>
      </c>
      <c r="F4294" t="s">
        <v>7955</v>
      </c>
      <c r="G4294" t="s">
        <v>14</v>
      </c>
      <c r="H4294" t="s">
        <v>13</v>
      </c>
      <c r="I4294" t="s">
        <v>3620</v>
      </c>
      <c r="J4294" t="s">
        <v>7954</v>
      </c>
      <c r="K4294" t="s">
        <v>7953</v>
      </c>
      <c r="L4294" t="s">
        <v>86</v>
      </c>
      <c r="M4294" t="s">
        <v>85</v>
      </c>
      <c r="N4294">
        <v>4</v>
      </c>
      <c r="O4294" t="s">
        <v>7952</v>
      </c>
      <c r="P4294" t="s">
        <v>7951</v>
      </c>
      <c r="Q4294" t="s">
        <v>7950</v>
      </c>
      <c r="R4294" s="7">
        <v>42736</v>
      </c>
      <c r="S4294" s="8">
        <f t="shared" si="536"/>
        <v>2017</v>
      </c>
      <c r="T4294" s="8">
        <v>2017</v>
      </c>
      <c r="U4294" s="8">
        <f t="shared" si="537"/>
        <v>5</v>
      </c>
      <c r="V4294" s="7">
        <v>2017</v>
      </c>
      <c r="W4294" t="s">
        <v>4609</v>
      </c>
      <c r="X4294" s="2">
        <v>0.245</v>
      </c>
      <c r="Y4294" s="6">
        <f t="shared" si="542"/>
        <v>6.5401350738100959E-3</v>
      </c>
      <c r="AA4294">
        <v>19376480</v>
      </c>
      <c r="AB4294">
        <v>19700186896</v>
      </c>
      <c r="AD4294" t="s">
        <v>6</v>
      </c>
      <c r="AE4294">
        <v>66</v>
      </c>
      <c r="AH4294" t="s">
        <v>7949</v>
      </c>
      <c r="AI4294" t="s">
        <v>7948</v>
      </c>
      <c r="AK4294" t="s">
        <v>7947</v>
      </c>
      <c r="AL4294">
        <v>4</v>
      </c>
      <c r="AM4294" s="5">
        <f t="shared" si="538"/>
        <v>0.8</v>
      </c>
      <c r="AN4294" s="4">
        <f t="shared" si="543"/>
        <v>1.2116622491480501E-3</v>
      </c>
      <c r="AO4294" s="3"/>
      <c r="AP4294">
        <v>1</v>
      </c>
      <c r="AR4294" t="s">
        <v>1</v>
      </c>
      <c r="AT4294" s="2" t="s">
        <v>0</v>
      </c>
      <c r="AU4294" s="1">
        <f t="shared" si="539"/>
        <v>0.4941593226411482</v>
      </c>
      <c r="AV4294" s="1">
        <f t="shared" si="540"/>
        <v>0.3875898661479073</v>
      </c>
      <c r="AW4294" s="1">
        <f t="shared" si="541"/>
        <v>0.2810204096546664</v>
      </c>
    </row>
    <row r="4295" spans="1:49" x14ac:dyDescent="0.2">
      <c r="A4295">
        <v>4293</v>
      </c>
      <c r="B4295" t="s">
        <v>7946</v>
      </c>
      <c r="C4295" t="s">
        <v>7945</v>
      </c>
      <c r="F4295" t="s">
        <v>7944</v>
      </c>
      <c r="G4295" t="s">
        <v>14</v>
      </c>
      <c r="H4295" t="s">
        <v>13</v>
      </c>
      <c r="I4295" t="s">
        <v>7943</v>
      </c>
      <c r="J4295" t="s">
        <v>7942</v>
      </c>
      <c r="K4295" t="s">
        <v>7941</v>
      </c>
      <c r="L4295" t="s">
        <v>7940</v>
      </c>
      <c r="M4295" t="s">
        <v>7939</v>
      </c>
      <c r="N4295">
        <v>7</v>
      </c>
      <c r="O4295" t="s">
        <v>7938</v>
      </c>
      <c r="P4295" t="s">
        <v>7937</v>
      </c>
      <c r="Q4295" t="s">
        <v>7936</v>
      </c>
      <c r="R4295" s="7">
        <v>42736</v>
      </c>
      <c r="S4295" s="8">
        <f t="shared" si="536"/>
        <v>2017</v>
      </c>
      <c r="T4295" s="8">
        <v>2017</v>
      </c>
      <c r="U4295" s="8">
        <f t="shared" si="537"/>
        <v>5</v>
      </c>
      <c r="V4295" s="7">
        <v>2017</v>
      </c>
      <c r="W4295" t="s">
        <v>7935</v>
      </c>
      <c r="X4295" s="2">
        <v>0.92700000000000005</v>
      </c>
      <c r="Y4295" s="6">
        <f t="shared" si="542"/>
        <v>2.4745735564987589E-2</v>
      </c>
      <c r="AB4295">
        <v>21100239256</v>
      </c>
      <c r="AC4295">
        <v>21678359</v>
      </c>
      <c r="AD4295" t="s">
        <v>6</v>
      </c>
      <c r="AE4295">
        <v>2017</v>
      </c>
      <c r="AF4295">
        <v>3</v>
      </c>
      <c r="AG4295" t="s">
        <v>7934</v>
      </c>
      <c r="AI4295" t="s">
        <v>7933</v>
      </c>
      <c r="AJ4295" t="s">
        <v>7932</v>
      </c>
      <c r="AK4295" t="s">
        <v>7931</v>
      </c>
      <c r="AL4295">
        <v>17</v>
      </c>
      <c r="AM4295" s="5">
        <f t="shared" si="538"/>
        <v>3.4</v>
      </c>
      <c r="AN4295" s="4">
        <f t="shared" si="543"/>
        <v>5.1495645588792126E-3</v>
      </c>
      <c r="AO4295" s="3"/>
      <c r="AP4295">
        <v>1</v>
      </c>
      <c r="AQ4295" t="s">
        <v>76</v>
      </c>
      <c r="AR4295" t="s">
        <v>7930</v>
      </c>
      <c r="AS4295" t="s">
        <v>75</v>
      </c>
      <c r="AT4295" s="2">
        <v>2.984</v>
      </c>
      <c r="AU4295" s="1">
        <f t="shared" si="539"/>
        <v>1.8866884263155075</v>
      </c>
      <c r="AV4295" s="1">
        <f t="shared" si="540"/>
        <v>1.4947650061933402</v>
      </c>
      <c r="AW4295" s="1">
        <f t="shared" si="541"/>
        <v>1.1028415860711724</v>
      </c>
    </row>
    <row r="4296" spans="1:49" x14ac:dyDescent="0.2">
      <c r="A4296">
        <v>4294</v>
      </c>
      <c r="B4296" t="s">
        <v>7929</v>
      </c>
      <c r="C4296" t="s">
        <v>7928</v>
      </c>
      <c r="F4296" t="s">
        <v>7927</v>
      </c>
      <c r="G4296" t="s">
        <v>14</v>
      </c>
      <c r="H4296" t="s">
        <v>13</v>
      </c>
      <c r="I4296" t="s">
        <v>7926</v>
      </c>
      <c r="J4296">
        <v>60030553</v>
      </c>
      <c r="K4296" t="s">
        <v>7925</v>
      </c>
      <c r="L4296" t="s">
        <v>4613</v>
      </c>
      <c r="M4296" t="s">
        <v>1260</v>
      </c>
      <c r="N4296">
        <v>4</v>
      </c>
      <c r="O4296" t="s">
        <v>7924</v>
      </c>
      <c r="P4296" t="s">
        <v>7923</v>
      </c>
      <c r="Q4296" t="s">
        <v>7922</v>
      </c>
      <c r="R4296" s="7">
        <v>42736</v>
      </c>
      <c r="S4296" s="8">
        <f t="shared" si="536"/>
        <v>2017</v>
      </c>
      <c r="T4296" s="8">
        <v>2017</v>
      </c>
      <c r="U4296" s="8">
        <f t="shared" si="537"/>
        <v>5</v>
      </c>
      <c r="V4296" s="7">
        <v>2017</v>
      </c>
      <c r="W4296" t="s">
        <v>4505</v>
      </c>
      <c r="X4296" s="2">
        <v>0.34100000000000003</v>
      </c>
      <c r="Y4296" s="6">
        <f t="shared" si="542"/>
        <v>9.1028002455887467E-3</v>
      </c>
      <c r="AA4296">
        <v>19378718</v>
      </c>
      <c r="AB4296">
        <v>19700186839</v>
      </c>
      <c r="AC4296">
        <v>15309681</v>
      </c>
      <c r="AD4296" t="s">
        <v>6</v>
      </c>
      <c r="AE4296">
        <v>72</v>
      </c>
      <c r="AH4296" t="s">
        <v>7921</v>
      </c>
      <c r="AI4296" t="s">
        <v>7920</v>
      </c>
      <c r="AK4296" t="s">
        <v>7919</v>
      </c>
      <c r="AL4296">
        <v>1</v>
      </c>
      <c r="AM4296" s="5">
        <f t="shared" si="538"/>
        <v>0.2</v>
      </c>
      <c r="AN4296" s="4">
        <f t="shared" si="543"/>
        <v>3.0291556228701253E-4</v>
      </c>
      <c r="AO4296" s="3"/>
      <c r="AP4296">
        <v>1</v>
      </c>
      <c r="AQ4296" t="s">
        <v>7918</v>
      </c>
      <c r="AR4296" t="s">
        <v>1</v>
      </c>
      <c r="AS4296" t="s">
        <v>7917</v>
      </c>
      <c r="AT4296" s="2" t="s">
        <v>0</v>
      </c>
      <c r="AU4296" s="1">
        <f t="shared" si="539"/>
        <v>0.6462834840598225</v>
      </c>
      <c r="AV4296" s="1">
        <f t="shared" si="540"/>
        <v>0.47028579039378798</v>
      </c>
      <c r="AW4296" s="1">
        <f t="shared" si="541"/>
        <v>0.29428809672775325</v>
      </c>
    </row>
    <row r="4297" spans="1:49" x14ac:dyDescent="0.2">
      <c r="A4297">
        <v>4295</v>
      </c>
      <c r="B4297" t="s">
        <v>7916</v>
      </c>
      <c r="C4297" t="s">
        <v>7915</v>
      </c>
      <c r="F4297" t="s">
        <v>7914</v>
      </c>
      <c r="G4297" t="s">
        <v>14</v>
      </c>
      <c r="H4297" t="s">
        <v>13</v>
      </c>
      <c r="I4297" t="s">
        <v>7913</v>
      </c>
      <c r="J4297">
        <v>60000912</v>
      </c>
      <c r="K4297" t="s">
        <v>4787</v>
      </c>
      <c r="L4297" t="s">
        <v>4786</v>
      </c>
      <c r="M4297" t="s">
        <v>39</v>
      </c>
      <c r="N4297">
        <v>3</v>
      </c>
      <c r="O4297" t="s">
        <v>7912</v>
      </c>
      <c r="P4297" t="s">
        <v>7911</v>
      </c>
      <c r="Q4297" t="s">
        <v>4783</v>
      </c>
      <c r="R4297" s="7">
        <v>42736</v>
      </c>
      <c r="S4297" s="8">
        <f t="shared" si="536"/>
        <v>2017</v>
      </c>
      <c r="T4297" s="8">
        <v>2017</v>
      </c>
      <c r="U4297" s="8">
        <f t="shared" si="537"/>
        <v>5</v>
      </c>
      <c r="V4297" s="7">
        <v>2017</v>
      </c>
      <c r="W4297" t="s">
        <v>4505</v>
      </c>
      <c r="X4297" s="2">
        <v>0.34100000000000003</v>
      </c>
      <c r="Y4297" s="6">
        <f t="shared" si="542"/>
        <v>9.1028002455887467E-3</v>
      </c>
      <c r="AA4297">
        <v>19378718</v>
      </c>
      <c r="AB4297">
        <v>19700186839</v>
      </c>
      <c r="AC4297">
        <v>15309681</v>
      </c>
      <c r="AD4297" t="s">
        <v>6</v>
      </c>
      <c r="AE4297">
        <v>72</v>
      </c>
      <c r="AH4297" t="s">
        <v>7910</v>
      </c>
      <c r="AI4297" t="s">
        <v>7909</v>
      </c>
      <c r="AK4297" t="s">
        <v>7908</v>
      </c>
      <c r="AL4297">
        <v>6</v>
      </c>
      <c r="AM4297" s="5">
        <f t="shared" si="538"/>
        <v>1.2</v>
      </c>
      <c r="AN4297" s="4">
        <f t="shared" si="543"/>
        <v>1.8174933737220749E-3</v>
      </c>
      <c r="AO4297" s="3"/>
      <c r="AP4297">
        <v>1</v>
      </c>
      <c r="AR4297" t="s">
        <v>1</v>
      </c>
      <c r="AT4297" s="2" t="s">
        <v>0</v>
      </c>
      <c r="AU4297" s="1">
        <f t="shared" si="539"/>
        <v>0.69172081840287447</v>
      </c>
      <c r="AV4297" s="1">
        <f t="shared" si="540"/>
        <v>0.54601468096554107</v>
      </c>
      <c r="AW4297" s="1">
        <f t="shared" si="541"/>
        <v>0.40030854352820761</v>
      </c>
    </row>
    <row r="4298" spans="1:49" x14ac:dyDescent="0.2">
      <c r="A4298">
        <v>4296</v>
      </c>
      <c r="B4298" t="s">
        <v>7907</v>
      </c>
      <c r="C4298" t="s">
        <v>7906</v>
      </c>
      <c r="F4298" t="s">
        <v>7905</v>
      </c>
      <c r="G4298" t="s">
        <v>14</v>
      </c>
      <c r="H4298" t="s">
        <v>13</v>
      </c>
      <c r="I4298" t="s">
        <v>7904</v>
      </c>
      <c r="J4298">
        <v>60000912</v>
      </c>
      <c r="K4298" t="s">
        <v>4787</v>
      </c>
      <c r="L4298" t="s">
        <v>4786</v>
      </c>
      <c r="M4298" t="s">
        <v>39</v>
      </c>
      <c r="N4298">
        <v>3</v>
      </c>
      <c r="O4298" t="s">
        <v>7903</v>
      </c>
      <c r="P4298" t="s">
        <v>7902</v>
      </c>
      <c r="Q4298" t="s">
        <v>4783</v>
      </c>
      <c r="R4298" s="7">
        <v>42736</v>
      </c>
      <c r="S4298" s="8">
        <f t="shared" si="536"/>
        <v>2017</v>
      </c>
      <c r="T4298" s="8">
        <v>2017</v>
      </c>
      <c r="U4298" s="8">
        <f t="shared" si="537"/>
        <v>5</v>
      </c>
      <c r="V4298" s="7">
        <v>2017</v>
      </c>
      <c r="W4298" t="s">
        <v>5129</v>
      </c>
      <c r="X4298" s="2">
        <v>0.216</v>
      </c>
      <c r="Y4298" s="6">
        <f t="shared" si="542"/>
        <v>5.765996636501962E-3</v>
      </c>
      <c r="AA4298">
        <v>19378726</v>
      </c>
      <c r="AB4298">
        <v>19700186909</v>
      </c>
      <c r="AC4298">
        <v>10988963</v>
      </c>
      <c r="AD4298" t="s">
        <v>6</v>
      </c>
      <c r="AE4298">
        <v>55</v>
      </c>
      <c r="AH4298" t="s">
        <v>7901</v>
      </c>
      <c r="AI4298" t="s">
        <v>7900</v>
      </c>
      <c r="AK4298" t="s">
        <v>7899</v>
      </c>
      <c r="AL4298">
        <v>13</v>
      </c>
      <c r="AM4298" s="5">
        <f t="shared" si="538"/>
        <v>2.6</v>
      </c>
      <c r="AN4298" s="4">
        <f t="shared" si="543"/>
        <v>3.9379023097311627E-3</v>
      </c>
      <c r="AO4298" s="3"/>
      <c r="AP4298">
        <v>1</v>
      </c>
      <c r="AQ4298" t="s">
        <v>7898</v>
      </c>
      <c r="AR4298" t="s">
        <v>1</v>
      </c>
      <c r="AS4298" t="s">
        <v>7897</v>
      </c>
      <c r="AT4298" s="2" t="s">
        <v>0</v>
      </c>
      <c r="AU4298" s="1">
        <f t="shared" si="539"/>
        <v>0.52175683384707217</v>
      </c>
      <c r="AV4298" s="1">
        <f t="shared" si="540"/>
        <v>0.4851949473116563</v>
      </c>
      <c r="AW4298" s="1">
        <f t="shared" si="541"/>
        <v>0.44863306077624021</v>
      </c>
    </row>
    <row r="4299" spans="1:49" x14ac:dyDescent="0.2">
      <c r="A4299">
        <v>4297</v>
      </c>
      <c r="B4299" t="s">
        <v>7896</v>
      </c>
      <c r="C4299" t="s">
        <v>7895</v>
      </c>
      <c r="F4299" t="s">
        <v>7894</v>
      </c>
      <c r="G4299" t="s">
        <v>14</v>
      </c>
      <c r="H4299" t="s">
        <v>13</v>
      </c>
      <c r="I4299" t="s">
        <v>7893</v>
      </c>
      <c r="J4299">
        <v>60017482</v>
      </c>
      <c r="K4299" t="s">
        <v>7892</v>
      </c>
      <c r="L4299" t="s">
        <v>7891</v>
      </c>
      <c r="M4299" t="s">
        <v>9</v>
      </c>
      <c r="N4299">
        <v>4</v>
      </c>
      <c r="O4299" t="s">
        <v>7890</v>
      </c>
      <c r="P4299" t="s">
        <v>7889</v>
      </c>
      <c r="Q4299" t="s">
        <v>7888</v>
      </c>
      <c r="R4299" s="7">
        <v>42736</v>
      </c>
      <c r="S4299" s="8">
        <f t="shared" si="536"/>
        <v>2017</v>
      </c>
      <c r="T4299" s="8">
        <v>2017</v>
      </c>
      <c r="U4299" s="8">
        <f t="shared" si="537"/>
        <v>5</v>
      </c>
      <c r="V4299" s="7">
        <v>2017</v>
      </c>
      <c r="W4299" t="s">
        <v>5129</v>
      </c>
      <c r="X4299" s="2">
        <v>0.216</v>
      </c>
      <c r="Y4299" s="6">
        <f t="shared" si="542"/>
        <v>5.765996636501962E-3</v>
      </c>
      <c r="AA4299">
        <v>19378726</v>
      </c>
      <c r="AB4299">
        <v>19700186909</v>
      </c>
      <c r="AC4299">
        <v>10988963</v>
      </c>
      <c r="AD4299" t="s">
        <v>6</v>
      </c>
      <c r="AE4299">
        <v>55</v>
      </c>
      <c r="AH4299" t="s">
        <v>7887</v>
      </c>
      <c r="AI4299" t="s">
        <v>7886</v>
      </c>
      <c r="AK4299" t="s">
        <v>7885</v>
      </c>
      <c r="AL4299">
        <v>1</v>
      </c>
      <c r="AM4299" s="5">
        <f t="shared" si="538"/>
        <v>0.2</v>
      </c>
      <c r="AN4299" s="4">
        <f t="shared" si="543"/>
        <v>3.0291556228701253E-4</v>
      </c>
      <c r="AO4299" s="3"/>
      <c r="AP4299">
        <v>1</v>
      </c>
      <c r="AR4299" t="s">
        <v>7884</v>
      </c>
      <c r="AS4299" t="s">
        <v>7883</v>
      </c>
      <c r="AT4299" s="2" t="s">
        <v>0</v>
      </c>
      <c r="AU4299" s="1">
        <f t="shared" si="539"/>
        <v>0.4127072314237476</v>
      </c>
      <c r="AV4299" s="1">
        <f t="shared" si="540"/>
        <v>0.30344560993944875</v>
      </c>
      <c r="AW4299" s="1">
        <f t="shared" si="541"/>
        <v>0.19418398845514973</v>
      </c>
    </row>
    <row r="4300" spans="1:49" x14ac:dyDescent="0.2">
      <c r="A4300">
        <v>4298</v>
      </c>
      <c r="B4300" t="s">
        <v>7882</v>
      </c>
      <c r="C4300" t="s">
        <v>7881</v>
      </c>
      <c r="F4300" t="s">
        <v>7880</v>
      </c>
      <c r="G4300" t="s">
        <v>14</v>
      </c>
      <c r="H4300" t="s">
        <v>13</v>
      </c>
      <c r="I4300" t="s">
        <v>7879</v>
      </c>
      <c r="J4300">
        <v>60012708</v>
      </c>
      <c r="K4300" t="s">
        <v>7878</v>
      </c>
      <c r="L4300" t="s">
        <v>7877</v>
      </c>
      <c r="M4300" t="s">
        <v>137</v>
      </c>
      <c r="N4300">
        <v>3</v>
      </c>
      <c r="O4300" t="s">
        <v>7876</v>
      </c>
      <c r="P4300" t="s">
        <v>7875</v>
      </c>
      <c r="Q4300" t="s">
        <v>7874</v>
      </c>
      <c r="R4300" s="7">
        <v>42736</v>
      </c>
      <c r="S4300" s="8">
        <f t="shared" si="536"/>
        <v>2017</v>
      </c>
      <c r="T4300" s="8">
        <v>2017</v>
      </c>
      <c r="U4300" s="8">
        <f t="shared" si="537"/>
        <v>5</v>
      </c>
      <c r="V4300" s="7">
        <v>42736</v>
      </c>
      <c r="W4300" t="s">
        <v>7873</v>
      </c>
      <c r="X4300" s="2">
        <v>0.77900000000000003</v>
      </c>
      <c r="Y4300" s="6">
        <f t="shared" si="542"/>
        <v>2.0794960091828837E-2</v>
      </c>
      <c r="AA4300">
        <v>23294302</v>
      </c>
      <c r="AB4300">
        <v>21100829270</v>
      </c>
      <c r="AC4300">
        <v>23294310</v>
      </c>
      <c r="AD4300" t="s">
        <v>6</v>
      </c>
      <c r="AE4300">
        <v>4</v>
      </c>
      <c r="AF4300">
        <v>1</v>
      </c>
      <c r="AG4300">
        <v>11012</v>
      </c>
      <c r="AI4300" t="s">
        <v>7872</v>
      </c>
      <c r="AJ4300" t="s">
        <v>7871</v>
      </c>
      <c r="AK4300" t="s">
        <v>7870</v>
      </c>
      <c r="AL4300">
        <v>12</v>
      </c>
      <c r="AM4300" s="5">
        <f t="shared" si="538"/>
        <v>2.4</v>
      </c>
      <c r="AN4300" s="4">
        <f t="shared" si="543"/>
        <v>3.6349867474441497E-3</v>
      </c>
      <c r="AO4300" s="3"/>
      <c r="AP4300">
        <v>0</v>
      </c>
      <c r="AQ4300" t="s">
        <v>979</v>
      </c>
      <c r="AR4300" t="s">
        <v>7869</v>
      </c>
      <c r="AS4300" t="s">
        <v>977</v>
      </c>
      <c r="AT4300" s="2" t="s">
        <v>0</v>
      </c>
      <c r="AU4300" s="1">
        <f t="shared" si="539"/>
        <v>1.5646968088513429</v>
      </c>
      <c r="AV4300" s="1">
        <f t="shared" si="540"/>
        <v>1.2214973419636492</v>
      </c>
      <c r="AW4300" s="1">
        <f t="shared" si="541"/>
        <v>0.87829787507595558</v>
      </c>
    </row>
    <row r="4301" spans="1:49" x14ac:dyDescent="0.2">
      <c r="A4301">
        <v>4299</v>
      </c>
      <c r="B4301" t="s">
        <v>7868</v>
      </c>
      <c r="C4301" t="s">
        <v>7867</v>
      </c>
      <c r="D4301" t="s">
        <v>7866</v>
      </c>
      <c r="F4301" t="s">
        <v>7865</v>
      </c>
      <c r="G4301" t="s">
        <v>14</v>
      </c>
      <c r="H4301" t="s">
        <v>13</v>
      </c>
      <c r="I4301" t="s">
        <v>7864</v>
      </c>
      <c r="J4301">
        <v>60006164</v>
      </c>
      <c r="K4301" t="s">
        <v>7863</v>
      </c>
      <c r="L4301" t="s">
        <v>7862</v>
      </c>
      <c r="M4301" t="s">
        <v>137</v>
      </c>
      <c r="N4301">
        <v>2</v>
      </c>
      <c r="O4301" t="s">
        <v>7861</v>
      </c>
      <c r="P4301" t="s">
        <v>7860</v>
      </c>
      <c r="Q4301" t="s">
        <v>7859</v>
      </c>
      <c r="R4301" s="7">
        <v>42736</v>
      </c>
      <c r="S4301" s="8">
        <f t="shared" si="536"/>
        <v>2017</v>
      </c>
      <c r="T4301" s="8">
        <v>2017</v>
      </c>
      <c r="U4301" s="8">
        <f t="shared" si="537"/>
        <v>5</v>
      </c>
      <c r="V4301" s="7">
        <v>2017</v>
      </c>
      <c r="W4301" t="s">
        <v>7858</v>
      </c>
      <c r="X4301" s="2">
        <v>1.89</v>
      </c>
      <c r="Y4301" s="6">
        <f t="shared" si="542"/>
        <v>5.0452470569392165E-2</v>
      </c>
      <c r="AA4301">
        <v>102180</v>
      </c>
      <c r="AB4301">
        <v>28623</v>
      </c>
      <c r="AC4301">
        <v>15562921</v>
      </c>
      <c r="AD4301" t="s">
        <v>6</v>
      </c>
      <c r="AE4301">
        <v>181</v>
      </c>
      <c r="AH4301" t="s">
        <v>7857</v>
      </c>
      <c r="AI4301" t="s">
        <v>7856</v>
      </c>
      <c r="AJ4301" t="s">
        <v>7855</v>
      </c>
      <c r="AK4301" t="s">
        <v>7854</v>
      </c>
      <c r="AL4301">
        <v>2</v>
      </c>
      <c r="AM4301" s="5">
        <f t="shared" si="538"/>
        <v>0.4</v>
      </c>
      <c r="AN4301" s="4">
        <f t="shared" si="543"/>
        <v>6.0583112457402507E-4</v>
      </c>
      <c r="AO4301" s="3"/>
      <c r="AP4301">
        <v>1</v>
      </c>
      <c r="AQ4301" t="s">
        <v>2065</v>
      </c>
      <c r="AR4301" t="s">
        <v>7853</v>
      </c>
      <c r="AS4301" t="s">
        <v>2064</v>
      </c>
      <c r="AT4301" s="2">
        <v>4.1849999999999996</v>
      </c>
      <c r="AU4301" s="1">
        <f t="shared" si="539"/>
        <v>3.5498478735946719</v>
      </c>
      <c r="AV4301" s="1">
        <f t="shared" si="540"/>
        <v>2.5529150846983093</v>
      </c>
      <c r="AW4301" s="1">
        <f t="shared" si="541"/>
        <v>1.5559822958019467</v>
      </c>
    </row>
    <row r="4302" spans="1:49" x14ac:dyDescent="0.2">
      <c r="A4302">
        <v>4300</v>
      </c>
      <c r="B4302" t="s">
        <v>7852</v>
      </c>
      <c r="C4302" t="s">
        <v>7851</v>
      </c>
      <c r="F4302" t="s">
        <v>7850</v>
      </c>
      <c r="G4302" t="s">
        <v>14</v>
      </c>
      <c r="H4302" t="s">
        <v>13</v>
      </c>
      <c r="I4302" t="s">
        <v>7849</v>
      </c>
      <c r="J4302" t="s">
        <v>7848</v>
      </c>
      <c r="K4302" t="s">
        <v>7847</v>
      </c>
      <c r="L4302" t="s">
        <v>7846</v>
      </c>
      <c r="M4302" t="s">
        <v>7845</v>
      </c>
      <c r="N4302">
        <v>6</v>
      </c>
      <c r="O4302" t="s">
        <v>7844</v>
      </c>
      <c r="P4302" t="s">
        <v>7843</v>
      </c>
      <c r="Q4302" t="s">
        <v>7842</v>
      </c>
      <c r="R4302" s="7">
        <v>42736</v>
      </c>
      <c r="S4302" s="8">
        <f t="shared" si="536"/>
        <v>2017</v>
      </c>
      <c r="T4302" s="8">
        <v>2017</v>
      </c>
      <c r="U4302" s="8">
        <f t="shared" si="537"/>
        <v>5</v>
      </c>
      <c r="V4302" s="7">
        <v>2017</v>
      </c>
      <c r="W4302" t="s">
        <v>5854</v>
      </c>
      <c r="X4302" s="2">
        <v>1.3280000000000001</v>
      </c>
      <c r="Y4302" s="6">
        <f t="shared" si="542"/>
        <v>3.5450201542937994E-2</v>
      </c>
      <c r="AA4302">
        <v>15361225</v>
      </c>
      <c r="AB4302">
        <v>18894</v>
      </c>
      <c r="AD4302" t="s">
        <v>6</v>
      </c>
      <c r="AE4302">
        <v>16</v>
      </c>
      <c r="AG4302">
        <v>7511793</v>
      </c>
      <c r="AH4302" t="s">
        <v>7841</v>
      </c>
      <c r="AI4302" t="s">
        <v>7840</v>
      </c>
      <c r="AJ4302" t="s">
        <v>7839</v>
      </c>
      <c r="AK4302" t="s">
        <v>7838</v>
      </c>
      <c r="AL4302">
        <v>3</v>
      </c>
      <c r="AM4302" s="5">
        <f t="shared" si="538"/>
        <v>0.6</v>
      </c>
      <c r="AN4302" s="4">
        <f t="shared" si="543"/>
        <v>9.0874668686103744E-4</v>
      </c>
      <c r="AO4302" s="3"/>
      <c r="AP4302">
        <v>0</v>
      </c>
      <c r="AR4302" t="s">
        <v>1</v>
      </c>
      <c r="AT4302" s="2">
        <v>3.8340000000000001</v>
      </c>
      <c r="AU4302" s="1">
        <f t="shared" si="539"/>
        <v>2.5087765086114908</v>
      </c>
      <c r="AV4302" s="1">
        <f t="shared" si="540"/>
        <v>1.8179474114899514</v>
      </c>
      <c r="AW4302" s="1">
        <f t="shared" si="541"/>
        <v>1.1271183143684125</v>
      </c>
    </row>
    <row r="4303" spans="1:49" x14ac:dyDescent="0.2">
      <c r="A4303">
        <v>4301</v>
      </c>
      <c r="B4303" t="s">
        <v>7837</v>
      </c>
      <c r="C4303" t="s">
        <v>7836</v>
      </c>
      <c r="F4303" t="s">
        <v>7835</v>
      </c>
      <c r="G4303" t="s">
        <v>14</v>
      </c>
      <c r="H4303" t="s">
        <v>13</v>
      </c>
      <c r="I4303" t="s">
        <v>7834</v>
      </c>
      <c r="J4303" t="s">
        <v>7833</v>
      </c>
      <c r="K4303" t="s">
        <v>7832</v>
      </c>
      <c r="L4303" t="s">
        <v>7831</v>
      </c>
      <c r="M4303" t="s">
        <v>7830</v>
      </c>
      <c r="N4303">
        <v>5</v>
      </c>
      <c r="O4303" t="s">
        <v>7829</v>
      </c>
      <c r="P4303" t="s">
        <v>7828</v>
      </c>
      <c r="Q4303" t="s">
        <v>7827</v>
      </c>
      <c r="R4303" s="7">
        <v>42736</v>
      </c>
      <c r="S4303" s="8">
        <f t="shared" si="536"/>
        <v>2017</v>
      </c>
      <c r="T4303" s="8">
        <v>2017</v>
      </c>
      <c r="U4303" s="8">
        <f t="shared" si="537"/>
        <v>5</v>
      </c>
      <c r="V4303" s="7">
        <v>2017</v>
      </c>
      <c r="W4303" t="s">
        <v>7826</v>
      </c>
      <c r="X4303" s="2">
        <v>0.41199999999999998</v>
      </c>
      <c r="Y4303" s="6">
        <f t="shared" si="542"/>
        <v>1.0998104695550039E-2</v>
      </c>
      <c r="AA4303">
        <v>14512092</v>
      </c>
      <c r="AB4303">
        <v>21100199778</v>
      </c>
      <c r="AD4303" t="s">
        <v>6</v>
      </c>
      <c r="AE4303">
        <v>45</v>
      </c>
      <c r="AF4303">
        <v>2</v>
      </c>
      <c r="AH4303" t="s">
        <v>7825</v>
      </c>
      <c r="AI4303" t="s">
        <v>7824</v>
      </c>
      <c r="AJ4303" t="s">
        <v>7823</v>
      </c>
      <c r="AK4303" t="s">
        <v>7822</v>
      </c>
      <c r="AL4303">
        <v>9</v>
      </c>
      <c r="AM4303" s="5">
        <f t="shared" si="538"/>
        <v>1.8</v>
      </c>
      <c r="AN4303" s="4">
        <f t="shared" si="543"/>
        <v>2.7262400605831123E-3</v>
      </c>
      <c r="AO4303" s="3"/>
      <c r="AP4303">
        <v>1</v>
      </c>
      <c r="AR4303" t="s">
        <v>1</v>
      </c>
      <c r="AT4303" s="2" t="s">
        <v>0</v>
      </c>
      <c r="AU4303" s="1">
        <f t="shared" si="539"/>
        <v>0.85165453050599604</v>
      </c>
      <c r="AV4303" s="1">
        <f t="shared" si="540"/>
        <v>0.68621723780665755</v>
      </c>
      <c r="AW4303" s="1">
        <f t="shared" si="541"/>
        <v>0.52077994510731895</v>
      </c>
    </row>
    <row r="4304" spans="1:49" x14ac:dyDescent="0.2">
      <c r="A4304">
        <v>4302</v>
      </c>
      <c r="B4304" t="s">
        <v>7821</v>
      </c>
      <c r="C4304" t="s">
        <v>7820</v>
      </c>
      <c r="E4304">
        <v>28007953</v>
      </c>
      <c r="F4304" t="s">
        <v>7819</v>
      </c>
      <c r="G4304" t="s">
        <v>14</v>
      </c>
      <c r="H4304" t="s">
        <v>13</v>
      </c>
      <c r="I4304" t="s">
        <v>7818</v>
      </c>
      <c r="J4304" t="s">
        <v>7817</v>
      </c>
      <c r="K4304" t="s">
        <v>7816</v>
      </c>
      <c r="L4304" t="s">
        <v>7815</v>
      </c>
      <c r="M4304" t="s">
        <v>151</v>
      </c>
      <c r="N4304">
        <v>6</v>
      </c>
      <c r="O4304" t="s">
        <v>7814</v>
      </c>
      <c r="P4304" t="s">
        <v>7813</v>
      </c>
      <c r="Q4304" t="s">
        <v>7812</v>
      </c>
      <c r="R4304" s="7">
        <v>42736</v>
      </c>
      <c r="S4304" s="8">
        <f t="shared" si="536"/>
        <v>2017</v>
      </c>
      <c r="T4304" s="8">
        <v>2017</v>
      </c>
      <c r="U4304" s="8">
        <f t="shared" si="537"/>
        <v>5</v>
      </c>
      <c r="V4304" s="7">
        <v>2017</v>
      </c>
      <c r="W4304" t="s">
        <v>7811</v>
      </c>
      <c r="X4304" s="2">
        <v>2.6160000000000001</v>
      </c>
      <c r="Y4304" s="6">
        <f t="shared" si="542"/>
        <v>6.9832625930968215E-2</v>
      </c>
      <c r="AA4304">
        <v>220957</v>
      </c>
      <c r="AB4304">
        <v>19210</v>
      </c>
      <c r="AC4304">
        <v>14602431</v>
      </c>
      <c r="AD4304" t="s">
        <v>6</v>
      </c>
      <c r="AE4304">
        <v>68</v>
      </c>
      <c r="AF4304">
        <v>3</v>
      </c>
      <c r="AH4304" t="s">
        <v>7810</v>
      </c>
      <c r="AI4304" t="s">
        <v>7809</v>
      </c>
      <c r="AJ4304" t="s">
        <v>7808</v>
      </c>
      <c r="AK4304" t="s">
        <v>7807</v>
      </c>
      <c r="AL4304">
        <v>23</v>
      </c>
      <c r="AM4304" s="5">
        <f t="shared" si="538"/>
        <v>4.5999999999999996</v>
      </c>
      <c r="AN4304" s="4">
        <f t="shared" si="543"/>
        <v>6.9670579326012866E-3</v>
      </c>
      <c r="AO4304" s="3"/>
      <c r="AP4304">
        <v>0</v>
      </c>
      <c r="AQ4304" t="s">
        <v>2048</v>
      </c>
      <c r="AR4304">
        <v>679814</v>
      </c>
      <c r="AS4304" t="s">
        <v>2047</v>
      </c>
      <c r="AT4304" s="2">
        <v>6.992</v>
      </c>
      <c r="AU4304" s="1">
        <f t="shared" si="539"/>
        <v>5.0972955531458126</v>
      </c>
      <c r="AV4304" s="1">
        <f t="shared" si="540"/>
        <v>3.8399841931784753</v>
      </c>
      <c r="AW4304" s="1">
        <f t="shared" si="541"/>
        <v>2.5826728332111362</v>
      </c>
    </row>
    <row r="4305" spans="1:49" x14ac:dyDescent="0.2">
      <c r="A4305">
        <v>4303</v>
      </c>
      <c r="B4305" t="s">
        <v>7806</v>
      </c>
      <c r="C4305" t="s">
        <v>7805</v>
      </c>
      <c r="F4305" t="s">
        <v>7804</v>
      </c>
      <c r="G4305" t="s">
        <v>14</v>
      </c>
      <c r="H4305" t="s">
        <v>13</v>
      </c>
      <c r="I4305" t="s">
        <v>7803</v>
      </c>
      <c r="J4305">
        <v>60008724</v>
      </c>
      <c r="K4305" t="s">
        <v>7595</v>
      </c>
      <c r="L4305" t="s">
        <v>7594</v>
      </c>
      <c r="M4305" t="s">
        <v>137</v>
      </c>
      <c r="N4305">
        <v>5</v>
      </c>
      <c r="O4305" t="s">
        <v>7802</v>
      </c>
      <c r="P4305" t="s">
        <v>7801</v>
      </c>
      <c r="Q4305" t="s">
        <v>7800</v>
      </c>
      <c r="R4305" s="7">
        <v>42736</v>
      </c>
      <c r="S4305" s="8">
        <f t="shared" si="536"/>
        <v>2017</v>
      </c>
      <c r="T4305" s="8">
        <v>2017</v>
      </c>
      <c r="U4305" s="8">
        <f t="shared" si="537"/>
        <v>5</v>
      </c>
      <c r="V4305" s="7">
        <v>2017</v>
      </c>
      <c r="W4305" t="s">
        <v>5854</v>
      </c>
      <c r="X4305" s="2">
        <v>1.3280000000000001</v>
      </c>
      <c r="Y4305" s="6">
        <f t="shared" si="542"/>
        <v>3.5450201542937994E-2</v>
      </c>
      <c r="AA4305">
        <v>15361225</v>
      </c>
      <c r="AB4305">
        <v>18894</v>
      </c>
      <c r="AD4305" t="s">
        <v>6</v>
      </c>
      <c r="AE4305">
        <v>16</v>
      </c>
      <c r="AG4305">
        <v>7465690</v>
      </c>
      <c r="AH4305" t="s">
        <v>7799</v>
      </c>
      <c r="AI4305" t="s">
        <v>7798</v>
      </c>
      <c r="AJ4305" t="s">
        <v>7797</v>
      </c>
      <c r="AK4305" t="s">
        <v>7796</v>
      </c>
      <c r="AL4305">
        <v>4</v>
      </c>
      <c r="AM4305" s="5">
        <f t="shared" si="538"/>
        <v>0.8</v>
      </c>
      <c r="AN4305" s="4">
        <f t="shared" si="543"/>
        <v>1.2116622491480501E-3</v>
      </c>
      <c r="AO4305" s="3"/>
      <c r="AP4305">
        <v>0</v>
      </c>
      <c r="AR4305" t="s">
        <v>1</v>
      </c>
      <c r="AT4305" s="2">
        <v>3.8340000000000001</v>
      </c>
      <c r="AU4305" s="1">
        <f t="shared" si="539"/>
        <v>2.5178639754801009</v>
      </c>
      <c r="AV4305" s="1">
        <f t="shared" si="540"/>
        <v>1.8330931896043023</v>
      </c>
      <c r="AW4305" s="1">
        <f t="shared" si="541"/>
        <v>1.1483224037285034</v>
      </c>
    </row>
    <row r="4306" spans="1:49" x14ac:dyDescent="0.2">
      <c r="A4306">
        <v>4304</v>
      </c>
      <c r="B4306" t="s">
        <v>7795</v>
      </c>
      <c r="C4306" t="s">
        <v>7794</v>
      </c>
      <c r="F4306" t="s">
        <v>7793</v>
      </c>
      <c r="G4306" t="s">
        <v>14</v>
      </c>
      <c r="H4306" t="s">
        <v>13</v>
      </c>
      <c r="I4306" t="s">
        <v>7792</v>
      </c>
      <c r="J4306" t="s">
        <v>7791</v>
      </c>
      <c r="K4306" t="s">
        <v>7790</v>
      </c>
      <c r="L4306" t="s">
        <v>7789</v>
      </c>
      <c r="M4306" t="s">
        <v>7788</v>
      </c>
      <c r="N4306">
        <v>5</v>
      </c>
      <c r="O4306" t="s">
        <v>7787</v>
      </c>
      <c r="P4306" t="s">
        <v>7786</v>
      </c>
      <c r="Q4306" t="s">
        <v>7785</v>
      </c>
      <c r="R4306" s="7">
        <v>42736</v>
      </c>
      <c r="S4306" s="8">
        <f t="shared" si="536"/>
        <v>2017</v>
      </c>
      <c r="T4306" s="8">
        <v>2017</v>
      </c>
      <c r="U4306" s="8">
        <f t="shared" si="537"/>
        <v>5</v>
      </c>
      <c r="V4306" s="7">
        <v>2017</v>
      </c>
      <c r="W4306" t="s">
        <v>5129</v>
      </c>
      <c r="X4306" s="2">
        <v>0.216</v>
      </c>
      <c r="Y4306" s="6">
        <f t="shared" si="542"/>
        <v>5.765996636501962E-3</v>
      </c>
      <c r="AA4306">
        <v>19378726</v>
      </c>
      <c r="AB4306">
        <v>19700186909</v>
      </c>
      <c r="AC4306">
        <v>10988963</v>
      </c>
      <c r="AD4306" t="s">
        <v>6</v>
      </c>
      <c r="AE4306">
        <v>55</v>
      </c>
      <c r="AH4306" t="s">
        <v>7784</v>
      </c>
      <c r="AI4306" t="s">
        <v>7783</v>
      </c>
      <c r="AK4306" t="s">
        <v>7782</v>
      </c>
      <c r="AL4306">
        <v>0</v>
      </c>
      <c r="AM4306" s="5">
        <f t="shared" si="538"/>
        <v>0</v>
      </c>
      <c r="AN4306" s="4">
        <f t="shared" si="543"/>
        <v>0</v>
      </c>
      <c r="AO4306" s="3"/>
      <c r="AP4306">
        <v>1</v>
      </c>
      <c r="AR4306" t="s">
        <v>1</v>
      </c>
      <c r="AT4306" s="2" t="s">
        <v>0</v>
      </c>
      <c r="AU4306" s="1">
        <f t="shared" si="539"/>
        <v>0.40361976455513726</v>
      </c>
      <c r="AV4306" s="1">
        <f t="shared" si="540"/>
        <v>0.28829983182509811</v>
      </c>
      <c r="AW4306" s="1">
        <f t="shared" si="541"/>
        <v>0.17297989909505887</v>
      </c>
    </row>
    <row r="4307" spans="1:49" x14ac:dyDescent="0.2">
      <c r="A4307">
        <v>4305</v>
      </c>
      <c r="B4307" t="s">
        <v>7781</v>
      </c>
      <c r="C4307" t="s">
        <v>7780</v>
      </c>
      <c r="E4307">
        <v>28333119</v>
      </c>
      <c r="F4307" t="s">
        <v>7779</v>
      </c>
      <c r="G4307" t="s">
        <v>14</v>
      </c>
      <c r="H4307" t="s">
        <v>13</v>
      </c>
      <c r="I4307" t="s">
        <v>7778</v>
      </c>
      <c r="J4307">
        <v>60016835</v>
      </c>
      <c r="K4307" t="s">
        <v>1701</v>
      </c>
      <c r="L4307" t="s">
        <v>363</v>
      </c>
      <c r="M4307" t="s">
        <v>9</v>
      </c>
      <c r="N4307">
        <v>3</v>
      </c>
      <c r="O4307" t="s">
        <v>7777</v>
      </c>
      <c r="P4307" t="s">
        <v>7776</v>
      </c>
      <c r="Q4307" t="s">
        <v>7775</v>
      </c>
      <c r="R4307" s="7">
        <v>42736</v>
      </c>
      <c r="S4307" s="8">
        <f t="shared" si="536"/>
        <v>2017</v>
      </c>
      <c r="T4307" s="8">
        <v>2017</v>
      </c>
      <c r="U4307" s="8">
        <f t="shared" si="537"/>
        <v>5</v>
      </c>
      <c r="V4307" s="7">
        <v>2017</v>
      </c>
      <c r="W4307" t="s">
        <v>7774</v>
      </c>
      <c r="X4307" s="2">
        <v>0.63600000000000001</v>
      </c>
      <c r="Y4307" s="6">
        <f t="shared" si="542"/>
        <v>1.6977656763033557E-2</v>
      </c>
      <c r="AA4307">
        <v>14248220</v>
      </c>
      <c r="AB4307">
        <v>130124</v>
      </c>
      <c r="AD4307" t="s">
        <v>6</v>
      </c>
      <c r="AE4307">
        <v>17</v>
      </c>
      <c r="AF4307">
        <v>4</v>
      </c>
      <c r="AG4307">
        <v>661</v>
      </c>
      <c r="AI4307" t="s">
        <v>7773</v>
      </c>
      <c r="AJ4307" t="s">
        <v>7772</v>
      </c>
      <c r="AK4307" t="s">
        <v>7771</v>
      </c>
      <c r="AL4307">
        <v>15</v>
      </c>
      <c r="AM4307" s="5">
        <f t="shared" si="538"/>
        <v>3</v>
      </c>
      <c r="AN4307" s="4">
        <f t="shared" si="543"/>
        <v>4.5437334343051876E-3</v>
      </c>
      <c r="AO4307" s="3"/>
      <c r="AP4307">
        <v>1</v>
      </c>
      <c r="AR4307" t="s">
        <v>1</v>
      </c>
      <c r="AT4307" s="2" t="s">
        <v>0</v>
      </c>
      <c r="AU4307" s="1">
        <f t="shared" si="539"/>
        <v>1.3247479764415047</v>
      </c>
      <c r="AV4307" s="1">
        <f t="shared" si="540"/>
        <v>1.0760695098669373</v>
      </c>
      <c r="AW4307" s="1">
        <f t="shared" si="541"/>
        <v>0.8273910432923699</v>
      </c>
    </row>
    <row r="4308" spans="1:49" x14ac:dyDescent="0.2">
      <c r="A4308">
        <v>4306</v>
      </c>
      <c r="B4308" t="s">
        <v>7770</v>
      </c>
      <c r="C4308" t="s">
        <v>7769</v>
      </c>
      <c r="F4308" t="s">
        <v>7768</v>
      </c>
      <c r="G4308" t="s">
        <v>14</v>
      </c>
      <c r="H4308" t="s">
        <v>13</v>
      </c>
      <c r="I4308" t="s">
        <v>7767</v>
      </c>
      <c r="J4308" t="s">
        <v>7761</v>
      </c>
      <c r="K4308" t="s">
        <v>7766</v>
      </c>
      <c r="L4308" t="s">
        <v>7765</v>
      </c>
      <c r="M4308" t="s">
        <v>7764</v>
      </c>
      <c r="N4308">
        <v>2</v>
      </c>
      <c r="O4308" t="s">
        <v>7763</v>
      </c>
      <c r="P4308" t="s">
        <v>7762</v>
      </c>
      <c r="Q4308" t="s">
        <v>7761</v>
      </c>
      <c r="R4308" s="7">
        <v>42736</v>
      </c>
      <c r="S4308" s="8">
        <f t="shared" si="536"/>
        <v>2017</v>
      </c>
      <c r="T4308" s="8">
        <v>2017</v>
      </c>
      <c r="U4308" s="8">
        <f t="shared" si="537"/>
        <v>5</v>
      </c>
      <c r="V4308" s="7">
        <v>42736</v>
      </c>
      <c r="W4308" t="s">
        <v>7700</v>
      </c>
      <c r="X4308" s="2">
        <v>0.185</v>
      </c>
      <c r="Y4308" s="6">
        <f t="shared" si="542"/>
        <v>4.9384693414484399E-3</v>
      </c>
      <c r="AA4308">
        <v>7352727</v>
      </c>
      <c r="AB4308">
        <v>32478</v>
      </c>
      <c r="AD4308" t="s">
        <v>6</v>
      </c>
      <c r="AE4308">
        <v>60</v>
      </c>
      <c r="AF4308">
        <v>1</v>
      </c>
      <c r="AH4308" t="s">
        <v>7760</v>
      </c>
      <c r="AI4308" t="s">
        <v>7759</v>
      </c>
      <c r="AK4308" t="s">
        <v>7758</v>
      </c>
      <c r="AL4308">
        <v>5</v>
      </c>
      <c r="AM4308" s="5">
        <f t="shared" si="538"/>
        <v>1</v>
      </c>
      <c r="AN4308" s="4">
        <f t="shared" si="543"/>
        <v>1.5145778114350624E-3</v>
      </c>
      <c r="AO4308" s="3"/>
      <c r="AP4308">
        <v>0</v>
      </c>
      <c r="AR4308" t="s">
        <v>1</v>
      </c>
      <c r="AT4308" s="2" t="s">
        <v>0</v>
      </c>
      <c r="AU4308" s="1">
        <f t="shared" si="539"/>
        <v>0.39113018824444262</v>
      </c>
      <c r="AV4308" s="1">
        <f t="shared" si="540"/>
        <v>0.32265235764417516</v>
      </c>
      <c r="AW4308" s="1">
        <f t="shared" si="541"/>
        <v>0.25417452704390753</v>
      </c>
    </row>
    <row r="4309" spans="1:49" x14ac:dyDescent="0.2">
      <c r="A4309">
        <v>4307</v>
      </c>
      <c r="B4309" t="s">
        <v>7757</v>
      </c>
      <c r="F4309" t="s">
        <v>7756</v>
      </c>
      <c r="G4309" t="s">
        <v>14</v>
      </c>
      <c r="H4309" t="s">
        <v>13</v>
      </c>
      <c r="I4309" t="s">
        <v>7755</v>
      </c>
      <c r="J4309" t="s">
        <v>7754</v>
      </c>
      <c r="K4309" t="s">
        <v>7753</v>
      </c>
      <c r="L4309" t="s">
        <v>7752</v>
      </c>
      <c r="M4309" t="s">
        <v>7751</v>
      </c>
      <c r="N4309">
        <v>19</v>
      </c>
      <c r="O4309" t="s">
        <v>7750</v>
      </c>
      <c r="P4309" t="s">
        <v>7749</v>
      </c>
      <c r="Q4309" t="s">
        <v>7748</v>
      </c>
      <c r="R4309" s="7">
        <v>42736</v>
      </c>
      <c r="S4309" s="8">
        <f t="shared" si="536"/>
        <v>2017</v>
      </c>
      <c r="T4309" s="8">
        <v>2017</v>
      </c>
      <c r="U4309" s="8">
        <f t="shared" si="537"/>
        <v>5</v>
      </c>
      <c r="V4309" s="7">
        <v>2017</v>
      </c>
      <c r="W4309" t="s">
        <v>7687</v>
      </c>
      <c r="X4309" s="2">
        <v>0.216</v>
      </c>
      <c r="Y4309" s="6">
        <f t="shared" si="542"/>
        <v>5.765996636501962E-3</v>
      </c>
      <c r="AA4309">
        <v>16829344</v>
      </c>
      <c r="AB4309">
        <v>19700182270</v>
      </c>
      <c r="AD4309" t="s">
        <v>6</v>
      </c>
      <c r="AE4309">
        <v>107</v>
      </c>
      <c r="AF4309">
        <v>1</v>
      </c>
      <c r="AH4309" t="s">
        <v>7747</v>
      </c>
      <c r="AI4309" t="s">
        <v>7746</v>
      </c>
      <c r="AK4309" t="s">
        <v>7745</v>
      </c>
      <c r="AL4309">
        <v>2</v>
      </c>
      <c r="AM4309" s="5">
        <f t="shared" si="538"/>
        <v>0.4</v>
      </c>
      <c r="AN4309" s="4">
        <f t="shared" si="543"/>
        <v>6.0583112457402507E-4</v>
      </c>
      <c r="AO4309" s="3"/>
      <c r="AP4309">
        <v>0</v>
      </c>
      <c r="AQ4309" t="s">
        <v>7744</v>
      </c>
      <c r="AR4309">
        <f>-3-22</f>
        <v>-25</v>
      </c>
      <c r="AS4309" t="s">
        <v>7743</v>
      </c>
      <c r="AT4309" s="2" t="s">
        <v>0</v>
      </c>
      <c r="AU4309" s="1">
        <f t="shared" si="539"/>
        <v>0.42179469829235805</v>
      </c>
      <c r="AV4309" s="1">
        <f t="shared" si="540"/>
        <v>0.31859138805379933</v>
      </c>
      <c r="AW4309" s="1">
        <f t="shared" si="541"/>
        <v>0.21538807781524061</v>
      </c>
    </row>
    <row r="4310" spans="1:49" x14ac:dyDescent="0.2">
      <c r="A4310">
        <v>4308</v>
      </c>
      <c r="B4310" t="s">
        <v>7742</v>
      </c>
      <c r="F4310" t="s">
        <v>7741</v>
      </c>
      <c r="G4310" t="s">
        <v>14</v>
      </c>
      <c r="H4310" t="s">
        <v>13</v>
      </c>
      <c r="I4310" t="s">
        <v>7740</v>
      </c>
      <c r="J4310">
        <v>60068524</v>
      </c>
      <c r="K4310" t="s">
        <v>7731</v>
      </c>
      <c r="L4310" t="s">
        <v>7730</v>
      </c>
      <c r="M4310" t="s">
        <v>7729</v>
      </c>
      <c r="N4310">
        <v>4</v>
      </c>
      <c r="O4310" t="s">
        <v>7739</v>
      </c>
      <c r="P4310" t="s">
        <v>7738</v>
      </c>
      <c r="Q4310" t="s">
        <v>7737</v>
      </c>
      <c r="R4310" s="7">
        <v>42736</v>
      </c>
      <c r="S4310" s="8">
        <f t="shared" si="536"/>
        <v>2017</v>
      </c>
      <c r="T4310" s="8">
        <v>2017</v>
      </c>
      <c r="U4310" s="8">
        <f t="shared" si="537"/>
        <v>5</v>
      </c>
      <c r="V4310" s="7">
        <v>2017</v>
      </c>
      <c r="W4310" t="s">
        <v>7687</v>
      </c>
      <c r="X4310" s="2">
        <v>0.216</v>
      </c>
      <c r="Y4310" s="6">
        <f t="shared" si="542"/>
        <v>5.765996636501962E-3</v>
      </c>
      <c r="AA4310">
        <v>16829344</v>
      </c>
      <c r="AB4310">
        <v>19700182270</v>
      </c>
      <c r="AD4310" t="s">
        <v>6</v>
      </c>
      <c r="AE4310">
        <v>107</v>
      </c>
      <c r="AF4310">
        <v>1</v>
      </c>
      <c r="AH4310" t="s">
        <v>1499</v>
      </c>
      <c r="AI4310" t="s">
        <v>7736</v>
      </c>
      <c r="AK4310" t="s">
        <v>7735</v>
      </c>
      <c r="AL4310">
        <v>0</v>
      </c>
      <c r="AM4310" s="5">
        <f t="shared" si="538"/>
        <v>0</v>
      </c>
      <c r="AN4310" s="4">
        <f t="shared" si="543"/>
        <v>0</v>
      </c>
      <c r="AO4310" s="3"/>
      <c r="AP4310">
        <v>0</v>
      </c>
      <c r="AR4310" t="s">
        <v>1</v>
      </c>
      <c r="AT4310" s="2" t="s">
        <v>0</v>
      </c>
      <c r="AU4310" s="1">
        <f t="shared" si="539"/>
        <v>0.40361976455513726</v>
      </c>
      <c r="AV4310" s="1">
        <f t="shared" si="540"/>
        <v>0.28829983182509811</v>
      </c>
      <c r="AW4310" s="1">
        <f t="shared" si="541"/>
        <v>0.17297989909505887</v>
      </c>
    </row>
    <row r="4311" spans="1:49" x14ac:dyDescent="0.2">
      <c r="A4311">
        <v>4309</v>
      </c>
      <c r="B4311" t="s">
        <v>7734</v>
      </c>
      <c r="F4311" t="s">
        <v>7733</v>
      </c>
      <c r="G4311" t="s">
        <v>14</v>
      </c>
      <c r="H4311" t="s">
        <v>13</v>
      </c>
      <c r="I4311" t="s">
        <v>7732</v>
      </c>
      <c r="J4311">
        <v>60068524</v>
      </c>
      <c r="K4311" t="s">
        <v>7731</v>
      </c>
      <c r="L4311" t="s">
        <v>7730</v>
      </c>
      <c r="M4311" t="s">
        <v>7729</v>
      </c>
      <c r="N4311">
        <v>9</v>
      </c>
      <c r="O4311" t="s">
        <v>7728</v>
      </c>
      <c r="P4311" t="s">
        <v>7727</v>
      </c>
      <c r="Q4311" t="s">
        <v>7726</v>
      </c>
      <c r="R4311" s="7">
        <v>42736</v>
      </c>
      <c r="S4311" s="8">
        <f t="shared" si="536"/>
        <v>2017</v>
      </c>
      <c r="T4311" s="8">
        <v>2017</v>
      </c>
      <c r="U4311" s="8">
        <f t="shared" si="537"/>
        <v>5</v>
      </c>
      <c r="V4311" s="7">
        <v>2017</v>
      </c>
      <c r="W4311" t="s">
        <v>7687</v>
      </c>
      <c r="X4311" s="2">
        <v>0.216</v>
      </c>
      <c r="Y4311" s="6">
        <f t="shared" si="542"/>
        <v>5.765996636501962E-3</v>
      </c>
      <c r="AA4311">
        <v>16829344</v>
      </c>
      <c r="AB4311">
        <v>19700182270</v>
      </c>
      <c r="AD4311" t="s">
        <v>6</v>
      </c>
      <c r="AE4311">
        <v>107</v>
      </c>
      <c r="AF4311">
        <v>1</v>
      </c>
      <c r="AH4311" t="s">
        <v>7725</v>
      </c>
      <c r="AI4311" t="s">
        <v>7724</v>
      </c>
      <c r="AK4311" t="s">
        <v>7723</v>
      </c>
      <c r="AL4311">
        <v>0</v>
      </c>
      <c r="AM4311" s="5">
        <f t="shared" si="538"/>
        <v>0</v>
      </c>
      <c r="AN4311" s="4">
        <f t="shared" si="543"/>
        <v>0</v>
      </c>
      <c r="AO4311" s="3"/>
      <c r="AP4311">
        <v>0</v>
      </c>
      <c r="AR4311" t="s">
        <v>1</v>
      </c>
      <c r="AT4311" s="2" t="s">
        <v>0</v>
      </c>
      <c r="AU4311" s="1">
        <f t="shared" si="539"/>
        <v>0.40361976455513726</v>
      </c>
      <c r="AV4311" s="1">
        <f t="shared" si="540"/>
        <v>0.28829983182509811</v>
      </c>
      <c r="AW4311" s="1">
        <f t="shared" si="541"/>
        <v>0.17297989909505887</v>
      </c>
    </row>
    <row r="4312" spans="1:49" x14ac:dyDescent="0.2">
      <c r="A4312">
        <v>4310</v>
      </c>
      <c r="B4312" t="s">
        <v>7722</v>
      </c>
      <c r="C4312" t="s">
        <v>7721</v>
      </c>
      <c r="F4312" t="s">
        <v>7720</v>
      </c>
      <c r="G4312" t="s">
        <v>14</v>
      </c>
      <c r="H4312" t="s">
        <v>13</v>
      </c>
      <c r="I4312" t="s">
        <v>7719</v>
      </c>
      <c r="J4312" t="s">
        <v>7718</v>
      </c>
      <c r="K4312" t="s">
        <v>7717</v>
      </c>
      <c r="L4312" t="s">
        <v>7716</v>
      </c>
      <c r="M4312" t="s">
        <v>454</v>
      </c>
      <c r="N4312">
        <v>7</v>
      </c>
      <c r="O4312" t="s">
        <v>7715</v>
      </c>
      <c r="P4312" t="s">
        <v>7714</v>
      </c>
      <c r="Q4312" t="s">
        <v>7713</v>
      </c>
      <c r="R4312" s="7">
        <v>42736</v>
      </c>
      <c r="S4312" s="8">
        <f t="shared" si="536"/>
        <v>2017</v>
      </c>
      <c r="T4312" s="8">
        <v>2017</v>
      </c>
      <c r="U4312" s="8">
        <f t="shared" si="537"/>
        <v>5</v>
      </c>
      <c r="V4312" s="7">
        <v>2017</v>
      </c>
      <c r="W4312" t="s">
        <v>5028</v>
      </c>
      <c r="X4312" s="2">
        <v>1.899</v>
      </c>
      <c r="Y4312" s="6">
        <f t="shared" si="542"/>
        <v>5.069272042924642E-2</v>
      </c>
      <c r="AA4312">
        <v>20507534</v>
      </c>
      <c r="AB4312">
        <v>21100229207</v>
      </c>
      <c r="AC4312">
        <v>20507526</v>
      </c>
      <c r="AD4312" t="s">
        <v>6</v>
      </c>
      <c r="AE4312">
        <v>5</v>
      </c>
      <c r="AF4312">
        <v>12</v>
      </c>
      <c r="AH4312" t="s">
        <v>7712</v>
      </c>
      <c r="AI4312" t="s">
        <v>7711</v>
      </c>
      <c r="AK4312" t="s">
        <v>7710</v>
      </c>
      <c r="AL4312">
        <v>17</v>
      </c>
      <c r="AM4312" s="5">
        <f t="shared" si="538"/>
        <v>3.4</v>
      </c>
      <c r="AN4312" s="4">
        <f t="shared" si="543"/>
        <v>5.1495645588792126E-3</v>
      </c>
      <c r="AO4312" s="3"/>
      <c r="AP4312">
        <v>1</v>
      </c>
      <c r="AQ4312" t="s">
        <v>3005</v>
      </c>
      <c r="AR4312" t="s">
        <v>7709</v>
      </c>
      <c r="AS4312" t="s">
        <v>3003</v>
      </c>
      <c r="AT4312" s="2">
        <v>7.3929999999999998</v>
      </c>
      <c r="AU4312" s="1">
        <f t="shared" si="539"/>
        <v>3.7029773668136254</v>
      </c>
      <c r="AV4312" s="1">
        <f t="shared" si="540"/>
        <v>2.7921142494062816</v>
      </c>
      <c r="AW4312" s="1">
        <f t="shared" si="541"/>
        <v>1.8812511319989373</v>
      </c>
    </row>
    <row r="4313" spans="1:49" x14ac:dyDescent="0.2">
      <c r="A4313">
        <v>4311</v>
      </c>
      <c r="B4313" t="s">
        <v>7708</v>
      </c>
      <c r="C4313" t="s">
        <v>7707</v>
      </c>
      <c r="F4313" t="s">
        <v>7706</v>
      </c>
      <c r="G4313" t="s">
        <v>14</v>
      </c>
      <c r="H4313" t="s">
        <v>13</v>
      </c>
      <c r="I4313" t="s">
        <v>7705</v>
      </c>
      <c r="J4313" t="s">
        <v>7701</v>
      </c>
      <c r="K4313" t="s">
        <v>7704</v>
      </c>
      <c r="L4313" t="s">
        <v>559</v>
      </c>
      <c r="M4313" t="s">
        <v>85</v>
      </c>
      <c r="N4313">
        <v>2</v>
      </c>
      <c r="O4313" t="s">
        <v>7703</v>
      </c>
      <c r="P4313" t="s">
        <v>7702</v>
      </c>
      <c r="Q4313" t="s">
        <v>7701</v>
      </c>
      <c r="R4313" s="7">
        <v>42736</v>
      </c>
      <c r="S4313" s="8">
        <f t="shared" si="536"/>
        <v>2017</v>
      </c>
      <c r="T4313" s="8">
        <v>2017</v>
      </c>
      <c r="U4313" s="8">
        <f t="shared" si="537"/>
        <v>5</v>
      </c>
      <c r="V4313" s="7">
        <v>42736</v>
      </c>
      <c r="W4313" t="s">
        <v>7700</v>
      </c>
      <c r="X4313" s="2">
        <v>0.185</v>
      </c>
      <c r="Y4313" s="6">
        <f t="shared" si="542"/>
        <v>4.9384693414484399E-3</v>
      </c>
      <c r="AA4313">
        <v>7352727</v>
      </c>
      <c r="AB4313">
        <v>32478</v>
      </c>
      <c r="AD4313" t="s">
        <v>6</v>
      </c>
      <c r="AE4313">
        <v>60</v>
      </c>
      <c r="AF4313">
        <v>1</v>
      </c>
      <c r="AI4313" t="s">
        <v>7699</v>
      </c>
      <c r="AK4313" t="s">
        <v>7698</v>
      </c>
      <c r="AL4313">
        <v>3</v>
      </c>
      <c r="AM4313" s="5">
        <f t="shared" si="538"/>
        <v>0.6</v>
      </c>
      <c r="AN4313" s="4">
        <f t="shared" si="543"/>
        <v>9.0874668686103744E-4</v>
      </c>
      <c r="AO4313" s="3"/>
      <c r="AP4313">
        <v>0</v>
      </c>
      <c r="AR4313" t="s">
        <v>1</v>
      </c>
      <c r="AT4313" s="2" t="s">
        <v>0</v>
      </c>
      <c r="AU4313" s="1">
        <f t="shared" si="539"/>
        <v>0.37295525450722189</v>
      </c>
      <c r="AV4313" s="1">
        <f t="shared" si="540"/>
        <v>0.29236080141547383</v>
      </c>
      <c r="AW4313" s="1">
        <f t="shared" si="541"/>
        <v>0.21176634832372582</v>
      </c>
    </row>
    <row r="4314" spans="1:49" x14ac:dyDescent="0.2">
      <c r="A4314">
        <v>4312</v>
      </c>
      <c r="B4314" t="s">
        <v>7697</v>
      </c>
      <c r="F4314" t="s">
        <v>7696</v>
      </c>
      <c r="G4314" t="s">
        <v>14</v>
      </c>
      <c r="H4314" t="s">
        <v>13</v>
      </c>
      <c r="I4314" t="s">
        <v>7695</v>
      </c>
      <c r="J4314" t="s">
        <v>7694</v>
      </c>
      <c r="K4314" t="s">
        <v>7693</v>
      </c>
      <c r="L4314" t="s">
        <v>7692</v>
      </c>
      <c r="M4314" t="s">
        <v>7691</v>
      </c>
      <c r="N4314">
        <v>3</v>
      </c>
      <c r="O4314" t="s">
        <v>7690</v>
      </c>
      <c r="P4314" t="s">
        <v>7689</v>
      </c>
      <c r="Q4314" t="s">
        <v>7688</v>
      </c>
      <c r="R4314" s="7">
        <v>42736</v>
      </c>
      <c r="S4314" s="8">
        <f t="shared" si="536"/>
        <v>2017</v>
      </c>
      <c r="T4314" s="8">
        <v>2017</v>
      </c>
      <c r="U4314" s="8">
        <f t="shared" si="537"/>
        <v>5</v>
      </c>
      <c r="V4314" s="7">
        <v>2017</v>
      </c>
      <c r="W4314" t="s">
        <v>7687</v>
      </c>
      <c r="X4314" s="2">
        <v>0.216</v>
      </c>
      <c r="Y4314" s="6">
        <f t="shared" si="542"/>
        <v>5.765996636501962E-3</v>
      </c>
      <c r="AA4314">
        <v>16829344</v>
      </c>
      <c r="AB4314">
        <v>19700182270</v>
      </c>
      <c r="AD4314" t="s">
        <v>6</v>
      </c>
      <c r="AE4314">
        <v>107</v>
      </c>
      <c r="AF4314">
        <v>1</v>
      </c>
      <c r="AH4314" t="s">
        <v>7686</v>
      </c>
      <c r="AI4314" t="s">
        <v>7685</v>
      </c>
      <c r="AK4314" t="s">
        <v>7684</v>
      </c>
      <c r="AL4314">
        <v>0</v>
      </c>
      <c r="AM4314" s="5">
        <f t="shared" si="538"/>
        <v>0</v>
      </c>
      <c r="AN4314" s="4">
        <f t="shared" si="543"/>
        <v>0</v>
      </c>
      <c r="AO4314" s="3"/>
      <c r="AP4314">
        <v>0</v>
      </c>
      <c r="AR4314" t="s">
        <v>1</v>
      </c>
      <c r="AT4314" s="2" t="s">
        <v>0</v>
      </c>
      <c r="AU4314" s="1">
        <f t="shared" si="539"/>
        <v>0.40361976455513726</v>
      </c>
      <c r="AV4314" s="1">
        <f t="shared" si="540"/>
        <v>0.28829983182509811</v>
      </c>
      <c r="AW4314" s="1">
        <f t="shared" si="541"/>
        <v>0.17297989909505887</v>
      </c>
    </row>
    <row r="4315" spans="1:49" x14ac:dyDescent="0.2">
      <c r="A4315">
        <v>4313</v>
      </c>
      <c r="B4315" t="s">
        <v>7683</v>
      </c>
      <c r="C4315" t="s">
        <v>7682</v>
      </c>
      <c r="E4315">
        <v>28247880</v>
      </c>
      <c r="F4315" t="s">
        <v>7681</v>
      </c>
      <c r="G4315" t="s">
        <v>14</v>
      </c>
      <c r="H4315" t="s">
        <v>13</v>
      </c>
      <c r="I4315" t="s">
        <v>7680</v>
      </c>
      <c r="J4315">
        <v>117136179</v>
      </c>
      <c r="K4315" t="s">
        <v>7679</v>
      </c>
      <c r="L4315" t="s">
        <v>7678</v>
      </c>
      <c r="M4315" t="s">
        <v>7677</v>
      </c>
      <c r="N4315">
        <v>3</v>
      </c>
      <c r="O4315" t="s">
        <v>7676</v>
      </c>
      <c r="P4315" t="s">
        <v>7675</v>
      </c>
      <c r="Q4315" t="s">
        <v>7674</v>
      </c>
      <c r="R4315" s="7">
        <v>42736</v>
      </c>
      <c r="S4315" s="8">
        <f t="shared" si="536"/>
        <v>2017</v>
      </c>
      <c r="T4315" s="8">
        <v>2017</v>
      </c>
      <c r="U4315" s="8">
        <f t="shared" si="537"/>
        <v>5</v>
      </c>
      <c r="V4315" s="7">
        <v>2017</v>
      </c>
      <c r="W4315" t="s">
        <v>7673</v>
      </c>
      <c r="X4315" s="2">
        <v>1.0529999999999999</v>
      </c>
      <c r="Y4315" s="6">
        <f t="shared" si="542"/>
        <v>2.8109233602947065E-2</v>
      </c>
      <c r="AA4315">
        <v>14639076</v>
      </c>
      <c r="AB4315">
        <v>27011</v>
      </c>
      <c r="AD4315" t="s">
        <v>6</v>
      </c>
      <c r="AE4315">
        <v>19</v>
      </c>
      <c r="AF4315">
        <v>11</v>
      </c>
      <c r="AH4315" t="s">
        <v>7672</v>
      </c>
      <c r="AI4315" t="s">
        <v>7671</v>
      </c>
      <c r="AK4315" t="s">
        <v>7670</v>
      </c>
      <c r="AL4315">
        <v>9</v>
      </c>
      <c r="AM4315" s="5">
        <f t="shared" si="538"/>
        <v>1.8</v>
      </c>
      <c r="AN4315" s="4">
        <f t="shared" si="543"/>
        <v>2.7262400605831123E-3</v>
      </c>
      <c r="AO4315" s="3"/>
      <c r="AP4315">
        <v>0</v>
      </c>
      <c r="AQ4315" t="s">
        <v>7669</v>
      </c>
      <c r="AR4315" t="s">
        <v>7668</v>
      </c>
      <c r="AS4315" t="s">
        <v>7667</v>
      </c>
      <c r="AT4315" s="2">
        <v>3.6760000000000002</v>
      </c>
      <c r="AU4315" s="1">
        <f t="shared" si="539"/>
        <v>2.0494335540237878</v>
      </c>
      <c r="AV4315" s="1">
        <f t="shared" si="540"/>
        <v>1.5417736831765088</v>
      </c>
      <c r="AW4315" s="1">
        <f t="shared" si="541"/>
        <v>1.0341138123292297</v>
      </c>
    </row>
    <row r="4316" spans="1:49" x14ac:dyDescent="0.2">
      <c r="A4316">
        <v>4314</v>
      </c>
      <c r="B4316" t="s">
        <v>7666</v>
      </c>
      <c r="C4316" t="s">
        <v>7665</v>
      </c>
      <c r="F4316" t="s">
        <v>7664</v>
      </c>
      <c r="G4316" t="s">
        <v>14</v>
      </c>
      <c r="H4316" t="s">
        <v>13</v>
      </c>
      <c r="I4316" t="s">
        <v>7663</v>
      </c>
      <c r="J4316" t="s">
        <v>7662</v>
      </c>
      <c r="K4316" t="s">
        <v>7661</v>
      </c>
      <c r="L4316" t="s">
        <v>7660</v>
      </c>
      <c r="M4316" t="s">
        <v>7659</v>
      </c>
      <c r="N4316">
        <v>5</v>
      </c>
      <c r="O4316" t="s">
        <v>7658</v>
      </c>
      <c r="P4316" t="s">
        <v>7657</v>
      </c>
      <c r="Q4316" t="s">
        <v>7656</v>
      </c>
      <c r="R4316" s="7">
        <v>42736</v>
      </c>
      <c r="S4316" s="8">
        <f t="shared" si="536"/>
        <v>2017</v>
      </c>
      <c r="T4316" s="8">
        <v>2017</v>
      </c>
      <c r="U4316" s="8">
        <f t="shared" si="537"/>
        <v>5</v>
      </c>
      <c r="V4316" s="7">
        <v>2017</v>
      </c>
      <c r="W4316" t="s">
        <v>7655</v>
      </c>
      <c r="X4316" s="2">
        <v>0.75800000000000001</v>
      </c>
      <c r="Y4316" s="6">
        <f t="shared" si="542"/>
        <v>2.0234377085502256E-2</v>
      </c>
      <c r="AA4316">
        <v>224650</v>
      </c>
      <c r="AB4316">
        <v>29589</v>
      </c>
      <c r="AC4316">
        <v>15336794</v>
      </c>
      <c r="AD4316" t="s">
        <v>6</v>
      </c>
      <c r="AE4316">
        <v>54</v>
      </c>
      <c r="AF4316">
        <v>2</v>
      </c>
      <c r="AH4316" t="s">
        <v>7654</v>
      </c>
      <c r="AI4316" t="s">
        <v>7653</v>
      </c>
      <c r="AK4316" t="s">
        <v>7652</v>
      </c>
      <c r="AL4316">
        <v>13</v>
      </c>
      <c r="AM4316" s="5">
        <f t="shared" si="538"/>
        <v>2.6</v>
      </c>
      <c r="AN4316" s="4">
        <f t="shared" si="543"/>
        <v>3.9379023097311627E-3</v>
      </c>
      <c r="AO4316" s="3"/>
      <c r="AP4316">
        <v>0</v>
      </c>
      <c r="AR4316" t="s">
        <v>1</v>
      </c>
      <c r="AT4316" s="2">
        <v>1.282</v>
      </c>
      <c r="AU4316" s="1">
        <f t="shared" si="539"/>
        <v>1.5345434652770926</v>
      </c>
      <c r="AV4316" s="1">
        <f t="shared" si="540"/>
        <v>1.2086139697616711</v>
      </c>
      <c r="AW4316" s="1">
        <f t="shared" si="541"/>
        <v>0.88268447424624907</v>
      </c>
    </row>
    <row r="4317" spans="1:49" x14ac:dyDescent="0.2">
      <c r="A4317">
        <v>4315</v>
      </c>
      <c r="B4317" t="s">
        <v>7651</v>
      </c>
      <c r="C4317" t="s">
        <v>7650</v>
      </c>
      <c r="D4317" t="s">
        <v>7649</v>
      </c>
      <c r="F4317" t="s">
        <v>7648</v>
      </c>
      <c r="G4317" t="s">
        <v>14</v>
      </c>
      <c r="H4317" t="s">
        <v>13</v>
      </c>
      <c r="I4317" t="s">
        <v>7647</v>
      </c>
      <c r="J4317">
        <v>60003003</v>
      </c>
      <c r="K4317" t="s">
        <v>634</v>
      </c>
      <c r="L4317" t="s">
        <v>633</v>
      </c>
      <c r="M4317" t="s">
        <v>415</v>
      </c>
      <c r="N4317">
        <v>7</v>
      </c>
      <c r="O4317" t="s">
        <v>7646</v>
      </c>
      <c r="P4317" t="s">
        <v>7645</v>
      </c>
      <c r="Q4317" t="s">
        <v>7644</v>
      </c>
      <c r="R4317" s="7">
        <v>42736</v>
      </c>
      <c r="S4317" s="8">
        <f t="shared" si="536"/>
        <v>2017</v>
      </c>
      <c r="T4317" s="8">
        <v>2017</v>
      </c>
      <c r="U4317" s="8">
        <f t="shared" si="537"/>
        <v>5</v>
      </c>
      <c r="V4317" s="7">
        <v>2017</v>
      </c>
      <c r="W4317" t="s">
        <v>3758</v>
      </c>
      <c r="X4317" s="2">
        <v>1.079</v>
      </c>
      <c r="Y4317" s="6">
        <f t="shared" si="542"/>
        <v>2.8803288753637114E-2</v>
      </c>
      <c r="AA4317">
        <v>13871811</v>
      </c>
      <c r="AB4317">
        <v>26989</v>
      </c>
      <c r="AD4317" t="s">
        <v>6</v>
      </c>
      <c r="AE4317">
        <v>246</v>
      </c>
      <c r="AH4317" t="s">
        <v>7643</v>
      </c>
      <c r="AI4317" t="s">
        <v>7642</v>
      </c>
      <c r="AJ4317" t="s">
        <v>7641</v>
      </c>
      <c r="AK4317" t="s">
        <v>7640</v>
      </c>
      <c r="AL4317">
        <v>9</v>
      </c>
      <c r="AM4317" s="5">
        <f t="shared" si="538"/>
        <v>1.8</v>
      </c>
      <c r="AN4317" s="4">
        <f t="shared" si="543"/>
        <v>2.7262400605831123E-3</v>
      </c>
      <c r="AO4317" s="3"/>
      <c r="AP4317">
        <v>0</v>
      </c>
      <c r="AR4317" t="s">
        <v>1</v>
      </c>
      <c r="AT4317" s="2">
        <v>5.4550000000000001</v>
      </c>
      <c r="AU4317" s="1">
        <f t="shared" si="539"/>
        <v>2.0980174145720913</v>
      </c>
      <c r="AV4317" s="1">
        <f t="shared" si="540"/>
        <v>1.5764764407110115</v>
      </c>
      <c r="AW4317" s="1">
        <f t="shared" si="541"/>
        <v>1.0549354668499311</v>
      </c>
    </row>
    <row r="4318" spans="1:49" x14ac:dyDescent="0.2">
      <c r="A4318">
        <v>4316</v>
      </c>
      <c r="B4318" t="s">
        <v>7639</v>
      </c>
      <c r="C4318" t="s">
        <v>7638</v>
      </c>
      <c r="F4318" t="s">
        <v>7637</v>
      </c>
      <c r="G4318" t="s">
        <v>14</v>
      </c>
      <c r="H4318" t="s">
        <v>13</v>
      </c>
      <c r="I4318" t="s">
        <v>7636</v>
      </c>
      <c r="J4318" t="s">
        <v>7635</v>
      </c>
      <c r="K4318" t="s">
        <v>7634</v>
      </c>
      <c r="L4318" t="s">
        <v>7633</v>
      </c>
      <c r="M4318" t="s">
        <v>7632</v>
      </c>
      <c r="N4318">
        <v>3</v>
      </c>
      <c r="O4318" t="s">
        <v>7631</v>
      </c>
      <c r="P4318" t="s">
        <v>7630</v>
      </c>
      <c r="Q4318" t="s">
        <v>7629</v>
      </c>
      <c r="R4318" s="7">
        <v>42736</v>
      </c>
      <c r="S4318" s="8">
        <f t="shared" si="536"/>
        <v>2017</v>
      </c>
      <c r="T4318" s="8">
        <v>2017</v>
      </c>
      <c r="U4318" s="8">
        <f t="shared" si="537"/>
        <v>5</v>
      </c>
      <c r="V4318" s="7">
        <v>2017</v>
      </c>
      <c r="W4318" t="s">
        <v>4505</v>
      </c>
      <c r="X4318" s="2">
        <v>0.34100000000000003</v>
      </c>
      <c r="Y4318" s="6">
        <f t="shared" si="542"/>
        <v>9.1028002455887467E-3</v>
      </c>
      <c r="AA4318">
        <v>19378718</v>
      </c>
      <c r="AB4318">
        <v>19700186839</v>
      </c>
      <c r="AC4318">
        <v>15309681</v>
      </c>
      <c r="AD4318" t="s">
        <v>6</v>
      </c>
      <c r="AE4318">
        <v>71</v>
      </c>
      <c r="AH4318" t="s">
        <v>7628</v>
      </c>
      <c r="AI4318" t="s">
        <v>7627</v>
      </c>
      <c r="AK4318" t="s">
        <v>7626</v>
      </c>
      <c r="AL4318">
        <v>16</v>
      </c>
      <c r="AM4318" s="5">
        <f t="shared" si="538"/>
        <v>3.2</v>
      </c>
      <c r="AN4318" s="4">
        <f t="shared" si="543"/>
        <v>4.8466489965922005E-3</v>
      </c>
      <c r="AO4318" s="3"/>
      <c r="AP4318">
        <v>1</v>
      </c>
      <c r="AR4318" t="s">
        <v>1</v>
      </c>
      <c r="AT4318" s="2" t="s">
        <v>0</v>
      </c>
      <c r="AU4318" s="1">
        <f t="shared" si="539"/>
        <v>0.78259548708897819</v>
      </c>
      <c r="AV4318" s="1">
        <f t="shared" si="540"/>
        <v>0.69747246210904745</v>
      </c>
      <c r="AW4318" s="1">
        <f t="shared" si="541"/>
        <v>0.61234943712911649</v>
      </c>
    </row>
    <row r="4319" spans="1:49" x14ac:dyDescent="0.2">
      <c r="A4319">
        <v>4317</v>
      </c>
      <c r="B4319" t="s">
        <v>7625</v>
      </c>
      <c r="C4319" t="s">
        <v>7624</v>
      </c>
      <c r="F4319" t="s">
        <v>7623</v>
      </c>
      <c r="G4319" t="s">
        <v>14</v>
      </c>
      <c r="H4319" t="s">
        <v>13</v>
      </c>
      <c r="I4319" t="s">
        <v>7622</v>
      </c>
      <c r="J4319" t="s">
        <v>7621</v>
      </c>
      <c r="K4319" t="s">
        <v>7620</v>
      </c>
      <c r="L4319" t="s">
        <v>7619</v>
      </c>
      <c r="M4319" t="s">
        <v>68</v>
      </c>
      <c r="N4319">
        <v>2</v>
      </c>
      <c r="O4319" t="s">
        <v>7618</v>
      </c>
      <c r="P4319" t="s">
        <v>7617</v>
      </c>
      <c r="Q4319" t="s">
        <v>7616</v>
      </c>
      <c r="R4319" s="7">
        <v>42736</v>
      </c>
      <c r="S4319" s="8">
        <f t="shared" si="536"/>
        <v>2017</v>
      </c>
      <c r="T4319" s="8">
        <v>2017</v>
      </c>
      <c r="U4319" s="8">
        <f t="shared" si="537"/>
        <v>5</v>
      </c>
      <c r="V4319" s="7">
        <v>2017</v>
      </c>
      <c r="W4319" t="s">
        <v>7615</v>
      </c>
      <c r="X4319" s="2">
        <v>0.154</v>
      </c>
      <c r="Y4319" s="6">
        <f t="shared" si="542"/>
        <v>4.1109420463949177E-3</v>
      </c>
      <c r="AA4319">
        <v>17411084</v>
      </c>
      <c r="AB4319">
        <v>12100154817</v>
      </c>
      <c r="AC4319">
        <v>17411092</v>
      </c>
      <c r="AD4319" t="s">
        <v>6</v>
      </c>
      <c r="AE4319">
        <v>12</v>
      </c>
      <c r="AF4319">
        <v>1</v>
      </c>
      <c r="AH4319" t="s">
        <v>7614</v>
      </c>
      <c r="AI4319" t="s">
        <v>7613</v>
      </c>
      <c r="AJ4319" t="s">
        <v>7612</v>
      </c>
      <c r="AK4319" t="s">
        <v>7611</v>
      </c>
      <c r="AL4319">
        <v>0</v>
      </c>
      <c r="AM4319" s="5">
        <f t="shared" si="538"/>
        <v>0</v>
      </c>
      <c r="AN4319" s="4">
        <f t="shared" si="543"/>
        <v>0</v>
      </c>
      <c r="AO4319" s="3"/>
      <c r="AP4319">
        <v>0</v>
      </c>
      <c r="AR4319" t="s">
        <v>1</v>
      </c>
      <c r="AT4319" s="2" t="s">
        <v>0</v>
      </c>
      <c r="AU4319" s="1">
        <f t="shared" si="539"/>
        <v>0.28776594324764421</v>
      </c>
      <c r="AV4319" s="1">
        <f t="shared" si="540"/>
        <v>0.20554710231974588</v>
      </c>
      <c r="AW4319" s="1">
        <f t="shared" si="541"/>
        <v>0.12332826139184754</v>
      </c>
    </row>
    <row r="4320" spans="1:49" x14ac:dyDescent="0.2">
      <c r="A4320">
        <v>4318</v>
      </c>
      <c r="B4320" t="s">
        <v>7610</v>
      </c>
      <c r="C4320" t="s">
        <v>7609</v>
      </c>
      <c r="F4320" t="s">
        <v>7608</v>
      </c>
      <c r="G4320" t="s">
        <v>14</v>
      </c>
      <c r="H4320" t="s">
        <v>13</v>
      </c>
      <c r="I4320" t="s">
        <v>1170</v>
      </c>
      <c r="J4320">
        <v>60019118</v>
      </c>
      <c r="K4320" t="s">
        <v>4252</v>
      </c>
      <c r="L4320" t="s">
        <v>1628</v>
      </c>
      <c r="M4320" t="s">
        <v>9</v>
      </c>
      <c r="N4320">
        <v>3</v>
      </c>
      <c r="O4320" t="s">
        <v>7607</v>
      </c>
      <c r="P4320" t="s">
        <v>7606</v>
      </c>
      <c r="Q4320" t="s">
        <v>4249</v>
      </c>
      <c r="R4320" s="7">
        <v>42736</v>
      </c>
      <c r="S4320" s="8">
        <f t="shared" si="536"/>
        <v>2017</v>
      </c>
      <c r="T4320" s="8">
        <v>2017</v>
      </c>
      <c r="U4320" s="8">
        <f t="shared" si="537"/>
        <v>5</v>
      </c>
      <c r="V4320" s="7">
        <v>2017</v>
      </c>
      <c r="W4320" t="s">
        <v>7605</v>
      </c>
      <c r="X4320" s="2">
        <v>0.183</v>
      </c>
      <c r="Y4320" s="6">
        <f t="shared" si="542"/>
        <v>4.8850804837030515E-3</v>
      </c>
      <c r="AA4320">
        <v>17438225</v>
      </c>
      <c r="AB4320">
        <v>5800179613</v>
      </c>
      <c r="AC4320">
        <v>17438233</v>
      </c>
      <c r="AD4320" t="s">
        <v>6</v>
      </c>
      <c r="AE4320">
        <v>24</v>
      </c>
      <c r="AF4320">
        <v>4</v>
      </c>
      <c r="AH4320" t="s">
        <v>7604</v>
      </c>
      <c r="AI4320" t="s">
        <v>7603</v>
      </c>
      <c r="AJ4320" t="s">
        <v>7602</v>
      </c>
      <c r="AK4320" t="s">
        <v>7601</v>
      </c>
      <c r="AL4320">
        <v>0</v>
      </c>
      <c r="AM4320" s="5">
        <f t="shared" si="538"/>
        <v>0</v>
      </c>
      <c r="AN4320" s="4">
        <f t="shared" si="543"/>
        <v>0</v>
      </c>
      <c r="AO4320" s="3"/>
      <c r="AP4320">
        <v>0</v>
      </c>
      <c r="AQ4320" t="s">
        <v>76</v>
      </c>
      <c r="AR4320" t="s">
        <v>7600</v>
      </c>
      <c r="AS4320" t="s">
        <v>75</v>
      </c>
      <c r="AT4320" s="2" t="s">
        <v>0</v>
      </c>
      <c r="AU4320" s="1">
        <f t="shared" si="539"/>
        <v>0.34195563385921357</v>
      </c>
      <c r="AV4320" s="1">
        <f t="shared" si="540"/>
        <v>0.24425402418515257</v>
      </c>
      <c r="AW4320" s="1">
        <f t="shared" si="541"/>
        <v>0.14655241451109155</v>
      </c>
    </row>
    <row r="4321" spans="1:49" x14ac:dyDescent="0.2">
      <c r="A4321">
        <v>4319</v>
      </c>
      <c r="B4321" t="s">
        <v>7599</v>
      </c>
      <c r="C4321" t="s">
        <v>7598</v>
      </c>
      <c r="F4321" t="s">
        <v>7597</v>
      </c>
      <c r="G4321" t="s">
        <v>14</v>
      </c>
      <c r="H4321" t="s">
        <v>13</v>
      </c>
      <c r="I4321" t="s">
        <v>7596</v>
      </c>
      <c r="J4321">
        <v>60008724</v>
      </c>
      <c r="K4321" t="s">
        <v>7595</v>
      </c>
      <c r="L4321" t="s">
        <v>7594</v>
      </c>
      <c r="M4321" t="s">
        <v>137</v>
      </c>
      <c r="N4321">
        <v>3</v>
      </c>
      <c r="O4321" t="s">
        <v>7593</v>
      </c>
      <c r="P4321" t="s">
        <v>7592</v>
      </c>
      <c r="Q4321" t="s">
        <v>7591</v>
      </c>
      <c r="R4321" s="7">
        <v>42736</v>
      </c>
      <c r="S4321" s="8">
        <f t="shared" si="536"/>
        <v>2017</v>
      </c>
      <c r="T4321" s="8">
        <v>2017</v>
      </c>
      <c r="U4321" s="8">
        <f t="shared" si="537"/>
        <v>5</v>
      </c>
      <c r="V4321" s="7">
        <v>2017</v>
      </c>
      <c r="W4321" t="s">
        <v>7290</v>
      </c>
      <c r="X4321" s="2">
        <v>0.58699999999999997</v>
      </c>
      <c r="Y4321" s="6">
        <f t="shared" si="542"/>
        <v>1.5669629748271536E-2</v>
      </c>
      <c r="AB4321">
        <v>21100374601</v>
      </c>
      <c r="AC4321">
        <v>21693536</v>
      </c>
      <c r="AD4321" t="s">
        <v>6</v>
      </c>
      <c r="AE4321">
        <v>5</v>
      </c>
      <c r="AG4321">
        <v>7859292</v>
      </c>
      <c r="AH4321" t="s">
        <v>7590</v>
      </c>
      <c r="AI4321" t="s">
        <v>7589</v>
      </c>
      <c r="AJ4321" t="s">
        <v>7588</v>
      </c>
      <c r="AK4321" t="s">
        <v>7587</v>
      </c>
      <c r="AL4321">
        <v>20</v>
      </c>
      <c r="AM4321" s="5">
        <f t="shared" si="538"/>
        <v>4</v>
      </c>
      <c r="AN4321" s="4">
        <f t="shared" si="543"/>
        <v>6.0583112457402496E-3</v>
      </c>
      <c r="AO4321" s="3"/>
      <c r="AP4321">
        <v>1</v>
      </c>
      <c r="AR4321" t="s">
        <v>1</v>
      </c>
      <c r="AT4321" s="2">
        <v>3.367</v>
      </c>
      <c r="AU4321" s="1">
        <f t="shared" si="539"/>
        <v>1.278623419751215</v>
      </c>
      <c r="AV4321" s="1">
        <f t="shared" si="540"/>
        <v>1.0863970497005893</v>
      </c>
      <c r="AW4321" s="1">
        <f t="shared" si="541"/>
        <v>0.89417067964996344</v>
      </c>
    </row>
    <row r="4322" spans="1:49" x14ac:dyDescent="0.2">
      <c r="A4322">
        <v>4320</v>
      </c>
      <c r="B4322" t="s">
        <v>7586</v>
      </c>
      <c r="C4322" t="s">
        <v>7585</v>
      </c>
      <c r="F4322" t="s">
        <v>7584</v>
      </c>
      <c r="G4322" t="s">
        <v>14</v>
      </c>
      <c r="H4322" t="s">
        <v>13</v>
      </c>
      <c r="I4322" t="s">
        <v>7583</v>
      </c>
      <c r="J4322">
        <v>60118433</v>
      </c>
      <c r="K4322" t="s">
        <v>7582</v>
      </c>
      <c r="L4322" t="s">
        <v>7581</v>
      </c>
      <c r="M4322" t="s">
        <v>137</v>
      </c>
      <c r="N4322">
        <v>4</v>
      </c>
      <c r="O4322" t="s">
        <v>7580</v>
      </c>
      <c r="P4322" t="s">
        <v>7579</v>
      </c>
      <c r="Q4322" t="s">
        <v>7578</v>
      </c>
      <c r="R4322" s="7">
        <v>42736</v>
      </c>
      <c r="S4322" s="8">
        <f t="shared" si="536"/>
        <v>2017</v>
      </c>
      <c r="T4322" s="8">
        <v>2017</v>
      </c>
      <c r="U4322" s="8">
        <f t="shared" si="537"/>
        <v>5</v>
      </c>
      <c r="V4322" s="7">
        <v>2017</v>
      </c>
      <c r="W4322" t="s">
        <v>4505</v>
      </c>
      <c r="X4322" s="2">
        <v>0.34100000000000003</v>
      </c>
      <c r="Y4322" s="6">
        <f t="shared" si="542"/>
        <v>9.1028002455887467E-3</v>
      </c>
      <c r="AA4322">
        <v>19378718</v>
      </c>
      <c r="AB4322">
        <v>19700186839</v>
      </c>
      <c r="AC4322">
        <v>15309681</v>
      </c>
      <c r="AD4322" t="s">
        <v>6</v>
      </c>
      <c r="AE4322">
        <v>72</v>
      </c>
      <c r="AH4322" s="9">
        <v>41275</v>
      </c>
      <c r="AI4322" t="s">
        <v>7577</v>
      </c>
      <c r="AK4322" t="s">
        <v>7576</v>
      </c>
      <c r="AL4322">
        <v>14</v>
      </c>
      <c r="AM4322" s="5">
        <f t="shared" si="538"/>
        <v>2.8</v>
      </c>
      <c r="AN4322" s="4">
        <f t="shared" si="543"/>
        <v>4.2408178720181747E-3</v>
      </c>
      <c r="AO4322" s="3"/>
      <c r="AP4322">
        <v>1</v>
      </c>
      <c r="AR4322" t="s">
        <v>1</v>
      </c>
      <c r="AT4322" s="2" t="s">
        <v>0</v>
      </c>
      <c r="AU4322" s="1">
        <f t="shared" si="539"/>
        <v>0.7644205533517574</v>
      </c>
      <c r="AV4322" s="1">
        <f t="shared" si="540"/>
        <v>0.66718090588034606</v>
      </c>
      <c r="AW4322" s="1">
        <f t="shared" si="541"/>
        <v>0.5699412584089345</v>
      </c>
    </row>
    <row r="4323" spans="1:49" x14ac:dyDescent="0.2">
      <c r="A4323">
        <v>4321</v>
      </c>
      <c r="B4323" t="s">
        <v>7575</v>
      </c>
      <c r="C4323" t="s">
        <v>7574</v>
      </c>
      <c r="F4323" t="s">
        <v>7573</v>
      </c>
      <c r="G4323" t="s">
        <v>14</v>
      </c>
      <c r="H4323" t="s">
        <v>13</v>
      </c>
      <c r="I4323" t="s">
        <v>7572</v>
      </c>
      <c r="J4323">
        <v>105527075</v>
      </c>
      <c r="K4323" t="s">
        <v>7571</v>
      </c>
      <c r="L4323" t="s">
        <v>3520</v>
      </c>
      <c r="M4323" t="s">
        <v>9</v>
      </c>
      <c r="N4323">
        <v>3</v>
      </c>
      <c r="O4323" t="s">
        <v>7570</v>
      </c>
      <c r="P4323" t="s">
        <v>7569</v>
      </c>
      <c r="Q4323" t="s">
        <v>7568</v>
      </c>
      <c r="R4323" s="7">
        <v>42736</v>
      </c>
      <c r="S4323" s="8">
        <f t="shared" si="536"/>
        <v>2017</v>
      </c>
      <c r="T4323" s="8">
        <v>2017</v>
      </c>
      <c r="U4323" s="8">
        <f t="shared" si="537"/>
        <v>5</v>
      </c>
      <c r="V4323" s="7">
        <v>2017</v>
      </c>
      <c r="W4323" t="s">
        <v>4505</v>
      </c>
      <c r="X4323" s="2">
        <v>0.34100000000000003</v>
      </c>
      <c r="Y4323" s="6">
        <f t="shared" si="542"/>
        <v>9.1028002455887467E-3</v>
      </c>
      <c r="AA4323">
        <v>19378718</v>
      </c>
      <c r="AB4323">
        <v>19700186839</v>
      </c>
      <c r="AC4323">
        <v>15309681</v>
      </c>
      <c r="AD4323" t="s">
        <v>6</v>
      </c>
      <c r="AE4323">
        <v>72</v>
      </c>
      <c r="AH4323" t="s">
        <v>7567</v>
      </c>
      <c r="AI4323" t="s">
        <v>7566</v>
      </c>
      <c r="AK4323" t="s">
        <v>7565</v>
      </c>
      <c r="AL4323">
        <v>2</v>
      </c>
      <c r="AM4323" s="5">
        <f t="shared" si="538"/>
        <v>0.4</v>
      </c>
      <c r="AN4323" s="4">
        <f t="shared" si="543"/>
        <v>6.0583112457402507E-4</v>
      </c>
      <c r="AO4323" s="3"/>
      <c r="AP4323">
        <v>1</v>
      </c>
      <c r="AR4323" t="s">
        <v>1</v>
      </c>
      <c r="AT4323" s="2" t="s">
        <v>0</v>
      </c>
      <c r="AU4323" s="1">
        <f t="shared" si="539"/>
        <v>0.655370950928433</v>
      </c>
      <c r="AV4323" s="1">
        <f t="shared" si="540"/>
        <v>0.48543156850813862</v>
      </c>
      <c r="AW4323" s="1">
        <f t="shared" si="541"/>
        <v>0.31549218608784413</v>
      </c>
    </row>
    <row r="4324" spans="1:49" x14ac:dyDescent="0.2">
      <c r="A4324">
        <v>4322</v>
      </c>
      <c r="B4324" t="s">
        <v>7564</v>
      </c>
      <c r="C4324" t="s">
        <v>7563</v>
      </c>
      <c r="F4324" t="s">
        <v>7562</v>
      </c>
      <c r="G4324" t="s">
        <v>14</v>
      </c>
      <c r="H4324" t="s">
        <v>13</v>
      </c>
      <c r="I4324" t="s">
        <v>5192</v>
      </c>
      <c r="J4324">
        <v>60025578</v>
      </c>
      <c r="K4324" t="s">
        <v>200</v>
      </c>
      <c r="L4324" t="s">
        <v>10</v>
      </c>
      <c r="M4324" t="s">
        <v>9</v>
      </c>
      <c r="N4324">
        <v>6</v>
      </c>
      <c r="O4324" t="s">
        <v>7561</v>
      </c>
      <c r="P4324" t="s">
        <v>7560</v>
      </c>
      <c r="Q4324" t="s">
        <v>1211</v>
      </c>
      <c r="R4324" s="7">
        <v>42736</v>
      </c>
      <c r="S4324" s="8">
        <f t="shared" si="536"/>
        <v>2017</v>
      </c>
      <c r="T4324" s="8">
        <v>2017</v>
      </c>
      <c r="U4324" s="8">
        <f t="shared" si="537"/>
        <v>5</v>
      </c>
      <c r="V4324" s="7">
        <v>2017</v>
      </c>
      <c r="W4324" t="s">
        <v>4505</v>
      </c>
      <c r="X4324" s="2">
        <v>0.34100000000000003</v>
      </c>
      <c r="Y4324" s="6">
        <f t="shared" si="542"/>
        <v>9.1028002455887467E-3</v>
      </c>
      <c r="AA4324">
        <v>19378718</v>
      </c>
      <c r="AB4324">
        <v>19700186839</v>
      </c>
      <c r="AC4324">
        <v>15309681</v>
      </c>
      <c r="AD4324" t="s">
        <v>6</v>
      </c>
      <c r="AE4324">
        <v>72</v>
      </c>
      <c r="AH4324" t="s">
        <v>7559</v>
      </c>
      <c r="AI4324" t="s">
        <v>7558</v>
      </c>
      <c r="AK4324" t="s">
        <v>7557</v>
      </c>
      <c r="AL4324">
        <v>5</v>
      </c>
      <c r="AM4324" s="5">
        <f t="shared" si="538"/>
        <v>1</v>
      </c>
      <c r="AN4324" s="4">
        <f t="shared" si="543"/>
        <v>1.5145778114350624E-3</v>
      </c>
      <c r="AO4324" s="3"/>
      <c r="AP4324">
        <v>1</v>
      </c>
      <c r="AR4324" t="s">
        <v>1</v>
      </c>
      <c r="AT4324" s="2" t="s">
        <v>0</v>
      </c>
      <c r="AU4324" s="1">
        <f t="shared" si="539"/>
        <v>0.68263335153426408</v>
      </c>
      <c r="AV4324" s="1">
        <f t="shared" si="540"/>
        <v>0.53086890285119048</v>
      </c>
      <c r="AW4324" s="1">
        <f t="shared" si="541"/>
        <v>0.37910445416811672</v>
      </c>
    </row>
    <row r="4325" spans="1:49" x14ac:dyDescent="0.2">
      <c r="A4325">
        <v>4323</v>
      </c>
      <c r="B4325" t="s">
        <v>7556</v>
      </c>
      <c r="C4325" t="s">
        <v>7555</v>
      </c>
      <c r="F4325" t="s">
        <v>7554</v>
      </c>
      <c r="G4325" t="s">
        <v>14</v>
      </c>
      <c r="H4325" t="s">
        <v>13</v>
      </c>
      <c r="I4325" t="s">
        <v>2709</v>
      </c>
      <c r="J4325">
        <v>60024542</v>
      </c>
      <c r="K4325" t="s">
        <v>3483</v>
      </c>
      <c r="L4325" t="s">
        <v>3482</v>
      </c>
      <c r="M4325" t="s">
        <v>9</v>
      </c>
      <c r="N4325">
        <v>3</v>
      </c>
      <c r="O4325" t="s">
        <v>7553</v>
      </c>
      <c r="P4325" t="s">
        <v>7552</v>
      </c>
      <c r="Q4325" t="s">
        <v>7506</v>
      </c>
      <c r="R4325" s="7">
        <v>42736</v>
      </c>
      <c r="S4325" s="8">
        <f t="shared" si="536"/>
        <v>2017</v>
      </c>
      <c r="T4325" s="8">
        <v>2017</v>
      </c>
      <c r="U4325" s="8">
        <f t="shared" si="537"/>
        <v>5</v>
      </c>
      <c r="V4325" s="7">
        <v>2017</v>
      </c>
      <c r="W4325" t="s">
        <v>4505</v>
      </c>
      <c r="X4325" s="2">
        <v>0.34100000000000003</v>
      </c>
      <c r="Y4325" s="6">
        <f t="shared" si="542"/>
        <v>9.1028002455887467E-3</v>
      </c>
      <c r="AA4325">
        <v>19378718</v>
      </c>
      <c r="AB4325">
        <v>19700186839</v>
      </c>
      <c r="AC4325">
        <v>15309681</v>
      </c>
      <c r="AD4325" t="s">
        <v>6</v>
      </c>
      <c r="AE4325">
        <v>71</v>
      </c>
      <c r="AH4325" t="s">
        <v>7551</v>
      </c>
      <c r="AI4325" t="s">
        <v>7550</v>
      </c>
      <c r="AK4325" t="s">
        <v>7549</v>
      </c>
      <c r="AL4325">
        <v>1</v>
      </c>
      <c r="AM4325" s="5">
        <f t="shared" si="538"/>
        <v>0.2</v>
      </c>
      <c r="AN4325" s="4">
        <f t="shared" si="543"/>
        <v>3.0291556228701253E-4</v>
      </c>
      <c r="AO4325" s="3"/>
      <c r="AP4325">
        <v>1</v>
      </c>
      <c r="AR4325" t="s">
        <v>1</v>
      </c>
      <c r="AT4325" s="2" t="s">
        <v>0</v>
      </c>
      <c r="AU4325" s="1">
        <f t="shared" si="539"/>
        <v>0.6462834840598225</v>
      </c>
      <c r="AV4325" s="1">
        <f t="shared" si="540"/>
        <v>0.47028579039378798</v>
      </c>
      <c r="AW4325" s="1">
        <f t="shared" si="541"/>
        <v>0.29428809672775325</v>
      </c>
    </row>
    <row r="4326" spans="1:49" x14ac:dyDescent="0.2">
      <c r="A4326">
        <v>4324</v>
      </c>
      <c r="B4326" t="s">
        <v>7548</v>
      </c>
      <c r="C4326" t="s">
        <v>7547</v>
      </c>
      <c r="F4326" t="s">
        <v>7546</v>
      </c>
      <c r="G4326" t="s">
        <v>14</v>
      </c>
      <c r="H4326" t="s">
        <v>13</v>
      </c>
      <c r="I4326" t="s">
        <v>7545</v>
      </c>
      <c r="J4326" t="s">
        <v>7544</v>
      </c>
      <c r="K4326" t="s">
        <v>7543</v>
      </c>
      <c r="L4326" t="s">
        <v>7542</v>
      </c>
      <c r="M4326" t="s">
        <v>68</v>
      </c>
      <c r="N4326">
        <v>2</v>
      </c>
      <c r="O4326" t="s">
        <v>7541</v>
      </c>
      <c r="P4326" t="s">
        <v>7540</v>
      </c>
      <c r="Q4326" t="s">
        <v>7539</v>
      </c>
      <c r="R4326" s="7">
        <v>42736</v>
      </c>
      <c r="S4326" s="8">
        <f t="shared" si="536"/>
        <v>2017</v>
      </c>
      <c r="T4326" s="8">
        <v>2017</v>
      </c>
      <c r="U4326" s="8">
        <f t="shared" si="537"/>
        <v>5</v>
      </c>
      <c r="V4326" s="7">
        <v>2017</v>
      </c>
      <c r="W4326" t="s">
        <v>4505</v>
      </c>
      <c r="X4326" s="2">
        <v>0.34100000000000003</v>
      </c>
      <c r="Y4326" s="6">
        <f t="shared" si="542"/>
        <v>9.1028002455887467E-3</v>
      </c>
      <c r="AA4326">
        <v>19378718</v>
      </c>
      <c r="AB4326">
        <v>19700186839</v>
      </c>
      <c r="AC4326">
        <v>15309681</v>
      </c>
      <c r="AD4326" t="s">
        <v>6</v>
      </c>
      <c r="AE4326">
        <v>72</v>
      </c>
      <c r="AH4326" t="s">
        <v>7538</v>
      </c>
      <c r="AI4326" t="s">
        <v>7537</v>
      </c>
      <c r="AK4326" t="s">
        <v>7536</v>
      </c>
      <c r="AL4326">
        <v>7</v>
      </c>
      <c r="AM4326" s="5">
        <f t="shared" si="538"/>
        <v>1.4</v>
      </c>
      <c r="AN4326" s="4">
        <f t="shared" si="543"/>
        <v>2.1204089360090874E-3</v>
      </c>
      <c r="AO4326" s="3"/>
      <c r="AP4326">
        <v>1</v>
      </c>
      <c r="AR4326" t="s">
        <v>1</v>
      </c>
      <c r="AT4326" s="2" t="s">
        <v>0</v>
      </c>
      <c r="AU4326" s="1">
        <f t="shared" si="539"/>
        <v>0.70080828527148475</v>
      </c>
      <c r="AV4326" s="1">
        <f t="shared" si="540"/>
        <v>0.56116045907989165</v>
      </c>
      <c r="AW4326" s="1">
        <f t="shared" si="541"/>
        <v>0.42151263288829849</v>
      </c>
    </row>
    <row r="4327" spans="1:49" x14ac:dyDescent="0.2">
      <c r="A4327">
        <v>4325</v>
      </c>
      <c r="B4327" t="s">
        <v>7535</v>
      </c>
      <c r="C4327" t="s">
        <v>7534</v>
      </c>
      <c r="F4327" t="s">
        <v>7533</v>
      </c>
      <c r="G4327" t="s">
        <v>14</v>
      </c>
      <c r="H4327" t="s">
        <v>13</v>
      </c>
      <c r="I4327" t="s">
        <v>3456</v>
      </c>
      <c r="J4327">
        <v>60005465</v>
      </c>
      <c r="K4327" t="s">
        <v>3521</v>
      </c>
      <c r="L4327" t="s">
        <v>3520</v>
      </c>
      <c r="M4327" t="s">
        <v>9</v>
      </c>
      <c r="N4327">
        <v>2</v>
      </c>
      <c r="O4327" t="s">
        <v>7532</v>
      </c>
      <c r="P4327" t="s">
        <v>7531</v>
      </c>
      <c r="Q4327" t="s">
        <v>7530</v>
      </c>
      <c r="R4327" s="7">
        <v>42736</v>
      </c>
      <c r="S4327" s="8">
        <f t="shared" si="536"/>
        <v>2017</v>
      </c>
      <c r="T4327" s="8">
        <v>2017</v>
      </c>
      <c r="U4327" s="8">
        <f t="shared" si="537"/>
        <v>5</v>
      </c>
      <c r="V4327" s="7">
        <v>2017</v>
      </c>
      <c r="W4327" t="s">
        <v>4733</v>
      </c>
      <c r="X4327" s="2">
        <v>0.28199999999999997</v>
      </c>
      <c r="Y4327" s="6">
        <f t="shared" si="542"/>
        <v>7.527828942099783E-3</v>
      </c>
      <c r="AA4327">
        <v>16875869</v>
      </c>
      <c r="AB4327">
        <v>19700186861</v>
      </c>
      <c r="AC4327">
        <v>16875877</v>
      </c>
      <c r="AD4327" t="s">
        <v>6</v>
      </c>
      <c r="AE4327">
        <v>2017</v>
      </c>
      <c r="AG4327">
        <v>7183434</v>
      </c>
      <c r="AI4327" t="s">
        <v>7529</v>
      </c>
      <c r="AK4327" t="s">
        <v>7528</v>
      </c>
      <c r="AL4327">
        <v>16</v>
      </c>
      <c r="AM4327" s="5">
        <f t="shared" si="538"/>
        <v>3.2</v>
      </c>
      <c r="AN4327" s="4">
        <f t="shared" si="543"/>
        <v>4.8466489965922005E-3</v>
      </c>
      <c r="AO4327" s="3"/>
      <c r="AP4327">
        <v>1</v>
      </c>
      <c r="AQ4327" t="s">
        <v>76</v>
      </c>
      <c r="AR4327">
        <v>201338</v>
      </c>
      <c r="AS4327" t="s">
        <v>75</v>
      </c>
      <c r="AT4327" s="2">
        <v>1.1739999999999999</v>
      </c>
      <c r="AU4327" s="1">
        <f t="shared" si="539"/>
        <v>0.67234749584475073</v>
      </c>
      <c r="AV4327" s="1">
        <f t="shared" si="540"/>
        <v>0.61872389693459917</v>
      </c>
      <c r="AW4327" s="1">
        <f t="shared" si="541"/>
        <v>0.5651002980244475</v>
      </c>
    </row>
    <row r="4328" spans="1:49" x14ac:dyDescent="0.2">
      <c r="A4328">
        <v>4326</v>
      </c>
      <c r="B4328" t="s">
        <v>7527</v>
      </c>
      <c r="C4328" t="s">
        <v>7526</v>
      </c>
      <c r="F4328" t="s">
        <v>7525</v>
      </c>
      <c r="G4328" t="s">
        <v>14</v>
      </c>
      <c r="H4328" t="s">
        <v>13</v>
      </c>
      <c r="I4328" t="s">
        <v>2572</v>
      </c>
      <c r="J4328" t="s">
        <v>7524</v>
      </c>
      <c r="K4328" t="s">
        <v>7523</v>
      </c>
      <c r="L4328" t="s">
        <v>7522</v>
      </c>
      <c r="M4328" t="s">
        <v>7521</v>
      </c>
      <c r="N4328">
        <v>6</v>
      </c>
      <c r="O4328" t="s">
        <v>7520</v>
      </c>
      <c r="P4328" t="s">
        <v>7519</v>
      </c>
      <c r="Q4328" t="s">
        <v>7518</v>
      </c>
      <c r="R4328" s="7">
        <v>42736</v>
      </c>
      <c r="S4328" s="8">
        <f t="shared" si="536"/>
        <v>2017</v>
      </c>
      <c r="T4328" s="8">
        <v>2017</v>
      </c>
      <c r="U4328" s="8">
        <f t="shared" si="537"/>
        <v>5</v>
      </c>
      <c r="V4328" s="7">
        <v>2017</v>
      </c>
      <c r="W4328" t="s">
        <v>7290</v>
      </c>
      <c r="X4328" s="2">
        <v>0.58699999999999997</v>
      </c>
      <c r="Y4328" s="6">
        <f t="shared" si="542"/>
        <v>1.5669629748271536E-2</v>
      </c>
      <c r="AB4328">
        <v>21100374601</v>
      </c>
      <c r="AC4328">
        <v>21693536</v>
      </c>
      <c r="AD4328" t="s">
        <v>6</v>
      </c>
      <c r="AE4328">
        <v>5</v>
      </c>
      <c r="AG4328">
        <v>7817778</v>
      </c>
      <c r="AH4328" t="s">
        <v>7517</v>
      </c>
      <c r="AI4328" t="s">
        <v>7516</v>
      </c>
      <c r="AJ4328" t="s">
        <v>7515</v>
      </c>
      <c r="AK4328" t="s">
        <v>7514</v>
      </c>
      <c r="AL4328">
        <v>119</v>
      </c>
      <c r="AM4328" s="5">
        <f t="shared" si="538"/>
        <v>23.8</v>
      </c>
      <c r="AN4328" s="4">
        <f t="shared" si="543"/>
        <v>3.6046951912154485E-2</v>
      </c>
      <c r="AO4328" s="3"/>
      <c r="AP4328">
        <v>1</v>
      </c>
      <c r="AQ4328" t="s">
        <v>111</v>
      </c>
      <c r="AR4328" t="s">
        <v>7513</v>
      </c>
      <c r="AS4328" t="s">
        <v>109</v>
      </c>
      <c r="AT4328" s="2">
        <v>3.367</v>
      </c>
      <c r="AU4328" s="1">
        <f t="shared" si="539"/>
        <v>2.1782826397436419</v>
      </c>
      <c r="AV4328" s="1">
        <f t="shared" si="540"/>
        <v>2.5858290830213009</v>
      </c>
      <c r="AW4328" s="1">
        <f t="shared" si="541"/>
        <v>2.9933755262989599</v>
      </c>
    </row>
    <row r="4329" spans="1:49" x14ac:dyDescent="0.2">
      <c r="A4329">
        <v>4327</v>
      </c>
      <c r="B4329" t="s">
        <v>7512</v>
      </c>
      <c r="C4329" t="s">
        <v>7511</v>
      </c>
      <c r="F4329" t="s">
        <v>7510</v>
      </c>
      <c r="G4329" t="s">
        <v>14</v>
      </c>
      <c r="H4329" t="s">
        <v>13</v>
      </c>
      <c r="I4329" t="s">
        <v>7509</v>
      </c>
      <c r="J4329">
        <v>60024542</v>
      </c>
      <c r="K4329" t="s">
        <v>3483</v>
      </c>
      <c r="L4329" t="s">
        <v>3482</v>
      </c>
      <c r="M4329" t="s">
        <v>9</v>
      </c>
      <c r="N4329">
        <v>3</v>
      </c>
      <c r="O4329" t="s">
        <v>7508</v>
      </c>
      <c r="P4329" t="s">
        <v>7507</v>
      </c>
      <c r="Q4329" t="s">
        <v>7506</v>
      </c>
      <c r="R4329" s="7">
        <v>42736</v>
      </c>
      <c r="S4329" s="8">
        <f t="shared" ref="S4329:S4392" si="544">YEAR(R4329)</f>
        <v>2017</v>
      </c>
      <c r="T4329" s="8">
        <v>2017</v>
      </c>
      <c r="U4329" s="8">
        <f t="shared" ref="U4329:U4392" si="545">2022-T4329</f>
        <v>5</v>
      </c>
      <c r="V4329" s="7">
        <v>2017</v>
      </c>
      <c r="W4329" t="s">
        <v>4733</v>
      </c>
      <c r="X4329" s="2">
        <v>0.28199999999999997</v>
      </c>
      <c r="Y4329" s="6">
        <f t="shared" si="542"/>
        <v>7.527828942099783E-3</v>
      </c>
      <c r="AA4329">
        <v>16875869</v>
      </c>
      <c r="AB4329">
        <v>19700186861</v>
      </c>
      <c r="AC4329">
        <v>16875877</v>
      </c>
      <c r="AD4329" t="s">
        <v>6</v>
      </c>
      <c r="AE4329">
        <v>2017</v>
      </c>
      <c r="AG4329">
        <v>6912074</v>
      </c>
      <c r="AI4329" t="s">
        <v>7505</v>
      </c>
      <c r="AK4329" t="s">
        <v>7504</v>
      </c>
      <c r="AL4329">
        <v>3</v>
      </c>
      <c r="AM4329" s="5">
        <f t="shared" ref="AM4329:AM4392" si="546">AL4329/U4329</f>
        <v>0.6</v>
      </c>
      <c r="AN4329" s="4">
        <f t="shared" si="543"/>
        <v>9.0874668686103744E-4</v>
      </c>
      <c r="AO4329" s="3"/>
      <c r="AP4329">
        <v>1</v>
      </c>
      <c r="AR4329" t="s">
        <v>1</v>
      </c>
      <c r="AT4329" s="2">
        <v>1.1739999999999999</v>
      </c>
      <c r="AU4329" s="1">
        <f t="shared" ref="AU4329:AU4392" si="547">(Y4329*0.7+AN4329*0.3)*100</f>
        <v>0.55421042655281583</v>
      </c>
      <c r="AV4329" s="1">
        <f t="shared" ref="AV4329:AV4392" si="548">(Y4329*0.5+AN4329*0.5)*100</f>
        <v>0.42182878144804103</v>
      </c>
      <c r="AW4329" s="1">
        <f t="shared" ref="AW4329:AW4392" si="549">(Y4329*0.3+AN4329*0.7)*100</f>
        <v>0.28944713634326608</v>
      </c>
    </row>
    <row r="4330" spans="1:49" x14ac:dyDescent="0.2">
      <c r="A4330">
        <v>4328</v>
      </c>
      <c r="B4330" t="s">
        <v>7503</v>
      </c>
      <c r="C4330" t="s">
        <v>7502</v>
      </c>
      <c r="F4330" t="s">
        <v>7501</v>
      </c>
      <c r="G4330" t="s">
        <v>14</v>
      </c>
      <c r="H4330" t="s">
        <v>13</v>
      </c>
      <c r="I4330" t="s">
        <v>1507</v>
      </c>
      <c r="J4330" t="s">
        <v>7500</v>
      </c>
      <c r="K4330" t="s">
        <v>7499</v>
      </c>
      <c r="L4330" t="s">
        <v>7498</v>
      </c>
      <c r="M4330" t="s">
        <v>7497</v>
      </c>
      <c r="N4330">
        <v>4</v>
      </c>
      <c r="O4330" t="s">
        <v>7496</v>
      </c>
      <c r="P4330" t="s">
        <v>7495</v>
      </c>
      <c r="Q4330" t="s">
        <v>7494</v>
      </c>
      <c r="R4330" s="7">
        <v>42736</v>
      </c>
      <c r="S4330" s="8">
        <f t="shared" si="544"/>
        <v>2017</v>
      </c>
      <c r="T4330" s="8">
        <v>2017</v>
      </c>
      <c r="U4330" s="8">
        <f t="shared" si="545"/>
        <v>5</v>
      </c>
      <c r="V4330" s="7">
        <v>2017</v>
      </c>
      <c r="W4330" t="s">
        <v>7290</v>
      </c>
      <c r="X4330" s="2">
        <v>0.58699999999999997</v>
      </c>
      <c r="Y4330" s="6">
        <f t="shared" si="542"/>
        <v>1.5669629748271536E-2</v>
      </c>
      <c r="AB4330">
        <v>21100374601</v>
      </c>
      <c r="AC4330">
        <v>21693536</v>
      </c>
      <c r="AD4330" t="s">
        <v>6</v>
      </c>
      <c r="AE4330">
        <v>5</v>
      </c>
      <c r="AG4330">
        <v>7817797</v>
      </c>
      <c r="AH4330" t="s">
        <v>7493</v>
      </c>
      <c r="AI4330" t="s">
        <v>7492</v>
      </c>
      <c r="AJ4330" t="s">
        <v>7491</v>
      </c>
      <c r="AK4330" t="s">
        <v>7490</v>
      </c>
      <c r="AL4330">
        <v>44</v>
      </c>
      <c r="AM4330" s="5">
        <f t="shared" si="546"/>
        <v>8.8000000000000007</v>
      </c>
      <c r="AN4330" s="4">
        <f t="shared" si="543"/>
        <v>1.3328284740628551E-2</v>
      </c>
      <c r="AO4330" s="3"/>
      <c r="AP4330">
        <v>1</v>
      </c>
      <c r="AR4330" t="s">
        <v>1</v>
      </c>
      <c r="AT4330" s="2">
        <v>3.367</v>
      </c>
      <c r="AU4330" s="1">
        <f t="shared" si="547"/>
        <v>1.4967226245978638</v>
      </c>
      <c r="AV4330" s="1">
        <f t="shared" si="548"/>
        <v>1.4498957244450044</v>
      </c>
      <c r="AW4330" s="1">
        <f t="shared" si="549"/>
        <v>1.4030688242921445</v>
      </c>
    </row>
    <row r="4331" spans="1:49" x14ac:dyDescent="0.2">
      <c r="A4331">
        <v>4329</v>
      </c>
      <c r="B4331" t="s">
        <v>7489</v>
      </c>
      <c r="C4331" t="s">
        <v>7488</v>
      </c>
      <c r="F4331" t="s">
        <v>7487</v>
      </c>
      <c r="G4331" t="s">
        <v>14</v>
      </c>
      <c r="H4331" t="s">
        <v>13</v>
      </c>
      <c r="I4331" t="s">
        <v>7486</v>
      </c>
      <c r="J4331">
        <v>112787941</v>
      </c>
      <c r="K4331" t="s">
        <v>7485</v>
      </c>
      <c r="M4331" t="s">
        <v>39</v>
      </c>
      <c r="N4331">
        <v>2</v>
      </c>
      <c r="O4331" t="s">
        <v>7484</v>
      </c>
      <c r="P4331" t="s">
        <v>7483</v>
      </c>
      <c r="Q4331" t="s">
        <v>7482</v>
      </c>
      <c r="R4331" s="7">
        <v>42736</v>
      </c>
      <c r="S4331" s="8">
        <f t="shared" si="544"/>
        <v>2017</v>
      </c>
      <c r="T4331" s="8">
        <v>2017</v>
      </c>
      <c r="U4331" s="8">
        <f t="shared" si="545"/>
        <v>5</v>
      </c>
      <c r="V4331" s="7">
        <v>2017</v>
      </c>
      <c r="W4331" t="s">
        <v>4505</v>
      </c>
      <c r="X4331" s="2">
        <v>0.34100000000000003</v>
      </c>
      <c r="Y4331" s="6">
        <f t="shared" si="542"/>
        <v>9.1028002455887467E-3</v>
      </c>
      <c r="AA4331">
        <v>19378718</v>
      </c>
      <c r="AB4331">
        <v>19700186839</v>
      </c>
      <c r="AD4331" t="s">
        <v>6</v>
      </c>
      <c r="AE4331">
        <v>72</v>
      </c>
      <c r="AH4331" t="s">
        <v>3983</v>
      </c>
      <c r="AI4331" t="s">
        <v>7481</v>
      </c>
      <c r="AK4331" t="s">
        <v>7480</v>
      </c>
      <c r="AL4331">
        <v>1</v>
      </c>
      <c r="AM4331" s="5">
        <f t="shared" si="546"/>
        <v>0.2</v>
      </c>
      <c r="AN4331" s="4">
        <f t="shared" si="543"/>
        <v>3.0291556228701253E-4</v>
      </c>
      <c r="AO4331" s="3"/>
      <c r="AP4331">
        <v>1</v>
      </c>
      <c r="AR4331" t="s">
        <v>1</v>
      </c>
      <c r="AT4331" s="2" t="s">
        <v>0</v>
      </c>
      <c r="AU4331" s="1">
        <f t="shared" si="547"/>
        <v>0.6462834840598225</v>
      </c>
      <c r="AV4331" s="1">
        <f t="shared" si="548"/>
        <v>0.47028579039378798</v>
      </c>
      <c r="AW4331" s="1">
        <f t="shared" si="549"/>
        <v>0.29428809672775325</v>
      </c>
    </row>
    <row r="4332" spans="1:49" x14ac:dyDescent="0.2">
      <c r="A4332">
        <v>4330</v>
      </c>
      <c r="B4332" t="s">
        <v>7479</v>
      </c>
      <c r="C4332" t="s">
        <v>7478</v>
      </c>
      <c r="F4332" t="s">
        <v>7477</v>
      </c>
      <c r="G4332" t="s">
        <v>14</v>
      </c>
      <c r="H4332" t="s">
        <v>13</v>
      </c>
      <c r="I4332" t="s">
        <v>7476</v>
      </c>
      <c r="J4332" t="s">
        <v>7475</v>
      </c>
      <c r="K4332" t="s">
        <v>7474</v>
      </c>
      <c r="L4332" t="s">
        <v>7473</v>
      </c>
      <c r="M4332" t="s">
        <v>1182</v>
      </c>
      <c r="N4332">
        <v>6</v>
      </c>
      <c r="O4332" t="s">
        <v>7472</v>
      </c>
      <c r="P4332" t="s">
        <v>7471</v>
      </c>
      <c r="Q4332" t="s">
        <v>7470</v>
      </c>
      <c r="R4332" s="7">
        <v>42736</v>
      </c>
      <c r="S4332" s="8">
        <f t="shared" si="544"/>
        <v>2017</v>
      </c>
      <c r="T4332" s="8">
        <v>2017</v>
      </c>
      <c r="U4332" s="8">
        <f t="shared" si="545"/>
        <v>5</v>
      </c>
      <c r="V4332" s="7">
        <v>2017</v>
      </c>
      <c r="W4332" t="s">
        <v>4733</v>
      </c>
      <c r="X4332" s="2">
        <v>0.28199999999999997</v>
      </c>
      <c r="Y4332" s="6">
        <f t="shared" si="542"/>
        <v>7.527828942099783E-3</v>
      </c>
      <c r="AA4332">
        <v>16875869</v>
      </c>
      <c r="AB4332">
        <v>19700186861</v>
      </c>
      <c r="AC4332">
        <v>16875877</v>
      </c>
      <c r="AD4332" t="s">
        <v>6</v>
      </c>
      <c r="AE4332">
        <v>2017</v>
      </c>
      <c r="AG4332">
        <v>4825179</v>
      </c>
      <c r="AI4332" t="s">
        <v>7469</v>
      </c>
      <c r="AK4332" t="s">
        <v>7468</v>
      </c>
      <c r="AL4332">
        <v>3</v>
      </c>
      <c r="AM4332" s="5">
        <f t="shared" si="546"/>
        <v>0.6</v>
      </c>
      <c r="AN4332" s="4">
        <f t="shared" si="543"/>
        <v>9.0874668686103744E-4</v>
      </c>
      <c r="AO4332" s="3"/>
      <c r="AP4332">
        <v>1</v>
      </c>
      <c r="AR4332" t="s">
        <v>1</v>
      </c>
      <c r="AT4332" s="2">
        <v>1.1739999999999999</v>
      </c>
      <c r="AU4332" s="1">
        <f t="shared" si="547"/>
        <v>0.55421042655281583</v>
      </c>
      <c r="AV4332" s="1">
        <f t="shared" si="548"/>
        <v>0.42182878144804103</v>
      </c>
      <c r="AW4332" s="1">
        <f t="shared" si="549"/>
        <v>0.28944713634326608</v>
      </c>
    </row>
    <row r="4333" spans="1:49" x14ac:dyDescent="0.2">
      <c r="A4333">
        <v>4331</v>
      </c>
      <c r="B4333" t="s">
        <v>7467</v>
      </c>
      <c r="C4333" t="s">
        <v>7466</v>
      </c>
      <c r="F4333" t="s">
        <v>7465</v>
      </c>
      <c r="G4333" t="s">
        <v>14</v>
      </c>
      <c r="H4333" t="s">
        <v>13</v>
      </c>
      <c r="I4333" t="s">
        <v>7464</v>
      </c>
      <c r="J4333" t="s">
        <v>7463</v>
      </c>
      <c r="K4333" t="s">
        <v>7462</v>
      </c>
      <c r="L4333" t="s">
        <v>7461</v>
      </c>
      <c r="M4333" t="s">
        <v>5352</v>
      </c>
      <c r="N4333">
        <v>4</v>
      </c>
      <c r="O4333" t="s">
        <v>7460</v>
      </c>
      <c r="P4333" t="s">
        <v>7459</v>
      </c>
      <c r="Q4333" t="s">
        <v>7458</v>
      </c>
      <c r="R4333" s="7">
        <v>42736</v>
      </c>
      <c r="S4333" s="8">
        <f t="shared" si="544"/>
        <v>2017</v>
      </c>
      <c r="T4333" s="8">
        <v>2017</v>
      </c>
      <c r="U4333" s="8">
        <f t="shared" si="545"/>
        <v>5</v>
      </c>
      <c r="V4333" s="7">
        <v>42736</v>
      </c>
      <c r="W4333" t="s">
        <v>7457</v>
      </c>
      <c r="X4333" s="2">
        <v>0.312</v>
      </c>
      <c r="Y4333" s="6">
        <f t="shared" si="542"/>
        <v>8.3286618082806119E-3</v>
      </c>
      <c r="AB4333">
        <v>21100466404</v>
      </c>
      <c r="AC4333">
        <v>23311916</v>
      </c>
      <c r="AD4333" t="s">
        <v>6</v>
      </c>
      <c r="AE4333">
        <v>4</v>
      </c>
      <c r="AF4333">
        <v>1</v>
      </c>
      <c r="AG4333">
        <v>1301769</v>
      </c>
      <c r="AI4333" t="s">
        <v>7456</v>
      </c>
      <c r="AJ4333" t="s">
        <v>7455</v>
      </c>
      <c r="AK4333" t="s">
        <v>7454</v>
      </c>
      <c r="AL4333">
        <v>1</v>
      </c>
      <c r="AM4333" s="5">
        <f t="shared" si="546"/>
        <v>0.2</v>
      </c>
      <c r="AN4333" s="4">
        <f t="shared" si="543"/>
        <v>3.0291556228701253E-4</v>
      </c>
      <c r="AO4333" s="3"/>
      <c r="AP4333">
        <v>1</v>
      </c>
      <c r="AR4333" t="s">
        <v>1</v>
      </c>
      <c r="AT4333" s="2" t="s">
        <v>0</v>
      </c>
      <c r="AU4333" s="1">
        <f t="shared" si="547"/>
        <v>0.59209379344825319</v>
      </c>
      <c r="AV4333" s="1">
        <f t="shared" si="548"/>
        <v>0.43157886852838123</v>
      </c>
      <c r="AW4333" s="1">
        <f t="shared" si="549"/>
        <v>0.27106394360850922</v>
      </c>
    </row>
    <row r="4334" spans="1:49" x14ac:dyDescent="0.2">
      <c r="A4334">
        <v>4332</v>
      </c>
      <c r="B4334" t="s">
        <v>7453</v>
      </c>
      <c r="C4334" t="s">
        <v>7452</v>
      </c>
      <c r="F4334" t="s">
        <v>7451</v>
      </c>
      <c r="G4334" t="s">
        <v>14</v>
      </c>
      <c r="H4334" t="s">
        <v>13</v>
      </c>
      <c r="I4334" t="s">
        <v>7450</v>
      </c>
      <c r="J4334">
        <v>60006173</v>
      </c>
      <c r="K4334" t="s">
        <v>7449</v>
      </c>
      <c r="L4334" t="s">
        <v>7448</v>
      </c>
      <c r="M4334" t="s">
        <v>137</v>
      </c>
      <c r="N4334">
        <v>3</v>
      </c>
      <c r="O4334" t="s">
        <v>7447</v>
      </c>
      <c r="P4334" t="s">
        <v>7446</v>
      </c>
      <c r="Q4334" t="s">
        <v>7445</v>
      </c>
      <c r="R4334" s="7">
        <v>42736</v>
      </c>
      <c r="S4334" s="8">
        <f t="shared" si="544"/>
        <v>2017</v>
      </c>
      <c r="T4334" s="8">
        <v>2017</v>
      </c>
      <c r="U4334" s="8">
        <f t="shared" si="545"/>
        <v>5</v>
      </c>
      <c r="V4334" s="7">
        <v>2017</v>
      </c>
      <c r="W4334" t="s">
        <v>4505</v>
      </c>
      <c r="X4334" s="2">
        <v>0.34100000000000003</v>
      </c>
      <c r="Y4334" s="6">
        <f t="shared" si="542"/>
        <v>9.1028002455887467E-3</v>
      </c>
      <c r="AA4334">
        <v>19378718</v>
      </c>
      <c r="AB4334">
        <v>19700186839</v>
      </c>
      <c r="AC4334">
        <v>15309681</v>
      </c>
      <c r="AD4334" t="s">
        <v>6</v>
      </c>
      <c r="AE4334">
        <v>72</v>
      </c>
      <c r="AH4334" t="s">
        <v>7444</v>
      </c>
      <c r="AI4334" t="s">
        <v>7443</v>
      </c>
      <c r="AK4334" t="s">
        <v>7442</v>
      </c>
      <c r="AL4334">
        <v>9</v>
      </c>
      <c r="AM4334" s="5">
        <f t="shared" si="546"/>
        <v>1.8</v>
      </c>
      <c r="AN4334" s="4">
        <f t="shared" si="543"/>
        <v>2.7262400605831123E-3</v>
      </c>
      <c r="AO4334" s="3"/>
      <c r="AP4334">
        <v>1</v>
      </c>
      <c r="AR4334" t="s">
        <v>1</v>
      </c>
      <c r="AT4334" s="2" t="s">
        <v>0</v>
      </c>
      <c r="AU4334" s="1">
        <f t="shared" si="547"/>
        <v>0.71898321900870554</v>
      </c>
      <c r="AV4334" s="1">
        <f t="shared" si="548"/>
        <v>0.59145201530859293</v>
      </c>
      <c r="AW4334" s="1">
        <f t="shared" si="549"/>
        <v>0.4639208116084802</v>
      </c>
    </row>
    <row r="4335" spans="1:49" x14ac:dyDescent="0.2">
      <c r="A4335">
        <v>4333</v>
      </c>
      <c r="B4335" t="s">
        <v>7441</v>
      </c>
      <c r="C4335" t="s">
        <v>7440</v>
      </c>
      <c r="F4335" t="s">
        <v>7439</v>
      </c>
      <c r="G4335" t="s">
        <v>14</v>
      </c>
      <c r="H4335" t="s">
        <v>13</v>
      </c>
      <c r="I4335" t="s">
        <v>7438</v>
      </c>
      <c r="J4335">
        <v>60114052</v>
      </c>
      <c r="K4335" t="s">
        <v>7437</v>
      </c>
      <c r="L4335" t="s">
        <v>7436</v>
      </c>
      <c r="M4335" t="s">
        <v>39</v>
      </c>
      <c r="N4335">
        <v>2</v>
      </c>
      <c r="O4335" t="s">
        <v>7435</v>
      </c>
      <c r="P4335" t="s">
        <v>7434</v>
      </c>
      <c r="Q4335" t="s">
        <v>7433</v>
      </c>
      <c r="R4335" s="7">
        <v>42736</v>
      </c>
      <c r="S4335" s="8">
        <f t="shared" si="544"/>
        <v>2017</v>
      </c>
      <c r="T4335" s="8">
        <v>2017</v>
      </c>
      <c r="U4335" s="8">
        <f t="shared" si="545"/>
        <v>5</v>
      </c>
      <c r="V4335" s="7">
        <v>2017</v>
      </c>
      <c r="W4335" t="s">
        <v>4505</v>
      </c>
      <c r="X4335" s="2">
        <v>0.34100000000000003</v>
      </c>
      <c r="Y4335" s="6">
        <f t="shared" si="542"/>
        <v>9.1028002455887467E-3</v>
      </c>
      <c r="AA4335">
        <v>19378718</v>
      </c>
      <c r="AB4335">
        <v>19700186839</v>
      </c>
      <c r="AC4335">
        <v>15309681</v>
      </c>
      <c r="AD4335" t="s">
        <v>6</v>
      </c>
      <c r="AE4335">
        <v>72</v>
      </c>
      <c r="AH4335" t="s">
        <v>6506</v>
      </c>
      <c r="AI4335" t="s">
        <v>7432</v>
      </c>
      <c r="AK4335" t="s">
        <v>7431</v>
      </c>
      <c r="AL4335">
        <v>35</v>
      </c>
      <c r="AM4335" s="5">
        <f t="shared" si="546"/>
        <v>7</v>
      </c>
      <c r="AN4335" s="4">
        <f t="shared" si="543"/>
        <v>1.0602044680045438E-2</v>
      </c>
      <c r="AO4335" s="3"/>
      <c r="AP4335">
        <v>1</v>
      </c>
      <c r="AR4335" t="s">
        <v>1</v>
      </c>
      <c r="AT4335" s="2" t="s">
        <v>0</v>
      </c>
      <c r="AU4335" s="1">
        <f t="shared" si="547"/>
        <v>0.95525735759257535</v>
      </c>
      <c r="AV4335" s="1">
        <f t="shared" si="548"/>
        <v>0.98524224628170931</v>
      </c>
      <c r="AW4335" s="1">
        <f t="shared" si="549"/>
        <v>1.015227134970843</v>
      </c>
    </row>
    <row r="4336" spans="1:49" x14ac:dyDescent="0.2">
      <c r="A4336">
        <v>4334</v>
      </c>
      <c r="B4336" t="s">
        <v>7430</v>
      </c>
      <c r="C4336" t="s">
        <v>7429</v>
      </c>
      <c r="F4336" t="s">
        <v>7428</v>
      </c>
      <c r="G4336" t="s">
        <v>14</v>
      </c>
      <c r="H4336" t="s">
        <v>13</v>
      </c>
      <c r="I4336" t="s">
        <v>7427</v>
      </c>
      <c r="J4336">
        <v>60025578</v>
      </c>
      <c r="K4336" t="s">
        <v>200</v>
      </c>
      <c r="L4336" t="s">
        <v>10</v>
      </c>
      <c r="M4336" t="s">
        <v>9</v>
      </c>
      <c r="N4336">
        <v>5</v>
      </c>
      <c r="O4336" t="s">
        <v>7426</v>
      </c>
      <c r="P4336" t="s">
        <v>7425</v>
      </c>
      <c r="Q4336" t="s">
        <v>197</v>
      </c>
      <c r="R4336" s="7">
        <v>42736</v>
      </c>
      <c r="S4336" s="8">
        <f t="shared" si="544"/>
        <v>2017</v>
      </c>
      <c r="T4336" s="8">
        <v>2017</v>
      </c>
      <c r="U4336" s="8">
        <f t="shared" si="545"/>
        <v>5</v>
      </c>
      <c r="V4336" s="7">
        <v>2017</v>
      </c>
      <c r="W4336" t="s">
        <v>4733</v>
      </c>
      <c r="X4336" s="2">
        <v>0.28199999999999997</v>
      </c>
      <c r="Y4336" s="6">
        <f t="shared" si="542"/>
        <v>7.527828942099783E-3</v>
      </c>
      <c r="AA4336">
        <v>16875869</v>
      </c>
      <c r="AB4336">
        <v>19700186861</v>
      </c>
      <c r="AC4336">
        <v>16875877</v>
      </c>
      <c r="AD4336" t="s">
        <v>6</v>
      </c>
      <c r="AE4336">
        <v>2017</v>
      </c>
      <c r="AG4336">
        <v>4309381</v>
      </c>
      <c r="AI4336" t="s">
        <v>7424</v>
      </c>
      <c r="AK4336" t="s">
        <v>7423</v>
      </c>
      <c r="AL4336">
        <v>3</v>
      </c>
      <c r="AM4336" s="5">
        <f t="shared" si="546"/>
        <v>0.6</v>
      </c>
      <c r="AN4336" s="4">
        <f t="shared" si="543"/>
        <v>9.0874668686103744E-4</v>
      </c>
      <c r="AO4336" s="3"/>
      <c r="AP4336">
        <v>1</v>
      </c>
      <c r="AR4336" t="s">
        <v>1</v>
      </c>
      <c r="AT4336" s="2">
        <v>1.1739999999999999</v>
      </c>
      <c r="AU4336" s="1">
        <f t="shared" si="547"/>
        <v>0.55421042655281583</v>
      </c>
      <c r="AV4336" s="1">
        <f t="shared" si="548"/>
        <v>0.42182878144804103</v>
      </c>
      <c r="AW4336" s="1">
        <f t="shared" si="549"/>
        <v>0.28944713634326608</v>
      </c>
    </row>
    <row r="4337" spans="1:49" x14ac:dyDescent="0.2">
      <c r="A4337">
        <v>4335</v>
      </c>
      <c r="B4337" t="s">
        <v>7422</v>
      </c>
      <c r="C4337" t="s">
        <v>7421</v>
      </c>
      <c r="F4337" t="s">
        <v>7420</v>
      </c>
      <c r="G4337" t="s">
        <v>14</v>
      </c>
      <c r="H4337" t="s">
        <v>13</v>
      </c>
      <c r="I4337" t="s">
        <v>7419</v>
      </c>
      <c r="J4337" t="s">
        <v>7418</v>
      </c>
      <c r="K4337" t="s">
        <v>7417</v>
      </c>
      <c r="L4337" t="s">
        <v>7416</v>
      </c>
      <c r="M4337" t="s">
        <v>7415</v>
      </c>
      <c r="N4337">
        <v>3</v>
      </c>
      <c r="O4337" t="s">
        <v>7414</v>
      </c>
      <c r="P4337" t="s">
        <v>7413</v>
      </c>
      <c r="Q4337" t="s">
        <v>7412</v>
      </c>
      <c r="R4337" s="7">
        <v>42736</v>
      </c>
      <c r="S4337" s="8">
        <f t="shared" si="544"/>
        <v>2017</v>
      </c>
      <c r="T4337" s="8">
        <v>2017</v>
      </c>
      <c r="U4337" s="8">
        <f t="shared" si="545"/>
        <v>5</v>
      </c>
      <c r="V4337" s="7">
        <v>2017</v>
      </c>
      <c r="W4337" t="s">
        <v>7290</v>
      </c>
      <c r="X4337" s="2">
        <v>0.58699999999999997</v>
      </c>
      <c r="Y4337" s="6">
        <f t="shared" si="542"/>
        <v>1.5669629748271536E-2</v>
      </c>
      <c r="AB4337">
        <v>21100374601</v>
      </c>
      <c r="AC4337">
        <v>21693536</v>
      </c>
      <c r="AD4337" t="s">
        <v>6</v>
      </c>
      <c r="AE4337">
        <v>5</v>
      </c>
      <c r="AG4337">
        <v>7833045</v>
      </c>
      <c r="AH4337" t="s">
        <v>7411</v>
      </c>
      <c r="AI4337" t="s">
        <v>7410</v>
      </c>
      <c r="AJ4337" t="s">
        <v>7409</v>
      </c>
      <c r="AK4337" t="s">
        <v>7408</v>
      </c>
      <c r="AL4337">
        <v>16</v>
      </c>
      <c r="AM4337" s="5">
        <f t="shared" si="546"/>
        <v>3.2</v>
      </c>
      <c r="AN4337" s="4">
        <f t="shared" si="543"/>
        <v>4.8466489965922005E-3</v>
      </c>
      <c r="AO4337" s="3"/>
      <c r="AP4337">
        <v>1</v>
      </c>
      <c r="AR4337" t="s">
        <v>1</v>
      </c>
      <c r="AT4337" s="2">
        <v>3.367</v>
      </c>
      <c r="AU4337" s="1">
        <f t="shared" si="547"/>
        <v>1.2422735522767734</v>
      </c>
      <c r="AV4337" s="1">
        <f t="shared" si="548"/>
        <v>1.0258139372431867</v>
      </c>
      <c r="AW4337" s="1">
        <f t="shared" si="549"/>
        <v>0.80935432220960013</v>
      </c>
    </row>
    <row r="4338" spans="1:49" x14ac:dyDescent="0.2">
      <c r="A4338">
        <v>4336</v>
      </c>
      <c r="B4338" t="s">
        <v>7407</v>
      </c>
      <c r="C4338" t="s">
        <v>7406</v>
      </c>
      <c r="F4338" t="s">
        <v>7405</v>
      </c>
      <c r="G4338" t="s">
        <v>14</v>
      </c>
      <c r="H4338" t="s">
        <v>13</v>
      </c>
      <c r="I4338" t="s">
        <v>7404</v>
      </c>
      <c r="J4338" t="s">
        <v>7403</v>
      </c>
      <c r="K4338" t="s">
        <v>7402</v>
      </c>
      <c r="L4338" t="s">
        <v>7401</v>
      </c>
      <c r="M4338" t="s">
        <v>7400</v>
      </c>
      <c r="N4338">
        <v>4</v>
      </c>
      <c r="O4338" t="s">
        <v>7399</v>
      </c>
      <c r="P4338" t="s">
        <v>7398</v>
      </c>
      <c r="Q4338" t="s">
        <v>7397</v>
      </c>
      <c r="R4338" s="7">
        <v>42736</v>
      </c>
      <c r="S4338" s="8">
        <f t="shared" si="544"/>
        <v>2017</v>
      </c>
      <c r="T4338" s="8">
        <v>2017</v>
      </c>
      <c r="U4338" s="8">
        <f t="shared" si="545"/>
        <v>5</v>
      </c>
      <c r="V4338" s="7">
        <v>2017</v>
      </c>
      <c r="W4338" t="s">
        <v>7290</v>
      </c>
      <c r="X4338" s="2">
        <v>0.58699999999999997</v>
      </c>
      <c r="Y4338" s="6">
        <f t="shared" si="542"/>
        <v>1.5669629748271536E-2</v>
      </c>
      <c r="AB4338">
        <v>21100374601</v>
      </c>
      <c r="AC4338">
        <v>21693536</v>
      </c>
      <c r="AD4338" t="s">
        <v>6</v>
      </c>
      <c r="AE4338">
        <v>5</v>
      </c>
      <c r="AG4338">
        <v>7856952</v>
      </c>
      <c r="AH4338" t="s">
        <v>7396</v>
      </c>
      <c r="AI4338" t="s">
        <v>7395</v>
      </c>
      <c r="AJ4338" t="s">
        <v>7394</v>
      </c>
      <c r="AK4338" t="s">
        <v>7393</v>
      </c>
      <c r="AL4338">
        <v>7</v>
      </c>
      <c r="AM4338" s="5">
        <f t="shared" si="546"/>
        <v>1.4</v>
      </c>
      <c r="AN4338" s="4">
        <f t="shared" si="543"/>
        <v>2.1204089360090874E-3</v>
      </c>
      <c r="AO4338" s="3"/>
      <c r="AP4338">
        <v>1</v>
      </c>
      <c r="AQ4338" t="s">
        <v>76</v>
      </c>
      <c r="AR4338">
        <v>61471219</v>
      </c>
      <c r="AS4338" t="s">
        <v>75</v>
      </c>
      <c r="AT4338" s="2">
        <v>3.367</v>
      </c>
      <c r="AU4338" s="1">
        <f t="shared" si="547"/>
        <v>1.1604863504592799</v>
      </c>
      <c r="AV4338" s="1">
        <f t="shared" si="548"/>
        <v>0.88950193421403112</v>
      </c>
      <c r="AW4338" s="1">
        <f t="shared" si="549"/>
        <v>0.61851751796878207</v>
      </c>
    </row>
    <row r="4339" spans="1:49" x14ac:dyDescent="0.2">
      <c r="A4339">
        <v>4337</v>
      </c>
      <c r="B4339" t="s">
        <v>7392</v>
      </c>
      <c r="C4339" t="s">
        <v>7391</v>
      </c>
      <c r="F4339" t="s">
        <v>7390</v>
      </c>
      <c r="G4339" t="s">
        <v>14</v>
      </c>
      <c r="H4339" t="s">
        <v>13</v>
      </c>
      <c r="I4339" t="s">
        <v>7389</v>
      </c>
      <c r="J4339">
        <v>60021970</v>
      </c>
      <c r="K4339" t="s">
        <v>7388</v>
      </c>
      <c r="L4339" t="s">
        <v>7387</v>
      </c>
      <c r="M4339" t="s">
        <v>4079</v>
      </c>
      <c r="N4339">
        <v>2</v>
      </c>
      <c r="O4339" t="s">
        <v>7386</v>
      </c>
      <c r="P4339" t="s">
        <v>7385</v>
      </c>
      <c r="Q4339" t="s">
        <v>7384</v>
      </c>
      <c r="R4339" s="7">
        <v>42736</v>
      </c>
      <c r="S4339" s="8">
        <f t="shared" si="544"/>
        <v>2017</v>
      </c>
      <c r="T4339" s="8">
        <v>2017</v>
      </c>
      <c r="U4339" s="8">
        <f t="shared" si="545"/>
        <v>5</v>
      </c>
      <c r="V4339" s="7">
        <v>2017</v>
      </c>
      <c r="W4339" t="s">
        <v>4733</v>
      </c>
      <c r="X4339" s="2">
        <v>0.28199999999999997</v>
      </c>
      <c r="Y4339" s="6">
        <f t="shared" si="542"/>
        <v>7.527828942099783E-3</v>
      </c>
      <c r="AA4339">
        <v>16875869</v>
      </c>
      <c r="AB4339">
        <v>19700186861</v>
      </c>
      <c r="AC4339">
        <v>16875877</v>
      </c>
      <c r="AD4339" t="s">
        <v>6</v>
      </c>
      <c r="AE4339">
        <v>2017</v>
      </c>
      <c r="AG4339">
        <v>1691580</v>
      </c>
      <c r="AI4339" t="s">
        <v>7383</v>
      </c>
      <c r="AK4339" t="s">
        <v>7382</v>
      </c>
      <c r="AL4339">
        <v>1</v>
      </c>
      <c r="AM4339" s="5">
        <f t="shared" si="546"/>
        <v>0.2</v>
      </c>
      <c r="AN4339" s="4">
        <f t="shared" si="543"/>
        <v>3.0291556228701253E-4</v>
      </c>
      <c r="AO4339" s="3"/>
      <c r="AP4339">
        <v>1</v>
      </c>
      <c r="AR4339" t="s">
        <v>1</v>
      </c>
      <c r="AT4339" s="2">
        <v>1.1739999999999999</v>
      </c>
      <c r="AU4339" s="1">
        <f t="shared" si="547"/>
        <v>0.53603549281559504</v>
      </c>
      <c r="AV4339" s="1">
        <f t="shared" si="548"/>
        <v>0.39153722521933976</v>
      </c>
      <c r="AW4339" s="1">
        <f t="shared" si="549"/>
        <v>0.24703895762308434</v>
      </c>
    </row>
    <row r="4340" spans="1:49" x14ac:dyDescent="0.2">
      <c r="A4340">
        <v>4338</v>
      </c>
      <c r="B4340" t="s">
        <v>7381</v>
      </c>
      <c r="C4340" t="s">
        <v>7380</v>
      </c>
      <c r="F4340" t="s">
        <v>7379</v>
      </c>
      <c r="G4340" t="s">
        <v>14</v>
      </c>
      <c r="H4340" t="s">
        <v>13</v>
      </c>
      <c r="I4340" t="s">
        <v>7378</v>
      </c>
      <c r="J4340">
        <v>60032350</v>
      </c>
      <c r="K4340" t="s">
        <v>7377</v>
      </c>
      <c r="L4340" t="s">
        <v>7376</v>
      </c>
      <c r="M4340" t="s">
        <v>415</v>
      </c>
      <c r="N4340">
        <v>4</v>
      </c>
      <c r="O4340" t="s">
        <v>7375</v>
      </c>
      <c r="P4340" t="s">
        <v>7374</v>
      </c>
      <c r="Q4340" t="s">
        <v>7373</v>
      </c>
      <c r="R4340" s="7">
        <v>42736</v>
      </c>
      <c r="S4340" s="8">
        <f t="shared" si="544"/>
        <v>2017</v>
      </c>
      <c r="T4340" s="8">
        <v>2017</v>
      </c>
      <c r="U4340" s="8">
        <f t="shared" si="545"/>
        <v>5</v>
      </c>
      <c r="V4340" s="7">
        <v>2017</v>
      </c>
      <c r="W4340" t="s">
        <v>4733</v>
      </c>
      <c r="X4340" s="2">
        <v>0.28199999999999997</v>
      </c>
      <c r="Y4340" s="6">
        <f t="shared" si="542"/>
        <v>7.527828942099783E-3</v>
      </c>
      <c r="AA4340">
        <v>16875869</v>
      </c>
      <c r="AB4340">
        <v>19700186861</v>
      </c>
      <c r="AC4340">
        <v>16875877</v>
      </c>
      <c r="AD4340" t="s">
        <v>6</v>
      </c>
      <c r="AE4340">
        <v>2017</v>
      </c>
      <c r="AG4340">
        <v>4803752</v>
      </c>
      <c r="AI4340" t="s">
        <v>7372</v>
      </c>
      <c r="AK4340" t="s">
        <v>7371</v>
      </c>
      <c r="AL4340">
        <v>5</v>
      </c>
      <c r="AM4340" s="5">
        <f t="shared" si="546"/>
        <v>1</v>
      </c>
      <c r="AN4340" s="4">
        <f t="shared" si="543"/>
        <v>1.5145778114350624E-3</v>
      </c>
      <c r="AO4340" s="3"/>
      <c r="AP4340">
        <v>1</v>
      </c>
      <c r="AR4340" t="s">
        <v>1</v>
      </c>
      <c r="AT4340" s="2">
        <v>1.1739999999999999</v>
      </c>
      <c r="AU4340" s="1">
        <f t="shared" si="547"/>
        <v>0.57238536029003662</v>
      </c>
      <c r="AV4340" s="1">
        <f t="shared" si="548"/>
        <v>0.45212033767674226</v>
      </c>
      <c r="AW4340" s="1">
        <f t="shared" si="549"/>
        <v>0.33185531506344779</v>
      </c>
    </row>
    <row r="4341" spans="1:49" x14ac:dyDescent="0.2">
      <c r="A4341">
        <v>4339</v>
      </c>
      <c r="B4341" t="s">
        <v>7370</v>
      </c>
      <c r="C4341" t="s">
        <v>7369</v>
      </c>
      <c r="F4341" t="s">
        <v>7368</v>
      </c>
      <c r="G4341" t="s">
        <v>14</v>
      </c>
      <c r="H4341" t="s">
        <v>13</v>
      </c>
      <c r="I4341" t="s">
        <v>5416</v>
      </c>
      <c r="J4341" t="s">
        <v>7367</v>
      </c>
      <c r="K4341" t="s">
        <v>7366</v>
      </c>
      <c r="L4341" t="s">
        <v>7365</v>
      </c>
      <c r="M4341" t="s">
        <v>1998</v>
      </c>
      <c r="N4341">
        <v>4</v>
      </c>
      <c r="O4341" t="s">
        <v>7364</v>
      </c>
      <c r="P4341" t="s">
        <v>7363</v>
      </c>
      <c r="Q4341" t="s">
        <v>7362</v>
      </c>
      <c r="R4341" s="7">
        <v>42736</v>
      </c>
      <c r="S4341" s="8">
        <f t="shared" si="544"/>
        <v>2017</v>
      </c>
      <c r="T4341" s="8">
        <v>2017</v>
      </c>
      <c r="U4341" s="8">
        <f t="shared" si="545"/>
        <v>5</v>
      </c>
      <c r="V4341" s="7">
        <v>2017</v>
      </c>
      <c r="W4341" t="s">
        <v>7290</v>
      </c>
      <c r="X4341" s="2">
        <v>0.58699999999999997</v>
      </c>
      <c r="Y4341" s="6">
        <f t="shared" si="542"/>
        <v>1.5669629748271536E-2</v>
      </c>
      <c r="AB4341">
        <v>21100374601</v>
      </c>
      <c r="AC4341">
        <v>21693536</v>
      </c>
      <c r="AD4341" t="s">
        <v>6</v>
      </c>
      <c r="AE4341">
        <v>5</v>
      </c>
      <c r="AG4341">
        <v>7836341</v>
      </c>
      <c r="AH4341" t="s">
        <v>7361</v>
      </c>
      <c r="AI4341" t="s">
        <v>7360</v>
      </c>
      <c r="AJ4341" t="s">
        <v>7359</v>
      </c>
      <c r="AK4341" t="s">
        <v>7358</v>
      </c>
      <c r="AL4341">
        <v>21</v>
      </c>
      <c r="AM4341" s="5">
        <f t="shared" si="546"/>
        <v>4.2</v>
      </c>
      <c r="AN4341" s="4">
        <f t="shared" si="543"/>
        <v>6.3612268080272625E-3</v>
      </c>
      <c r="AO4341" s="3"/>
      <c r="AP4341">
        <v>1</v>
      </c>
      <c r="AR4341" t="s">
        <v>1</v>
      </c>
      <c r="AT4341" s="2">
        <v>3.367</v>
      </c>
      <c r="AU4341" s="1">
        <f t="shared" si="547"/>
        <v>1.2877108866198252</v>
      </c>
      <c r="AV4341" s="1">
        <f t="shared" si="548"/>
        <v>1.10154282781494</v>
      </c>
      <c r="AW4341" s="1">
        <f t="shared" si="549"/>
        <v>0.91537476901005432</v>
      </c>
    </row>
    <row r="4342" spans="1:49" x14ac:dyDescent="0.2">
      <c r="A4342">
        <v>4340</v>
      </c>
      <c r="B4342" t="s">
        <v>7357</v>
      </c>
      <c r="C4342" t="s">
        <v>7356</v>
      </c>
      <c r="F4342" t="s">
        <v>7355</v>
      </c>
      <c r="G4342" t="s">
        <v>14</v>
      </c>
      <c r="H4342" t="s">
        <v>13</v>
      </c>
      <c r="I4342" t="s">
        <v>7354</v>
      </c>
      <c r="J4342" t="s">
        <v>7353</v>
      </c>
      <c r="K4342" t="s">
        <v>7352</v>
      </c>
      <c r="L4342" t="s">
        <v>7351</v>
      </c>
      <c r="M4342" t="s">
        <v>7350</v>
      </c>
      <c r="N4342">
        <v>5</v>
      </c>
      <c r="O4342" t="s">
        <v>7349</v>
      </c>
      <c r="P4342" t="s">
        <v>7348</v>
      </c>
      <c r="Q4342" t="s">
        <v>7347</v>
      </c>
      <c r="R4342" s="7">
        <v>42736</v>
      </c>
      <c r="S4342" s="8">
        <f t="shared" si="544"/>
        <v>2017</v>
      </c>
      <c r="T4342" s="8">
        <v>2017</v>
      </c>
      <c r="U4342" s="8">
        <f t="shared" si="545"/>
        <v>5</v>
      </c>
      <c r="V4342" s="7">
        <v>2017</v>
      </c>
      <c r="W4342" t="s">
        <v>7290</v>
      </c>
      <c r="X4342" s="2">
        <v>0.58699999999999997</v>
      </c>
      <c r="Y4342" s="6">
        <f t="shared" si="542"/>
        <v>1.5669629748271536E-2</v>
      </c>
      <c r="AB4342">
        <v>21100374601</v>
      </c>
      <c r="AC4342">
        <v>21693536</v>
      </c>
      <c r="AD4342" t="s">
        <v>6</v>
      </c>
      <c r="AE4342">
        <v>5</v>
      </c>
      <c r="AG4342">
        <v>7836327</v>
      </c>
      <c r="AH4342" t="s">
        <v>7346</v>
      </c>
      <c r="AI4342" t="s">
        <v>7345</v>
      </c>
      <c r="AJ4342" t="s">
        <v>7344</v>
      </c>
      <c r="AK4342" t="s">
        <v>7343</v>
      </c>
      <c r="AL4342">
        <v>50</v>
      </c>
      <c r="AM4342" s="5">
        <f t="shared" si="546"/>
        <v>10</v>
      </c>
      <c r="AN4342" s="4">
        <f t="shared" si="543"/>
        <v>1.5145778114350625E-2</v>
      </c>
      <c r="AO4342" s="3"/>
      <c r="AP4342">
        <v>1</v>
      </c>
      <c r="AQ4342" t="s">
        <v>3005</v>
      </c>
      <c r="AR4342" t="s">
        <v>7342</v>
      </c>
      <c r="AS4342" t="s">
        <v>3003</v>
      </c>
      <c r="AT4342" s="2">
        <v>3.367</v>
      </c>
      <c r="AU4342" s="1">
        <f t="shared" si="547"/>
        <v>1.5512474258095261</v>
      </c>
      <c r="AV4342" s="1">
        <f t="shared" si="548"/>
        <v>1.5407703931311081</v>
      </c>
      <c r="AW4342" s="1">
        <f t="shared" si="549"/>
        <v>1.5302933604526896</v>
      </c>
    </row>
    <row r="4343" spans="1:49" x14ac:dyDescent="0.2">
      <c r="A4343">
        <v>4341</v>
      </c>
      <c r="B4343" t="s">
        <v>7341</v>
      </c>
      <c r="C4343" t="s">
        <v>7340</v>
      </c>
      <c r="F4343" t="s">
        <v>7339</v>
      </c>
      <c r="G4343" t="s">
        <v>14</v>
      </c>
      <c r="H4343" t="s">
        <v>13</v>
      </c>
      <c r="I4343" t="s">
        <v>7338</v>
      </c>
      <c r="J4343" t="s">
        <v>7337</v>
      </c>
      <c r="K4343" t="s">
        <v>7336</v>
      </c>
      <c r="L4343" t="s">
        <v>7335</v>
      </c>
      <c r="M4343" t="s">
        <v>7334</v>
      </c>
      <c r="N4343">
        <v>5</v>
      </c>
      <c r="O4343" t="s">
        <v>7333</v>
      </c>
      <c r="P4343" t="s">
        <v>7332</v>
      </c>
      <c r="Q4343" t="s">
        <v>7331</v>
      </c>
      <c r="R4343" s="7">
        <v>42736</v>
      </c>
      <c r="S4343" s="8">
        <f t="shared" si="544"/>
        <v>2017</v>
      </c>
      <c r="T4343" s="8">
        <v>2017</v>
      </c>
      <c r="U4343" s="8">
        <f t="shared" si="545"/>
        <v>5</v>
      </c>
      <c r="V4343" s="7">
        <v>2017</v>
      </c>
      <c r="W4343" t="s">
        <v>4733</v>
      </c>
      <c r="X4343" s="2">
        <v>0.28199999999999997</v>
      </c>
      <c r="Y4343" s="6">
        <f t="shared" si="542"/>
        <v>7.527828942099783E-3</v>
      </c>
      <c r="AA4343">
        <v>16875869</v>
      </c>
      <c r="AB4343">
        <v>19700186861</v>
      </c>
      <c r="AC4343">
        <v>16875877</v>
      </c>
      <c r="AD4343" t="s">
        <v>6</v>
      </c>
      <c r="AE4343">
        <v>2017</v>
      </c>
      <c r="AG4343">
        <v>7319275</v>
      </c>
      <c r="AI4343" t="s">
        <v>7330</v>
      </c>
      <c r="AK4343" t="s">
        <v>7329</v>
      </c>
      <c r="AL4343">
        <v>2</v>
      </c>
      <c r="AM4343" s="5">
        <f t="shared" si="546"/>
        <v>0.4</v>
      </c>
      <c r="AN4343" s="4">
        <f t="shared" si="543"/>
        <v>6.0583112457402507E-4</v>
      </c>
      <c r="AO4343" s="3"/>
      <c r="AP4343">
        <v>1</v>
      </c>
      <c r="AR4343" t="s">
        <v>1</v>
      </c>
      <c r="AT4343" s="2">
        <v>1.1739999999999999</v>
      </c>
      <c r="AU4343" s="1">
        <f t="shared" si="547"/>
        <v>0.54512295968420554</v>
      </c>
      <c r="AV4343" s="1">
        <f t="shared" si="548"/>
        <v>0.4066830033336904</v>
      </c>
      <c r="AW4343" s="1">
        <f t="shared" si="549"/>
        <v>0.26824304698317519</v>
      </c>
    </row>
    <row r="4344" spans="1:49" x14ac:dyDescent="0.2">
      <c r="A4344">
        <v>4342</v>
      </c>
      <c r="B4344" t="s">
        <v>7328</v>
      </c>
      <c r="C4344" t="s">
        <v>7327</v>
      </c>
      <c r="F4344" t="s">
        <v>7326</v>
      </c>
      <c r="G4344" t="s">
        <v>14</v>
      </c>
      <c r="H4344" t="s">
        <v>13</v>
      </c>
      <c r="I4344" t="s">
        <v>5395</v>
      </c>
      <c r="J4344" t="s">
        <v>7325</v>
      </c>
      <c r="K4344" t="s">
        <v>7324</v>
      </c>
      <c r="L4344" t="s">
        <v>7323</v>
      </c>
      <c r="M4344" t="s">
        <v>7322</v>
      </c>
      <c r="N4344">
        <v>4</v>
      </c>
      <c r="O4344" t="s">
        <v>7321</v>
      </c>
      <c r="P4344" t="s">
        <v>7320</v>
      </c>
      <c r="Q4344" t="s">
        <v>7319</v>
      </c>
      <c r="R4344" s="7">
        <v>42736</v>
      </c>
      <c r="S4344" s="8">
        <f t="shared" si="544"/>
        <v>2017</v>
      </c>
      <c r="T4344" s="8">
        <v>2017</v>
      </c>
      <c r="U4344" s="8">
        <f t="shared" si="545"/>
        <v>5</v>
      </c>
      <c r="V4344" s="7">
        <v>42736</v>
      </c>
      <c r="W4344" t="s">
        <v>3730</v>
      </c>
      <c r="X4344" s="2">
        <v>0.47099999999999997</v>
      </c>
      <c r="Y4344" s="6">
        <f t="shared" si="542"/>
        <v>1.2573075999039E-2</v>
      </c>
      <c r="AB4344">
        <v>9500154105</v>
      </c>
      <c r="AC4344">
        <v>19313195</v>
      </c>
      <c r="AD4344" t="s">
        <v>6</v>
      </c>
      <c r="AE4344">
        <v>11</v>
      </c>
      <c r="AF4344">
        <v>1</v>
      </c>
      <c r="AG4344">
        <v>15021</v>
      </c>
      <c r="AI4344" t="s">
        <v>7318</v>
      </c>
      <c r="AJ4344" t="s">
        <v>7317</v>
      </c>
      <c r="AK4344" t="s">
        <v>7316</v>
      </c>
      <c r="AL4344">
        <v>1</v>
      </c>
      <c r="AM4344" s="5">
        <f t="shared" si="546"/>
        <v>0.2</v>
      </c>
      <c r="AN4344" s="4">
        <f t="shared" si="543"/>
        <v>3.0291556228701253E-4</v>
      </c>
      <c r="AO4344" s="3"/>
      <c r="AP4344">
        <v>0</v>
      </c>
      <c r="AR4344" t="s">
        <v>1</v>
      </c>
      <c r="AT4344" s="2">
        <v>1.53</v>
      </c>
      <c r="AU4344" s="1">
        <f t="shared" si="547"/>
        <v>0.88920278680134046</v>
      </c>
      <c r="AV4344" s="1">
        <f t="shared" si="548"/>
        <v>0.64379957806630062</v>
      </c>
      <c r="AW4344" s="1">
        <f t="shared" si="549"/>
        <v>0.39839636933126088</v>
      </c>
    </row>
    <row r="4345" spans="1:49" x14ac:dyDescent="0.2">
      <c r="A4345">
        <v>4343</v>
      </c>
      <c r="B4345" t="s">
        <v>7315</v>
      </c>
      <c r="C4345" t="s">
        <v>7314</v>
      </c>
      <c r="F4345" t="s">
        <v>7313</v>
      </c>
      <c r="G4345" t="s">
        <v>14</v>
      </c>
      <c r="H4345" t="s">
        <v>13</v>
      </c>
      <c r="I4345" t="s">
        <v>7312</v>
      </c>
      <c r="J4345" t="s">
        <v>7311</v>
      </c>
      <c r="K4345" t="s">
        <v>7310</v>
      </c>
      <c r="L4345" t="s">
        <v>7309</v>
      </c>
      <c r="M4345" t="s">
        <v>7308</v>
      </c>
      <c r="N4345">
        <v>4</v>
      </c>
      <c r="O4345" t="s">
        <v>7307</v>
      </c>
      <c r="P4345" t="s">
        <v>7306</v>
      </c>
      <c r="Q4345" t="s">
        <v>7305</v>
      </c>
      <c r="R4345" s="7">
        <v>42736</v>
      </c>
      <c r="S4345" s="8">
        <f t="shared" si="544"/>
        <v>2017</v>
      </c>
      <c r="T4345" s="8">
        <v>2017</v>
      </c>
      <c r="U4345" s="8">
        <f t="shared" si="545"/>
        <v>5</v>
      </c>
      <c r="V4345" s="7">
        <v>2017</v>
      </c>
      <c r="W4345" t="s">
        <v>7290</v>
      </c>
      <c r="X4345" s="2">
        <v>0.58699999999999997</v>
      </c>
      <c r="Y4345" s="6">
        <f t="shared" si="542"/>
        <v>1.5669629748271536E-2</v>
      </c>
      <c r="AB4345">
        <v>21100374601</v>
      </c>
      <c r="AC4345">
        <v>21693536</v>
      </c>
      <c r="AD4345" t="s">
        <v>6</v>
      </c>
      <c r="AE4345">
        <v>5</v>
      </c>
      <c r="AG4345">
        <v>7847396</v>
      </c>
      <c r="AH4345" t="s">
        <v>7304</v>
      </c>
      <c r="AI4345" t="s">
        <v>7303</v>
      </c>
      <c r="AJ4345" t="s">
        <v>7302</v>
      </c>
      <c r="AK4345" t="s">
        <v>7301</v>
      </c>
      <c r="AL4345">
        <v>55</v>
      </c>
      <c r="AM4345" s="5">
        <f t="shared" si="546"/>
        <v>11</v>
      </c>
      <c r="AN4345" s="4">
        <f t="shared" si="543"/>
        <v>1.6660355925785686E-2</v>
      </c>
      <c r="AO4345" s="3"/>
      <c r="AP4345">
        <v>1</v>
      </c>
      <c r="AR4345" t="s">
        <v>1</v>
      </c>
      <c r="AT4345" s="2">
        <v>3.367</v>
      </c>
      <c r="AU4345" s="1">
        <f t="shared" si="547"/>
        <v>1.596684760152578</v>
      </c>
      <c r="AV4345" s="1">
        <f t="shared" si="548"/>
        <v>1.6164992837028609</v>
      </c>
      <c r="AW4345" s="1">
        <f t="shared" si="549"/>
        <v>1.6363138072531438</v>
      </c>
    </row>
    <row r="4346" spans="1:49" x14ac:dyDescent="0.2">
      <c r="A4346">
        <v>4344</v>
      </c>
      <c r="B4346" t="s">
        <v>7300</v>
      </c>
      <c r="C4346" t="s">
        <v>7299</v>
      </c>
      <c r="F4346" t="s">
        <v>7298</v>
      </c>
      <c r="G4346" t="s">
        <v>14</v>
      </c>
      <c r="H4346" t="s">
        <v>13</v>
      </c>
      <c r="I4346" t="s">
        <v>7297</v>
      </c>
      <c r="J4346" t="s">
        <v>7296</v>
      </c>
      <c r="K4346" t="s">
        <v>7295</v>
      </c>
      <c r="L4346" t="s">
        <v>7294</v>
      </c>
      <c r="M4346" t="s">
        <v>85</v>
      </c>
      <c r="N4346">
        <v>5</v>
      </c>
      <c r="O4346" t="s">
        <v>7293</v>
      </c>
      <c r="P4346" t="s">
        <v>7292</v>
      </c>
      <c r="Q4346" t="s">
        <v>7291</v>
      </c>
      <c r="R4346" s="7">
        <v>42736</v>
      </c>
      <c r="S4346" s="8">
        <f t="shared" si="544"/>
        <v>2017</v>
      </c>
      <c r="T4346" s="8">
        <v>2017</v>
      </c>
      <c r="U4346" s="8">
        <f t="shared" si="545"/>
        <v>5</v>
      </c>
      <c r="V4346" s="7">
        <v>2017</v>
      </c>
      <c r="W4346" t="s">
        <v>7290</v>
      </c>
      <c r="X4346" s="2">
        <v>0.58699999999999997</v>
      </c>
      <c r="Y4346" s="6">
        <f t="shared" si="542"/>
        <v>1.5669629748271536E-2</v>
      </c>
      <c r="AB4346">
        <v>21100374601</v>
      </c>
      <c r="AC4346">
        <v>21693536</v>
      </c>
      <c r="AD4346" t="s">
        <v>6</v>
      </c>
      <c r="AE4346">
        <v>5</v>
      </c>
      <c r="AG4346">
        <v>7828015</v>
      </c>
      <c r="AH4346" t="s">
        <v>7289</v>
      </c>
      <c r="AI4346" t="s">
        <v>7288</v>
      </c>
      <c r="AJ4346" t="s">
        <v>7287</v>
      </c>
      <c r="AK4346" t="s">
        <v>7286</v>
      </c>
      <c r="AL4346">
        <v>6</v>
      </c>
      <c r="AM4346" s="5">
        <f t="shared" si="546"/>
        <v>1.2</v>
      </c>
      <c r="AN4346" s="4">
        <f t="shared" si="543"/>
        <v>1.8174933737220749E-3</v>
      </c>
      <c r="AO4346" s="3"/>
      <c r="AP4346">
        <v>1</v>
      </c>
      <c r="AQ4346" t="s">
        <v>76</v>
      </c>
      <c r="AR4346" t="s">
        <v>7285</v>
      </c>
      <c r="AS4346" t="s">
        <v>75</v>
      </c>
      <c r="AT4346" s="2">
        <v>3.367</v>
      </c>
      <c r="AU4346" s="1">
        <f t="shared" si="547"/>
        <v>1.1513988835906697</v>
      </c>
      <c r="AV4346" s="1">
        <f t="shared" si="548"/>
        <v>0.87435615609968054</v>
      </c>
      <c r="AW4346" s="1">
        <f t="shared" si="549"/>
        <v>0.5973134286086913</v>
      </c>
    </row>
    <row r="4347" spans="1:49" x14ac:dyDescent="0.2">
      <c r="A4347">
        <v>4345</v>
      </c>
      <c r="B4347" t="s">
        <v>7284</v>
      </c>
      <c r="C4347" t="s">
        <v>7283</v>
      </c>
      <c r="F4347" t="s">
        <v>7282</v>
      </c>
      <c r="G4347" t="s">
        <v>14</v>
      </c>
      <c r="H4347" t="s">
        <v>13</v>
      </c>
      <c r="I4347" t="s">
        <v>3790</v>
      </c>
      <c r="J4347" t="s">
        <v>7281</v>
      </c>
      <c r="K4347" t="s">
        <v>7280</v>
      </c>
      <c r="L4347" t="s">
        <v>7279</v>
      </c>
      <c r="M4347" t="s">
        <v>7278</v>
      </c>
      <c r="N4347">
        <v>3</v>
      </c>
      <c r="O4347" t="s">
        <v>7277</v>
      </c>
      <c r="P4347" t="s">
        <v>7276</v>
      </c>
      <c r="Q4347" t="s">
        <v>7275</v>
      </c>
      <c r="R4347" s="7">
        <v>42736</v>
      </c>
      <c r="S4347" s="8">
        <f t="shared" si="544"/>
        <v>2017</v>
      </c>
      <c r="T4347" s="8">
        <v>2017</v>
      </c>
      <c r="U4347" s="8">
        <f t="shared" si="545"/>
        <v>5</v>
      </c>
      <c r="V4347" s="7">
        <v>2017</v>
      </c>
      <c r="W4347" t="s">
        <v>4543</v>
      </c>
      <c r="X4347" s="2">
        <v>0.34599999999999997</v>
      </c>
      <c r="Y4347" s="6">
        <f t="shared" si="542"/>
        <v>9.2362723899522166E-3</v>
      </c>
      <c r="AA4347" t="s">
        <v>4542</v>
      </c>
      <c r="AB4347">
        <v>19700174653</v>
      </c>
      <c r="AC4347" t="s">
        <v>4541</v>
      </c>
      <c r="AD4347" t="s">
        <v>6</v>
      </c>
      <c r="AE4347">
        <v>2017</v>
      </c>
      <c r="AG4347">
        <v>1760187</v>
      </c>
      <c r="AI4347" t="s">
        <v>7274</v>
      </c>
      <c r="AK4347" t="s">
        <v>7273</v>
      </c>
      <c r="AL4347">
        <v>0</v>
      </c>
      <c r="AM4347" s="5">
        <f t="shared" si="546"/>
        <v>0</v>
      </c>
      <c r="AN4347" s="4">
        <f t="shared" si="543"/>
        <v>0</v>
      </c>
      <c r="AO4347" s="3"/>
      <c r="AP4347">
        <v>1</v>
      </c>
      <c r="AR4347" t="s">
        <v>1</v>
      </c>
      <c r="AT4347" s="2">
        <v>1.802</v>
      </c>
      <c r="AU4347" s="1">
        <f t="shared" si="547"/>
        <v>0.64653906729665511</v>
      </c>
      <c r="AV4347" s="1">
        <f t="shared" si="548"/>
        <v>0.46181361949761085</v>
      </c>
      <c r="AW4347" s="1">
        <f t="shared" si="549"/>
        <v>0.27708817169856653</v>
      </c>
    </row>
    <row r="4348" spans="1:49" x14ac:dyDescent="0.2">
      <c r="A4348">
        <v>4346</v>
      </c>
      <c r="B4348" t="s">
        <v>7272</v>
      </c>
      <c r="C4348" t="s">
        <v>7271</v>
      </c>
      <c r="F4348" t="s">
        <v>7270</v>
      </c>
      <c r="G4348" t="s">
        <v>14</v>
      </c>
      <c r="H4348" t="s">
        <v>13</v>
      </c>
      <c r="I4348" t="s">
        <v>7269</v>
      </c>
      <c r="J4348" t="s">
        <v>7268</v>
      </c>
      <c r="K4348" t="s">
        <v>7267</v>
      </c>
      <c r="L4348" t="s">
        <v>7266</v>
      </c>
      <c r="M4348" t="s">
        <v>3437</v>
      </c>
      <c r="N4348">
        <v>4</v>
      </c>
      <c r="O4348" t="s">
        <v>7265</v>
      </c>
      <c r="P4348" t="s">
        <v>7264</v>
      </c>
      <c r="Q4348" t="s">
        <v>7263</v>
      </c>
      <c r="R4348" s="7">
        <v>42736</v>
      </c>
      <c r="S4348" s="8">
        <f t="shared" si="544"/>
        <v>2017</v>
      </c>
      <c r="T4348" s="8">
        <v>2017</v>
      </c>
      <c r="U4348" s="8">
        <f t="shared" si="545"/>
        <v>5</v>
      </c>
      <c r="V4348" s="7">
        <v>2017</v>
      </c>
      <c r="W4348" t="s">
        <v>4733</v>
      </c>
      <c r="X4348" s="2">
        <v>0.28199999999999997</v>
      </c>
      <c r="Y4348" s="6">
        <f t="shared" si="542"/>
        <v>7.527828942099783E-3</v>
      </c>
      <c r="AA4348">
        <v>16875869</v>
      </c>
      <c r="AB4348">
        <v>19700186861</v>
      </c>
      <c r="AC4348">
        <v>16875877</v>
      </c>
      <c r="AD4348" t="s">
        <v>6</v>
      </c>
      <c r="AE4348">
        <v>2017</v>
      </c>
      <c r="AG4348">
        <v>4903747</v>
      </c>
      <c r="AI4348" t="s">
        <v>7262</v>
      </c>
      <c r="AK4348" t="s">
        <v>7261</v>
      </c>
      <c r="AL4348">
        <v>2</v>
      </c>
      <c r="AM4348" s="5">
        <f t="shared" si="546"/>
        <v>0.4</v>
      </c>
      <c r="AN4348" s="4">
        <f t="shared" si="543"/>
        <v>6.0583112457402507E-4</v>
      </c>
      <c r="AO4348" s="3"/>
      <c r="AP4348">
        <v>1</v>
      </c>
      <c r="AR4348" t="s">
        <v>1</v>
      </c>
      <c r="AT4348" s="2">
        <v>1.1739999999999999</v>
      </c>
      <c r="AU4348" s="1">
        <f t="shared" si="547"/>
        <v>0.54512295968420554</v>
      </c>
      <c r="AV4348" s="1">
        <f t="shared" si="548"/>
        <v>0.4066830033336904</v>
      </c>
      <c r="AW4348" s="1">
        <f t="shared" si="549"/>
        <v>0.26824304698317519</v>
      </c>
    </row>
    <row r="4349" spans="1:49" x14ac:dyDescent="0.2">
      <c r="A4349">
        <v>4347</v>
      </c>
      <c r="B4349" t="s">
        <v>7260</v>
      </c>
      <c r="F4349" t="s">
        <v>7259</v>
      </c>
      <c r="G4349" t="s">
        <v>14</v>
      </c>
      <c r="H4349" t="s">
        <v>13</v>
      </c>
      <c r="I4349" t="s">
        <v>7258</v>
      </c>
      <c r="J4349">
        <v>60008134</v>
      </c>
      <c r="K4349" t="s">
        <v>7257</v>
      </c>
      <c r="L4349" t="s">
        <v>7178</v>
      </c>
      <c r="M4349" t="s">
        <v>1260</v>
      </c>
      <c r="N4349">
        <v>3</v>
      </c>
      <c r="O4349" t="s">
        <v>7256</v>
      </c>
      <c r="P4349" t="s">
        <v>7255</v>
      </c>
      <c r="Q4349" t="s">
        <v>7254</v>
      </c>
      <c r="R4349" s="7">
        <v>42736</v>
      </c>
      <c r="S4349" s="8">
        <f t="shared" si="544"/>
        <v>2017</v>
      </c>
      <c r="T4349" s="8">
        <v>2017</v>
      </c>
      <c r="U4349" s="8">
        <f t="shared" si="545"/>
        <v>5</v>
      </c>
      <c r="V4349" s="7" t="s">
        <v>7163</v>
      </c>
      <c r="W4349" t="s">
        <v>7162</v>
      </c>
      <c r="X4349" s="2">
        <v>0.13100000000000001</v>
      </c>
      <c r="Y4349" s="6">
        <f t="shared" si="542"/>
        <v>3.4969701823229496E-3</v>
      </c>
      <c r="AA4349">
        <v>17689791</v>
      </c>
      <c r="AB4349">
        <v>144988</v>
      </c>
      <c r="AD4349" t="s">
        <v>6</v>
      </c>
      <c r="AE4349" t="s">
        <v>7161</v>
      </c>
      <c r="AF4349" t="s">
        <v>7160</v>
      </c>
      <c r="AH4349" t="s">
        <v>7253</v>
      </c>
      <c r="AI4349" t="s">
        <v>7252</v>
      </c>
      <c r="AK4349" t="s">
        <v>7251</v>
      </c>
      <c r="AL4349">
        <v>0</v>
      </c>
      <c r="AM4349" s="5">
        <f t="shared" si="546"/>
        <v>0</v>
      </c>
      <c r="AN4349" s="4">
        <f t="shared" si="543"/>
        <v>0</v>
      </c>
      <c r="AO4349" s="3"/>
      <c r="AP4349">
        <v>0</v>
      </c>
      <c r="AR4349" t="s">
        <v>1</v>
      </c>
      <c r="AT4349" s="2" t="s">
        <v>0</v>
      </c>
      <c r="AU4349" s="1">
        <f t="shared" si="547"/>
        <v>0.24478791276260647</v>
      </c>
      <c r="AV4349" s="1">
        <f t="shared" si="548"/>
        <v>0.17484850911614747</v>
      </c>
      <c r="AW4349" s="1">
        <f t="shared" si="549"/>
        <v>0.10490910546968849</v>
      </c>
    </row>
    <row r="4350" spans="1:49" x14ac:dyDescent="0.2">
      <c r="A4350">
        <v>4348</v>
      </c>
      <c r="B4350" t="s">
        <v>7250</v>
      </c>
      <c r="C4350" t="s">
        <v>7249</v>
      </c>
      <c r="F4350" t="s">
        <v>7248</v>
      </c>
      <c r="G4350" t="s">
        <v>14</v>
      </c>
      <c r="H4350" t="s">
        <v>13</v>
      </c>
      <c r="I4350" t="s">
        <v>7247</v>
      </c>
      <c r="J4350" t="s">
        <v>7246</v>
      </c>
      <c r="K4350" t="s">
        <v>7245</v>
      </c>
      <c r="L4350" t="s">
        <v>7244</v>
      </c>
      <c r="M4350" t="s">
        <v>7243</v>
      </c>
      <c r="N4350">
        <v>3</v>
      </c>
      <c r="O4350" t="s">
        <v>7242</v>
      </c>
      <c r="P4350" t="s">
        <v>7241</v>
      </c>
      <c r="Q4350" t="s">
        <v>7240</v>
      </c>
      <c r="R4350" s="7">
        <v>42736</v>
      </c>
      <c r="S4350" s="8">
        <f t="shared" si="544"/>
        <v>2017</v>
      </c>
      <c r="T4350" s="8">
        <v>2017</v>
      </c>
      <c r="U4350" s="8">
        <f t="shared" si="545"/>
        <v>5</v>
      </c>
      <c r="V4350" s="7">
        <v>2017</v>
      </c>
      <c r="W4350" t="s">
        <v>4573</v>
      </c>
      <c r="X4350" s="2">
        <v>0.67200000000000004</v>
      </c>
      <c r="Y4350" s="6">
        <f t="shared" si="542"/>
        <v>1.793865620245055E-2</v>
      </c>
      <c r="AA4350">
        <v>13132989</v>
      </c>
      <c r="AB4350">
        <v>19700170477</v>
      </c>
      <c r="AC4350">
        <v>13132970</v>
      </c>
      <c r="AD4350" t="s">
        <v>6</v>
      </c>
      <c r="AE4350">
        <v>2017</v>
      </c>
      <c r="AF4350">
        <v>661</v>
      </c>
      <c r="AH4350" t="s">
        <v>7239</v>
      </c>
      <c r="AI4350" t="s">
        <v>7238</v>
      </c>
      <c r="AJ4350" t="s">
        <v>7237</v>
      </c>
      <c r="AK4350" t="s">
        <v>7236</v>
      </c>
      <c r="AL4350">
        <v>8</v>
      </c>
      <c r="AM4350" s="5">
        <f t="shared" si="546"/>
        <v>1.6</v>
      </c>
      <c r="AN4350" s="4">
        <f t="shared" si="543"/>
        <v>2.4233244982961003E-3</v>
      </c>
      <c r="AO4350" s="3"/>
      <c r="AP4350">
        <v>1</v>
      </c>
      <c r="AQ4350" t="s">
        <v>7235</v>
      </c>
      <c r="AR4350" t="s">
        <v>7234</v>
      </c>
      <c r="AS4350" t="s">
        <v>7233</v>
      </c>
      <c r="AT4350" s="2">
        <v>1.546</v>
      </c>
      <c r="AU4350" s="1">
        <f t="shared" si="547"/>
        <v>1.3284056691204214</v>
      </c>
      <c r="AV4350" s="1">
        <f t="shared" si="548"/>
        <v>1.0180990350373325</v>
      </c>
      <c r="AW4350" s="1">
        <f t="shared" si="549"/>
        <v>0.70779240095424356</v>
      </c>
    </row>
    <row r="4351" spans="1:49" x14ac:dyDescent="0.2">
      <c r="A4351">
        <v>4349</v>
      </c>
      <c r="B4351" t="s">
        <v>7232</v>
      </c>
      <c r="F4351" t="s">
        <v>7231</v>
      </c>
      <c r="G4351" t="s">
        <v>14</v>
      </c>
      <c r="H4351" t="s">
        <v>13</v>
      </c>
      <c r="I4351" t="s">
        <v>7230</v>
      </c>
      <c r="J4351" t="s">
        <v>7229</v>
      </c>
      <c r="K4351" t="s">
        <v>7228</v>
      </c>
      <c r="L4351" t="s">
        <v>7227</v>
      </c>
      <c r="M4351" t="s">
        <v>7226</v>
      </c>
      <c r="N4351">
        <v>4</v>
      </c>
      <c r="O4351" t="s">
        <v>7225</v>
      </c>
      <c r="P4351" t="s">
        <v>7224</v>
      </c>
      <c r="Q4351" t="s">
        <v>7223</v>
      </c>
      <c r="R4351" s="7">
        <v>42736</v>
      </c>
      <c r="S4351" s="8">
        <f t="shared" si="544"/>
        <v>2017</v>
      </c>
      <c r="T4351" s="8">
        <v>2017</v>
      </c>
      <c r="U4351" s="8">
        <f t="shared" si="545"/>
        <v>5</v>
      </c>
      <c r="V4351" s="7" t="s">
        <v>7163</v>
      </c>
      <c r="W4351" t="s">
        <v>7162</v>
      </c>
      <c r="X4351" s="2">
        <v>0.13100000000000001</v>
      </c>
      <c r="Y4351" s="6">
        <f t="shared" si="542"/>
        <v>3.4969701823229496E-3</v>
      </c>
      <c r="AA4351">
        <v>17689791</v>
      </c>
      <c r="AB4351">
        <v>144988</v>
      </c>
      <c r="AD4351" t="s">
        <v>6</v>
      </c>
      <c r="AE4351" t="s">
        <v>7161</v>
      </c>
      <c r="AF4351" t="s">
        <v>7160</v>
      </c>
      <c r="AH4351" t="s">
        <v>7222</v>
      </c>
      <c r="AI4351" t="s">
        <v>7221</v>
      </c>
      <c r="AK4351" t="s">
        <v>7220</v>
      </c>
      <c r="AL4351">
        <v>0</v>
      </c>
      <c r="AM4351" s="5">
        <f t="shared" si="546"/>
        <v>0</v>
      </c>
      <c r="AN4351" s="4">
        <f t="shared" si="543"/>
        <v>0</v>
      </c>
      <c r="AO4351" s="3"/>
      <c r="AP4351">
        <v>0</v>
      </c>
      <c r="AR4351" t="s">
        <v>1</v>
      </c>
      <c r="AT4351" s="2" t="s">
        <v>0</v>
      </c>
      <c r="AU4351" s="1">
        <f t="shared" si="547"/>
        <v>0.24478791276260647</v>
      </c>
      <c r="AV4351" s="1">
        <f t="shared" si="548"/>
        <v>0.17484850911614747</v>
      </c>
      <c r="AW4351" s="1">
        <f t="shared" si="549"/>
        <v>0.10490910546968849</v>
      </c>
    </row>
    <row r="4352" spans="1:49" x14ac:dyDescent="0.2">
      <c r="A4352">
        <v>4350</v>
      </c>
      <c r="B4352" t="s">
        <v>7219</v>
      </c>
      <c r="C4352" t="s">
        <v>7218</v>
      </c>
      <c r="D4352" t="s">
        <v>7217</v>
      </c>
      <c r="E4352">
        <v>28283412</v>
      </c>
      <c r="F4352" t="s">
        <v>7216</v>
      </c>
      <c r="G4352" t="s">
        <v>14</v>
      </c>
      <c r="H4352" t="s">
        <v>13</v>
      </c>
      <c r="I4352" t="s">
        <v>7215</v>
      </c>
      <c r="J4352">
        <v>60192954</v>
      </c>
      <c r="K4352" t="s">
        <v>7214</v>
      </c>
      <c r="L4352" t="s">
        <v>7213</v>
      </c>
      <c r="M4352" t="s">
        <v>1530</v>
      </c>
      <c r="N4352">
        <v>3</v>
      </c>
      <c r="O4352" t="s">
        <v>7212</v>
      </c>
      <c r="P4352" t="s">
        <v>7211</v>
      </c>
      <c r="Q4352" t="s">
        <v>7210</v>
      </c>
      <c r="R4352" s="7">
        <v>42736</v>
      </c>
      <c r="S4352" s="8">
        <f t="shared" si="544"/>
        <v>2017</v>
      </c>
      <c r="T4352" s="8">
        <v>2017</v>
      </c>
      <c r="U4352" s="8">
        <f t="shared" si="545"/>
        <v>5</v>
      </c>
      <c r="V4352" s="7">
        <v>2017</v>
      </c>
      <c r="W4352" t="s">
        <v>4830</v>
      </c>
      <c r="X4352" s="2">
        <v>2.1360000000000001</v>
      </c>
      <c r="Y4352" s="6">
        <f t="shared" si="542"/>
        <v>5.7019300072074966E-2</v>
      </c>
      <c r="AA4352">
        <v>2697491</v>
      </c>
      <c r="AB4352">
        <v>23916</v>
      </c>
      <c r="AC4352">
        <v>18736424</v>
      </c>
      <c r="AD4352" t="s">
        <v>6</v>
      </c>
      <c r="AE4352">
        <v>225</v>
      </c>
      <c r="AH4352" t="s">
        <v>7209</v>
      </c>
      <c r="AI4352" t="s">
        <v>7208</v>
      </c>
      <c r="AJ4352" t="s">
        <v>7207</v>
      </c>
      <c r="AK4352" t="s">
        <v>7206</v>
      </c>
      <c r="AL4352">
        <v>3</v>
      </c>
      <c r="AM4352" s="5">
        <f t="shared" si="546"/>
        <v>0.6</v>
      </c>
      <c r="AN4352" s="4">
        <f t="shared" si="543"/>
        <v>9.0874668686103744E-4</v>
      </c>
      <c r="AO4352" s="3"/>
      <c r="AP4352">
        <v>0</v>
      </c>
      <c r="AR4352" t="s">
        <v>1</v>
      </c>
      <c r="AT4352" s="2">
        <v>8.0709999999999997</v>
      </c>
      <c r="AU4352" s="1">
        <f t="shared" si="547"/>
        <v>4.0186134056510792</v>
      </c>
      <c r="AV4352" s="1">
        <f t="shared" si="548"/>
        <v>2.8964023379468</v>
      </c>
      <c r="AW4352" s="1">
        <f t="shared" si="549"/>
        <v>1.7741912702425213</v>
      </c>
    </row>
    <row r="4353" spans="1:49" x14ac:dyDescent="0.2">
      <c r="A4353">
        <v>4351</v>
      </c>
      <c r="B4353" t="s">
        <v>7205</v>
      </c>
      <c r="F4353" t="s">
        <v>7204</v>
      </c>
      <c r="G4353" t="s">
        <v>14</v>
      </c>
      <c r="H4353" t="s">
        <v>13</v>
      </c>
      <c r="I4353" t="s">
        <v>7203</v>
      </c>
      <c r="J4353" t="s">
        <v>7202</v>
      </c>
      <c r="K4353" t="s">
        <v>7201</v>
      </c>
      <c r="L4353" t="s">
        <v>7200</v>
      </c>
      <c r="M4353" t="s">
        <v>3295</v>
      </c>
      <c r="N4353">
        <v>5</v>
      </c>
      <c r="O4353" t="s">
        <v>7199</v>
      </c>
      <c r="P4353" t="s">
        <v>7198</v>
      </c>
      <c r="Q4353" t="s">
        <v>7197</v>
      </c>
      <c r="R4353" s="7">
        <v>42736</v>
      </c>
      <c r="S4353" s="8">
        <f t="shared" si="544"/>
        <v>2017</v>
      </c>
      <c r="T4353" s="8">
        <v>2017</v>
      </c>
      <c r="U4353" s="8">
        <f t="shared" si="545"/>
        <v>5</v>
      </c>
      <c r="V4353" s="7" t="s">
        <v>7163</v>
      </c>
      <c r="W4353" t="s">
        <v>7162</v>
      </c>
      <c r="X4353" s="2">
        <v>0.13100000000000001</v>
      </c>
      <c r="Y4353" s="6">
        <f t="shared" si="542"/>
        <v>3.4969701823229496E-3</v>
      </c>
      <c r="AA4353">
        <v>17689791</v>
      </c>
      <c r="AB4353">
        <v>144988</v>
      </c>
      <c r="AD4353" t="s">
        <v>6</v>
      </c>
      <c r="AE4353" t="s">
        <v>7161</v>
      </c>
      <c r="AF4353" t="s">
        <v>7160</v>
      </c>
      <c r="AH4353" t="s">
        <v>7196</v>
      </c>
      <c r="AI4353" t="s">
        <v>7195</v>
      </c>
      <c r="AK4353" t="s">
        <v>7194</v>
      </c>
      <c r="AL4353">
        <v>0</v>
      </c>
      <c r="AM4353" s="5">
        <f t="shared" si="546"/>
        <v>0</v>
      </c>
      <c r="AN4353" s="4">
        <f t="shared" si="543"/>
        <v>0</v>
      </c>
      <c r="AO4353" s="3"/>
      <c r="AP4353">
        <v>0</v>
      </c>
      <c r="AR4353" t="s">
        <v>1</v>
      </c>
      <c r="AT4353" s="2" t="s">
        <v>0</v>
      </c>
      <c r="AU4353" s="1">
        <f t="shared" si="547"/>
        <v>0.24478791276260647</v>
      </c>
      <c r="AV4353" s="1">
        <f t="shared" si="548"/>
        <v>0.17484850911614747</v>
      </c>
      <c r="AW4353" s="1">
        <f t="shared" si="549"/>
        <v>0.10490910546968849</v>
      </c>
    </row>
    <row r="4354" spans="1:49" x14ac:dyDescent="0.2">
      <c r="A4354">
        <v>4352</v>
      </c>
      <c r="B4354" t="s">
        <v>7193</v>
      </c>
      <c r="F4354" t="s">
        <v>7192</v>
      </c>
      <c r="G4354" t="s">
        <v>14</v>
      </c>
      <c r="H4354" t="s">
        <v>13</v>
      </c>
      <c r="I4354" t="s">
        <v>7191</v>
      </c>
      <c r="J4354">
        <v>60108335</v>
      </c>
      <c r="K4354" t="s">
        <v>7190</v>
      </c>
      <c r="L4354" t="s">
        <v>7189</v>
      </c>
      <c r="M4354" t="s">
        <v>1260</v>
      </c>
      <c r="N4354">
        <v>2</v>
      </c>
      <c r="O4354" t="s">
        <v>7188</v>
      </c>
      <c r="P4354" t="s">
        <v>7187</v>
      </c>
      <c r="Q4354" t="s">
        <v>7186</v>
      </c>
      <c r="R4354" s="7">
        <v>42736</v>
      </c>
      <c r="S4354" s="8">
        <f t="shared" si="544"/>
        <v>2017</v>
      </c>
      <c r="T4354" s="8">
        <v>2017</v>
      </c>
      <c r="U4354" s="8">
        <f t="shared" si="545"/>
        <v>5</v>
      </c>
      <c r="V4354" s="7" t="s">
        <v>7163</v>
      </c>
      <c r="W4354" t="s">
        <v>7162</v>
      </c>
      <c r="X4354" s="2">
        <v>0.13100000000000001</v>
      </c>
      <c r="Y4354" s="6">
        <f t="shared" si="542"/>
        <v>3.4969701823229496E-3</v>
      </c>
      <c r="AA4354">
        <v>17689791</v>
      </c>
      <c r="AB4354">
        <v>144988</v>
      </c>
      <c r="AD4354" t="s">
        <v>6</v>
      </c>
      <c r="AE4354" t="s">
        <v>7161</v>
      </c>
      <c r="AF4354" t="s">
        <v>7160</v>
      </c>
      <c r="AH4354" t="s">
        <v>7185</v>
      </c>
      <c r="AI4354" t="s">
        <v>7184</v>
      </c>
      <c r="AK4354" t="s">
        <v>7183</v>
      </c>
      <c r="AL4354">
        <v>0</v>
      </c>
      <c r="AM4354" s="5">
        <f t="shared" si="546"/>
        <v>0</v>
      </c>
      <c r="AN4354" s="4">
        <f t="shared" si="543"/>
        <v>0</v>
      </c>
      <c r="AO4354" s="3"/>
      <c r="AP4354">
        <v>0</v>
      </c>
      <c r="AR4354" t="s">
        <v>1</v>
      </c>
      <c r="AT4354" s="2" t="s">
        <v>0</v>
      </c>
      <c r="AU4354" s="1">
        <f t="shared" si="547"/>
        <v>0.24478791276260647</v>
      </c>
      <c r="AV4354" s="1">
        <f t="shared" si="548"/>
        <v>0.17484850911614747</v>
      </c>
      <c r="AW4354" s="1">
        <f t="shared" si="549"/>
        <v>0.10490910546968849</v>
      </c>
    </row>
    <row r="4355" spans="1:49" x14ac:dyDescent="0.2">
      <c r="A4355">
        <v>4353</v>
      </c>
      <c r="B4355" t="s">
        <v>7182</v>
      </c>
      <c r="F4355" t="s">
        <v>7181</v>
      </c>
      <c r="G4355" t="s">
        <v>14</v>
      </c>
      <c r="H4355" t="s">
        <v>13</v>
      </c>
      <c r="I4355" t="s">
        <v>7180</v>
      </c>
      <c r="J4355">
        <v>60073356</v>
      </c>
      <c r="K4355" t="s">
        <v>7179</v>
      </c>
      <c r="L4355" t="s">
        <v>7178</v>
      </c>
      <c r="M4355" t="s">
        <v>1260</v>
      </c>
      <c r="N4355">
        <v>5</v>
      </c>
      <c r="O4355" t="s">
        <v>7177</v>
      </c>
      <c r="P4355" t="s">
        <v>7176</v>
      </c>
      <c r="Q4355" t="s">
        <v>7175</v>
      </c>
      <c r="R4355" s="7">
        <v>42736</v>
      </c>
      <c r="S4355" s="8">
        <f t="shared" si="544"/>
        <v>2017</v>
      </c>
      <c r="T4355" s="8">
        <v>2017</v>
      </c>
      <c r="U4355" s="8">
        <f t="shared" si="545"/>
        <v>5</v>
      </c>
      <c r="V4355" s="7" t="s">
        <v>7163</v>
      </c>
      <c r="W4355" t="s">
        <v>7162</v>
      </c>
      <c r="X4355" s="2">
        <v>0.13100000000000001</v>
      </c>
      <c r="Y4355" s="6">
        <f t="shared" ref="Y4355:Y4418" si="550">(X4355-$Z$3)/($Z$2-$Z$3)</f>
        <v>3.4969701823229496E-3</v>
      </c>
      <c r="AA4355">
        <v>17689791</v>
      </c>
      <c r="AB4355">
        <v>144988</v>
      </c>
      <c r="AD4355" t="s">
        <v>6</v>
      </c>
      <c r="AE4355" t="s">
        <v>7161</v>
      </c>
      <c r="AF4355" t="s">
        <v>7160</v>
      </c>
      <c r="AH4355" s="10">
        <v>44472</v>
      </c>
      <c r="AI4355" t="s">
        <v>7174</v>
      </c>
      <c r="AK4355" t="s">
        <v>7173</v>
      </c>
      <c r="AL4355">
        <v>0</v>
      </c>
      <c r="AM4355" s="5">
        <f t="shared" si="546"/>
        <v>0</v>
      </c>
      <c r="AN4355" s="4">
        <f t="shared" ref="AN4355:AN4418" si="551">(AM4355-$AO$3)/($AO$2-$AO$3)</f>
        <v>0</v>
      </c>
      <c r="AO4355" s="3"/>
      <c r="AP4355">
        <v>0</v>
      </c>
      <c r="AR4355" t="s">
        <v>1</v>
      </c>
      <c r="AT4355" s="2" t="s">
        <v>0</v>
      </c>
      <c r="AU4355" s="1">
        <f t="shared" si="547"/>
        <v>0.24478791276260647</v>
      </c>
      <c r="AV4355" s="1">
        <f t="shared" si="548"/>
        <v>0.17484850911614747</v>
      </c>
      <c r="AW4355" s="1">
        <f t="shared" si="549"/>
        <v>0.10490910546968849</v>
      </c>
    </row>
    <row r="4356" spans="1:49" x14ac:dyDescent="0.2">
      <c r="A4356">
        <v>4354</v>
      </c>
      <c r="B4356" t="s">
        <v>7172</v>
      </c>
      <c r="F4356" t="s">
        <v>7171</v>
      </c>
      <c r="G4356" t="s">
        <v>14</v>
      </c>
      <c r="H4356" t="s">
        <v>13</v>
      </c>
      <c r="I4356" t="s">
        <v>7170</v>
      </c>
      <c r="J4356" t="s">
        <v>7169</v>
      </c>
      <c r="K4356" t="s">
        <v>7168</v>
      </c>
      <c r="L4356" t="s">
        <v>7167</v>
      </c>
      <c r="M4356" t="s">
        <v>3295</v>
      </c>
      <c r="N4356">
        <v>5</v>
      </c>
      <c r="O4356" t="s">
        <v>7166</v>
      </c>
      <c r="P4356" t="s">
        <v>7165</v>
      </c>
      <c r="Q4356" t="s">
        <v>7164</v>
      </c>
      <c r="R4356" s="7">
        <v>42736</v>
      </c>
      <c r="S4356" s="8">
        <f t="shared" si="544"/>
        <v>2017</v>
      </c>
      <c r="T4356" s="8">
        <v>2017</v>
      </c>
      <c r="U4356" s="8">
        <f t="shared" si="545"/>
        <v>5</v>
      </c>
      <c r="V4356" s="7" t="s">
        <v>7163</v>
      </c>
      <c r="W4356" t="s">
        <v>7162</v>
      </c>
      <c r="X4356" s="2">
        <v>0.13100000000000001</v>
      </c>
      <c r="Y4356" s="6">
        <f t="shared" si="550"/>
        <v>3.4969701823229496E-3</v>
      </c>
      <c r="AA4356">
        <v>17689791</v>
      </c>
      <c r="AB4356">
        <v>144988</v>
      </c>
      <c r="AD4356" t="s">
        <v>6</v>
      </c>
      <c r="AE4356" t="s">
        <v>7161</v>
      </c>
      <c r="AF4356" t="s">
        <v>7160</v>
      </c>
      <c r="AH4356" t="s">
        <v>6941</v>
      </c>
      <c r="AI4356" t="s">
        <v>7159</v>
      </c>
      <c r="AK4356" t="s">
        <v>7158</v>
      </c>
      <c r="AL4356">
        <v>0</v>
      </c>
      <c r="AM4356" s="5">
        <f t="shared" si="546"/>
        <v>0</v>
      </c>
      <c r="AN4356" s="4">
        <f t="shared" si="551"/>
        <v>0</v>
      </c>
      <c r="AO4356" s="3"/>
      <c r="AP4356">
        <v>0</v>
      </c>
      <c r="AR4356" t="s">
        <v>1</v>
      </c>
      <c r="AT4356" s="2" t="s">
        <v>0</v>
      </c>
      <c r="AU4356" s="1">
        <f t="shared" si="547"/>
        <v>0.24478791276260647</v>
      </c>
      <c r="AV4356" s="1">
        <f t="shared" si="548"/>
        <v>0.17484850911614747</v>
      </c>
      <c r="AW4356" s="1">
        <f t="shared" si="549"/>
        <v>0.10490910546968849</v>
      </c>
    </row>
    <row r="4357" spans="1:49" x14ac:dyDescent="0.2">
      <c r="A4357">
        <v>4355</v>
      </c>
      <c r="B4357" t="s">
        <v>7157</v>
      </c>
      <c r="C4357" t="s">
        <v>7156</v>
      </c>
      <c r="F4357" t="s">
        <v>7155</v>
      </c>
      <c r="G4357" t="s">
        <v>14</v>
      </c>
      <c r="H4357" t="s">
        <v>13</v>
      </c>
      <c r="I4357" t="s">
        <v>7154</v>
      </c>
      <c r="J4357" t="s">
        <v>7153</v>
      </c>
      <c r="K4357" t="s">
        <v>7152</v>
      </c>
      <c r="L4357" t="s">
        <v>7151</v>
      </c>
      <c r="M4357" t="s">
        <v>7150</v>
      </c>
      <c r="N4357">
        <v>3</v>
      </c>
      <c r="O4357" t="s">
        <v>7149</v>
      </c>
      <c r="P4357" t="s">
        <v>7148</v>
      </c>
      <c r="Q4357" t="s">
        <v>7147</v>
      </c>
      <c r="R4357" s="7">
        <v>42736</v>
      </c>
      <c r="S4357" s="8">
        <f t="shared" si="544"/>
        <v>2017</v>
      </c>
      <c r="T4357" s="8">
        <v>2017</v>
      </c>
      <c r="U4357" s="8">
        <f t="shared" si="545"/>
        <v>5</v>
      </c>
      <c r="V4357" s="7">
        <v>2017</v>
      </c>
      <c r="W4357" t="s">
        <v>7146</v>
      </c>
      <c r="X4357" s="2">
        <v>0.29099999999999998</v>
      </c>
      <c r="Y4357" s="6">
        <f t="shared" si="550"/>
        <v>7.7680788019540321E-3</v>
      </c>
      <c r="AA4357">
        <v>15334880</v>
      </c>
      <c r="AB4357">
        <v>28546</v>
      </c>
      <c r="AC4357">
        <v>15334899</v>
      </c>
      <c r="AD4357" t="s">
        <v>6</v>
      </c>
      <c r="AE4357">
        <v>17</v>
      </c>
      <c r="AF4357">
        <v>5</v>
      </c>
      <c r="AH4357" t="s">
        <v>7145</v>
      </c>
      <c r="AI4357" t="s">
        <v>7144</v>
      </c>
      <c r="AJ4357" t="s">
        <v>7143</v>
      </c>
      <c r="AK4357" t="s">
        <v>7142</v>
      </c>
      <c r="AL4357">
        <v>2</v>
      </c>
      <c r="AM4357" s="5">
        <f t="shared" si="546"/>
        <v>0.4</v>
      </c>
      <c r="AN4357" s="4">
        <f t="shared" si="551"/>
        <v>6.0583112457402507E-4</v>
      </c>
      <c r="AO4357" s="3"/>
      <c r="AP4357">
        <v>0</v>
      </c>
      <c r="AR4357" t="s">
        <v>1</v>
      </c>
      <c r="AT4357" s="2" t="s">
        <v>0</v>
      </c>
      <c r="AU4357" s="1">
        <f t="shared" si="547"/>
        <v>0.56194044987400305</v>
      </c>
      <c r="AV4357" s="1">
        <f t="shared" si="548"/>
        <v>0.41869549632640291</v>
      </c>
      <c r="AW4357" s="1">
        <f t="shared" si="549"/>
        <v>0.27545054277880265</v>
      </c>
    </row>
    <row r="4358" spans="1:49" x14ac:dyDescent="0.2">
      <c r="A4358">
        <v>4356</v>
      </c>
      <c r="B4358" t="s">
        <v>7141</v>
      </c>
      <c r="C4358" t="s">
        <v>7140</v>
      </c>
      <c r="F4358" t="s">
        <v>7139</v>
      </c>
      <c r="G4358" t="s">
        <v>14</v>
      </c>
      <c r="H4358" t="s">
        <v>13</v>
      </c>
      <c r="I4358" t="s">
        <v>2002</v>
      </c>
      <c r="J4358" t="s">
        <v>7138</v>
      </c>
      <c r="K4358" t="s">
        <v>7137</v>
      </c>
      <c r="L4358" t="s">
        <v>7136</v>
      </c>
      <c r="M4358" t="s">
        <v>85</v>
      </c>
      <c r="N4358">
        <v>7</v>
      </c>
      <c r="O4358" t="s">
        <v>7135</v>
      </c>
      <c r="P4358" t="s">
        <v>7134</v>
      </c>
      <c r="Q4358" t="s">
        <v>7133</v>
      </c>
      <c r="R4358" s="7">
        <v>42736</v>
      </c>
      <c r="S4358" s="8">
        <f t="shared" si="544"/>
        <v>2017</v>
      </c>
      <c r="T4358" s="8">
        <v>2017</v>
      </c>
      <c r="U4358" s="8">
        <f t="shared" si="545"/>
        <v>5</v>
      </c>
      <c r="V4358" s="7">
        <v>2017</v>
      </c>
      <c r="W4358" t="s">
        <v>7132</v>
      </c>
      <c r="X4358" s="2">
        <v>3.637</v>
      </c>
      <c r="Y4358" s="6">
        <f t="shared" si="550"/>
        <v>9.7087637809989052E-2</v>
      </c>
      <c r="AA4358">
        <v>20507488</v>
      </c>
      <c r="AB4358">
        <v>21100232403</v>
      </c>
      <c r="AC4358">
        <v>20507496</v>
      </c>
      <c r="AD4358" t="s">
        <v>6</v>
      </c>
      <c r="AE4358">
        <v>5</v>
      </c>
      <c r="AF4358">
        <v>11</v>
      </c>
      <c r="AH4358" t="s">
        <v>7131</v>
      </c>
      <c r="AI4358" t="s">
        <v>7130</v>
      </c>
      <c r="AK4358" t="s">
        <v>7129</v>
      </c>
      <c r="AL4358">
        <v>121</v>
      </c>
      <c r="AM4358" s="5">
        <f t="shared" si="546"/>
        <v>24.2</v>
      </c>
      <c r="AN4358" s="4">
        <f t="shared" si="551"/>
        <v>3.665278303672851E-2</v>
      </c>
      <c r="AO4358" s="3"/>
      <c r="AP4358">
        <v>0</v>
      </c>
      <c r="AR4358" t="s">
        <v>1</v>
      </c>
      <c r="AT4358" s="2">
        <v>12.731999999999999</v>
      </c>
      <c r="AU4358" s="1">
        <f t="shared" si="547"/>
        <v>7.8957181378010874</v>
      </c>
      <c r="AV4358" s="1">
        <f t="shared" si="548"/>
        <v>6.6870210423358776</v>
      </c>
      <c r="AW4358" s="1">
        <f t="shared" si="549"/>
        <v>5.4783239468706668</v>
      </c>
    </row>
    <row r="4359" spans="1:49" x14ac:dyDescent="0.2">
      <c r="A4359">
        <v>4357</v>
      </c>
      <c r="B4359" t="s">
        <v>7128</v>
      </c>
      <c r="C4359" t="s">
        <v>7127</v>
      </c>
      <c r="F4359" t="s">
        <v>7126</v>
      </c>
      <c r="G4359" t="s">
        <v>14</v>
      </c>
      <c r="H4359" t="s">
        <v>13</v>
      </c>
      <c r="I4359" t="s">
        <v>7125</v>
      </c>
      <c r="J4359" t="s">
        <v>7124</v>
      </c>
      <c r="K4359" t="s">
        <v>7123</v>
      </c>
      <c r="L4359" t="s">
        <v>7122</v>
      </c>
      <c r="M4359" t="s">
        <v>1503</v>
      </c>
      <c r="N4359">
        <v>6</v>
      </c>
      <c r="O4359" t="s">
        <v>7121</v>
      </c>
      <c r="P4359" t="s">
        <v>7120</v>
      </c>
      <c r="Q4359" t="s">
        <v>7119</v>
      </c>
      <c r="R4359" s="7">
        <v>42736</v>
      </c>
      <c r="S4359" s="8">
        <f t="shared" si="544"/>
        <v>2017</v>
      </c>
      <c r="T4359" s="8">
        <v>2017</v>
      </c>
      <c r="U4359" s="8">
        <f t="shared" si="545"/>
        <v>5</v>
      </c>
      <c r="V4359" s="7">
        <v>2017</v>
      </c>
      <c r="W4359" t="s">
        <v>7091</v>
      </c>
      <c r="X4359" s="2">
        <v>0.92500000000000004</v>
      </c>
      <c r="Y4359" s="6">
        <f t="shared" si="550"/>
        <v>2.4692346707242199E-2</v>
      </c>
      <c r="AB4359">
        <v>21100203705</v>
      </c>
      <c r="AC4359">
        <v>21593930</v>
      </c>
      <c r="AD4359" t="s">
        <v>6</v>
      </c>
      <c r="AE4359">
        <v>7</v>
      </c>
      <c r="AF4359">
        <v>4</v>
      </c>
      <c r="AH4359" t="s">
        <v>7118</v>
      </c>
      <c r="AI4359" t="s">
        <v>7117</v>
      </c>
      <c r="AK4359" t="s">
        <v>7116</v>
      </c>
      <c r="AL4359">
        <v>12</v>
      </c>
      <c r="AM4359" s="5">
        <f t="shared" si="546"/>
        <v>2.4</v>
      </c>
      <c r="AN4359" s="4">
        <f t="shared" si="551"/>
        <v>3.6349867474441497E-3</v>
      </c>
      <c r="AO4359" s="3"/>
      <c r="AP4359">
        <v>1</v>
      </c>
      <c r="AQ4359" t="s">
        <v>76</v>
      </c>
      <c r="AR4359">
        <v>11404213</v>
      </c>
      <c r="AS4359" t="s">
        <v>75</v>
      </c>
      <c r="AT4359" s="2">
        <v>3.4420000000000002</v>
      </c>
      <c r="AU4359" s="1">
        <f t="shared" si="547"/>
        <v>1.8375138719302784</v>
      </c>
      <c r="AV4359" s="1">
        <f t="shared" si="548"/>
        <v>1.4163666727343174</v>
      </c>
      <c r="AW4359" s="1">
        <f t="shared" si="549"/>
        <v>0.99521947353835638</v>
      </c>
    </row>
    <row r="4360" spans="1:49" x14ac:dyDescent="0.2">
      <c r="A4360">
        <v>4358</v>
      </c>
      <c r="B4360" t="s">
        <v>7115</v>
      </c>
      <c r="C4360" t="s">
        <v>7114</v>
      </c>
      <c r="F4360" t="s">
        <v>7113</v>
      </c>
      <c r="G4360" t="s">
        <v>14</v>
      </c>
      <c r="H4360" t="s">
        <v>13</v>
      </c>
      <c r="I4360" t="s">
        <v>7112</v>
      </c>
      <c r="J4360" t="s">
        <v>7111</v>
      </c>
      <c r="K4360" t="s">
        <v>7110</v>
      </c>
      <c r="L4360" t="s">
        <v>7109</v>
      </c>
      <c r="M4360" t="s">
        <v>1576</v>
      </c>
      <c r="N4360">
        <v>5</v>
      </c>
      <c r="O4360" t="s">
        <v>7108</v>
      </c>
      <c r="P4360" t="s">
        <v>7107</v>
      </c>
      <c r="Q4360" t="s">
        <v>7106</v>
      </c>
      <c r="R4360" s="7">
        <v>42736</v>
      </c>
      <c r="S4360" s="8">
        <f t="shared" si="544"/>
        <v>2017</v>
      </c>
      <c r="T4360" s="8">
        <v>2017</v>
      </c>
      <c r="U4360" s="8">
        <f t="shared" si="545"/>
        <v>5</v>
      </c>
      <c r="V4360" s="7">
        <v>42736</v>
      </c>
      <c r="W4360" t="s">
        <v>7105</v>
      </c>
      <c r="X4360" s="2">
        <v>0.81499999999999995</v>
      </c>
      <c r="Y4360" s="6">
        <f t="shared" si="550"/>
        <v>2.1755959531245827E-2</v>
      </c>
      <c r="AA4360">
        <v>10709908</v>
      </c>
      <c r="AB4360">
        <v>17316</v>
      </c>
      <c r="AD4360" t="s">
        <v>6</v>
      </c>
      <c r="AE4360">
        <v>24</v>
      </c>
      <c r="AF4360">
        <v>1</v>
      </c>
      <c r="AG4360">
        <v>7782332</v>
      </c>
      <c r="AH4360" t="s">
        <v>7104</v>
      </c>
      <c r="AI4360" t="s">
        <v>7103</v>
      </c>
      <c r="AJ4360" t="s">
        <v>7102</v>
      </c>
      <c r="AK4360" t="s">
        <v>7101</v>
      </c>
      <c r="AL4360">
        <v>30</v>
      </c>
      <c r="AM4360" s="5">
        <f t="shared" si="546"/>
        <v>6</v>
      </c>
      <c r="AN4360" s="4">
        <f t="shared" si="551"/>
        <v>9.0874668686103752E-3</v>
      </c>
      <c r="AO4360" s="3"/>
      <c r="AP4360">
        <v>0</v>
      </c>
      <c r="AR4360" t="s">
        <v>1</v>
      </c>
      <c r="AT4360" s="2">
        <v>3.109</v>
      </c>
      <c r="AU4360" s="1">
        <f t="shared" si="547"/>
        <v>1.7955411732455191</v>
      </c>
      <c r="AV4360" s="1">
        <f t="shared" si="548"/>
        <v>1.5421713199928102</v>
      </c>
      <c r="AW4360" s="1">
        <f t="shared" si="549"/>
        <v>1.2888014667401009</v>
      </c>
    </row>
    <row r="4361" spans="1:49" x14ac:dyDescent="0.2">
      <c r="A4361">
        <v>4359</v>
      </c>
      <c r="B4361" t="s">
        <v>7100</v>
      </c>
      <c r="C4361" t="s">
        <v>7099</v>
      </c>
      <c r="F4361" t="s">
        <v>7098</v>
      </c>
      <c r="G4361" t="s">
        <v>14</v>
      </c>
      <c r="H4361" t="s">
        <v>13</v>
      </c>
      <c r="I4361" t="s">
        <v>7097</v>
      </c>
      <c r="J4361">
        <v>60107436</v>
      </c>
      <c r="K4361" t="s">
        <v>7096</v>
      </c>
      <c r="L4361" t="s">
        <v>7095</v>
      </c>
      <c r="M4361" t="s">
        <v>1260</v>
      </c>
      <c r="N4361">
        <v>10</v>
      </c>
      <c r="O4361" t="s">
        <v>7094</v>
      </c>
      <c r="P4361" t="s">
        <v>7093</v>
      </c>
      <c r="Q4361" t="s">
        <v>7092</v>
      </c>
      <c r="R4361" s="7">
        <v>42736</v>
      </c>
      <c r="S4361" s="8">
        <f t="shared" si="544"/>
        <v>2017</v>
      </c>
      <c r="T4361" s="8">
        <v>2017</v>
      </c>
      <c r="U4361" s="8">
        <f t="shared" si="545"/>
        <v>5</v>
      </c>
      <c r="V4361" s="7">
        <v>2017</v>
      </c>
      <c r="W4361" t="s">
        <v>7091</v>
      </c>
      <c r="X4361" s="2">
        <v>0.92500000000000004</v>
      </c>
      <c r="Y4361" s="6">
        <f t="shared" si="550"/>
        <v>2.4692346707242199E-2</v>
      </c>
      <c r="AB4361">
        <v>21100203705</v>
      </c>
      <c r="AC4361">
        <v>21593930</v>
      </c>
      <c r="AD4361" t="s">
        <v>6</v>
      </c>
      <c r="AE4361">
        <v>7</v>
      </c>
      <c r="AF4361">
        <v>4</v>
      </c>
      <c r="AH4361" t="s">
        <v>7090</v>
      </c>
      <c r="AI4361" t="s">
        <v>7089</v>
      </c>
      <c r="AK4361" t="s">
        <v>7088</v>
      </c>
      <c r="AL4361">
        <v>14</v>
      </c>
      <c r="AM4361" s="5">
        <f t="shared" si="546"/>
        <v>2.8</v>
      </c>
      <c r="AN4361" s="4">
        <f t="shared" si="551"/>
        <v>4.2408178720181747E-3</v>
      </c>
      <c r="AO4361" s="3"/>
      <c r="AP4361">
        <v>1</v>
      </c>
      <c r="AQ4361" t="s">
        <v>503</v>
      </c>
      <c r="AR4361" t="s">
        <v>7087</v>
      </c>
      <c r="AS4361" t="s">
        <v>502</v>
      </c>
      <c r="AT4361" s="2">
        <v>3.4420000000000002</v>
      </c>
      <c r="AU4361" s="1">
        <f t="shared" si="547"/>
        <v>1.8556888056674992</v>
      </c>
      <c r="AV4361" s="1">
        <f t="shared" si="548"/>
        <v>1.4466582289630185</v>
      </c>
      <c r="AW4361" s="1">
        <f t="shared" si="549"/>
        <v>1.0376276522585381</v>
      </c>
    </row>
    <row r="4362" spans="1:49" x14ac:dyDescent="0.2">
      <c r="A4362">
        <v>4360</v>
      </c>
      <c r="B4362" t="s">
        <v>7086</v>
      </c>
      <c r="C4362" t="s">
        <v>7085</v>
      </c>
      <c r="F4362" t="s">
        <v>7084</v>
      </c>
      <c r="G4362" t="s">
        <v>14</v>
      </c>
      <c r="H4362" t="s">
        <v>13</v>
      </c>
      <c r="I4362" t="s">
        <v>7083</v>
      </c>
      <c r="J4362">
        <v>60068815</v>
      </c>
      <c r="K4362" t="s">
        <v>7082</v>
      </c>
      <c r="L4362" t="s">
        <v>7081</v>
      </c>
      <c r="M4362" t="s">
        <v>7080</v>
      </c>
      <c r="N4362">
        <v>3</v>
      </c>
      <c r="O4362" t="s">
        <v>7079</v>
      </c>
      <c r="P4362" t="s">
        <v>7078</v>
      </c>
      <c r="Q4362" t="s">
        <v>7077</v>
      </c>
      <c r="R4362" s="7">
        <v>42736</v>
      </c>
      <c r="S4362" s="8">
        <f t="shared" si="544"/>
        <v>2017</v>
      </c>
      <c r="T4362" s="8">
        <v>2017</v>
      </c>
      <c r="U4362" s="8">
        <f t="shared" si="545"/>
        <v>5</v>
      </c>
      <c r="V4362" s="7">
        <v>2017</v>
      </c>
      <c r="W4362" t="s">
        <v>7076</v>
      </c>
      <c r="X4362" s="2">
        <v>0.217</v>
      </c>
      <c r="Y4362" s="6">
        <f t="shared" si="550"/>
        <v>5.7926910653746562E-3</v>
      </c>
      <c r="AA4362">
        <v>3544664</v>
      </c>
      <c r="AB4362">
        <v>12300154711</v>
      </c>
      <c r="AD4362" t="s">
        <v>6</v>
      </c>
      <c r="AE4362">
        <v>69</v>
      </c>
      <c r="AF4362">
        <v>1</v>
      </c>
      <c r="AH4362" t="s">
        <v>7075</v>
      </c>
      <c r="AI4362" t="s">
        <v>7074</v>
      </c>
      <c r="AJ4362" t="s">
        <v>7073</v>
      </c>
      <c r="AK4362" t="s">
        <v>7072</v>
      </c>
      <c r="AL4362">
        <v>3</v>
      </c>
      <c r="AM4362" s="5">
        <f t="shared" si="546"/>
        <v>0.6</v>
      </c>
      <c r="AN4362" s="4">
        <f t="shared" si="551"/>
        <v>9.0874668686103744E-4</v>
      </c>
      <c r="AO4362" s="3"/>
      <c r="AP4362">
        <v>1</v>
      </c>
      <c r="AQ4362" t="s">
        <v>5581</v>
      </c>
      <c r="AR4362">
        <v>173038</v>
      </c>
      <c r="AS4362" t="s">
        <v>5579</v>
      </c>
      <c r="AT4362" s="2">
        <v>0.95599999999999996</v>
      </c>
      <c r="AU4362" s="1">
        <f t="shared" si="547"/>
        <v>0.43275077518205696</v>
      </c>
      <c r="AV4362" s="1">
        <f t="shared" si="548"/>
        <v>0.33507188761178464</v>
      </c>
      <c r="AW4362" s="1">
        <f t="shared" si="549"/>
        <v>0.23739300004151231</v>
      </c>
    </row>
    <row r="4363" spans="1:49" x14ac:dyDescent="0.2">
      <c r="A4363">
        <v>4361</v>
      </c>
      <c r="B4363" t="s">
        <v>7071</v>
      </c>
      <c r="C4363" t="s">
        <v>7070</v>
      </c>
      <c r="F4363" t="s">
        <v>7069</v>
      </c>
      <c r="G4363" t="s">
        <v>14</v>
      </c>
      <c r="H4363" t="s">
        <v>13</v>
      </c>
      <c r="I4363" t="s">
        <v>7068</v>
      </c>
      <c r="J4363" t="s">
        <v>7067</v>
      </c>
      <c r="K4363" t="s">
        <v>7066</v>
      </c>
      <c r="L4363" t="s">
        <v>7065</v>
      </c>
      <c r="M4363" t="s">
        <v>7064</v>
      </c>
      <c r="N4363">
        <v>4</v>
      </c>
      <c r="O4363" t="s">
        <v>7063</v>
      </c>
      <c r="P4363" t="s">
        <v>7062</v>
      </c>
      <c r="Q4363" t="s">
        <v>7061</v>
      </c>
      <c r="R4363" s="7">
        <v>42736</v>
      </c>
      <c r="S4363" s="8">
        <f t="shared" si="544"/>
        <v>2017</v>
      </c>
      <c r="T4363" s="8">
        <v>2017</v>
      </c>
      <c r="U4363" s="8">
        <f t="shared" si="545"/>
        <v>5</v>
      </c>
      <c r="V4363" s="7">
        <v>2017</v>
      </c>
      <c r="W4363" t="s">
        <v>7060</v>
      </c>
      <c r="X4363" s="2">
        <v>0.29199999999999998</v>
      </c>
      <c r="Y4363" s="6">
        <f t="shared" si="550"/>
        <v>7.7947732308267263E-3</v>
      </c>
      <c r="AA4363" t="s">
        <v>7059</v>
      </c>
      <c r="AB4363">
        <v>18047</v>
      </c>
      <c r="AD4363" t="s">
        <v>6</v>
      </c>
      <c r="AE4363">
        <v>44</v>
      </c>
      <c r="AF4363">
        <v>2</v>
      </c>
      <c r="AH4363" t="s">
        <v>7058</v>
      </c>
      <c r="AI4363" t="s">
        <v>7057</v>
      </c>
      <c r="AJ4363" t="s">
        <v>7056</v>
      </c>
      <c r="AK4363" t="s">
        <v>7055</v>
      </c>
      <c r="AL4363">
        <v>2</v>
      </c>
      <c r="AM4363" s="5">
        <f t="shared" si="546"/>
        <v>0.4</v>
      </c>
      <c r="AN4363" s="4">
        <f t="shared" si="551"/>
        <v>6.0583112457402507E-4</v>
      </c>
      <c r="AO4363" s="3"/>
      <c r="AP4363">
        <v>0</v>
      </c>
      <c r="AR4363" t="s">
        <v>1</v>
      </c>
      <c r="AT4363" s="2" t="s">
        <v>0</v>
      </c>
      <c r="AU4363" s="1">
        <f t="shared" si="547"/>
        <v>0.56380905989509156</v>
      </c>
      <c r="AV4363" s="1">
        <f t="shared" si="548"/>
        <v>0.42003021777003757</v>
      </c>
      <c r="AW4363" s="1">
        <f t="shared" si="549"/>
        <v>0.27625137564498353</v>
      </c>
    </row>
    <row r="4364" spans="1:49" x14ac:dyDescent="0.2">
      <c r="A4364">
        <v>4362</v>
      </c>
      <c r="B4364" t="s">
        <v>7054</v>
      </c>
      <c r="C4364" t="s">
        <v>7053</v>
      </c>
      <c r="F4364" t="s">
        <v>7052</v>
      </c>
      <c r="G4364" t="s">
        <v>14</v>
      </c>
      <c r="H4364" t="s">
        <v>13</v>
      </c>
      <c r="I4364" t="s">
        <v>7051</v>
      </c>
      <c r="J4364" t="s">
        <v>6991</v>
      </c>
      <c r="K4364" t="s">
        <v>6995</v>
      </c>
      <c r="L4364" t="s">
        <v>6994</v>
      </c>
      <c r="M4364" t="s">
        <v>347</v>
      </c>
      <c r="N4364">
        <v>3</v>
      </c>
      <c r="O4364" t="s">
        <v>7050</v>
      </c>
      <c r="P4364" t="s">
        <v>7049</v>
      </c>
      <c r="Q4364" t="s">
        <v>7048</v>
      </c>
      <c r="R4364" s="7">
        <v>42736</v>
      </c>
      <c r="S4364" s="8">
        <f t="shared" si="544"/>
        <v>2017</v>
      </c>
      <c r="T4364" s="8">
        <v>2017</v>
      </c>
      <c r="U4364" s="8">
        <f t="shared" si="545"/>
        <v>5</v>
      </c>
      <c r="V4364" s="7">
        <v>2017</v>
      </c>
      <c r="W4364" t="s">
        <v>4609</v>
      </c>
      <c r="X4364" s="2">
        <v>0.245</v>
      </c>
      <c r="Y4364" s="6">
        <f t="shared" si="550"/>
        <v>6.5401350738100959E-3</v>
      </c>
      <c r="AA4364">
        <v>19376480</v>
      </c>
      <c r="AB4364">
        <v>19700186896</v>
      </c>
      <c r="AD4364" t="s">
        <v>6</v>
      </c>
      <c r="AE4364">
        <v>66</v>
      </c>
      <c r="AH4364" t="s">
        <v>7047</v>
      </c>
      <c r="AI4364" t="s">
        <v>7046</v>
      </c>
      <c r="AK4364" t="s">
        <v>7045</v>
      </c>
      <c r="AL4364">
        <v>7</v>
      </c>
      <c r="AM4364" s="5">
        <f t="shared" si="546"/>
        <v>1.4</v>
      </c>
      <c r="AN4364" s="4">
        <f t="shared" si="551"/>
        <v>2.1204089360090874E-3</v>
      </c>
      <c r="AO4364" s="3"/>
      <c r="AP4364">
        <v>1</v>
      </c>
      <c r="AR4364" t="s">
        <v>1</v>
      </c>
      <c r="AT4364" s="2" t="s">
        <v>0</v>
      </c>
      <c r="AU4364" s="1">
        <f t="shared" si="547"/>
        <v>0.52142172324697922</v>
      </c>
      <c r="AV4364" s="1">
        <f t="shared" si="548"/>
        <v>0.43302720049095916</v>
      </c>
      <c r="AW4364" s="1">
        <f t="shared" si="549"/>
        <v>0.344632677734939</v>
      </c>
    </row>
    <row r="4365" spans="1:49" x14ac:dyDescent="0.2">
      <c r="A4365">
        <v>4363</v>
      </c>
      <c r="B4365" t="s">
        <v>7044</v>
      </c>
      <c r="C4365" t="s">
        <v>7043</v>
      </c>
      <c r="F4365" t="s">
        <v>7042</v>
      </c>
      <c r="G4365" t="s">
        <v>14</v>
      </c>
      <c r="H4365" t="s">
        <v>13</v>
      </c>
      <c r="I4365" t="s">
        <v>7041</v>
      </c>
      <c r="J4365" t="s">
        <v>7040</v>
      </c>
      <c r="K4365" t="s">
        <v>7039</v>
      </c>
      <c r="L4365" t="s">
        <v>5843</v>
      </c>
      <c r="M4365" t="s">
        <v>5756</v>
      </c>
      <c r="N4365">
        <v>4</v>
      </c>
      <c r="O4365" t="s">
        <v>7038</v>
      </c>
      <c r="P4365" t="s">
        <v>7037</v>
      </c>
      <c r="Q4365" t="s">
        <v>7036</v>
      </c>
      <c r="R4365" s="7">
        <v>42736</v>
      </c>
      <c r="S4365" s="8">
        <f t="shared" si="544"/>
        <v>2017</v>
      </c>
      <c r="T4365" s="8">
        <v>2017</v>
      </c>
      <c r="U4365" s="8">
        <f t="shared" si="545"/>
        <v>5</v>
      </c>
      <c r="V4365" s="7">
        <v>42736</v>
      </c>
      <c r="W4365" t="s">
        <v>7035</v>
      </c>
      <c r="X4365" s="2">
        <v>0.308</v>
      </c>
      <c r="Y4365" s="6">
        <f t="shared" si="550"/>
        <v>8.2218840927898353E-3</v>
      </c>
      <c r="AA4365" t="s">
        <v>7034</v>
      </c>
      <c r="AB4365">
        <v>19700173018</v>
      </c>
      <c r="AC4365" t="s">
        <v>7033</v>
      </c>
      <c r="AD4365" t="s">
        <v>6</v>
      </c>
      <c r="AE4365">
        <v>25</v>
      </c>
      <c r="AF4365">
        <v>1</v>
      </c>
      <c r="AH4365" t="s">
        <v>7032</v>
      </c>
      <c r="AI4365" t="s">
        <v>7031</v>
      </c>
      <c r="AK4365" t="s">
        <v>7030</v>
      </c>
      <c r="AL4365">
        <v>2</v>
      </c>
      <c r="AM4365" s="5">
        <f t="shared" si="546"/>
        <v>0.4</v>
      </c>
      <c r="AN4365" s="4">
        <f t="shared" si="551"/>
        <v>6.0583112457402507E-4</v>
      </c>
      <c r="AO4365" s="3"/>
      <c r="AP4365">
        <v>0</v>
      </c>
      <c r="AR4365" t="s">
        <v>1</v>
      </c>
      <c r="AT4365" s="2">
        <v>1.075</v>
      </c>
      <c r="AU4365" s="1">
        <f t="shared" si="547"/>
        <v>0.5937068202325092</v>
      </c>
      <c r="AV4365" s="1">
        <f t="shared" si="548"/>
        <v>0.44138576086819303</v>
      </c>
      <c r="AW4365" s="1">
        <f t="shared" si="549"/>
        <v>0.28906470150387681</v>
      </c>
    </row>
    <row r="4366" spans="1:49" x14ac:dyDescent="0.2">
      <c r="A4366">
        <v>4364</v>
      </c>
      <c r="B4366" t="s">
        <v>7029</v>
      </c>
      <c r="C4366" t="s">
        <v>7028</v>
      </c>
      <c r="F4366" t="s">
        <v>7027</v>
      </c>
      <c r="G4366" t="s">
        <v>14</v>
      </c>
      <c r="H4366" t="s">
        <v>13</v>
      </c>
      <c r="I4366" t="s">
        <v>7026</v>
      </c>
      <c r="J4366" t="s">
        <v>7025</v>
      </c>
      <c r="K4366" t="s">
        <v>7024</v>
      </c>
      <c r="L4366" t="s">
        <v>7023</v>
      </c>
      <c r="M4366" t="s">
        <v>7022</v>
      </c>
      <c r="N4366">
        <v>6</v>
      </c>
      <c r="O4366" t="s">
        <v>7021</v>
      </c>
      <c r="P4366" t="s">
        <v>7020</v>
      </c>
      <c r="Q4366" t="s">
        <v>7019</v>
      </c>
      <c r="R4366" s="7">
        <v>42736</v>
      </c>
      <c r="S4366" s="8">
        <f t="shared" si="544"/>
        <v>2017</v>
      </c>
      <c r="T4366" s="8">
        <v>2017</v>
      </c>
      <c r="U4366" s="8">
        <f t="shared" si="545"/>
        <v>5</v>
      </c>
      <c r="V4366" s="7">
        <v>42736</v>
      </c>
      <c r="W4366" t="s">
        <v>6942</v>
      </c>
      <c r="X4366" s="2">
        <v>2.0579999999999998</v>
      </c>
      <c r="Y4366" s="6">
        <f t="shared" si="550"/>
        <v>5.4937134620004803E-2</v>
      </c>
      <c r="AA4366">
        <v>358711</v>
      </c>
      <c r="AB4366">
        <v>28218</v>
      </c>
      <c r="AC4366">
        <v>13652966</v>
      </c>
      <c r="AD4366" t="s">
        <v>6</v>
      </c>
      <c r="AE4366">
        <v>464</v>
      </c>
      <c r="AF4366">
        <v>1</v>
      </c>
      <c r="AH4366" t="s">
        <v>7018</v>
      </c>
      <c r="AI4366" t="s">
        <v>7017</v>
      </c>
      <c r="AJ4366" t="s">
        <v>7016</v>
      </c>
      <c r="AK4366" t="s">
        <v>7015</v>
      </c>
      <c r="AL4366">
        <v>10</v>
      </c>
      <c r="AM4366" s="5">
        <f t="shared" si="546"/>
        <v>2</v>
      </c>
      <c r="AN4366" s="4">
        <f t="shared" si="551"/>
        <v>3.0291556228701248E-3</v>
      </c>
      <c r="AO4366" s="3"/>
      <c r="AP4366">
        <v>0</v>
      </c>
      <c r="AR4366" t="s">
        <v>1</v>
      </c>
      <c r="AT4366" s="2" t="s">
        <v>0</v>
      </c>
      <c r="AU4366" s="1">
        <f t="shared" si="547"/>
        <v>3.9364740920864394</v>
      </c>
      <c r="AV4366" s="1">
        <f t="shared" si="548"/>
        <v>2.8983145121437461</v>
      </c>
      <c r="AW4366" s="1">
        <f t="shared" si="549"/>
        <v>1.8601549322010529</v>
      </c>
    </row>
    <row r="4367" spans="1:49" x14ac:dyDescent="0.2">
      <c r="A4367">
        <v>4365</v>
      </c>
      <c r="B4367" t="s">
        <v>7014</v>
      </c>
      <c r="C4367" t="s">
        <v>7013</v>
      </c>
      <c r="F4367" t="s">
        <v>7012</v>
      </c>
      <c r="G4367" t="s">
        <v>14</v>
      </c>
      <c r="H4367" t="s">
        <v>13</v>
      </c>
      <c r="I4367" t="s">
        <v>7011</v>
      </c>
      <c r="J4367" t="s">
        <v>7010</v>
      </c>
      <c r="K4367" t="s">
        <v>7009</v>
      </c>
      <c r="L4367" t="s">
        <v>7008</v>
      </c>
      <c r="M4367" t="s">
        <v>183</v>
      </c>
      <c r="N4367">
        <v>5</v>
      </c>
      <c r="O4367" t="s">
        <v>7007</v>
      </c>
      <c r="P4367" t="s">
        <v>7006</v>
      </c>
      <c r="Q4367" t="s">
        <v>7005</v>
      </c>
      <c r="R4367" s="7">
        <v>42736</v>
      </c>
      <c r="S4367" s="8">
        <f t="shared" si="544"/>
        <v>2017</v>
      </c>
      <c r="T4367" s="8">
        <v>2017</v>
      </c>
      <c r="U4367" s="8">
        <f t="shared" si="545"/>
        <v>5</v>
      </c>
      <c r="V4367" s="7">
        <v>2017</v>
      </c>
      <c r="W4367" t="s">
        <v>2979</v>
      </c>
      <c r="X4367" s="2">
        <v>0.746</v>
      </c>
      <c r="Y4367" s="6">
        <f t="shared" si="550"/>
        <v>1.9914043939029926E-2</v>
      </c>
      <c r="AB4367">
        <v>21100199840</v>
      </c>
      <c r="AC4367">
        <v>20462069</v>
      </c>
      <c r="AD4367" t="s">
        <v>6</v>
      </c>
      <c r="AE4367">
        <v>7</v>
      </c>
      <c r="AF4367">
        <v>24</v>
      </c>
      <c r="AH4367" t="s">
        <v>7004</v>
      </c>
      <c r="AI4367" t="s">
        <v>7003</v>
      </c>
      <c r="AK4367" t="s">
        <v>7002</v>
      </c>
      <c r="AL4367">
        <v>0</v>
      </c>
      <c r="AM4367" s="5">
        <f t="shared" si="546"/>
        <v>0</v>
      </c>
      <c r="AN4367" s="4">
        <f t="shared" si="551"/>
        <v>0</v>
      </c>
      <c r="AO4367" s="3"/>
      <c r="AP4367">
        <v>1</v>
      </c>
      <c r="AQ4367" t="s">
        <v>7001</v>
      </c>
      <c r="AR4367" t="s">
        <v>1</v>
      </c>
      <c r="AS4367" t="s">
        <v>7000</v>
      </c>
      <c r="AT4367" s="2">
        <v>3.3610000000000002</v>
      </c>
      <c r="AU4367" s="1">
        <f t="shared" si="547"/>
        <v>1.3939830757320948</v>
      </c>
      <c r="AV4367" s="1">
        <f t="shared" si="548"/>
        <v>0.99570219695149631</v>
      </c>
      <c r="AW4367" s="1">
        <f t="shared" si="549"/>
        <v>0.59742131817089772</v>
      </c>
    </row>
    <row r="4368" spans="1:49" x14ac:dyDescent="0.2">
      <c r="A4368">
        <v>4366</v>
      </c>
      <c r="B4368" t="s">
        <v>6999</v>
      </c>
      <c r="C4368" t="s">
        <v>6998</v>
      </c>
      <c r="F4368" t="s">
        <v>6997</v>
      </c>
      <c r="G4368" t="s">
        <v>14</v>
      </c>
      <c r="H4368" t="s">
        <v>13</v>
      </c>
      <c r="I4368" t="s">
        <v>6996</v>
      </c>
      <c r="J4368" t="s">
        <v>6991</v>
      </c>
      <c r="K4368" t="s">
        <v>6995</v>
      </c>
      <c r="L4368" t="s">
        <v>6994</v>
      </c>
      <c r="M4368" t="s">
        <v>347</v>
      </c>
      <c r="N4368">
        <v>2</v>
      </c>
      <c r="O4368" t="s">
        <v>6993</v>
      </c>
      <c r="P4368" t="s">
        <v>6992</v>
      </c>
      <c r="Q4368" t="s">
        <v>6991</v>
      </c>
      <c r="R4368" s="7">
        <v>42736</v>
      </c>
      <c r="S4368" s="8">
        <f t="shared" si="544"/>
        <v>2017</v>
      </c>
      <c r="T4368" s="8">
        <v>2017</v>
      </c>
      <c r="U4368" s="8">
        <f t="shared" si="545"/>
        <v>5</v>
      </c>
      <c r="V4368" s="7">
        <v>2017</v>
      </c>
      <c r="W4368" t="s">
        <v>4609</v>
      </c>
      <c r="X4368" s="2">
        <v>0.245</v>
      </c>
      <c r="Y4368" s="6">
        <f t="shared" si="550"/>
        <v>6.5401350738100959E-3</v>
      </c>
      <c r="AA4368">
        <v>19376480</v>
      </c>
      <c r="AB4368">
        <v>19700186896</v>
      </c>
      <c r="AD4368" t="s">
        <v>6</v>
      </c>
      <c r="AE4368">
        <v>66</v>
      </c>
      <c r="AH4368" t="s">
        <v>6990</v>
      </c>
      <c r="AI4368" t="s">
        <v>6989</v>
      </c>
      <c r="AK4368" t="s">
        <v>6988</v>
      </c>
      <c r="AL4368">
        <v>0</v>
      </c>
      <c r="AM4368" s="5">
        <f t="shared" si="546"/>
        <v>0</v>
      </c>
      <c r="AN4368" s="4">
        <f t="shared" si="551"/>
        <v>0</v>
      </c>
      <c r="AO4368" s="3"/>
      <c r="AP4368">
        <v>1</v>
      </c>
      <c r="AR4368" t="s">
        <v>1</v>
      </c>
      <c r="AT4368" s="2" t="s">
        <v>0</v>
      </c>
      <c r="AU4368" s="1">
        <f t="shared" si="547"/>
        <v>0.45780945516670668</v>
      </c>
      <c r="AV4368" s="1">
        <f t="shared" si="548"/>
        <v>0.3270067536905048</v>
      </c>
      <c r="AW4368" s="1">
        <f t="shared" si="549"/>
        <v>0.1962040522143029</v>
      </c>
    </row>
    <row r="4369" spans="1:49" x14ac:dyDescent="0.2">
      <c r="A4369">
        <v>4367</v>
      </c>
      <c r="B4369" t="s">
        <v>6987</v>
      </c>
      <c r="C4369" t="s">
        <v>6986</v>
      </c>
      <c r="F4369" t="s">
        <v>6985</v>
      </c>
      <c r="G4369" t="s">
        <v>14</v>
      </c>
      <c r="H4369" t="s">
        <v>13</v>
      </c>
      <c r="I4369" t="s">
        <v>6984</v>
      </c>
      <c r="J4369">
        <v>60005762</v>
      </c>
      <c r="K4369" t="s">
        <v>6983</v>
      </c>
      <c r="L4369" t="s">
        <v>6982</v>
      </c>
      <c r="M4369" t="s">
        <v>2231</v>
      </c>
      <c r="N4369">
        <v>3</v>
      </c>
      <c r="O4369" t="s">
        <v>6981</v>
      </c>
      <c r="P4369" t="s">
        <v>6980</v>
      </c>
      <c r="Q4369" t="s">
        <v>6979</v>
      </c>
      <c r="R4369" s="7">
        <v>42736</v>
      </c>
      <c r="S4369" s="8">
        <f t="shared" si="544"/>
        <v>2017</v>
      </c>
      <c r="T4369" s="8">
        <v>2017</v>
      </c>
      <c r="U4369" s="8">
        <f t="shared" si="545"/>
        <v>5</v>
      </c>
      <c r="V4369" s="7">
        <v>2017</v>
      </c>
      <c r="W4369" t="s">
        <v>4609</v>
      </c>
      <c r="X4369" s="2">
        <v>0.245</v>
      </c>
      <c r="Y4369" s="6">
        <f t="shared" si="550"/>
        <v>6.5401350738100959E-3</v>
      </c>
      <c r="AA4369">
        <v>19376480</v>
      </c>
      <c r="AB4369">
        <v>19700186896</v>
      </c>
      <c r="AD4369" t="s">
        <v>6</v>
      </c>
      <c r="AE4369">
        <v>66</v>
      </c>
      <c r="AH4369" s="10">
        <v>44409</v>
      </c>
      <c r="AI4369" t="s">
        <v>6978</v>
      </c>
      <c r="AK4369" t="s">
        <v>6977</v>
      </c>
      <c r="AL4369">
        <v>1</v>
      </c>
      <c r="AM4369" s="5">
        <f t="shared" si="546"/>
        <v>0.2</v>
      </c>
      <c r="AN4369" s="4">
        <f t="shared" si="551"/>
        <v>3.0291556228701253E-4</v>
      </c>
      <c r="AO4369" s="3"/>
      <c r="AP4369">
        <v>1</v>
      </c>
      <c r="AR4369">
        <v>2014</v>
      </c>
      <c r="AS4369" t="s">
        <v>6976</v>
      </c>
      <c r="AT4369" s="2" t="s">
        <v>0</v>
      </c>
      <c r="AU4369" s="1">
        <f t="shared" si="547"/>
        <v>0.46689692203531702</v>
      </c>
      <c r="AV4369" s="1">
        <f t="shared" si="548"/>
        <v>0.34215253180485544</v>
      </c>
      <c r="AW4369" s="1">
        <f t="shared" si="549"/>
        <v>0.21740814157439375</v>
      </c>
    </row>
    <row r="4370" spans="1:49" x14ac:dyDescent="0.2">
      <c r="A4370">
        <v>4368</v>
      </c>
      <c r="B4370" t="s">
        <v>6975</v>
      </c>
      <c r="C4370" t="s">
        <v>6974</v>
      </c>
      <c r="F4370" t="s">
        <v>6973</v>
      </c>
      <c r="G4370" t="s">
        <v>14</v>
      </c>
      <c r="H4370" t="s">
        <v>13</v>
      </c>
      <c r="I4370" t="s">
        <v>6972</v>
      </c>
      <c r="J4370">
        <v>60008898</v>
      </c>
      <c r="K4370" t="s">
        <v>1341</v>
      </c>
      <c r="L4370" t="s">
        <v>1340</v>
      </c>
      <c r="M4370" t="s">
        <v>39</v>
      </c>
      <c r="N4370">
        <v>2</v>
      </c>
      <c r="O4370" t="s">
        <v>6971</v>
      </c>
      <c r="P4370" t="s">
        <v>6970</v>
      </c>
      <c r="Q4370" t="s">
        <v>6969</v>
      </c>
      <c r="R4370" s="7">
        <v>42736</v>
      </c>
      <c r="S4370" s="8">
        <f t="shared" si="544"/>
        <v>2017</v>
      </c>
      <c r="T4370" s="8">
        <v>2017</v>
      </c>
      <c r="U4370" s="8">
        <f t="shared" si="545"/>
        <v>5</v>
      </c>
      <c r="V4370" s="7">
        <v>2017</v>
      </c>
      <c r="W4370" t="s">
        <v>4609</v>
      </c>
      <c r="X4370" s="2">
        <v>0.245</v>
      </c>
      <c r="Y4370" s="6">
        <f t="shared" si="550"/>
        <v>6.5401350738100959E-3</v>
      </c>
      <c r="AA4370">
        <v>19376480</v>
      </c>
      <c r="AB4370">
        <v>19700186896</v>
      </c>
      <c r="AD4370" t="s">
        <v>6</v>
      </c>
      <c r="AE4370">
        <v>66</v>
      </c>
      <c r="AH4370" t="s">
        <v>6968</v>
      </c>
      <c r="AI4370" t="s">
        <v>6967</v>
      </c>
      <c r="AK4370" t="s">
        <v>6966</v>
      </c>
      <c r="AL4370">
        <v>2</v>
      </c>
      <c r="AM4370" s="5">
        <f t="shared" si="546"/>
        <v>0.4</v>
      </c>
      <c r="AN4370" s="4">
        <f t="shared" si="551"/>
        <v>6.0583112457402507E-4</v>
      </c>
      <c r="AO4370" s="3"/>
      <c r="AP4370">
        <v>1</v>
      </c>
      <c r="AR4370" t="s">
        <v>1</v>
      </c>
      <c r="AT4370" s="2" t="s">
        <v>0</v>
      </c>
      <c r="AU4370" s="1">
        <f t="shared" si="547"/>
        <v>0.47598438890392741</v>
      </c>
      <c r="AV4370" s="1">
        <f t="shared" si="548"/>
        <v>0.35729830991920603</v>
      </c>
      <c r="AW4370" s="1">
        <f t="shared" si="549"/>
        <v>0.23861223093448464</v>
      </c>
    </row>
    <row r="4371" spans="1:49" x14ac:dyDescent="0.2">
      <c r="A4371">
        <v>4369</v>
      </c>
      <c r="B4371" t="s">
        <v>6965</v>
      </c>
      <c r="C4371" t="s">
        <v>6964</v>
      </c>
      <c r="F4371" t="s">
        <v>6963</v>
      </c>
      <c r="G4371" t="s">
        <v>14</v>
      </c>
      <c r="H4371" t="s">
        <v>13</v>
      </c>
      <c r="I4371" t="s">
        <v>595</v>
      </c>
      <c r="J4371" t="s">
        <v>6962</v>
      </c>
      <c r="K4371" t="s">
        <v>6961</v>
      </c>
      <c r="L4371" t="s">
        <v>6960</v>
      </c>
      <c r="M4371" t="s">
        <v>85</v>
      </c>
      <c r="N4371">
        <v>5</v>
      </c>
      <c r="O4371" t="s">
        <v>6959</v>
      </c>
      <c r="P4371" t="s">
        <v>6958</v>
      </c>
      <c r="Q4371" t="s">
        <v>6957</v>
      </c>
      <c r="R4371" s="7">
        <v>42736</v>
      </c>
      <c r="S4371" s="8">
        <f t="shared" si="544"/>
        <v>2017</v>
      </c>
      <c r="T4371" s="8">
        <v>2017</v>
      </c>
      <c r="U4371" s="8">
        <f t="shared" si="545"/>
        <v>5</v>
      </c>
      <c r="V4371" s="7">
        <v>2017</v>
      </c>
      <c r="W4371" t="s">
        <v>4609</v>
      </c>
      <c r="X4371" s="2">
        <v>0.245</v>
      </c>
      <c r="Y4371" s="6">
        <f t="shared" si="550"/>
        <v>6.5401350738100959E-3</v>
      </c>
      <c r="AA4371">
        <v>19376480</v>
      </c>
      <c r="AB4371">
        <v>19700186896</v>
      </c>
      <c r="AD4371" t="s">
        <v>6</v>
      </c>
      <c r="AE4371">
        <v>66</v>
      </c>
      <c r="AH4371" t="s">
        <v>6956</v>
      </c>
      <c r="AI4371" t="s">
        <v>6955</v>
      </c>
      <c r="AK4371" t="s">
        <v>6954</v>
      </c>
      <c r="AL4371">
        <v>1</v>
      </c>
      <c r="AM4371" s="5">
        <f t="shared" si="546"/>
        <v>0.2</v>
      </c>
      <c r="AN4371" s="4">
        <f t="shared" si="551"/>
        <v>3.0291556228701253E-4</v>
      </c>
      <c r="AO4371" s="3"/>
      <c r="AP4371">
        <v>1</v>
      </c>
      <c r="AQ4371" t="s">
        <v>76</v>
      </c>
      <c r="AR4371">
        <v>61501340</v>
      </c>
      <c r="AS4371" t="s">
        <v>75</v>
      </c>
      <c r="AT4371" s="2" t="s">
        <v>0</v>
      </c>
      <c r="AU4371" s="1">
        <f t="shared" si="547"/>
        <v>0.46689692203531702</v>
      </c>
      <c r="AV4371" s="1">
        <f t="shared" si="548"/>
        <v>0.34215253180485544</v>
      </c>
      <c r="AW4371" s="1">
        <f t="shared" si="549"/>
        <v>0.21740814157439375</v>
      </c>
    </row>
    <row r="4372" spans="1:49" x14ac:dyDescent="0.2">
      <c r="A4372">
        <v>4370</v>
      </c>
      <c r="B4372" t="s">
        <v>6953</v>
      </c>
      <c r="C4372" t="s">
        <v>6952</v>
      </c>
      <c r="F4372" t="s">
        <v>6951</v>
      </c>
      <c r="G4372" t="s">
        <v>14</v>
      </c>
      <c r="H4372" t="s">
        <v>13</v>
      </c>
      <c r="I4372" t="s">
        <v>6950</v>
      </c>
      <c r="J4372" t="s">
        <v>6949</v>
      </c>
      <c r="K4372" t="s">
        <v>6948</v>
      </c>
      <c r="L4372" t="s">
        <v>6947</v>
      </c>
      <c r="M4372" t="s">
        <v>6946</v>
      </c>
      <c r="N4372">
        <v>4</v>
      </c>
      <c r="O4372" t="s">
        <v>6945</v>
      </c>
      <c r="P4372" t="s">
        <v>6944</v>
      </c>
      <c r="Q4372" t="s">
        <v>6943</v>
      </c>
      <c r="R4372" s="7">
        <v>42736</v>
      </c>
      <c r="S4372" s="8">
        <f t="shared" si="544"/>
        <v>2017</v>
      </c>
      <c r="T4372" s="8">
        <v>2017</v>
      </c>
      <c r="U4372" s="8">
        <f t="shared" si="545"/>
        <v>5</v>
      </c>
      <c r="V4372" s="7">
        <v>42736</v>
      </c>
      <c r="W4372" t="s">
        <v>6942</v>
      </c>
      <c r="X4372" s="2">
        <v>2.0579999999999998</v>
      </c>
      <c r="Y4372" s="6">
        <f t="shared" si="550"/>
        <v>5.4937134620004803E-2</v>
      </c>
      <c r="AA4372">
        <v>358711</v>
      </c>
      <c r="AB4372">
        <v>28218</v>
      </c>
      <c r="AC4372">
        <v>13652966</v>
      </c>
      <c r="AD4372" t="s">
        <v>6</v>
      </c>
      <c r="AE4372">
        <v>464</v>
      </c>
      <c r="AF4372">
        <v>1</v>
      </c>
      <c r="AH4372" t="s">
        <v>6941</v>
      </c>
      <c r="AI4372" t="s">
        <v>6940</v>
      </c>
      <c r="AJ4372" t="s">
        <v>6939</v>
      </c>
      <c r="AK4372" t="s">
        <v>6938</v>
      </c>
      <c r="AL4372">
        <v>5</v>
      </c>
      <c r="AM4372" s="5">
        <f t="shared" si="546"/>
        <v>1</v>
      </c>
      <c r="AN4372" s="4">
        <f t="shared" si="551"/>
        <v>1.5145778114350624E-3</v>
      </c>
      <c r="AO4372" s="3"/>
      <c r="AP4372">
        <v>0</v>
      </c>
      <c r="AR4372" t="s">
        <v>1</v>
      </c>
      <c r="AT4372" s="2" t="s">
        <v>0</v>
      </c>
      <c r="AU4372" s="1">
        <f t="shared" si="547"/>
        <v>3.8910367577433878</v>
      </c>
      <c r="AV4372" s="1">
        <f t="shared" si="548"/>
        <v>2.8225856215719931</v>
      </c>
      <c r="AW4372" s="1">
        <f t="shared" si="549"/>
        <v>1.7541344854005985</v>
      </c>
    </row>
    <row r="4373" spans="1:49" x14ac:dyDescent="0.2">
      <c r="A4373">
        <v>4371</v>
      </c>
      <c r="B4373" t="s">
        <v>6937</v>
      </c>
      <c r="C4373" t="s">
        <v>6936</v>
      </c>
      <c r="F4373" t="s">
        <v>6935</v>
      </c>
      <c r="G4373" t="s">
        <v>14</v>
      </c>
      <c r="H4373" t="s">
        <v>13</v>
      </c>
      <c r="I4373" t="s">
        <v>6934</v>
      </c>
      <c r="J4373" t="s">
        <v>6933</v>
      </c>
      <c r="K4373" t="s">
        <v>6932</v>
      </c>
      <c r="L4373" t="s">
        <v>6931</v>
      </c>
      <c r="M4373" t="s">
        <v>6930</v>
      </c>
      <c r="N4373">
        <v>3</v>
      </c>
      <c r="O4373" t="s">
        <v>6929</v>
      </c>
      <c r="P4373" t="s">
        <v>6928</v>
      </c>
      <c r="Q4373" t="s">
        <v>6927</v>
      </c>
      <c r="R4373" s="7">
        <v>42736</v>
      </c>
      <c r="S4373" s="8">
        <f t="shared" si="544"/>
        <v>2017</v>
      </c>
      <c r="T4373" s="8">
        <v>2017</v>
      </c>
      <c r="U4373" s="8">
        <f t="shared" si="545"/>
        <v>5</v>
      </c>
      <c r="V4373" s="7">
        <v>2017</v>
      </c>
      <c r="W4373" t="s">
        <v>5389</v>
      </c>
      <c r="X4373" s="2">
        <v>0.20799999999999999</v>
      </c>
      <c r="Y4373" s="6">
        <f t="shared" si="550"/>
        <v>5.552441205520408E-3</v>
      </c>
      <c r="AA4373">
        <v>19376472</v>
      </c>
      <c r="AB4373">
        <v>16800154725</v>
      </c>
      <c r="AD4373" t="s">
        <v>6</v>
      </c>
      <c r="AE4373">
        <v>73</v>
      </c>
      <c r="AF4373">
        <v>1</v>
      </c>
      <c r="AH4373" t="s">
        <v>6926</v>
      </c>
      <c r="AI4373" t="s">
        <v>6925</v>
      </c>
      <c r="AK4373" t="s">
        <v>6924</v>
      </c>
      <c r="AL4373">
        <v>2</v>
      </c>
      <c r="AM4373" s="5">
        <f t="shared" si="546"/>
        <v>0.4</v>
      </c>
      <c r="AN4373" s="4">
        <f t="shared" si="551"/>
        <v>6.0583112457402507E-4</v>
      </c>
      <c r="AO4373" s="3"/>
      <c r="AP4373">
        <v>1</v>
      </c>
      <c r="AR4373" t="s">
        <v>1</v>
      </c>
      <c r="AT4373" s="2" t="s">
        <v>0</v>
      </c>
      <c r="AU4373" s="1">
        <f t="shared" si="547"/>
        <v>0.40684581812364923</v>
      </c>
      <c r="AV4373" s="1">
        <f t="shared" si="548"/>
        <v>0.30791361650472165</v>
      </c>
      <c r="AW4373" s="1">
        <f t="shared" si="549"/>
        <v>0.208981414885794</v>
      </c>
    </row>
    <row r="4374" spans="1:49" x14ac:dyDescent="0.2">
      <c r="A4374">
        <v>4372</v>
      </c>
      <c r="B4374" t="s">
        <v>6923</v>
      </c>
      <c r="C4374" t="s">
        <v>6922</v>
      </c>
      <c r="F4374" t="s">
        <v>6921</v>
      </c>
      <c r="G4374" t="s">
        <v>14</v>
      </c>
      <c r="H4374" t="s">
        <v>13</v>
      </c>
      <c r="I4374" t="s">
        <v>6920</v>
      </c>
      <c r="J4374">
        <v>60030931</v>
      </c>
      <c r="K4374" t="s">
        <v>6157</v>
      </c>
      <c r="L4374" t="s">
        <v>6156</v>
      </c>
      <c r="M4374" t="s">
        <v>137</v>
      </c>
      <c r="N4374">
        <v>2</v>
      </c>
      <c r="O4374" t="s">
        <v>6919</v>
      </c>
      <c r="P4374" t="s">
        <v>6918</v>
      </c>
      <c r="Q4374" t="s">
        <v>6917</v>
      </c>
      <c r="R4374" s="7">
        <v>42736</v>
      </c>
      <c r="S4374" s="8">
        <f t="shared" si="544"/>
        <v>2017</v>
      </c>
      <c r="T4374" s="8">
        <v>2017</v>
      </c>
      <c r="U4374" s="8">
        <f t="shared" si="545"/>
        <v>5</v>
      </c>
      <c r="V4374" s="7">
        <v>2017</v>
      </c>
      <c r="W4374" t="s">
        <v>6916</v>
      </c>
      <c r="X4374" s="2">
        <v>0.437</v>
      </c>
      <c r="Y4374" s="6">
        <f t="shared" si="550"/>
        <v>1.1665465417367396E-2</v>
      </c>
      <c r="AA4374">
        <v>10704698</v>
      </c>
      <c r="AB4374">
        <v>5300152513</v>
      </c>
      <c r="AC4374">
        <v>15598985</v>
      </c>
      <c r="AD4374" t="s">
        <v>6</v>
      </c>
      <c r="AE4374">
        <v>158</v>
      </c>
      <c r="AH4374" t="s">
        <v>6915</v>
      </c>
      <c r="AI4374" t="s">
        <v>6914</v>
      </c>
      <c r="AK4374" t="s">
        <v>6913</v>
      </c>
      <c r="AL4374">
        <v>6</v>
      </c>
      <c r="AM4374" s="5">
        <f t="shared" si="546"/>
        <v>1.2</v>
      </c>
      <c r="AN4374" s="4">
        <f t="shared" si="551"/>
        <v>1.8174933737220749E-3</v>
      </c>
      <c r="AO4374" s="3"/>
      <c r="AP4374">
        <v>1</v>
      </c>
      <c r="AQ4374" t="s">
        <v>692</v>
      </c>
      <c r="AR4374" t="s">
        <v>6912</v>
      </c>
      <c r="AS4374" t="s">
        <v>690</v>
      </c>
      <c r="AT4374" s="2" t="s">
        <v>0</v>
      </c>
      <c r="AU4374" s="1">
        <f t="shared" si="547"/>
        <v>0.87110738042737978</v>
      </c>
      <c r="AV4374" s="1">
        <f t="shared" si="548"/>
        <v>0.67414793955447361</v>
      </c>
      <c r="AW4374" s="1">
        <f t="shared" si="549"/>
        <v>0.47718849868156715</v>
      </c>
    </row>
    <row r="4375" spans="1:49" x14ac:dyDescent="0.2">
      <c r="A4375">
        <v>4373</v>
      </c>
      <c r="B4375" t="s">
        <v>6911</v>
      </c>
      <c r="C4375" t="s">
        <v>6910</v>
      </c>
      <c r="F4375" t="s">
        <v>6909</v>
      </c>
      <c r="G4375" t="s">
        <v>14</v>
      </c>
      <c r="H4375" t="s">
        <v>13</v>
      </c>
      <c r="I4375" t="s">
        <v>6908</v>
      </c>
      <c r="J4375" t="s">
        <v>6907</v>
      </c>
      <c r="K4375" t="s">
        <v>6906</v>
      </c>
      <c r="L4375" t="s">
        <v>6905</v>
      </c>
      <c r="M4375" t="s">
        <v>6904</v>
      </c>
      <c r="N4375">
        <v>2</v>
      </c>
      <c r="O4375" t="s">
        <v>6903</v>
      </c>
      <c r="P4375" t="s">
        <v>6902</v>
      </c>
      <c r="Q4375" t="s">
        <v>6901</v>
      </c>
      <c r="R4375" s="7">
        <v>42736</v>
      </c>
      <c r="S4375" s="8">
        <f t="shared" si="544"/>
        <v>2017</v>
      </c>
      <c r="T4375" s="8">
        <v>2017</v>
      </c>
      <c r="U4375" s="8">
        <f t="shared" si="545"/>
        <v>5</v>
      </c>
      <c r="V4375" s="7">
        <v>2017</v>
      </c>
      <c r="W4375" t="s">
        <v>6900</v>
      </c>
      <c r="X4375" s="2">
        <v>0.222</v>
      </c>
      <c r="Y4375" s="6">
        <f t="shared" si="550"/>
        <v>5.9261632097381278E-3</v>
      </c>
      <c r="AA4375" t="s">
        <v>6899</v>
      </c>
      <c r="AB4375">
        <v>19700182406</v>
      </c>
      <c r="AC4375">
        <v>17563798</v>
      </c>
      <c r="AD4375" t="s">
        <v>6</v>
      </c>
      <c r="AE4375">
        <v>10</v>
      </c>
      <c r="AF4375">
        <v>1</v>
      </c>
      <c r="AH4375" t="s">
        <v>6898</v>
      </c>
      <c r="AI4375" t="s">
        <v>6897</v>
      </c>
      <c r="AJ4375" t="s">
        <v>6896</v>
      </c>
      <c r="AK4375" t="s">
        <v>6895</v>
      </c>
      <c r="AL4375">
        <v>1</v>
      </c>
      <c r="AM4375" s="5">
        <f t="shared" si="546"/>
        <v>0.2</v>
      </c>
      <c r="AN4375" s="4">
        <f t="shared" si="551"/>
        <v>3.0291556228701253E-4</v>
      </c>
      <c r="AO4375" s="3"/>
      <c r="AP4375">
        <v>0</v>
      </c>
      <c r="AR4375" t="s">
        <v>1</v>
      </c>
      <c r="AT4375" s="2" t="s">
        <v>0</v>
      </c>
      <c r="AU4375" s="1">
        <f t="shared" si="547"/>
        <v>0.42391889155027923</v>
      </c>
      <c r="AV4375" s="1">
        <f t="shared" si="548"/>
        <v>0.31145393860125703</v>
      </c>
      <c r="AW4375" s="1">
        <f t="shared" si="549"/>
        <v>0.19898898565223469</v>
      </c>
    </row>
    <row r="4376" spans="1:49" x14ac:dyDescent="0.2">
      <c r="A4376">
        <v>4374</v>
      </c>
      <c r="B4376" t="s">
        <v>6894</v>
      </c>
      <c r="F4376" t="s">
        <v>6893</v>
      </c>
      <c r="G4376" t="s">
        <v>14</v>
      </c>
      <c r="H4376" t="s">
        <v>13</v>
      </c>
      <c r="I4376" t="s">
        <v>6892</v>
      </c>
      <c r="J4376">
        <v>60000627</v>
      </c>
      <c r="K4376" t="s">
        <v>6891</v>
      </c>
      <c r="L4376" t="s">
        <v>6890</v>
      </c>
      <c r="M4376" t="s">
        <v>376</v>
      </c>
      <c r="N4376">
        <v>4</v>
      </c>
      <c r="O4376" t="s">
        <v>6889</v>
      </c>
      <c r="P4376" t="s">
        <v>6888</v>
      </c>
      <c r="Q4376" t="s">
        <v>6887</v>
      </c>
      <c r="R4376" s="7">
        <v>42736</v>
      </c>
      <c r="S4376" s="8">
        <f t="shared" si="544"/>
        <v>2017</v>
      </c>
      <c r="T4376" s="8">
        <v>2017</v>
      </c>
      <c r="U4376" s="8">
        <f t="shared" si="545"/>
        <v>5</v>
      </c>
      <c r="V4376" s="7">
        <v>42736</v>
      </c>
      <c r="W4376" t="s">
        <v>6815</v>
      </c>
      <c r="X4376" s="2">
        <v>0.216</v>
      </c>
      <c r="Y4376" s="6">
        <f t="shared" si="550"/>
        <v>5.765996636501962E-3</v>
      </c>
      <c r="AA4376">
        <v>10544887</v>
      </c>
      <c r="AB4376">
        <v>13200</v>
      </c>
      <c r="AD4376" t="s">
        <v>6</v>
      </c>
      <c r="AE4376">
        <v>32</v>
      </c>
      <c r="AF4376">
        <v>1</v>
      </c>
      <c r="AH4376" t="s">
        <v>6886</v>
      </c>
      <c r="AI4376" t="s">
        <v>6885</v>
      </c>
      <c r="AJ4376" t="s">
        <v>6884</v>
      </c>
      <c r="AK4376" t="s">
        <v>6883</v>
      </c>
      <c r="AL4376">
        <v>8</v>
      </c>
      <c r="AM4376" s="5">
        <f t="shared" si="546"/>
        <v>1.6</v>
      </c>
      <c r="AN4376" s="4">
        <f t="shared" si="551"/>
        <v>2.4233244982961003E-3</v>
      </c>
      <c r="AO4376" s="3"/>
      <c r="AP4376">
        <v>0</v>
      </c>
      <c r="AR4376" t="s">
        <v>1</v>
      </c>
      <c r="AT4376" s="2" t="s">
        <v>0</v>
      </c>
      <c r="AU4376" s="1">
        <f t="shared" si="547"/>
        <v>0.47631949950402031</v>
      </c>
      <c r="AV4376" s="1">
        <f t="shared" si="548"/>
        <v>0.40946605673990316</v>
      </c>
      <c r="AW4376" s="1">
        <f t="shared" si="549"/>
        <v>0.34261261397578585</v>
      </c>
    </row>
    <row r="4377" spans="1:49" x14ac:dyDescent="0.2">
      <c r="A4377">
        <v>4375</v>
      </c>
      <c r="B4377" t="s">
        <v>6882</v>
      </c>
      <c r="F4377" t="s">
        <v>6881</v>
      </c>
      <c r="G4377" t="s">
        <v>14</v>
      </c>
      <c r="H4377" t="s">
        <v>13</v>
      </c>
      <c r="I4377" t="s">
        <v>6880</v>
      </c>
      <c r="J4377">
        <v>115403034</v>
      </c>
      <c r="K4377" t="s">
        <v>6879</v>
      </c>
      <c r="L4377" t="s">
        <v>6878</v>
      </c>
      <c r="M4377" t="s">
        <v>3193</v>
      </c>
      <c r="N4377">
        <v>1</v>
      </c>
      <c r="O4377" t="s">
        <v>6877</v>
      </c>
      <c r="P4377">
        <v>23392588400</v>
      </c>
      <c r="Q4377">
        <v>115403034</v>
      </c>
      <c r="R4377" s="7">
        <v>42736</v>
      </c>
      <c r="S4377" s="8">
        <f t="shared" si="544"/>
        <v>2017</v>
      </c>
      <c r="T4377" s="8">
        <v>2017</v>
      </c>
      <c r="U4377" s="8">
        <f t="shared" si="545"/>
        <v>5</v>
      </c>
      <c r="V4377" s="7">
        <v>42736</v>
      </c>
      <c r="W4377" t="s">
        <v>6815</v>
      </c>
      <c r="X4377" s="2">
        <v>0.216</v>
      </c>
      <c r="Y4377" s="6">
        <f t="shared" si="550"/>
        <v>5.765996636501962E-3</v>
      </c>
      <c r="AA4377">
        <v>10544887</v>
      </c>
      <c r="AB4377">
        <v>13200</v>
      </c>
      <c r="AD4377" t="s">
        <v>6</v>
      </c>
      <c r="AE4377">
        <v>32</v>
      </c>
      <c r="AF4377">
        <v>1</v>
      </c>
      <c r="AH4377" t="s">
        <v>1728</v>
      </c>
      <c r="AI4377" t="s">
        <v>6876</v>
      </c>
      <c r="AJ4377" t="s">
        <v>6875</v>
      </c>
      <c r="AK4377" t="s">
        <v>6874</v>
      </c>
      <c r="AL4377">
        <v>1</v>
      </c>
      <c r="AM4377" s="5">
        <f t="shared" si="546"/>
        <v>0.2</v>
      </c>
      <c r="AN4377" s="4">
        <f t="shared" si="551"/>
        <v>3.0291556228701253E-4</v>
      </c>
      <c r="AO4377" s="3"/>
      <c r="AP4377">
        <v>0</v>
      </c>
      <c r="AR4377" t="s">
        <v>1</v>
      </c>
      <c r="AT4377" s="2" t="s">
        <v>0</v>
      </c>
      <c r="AU4377" s="1">
        <f t="shared" si="547"/>
        <v>0.4127072314237476</v>
      </c>
      <c r="AV4377" s="1">
        <f t="shared" si="548"/>
        <v>0.30344560993944875</v>
      </c>
      <c r="AW4377" s="1">
        <f t="shared" si="549"/>
        <v>0.19418398845514973</v>
      </c>
    </row>
    <row r="4378" spans="1:49" x14ac:dyDescent="0.2">
      <c r="A4378">
        <v>4376</v>
      </c>
      <c r="B4378" t="s">
        <v>6873</v>
      </c>
      <c r="F4378" t="s">
        <v>6872</v>
      </c>
      <c r="G4378" t="s">
        <v>14</v>
      </c>
      <c r="H4378" t="s">
        <v>13</v>
      </c>
      <c r="I4378" t="s">
        <v>6871</v>
      </c>
      <c r="J4378">
        <v>60104503</v>
      </c>
      <c r="K4378" t="s">
        <v>6870</v>
      </c>
      <c r="L4378" t="s">
        <v>6869</v>
      </c>
      <c r="M4378" t="s">
        <v>543</v>
      </c>
      <c r="N4378">
        <v>1</v>
      </c>
      <c r="O4378" t="s">
        <v>6868</v>
      </c>
      <c r="P4378">
        <v>56331335100</v>
      </c>
      <c r="Q4378">
        <v>60104503</v>
      </c>
      <c r="R4378" s="7">
        <v>42736</v>
      </c>
      <c r="S4378" s="8">
        <f t="shared" si="544"/>
        <v>2017</v>
      </c>
      <c r="T4378" s="8">
        <v>2017</v>
      </c>
      <c r="U4378" s="8">
        <f t="shared" si="545"/>
        <v>5</v>
      </c>
      <c r="V4378" s="7">
        <v>42736</v>
      </c>
      <c r="W4378" t="s">
        <v>6815</v>
      </c>
      <c r="X4378" s="2">
        <v>0.216</v>
      </c>
      <c r="Y4378" s="6">
        <f t="shared" si="550"/>
        <v>5.765996636501962E-3</v>
      </c>
      <c r="AA4378">
        <v>10544887</v>
      </c>
      <c r="AB4378">
        <v>13200</v>
      </c>
      <c r="AD4378" t="s">
        <v>6</v>
      </c>
      <c r="AE4378">
        <v>32</v>
      </c>
      <c r="AF4378">
        <v>1</v>
      </c>
      <c r="AH4378" t="s">
        <v>6867</v>
      </c>
      <c r="AI4378" t="s">
        <v>6866</v>
      </c>
      <c r="AJ4378" t="s">
        <v>6865</v>
      </c>
      <c r="AK4378" t="s">
        <v>6864</v>
      </c>
      <c r="AL4378">
        <v>2</v>
      </c>
      <c r="AM4378" s="5">
        <f t="shared" si="546"/>
        <v>0.4</v>
      </c>
      <c r="AN4378" s="4">
        <f t="shared" si="551"/>
        <v>6.0583112457402507E-4</v>
      </c>
      <c r="AO4378" s="3"/>
      <c r="AP4378">
        <v>0</v>
      </c>
      <c r="AR4378" t="s">
        <v>1</v>
      </c>
      <c r="AT4378" s="2" t="s">
        <v>0</v>
      </c>
      <c r="AU4378" s="1">
        <f t="shared" si="547"/>
        <v>0.42179469829235805</v>
      </c>
      <c r="AV4378" s="1">
        <f t="shared" si="548"/>
        <v>0.31859138805379933</v>
      </c>
      <c r="AW4378" s="1">
        <f t="shared" si="549"/>
        <v>0.21538807781524061</v>
      </c>
    </row>
    <row r="4379" spans="1:49" x14ac:dyDescent="0.2">
      <c r="A4379">
        <v>4377</v>
      </c>
      <c r="B4379" t="s">
        <v>6863</v>
      </c>
      <c r="C4379" t="s">
        <v>6862</v>
      </c>
      <c r="F4379" t="s">
        <v>6861</v>
      </c>
      <c r="G4379" t="s">
        <v>14</v>
      </c>
      <c r="H4379" t="s">
        <v>13</v>
      </c>
      <c r="I4379" t="s">
        <v>6860</v>
      </c>
      <c r="J4379" t="s">
        <v>6859</v>
      </c>
      <c r="K4379" t="s">
        <v>6858</v>
      </c>
      <c r="L4379" t="s">
        <v>6857</v>
      </c>
      <c r="M4379" t="s">
        <v>68</v>
      </c>
      <c r="N4379">
        <v>3</v>
      </c>
      <c r="O4379" t="s">
        <v>6856</v>
      </c>
      <c r="P4379" t="s">
        <v>6855</v>
      </c>
      <c r="Q4379" t="s">
        <v>6854</v>
      </c>
      <c r="R4379" s="7">
        <v>42736</v>
      </c>
      <c r="S4379" s="8">
        <f t="shared" si="544"/>
        <v>2017</v>
      </c>
      <c r="T4379" s="8">
        <v>2017</v>
      </c>
      <c r="U4379" s="8">
        <f t="shared" si="545"/>
        <v>5</v>
      </c>
      <c r="V4379" s="7">
        <v>42736</v>
      </c>
      <c r="W4379" t="s">
        <v>3730</v>
      </c>
      <c r="X4379" s="2">
        <v>0.47099999999999997</v>
      </c>
      <c r="Y4379" s="6">
        <f t="shared" si="550"/>
        <v>1.2573075999039E-2</v>
      </c>
      <c r="AB4379">
        <v>9500154105</v>
      </c>
      <c r="AC4379">
        <v>19313195</v>
      </c>
      <c r="AD4379" t="s">
        <v>6</v>
      </c>
      <c r="AE4379">
        <v>11</v>
      </c>
      <c r="AF4379">
        <v>1</v>
      </c>
      <c r="AG4379">
        <v>16035</v>
      </c>
      <c r="AI4379" t="s">
        <v>6853</v>
      </c>
      <c r="AJ4379" t="s">
        <v>6852</v>
      </c>
      <c r="AK4379" t="s">
        <v>6851</v>
      </c>
      <c r="AL4379">
        <v>7</v>
      </c>
      <c r="AM4379" s="5">
        <f t="shared" si="546"/>
        <v>1.4</v>
      </c>
      <c r="AN4379" s="4">
        <f t="shared" si="551"/>
        <v>2.1204089360090874E-3</v>
      </c>
      <c r="AO4379" s="3"/>
      <c r="AP4379">
        <v>0</v>
      </c>
      <c r="AR4379" t="s">
        <v>1</v>
      </c>
      <c r="AT4379" s="2">
        <v>1.53</v>
      </c>
      <c r="AU4379" s="1">
        <f t="shared" si="547"/>
        <v>0.94372758801300261</v>
      </c>
      <c r="AV4379" s="1">
        <f t="shared" si="548"/>
        <v>0.73467424675240434</v>
      </c>
      <c r="AW4379" s="1">
        <f t="shared" si="549"/>
        <v>0.52562090549180607</v>
      </c>
    </row>
    <row r="4380" spans="1:49" x14ac:dyDescent="0.2">
      <c r="A4380">
        <v>4378</v>
      </c>
      <c r="B4380" t="s">
        <v>6850</v>
      </c>
      <c r="F4380" t="s">
        <v>6849</v>
      </c>
      <c r="G4380" t="s">
        <v>14</v>
      </c>
      <c r="H4380" t="s">
        <v>13</v>
      </c>
      <c r="I4380" t="s">
        <v>6848</v>
      </c>
      <c r="J4380" t="s">
        <v>6847</v>
      </c>
      <c r="K4380" t="s">
        <v>6846</v>
      </c>
      <c r="L4380" t="s">
        <v>6845</v>
      </c>
      <c r="M4380" t="s">
        <v>6844</v>
      </c>
      <c r="N4380">
        <v>3</v>
      </c>
      <c r="O4380" t="s">
        <v>6843</v>
      </c>
      <c r="P4380" t="s">
        <v>6842</v>
      </c>
      <c r="Q4380" t="s">
        <v>6841</v>
      </c>
      <c r="R4380" s="7">
        <v>42736</v>
      </c>
      <c r="S4380" s="8">
        <f t="shared" si="544"/>
        <v>2017</v>
      </c>
      <c r="T4380" s="8">
        <v>2017</v>
      </c>
      <c r="U4380" s="8">
        <f t="shared" si="545"/>
        <v>5</v>
      </c>
      <c r="V4380" s="7">
        <v>42736</v>
      </c>
      <c r="W4380" t="s">
        <v>6815</v>
      </c>
      <c r="X4380" s="2">
        <v>0.216</v>
      </c>
      <c r="Y4380" s="6">
        <f t="shared" si="550"/>
        <v>5.765996636501962E-3</v>
      </c>
      <c r="AA4380">
        <v>10544887</v>
      </c>
      <c r="AB4380">
        <v>13200</v>
      </c>
      <c r="AD4380" t="s">
        <v>6</v>
      </c>
      <c r="AE4380">
        <v>32</v>
      </c>
      <c r="AF4380">
        <v>1</v>
      </c>
      <c r="AH4380" t="s">
        <v>6840</v>
      </c>
      <c r="AI4380" t="s">
        <v>6839</v>
      </c>
      <c r="AJ4380" t="s">
        <v>6838</v>
      </c>
      <c r="AK4380" t="s">
        <v>6837</v>
      </c>
      <c r="AL4380">
        <v>1</v>
      </c>
      <c r="AM4380" s="5">
        <f t="shared" si="546"/>
        <v>0.2</v>
      </c>
      <c r="AN4380" s="4">
        <f t="shared" si="551"/>
        <v>3.0291556228701253E-4</v>
      </c>
      <c r="AO4380" s="3"/>
      <c r="AP4380">
        <v>0</v>
      </c>
      <c r="AR4380" t="s">
        <v>1</v>
      </c>
      <c r="AT4380" s="2" t="s">
        <v>0</v>
      </c>
      <c r="AU4380" s="1">
        <f t="shared" si="547"/>
        <v>0.4127072314237476</v>
      </c>
      <c r="AV4380" s="1">
        <f t="shared" si="548"/>
        <v>0.30344560993944875</v>
      </c>
      <c r="AW4380" s="1">
        <f t="shared" si="549"/>
        <v>0.19418398845514973</v>
      </c>
    </row>
    <row r="4381" spans="1:49" x14ac:dyDescent="0.2">
      <c r="A4381">
        <v>4379</v>
      </c>
      <c r="B4381" t="s">
        <v>6836</v>
      </c>
      <c r="C4381" t="s">
        <v>6835</v>
      </c>
      <c r="E4381">
        <v>28380739</v>
      </c>
      <c r="F4381" t="s">
        <v>6834</v>
      </c>
      <c r="G4381" t="s">
        <v>14</v>
      </c>
      <c r="H4381" t="s">
        <v>13</v>
      </c>
      <c r="I4381" t="s">
        <v>6833</v>
      </c>
      <c r="J4381">
        <v>60018038</v>
      </c>
      <c r="K4381" t="s">
        <v>5311</v>
      </c>
      <c r="L4381" t="s">
        <v>5310</v>
      </c>
      <c r="M4381" t="s">
        <v>9</v>
      </c>
      <c r="N4381">
        <v>7</v>
      </c>
      <c r="O4381" t="s">
        <v>6832</v>
      </c>
      <c r="P4381" t="s">
        <v>6831</v>
      </c>
      <c r="Q4381" t="s">
        <v>6830</v>
      </c>
      <c r="R4381" s="7">
        <v>42736</v>
      </c>
      <c r="S4381" s="8">
        <f t="shared" si="544"/>
        <v>2017</v>
      </c>
      <c r="T4381" s="8">
        <v>2017</v>
      </c>
      <c r="U4381" s="8">
        <f t="shared" si="545"/>
        <v>5</v>
      </c>
      <c r="V4381" s="7">
        <v>2017</v>
      </c>
      <c r="W4381" t="s">
        <v>6829</v>
      </c>
      <c r="X4381" s="2">
        <v>1.3939999999999999</v>
      </c>
      <c r="Y4381" s="6">
        <f t="shared" si="550"/>
        <v>3.721203384853581E-2</v>
      </c>
      <c r="AB4381">
        <v>12862</v>
      </c>
      <c r="AC4381">
        <v>10944087</v>
      </c>
      <c r="AD4381" t="s">
        <v>6</v>
      </c>
      <c r="AE4381">
        <v>25</v>
      </c>
      <c r="AF4381">
        <v>5</v>
      </c>
      <c r="AH4381" t="s">
        <v>6828</v>
      </c>
      <c r="AI4381" t="s">
        <v>6827</v>
      </c>
      <c r="AK4381" t="s">
        <v>6826</v>
      </c>
      <c r="AL4381">
        <v>0</v>
      </c>
      <c r="AM4381" s="5">
        <f t="shared" si="546"/>
        <v>0</v>
      </c>
      <c r="AN4381" s="4">
        <f t="shared" si="551"/>
        <v>0</v>
      </c>
      <c r="AO4381" s="3"/>
      <c r="AP4381">
        <v>1</v>
      </c>
      <c r="AQ4381" t="s">
        <v>76</v>
      </c>
      <c r="AR4381">
        <v>11374006</v>
      </c>
      <c r="AS4381" t="s">
        <v>75</v>
      </c>
      <c r="AT4381" s="2">
        <v>3.8940000000000001</v>
      </c>
      <c r="AU4381" s="1">
        <f t="shared" si="547"/>
        <v>2.6048423693975065</v>
      </c>
      <c r="AV4381" s="1">
        <f t="shared" si="548"/>
        <v>1.8606016924267905</v>
      </c>
      <c r="AW4381" s="1">
        <f t="shared" si="549"/>
        <v>1.1163610154560741</v>
      </c>
    </row>
    <row r="4382" spans="1:49" x14ac:dyDescent="0.2">
      <c r="A4382">
        <v>4380</v>
      </c>
      <c r="B4382" t="s">
        <v>6825</v>
      </c>
      <c r="F4382" t="s">
        <v>6824</v>
      </c>
      <c r="G4382" t="s">
        <v>14</v>
      </c>
      <c r="H4382" t="s">
        <v>13</v>
      </c>
      <c r="I4382" t="s">
        <v>6823</v>
      </c>
      <c r="J4382" t="s">
        <v>6822</v>
      </c>
      <c r="K4382" t="s">
        <v>6821</v>
      </c>
      <c r="L4382" t="s">
        <v>6820</v>
      </c>
      <c r="M4382" t="s">
        <v>6819</v>
      </c>
      <c r="N4382">
        <v>4</v>
      </c>
      <c r="O4382" t="s">
        <v>6818</v>
      </c>
      <c r="P4382" t="s">
        <v>6817</v>
      </c>
      <c r="Q4382" t="s">
        <v>6816</v>
      </c>
      <c r="R4382" s="7">
        <v>42736</v>
      </c>
      <c r="S4382" s="8">
        <f t="shared" si="544"/>
        <v>2017</v>
      </c>
      <c r="T4382" s="8">
        <v>2017</v>
      </c>
      <c r="U4382" s="8">
        <f t="shared" si="545"/>
        <v>5</v>
      </c>
      <c r="V4382" s="7">
        <v>42736</v>
      </c>
      <c r="W4382" t="s">
        <v>6815</v>
      </c>
      <c r="X4382" s="2">
        <v>0.216</v>
      </c>
      <c r="Y4382" s="6">
        <f t="shared" si="550"/>
        <v>5.765996636501962E-3</v>
      </c>
      <c r="AA4382">
        <v>10544887</v>
      </c>
      <c r="AB4382">
        <v>13200</v>
      </c>
      <c r="AD4382" t="s">
        <v>6</v>
      </c>
      <c r="AE4382">
        <v>32</v>
      </c>
      <c r="AF4382">
        <v>1</v>
      </c>
      <c r="AH4382" t="s">
        <v>1650</v>
      </c>
      <c r="AI4382" t="s">
        <v>6814</v>
      </c>
      <c r="AJ4382" t="s">
        <v>6813</v>
      </c>
      <c r="AK4382" t="s">
        <v>6812</v>
      </c>
      <c r="AL4382">
        <v>3</v>
      </c>
      <c r="AM4382" s="5">
        <f t="shared" si="546"/>
        <v>0.6</v>
      </c>
      <c r="AN4382" s="4">
        <f t="shared" si="551"/>
        <v>9.0874668686103744E-4</v>
      </c>
      <c r="AO4382" s="3"/>
      <c r="AP4382">
        <v>0</v>
      </c>
      <c r="AR4382" t="s">
        <v>1</v>
      </c>
      <c r="AT4382" s="2" t="s">
        <v>0</v>
      </c>
      <c r="AU4382" s="1">
        <f t="shared" si="547"/>
        <v>0.43088216516096839</v>
      </c>
      <c r="AV4382" s="1">
        <f t="shared" si="548"/>
        <v>0.33373716616814997</v>
      </c>
      <c r="AW4382" s="1">
        <f t="shared" si="549"/>
        <v>0.23659216717533149</v>
      </c>
    </row>
    <row r="4383" spans="1:49" x14ac:dyDescent="0.2">
      <c r="A4383">
        <v>4381</v>
      </c>
      <c r="B4383" t="s">
        <v>6811</v>
      </c>
      <c r="C4383" t="s">
        <v>6810</v>
      </c>
      <c r="D4383" t="s">
        <v>6809</v>
      </c>
      <c r="E4383">
        <v>28278428</v>
      </c>
      <c r="F4383" t="s">
        <v>6808</v>
      </c>
      <c r="G4383" t="s">
        <v>14</v>
      </c>
      <c r="H4383" t="s">
        <v>13</v>
      </c>
      <c r="I4383" t="s">
        <v>6807</v>
      </c>
      <c r="J4383" t="s">
        <v>6806</v>
      </c>
      <c r="K4383" t="s">
        <v>6805</v>
      </c>
      <c r="L4383" t="s">
        <v>6804</v>
      </c>
      <c r="M4383" t="s">
        <v>3437</v>
      </c>
      <c r="N4383">
        <v>10</v>
      </c>
      <c r="O4383" t="s">
        <v>6803</v>
      </c>
      <c r="P4383" t="s">
        <v>6802</v>
      </c>
      <c r="Q4383" t="s">
        <v>6801</v>
      </c>
      <c r="R4383" s="7">
        <v>42736</v>
      </c>
      <c r="S4383" s="8">
        <f t="shared" si="544"/>
        <v>2017</v>
      </c>
      <c r="T4383" s="8">
        <v>2017</v>
      </c>
      <c r="U4383" s="8">
        <f t="shared" si="545"/>
        <v>5</v>
      </c>
      <c r="V4383" s="7">
        <v>2017</v>
      </c>
      <c r="W4383" t="s">
        <v>5627</v>
      </c>
      <c r="X4383" s="2">
        <v>1.6319999999999999</v>
      </c>
      <c r="Y4383" s="6">
        <f t="shared" si="550"/>
        <v>4.3565307920237044E-2</v>
      </c>
      <c r="AA4383">
        <v>456535</v>
      </c>
      <c r="AB4383">
        <v>24657</v>
      </c>
      <c r="AC4383">
        <v>18791298</v>
      </c>
      <c r="AD4383" t="s">
        <v>6</v>
      </c>
      <c r="AE4383">
        <v>176</v>
      </c>
      <c r="AH4383" t="s">
        <v>6800</v>
      </c>
      <c r="AI4383" t="s">
        <v>6799</v>
      </c>
      <c r="AJ4383" t="s">
        <v>6798</v>
      </c>
      <c r="AK4383" t="s">
        <v>6797</v>
      </c>
      <c r="AL4383">
        <v>23</v>
      </c>
      <c r="AM4383" s="5">
        <f t="shared" si="546"/>
        <v>4.5999999999999996</v>
      </c>
      <c r="AN4383" s="4">
        <f t="shared" si="551"/>
        <v>6.9670579326012866E-3</v>
      </c>
      <c r="AO4383" s="3"/>
      <c r="AP4383">
        <v>1</v>
      </c>
      <c r="AR4383" t="s">
        <v>1</v>
      </c>
      <c r="AT4383" s="2">
        <v>7.0860000000000003</v>
      </c>
      <c r="AU4383" s="1">
        <f t="shared" si="547"/>
        <v>3.258583292394631</v>
      </c>
      <c r="AV4383" s="1">
        <f t="shared" si="548"/>
        <v>2.5266182926419165</v>
      </c>
      <c r="AW4383" s="1">
        <f t="shared" si="549"/>
        <v>1.7946532928892014</v>
      </c>
    </row>
    <row r="4384" spans="1:49" x14ac:dyDescent="0.2">
      <c r="A4384">
        <v>4382</v>
      </c>
      <c r="B4384" t="s">
        <v>6796</v>
      </c>
      <c r="C4384" t="s">
        <v>6795</v>
      </c>
      <c r="E4384">
        <v>28382173</v>
      </c>
      <c r="F4384" t="s">
        <v>6794</v>
      </c>
      <c r="G4384" t="s">
        <v>14</v>
      </c>
      <c r="H4384" t="s">
        <v>13</v>
      </c>
      <c r="I4384" t="s">
        <v>6793</v>
      </c>
      <c r="J4384">
        <v>60009796</v>
      </c>
      <c r="K4384" t="s">
        <v>6792</v>
      </c>
      <c r="L4384" t="s">
        <v>6791</v>
      </c>
      <c r="M4384" t="s">
        <v>137</v>
      </c>
      <c r="N4384">
        <v>7</v>
      </c>
      <c r="O4384" t="s">
        <v>6790</v>
      </c>
      <c r="P4384" t="s">
        <v>6789</v>
      </c>
      <c r="Q4384" t="s">
        <v>6788</v>
      </c>
      <c r="R4384" s="7">
        <v>42736</v>
      </c>
      <c r="S4384" s="8">
        <f t="shared" si="544"/>
        <v>2017</v>
      </c>
      <c r="T4384" s="8">
        <v>2017</v>
      </c>
      <c r="U4384" s="8">
        <f t="shared" si="545"/>
        <v>5</v>
      </c>
      <c r="V4384" s="7">
        <v>2017</v>
      </c>
      <c r="W4384" t="s">
        <v>6787</v>
      </c>
      <c r="X4384" s="2">
        <v>2.6890000000000001</v>
      </c>
      <c r="Y4384" s="6">
        <f t="shared" si="550"/>
        <v>7.1781319238674895E-2</v>
      </c>
      <c r="AB4384">
        <v>21100207003</v>
      </c>
      <c r="AC4384">
        <v>18387640</v>
      </c>
      <c r="AD4384" t="s">
        <v>6</v>
      </c>
      <c r="AE4384">
        <v>7</v>
      </c>
      <c r="AF4384">
        <v>4</v>
      </c>
      <c r="AH4384" t="s">
        <v>6786</v>
      </c>
      <c r="AI4384" t="s">
        <v>6785</v>
      </c>
      <c r="AJ4384" t="s">
        <v>6784</v>
      </c>
      <c r="AK4384" t="s">
        <v>6783</v>
      </c>
      <c r="AL4384">
        <v>11</v>
      </c>
      <c r="AM4384" s="5">
        <f t="shared" si="546"/>
        <v>2.2000000000000002</v>
      </c>
      <c r="AN4384" s="4">
        <f t="shared" si="551"/>
        <v>3.3320711851571377E-3</v>
      </c>
      <c r="AO4384" s="3"/>
      <c r="AP4384">
        <v>1</v>
      </c>
      <c r="AR4384" t="s">
        <v>1</v>
      </c>
      <c r="AT4384" s="2">
        <v>11.555999999999999</v>
      </c>
      <c r="AU4384" s="1">
        <f t="shared" si="547"/>
        <v>5.1246544822619562</v>
      </c>
      <c r="AV4384" s="1">
        <f t="shared" si="548"/>
        <v>3.7556695211916011</v>
      </c>
      <c r="AW4384" s="1">
        <f t="shared" si="549"/>
        <v>2.3866845601212461</v>
      </c>
    </row>
    <row r="4385" spans="1:49" x14ac:dyDescent="0.2">
      <c r="A4385">
        <v>4383</v>
      </c>
      <c r="B4385" t="s">
        <v>6782</v>
      </c>
      <c r="C4385" t="s">
        <v>6781</v>
      </c>
      <c r="D4385" t="s">
        <v>6780</v>
      </c>
      <c r="F4385" t="s">
        <v>6779</v>
      </c>
      <c r="G4385" t="s">
        <v>14</v>
      </c>
      <c r="H4385" t="s">
        <v>13</v>
      </c>
      <c r="I4385" t="s">
        <v>6778</v>
      </c>
      <c r="J4385">
        <v>60105242</v>
      </c>
      <c r="K4385" t="s">
        <v>6777</v>
      </c>
      <c r="L4385" t="s">
        <v>377</v>
      </c>
      <c r="M4385" t="s">
        <v>376</v>
      </c>
      <c r="N4385">
        <v>2</v>
      </c>
      <c r="O4385" t="s">
        <v>6776</v>
      </c>
      <c r="P4385" t="s">
        <v>6775</v>
      </c>
      <c r="Q4385" t="s">
        <v>6774</v>
      </c>
      <c r="R4385" s="7">
        <v>42736</v>
      </c>
      <c r="S4385" s="8">
        <f t="shared" si="544"/>
        <v>2017</v>
      </c>
      <c r="T4385" s="8">
        <v>2017</v>
      </c>
      <c r="U4385" s="8">
        <f t="shared" si="545"/>
        <v>5</v>
      </c>
      <c r="V4385" s="7">
        <v>2017</v>
      </c>
      <c r="W4385" t="s">
        <v>5503</v>
      </c>
      <c r="X4385" s="2">
        <v>1.1120000000000001</v>
      </c>
      <c r="Y4385" s="6">
        <f t="shared" si="550"/>
        <v>2.9684204906436029E-2</v>
      </c>
      <c r="AA4385">
        <v>9258388</v>
      </c>
      <c r="AB4385">
        <v>12325</v>
      </c>
      <c r="AD4385" t="s">
        <v>6</v>
      </c>
      <c r="AE4385">
        <v>706</v>
      </c>
      <c r="AH4385" t="s">
        <v>6773</v>
      </c>
      <c r="AI4385" t="s">
        <v>6772</v>
      </c>
      <c r="AJ4385" t="s">
        <v>6771</v>
      </c>
      <c r="AK4385" t="s">
        <v>6770</v>
      </c>
      <c r="AL4385">
        <v>8</v>
      </c>
      <c r="AM4385" s="5">
        <f t="shared" si="546"/>
        <v>1.6</v>
      </c>
      <c r="AN4385" s="4">
        <f t="shared" si="551"/>
        <v>2.4233244982961003E-3</v>
      </c>
      <c r="AO4385" s="3"/>
      <c r="AP4385">
        <v>0</v>
      </c>
      <c r="AR4385" t="s">
        <v>1</v>
      </c>
      <c r="AT4385" s="2">
        <v>5.3159999999999998</v>
      </c>
      <c r="AU4385" s="1">
        <f t="shared" si="547"/>
        <v>2.1505940783994046</v>
      </c>
      <c r="AV4385" s="1">
        <f t="shared" si="548"/>
        <v>1.6053764702366067</v>
      </c>
      <c r="AW4385" s="1">
        <f t="shared" si="549"/>
        <v>1.0601588620738078</v>
      </c>
    </row>
    <row r="4386" spans="1:49" x14ac:dyDescent="0.2">
      <c r="A4386">
        <v>4384</v>
      </c>
      <c r="B4386" t="s">
        <v>6769</v>
      </c>
      <c r="C4386" t="s">
        <v>6768</v>
      </c>
      <c r="F4386" t="s">
        <v>6767</v>
      </c>
      <c r="G4386" t="s">
        <v>14</v>
      </c>
      <c r="H4386" t="s">
        <v>13</v>
      </c>
      <c r="I4386" t="s">
        <v>6766</v>
      </c>
      <c r="J4386" t="s">
        <v>5950</v>
      </c>
      <c r="K4386" t="s">
        <v>5949</v>
      </c>
      <c r="L4386" t="s">
        <v>5948</v>
      </c>
      <c r="M4386" t="s">
        <v>5947</v>
      </c>
      <c r="N4386">
        <v>5</v>
      </c>
      <c r="O4386" t="s">
        <v>6765</v>
      </c>
      <c r="P4386" t="s">
        <v>6764</v>
      </c>
      <c r="Q4386" t="s">
        <v>5944</v>
      </c>
      <c r="R4386" s="7">
        <v>42736</v>
      </c>
      <c r="S4386" s="8">
        <f t="shared" si="544"/>
        <v>2017</v>
      </c>
      <c r="T4386" s="8">
        <v>2017</v>
      </c>
      <c r="U4386" s="8">
        <f t="shared" si="545"/>
        <v>5</v>
      </c>
      <c r="V4386" s="7">
        <v>2017</v>
      </c>
      <c r="W4386" t="s">
        <v>4733</v>
      </c>
      <c r="X4386" s="2">
        <v>0.28199999999999997</v>
      </c>
      <c r="Y4386" s="6">
        <f t="shared" si="550"/>
        <v>7.527828942099783E-3</v>
      </c>
      <c r="AA4386">
        <v>16875869</v>
      </c>
      <c r="AB4386">
        <v>19700186861</v>
      </c>
      <c r="AC4386">
        <v>16875877</v>
      </c>
      <c r="AD4386" t="s">
        <v>6</v>
      </c>
      <c r="AE4386">
        <v>2017</v>
      </c>
      <c r="AG4386">
        <v>3476017</v>
      </c>
      <c r="AI4386" t="s">
        <v>6763</v>
      </c>
      <c r="AK4386" t="s">
        <v>6762</v>
      </c>
      <c r="AL4386">
        <v>18</v>
      </c>
      <c r="AM4386" s="5">
        <f t="shared" si="546"/>
        <v>3.6</v>
      </c>
      <c r="AN4386" s="4">
        <f t="shared" si="551"/>
        <v>5.4524801211662246E-3</v>
      </c>
      <c r="AO4386" s="3"/>
      <c r="AP4386">
        <v>1</v>
      </c>
      <c r="AQ4386" t="s">
        <v>931</v>
      </c>
      <c r="AR4386" t="s">
        <v>1</v>
      </c>
      <c r="AS4386" t="s">
        <v>929</v>
      </c>
      <c r="AT4386" s="2">
        <v>1.1739999999999999</v>
      </c>
      <c r="AU4386" s="1">
        <f t="shared" si="547"/>
        <v>0.69052242958197152</v>
      </c>
      <c r="AV4386" s="1">
        <f t="shared" si="548"/>
        <v>0.64901545316330034</v>
      </c>
      <c r="AW4386" s="1">
        <f t="shared" si="549"/>
        <v>0.60750847674462916</v>
      </c>
    </row>
    <row r="4387" spans="1:49" x14ac:dyDescent="0.2">
      <c r="A4387">
        <v>4385</v>
      </c>
      <c r="B4387" t="s">
        <v>6761</v>
      </c>
      <c r="C4387" t="s">
        <v>6760</v>
      </c>
      <c r="D4387" t="s">
        <v>6759</v>
      </c>
      <c r="E4387">
        <v>28260615</v>
      </c>
      <c r="F4387" t="s">
        <v>6758</v>
      </c>
      <c r="G4387" t="s">
        <v>14</v>
      </c>
      <c r="H4387" t="s">
        <v>13</v>
      </c>
      <c r="I4387" t="s">
        <v>6757</v>
      </c>
      <c r="J4387" t="s">
        <v>6756</v>
      </c>
      <c r="K4387" t="s">
        <v>6755</v>
      </c>
      <c r="L4387" t="s">
        <v>6754</v>
      </c>
      <c r="M4387" t="s">
        <v>1547</v>
      </c>
      <c r="N4387">
        <v>7</v>
      </c>
      <c r="O4387" t="s">
        <v>6753</v>
      </c>
      <c r="P4387" t="s">
        <v>6752</v>
      </c>
      <c r="Q4387" t="s">
        <v>6751</v>
      </c>
      <c r="R4387" s="7">
        <v>42736</v>
      </c>
      <c r="S4387" s="8">
        <f t="shared" si="544"/>
        <v>2017</v>
      </c>
      <c r="T4387" s="8">
        <v>2017</v>
      </c>
      <c r="U4387" s="8">
        <f t="shared" si="545"/>
        <v>5</v>
      </c>
      <c r="V4387" s="7">
        <v>2017</v>
      </c>
      <c r="W4387" t="s">
        <v>6750</v>
      </c>
      <c r="X4387" s="2">
        <v>1.0409999999999999</v>
      </c>
      <c r="Y4387" s="6">
        <f t="shared" si="550"/>
        <v>2.7788900456474731E-2</v>
      </c>
      <c r="AA4387">
        <v>1411136</v>
      </c>
      <c r="AB4387">
        <v>24021</v>
      </c>
      <c r="AC4387">
        <v>18790291</v>
      </c>
      <c r="AD4387" t="s">
        <v>6</v>
      </c>
      <c r="AE4387">
        <v>126</v>
      </c>
      <c r="AH4387" t="s">
        <v>6749</v>
      </c>
      <c r="AI4387" t="s">
        <v>6748</v>
      </c>
      <c r="AJ4387" t="s">
        <v>6747</v>
      </c>
      <c r="AK4387" t="s">
        <v>6746</v>
      </c>
      <c r="AL4387">
        <v>25</v>
      </c>
      <c r="AM4387" s="5">
        <f t="shared" si="546"/>
        <v>5</v>
      </c>
      <c r="AN4387" s="4">
        <f t="shared" si="551"/>
        <v>7.5728890571753124E-3</v>
      </c>
      <c r="AO4387" s="3"/>
      <c r="AP4387">
        <v>0</v>
      </c>
      <c r="AR4387" t="s">
        <v>1</v>
      </c>
      <c r="AT4387" s="2">
        <v>3.13</v>
      </c>
      <c r="AU4387" s="1">
        <f t="shared" si="547"/>
        <v>2.1724097036684906</v>
      </c>
      <c r="AV4387" s="1">
        <f t="shared" si="548"/>
        <v>1.7680894756825021</v>
      </c>
      <c r="AW4387" s="1">
        <f t="shared" si="549"/>
        <v>1.3637692476965138</v>
      </c>
    </row>
    <row r="4388" spans="1:49" x14ac:dyDescent="0.2">
      <c r="A4388">
        <v>4386</v>
      </c>
      <c r="B4388" t="s">
        <v>6745</v>
      </c>
      <c r="C4388" t="s">
        <v>6744</v>
      </c>
      <c r="E4388">
        <v>32263925</v>
      </c>
      <c r="F4388" t="s">
        <v>6743</v>
      </c>
      <c r="G4388" t="s">
        <v>14</v>
      </c>
      <c r="H4388" t="s">
        <v>13</v>
      </c>
      <c r="I4388" t="s">
        <v>6742</v>
      </c>
      <c r="J4388" t="s">
        <v>6741</v>
      </c>
      <c r="K4388" t="s">
        <v>6740</v>
      </c>
      <c r="L4388" t="s">
        <v>86</v>
      </c>
      <c r="M4388" t="s">
        <v>85</v>
      </c>
      <c r="N4388">
        <v>6</v>
      </c>
      <c r="O4388" t="s">
        <v>6739</v>
      </c>
      <c r="P4388" t="s">
        <v>6738</v>
      </c>
      <c r="Q4388" t="s">
        <v>6737</v>
      </c>
      <c r="R4388" s="7">
        <v>42736</v>
      </c>
      <c r="S4388" s="8">
        <f t="shared" si="544"/>
        <v>2017</v>
      </c>
      <c r="T4388" s="8">
        <v>2017</v>
      </c>
      <c r="U4388" s="8">
        <f t="shared" si="545"/>
        <v>5</v>
      </c>
      <c r="V4388" s="7">
        <v>2017</v>
      </c>
      <c r="W4388" t="s">
        <v>6736</v>
      </c>
      <c r="X4388" s="2">
        <v>1.3160000000000001</v>
      </c>
      <c r="Y4388" s="6">
        <f t="shared" si="550"/>
        <v>3.5129868396465661E-2</v>
      </c>
      <c r="AA4388">
        <v>20507518</v>
      </c>
      <c r="AB4388">
        <v>21100229202</v>
      </c>
      <c r="AC4388" t="s">
        <v>6735</v>
      </c>
      <c r="AD4388" t="s">
        <v>6</v>
      </c>
      <c r="AE4388">
        <v>5</v>
      </c>
      <c r="AF4388">
        <v>9</v>
      </c>
      <c r="AH4388" t="s">
        <v>6734</v>
      </c>
      <c r="AI4388" t="s">
        <v>6733</v>
      </c>
      <c r="AK4388" t="s">
        <v>6732</v>
      </c>
      <c r="AL4388">
        <v>42</v>
      </c>
      <c r="AM4388" s="5">
        <f t="shared" si="546"/>
        <v>8.4</v>
      </c>
      <c r="AN4388" s="4">
        <f t="shared" si="551"/>
        <v>1.2722453616054525E-2</v>
      </c>
      <c r="AO4388" s="3"/>
      <c r="AP4388">
        <v>0</v>
      </c>
      <c r="AR4388" t="s">
        <v>1</v>
      </c>
      <c r="AT4388" s="2">
        <v>6.3310000000000004</v>
      </c>
      <c r="AU4388" s="1">
        <f t="shared" si="547"/>
        <v>2.8407643962342317</v>
      </c>
      <c r="AV4388" s="1">
        <f t="shared" si="548"/>
        <v>2.3926161006260092</v>
      </c>
      <c r="AW4388" s="1">
        <f t="shared" si="549"/>
        <v>1.9444678050177866</v>
      </c>
    </row>
    <row r="4389" spans="1:49" x14ac:dyDescent="0.2">
      <c r="A4389">
        <v>4387</v>
      </c>
      <c r="B4389" t="s">
        <v>6731</v>
      </c>
      <c r="C4389" t="s">
        <v>6730</v>
      </c>
      <c r="F4389" t="s">
        <v>6729</v>
      </c>
      <c r="G4389" t="s">
        <v>14</v>
      </c>
      <c r="H4389" t="s">
        <v>13</v>
      </c>
      <c r="I4389" t="s">
        <v>438</v>
      </c>
      <c r="J4389" t="s">
        <v>6728</v>
      </c>
      <c r="K4389" t="s">
        <v>6727</v>
      </c>
      <c r="L4389" t="s">
        <v>6726</v>
      </c>
      <c r="M4389" t="s">
        <v>6725</v>
      </c>
      <c r="N4389">
        <v>6</v>
      </c>
      <c r="O4389" t="s">
        <v>6724</v>
      </c>
      <c r="P4389" t="s">
        <v>6723</v>
      </c>
      <c r="Q4389" t="s">
        <v>6722</v>
      </c>
      <c r="R4389" s="7">
        <v>42736</v>
      </c>
      <c r="S4389" s="8">
        <f t="shared" si="544"/>
        <v>2017</v>
      </c>
      <c r="T4389" s="8">
        <v>2017</v>
      </c>
      <c r="U4389" s="8">
        <f t="shared" si="545"/>
        <v>5</v>
      </c>
      <c r="V4389" s="7">
        <v>2017</v>
      </c>
      <c r="W4389" t="s">
        <v>4733</v>
      </c>
      <c r="X4389" s="2">
        <v>0.28199999999999997</v>
      </c>
      <c r="Y4389" s="6">
        <f t="shared" si="550"/>
        <v>7.527828942099783E-3</v>
      </c>
      <c r="AA4389">
        <v>16875869</v>
      </c>
      <c r="AB4389">
        <v>19700186861</v>
      </c>
      <c r="AC4389">
        <v>16875877</v>
      </c>
      <c r="AD4389" t="s">
        <v>6</v>
      </c>
      <c r="AE4389">
        <v>2017</v>
      </c>
      <c r="AG4389">
        <v>1615962</v>
      </c>
      <c r="AI4389" t="s">
        <v>6721</v>
      </c>
      <c r="AK4389" t="s">
        <v>6720</v>
      </c>
      <c r="AL4389">
        <v>8</v>
      </c>
      <c r="AM4389" s="5">
        <f t="shared" si="546"/>
        <v>1.6</v>
      </c>
      <c r="AN4389" s="4">
        <f t="shared" si="551"/>
        <v>2.4233244982961003E-3</v>
      </c>
      <c r="AO4389" s="3"/>
      <c r="AP4389">
        <v>1</v>
      </c>
      <c r="AQ4389" t="s">
        <v>2850</v>
      </c>
      <c r="AR4389" t="s">
        <v>6719</v>
      </c>
      <c r="AS4389" t="s">
        <v>2849</v>
      </c>
      <c r="AT4389" s="2">
        <v>1.1739999999999999</v>
      </c>
      <c r="AU4389" s="1">
        <f t="shared" si="547"/>
        <v>0.5996477608958678</v>
      </c>
      <c r="AV4389" s="1">
        <f t="shared" si="548"/>
        <v>0.49755767201979417</v>
      </c>
      <c r="AW4389" s="1">
        <f t="shared" si="549"/>
        <v>0.39546758314372049</v>
      </c>
    </row>
    <row r="4390" spans="1:49" x14ac:dyDescent="0.2">
      <c r="A4390">
        <v>4388</v>
      </c>
      <c r="B4390" t="s">
        <v>6718</v>
      </c>
      <c r="C4390" t="s">
        <v>6717</v>
      </c>
      <c r="F4390" t="s">
        <v>6716</v>
      </c>
      <c r="G4390" t="s">
        <v>14</v>
      </c>
      <c r="H4390" t="s">
        <v>13</v>
      </c>
      <c r="I4390" t="s">
        <v>6715</v>
      </c>
      <c r="J4390">
        <v>60019616</v>
      </c>
      <c r="K4390" t="s">
        <v>3746</v>
      </c>
      <c r="L4390" t="s">
        <v>3745</v>
      </c>
      <c r="M4390" t="s">
        <v>9</v>
      </c>
      <c r="N4390">
        <v>4</v>
      </c>
      <c r="O4390" t="s">
        <v>6714</v>
      </c>
      <c r="P4390" t="s">
        <v>6713</v>
      </c>
      <c r="Q4390" t="s">
        <v>4292</v>
      </c>
      <c r="R4390" s="7">
        <v>42736</v>
      </c>
      <c r="S4390" s="8">
        <f t="shared" si="544"/>
        <v>2017</v>
      </c>
      <c r="T4390" s="8">
        <v>2017</v>
      </c>
      <c r="U4390" s="8">
        <f t="shared" si="545"/>
        <v>5</v>
      </c>
      <c r="V4390" s="7">
        <v>2017</v>
      </c>
      <c r="W4390" t="s">
        <v>4733</v>
      </c>
      <c r="X4390" s="2">
        <v>0.28199999999999997</v>
      </c>
      <c r="Y4390" s="6">
        <f t="shared" si="550"/>
        <v>7.527828942099783E-3</v>
      </c>
      <c r="AA4390">
        <v>16875869</v>
      </c>
      <c r="AB4390">
        <v>19700186861</v>
      </c>
      <c r="AC4390">
        <v>16875877</v>
      </c>
      <c r="AD4390" t="s">
        <v>6</v>
      </c>
      <c r="AE4390">
        <v>2017</v>
      </c>
      <c r="AG4390">
        <v>6425067</v>
      </c>
      <c r="AI4390" t="s">
        <v>6712</v>
      </c>
      <c r="AK4390" t="s">
        <v>6711</v>
      </c>
      <c r="AL4390">
        <v>14</v>
      </c>
      <c r="AM4390" s="5">
        <f t="shared" si="546"/>
        <v>2.8</v>
      </c>
      <c r="AN4390" s="4">
        <f t="shared" si="551"/>
        <v>4.2408178720181747E-3</v>
      </c>
      <c r="AO4390" s="3"/>
      <c r="AP4390">
        <v>1</v>
      </c>
      <c r="AQ4390" t="s">
        <v>76</v>
      </c>
      <c r="AR4390">
        <v>61032011</v>
      </c>
      <c r="AS4390" t="s">
        <v>75</v>
      </c>
      <c r="AT4390" s="2">
        <v>1.1739999999999999</v>
      </c>
      <c r="AU4390" s="1">
        <f t="shared" si="547"/>
        <v>0.65417256210752994</v>
      </c>
      <c r="AV4390" s="1">
        <f t="shared" si="548"/>
        <v>0.58843234070589789</v>
      </c>
      <c r="AW4390" s="1">
        <f t="shared" si="549"/>
        <v>0.52269211930426573</v>
      </c>
    </row>
    <row r="4391" spans="1:49" x14ac:dyDescent="0.2">
      <c r="A4391">
        <v>4389</v>
      </c>
      <c r="B4391" t="s">
        <v>6710</v>
      </c>
      <c r="C4391" t="s">
        <v>6709</v>
      </c>
      <c r="D4391" t="s">
        <v>6708</v>
      </c>
      <c r="F4391" t="s">
        <v>6707</v>
      </c>
      <c r="G4391" t="s">
        <v>14</v>
      </c>
      <c r="H4391" t="s">
        <v>13</v>
      </c>
      <c r="I4391" t="s">
        <v>6706</v>
      </c>
      <c r="J4391" t="s">
        <v>6705</v>
      </c>
      <c r="K4391" t="s">
        <v>6704</v>
      </c>
      <c r="L4391" t="s">
        <v>6703</v>
      </c>
      <c r="M4391" t="s">
        <v>6702</v>
      </c>
      <c r="N4391">
        <v>7</v>
      </c>
      <c r="O4391" t="s">
        <v>6701</v>
      </c>
      <c r="P4391" t="s">
        <v>6700</v>
      </c>
      <c r="Q4391" t="s">
        <v>6699</v>
      </c>
      <c r="R4391" s="7">
        <v>42736</v>
      </c>
      <c r="S4391" s="8">
        <f t="shared" si="544"/>
        <v>2017</v>
      </c>
      <c r="T4391" s="8">
        <v>2017</v>
      </c>
      <c r="U4391" s="8">
        <f t="shared" si="545"/>
        <v>5</v>
      </c>
      <c r="V4391" s="7">
        <v>2017</v>
      </c>
      <c r="W4391" t="s">
        <v>2701</v>
      </c>
      <c r="X4391" s="2">
        <v>1.4</v>
      </c>
      <c r="Y4391" s="6">
        <f t="shared" si="550"/>
        <v>3.7372200421771973E-2</v>
      </c>
      <c r="AA4391">
        <v>13522310</v>
      </c>
      <c r="AB4391">
        <v>23357</v>
      </c>
      <c r="AC4391">
        <v>18732844</v>
      </c>
      <c r="AD4391" t="s">
        <v>6</v>
      </c>
      <c r="AE4391">
        <v>156</v>
      </c>
      <c r="AH4391" t="s">
        <v>6698</v>
      </c>
      <c r="AI4391" t="s">
        <v>6697</v>
      </c>
      <c r="AJ4391" t="s">
        <v>6696</v>
      </c>
      <c r="AK4391" t="s">
        <v>6695</v>
      </c>
      <c r="AL4391">
        <v>21</v>
      </c>
      <c r="AM4391" s="5">
        <f t="shared" si="546"/>
        <v>4.2</v>
      </c>
      <c r="AN4391" s="4">
        <f t="shared" si="551"/>
        <v>6.3612268080272625E-3</v>
      </c>
      <c r="AO4391" s="3"/>
      <c r="AP4391">
        <v>0</v>
      </c>
      <c r="AR4391" t="s">
        <v>1</v>
      </c>
      <c r="AT4391" s="2">
        <v>4.798</v>
      </c>
      <c r="AU4391" s="1">
        <f t="shared" si="547"/>
        <v>2.8068908337648559</v>
      </c>
      <c r="AV4391" s="1">
        <f t="shared" si="548"/>
        <v>2.1866713614899616</v>
      </c>
      <c r="AW4391" s="1">
        <f t="shared" si="549"/>
        <v>1.5664518892150676</v>
      </c>
    </row>
    <row r="4392" spans="1:49" x14ac:dyDescent="0.2">
      <c r="A4392">
        <v>4390</v>
      </c>
      <c r="B4392" t="s">
        <v>6694</v>
      </c>
      <c r="C4392" t="s">
        <v>6693</v>
      </c>
      <c r="F4392" t="s">
        <v>6692</v>
      </c>
      <c r="G4392" t="s">
        <v>14</v>
      </c>
      <c r="H4392" t="s">
        <v>13</v>
      </c>
      <c r="I4392" t="s">
        <v>6691</v>
      </c>
      <c r="J4392" t="s">
        <v>6690</v>
      </c>
      <c r="K4392" t="s">
        <v>6689</v>
      </c>
      <c r="L4392" t="s">
        <v>6688</v>
      </c>
      <c r="M4392" t="s">
        <v>68</v>
      </c>
      <c r="N4392">
        <v>2</v>
      </c>
      <c r="O4392" t="s">
        <v>6687</v>
      </c>
      <c r="P4392" t="s">
        <v>6686</v>
      </c>
      <c r="Q4392" t="s">
        <v>6685</v>
      </c>
      <c r="R4392" s="7">
        <v>42736</v>
      </c>
      <c r="S4392" s="8">
        <f t="shared" si="544"/>
        <v>2017</v>
      </c>
      <c r="T4392" s="8">
        <v>2017</v>
      </c>
      <c r="U4392" s="8">
        <f t="shared" si="545"/>
        <v>5</v>
      </c>
      <c r="V4392" s="7">
        <v>2017</v>
      </c>
      <c r="W4392" t="s">
        <v>4733</v>
      </c>
      <c r="X4392" s="2">
        <v>0.28199999999999997</v>
      </c>
      <c r="Y4392" s="6">
        <f t="shared" si="550"/>
        <v>7.527828942099783E-3</v>
      </c>
      <c r="AA4392">
        <v>16875869</v>
      </c>
      <c r="AB4392">
        <v>19700186861</v>
      </c>
      <c r="AC4392">
        <v>16875877</v>
      </c>
      <c r="AD4392" t="s">
        <v>6</v>
      </c>
      <c r="AE4392">
        <v>2017</v>
      </c>
      <c r="AG4392">
        <v>3687293</v>
      </c>
      <c r="AI4392" t="s">
        <v>6684</v>
      </c>
      <c r="AK4392" t="s">
        <v>6683</v>
      </c>
      <c r="AL4392">
        <v>5</v>
      </c>
      <c r="AM4392" s="5">
        <f t="shared" si="546"/>
        <v>1</v>
      </c>
      <c r="AN4392" s="4">
        <f t="shared" si="551"/>
        <v>1.5145778114350624E-3</v>
      </c>
      <c r="AO4392" s="3"/>
      <c r="AP4392">
        <v>1</v>
      </c>
      <c r="AR4392" t="s">
        <v>1</v>
      </c>
      <c r="AT4392" s="2">
        <v>1.1739999999999999</v>
      </c>
      <c r="AU4392" s="1">
        <f t="shared" si="547"/>
        <v>0.57238536029003662</v>
      </c>
      <c r="AV4392" s="1">
        <f t="shared" si="548"/>
        <v>0.45212033767674226</v>
      </c>
      <c r="AW4392" s="1">
        <f t="shared" si="549"/>
        <v>0.33185531506344779</v>
      </c>
    </row>
    <row r="4393" spans="1:49" x14ac:dyDescent="0.2">
      <c r="A4393">
        <v>4391</v>
      </c>
      <c r="B4393" t="s">
        <v>6682</v>
      </c>
      <c r="C4393" t="s">
        <v>6681</v>
      </c>
      <c r="F4393" t="s">
        <v>6680</v>
      </c>
      <c r="G4393" t="s">
        <v>14</v>
      </c>
      <c r="H4393" t="s">
        <v>13</v>
      </c>
      <c r="I4393" t="s">
        <v>6679</v>
      </c>
      <c r="J4393" t="s">
        <v>6678</v>
      </c>
      <c r="K4393" t="s">
        <v>6677</v>
      </c>
      <c r="L4393" t="s">
        <v>6676</v>
      </c>
      <c r="M4393" t="s">
        <v>3048</v>
      </c>
      <c r="N4393">
        <v>4</v>
      </c>
      <c r="O4393" t="s">
        <v>6675</v>
      </c>
      <c r="P4393" t="s">
        <v>6674</v>
      </c>
      <c r="Q4393" t="s">
        <v>6673</v>
      </c>
      <c r="R4393" s="7">
        <v>42736</v>
      </c>
      <c r="S4393" s="8">
        <f t="shared" ref="S4393:S4456" si="552">YEAR(R4393)</f>
        <v>2017</v>
      </c>
      <c r="T4393" s="8">
        <v>2017</v>
      </c>
      <c r="U4393" s="8">
        <f t="shared" ref="U4393:U4456" si="553">2022-T4393</f>
        <v>5</v>
      </c>
      <c r="V4393" s="7">
        <v>2017</v>
      </c>
      <c r="W4393" t="s">
        <v>4733</v>
      </c>
      <c r="X4393" s="2">
        <v>0.28199999999999997</v>
      </c>
      <c r="Y4393" s="6">
        <f t="shared" si="550"/>
        <v>7.527828942099783E-3</v>
      </c>
      <c r="AA4393">
        <v>16875869</v>
      </c>
      <c r="AB4393">
        <v>19700186861</v>
      </c>
      <c r="AC4393">
        <v>16875877</v>
      </c>
      <c r="AD4393" t="s">
        <v>6</v>
      </c>
      <c r="AE4393">
        <v>2017</v>
      </c>
      <c r="AG4393">
        <v>5375036</v>
      </c>
      <c r="AI4393" t="s">
        <v>6672</v>
      </c>
      <c r="AK4393" t="s">
        <v>6671</v>
      </c>
      <c r="AL4393">
        <v>1</v>
      </c>
      <c r="AM4393" s="5">
        <f t="shared" ref="AM4393:AM4456" si="554">AL4393/U4393</f>
        <v>0.2</v>
      </c>
      <c r="AN4393" s="4">
        <f t="shared" si="551"/>
        <v>3.0291556228701253E-4</v>
      </c>
      <c r="AO4393" s="3"/>
      <c r="AP4393">
        <v>1</v>
      </c>
      <c r="AR4393" t="s">
        <v>1</v>
      </c>
      <c r="AT4393" s="2">
        <v>1.1739999999999999</v>
      </c>
      <c r="AU4393" s="1">
        <f t="shared" ref="AU4393:AU4456" si="555">(Y4393*0.7+AN4393*0.3)*100</f>
        <v>0.53603549281559504</v>
      </c>
      <c r="AV4393" s="1">
        <f t="shared" ref="AV4393:AV4456" si="556">(Y4393*0.5+AN4393*0.5)*100</f>
        <v>0.39153722521933976</v>
      </c>
      <c r="AW4393" s="1">
        <f t="shared" ref="AW4393:AW4456" si="557">(Y4393*0.3+AN4393*0.7)*100</f>
        <v>0.24703895762308434</v>
      </c>
    </row>
    <row r="4394" spans="1:49" x14ac:dyDescent="0.2">
      <c r="A4394">
        <v>4392</v>
      </c>
      <c r="B4394" t="s">
        <v>6670</v>
      </c>
      <c r="C4394" t="s">
        <v>6669</v>
      </c>
      <c r="F4394" t="s">
        <v>6668</v>
      </c>
      <c r="G4394" t="s">
        <v>14</v>
      </c>
      <c r="H4394" t="s">
        <v>13</v>
      </c>
      <c r="I4394" t="s">
        <v>6667</v>
      </c>
      <c r="J4394">
        <v>60068741</v>
      </c>
      <c r="K4394" t="s">
        <v>6666</v>
      </c>
      <c r="L4394" t="s">
        <v>6665</v>
      </c>
      <c r="M4394" t="s">
        <v>2295</v>
      </c>
      <c r="N4394">
        <v>3</v>
      </c>
      <c r="O4394" t="s">
        <v>6664</v>
      </c>
      <c r="P4394" t="s">
        <v>6663</v>
      </c>
      <c r="Q4394" t="s">
        <v>6662</v>
      </c>
      <c r="R4394" s="7">
        <v>42736</v>
      </c>
      <c r="S4394" s="8">
        <f t="shared" si="552"/>
        <v>2017</v>
      </c>
      <c r="T4394" s="8">
        <v>2017</v>
      </c>
      <c r="U4394" s="8">
        <f t="shared" si="553"/>
        <v>5</v>
      </c>
      <c r="V4394" s="7">
        <v>2017</v>
      </c>
      <c r="W4394" t="s">
        <v>6661</v>
      </c>
      <c r="X4394" s="2">
        <v>0.35599999999999998</v>
      </c>
      <c r="Y4394" s="6">
        <f t="shared" si="550"/>
        <v>9.5032166786791598E-3</v>
      </c>
      <c r="AA4394">
        <v>16878434</v>
      </c>
      <c r="AB4394">
        <v>17700156760</v>
      </c>
      <c r="AC4394">
        <v>16878442</v>
      </c>
      <c r="AD4394" t="s">
        <v>6</v>
      </c>
      <c r="AE4394">
        <v>2017</v>
      </c>
      <c r="AG4394">
        <v>3571648</v>
      </c>
      <c r="AI4394" t="s">
        <v>6660</v>
      </c>
      <c r="AK4394" t="s">
        <v>6659</v>
      </c>
      <c r="AL4394">
        <v>0</v>
      </c>
      <c r="AM4394" s="5">
        <f t="shared" si="554"/>
        <v>0</v>
      </c>
      <c r="AN4394" s="4">
        <f t="shared" si="551"/>
        <v>0</v>
      </c>
      <c r="AO4394" s="3"/>
      <c r="AP4394">
        <v>1</v>
      </c>
      <c r="AR4394" t="s">
        <v>1</v>
      </c>
      <c r="AT4394" s="2">
        <v>1.726</v>
      </c>
      <c r="AU4394" s="1">
        <f t="shared" si="555"/>
        <v>0.66522516750754124</v>
      </c>
      <c r="AV4394" s="1">
        <f t="shared" si="556"/>
        <v>0.47516083393395797</v>
      </c>
      <c r="AW4394" s="1">
        <f t="shared" si="557"/>
        <v>0.28509650036037482</v>
      </c>
    </row>
    <row r="4395" spans="1:49" x14ac:dyDescent="0.2">
      <c r="A4395">
        <v>4393</v>
      </c>
      <c r="B4395" t="s">
        <v>6658</v>
      </c>
      <c r="C4395" t="s">
        <v>6657</v>
      </c>
      <c r="F4395" t="s">
        <v>6656</v>
      </c>
      <c r="G4395" t="s">
        <v>14</v>
      </c>
      <c r="H4395" t="s">
        <v>13</v>
      </c>
      <c r="I4395" t="s">
        <v>6655</v>
      </c>
      <c r="J4395">
        <v>60015815</v>
      </c>
      <c r="K4395" t="s">
        <v>6654</v>
      </c>
      <c r="L4395" t="s">
        <v>6653</v>
      </c>
      <c r="M4395" t="s">
        <v>5220</v>
      </c>
      <c r="N4395">
        <v>4</v>
      </c>
      <c r="O4395" t="s">
        <v>6652</v>
      </c>
      <c r="P4395" t="s">
        <v>6651</v>
      </c>
      <c r="Q4395" t="s">
        <v>6650</v>
      </c>
      <c r="R4395" s="7">
        <v>42736</v>
      </c>
      <c r="S4395" s="8">
        <f t="shared" si="552"/>
        <v>2017</v>
      </c>
      <c r="T4395" s="8">
        <v>2017</v>
      </c>
      <c r="U4395" s="8">
        <f t="shared" si="553"/>
        <v>5</v>
      </c>
      <c r="V4395" s="7">
        <v>2017</v>
      </c>
      <c r="W4395" t="s">
        <v>6649</v>
      </c>
      <c r="X4395" s="2">
        <v>1.573</v>
      </c>
      <c r="Y4395" s="6">
        <f t="shared" si="550"/>
        <v>4.1990336616748086E-2</v>
      </c>
      <c r="AA4395">
        <v>7315090</v>
      </c>
      <c r="AB4395">
        <v>29586</v>
      </c>
      <c r="AC4395">
        <v>15333884</v>
      </c>
      <c r="AD4395" t="s">
        <v>6</v>
      </c>
      <c r="AE4395">
        <v>40</v>
      </c>
      <c r="AF4395">
        <v>2</v>
      </c>
      <c r="AH4395" t="s">
        <v>6648</v>
      </c>
      <c r="AI4395" t="s">
        <v>6647</v>
      </c>
      <c r="AK4395" t="s">
        <v>6646</v>
      </c>
      <c r="AL4395">
        <v>5</v>
      </c>
      <c r="AM4395" s="5">
        <f t="shared" si="554"/>
        <v>1</v>
      </c>
      <c r="AN4395" s="4">
        <f t="shared" si="551"/>
        <v>1.5145778114350624E-3</v>
      </c>
      <c r="AO4395" s="3"/>
      <c r="AP4395">
        <v>0</v>
      </c>
      <c r="AR4395" t="s">
        <v>1</v>
      </c>
      <c r="AT4395" s="2" t="s">
        <v>0</v>
      </c>
      <c r="AU4395" s="1">
        <f t="shared" si="555"/>
        <v>2.9847608975154176</v>
      </c>
      <c r="AV4395" s="1">
        <f t="shared" si="556"/>
        <v>2.1752457214091572</v>
      </c>
      <c r="AW4395" s="1">
        <f t="shared" si="557"/>
        <v>1.3657305453028967</v>
      </c>
    </row>
    <row r="4396" spans="1:49" x14ac:dyDescent="0.2">
      <c r="A4396">
        <v>4394</v>
      </c>
      <c r="B4396" t="s">
        <v>6645</v>
      </c>
      <c r="C4396" t="s">
        <v>6644</v>
      </c>
      <c r="F4396" t="s">
        <v>6643</v>
      </c>
      <c r="G4396" t="s">
        <v>14</v>
      </c>
      <c r="H4396" t="s">
        <v>13</v>
      </c>
      <c r="I4396" t="s">
        <v>6642</v>
      </c>
      <c r="J4396">
        <v>60166781</v>
      </c>
      <c r="K4396" t="s">
        <v>6641</v>
      </c>
      <c r="L4396" t="s">
        <v>3533</v>
      </c>
      <c r="M4396" t="s">
        <v>3533</v>
      </c>
      <c r="N4396">
        <v>3</v>
      </c>
      <c r="O4396" t="s">
        <v>6640</v>
      </c>
      <c r="P4396" t="s">
        <v>6639</v>
      </c>
      <c r="Q4396" t="s">
        <v>6638</v>
      </c>
      <c r="R4396" s="7">
        <v>42736</v>
      </c>
      <c r="S4396" s="8">
        <f t="shared" si="552"/>
        <v>2017</v>
      </c>
      <c r="T4396" s="8">
        <v>2017</v>
      </c>
      <c r="U4396" s="8">
        <f t="shared" si="553"/>
        <v>5</v>
      </c>
      <c r="V4396" s="7">
        <v>2017</v>
      </c>
      <c r="W4396" t="s">
        <v>4543</v>
      </c>
      <c r="X4396" s="2">
        <v>0.34599999999999997</v>
      </c>
      <c r="Y4396" s="6">
        <f t="shared" si="550"/>
        <v>9.2362723899522166E-3</v>
      </c>
      <c r="AA4396" t="s">
        <v>4542</v>
      </c>
      <c r="AB4396">
        <v>19700174653</v>
      </c>
      <c r="AC4396" t="s">
        <v>4541</v>
      </c>
      <c r="AD4396" t="s">
        <v>6</v>
      </c>
      <c r="AE4396">
        <v>2017</v>
      </c>
      <c r="AG4396">
        <v>6160489</v>
      </c>
      <c r="AI4396" t="s">
        <v>6637</v>
      </c>
      <c r="AK4396" t="s">
        <v>6636</v>
      </c>
      <c r="AL4396">
        <v>4</v>
      </c>
      <c r="AM4396" s="5">
        <f t="shared" si="554"/>
        <v>0.8</v>
      </c>
      <c r="AN4396" s="4">
        <f t="shared" si="551"/>
        <v>1.2116622491480501E-3</v>
      </c>
      <c r="AO4396" s="3"/>
      <c r="AP4396">
        <v>1</v>
      </c>
      <c r="AR4396" t="s">
        <v>1</v>
      </c>
      <c r="AT4396" s="2">
        <v>1.802</v>
      </c>
      <c r="AU4396" s="1">
        <f t="shared" si="555"/>
        <v>0.68288893477109658</v>
      </c>
      <c r="AV4396" s="1">
        <f t="shared" si="556"/>
        <v>0.52239673195501335</v>
      </c>
      <c r="AW4396" s="1">
        <f t="shared" si="557"/>
        <v>0.36190452913893001</v>
      </c>
    </row>
    <row r="4397" spans="1:49" x14ac:dyDescent="0.2">
      <c r="A4397">
        <v>4395</v>
      </c>
      <c r="B4397" t="s">
        <v>6635</v>
      </c>
      <c r="C4397" t="s">
        <v>6634</v>
      </c>
      <c r="F4397" t="s">
        <v>6633</v>
      </c>
      <c r="G4397" t="s">
        <v>14</v>
      </c>
      <c r="H4397" t="s">
        <v>13</v>
      </c>
      <c r="I4397" t="s">
        <v>6632</v>
      </c>
      <c r="J4397" t="s">
        <v>6631</v>
      </c>
      <c r="K4397" t="s">
        <v>6630</v>
      </c>
      <c r="L4397" t="s">
        <v>6629</v>
      </c>
      <c r="M4397" t="s">
        <v>85</v>
      </c>
      <c r="N4397">
        <v>3</v>
      </c>
      <c r="O4397" t="s">
        <v>6628</v>
      </c>
      <c r="P4397" t="s">
        <v>6627</v>
      </c>
      <c r="Q4397" t="s">
        <v>6626</v>
      </c>
      <c r="R4397" s="7">
        <v>42736</v>
      </c>
      <c r="S4397" s="8">
        <f t="shared" si="552"/>
        <v>2017</v>
      </c>
      <c r="T4397" s="8">
        <v>2017</v>
      </c>
      <c r="U4397" s="8">
        <f t="shared" si="553"/>
        <v>5</v>
      </c>
      <c r="V4397" s="7">
        <v>2017</v>
      </c>
      <c r="W4397" t="s">
        <v>4543</v>
      </c>
      <c r="X4397" s="2">
        <v>0.34599999999999997</v>
      </c>
      <c r="Y4397" s="6">
        <f t="shared" si="550"/>
        <v>9.2362723899522166E-3</v>
      </c>
      <c r="AA4397" t="s">
        <v>4542</v>
      </c>
      <c r="AB4397">
        <v>19700174653</v>
      </c>
      <c r="AC4397" t="s">
        <v>4541</v>
      </c>
      <c r="AD4397" t="s">
        <v>6</v>
      </c>
      <c r="AE4397">
        <v>2017</v>
      </c>
      <c r="AG4397">
        <v>2719543</v>
      </c>
      <c r="AI4397" t="s">
        <v>6625</v>
      </c>
      <c r="AK4397" t="s">
        <v>6624</v>
      </c>
      <c r="AL4397">
        <v>0</v>
      </c>
      <c r="AM4397" s="5">
        <f t="shared" si="554"/>
        <v>0</v>
      </c>
      <c r="AN4397" s="4">
        <f t="shared" si="551"/>
        <v>0</v>
      </c>
      <c r="AO4397" s="3"/>
      <c r="AP4397">
        <v>1</v>
      </c>
      <c r="AR4397" t="s">
        <v>1</v>
      </c>
      <c r="AT4397" s="2">
        <v>1.802</v>
      </c>
      <c r="AU4397" s="1">
        <f t="shared" si="555"/>
        <v>0.64653906729665511</v>
      </c>
      <c r="AV4397" s="1">
        <f t="shared" si="556"/>
        <v>0.46181361949761085</v>
      </c>
      <c r="AW4397" s="1">
        <f t="shared" si="557"/>
        <v>0.27708817169856653</v>
      </c>
    </row>
    <row r="4398" spans="1:49" x14ac:dyDescent="0.2">
      <c r="A4398">
        <v>4396</v>
      </c>
      <c r="B4398" t="s">
        <v>6623</v>
      </c>
      <c r="C4398" t="s">
        <v>6622</v>
      </c>
      <c r="F4398" t="s">
        <v>6621</v>
      </c>
      <c r="G4398" t="s">
        <v>14</v>
      </c>
      <c r="H4398" t="s">
        <v>13</v>
      </c>
      <c r="I4398" t="s">
        <v>3620</v>
      </c>
      <c r="J4398" t="s">
        <v>6620</v>
      </c>
      <c r="K4398" t="s">
        <v>6619</v>
      </c>
      <c r="L4398" t="s">
        <v>6618</v>
      </c>
      <c r="M4398" t="s">
        <v>6617</v>
      </c>
      <c r="N4398">
        <v>3</v>
      </c>
      <c r="O4398" t="s">
        <v>6616</v>
      </c>
      <c r="P4398" t="s">
        <v>6615</v>
      </c>
      <c r="Q4398" t="s">
        <v>6614</v>
      </c>
      <c r="R4398" s="7">
        <v>42736</v>
      </c>
      <c r="S4398" s="8">
        <f t="shared" si="552"/>
        <v>2017</v>
      </c>
      <c r="T4398" s="8">
        <v>2017</v>
      </c>
      <c r="U4398" s="8">
        <f t="shared" si="553"/>
        <v>5</v>
      </c>
      <c r="V4398" s="7" t="s">
        <v>6542</v>
      </c>
      <c r="W4398" t="s">
        <v>6541</v>
      </c>
      <c r="X4398" s="2">
        <v>6.6050000000000004</v>
      </c>
      <c r="Y4398" s="6">
        <f t="shared" si="550"/>
        <v>0.17631670270414565</v>
      </c>
      <c r="AB4398">
        <v>17900156715</v>
      </c>
      <c r="AC4398" t="s">
        <v>6540</v>
      </c>
      <c r="AD4398" t="s">
        <v>6</v>
      </c>
      <c r="AE4398">
        <v>19</v>
      </c>
      <c r="AF4398">
        <v>1</v>
      </c>
      <c r="AG4398">
        <v>7539590</v>
      </c>
      <c r="AH4398" t="s">
        <v>6613</v>
      </c>
      <c r="AI4398" t="s">
        <v>6612</v>
      </c>
      <c r="AJ4398" t="s">
        <v>6611</v>
      </c>
      <c r="AK4398" t="s">
        <v>6610</v>
      </c>
      <c r="AL4398">
        <v>319</v>
      </c>
      <c r="AM4398" s="5">
        <f t="shared" si="554"/>
        <v>63.8</v>
      </c>
      <c r="AN4398" s="4">
        <f t="shared" si="551"/>
        <v>9.6630064369556984E-2</v>
      </c>
      <c r="AO4398" s="3"/>
      <c r="AP4398">
        <v>0</v>
      </c>
      <c r="AR4398" t="s">
        <v>1</v>
      </c>
      <c r="AT4398" s="2">
        <v>25.248999999999999</v>
      </c>
      <c r="AU4398" s="1">
        <f t="shared" si="555"/>
        <v>15.241071120376903</v>
      </c>
      <c r="AV4398" s="1">
        <f t="shared" si="556"/>
        <v>13.647338353685132</v>
      </c>
      <c r="AW4398" s="1">
        <f t="shared" si="557"/>
        <v>12.053605586993358</v>
      </c>
    </row>
    <row r="4399" spans="1:49" x14ac:dyDescent="0.2">
      <c r="A4399">
        <v>4397</v>
      </c>
      <c r="B4399" t="s">
        <v>6609</v>
      </c>
      <c r="F4399" t="s">
        <v>6608</v>
      </c>
      <c r="G4399" t="s">
        <v>14</v>
      </c>
      <c r="H4399" t="s">
        <v>13</v>
      </c>
      <c r="I4399" t="s">
        <v>6607</v>
      </c>
      <c r="J4399" t="s">
        <v>6606</v>
      </c>
      <c r="K4399" t="s">
        <v>6605</v>
      </c>
      <c r="L4399" t="s">
        <v>6604</v>
      </c>
      <c r="M4399" t="s">
        <v>6603</v>
      </c>
      <c r="N4399">
        <v>3</v>
      </c>
      <c r="O4399" t="s">
        <v>6602</v>
      </c>
      <c r="P4399" t="s">
        <v>6601</v>
      </c>
      <c r="Q4399" t="s">
        <v>6600</v>
      </c>
      <c r="R4399" s="7">
        <v>42736</v>
      </c>
      <c r="S4399" s="8">
        <f t="shared" si="552"/>
        <v>2017</v>
      </c>
      <c r="T4399" s="8">
        <v>2017</v>
      </c>
      <c r="U4399" s="8">
        <f t="shared" si="553"/>
        <v>5</v>
      </c>
      <c r="V4399" s="7">
        <v>2017</v>
      </c>
      <c r="W4399" t="s">
        <v>4977</v>
      </c>
      <c r="X4399" s="2">
        <v>0.23799999999999999</v>
      </c>
      <c r="Y4399" s="6">
        <f t="shared" si="550"/>
        <v>6.353274071701236E-3</v>
      </c>
      <c r="AB4399">
        <v>21100200825</v>
      </c>
      <c r="AC4399">
        <v>18196608</v>
      </c>
      <c r="AD4399" t="s">
        <v>6</v>
      </c>
      <c r="AE4399">
        <v>12</v>
      </c>
      <c r="AF4399">
        <v>4</v>
      </c>
      <c r="AH4399" t="s">
        <v>6599</v>
      </c>
      <c r="AI4399" t="s">
        <v>6598</v>
      </c>
      <c r="AJ4399" t="s">
        <v>6597</v>
      </c>
      <c r="AK4399" t="s">
        <v>6596</v>
      </c>
      <c r="AL4399">
        <v>5</v>
      </c>
      <c r="AM4399" s="5">
        <f t="shared" si="554"/>
        <v>1</v>
      </c>
      <c r="AN4399" s="4">
        <f t="shared" si="551"/>
        <v>1.5145778114350624E-3</v>
      </c>
      <c r="AO4399" s="3"/>
      <c r="AP4399">
        <v>0</v>
      </c>
      <c r="AR4399" t="s">
        <v>1</v>
      </c>
      <c r="AT4399" s="2" t="s">
        <v>0</v>
      </c>
      <c r="AU4399" s="1">
        <f t="shared" si="555"/>
        <v>0.49016651936213834</v>
      </c>
      <c r="AV4399" s="1">
        <f t="shared" si="556"/>
        <v>0.39339259415681493</v>
      </c>
      <c r="AW4399" s="1">
        <f t="shared" si="557"/>
        <v>0.29661866895149142</v>
      </c>
    </row>
    <row r="4400" spans="1:49" x14ac:dyDescent="0.2">
      <c r="A4400">
        <v>4398</v>
      </c>
      <c r="B4400" t="s">
        <v>6595</v>
      </c>
      <c r="F4400" t="s">
        <v>6594</v>
      </c>
      <c r="G4400" t="s">
        <v>14</v>
      </c>
      <c r="H4400" t="s">
        <v>13</v>
      </c>
      <c r="I4400" t="s">
        <v>6593</v>
      </c>
      <c r="J4400">
        <v>60079446</v>
      </c>
      <c r="K4400" t="s">
        <v>6592</v>
      </c>
      <c r="L4400" t="s">
        <v>6591</v>
      </c>
      <c r="M4400" t="s">
        <v>39</v>
      </c>
      <c r="N4400">
        <v>3</v>
      </c>
      <c r="O4400" t="s">
        <v>6590</v>
      </c>
      <c r="P4400" t="s">
        <v>6589</v>
      </c>
      <c r="Q4400" t="s">
        <v>6588</v>
      </c>
      <c r="R4400" s="7">
        <v>42736</v>
      </c>
      <c r="S4400" s="8">
        <f t="shared" si="552"/>
        <v>2017</v>
      </c>
      <c r="T4400" s="8">
        <v>2017</v>
      </c>
      <c r="U4400" s="8">
        <f t="shared" si="553"/>
        <v>5</v>
      </c>
      <c r="V4400" s="7">
        <v>2017</v>
      </c>
      <c r="W4400" t="s">
        <v>4977</v>
      </c>
      <c r="X4400" s="2">
        <v>0.23799999999999999</v>
      </c>
      <c r="Y4400" s="6">
        <f t="shared" si="550"/>
        <v>6.353274071701236E-3</v>
      </c>
      <c r="AB4400">
        <v>21100200825</v>
      </c>
      <c r="AC4400">
        <v>18196608</v>
      </c>
      <c r="AD4400" t="s">
        <v>6</v>
      </c>
      <c r="AE4400">
        <v>12</v>
      </c>
      <c r="AF4400">
        <v>4</v>
      </c>
      <c r="AH4400" t="s">
        <v>6587</v>
      </c>
      <c r="AI4400" t="s">
        <v>6586</v>
      </c>
      <c r="AJ4400" t="s">
        <v>6585</v>
      </c>
      <c r="AK4400" t="s">
        <v>6584</v>
      </c>
      <c r="AL4400">
        <v>2</v>
      </c>
      <c r="AM4400" s="5">
        <f t="shared" si="554"/>
        <v>0.4</v>
      </c>
      <c r="AN4400" s="4">
        <f t="shared" si="551"/>
        <v>6.0583112457402507E-4</v>
      </c>
      <c r="AO4400" s="3"/>
      <c r="AP4400">
        <v>0</v>
      </c>
      <c r="AR4400" t="s">
        <v>1</v>
      </c>
      <c r="AT4400" s="2" t="s">
        <v>0</v>
      </c>
      <c r="AU4400" s="1">
        <f t="shared" si="555"/>
        <v>0.46290411875630721</v>
      </c>
      <c r="AV4400" s="1">
        <f t="shared" si="556"/>
        <v>0.34795525981376307</v>
      </c>
      <c r="AW4400" s="1">
        <f t="shared" si="557"/>
        <v>0.23300640087121882</v>
      </c>
    </row>
    <row r="4401" spans="1:49" x14ac:dyDescent="0.2">
      <c r="A4401">
        <v>4399</v>
      </c>
      <c r="B4401" t="s">
        <v>6583</v>
      </c>
      <c r="C4401" t="s">
        <v>6582</v>
      </c>
      <c r="F4401" t="s">
        <v>6581</v>
      </c>
      <c r="G4401" t="s">
        <v>14</v>
      </c>
      <c r="H4401" t="s">
        <v>13</v>
      </c>
      <c r="I4401" t="s">
        <v>6580</v>
      </c>
      <c r="J4401">
        <v>60070321</v>
      </c>
      <c r="K4401" t="s">
        <v>6579</v>
      </c>
      <c r="L4401" t="s">
        <v>6578</v>
      </c>
      <c r="M4401" t="s">
        <v>6577</v>
      </c>
      <c r="N4401">
        <v>3</v>
      </c>
      <c r="O4401" t="s">
        <v>6576</v>
      </c>
      <c r="P4401" t="s">
        <v>6575</v>
      </c>
      <c r="Q4401" t="s">
        <v>6574</v>
      </c>
      <c r="R4401" s="7">
        <v>42736</v>
      </c>
      <c r="S4401" s="8">
        <f t="shared" si="552"/>
        <v>2017</v>
      </c>
      <c r="T4401" s="8">
        <v>2017</v>
      </c>
      <c r="U4401" s="8">
        <f t="shared" si="553"/>
        <v>5</v>
      </c>
      <c r="V4401" s="7">
        <v>2017</v>
      </c>
      <c r="W4401" t="s">
        <v>6573</v>
      </c>
      <c r="X4401" s="2">
        <v>0.32200000000000001</v>
      </c>
      <c r="Y4401" s="6">
        <f t="shared" si="550"/>
        <v>8.5956060970075552E-3</v>
      </c>
      <c r="AA4401">
        <v>17466172</v>
      </c>
      <c r="AB4401">
        <v>5800207506</v>
      </c>
      <c r="AC4401">
        <v>17466180</v>
      </c>
      <c r="AD4401" t="s">
        <v>6</v>
      </c>
      <c r="AE4401">
        <v>27</v>
      </c>
      <c r="AF4401">
        <v>1</v>
      </c>
      <c r="AH4401" t="s">
        <v>6572</v>
      </c>
      <c r="AI4401" t="s">
        <v>6571</v>
      </c>
      <c r="AJ4401" t="s">
        <v>6570</v>
      </c>
      <c r="AK4401" t="s">
        <v>6569</v>
      </c>
      <c r="AL4401">
        <v>2</v>
      </c>
      <c r="AM4401" s="5">
        <f t="shared" si="554"/>
        <v>0.4</v>
      </c>
      <c r="AN4401" s="4">
        <f t="shared" si="551"/>
        <v>6.0583112457402507E-4</v>
      </c>
      <c r="AO4401" s="3"/>
      <c r="AP4401">
        <v>0</v>
      </c>
      <c r="AR4401" t="s">
        <v>1</v>
      </c>
      <c r="AT4401" s="2" t="s">
        <v>0</v>
      </c>
      <c r="AU4401" s="1">
        <f t="shared" si="555"/>
        <v>0.6198673605277496</v>
      </c>
      <c r="AV4401" s="1">
        <f t="shared" si="556"/>
        <v>0.46007186107907905</v>
      </c>
      <c r="AW4401" s="1">
        <f t="shared" si="557"/>
        <v>0.30027636163040838</v>
      </c>
    </row>
    <row r="4402" spans="1:49" x14ac:dyDescent="0.2">
      <c r="A4402">
        <v>4400</v>
      </c>
      <c r="B4402" t="s">
        <v>6568</v>
      </c>
      <c r="C4402" t="s">
        <v>6567</v>
      </c>
      <c r="F4402" t="s">
        <v>6566</v>
      </c>
      <c r="G4402" t="s">
        <v>14</v>
      </c>
      <c r="H4402" t="s">
        <v>13</v>
      </c>
      <c r="I4402" t="s">
        <v>6565</v>
      </c>
      <c r="J4402" t="s">
        <v>6564</v>
      </c>
      <c r="K4402" t="s">
        <v>6563</v>
      </c>
      <c r="L4402" t="s">
        <v>6562</v>
      </c>
      <c r="M4402" t="s">
        <v>6561</v>
      </c>
      <c r="N4402">
        <v>8</v>
      </c>
      <c r="O4402" t="s">
        <v>6560</v>
      </c>
      <c r="P4402" t="s">
        <v>6559</v>
      </c>
      <c r="Q4402" t="s">
        <v>6558</v>
      </c>
      <c r="R4402" s="7">
        <v>42736</v>
      </c>
      <c r="S4402" s="8">
        <f t="shared" si="552"/>
        <v>2017</v>
      </c>
      <c r="T4402" s="8">
        <v>2017</v>
      </c>
      <c r="U4402" s="8">
        <f t="shared" si="553"/>
        <v>5</v>
      </c>
      <c r="V4402" s="7">
        <v>42736</v>
      </c>
      <c r="W4402" t="s">
        <v>6557</v>
      </c>
      <c r="X4402" s="2">
        <v>0.318</v>
      </c>
      <c r="Y4402" s="6">
        <f t="shared" si="550"/>
        <v>8.4888283815167786E-3</v>
      </c>
      <c r="AA4402">
        <v>338443</v>
      </c>
      <c r="AB4402">
        <v>27160</v>
      </c>
      <c r="AC4402">
        <v>15739120</v>
      </c>
      <c r="AD4402" t="s">
        <v>6</v>
      </c>
      <c r="AE4402">
        <v>59</v>
      </c>
      <c r="AF4402" s="10">
        <v>44447</v>
      </c>
      <c r="AH4402" t="s">
        <v>6556</v>
      </c>
      <c r="AI4402" t="s">
        <v>6555</v>
      </c>
      <c r="AK4402" t="s">
        <v>6554</v>
      </c>
      <c r="AL4402">
        <v>3</v>
      </c>
      <c r="AM4402" s="5">
        <f t="shared" si="554"/>
        <v>0.6</v>
      </c>
      <c r="AN4402" s="4">
        <f t="shared" si="551"/>
        <v>9.0874668686103744E-4</v>
      </c>
      <c r="AO4402" s="3"/>
      <c r="AP4402">
        <v>0</v>
      </c>
      <c r="AR4402" t="s">
        <v>1</v>
      </c>
      <c r="AT4402" s="2">
        <v>0.77</v>
      </c>
      <c r="AU4402" s="1">
        <f t="shared" si="555"/>
        <v>0.62148038731200561</v>
      </c>
      <c r="AV4402" s="1">
        <f t="shared" si="556"/>
        <v>0.46987875341889079</v>
      </c>
      <c r="AW4402" s="1">
        <f t="shared" si="557"/>
        <v>0.31827711952577598</v>
      </c>
    </row>
    <row r="4403" spans="1:49" x14ac:dyDescent="0.2">
      <c r="A4403">
        <v>4401</v>
      </c>
      <c r="B4403" t="s">
        <v>6553</v>
      </c>
      <c r="C4403" t="s">
        <v>6552</v>
      </c>
      <c r="F4403" t="s">
        <v>6551</v>
      </c>
      <c r="G4403" t="s">
        <v>14</v>
      </c>
      <c r="H4403" t="s">
        <v>13</v>
      </c>
      <c r="I4403" t="s">
        <v>6550</v>
      </c>
      <c r="J4403" t="s">
        <v>6549</v>
      </c>
      <c r="K4403" t="s">
        <v>6548</v>
      </c>
      <c r="L4403" t="s">
        <v>6547</v>
      </c>
      <c r="M4403" t="s">
        <v>6546</v>
      </c>
      <c r="N4403">
        <v>4</v>
      </c>
      <c r="O4403" t="s">
        <v>6545</v>
      </c>
      <c r="P4403" t="s">
        <v>6544</v>
      </c>
      <c r="Q4403" t="s">
        <v>6543</v>
      </c>
      <c r="R4403" s="7">
        <v>42736</v>
      </c>
      <c r="S4403" s="8">
        <f t="shared" si="552"/>
        <v>2017</v>
      </c>
      <c r="T4403" s="8">
        <v>2017</v>
      </c>
      <c r="U4403" s="8">
        <f t="shared" si="553"/>
        <v>5</v>
      </c>
      <c r="V4403" s="7" t="s">
        <v>6542</v>
      </c>
      <c r="W4403" t="s">
        <v>6541</v>
      </c>
      <c r="X4403" s="2">
        <v>6.6050000000000004</v>
      </c>
      <c r="Y4403" s="6">
        <f t="shared" si="550"/>
        <v>0.17631670270414565</v>
      </c>
      <c r="AB4403">
        <v>17900156715</v>
      </c>
      <c r="AC4403" t="s">
        <v>6540</v>
      </c>
      <c r="AD4403" t="s">
        <v>6</v>
      </c>
      <c r="AE4403">
        <v>19</v>
      </c>
      <c r="AF4403">
        <v>1</v>
      </c>
      <c r="AG4403">
        <v>7733098</v>
      </c>
      <c r="AH4403" t="s">
        <v>6539</v>
      </c>
      <c r="AI4403" t="s">
        <v>6538</v>
      </c>
      <c r="AJ4403" t="s">
        <v>6537</v>
      </c>
      <c r="AK4403" t="s">
        <v>6536</v>
      </c>
      <c r="AL4403">
        <v>243</v>
      </c>
      <c r="AM4403" s="5">
        <f t="shared" si="554"/>
        <v>48.6</v>
      </c>
      <c r="AN4403" s="4">
        <f t="shared" si="551"/>
        <v>7.3608481635744044E-2</v>
      </c>
      <c r="AO4403" s="3"/>
      <c r="AP4403">
        <v>1</v>
      </c>
      <c r="AQ4403" t="s">
        <v>795</v>
      </c>
      <c r="AR4403" t="s">
        <v>6535</v>
      </c>
      <c r="AS4403" t="s">
        <v>794</v>
      </c>
      <c r="AT4403" s="2">
        <v>25.248999999999999</v>
      </c>
      <c r="AU4403" s="1">
        <f t="shared" si="555"/>
        <v>14.550423638362517</v>
      </c>
      <c r="AV4403" s="1">
        <f t="shared" si="556"/>
        <v>12.496259216994485</v>
      </c>
      <c r="AW4403" s="1">
        <f t="shared" si="557"/>
        <v>10.442094795626453</v>
      </c>
    </row>
    <row r="4404" spans="1:49" x14ac:dyDescent="0.2">
      <c r="A4404">
        <v>4402</v>
      </c>
      <c r="B4404" t="s">
        <v>6534</v>
      </c>
      <c r="C4404" t="s">
        <v>6533</v>
      </c>
      <c r="E4404">
        <v>27911288</v>
      </c>
      <c r="F4404" t="s">
        <v>6532</v>
      </c>
      <c r="G4404" t="s">
        <v>14</v>
      </c>
      <c r="H4404" t="s">
        <v>13</v>
      </c>
      <c r="I4404" t="s">
        <v>6531</v>
      </c>
      <c r="J4404" t="s">
        <v>6530</v>
      </c>
      <c r="K4404" t="s">
        <v>6529</v>
      </c>
      <c r="L4404" t="s">
        <v>6528</v>
      </c>
      <c r="M4404" t="s">
        <v>6527</v>
      </c>
      <c r="N4404">
        <v>7</v>
      </c>
      <c r="O4404" t="s">
        <v>6526</v>
      </c>
      <c r="P4404" t="s">
        <v>6525</v>
      </c>
      <c r="Q4404" t="s">
        <v>6524</v>
      </c>
      <c r="R4404" s="7">
        <v>42736</v>
      </c>
      <c r="S4404" s="8">
        <f t="shared" si="552"/>
        <v>2017</v>
      </c>
      <c r="T4404" s="8">
        <v>2017</v>
      </c>
      <c r="U4404" s="8">
        <f t="shared" si="553"/>
        <v>5</v>
      </c>
      <c r="V4404" s="7">
        <v>2017</v>
      </c>
      <c r="W4404" t="s">
        <v>6523</v>
      </c>
      <c r="X4404" s="2">
        <v>0.27400000000000002</v>
      </c>
      <c r="Y4404" s="6">
        <f t="shared" si="550"/>
        <v>7.3142735111182307E-3</v>
      </c>
      <c r="AA4404">
        <v>10932607</v>
      </c>
      <c r="AB4404">
        <v>20794</v>
      </c>
      <c r="AC4404" t="s">
        <v>6522</v>
      </c>
      <c r="AD4404" t="s">
        <v>6</v>
      </c>
      <c r="AE4404">
        <v>25</v>
      </c>
      <c r="AF4404" s="10">
        <v>44228</v>
      </c>
      <c r="AH4404" t="s">
        <v>6521</v>
      </c>
      <c r="AI4404" t="s">
        <v>6520</v>
      </c>
      <c r="AJ4404" t="s">
        <v>6519</v>
      </c>
      <c r="AK4404" t="s">
        <v>6518</v>
      </c>
      <c r="AL4404">
        <v>3</v>
      </c>
      <c r="AM4404" s="5">
        <f t="shared" si="554"/>
        <v>0.6</v>
      </c>
      <c r="AN4404" s="4">
        <f t="shared" si="551"/>
        <v>9.0874668686103744E-4</v>
      </c>
      <c r="AO4404" s="3"/>
      <c r="AP4404">
        <v>0</v>
      </c>
      <c r="AR4404" t="s">
        <v>1</v>
      </c>
      <c r="AT4404" s="2" t="s">
        <v>0</v>
      </c>
      <c r="AU4404" s="1">
        <f t="shared" si="555"/>
        <v>0.53926154638410717</v>
      </c>
      <c r="AV4404" s="1">
        <f t="shared" si="556"/>
        <v>0.41115100989896336</v>
      </c>
      <c r="AW4404" s="1">
        <f t="shared" si="557"/>
        <v>0.28304047341381949</v>
      </c>
    </row>
    <row r="4405" spans="1:49" x14ac:dyDescent="0.2">
      <c r="A4405">
        <v>4403</v>
      </c>
      <c r="B4405" t="s">
        <v>6517</v>
      </c>
      <c r="C4405" t="s">
        <v>6516</v>
      </c>
      <c r="F4405" t="s">
        <v>6515</v>
      </c>
      <c r="G4405" t="s">
        <v>14</v>
      </c>
      <c r="H4405" t="s">
        <v>13</v>
      </c>
      <c r="I4405" t="s">
        <v>6514</v>
      </c>
      <c r="J4405" t="s">
        <v>6513</v>
      </c>
      <c r="K4405" t="s">
        <v>6512</v>
      </c>
      <c r="L4405" t="s">
        <v>6511</v>
      </c>
      <c r="M4405" t="s">
        <v>6510</v>
      </c>
      <c r="N4405">
        <v>3</v>
      </c>
      <c r="O4405" t="s">
        <v>6509</v>
      </c>
      <c r="P4405" t="s">
        <v>6508</v>
      </c>
      <c r="Q4405" t="s">
        <v>6507</v>
      </c>
      <c r="R4405" s="7">
        <v>42736</v>
      </c>
      <c r="S4405" s="8">
        <f t="shared" si="552"/>
        <v>2017</v>
      </c>
      <c r="T4405" s="8">
        <v>2017</v>
      </c>
      <c r="U4405" s="8">
        <f t="shared" si="553"/>
        <v>5</v>
      </c>
      <c r="V4405" s="7">
        <v>2017</v>
      </c>
      <c r="W4405" t="s">
        <v>4573</v>
      </c>
      <c r="X4405" s="2">
        <v>0.67200000000000004</v>
      </c>
      <c r="Y4405" s="6">
        <f t="shared" si="550"/>
        <v>1.793865620245055E-2</v>
      </c>
      <c r="AA4405">
        <v>13132989</v>
      </c>
      <c r="AB4405">
        <v>19700170477</v>
      </c>
      <c r="AC4405">
        <v>13132970</v>
      </c>
      <c r="AD4405" t="s">
        <v>6</v>
      </c>
      <c r="AE4405">
        <v>2017</v>
      </c>
      <c r="AF4405">
        <v>657</v>
      </c>
      <c r="AH4405" t="s">
        <v>6506</v>
      </c>
      <c r="AI4405" t="s">
        <v>6505</v>
      </c>
      <c r="AJ4405" t="s">
        <v>6504</v>
      </c>
      <c r="AK4405" t="s">
        <v>6503</v>
      </c>
      <c r="AL4405">
        <v>1</v>
      </c>
      <c r="AM4405" s="5">
        <f t="shared" si="554"/>
        <v>0.2</v>
      </c>
      <c r="AN4405" s="4">
        <f t="shared" si="551"/>
        <v>3.0291556228701253E-4</v>
      </c>
      <c r="AO4405" s="3"/>
      <c r="AP4405">
        <v>1</v>
      </c>
      <c r="AQ4405" t="s">
        <v>6502</v>
      </c>
      <c r="AR4405" t="s">
        <v>1</v>
      </c>
      <c r="AS4405" t="s">
        <v>6501</v>
      </c>
      <c r="AT4405" s="2">
        <v>1.546</v>
      </c>
      <c r="AU4405" s="1">
        <f t="shared" si="555"/>
        <v>1.2647934010401489</v>
      </c>
      <c r="AV4405" s="1">
        <f t="shared" si="556"/>
        <v>0.91207858823687815</v>
      </c>
      <c r="AW4405" s="1">
        <f t="shared" si="557"/>
        <v>0.55936377543360738</v>
      </c>
    </row>
    <row r="4406" spans="1:49" x14ac:dyDescent="0.2">
      <c r="A4406">
        <v>4404</v>
      </c>
      <c r="B4406" t="s">
        <v>6500</v>
      </c>
      <c r="C4406" t="s">
        <v>6499</v>
      </c>
      <c r="F4406" t="s">
        <v>6498</v>
      </c>
      <c r="G4406" t="s">
        <v>14</v>
      </c>
      <c r="H4406" t="s">
        <v>13</v>
      </c>
      <c r="I4406" t="s">
        <v>4727</v>
      </c>
      <c r="J4406">
        <v>60025578</v>
      </c>
      <c r="K4406" t="s">
        <v>200</v>
      </c>
      <c r="L4406" t="s">
        <v>10</v>
      </c>
      <c r="M4406" t="s">
        <v>9</v>
      </c>
      <c r="N4406">
        <v>3</v>
      </c>
      <c r="O4406" t="s">
        <v>4726</v>
      </c>
      <c r="P4406" t="s">
        <v>4725</v>
      </c>
      <c r="Q4406" t="s">
        <v>2642</v>
      </c>
      <c r="R4406" s="7">
        <v>42736</v>
      </c>
      <c r="S4406" s="8">
        <f t="shared" si="552"/>
        <v>2017</v>
      </c>
      <c r="T4406" s="8">
        <v>2017</v>
      </c>
      <c r="U4406" s="8">
        <f t="shared" si="553"/>
        <v>5</v>
      </c>
      <c r="V4406" s="7">
        <v>2017</v>
      </c>
      <c r="W4406" t="s">
        <v>5129</v>
      </c>
      <c r="X4406" s="2">
        <v>0.216</v>
      </c>
      <c r="Y4406" s="6">
        <f t="shared" si="550"/>
        <v>5.765996636501962E-3</v>
      </c>
      <c r="AA4406">
        <v>19378726</v>
      </c>
      <c r="AB4406">
        <v>19700186909</v>
      </c>
      <c r="AC4406">
        <v>10988963</v>
      </c>
      <c r="AD4406" t="s">
        <v>6</v>
      </c>
      <c r="AE4406">
        <v>54</v>
      </c>
      <c r="AH4406" t="s">
        <v>6497</v>
      </c>
      <c r="AI4406" t="s">
        <v>6496</v>
      </c>
      <c r="AK4406" t="s">
        <v>6495</v>
      </c>
      <c r="AL4406">
        <v>0</v>
      </c>
      <c r="AM4406" s="5">
        <f t="shared" si="554"/>
        <v>0</v>
      </c>
      <c r="AN4406" s="4">
        <f t="shared" si="551"/>
        <v>0</v>
      </c>
      <c r="AO4406" s="3"/>
      <c r="AP4406">
        <v>1</v>
      </c>
      <c r="AQ4406" t="s">
        <v>76</v>
      </c>
      <c r="AR4406">
        <v>61372002</v>
      </c>
      <c r="AS4406" t="s">
        <v>75</v>
      </c>
      <c r="AT4406" s="2" t="s">
        <v>0</v>
      </c>
      <c r="AU4406" s="1">
        <f t="shared" si="555"/>
        <v>0.40361976455513726</v>
      </c>
      <c r="AV4406" s="1">
        <f t="shared" si="556"/>
        <v>0.28829983182509811</v>
      </c>
      <c r="AW4406" s="1">
        <f t="shared" si="557"/>
        <v>0.17297989909505887</v>
      </c>
    </row>
    <row r="4407" spans="1:49" x14ac:dyDescent="0.2">
      <c r="A4407">
        <v>4405</v>
      </c>
      <c r="B4407" t="s">
        <v>6494</v>
      </c>
      <c r="C4407" t="s">
        <v>6493</v>
      </c>
      <c r="F4407" t="s">
        <v>6492</v>
      </c>
      <c r="G4407" t="s">
        <v>14</v>
      </c>
      <c r="H4407" t="s">
        <v>13</v>
      </c>
      <c r="I4407" t="s">
        <v>6491</v>
      </c>
      <c r="J4407">
        <v>60008332</v>
      </c>
      <c r="K4407" t="s">
        <v>6490</v>
      </c>
      <c r="L4407" t="s">
        <v>6489</v>
      </c>
      <c r="M4407" t="s">
        <v>9</v>
      </c>
      <c r="N4407">
        <v>5</v>
      </c>
      <c r="O4407" t="s">
        <v>6488</v>
      </c>
      <c r="P4407" t="s">
        <v>6487</v>
      </c>
      <c r="Q4407" t="s">
        <v>6486</v>
      </c>
      <c r="R4407" s="7">
        <v>42736</v>
      </c>
      <c r="S4407" s="8">
        <f t="shared" si="552"/>
        <v>2017</v>
      </c>
      <c r="T4407" s="8">
        <v>2017</v>
      </c>
      <c r="U4407" s="8">
        <f t="shared" si="553"/>
        <v>5</v>
      </c>
      <c r="V4407" s="7">
        <v>2017</v>
      </c>
      <c r="W4407" t="s">
        <v>5129</v>
      </c>
      <c r="X4407" s="2">
        <v>0.216</v>
      </c>
      <c r="Y4407" s="6">
        <f t="shared" si="550"/>
        <v>5.765996636501962E-3</v>
      </c>
      <c r="AA4407">
        <v>19378726</v>
      </c>
      <c r="AB4407">
        <v>19700186909</v>
      </c>
      <c r="AC4407">
        <v>10988963</v>
      </c>
      <c r="AD4407" t="s">
        <v>6</v>
      </c>
      <c r="AE4407">
        <v>54</v>
      </c>
      <c r="AH4407" t="s">
        <v>6485</v>
      </c>
      <c r="AI4407" t="s">
        <v>6484</v>
      </c>
      <c r="AK4407" t="s">
        <v>6483</v>
      </c>
      <c r="AL4407">
        <v>6</v>
      </c>
      <c r="AM4407" s="5">
        <f t="shared" si="554"/>
        <v>1.2</v>
      </c>
      <c r="AN4407" s="4">
        <f t="shared" si="551"/>
        <v>1.8174933737220749E-3</v>
      </c>
      <c r="AO4407" s="3"/>
      <c r="AP4407">
        <v>1</v>
      </c>
      <c r="AR4407" t="s">
        <v>6482</v>
      </c>
      <c r="AS4407" t="s">
        <v>6481</v>
      </c>
      <c r="AT4407" s="2" t="s">
        <v>0</v>
      </c>
      <c r="AU4407" s="1">
        <f t="shared" si="555"/>
        <v>0.45814456576679957</v>
      </c>
      <c r="AV4407" s="1">
        <f t="shared" si="556"/>
        <v>0.37917450051120183</v>
      </c>
      <c r="AW4407" s="1">
        <f t="shared" si="557"/>
        <v>0.30020443525560409</v>
      </c>
    </row>
    <row r="4408" spans="1:49" x14ac:dyDescent="0.2">
      <c r="A4408">
        <v>4406</v>
      </c>
      <c r="B4408" t="s">
        <v>6480</v>
      </c>
      <c r="C4408" t="s">
        <v>6479</v>
      </c>
      <c r="F4408" t="s">
        <v>6478</v>
      </c>
      <c r="G4408" t="s">
        <v>14</v>
      </c>
      <c r="H4408" t="s">
        <v>13</v>
      </c>
      <c r="I4408" t="s">
        <v>6477</v>
      </c>
      <c r="J4408" t="s">
        <v>6476</v>
      </c>
      <c r="K4408" t="s">
        <v>6475</v>
      </c>
      <c r="L4408" t="s">
        <v>6474</v>
      </c>
      <c r="M4408" t="s">
        <v>6473</v>
      </c>
      <c r="N4408">
        <v>6</v>
      </c>
      <c r="O4408" t="s">
        <v>6472</v>
      </c>
      <c r="P4408" t="s">
        <v>6471</v>
      </c>
      <c r="Q4408" t="s">
        <v>6470</v>
      </c>
      <c r="R4408" s="7">
        <v>42736</v>
      </c>
      <c r="S4408" s="8">
        <f t="shared" si="552"/>
        <v>2017</v>
      </c>
      <c r="T4408" s="8">
        <v>2017</v>
      </c>
      <c r="U4408" s="8">
        <f t="shared" si="553"/>
        <v>5</v>
      </c>
      <c r="V4408" s="7">
        <v>2017</v>
      </c>
      <c r="W4408" t="s">
        <v>6469</v>
      </c>
      <c r="X4408" s="2">
        <v>0.216</v>
      </c>
      <c r="Y4408" s="6">
        <f t="shared" si="550"/>
        <v>5.765996636501962E-3</v>
      </c>
      <c r="AA4408">
        <v>20885334</v>
      </c>
      <c r="AB4408">
        <v>21100463068</v>
      </c>
      <c r="AC4408">
        <v>24606952</v>
      </c>
      <c r="AD4408" t="s">
        <v>6</v>
      </c>
      <c r="AE4408">
        <v>7</v>
      </c>
      <c r="AF4408">
        <v>1</v>
      </c>
      <c r="AH4408" t="s">
        <v>6468</v>
      </c>
      <c r="AI4408" t="s">
        <v>6467</v>
      </c>
      <c r="AJ4408" t="s">
        <v>6466</v>
      </c>
      <c r="AK4408" t="s">
        <v>6465</v>
      </c>
      <c r="AL4408">
        <v>3</v>
      </c>
      <c r="AM4408" s="5">
        <f t="shared" si="554"/>
        <v>0.6</v>
      </c>
      <c r="AN4408" s="4">
        <f t="shared" si="551"/>
        <v>9.0874668686103744E-4</v>
      </c>
      <c r="AO4408" s="3"/>
      <c r="AP4408">
        <v>1</v>
      </c>
      <c r="AR4408" t="s">
        <v>1</v>
      </c>
      <c r="AT4408" s="2" t="s">
        <v>0</v>
      </c>
      <c r="AU4408" s="1">
        <f t="shared" si="555"/>
        <v>0.43088216516096839</v>
      </c>
      <c r="AV4408" s="1">
        <f t="shared" si="556"/>
        <v>0.33373716616814997</v>
      </c>
      <c r="AW4408" s="1">
        <f t="shared" si="557"/>
        <v>0.23659216717533149</v>
      </c>
    </row>
    <row r="4409" spans="1:49" x14ac:dyDescent="0.2">
      <c r="A4409">
        <v>4407</v>
      </c>
      <c r="B4409" t="s">
        <v>6464</v>
      </c>
      <c r="C4409" t="s">
        <v>6463</v>
      </c>
      <c r="F4409" t="s">
        <v>6462</v>
      </c>
      <c r="G4409" t="s">
        <v>14</v>
      </c>
      <c r="H4409" t="s">
        <v>13</v>
      </c>
      <c r="I4409" t="s">
        <v>4129</v>
      </c>
      <c r="J4409">
        <v>60007155</v>
      </c>
      <c r="K4409" t="s">
        <v>6461</v>
      </c>
      <c r="L4409" t="s">
        <v>3482</v>
      </c>
      <c r="M4409" t="s">
        <v>9</v>
      </c>
      <c r="N4409">
        <v>3</v>
      </c>
      <c r="O4409" t="s">
        <v>6460</v>
      </c>
      <c r="P4409" t="s">
        <v>6459</v>
      </c>
      <c r="Q4409" t="s">
        <v>6458</v>
      </c>
      <c r="R4409" s="7">
        <v>42736</v>
      </c>
      <c r="S4409" s="8">
        <f t="shared" si="552"/>
        <v>2017</v>
      </c>
      <c r="T4409" s="8">
        <v>2017</v>
      </c>
      <c r="U4409" s="8">
        <f t="shared" si="553"/>
        <v>5</v>
      </c>
      <c r="V4409" s="7">
        <v>2017</v>
      </c>
      <c r="W4409" t="s">
        <v>5129</v>
      </c>
      <c r="X4409" s="2">
        <v>0.216</v>
      </c>
      <c r="Y4409" s="6">
        <f t="shared" si="550"/>
        <v>5.765996636501962E-3</v>
      </c>
      <c r="AA4409">
        <v>19378726</v>
      </c>
      <c r="AB4409">
        <v>19700186909</v>
      </c>
      <c r="AC4409">
        <v>10988963</v>
      </c>
      <c r="AD4409" t="s">
        <v>6</v>
      </c>
      <c r="AE4409">
        <v>54</v>
      </c>
      <c r="AH4409" t="s">
        <v>6457</v>
      </c>
      <c r="AI4409" t="s">
        <v>6456</v>
      </c>
      <c r="AK4409" t="s">
        <v>6455</v>
      </c>
      <c r="AL4409">
        <v>9</v>
      </c>
      <c r="AM4409" s="5">
        <f t="shared" si="554"/>
        <v>1.8</v>
      </c>
      <c r="AN4409" s="4">
        <f t="shared" si="551"/>
        <v>2.7262400605831123E-3</v>
      </c>
      <c r="AO4409" s="3"/>
      <c r="AP4409">
        <v>1</v>
      </c>
      <c r="AR4409" t="s">
        <v>6454</v>
      </c>
      <c r="AS4409" t="s">
        <v>6453</v>
      </c>
      <c r="AT4409" s="2" t="s">
        <v>0</v>
      </c>
      <c r="AU4409" s="1">
        <f t="shared" si="555"/>
        <v>0.48540696637263064</v>
      </c>
      <c r="AV4409" s="1">
        <f t="shared" si="556"/>
        <v>0.42461183485425369</v>
      </c>
      <c r="AW4409" s="1">
        <f t="shared" si="557"/>
        <v>0.36381670333587668</v>
      </c>
    </row>
    <row r="4410" spans="1:49" x14ac:dyDescent="0.2">
      <c r="A4410">
        <v>4408</v>
      </c>
      <c r="B4410" t="s">
        <v>6452</v>
      </c>
      <c r="C4410" t="s">
        <v>6451</v>
      </c>
      <c r="F4410" t="s">
        <v>6450</v>
      </c>
      <c r="G4410" t="s">
        <v>14</v>
      </c>
      <c r="H4410" t="s">
        <v>13</v>
      </c>
      <c r="I4410" t="s">
        <v>6449</v>
      </c>
      <c r="J4410">
        <v>60031419</v>
      </c>
      <c r="K4410" t="s">
        <v>5368</v>
      </c>
      <c r="L4410" t="s">
        <v>5367</v>
      </c>
      <c r="M4410" t="s">
        <v>9</v>
      </c>
      <c r="N4410">
        <v>3</v>
      </c>
      <c r="O4410" t="s">
        <v>6448</v>
      </c>
      <c r="P4410" t="s">
        <v>6447</v>
      </c>
      <c r="Q4410" t="s">
        <v>5364</v>
      </c>
      <c r="R4410" s="7">
        <v>42736</v>
      </c>
      <c r="S4410" s="8">
        <f t="shared" si="552"/>
        <v>2017</v>
      </c>
      <c r="T4410" s="8">
        <v>2017</v>
      </c>
      <c r="U4410" s="8">
        <f t="shared" si="553"/>
        <v>5</v>
      </c>
      <c r="V4410" s="7">
        <v>2017</v>
      </c>
      <c r="W4410" t="s">
        <v>5129</v>
      </c>
      <c r="X4410" s="2">
        <v>0.216</v>
      </c>
      <c r="Y4410" s="6">
        <f t="shared" si="550"/>
        <v>5.765996636501962E-3</v>
      </c>
      <c r="AA4410">
        <v>19378726</v>
      </c>
      <c r="AB4410">
        <v>19700186909</v>
      </c>
      <c r="AC4410">
        <v>10988963</v>
      </c>
      <c r="AD4410" t="s">
        <v>6</v>
      </c>
      <c r="AE4410">
        <v>54</v>
      </c>
      <c r="AH4410" t="s">
        <v>6446</v>
      </c>
      <c r="AI4410" t="s">
        <v>6445</v>
      </c>
      <c r="AK4410" t="s">
        <v>6444</v>
      </c>
      <c r="AL4410">
        <v>2</v>
      </c>
      <c r="AM4410" s="5">
        <f t="shared" si="554"/>
        <v>0.4</v>
      </c>
      <c r="AN4410" s="4">
        <f t="shared" si="551"/>
        <v>6.0583112457402507E-4</v>
      </c>
      <c r="AO4410" s="3"/>
      <c r="AP4410">
        <v>1</v>
      </c>
      <c r="AQ4410" t="s">
        <v>76</v>
      </c>
      <c r="AR4410">
        <v>61631012</v>
      </c>
      <c r="AS4410" t="s">
        <v>75</v>
      </c>
      <c r="AT4410" s="2" t="s">
        <v>0</v>
      </c>
      <c r="AU4410" s="1">
        <f t="shared" si="555"/>
        <v>0.42179469829235805</v>
      </c>
      <c r="AV4410" s="1">
        <f t="shared" si="556"/>
        <v>0.31859138805379933</v>
      </c>
      <c r="AW4410" s="1">
        <f t="shared" si="557"/>
        <v>0.21538807781524061</v>
      </c>
    </row>
    <row r="4411" spans="1:49" x14ac:dyDescent="0.2">
      <c r="A4411">
        <v>4409</v>
      </c>
      <c r="B4411" t="s">
        <v>6443</v>
      </c>
      <c r="F4411" t="s">
        <v>6442</v>
      </c>
      <c r="G4411" t="s">
        <v>14</v>
      </c>
      <c r="H4411" t="s">
        <v>13</v>
      </c>
      <c r="I4411" t="s">
        <v>6441</v>
      </c>
      <c r="J4411" t="s">
        <v>6440</v>
      </c>
      <c r="K4411" t="s">
        <v>6439</v>
      </c>
      <c r="L4411" t="s">
        <v>6438</v>
      </c>
      <c r="M4411" t="s">
        <v>6437</v>
      </c>
      <c r="N4411">
        <v>4</v>
      </c>
      <c r="O4411" t="s">
        <v>6436</v>
      </c>
      <c r="P4411" t="s">
        <v>6435</v>
      </c>
      <c r="Q4411" t="s">
        <v>6434</v>
      </c>
      <c r="R4411" s="7">
        <v>42736</v>
      </c>
      <c r="S4411" s="8">
        <f t="shared" si="552"/>
        <v>2017</v>
      </c>
      <c r="T4411" s="8">
        <v>2017</v>
      </c>
      <c r="U4411" s="8">
        <f t="shared" si="553"/>
        <v>5</v>
      </c>
      <c r="V4411" s="7">
        <v>2017</v>
      </c>
      <c r="W4411" t="s">
        <v>6433</v>
      </c>
      <c r="X4411" s="2">
        <v>0.14599999999999999</v>
      </c>
      <c r="Y4411" s="6">
        <f t="shared" si="550"/>
        <v>3.8973866154133631E-3</v>
      </c>
      <c r="AA4411">
        <v>16863933</v>
      </c>
      <c r="AB4411">
        <v>21100258402</v>
      </c>
      <c r="AC4411" t="s">
        <v>6432</v>
      </c>
      <c r="AD4411" t="s">
        <v>6</v>
      </c>
      <c r="AE4411">
        <v>14</v>
      </c>
      <c r="AF4411">
        <v>4</v>
      </c>
      <c r="AH4411" t="s">
        <v>6431</v>
      </c>
      <c r="AI4411" t="s">
        <v>6430</v>
      </c>
      <c r="AJ4411" t="s">
        <v>6429</v>
      </c>
      <c r="AK4411" t="s">
        <v>6428</v>
      </c>
      <c r="AL4411">
        <v>7</v>
      </c>
      <c r="AM4411" s="5">
        <f t="shared" si="554"/>
        <v>1.4</v>
      </c>
      <c r="AN4411" s="4">
        <f t="shared" si="551"/>
        <v>2.1204089360090874E-3</v>
      </c>
      <c r="AO4411" s="3"/>
      <c r="AP4411">
        <v>0</v>
      </c>
      <c r="AR4411" t="s">
        <v>1</v>
      </c>
      <c r="AT4411" s="2" t="s">
        <v>0</v>
      </c>
      <c r="AU4411" s="1">
        <f t="shared" si="555"/>
        <v>0.33642933115920803</v>
      </c>
      <c r="AV4411" s="1">
        <f t="shared" si="556"/>
        <v>0.30088977757112251</v>
      </c>
      <c r="AW4411" s="1">
        <f t="shared" si="557"/>
        <v>0.26535022398303704</v>
      </c>
    </row>
    <row r="4412" spans="1:49" x14ac:dyDescent="0.2">
      <c r="A4412">
        <v>4410</v>
      </c>
      <c r="B4412" t="s">
        <v>6427</v>
      </c>
      <c r="C4412" t="s">
        <v>6426</v>
      </c>
      <c r="F4412" t="s">
        <v>6425</v>
      </c>
      <c r="G4412" t="s">
        <v>14</v>
      </c>
      <c r="H4412" t="s">
        <v>13</v>
      </c>
      <c r="I4412" t="s">
        <v>6424</v>
      </c>
      <c r="J4412" t="s">
        <v>6423</v>
      </c>
      <c r="K4412" t="s">
        <v>6422</v>
      </c>
      <c r="L4412" t="s">
        <v>6421</v>
      </c>
      <c r="M4412" t="s">
        <v>2338</v>
      </c>
      <c r="N4412">
        <v>3</v>
      </c>
      <c r="O4412" t="s">
        <v>6420</v>
      </c>
      <c r="P4412" t="s">
        <v>6419</v>
      </c>
      <c r="Q4412" t="s">
        <v>6418</v>
      </c>
      <c r="R4412" s="7">
        <v>42736</v>
      </c>
      <c r="S4412" s="8">
        <f t="shared" si="552"/>
        <v>2017</v>
      </c>
      <c r="T4412" s="8">
        <v>2017</v>
      </c>
      <c r="U4412" s="8">
        <f t="shared" si="553"/>
        <v>5</v>
      </c>
      <c r="V4412" s="7">
        <v>2017</v>
      </c>
      <c r="W4412" t="s">
        <v>4505</v>
      </c>
      <c r="X4412" s="2">
        <v>0.34100000000000003</v>
      </c>
      <c r="Y4412" s="6">
        <f t="shared" si="550"/>
        <v>9.1028002455887467E-3</v>
      </c>
      <c r="AA4412">
        <v>19378718</v>
      </c>
      <c r="AB4412">
        <v>19700186839</v>
      </c>
      <c r="AC4412">
        <v>15309681</v>
      </c>
      <c r="AD4412" t="s">
        <v>6</v>
      </c>
      <c r="AE4412">
        <v>71</v>
      </c>
      <c r="AH4412" t="s">
        <v>6417</v>
      </c>
      <c r="AI4412" t="s">
        <v>6416</v>
      </c>
      <c r="AK4412" t="s">
        <v>6415</v>
      </c>
      <c r="AL4412">
        <v>14</v>
      </c>
      <c r="AM4412" s="5">
        <f t="shared" si="554"/>
        <v>2.8</v>
      </c>
      <c r="AN4412" s="4">
        <f t="shared" si="551"/>
        <v>4.2408178720181747E-3</v>
      </c>
      <c r="AO4412" s="3"/>
      <c r="AP4412">
        <v>1</v>
      </c>
      <c r="AR4412" t="s">
        <v>1</v>
      </c>
      <c r="AT4412" s="2" t="s">
        <v>0</v>
      </c>
      <c r="AU4412" s="1">
        <f t="shared" si="555"/>
        <v>0.7644205533517574</v>
      </c>
      <c r="AV4412" s="1">
        <f t="shared" si="556"/>
        <v>0.66718090588034606</v>
      </c>
      <c r="AW4412" s="1">
        <f t="shared" si="557"/>
        <v>0.5699412584089345</v>
      </c>
    </row>
    <row r="4413" spans="1:49" x14ac:dyDescent="0.2">
      <c r="A4413">
        <v>4411</v>
      </c>
      <c r="B4413" t="s">
        <v>6414</v>
      </c>
      <c r="C4413" t="s">
        <v>6413</v>
      </c>
      <c r="F4413" t="s">
        <v>6412</v>
      </c>
      <c r="G4413" t="s">
        <v>14</v>
      </c>
      <c r="H4413" t="s">
        <v>13</v>
      </c>
      <c r="I4413" t="s">
        <v>6411</v>
      </c>
      <c r="J4413">
        <v>60024751</v>
      </c>
      <c r="K4413" t="s">
        <v>6410</v>
      </c>
      <c r="L4413" t="s">
        <v>6409</v>
      </c>
      <c r="M4413" t="s">
        <v>647</v>
      </c>
      <c r="N4413">
        <v>3</v>
      </c>
      <c r="O4413" t="s">
        <v>6408</v>
      </c>
      <c r="P4413" t="s">
        <v>6407</v>
      </c>
      <c r="Q4413" t="s">
        <v>6406</v>
      </c>
      <c r="R4413" s="7">
        <v>42736</v>
      </c>
      <c r="S4413" s="8">
        <f t="shared" si="552"/>
        <v>2017</v>
      </c>
      <c r="T4413" s="8">
        <v>2017</v>
      </c>
      <c r="U4413" s="8">
        <f t="shared" si="553"/>
        <v>5</v>
      </c>
      <c r="V4413" s="7">
        <v>42736</v>
      </c>
      <c r="W4413" t="s">
        <v>6405</v>
      </c>
      <c r="X4413" s="2">
        <v>0.255</v>
      </c>
      <c r="Y4413" s="6">
        <f t="shared" si="550"/>
        <v>6.8070793625370392E-3</v>
      </c>
      <c r="AA4413">
        <v>13404202</v>
      </c>
      <c r="AB4413">
        <v>19700201504</v>
      </c>
      <c r="AC4413">
        <v>18818153</v>
      </c>
      <c r="AD4413" t="s">
        <v>6</v>
      </c>
      <c r="AE4413">
        <v>82</v>
      </c>
      <c r="AF4413">
        <v>731</v>
      </c>
      <c r="AH4413" s="10">
        <v>44470</v>
      </c>
      <c r="AI4413" t="s">
        <v>6404</v>
      </c>
      <c r="AJ4413" t="s">
        <v>6403</v>
      </c>
      <c r="AK4413" t="s">
        <v>6402</v>
      </c>
      <c r="AL4413">
        <v>0</v>
      </c>
      <c r="AM4413" s="5">
        <f t="shared" si="554"/>
        <v>0</v>
      </c>
      <c r="AN4413" s="4">
        <f t="shared" si="551"/>
        <v>0</v>
      </c>
      <c r="AO4413" s="3"/>
      <c r="AP4413">
        <v>1</v>
      </c>
      <c r="AR4413" t="s">
        <v>1</v>
      </c>
      <c r="AT4413" s="2" t="s">
        <v>0</v>
      </c>
      <c r="AU4413" s="1">
        <f t="shared" si="555"/>
        <v>0.47649555537759275</v>
      </c>
      <c r="AV4413" s="1">
        <f t="shared" si="556"/>
        <v>0.34035396812685198</v>
      </c>
      <c r="AW4413" s="1">
        <f t="shared" si="557"/>
        <v>0.20421238087611118</v>
      </c>
    </row>
    <row r="4414" spans="1:49" x14ac:dyDescent="0.2">
      <c r="A4414">
        <v>4412</v>
      </c>
      <c r="B4414" t="s">
        <v>6401</v>
      </c>
      <c r="F4414" t="s">
        <v>6400</v>
      </c>
      <c r="G4414" t="s">
        <v>14</v>
      </c>
      <c r="H4414" t="s">
        <v>13</v>
      </c>
      <c r="I4414" t="s">
        <v>6399</v>
      </c>
      <c r="J4414">
        <v>60108596</v>
      </c>
      <c r="K4414" t="s">
        <v>6398</v>
      </c>
      <c r="L4414" t="s">
        <v>6397</v>
      </c>
      <c r="M4414" t="s">
        <v>3310</v>
      </c>
      <c r="N4414">
        <v>4</v>
      </c>
      <c r="O4414" t="s">
        <v>6396</v>
      </c>
      <c r="P4414" t="s">
        <v>6395</v>
      </c>
      <c r="Q4414" t="s">
        <v>6394</v>
      </c>
      <c r="R4414" s="7">
        <v>42736</v>
      </c>
      <c r="S4414" s="8">
        <f t="shared" si="552"/>
        <v>2017</v>
      </c>
      <c r="T4414" s="8">
        <v>2017</v>
      </c>
      <c r="U4414" s="8">
        <f t="shared" si="553"/>
        <v>5</v>
      </c>
      <c r="V4414" s="7">
        <v>2017</v>
      </c>
      <c r="W4414" t="s">
        <v>6393</v>
      </c>
      <c r="X4414" s="2">
        <v>0.24</v>
      </c>
      <c r="Y4414" s="6">
        <f t="shared" si="550"/>
        <v>6.4066629294466243E-3</v>
      </c>
      <c r="AA4414">
        <v>12132489</v>
      </c>
      <c r="AB4414">
        <v>21100201938</v>
      </c>
      <c r="AD4414" t="s">
        <v>6</v>
      </c>
      <c r="AE4414">
        <v>17</v>
      </c>
      <c r="AF4414">
        <v>1</v>
      </c>
      <c r="AH4414" t="s">
        <v>6392</v>
      </c>
      <c r="AI4414" t="s">
        <v>6391</v>
      </c>
      <c r="AJ4414" t="s">
        <v>6390</v>
      </c>
      <c r="AK4414" t="s">
        <v>6389</v>
      </c>
      <c r="AL4414">
        <v>1</v>
      </c>
      <c r="AM4414" s="5">
        <f t="shared" si="554"/>
        <v>0.2</v>
      </c>
      <c r="AN4414" s="4">
        <f t="shared" si="551"/>
        <v>3.0291556228701253E-4</v>
      </c>
      <c r="AO4414" s="3"/>
      <c r="AP4414">
        <v>0</v>
      </c>
      <c r="AR4414" t="s">
        <v>1</v>
      </c>
      <c r="AT4414" s="2" t="s">
        <v>0</v>
      </c>
      <c r="AU4414" s="1">
        <f t="shared" si="555"/>
        <v>0.45755387192987401</v>
      </c>
      <c r="AV4414" s="1">
        <f t="shared" si="556"/>
        <v>0.33547892458668188</v>
      </c>
      <c r="AW4414" s="1">
        <f t="shared" si="557"/>
        <v>0.21340397724348958</v>
      </c>
    </row>
    <row r="4415" spans="1:49" x14ac:dyDescent="0.2">
      <c r="A4415">
        <v>4413</v>
      </c>
      <c r="B4415" t="s">
        <v>6388</v>
      </c>
      <c r="C4415" t="s">
        <v>6387</v>
      </c>
      <c r="F4415" t="s">
        <v>6386</v>
      </c>
      <c r="G4415" t="s">
        <v>14</v>
      </c>
      <c r="H4415" t="s">
        <v>13</v>
      </c>
      <c r="I4415" t="s">
        <v>1658</v>
      </c>
      <c r="J4415" t="s">
        <v>6385</v>
      </c>
      <c r="K4415" t="s">
        <v>6384</v>
      </c>
      <c r="L4415" t="s">
        <v>6383</v>
      </c>
      <c r="M4415" t="s">
        <v>6382</v>
      </c>
      <c r="N4415">
        <v>3</v>
      </c>
      <c r="O4415" t="s">
        <v>6381</v>
      </c>
      <c r="P4415" t="s">
        <v>6380</v>
      </c>
      <c r="Q4415" t="s">
        <v>6379</v>
      </c>
      <c r="R4415" s="7">
        <v>42736</v>
      </c>
      <c r="S4415" s="8">
        <f t="shared" si="552"/>
        <v>2017</v>
      </c>
      <c r="T4415" s="8">
        <v>2017</v>
      </c>
      <c r="U4415" s="8">
        <f t="shared" si="553"/>
        <v>5</v>
      </c>
      <c r="V4415" s="7">
        <v>2017</v>
      </c>
      <c r="W4415" t="s">
        <v>5129</v>
      </c>
      <c r="X4415" s="2">
        <v>0.216</v>
      </c>
      <c r="Y4415" s="6">
        <f t="shared" si="550"/>
        <v>5.765996636501962E-3</v>
      </c>
      <c r="AA4415">
        <v>19378726</v>
      </c>
      <c r="AB4415">
        <v>19700186909</v>
      </c>
      <c r="AC4415">
        <v>10988963</v>
      </c>
      <c r="AD4415" t="s">
        <v>6</v>
      </c>
      <c r="AE4415">
        <v>54</v>
      </c>
      <c r="AH4415" t="s">
        <v>6378</v>
      </c>
      <c r="AI4415" t="s">
        <v>6377</v>
      </c>
      <c r="AK4415" t="s">
        <v>6376</v>
      </c>
      <c r="AL4415">
        <v>22</v>
      </c>
      <c r="AM4415" s="5">
        <f t="shared" si="554"/>
        <v>4.4000000000000004</v>
      </c>
      <c r="AN4415" s="4">
        <f t="shared" si="551"/>
        <v>6.6641423703142754E-3</v>
      </c>
      <c r="AO4415" s="3"/>
      <c r="AP4415">
        <v>1</v>
      </c>
      <c r="AQ4415" t="s">
        <v>2716</v>
      </c>
      <c r="AR4415" t="s">
        <v>1</v>
      </c>
      <c r="AS4415" t="s">
        <v>2714</v>
      </c>
      <c r="AT4415" s="2" t="s">
        <v>0</v>
      </c>
      <c r="AU4415" s="1">
        <f t="shared" si="555"/>
        <v>0.60354403566456549</v>
      </c>
      <c r="AV4415" s="1">
        <f t="shared" si="556"/>
        <v>0.62150695034081194</v>
      </c>
      <c r="AW4415" s="1">
        <f t="shared" si="557"/>
        <v>0.63946986501705805</v>
      </c>
    </row>
    <row r="4416" spans="1:49" x14ac:dyDescent="0.2">
      <c r="A4416">
        <v>4414</v>
      </c>
      <c r="B4416" t="s">
        <v>6375</v>
      </c>
      <c r="C4416" t="s">
        <v>6374</v>
      </c>
      <c r="F4416" t="s">
        <v>6373</v>
      </c>
      <c r="G4416" t="s">
        <v>14</v>
      </c>
      <c r="H4416" t="s">
        <v>13</v>
      </c>
      <c r="I4416" t="s">
        <v>4686</v>
      </c>
      <c r="J4416" t="s">
        <v>4685</v>
      </c>
      <c r="K4416" t="s">
        <v>4684</v>
      </c>
      <c r="L4416" t="s">
        <v>4683</v>
      </c>
      <c r="M4416" t="s">
        <v>3295</v>
      </c>
      <c r="N4416">
        <v>5</v>
      </c>
      <c r="O4416" t="s">
        <v>6372</v>
      </c>
      <c r="P4416" t="s">
        <v>6371</v>
      </c>
      <c r="Q4416" t="s">
        <v>6370</v>
      </c>
      <c r="R4416" s="7">
        <v>42736</v>
      </c>
      <c r="S4416" s="8">
        <f t="shared" si="552"/>
        <v>2017</v>
      </c>
      <c r="T4416" s="8">
        <v>2017</v>
      </c>
      <c r="U4416" s="8">
        <f t="shared" si="553"/>
        <v>5</v>
      </c>
      <c r="V4416" s="7">
        <v>2017</v>
      </c>
      <c r="W4416" t="s">
        <v>5129</v>
      </c>
      <c r="X4416" s="2">
        <v>0.216</v>
      </c>
      <c r="Y4416" s="6">
        <f t="shared" si="550"/>
        <v>5.765996636501962E-3</v>
      </c>
      <c r="AA4416">
        <v>19378726</v>
      </c>
      <c r="AB4416">
        <v>19700186909</v>
      </c>
      <c r="AC4416">
        <v>10988963</v>
      </c>
      <c r="AD4416" t="s">
        <v>6</v>
      </c>
      <c r="AE4416">
        <v>54</v>
      </c>
      <c r="AH4416" t="s">
        <v>6369</v>
      </c>
      <c r="AI4416" t="s">
        <v>6368</v>
      </c>
      <c r="AK4416" t="s">
        <v>6367</v>
      </c>
      <c r="AL4416">
        <v>1</v>
      </c>
      <c r="AM4416" s="5">
        <f t="shared" si="554"/>
        <v>0.2</v>
      </c>
      <c r="AN4416" s="4">
        <f t="shared" si="551"/>
        <v>3.0291556228701253E-4</v>
      </c>
      <c r="AO4416" s="3"/>
      <c r="AP4416">
        <v>1</v>
      </c>
      <c r="AR4416" t="s">
        <v>1</v>
      </c>
      <c r="AT4416" s="2" t="s">
        <v>0</v>
      </c>
      <c r="AU4416" s="1">
        <f t="shared" si="555"/>
        <v>0.4127072314237476</v>
      </c>
      <c r="AV4416" s="1">
        <f t="shared" si="556"/>
        <v>0.30344560993944875</v>
      </c>
      <c r="AW4416" s="1">
        <f t="shared" si="557"/>
        <v>0.19418398845514973</v>
      </c>
    </row>
    <row r="4417" spans="1:49" x14ac:dyDescent="0.2">
      <c r="A4417">
        <v>4415</v>
      </c>
      <c r="B4417" t="s">
        <v>6366</v>
      </c>
      <c r="C4417" t="s">
        <v>6365</v>
      </c>
      <c r="F4417" t="s">
        <v>6364</v>
      </c>
      <c r="G4417" t="s">
        <v>14</v>
      </c>
      <c r="H4417" t="s">
        <v>13</v>
      </c>
      <c r="I4417" t="s">
        <v>6363</v>
      </c>
      <c r="J4417">
        <v>60114768</v>
      </c>
      <c r="K4417" t="s">
        <v>6362</v>
      </c>
      <c r="L4417" t="s">
        <v>6361</v>
      </c>
      <c r="M4417" t="s">
        <v>39</v>
      </c>
      <c r="N4417">
        <v>2</v>
      </c>
      <c r="O4417" t="s">
        <v>6360</v>
      </c>
      <c r="P4417" t="s">
        <v>6359</v>
      </c>
      <c r="Q4417" t="s">
        <v>6358</v>
      </c>
      <c r="R4417" s="7">
        <v>42736</v>
      </c>
      <c r="S4417" s="8">
        <f t="shared" si="552"/>
        <v>2017</v>
      </c>
      <c r="T4417" s="8">
        <v>2017</v>
      </c>
      <c r="U4417" s="8">
        <f t="shared" si="553"/>
        <v>5</v>
      </c>
      <c r="V4417" s="7">
        <v>2017</v>
      </c>
      <c r="W4417" t="s">
        <v>4505</v>
      </c>
      <c r="X4417" s="2">
        <v>0.34100000000000003</v>
      </c>
      <c r="Y4417" s="6">
        <f t="shared" si="550"/>
        <v>9.1028002455887467E-3</v>
      </c>
      <c r="AA4417">
        <v>19378718</v>
      </c>
      <c r="AB4417">
        <v>19700186839</v>
      </c>
      <c r="AC4417">
        <v>15309681</v>
      </c>
      <c r="AD4417" t="s">
        <v>6</v>
      </c>
      <c r="AE4417">
        <v>71</v>
      </c>
      <c r="AH4417" t="s">
        <v>6357</v>
      </c>
      <c r="AI4417" t="s">
        <v>6356</v>
      </c>
      <c r="AK4417" t="s">
        <v>6355</v>
      </c>
      <c r="AL4417">
        <v>15</v>
      </c>
      <c r="AM4417" s="5">
        <f t="shared" si="554"/>
        <v>3</v>
      </c>
      <c r="AN4417" s="4">
        <f t="shared" si="551"/>
        <v>4.5437334343051876E-3</v>
      </c>
      <c r="AO4417" s="3"/>
      <c r="AP4417">
        <v>1</v>
      </c>
      <c r="AQ4417" t="s">
        <v>6354</v>
      </c>
      <c r="AR4417" t="s">
        <v>1</v>
      </c>
      <c r="AS4417" t="s">
        <v>6353</v>
      </c>
      <c r="AT4417" s="2" t="s">
        <v>0</v>
      </c>
      <c r="AU4417" s="1">
        <f t="shared" si="555"/>
        <v>0.7735080202203678</v>
      </c>
      <c r="AV4417" s="1">
        <f t="shared" si="556"/>
        <v>0.68232668399469676</v>
      </c>
      <c r="AW4417" s="1">
        <f t="shared" si="557"/>
        <v>0.5911453477690255</v>
      </c>
    </row>
    <row r="4418" spans="1:49" x14ac:dyDescent="0.2">
      <c r="A4418">
        <v>4416</v>
      </c>
      <c r="B4418" t="s">
        <v>6352</v>
      </c>
      <c r="C4418" t="s">
        <v>6351</v>
      </c>
      <c r="F4418" t="s">
        <v>6350</v>
      </c>
      <c r="G4418" t="s">
        <v>14</v>
      </c>
      <c r="H4418" t="s">
        <v>13</v>
      </c>
      <c r="I4418" t="s">
        <v>6349</v>
      </c>
      <c r="J4418">
        <v>60025578</v>
      </c>
      <c r="K4418" t="s">
        <v>200</v>
      </c>
      <c r="L4418" t="s">
        <v>10</v>
      </c>
      <c r="M4418" t="s">
        <v>9</v>
      </c>
      <c r="N4418">
        <v>5</v>
      </c>
      <c r="O4418" t="s">
        <v>6348</v>
      </c>
      <c r="P4418" t="s">
        <v>6347</v>
      </c>
      <c r="Q4418" t="s">
        <v>197</v>
      </c>
      <c r="R4418" s="7">
        <v>42736</v>
      </c>
      <c r="S4418" s="8">
        <f t="shared" si="552"/>
        <v>2017</v>
      </c>
      <c r="T4418" s="8">
        <v>2017</v>
      </c>
      <c r="U4418" s="8">
        <f t="shared" si="553"/>
        <v>5</v>
      </c>
      <c r="V4418" s="7">
        <v>2017</v>
      </c>
      <c r="W4418" t="s">
        <v>4505</v>
      </c>
      <c r="X4418" s="2">
        <v>0.34100000000000003</v>
      </c>
      <c r="Y4418" s="6">
        <f t="shared" si="550"/>
        <v>9.1028002455887467E-3</v>
      </c>
      <c r="AA4418">
        <v>19378718</v>
      </c>
      <c r="AB4418">
        <v>19700186839</v>
      </c>
      <c r="AC4418">
        <v>15309681</v>
      </c>
      <c r="AD4418" t="s">
        <v>6</v>
      </c>
      <c r="AE4418">
        <v>71</v>
      </c>
      <c r="AH4418" t="s">
        <v>6346</v>
      </c>
      <c r="AI4418" t="s">
        <v>6345</v>
      </c>
      <c r="AK4418" t="s">
        <v>6344</v>
      </c>
      <c r="AL4418">
        <v>2</v>
      </c>
      <c r="AM4418" s="5">
        <f t="shared" si="554"/>
        <v>0.4</v>
      </c>
      <c r="AN4418" s="4">
        <f t="shared" si="551"/>
        <v>6.0583112457402507E-4</v>
      </c>
      <c r="AO4418" s="3"/>
      <c r="AP4418">
        <v>1</v>
      </c>
      <c r="AR4418" t="s">
        <v>1</v>
      </c>
      <c r="AT4418" s="2" t="s">
        <v>0</v>
      </c>
      <c r="AU4418" s="1">
        <f t="shared" si="555"/>
        <v>0.655370950928433</v>
      </c>
      <c r="AV4418" s="1">
        <f t="shared" si="556"/>
        <v>0.48543156850813862</v>
      </c>
      <c r="AW4418" s="1">
        <f t="shared" si="557"/>
        <v>0.31549218608784413</v>
      </c>
    </row>
    <row r="4419" spans="1:49" x14ac:dyDescent="0.2">
      <c r="A4419">
        <v>4417</v>
      </c>
      <c r="B4419" t="s">
        <v>6343</v>
      </c>
      <c r="C4419" t="s">
        <v>6342</v>
      </c>
      <c r="D4419" t="s">
        <v>6341</v>
      </c>
      <c r="F4419" t="s">
        <v>6340</v>
      </c>
      <c r="G4419" t="s">
        <v>14</v>
      </c>
      <c r="H4419" t="s">
        <v>13</v>
      </c>
      <c r="I4419" t="s">
        <v>6339</v>
      </c>
      <c r="J4419">
        <v>60025310</v>
      </c>
      <c r="K4419" t="s">
        <v>6338</v>
      </c>
      <c r="L4419" t="s">
        <v>6337</v>
      </c>
      <c r="M4419" t="s">
        <v>5220</v>
      </c>
      <c r="N4419">
        <v>5</v>
      </c>
      <c r="O4419" t="s">
        <v>6336</v>
      </c>
      <c r="P4419" t="s">
        <v>6335</v>
      </c>
      <c r="Q4419" t="s">
        <v>6334</v>
      </c>
      <c r="R4419" s="7">
        <v>42736</v>
      </c>
      <c r="S4419" s="8">
        <f t="shared" si="552"/>
        <v>2017</v>
      </c>
      <c r="T4419" s="8">
        <v>2017</v>
      </c>
      <c r="U4419" s="8">
        <f t="shared" si="553"/>
        <v>5</v>
      </c>
      <c r="V4419" s="7">
        <v>2017</v>
      </c>
      <c r="W4419" t="s">
        <v>6333</v>
      </c>
      <c r="X4419" s="2">
        <v>0.496</v>
      </c>
      <c r="Y4419" s="6">
        <f t="shared" ref="Y4419:Y4482" si="558">(X4419-$Z$3)/($Z$2-$Z$3)</f>
        <v>1.3240436720856359E-2</v>
      </c>
      <c r="AA4419">
        <v>2775387</v>
      </c>
      <c r="AB4419">
        <v>25303</v>
      </c>
      <c r="AD4419" t="s">
        <v>6</v>
      </c>
      <c r="AE4419">
        <v>127</v>
      </c>
      <c r="AH4419" t="s">
        <v>5101</v>
      </c>
      <c r="AI4419" t="s">
        <v>6332</v>
      </c>
      <c r="AJ4419" t="s">
        <v>6331</v>
      </c>
      <c r="AK4419" t="s">
        <v>6330</v>
      </c>
      <c r="AL4419">
        <v>6</v>
      </c>
      <c r="AM4419" s="5">
        <f t="shared" si="554"/>
        <v>1.2</v>
      </c>
      <c r="AN4419" s="4">
        <f t="shared" ref="AN4419:AN4482" si="559">(AM4419-$AO$3)/($AO$2-$AO$3)</f>
        <v>1.8174933737220749E-3</v>
      </c>
      <c r="AO4419" s="3"/>
      <c r="AP4419">
        <v>0</v>
      </c>
      <c r="AR4419" t="s">
        <v>1</v>
      </c>
      <c r="AT4419" s="2">
        <v>3.052</v>
      </c>
      <c r="AU4419" s="1">
        <f t="shared" si="555"/>
        <v>0.98135537167160725</v>
      </c>
      <c r="AV4419" s="1">
        <f t="shared" si="556"/>
        <v>0.75289650472892167</v>
      </c>
      <c r="AW4419" s="1">
        <f t="shared" si="557"/>
        <v>0.52443763778623598</v>
      </c>
    </row>
    <row r="4420" spans="1:49" x14ac:dyDescent="0.2">
      <c r="A4420">
        <v>4418</v>
      </c>
      <c r="B4420" t="s">
        <v>6329</v>
      </c>
      <c r="C4420" t="s">
        <v>6328</v>
      </c>
      <c r="F4420" t="s">
        <v>6327</v>
      </c>
      <c r="G4420" t="s">
        <v>14</v>
      </c>
      <c r="H4420" t="s">
        <v>13</v>
      </c>
      <c r="I4420" t="s">
        <v>6326</v>
      </c>
      <c r="J4420" t="s">
        <v>6325</v>
      </c>
      <c r="K4420" t="s">
        <v>6324</v>
      </c>
      <c r="L4420" t="s">
        <v>6323</v>
      </c>
      <c r="M4420" t="s">
        <v>6322</v>
      </c>
      <c r="N4420">
        <v>8</v>
      </c>
      <c r="O4420" t="s">
        <v>6321</v>
      </c>
      <c r="P4420" t="s">
        <v>6320</v>
      </c>
      <c r="Q4420" t="s">
        <v>6319</v>
      </c>
      <c r="R4420" s="7">
        <v>42736</v>
      </c>
      <c r="S4420" s="8">
        <f t="shared" si="552"/>
        <v>2017</v>
      </c>
      <c r="T4420" s="8">
        <v>2017</v>
      </c>
      <c r="U4420" s="8">
        <f t="shared" si="553"/>
        <v>5</v>
      </c>
      <c r="V4420" s="7">
        <v>42736</v>
      </c>
      <c r="W4420" t="s">
        <v>6318</v>
      </c>
      <c r="X4420" s="2">
        <v>0.42099999999999999</v>
      </c>
      <c r="Y4420" s="6">
        <f t="shared" si="558"/>
        <v>1.1238354555404288E-2</v>
      </c>
      <c r="AA4420">
        <v>10214437</v>
      </c>
      <c r="AB4420">
        <v>17169</v>
      </c>
      <c r="AD4420" t="s">
        <v>6</v>
      </c>
      <c r="AE4420">
        <v>64</v>
      </c>
      <c r="AF4420">
        <v>1</v>
      </c>
      <c r="AH4420" t="s">
        <v>6317</v>
      </c>
      <c r="AI4420" t="s">
        <v>6316</v>
      </c>
      <c r="AJ4420" t="s">
        <v>6315</v>
      </c>
      <c r="AK4420" t="s">
        <v>6314</v>
      </c>
      <c r="AL4420">
        <v>4</v>
      </c>
      <c r="AM4420" s="5">
        <f t="shared" si="554"/>
        <v>0.8</v>
      </c>
      <c r="AN4420" s="4">
        <f t="shared" si="559"/>
        <v>1.2116622491480501E-3</v>
      </c>
      <c r="AO4420" s="3"/>
      <c r="AP4420">
        <v>0</v>
      </c>
      <c r="AR4420" t="s">
        <v>1</v>
      </c>
      <c r="AT4420" s="2">
        <v>1.4810000000000001</v>
      </c>
      <c r="AU4420" s="1">
        <f t="shared" si="555"/>
        <v>0.82303468635274157</v>
      </c>
      <c r="AV4420" s="1">
        <f t="shared" si="556"/>
        <v>0.62250084022761687</v>
      </c>
      <c r="AW4420" s="1">
        <f t="shared" si="557"/>
        <v>0.42196699410249211</v>
      </c>
    </row>
    <row r="4421" spans="1:49" x14ac:dyDescent="0.2">
      <c r="A4421">
        <v>4419</v>
      </c>
      <c r="B4421" t="s">
        <v>6313</v>
      </c>
      <c r="C4421" t="s">
        <v>6312</v>
      </c>
      <c r="F4421" t="s">
        <v>6311</v>
      </c>
      <c r="G4421" t="s">
        <v>14</v>
      </c>
      <c r="H4421" t="s">
        <v>13</v>
      </c>
      <c r="I4421" t="s">
        <v>6310</v>
      </c>
      <c r="J4421" t="s">
        <v>6309</v>
      </c>
      <c r="K4421" t="s">
        <v>6308</v>
      </c>
      <c r="L4421" t="s">
        <v>6307</v>
      </c>
      <c r="M4421" t="s">
        <v>3048</v>
      </c>
      <c r="N4421">
        <v>3</v>
      </c>
      <c r="O4421" t="s">
        <v>6306</v>
      </c>
      <c r="P4421" t="s">
        <v>6305</v>
      </c>
      <c r="Q4421" t="s">
        <v>6304</v>
      </c>
      <c r="R4421" s="7">
        <v>42736</v>
      </c>
      <c r="S4421" s="8">
        <f t="shared" si="552"/>
        <v>2017</v>
      </c>
      <c r="T4421" s="8">
        <v>2017</v>
      </c>
      <c r="U4421" s="8">
        <f t="shared" si="553"/>
        <v>5</v>
      </c>
      <c r="V4421" s="7">
        <v>2017</v>
      </c>
      <c r="W4421" t="s">
        <v>6265</v>
      </c>
      <c r="X4421" s="2">
        <v>0.52800000000000002</v>
      </c>
      <c r="Y4421" s="6">
        <f t="shared" si="558"/>
        <v>1.4094658444782575E-2</v>
      </c>
      <c r="AA4421">
        <v>26717255</v>
      </c>
      <c r="AB4421">
        <v>21100774788</v>
      </c>
      <c r="AC4421">
        <v>26717263</v>
      </c>
      <c r="AD4421" t="s">
        <v>6</v>
      </c>
      <c r="AE4421">
        <v>17</v>
      </c>
      <c r="AF4421">
        <v>1</v>
      </c>
      <c r="AH4421" t="s">
        <v>6303</v>
      </c>
      <c r="AI4421" t="s">
        <v>6302</v>
      </c>
      <c r="AJ4421" t="s">
        <v>6301</v>
      </c>
      <c r="AK4421" t="s">
        <v>6300</v>
      </c>
      <c r="AL4421">
        <v>13</v>
      </c>
      <c r="AM4421" s="5">
        <f t="shared" si="554"/>
        <v>2.6</v>
      </c>
      <c r="AN4421" s="4">
        <f t="shared" si="559"/>
        <v>3.9379023097311627E-3</v>
      </c>
      <c r="AO4421" s="3"/>
      <c r="AP4421">
        <v>1</v>
      </c>
      <c r="AR4421" t="s">
        <v>1</v>
      </c>
      <c r="AT4421" s="2">
        <v>2.6960000000000002</v>
      </c>
      <c r="AU4421" s="1">
        <f t="shared" si="555"/>
        <v>1.104763160426715</v>
      </c>
      <c r="AV4421" s="1">
        <f t="shared" si="556"/>
        <v>0.901628037725687</v>
      </c>
      <c r="AW4421" s="1">
        <f t="shared" si="557"/>
        <v>0.6984929150246586</v>
      </c>
    </row>
    <row r="4422" spans="1:49" x14ac:dyDescent="0.2">
      <c r="A4422">
        <v>4420</v>
      </c>
      <c r="B4422" t="s">
        <v>6299</v>
      </c>
      <c r="C4422" t="s">
        <v>6298</v>
      </c>
      <c r="F4422" t="s">
        <v>6297</v>
      </c>
      <c r="G4422" t="s">
        <v>14</v>
      </c>
      <c r="H4422" t="s">
        <v>13</v>
      </c>
      <c r="I4422" t="s">
        <v>6296</v>
      </c>
      <c r="J4422" t="s">
        <v>6295</v>
      </c>
      <c r="K4422" t="s">
        <v>6294</v>
      </c>
      <c r="L4422" t="s">
        <v>6293</v>
      </c>
      <c r="M4422" t="s">
        <v>3048</v>
      </c>
      <c r="N4422">
        <v>3</v>
      </c>
      <c r="O4422" t="s">
        <v>6292</v>
      </c>
      <c r="P4422" t="s">
        <v>6291</v>
      </c>
      <c r="Q4422" t="s">
        <v>6290</v>
      </c>
      <c r="R4422" s="7">
        <v>42736</v>
      </c>
      <c r="S4422" s="8">
        <f t="shared" si="552"/>
        <v>2017</v>
      </c>
      <c r="T4422" s="8">
        <v>2017</v>
      </c>
      <c r="U4422" s="8">
        <f t="shared" si="553"/>
        <v>5</v>
      </c>
      <c r="V4422" s="7">
        <v>2017</v>
      </c>
      <c r="W4422" t="s">
        <v>6265</v>
      </c>
      <c r="X4422" s="2">
        <v>0.52800000000000002</v>
      </c>
      <c r="Y4422" s="6">
        <f t="shared" si="558"/>
        <v>1.4094658444782575E-2</v>
      </c>
      <c r="AA4422">
        <v>26717255</v>
      </c>
      <c r="AB4422">
        <v>21100774788</v>
      </c>
      <c r="AC4422">
        <v>26717263</v>
      </c>
      <c r="AD4422" t="s">
        <v>6</v>
      </c>
      <c r="AE4422">
        <v>17</v>
      </c>
      <c r="AF4422">
        <v>1</v>
      </c>
      <c r="AH4422" t="s">
        <v>1459</v>
      </c>
      <c r="AI4422" t="s">
        <v>6289</v>
      </c>
      <c r="AJ4422" t="s">
        <v>6288</v>
      </c>
      <c r="AK4422" t="s">
        <v>6287</v>
      </c>
      <c r="AL4422">
        <v>14</v>
      </c>
      <c r="AM4422" s="5">
        <f t="shared" si="554"/>
        <v>2.8</v>
      </c>
      <c r="AN4422" s="4">
        <f t="shared" si="559"/>
        <v>4.2408178720181747E-3</v>
      </c>
      <c r="AO4422" s="3"/>
      <c r="AP4422">
        <v>1</v>
      </c>
      <c r="AR4422" t="s">
        <v>1</v>
      </c>
      <c r="AT4422" s="2">
        <v>2.6960000000000002</v>
      </c>
      <c r="AU4422" s="1">
        <f t="shared" si="555"/>
        <v>1.1138506272953252</v>
      </c>
      <c r="AV4422" s="1">
        <f t="shared" si="556"/>
        <v>0.91677381584003748</v>
      </c>
      <c r="AW4422" s="1">
        <f t="shared" si="557"/>
        <v>0.71969700438474937</v>
      </c>
    </row>
    <row r="4423" spans="1:49" x14ac:dyDescent="0.2">
      <c r="A4423">
        <v>4421</v>
      </c>
      <c r="B4423" t="s">
        <v>6286</v>
      </c>
      <c r="C4423" t="s">
        <v>6285</v>
      </c>
      <c r="F4423" t="s">
        <v>6284</v>
      </c>
      <c r="G4423" t="s">
        <v>14</v>
      </c>
      <c r="H4423" t="s">
        <v>13</v>
      </c>
      <c r="I4423" t="s">
        <v>6283</v>
      </c>
      <c r="J4423" t="s">
        <v>6282</v>
      </c>
      <c r="K4423" t="s">
        <v>6281</v>
      </c>
      <c r="L4423" t="s">
        <v>5843</v>
      </c>
      <c r="M4423" t="s">
        <v>5756</v>
      </c>
      <c r="N4423">
        <v>5</v>
      </c>
      <c r="O4423" t="s">
        <v>6280</v>
      </c>
      <c r="P4423" t="s">
        <v>6279</v>
      </c>
      <c r="Q4423" t="s">
        <v>6278</v>
      </c>
      <c r="R4423" s="7">
        <v>42736</v>
      </c>
      <c r="S4423" s="8">
        <f t="shared" si="552"/>
        <v>2017</v>
      </c>
      <c r="T4423" s="8">
        <v>2017</v>
      </c>
      <c r="U4423" s="8">
        <f t="shared" si="553"/>
        <v>5</v>
      </c>
      <c r="V4423" s="7">
        <v>42736</v>
      </c>
      <c r="W4423" t="s">
        <v>6277</v>
      </c>
      <c r="X4423" s="2">
        <v>0.33300000000000002</v>
      </c>
      <c r="Y4423" s="6">
        <f t="shared" si="558"/>
        <v>8.8892448146071917E-3</v>
      </c>
      <c r="AA4423" t="s">
        <v>6276</v>
      </c>
      <c r="AB4423">
        <v>29252</v>
      </c>
      <c r="AD4423" t="s">
        <v>6</v>
      </c>
      <c r="AE4423">
        <v>43</v>
      </c>
      <c r="AF4423">
        <v>1</v>
      </c>
      <c r="AH4423" t="s">
        <v>6275</v>
      </c>
      <c r="AI4423" t="s">
        <v>6274</v>
      </c>
      <c r="AK4423" t="s">
        <v>6273</v>
      </c>
      <c r="AL4423">
        <v>0</v>
      </c>
      <c r="AM4423" s="5">
        <f t="shared" si="554"/>
        <v>0</v>
      </c>
      <c r="AN4423" s="4">
        <f t="shared" si="559"/>
        <v>0</v>
      </c>
      <c r="AO4423" s="3"/>
      <c r="AP4423">
        <v>0</v>
      </c>
      <c r="AR4423" t="s">
        <v>1</v>
      </c>
      <c r="AT4423" s="2">
        <v>0.97699999999999998</v>
      </c>
      <c r="AU4423" s="1">
        <f t="shared" si="555"/>
        <v>0.62224713702250345</v>
      </c>
      <c r="AV4423" s="1">
        <f t="shared" si="556"/>
        <v>0.44446224073035956</v>
      </c>
      <c r="AW4423" s="1">
        <f t="shared" si="557"/>
        <v>0.26667734443821572</v>
      </c>
    </row>
    <row r="4424" spans="1:49" x14ac:dyDescent="0.2">
      <c r="A4424">
        <v>4422</v>
      </c>
      <c r="B4424" t="s">
        <v>6272</v>
      </c>
      <c r="C4424" t="s">
        <v>6271</v>
      </c>
      <c r="F4424" t="s">
        <v>6270</v>
      </c>
      <c r="G4424" t="s">
        <v>14</v>
      </c>
      <c r="H4424" t="s">
        <v>13</v>
      </c>
      <c r="I4424" t="s">
        <v>6269</v>
      </c>
      <c r="J4424">
        <v>60021120</v>
      </c>
      <c r="K4424" t="s">
        <v>6268</v>
      </c>
      <c r="L4424" t="s">
        <v>6267</v>
      </c>
      <c r="M4424" t="s">
        <v>647</v>
      </c>
      <c r="N4424">
        <v>1</v>
      </c>
      <c r="O4424" t="s">
        <v>6266</v>
      </c>
      <c r="P4424">
        <v>7006124792</v>
      </c>
      <c r="Q4424">
        <v>60021120</v>
      </c>
      <c r="R4424" s="7">
        <v>42736</v>
      </c>
      <c r="S4424" s="8">
        <f t="shared" si="552"/>
        <v>2017</v>
      </c>
      <c r="T4424" s="8">
        <v>2017</v>
      </c>
      <c r="U4424" s="8">
        <f t="shared" si="553"/>
        <v>5</v>
      </c>
      <c r="V4424" s="7">
        <v>2017</v>
      </c>
      <c r="W4424" t="s">
        <v>6265</v>
      </c>
      <c r="X4424" s="2">
        <v>0.52800000000000002</v>
      </c>
      <c r="Y4424" s="6">
        <f t="shared" si="558"/>
        <v>1.4094658444782575E-2</v>
      </c>
      <c r="AA4424">
        <v>26717255</v>
      </c>
      <c r="AB4424">
        <v>21100774788</v>
      </c>
      <c r="AC4424">
        <v>26717263</v>
      </c>
      <c r="AD4424" t="s">
        <v>6</v>
      </c>
      <c r="AE4424">
        <v>17</v>
      </c>
      <c r="AF4424">
        <v>1</v>
      </c>
      <c r="AH4424" s="10">
        <v>44409</v>
      </c>
      <c r="AI4424" t="s">
        <v>6264</v>
      </c>
      <c r="AJ4424" t="s">
        <v>6263</v>
      </c>
      <c r="AK4424" t="s">
        <v>6262</v>
      </c>
      <c r="AL4424">
        <v>13</v>
      </c>
      <c r="AM4424" s="5">
        <f t="shared" si="554"/>
        <v>2.6</v>
      </c>
      <c r="AN4424" s="4">
        <f t="shared" si="559"/>
        <v>3.9379023097311627E-3</v>
      </c>
      <c r="AO4424" s="3"/>
      <c r="AP4424">
        <v>1</v>
      </c>
      <c r="AR4424" t="s">
        <v>1</v>
      </c>
      <c r="AT4424" s="2">
        <v>2.6960000000000002</v>
      </c>
      <c r="AU4424" s="1">
        <f t="shared" si="555"/>
        <v>1.104763160426715</v>
      </c>
      <c r="AV4424" s="1">
        <f t="shared" si="556"/>
        <v>0.901628037725687</v>
      </c>
      <c r="AW4424" s="1">
        <f t="shared" si="557"/>
        <v>0.6984929150246586</v>
      </c>
    </row>
    <row r="4425" spans="1:49" x14ac:dyDescent="0.2">
      <c r="A4425">
        <v>4423</v>
      </c>
      <c r="B4425" t="s">
        <v>6261</v>
      </c>
      <c r="C4425" t="s">
        <v>6260</v>
      </c>
      <c r="F4425" t="s">
        <v>6259</v>
      </c>
      <c r="G4425" t="s">
        <v>14</v>
      </c>
      <c r="H4425" t="s">
        <v>13</v>
      </c>
      <c r="I4425" t="s">
        <v>6258</v>
      </c>
      <c r="J4425" t="s">
        <v>6257</v>
      </c>
      <c r="K4425" t="s">
        <v>6256</v>
      </c>
      <c r="L4425" t="s">
        <v>6255</v>
      </c>
      <c r="M4425" t="s">
        <v>151</v>
      </c>
      <c r="N4425">
        <v>7</v>
      </c>
      <c r="O4425" t="s">
        <v>6254</v>
      </c>
      <c r="P4425" t="s">
        <v>6253</v>
      </c>
      <c r="Q4425" t="s">
        <v>6252</v>
      </c>
      <c r="R4425" s="7">
        <v>42736</v>
      </c>
      <c r="S4425" s="8">
        <f t="shared" si="552"/>
        <v>2017</v>
      </c>
      <c r="T4425" s="8">
        <v>2017</v>
      </c>
      <c r="U4425" s="8">
        <f t="shared" si="553"/>
        <v>5</v>
      </c>
      <c r="V4425" s="7">
        <v>2017</v>
      </c>
      <c r="W4425" t="s">
        <v>4598</v>
      </c>
      <c r="X4425" s="2">
        <v>1.2849999999999999</v>
      </c>
      <c r="Y4425" s="6">
        <f t="shared" si="558"/>
        <v>3.4302341101412136E-2</v>
      </c>
      <c r="AB4425">
        <v>86430</v>
      </c>
      <c r="AC4425">
        <v>20724292</v>
      </c>
      <c r="AD4425" t="s">
        <v>6</v>
      </c>
      <c r="AE4425">
        <v>9</v>
      </c>
      <c r="AF4425">
        <v>2</v>
      </c>
      <c r="AG4425">
        <v>172</v>
      </c>
      <c r="AI4425" t="s">
        <v>6251</v>
      </c>
      <c r="AJ4425" t="s">
        <v>6250</v>
      </c>
      <c r="AK4425" t="s">
        <v>6249</v>
      </c>
      <c r="AL4425">
        <v>88</v>
      </c>
      <c r="AM4425" s="5">
        <f t="shared" si="554"/>
        <v>17.600000000000001</v>
      </c>
      <c r="AN4425" s="4">
        <f t="shared" si="559"/>
        <v>2.6656569481257102E-2</v>
      </c>
      <c r="AO4425" s="3"/>
      <c r="AP4425">
        <v>1</v>
      </c>
      <c r="AR4425" t="s">
        <v>1</v>
      </c>
      <c r="AT4425" s="2">
        <v>4.8479999999999999</v>
      </c>
      <c r="AU4425" s="1">
        <f t="shared" si="555"/>
        <v>3.2008609615365629</v>
      </c>
      <c r="AV4425" s="1">
        <f t="shared" si="556"/>
        <v>3.0479455291334618</v>
      </c>
      <c r="AW4425" s="1">
        <f t="shared" si="557"/>
        <v>2.8950300967303608</v>
      </c>
    </row>
    <row r="4426" spans="1:49" x14ac:dyDescent="0.2">
      <c r="A4426">
        <v>4424</v>
      </c>
      <c r="B4426" t="s">
        <v>6248</v>
      </c>
      <c r="C4426" t="s">
        <v>6247</v>
      </c>
      <c r="F4426" t="s">
        <v>6246</v>
      </c>
      <c r="G4426" t="s">
        <v>14</v>
      </c>
      <c r="H4426" t="s">
        <v>13</v>
      </c>
      <c r="I4426" t="s">
        <v>6245</v>
      </c>
      <c r="J4426">
        <v>60093045</v>
      </c>
      <c r="K4426" t="s">
        <v>6244</v>
      </c>
      <c r="L4426" t="s">
        <v>6243</v>
      </c>
      <c r="M4426" t="s">
        <v>3014</v>
      </c>
      <c r="N4426">
        <v>1</v>
      </c>
      <c r="O4426" t="s">
        <v>6242</v>
      </c>
      <c r="P4426">
        <v>24482903600</v>
      </c>
      <c r="Q4426">
        <v>60093045</v>
      </c>
      <c r="R4426" s="7">
        <v>42736</v>
      </c>
      <c r="S4426" s="8">
        <f t="shared" si="552"/>
        <v>2017</v>
      </c>
      <c r="T4426" s="8">
        <v>2017</v>
      </c>
      <c r="U4426" s="8">
        <f t="shared" si="553"/>
        <v>5</v>
      </c>
      <c r="V4426" s="7">
        <v>2017</v>
      </c>
      <c r="W4426" t="s">
        <v>5854</v>
      </c>
      <c r="X4426" s="2">
        <v>1.3280000000000001</v>
      </c>
      <c r="Y4426" s="6">
        <f t="shared" si="558"/>
        <v>3.5450201542937994E-2</v>
      </c>
      <c r="AA4426">
        <v>15361225</v>
      </c>
      <c r="AB4426">
        <v>18894</v>
      </c>
      <c r="AD4426" t="s">
        <v>6</v>
      </c>
      <c r="AE4426">
        <v>16</v>
      </c>
      <c r="AG4426">
        <v>7452541</v>
      </c>
      <c r="AH4426" t="s">
        <v>6241</v>
      </c>
      <c r="AI4426" t="s">
        <v>6240</v>
      </c>
      <c r="AJ4426" t="s">
        <v>6239</v>
      </c>
      <c r="AK4426" t="s">
        <v>6238</v>
      </c>
      <c r="AL4426">
        <v>24</v>
      </c>
      <c r="AM4426" s="5">
        <f t="shared" si="554"/>
        <v>4.8</v>
      </c>
      <c r="AN4426" s="4">
        <f t="shared" si="559"/>
        <v>7.2699734948882995E-3</v>
      </c>
      <c r="AO4426" s="3"/>
      <c r="AP4426">
        <v>0</v>
      </c>
      <c r="AR4426" t="s">
        <v>1</v>
      </c>
      <c r="AT4426" s="2">
        <v>3.8340000000000001</v>
      </c>
      <c r="AU4426" s="1">
        <f t="shared" si="555"/>
        <v>2.6996133128523088</v>
      </c>
      <c r="AV4426" s="1">
        <f t="shared" si="556"/>
        <v>2.1360087518913149</v>
      </c>
      <c r="AW4426" s="1">
        <f t="shared" si="557"/>
        <v>1.5724041909303206</v>
      </c>
    </row>
    <row r="4427" spans="1:49" x14ac:dyDescent="0.2">
      <c r="A4427">
        <v>4425</v>
      </c>
      <c r="B4427" t="s">
        <v>6237</v>
      </c>
      <c r="C4427" t="s">
        <v>6236</v>
      </c>
      <c r="F4427" t="s">
        <v>6235</v>
      </c>
      <c r="G4427" t="s">
        <v>14</v>
      </c>
      <c r="H4427" t="s">
        <v>13</v>
      </c>
      <c r="I4427" t="s">
        <v>5008</v>
      </c>
      <c r="J4427">
        <v>60025578</v>
      </c>
      <c r="K4427" t="s">
        <v>200</v>
      </c>
      <c r="L4427" t="s">
        <v>10</v>
      </c>
      <c r="M4427" t="s">
        <v>9</v>
      </c>
      <c r="N4427">
        <v>5</v>
      </c>
      <c r="O4427" t="s">
        <v>6234</v>
      </c>
      <c r="P4427" t="s">
        <v>6233</v>
      </c>
      <c r="Q4427" t="s">
        <v>197</v>
      </c>
      <c r="R4427" s="7">
        <v>42736</v>
      </c>
      <c r="S4427" s="8">
        <f t="shared" si="552"/>
        <v>2017</v>
      </c>
      <c r="T4427" s="8">
        <v>2017</v>
      </c>
      <c r="U4427" s="8">
        <f t="shared" si="553"/>
        <v>5</v>
      </c>
      <c r="V4427" s="7">
        <v>2017</v>
      </c>
      <c r="W4427" t="s">
        <v>5854</v>
      </c>
      <c r="X4427" s="2">
        <v>1.3280000000000001</v>
      </c>
      <c r="Y4427" s="6">
        <f t="shared" si="558"/>
        <v>3.5450201542937994E-2</v>
      </c>
      <c r="AA4427">
        <v>15361225</v>
      </c>
      <c r="AB4427">
        <v>18894</v>
      </c>
      <c r="AD4427" t="s">
        <v>6</v>
      </c>
      <c r="AE4427">
        <v>16</v>
      </c>
      <c r="AG4427">
        <v>7456226</v>
      </c>
      <c r="AH4427" t="s">
        <v>6232</v>
      </c>
      <c r="AI4427" t="s">
        <v>6231</v>
      </c>
      <c r="AJ4427" t="s">
        <v>6230</v>
      </c>
      <c r="AK4427" t="s">
        <v>6229</v>
      </c>
      <c r="AL4427">
        <v>25</v>
      </c>
      <c r="AM4427" s="5">
        <f t="shared" si="554"/>
        <v>5</v>
      </c>
      <c r="AN4427" s="4">
        <f t="shared" si="559"/>
        <v>7.5728890571753124E-3</v>
      </c>
      <c r="AO4427" s="3"/>
      <c r="AP4427">
        <v>0</v>
      </c>
      <c r="AQ4427" t="s">
        <v>76</v>
      </c>
      <c r="AR4427">
        <v>51305323</v>
      </c>
      <c r="AS4427" t="s">
        <v>75</v>
      </c>
      <c r="AT4427" s="2">
        <v>3.8340000000000001</v>
      </c>
      <c r="AU4427" s="1">
        <f t="shared" si="555"/>
        <v>2.7087007797209193</v>
      </c>
      <c r="AV4427" s="1">
        <f t="shared" si="556"/>
        <v>2.1511545300056651</v>
      </c>
      <c r="AW4427" s="1">
        <f t="shared" si="557"/>
        <v>1.5936082802904115</v>
      </c>
    </row>
    <row r="4428" spans="1:49" x14ac:dyDescent="0.2">
      <c r="A4428">
        <v>4426</v>
      </c>
      <c r="B4428" t="s">
        <v>6228</v>
      </c>
      <c r="C4428" t="s">
        <v>6227</v>
      </c>
      <c r="F4428" t="s">
        <v>6226</v>
      </c>
      <c r="G4428" t="s">
        <v>14</v>
      </c>
      <c r="H4428" t="s">
        <v>13</v>
      </c>
      <c r="I4428" t="s">
        <v>6225</v>
      </c>
      <c r="J4428" t="s">
        <v>6221</v>
      </c>
      <c r="K4428" t="s">
        <v>6224</v>
      </c>
      <c r="L4428" t="s">
        <v>5843</v>
      </c>
      <c r="M4428" t="s">
        <v>5756</v>
      </c>
      <c r="N4428">
        <v>2</v>
      </c>
      <c r="O4428" t="s">
        <v>6223</v>
      </c>
      <c r="P4428" t="s">
        <v>6222</v>
      </c>
      <c r="Q4428" t="s">
        <v>6221</v>
      </c>
      <c r="R4428" s="7">
        <v>42736</v>
      </c>
      <c r="S4428" s="8">
        <f t="shared" si="552"/>
        <v>2017</v>
      </c>
      <c r="T4428" s="8">
        <v>2017</v>
      </c>
      <c r="U4428" s="8">
        <f t="shared" si="553"/>
        <v>5</v>
      </c>
      <c r="V4428" s="7">
        <v>42736</v>
      </c>
      <c r="W4428" t="s">
        <v>6220</v>
      </c>
      <c r="X4428" s="2">
        <v>0.247</v>
      </c>
      <c r="Y4428" s="6">
        <f t="shared" si="558"/>
        <v>6.5935239315554842E-3</v>
      </c>
      <c r="AA4428">
        <v>36838</v>
      </c>
      <c r="AB4428">
        <v>16806</v>
      </c>
      <c r="AD4428" t="s">
        <v>6</v>
      </c>
      <c r="AE4428">
        <v>53</v>
      </c>
      <c r="AF4428">
        <v>1</v>
      </c>
      <c r="AI4428" t="s">
        <v>6219</v>
      </c>
      <c r="AJ4428" t="s">
        <v>6218</v>
      </c>
      <c r="AK4428" t="s">
        <v>6217</v>
      </c>
      <c r="AL4428">
        <v>18</v>
      </c>
      <c r="AM4428" s="5">
        <f t="shared" si="554"/>
        <v>3.6</v>
      </c>
      <c r="AN4428" s="4">
        <f t="shared" si="559"/>
        <v>5.4524801211662246E-3</v>
      </c>
      <c r="AO4428" s="3"/>
      <c r="AP4428">
        <v>0</v>
      </c>
      <c r="AR4428" t="s">
        <v>1</v>
      </c>
      <c r="AT4428" s="2">
        <v>0.88600000000000001</v>
      </c>
      <c r="AU4428" s="1">
        <f t="shared" si="555"/>
        <v>0.62512107884387058</v>
      </c>
      <c r="AV4428" s="1">
        <f t="shared" si="556"/>
        <v>0.60230020263608541</v>
      </c>
      <c r="AW4428" s="1">
        <f t="shared" si="557"/>
        <v>0.57947932642830025</v>
      </c>
    </row>
    <row r="4429" spans="1:49" x14ac:dyDescent="0.2">
      <c r="A4429">
        <v>4427</v>
      </c>
      <c r="B4429" t="s">
        <v>6216</v>
      </c>
      <c r="C4429" t="s">
        <v>6215</v>
      </c>
      <c r="F4429" t="s">
        <v>6214</v>
      </c>
      <c r="G4429" t="s">
        <v>14</v>
      </c>
      <c r="H4429" t="s">
        <v>13</v>
      </c>
      <c r="I4429" t="s">
        <v>6213</v>
      </c>
      <c r="J4429">
        <v>60012370</v>
      </c>
      <c r="K4429" t="s">
        <v>6212</v>
      </c>
      <c r="L4429" t="s">
        <v>6211</v>
      </c>
      <c r="M4429" t="s">
        <v>166</v>
      </c>
      <c r="N4429">
        <v>3</v>
      </c>
      <c r="O4429" t="s">
        <v>6210</v>
      </c>
      <c r="P4429" t="s">
        <v>6209</v>
      </c>
      <c r="Q4429" t="s">
        <v>6208</v>
      </c>
      <c r="R4429" s="7">
        <v>42736</v>
      </c>
      <c r="S4429" s="8">
        <f t="shared" si="552"/>
        <v>2017</v>
      </c>
      <c r="T4429" s="8">
        <v>2017</v>
      </c>
      <c r="U4429" s="8">
        <f t="shared" si="553"/>
        <v>5</v>
      </c>
      <c r="V4429" s="7">
        <v>2017</v>
      </c>
      <c r="W4429" t="s">
        <v>5854</v>
      </c>
      <c r="X4429" s="2">
        <v>1.3280000000000001</v>
      </c>
      <c r="Y4429" s="6">
        <f t="shared" si="558"/>
        <v>3.5450201542937994E-2</v>
      </c>
      <c r="AA4429">
        <v>15361225</v>
      </c>
      <c r="AB4429">
        <v>18894</v>
      </c>
      <c r="AD4429" t="s">
        <v>6</v>
      </c>
      <c r="AE4429">
        <v>16</v>
      </c>
      <c r="AG4429">
        <v>7453125</v>
      </c>
      <c r="AH4429" t="s">
        <v>6207</v>
      </c>
      <c r="AI4429" t="s">
        <v>6206</v>
      </c>
      <c r="AJ4429" t="s">
        <v>6205</v>
      </c>
      <c r="AK4429" t="s">
        <v>6204</v>
      </c>
      <c r="AL4429">
        <v>32</v>
      </c>
      <c r="AM4429" s="5">
        <f t="shared" si="554"/>
        <v>6.4</v>
      </c>
      <c r="AN4429" s="4">
        <f t="shared" si="559"/>
        <v>9.6932979931844011E-3</v>
      </c>
      <c r="AO4429" s="3"/>
      <c r="AP4429">
        <v>0</v>
      </c>
      <c r="AQ4429" t="s">
        <v>6203</v>
      </c>
      <c r="AR4429" t="s">
        <v>6202</v>
      </c>
      <c r="AS4429" t="s">
        <v>6201</v>
      </c>
      <c r="AT4429" s="2">
        <v>3.8340000000000001</v>
      </c>
      <c r="AU4429" s="1">
        <f t="shared" si="555"/>
        <v>2.7723130478011915</v>
      </c>
      <c r="AV4429" s="1">
        <f t="shared" si="556"/>
        <v>2.2571749768061196</v>
      </c>
      <c r="AW4429" s="1">
        <f t="shared" si="557"/>
        <v>1.7420369058110481</v>
      </c>
    </row>
    <row r="4430" spans="1:49" x14ac:dyDescent="0.2">
      <c r="A4430">
        <v>4428</v>
      </c>
      <c r="B4430" t="s">
        <v>6200</v>
      </c>
      <c r="C4430" t="s">
        <v>6199</v>
      </c>
      <c r="F4430" t="s">
        <v>6198</v>
      </c>
      <c r="G4430" t="s">
        <v>14</v>
      </c>
      <c r="H4430" t="s">
        <v>13</v>
      </c>
      <c r="I4430" t="s">
        <v>6197</v>
      </c>
      <c r="J4430">
        <v>60004923</v>
      </c>
      <c r="K4430" t="s">
        <v>6196</v>
      </c>
      <c r="L4430" t="s">
        <v>6195</v>
      </c>
      <c r="M4430" t="s">
        <v>137</v>
      </c>
      <c r="N4430">
        <v>4</v>
      </c>
      <c r="O4430" t="s">
        <v>6194</v>
      </c>
      <c r="P4430" t="s">
        <v>6193</v>
      </c>
      <c r="Q4430" t="s">
        <v>6192</v>
      </c>
      <c r="R4430" s="7">
        <v>42736</v>
      </c>
      <c r="S4430" s="8">
        <f t="shared" si="552"/>
        <v>2017</v>
      </c>
      <c r="T4430" s="8">
        <v>2017</v>
      </c>
      <c r="U4430" s="8">
        <f t="shared" si="553"/>
        <v>5</v>
      </c>
      <c r="V4430" s="7">
        <v>2017</v>
      </c>
      <c r="W4430" t="s">
        <v>5854</v>
      </c>
      <c r="X4430" s="2">
        <v>1.3280000000000001</v>
      </c>
      <c r="Y4430" s="6">
        <f t="shared" si="558"/>
        <v>3.5450201542937994E-2</v>
      </c>
      <c r="AA4430">
        <v>15361225</v>
      </c>
      <c r="AB4430">
        <v>18894</v>
      </c>
      <c r="AD4430" t="s">
        <v>6</v>
      </c>
      <c r="AE4430">
        <v>16</v>
      </c>
      <c r="AG4430">
        <v>7457229</v>
      </c>
      <c r="AH4430" t="s">
        <v>6191</v>
      </c>
      <c r="AI4430" t="s">
        <v>6190</v>
      </c>
      <c r="AJ4430" t="s">
        <v>6189</v>
      </c>
      <c r="AK4430" t="s">
        <v>6188</v>
      </c>
      <c r="AL4430">
        <v>37</v>
      </c>
      <c r="AM4430" s="5">
        <f t="shared" si="554"/>
        <v>7.4</v>
      </c>
      <c r="AN4430" s="4">
        <f t="shared" si="559"/>
        <v>1.1207875804619462E-2</v>
      </c>
      <c r="AO4430" s="3"/>
      <c r="AP4430">
        <v>0</v>
      </c>
      <c r="AQ4430" t="s">
        <v>795</v>
      </c>
      <c r="AR4430">
        <v>1510772</v>
      </c>
      <c r="AS4430" t="s">
        <v>794</v>
      </c>
      <c r="AT4430" s="2">
        <v>3.8340000000000001</v>
      </c>
      <c r="AU4430" s="1">
        <f t="shared" si="555"/>
        <v>2.8177503821442436</v>
      </c>
      <c r="AV4430" s="1">
        <f t="shared" si="556"/>
        <v>2.3329038673778726</v>
      </c>
      <c r="AW4430" s="1">
        <f t="shared" si="557"/>
        <v>1.8480573526115021</v>
      </c>
    </row>
    <row r="4431" spans="1:49" x14ac:dyDescent="0.2">
      <c r="A4431">
        <v>4429</v>
      </c>
      <c r="B4431" t="s">
        <v>6187</v>
      </c>
      <c r="C4431" t="s">
        <v>6186</v>
      </c>
      <c r="F4431" t="s">
        <v>6185</v>
      </c>
      <c r="G4431" t="s">
        <v>14</v>
      </c>
      <c r="H4431" t="s">
        <v>13</v>
      </c>
      <c r="I4431" t="s">
        <v>6184</v>
      </c>
      <c r="J4431">
        <v>60004354</v>
      </c>
      <c r="K4431" t="s">
        <v>6183</v>
      </c>
      <c r="L4431" t="s">
        <v>6182</v>
      </c>
      <c r="M4431" t="s">
        <v>137</v>
      </c>
      <c r="N4431">
        <v>6</v>
      </c>
      <c r="O4431" t="s">
        <v>6181</v>
      </c>
      <c r="P4431" t="s">
        <v>6180</v>
      </c>
      <c r="Q4431" t="s">
        <v>6179</v>
      </c>
      <c r="R4431" s="7">
        <v>42736</v>
      </c>
      <c r="S4431" s="8">
        <f t="shared" si="552"/>
        <v>2017</v>
      </c>
      <c r="T4431" s="8">
        <v>2017</v>
      </c>
      <c r="U4431" s="8">
        <f t="shared" si="553"/>
        <v>5</v>
      </c>
      <c r="V4431" s="7">
        <v>2017</v>
      </c>
      <c r="W4431" t="s">
        <v>5854</v>
      </c>
      <c r="X4431" s="2">
        <v>1.3280000000000001</v>
      </c>
      <c r="Y4431" s="6">
        <f t="shared" si="558"/>
        <v>3.5450201542937994E-2</v>
      </c>
      <c r="AA4431">
        <v>15361225</v>
      </c>
      <c r="AB4431">
        <v>18894</v>
      </c>
      <c r="AD4431" t="s">
        <v>6</v>
      </c>
      <c r="AE4431">
        <v>16</v>
      </c>
      <c r="AG4431">
        <v>7456201</v>
      </c>
      <c r="AH4431" t="s">
        <v>6178</v>
      </c>
      <c r="AI4431" t="s">
        <v>6177</v>
      </c>
      <c r="AJ4431" t="s">
        <v>6176</v>
      </c>
      <c r="AK4431" t="s">
        <v>6175</v>
      </c>
      <c r="AL4431">
        <v>19</v>
      </c>
      <c r="AM4431" s="5">
        <f t="shared" si="554"/>
        <v>3.8</v>
      </c>
      <c r="AN4431" s="4">
        <f t="shared" si="559"/>
        <v>5.7553956834532375E-3</v>
      </c>
      <c r="AO4431" s="3"/>
      <c r="AP4431">
        <v>0</v>
      </c>
      <c r="AQ4431" t="s">
        <v>795</v>
      </c>
      <c r="AR4431">
        <v>954765</v>
      </c>
      <c r="AS4431" t="s">
        <v>794</v>
      </c>
      <c r="AT4431" s="2">
        <v>3.8340000000000001</v>
      </c>
      <c r="AU4431" s="1">
        <f t="shared" si="555"/>
        <v>2.6541759785092567</v>
      </c>
      <c r="AV4431" s="1">
        <f t="shared" si="556"/>
        <v>2.0602798613195614</v>
      </c>
      <c r="AW4431" s="1">
        <f t="shared" si="557"/>
        <v>1.4663837441298664</v>
      </c>
    </row>
    <row r="4432" spans="1:49" x14ac:dyDescent="0.2">
      <c r="A4432">
        <v>4430</v>
      </c>
      <c r="B4432" t="s">
        <v>6174</v>
      </c>
      <c r="C4432" t="s">
        <v>6173</v>
      </c>
      <c r="F4432" t="s">
        <v>6172</v>
      </c>
      <c r="G4432" t="s">
        <v>14</v>
      </c>
      <c r="H4432" t="s">
        <v>13</v>
      </c>
      <c r="I4432" t="s">
        <v>6171</v>
      </c>
      <c r="J4432" t="s">
        <v>6170</v>
      </c>
      <c r="K4432" t="s">
        <v>6169</v>
      </c>
      <c r="L4432" t="s">
        <v>86</v>
      </c>
      <c r="M4432" t="s">
        <v>85</v>
      </c>
      <c r="N4432">
        <v>5</v>
      </c>
      <c r="O4432" t="s">
        <v>6168</v>
      </c>
      <c r="P4432" t="s">
        <v>6167</v>
      </c>
      <c r="Q4432" t="s">
        <v>6166</v>
      </c>
      <c r="R4432" s="7">
        <v>42736</v>
      </c>
      <c r="S4432" s="8">
        <f t="shared" si="552"/>
        <v>2017</v>
      </c>
      <c r="T4432" s="8">
        <v>2017</v>
      </c>
      <c r="U4432" s="8">
        <f t="shared" si="553"/>
        <v>5</v>
      </c>
      <c r="V4432" s="7">
        <v>2017</v>
      </c>
      <c r="W4432" t="s">
        <v>5854</v>
      </c>
      <c r="X4432" s="2">
        <v>1.3280000000000001</v>
      </c>
      <c r="Y4432" s="6">
        <f t="shared" si="558"/>
        <v>3.5450201542937994E-2</v>
      </c>
      <c r="AA4432">
        <v>15361225</v>
      </c>
      <c r="AB4432">
        <v>18894</v>
      </c>
      <c r="AD4432" t="s">
        <v>6</v>
      </c>
      <c r="AE4432">
        <v>16</v>
      </c>
      <c r="AG4432">
        <v>7458820</v>
      </c>
      <c r="AH4432" t="s">
        <v>6165</v>
      </c>
      <c r="AI4432" t="s">
        <v>6164</v>
      </c>
      <c r="AJ4432" t="s">
        <v>6163</v>
      </c>
      <c r="AK4432" t="s">
        <v>6162</v>
      </c>
      <c r="AL4432">
        <v>32</v>
      </c>
      <c r="AM4432" s="5">
        <f t="shared" si="554"/>
        <v>6.4</v>
      </c>
      <c r="AN4432" s="4">
        <f t="shared" si="559"/>
        <v>9.6932979931844011E-3</v>
      </c>
      <c r="AO4432" s="3"/>
      <c r="AP4432">
        <v>0</v>
      </c>
      <c r="AR4432" t="s">
        <v>1</v>
      </c>
      <c r="AT4432" s="2">
        <v>3.8340000000000001</v>
      </c>
      <c r="AU4432" s="1">
        <f t="shared" si="555"/>
        <v>2.7723130478011915</v>
      </c>
      <c r="AV4432" s="1">
        <f t="shared" si="556"/>
        <v>2.2571749768061196</v>
      </c>
      <c r="AW4432" s="1">
        <f t="shared" si="557"/>
        <v>1.7420369058110481</v>
      </c>
    </row>
    <row r="4433" spans="1:49" x14ac:dyDescent="0.2">
      <c r="A4433">
        <v>4431</v>
      </c>
      <c r="B4433" t="s">
        <v>6161</v>
      </c>
      <c r="C4433" t="s">
        <v>6160</v>
      </c>
      <c r="F4433" t="s">
        <v>6159</v>
      </c>
      <c r="G4433" t="s">
        <v>14</v>
      </c>
      <c r="H4433" t="s">
        <v>13</v>
      </c>
      <c r="I4433" t="s">
        <v>6158</v>
      </c>
      <c r="J4433">
        <v>60030931</v>
      </c>
      <c r="K4433" t="s">
        <v>6157</v>
      </c>
      <c r="L4433" t="s">
        <v>6156</v>
      </c>
      <c r="M4433" t="s">
        <v>137</v>
      </c>
      <c r="N4433">
        <v>4</v>
      </c>
      <c r="O4433" t="s">
        <v>6155</v>
      </c>
      <c r="P4433" t="s">
        <v>6154</v>
      </c>
      <c r="Q4433" t="s">
        <v>6153</v>
      </c>
      <c r="R4433" s="7">
        <v>42736</v>
      </c>
      <c r="S4433" s="8">
        <f t="shared" si="552"/>
        <v>2017</v>
      </c>
      <c r="T4433" s="8">
        <v>2017</v>
      </c>
      <c r="U4433" s="8">
        <f t="shared" si="553"/>
        <v>5</v>
      </c>
      <c r="V4433" s="7">
        <v>2017</v>
      </c>
      <c r="W4433" t="s">
        <v>5001</v>
      </c>
      <c r="X4433" s="2">
        <v>0.69899999999999995</v>
      </c>
      <c r="Y4433" s="6">
        <f t="shared" si="558"/>
        <v>1.8659405782013295E-2</v>
      </c>
      <c r="AB4433">
        <v>15838</v>
      </c>
      <c r="AC4433">
        <v>20734433</v>
      </c>
      <c r="AD4433" t="s">
        <v>6</v>
      </c>
      <c r="AE4433">
        <v>8</v>
      </c>
      <c r="AF4433">
        <v>2</v>
      </c>
      <c r="AG4433">
        <v>30</v>
      </c>
      <c r="AI4433" t="s">
        <v>6152</v>
      </c>
      <c r="AJ4433" t="s">
        <v>6151</v>
      </c>
      <c r="AK4433" t="s">
        <v>6150</v>
      </c>
      <c r="AL4433">
        <v>2</v>
      </c>
      <c r="AM4433" s="5">
        <f t="shared" si="554"/>
        <v>0.4</v>
      </c>
      <c r="AN4433" s="4">
        <f t="shared" si="559"/>
        <v>6.0583112457402507E-4</v>
      </c>
      <c r="AO4433" s="3"/>
      <c r="AP4433">
        <v>1</v>
      </c>
      <c r="AR4433" t="s">
        <v>1</v>
      </c>
      <c r="AT4433" s="2">
        <v>2.6859999999999999</v>
      </c>
      <c r="AU4433" s="1">
        <f t="shared" si="555"/>
        <v>1.3243333384781513</v>
      </c>
      <c r="AV4433" s="1">
        <f t="shared" si="556"/>
        <v>0.96326184532936598</v>
      </c>
      <c r="AW4433" s="1">
        <f t="shared" si="557"/>
        <v>0.60219035218058059</v>
      </c>
    </row>
    <row r="4434" spans="1:49" x14ac:dyDescent="0.2">
      <c r="A4434">
        <v>4432</v>
      </c>
      <c r="B4434" t="s">
        <v>6149</v>
      </c>
      <c r="C4434" t="s">
        <v>6148</v>
      </c>
      <c r="F4434" t="s">
        <v>6147</v>
      </c>
      <c r="G4434" t="s">
        <v>14</v>
      </c>
      <c r="H4434" t="s">
        <v>13</v>
      </c>
      <c r="I4434" t="s">
        <v>6146</v>
      </c>
      <c r="J4434">
        <v>60013983</v>
      </c>
      <c r="K4434" t="s">
        <v>3535</v>
      </c>
      <c r="L4434" t="s">
        <v>3534</v>
      </c>
      <c r="M4434" t="s">
        <v>3533</v>
      </c>
      <c r="N4434">
        <v>3</v>
      </c>
      <c r="O4434" t="s">
        <v>6145</v>
      </c>
      <c r="P4434" t="s">
        <v>6144</v>
      </c>
      <c r="Q4434" t="s">
        <v>6143</v>
      </c>
      <c r="R4434" s="7">
        <v>42736</v>
      </c>
      <c r="S4434" s="8">
        <f t="shared" si="552"/>
        <v>2017</v>
      </c>
      <c r="T4434" s="8">
        <v>2017</v>
      </c>
      <c r="U4434" s="8">
        <f t="shared" si="553"/>
        <v>5</v>
      </c>
      <c r="V4434" s="7">
        <v>2017</v>
      </c>
      <c r="W4434" t="s">
        <v>5854</v>
      </c>
      <c r="X4434" s="2">
        <v>1.3280000000000001</v>
      </c>
      <c r="Y4434" s="6">
        <f t="shared" si="558"/>
        <v>3.5450201542937994E-2</v>
      </c>
      <c r="AA4434">
        <v>15361225</v>
      </c>
      <c r="AB4434">
        <v>18894</v>
      </c>
      <c r="AD4434" t="s">
        <v>6</v>
      </c>
      <c r="AE4434">
        <v>16</v>
      </c>
      <c r="AG4434">
        <v>7450617</v>
      </c>
      <c r="AH4434" s="9">
        <v>42339</v>
      </c>
      <c r="AI4434" t="s">
        <v>6142</v>
      </c>
      <c r="AJ4434" t="s">
        <v>6141</v>
      </c>
      <c r="AK4434" t="s">
        <v>6140</v>
      </c>
      <c r="AL4434">
        <v>31</v>
      </c>
      <c r="AM4434" s="5">
        <f t="shared" si="554"/>
        <v>6.2</v>
      </c>
      <c r="AN4434" s="4">
        <f t="shared" si="559"/>
        <v>9.3903824308973882E-3</v>
      </c>
      <c r="AO4434" s="3"/>
      <c r="AP4434">
        <v>0</v>
      </c>
      <c r="AR4434" t="s">
        <v>1</v>
      </c>
      <c r="AT4434" s="2">
        <v>3.8340000000000001</v>
      </c>
      <c r="AU4434" s="1">
        <f t="shared" si="555"/>
        <v>2.7632255809325814</v>
      </c>
      <c r="AV4434" s="1">
        <f t="shared" si="556"/>
        <v>2.2420291986917693</v>
      </c>
      <c r="AW4434" s="1">
        <f t="shared" si="557"/>
        <v>1.7208328164509568</v>
      </c>
    </row>
    <row r="4435" spans="1:49" x14ac:dyDescent="0.2">
      <c r="A4435">
        <v>4433</v>
      </c>
      <c r="B4435" t="s">
        <v>6139</v>
      </c>
      <c r="C4435" t="s">
        <v>6138</v>
      </c>
      <c r="F4435" t="s">
        <v>6137</v>
      </c>
      <c r="G4435" t="s">
        <v>14</v>
      </c>
      <c r="H4435" t="s">
        <v>13</v>
      </c>
      <c r="I4435" t="s">
        <v>6136</v>
      </c>
      <c r="J4435">
        <v>60024350</v>
      </c>
      <c r="K4435" t="s">
        <v>6135</v>
      </c>
      <c r="L4435" t="s">
        <v>2955</v>
      </c>
      <c r="M4435" t="s">
        <v>9</v>
      </c>
      <c r="N4435">
        <v>4</v>
      </c>
      <c r="O4435" t="s">
        <v>6134</v>
      </c>
      <c r="P4435" t="s">
        <v>6133</v>
      </c>
      <c r="Q4435" t="s">
        <v>6132</v>
      </c>
      <c r="R4435" s="7">
        <v>42736</v>
      </c>
      <c r="S4435" s="8">
        <f t="shared" si="552"/>
        <v>2017</v>
      </c>
      <c r="T4435" s="8">
        <v>2017</v>
      </c>
      <c r="U4435" s="8">
        <f t="shared" si="553"/>
        <v>5</v>
      </c>
      <c r="V4435" s="7">
        <v>2017</v>
      </c>
      <c r="W4435" t="s">
        <v>5854</v>
      </c>
      <c r="X4435" s="2">
        <v>1.3280000000000001</v>
      </c>
      <c r="Y4435" s="6">
        <f t="shared" si="558"/>
        <v>3.5450201542937994E-2</v>
      </c>
      <c r="AA4435">
        <v>15361225</v>
      </c>
      <c r="AB4435">
        <v>18894</v>
      </c>
      <c r="AD4435" t="s">
        <v>6</v>
      </c>
      <c r="AE4435">
        <v>16</v>
      </c>
      <c r="AG4435">
        <v>7456224</v>
      </c>
      <c r="AH4435" t="s">
        <v>6131</v>
      </c>
      <c r="AI4435" t="s">
        <v>6130</v>
      </c>
      <c r="AJ4435" t="s">
        <v>6129</v>
      </c>
      <c r="AK4435" t="s">
        <v>6128</v>
      </c>
      <c r="AL4435">
        <v>9</v>
      </c>
      <c r="AM4435" s="5">
        <f t="shared" si="554"/>
        <v>1.8</v>
      </c>
      <c r="AN4435" s="4">
        <f t="shared" si="559"/>
        <v>2.7262400605831123E-3</v>
      </c>
      <c r="AO4435" s="3"/>
      <c r="AP4435">
        <v>0</v>
      </c>
      <c r="AR4435" t="s">
        <v>1</v>
      </c>
      <c r="AT4435" s="2">
        <v>3.8340000000000001</v>
      </c>
      <c r="AU4435" s="1">
        <f t="shared" si="555"/>
        <v>2.563301309823153</v>
      </c>
      <c r="AV4435" s="1">
        <f t="shared" si="556"/>
        <v>1.9088220801760554</v>
      </c>
      <c r="AW4435" s="1">
        <f t="shared" si="557"/>
        <v>1.2543428505289576</v>
      </c>
    </row>
    <row r="4436" spans="1:49" x14ac:dyDescent="0.2">
      <c r="A4436">
        <v>4434</v>
      </c>
      <c r="B4436" t="s">
        <v>6127</v>
      </c>
      <c r="C4436" t="s">
        <v>6126</v>
      </c>
      <c r="F4436" t="s">
        <v>6125</v>
      </c>
      <c r="G4436" t="s">
        <v>14</v>
      </c>
      <c r="H4436" t="s">
        <v>13</v>
      </c>
      <c r="I4436" t="s">
        <v>1053</v>
      </c>
      <c r="J4436">
        <v>60016930</v>
      </c>
      <c r="K4436" t="s">
        <v>5072</v>
      </c>
      <c r="L4436" t="s">
        <v>363</v>
      </c>
      <c r="M4436" t="s">
        <v>9</v>
      </c>
      <c r="N4436">
        <v>5</v>
      </c>
      <c r="O4436" t="s">
        <v>6124</v>
      </c>
      <c r="P4436" t="s">
        <v>6123</v>
      </c>
      <c r="Q4436" t="s">
        <v>5504</v>
      </c>
      <c r="R4436" s="7">
        <v>42736</v>
      </c>
      <c r="S4436" s="8">
        <f t="shared" si="552"/>
        <v>2017</v>
      </c>
      <c r="T4436" s="8">
        <v>2017</v>
      </c>
      <c r="U4436" s="8">
        <f t="shared" si="553"/>
        <v>5</v>
      </c>
      <c r="V4436" s="7">
        <v>2017</v>
      </c>
      <c r="W4436" t="s">
        <v>5854</v>
      </c>
      <c r="X4436" s="2">
        <v>1.3280000000000001</v>
      </c>
      <c r="Y4436" s="6">
        <f t="shared" si="558"/>
        <v>3.5450201542937994E-2</v>
      </c>
      <c r="AA4436">
        <v>15361225</v>
      </c>
      <c r="AB4436">
        <v>18894</v>
      </c>
      <c r="AD4436" t="s">
        <v>6</v>
      </c>
      <c r="AE4436">
        <v>16</v>
      </c>
      <c r="AG4436">
        <v>7451186</v>
      </c>
      <c r="AH4436" t="s">
        <v>6122</v>
      </c>
      <c r="AI4436" t="s">
        <v>6121</v>
      </c>
      <c r="AJ4436" t="s">
        <v>6120</v>
      </c>
      <c r="AK4436" t="s">
        <v>6119</v>
      </c>
      <c r="AL4436">
        <v>19</v>
      </c>
      <c r="AM4436" s="5">
        <f t="shared" si="554"/>
        <v>3.8</v>
      </c>
      <c r="AN4436" s="4">
        <f t="shared" si="559"/>
        <v>5.7553956834532375E-3</v>
      </c>
      <c r="AO4436" s="3"/>
      <c r="AP4436">
        <v>0</v>
      </c>
      <c r="AQ4436" t="s">
        <v>76</v>
      </c>
      <c r="AR4436">
        <v>61372038</v>
      </c>
      <c r="AS4436" t="s">
        <v>75</v>
      </c>
      <c r="AT4436" s="2">
        <v>3.8340000000000001</v>
      </c>
      <c r="AU4436" s="1">
        <f t="shared" si="555"/>
        <v>2.6541759785092567</v>
      </c>
      <c r="AV4436" s="1">
        <f t="shared" si="556"/>
        <v>2.0602798613195614</v>
      </c>
      <c r="AW4436" s="1">
        <f t="shared" si="557"/>
        <v>1.4663837441298664</v>
      </c>
    </row>
    <row r="4437" spans="1:49" x14ac:dyDescent="0.2">
      <c r="A4437">
        <v>4435</v>
      </c>
      <c r="B4437" t="s">
        <v>6118</v>
      </c>
      <c r="C4437" t="s">
        <v>6117</v>
      </c>
      <c r="F4437" t="s">
        <v>6116</v>
      </c>
      <c r="G4437" t="s">
        <v>14</v>
      </c>
      <c r="H4437" t="s">
        <v>13</v>
      </c>
      <c r="I4437" t="s">
        <v>6115</v>
      </c>
      <c r="J4437" t="s">
        <v>6114</v>
      </c>
      <c r="K4437" t="s">
        <v>6113</v>
      </c>
      <c r="L4437" t="s">
        <v>6112</v>
      </c>
      <c r="M4437" t="s">
        <v>6111</v>
      </c>
      <c r="N4437">
        <v>5</v>
      </c>
      <c r="O4437" t="s">
        <v>6110</v>
      </c>
      <c r="P4437" t="s">
        <v>6109</v>
      </c>
      <c r="Q4437" t="s">
        <v>6108</v>
      </c>
      <c r="R4437" s="7">
        <v>42736</v>
      </c>
      <c r="S4437" s="8">
        <f t="shared" si="552"/>
        <v>2017</v>
      </c>
      <c r="T4437" s="8">
        <v>2017</v>
      </c>
      <c r="U4437" s="8">
        <f t="shared" si="553"/>
        <v>5</v>
      </c>
      <c r="V4437" s="7">
        <v>42736</v>
      </c>
      <c r="W4437" t="s">
        <v>3730</v>
      </c>
      <c r="X4437" s="2">
        <v>0.47099999999999997</v>
      </c>
      <c r="Y4437" s="6">
        <f t="shared" si="558"/>
        <v>1.2573075999039E-2</v>
      </c>
      <c r="AB4437">
        <v>9500154105</v>
      </c>
      <c r="AC4437">
        <v>19313195</v>
      </c>
      <c r="AD4437" t="s">
        <v>6</v>
      </c>
      <c r="AE4437">
        <v>11</v>
      </c>
      <c r="AF4437">
        <v>1</v>
      </c>
      <c r="AG4437">
        <v>16016</v>
      </c>
      <c r="AI4437" t="s">
        <v>6107</v>
      </c>
      <c r="AJ4437" t="s">
        <v>6106</v>
      </c>
      <c r="AK4437" t="s">
        <v>6105</v>
      </c>
      <c r="AL4437">
        <v>10</v>
      </c>
      <c r="AM4437" s="5">
        <f t="shared" si="554"/>
        <v>2</v>
      </c>
      <c r="AN4437" s="4">
        <f t="shared" si="559"/>
        <v>3.0291556228701248E-3</v>
      </c>
      <c r="AO4437" s="3"/>
      <c r="AP4437">
        <v>0</v>
      </c>
      <c r="AR4437" t="s">
        <v>1</v>
      </c>
      <c r="AT4437" s="2">
        <v>1.53</v>
      </c>
      <c r="AU4437" s="1">
        <f t="shared" si="555"/>
        <v>0.97098998861883368</v>
      </c>
      <c r="AV4437" s="1">
        <f t="shared" si="556"/>
        <v>0.78011158109545631</v>
      </c>
      <c r="AW4437" s="1">
        <f t="shared" si="557"/>
        <v>0.58923317357207872</v>
      </c>
    </row>
    <row r="4438" spans="1:49" x14ac:dyDescent="0.2">
      <c r="A4438">
        <v>4436</v>
      </c>
      <c r="B4438" t="s">
        <v>6104</v>
      </c>
      <c r="C4438" t="s">
        <v>6103</v>
      </c>
      <c r="F4438" t="s">
        <v>6102</v>
      </c>
      <c r="G4438" t="s">
        <v>14</v>
      </c>
      <c r="H4438" t="s">
        <v>13</v>
      </c>
      <c r="I4438" t="s">
        <v>6101</v>
      </c>
      <c r="J4438">
        <v>60028628</v>
      </c>
      <c r="K4438" t="s">
        <v>6100</v>
      </c>
      <c r="L4438" t="s">
        <v>6099</v>
      </c>
      <c r="M4438" t="s">
        <v>137</v>
      </c>
      <c r="N4438">
        <v>2</v>
      </c>
      <c r="O4438" t="s">
        <v>6098</v>
      </c>
      <c r="P4438" t="s">
        <v>6097</v>
      </c>
      <c r="Q4438" t="s">
        <v>6096</v>
      </c>
      <c r="R4438" s="7">
        <v>42736</v>
      </c>
      <c r="S4438" s="8">
        <f t="shared" si="552"/>
        <v>2017</v>
      </c>
      <c r="T4438" s="8">
        <v>2017</v>
      </c>
      <c r="U4438" s="8">
        <f t="shared" si="553"/>
        <v>5</v>
      </c>
      <c r="V4438" s="7">
        <v>42736</v>
      </c>
      <c r="W4438" t="s">
        <v>5701</v>
      </c>
      <c r="X4438" s="2">
        <v>0.32300000000000001</v>
      </c>
      <c r="Y4438" s="6">
        <f t="shared" si="558"/>
        <v>8.6223005258802502E-3</v>
      </c>
      <c r="AB4438">
        <v>9500154104</v>
      </c>
      <c r="AC4438">
        <v>19342608</v>
      </c>
      <c r="AD4438" t="s">
        <v>6</v>
      </c>
      <c r="AE4438">
        <v>11</v>
      </c>
      <c r="AF4438">
        <v>1</v>
      </c>
      <c r="AG4438">
        <v>10501</v>
      </c>
      <c r="AI4438" t="s">
        <v>6095</v>
      </c>
      <c r="AJ4438" t="s">
        <v>6094</v>
      </c>
      <c r="AK4438" t="s">
        <v>6093</v>
      </c>
      <c r="AL4438">
        <v>10</v>
      </c>
      <c r="AM4438" s="5">
        <f t="shared" si="554"/>
        <v>2</v>
      </c>
      <c r="AN4438" s="4">
        <f t="shared" si="559"/>
        <v>3.0291556228701248E-3</v>
      </c>
      <c r="AO4438" s="3"/>
      <c r="AP4438">
        <v>0</v>
      </c>
      <c r="AR4438" t="s">
        <v>1</v>
      </c>
      <c r="AT4438" s="2">
        <v>1.494</v>
      </c>
      <c r="AU4438" s="1">
        <f t="shared" si="555"/>
        <v>0.69443570549772116</v>
      </c>
      <c r="AV4438" s="1">
        <f t="shared" si="556"/>
        <v>0.58257280743751871</v>
      </c>
      <c r="AW4438" s="1">
        <f t="shared" si="557"/>
        <v>0.47070990937731622</v>
      </c>
    </row>
    <row r="4439" spans="1:49" x14ac:dyDescent="0.2">
      <c r="A4439">
        <v>4437</v>
      </c>
      <c r="B4439" t="s">
        <v>6092</v>
      </c>
      <c r="C4439" t="s">
        <v>6091</v>
      </c>
      <c r="F4439" t="s">
        <v>6090</v>
      </c>
      <c r="G4439" t="s">
        <v>14</v>
      </c>
      <c r="H4439" t="s">
        <v>13</v>
      </c>
      <c r="I4439" t="s">
        <v>6089</v>
      </c>
      <c r="J4439" t="s">
        <v>6088</v>
      </c>
      <c r="K4439" t="s">
        <v>6087</v>
      </c>
      <c r="L4439" t="s">
        <v>6086</v>
      </c>
      <c r="M4439" t="s">
        <v>1277</v>
      </c>
      <c r="N4439">
        <v>3</v>
      </c>
      <c r="O4439" t="s">
        <v>6085</v>
      </c>
      <c r="P4439" t="s">
        <v>6084</v>
      </c>
      <c r="Q4439" t="s">
        <v>6083</v>
      </c>
      <c r="R4439" s="7">
        <v>42736</v>
      </c>
      <c r="S4439" s="8">
        <f t="shared" si="552"/>
        <v>2017</v>
      </c>
      <c r="T4439" s="8">
        <v>2017</v>
      </c>
      <c r="U4439" s="8">
        <f t="shared" si="553"/>
        <v>5</v>
      </c>
      <c r="V4439" s="7">
        <v>2017</v>
      </c>
      <c r="W4439" t="s">
        <v>6082</v>
      </c>
      <c r="X4439" s="2">
        <v>0.56799999999999995</v>
      </c>
      <c r="Y4439" s="6">
        <f t="shared" si="558"/>
        <v>1.5162435599690344E-2</v>
      </c>
      <c r="AA4439">
        <v>1469428</v>
      </c>
      <c r="AB4439">
        <v>20611</v>
      </c>
      <c r="AC4439">
        <v>17454557</v>
      </c>
      <c r="AD4439" t="s">
        <v>6</v>
      </c>
      <c r="AE4439">
        <v>2017</v>
      </c>
      <c r="AG4439">
        <v>6214896</v>
      </c>
      <c r="AI4439" t="s">
        <v>6081</v>
      </c>
      <c r="AK4439" t="s">
        <v>6080</v>
      </c>
      <c r="AL4439">
        <v>2</v>
      </c>
      <c r="AM4439" s="5">
        <f t="shared" si="554"/>
        <v>0.4</v>
      </c>
      <c r="AN4439" s="4">
        <f t="shared" si="559"/>
        <v>6.0583112457402507E-4</v>
      </c>
      <c r="AO4439" s="3"/>
      <c r="AP4439">
        <v>1</v>
      </c>
      <c r="AR4439" t="s">
        <v>1</v>
      </c>
      <c r="AT4439" s="2">
        <v>2.4500000000000002</v>
      </c>
      <c r="AU4439" s="1">
        <f t="shared" si="555"/>
        <v>1.0795454257155448</v>
      </c>
      <c r="AV4439" s="1">
        <f t="shared" si="556"/>
        <v>0.78841333621321852</v>
      </c>
      <c r="AW4439" s="1">
        <f t="shared" si="557"/>
        <v>0.49728124671089202</v>
      </c>
    </row>
    <row r="4440" spans="1:49" x14ac:dyDescent="0.2">
      <c r="A4440">
        <v>4438</v>
      </c>
      <c r="B4440" t="s">
        <v>6079</v>
      </c>
      <c r="C4440" t="s">
        <v>6078</v>
      </c>
      <c r="F4440" t="s">
        <v>6077</v>
      </c>
      <c r="G4440" t="s">
        <v>14</v>
      </c>
      <c r="H4440" t="s">
        <v>13</v>
      </c>
      <c r="I4440" t="s">
        <v>6076</v>
      </c>
      <c r="J4440" t="s">
        <v>6075</v>
      </c>
      <c r="K4440" t="s">
        <v>6074</v>
      </c>
      <c r="L4440" t="s">
        <v>6073</v>
      </c>
      <c r="M4440" t="s">
        <v>6072</v>
      </c>
      <c r="N4440">
        <v>4</v>
      </c>
      <c r="O4440" t="s">
        <v>6071</v>
      </c>
      <c r="P4440" t="s">
        <v>6070</v>
      </c>
      <c r="Q4440" t="s">
        <v>6069</v>
      </c>
      <c r="R4440" s="7">
        <v>42736</v>
      </c>
      <c r="S4440" s="8">
        <f t="shared" si="552"/>
        <v>2017</v>
      </c>
      <c r="T4440" s="8">
        <v>2017</v>
      </c>
      <c r="U4440" s="8">
        <f t="shared" si="553"/>
        <v>5</v>
      </c>
      <c r="V4440" s="7">
        <v>2017</v>
      </c>
      <c r="W4440" t="s">
        <v>5854</v>
      </c>
      <c r="X4440" s="2">
        <v>1.3280000000000001</v>
      </c>
      <c r="Y4440" s="6">
        <f t="shared" si="558"/>
        <v>3.5450201542937994E-2</v>
      </c>
      <c r="AA4440">
        <v>15361225</v>
      </c>
      <c r="AB4440">
        <v>18894</v>
      </c>
      <c r="AD4440" t="s">
        <v>6</v>
      </c>
      <c r="AE4440">
        <v>16</v>
      </c>
      <c r="AG4440">
        <v>7457626</v>
      </c>
      <c r="AH4440" t="s">
        <v>6068</v>
      </c>
      <c r="AI4440" t="s">
        <v>6067</v>
      </c>
      <c r="AJ4440" t="s">
        <v>6066</v>
      </c>
      <c r="AK4440" t="s">
        <v>6065</v>
      </c>
      <c r="AL4440">
        <v>28</v>
      </c>
      <c r="AM4440" s="5">
        <f t="shared" si="554"/>
        <v>5.6</v>
      </c>
      <c r="AN4440" s="4">
        <f t="shared" si="559"/>
        <v>8.4816357440363494E-3</v>
      </c>
      <c r="AO4440" s="3"/>
      <c r="AP4440">
        <v>0</v>
      </c>
      <c r="AR4440" t="s">
        <v>1</v>
      </c>
      <c r="AT4440" s="2">
        <v>3.8340000000000001</v>
      </c>
      <c r="AU4440" s="1">
        <f t="shared" si="555"/>
        <v>2.7359631803267499</v>
      </c>
      <c r="AV4440" s="1">
        <f t="shared" si="556"/>
        <v>2.1965918643487172</v>
      </c>
      <c r="AW4440" s="1">
        <f t="shared" si="557"/>
        <v>1.6572205483706841</v>
      </c>
    </row>
    <row r="4441" spans="1:49" x14ac:dyDescent="0.2">
      <c r="A4441">
        <v>4439</v>
      </c>
      <c r="B4441" t="s">
        <v>6064</v>
      </c>
      <c r="C4441" t="s">
        <v>6063</v>
      </c>
      <c r="F4441" t="s">
        <v>6062</v>
      </c>
      <c r="G4441" t="s">
        <v>14</v>
      </c>
      <c r="H4441" t="s">
        <v>13</v>
      </c>
      <c r="I4441" t="s">
        <v>6061</v>
      </c>
      <c r="J4441">
        <v>60004862</v>
      </c>
      <c r="K4441" t="s">
        <v>5059</v>
      </c>
      <c r="L4441" t="s">
        <v>5058</v>
      </c>
      <c r="M4441" t="s">
        <v>137</v>
      </c>
      <c r="N4441">
        <v>2</v>
      </c>
      <c r="O4441" t="s">
        <v>6060</v>
      </c>
      <c r="P4441" t="s">
        <v>6059</v>
      </c>
      <c r="Q4441" t="s">
        <v>5055</v>
      </c>
      <c r="R4441" s="7">
        <v>42736</v>
      </c>
      <c r="S4441" s="8">
        <f t="shared" si="552"/>
        <v>2017</v>
      </c>
      <c r="T4441" s="8">
        <v>2017</v>
      </c>
      <c r="U4441" s="8">
        <f t="shared" si="553"/>
        <v>5</v>
      </c>
      <c r="V4441" s="7">
        <v>42736</v>
      </c>
      <c r="W4441" t="s">
        <v>6058</v>
      </c>
      <c r="X4441" s="2">
        <v>0.35699999999999998</v>
      </c>
      <c r="Y4441" s="6">
        <f t="shared" si="558"/>
        <v>9.5299111075518531E-3</v>
      </c>
      <c r="AA4441">
        <v>913286</v>
      </c>
      <c r="AB4441">
        <v>12316</v>
      </c>
      <c r="AC4441">
        <v>15602303</v>
      </c>
      <c r="AD4441" t="s">
        <v>6</v>
      </c>
      <c r="AE4441">
        <v>56</v>
      </c>
      <c r="AF4441">
        <v>1</v>
      </c>
      <c r="AG4441">
        <v>10901</v>
      </c>
      <c r="AI4441" t="s">
        <v>6057</v>
      </c>
      <c r="AJ4441" t="s">
        <v>6056</v>
      </c>
      <c r="AK4441" t="s">
        <v>6055</v>
      </c>
      <c r="AL4441">
        <v>124</v>
      </c>
      <c r="AM4441" s="5">
        <f t="shared" si="554"/>
        <v>24.8</v>
      </c>
      <c r="AN4441" s="4">
        <f t="shared" si="559"/>
        <v>3.7561529723589553E-2</v>
      </c>
      <c r="AO4441" s="3"/>
      <c r="AP4441">
        <v>1</v>
      </c>
      <c r="AR4441" t="s">
        <v>1</v>
      </c>
      <c r="AT4441" s="2">
        <v>1.0840000000000001</v>
      </c>
      <c r="AU4441" s="1">
        <f t="shared" si="555"/>
        <v>1.7939396692363163</v>
      </c>
      <c r="AV4441" s="1">
        <f t="shared" si="556"/>
        <v>2.3545720415570703</v>
      </c>
      <c r="AW4441" s="1">
        <f t="shared" si="557"/>
        <v>2.9152044138778241</v>
      </c>
    </row>
    <row r="4442" spans="1:49" x14ac:dyDescent="0.2">
      <c r="A4442">
        <v>4440</v>
      </c>
      <c r="B4442" t="s">
        <v>6054</v>
      </c>
      <c r="C4442" t="s">
        <v>6053</v>
      </c>
      <c r="F4442" t="s">
        <v>6052</v>
      </c>
      <c r="G4442" t="s">
        <v>14</v>
      </c>
      <c r="H4442" t="s">
        <v>13</v>
      </c>
      <c r="I4442" t="s">
        <v>6051</v>
      </c>
      <c r="J4442">
        <v>60007278</v>
      </c>
      <c r="K4442" t="s">
        <v>6050</v>
      </c>
      <c r="L4442" t="s">
        <v>6049</v>
      </c>
      <c r="M4442" t="s">
        <v>137</v>
      </c>
      <c r="N4442">
        <v>3</v>
      </c>
      <c r="O4442" t="s">
        <v>6048</v>
      </c>
      <c r="P4442" t="s">
        <v>6047</v>
      </c>
      <c r="Q4442" t="s">
        <v>6046</v>
      </c>
      <c r="R4442" s="7">
        <v>42736</v>
      </c>
      <c r="S4442" s="8">
        <f t="shared" si="552"/>
        <v>2017</v>
      </c>
      <c r="T4442" s="8">
        <v>2017</v>
      </c>
      <c r="U4442" s="8">
        <f t="shared" si="553"/>
        <v>5</v>
      </c>
      <c r="V4442" s="7">
        <v>42736</v>
      </c>
      <c r="W4442" t="s">
        <v>6045</v>
      </c>
      <c r="X4442" s="2">
        <v>1.3460000000000001</v>
      </c>
      <c r="Y4442" s="6">
        <f t="shared" si="558"/>
        <v>3.593070126264649E-2</v>
      </c>
      <c r="AA4442">
        <v>7338724</v>
      </c>
      <c r="AB4442">
        <v>12178</v>
      </c>
      <c r="AD4442" t="s">
        <v>6</v>
      </c>
      <c r="AE4442">
        <v>35</v>
      </c>
      <c r="AF4442">
        <v>1</v>
      </c>
      <c r="AG4442">
        <v>7738547</v>
      </c>
      <c r="AH4442" s="9">
        <v>43374</v>
      </c>
      <c r="AI4442" t="s">
        <v>6044</v>
      </c>
      <c r="AJ4442" t="s">
        <v>6043</v>
      </c>
      <c r="AK4442" t="s">
        <v>6042</v>
      </c>
      <c r="AL4442">
        <v>4</v>
      </c>
      <c r="AM4442" s="5">
        <f t="shared" si="554"/>
        <v>0.8</v>
      </c>
      <c r="AN4442" s="4">
        <f t="shared" si="559"/>
        <v>1.2116622491480501E-3</v>
      </c>
      <c r="AO4442" s="3"/>
      <c r="AP4442">
        <v>1</v>
      </c>
      <c r="AR4442" t="s">
        <v>1</v>
      </c>
      <c r="AT4442" s="2">
        <v>4.1420000000000003</v>
      </c>
      <c r="AU4442" s="1">
        <f t="shared" si="555"/>
        <v>2.5514989558596954</v>
      </c>
      <c r="AV4442" s="1">
        <f t="shared" si="556"/>
        <v>1.857118175589727</v>
      </c>
      <c r="AW4442" s="1">
        <f t="shared" si="557"/>
        <v>1.1627373953197582</v>
      </c>
    </row>
    <row r="4443" spans="1:49" x14ac:dyDescent="0.2">
      <c r="A4443">
        <v>4441</v>
      </c>
      <c r="B4443" t="s">
        <v>6041</v>
      </c>
      <c r="C4443" t="s">
        <v>6040</v>
      </c>
      <c r="F4443" t="s">
        <v>6039</v>
      </c>
      <c r="G4443" t="s">
        <v>14</v>
      </c>
      <c r="H4443" t="s">
        <v>13</v>
      </c>
      <c r="I4443" t="s">
        <v>6038</v>
      </c>
      <c r="J4443">
        <v>60025578</v>
      </c>
      <c r="K4443" t="s">
        <v>200</v>
      </c>
      <c r="L4443" t="s">
        <v>10</v>
      </c>
      <c r="M4443" t="s">
        <v>9</v>
      </c>
      <c r="N4443">
        <v>4</v>
      </c>
      <c r="O4443" t="s">
        <v>6037</v>
      </c>
      <c r="P4443" t="s">
        <v>6036</v>
      </c>
      <c r="Q4443" t="s">
        <v>1375</v>
      </c>
      <c r="R4443" s="7">
        <v>42736</v>
      </c>
      <c r="S4443" s="8">
        <f t="shared" si="552"/>
        <v>2017</v>
      </c>
      <c r="T4443" s="8">
        <v>2017</v>
      </c>
      <c r="U4443" s="8">
        <f t="shared" si="553"/>
        <v>5</v>
      </c>
      <c r="V4443" s="7">
        <v>2017</v>
      </c>
      <c r="W4443" t="s">
        <v>5854</v>
      </c>
      <c r="X4443" s="2">
        <v>1.3280000000000001</v>
      </c>
      <c r="Y4443" s="6">
        <f t="shared" si="558"/>
        <v>3.5450201542937994E-2</v>
      </c>
      <c r="AA4443">
        <v>15361225</v>
      </c>
      <c r="AB4443">
        <v>18894</v>
      </c>
      <c r="AD4443" t="s">
        <v>6</v>
      </c>
      <c r="AE4443">
        <v>16</v>
      </c>
      <c r="AG4443">
        <v>7451177</v>
      </c>
      <c r="AH4443" t="s">
        <v>6035</v>
      </c>
      <c r="AI4443" t="s">
        <v>6034</v>
      </c>
      <c r="AJ4443" t="s">
        <v>6033</v>
      </c>
      <c r="AK4443" t="s">
        <v>6032</v>
      </c>
      <c r="AL4443">
        <v>26</v>
      </c>
      <c r="AM4443" s="5">
        <f t="shared" si="554"/>
        <v>5.2</v>
      </c>
      <c r="AN4443" s="4">
        <f t="shared" si="559"/>
        <v>7.8758046194623253E-3</v>
      </c>
      <c r="AO4443" s="3"/>
      <c r="AP4443">
        <v>0</v>
      </c>
      <c r="AR4443" t="s">
        <v>1</v>
      </c>
      <c r="AT4443" s="2">
        <v>3.8340000000000001</v>
      </c>
      <c r="AU4443" s="1">
        <f t="shared" si="555"/>
        <v>2.7177882465895293</v>
      </c>
      <c r="AV4443" s="1">
        <f t="shared" si="556"/>
        <v>2.1663003081200158</v>
      </c>
      <c r="AW4443" s="1">
        <f t="shared" si="557"/>
        <v>1.6148123696505028</v>
      </c>
    </row>
    <row r="4444" spans="1:49" x14ac:dyDescent="0.2">
      <c r="A4444">
        <v>4442</v>
      </c>
      <c r="B4444" t="s">
        <v>6031</v>
      </c>
      <c r="C4444" t="s">
        <v>6030</v>
      </c>
      <c r="F4444" t="s">
        <v>6029</v>
      </c>
      <c r="G4444" t="s">
        <v>14</v>
      </c>
      <c r="H4444" t="s">
        <v>13</v>
      </c>
      <c r="I4444" t="s">
        <v>6028</v>
      </c>
      <c r="J4444" t="s">
        <v>6027</v>
      </c>
      <c r="K4444" t="s">
        <v>6026</v>
      </c>
      <c r="L4444" t="s">
        <v>6025</v>
      </c>
      <c r="M4444" t="s">
        <v>1503</v>
      </c>
      <c r="N4444">
        <v>5</v>
      </c>
      <c r="O4444" t="s">
        <v>6024</v>
      </c>
      <c r="P4444" t="s">
        <v>6023</v>
      </c>
      <c r="Q4444" t="s">
        <v>6022</v>
      </c>
      <c r="R4444" s="7">
        <v>42736</v>
      </c>
      <c r="S4444" s="8">
        <f t="shared" si="552"/>
        <v>2017</v>
      </c>
      <c r="T4444" s="8">
        <v>2017</v>
      </c>
      <c r="U4444" s="8">
        <f t="shared" si="553"/>
        <v>5</v>
      </c>
      <c r="V4444" s="7">
        <v>2017</v>
      </c>
      <c r="W4444" t="s">
        <v>5854</v>
      </c>
      <c r="X4444" s="2">
        <v>1.3280000000000001</v>
      </c>
      <c r="Y4444" s="6">
        <f t="shared" si="558"/>
        <v>3.5450201542937994E-2</v>
      </c>
      <c r="AA4444">
        <v>15361225</v>
      </c>
      <c r="AB4444">
        <v>18894</v>
      </c>
      <c r="AD4444" t="s">
        <v>6</v>
      </c>
      <c r="AE4444">
        <v>16</v>
      </c>
      <c r="AG4444">
        <v>7451178</v>
      </c>
      <c r="AH4444" t="s">
        <v>6021</v>
      </c>
      <c r="AI4444" t="s">
        <v>6020</v>
      </c>
      <c r="AJ4444" t="s">
        <v>6019</v>
      </c>
      <c r="AK4444" t="s">
        <v>6018</v>
      </c>
      <c r="AL4444">
        <v>6</v>
      </c>
      <c r="AM4444" s="5">
        <f t="shared" si="554"/>
        <v>1.2</v>
      </c>
      <c r="AN4444" s="4">
        <f t="shared" si="559"/>
        <v>1.8174933737220749E-3</v>
      </c>
      <c r="AO4444" s="3"/>
      <c r="AP4444">
        <v>0</v>
      </c>
      <c r="AR4444" t="s">
        <v>1</v>
      </c>
      <c r="AT4444" s="2">
        <v>3.8340000000000001</v>
      </c>
      <c r="AU4444" s="1">
        <f t="shared" si="555"/>
        <v>2.5360389092173219</v>
      </c>
      <c r="AV4444" s="1">
        <f t="shared" si="556"/>
        <v>1.8633847458330035</v>
      </c>
      <c r="AW4444" s="1">
        <f t="shared" si="557"/>
        <v>1.1907305824486851</v>
      </c>
    </row>
    <row r="4445" spans="1:49" x14ac:dyDescent="0.2">
      <c r="A4445">
        <v>4443</v>
      </c>
      <c r="B4445" t="s">
        <v>6017</v>
      </c>
      <c r="C4445" t="s">
        <v>6016</v>
      </c>
      <c r="F4445" t="s">
        <v>6015</v>
      </c>
      <c r="G4445" t="s">
        <v>14</v>
      </c>
      <c r="H4445" t="s">
        <v>13</v>
      </c>
      <c r="I4445" t="s">
        <v>6014</v>
      </c>
      <c r="J4445">
        <v>60010851</v>
      </c>
      <c r="K4445" t="s">
        <v>6013</v>
      </c>
      <c r="L4445" t="s">
        <v>1168</v>
      </c>
      <c r="M4445" t="s">
        <v>9</v>
      </c>
      <c r="N4445">
        <v>3</v>
      </c>
      <c r="O4445" t="s">
        <v>6012</v>
      </c>
      <c r="P4445" t="s">
        <v>6011</v>
      </c>
      <c r="Q4445" t="s">
        <v>6010</v>
      </c>
      <c r="R4445" s="7">
        <v>42736</v>
      </c>
      <c r="S4445" s="8">
        <f t="shared" si="552"/>
        <v>2017</v>
      </c>
      <c r="T4445" s="8">
        <v>2017</v>
      </c>
      <c r="U4445" s="8">
        <f t="shared" si="553"/>
        <v>5</v>
      </c>
      <c r="V4445" s="7">
        <v>42736</v>
      </c>
      <c r="W4445" t="s">
        <v>3730</v>
      </c>
      <c r="X4445" s="2">
        <v>0.47099999999999997</v>
      </c>
      <c r="Y4445" s="6">
        <f t="shared" si="558"/>
        <v>1.2573075999039E-2</v>
      </c>
      <c r="AB4445">
        <v>9500154105</v>
      </c>
      <c r="AC4445">
        <v>19313195</v>
      </c>
      <c r="AD4445" t="s">
        <v>6</v>
      </c>
      <c r="AE4445">
        <v>11</v>
      </c>
      <c r="AF4445">
        <v>1</v>
      </c>
      <c r="AG4445">
        <v>16023</v>
      </c>
      <c r="AI4445" t="s">
        <v>6009</v>
      </c>
      <c r="AJ4445" t="s">
        <v>6008</v>
      </c>
      <c r="AK4445" t="s">
        <v>6007</v>
      </c>
      <c r="AL4445">
        <v>1</v>
      </c>
      <c r="AM4445" s="5">
        <f t="shared" si="554"/>
        <v>0.2</v>
      </c>
      <c r="AN4445" s="4">
        <f t="shared" si="559"/>
        <v>3.0291556228701253E-4</v>
      </c>
      <c r="AO4445" s="3"/>
      <c r="AP4445">
        <v>0</v>
      </c>
      <c r="AR4445" t="s">
        <v>1</v>
      </c>
      <c r="AT4445" s="2">
        <v>1.53</v>
      </c>
      <c r="AU4445" s="1">
        <f t="shared" si="555"/>
        <v>0.88920278680134046</v>
      </c>
      <c r="AV4445" s="1">
        <f t="shared" si="556"/>
        <v>0.64379957806630062</v>
      </c>
      <c r="AW4445" s="1">
        <f t="shared" si="557"/>
        <v>0.39839636933126088</v>
      </c>
    </row>
    <row r="4446" spans="1:49" x14ac:dyDescent="0.2">
      <c r="A4446">
        <v>4444</v>
      </c>
      <c r="B4446" t="s">
        <v>6006</v>
      </c>
      <c r="C4446" t="s">
        <v>6005</v>
      </c>
      <c r="F4446" t="s">
        <v>6004</v>
      </c>
      <c r="G4446" t="s">
        <v>14</v>
      </c>
      <c r="H4446" t="s">
        <v>13</v>
      </c>
      <c r="I4446" t="s">
        <v>6003</v>
      </c>
      <c r="J4446" t="s">
        <v>6002</v>
      </c>
      <c r="K4446" t="s">
        <v>6001</v>
      </c>
      <c r="L4446" t="s">
        <v>6000</v>
      </c>
      <c r="M4446" t="s">
        <v>5999</v>
      </c>
      <c r="N4446">
        <v>6</v>
      </c>
      <c r="O4446" t="s">
        <v>5998</v>
      </c>
      <c r="P4446" t="s">
        <v>5997</v>
      </c>
      <c r="Q4446" t="s">
        <v>5996</v>
      </c>
      <c r="R4446" s="7">
        <v>42736</v>
      </c>
      <c r="S4446" s="8">
        <f t="shared" si="552"/>
        <v>2017</v>
      </c>
      <c r="T4446" s="8">
        <v>2017</v>
      </c>
      <c r="U4446" s="8">
        <f t="shared" si="553"/>
        <v>5</v>
      </c>
      <c r="V4446" s="7">
        <v>2017</v>
      </c>
      <c r="W4446" t="s">
        <v>5854</v>
      </c>
      <c r="X4446" s="2">
        <v>1.3280000000000001</v>
      </c>
      <c r="Y4446" s="6">
        <f t="shared" si="558"/>
        <v>3.5450201542937994E-2</v>
      </c>
      <c r="AA4446">
        <v>15361225</v>
      </c>
      <c r="AB4446">
        <v>18894</v>
      </c>
      <c r="AD4446" t="s">
        <v>6</v>
      </c>
      <c r="AE4446">
        <v>16</v>
      </c>
      <c r="AG4446">
        <v>7457638</v>
      </c>
      <c r="AH4446" t="s">
        <v>5995</v>
      </c>
      <c r="AI4446" t="s">
        <v>5994</v>
      </c>
      <c r="AJ4446" t="s">
        <v>5993</v>
      </c>
      <c r="AK4446" t="s">
        <v>5992</v>
      </c>
      <c r="AL4446">
        <v>5</v>
      </c>
      <c r="AM4446" s="5">
        <f t="shared" si="554"/>
        <v>1</v>
      </c>
      <c r="AN4446" s="4">
        <f t="shared" si="559"/>
        <v>1.5145778114350624E-3</v>
      </c>
      <c r="AO4446" s="3"/>
      <c r="AP4446">
        <v>0</v>
      </c>
      <c r="AR4446" t="s">
        <v>1</v>
      </c>
      <c r="AT4446" s="2">
        <v>3.8340000000000001</v>
      </c>
      <c r="AU4446" s="1">
        <f t="shared" si="555"/>
        <v>2.5269514423487114</v>
      </c>
      <c r="AV4446" s="1">
        <f t="shared" si="556"/>
        <v>1.8482389677186528</v>
      </c>
      <c r="AW4446" s="1">
        <f t="shared" si="557"/>
        <v>1.1695264930885942</v>
      </c>
    </row>
    <row r="4447" spans="1:49" x14ac:dyDescent="0.2">
      <c r="A4447">
        <v>4445</v>
      </c>
      <c r="B4447" t="s">
        <v>5991</v>
      </c>
      <c r="C4447" t="s">
        <v>5990</v>
      </c>
      <c r="F4447" t="s">
        <v>5989</v>
      </c>
      <c r="G4447" t="s">
        <v>14</v>
      </c>
      <c r="H4447" t="s">
        <v>13</v>
      </c>
      <c r="I4447" t="s">
        <v>5988</v>
      </c>
      <c r="J4447" t="s">
        <v>5987</v>
      </c>
      <c r="K4447" t="s">
        <v>5986</v>
      </c>
      <c r="L4447" t="s">
        <v>5985</v>
      </c>
      <c r="M4447" t="s">
        <v>1503</v>
      </c>
      <c r="N4447">
        <v>4</v>
      </c>
      <c r="O4447" t="s">
        <v>5984</v>
      </c>
      <c r="P4447" t="s">
        <v>5983</v>
      </c>
      <c r="Q4447" t="s">
        <v>5982</v>
      </c>
      <c r="R4447" s="7">
        <v>42736</v>
      </c>
      <c r="S4447" s="8">
        <f t="shared" si="552"/>
        <v>2017</v>
      </c>
      <c r="T4447" s="8">
        <v>2017</v>
      </c>
      <c r="U4447" s="8">
        <f t="shared" si="553"/>
        <v>5</v>
      </c>
      <c r="V4447" s="7">
        <v>2017</v>
      </c>
      <c r="W4447" t="s">
        <v>4733</v>
      </c>
      <c r="X4447" s="2">
        <v>0.28199999999999997</v>
      </c>
      <c r="Y4447" s="6">
        <f t="shared" si="558"/>
        <v>7.527828942099783E-3</v>
      </c>
      <c r="AA4447">
        <v>16875869</v>
      </c>
      <c r="AB4447">
        <v>19700186861</v>
      </c>
      <c r="AC4447">
        <v>16875877</v>
      </c>
      <c r="AD4447" t="s">
        <v>6</v>
      </c>
      <c r="AE4447">
        <v>2017</v>
      </c>
      <c r="AG4447">
        <v>5901625</v>
      </c>
      <c r="AI4447" t="s">
        <v>5981</v>
      </c>
      <c r="AK4447" t="s">
        <v>5980</v>
      </c>
      <c r="AL4447">
        <v>4</v>
      </c>
      <c r="AM4447" s="5">
        <f t="shared" si="554"/>
        <v>0.8</v>
      </c>
      <c r="AN4447" s="4">
        <f t="shared" si="559"/>
        <v>1.2116622491480501E-3</v>
      </c>
      <c r="AO4447" s="3"/>
      <c r="AP4447">
        <v>1</v>
      </c>
      <c r="AR4447" t="s">
        <v>1</v>
      </c>
      <c r="AT4447" s="2">
        <v>1.1739999999999999</v>
      </c>
      <c r="AU4447" s="1">
        <f t="shared" si="555"/>
        <v>0.56329789342142622</v>
      </c>
      <c r="AV4447" s="1">
        <f t="shared" si="556"/>
        <v>0.43697455956239167</v>
      </c>
      <c r="AW4447" s="1">
        <f t="shared" si="557"/>
        <v>0.31065122570335696</v>
      </c>
    </row>
    <row r="4448" spans="1:49" x14ac:dyDescent="0.2">
      <c r="A4448">
        <v>4446</v>
      </c>
      <c r="B4448" t="s">
        <v>5979</v>
      </c>
      <c r="C4448" t="s">
        <v>5978</v>
      </c>
      <c r="F4448" t="s">
        <v>5977</v>
      </c>
      <c r="G4448" t="s">
        <v>14</v>
      </c>
      <c r="H4448" t="s">
        <v>13</v>
      </c>
      <c r="I4448" t="s">
        <v>5976</v>
      </c>
      <c r="J4448">
        <v>60005244</v>
      </c>
      <c r="K4448" t="s">
        <v>5975</v>
      </c>
      <c r="L4448" t="s">
        <v>1168</v>
      </c>
      <c r="M4448" t="s">
        <v>9</v>
      </c>
      <c r="N4448">
        <v>5</v>
      </c>
      <c r="O4448" t="s">
        <v>5974</v>
      </c>
      <c r="P4448" t="s">
        <v>5973</v>
      </c>
      <c r="Q4448" t="s">
        <v>5972</v>
      </c>
      <c r="R4448" s="7">
        <v>42736</v>
      </c>
      <c r="S4448" s="8">
        <f t="shared" si="552"/>
        <v>2017</v>
      </c>
      <c r="T4448" s="8">
        <v>2017</v>
      </c>
      <c r="U4448" s="8">
        <f t="shared" si="553"/>
        <v>5</v>
      </c>
      <c r="V4448" s="7">
        <v>2017</v>
      </c>
      <c r="W4448" t="s">
        <v>5854</v>
      </c>
      <c r="X4448" s="2">
        <v>1.3280000000000001</v>
      </c>
      <c r="Y4448" s="6">
        <f t="shared" si="558"/>
        <v>3.5450201542937994E-2</v>
      </c>
      <c r="AA4448">
        <v>15361225</v>
      </c>
      <c r="AB4448">
        <v>18894</v>
      </c>
      <c r="AD4448" t="s">
        <v>6</v>
      </c>
      <c r="AE4448">
        <v>16</v>
      </c>
      <c r="AG4448">
        <v>7448383</v>
      </c>
      <c r="AH4448" s="10">
        <v>44381</v>
      </c>
      <c r="AI4448" t="s">
        <v>5971</v>
      </c>
      <c r="AJ4448" t="s">
        <v>5970</v>
      </c>
      <c r="AK4448" t="s">
        <v>5969</v>
      </c>
      <c r="AL4448">
        <v>25</v>
      </c>
      <c r="AM4448" s="5">
        <f t="shared" si="554"/>
        <v>5</v>
      </c>
      <c r="AN4448" s="4">
        <f t="shared" si="559"/>
        <v>7.5728890571753124E-3</v>
      </c>
      <c r="AO4448" s="3"/>
      <c r="AP4448">
        <v>0</v>
      </c>
      <c r="AR4448" t="s">
        <v>1</v>
      </c>
      <c r="AT4448" s="2">
        <v>3.8340000000000001</v>
      </c>
      <c r="AU4448" s="1">
        <f t="shared" si="555"/>
        <v>2.7087007797209193</v>
      </c>
      <c r="AV4448" s="1">
        <f t="shared" si="556"/>
        <v>2.1511545300056651</v>
      </c>
      <c r="AW4448" s="1">
        <f t="shared" si="557"/>
        <v>1.5936082802904115</v>
      </c>
    </row>
    <row r="4449" spans="1:49" x14ac:dyDescent="0.2">
      <c r="A4449">
        <v>4447</v>
      </c>
      <c r="B4449" t="s">
        <v>5968</v>
      </c>
      <c r="C4449" t="s">
        <v>5967</v>
      </c>
      <c r="F4449" t="s">
        <v>5966</v>
      </c>
      <c r="G4449" t="s">
        <v>14</v>
      </c>
      <c r="H4449" t="s">
        <v>13</v>
      </c>
      <c r="I4449" t="s">
        <v>5965</v>
      </c>
      <c r="J4449" t="s">
        <v>5964</v>
      </c>
      <c r="K4449" t="s">
        <v>5963</v>
      </c>
      <c r="L4449" t="s">
        <v>5962</v>
      </c>
      <c r="M4449" t="s">
        <v>5961</v>
      </c>
      <c r="N4449">
        <v>7</v>
      </c>
      <c r="O4449" t="s">
        <v>5960</v>
      </c>
      <c r="P4449" t="s">
        <v>5959</v>
      </c>
      <c r="Q4449" t="s">
        <v>5958</v>
      </c>
      <c r="R4449" s="7">
        <v>42736</v>
      </c>
      <c r="S4449" s="8">
        <f t="shared" si="552"/>
        <v>2017</v>
      </c>
      <c r="T4449" s="8">
        <v>2017</v>
      </c>
      <c r="U4449" s="8">
        <f t="shared" si="553"/>
        <v>5</v>
      </c>
      <c r="V4449" s="7">
        <v>2017</v>
      </c>
      <c r="W4449" t="s">
        <v>5854</v>
      </c>
      <c r="X4449" s="2">
        <v>1.3280000000000001</v>
      </c>
      <c r="Y4449" s="6">
        <f t="shared" si="558"/>
        <v>3.5450201542937994E-2</v>
      </c>
      <c r="AA4449">
        <v>15361225</v>
      </c>
      <c r="AB4449">
        <v>18894</v>
      </c>
      <c r="AD4449" t="s">
        <v>6</v>
      </c>
      <c r="AE4449">
        <v>16</v>
      </c>
      <c r="AG4449">
        <v>7450135</v>
      </c>
      <c r="AH4449" t="s">
        <v>5957</v>
      </c>
      <c r="AI4449" t="s">
        <v>5956</v>
      </c>
      <c r="AJ4449" t="s">
        <v>5955</v>
      </c>
      <c r="AK4449" t="s">
        <v>5954</v>
      </c>
      <c r="AL4449">
        <v>31</v>
      </c>
      <c r="AM4449" s="5">
        <f t="shared" si="554"/>
        <v>6.2</v>
      </c>
      <c r="AN4449" s="4">
        <f t="shared" si="559"/>
        <v>9.3903824308973882E-3</v>
      </c>
      <c r="AO4449" s="3"/>
      <c r="AP4449">
        <v>0</v>
      </c>
      <c r="AR4449" t="s">
        <v>1</v>
      </c>
      <c r="AT4449" s="2">
        <v>3.8340000000000001</v>
      </c>
      <c r="AU4449" s="1">
        <f t="shared" si="555"/>
        <v>2.7632255809325814</v>
      </c>
      <c r="AV4449" s="1">
        <f t="shared" si="556"/>
        <v>2.2420291986917693</v>
      </c>
      <c r="AW4449" s="1">
        <f t="shared" si="557"/>
        <v>1.7208328164509568</v>
      </c>
    </row>
    <row r="4450" spans="1:49" x14ac:dyDescent="0.2">
      <c r="A4450">
        <v>4448</v>
      </c>
      <c r="B4450" t="s">
        <v>5953</v>
      </c>
      <c r="C4450" t="s">
        <v>5952</v>
      </c>
      <c r="F4450" t="s">
        <v>5951</v>
      </c>
      <c r="G4450" t="s">
        <v>14</v>
      </c>
      <c r="H4450" t="s">
        <v>13</v>
      </c>
      <c r="I4450" t="s">
        <v>5416</v>
      </c>
      <c r="J4450" t="s">
        <v>5950</v>
      </c>
      <c r="K4450" t="s">
        <v>5949</v>
      </c>
      <c r="L4450" t="s">
        <v>5948</v>
      </c>
      <c r="M4450" t="s">
        <v>5947</v>
      </c>
      <c r="N4450">
        <v>5</v>
      </c>
      <c r="O4450" t="s">
        <v>5946</v>
      </c>
      <c r="P4450" t="s">
        <v>5945</v>
      </c>
      <c r="Q4450" t="s">
        <v>5944</v>
      </c>
      <c r="R4450" s="7">
        <v>42736</v>
      </c>
      <c r="S4450" s="8">
        <f t="shared" si="552"/>
        <v>2017</v>
      </c>
      <c r="T4450" s="8">
        <v>2017</v>
      </c>
      <c r="U4450" s="8">
        <f t="shared" si="553"/>
        <v>5</v>
      </c>
      <c r="V4450" s="7">
        <v>2017</v>
      </c>
      <c r="W4450" t="s">
        <v>5943</v>
      </c>
      <c r="X4450" s="2" t="s">
        <v>0</v>
      </c>
      <c r="Y4450" s="6" t="e">
        <f t="shared" si="558"/>
        <v>#VALUE!</v>
      </c>
      <c r="AA4450">
        <v>23144904</v>
      </c>
      <c r="AB4450">
        <v>21100463939</v>
      </c>
      <c r="AC4450">
        <v>23144912</v>
      </c>
      <c r="AD4450" t="s">
        <v>6</v>
      </c>
      <c r="AE4450">
        <v>2017</v>
      </c>
      <c r="AG4450">
        <v>8493405</v>
      </c>
      <c r="AI4450" t="s">
        <v>5942</v>
      </c>
      <c r="AK4450" t="s">
        <v>5941</v>
      </c>
      <c r="AL4450">
        <v>18</v>
      </c>
      <c r="AM4450" s="5">
        <f t="shared" si="554"/>
        <v>3.6</v>
      </c>
      <c r="AN4450" s="4">
        <f t="shared" si="559"/>
        <v>5.4524801211662246E-3</v>
      </c>
      <c r="AO4450" s="3"/>
      <c r="AP4450">
        <v>1</v>
      </c>
      <c r="AR4450" t="s">
        <v>1</v>
      </c>
      <c r="AT4450" s="2" t="s">
        <v>0</v>
      </c>
      <c r="AU4450" s="1" t="e">
        <f t="shared" si="555"/>
        <v>#VALUE!</v>
      </c>
      <c r="AV4450" s="1" t="e">
        <f t="shared" si="556"/>
        <v>#VALUE!</v>
      </c>
      <c r="AW4450" s="1" t="e">
        <f t="shared" si="557"/>
        <v>#VALUE!</v>
      </c>
    </row>
    <row r="4451" spans="1:49" x14ac:dyDescent="0.2">
      <c r="A4451">
        <v>4449</v>
      </c>
      <c r="B4451" t="s">
        <v>5940</v>
      </c>
      <c r="C4451" t="s">
        <v>5939</v>
      </c>
      <c r="D4451" t="s">
        <v>5938</v>
      </c>
      <c r="E4451">
        <v>28235745</v>
      </c>
      <c r="F4451" t="s">
        <v>5937</v>
      </c>
      <c r="G4451" t="s">
        <v>14</v>
      </c>
      <c r="H4451" t="s">
        <v>13</v>
      </c>
      <c r="I4451" t="s">
        <v>1352</v>
      </c>
      <c r="J4451" t="s">
        <v>5936</v>
      </c>
      <c r="K4451" t="s">
        <v>5935</v>
      </c>
      <c r="L4451" t="s">
        <v>5934</v>
      </c>
      <c r="M4451" t="s">
        <v>5933</v>
      </c>
      <c r="N4451">
        <v>10</v>
      </c>
      <c r="O4451" t="s">
        <v>5932</v>
      </c>
      <c r="P4451" t="s">
        <v>5931</v>
      </c>
      <c r="Q4451" t="s">
        <v>5930</v>
      </c>
      <c r="R4451" s="7">
        <v>42736</v>
      </c>
      <c r="S4451" s="8">
        <f t="shared" si="552"/>
        <v>2017</v>
      </c>
      <c r="T4451" s="8">
        <v>2017</v>
      </c>
      <c r="U4451" s="8">
        <f t="shared" si="553"/>
        <v>5</v>
      </c>
      <c r="V4451" s="7">
        <v>2017</v>
      </c>
      <c r="W4451" t="s">
        <v>5627</v>
      </c>
      <c r="X4451" s="2">
        <v>1.6319999999999999</v>
      </c>
      <c r="Y4451" s="6">
        <f t="shared" si="558"/>
        <v>4.3565307920237044E-2</v>
      </c>
      <c r="AA4451">
        <v>456535</v>
      </c>
      <c r="AB4451">
        <v>24657</v>
      </c>
      <c r="AC4451">
        <v>18791298</v>
      </c>
      <c r="AD4451" t="s">
        <v>6</v>
      </c>
      <c r="AE4451">
        <v>175</v>
      </c>
      <c r="AH4451" t="s">
        <v>5929</v>
      </c>
      <c r="AI4451" t="s">
        <v>5928</v>
      </c>
      <c r="AJ4451" t="s">
        <v>5927</v>
      </c>
      <c r="AK4451" t="s">
        <v>5926</v>
      </c>
      <c r="AL4451">
        <v>38</v>
      </c>
      <c r="AM4451" s="5">
        <f t="shared" si="554"/>
        <v>7.6</v>
      </c>
      <c r="AN4451" s="4">
        <f t="shared" si="559"/>
        <v>1.1510791366906475E-2</v>
      </c>
      <c r="AO4451" s="3"/>
      <c r="AP4451">
        <v>1</v>
      </c>
      <c r="AQ4451" t="s">
        <v>979</v>
      </c>
      <c r="AR4451">
        <v>201469</v>
      </c>
      <c r="AS4451" t="s">
        <v>977</v>
      </c>
      <c r="AT4451" s="2">
        <v>7.0860000000000003</v>
      </c>
      <c r="AU4451" s="1">
        <f t="shared" si="555"/>
        <v>3.3948952954237868</v>
      </c>
      <c r="AV4451" s="1">
        <f t="shared" si="556"/>
        <v>2.753804964357176</v>
      </c>
      <c r="AW4451" s="1">
        <f t="shared" si="557"/>
        <v>2.1127146332905649</v>
      </c>
    </row>
    <row r="4452" spans="1:49" x14ac:dyDescent="0.2">
      <c r="A4452">
        <v>4450</v>
      </c>
      <c r="B4452" t="s">
        <v>5925</v>
      </c>
      <c r="C4452" t="s">
        <v>5924</v>
      </c>
      <c r="F4452" t="s">
        <v>5923</v>
      </c>
      <c r="G4452" t="s">
        <v>14</v>
      </c>
      <c r="H4452" t="s">
        <v>13</v>
      </c>
      <c r="I4452" t="s">
        <v>4228</v>
      </c>
      <c r="J4452">
        <v>60117753</v>
      </c>
      <c r="K4452" t="s">
        <v>5922</v>
      </c>
      <c r="L4452" t="s">
        <v>5921</v>
      </c>
      <c r="M4452" t="s">
        <v>9</v>
      </c>
      <c r="N4452">
        <v>5</v>
      </c>
      <c r="O4452" t="s">
        <v>5920</v>
      </c>
      <c r="P4452" t="s">
        <v>5919</v>
      </c>
      <c r="Q4452" t="s">
        <v>5918</v>
      </c>
      <c r="R4452" s="7">
        <v>42736</v>
      </c>
      <c r="S4452" s="8">
        <f t="shared" si="552"/>
        <v>2017</v>
      </c>
      <c r="T4452" s="8">
        <v>2017</v>
      </c>
      <c r="U4452" s="8">
        <f t="shared" si="553"/>
        <v>5</v>
      </c>
      <c r="V4452" s="7">
        <v>2017</v>
      </c>
      <c r="W4452" t="s">
        <v>5854</v>
      </c>
      <c r="X4452" s="2">
        <v>1.3280000000000001</v>
      </c>
      <c r="Y4452" s="6">
        <f t="shared" si="558"/>
        <v>3.5450201542937994E-2</v>
      </c>
      <c r="AA4452">
        <v>15361225</v>
      </c>
      <c r="AB4452">
        <v>18894</v>
      </c>
      <c r="AD4452" t="s">
        <v>6</v>
      </c>
      <c r="AE4452">
        <v>16</v>
      </c>
      <c r="AG4452">
        <v>7450144</v>
      </c>
      <c r="AH4452" s="10">
        <v>44508</v>
      </c>
      <c r="AI4452" t="s">
        <v>5917</v>
      </c>
      <c r="AJ4452" t="s">
        <v>5916</v>
      </c>
      <c r="AK4452" t="s">
        <v>5915</v>
      </c>
      <c r="AL4452">
        <v>73</v>
      </c>
      <c r="AM4452" s="5">
        <f t="shared" si="554"/>
        <v>14.6</v>
      </c>
      <c r="AN4452" s="4">
        <f t="shared" si="559"/>
        <v>2.2112836046951911E-2</v>
      </c>
      <c r="AO4452" s="3"/>
      <c r="AP4452">
        <v>0</v>
      </c>
      <c r="AR4452" t="s">
        <v>1</v>
      </c>
      <c r="AT4452" s="2">
        <v>3.8340000000000001</v>
      </c>
      <c r="AU4452" s="1">
        <f t="shared" si="555"/>
        <v>3.1448991894142173</v>
      </c>
      <c r="AV4452" s="1">
        <f t="shared" si="556"/>
        <v>2.8781518794944954</v>
      </c>
      <c r="AW4452" s="1">
        <f t="shared" si="557"/>
        <v>2.6114045695747734</v>
      </c>
    </row>
    <row r="4453" spans="1:49" x14ac:dyDescent="0.2">
      <c r="A4453">
        <v>4451</v>
      </c>
      <c r="B4453" t="s">
        <v>5914</v>
      </c>
      <c r="C4453" t="s">
        <v>5913</v>
      </c>
      <c r="F4453" t="s">
        <v>5912</v>
      </c>
      <c r="G4453" t="s">
        <v>14</v>
      </c>
      <c r="H4453" t="s">
        <v>13</v>
      </c>
      <c r="I4453" t="s">
        <v>5911</v>
      </c>
      <c r="J4453" t="s">
        <v>5910</v>
      </c>
      <c r="K4453" t="s">
        <v>5909</v>
      </c>
      <c r="L4453" t="s">
        <v>5908</v>
      </c>
      <c r="M4453" t="s">
        <v>5907</v>
      </c>
      <c r="N4453">
        <v>6</v>
      </c>
      <c r="O4453" t="s">
        <v>5906</v>
      </c>
      <c r="P4453" t="s">
        <v>5905</v>
      </c>
      <c r="Q4453" t="s">
        <v>5904</v>
      </c>
      <c r="R4453" s="7">
        <v>42736</v>
      </c>
      <c r="S4453" s="8">
        <f t="shared" si="552"/>
        <v>2017</v>
      </c>
      <c r="T4453" s="8">
        <v>2017</v>
      </c>
      <c r="U4453" s="8">
        <f t="shared" si="553"/>
        <v>5</v>
      </c>
      <c r="V4453" s="7">
        <v>2017</v>
      </c>
      <c r="W4453" t="s">
        <v>5854</v>
      </c>
      <c r="X4453" s="2">
        <v>1.3280000000000001</v>
      </c>
      <c r="Y4453" s="6">
        <f t="shared" si="558"/>
        <v>3.5450201542937994E-2</v>
      </c>
      <c r="AA4453">
        <v>15361225</v>
      </c>
      <c r="AB4453">
        <v>18894</v>
      </c>
      <c r="AD4453" t="s">
        <v>6</v>
      </c>
      <c r="AE4453">
        <v>16</v>
      </c>
      <c r="AG4453">
        <v>7452546</v>
      </c>
      <c r="AH4453" t="s">
        <v>5903</v>
      </c>
      <c r="AI4453" t="s">
        <v>5902</v>
      </c>
      <c r="AJ4453" t="s">
        <v>5901</v>
      </c>
      <c r="AK4453" t="s">
        <v>5900</v>
      </c>
      <c r="AL4453">
        <v>6</v>
      </c>
      <c r="AM4453" s="5">
        <f t="shared" si="554"/>
        <v>1.2</v>
      </c>
      <c r="AN4453" s="4">
        <f t="shared" si="559"/>
        <v>1.8174933737220749E-3</v>
      </c>
      <c r="AO4453" s="3"/>
      <c r="AP4453">
        <v>0</v>
      </c>
      <c r="AR4453" t="s">
        <v>1</v>
      </c>
      <c r="AT4453" s="2">
        <v>3.8340000000000001</v>
      </c>
      <c r="AU4453" s="1">
        <f t="shared" si="555"/>
        <v>2.5360389092173219</v>
      </c>
      <c r="AV4453" s="1">
        <f t="shared" si="556"/>
        <v>1.8633847458330035</v>
      </c>
      <c r="AW4453" s="1">
        <f t="shared" si="557"/>
        <v>1.1907305824486851</v>
      </c>
    </row>
    <row r="4454" spans="1:49" x14ac:dyDescent="0.2">
      <c r="A4454">
        <v>4452</v>
      </c>
      <c r="B4454" t="s">
        <v>5899</v>
      </c>
      <c r="C4454" t="s">
        <v>5898</v>
      </c>
      <c r="F4454" t="s">
        <v>5897</v>
      </c>
      <c r="G4454" t="s">
        <v>14</v>
      </c>
      <c r="H4454" t="s">
        <v>13</v>
      </c>
      <c r="I4454" t="s">
        <v>5896</v>
      </c>
      <c r="J4454">
        <v>60017776</v>
      </c>
      <c r="K4454" t="s">
        <v>5895</v>
      </c>
      <c r="L4454" t="s">
        <v>3194</v>
      </c>
      <c r="M4454" t="s">
        <v>3193</v>
      </c>
      <c r="N4454">
        <v>2</v>
      </c>
      <c r="O4454" t="s">
        <v>5894</v>
      </c>
      <c r="P4454" t="s">
        <v>5893</v>
      </c>
      <c r="Q4454" t="s">
        <v>5892</v>
      </c>
      <c r="R4454" s="7">
        <v>42736</v>
      </c>
      <c r="S4454" s="8">
        <f t="shared" si="552"/>
        <v>2017</v>
      </c>
      <c r="T4454" s="8">
        <v>2017</v>
      </c>
      <c r="U4454" s="8">
        <f t="shared" si="553"/>
        <v>5</v>
      </c>
      <c r="V4454" s="7">
        <v>2017</v>
      </c>
      <c r="W4454" t="s">
        <v>4733</v>
      </c>
      <c r="X4454" s="2">
        <v>0.28199999999999997</v>
      </c>
      <c r="Y4454" s="6">
        <f t="shared" si="558"/>
        <v>7.527828942099783E-3</v>
      </c>
      <c r="AA4454">
        <v>16875869</v>
      </c>
      <c r="AB4454">
        <v>19700186861</v>
      </c>
      <c r="AC4454">
        <v>16875877</v>
      </c>
      <c r="AD4454" t="s">
        <v>6</v>
      </c>
      <c r="AE4454">
        <v>2017</v>
      </c>
      <c r="AG4454">
        <v>6196721</v>
      </c>
      <c r="AI4454" t="s">
        <v>5891</v>
      </c>
      <c r="AK4454" t="s">
        <v>5890</v>
      </c>
      <c r="AL4454">
        <v>8</v>
      </c>
      <c r="AM4454" s="5">
        <f t="shared" si="554"/>
        <v>1.6</v>
      </c>
      <c r="AN4454" s="4">
        <f t="shared" si="559"/>
        <v>2.4233244982961003E-3</v>
      </c>
      <c r="AO4454" s="3"/>
      <c r="AP4454">
        <v>1</v>
      </c>
      <c r="AQ4454" t="s">
        <v>3040</v>
      </c>
      <c r="AR4454" t="s">
        <v>5889</v>
      </c>
      <c r="AS4454" t="s">
        <v>3038</v>
      </c>
      <c r="AT4454" s="2">
        <v>1.1739999999999999</v>
      </c>
      <c r="AU4454" s="1">
        <f t="shared" si="555"/>
        <v>0.5996477608958678</v>
      </c>
      <c r="AV4454" s="1">
        <f t="shared" si="556"/>
        <v>0.49755767201979417</v>
      </c>
      <c r="AW4454" s="1">
        <f t="shared" si="557"/>
        <v>0.39546758314372049</v>
      </c>
    </row>
    <row r="4455" spans="1:49" x14ac:dyDescent="0.2">
      <c r="A4455">
        <v>4453</v>
      </c>
      <c r="B4455" t="s">
        <v>5888</v>
      </c>
      <c r="C4455" t="s">
        <v>5887</v>
      </c>
      <c r="F4455" t="s">
        <v>5886</v>
      </c>
      <c r="G4455" t="s">
        <v>14</v>
      </c>
      <c r="H4455" t="s">
        <v>13</v>
      </c>
      <c r="I4455" t="s">
        <v>5885</v>
      </c>
      <c r="J4455">
        <v>60003353</v>
      </c>
      <c r="K4455" t="s">
        <v>4903</v>
      </c>
      <c r="L4455" t="s">
        <v>3745</v>
      </c>
      <c r="M4455" t="s">
        <v>9</v>
      </c>
      <c r="N4455">
        <v>2</v>
      </c>
      <c r="O4455" t="s">
        <v>5884</v>
      </c>
      <c r="P4455" t="s">
        <v>5883</v>
      </c>
      <c r="Q4455" t="s">
        <v>5882</v>
      </c>
      <c r="R4455" s="7">
        <v>42736</v>
      </c>
      <c r="S4455" s="8">
        <f t="shared" si="552"/>
        <v>2017</v>
      </c>
      <c r="T4455" s="8">
        <v>2017</v>
      </c>
      <c r="U4455" s="8">
        <f t="shared" si="553"/>
        <v>5</v>
      </c>
      <c r="V4455" s="7">
        <v>2017</v>
      </c>
      <c r="W4455" t="s">
        <v>4733</v>
      </c>
      <c r="X4455" s="2">
        <v>0.28199999999999997</v>
      </c>
      <c r="Y4455" s="6">
        <f t="shared" si="558"/>
        <v>7.527828942099783E-3</v>
      </c>
      <c r="AA4455">
        <v>16875869</v>
      </c>
      <c r="AB4455">
        <v>19700186861</v>
      </c>
      <c r="AC4455">
        <v>16875877</v>
      </c>
      <c r="AD4455" t="s">
        <v>6</v>
      </c>
      <c r="AE4455">
        <v>2017</v>
      </c>
      <c r="AG4455">
        <v>9832197</v>
      </c>
      <c r="AI4455" t="s">
        <v>5881</v>
      </c>
      <c r="AK4455" t="s">
        <v>5880</v>
      </c>
      <c r="AL4455">
        <v>2</v>
      </c>
      <c r="AM4455" s="5">
        <f t="shared" si="554"/>
        <v>0.4</v>
      </c>
      <c r="AN4455" s="4">
        <f t="shared" si="559"/>
        <v>6.0583112457402507E-4</v>
      </c>
      <c r="AO4455" s="3"/>
      <c r="AP4455">
        <v>1</v>
      </c>
      <c r="AQ4455" t="s">
        <v>76</v>
      </c>
      <c r="AR4455" t="s">
        <v>5879</v>
      </c>
      <c r="AS4455" t="s">
        <v>75</v>
      </c>
      <c r="AT4455" s="2">
        <v>1.1739999999999999</v>
      </c>
      <c r="AU4455" s="1">
        <f t="shared" si="555"/>
        <v>0.54512295968420554</v>
      </c>
      <c r="AV4455" s="1">
        <f t="shared" si="556"/>
        <v>0.4066830033336904</v>
      </c>
      <c r="AW4455" s="1">
        <f t="shared" si="557"/>
        <v>0.26824304698317519</v>
      </c>
    </row>
    <row r="4456" spans="1:49" x14ac:dyDescent="0.2">
      <c r="A4456">
        <v>4454</v>
      </c>
      <c r="B4456" t="s">
        <v>5878</v>
      </c>
      <c r="C4456" t="s">
        <v>5877</v>
      </c>
      <c r="F4456" t="s">
        <v>5876</v>
      </c>
      <c r="G4456" t="s">
        <v>14</v>
      </c>
      <c r="H4456" t="s">
        <v>13</v>
      </c>
      <c r="I4456" t="s">
        <v>5875</v>
      </c>
      <c r="J4456">
        <v>60031004</v>
      </c>
      <c r="K4456" t="s">
        <v>5874</v>
      </c>
      <c r="L4456" t="s">
        <v>5873</v>
      </c>
      <c r="M4456" t="s">
        <v>5872</v>
      </c>
      <c r="N4456">
        <v>2</v>
      </c>
      <c r="O4456" t="s">
        <v>5871</v>
      </c>
      <c r="P4456" t="s">
        <v>5870</v>
      </c>
      <c r="Q4456" t="s">
        <v>5869</v>
      </c>
      <c r="R4456" s="7">
        <v>42736</v>
      </c>
      <c r="S4456" s="8">
        <f t="shared" si="552"/>
        <v>2017</v>
      </c>
      <c r="T4456" s="8">
        <v>2017</v>
      </c>
      <c r="U4456" s="8">
        <f t="shared" si="553"/>
        <v>5</v>
      </c>
      <c r="V4456" s="7">
        <v>2017</v>
      </c>
      <c r="W4456" t="s">
        <v>5854</v>
      </c>
      <c r="X4456" s="2">
        <v>1.3280000000000001</v>
      </c>
      <c r="Y4456" s="6">
        <f t="shared" si="558"/>
        <v>3.5450201542937994E-2</v>
      </c>
      <c r="AA4456">
        <v>15361225</v>
      </c>
      <c r="AB4456">
        <v>18894</v>
      </c>
      <c r="AD4456" t="s">
        <v>6</v>
      </c>
      <c r="AE4456">
        <v>16</v>
      </c>
      <c r="AG4456">
        <v>7450597</v>
      </c>
      <c r="AH4456" t="s">
        <v>5868</v>
      </c>
      <c r="AI4456" t="s">
        <v>5867</v>
      </c>
      <c r="AJ4456" t="s">
        <v>5866</v>
      </c>
      <c r="AK4456" t="s">
        <v>5865</v>
      </c>
      <c r="AL4456">
        <v>32</v>
      </c>
      <c r="AM4456" s="5">
        <f t="shared" si="554"/>
        <v>6.4</v>
      </c>
      <c r="AN4456" s="4">
        <f t="shared" si="559"/>
        <v>9.6932979931844011E-3</v>
      </c>
      <c r="AO4456" s="3"/>
      <c r="AP4456">
        <v>0</v>
      </c>
      <c r="AR4456" t="s">
        <v>1</v>
      </c>
      <c r="AT4456" s="2">
        <v>3.8340000000000001</v>
      </c>
      <c r="AU4456" s="1">
        <f t="shared" si="555"/>
        <v>2.7723130478011915</v>
      </c>
      <c r="AV4456" s="1">
        <f t="shared" si="556"/>
        <v>2.2571749768061196</v>
      </c>
      <c r="AW4456" s="1">
        <f t="shared" si="557"/>
        <v>1.7420369058110481</v>
      </c>
    </row>
    <row r="4457" spans="1:49" x14ac:dyDescent="0.2">
      <c r="A4457">
        <v>4455</v>
      </c>
      <c r="B4457" t="s">
        <v>5864</v>
      </c>
      <c r="C4457" t="s">
        <v>5863</v>
      </c>
      <c r="F4457" t="s">
        <v>5862</v>
      </c>
      <c r="G4457" t="s">
        <v>14</v>
      </c>
      <c r="H4457" t="s">
        <v>13</v>
      </c>
      <c r="I4457" t="s">
        <v>5861</v>
      </c>
      <c r="J4457" t="s">
        <v>5860</v>
      </c>
      <c r="K4457" t="s">
        <v>5859</v>
      </c>
      <c r="L4457" t="s">
        <v>5858</v>
      </c>
      <c r="M4457" t="s">
        <v>85</v>
      </c>
      <c r="N4457">
        <v>3</v>
      </c>
      <c r="O4457" t="s">
        <v>5857</v>
      </c>
      <c r="P4457" t="s">
        <v>5856</v>
      </c>
      <c r="Q4457" t="s">
        <v>5855</v>
      </c>
      <c r="R4457" s="7">
        <v>42736</v>
      </c>
      <c r="S4457" s="8">
        <f t="shared" ref="S4457:S4520" si="560">YEAR(R4457)</f>
        <v>2017</v>
      </c>
      <c r="T4457" s="8">
        <v>2017</v>
      </c>
      <c r="U4457" s="8">
        <f t="shared" ref="U4457:U4520" si="561">2022-T4457</f>
        <v>5</v>
      </c>
      <c r="V4457" s="7">
        <v>2017</v>
      </c>
      <c r="W4457" t="s">
        <v>5854</v>
      </c>
      <c r="X4457" s="2">
        <v>1.3280000000000001</v>
      </c>
      <c r="Y4457" s="6">
        <f t="shared" si="558"/>
        <v>3.5450201542937994E-2</v>
      </c>
      <c r="AA4457">
        <v>15361225</v>
      </c>
      <c r="AB4457">
        <v>18894</v>
      </c>
      <c r="AD4457" t="s">
        <v>6</v>
      </c>
      <c r="AE4457">
        <v>16</v>
      </c>
      <c r="AG4457">
        <v>7450609</v>
      </c>
      <c r="AH4457" t="s">
        <v>5853</v>
      </c>
      <c r="AI4457" t="s">
        <v>5852</v>
      </c>
      <c r="AJ4457" t="s">
        <v>5851</v>
      </c>
      <c r="AK4457" t="s">
        <v>5850</v>
      </c>
      <c r="AL4457">
        <v>16</v>
      </c>
      <c r="AM4457" s="5">
        <f t="shared" ref="AM4457:AM4520" si="562">AL4457/U4457</f>
        <v>3.2</v>
      </c>
      <c r="AN4457" s="4">
        <f t="shared" si="559"/>
        <v>4.8466489965922005E-3</v>
      </c>
      <c r="AO4457" s="3"/>
      <c r="AP4457">
        <v>0</v>
      </c>
      <c r="AR4457" t="s">
        <v>1</v>
      </c>
      <c r="AT4457" s="2">
        <v>3.8340000000000001</v>
      </c>
      <c r="AU4457" s="1">
        <f t="shared" ref="AU4457:AU4520" si="563">(Y4457*0.7+AN4457*0.3)*100</f>
        <v>2.6269135779034256</v>
      </c>
      <c r="AV4457" s="1">
        <f t="shared" ref="AV4457:AV4520" si="564">(Y4457*0.5+AN4457*0.5)*100</f>
        <v>2.0148425269765098</v>
      </c>
      <c r="AW4457" s="1">
        <f t="shared" ref="AW4457:AW4520" si="565">(Y4457*0.3+AN4457*0.7)*100</f>
        <v>1.402771476049594</v>
      </c>
    </row>
    <row r="4458" spans="1:49" x14ac:dyDescent="0.2">
      <c r="A4458">
        <v>4456</v>
      </c>
      <c r="B4458" t="s">
        <v>5849</v>
      </c>
      <c r="C4458" t="s">
        <v>5848</v>
      </c>
      <c r="F4458" t="s">
        <v>5847</v>
      </c>
      <c r="G4458" t="s">
        <v>14</v>
      </c>
      <c r="H4458" t="s">
        <v>13</v>
      </c>
      <c r="I4458" t="s">
        <v>5846</v>
      </c>
      <c r="J4458" t="s">
        <v>5845</v>
      </c>
      <c r="K4458" t="s">
        <v>5844</v>
      </c>
      <c r="L4458" t="s">
        <v>5843</v>
      </c>
      <c r="M4458" t="s">
        <v>5756</v>
      </c>
      <c r="N4458">
        <v>3</v>
      </c>
      <c r="O4458" t="s">
        <v>5842</v>
      </c>
      <c r="P4458" t="s">
        <v>5841</v>
      </c>
      <c r="Q4458" t="s">
        <v>5840</v>
      </c>
      <c r="R4458" s="7">
        <v>42736</v>
      </c>
      <c r="S4458" s="8">
        <f t="shared" si="560"/>
        <v>2017</v>
      </c>
      <c r="T4458" s="8">
        <v>2017</v>
      </c>
      <c r="U4458" s="8">
        <f t="shared" si="561"/>
        <v>5</v>
      </c>
      <c r="V4458" s="7">
        <v>42736</v>
      </c>
      <c r="W4458" t="s">
        <v>5839</v>
      </c>
      <c r="X4458" s="2">
        <v>0.439</v>
      </c>
      <c r="Y4458" s="6">
        <f t="shared" si="558"/>
        <v>1.1718854275112784E-2</v>
      </c>
      <c r="AA4458">
        <v>10637729</v>
      </c>
      <c r="AB4458">
        <v>26760</v>
      </c>
      <c r="AD4458" t="s">
        <v>6</v>
      </c>
      <c r="AE4458">
        <v>61</v>
      </c>
      <c r="AF4458">
        <v>1</v>
      </c>
      <c r="AH4458" t="s">
        <v>5838</v>
      </c>
      <c r="AI4458" t="s">
        <v>5837</v>
      </c>
      <c r="AK4458" t="s">
        <v>5836</v>
      </c>
      <c r="AL4458">
        <v>2</v>
      </c>
      <c r="AM4458" s="5">
        <f t="shared" si="562"/>
        <v>0.4</v>
      </c>
      <c r="AN4458" s="4">
        <f t="shared" si="559"/>
        <v>6.0583112457402507E-4</v>
      </c>
      <c r="AO4458" s="3"/>
      <c r="AP4458">
        <v>0</v>
      </c>
      <c r="AR4458" t="s">
        <v>1</v>
      </c>
      <c r="AT4458" s="2">
        <v>0.98</v>
      </c>
      <c r="AU4458" s="1">
        <f t="shared" si="563"/>
        <v>0.83849473299511557</v>
      </c>
      <c r="AV4458" s="1">
        <f t="shared" si="564"/>
        <v>0.6162342699843405</v>
      </c>
      <c r="AW4458" s="1">
        <f t="shared" si="565"/>
        <v>0.39397380697356532</v>
      </c>
    </row>
    <row r="4459" spans="1:49" x14ac:dyDescent="0.2">
      <c r="A4459">
        <v>4457</v>
      </c>
      <c r="B4459" t="s">
        <v>5835</v>
      </c>
      <c r="F4459" t="s">
        <v>5834</v>
      </c>
      <c r="G4459" t="s">
        <v>14</v>
      </c>
      <c r="H4459" t="s">
        <v>13</v>
      </c>
      <c r="I4459" t="s">
        <v>5833</v>
      </c>
      <c r="J4459" t="s">
        <v>5828</v>
      </c>
      <c r="K4459" t="s">
        <v>5832</v>
      </c>
      <c r="L4459" t="s">
        <v>5831</v>
      </c>
      <c r="M4459" t="s">
        <v>68</v>
      </c>
      <c r="N4459">
        <v>2</v>
      </c>
      <c r="O4459" t="s">
        <v>5830</v>
      </c>
      <c r="P4459" t="s">
        <v>5829</v>
      </c>
      <c r="Q4459" t="s">
        <v>5828</v>
      </c>
      <c r="R4459" s="7">
        <v>42736</v>
      </c>
      <c r="S4459" s="8">
        <f t="shared" si="560"/>
        <v>2017</v>
      </c>
      <c r="T4459" s="8">
        <v>2017</v>
      </c>
      <c r="U4459" s="8">
        <f t="shared" si="561"/>
        <v>5</v>
      </c>
      <c r="V4459" s="7">
        <v>2017</v>
      </c>
      <c r="W4459" t="s">
        <v>5827</v>
      </c>
      <c r="X4459" s="2" t="s">
        <v>0</v>
      </c>
      <c r="Y4459" s="6" t="e">
        <f t="shared" si="558"/>
        <v>#VALUE!</v>
      </c>
      <c r="AA4459" t="s">
        <v>5826</v>
      </c>
      <c r="AB4459">
        <v>28594</v>
      </c>
      <c r="AD4459" t="s">
        <v>6</v>
      </c>
      <c r="AE4459">
        <v>28</v>
      </c>
      <c r="AF4459">
        <v>3</v>
      </c>
      <c r="AH4459" t="s">
        <v>5825</v>
      </c>
      <c r="AI4459" t="s">
        <v>5824</v>
      </c>
      <c r="AJ4459" t="s">
        <v>5823</v>
      </c>
      <c r="AK4459" t="s">
        <v>5822</v>
      </c>
      <c r="AL4459">
        <v>8</v>
      </c>
      <c r="AM4459" s="5">
        <f t="shared" si="562"/>
        <v>1.6</v>
      </c>
      <c r="AN4459" s="4">
        <f t="shared" si="559"/>
        <v>2.4233244982961003E-3</v>
      </c>
      <c r="AO4459" s="3"/>
      <c r="AP4459">
        <v>0</v>
      </c>
      <c r="AR4459" t="s">
        <v>1</v>
      </c>
      <c r="AT4459" s="2" t="s">
        <v>0</v>
      </c>
      <c r="AU4459" s="1" t="e">
        <f t="shared" si="563"/>
        <v>#VALUE!</v>
      </c>
      <c r="AV4459" s="1" t="e">
        <f t="shared" si="564"/>
        <v>#VALUE!</v>
      </c>
      <c r="AW4459" s="1" t="e">
        <f t="shared" si="565"/>
        <v>#VALUE!</v>
      </c>
    </row>
    <row r="4460" spans="1:49" x14ac:dyDescent="0.2">
      <c r="A4460">
        <v>4458</v>
      </c>
      <c r="B4460" t="s">
        <v>5821</v>
      </c>
      <c r="C4460" t="s">
        <v>5820</v>
      </c>
      <c r="F4460" t="s">
        <v>5819</v>
      </c>
      <c r="G4460" t="s">
        <v>14</v>
      </c>
      <c r="H4460" t="s">
        <v>13</v>
      </c>
      <c r="I4460" t="s">
        <v>5818</v>
      </c>
      <c r="J4460">
        <v>60020104</v>
      </c>
      <c r="K4460" t="s">
        <v>5817</v>
      </c>
      <c r="L4460" t="s">
        <v>5816</v>
      </c>
      <c r="M4460" t="s">
        <v>2365</v>
      </c>
      <c r="N4460">
        <v>2</v>
      </c>
      <c r="O4460" t="s">
        <v>5815</v>
      </c>
      <c r="P4460" t="s">
        <v>5814</v>
      </c>
      <c r="Q4460" t="s">
        <v>5813</v>
      </c>
      <c r="R4460" s="7">
        <v>42736</v>
      </c>
      <c r="S4460" s="8">
        <f t="shared" si="560"/>
        <v>2017</v>
      </c>
      <c r="T4460" s="8">
        <v>2017</v>
      </c>
      <c r="U4460" s="8">
        <f t="shared" si="561"/>
        <v>5</v>
      </c>
      <c r="V4460" s="7">
        <v>42736</v>
      </c>
      <c r="W4460" t="s">
        <v>5739</v>
      </c>
      <c r="X4460" s="2">
        <v>0.29499999999999998</v>
      </c>
      <c r="Y4460" s="6">
        <f t="shared" si="558"/>
        <v>7.8748565174448087E-3</v>
      </c>
      <c r="AA4460">
        <v>10642269</v>
      </c>
      <c r="AB4460">
        <v>19554</v>
      </c>
      <c r="AD4460" t="s">
        <v>6</v>
      </c>
      <c r="AE4460">
        <v>62</v>
      </c>
      <c r="AF4460">
        <v>1</v>
      </c>
      <c r="AH4460" t="s">
        <v>5812</v>
      </c>
      <c r="AI4460" t="s">
        <v>5811</v>
      </c>
      <c r="AK4460" t="s">
        <v>5810</v>
      </c>
      <c r="AL4460">
        <v>0</v>
      </c>
      <c r="AM4460" s="5">
        <f t="shared" si="562"/>
        <v>0</v>
      </c>
      <c r="AN4460" s="4">
        <f t="shared" si="559"/>
        <v>0</v>
      </c>
      <c r="AO4460" s="3"/>
      <c r="AP4460">
        <v>0</v>
      </c>
      <c r="AR4460" t="s">
        <v>1</v>
      </c>
      <c r="AT4460" s="2" t="s">
        <v>0</v>
      </c>
      <c r="AU4460" s="1">
        <f t="shared" si="563"/>
        <v>0.55123995622113653</v>
      </c>
      <c r="AV4460" s="1">
        <f t="shared" si="564"/>
        <v>0.39374282587224041</v>
      </c>
      <c r="AW4460" s="1">
        <f t="shared" si="565"/>
        <v>0.23624569552334423</v>
      </c>
    </row>
    <row r="4461" spans="1:49" x14ac:dyDescent="0.2">
      <c r="A4461">
        <v>4459</v>
      </c>
      <c r="B4461" t="s">
        <v>5809</v>
      </c>
      <c r="C4461" t="s">
        <v>5808</v>
      </c>
      <c r="D4461" t="s">
        <v>5807</v>
      </c>
      <c r="F4461" t="s">
        <v>5806</v>
      </c>
      <c r="G4461" t="s">
        <v>14</v>
      </c>
      <c r="H4461" t="s">
        <v>13</v>
      </c>
      <c r="I4461" t="s">
        <v>5805</v>
      </c>
      <c r="J4461">
        <v>60010844</v>
      </c>
      <c r="K4461" t="s">
        <v>5804</v>
      </c>
      <c r="L4461" t="s">
        <v>5803</v>
      </c>
      <c r="M4461" t="s">
        <v>2996</v>
      </c>
      <c r="N4461">
        <v>3</v>
      </c>
      <c r="O4461" t="s">
        <v>5802</v>
      </c>
      <c r="P4461" t="s">
        <v>5801</v>
      </c>
      <c r="Q4461" t="s">
        <v>5800</v>
      </c>
      <c r="R4461" s="7">
        <v>42736</v>
      </c>
      <c r="S4461" s="8">
        <f t="shared" si="560"/>
        <v>2017</v>
      </c>
      <c r="T4461" s="8">
        <v>2017</v>
      </c>
      <c r="U4461" s="8">
        <f t="shared" si="561"/>
        <v>5</v>
      </c>
      <c r="V4461" s="7">
        <v>2017</v>
      </c>
      <c r="W4461" t="s">
        <v>5799</v>
      </c>
      <c r="X4461" s="2">
        <v>1.321</v>
      </c>
      <c r="Y4461" s="6">
        <f t="shared" si="558"/>
        <v>3.5263340540829129E-2</v>
      </c>
      <c r="AA4461">
        <v>298018</v>
      </c>
      <c r="AB4461">
        <v>28339</v>
      </c>
      <c r="AD4461" t="s">
        <v>6</v>
      </c>
      <c r="AE4461">
        <v>134</v>
      </c>
      <c r="AH4461" t="s">
        <v>5798</v>
      </c>
      <c r="AI4461" t="s">
        <v>5797</v>
      </c>
      <c r="AJ4461" t="s">
        <v>5796</v>
      </c>
      <c r="AK4461" t="s">
        <v>5795</v>
      </c>
      <c r="AL4461">
        <v>2</v>
      </c>
      <c r="AM4461" s="5">
        <f t="shared" si="562"/>
        <v>0.4</v>
      </c>
      <c r="AN4461" s="4">
        <f t="shared" si="559"/>
        <v>6.0583112457402507E-4</v>
      </c>
      <c r="AO4461" s="3"/>
      <c r="AP4461">
        <v>0</v>
      </c>
      <c r="AR4461" t="s">
        <v>1</v>
      </c>
      <c r="AT4461" s="2">
        <v>3.7949999999999999</v>
      </c>
      <c r="AU4461" s="1">
        <f t="shared" si="563"/>
        <v>2.4866087715952596</v>
      </c>
      <c r="AV4461" s="1">
        <f t="shared" si="564"/>
        <v>1.7934585832701577</v>
      </c>
      <c r="AW4461" s="1">
        <f t="shared" si="565"/>
        <v>1.1003083949450554</v>
      </c>
    </row>
    <row r="4462" spans="1:49" x14ac:dyDescent="0.2">
      <c r="A4462">
        <v>4460</v>
      </c>
      <c r="B4462" t="s">
        <v>5794</v>
      </c>
      <c r="C4462" t="s">
        <v>5793</v>
      </c>
      <c r="D4462" t="s">
        <v>5792</v>
      </c>
      <c r="F4462" t="s">
        <v>5791</v>
      </c>
      <c r="G4462" t="s">
        <v>14</v>
      </c>
      <c r="H4462" t="s">
        <v>13</v>
      </c>
      <c r="I4462" t="s">
        <v>5790</v>
      </c>
      <c r="J4462" t="s">
        <v>5789</v>
      </c>
      <c r="K4462" t="s">
        <v>5788</v>
      </c>
      <c r="L4462" t="s">
        <v>5787</v>
      </c>
      <c r="M4462" t="s">
        <v>5786</v>
      </c>
      <c r="N4462">
        <v>10</v>
      </c>
      <c r="O4462" t="s">
        <v>5785</v>
      </c>
      <c r="P4462" t="s">
        <v>5784</v>
      </c>
      <c r="Q4462" t="s">
        <v>5783</v>
      </c>
      <c r="R4462" s="7">
        <v>42736</v>
      </c>
      <c r="S4462" s="8">
        <f t="shared" si="560"/>
        <v>2017</v>
      </c>
      <c r="T4462" s="8">
        <v>2017</v>
      </c>
      <c r="U4462" s="8">
        <f t="shared" si="561"/>
        <v>5</v>
      </c>
      <c r="V4462" s="7">
        <v>2017</v>
      </c>
      <c r="W4462" t="s">
        <v>3559</v>
      </c>
      <c r="X4462" s="2">
        <v>2.1389999999999998</v>
      </c>
      <c r="Y4462" s="6">
        <f t="shared" si="558"/>
        <v>5.7099383358693037E-2</v>
      </c>
      <c r="AA4462">
        <v>3787753</v>
      </c>
      <c r="AB4462">
        <v>18063</v>
      </c>
      <c r="AD4462" t="s">
        <v>6</v>
      </c>
      <c r="AE4462">
        <v>346</v>
      </c>
      <c r="AH4462" t="s">
        <v>5782</v>
      </c>
      <c r="AI4462" t="s">
        <v>5781</v>
      </c>
      <c r="AJ4462" t="s">
        <v>5780</v>
      </c>
      <c r="AK4462" t="s">
        <v>5779</v>
      </c>
      <c r="AL4462">
        <v>22</v>
      </c>
      <c r="AM4462" s="5">
        <f t="shared" si="562"/>
        <v>4.4000000000000004</v>
      </c>
      <c r="AN4462" s="4">
        <f t="shared" si="559"/>
        <v>6.6641423703142754E-3</v>
      </c>
      <c r="AO4462" s="3"/>
      <c r="AP4462">
        <v>0</v>
      </c>
      <c r="AQ4462" t="s">
        <v>5778</v>
      </c>
      <c r="AR4462" t="s">
        <v>5777</v>
      </c>
      <c r="AS4462" t="s">
        <v>5776</v>
      </c>
      <c r="AT4462" s="2">
        <v>9.1270000000000007</v>
      </c>
      <c r="AU4462" s="1">
        <f t="shared" si="563"/>
        <v>4.1968811062179405</v>
      </c>
      <c r="AV4462" s="1">
        <f t="shared" si="564"/>
        <v>3.1881762864503655</v>
      </c>
      <c r="AW4462" s="1">
        <f t="shared" si="565"/>
        <v>2.1794714666827901</v>
      </c>
    </row>
    <row r="4463" spans="1:49" x14ac:dyDescent="0.2">
      <c r="A4463">
        <v>4461</v>
      </c>
      <c r="B4463" t="s">
        <v>5775</v>
      </c>
      <c r="C4463" t="s">
        <v>5774</v>
      </c>
      <c r="F4463" t="s">
        <v>5773</v>
      </c>
      <c r="G4463" t="s">
        <v>14</v>
      </c>
      <c r="H4463" t="s">
        <v>13</v>
      </c>
      <c r="I4463" t="s">
        <v>5772</v>
      </c>
      <c r="J4463" t="s">
        <v>5767</v>
      </c>
      <c r="K4463" t="s">
        <v>5771</v>
      </c>
      <c r="L4463" t="s">
        <v>5770</v>
      </c>
      <c r="M4463" t="s">
        <v>5756</v>
      </c>
      <c r="N4463">
        <v>2</v>
      </c>
      <c r="O4463" t="s">
        <v>5769</v>
      </c>
      <c r="P4463" t="s">
        <v>5768</v>
      </c>
      <c r="Q4463" t="s">
        <v>5767</v>
      </c>
      <c r="R4463" s="7">
        <v>42736</v>
      </c>
      <c r="S4463" s="8">
        <f t="shared" si="560"/>
        <v>2017</v>
      </c>
      <c r="T4463" s="8">
        <v>2017</v>
      </c>
      <c r="U4463" s="8">
        <f t="shared" si="561"/>
        <v>5</v>
      </c>
      <c r="V4463" s="7">
        <v>42736</v>
      </c>
      <c r="W4463" t="s">
        <v>5739</v>
      </c>
      <c r="X4463" s="2">
        <v>0.29499999999999998</v>
      </c>
      <c r="Y4463" s="6">
        <f t="shared" si="558"/>
        <v>7.8748565174448087E-3</v>
      </c>
      <c r="AA4463">
        <v>10642269</v>
      </c>
      <c r="AB4463">
        <v>19554</v>
      </c>
      <c r="AD4463" t="s">
        <v>6</v>
      </c>
      <c r="AE4463">
        <v>62</v>
      </c>
      <c r="AF4463">
        <v>1</v>
      </c>
      <c r="AH4463" t="s">
        <v>5766</v>
      </c>
      <c r="AI4463" t="s">
        <v>5765</v>
      </c>
      <c r="AK4463" t="s">
        <v>5764</v>
      </c>
      <c r="AL4463">
        <v>0</v>
      </c>
      <c r="AM4463" s="5">
        <f t="shared" si="562"/>
        <v>0</v>
      </c>
      <c r="AN4463" s="4">
        <f t="shared" si="559"/>
        <v>0</v>
      </c>
      <c r="AO4463" s="3"/>
      <c r="AP4463">
        <v>0</v>
      </c>
      <c r="AR4463" t="s">
        <v>1</v>
      </c>
      <c r="AT4463" s="2" t="s">
        <v>0</v>
      </c>
      <c r="AU4463" s="1">
        <f t="shared" si="563"/>
        <v>0.55123995622113653</v>
      </c>
      <c r="AV4463" s="1">
        <f t="shared" si="564"/>
        <v>0.39374282587224041</v>
      </c>
      <c r="AW4463" s="1">
        <f t="shared" si="565"/>
        <v>0.23624569552334423</v>
      </c>
    </row>
    <row r="4464" spans="1:49" x14ac:dyDescent="0.2">
      <c r="A4464">
        <v>4462</v>
      </c>
      <c r="B4464" t="s">
        <v>5763</v>
      </c>
      <c r="C4464" t="s">
        <v>5762</v>
      </c>
      <c r="F4464" t="s">
        <v>5761</v>
      </c>
      <c r="G4464" t="s">
        <v>14</v>
      </c>
      <c r="H4464" t="s">
        <v>13</v>
      </c>
      <c r="I4464" t="s">
        <v>5760</v>
      </c>
      <c r="J4464" t="s">
        <v>5759</v>
      </c>
      <c r="K4464" t="s">
        <v>5758</v>
      </c>
      <c r="L4464" t="s">
        <v>5757</v>
      </c>
      <c r="M4464" t="s">
        <v>5756</v>
      </c>
      <c r="N4464">
        <v>3</v>
      </c>
      <c r="O4464" t="s">
        <v>5755</v>
      </c>
      <c r="P4464" t="s">
        <v>5754</v>
      </c>
      <c r="Q4464" t="s">
        <v>5753</v>
      </c>
      <c r="R4464" s="7">
        <v>42736</v>
      </c>
      <c r="S4464" s="8">
        <f t="shared" si="560"/>
        <v>2017</v>
      </c>
      <c r="T4464" s="8">
        <v>2017</v>
      </c>
      <c r="U4464" s="8">
        <f t="shared" si="561"/>
        <v>5</v>
      </c>
      <c r="V4464" s="7">
        <v>42736</v>
      </c>
      <c r="W4464" t="s">
        <v>5739</v>
      </c>
      <c r="X4464" s="2">
        <v>0.29499999999999998</v>
      </c>
      <c r="Y4464" s="6">
        <f t="shared" si="558"/>
        <v>7.8748565174448087E-3</v>
      </c>
      <c r="AA4464">
        <v>10642269</v>
      </c>
      <c r="AB4464">
        <v>19554</v>
      </c>
      <c r="AD4464" t="s">
        <v>6</v>
      </c>
      <c r="AE4464">
        <v>62</v>
      </c>
      <c r="AF4464">
        <v>1</v>
      </c>
      <c r="AH4464" t="s">
        <v>5752</v>
      </c>
      <c r="AI4464" t="s">
        <v>5751</v>
      </c>
      <c r="AK4464" t="s">
        <v>5750</v>
      </c>
      <c r="AL4464">
        <v>4</v>
      </c>
      <c r="AM4464" s="5">
        <f t="shared" si="562"/>
        <v>0.8</v>
      </c>
      <c r="AN4464" s="4">
        <f t="shared" si="559"/>
        <v>1.2116622491480501E-3</v>
      </c>
      <c r="AO4464" s="3"/>
      <c r="AP4464">
        <v>0</v>
      </c>
      <c r="AR4464" t="s">
        <v>1</v>
      </c>
      <c r="AT4464" s="2" t="s">
        <v>0</v>
      </c>
      <c r="AU4464" s="1">
        <f t="shared" si="563"/>
        <v>0.58758982369557811</v>
      </c>
      <c r="AV4464" s="1">
        <f t="shared" si="564"/>
        <v>0.45432593832964291</v>
      </c>
      <c r="AW4464" s="1">
        <f t="shared" si="565"/>
        <v>0.32106205296370777</v>
      </c>
    </row>
    <row r="4465" spans="1:49" x14ac:dyDescent="0.2">
      <c r="A4465">
        <v>4463</v>
      </c>
      <c r="B4465" t="s">
        <v>5749</v>
      </c>
      <c r="C4465" t="s">
        <v>5748</v>
      </c>
      <c r="F4465" t="s">
        <v>5747</v>
      </c>
      <c r="G4465" t="s">
        <v>14</v>
      </c>
      <c r="H4465" t="s">
        <v>13</v>
      </c>
      <c r="I4465" t="s">
        <v>5746</v>
      </c>
      <c r="J4465" t="s">
        <v>5740</v>
      </c>
      <c r="K4465" t="s">
        <v>5745</v>
      </c>
      <c r="L4465" t="s">
        <v>5744</v>
      </c>
      <c r="M4465" t="s">
        <v>5743</v>
      </c>
      <c r="N4465">
        <v>3</v>
      </c>
      <c r="O4465" t="s">
        <v>5742</v>
      </c>
      <c r="P4465" t="s">
        <v>5741</v>
      </c>
      <c r="Q4465" t="s">
        <v>5740</v>
      </c>
      <c r="R4465" s="7">
        <v>42736</v>
      </c>
      <c r="S4465" s="8">
        <f t="shared" si="560"/>
        <v>2017</v>
      </c>
      <c r="T4465" s="8">
        <v>2017</v>
      </c>
      <c r="U4465" s="8">
        <f t="shared" si="561"/>
        <v>5</v>
      </c>
      <c r="V4465" s="7">
        <v>42736</v>
      </c>
      <c r="W4465" t="s">
        <v>5739</v>
      </c>
      <c r="X4465" s="2">
        <v>0.29499999999999998</v>
      </c>
      <c r="Y4465" s="6">
        <f t="shared" si="558"/>
        <v>7.8748565174448087E-3</v>
      </c>
      <c r="AA4465">
        <v>10642269</v>
      </c>
      <c r="AB4465">
        <v>19554</v>
      </c>
      <c r="AD4465" t="s">
        <v>6</v>
      </c>
      <c r="AE4465">
        <v>62</v>
      </c>
      <c r="AF4465">
        <v>1</v>
      </c>
      <c r="AH4465" t="s">
        <v>5738</v>
      </c>
      <c r="AI4465" t="s">
        <v>5737</v>
      </c>
      <c r="AK4465" t="s">
        <v>5736</v>
      </c>
      <c r="AL4465">
        <v>4</v>
      </c>
      <c r="AM4465" s="5">
        <f t="shared" si="562"/>
        <v>0.8</v>
      </c>
      <c r="AN4465" s="4">
        <f t="shared" si="559"/>
        <v>1.2116622491480501E-3</v>
      </c>
      <c r="AO4465" s="3"/>
      <c r="AP4465">
        <v>0</v>
      </c>
      <c r="AR4465" t="s">
        <v>1</v>
      </c>
      <c r="AT4465" s="2" t="s">
        <v>0</v>
      </c>
      <c r="AU4465" s="1">
        <f t="shared" si="563"/>
        <v>0.58758982369557811</v>
      </c>
      <c r="AV4465" s="1">
        <f t="shared" si="564"/>
        <v>0.45432593832964291</v>
      </c>
      <c r="AW4465" s="1">
        <f t="shared" si="565"/>
        <v>0.32106205296370777</v>
      </c>
    </row>
    <row r="4466" spans="1:49" x14ac:dyDescent="0.2">
      <c r="A4466">
        <v>4464</v>
      </c>
      <c r="B4466" t="s">
        <v>5735</v>
      </c>
      <c r="F4466" t="s">
        <v>5734</v>
      </c>
      <c r="G4466" t="s">
        <v>14</v>
      </c>
      <c r="H4466" t="s">
        <v>13</v>
      </c>
      <c r="I4466" t="s">
        <v>5733</v>
      </c>
      <c r="J4466" t="s">
        <v>5732</v>
      </c>
      <c r="K4466" t="s">
        <v>5731</v>
      </c>
      <c r="L4466" t="s">
        <v>5730</v>
      </c>
      <c r="M4466" t="s">
        <v>2208</v>
      </c>
      <c r="N4466">
        <v>4</v>
      </c>
      <c r="O4466" t="s">
        <v>5729</v>
      </c>
      <c r="P4466" t="s">
        <v>5728</v>
      </c>
      <c r="Q4466" t="s">
        <v>5727</v>
      </c>
      <c r="R4466" s="7">
        <v>42736</v>
      </c>
      <c r="S4466" s="8">
        <f t="shared" si="560"/>
        <v>2017</v>
      </c>
      <c r="T4466" s="8">
        <v>2017</v>
      </c>
      <c r="U4466" s="8">
        <f t="shared" si="561"/>
        <v>5</v>
      </c>
      <c r="V4466" s="7" t="s">
        <v>5660</v>
      </c>
      <c r="W4466" t="s">
        <v>5659</v>
      </c>
      <c r="X4466" s="2">
        <v>0.152</v>
      </c>
      <c r="Y4466" s="6">
        <f t="shared" si="558"/>
        <v>4.0575531886495285E-3</v>
      </c>
      <c r="AA4466">
        <v>21801843</v>
      </c>
      <c r="AB4466">
        <v>21100332206</v>
      </c>
      <c r="AC4466">
        <v>22898131</v>
      </c>
      <c r="AD4466" t="s">
        <v>6</v>
      </c>
      <c r="AE4466">
        <v>9</v>
      </c>
      <c r="AF4466">
        <v>1</v>
      </c>
      <c r="AH4466" t="s">
        <v>5726</v>
      </c>
      <c r="AI4466" t="s">
        <v>5725</v>
      </c>
      <c r="AJ4466" t="s">
        <v>5724</v>
      </c>
      <c r="AK4466" t="s">
        <v>5723</v>
      </c>
      <c r="AL4466">
        <v>0</v>
      </c>
      <c r="AM4466" s="5">
        <f t="shared" si="562"/>
        <v>0</v>
      </c>
      <c r="AN4466" s="4">
        <f t="shared" si="559"/>
        <v>0</v>
      </c>
      <c r="AO4466" s="3"/>
      <c r="AP4466">
        <v>0</v>
      </c>
      <c r="AR4466" t="s">
        <v>1</v>
      </c>
      <c r="AT4466" s="2" t="s">
        <v>0</v>
      </c>
      <c r="AU4466" s="1">
        <f t="shared" si="563"/>
        <v>0.28402872320546696</v>
      </c>
      <c r="AV4466" s="1">
        <f t="shared" si="564"/>
        <v>0.20287765943247643</v>
      </c>
      <c r="AW4466" s="1">
        <f t="shared" si="565"/>
        <v>0.12172659565948586</v>
      </c>
    </row>
    <row r="4467" spans="1:49" x14ac:dyDescent="0.2">
      <c r="A4467">
        <v>4465</v>
      </c>
      <c r="B4467" t="s">
        <v>5722</v>
      </c>
      <c r="C4467" t="s">
        <v>5721</v>
      </c>
      <c r="F4467" t="s">
        <v>5720</v>
      </c>
      <c r="G4467" t="s">
        <v>14</v>
      </c>
      <c r="H4467" t="s">
        <v>13</v>
      </c>
      <c r="I4467" t="s">
        <v>2535</v>
      </c>
      <c r="J4467" t="s">
        <v>2308</v>
      </c>
      <c r="K4467" t="s">
        <v>2307</v>
      </c>
      <c r="L4467" t="s">
        <v>2283</v>
      </c>
      <c r="M4467" t="s">
        <v>2282</v>
      </c>
      <c r="N4467">
        <v>6</v>
      </c>
      <c r="O4467" t="s">
        <v>5719</v>
      </c>
      <c r="P4467" t="s">
        <v>5718</v>
      </c>
      <c r="Q4467" t="s">
        <v>5717</v>
      </c>
      <c r="R4467" s="7">
        <v>42736</v>
      </c>
      <c r="S4467" s="8">
        <f t="shared" si="560"/>
        <v>2017</v>
      </c>
      <c r="T4467" s="8">
        <v>2017</v>
      </c>
      <c r="U4467" s="8">
        <f t="shared" si="561"/>
        <v>5</v>
      </c>
      <c r="V4467" s="7">
        <v>2017</v>
      </c>
      <c r="W4467" t="s">
        <v>5716</v>
      </c>
      <c r="X4467" s="2">
        <v>0.27</v>
      </c>
      <c r="Y4467" s="6">
        <f t="shared" si="558"/>
        <v>7.2074957956274532E-3</v>
      </c>
      <c r="AA4467">
        <v>15802949</v>
      </c>
      <c r="AB4467">
        <v>5700191216</v>
      </c>
      <c r="AC4467">
        <v>15803414</v>
      </c>
      <c r="AD4467" t="s">
        <v>6</v>
      </c>
      <c r="AE4467">
        <v>51</v>
      </c>
      <c r="AF4467">
        <v>1</v>
      </c>
      <c r="AH4467" t="s">
        <v>5715</v>
      </c>
      <c r="AI4467" t="s">
        <v>5714</v>
      </c>
      <c r="AJ4467" t="s">
        <v>5713</v>
      </c>
      <c r="AK4467" t="s">
        <v>5712</v>
      </c>
      <c r="AL4467">
        <v>0</v>
      </c>
      <c r="AM4467" s="5">
        <f t="shared" si="562"/>
        <v>0</v>
      </c>
      <c r="AN4467" s="4">
        <f t="shared" si="559"/>
        <v>0</v>
      </c>
      <c r="AO4467" s="3"/>
      <c r="AP4467">
        <v>1</v>
      </c>
      <c r="AR4467" t="s">
        <v>1</v>
      </c>
      <c r="AT4467" s="2">
        <v>0.63800000000000001</v>
      </c>
      <c r="AU4467" s="1">
        <f t="shared" si="563"/>
        <v>0.50452470569392172</v>
      </c>
      <c r="AV4467" s="1">
        <f t="shared" si="564"/>
        <v>0.36037478978137266</v>
      </c>
      <c r="AW4467" s="1">
        <f t="shared" si="565"/>
        <v>0.21622487386882358</v>
      </c>
    </row>
    <row r="4468" spans="1:49" x14ac:dyDescent="0.2">
      <c r="A4468">
        <v>4466</v>
      </c>
      <c r="B4468" t="s">
        <v>5711</v>
      </c>
      <c r="C4468" t="s">
        <v>5710</v>
      </c>
      <c r="F4468" t="s">
        <v>5709</v>
      </c>
      <c r="G4468" t="s">
        <v>14</v>
      </c>
      <c r="H4468" t="s">
        <v>13</v>
      </c>
      <c r="I4468" t="s">
        <v>5708</v>
      </c>
      <c r="J4468" t="s">
        <v>5707</v>
      </c>
      <c r="K4468" t="s">
        <v>5706</v>
      </c>
      <c r="L4468" t="s">
        <v>5705</v>
      </c>
      <c r="M4468" t="s">
        <v>1503</v>
      </c>
      <c r="N4468">
        <v>8</v>
      </c>
      <c r="O4468" t="s">
        <v>5704</v>
      </c>
      <c r="P4468" t="s">
        <v>5703</v>
      </c>
      <c r="Q4468" t="s">
        <v>5702</v>
      </c>
      <c r="R4468" s="7">
        <v>42736</v>
      </c>
      <c r="S4468" s="8">
        <f t="shared" si="560"/>
        <v>2017</v>
      </c>
      <c r="T4468" s="8">
        <v>2017</v>
      </c>
      <c r="U4468" s="8">
        <f t="shared" si="561"/>
        <v>5</v>
      </c>
      <c r="V4468" s="7">
        <v>42736</v>
      </c>
      <c r="W4468" t="s">
        <v>5701</v>
      </c>
      <c r="X4468" s="2">
        <v>0.32300000000000001</v>
      </c>
      <c r="Y4468" s="6">
        <f t="shared" si="558"/>
        <v>8.6223005258802502E-3</v>
      </c>
      <c r="AB4468">
        <v>9500154104</v>
      </c>
      <c r="AC4468">
        <v>19342608</v>
      </c>
      <c r="AD4468" t="s">
        <v>6</v>
      </c>
      <c r="AE4468">
        <v>11</v>
      </c>
      <c r="AF4468">
        <v>1</v>
      </c>
      <c r="AG4468">
        <v>16005</v>
      </c>
      <c r="AI4468" t="s">
        <v>5700</v>
      </c>
      <c r="AJ4468" t="s">
        <v>5699</v>
      </c>
      <c r="AK4468" t="s">
        <v>5698</v>
      </c>
      <c r="AL4468">
        <v>6</v>
      </c>
      <c r="AM4468" s="5">
        <f t="shared" si="562"/>
        <v>1.2</v>
      </c>
      <c r="AN4468" s="4">
        <f t="shared" si="559"/>
        <v>1.8174933737220749E-3</v>
      </c>
      <c r="AO4468" s="3"/>
      <c r="AP4468">
        <v>0</v>
      </c>
      <c r="AQ4468" t="s">
        <v>76</v>
      </c>
      <c r="AR4468" t="s">
        <v>5697</v>
      </c>
      <c r="AS4468" t="s">
        <v>75</v>
      </c>
      <c r="AT4468" s="2">
        <v>1.494</v>
      </c>
      <c r="AU4468" s="1">
        <f t="shared" si="563"/>
        <v>0.6580858380232798</v>
      </c>
      <c r="AV4468" s="1">
        <f t="shared" si="564"/>
        <v>0.52198969498011627</v>
      </c>
      <c r="AW4468" s="1">
        <f t="shared" si="565"/>
        <v>0.38589355193695274</v>
      </c>
    </row>
    <row r="4469" spans="1:49" x14ac:dyDescent="0.2">
      <c r="A4469">
        <v>4467</v>
      </c>
      <c r="B4469" t="s">
        <v>5696</v>
      </c>
      <c r="C4469" t="s">
        <v>5695</v>
      </c>
      <c r="F4469" t="s">
        <v>5694</v>
      </c>
      <c r="G4469" t="s">
        <v>14</v>
      </c>
      <c r="H4469" t="s">
        <v>13</v>
      </c>
      <c r="I4469" t="s">
        <v>5693</v>
      </c>
      <c r="J4469" t="s">
        <v>5692</v>
      </c>
      <c r="K4469" t="s">
        <v>5691</v>
      </c>
      <c r="L4469" t="s">
        <v>5690</v>
      </c>
      <c r="M4469" t="s">
        <v>5689</v>
      </c>
      <c r="N4469">
        <v>3</v>
      </c>
      <c r="O4469" t="s">
        <v>5688</v>
      </c>
      <c r="P4469" t="s">
        <v>5687</v>
      </c>
      <c r="Q4469" t="s">
        <v>5686</v>
      </c>
      <c r="R4469" s="7">
        <v>42736</v>
      </c>
      <c r="S4469" s="8">
        <f t="shared" si="560"/>
        <v>2017</v>
      </c>
      <c r="T4469" s="8">
        <v>2017</v>
      </c>
      <c r="U4469" s="8">
        <f t="shared" si="561"/>
        <v>5</v>
      </c>
      <c r="V4469" s="7">
        <v>2017</v>
      </c>
      <c r="W4469" t="s">
        <v>2552</v>
      </c>
      <c r="X4469" s="2">
        <v>0.13300000000000001</v>
      </c>
      <c r="Y4469" s="6">
        <f t="shared" si="558"/>
        <v>3.5503590400683379E-3</v>
      </c>
      <c r="AA4469">
        <v>14666642</v>
      </c>
      <c r="AB4469">
        <v>17700156776</v>
      </c>
      <c r="AC4469">
        <v>17418070</v>
      </c>
      <c r="AD4469" t="s">
        <v>6</v>
      </c>
      <c r="AE4469">
        <v>10</v>
      </c>
      <c r="AF4469">
        <v>2</v>
      </c>
      <c r="AH4469" t="s">
        <v>5685</v>
      </c>
      <c r="AI4469" t="s">
        <v>5684</v>
      </c>
      <c r="AJ4469" t="s">
        <v>5683</v>
      </c>
      <c r="AK4469" t="s">
        <v>5682</v>
      </c>
      <c r="AL4469">
        <v>0</v>
      </c>
      <c r="AM4469" s="5">
        <f t="shared" si="562"/>
        <v>0</v>
      </c>
      <c r="AN4469" s="4">
        <f t="shared" si="559"/>
        <v>0</v>
      </c>
      <c r="AO4469" s="3"/>
      <c r="AP4469">
        <v>0</v>
      </c>
      <c r="AR4469" t="s">
        <v>1</v>
      </c>
      <c r="AT4469" s="2" t="s">
        <v>0</v>
      </c>
      <c r="AU4469" s="1">
        <f t="shared" si="563"/>
        <v>0.24852513280478361</v>
      </c>
      <c r="AV4469" s="1">
        <f t="shared" si="564"/>
        <v>0.17751795200341688</v>
      </c>
      <c r="AW4469" s="1">
        <f t="shared" si="565"/>
        <v>0.10651077120205014</v>
      </c>
    </row>
    <row r="4470" spans="1:49" x14ac:dyDescent="0.2">
      <c r="A4470">
        <v>4468</v>
      </c>
      <c r="B4470" t="s">
        <v>5681</v>
      </c>
      <c r="C4470" t="s">
        <v>5680</v>
      </c>
      <c r="F4470" t="s">
        <v>5679</v>
      </c>
      <c r="G4470" t="s">
        <v>14</v>
      </c>
      <c r="H4470" t="s">
        <v>13</v>
      </c>
      <c r="I4470" t="s">
        <v>5678</v>
      </c>
      <c r="J4470">
        <v>60011001</v>
      </c>
      <c r="K4470" t="s">
        <v>5677</v>
      </c>
      <c r="L4470" t="s">
        <v>5676</v>
      </c>
      <c r="M4470" t="s">
        <v>647</v>
      </c>
      <c r="N4470">
        <v>3</v>
      </c>
      <c r="O4470" t="s">
        <v>5675</v>
      </c>
      <c r="P4470" t="s">
        <v>5674</v>
      </c>
      <c r="Q4470" t="s">
        <v>5673</v>
      </c>
      <c r="R4470" s="7">
        <v>42736</v>
      </c>
      <c r="S4470" s="8">
        <f t="shared" si="560"/>
        <v>2017</v>
      </c>
      <c r="T4470" s="8">
        <v>2017</v>
      </c>
      <c r="U4470" s="8">
        <f t="shared" si="561"/>
        <v>5</v>
      </c>
      <c r="V4470" s="7">
        <v>2017</v>
      </c>
      <c r="W4470" t="s">
        <v>2979</v>
      </c>
      <c r="X4470" s="2">
        <v>0.746</v>
      </c>
      <c r="Y4470" s="6">
        <f t="shared" si="558"/>
        <v>1.9914043939029926E-2</v>
      </c>
      <c r="AB4470">
        <v>21100199840</v>
      </c>
      <c r="AC4470">
        <v>20462069</v>
      </c>
      <c r="AD4470" t="s">
        <v>6</v>
      </c>
      <c r="AE4470">
        <v>7</v>
      </c>
      <c r="AF4470">
        <v>18</v>
      </c>
      <c r="AH4470" t="s">
        <v>5672</v>
      </c>
      <c r="AI4470" t="s">
        <v>5671</v>
      </c>
      <c r="AK4470" t="s">
        <v>5670</v>
      </c>
      <c r="AL4470">
        <v>7</v>
      </c>
      <c r="AM4470" s="5">
        <f t="shared" si="562"/>
        <v>1.4</v>
      </c>
      <c r="AN4470" s="4">
        <f t="shared" si="559"/>
        <v>2.1204089360090874E-3</v>
      </c>
      <c r="AO4470" s="3"/>
      <c r="AP4470">
        <v>1</v>
      </c>
      <c r="AQ4470" t="s">
        <v>261</v>
      </c>
      <c r="AR4470" t="s">
        <v>5669</v>
      </c>
      <c r="AS4470" t="s">
        <v>259</v>
      </c>
      <c r="AT4470" s="2">
        <v>3.3610000000000002</v>
      </c>
      <c r="AU4470" s="1">
        <f t="shared" si="563"/>
        <v>1.4575953438123674</v>
      </c>
      <c r="AV4470" s="1">
        <f t="shared" si="564"/>
        <v>1.1017226437519507</v>
      </c>
      <c r="AW4470" s="1">
        <f t="shared" si="565"/>
        <v>0.7458499436915339</v>
      </c>
    </row>
    <row r="4471" spans="1:49" x14ac:dyDescent="0.2">
      <c r="A4471">
        <v>4469</v>
      </c>
      <c r="B4471" t="s">
        <v>5668</v>
      </c>
      <c r="F4471" t="s">
        <v>5667</v>
      </c>
      <c r="G4471" t="s">
        <v>14</v>
      </c>
      <c r="H4471" t="s">
        <v>13</v>
      </c>
      <c r="I4471" t="s">
        <v>5666</v>
      </c>
      <c r="J4471">
        <v>60099081</v>
      </c>
      <c r="K4471" t="s">
        <v>5665</v>
      </c>
      <c r="L4471" t="s">
        <v>5664</v>
      </c>
      <c r="M4471" t="s">
        <v>39</v>
      </c>
      <c r="N4471">
        <v>2</v>
      </c>
      <c r="O4471" t="s">
        <v>5663</v>
      </c>
      <c r="P4471" t="s">
        <v>5662</v>
      </c>
      <c r="Q4471" t="s">
        <v>5661</v>
      </c>
      <c r="R4471" s="7">
        <v>42736</v>
      </c>
      <c r="S4471" s="8">
        <f t="shared" si="560"/>
        <v>2017</v>
      </c>
      <c r="T4471" s="8">
        <v>2017</v>
      </c>
      <c r="U4471" s="8">
        <f t="shared" si="561"/>
        <v>5</v>
      </c>
      <c r="V4471" s="7" t="s">
        <v>5660</v>
      </c>
      <c r="W4471" t="s">
        <v>5659</v>
      </c>
      <c r="X4471" s="2">
        <v>0.152</v>
      </c>
      <c r="Y4471" s="6">
        <f t="shared" si="558"/>
        <v>4.0575531886495285E-3</v>
      </c>
      <c r="AA4471">
        <v>21801843</v>
      </c>
      <c r="AB4471">
        <v>21100332206</v>
      </c>
      <c r="AC4471">
        <v>22898131</v>
      </c>
      <c r="AD4471" t="s">
        <v>6</v>
      </c>
      <c r="AE4471">
        <v>9</v>
      </c>
      <c r="AF4471">
        <v>1</v>
      </c>
      <c r="AH4471" t="s">
        <v>5658</v>
      </c>
      <c r="AI4471" t="s">
        <v>5657</v>
      </c>
      <c r="AJ4471" t="s">
        <v>5656</v>
      </c>
      <c r="AK4471" t="s">
        <v>5655</v>
      </c>
      <c r="AL4471">
        <v>1</v>
      </c>
      <c r="AM4471" s="5">
        <f t="shared" si="562"/>
        <v>0.2</v>
      </c>
      <c r="AN4471" s="4">
        <f t="shared" si="559"/>
        <v>3.0291556228701253E-4</v>
      </c>
      <c r="AO4471" s="3"/>
      <c r="AP4471">
        <v>0</v>
      </c>
      <c r="AR4471" t="s">
        <v>1</v>
      </c>
      <c r="AT4471" s="2" t="s">
        <v>0</v>
      </c>
      <c r="AU4471" s="1">
        <f t="shared" si="563"/>
        <v>0.29311619007407735</v>
      </c>
      <c r="AV4471" s="1">
        <f t="shared" si="564"/>
        <v>0.21802343754682707</v>
      </c>
      <c r="AW4471" s="1">
        <f t="shared" si="565"/>
        <v>0.14293068501957673</v>
      </c>
    </row>
    <row r="4472" spans="1:49" x14ac:dyDescent="0.2">
      <c r="A4472">
        <v>4470</v>
      </c>
      <c r="B4472" t="s">
        <v>5654</v>
      </c>
      <c r="C4472" t="s">
        <v>5653</v>
      </c>
      <c r="F4472" t="s">
        <v>5652</v>
      </c>
      <c r="G4472" t="s">
        <v>14</v>
      </c>
      <c r="H4472" t="s">
        <v>13</v>
      </c>
      <c r="I4472" t="s">
        <v>5651</v>
      </c>
      <c r="J4472">
        <v>60019983</v>
      </c>
      <c r="K4472" t="s">
        <v>5650</v>
      </c>
      <c r="L4472" t="s">
        <v>5649</v>
      </c>
      <c r="M4472" t="s">
        <v>647</v>
      </c>
      <c r="N4472">
        <v>4</v>
      </c>
      <c r="O4472" t="s">
        <v>5648</v>
      </c>
      <c r="P4472" t="s">
        <v>5647</v>
      </c>
      <c r="Q4472" t="s">
        <v>5646</v>
      </c>
      <c r="R4472" s="7">
        <v>42736</v>
      </c>
      <c r="S4472" s="8">
        <f t="shared" si="560"/>
        <v>2017</v>
      </c>
      <c r="T4472" s="8">
        <v>2017</v>
      </c>
      <c r="U4472" s="8">
        <f t="shared" si="561"/>
        <v>5</v>
      </c>
      <c r="V4472" s="7">
        <v>42736</v>
      </c>
      <c r="W4472" t="s">
        <v>5645</v>
      </c>
      <c r="X4472" s="2">
        <v>1.337</v>
      </c>
      <c r="Y4472" s="6">
        <f t="shared" si="558"/>
        <v>3.5690451402792235E-2</v>
      </c>
      <c r="AA4472">
        <v>7413106</v>
      </c>
      <c r="AB4472">
        <v>26005</v>
      </c>
      <c r="AD4472" t="s">
        <v>6</v>
      </c>
      <c r="AE4472">
        <v>38</v>
      </c>
      <c r="AF4472">
        <v>1</v>
      </c>
      <c r="AG4472">
        <v>7738549</v>
      </c>
      <c r="AH4472" t="s">
        <v>5644</v>
      </c>
      <c r="AI4472" t="s">
        <v>5643</v>
      </c>
      <c r="AJ4472" t="s">
        <v>5642</v>
      </c>
      <c r="AK4472" t="s">
        <v>5641</v>
      </c>
      <c r="AL4472">
        <v>10</v>
      </c>
      <c r="AM4472" s="5">
        <f t="shared" si="562"/>
        <v>2</v>
      </c>
      <c r="AN4472" s="4">
        <f t="shared" si="559"/>
        <v>3.0291556228701248E-3</v>
      </c>
      <c r="AO4472" s="3"/>
      <c r="AP4472">
        <v>0</v>
      </c>
      <c r="AQ4472" t="s">
        <v>1757</v>
      </c>
      <c r="AR4472" t="s">
        <v>5640</v>
      </c>
      <c r="AS4472" t="s">
        <v>259</v>
      </c>
      <c r="AT4472" s="2">
        <v>4.1870000000000003</v>
      </c>
      <c r="AU4472" s="1">
        <f t="shared" si="563"/>
        <v>2.5892062668815599</v>
      </c>
      <c r="AV4472" s="1">
        <f t="shared" si="564"/>
        <v>1.935980351283118</v>
      </c>
      <c r="AW4472" s="1">
        <f t="shared" si="565"/>
        <v>1.2827544356846756</v>
      </c>
    </row>
    <row r="4473" spans="1:49" x14ac:dyDescent="0.2">
      <c r="A4473">
        <v>4471</v>
      </c>
      <c r="B4473" t="s">
        <v>5639</v>
      </c>
      <c r="C4473" t="s">
        <v>5638</v>
      </c>
      <c r="D4473" t="s">
        <v>5637</v>
      </c>
      <c r="E4473">
        <v>28211329</v>
      </c>
      <c r="F4473" t="s">
        <v>5636</v>
      </c>
      <c r="G4473" t="s">
        <v>14</v>
      </c>
      <c r="H4473" t="s">
        <v>13</v>
      </c>
      <c r="I4473" t="s">
        <v>5635</v>
      </c>
      <c r="J4473" t="s">
        <v>5634</v>
      </c>
      <c r="K4473" t="s">
        <v>5633</v>
      </c>
      <c r="L4473" t="s">
        <v>5632</v>
      </c>
      <c r="M4473" t="s">
        <v>5631</v>
      </c>
      <c r="N4473">
        <v>4</v>
      </c>
      <c r="O4473" t="s">
        <v>5630</v>
      </c>
      <c r="P4473" t="s">
        <v>5629</v>
      </c>
      <c r="Q4473" t="s">
        <v>5628</v>
      </c>
      <c r="R4473" s="7">
        <v>42736</v>
      </c>
      <c r="S4473" s="8">
        <f t="shared" si="560"/>
        <v>2017</v>
      </c>
      <c r="T4473" s="8">
        <v>2017</v>
      </c>
      <c r="U4473" s="8">
        <f t="shared" si="561"/>
        <v>5</v>
      </c>
      <c r="V4473" s="7">
        <v>2017</v>
      </c>
      <c r="W4473" t="s">
        <v>5627</v>
      </c>
      <c r="X4473" s="2">
        <v>1.6319999999999999</v>
      </c>
      <c r="Y4473" s="6">
        <f t="shared" si="558"/>
        <v>4.3565307920237044E-2</v>
      </c>
      <c r="AA4473">
        <v>456535</v>
      </c>
      <c r="AB4473">
        <v>24657</v>
      </c>
      <c r="AC4473">
        <v>18791298</v>
      </c>
      <c r="AD4473" t="s">
        <v>6</v>
      </c>
      <c r="AE4473">
        <v>175</v>
      </c>
      <c r="AH4473" t="s">
        <v>5626</v>
      </c>
      <c r="AI4473" t="s">
        <v>5625</v>
      </c>
      <c r="AJ4473" t="s">
        <v>5624</v>
      </c>
      <c r="AK4473" t="s">
        <v>5623</v>
      </c>
      <c r="AL4473">
        <v>17</v>
      </c>
      <c r="AM4473" s="5">
        <f t="shared" si="562"/>
        <v>3.4</v>
      </c>
      <c r="AN4473" s="4">
        <f t="shared" si="559"/>
        <v>5.1495645588792126E-3</v>
      </c>
      <c r="AO4473" s="3"/>
      <c r="AP4473">
        <v>0</v>
      </c>
      <c r="AR4473" t="s">
        <v>1</v>
      </c>
      <c r="AT4473" s="2">
        <v>7.0860000000000003</v>
      </c>
      <c r="AU4473" s="1">
        <f t="shared" si="563"/>
        <v>3.2040584911829693</v>
      </c>
      <c r="AV4473" s="1">
        <f t="shared" si="564"/>
        <v>2.4357436239558128</v>
      </c>
      <c r="AW4473" s="1">
        <f t="shared" si="565"/>
        <v>1.6674287567286561</v>
      </c>
    </row>
    <row r="4474" spans="1:49" x14ac:dyDescent="0.2">
      <c r="A4474">
        <v>4472</v>
      </c>
      <c r="B4474" t="s">
        <v>5622</v>
      </c>
      <c r="C4474" t="s">
        <v>5621</v>
      </c>
      <c r="E4474">
        <v>28211124</v>
      </c>
      <c r="F4474" t="s">
        <v>5620</v>
      </c>
      <c r="G4474" t="s">
        <v>14</v>
      </c>
      <c r="H4474" t="s">
        <v>13</v>
      </c>
      <c r="I4474" t="s">
        <v>5619</v>
      </c>
      <c r="J4474" t="s">
        <v>5618</v>
      </c>
      <c r="K4474" t="s">
        <v>5617</v>
      </c>
      <c r="L4474" t="s">
        <v>5616</v>
      </c>
      <c r="M4474" t="s">
        <v>3280</v>
      </c>
      <c r="N4474">
        <v>1</v>
      </c>
      <c r="O4474" t="s">
        <v>5615</v>
      </c>
      <c r="P4474">
        <v>57197931293</v>
      </c>
      <c r="Q4474" t="s">
        <v>5614</v>
      </c>
      <c r="R4474" s="7">
        <v>42736</v>
      </c>
      <c r="S4474" s="8">
        <f t="shared" si="560"/>
        <v>2017</v>
      </c>
      <c r="T4474" s="8">
        <v>2017</v>
      </c>
      <c r="U4474" s="8">
        <f t="shared" si="561"/>
        <v>5</v>
      </c>
      <c r="V4474" s="7">
        <v>42736</v>
      </c>
      <c r="W4474" t="s">
        <v>5613</v>
      </c>
      <c r="X4474" s="2">
        <v>0.81799999999999995</v>
      </c>
      <c r="Y4474" s="6">
        <f t="shared" si="558"/>
        <v>2.1836042817863912E-2</v>
      </c>
      <c r="AA4474">
        <v>318655</v>
      </c>
      <c r="AB4474">
        <v>27010</v>
      </c>
      <c r="AC4474">
        <v>17511097</v>
      </c>
      <c r="AD4474" t="s">
        <v>6</v>
      </c>
      <c r="AE4474">
        <v>93</v>
      </c>
      <c r="AF4474">
        <v>1</v>
      </c>
      <c r="AH4474" t="s">
        <v>5612</v>
      </c>
      <c r="AI4474" t="s">
        <v>5611</v>
      </c>
      <c r="AK4474" t="s">
        <v>5610</v>
      </c>
      <c r="AL4474">
        <v>4</v>
      </c>
      <c r="AM4474" s="5">
        <f t="shared" si="562"/>
        <v>0.8</v>
      </c>
      <c r="AN4474" s="4">
        <f t="shared" si="559"/>
        <v>1.2116622491480501E-3</v>
      </c>
      <c r="AO4474" s="3"/>
      <c r="AP4474">
        <v>0</v>
      </c>
      <c r="AR4474" t="s">
        <v>1</v>
      </c>
      <c r="AT4474" s="2">
        <v>3.4209999999999998</v>
      </c>
      <c r="AU4474" s="1">
        <f t="shared" si="563"/>
        <v>1.564872864724915</v>
      </c>
      <c r="AV4474" s="1">
        <f t="shared" si="564"/>
        <v>1.1523852533505983</v>
      </c>
      <c r="AW4474" s="1">
        <f t="shared" si="565"/>
        <v>0.73989764197628083</v>
      </c>
    </row>
    <row r="4475" spans="1:49" x14ac:dyDescent="0.2">
      <c r="A4475">
        <v>4473</v>
      </c>
      <c r="B4475" t="s">
        <v>5609</v>
      </c>
      <c r="C4475" t="s">
        <v>5608</v>
      </c>
      <c r="F4475" t="s">
        <v>5607</v>
      </c>
      <c r="G4475" t="s">
        <v>14</v>
      </c>
      <c r="H4475" t="s">
        <v>13</v>
      </c>
      <c r="I4475" t="s">
        <v>5606</v>
      </c>
      <c r="J4475" t="s">
        <v>5601</v>
      </c>
      <c r="K4475" t="s">
        <v>5605</v>
      </c>
      <c r="L4475" t="s">
        <v>5604</v>
      </c>
      <c r="M4475" t="s">
        <v>1669</v>
      </c>
      <c r="N4475">
        <v>2</v>
      </c>
      <c r="O4475" t="s">
        <v>5603</v>
      </c>
      <c r="P4475" t="s">
        <v>5602</v>
      </c>
      <c r="Q4475" t="s">
        <v>5601</v>
      </c>
      <c r="R4475" s="7">
        <v>42736</v>
      </c>
      <c r="S4475" s="8">
        <f t="shared" si="560"/>
        <v>2017</v>
      </c>
      <c r="T4475" s="8">
        <v>2017</v>
      </c>
      <c r="U4475" s="8">
        <f t="shared" si="561"/>
        <v>5</v>
      </c>
      <c r="V4475" s="7">
        <v>2017</v>
      </c>
      <c r="W4475" t="s">
        <v>4573</v>
      </c>
      <c r="X4475" s="2">
        <v>0.67200000000000004</v>
      </c>
      <c r="Y4475" s="6">
        <f t="shared" si="558"/>
        <v>1.793865620245055E-2</v>
      </c>
      <c r="AA4475">
        <v>13132989</v>
      </c>
      <c r="AB4475">
        <v>19700170477</v>
      </c>
      <c r="AC4475">
        <v>13132970</v>
      </c>
      <c r="AD4475" t="s">
        <v>6</v>
      </c>
      <c r="AE4475">
        <v>2017</v>
      </c>
      <c r="AF4475">
        <v>656</v>
      </c>
      <c r="AH4475" t="s">
        <v>5600</v>
      </c>
      <c r="AI4475" t="s">
        <v>5599</v>
      </c>
      <c r="AJ4475" t="s">
        <v>5598</v>
      </c>
      <c r="AK4475" t="s">
        <v>5597</v>
      </c>
      <c r="AL4475">
        <v>4</v>
      </c>
      <c r="AM4475" s="5">
        <f t="shared" si="562"/>
        <v>0.8</v>
      </c>
      <c r="AN4475" s="4">
        <f t="shared" si="559"/>
        <v>1.2116622491480501E-3</v>
      </c>
      <c r="AO4475" s="3"/>
      <c r="AP4475">
        <v>1</v>
      </c>
      <c r="AR4475" t="s">
        <v>1</v>
      </c>
      <c r="AT4475" s="2">
        <v>1.546</v>
      </c>
      <c r="AU4475" s="1">
        <f t="shared" si="563"/>
        <v>1.29205580164598</v>
      </c>
      <c r="AV4475" s="1">
        <f t="shared" si="564"/>
        <v>0.95751592257993012</v>
      </c>
      <c r="AW4475" s="1">
        <f t="shared" si="565"/>
        <v>0.62297604351388003</v>
      </c>
    </row>
    <row r="4476" spans="1:49" x14ac:dyDescent="0.2">
      <c r="A4476">
        <v>4474</v>
      </c>
      <c r="B4476" t="s">
        <v>5596</v>
      </c>
      <c r="C4476" t="s">
        <v>5595</v>
      </c>
      <c r="F4476" t="s">
        <v>5594</v>
      </c>
      <c r="G4476" t="s">
        <v>14</v>
      </c>
      <c r="H4476" t="s">
        <v>13</v>
      </c>
      <c r="I4476" t="s">
        <v>5593</v>
      </c>
      <c r="J4476" t="s">
        <v>5592</v>
      </c>
      <c r="K4476" t="s">
        <v>5591</v>
      </c>
      <c r="L4476" t="s">
        <v>5590</v>
      </c>
      <c r="M4476" t="s">
        <v>5589</v>
      </c>
      <c r="N4476">
        <v>4</v>
      </c>
      <c r="O4476" t="s">
        <v>5588</v>
      </c>
      <c r="P4476" t="s">
        <v>5587</v>
      </c>
      <c r="Q4476" t="s">
        <v>5586</v>
      </c>
      <c r="R4476" s="7">
        <v>42736</v>
      </c>
      <c r="S4476" s="8">
        <f t="shared" si="560"/>
        <v>2017</v>
      </c>
      <c r="T4476" s="8">
        <v>2017</v>
      </c>
      <c r="U4476" s="8">
        <f t="shared" si="561"/>
        <v>5</v>
      </c>
      <c r="V4476" s="7">
        <v>42736</v>
      </c>
      <c r="W4476" t="s">
        <v>3026</v>
      </c>
      <c r="X4476" s="2">
        <v>0.371</v>
      </c>
      <c r="Y4476" s="6">
        <f t="shared" si="558"/>
        <v>9.9036331117695747E-3</v>
      </c>
      <c r="AA4476">
        <v>486604</v>
      </c>
      <c r="AB4476">
        <v>28580</v>
      </c>
      <c r="AC4476" t="s">
        <v>3025</v>
      </c>
      <c r="AD4476" t="s">
        <v>6</v>
      </c>
      <c r="AE4476">
        <v>52</v>
      </c>
      <c r="AF4476">
        <v>1</v>
      </c>
      <c r="AH4476" t="s">
        <v>5585</v>
      </c>
      <c r="AI4476" t="s">
        <v>5584</v>
      </c>
      <c r="AJ4476" t="s">
        <v>5583</v>
      </c>
      <c r="AK4476" t="s">
        <v>5582</v>
      </c>
      <c r="AL4476">
        <v>5</v>
      </c>
      <c r="AM4476" s="5">
        <f t="shared" si="562"/>
        <v>1</v>
      </c>
      <c r="AN4476" s="4">
        <f t="shared" si="559"/>
        <v>1.5145778114350624E-3</v>
      </c>
      <c r="AO4476" s="3"/>
      <c r="AP4476">
        <v>0</v>
      </c>
      <c r="AQ4476" t="s">
        <v>5581</v>
      </c>
      <c r="AR4476" t="s">
        <v>5580</v>
      </c>
      <c r="AS4476" t="s">
        <v>5579</v>
      </c>
      <c r="AT4476" s="2">
        <v>1.431</v>
      </c>
      <c r="AU4476" s="1">
        <f t="shared" si="563"/>
        <v>0.73869165216692201</v>
      </c>
      <c r="AV4476" s="1">
        <f t="shared" si="564"/>
        <v>0.57091054616023185</v>
      </c>
      <c r="AW4476" s="1">
        <f t="shared" si="565"/>
        <v>0.40312944015354163</v>
      </c>
    </row>
    <row r="4477" spans="1:49" x14ac:dyDescent="0.2">
      <c r="A4477">
        <v>4475</v>
      </c>
      <c r="B4477" t="s">
        <v>5578</v>
      </c>
      <c r="F4477" t="s">
        <v>5577</v>
      </c>
      <c r="G4477" t="s">
        <v>14</v>
      </c>
      <c r="H4477" t="s">
        <v>13</v>
      </c>
      <c r="I4477" t="s">
        <v>5576</v>
      </c>
      <c r="J4477">
        <v>60097693</v>
      </c>
      <c r="K4477" t="s">
        <v>5575</v>
      </c>
      <c r="L4477" t="s">
        <v>5574</v>
      </c>
      <c r="M4477" t="s">
        <v>39</v>
      </c>
      <c r="N4477">
        <v>3</v>
      </c>
      <c r="O4477" t="s">
        <v>5573</v>
      </c>
      <c r="P4477" t="s">
        <v>5572</v>
      </c>
      <c r="Q4477" t="s">
        <v>5571</v>
      </c>
      <c r="R4477" s="7">
        <v>42736</v>
      </c>
      <c r="S4477" s="8">
        <f t="shared" si="560"/>
        <v>2017</v>
      </c>
      <c r="T4477" s="8">
        <v>2017</v>
      </c>
      <c r="U4477" s="8">
        <f t="shared" si="561"/>
        <v>5</v>
      </c>
      <c r="V4477" s="7">
        <v>2017</v>
      </c>
      <c r="W4477" t="s">
        <v>4977</v>
      </c>
      <c r="X4477" s="2">
        <v>0.23799999999999999</v>
      </c>
      <c r="Y4477" s="6">
        <f t="shared" si="558"/>
        <v>6.353274071701236E-3</v>
      </c>
      <c r="AB4477">
        <v>21100200825</v>
      </c>
      <c r="AC4477">
        <v>18196608</v>
      </c>
      <c r="AD4477" t="s">
        <v>6</v>
      </c>
      <c r="AE4477">
        <v>12</v>
      </c>
      <c r="AF4477">
        <v>3</v>
      </c>
      <c r="AH4477" t="s">
        <v>5570</v>
      </c>
      <c r="AI4477" t="s">
        <v>5569</v>
      </c>
      <c r="AJ4477" t="s">
        <v>5568</v>
      </c>
      <c r="AK4477" t="s">
        <v>5567</v>
      </c>
      <c r="AL4477">
        <v>0</v>
      </c>
      <c r="AM4477" s="5">
        <f t="shared" si="562"/>
        <v>0</v>
      </c>
      <c r="AN4477" s="4">
        <f t="shared" si="559"/>
        <v>0</v>
      </c>
      <c r="AO4477" s="3"/>
      <c r="AP4477">
        <v>0</v>
      </c>
      <c r="AR4477" t="s">
        <v>1</v>
      </c>
      <c r="AT4477" s="2" t="s">
        <v>0</v>
      </c>
      <c r="AU4477" s="1">
        <f t="shared" si="563"/>
        <v>0.44472918501908648</v>
      </c>
      <c r="AV4477" s="1">
        <f t="shared" si="564"/>
        <v>0.3176637035850618</v>
      </c>
      <c r="AW4477" s="1">
        <f t="shared" si="565"/>
        <v>0.19059822215103706</v>
      </c>
    </row>
    <row r="4478" spans="1:49" x14ac:dyDescent="0.2">
      <c r="A4478">
        <v>4476</v>
      </c>
      <c r="B4478" t="s">
        <v>5566</v>
      </c>
      <c r="C4478" t="s">
        <v>5565</v>
      </c>
      <c r="F4478" t="s">
        <v>5564</v>
      </c>
      <c r="G4478" t="s">
        <v>14</v>
      </c>
      <c r="H4478" t="s">
        <v>13</v>
      </c>
      <c r="I4478" t="s">
        <v>5563</v>
      </c>
      <c r="J4478" t="s">
        <v>5562</v>
      </c>
      <c r="K4478" t="s">
        <v>5561</v>
      </c>
      <c r="L4478" t="s">
        <v>5560</v>
      </c>
      <c r="M4478" t="s">
        <v>5559</v>
      </c>
      <c r="N4478">
        <v>9</v>
      </c>
      <c r="O4478" t="s">
        <v>5558</v>
      </c>
      <c r="P4478" t="s">
        <v>5557</v>
      </c>
      <c r="Q4478" t="s">
        <v>5556</v>
      </c>
      <c r="R4478" s="7">
        <v>42736</v>
      </c>
      <c r="S4478" s="8">
        <f t="shared" si="560"/>
        <v>2017</v>
      </c>
      <c r="T4478" s="8">
        <v>2017</v>
      </c>
      <c r="U4478" s="8">
        <f t="shared" si="561"/>
        <v>5</v>
      </c>
      <c r="V4478" s="7">
        <v>2017</v>
      </c>
      <c r="W4478" t="s">
        <v>5555</v>
      </c>
      <c r="X4478" s="2">
        <v>0.69299999999999995</v>
      </c>
      <c r="Y4478" s="6">
        <f t="shared" si="558"/>
        <v>1.8499239208777128E-2</v>
      </c>
      <c r="AA4478">
        <v>11440546</v>
      </c>
      <c r="AB4478">
        <v>24824</v>
      </c>
      <c r="AC4478">
        <v>13699261</v>
      </c>
      <c r="AD4478" t="s">
        <v>6</v>
      </c>
      <c r="AE4478">
        <v>41</v>
      </c>
      <c r="AF4478">
        <v>4</v>
      </c>
      <c r="AH4478" t="s">
        <v>5554</v>
      </c>
      <c r="AI4478" t="s">
        <v>5553</v>
      </c>
      <c r="AK4478" t="s">
        <v>5552</v>
      </c>
      <c r="AL4478">
        <v>13</v>
      </c>
      <c r="AM4478" s="5">
        <f t="shared" si="562"/>
        <v>2.6</v>
      </c>
      <c r="AN4478" s="4">
        <f t="shared" si="559"/>
        <v>3.9379023097311627E-3</v>
      </c>
      <c r="AO4478" s="3"/>
      <c r="AP4478">
        <v>1</v>
      </c>
      <c r="AQ4478" t="s">
        <v>1757</v>
      </c>
      <c r="AR4478" t="s">
        <v>5551</v>
      </c>
      <c r="AS4478" t="s">
        <v>259</v>
      </c>
      <c r="AT4478" s="2">
        <v>3.5910000000000002</v>
      </c>
      <c r="AU4478" s="1">
        <f t="shared" si="563"/>
        <v>1.4130838139063338</v>
      </c>
      <c r="AV4478" s="1">
        <f t="shared" si="564"/>
        <v>1.1218570759254147</v>
      </c>
      <c r="AW4478" s="1">
        <f t="shared" si="565"/>
        <v>0.83063033794449526</v>
      </c>
    </row>
    <row r="4479" spans="1:49" x14ac:dyDescent="0.2">
      <c r="A4479">
        <v>4477</v>
      </c>
      <c r="B4479" t="s">
        <v>5550</v>
      </c>
      <c r="C4479" t="s">
        <v>5549</v>
      </c>
      <c r="F4479" t="s">
        <v>5548</v>
      </c>
      <c r="G4479" t="s">
        <v>14</v>
      </c>
      <c r="H4479" t="s">
        <v>13</v>
      </c>
      <c r="I4479" t="s">
        <v>5547</v>
      </c>
      <c r="J4479" t="s">
        <v>5546</v>
      </c>
      <c r="K4479" t="s">
        <v>5545</v>
      </c>
      <c r="L4479" t="s">
        <v>5544</v>
      </c>
      <c r="M4479" t="s">
        <v>5543</v>
      </c>
      <c r="N4479">
        <v>3</v>
      </c>
      <c r="O4479" t="s">
        <v>5542</v>
      </c>
      <c r="P4479" t="s">
        <v>5541</v>
      </c>
      <c r="Q4479" t="s">
        <v>5540</v>
      </c>
      <c r="R4479" s="7">
        <v>42736</v>
      </c>
      <c r="S4479" s="8">
        <f t="shared" si="560"/>
        <v>2017</v>
      </c>
      <c r="T4479" s="8">
        <v>2017</v>
      </c>
      <c r="U4479" s="8">
        <f t="shared" si="561"/>
        <v>5</v>
      </c>
      <c r="V4479" s="7">
        <v>42736</v>
      </c>
      <c r="W4479" t="s">
        <v>3026</v>
      </c>
      <c r="X4479" s="2">
        <v>0.371</v>
      </c>
      <c r="Y4479" s="6">
        <f t="shared" si="558"/>
        <v>9.9036331117695747E-3</v>
      </c>
      <c r="AA4479">
        <v>486604</v>
      </c>
      <c r="AB4479">
        <v>28580</v>
      </c>
      <c r="AC4479" t="s">
        <v>3025</v>
      </c>
      <c r="AD4479" t="s">
        <v>6</v>
      </c>
      <c r="AE4479">
        <v>52</v>
      </c>
      <c r="AF4479">
        <v>1</v>
      </c>
      <c r="AH4479" t="s">
        <v>5539</v>
      </c>
      <c r="AI4479" t="s">
        <v>5538</v>
      </c>
      <c r="AJ4479" t="s">
        <v>5537</v>
      </c>
      <c r="AK4479" t="s">
        <v>5536</v>
      </c>
      <c r="AL4479">
        <v>3</v>
      </c>
      <c r="AM4479" s="5">
        <f t="shared" si="562"/>
        <v>0.6</v>
      </c>
      <c r="AN4479" s="4">
        <f t="shared" si="559"/>
        <v>9.0874668686103744E-4</v>
      </c>
      <c r="AO4479" s="3"/>
      <c r="AP4479">
        <v>0</v>
      </c>
      <c r="AR4479" t="s">
        <v>1</v>
      </c>
      <c r="AT4479" s="2">
        <v>1.431</v>
      </c>
      <c r="AU4479" s="1">
        <f t="shared" si="563"/>
        <v>0.72051671842970122</v>
      </c>
      <c r="AV4479" s="1">
        <f t="shared" si="564"/>
        <v>0.54061898993153057</v>
      </c>
      <c r="AW4479" s="1">
        <f t="shared" si="565"/>
        <v>0.36072126143335986</v>
      </c>
    </row>
    <row r="4480" spans="1:49" x14ac:dyDescent="0.2">
      <c r="A4480">
        <v>4478</v>
      </c>
      <c r="B4480" t="s">
        <v>5535</v>
      </c>
      <c r="C4480" t="s">
        <v>5534</v>
      </c>
      <c r="F4480" t="s">
        <v>5533</v>
      </c>
      <c r="G4480" t="s">
        <v>14</v>
      </c>
      <c r="H4480" t="s">
        <v>13</v>
      </c>
      <c r="I4480" t="s">
        <v>5532</v>
      </c>
      <c r="J4480">
        <v>60011132</v>
      </c>
      <c r="K4480" t="s">
        <v>5531</v>
      </c>
      <c r="L4480" t="s">
        <v>5530</v>
      </c>
      <c r="M4480" t="s">
        <v>137</v>
      </c>
      <c r="N4480">
        <v>6</v>
      </c>
      <c r="O4480" t="s">
        <v>5529</v>
      </c>
      <c r="P4480" t="s">
        <v>5528</v>
      </c>
      <c r="Q4480" t="s">
        <v>5527</v>
      </c>
      <c r="R4480" s="7">
        <v>42736</v>
      </c>
      <c r="S4480" s="8">
        <f t="shared" si="560"/>
        <v>2017</v>
      </c>
      <c r="T4480" s="8">
        <v>2017</v>
      </c>
      <c r="U4480" s="8">
        <f t="shared" si="561"/>
        <v>5</v>
      </c>
      <c r="V4480" s="7">
        <v>2017</v>
      </c>
      <c r="W4480" t="s">
        <v>5526</v>
      </c>
      <c r="X4480" s="2">
        <v>0.88100000000000001</v>
      </c>
      <c r="Y4480" s="6">
        <f t="shared" si="558"/>
        <v>2.3517791836843653E-2</v>
      </c>
      <c r="AA4480">
        <v>10459243</v>
      </c>
      <c r="AB4480">
        <v>17248</v>
      </c>
      <c r="AD4480" t="s">
        <v>6</v>
      </c>
      <c r="AE4480">
        <v>59</v>
      </c>
      <c r="AF4480">
        <v>1</v>
      </c>
      <c r="AG4480">
        <v>7839323</v>
      </c>
      <c r="AH4480" t="s">
        <v>5525</v>
      </c>
      <c r="AI4480" t="s">
        <v>5524</v>
      </c>
      <c r="AK4480" t="s">
        <v>5523</v>
      </c>
      <c r="AL4480">
        <v>3</v>
      </c>
      <c r="AM4480" s="5">
        <f t="shared" si="562"/>
        <v>0.6</v>
      </c>
      <c r="AN4480" s="4">
        <f t="shared" si="559"/>
        <v>9.0874668686103744E-4</v>
      </c>
      <c r="AO4480" s="3"/>
      <c r="AP4480">
        <v>0</v>
      </c>
      <c r="AR4480" t="s">
        <v>1</v>
      </c>
      <c r="AT4480" s="2" t="s">
        <v>0</v>
      </c>
      <c r="AU4480" s="1">
        <f t="shared" si="563"/>
        <v>1.6735078291848868</v>
      </c>
      <c r="AV4480" s="1">
        <f t="shared" si="564"/>
        <v>1.2213269261852346</v>
      </c>
      <c r="AW4480" s="1">
        <f t="shared" si="565"/>
        <v>0.76914602318558212</v>
      </c>
    </row>
    <row r="4481" spans="1:49" x14ac:dyDescent="0.2">
      <c r="A4481">
        <v>4479</v>
      </c>
      <c r="B4481" t="s">
        <v>5522</v>
      </c>
      <c r="C4481" t="s">
        <v>5521</v>
      </c>
      <c r="F4481" t="s">
        <v>5520</v>
      </c>
      <c r="G4481" t="s">
        <v>14</v>
      </c>
      <c r="H4481" t="s">
        <v>13</v>
      </c>
      <c r="I4481" t="s">
        <v>5519</v>
      </c>
      <c r="J4481">
        <v>60025084</v>
      </c>
      <c r="K4481" t="s">
        <v>5518</v>
      </c>
      <c r="L4481" t="s">
        <v>2123</v>
      </c>
      <c r="M4481" t="s">
        <v>9</v>
      </c>
      <c r="N4481">
        <v>4</v>
      </c>
      <c r="O4481" t="s">
        <v>5517</v>
      </c>
      <c r="P4481" t="s">
        <v>5516</v>
      </c>
      <c r="Q4481" t="s">
        <v>5515</v>
      </c>
      <c r="R4481" s="7">
        <v>42736</v>
      </c>
      <c r="S4481" s="8">
        <f t="shared" si="560"/>
        <v>2017</v>
      </c>
      <c r="T4481" s="8">
        <v>2017</v>
      </c>
      <c r="U4481" s="8">
        <f t="shared" si="561"/>
        <v>5</v>
      </c>
      <c r="V4481" s="7">
        <v>2017</v>
      </c>
      <c r="W4481" t="s">
        <v>4505</v>
      </c>
      <c r="X4481" s="2">
        <v>0.34100000000000003</v>
      </c>
      <c r="Y4481" s="6">
        <f t="shared" si="558"/>
        <v>9.1028002455887467E-3</v>
      </c>
      <c r="AA4481">
        <v>19378718</v>
      </c>
      <c r="AB4481">
        <v>19700186839</v>
      </c>
      <c r="AC4481">
        <v>15309681</v>
      </c>
      <c r="AD4481" t="s">
        <v>6</v>
      </c>
      <c r="AE4481">
        <v>71</v>
      </c>
      <c r="AH4481" t="s">
        <v>5514</v>
      </c>
      <c r="AI4481" t="s">
        <v>5513</v>
      </c>
      <c r="AK4481" t="s">
        <v>5512</v>
      </c>
      <c r="AL4481">
        <v>4</v>
      </c>
      <c r="AM4481" s="5">
        <f t="shared" si="562"/>
        <v>0.8</v>
      </c>
      <c r="AN4481" s="4">
        <f t="shared" si="559"/>
        <v>1.2116622491480501E-3</v>
      </c>
      <c r="AO4481" s="3"/>
      <c r="AP4481">
        <v>1</v>
      </c>
      <c r="AR4481" t="s">
        <v>1</v>
      </c>
      <c r="AT4481" s="2" t="s">
        <v>0</v>
      </c>
      <c r="AU4481" s="1">
        <f t="shared" si="563"/>
        <v>0.67354588466565368</v>
      </c>
      <c r="AV4481" s="1">
        <f t="shared" si="564"/>
        <v>0.51572312473683979</v>
      </c>
      <c r="AW4481" s="1">
        <f t="shared" si="565"/>
        <v>0.35790036480802589</v>
      </c>
    </row>
    <row r="4482" spans="1:49" x14ac:dyDescent="0.2">
      <c r="A4482">
        <v>4480</v>
      </c>
      <c r="B4482" t="s">
        <v>5511</v>
      </c>
      <c r="C4482" t="s">
        <v>5510</v>
      </c>
      <c r="D4482" t="s">
        <v>5509</v>
      </c>
      <c r="F4482" t="s">
        <v>5508</v>
      </c>
      <c r="G4482" t="s">
        <v>14</v>
      </c>
      <c r="H4482" t="s">
        <v>13</v>
      </c>
      <c r="I4482" t="s">
        <v>5507</v>
      </c>
      <c r="J4482">
        <v>60016930</v>
      </c>
      <c r="K4482" t="s">
        <v>5072</v>
      </c>
      <c r="L4482" t="s">
        <v>363</v>
      </c>
      <c r="M4482" t="s">
        <v>9</v>
      </c>
      <c r="N4482">
        <v>5</v>
      </c>
      <c r="O4482" t="s">
        <v>5506</v>
      </c>
      <c r="P4482" t="s">
        <v>5505</v>
      </c>
      <c r="Q4482" t="s">
        <v>5504</v>
      </c>
      <c r="R4482" s="7">
        <v>42736</v>
      </c>
      <c r="S4482" s="8">
        <f t="shared" si="560"/>
        <v>2017</v>
      </c>
      <c r="T4482" s="8">
        <v>2017</v>
      </c>
      <c r="U4482" s="8">
        <f t="shared" si="561"/>
        <v>5</v>
      </c>
      <c r="V4482" s="7">
        <v>2017</v>
      </c>
      <c r="W4482" t="s">
        <v>5503</v>
      </c>
      <c r="X4482" s="2">
        <v>1.1120000000000001</v>
      </c>
      <c r="Y4482" s="6">
        <f t="shared" si="558"/>
        <v>2.9684204906436029E-2</v>
      </c>
      <c r="AA4482">
        <v>9258388</v>
      </c>
      <c r="AB4482">
        <v>12325</v>
      </c>
      <c r="AD4482" t="s">
        <v>6</v>
      </c>
      <c r="AE4482">
        <v>702</v>
      </c>
      <c r="AH4482" t="s">
        <v>5502</v>
      </c>
      <c r="AI4482" t="s">
        <v>5501</v>
      </c>
      <c r="AJ4482" t="s">
        <v>5500</v>
      </c>
      <c r="AK4482" t="s">
        <v>5499</v>
      </c>
      <c r="AL4482">
        <v>8</v>
      </c>
      <c r="AM4482" s="5">
        <f t="shared" si="562"/>
        <v>1.6</v>
      </c>
      <c r="AN4482" s="4">
        <f t="shared" si="559"/>
        <v>2.4233244982961003E-3</v>
      </c>
      <c r="AO4482" s="3"/>
      <c r="AP4482">
        <v>0</v>
      </c>
      <c r="AQ4482" t="s">
        <v>76</v>
      </c>
      <c r="AR4482" t="s">
        <v>5498</v>
      </c>
      <c r="AS4482" t="s">
        <v>75</v>
      </c>
      <c r="AT4482" s="2">
        <v>5.3159999999999998</v>
      </c>
      <c r="AU4482" s="1">
        <f t="shared" si="563"/>
        <v>2.1505940783994046</v>
      </c>
      <c r="AV4482" s="1">
        <f t="shared" si="564"/>
        <v>1.6053764702366067</v>
      </c>
      <c r="AW4482" s="1">
        <f t="shared" si="565"/>
        <v>1.0601588620738078</v>
      </c>
    </row>
    <row r="4483" spans="1:49" x14ac:dyDescent="0.2">
      <c r="A4483">
        <v>4481</v>
      </c>
      <c r="B4483" t="s">
        <v>5497</v>
      </c>
      <c r="C4483" t="s">
        <v>5496</v>
      </c>
      <c r="F4483" t="s">
        <v>5495</v>
      </c>
      <c r="G4483" t="s">
        <v>14</v>
      </c>
      <c r="H4483" t="s">
        <v>13</v>
      </c>
      <c r="I4483" t="s">
        <v>5494</v>
      </c>
      <c r="J4483" t="s">
        <v>5493</v>
      </c>
      <c r="K4483" t="s">
        <v>5492</v>
      </c>
      <c r="L4483" t="s">
        <v>5491</v>
      </c>
      <c r="M4483" t="s">
        <v>2670</v>
      </c>
      <c r="N4483">
        <v>6</v>
      </c>
      <c r="O4483" t="s">
        <v>5490</v>
      </c>
      <c r="P4483" t="s">
        <v>5489</v>
      </c>
      <c r="Q4483" t="s">
        <v>5488</v>
      </c>
      <c r="R4483" s="7">
        <v>42736</v>
      </c>
      <c r="S4483" s="8">
        <f t="shared" si="560"/>
        <v>2017</v>
      </c>
      <c r="T4483" s="8">
        <v>2017</v>
      </c>
      <c r="U4483" s="8">
        <f t="shared" si="561"/>
        <v>5</v>
      </c>
      <c r="V4483" s="7">
        <v>2017</v>
      </c>
      <c r="W4483" t="s">
        <v>4505</v>
      </c>
      <c r="X4483" s="2">
        <v>0.34100000000000003</v>
      </c>
      <c r="Y4483" s="6">
        <f t="shared" ref="Y4483:Y4546" si="566">(X4483-$Z$3)/($Z$2-$Z$3)</f>
        <v>9.1028002455887467E-3</v>
      </c>
      <c r="AA4483">
        <v>19378718</v>
      </c>
      <c r="AB4483">
        <v>19700186839</v>
      </c>
      <c r="AC4483">
        <v>15309681</v>
      </c>
      <c r="AD4483" t="s">
        <v>6</v>
      </c>
      <c r="AE4483">
        <v>71</v>
      </c>
      <c r="AH4483" t="s">
        <v>5487</v>
      </c>
      <c r="AI4483" t="s">
        <v>5486</v>
      </c>
      <c r="AK4483" t="s">
        <v>5485</v>
      </c>
      <c r="AL4483">
        <v>5</v>
      </c>
      <c r="AM4483" s="5">
        <f t="shared" si="562"/>
        <v>1</v>
      </c>
      <c r="AN4483" s="4">
        <f t="shared" ref="AN4483:AN4546" si="567">(AM4483-$AO$3)/($AO$2-$AO$3)</f>
        <v>1.5145778114350624E-3</v>
      </c>
      <c r="AO4483" s="3"/>
      <c r="AP4483">
        <v>1</v>
      </c>
      <c r="AQ4483" t="s">
        <v>76</v>
      </c>
      <c r="AR4483">
        <v>61461016</v>
      </c>
      <c r="AS4483" t="s">
        <v>75</v>
      </c>
      <c r="AT4483" s="2" t="s">
        <v>0</v>
      </c>
      <c r="AU4483" s="1">
        <f t="shared" si="563"/>
        <v>0.68263335153426408</v>
      </c>
      <c r="AV4483" s="1">
        <f t="shared" si="564"/>
        <v>0.53086890285119048</v>
      </c>
      <c r="AW4483" s="1">
        <f t="shared" si="565"/>
        <v>0.37910445416811672</v>
      </c>
    </row>
    <row r="4484" spans="1:49" x14ac:dyDescent="0.2">
      <c r="A4484">
        <v>4482</v>
      </c>
      <c r="B4484" t="s">
        <v>5484</v>
      </c>
      <c r="C4484" t="s">
        <v>5483</v>
      </c>
      <c r="F4484" t="s">
        <v>5482</v>
      </c>
      <c r="G4484" t="s">
        <v>14</v>
      </c>
      <c r="H4484" t="s">
        <v>13</v>
      </c>
      <c r="I4484" t="s">
        <v>5481</v>
      </c>
      <c r="J4484" t="s">
        <v>5480</v>
      </c>
      <c r="K4484" t="s">
        <v>5479</v>
      </c>
      <c r="L4484" t="s">
        <v>5478</v>
      </c>
      <c r="M4484" t="s">
        <v>5477</v>
      </c>
      <c r="N4484">
        <v>4</v>
      </c>
      <c r="O4484" t="s">
        <v>5476</v>
      </c>
      <c r="P4484" t="s">
        <v>5475</v>
      </c>
      <c r="Q4484" t="s">
        <v>5474</v>
      </c>
      <c r="R4484" s="7">
        <v>42736</v>
      </c>
      <c r="S4484" s="8">
        <f t="shared" si="560"/>
        <v>2017</v>
      </c>
      <c r="T4484" s="8">
        <v>2017</v>
      </c>
      <c r="U4484" s="8">
        <f t="shared" si="561"/>
        <v>5</v>
      </c>
      <c r="V4484" s="7">
        <v>2017</v>
      </c>
      <c r="W4484" t="s">
        <v>4505</v>
      </c>
      <c r="X4484" s="2">
        <v>0.34100000000000003</v>
      </c>
      <c r="Y4484" s="6">
        <f t="shared" si="566"/>
        <v>9.1028002455887467E-3</v>
      </c>
      <c r="AA4484">
        <v>19378718</v>
      </c>
      <c r="AB4484">
        <v>19700186839</v>
      </c>
      <c r="AC4484">
        <v>15309681</v>
      </c>
      <c r="AD4484" t="s">
        <v>6</v>
      </c>
      <c r="AE4484">
        <v>71</v>
      </c>
      <c r="AH4484" t="s">
        <v>5473</v>
      </c>
      <c r="AI4484" t="s">
        <v>5472</v>
      </c>
      <c r="AK4484" t="s">
        <v>5471</v>
      </c>
      <c r="AL4484">
        <v>3</v>
      </c>
      <c r="AM4484" s="5">
        <f t="shared" si="562"/>
        <v>0.6</v>
      </c>
      <c r="AN4484" s="4">
        <f t="shared" si="567"/>
        <v>9.0874668686103744E-4</v>
      </c>
      <c r="AO4484" s="3"/>
      <c r="AP4484">
        <v>1</v>
      </c>
      <c r="AR4484" t="s">
        <v>1</v>
      </c>
      <c r="AT4484" s="2" t="s">
        <v>0</v>
      </c>
      <c r="AU4484" s="1">
        <f t="shared" si="563"/>
        <v>0.66445841779704329</v>
      </c>
      <c r="AV4484" s="1">
        <f t="shared" si="564"/>
        <v>0.50057734662248921</v>
      </c>
      <c r="AW4484" s="1">
        <f t="shared" si="565"/>
        <v>0.33669627544793501</v>
      </c>
    </row>
    <row r="4485" spans="1:49" x14ac:dyDescent="0.2">
      <c r="A4485">
        <v>4483</v>
      </c>
      <c r="B4485" t="s">
        <v>5470</v>
      </c>
      <c r="C4485" t="s">
        <v>5469</v>
      </c>
      <c r="F4485" t="s">
        <v>5468</v>
      </c>
      <c r="G4485" t="s">
        <v>14</v>
      </c>
      <c r="H4485" t="s">
        <v>13</v>
      </c>
      <c r="I4485" t="s">
        <v>5467</v>
      </c>
      <c r="J4485">
        <v>60102538</v>
      </c>
      <c r="K4485" t="s">
        <v>5466</v>
      </c>
      <c r="L4485" t="s">
        <v>5465</v>
      </c>
      <c r="M4485" t="s">
        <v>5220</v>
      </c>
      <c r="N4485">
        <v>6</v>
      </c>
      <c r="O4485" t="s">
        <v>5464</v>
      </c>
      <c r="P4485" t="s">
        <v>5463</v>
      </c>
      <c r="Q4485" t="s">
        <v>5462</v>
      </c>
      <c r="R4485" s="7">
        <v>42736</v>
      </c>
      <c r="S4485" s="8">
        <f t="shared" si="560"/>
        <v>2017</v>
      </c>
      <c r="T4485" s="8">
        <v>2017</v>
      </c>
      <c r="U4485" s="8">
        <f t="shared" si="561"/>
        <v>5</v>
      </c>
      <c r="V4485" s="7">
        <v>2017</v>
      </c>
      <c r="W4485" t="s">
        <v>5389</v>
      </c>
      <c r="X4485" s="2">
        <v>0.20799999999999999</v>
      </c>
      <c r="Y4485" s="6">
        <f t="shared" si="566"/>
        <v>5.552441205520408E-3</v>
      </c>
      <c r="AA4485">
        <v>19376472</v>
      </c>
      <c r="AB4485">
        <v>16800154725</v>
      </c>
      <c r="AD4485" t="s">
        <v>6</v>
      </c>
      <c r="AE4485">
        <v>72</v>
      </c>
      <c r="AF4485">
        <v>1</v>
      </c>
      <c r="AH4485" s="9">
        <v>42370</v>
      </c>
      <c r="AI4485" t="s">
        <v>5461</v>
      </c>
      <c r="AK4485" t="s">
        <v>5460</v>
      </c>
      <c r="AL4485">
        <v>9</v>
      </c>
      <c r="AM4485" s="5">
        <f t="shared" si="562"/>
        <v>1.8</v>
      </c>
      <c r="AN4485" s="4">
        <f t="shared" si="567"/>
        <v>2.7262400605831123E-3</v>
      </c>
      <c r="AO4485" s="3"/>
      <c r="AP4485">
        <v>1</v>
      </c>
      <c r="AQ4485" t="s">
        <v>2716</v>
      </c>
      <c r="AR4485">
        <v>270591662</v>
      </c>
      <c r="AS4485" t="s">
        <v>2714</v>
      </c>
      <c r="AT4485" s="2" t="s">
        <v>0</v>
      </c>
      <c r="AU4485" s="1">
        <f t="shared" si="563"/>
        <v>0.47045808620392193</v>
      </c>
      <c r="AV4485" s="1">
        <f t="shared" si="564"/>
        <v>0.41393406330517601</v>
      </c>
      <c r="AW4485" s="1">
        <f t="shared" si="565"/>
        <v>0.3574100404064301</v>
      </c>
    </row>
    <row r="4486" spans="1:49" x14ac:dyDescent="0.2">
      <c r="A4486">
        <v>4484</v>
      </c>
      <c r="B4486" t="s">
        <v>5459</v>
      </c>
      <c r="C4486" t="s">
        <v>5458</v>
      </c>
      <c r="F4486" t="s">
        <v>5457</v>
      </c>
      <c r="G4486" t="s">
        <v>14</v>
      </c>
      <c r="H4486" t="s">
        <v>13</v>
      </c>
      <c r="I4486" t="s">
        <v>5456</v>
      </c>
      <c r="J4486" t="s">
        <v>5455</v>
      </c>
      <c r="K4486" t="s">
        <v>5454</v>
      </c>
      <c r="L4486" t="s">
        <v>5453</v>
      </c>
      <c r="M4486" t="s">
        <v>5452</v>
      </c>
      <c r="N4486">
        <v>9</v>
      </c>
      <c r="O4486" t="s">
        <v>5451</v>
      </c>
      <c r="P4486" t="s">
        <v>5450</v>
      </c>
      <c r="Q4486" t="s">
        <v>5449</v>
      </c>
      <c r="R4486" s="7">
        <v>42736</v>
      </c>
      <c r="S4486" s="8">
        <f t="shared" si="560"/>
        <v>2017</v>
      </c>
      <c r="T4486" s="8">
        <v>2017</v>
      </c>
      <c r="U4486" s="8">
        <f t="shared" si="561"/>
        <v>5</v>
      </c>
      <c r="V4486" s="7">
        <v>42736</v>
      </c>
      <c r="W4486" t="s">
        <v>5448</v>
      </c>
      <c r="X4486" s="2">
        <v>2.37</v>
      </c>
      <c r="Y4486" s="6">
        <f t="shared" si="566"/>
        <v>6.326579642828542E-2</v>
      </c>
      <c r="AA4486">
        <v>17489318</v>
      </c>
      <c r="AB4486">
        <v>5200152632</v>
      </c>
      <c r="AC4486">
        <v>17489326</v>
      </c>
      <c r="AD4486" t="s">
        <v>6</v>
      </c>
      <c r="AE4486">
        <v>12</v>
      </c>
      <c r="AF4486">
        <v>2</v>
      </c>
      <c r="AG4486">
        <v>24001</v>
      </c>
      <c r="AI4486" t="s">
        <v>5447</v>
      </c>
      <c r="AJ4486" t="s">
        <v>5446</v>
      </c>
      <c r="AK4486" t="s">
        <v>5445</v>
      </c>
      <c r="AL4486">
        <v>25</v>
      </c>
      <c r="AM4486" s="5">
        <f t="shared" si="562"/>
        <v>5</v>
      </c>
      <c r="AN4486" s="4">
        <f t="shared" si="567"/>
        <v>7.5728890571753124E-3</v>
      </c>
      <c r="AO4486" s="3"/>
      <c r="AP4486">
        <v>1</v>
      </c>
      <c r="AQ4486" t="s">
        <v>5444</v>
      </c>
      <c r="AR4486" t="s">
        <v>1</v>
      </c>
      <c r="AS4486" t="s">
        <v>5443</v>
      </c>
      <c r="AT4486" s="2">
        <v>6.7930000000000001</v>
      </c>
      <c r="AU4486" s="1">
        <f t="shared" si="563"/>
        <v>4.6557924216952378</v>
      </c>
      <c r="AV4486" s="1">
        <f t="shared" si="564"/>
        <v>3.5419342742730371</v>
      </c>
      <c r="AW4486" s="1">
        <f t="shared" si="565"/>
        <v>2.4280761268508342</v>
      </c>
    </row>
    <row r="4487" spans="1:49" x14ac:dyDescent="0.2">
      <c r="A4487">
        <v>4485</v>
      </c>
      <c r="B4487" t="s">
        <v>5442</v>
      </c>
      <c r="C4487" t="s">
        <v>5441</v>
      </c>
      <c r="F4487" t="s">
        <v>5440</v>
      </c>
      <c r="G4487" t="s">
        <v>14</v>
      </c>
      <c r="H4487" t="s">
        <v>13</v>
      </c>
      <c r="I4487" t="s">
        <v>5439</v>
      </c>
      <c r="J4487">
        <v>60033154</v>
      </c>
      <c r="K4487" t="s">
        <v>5438</v>
      </c>
      <c r="L4487" t="s">
        <v>5437</v>
      </c>
      <c r="M4487" t="s">
        <v>1530</v>
      </c>
      <c r="N4487">
        <v>2</v>
      </c>
      <c r="O4487" t="s">
        <v>5436</v>
      </c>
      <c r="P4487" t="s">
        <v>5435</v>
      </c>
      <c r="Q4487" t="s">
        <v>5434</v>
      </c>
      <c r="R4487" s="7">
        <v>42736</v>
      </c>
      <c r="S4487" s="8">
        <f t="shared" si="560"/>
        <v>2017</v>
      </c>
      <c r="T4487" s="8">
        <v>2017</v>
      </c>
      <c r="U4487" s="8">
        <f t="shared" si="561"/>
        <v>5</v>
      </c>
      <c r="V4487" s="7">
        <v>2017</v>
      </c>
      <c r="W4487" t="s">
        <v>5129</v>
      </c>
      <c r="X4487" s="2">
        <v>0.216</v>
      </c>
      <c r="Y4487" s="6">
        <f t="shared" si="566"/>
        <v>5.765996636501962E-3</v>
      </c>
      <c r="AA4487">
        <v>19378726</v>
      </c>
      <c r="AB4487">
        <v>19700186909</v>
      </c>
      <c r="AC4487">
        <v>10988963</v>
      </c>
      <c r="AD4487" t="s">
        <v>6</v>
      </c>
      <c r="AE4487">
        <v>54</v>
      </c>
      <c r="AH4487" t="s">
        <v>5433</v>
      </c>
      <c r="AI4487" t="s">
        <v>5432</v>
      </c>
      <c r="AK4487" t="s">
        <v>5431</v>
      </c>
      <c r="AL4487">
        <v>2</v>
      </c>
      <c r="AM4487" s="5">
        <f t="shared" si="562"/>
        <v>0.4</v>
      </c>
      <c r="AN4487" s="4">
        <f t="shared" si="567"/>
        <v>6.0583112457402507E-4</v>
      </c>
      <c r="AO4487" s="3"/>
      <c r="AP4487">
        <v>1</v>
      </c>
      <c r="AR4487" t="s">
        <v>1</v>
      </c>
      <c r="AT4487" s="2" t="s">
        <v>0</v>
      </c>
      <c r="AU4487" s="1">
        <f t="shared" si="563"/>
        <v>0.42179469829235805</v>
      </c>
      <c r="AV4487" s="1">
        <f t="shared" si="564"/>
        <v>0.31859138805379933</v>
      </c>
      <c r="AW4487" s="1">
        <f t="shared" si="565"/>
        <v>0.21538807781524061</v>
      </c>
    </row>
    <row r="4488" spans="1:49" x14ac:dyDescent="0.2">
      <c r="A4488">
        <v>4486</v>
      </c>
      <c r="B4488" t="s">
        <v>5430</v>
      </c>
      <c r="C4488" t="s">
        <v>5429</v>
      </c>
      <c r="F4488" t="s">
        <v>5428</v>
      </c>
      <c r="G4488" t="s">
        <v>14</v>
      </c>
      <c r="H4488" t="s">
        <v>13</v>
      </c>
      <c r="I4488" t="s">
        <v>5427</v>
      </c>
      <c r="J4488">
        <v>60103653</v>
      </c>
      <c r="K4488" t="s">
        <v>5426</v>
      </c>
      <c r="L4488" t="s">
        <v>5425</v>
      </c>
      <c r="M4488" t="s">
        <v>1734</v>
      </c>
      <c r="N4488">
        <v>3</v>
      </c>
      <c r="O4488" t="s">
        <v>5424</v>
      </c>
      <c r="P4488" t="s">
        <v>5423</v>
      </c>
      <c r="Q4488" t="s">
        <v>5422</v>
      </c>
      <c r="R4488" s="7">
        <v>42736</v>
      </c>
      <c r="S4488" s="8">
        <f t="shared" si="560"/>
        <v>2017</v>
      </c>
      <c r="T4488" s="8">
        <v>2017</v>
      </c>
      <c r="U4488" s="8">
        <f t="shared" si="561"/>
        <v>5</v>
      </c>
      <c r="V4488" s="7">
        <v>2017</v>
      </c>
      <c r="W4488" t="s">
        <v>4543</v>
      </c>
      <c r="X4488" s="2">
        <v>0.34599999999999997</v>
      </c>
      <c r="Y4488" s="6">
        <f t="shared" si="566"/>
        <v>9.2362723899522166E-3</v>
      </c>
      <c r="AA4488" t="s">
        <v>4542</v>
      </c>
      <c r="AB4488">
        <v>19700174653</v>
      </c>
      <c r="AC4488" t="s">
        <v>4541</v>
      </c>
      <c r="AD4488" t="s">
        <v>6</v>
      </c>
      <c r="AE4488">
        <v>2017</v>
      </c>
      <c r="AG4488">
        <v>2785948</v>
      </c>
      <c r="AI4488" t="s">
        <v>5421</v>
      </c>
      <c r="AK4488" t="s">
        <v>5420</v>
      </c>
      <c r="AL4488">
        <v>1</v>
      </c>
      <c r="AM4488" s="5">
        <f t="shared" si="562"/>
        <v>0.2</v>
      </c>
      <c r="AN4488" s="4">
        <f t="shared" si="567"/>
        <v>3.0291556228701253E-4</v>
      </c>
      <c r="AO4488" s="3"/>
      <c r="AP4488">
        <v>1</v>
      </c>
      <c r="AR4488" t="s">
        <v>1</v>
      </c>
      <c r="AT4488" s="2">
        <v>1.802</v>
      </c>
      <c r="AU4488" s="1">
        <f t="shared" si="563"/>
        <v>0.6556265341652654</v>
      </c>
      <c r="AV4488" s="1">
        <f t="shared" si="564"/>
        <v>0.47695939761196149</v>
      </c>
      <c r="AW4488" s="1">
        <f t="shared" si="565"/>
        <v>0.29829226105865736</v>
      </c>
    </row>
    <row r="4489" spans="1:49" x14ac:dyDescent="0.2">
      <c r="A4489">
        <v>4487</v>
      </c>
      <c r="B4489" t="s">
        <v>5419</v>
      </c>
      <c r="C4489" t="s">
        <v>5418</v>
      </c>
      <c r="F4489" t="s">
        <v>5417</v>
      </c>
      <c r="G4489" t="s">
        <v>14</v>
      </c>
      <c r="H4489" t="s">
        <v>13</v>
      </c>
      <c r="I4489" t="s">
        <v>5416</v>
      </c>
      <c r="J4489">
        <v>60104000</v>
      </c>
      <c r="K4489" t="s">
        <v>5415</v>
      </c>
      <c r="L4489" t="s">
        <v>5414</v>
      </c>
      <c r="M4489" t="s">
        <v>9</v>
      </c>
      <c r="N4489">
        <v>3</v>
      </c>
      <c r="O4489" t="s">
        <v>5413</v>
      </c>
      <c r="P4489" t="s">
        <v>5412</v>
      </c>
      <c r="Q4489" t="s">
        <v>5411</v>
      </c>
      <c r="R4489" s="7">
        <v>42736</v>
      </c>
      <c r="S4489" s="8">
        <f t="shared" si="560"/>
        <v>2017</v>
      </c>
      <c r="T4489" s="8">
        <v>2017</v>
      </c>
      <c r="U4489" s="8">
        <f t="shared" si="561"/>
        <v>5</v>
      </c>
      <c r="V4489" s="7">
        <v>2017</v>
      </c>
      <c r="W4489" t="s">
        <v>5410</v>
      </c>
      <c r="X4489" s="2">
        <v>0.39900000000000002</v>
      </c>
      <c r="Y4489" s="6">
        <f t="shared" si="566"/>
        <v>1.0651077120205014E-2</v>
      </c>
      <c r="AA4489" t="s">
        <v>5409</v>
      </c>
      <c r="AB4489">
        <v>17700156304</v>
      </c>
      <c r="AC4489">
        <v>16877268</v>
      </c>
      <c r="AD4489" t="s">
        <v>6</v>
      </c>
      <c r="AE4489">
        <v>2017</v>
      </c>
      <c r="AG4489">
        <v>7673168</v>
      </c>
      <c r="AI4489" t="s">
        <v>5408</v>
      </c>
      <c r="AK4489" t="s">
        <v>5407</v>
      </c>
      <c r="AL4489">
        <v>12</v>
      </c>
      <c r="AM4489" s="5">
        <f t="shared" si="562"/>
        <v>2.4</v>
      </c>
      <c r="AN4489" s="4">
        <f t="shared" si="567"/>
        <v>3.6349867474441497E-3</v>
      </c>
      <c r="AO4489" s="3"/>
      <c r="AP4489">
        <v>1</v>
      </c>
      <c r="AR4489" t="s">
        <v>1</v>
      </c>
      <c r="AT4489" s="2">
        <v>2.137</v>
      </c>
      <c r="AU4489" s="1">
        <f t="shared" si="563"/>
        <v>0.85462500083767545</v>
      </c>
      <c r="AV4489" s="1">
        <f t="shared" si="564"/>
        <v>0.71430319338245818</v>
      </c>
      <c r="AW4489" s="1">
        <f t="shared" si="565"/>
        <v>0.57398138592724091</v>
      </c>
    </row>
    <row r="4490" spans="1:49" x14ac:dyDescent="0.2">
      <c r="A4490">
        <v>4488</v>
      </c>
      <c r="B4490" t="s">
        <v>5406</v>
      </c>
      <c r="C4490" t="s">
        <v>5405</v>
      </c>
      <c r="F4490" t="s">
        <v>5404</v>
      </c>
      <c r="G4490" t="s">
        <v>14</v>
      </c>
      <c r="H4490" t="s">
        <v>13</v>
      </c>
      <c r="I4490" t="s">
        <v>5403</v>
      </c>
      <c r="J4490">
        <v>60005465</v>
      </c>
      <c r="K4490" t="s">
        <v>3521</v>
      </c>
      <c r="L4490" t="s">
        <v>3520</v>
      </c>
      <c r="M4490" t="s">
        <v>9</v>
      </c>
      <c r="N4490">
        <v>3</v>
      </c>
      <c r="O4490" t="s">
        <v>5402</v>
      </c>
      <c r="P4490" t="s">
        <v>5401</v>
      </c>
      <c r="Q4490" t="s">
        <v>4437</v>
      </c>
      <c r="R4490" s="7">
        <v>42736</v>
      </c>
      <c r="S4490" s="8">
        <f t="shared" si="560"/>
        <v>2017</v>
      </c>
      <c r="T4490" s="8">
        <v>2017</v>
      </c>
      <c r="U4490" s="8">
        <f t="shared" si="561"/>
        <v>5</v>
      </c>
      <c r="V4490" s="7">
        <v>2017</v>
      </c>
      <c r="W4490" t="s">
        <v>4733</v>
      </c>
      <c r="X4490" s="2">
        <v>0.28199999999999997</v>
      </c>
      <c r="Y4490" s="6">
        <f t="shared" si="566"/>
        <v>7.527828942099783E-3</v>
      </c>
      <c r="AA4490">
        <v>16875869</v>
      </c>
      <c r="AB4490">
        <v>19700186861</v>
      </c>
      <c r="AC4490">
        <v>16875877</v>
      </c>
      <c r="AD4490" t="s">
        <v>6</v>
      </c>
      <c r="AE4490">
        <v>2017</v>
      </c>
      <c r="AG4490">
        <v>9482979</v>
      </c>
      <c r="AI4490" t="s">
        <v>5400</v>
      </c>
      <c r="AK4490" t="s">
        <v>5399</v>
      </c>
      <c r="AL4490">
        <v>9</v>
      </c>
      <c r="AM4490" s="5">
        <f t="shared" si="562"/>
        <v>1.8</v>
      </c>
      <c r="AN4490" s="4">
        <f t="shared" si="567"/>
        <v>2.7262400605831123E-3</v>
      </c>
      <c r="AO4490" s="3"/>
      <c r="AP4490">
        <v>1</v>
      </c>
      <c r="AR4490" t="s">
        <v>1</v>
      </c>
      <c r="AT4490" s="2">
        <v>1.1739999999999999</v>
      </c>
      <c r="AU4490" s="1">
        <f t="shared" si="563"/>
        <v>0.60873522776447808</v>
      </c>
      <c r="AV4490" s="1">
        <f t="shared" si="564"/>
        <v>0.51270345013414476</v>
      </c>
      <c r="AW4490" s="1">
        <f t="shared" si="565"/>
        <v>0.41667167250381126</v>
      </c>
    </row>
    <row r="4491" spans="1:49" x14ac:dyDescent="0.2">
      <c r="A4491">
        <v>4489</v>
      </c>
      <c r="B4491" t="s">
        <v>5398</v>
      </c>
      <c r="C4491" t="s">
        <v>5397</v>
      </c>
      <c r="F4491" t="s">
        <v>5396</v>
      </c>
      <c r="G4491" t="s">
        <v>14</v>
      </c>
      <c r="H4491" t="s">
        <v>13</v>
      </c>
      <c r="I4491" t="s">
        <v>5395</v>
      </c>
      <c r="J4491" t="s">
        <v>5394</v>
      </c>
      <c r="K4491" t="s">
        <v>5393</v>
      </c>
      <c r="L4491" t="s">
        <v>86</v>
      </c>
      <c r="M4491" t="s">
        <v>85</v>
      </c>
      <c r="N4491">
        <v>4</v>
      </c>
      <c r="O4491" t="s">
        <v>5392</v>
      </c>
      <c r="P4491" t="s">
        <v>5391</v>
      </c>
      <c r="Q4491" t="s">
        <v>5390</v>
      </c>
      <c r="R4491" s="7">
        <v>42736</v>
      </c>
      <c r="S4491" s="8">
        <f t="shared" si="560"/>
        <v>2017</v>
      </c>
      <c r="T4491" s="8">
        <v>2017</v>
      </c>
      <c r="U4491" s="8">
        <f t="shared" si="561"/>
        <v>5</v>
      </c>
      <c r="V4491" s="7">
        <v>2017</v>
      </c>
      <c r="W4491" t="s">
        <v>5389</v>
      </c>
      <c r="X4491" s="2">
        <v>0.20799999999999999</v>
      </c>
      <c r="Y4491" s="6">
        <f t="shared" si="566"/>
        <v>5.552441205520408E-3</v>
      </c>
      <c r="AA4491">
        <v>19376472</v>
      </c>
      <c r="AB4491">
        <v>16800154725</v>
      </c>
      <c r="AD4491" t="s">
        <v>6</v>
      </c>
      <c r="AE4491">
        <v>72</v>
      </c>
      <c r="AF4491">
        <v>1</v>
      </c>
      <c r="AH4491" t="s">
        <v>5388</v>
      </c>
      <c r="AI4491" t="s">
        <v>5387</v>
      </c>
      <c r="AK4491" t="s">
        <v>5386</v>
      </c>
      <c r="AL4491">
        <v>0</v>
      </c>
      <c r="AM4491" s="5">
        <f t="shared" si="562"/>
        <v>0</v>
      </c>
      <c r="AN4491" s="4">
        <f t="shared" si="567"/>
        <v>0</v>
      </c>
      <c r="AO4491" s="3"/>
      <c r="AP4491">
        <v>1</v>
      </c>
      <c r="AQ4491" t="s">
        <v>76</v>
      </c>
      <c r="AR4491">
        <v>61671002</v>
      </c>
      <c r="AS4491" t="s">
        <v>75</v>
      </c>
      <c r="AT4491" s="2" t="s">
        <v>0</v>
      </c>
      <c r="AU4491" s="1">
        <f t="shared" si="563"/>
        <v>0.38867088438642855</v>
      </c>
      <c r="AV4491" s="1">
        <f t="shared" si="564"/>
        <v>0.27762206027602038</v>
      </c>
      <c r="AW4491" s="1">
        <f t="shared" si="565"/>
        <v>0.16657323616561223</v>
      </c>
    </row>
    <row r="4492" spans="1:49" x14ac:dyDescent="0.2">
      <c r="A4492">
        <v>4490</v>
      </c>
      <c r="B4492" t="s">
        <v>5385</v>
      </c>
      <c r="F4492" t="s">
        <v>5384</v>
      </c>
      <c r="G4492" t="s">
        <v>14</v>
      </c>
      <c r="H4492" t="s">
        <v>13</v>
      </c>
      <c r="I4492" t="s">
        <v>5383</v>
      </c>
      <c r="J4492">
        <v>60088747</v>
      </c>
      <c r="K4492" t="s">
        <v>5382</v>
      </c>
      <c r="L4492" t="s">
        <v>5381</v>
      </c>
      <c r="M4492" t="s">
        <v>5380</v>
      </c>
      <c r="N4492">
        <v>4</v>
      </c>
      <c r="O4492" t="s">
        <v>5379</v>
      </c>
      <c r="P4492" t="s">
        <v>5378</v>
      </c>
      <c r="Q4492" t="s">
        <v>5377</v>
      </c>
      <c r="R4492" s="7">
        <v>42736</v>
      </c>
      <c r="S4492" s="8">
        <f t="shared" si="560"/>
        <v>2017</v>
      </c>
      <c r="T4492" s="8">
        <v>2017</v>
      </c>
      <c r="U4492" s="8">
        <f t="shared" si="561"/>
        <v>5</v>
      </c>
      <c r="V4492" s="7">
        <v>2017</v>
      </c>
      <c r="W4492" t="s">
        <v>5376</v>
      </c>
      <c r="X4492" s="2">
        <v>0.17499999999999999</v>
      </c>
      <c r="Y4492" s="6">
        <f t="shared" si="566"/>
        <v>4.6715250527214966E-3</v>
      </c>
      <c r="AA4492">
        <v>9734562</v>
      </c>
      <c r="AB4492">
        <v>21100217234</v>
      </c>
      <c r="AC4492">
        <v>9739769</v>
      </c>
      <c r="AD4492" t="s">
        <v>6</v>
      </c>
      <c r="AE4492">
        <v>12</v>
      </c>
      <c r="AF4492">
        <v>1</v>
      </c>
      <c r="AH4492" s="10">
        <v>44476</v>
      </c>
      <c r="AI4492" t="s">
        <v>5375</v>
      </c>
      <c r="AJ4492" t="s">
        <v>5374</v>
      </c>
      <c r="AK4492" t="s">
        <v>5373</v>
      </c>
      <c r="AL4492">
        <v>1</v>
      </c>
      <c r="AM4492" s="5">
        <f t="shared" si="562"/>
        <v>0.2</v>
      </c>
      <c r="AN4492" s="4">
        <f t="shared" si="567"/>
        <v>3.0291556228701253E-4</v>
      </c>
      <c r="AO4492" s="3"/>
      <c r="AP4492">
        <v>0</v>
      </c>
      <c r="AR4492" t="s">
        <v>1</v>
      </c>
      <c r="AT4492" s="2" t="s">
        <v>0</v>
      </c>
      <c r="AU4492" s="1">
        <f t="shared" si="563"/>
        <v>0.33609422055911514</v>
      </c>
      <c r="AV4492" s="1">
        <f t="shared" si="564"/>
        <v>0.24872203075042548</v>
      </c>
      <c r="AW4492" s="1">
        <f t="shared" si="565"/>
        <v>0.16134984094173577</v>
      </c>
    </row>
    <row r="4493" spans="1:49" x14ac:dyDescent="0.2">
      <c r="A4493">
        <v>4491</v>
      </c>
      <c r="B4493" t="s">
        <v>5372</v>
      </c>
      <c r="C4493" t="s">
        <v>5371</v>
      </c>
      <c r="F4493" t="s">
        <v>5370</v>
      </c>
      <c r="G4493" t="s">
        <v>14</v>
      </c>
      <c r="H4493" t="s">
        <v>13</v>
      </c>
      <c r="I4493" t="s">
        <v>5369</v>
      </c>
      <c r="J4493">
        <v>60031419</v>
      </c>
      <c r="K4493" t="s">
        <v>5368</v>
      </c>
      <c r="L4493" t="s">
        <v>5367</v>
      </c>
      <c r="M4493" t="s">
        <v>9</v>
      </c>
      <c r="N4493">
        <v>3</v>
      </c>
      <c r="O4493" t="s">
        <v>5366</v>
      </c>
      <c r="P4493" t="s">
        <v>5365</v>
      </c>
      <c r="Q4493" t="s">
        <v>5364</v>
      </c>
      <c r="R4493" s="7">
        <v>42736</v>
      </c>
      <c r="S4493" s="8">
        <f t="shared" si="560"/>
        <v>2017</v>
      </c>
      <c r="T4493" s="8">
        <v>2017</v>
      </c>
      <c r="U4493" s="8">
        <f t="shared" si="561"/>
        <v>5</v>
      </c>
      <c r="V4493" s="7">
        <v>2017</v>
      </c>
      <c r="W4493" t="s">
        <v>4609</v>
      </c>
      <c r="X4493" s="2">
        <v>0.245</v>
      </c>
      <c r="Y4493" s="6">
        <f t="shared" si="566"/>
        <v>6.5401350738100959E-3</v>
      </c>
      <c r="AA4493">
        <v>19376480</v>
      </c>
      <c r="AB4493">
        <v>19700186896</v>
      </c>
      <c r="AD4493" t="s">
        <v>6</v>
      </c>
      <c r="AE4493">
        <v>65</v>
      </c>
      <c r="AH4493" t="s">
        <v>5363</v>
      </c>
      <c r="AI4493" t="s">
        <v>5362</v>
      </c>
      <c r="AK4493" t="s">
        <v>5361</v>
      </c>
      <c r="AL4493">
        <v>13</v>
      </c>
      <c r="AM4493" s="5">
        <f t="shared" si="562"/>
        <v>2.6</v>
      </c>
      <c r="AN4493" s="4">
        <f t="shared" si="567"/>
        <v>3.9379023097311627E-3</v>
      </c>
      <c r="AO4493" s="3"/>
      <c r="AP4493">
        <v>1</v>
      </c>
      <c r="AQ4493" t="s">
        <v>76</v>
      </c>
      <c r="AR4493" t="s">
        <v>5360</v>
      </c>
      <c r="AS4493" t="s">
        <v>75</v>
      </c>
      <c r="AT4493" s="2" t="s">
        <v>0</v>
      </c>
      <c r="AU4493" s="1">
        <f t="shared" si="563"/>
        <v>0.57594652445864158</v>
      </c>
      <c r="AV4493" s="1">
        <f t="shared" si="564"/>
        <v>0.52390186917706294</v>
      </c>
      <c r="AW4493" s="1">
        <f t="shared" si="565"/>
        <v>0.4718572138954843</v>
      </c>
    </row>
    <row r="4494" spans="1:49" x14ac:dyDescent="0.2">
      <c r="A4494">
        <v>4492</v>
      </c>
      <c r="B4494" t="s">
        <v>5359</v>
      </c>
      <c r="C4494" t="s">
        <v>5358</v>
      </c>
      <c r="F4494" t="s">
        <v>5357</v>
      </c>
      <c r="G4494" t="s">
        <v>14</v>
      </c>
      <c r="H4494" t="s">
        <v>13</v>
      </c>
      <c r="I4494" t="s">
        <v>5356</v>
      </c>
      <c r="J4494" t="s">
        <v>5355</v>
      </c>
      <c r="K4494" t="s">
        <v>5354</v>
      </c>
      <c r="L4494" t="s">
        <v>5353</v>
      </c>
      <c r="M4494" t="s">
        <v>5352</v>
      </c>
      <c r="N4494">
        <v>3</v>
      </c>
      <c r="O4494" t="s">
        <v>5351</v>
      </c>
      <c r="P4494" t="s">
        <v>5350</v>
      </c>
      <c r="Q4494" t="s">
        <v>5349</v>
      </c>
      <c r="R4494" s="7">
        <v>42736</v>
      </c>
      <c r="S4494" s="8">
        <f t="shared" si="560"/>
        <v>2017</v>
      </c>
      <c r="T4494" s="8">
        <v>2017</v>
      </c>
      <c r="U4494" s="8">
        <f t="shared" si="561"/>
        <v>5</v>
      </c>
      <c r="V4494" s="7">
        <v>2017</v>
      </c>
      <c r="W4494" t="s">
        <v>5129</v>
      </c>
      <c r="X4494" s="2">
        <v>0.216</v>
      </c>
      <c r="Y4494" s="6">
        <f t="shared" si="566"/>
        <v>5.765996636501962E-3</v>
      </c>
      <c r="AA4494">
        <v>19378726</v>
      </c>
      <c r="AB4494">
        <v>19700186909</v>
      </c>
      <c r="AC4494">
        <v>10988963</v>
      </c>
      <c r="AD4494" t="s">
        <v>6</v>
      </c>
      <c r="AE4494">
        <v>54</v>
      </c>
      <c r="AH4494" s="9">
        <v>43344</v>
      </c>
      <c r="AI4494" t="s">
        <v>5348</v>
      </c>
      <c r="AK4494" t="s">
        <v>5347</v>
      </c>
      <c r="AL4494">
        <v>2</v>
      </c>
      <c r="AM4494" s="5">
        <f t="shared" si="562"/>
        <v>0.4</v>
      </c>
      <c r="AN4494" s="4">
        <f t="shared" si="567"/>
        <v>6.0583112457402507E-4</v>
      </c>
      <c r="AO4494" s="3"/>
      <c r="AP4494">
        <v>1</v>
      </c>
      <c r="AR4494" t="s">
        <v>1</v>
      </c>
      <c r="AT4494" s="2" t="s">
        <v>0</v>
      </c>
      <c r="AU4494" s="1">
        <f t="shared" si="563"/>
        <v>0.42179469829235805</v>
      </c>
      <c r="AV4494" s="1">
        <f t="shared" si="564"/>
        <v>0.31859138805379933</v>
      </c>
      <c r="AW4494" s="1">
        <f t="shared" si="565"/>
        <v>0.21538807781524061</v>
      </c>
    </row>
    <row r="4495" spans="1:49" x14ac:dyDescent="0.2">
      <c r="A4495">
        <v>4493</v>
      </c>
      <c r="B4495" t="s">
        <v>5346</v>
      </c>
      <c r="C4495" t="s">
        <v>5345</v>
      </c>
      <c r="D4495" t="s">
        <v>5344</v>
      </c>
      <c r="E4495">
        <v>28202268</v>
      </c>
      <c r="F4495" t="s">
        <v>5343</v>
      </c>
      <c r="G4495" t="s">
        <v>14</v>
      </c>
      <c r="H4495" t="s">
        <v>13</v>
      </c>
      <c r="I4495" t="s">
        <v>5008</v>
      </c>
      <c r="J4495" t="s">
        <v>5342</v>
      </c>
      <c r="K4495" t="s">
        <v>5341</v>
      </c>
      <c r="L4495" t="s">
        <v>5340</v>
      </c>
      <c r="M4495" t="s">
        <v>5339</v>
      </c>
      <c r="N4495">
        <v>7</v>
      </c>
      <c r="O4495" t="s">
        <v>5338</v>
      </c>
      <c r="P4495" t="s">
        <v>5337</v>
      </c>
      <c r="Q4495" t="s">
        <v>5336</v>
      </c>
      <c r="R4495" s="7">
        <v>42736</v>
      </c>
      <c r="S4495" s="8">
        <f t="shared" si="560"/>
        <v>2017</v>
      </c>
      <c r="T4495" s="8">
        <v>2017</v>
      </c>
      <c r="U4495" s="8">
        <f t="shared" si="561"/>
        <v>5</v>
      </c>
      <c r="V4495" s="7">
        <v>2017</v>
      </c>
      <c r="W4495" t="s">
        <v>4830</v>
      </c>
      <c r="X4495" s="2">
        <v>2.1360000000000001</v>
      </c>
      <c r="Y4495" s="6">
        <f t="shared" si="566"/>
        <v>5.7019300072074966E-2</v>
      </c>
      <c r="AA4495">
        <v>2697491</v>
      </c>
      <c r="AB4495">
        <v>23916</v>
      </c>
      <c r="AC4495">
        <v>18736424</v>
      </c>
      <c r="AD4495" t="s">
        <v>6</v>
      </c>
      <c r="AE4495">
        <v>224</v>
      </c>
      <c r="AH4495" t="s">
        <v>5335</v>
      </c>
      <c r="AI4495" t="s">
        <v>5334</v>
      </c>
      <c r="AJ4495" t="s">
        <v>5333</v>
      </c>
      <c r="AK4495" t="s">
        <v>5332</v>
      </c>
      <c r="AL4495">
        <v>25</v>
      </c>
      <c r="AM4495" s="5">
        <f t="shared" si="562"/>
        <v>5</v>
      </c>
      <c r="AN4495" s="4">
        <f t="shared" si="567"/>
        <v>7.5728890571753124E-3</v>
      </c>
      <c r="AO4495" s="3"/>
      <c r="AP4495">
        <v>0</v>
      </c>
      <c r="AR4495" t="s">
        <v>1</v>
      </c>
      <c r="AT4495" s="2">
        <v>8.0709999999999997</v>
      </c>
      <c r="AU4495" s="1">
        <f t="shared" si="563"/>
        <v>4.2185376767605067</v>
      </c>
      <c r="AV4495" s="1">
        <f t="shared" si="564"/>
        <v>3.2296094564625135</v>
      </c>
      <c r="AW4495" s="1">
        <f t="shared" si="565"/>
        <v>2.2406812361645203</v>
      </c>
    </row>
    <row r="4496" spans="1:49" x14ac:dyDescent="0.2">
      <c r="A4496">
        <v>4494</v>
      </c>
      <c r="B4496" t="s">
        <v>5331</v>
      </c>
      <c r="C4496" t="s">
        <v>5330</v>
      </c>
      <c r="F4496" t="s">
        <v>5329</v>
      </c>
      <c r="G4496" t="s">
        <v>14</v>
      </c>
      <c r="H4496" t="s">
        <v>13</v>
      </c>
      <c r="I4496" t="s">
        <v>5328</v>
      </c>
      <c r="J4496" t="s">
        <v>5327</v>
      </c>
      <c r="K4496" t="s">
        <v>5326</v>
      </c>
      <c r="L4496" t="s">
        <v>5325</v>
      </c>
      <c r="M4496" t="s">
        <v>68</v>
      </c>
      <c r="N4496">
        <v>5</v>
      </c>
      <c r="O4496" t="s">
        <v>5324</v>
      </c>
      <c r="P4496" t="s">
        <v>5323</v>
      </c>
      <c r="Q4496" t="s">
        <v>5322</v>
      </c>
      <c r="R4496" s="7">
        <v>42736</v>
      </c>
      <c r="S4496" s="8">
        <f t="shared" si="560"/>
        <v>2017</v>
      </c>
      <c r="T4496" s="8">
        <v>2017</v>
      </c>
      <c r="U4496" s="8">
        <f t="shared" si="561"/>
        <v>5</v>
      </c>
      <c r="V4496" s="7">
        <v>2017</v>
      </c>
      <c r="W4496" t="s">
        <v>5321</v>
      </c>
      <c r="X4496" s="2">
        <v>0.24199999999999999</v>
      </c>
      <c r="Y4496" s="6">
        <f t="shared" si="566"/>
        <v>6.4600517871920135E-3</v>
      </c>
      <c r="AB4496">
        <v>21100444341</v>
      </c>
      <c r="AC4496">
        <v>21190275</v>
      </c>
      <c r="AD4496" t="s">
        <v>6</v>
      </c>
      <c r="AE4496">
        <v>6</v>
      </c>
      <c r="AF4496">
        <v>1</v>
      </c>
      <c r="AH4496" t="s">
        <v>5320</v>
      </c>
      <c r="AI4496" t="s">
        <v>5319</v>
      </c>
      <c r="AK4496" t="s">
        <v>5318</v>
      </c>
      <c r="AL4496">
        <v>2</v>
      </c>
      <c r="AM4496" s="5">
        <f t="shared" si="562"/>
        <v>0.4</v>
      </c>
      <c r="AN4496" s="4">
        <f t="shared" si="567"/>
        <v>6.0583112457402507E-4</v>
      </c>
      <c r="AO4496" s="3"/>
      <c r="AP4496">
        <v>1</v>
      </c>
      <c r="AQ4496" t="s">
        <v>5317</v>
      </c>
      <c r="AR4496" t="s">
        <v>1</v>
      </c>
      <c r="AS4496" t="s">
        <v>5316</v>
      </c>
      <c r="AT4496" s="2" t="s">
        <v>0</v>
      </c>
      <c r="AU4496" s="1">
        <f t="shared" si="563"/>
        <v>0.47037855884066171</v>
      </c>
      <c r="AV4496" s="1">
        <f t="shared" si="564"/>
        <v>0.35329414558830191</v>
      </c>
      <c r="AW4496" s="1">
        <f t="shared" si="565"/>
        <v>0.23620973233594214</v>
      </c>
    </row>
    <row r="4497" spans="1:49" x14ac:dyDescent="0.2">
      <c r="A4497">
        <v>4495</v>
      </c>
      <c r="B4497" t="s">
        <v>5315</v>
      </c>
      <c r="C4497" t="s">
        <v>5314</v>
      </c>
      <c r="F4497" t="s">
        <v>5313</v>
      </c>
      <c r="G4497" t="s">
        <v>14</v>
      </c>
      <c r="H4497" t="s">
        <v>13</v>
      </c>
      <c r="I4497" t="s">
        <v>5312</v>
      </c>
      <c r="J4497">
        <v>60018038</v>
      </c>
      <c r="K4497" t="s">
        <v>5311</v>
      </c>
      <c r="L4497" t="s">
        <v>5310</v>
      </c>
      <c r="M4497" t="s">
        <v>9</v>
      </c>
      <c r="N4497">
        <v>6</v>
      </c>
      <c r="O4497" t="s">
        <v>5309</v>
      </c>
      <c r="P4497" t="s">
        <v>5308</v>
      </c>
      <c r="Q4497" t="s">
        <v>5307</v>
      </c>
      <c r="R4497" s="7">
        <v>42736</v>
      </c>
      <c r="S4497" s="8">
        <f t="shared" si="560"/>
        <v>2017</v>
      </c>
      <c r="T4497" s="8">
        <v>2017</v>
      </c>
      <c r="U4497" s="8">
        <f t="shared" si="561"/>
        <v>5</v>
      </c>
      <c r="V4497" s="7">
        <v>2017</v>
      </c>
      <c r="W4497" t="s">
        <v>2979</v>
      </c>
      <c r="X4497" s="2">
        <v>0.746</v>
      </c>
      <c r="Y4497" s="6">
        <f t="shared" si="566"/>
        <v>1.9914043939029926E-2</v>
      </c>
      <c r="AB4497">
        <v>21100199840</v>
      </c>
      <c r="AC4497">
        <v>20462069</v>
      </c>
      <c r="AD4497" t="s">
        <v>6</v>
      </c>
      <c r="AE4497">
        <v>7</v>
      </c>
      <c r="AF4497">
        <v>17</v>
      </c>
      <c r="AH4497" t="s">
        <v>5306</v>
      </c>
      <c r="AI4497" t="s">
        <v>5305</v>
      </c>
      <c r="AK4497" t="s">
        <v>5304</v>
      </c>
      <c r="AL4497">
        <v>19</v>
      </c>
      <c r="AM4497" s="5">
        <f t="shared" si="562"/>
        <v>3.8</v>
      </c>
      <c r="AN4497" s="4">
        <f t="shared" si="567"/>
        <v>5.7553956834532375E-3</v>
      </c>
      <c r="AO4497" s="3"/>
      <c r="AP4497">
        <v>1</v>
      </c>
      <c r="AQ4497" t="s">
        <v>76</v>
      </c>
      <c r="AR4497">
        <v>21620102005</v>
      </c>
      <c r="AS4497" t="s">
        <v>75</v>
      </c>
      <c r="AT4497" s="2">
        <v>3.3610000000000002</v>
      </c>
      <c r="AU4497" s="1">
        <f t="shared" si="563"/>
        <v>1.5666449462356919</v>
      </c>
      <c r="AV4497" s="1">
        <f t="shared" si="564"/>
        <v>1.2834719811241582</v>
      </c>
      <c r="AW4497" s="1">
        <f t="shared" si="565"/>
        <v>1.0002990160126244</v>
      </c>
    </row>
    <row r="4498" spans="1:49" x14ac:dyDescent="0.2">
      <c r="A4498">
        <v>4496</v>
      </c>
      <c r="B4498" t="s">
        <v>5303</v>
      </c>
      <c r="C4498" t="s">
        <v>5302</v>
      </c>
      <c r="F4498" t="s">
        <v>5301</v>
      </c>
      <c r="G4498" t="s">
        <v>14</v>
      </c>
      <c r="H4498" t="s">
        <v>13</v>
      </c>
      <c r="I4498" t="s">
        <v>5300</v>
      </c>
      <c r="J4498" t="s">
        <v>5296</v>
      </c>
      <c r="K4498" t="s">
        <v>5299</v>
      </c>
      <c r="L4498" t="s">
        <v>3815</v>
      </c>
      <c r="M4498" t="s">
        <v>3048</v>
      </c>
      <c r="N4498">
        <v>2</v>
      </c>
      <c r="O4498" t="s">
        <v>5298</v>
      </c>
      <c r="P4498" t="s">
        <v>5297</v>
      </c>
      <c r="Q4498" t="s">
        <v>5296</v>
      </c>
      <c r="R4498" s="7">
        <v>42736</v>
      </c>
      <c r="S4498" s="8">
        <f t="shared" si="560"/>
        <v>2017</v>
      </c>
      <c r="T4498" s="8">
        <v>2017</v>
      </c>
      <c r="U4498" s="8">
        <f t="shared" si="561"/>
        <v>5</v>
      </c>
      <c r="V4498" s="7">
        <v>2017</v>
      </c>
      <c r="W4498" t="s">
        <v>5268</v>
      </c>
      <c r="X4498" s="2">
        <v>0.435</v>
      </c>
      <c r="Y4498" s="6">
        <f t="shared" si="566"/>
        <v>1.1612076559622007E-2</v>
      </c>
      <c r="AB4498">
        <v>21100829268</v>
      </c>
      <c r="AC4498">
        <v>20763417</v>
      </c>
      <c r="AD4498" t="s">
        <v>6</v>
      </c>
      <c r="AE4498">
        <v>7</v>
      </c>
      <c r="AF4498">
        <v>1</v>
      </c>
      <c r="AG4498">
        <v>96</v>
      </c>
      <c r="AI4498" t="s">
        <v>5295</v>
      </c>
      <c r="AJ4498" t="s">
        <v>5294</v>
      </c>
      <c r="AK4498" t="s">
        <v>5293</v>
      </c>
      <c r="AL4498">
        <v>3</v>
      </c>
      <c r="AM4498" s="5">
        <f t="shared" si="562"/>
        <v>0.6</v>
      </c>
      <c r="AN4498" s="4">
        <f t="shared" si="567"/>
        <v>9.0874668686103744E-4</v>
      </c>
      <c r="AO4498" s="3"/>
      <c r="AP4498">
        <v>1</v>
      </c>
      <c r="AR4498" t="s">
        <v>1</v>
      </c>
      <c r="AT4498" s="2" t="s">
        <v>0</v>
      </c>
      <c r="AU4498" s="1">
        <f t="shared" si="563"/>
        <v>0.84010775977937158</v>
      </c>
      <c r="AV4498" s="1">
        <f t="shared" si="564"/>
        <v>0.62604116232415219</v>
      </c>
      <c r="AW4498" s="1">
        <f t="shared" si="565"/>
        <v>0.4119745648689328</v>
      </c>
    </row>
    <row r="4499" spans="1:49" x14ac:dyDescent="0.2">
      <c r="A4499">
        <v>4497</v>
      </c>
      <c r="B4499" t="s">
        <v>5292</v>
      </c>
      <c r="C4499" t="s">
        <v>5291</v>
      </c>
      <c r="F4499" t="s">
        <v>5290</v>
      </c>
      <c r="G4499" t="s">
        <v>14</v>
      </c>
      <c r="H4499" t="s">
        <v>13</v>
      </c>
      <c r="I4499" t="s">
        <v>5289</v>
      </c>
      <c r="J4499" t="s">
        <v>5288</v>
      </c>
      <c r="K4499" t="s">
        <v>5287</v>
      </c>
      <c r="L4499" t="s">
        <v>5286</v>
      </c>
      <c r="M4499" t="s">
        <v>85</v>
      </c>
      <c r="N4499">
        <v>4</v>
      </c>
      <c r="O4499" t="s">
        <v>5285</v>
      </c>
      <c r="P4499" t="s">
        <v>5284</v>
      </c>
      <c r="Q4499" t="s">
        <v>5283</v>
      </c>
      <c r="R4499" s="7">
        <v>42736</v>
      </c>
      <c r="S4499" s="8">
        <f t="shared" si="560"/>
        <v>2017</v>
      </c>
      <c r="T4499" s="8">
        <v>2017</v>
      </c>
      <c r="U4499" s="8">
        <f t="shared" si="561"/>
        <v>5</v>
      </c>
      <c r="V4499" s="7">
        <v>42736</v>
      </c>
      <c r="W4499" t="s">
        <v>5231</v>
      </c>
      <c r="X4499" s="2">
        <v>0.2</v>
      </c>
      <c r="Y4499" s="6">
        <f t="shared" si="566"/>
        <v>5.3388857745388539E-3</v>
      </c>
      <c r="AA4499">
        <v>161136</v>
      </c>
      <c r="AB4499">
        <v>16718</v>
      </c>
      <c r="AC4499">
        <v>21916349</v>
      </c>
      <c r="AD4499" t="s">
        <v>6</v>
      </c>
      <c r="AE4499">
        <v>71</v>
      </c>
      <c r="AF4499" s="10">
        <v>44228</v>
      </c>
      <c r="AH4499" t="s">
        <v>5282</v>
      </c>
      <c r="AI4499" t="s">
        <v>5281</v>
      </c>
      <c r="AJ4499" t="s">
        <v>5280</v>
      </c>
      <c r="AK4499" t="s">
        <v>5279</v>
      </c>
      <c r="AL4499">
        <v>7</v>
      </c>
      <c r="AM4499" s="5">
        <f t="shared" si="562"/>
        <v>1.4</v>
      </c>
      <c r="AN4499" s="4">
        <f t="shared" si="567"/>
        <v>2.1204089360090874E-3</v>
      </c>
      <c r="AO4499" s="3"/>
      <c r="AP4499">
        <v>0</v>
      </c>
      <c r="AQ4499" t="s">
        <v>76</v>
      </c>
      <c r="AR4499" t="s">
        <v>5278</v>
      </c>
      <c r="AS4499" t="s">
        <v>75</v>
      </c>
      <c r="AT4499" s="2">
        <v>0.72599999999999998</v>
      </c>
      <c r="AU4499" s="1">
        <f t="shared" si="563"/>
        <v>0.43733427229799238</v>
      </c>
      <c r="AV4499" s="1">
        <f t="shared" si="564"/>
        <v>0.37296473552739706</v>
      </c>
      <c r="AW4499" s="1">
        <f t="shared" si="565"/>
        <v>0.30859519875680169</v>
      </c>
    </row>
    <row r="4500" spans="1:49" x14ac:dyDescent="0.2">
      <c r="A4500">
        <v>4498</v>
      </c>
      <c r="B4500" t="s">
        <v>5277</v>
      </c>
      <c r="C4500" t="s">
        <v>5276</v>
      </c>
      <c r="F4500" t="s">
        <v>5275</v>
      </c>
      <c r="G4500" t="s">
        <v>14</v>
      </c>
      <c r="H4500" t="s">
        <v>13</v>
      </c>
      <c r="I4500" t="s">
        <v>5274</v>
      </c>
      <c r="J4500">
        <v>60089631</v>
      </c>
      <c r="K4500" t="s">
        <v>5273</v>
      </c>
      <c r="L4500" t="s">
        <v>5272</v>
      </c>
      <c r="M4500" t="s">
        <v>1463</v>
      </c>
      <c r="N4500">
        <v>3</v>
      </c>
      <c r="O4500" t="s">
        <v>5271</v>
      </c>
      <c r="P4500" t="s">
        <v>5270</v>
      </c>
      <c r="Q4500" t="s">
        <v>5269</v>
      </c>
      <c r="R4500" s="7">
        <v>42736</v>
      </c>
      <c r="S4500" s="8">
        <f t="shared" si="560"/>
        <v>2017</v>
      </c>
      <c r="T4500" s="8">
        <v>2017</v>
      </c>
      <c r="U4500" s="8">
        <f t="shared" si="561"/>
        <v>5</v>
      </c>
      <c r="V4500" s="7">
        <v>2017</v>
      </c>
      <c r="W4500" t="s">
        <v>5268</v>
      </c>
      <c r="X4500" s="2">
        <v>0.435</v>
      </c>
      <c r="Y4500" s="6">
        <f t="shared" si="566"/>
        <v>1.1612076559622007E-2</v>
      </c>
      <c r="AB4500">
        <v>21100829268</v>
      </c>
      <c r="AC4500">
        <v>20763417</v>
      </c>
      <c r="AD4500" t="s">
        <v>6</v>
      </c>
      <c r="AE4500">
        <v>7</v>
      </c>
      <c r="AF4500">
        <v>1</v>
      </c>
      <c r="AG4500">
        <v>63</v>
      </c>
      <c r="AI4500" t="s">
        <v>5267</v>
      </c>
      <c r="AJ4500" t="s">
        <v>5266</v>
      </c>
      <c r="AK4500" t="s">
        <v>5265</v>
      </c>
      <c r="AL4500">
        <v>19</v>
      </c>
      <c r="AM4500" s="5">
        <f t="shared" si="562"/>
        <v>3.8</v>
      </c>
      <c r="AN4500" s="4">
        <f t="shared" si="567"/>
        <v>5.7553956834532375E-3</v>
      </c>
      <c r="AO4500" s="3"/>
      <c r="AP4500">
        <v>1</v>
      </c>
      <c r="AR4500" t="s">
        <v>1</v>
      </c>
      <c r="AT4500" s="2" t="s">
        <v>0</v>
      </c>
      <c r="AU4500" s="1">
        <f t="shared" si="563"/>
        <v>0.98550722967713755</v>
      </c>
      <c r="AV4500" s="1">
        <f t="shared" si="564"/>
        <v>0.8683736121537623</v>
      </c>
      <c r="AW4500" s="1">
        <f t="shared" si="565"/>
        <v>0.75123999463038682</v>
      </c>
    </row>
    <row r="4501" spans="1:49" x14ac:dyDescent="0.2">
      <c r="A4501">
        <v>4499</v>
      </c>
      <c r="B4501" t="s">
        <v>5264</v>
      </c>
      <c r="C4501" t="s">
        <v>5263</v>
      </c>
      <c r="F4501" t="s">
        <v>5262</v>
      </c>
      <c r="G4501" t="s">
        <v>14</v>
      </c>
      <c r="H4501" t="s">
        <v>13</v>
      </c>
      <c r="I4501" t="s">
        <v>5261</v>
      </c>
      <c r="J4501">
        <v>60021988</v>
      </c>
      <c r="K4501" t="s">
        <v>3181</v>
      </c>
      <c r="L4501" t="s">
        <v>3180</v>
      </c>
      <c r="M4501" t="s">
        <v>39</v>
      </c>
      <c r="N4501">
        <v>3</v>
      </c>
      <c r="O4501" t="s">
        <v>5260</v>
      </c>
      <c r="P4501" t="s">
        <v>5259</v>
      </c>
      <c r="Q4501" t="s">
        <v>5258</v>
      </c>
      <c r="R4501" s="7">
        <v>42736</v>
      </c>
      <c r="S4501" s="8">
        <f t="shared" si="560"/>
        <v>2017</v>
      </c>
      <c r="T4501" s="8">
        <v>2017</v>
      </c>
      <c r="U4501" s="8">
        <f t="shared" si="561"/>
        <v>5</v>
      </c>
      <c r="V4501" s="7">
        <v>42736</v>
      </c>
      <c r="W4501" t="s">
        <v>5231</v>
      </c>
      <c r="X4501" s="2">
        <v>0.2</v>
      </c>
      <c r="Y4501" s="6">
        <f t="shared" si="566"/>
        <v>5.3388857745388539E-3</v>
      </c>
      <c r="AA4501">
        <v>161136</v>
      </c>
      <c r="AB4501">
        <v>16718</v>
      </c>
      <c r="AC4501">
        <v>21916349</v>
      </c>
      <c r="AD4501" t="s">
        <v>6</v>
      </c>
      <c r="AE4501">
        <v>71</v>
      </c>
      <c r="AF4501" s="10">
        <v>44228</v>
      </c>
      <c r="AH4501" t="s">
        <v>5257</v>
      </c>
      <c r="AI4501" t="s">
        <v>5256</v>
      </c>
      <c r="AJ4501" t="s">
        <v>5255</v>
      </c>
      <c r="AK4501" t="s">
        <v>5254</v>
      </c>
      <c r="AL4501">
        <v>1</v>
      </c>
      <c r="AM4501" s="5">
        <f t="shared" si="562"/>
        <v>0.2</v>
      </c>
      <c r="AN4501" s="4">
        <f t="shared" si="567"/>
        <v>3.0291556228701253E-4</v>
      </c>
      <c r="AO4501" s="3"/>
      <c r="AP4501">
        <v>0</v>
      </c>
      <c r="AR4501" t="s">
        <v>1</v>
      </c>
      <c r="AT4501" s="2">
        <v>0.72599999999999998</v>
      </c>
      <c r="AU4501" s="1">
        <f t="shared" si="563"/>
        <v>0.38280947108633012</v>
      </c>
      <c r="AV4501" s="1">
        <f t="shared" si="564"/>
        <v>0.28209006684129334</v>
      </c>
      <c r="AW4501" s="1">
        <f t="shared" si="565"/>
        <v>0.18137066259625648</v>
      </c>
    </row>
    <row r="4502" spans="1:49" x14ac:dyDescent="0.2">
      <c r="A4502">
        <v>4500</v>
      </c>
      <c r="B4502" t="s">
        <v>5253</v>
      </c>
      <c r="C4502" t="s">
        <v>5252</v>
      </c>
      <c r="F4502" t="s">
        <v>5251</v>
      </c>
      <c r="G4502" t="s">
        <v>14</v>
      </c>
      <c r="H4502" t="s">
        <v>13</v>
      </c>
      <c r="I4502" t="s">
        <v>1643</v>
      </c>
      <c r="J4502" t="s">
        <v>5250</v>
      </c>
      <c r="K4502" t="s">
        <v>5249</v>
      </c>
      <c r="L4502" t="s">
        <v>5248</v>
      </c>
      <c r="M4502" t="s">
        <v>1503</v>
      </c>
      <c r="N4502">
        <v>3</v>
      </c>
      <c r="O4502" t="s">
        <v>5247</v>
      </c>
      <c r="P4502" t="s">
        <v>5246</v>
      </c>
      <c r="Q4502" t="s">
        <v>5245</v>
      </c>
      <c r="R4502" s="7">
        <v>42736</v>
      </c>
      <c r="S4502" s="8">
        <f t="shared" si="560"/>
        <v>2017</v>
      </c>
      <c r="T4502" s="8">
        <v>2017</v>
      </c>
      <c r="U4502" s="8">
        <f t="shared" si="561"/>
        <v>5</v>
      </c>
      <c r="V4502" s="7">
        <v>42736</v>
      </c>
      <c r="W4502" t="s">
        <v>5231</v>
      </c>
      <c r="X4502" s="2">
        <v>0.2</v>
      </c>
      <c r="Y4502" s="6">
        <f t="shared" si="566"/>
        <v>5.3388857745388539E-3</v>
      </c>
      <c r="AA4502">
        <v>161136</v>
      </c>
      <c r="AB4502">
        <v>16718</v>
      </c>
      <c r="AC4502">
        <v>21916349</v>
      </c>
      <c r="AD4502" t="s">
        <v>6</v>
      </c>
      <c r="AE4502">
        <v>71</v>
      </c>
      <c r="AF4502" s="10">
        <v>44228</v>
      </c>
      <c r="AH4502" t="s">
        <v>5244</v>
      </c>
      <c r="AI4502" t="s">
        <v>5243</v>
      </c>
      <c r="AJ4502" t="s">
        <v>5242</v>
      </c>
      <c r="AK4502" t="s">
        <v>5241</v>
      </c>
      <c r="AL4502">
        <v>0</v>
      </c>
      <c r="AM4502" s="5">
        <f t="shared" si="562"/>
        <v>0</v>
      </c>
      <c r="AN4502" s="4">
        <f t="shared" si="567"/>
        <v>0</v>
      </c>
      <c r="AO4502" s="3"/>
      <c r="AP4502">
        <v>0</v>
      </c>
      <c r="AQ4502" t="s">
        <v>76</v>
      </c>
      <c r="AR4502">
        <v>61372034</v>
      </c>
      <c r="AS4502" t="s">
        <v>75</v>
      </c>
      <c r="AT4502" s="2">
        <v>0.72599999999999998</v>
      </c>
      <c r="AU4502" s="1">
        <f t="shared" si="563"/>
        <v>0.37372200421771973</v>
      </c>
      <c r="AV4502" s="1">
        <f t="shared" si="564"/>
        <v>0.2669442887269427</v>
      </c>
      <c r="AW4502" s="1">
        <f t="shared" si="565"/>
        <v>0.16016657323616562</v>
      </c>
    </row>
    <row r="4503" spans="1:49" x14ac:dyDescent="0.2">
      <c r="A4503">
        <v>4501</v>
      </c>
      <c r="B4503" t="s">
        <v>5240</v>
      </c>
      <c r="C4503" t="s">
        <v>5239</v>
      </c>
      <c r="F4503" t="s">
        <v>5238</v>
      </c>
      <c r="G4503" t="s">
        <v>14</v>
      </c>
      <c r="H4503" t="s">
        <v>13</v>
      </c>
      <c r="I4503" t="s">
        <v>5237</v>
      </c>
      <c r="J4503" t="s">
        <v>5236</v>
      </c>
      <c r="K4503" t="s">
        <v>5235</v>
      </c>
      <c r="L4503" t="s">
        <v>4927</v>
      </c>
      <c r="M4503" t="s">
        <v>85</v>
      </c>
      <c r="N4503">
        <v>5</v>
      </c>
      <c r="O4503" t="s">
        <v>5234</v>
      </c>
      <c r="P4503" t="s">
        <v>5233</v>
      </c>
      <c r="Q4503" t="s">
        <v>5232</v>
      </c>
      <c r="R4503" s="7">
        <v>42736</v>
      </c>
      <c r="S4503" s="8">
        <f t="shared" si="560"/>
        <v>2017</v>
      </c>
      <c r="T4503" s="8">
        <v>2017</v>
      </c>
      <c r="U4503" s="8">
        <f t="shared" si="561"/>
        <v>5</v>
      </c>
      <c r="V4503" s="7">
        <v>42736</v>
      </c>
      <c r="W4503" t="s">
        <v>5231</v>
      </c>
      <c r="X4503" s="2">
        <v>0.2</v>
      </c>
      <c r="Y4503" s="6">
        <f t="shared" si="566"/>
        <v>5.3388857745388539E-3</v>
      </c>
      <c r="AA4503">
        <v>161136</v>
      </c>
      <c r="AB4503">
        <v>16718</v>
      </c>
      <c r="AC4503">
        <v>21916349</v>
      </c>
      <c r="AD4503" t="s">
        <v>6</v>
      </c>
      <c r="AE4503">
        <v>71</v>
      </c>
      <c r="AF4503" s="10">
        <v>44228</v>
      </c>
      <c r="AH4503" t="s">
        <v>5230</v>
      </c>
      <c r="AI4503" t="s">
        <v>5229</v>
      </c>
      <c r="AJ4503" t="s">
        <v>5228</v>
      </c>
      <c r="AK4503" t="s">
        <v>5227</v>
      </c>
      <c r="AL4503">
        <v>3</v>
      </c>
      <c r="AM4503" s="5">
        <f t="shared" si="562"/>
        <v>0.6</v>
      </c>
      <c r="AN4503" s="4">
        <f t="shared" si="567"/>
        <v>9.0874668686103744E-4</v>
      </c>
      <c r="AO4503" s="3"/>
      <c r="AP4503">
        <v>0</v>
      </c>
      <c r="AR4503" t="s">
        <v>1</v>
      </c>
      <c r="AT4503" s="2">
        <v>0.72599999999999998</v>
      </c>
      <c r="AU4503" s="1">
        <f t="shared" si="563"/>
        <v>0.40098440482355086</v>
      </c>
      <c r="AV4503" s="1">
        <f t="shared" si="564"/>
        <v>0.31238162306999456</v>
      </c>
      <c r="AW4503" s="1">
        <f t="shared" si="565"/>
        <v>0.22377884131643822</v>
      </c>
    </row>
    <row r="4504" spans="1:49" x14ac:dyDescent="0.2">
      <c r="A4504">
        <v>4502</v>
      </c>
      <c r="B4504" t="s">
        <v>5226</v>
      </c>
      <c r="C4504" t="s">
        <v>5225</v>
      </c>
      <c r="F4504" t="s">
        <v>5224</v>
      </c>
      <c r="G4504" t="s">
        <v>14</v>
      </c>
      <c r="H4504" t="s">
        <v>13</v>
      </c>
      <c r="I4504" t="s">
        <v>5223</v>
      </c>
      <c r="J4504">
        <v>60007746</v>
      </c>
      <c r="K4504" t="s">
        <v>5222</v>
      </c>
      <c r="L4504" t="s">
        <v>5221</v>
      </c>
      <c r="M4504" t="s">
        <v>5220</v>
      </c>
      <c r="N4504">
        <v>5</v>
      </c>
      <c r="O4504" t="s">
        <v>5219</v>
      </c>
      <c r="P4504" t="s">
        <v>5218</v>
      </c>
      <c r="Q4504" t="s">
        <v>5217</v>
      </c>
      <c r="R4504" s="7">
        <v>42736</v>
      </c>
      <c r="S4504" s="8">
        <f t="shared" si="560"/>
        <v>2017</v>
      </c>
      <c r="T4504" s="8">
        <v>2017</v>
      </c>
      <c r="U4504" s="8">
        <f t="shared" si="561"/>
        <v>5</v>
      </c>
      <c r="V4504" s="7">
        <v>2017</v>
      </c>
      <c r="W4504" t="s">
        <v>5216</v>
      </c>
      <c r="X4504" s="2">
        <v>0.68200000000000005</v>
      </c>
      <c r="Y4504" s="6">
        <f t="shared" si="566"/>
        <v>1.8205600491177493E-2</v>
      </c>
      <c r="AB4504">
        <v>76627</v>
      </c>
      <c r="AC4504">
        <v>19961944</v>
      </c>
      <c r="AD4504" t="s">
        <v>6</v>
      </c>
      <c r="AE4504">
        <v>10</v>
      </c>
      <c r="AF4504">
        <v>1</v>
      </c>
      <c r="AG4504">
        <v>54</v>
      </c>
      <c r="AI4504" t="s">
        <v>5215</v>
      </c>
      <c r="AJ4504" t="s">
        <v>5214</v>
      </c>
      <c r="AK4504" t="s">
        <v>5213</v>
      </c>
      <c r="AL4504">
        <v>5</v>
      </c>
      <c r="AM4504" s="5">
        <f t="shared" si="562"/>
        <v>1</v>
      </c>
      <c r="AN4504" s="4">
        <f t="shared" si="567"/>
        <v>1.5145778114350624E-3</v>
      </c>
      <c r="AO4504" s="3"/>
      <c r="AP4504">
        <v>1</v>
      </c>
      <c r="AR4504" t="s">
        <v>1</v>
      </c>
      <c r="AT4504" s="2">
        <v>3.6230000000000002</v>
      </c>
      <c r="AU4504" s="1">
        <f t="shared" si="563"/>
        <v>1.3198293687254763</v>
      </c>
      <c r="AV4504" s="1">
        <f t="shared" si="564"/>
        <v>0.98600891513062772</v>
      </c>
      <c r="AW4504" s="1">
        <f t="shared" si="565"/>
        <v>0.65218846153577914</v>
      </c>
    </row>
    <row r="4505" spans="1:49" x14ac:dyDescent="0.2">
      <c r="A4505">
        <v>4503</v>
      </c>
      <c r="B4505" t="s">
        <v>5212</v>
      </c>
      <c r="C4505" t="s">
        <v>5211</v>
      </c>
      <c r="F4505" t="s">
        <v>5210</v>
      </c>
      <c r="G4505" t="s">
        <v>14</v>
      </c>
      <c r="H4505" t="s">
        <v>13</v>
      </c>
      <c r="I4505" t="s">
        <v>5209</v>
      </c>
      <c r="J4505" t="s">
        <v>5208</v>
      </c>
      <c r="K4505" t="s">
        <v>5207</v>
      </c>
      <c r="L4505" t="s">
        <v>5206</v>
      </c>
      <c r="M4505" t="s">
        <v>1783</v>
      </c>
      <c r="N4505">
        <v>4</v>
      </c>
      <c r="O4505" t="s">
        <v>5205</v>
      </c>
      <c r="P4505" t="s">
        <v>5204</v>
      </c>
      <c r="Q4505" t="s">
        <v>5203</v>
      </c>
      <c r="R4505" s="7">
        <v>42736</v>
      </c>
      <c r="S4505" s="8">
        <f t="shared" si="560"/>
        <v>2017</v>
      </c>
      <c r="T4505" s="8">
        <v>2017</v>
      </c>
      <c r="U4505" s="8">
        <f t="shared" si="561"/>
        <v>5</v>
      </c>
      <c r="V4505" s="7">
        <v>42736</v>
      </c>
      <c r="W4505" t="s">
        <v>5202</v>
      </c>
      <c r="X4505" s="2">
        <v>1.613</v>
      </c>
      <c r="Y4505" s="6">
        <f t="shared" si="566"/>
        <v>4.3058113771655859E-2</v>
      </c>
      <c r="AA4505">
        <v>15566013</v>
      </c>
      <c r="AB4505">
        <v>4000149002</v>
      </c>
      <c r="AD4505" t="s">
        <v>6</v>
      </c>
      <c r="AE4505">
        <v>12</v>
      </c>
      <c r="AF4505">
        <v>1</v>
      </c>
      <c r="AG4505">
        <v>7572067</v>
      </c>
      <c r="AH4505" t="s">
        <v>5201</v>
      </c>
      <c r="AI4505" t="s">
        <v>5200</v>
      </c>
      <c r="AJ4505" t="s">
        <v>5199</v>
      </c>
      <c r="AK4505" t="s">
        <v>5198</v>
      </c>
      <c r="AL4505">
        <v>36</v>
      </c>
      <c r="AM4505" s="5">
        <f t="shared" si="562"/>
        <v>7.2</v>
      </c>
      <c r="AN4505" s="4">
        <f t="shared" si="567"/>
        <v>1.0904960242332449E-2</v>
      </c>
      <c r="AO4505" s="3"/>
      <c r="AP4505">
        <v>0</v>
      </c>
      <c r="AQ4505" t="s">
        <v>3005</v>
      </c>
      <c r="AR4505" t="s">
        <v>5197</v>
      </c>
      <c r="AS4505" t="s">
        <v>5196</v>
      </c>
      <c r="AT4505" s="2" t="s">
        <v>0</v>
      </c>
      <c r="AU4505" s="1">
        <f t="shared" si="563"/>
        <v>3.3412167712858833</v>
      </c>
      <c r="AV4505" s="1">
        <f t="shared" si="564"/>
        <v>2.6981537006994154</v>
      </c>
      <c r="AW4505" s="1">
        <f t="shared" si="565"/>
        <v>2.0550906301129475</v>
      </c>
    </row>
    <row r="4506" spans="1:49" x14ac:dyDescent="0.2">
      <c r="A4506">
        <v>4504</v>
      </c>
      <c r="B4506" t="s">
        <v>5195</v>
      </c>
      <c r="C4506" t="s">
        <v>5194</v>
      </c>
      <c r="F4506" t="s">
        <v>5193</v>
      </c>
      <c r="G4506" t="s">
        <v>14</v>
      </c>
      <c r="H4506" t="s">
        <v>13</v>
      </c>
      <c r="I4506" t="s">
        <v>5192</v>
      </c>
      <c r="J4506">
        <v>60023813</v>
      </c>
      <c r="K4506" t="s">
        <v>5191</v>
      </c>
      <c r="L4506" t="s">
        <v>2123</v>
      </c>
      <c r="M4506" t="s">
        <v>9</v>
      </c>
      <c r="N4506">
        <v>2</v>
      </c>
      <c r="O4506" t="s">
        <v>5190</v>
      </c>
      <c r="P4506" t="s">
        <v>5189</v>
      </c>
      <c r="Q4506" t="s">
        <v>5188</v>
      </c>
      <c r="R4506" s="7">
        <v>42736</v>
      </c>
      <c r="S4506" s="8">
        <f t="shared" si="560"/>
        <v>2017</v>
      </c>
      <c r="T4506" s="8">
        <v>2017</v>
      </c>
      <c r="U4506" s="8">
        <f t="shared" si="561"/>
        <v>5</v>
      </c>
      <c r="V4506" s="7">
        <v>2017</v>
      </c>
      <c r="W4506" t="s">
        <v>4733</v>
      </c>
      <c r="X4506" s="2">
        <v>0.28199999999999997</v>
      </c>
      <c r="Y4506" s="6">
        <f t="shared" si="566"/>
        <v>7.527828942099783E-3</v>
      </c>
      <c r="AA4506">
        <v>16875869</v>
      </c>
      <c r="AB4506">
        <v>19700186861</v>
      </c>
      <c r="AC4506">
        <v>16875877</v>
      </c>
      <c r="AD4506" t="s">
        <v>6</v>
      </c>
      <c r="AE4506">
        <v>2017</v>
      </c>
      <c r="AG4506">
        <v>9364275</v>
      </c>
      <c r="AI4506" t="s">
        <v>5187</v>
      </c>
      <c r="AK4506" t="s">
        <v>5186</v>
      </c>
      <c r="AL4506">
        <v>0</v>
      </c>
      <c r="AM4506" s="5">
        <f t="shared" si="562"/>
        <v>0</v>
      </c>
      <c r="AN4506" s="4">
        <f t="shared" si="567"/>
        <v>0</v>
      </c>
      <c r="AO4506" s="3"/>
      <c r="AP4506">
        <v>1</v>
      </c>
      <c r="AQ4506" t="s">
        <v>76</v>
      </c>
      <c r="AR4506">
        <v>61571282</v>
      </c>
      <c r="AS4506" t="s">
        <v>75</v>
      </c>
      <c r="AT4506" s="2">
        <v>1.1739999999999999</v>
      </c>
      <c r="AU4506" s="1">
        <f t="shared" si="563"/>
        <v>0.52694802594698475</v>
      </c>
      <c r="AV4506" s="1">
        <f t="shared" si="564"/>
        <v>0.37639144710498917</v>
      </c>
      <c r="AW4506" s="1">
        <f t="shared" si="565"/>
        <v>0.22583486826299345</v>
      </c>
    </row>
    <row r="4507" spans="1:49" x14ac:dyDescent="0.2">
      <c r="A4507">
        <v>4505</v>
      </c>
      <c r="B4507" t="s">
        <v>5185</v>
      </c>
      <c r="C4507" t="s">
        <v>5184</v>
      </c>
      <c r="F4507" t="s">
        <v>5183</v>
      </c>
      <c r="G4507" t="s">
        <v>14</v>
      </c>
      <c r="H4507" t="s">
        <v>13</v>
      </c>
      <c r="I4507" t="s">
        <v>5182</v>
      </c>
      <c r="J4507" t="s">
        <v>5181</v>
      </c>
      <c r="K4507" t="s">
        <v>5180</v>
      </c>
      <c r="L4507" t="s">
        <v>5179</v>
      </c>
      <c r="M4507" t="s">
        <v>5178</v>
      </c>
      <c r="N4507">
        <v>6</v>
      </c>
      <c r="O4507" t="s">
        <v>5177</v>
      </c>
      <c r="P4507" t="s">
        <v>5176</v>
      </c>
      <c r="Q4507" t="s">
        <v>5175</v>
      </c>
      <c r="R4507" s="7">
        <v>42736</v>
      </c>
      <c r="S4507" s="8">
        <f t="shared" si="560"/>
        <v>2017</v>
      </c>
      <c r="T4507" s="8">
        <v>2017</v>
      </c>
      <c r="U4507" s="8">
        <f t="shared" si="561"/>
        <v>5</v>
      </c>
      <c r="V4507" s="7">
        <v>2017</v>
      </c>
      <c r="W4507" t="s">
        <v>4733</v>
      </c>
      <c r="X4507" s="2">
        <v>0.28199999999999997</v>
      </c>
      <c r="Y4507" s="6">
        <f t="shared" si="566"/>
        <v>7.527828942099783E-3</v>
      </c>
      <c r="AA4507">
        <v>16875869</v>
      </c>
      <c r="AB4507">
        <v>19700186861</v>
      </c>
      <c r="AC4507">
        <v>16875877</v>
      </c>
      <c r="AD4507" t="s">
        <v>6</v>
      </c>
      <c r="AE4507">
        <v>2017</v>
      </c>
      <c r="AG4507">
        <v>5853724</v>
      </c>
      <c r="AI4507" t="s">
        <v>5174</v>
      </c>
      <c r="AK4507" t="s">
        <v>5173</v>
      </c>
      <c r="AL4507">
        <v>15</v>
      </c>
      <c r="AM4507" s="5">
        <f t="shared" si="562"/>
        <v>3</v>
      </c>
      <c r="AN4507" s="4">
        <f t="shared" si="567"/>
        <v>4.5437334343051876E-3</v>
      </c>
      <c r="AO4507" s="3"/>
      <c r="AP4507">
        <v>1</v>
      </c>
      <c r="AR4507" t="s">
        <v>1</v>
      </c>
      <c r="AT4507" s="2">
        <v>1.1739999999999999</v>
      </c>
      <c r="AU4507" s="1">
        <f t="shared" si="563"/>
        <v>0.66326002897614034</v>
      </c>
      <c r="AV4507" s="1">
        <f t="shared" si="564"/>
        <v>0.60357811882024848</v>
      </c>
      <c r="AW4507" s="1">
        <f t="shared" si="565"/>
        <v>0.54389620866435662</v>
      </c>
    </row>
    <row r="4508" spans="1:49" x14ac:dyDescent="0.2">
      <c r="A4508">
        <v>4506</v>
      </c>
      <c r="B4508" t="s">
        <v>5172</v>
      </c>
      <c r="C4508" t="s">
        <v>5171</v>
      </c>
      <c r="F4508" t="s">
        <v>5170</v>
      </c>
      <c r="G4508" t="s">
        <v>14</v>
      </c>
      <c r="H4508" t="s">
        <v>13</v>
      </c>
      <c r="I4508" t="s">
        <v>5169</v>
      </c>
      <c r="J4508">
        <v>60020620</v>
      </c>
      <c r="K4508" t="s">
        <v>5168</v>
      </c>
      <c r="L4508" t="s">
        <v>1051</v>
      </c>
      <c r="M4508" t="s">
        <v>9</v>
      </c>
      <c r="N4508">
        <v>4</v>
      </c>
      <c r="O4508" t="s">
        <v>5167</v>
      </c>
      <c r="P4508" t="s">
        <v>5166</v>
      </c>
      <c r="Q4508" t="s">
        <v>5165</v>
      </c>
      <c r="R4508" s="7">
        <v>42736</v>
      </c>
      <c r="S4508" s="8">
        <f t="shared" si="560"/>
        <v>2017</v>
      </c>
      <c r="T4508" s="8">
        <v>2017</v>
      </c>
      <c r="U4508" s="8">
        <f t="shared" si="561"/>
        <v>5</v>
      </c>
      <c r="V4508" s="7">
        <v>2017</v>
      </c>
      <c r="W4508" t="s">
        <v>4733</v>
      </c>
      <c r="X4508" s="2">
        <v>0.28199999999999997</v>
      </c>
      <c r="Y4508" s="6">
        <f t="shared" si="566"/>
        <v>7.527828942099783E-3</v>
      </c>
      <c r="AA4508">
        <v>16875869</v>
      </c>
      <c r="AB4508">
        <v>19700186861</v>
      </c>
      <c r="AC4508">
        <v>16875877</v>
      </c>
      <c r="AD4508" t="s">
        <v>6</v>
      </c>
      <c r="AE4508">
        <v>2017</v>
      </c>
      <c r="AG4508">
        <v>3581592</v>
      </c>
      <c r="AI4508" t="s">
        <v>5164</v>
      </c>
      <c r="AK4508" t="s">
        <v>5163</v>
      </c>
      <c r="AL4508">
        <v>4</v>
      </c>
      <c r="AM4508" s="5">
        <f t="shared" si="562"/>
        <v>0.8</v>
      </c>
      <c r="AN4508" s="4">
        <f t="shared" si="567"/>
        <v>1.2116622491480501E-3</v>
      </c>
      <c r="AO4508" s="3"/>
      <c r="AP4508">
        <v>1</v>
      </c>
      <c r="AQ4508" t="s">
        <v>76</v>
      </c>
      <c r="AR4508">
        <v>61501072</v>
      </c>
      <c r="AS4508" t="s">
        <v>75</v>
      </c>
      <c r="AT4508" s="2">
        <v>1.1739999999999999</v>
      </c>
      <c r="AU4508" s="1">
        <f t="shared" si="563"/>
        <v>0.56329789342142622</v>
      </c>
      <c r="AV4508" s="1">
        <f t="shared" si="564"/>
        <v>0.43697455956239167</v>
      </c>
      <c r="AW4508" s="1">
        <f t="shared" si="565"/>
        <v>0.31065122570335696</v>
      </c>
    </row>
    <row r="4509" spans="1:49" x14ac:dyDescent="0.2">
      <c r="A4509">
        <v>4507</v>
      </c>
      <c r="B4509" t="s">
        <v>5162</v>
      </c>
      <c r="C4509" t="s">
        <v>5161</v>
      </c>
      <c r="F4509" t="s">
        <v>5160</v>
      </c>
      <c r="G4509" t="s">
        <v>14</v>
      </c>
      <c r="H4509" t="s">
        <v>13</v>
      </c>
      <c r="I4509" t="s">
        <v>5159</v>
      </c>
      <c r="J4509">
        <v>60068734</v>
      </c>
      <c r="K4509" t="s">
        <v>5158</v>
      </c>
      <c r="L4509" t="s">
        <v>5157</v>
      </c>
      <c r="M4509" t="s">
        <v>2295</v>
      </c>
      <c r="N4509">
        <v>2</v>
      </c>
      <c r="O4509" t="s">
        <v>5156</v>
      </c>
      <c r="P4509" t="s">
        <v>5155</v>
      </c>
      <c r="Q4509" t="s">
        <v>5154</v>
      </c>
      <c r="R4509" s="7">
        <v>42736</v>
      </c>
      <c r="S4509" s="8">
        <f t="shared" si="560"/>
        <v>2017</v>
      </c>
      <c r="T4509" s="8">
        <v>2017</v>
      </c>
      <c r="U4509" s="8">
        <f t="shared" si="561"/>
        <v>5</v>
      </c>
      <c r="V4509" s="7">
        <v>2017</v>
      </c>
      <c r="W4509" t="s">
        <v>5129</v>
      </c>
      <c r="X4509" s="2">
        <v>0.216</v>
      </c>
      <c r="Y4509" s="6">
        <f t="shared" si="566"/>
        <v>5.765996636501962E-3</v>
      </c>
      <c r="AA4509">
        <v>19378726</v>
      </c>
      <c r="AB4509">
        <v>19700186909</v>
      </c>
      <c r="AC4509">
        <v>10988963</v>
      </c>
      <c r="AD4509" t="s">
        <v>6</v>
      </c>
      <c r="AE4509">
        <v>53</v>
      </c>
      <c r="AH4509" t="s">
        <v>5153</v>
      </c>
      <c r="AI4509" t="s">
        <v>5152</v>
      </c>
      <c r="AK4509" t="s">
        <v>5151</v>
      </c>
      <c r="AL4509">
        <v>1</v>
      </c>
      <c r="AM4509" s="5">
        <f t="shared" si="562"/>
        <v>0.2</v>
      </c>
      <c r="AN4509" s="4">
        <f t="shared" si="567"/>
        <v>3.0291556228701253E-4</v>
      </c>
      <c r="AO4509" s="3"/>
      <c r="AP4509">
        <v>1</v>
      </c>
      <c r="AR4509" t="s">
        <v>1</v>
      </c>
      <c r="AT4509" s="2" t="s">
        <v>0</v>
      </c>
      <c r="AU4509" s="1">
        <f t="shared" si="563"/>
        <v>0.4127072314237476</v>
      </c>
      <c r="AV4509" s="1">
        <f t="shared" si="564"/>
        <v>0.30344560993944875</v>
      </c>
      <c r="AW4509" s="1">
        <f t="shared" si="565"/>
        <v>0.19418398845514973</v>
      </c>
    </row>
    <row r="4510" spans="1:49" x14ac:dyDescent="0.2">
      <c r="A4510">
        <v>4508</v>
      </c>
      <c r="B4510" t="s">
        <v>5150</v>
      </c>
      <c r="C4510" t="s">
        <v>5149</v>
      </c>
      <c r="D4510" t="s">
        <v>5148</v>
      </c>
      <c r="F4510" t="s">
        <v>5147</v>
      </c>
      <c r="G4510" t="s">
        <v>14</v>
      </c>
      <c r="H4510" t="s">
        <v>13</v>
      </c>
      <c r="I4510" t="s">
        <v>5146</v>
      </c>
      <c r="J4510">
        <v>60023256</v>
      </c>
      <c r="K4510" t="s">
        <v>1020</v>
      </c>
      <c r="L4510" t="s">
        <v>1019</v>
      </c>
      <c r="M4510" t="s">
        <v>415</v>
      </c>
      <c r="N4510">
        <v>4</v>
      </c>
      <c r="O4510" t="s">
        <v>5145</v>
      </c>
      <c r="P4510" t="s">
        <v>5144</v>
      </c>
      <c r="Q4510" t="s">
        <v>1016</v>
      </c>
      <c r="R4510" s="7">
        <v>42736</v>
      </c>
      <c r="S4510" s="8">
        <f t="shared" si="560"/>
        <v>2017</v>
      </c>
      <c r="T4510" s="8">
        <v>2017</v>
      </c>
      <c r="U4510" s="8">
        <f t="shared" si="561"/>
        <v>5</v>
      </c>
      <c r="V4510" s="7">
        <v>2017</v>
      </c>
      <c r="W4510" t="s">
        <v>3559</v>
      </c>
      <c r="X4510" s="2">
        <v>2.1389999999999998</v>
      </c>
      <c r="Y4510" s="6">
        <f t="shared" si="566"/>
        <v>5.7099383358693037E-2</v>
      </c>
      <c r="AA4510">
        <v>3787753</v>
      </c>
      <c r="AB4510">
        <v>18063</v>
      </c>
      <c r="AD4510" t="s">
        <v>6</v>
      </c>
      <c r="AE4510">
        <v>344</v>
      </c>
      <c r="AH4510" t="s">
        <v>5143</v>
      </c>
      <c r="AI4510" t="s">
        <v>5142</v>
      </c>
      <c r="AJ4510" t="s">
        <v>5141</v>
      </c>
      <c r="AK4510" t="s">
        <v>5140</v>
      </c>
      <c r="AL4510">
        <v>100</v>
      </c>
      <c r="AM4510" s="5">
        <f t="shared" si="562"/>
        <v>20</v>
      </c>
      <c r="AN4510" s="4">
        <f t="shared" si="567"/>
        <v>3.029155622870125E-2</v>
      </c>
      <c r="AO4510" s="3"/>
      <c r="AP4510">
        <v>0</v>
      </c>
      <c r="AR4510" t="s">
        <v>1</v>
      </c>
      <c r="AT4510" s="2">
        <v>9.1270000000000007</v>
      </c>
      <c r="AU4510" s="1">
        <f t="shared" si="563"/>
        <v>4.9057035219695493</v>
      </c>
      <c r="AV4510" s="1">
        <f t="shared" si="564"/>
        <v>4.3695469793697139</v>
      </c>
      <c r="AW4510" s="1">
        <f t="shared" si="565"/>
        <v>3.8333904367698781</v>
      </c>
    </row>
    <row r="4511" spans="1:49" x14ac:dyDescent="0.2">
      <c r="A4511">
        <v>4509</v>
      </c>
      <c r="B4511" t="s">
        <v>5139</v>
      </c>
      <c r="C4511" t="s">
        <v>5138</v>
      </c>
      <c r="F4511" t="s">
        <v>5137</v>
      </c>
      <c r="G4511" t="s">
        <v>14</v>
      </c>
      <c r="H4511" t="s">
        <v>13</v>
      </c>
      <c r="I4511" t="s">
        <v>5136</v>
      </c>
      <c r="J4511" t="s">
        <v>5135</v>
      </c>
      <c r="K4511" t="s">
        <v>5134</v>
      </c>
      <c r="L4511" t="s">
        <v>5133</v>
      </c>
      <c r="M4511" t="s">
        <v>5118</v>
      </c>
      <c r="N4511">
        <v>3</v>
      </c>
      <c r="O4511" t="s">
        <v>5132</v>
      </c>
      <c r="P4511" t="s">
        <v>5131</v>
      </c>
      <c r="Q4511" t="s">
        <v>5130</v>
      </c>
      <c r="R4511" s="7">
        <v>42736</v>
      </c>
      <c r="S4511" s="8">
        <f t="shared" si="560"/>
        <v>2017</v>
      </c>
      <c r="T4511" s="8">
        <v>2017</v>
      </c>
      <c r="U4511" s="8">
        <f t="shared" si="561"/>
        <v>5</v>
      </c>
      <c r="V4511" s="7">
        <v>2017</v>
      </c>
      <c r="W4511" t="s">
        <v>5129</v>
      </c>
      <c r="X4511" s="2">
        <v>0.216</v>
      </c>
      <c r="Y4511" s="6">
        <f t="shared" si="566"/>
        <v>5.765996636501962E-3</v>
      </c>
      <c r="AA4511">
        <v>19378726</v>
      </c>
      <c r="AB4511">
        <v>19700186909</v>
      </c>
      <c r="AC4511">
        <v>10988963</v>
      </c>
      <c r="AD4511" t="s">
        <v>6</v>
      </c>
      <c r="AE4511">
        <v>53</v>
      </c>
      <c r="AH4511" t="s">
        <v>5128</v>
      </c>
      <c r="AI4511" t="s">
        <v>5127</v>
      </c>
      <c r="AK4511" t="s">
        <v>5126</v>
      </c>
      <c r="AL4511">
        <v>9</v>
      </c>
      <c r="AM4511" s="5">
        <f t="shared" si="562"/>
        <v>1.8</v>
      </c>
      <c r="AN4511" s="4">
        <f t="shared" si="567"/>
        <v>2.7262400605831123E-3</v>
      </c>
      <c r="AO4511" s="3"/>
      <c r="AP4511">
        <v>1</v>
      </c>
      <c r="AR4511" t="s">
        <v>1</v>
      </c>
      <c r="AT4511" s="2" t="s">
        <v>0</v>
      </c>
      <c r="AU4511" s="1">
        <f t="shared" si="563"/>
        <v>0.48540696637263064</v>
      </c>
      <c r="AV4511" s="1">
        <f t="shared" si="564"/>
        <v>0.42461183485425369</v>
      </c>
      <c r="AW4511" s="1">
        <f t="shared" si="565"/>
        <v>0.36381670333587668</v>
      </c>
    </row>
    <row r="4512" spans="1:49" x14ac:dyDescent="0.2">
      <c r="A4512">
        <v>4510</v>
      </c>
      <c r="B4512" t="s">
        <v>5125</v>
      </c>
      <c r="C4512" t="s">
        <v>5124</v>
      </c>
      <c r="F4512" t="s">
        <v>5123</v>
      </c>
      <c r="G4512" t="s">
        <v>14</v>
      </c>
      <c r="H4512" t="s">
        <v>13</v>
      </c>
      <c r="I4512" t="s">
        <v>5122</v>
      </c>
      <c r="J4512" t="s">
        <v>5121</v>
      </c>
      <c r="K4512" t="s">
        <v>5120</v>
      </c>
      <c r="L4512" t="s">
        <v>5119</v>
      </c>
      <c r="M4512" t="s">
        <v>5118</v>
      </c>
      <c r="N4512">
        <v>2</v>
      </c>
      <c r="O4512" t="s">
        <v>5117</v>
      </c>
      <c r="P4512" t="s">
        <v>5116</v>
      </c>
      <c r="Q4512" t="s">
        <v>5115</v>
      </c>
      <c r="R4512" s="7">
        <v>42736</v>
      </c>
      <c r="S4512" s="8">
        <f t="shared" si="560"/>
        <v>2017</v>
      </c>
      <c r="T4512" s="8">
        <v>2017</v>
      </c>
      <c r="U4512" s="8">
        <f t="shared" si="561"/>
        <v>5</v>
      </c>
      <c r="V4512" s="7">
        <v>2017</v>
      </c>
      <c r="W4512" t="s">
        <v>4505</v>
      </c>
      <c r="X4512" s="2">
        <v>0.34100000000000003</v>
      </c>
      <c r="Y4512" s="6">
        <f t="shared" si="566"/>
        <v>9.1028002455887467E-3</v>
      </c>
      <c r="AA4512">
        <v>19378718</v>
      </c>
      <c r="AB4512">
        <v>19700186839</v>
      </c>
      <c r="AC4512">
        <v>15309681</v>
      </c>
      <c r="AD4512" t="s">
        <v>6</v>
      </c>
      <c r="AE4512">
        <v>71</v>
      </c>
      <c r="AH4512" s="9">
        <v>42614</v>
      </c>
      <c r="AI4512" t="s">
        <v>5114</v>
      </c>
      <c r="AK4512" t="s">
        <v>5113</v>
      </c>
      <c r="AL4512">
        <v>3</v>
      </c>
      <c r="AM4512" s="5">
        <f t="shared" si="562"/>
        <v>0.6</v>
      </c>
      <c r="AN4512" s="4">
        <f t="shared" si="567"/>
        <v>9.0874668686103744E-4</v>
      </c>
      <c r="AO4512" s="3"/>
      <c r="AP4512">
        <v>1</v>
      </c>
      <c r="AR4512" t="s">
        <v>1</v>
      </c>
      <c r="AT4512" s="2" t="s">
        <v>0</v>
      </c>
      <c r="AU4512" s="1">
        <f t="shared" si="563"/>
        <v>0.66445841779704329</v>
      </c>
      <c r="AV4512" s="1">
        <f t="shared" si="564"/>
        <v>0.50057734662248921</v>
      </c>
      <c r="AW4512" s="1">
        <f t="shared" si="565"/>
        <v>0.33669627544793501</v>
      </c>
    </row>
    <row r="4513" spans="1:49" x14ac:dyDescent="0.2">
      <c r="A4513">
        <v>4511</v>
      </c>
      <c r="B4513" t="s">
        <v>5112</v>
      </c>
      <c r="C4513" t="s">
        <v>5111</v>
      </c>
      <c r="F4513" t="s">
        <v>5110</v>
      </c>
      <c r="G4513" t="s">
        <v>14</v>
      </c>
      <c r="H4513" t="s">
        <v>13</v>
      </c>
      <c r="I4513" t="s">
        <v>5109</v>
      </c>
      <c r="J4513" t="s">
        <v>5108</v>
      </c>
      <c r="K4513" t="s">
        <v>5107</v>
      </c>
      <c r="L4513" t="s">
        <v>5106</v>
      </c>
      <c r="M4513" t="s">
        <v>5105</v>
      </c>
      <c r="N4513">
        <v>10</v>
      </c>
      <c r="O4513" t="s">
        <v>5104</v>
      </c>
      <c r="P4513" t="s">
        <v>5103</v>
      </c>
      <c r="Q4513" t="s">
        <v>5102</v>
      </c>
      <c r="R4513" s="7">
        <v>42736</v>
      </c>
      <c r="S4513" s="8">
        <f t="shared" si="560"/>
        <v>2017</v>
      </c>
      <c r="T4513" s="8">
        <v>2017</v>
      </c>
      <c r="U4513" s="8">
        <f t="shared" si="561"/>
        <v>5</v>
      </c>
      <c r="V4513" s="7">
        <v>2017</v>
      </c>
      <c r="W4513" t="s">
        <v>4505</v>
      </c>
      <c r="X4513" s="2">
        <v>0.34100000000000003</v>
      </c>
      <c r="Y4513" s="6">
        <f t="shared" si="566"/>
        <v>9.1028002455887467E-3</v>
      </c>
      <c r="AA4513">
        <v>19378718</v>
      </c>
      <c r="AB4513">
        <v>19700186839</v>
      </c>
      <c r="AC4513">
        <v>15309681</v>
      </c>
      <c r="AD4513" t="s">
        <v>6</v>
      </c>
      <c r="AE4513">
        <v>71</v>
      </c>
      <c r="AH4513" t="s">
        <v>5101</v>
      </c>
      <c r="AI4513" t="s">
        <v>5100</v>
      </c>
      <c r="AK4513" t="s">
        <v>5099</v>
      </c>
      <c r="AL4513">
        <v>8</v>
      </c>
      <c r="AM4513" s="5">
        <f t="shared" si="562"/>
        <v>1.6</v>
      </c>
      <c r="AN4513" s="4">
        <f t="shared" si="567"/>
        <v>2.4233244982961003E-3</v>
      </c>
      <c r="AO4513" s="3"/>
      <c r="AP4513">
        <v>1</v>
      </c>
      <c r="AQ4513" t="s">
        <v>76</v>
      </c>
      <c r="AR4513">
        <v>11264009</v>
      </c>
      <c r="AS4513" t="s">
        <v>75</v>
      </c>
      <c r="AT4513" s="2" t="s">
        <v>0</v>
      </c>
      <c r="AU4513" s="1">
        <f t="shared" si="563"/>
        <v>0.70989575214009526</v>
      </c>
      <c r="AV4513" s="1">
        <f t="shared" si="564"/>
        <v>0.57630623719424234</v>
      </c>
      <c r="AW4513" s="1">
        <f t="shared" si="565"/>
        <v>0.44271672224838943</v>
      </c>
    </row>
    <row r="4514" spans="1:49" x14ac:dyDescent="0.2">
      <c r="A4514">
        <v>4512</v>
      </c>
      <c r="B4514" t="s">
        <v>5098</v>
      </c>
      <c r="C4514" t="s">
        <v>5097</v>
      </c>
      <c r="F4514" t="s">
        <v>5096</v>
      </c>
      <c r="G4514" t="s">
        <v>14</v>
      </c>
      <c r="H4514" t="s">
        <v>13</v>
      </c>
      <c r="I4514" t="s">
        <v>5095</v>
      </c>
      <c r="J4514" t="s">
        <v>5094</v>
      </c>
      <c r="K4514" t="s">
        <v>5093</v>
      </c>
      <c r="L4514" t="s">
        <v>5092</v>
      </c>
      <c r="M4514" t="s">
        <v>347</v>
      </c>
      <c r="N4514">
        <v>4</v>
      </c>
      <c r="O4514" t="s">
        <v>5091</v>
      </c>
      <c r="P4514" t="s">
        <v>5090</v>
      </c>
      <c r="Q4514" t="s">
        <v>5089</v>
      </c>
      <c r="R4514" s="7">
        <v>42736</v>
      </c>
      <c r="S4514" s="8">
        <f t="shared" si="560"/>
        <v>2017</v>
      </c>
      <c r="T4514" s="8">
        <v>2017</v>
      </c>
      <c r="U4514" s="8">
        <f t="shared" si="561"/>
        <v>5</v>
      </c>
      <c r="V4514" s="7">
        <v>2017</v>
      </c>
      <c r="W4514" t="s">
        <v>4505</v>
      </c>
      <c r="X4514" s="2">
        <v>0.34100000000000003</v>
      </c>
      <c r="Y4514" s="6">
        <f t="shared" si="566"/>
        <v>9.1028002455887467E-3</v>
      </c>
      <c r="AA4514">
        <v>19378718</v>
      </c>
      <c r="AB4514">
        <v>19700186839</v>
      </c>
      <c r="AC4514">
        <v>15309681</v>
      </c>
      <c r="AD4514" t="s">
        <v>6</v>
      </c>
      <c r="AE4514">
        <v>71</v>
      </c>
      <c r="AH4514" t="s">
        <v>5088</v>
      </c>
      <c r="AI4514" t="s">
        <v>5087</v>
      </c>
      <c r="AK4514" t="s">
        <v>5086</v>
      </c>
      <c r="AL4514">
        <v>15</v>
      </c>
      <c r="AM4514" s="5">
        <f t="shared" si="562"/>
        <v>3</v>
      </c>
      <c r="AN4514" s="4">
        <f t="shared" si="567"/>
        <v>4.5437334343051876E-3</v>
      </c>
      <c r="AO4514" s="3"/>
      <c r="AP4514">
        <v>1</v>
      </c>
      <c r="AR4514" t="s">
        <v>1</v>
      </c>
      <c r="AT4514" s="2" t="s">
        <v>0</v>
      </c>
      <c r="AU4514" s="1">
        <f t="shared" si="563"/>
        <v>0.7735080202203678</v>
      </c>
      <c r="AV4514" s="1">
        <f t="shared" si="564"/>
        <v>0.68232668399469676</v>
      </c>
      <c r="AW4514" s="1">
        <f t="shared" si="565"/>
        <v>0.5911453477690255</v>
      </c>
    </row>
    <row r="4515" spans="1:49" x14ac:dyDescent="0.2">
      <c r="A4515">
        <v>4513</v>
      </c>
      <c r="B4515" t="s">
        <v>5085</v>
      </c>
      <c r="C4515" t="s">
        <v>5084</v>
      </c>
      <c r="F4515" t="s">
        <v>5083</v>
      </c>
      <c r="G4515" t="s">
        <v>14</v>
      </c>
      <c r="H4515" t="s">
        <v>13</v>
      </c>
      <c r="I4515" t="s">
        <v>5082</v>
      </c>
      <c r="J4515">
        <v>60025578</v>
      </c>
      <c r="K4515" t="s">
        <v>200</v>
      </c>
      <c r="L4515" t="s">
        <v>10</v>
      </c>
      <c r="M4515" t="s">
        <v>9</v>
      </c>
      <c r="N4515">
        <v>4</v>
      </c>
      <c r="O4515" t="s">
        <v>5081</v>
      </c>
      <c r="P4515" t="s">
        <v>5080</v>
      </c>
      <c r="Q4515" t="s">
        <v>1375</v>
      </c>
      <c r="R4515" s="7">
        <v>42736</v>
      </c>
      <c r="S4515" s="8">
        <f t="shared" si="560"/>
        <v>2017</v>
      </c>
      <c r="T4515" s="8">
        <v>2017</v>
      </c>
      <c r="U4515" s="8">
        <f t="shared" si="561"/>
        <v>5</v>
      </c>
      <c r="V4515" s="7">
        <v>2017</v>
      </c>
      <c r="W4515" t="s">
        <v>4505</v>
      </c>
      <c r="X4515" s="2">
        <v>0.34100000000000003</v>
      </c>
      <c r="Y4515" s="6">
        <f t="shared" si="566"/>
        <v>9.1028002455887467E-3</v>
      </c>
      <c r="AA4515">
        <v>19378718</v>
      </c>
      <c r="AB4515">
        <v>19700186839</v>
      </c>
      <c r="AC4515">
        <v>15309681</v>
      </c>
      <c r="AD4515" t="s">
        <v>6</v>
      </c>
      <c r="AE4515">
        <v>71</v>
      </c>
      <c r="AH4515" t="s">
        <v>5079</v>
      </c>
      <c r="AI4515" t="s">
        <v>5078</v>
      </c>
      <c r="AK4515" t="s">
        <v>5077</v>
      </c>
      <c r="AL4515">
        <v>6</v>
      </c>
      <c r="AM4515" s="5">
        <f t="shared" si="562"/>
        <v>1.2</v>
      </c>
      <c r="AN4515" s="4">
        <f t="shared" si="567"/>
        <v>1.8174933737220749E-3</v>
      </c>
      <c r="AO4515" s="3"/>
      <c r="AP4515">
        <v>1</v>
      </c>
      <c r="AR4515" t="s">
        <v>1</v>
      </c>
      <c r="AT4515" s="2" t="s">
        <v>0</v>
      </c>
      <c r="AU4515" s="1">
        <f t="shared" si="563"/>
        <v>0.69172081840287447</v>
      </c>
      <c r="AV4515" s="1">
        <f t="shared" si="564"/>
        <v>0.54601468096554107</v>
      </c>
      <c r="AW4515" s="1">
        <f t="shared" si="565"/>
        <v>0.40030854352820761</v>
      </c>
    </row>
    <row r="4516" spans="1:49" x14ac:dyDescent="0.2">
      <c r="A4516">
        <v>4514</v>
      </c>
      <c r="B4516" t="s">
        <v>5076</v>
      </c>
      <c r="C4516" t="s">
        <v>5075</v>
      </c>
      <c r="F4516" t="s">
        <v>5074</v>
      </c>
      <c r="G4516" t="s">
        <v>14</v>
      </c>
      <c r="H4516" t="s">
        <v>13</v>
      </c>
      <c r="I4516" t="s">
        <v>5073</v>
      </c>
      <c r="J4516">
        <v>60016930</v>
      </c>
      <c r="K4516" t="s">
        <v>5072</v>
      </c>
      <c r="L4516" t="s">
        <v>363</v>
      </c>
      <c r="M4516" t="s">
        <v>9</v>
      </c>
      <c r="N4516">
        <v>3</v>
      </c>
      <c r="O4516" t="s">
        <v>5071</v>
      </c>
      <c r="P4516" t="s">
        <v>5070</v>
      </c>
      <c r="Q4516" t="s">
        <v>5069</v>
      </c>
      <c r="R4516" s="7">
        <v>42736</v>
      </c>
      <c r="S4516" s="8">
        <f t="shared" si="560"/>
        <v>2017</v>
      </c>
      <c r="T4516" s="8">
        <v>2017</v>
      </c>
      <c r="U4516" s="8">
        <f t="shared" si="561"/>
        <v>5</v>
      </c>
      <c r="V4516" s="7">
        <v>42736</v>
      </c>
      <c r="W4516" t="s">
        <v>5068</v>
      </c>
      <c r="X4516" s="2">
        <v>0.57499999999999996</v>
      </c>
      <c r="Y4516" s="6">
        <f t="shared" si="566"/>
        <v>1.5349296601799204E-2</v>
      </c>
      <c r="AB4516">
        <v>21100229176</v>
      </c>
      <c r="AC4516" t="s">
        <v>5067</v>
      </c>
      <c r="AD4516" t="s">
        <v>6</v>
      </c>
      <c r="AE4516">
        <v>8</v>
      </c>
      <c r="AF4516">
        <v>1</v>
      </c>
      <c r="AG4516">
        <v>11</v>
      </c>
      <c r="AI4516" t="s">
        <v>5066</v>
      </c>
      <c r="AJ4516" t="s">
        <v>5065</v>
      </c>
      <c r="AK4516" t="s">
        <v>5064</v>
      </c>
      <c r="AL4516">
        <v>0</v>
      </c>
      <c r="AM4516" s="5">
        <f t="shared" si="562"/>
        <v>0</v>
      </c>
      <c r="AN4516" s="4">
        <f t="shared" si="567"/>
        <v>0</v>
      </c>
      <c r="AO4516" s="3"/>
      <c r="AP4516">
        <v>1</v>
      </c>
      <c r="AR4516" t="s">
        <v>1</v>
      </c>
      <c r="AT4516" s="2">
        <v>2.891</v>
      </c>
      <c r="AU4516" s="1">
        <f t="shared" si="563"/>
        <v>1.0744507621259443</v>
      </c>
      <c r="AV4516" s="1">
        <f t="shared" si="564"/>
        <v>0.76746483008996025</v>
      </c>
      <c r="AW4516" s="1">
        <f t="shared" si="565"/>
        <v>0.46047889805397607</v>
      </c>
    </row>
    <row r="4517" spans="1:49" x14ac:dyDescent="0.2">
      <c r="A4517">
        <v>4515</v>
      </c>
      <c r="B4517" t="s">
        <v>5063</v>
      </c>
      <c r="C4517" t="s">
        <v>5062</v>
      </c>
      <c r="F4517" t="s">
        <v>5061</v>
      </c>
      <c r="G4517" t="s">
        <v>14</v>
      </c>
      <c r="H4517" t="s">
        <v>13</v>
      </c>
      <c r="I4517" t="s">
        <v>5060</v>
      </c>
      <c r="J4517">
        <v>60004862</v>
      </c>
      <c r="K4517" t="s">
        <v>5059</v>
      </c>
      <c r="L4517" t="s">
        <v>5058</v>
      </c>
      <c r="M4517" t="s">
        <v>137</v>
      </c>
      <c r="N4517">
        <v>2</v>
      </c>
      <c r="O4517" t="s">
        <v>5057</v>
      </c>
      <c r="P4517" t="s">
        <v>5056</v>
      </c>
      <c r="Q4517" t="s">
        <v>5055</v>
      </c>
      <c r="R4517" s="7">
        <v>42736</v>
      </c>
      <c r="S4517" s="8">
        <f t="shared" si="560"/>
        <v>2017</v>
      </c>
      <c r="T4517" s="8">
        <v>2017</v>
      </c>
      <c r="U4517" s="8">
        <f t="shared" si="561"/>
        <v>5</v>
      </c>
      <c r="V4517" s="7">
        <v>42736</v>
      </c>
      <c r="W4517" t="s">
        <v>5054</v>
      </c>
      <c r="X4517" s="2">
        <v>0.71799999999999997</v>
      </c>
      <c r="Y4517" s="6">
        <f t="shared" si="566"/>
        <v>1.9166599930594486E-2</v>
      </c>
      <c r="AB4517">
        <v>21100255400</v>
      </c>
      <c r="AC4517">
        <v>20734441</v>
      </c>
      <c r="AD4517" t="s">
        <v>6</v>
      </c>
      <c r="AE4517">
        <v>9</v>
      </c>
      <c r="AF4517">
        <v>1</v>
      </c>
      <c r="AG4517">
        <v>28</v>
      </c>
      <c r="AI4517" t="s">
        <v>5053</v>
      </c>
      <c r="AJ4517" t="s">
        <v>5052</v>
      </c>
      <c r="AK4517" t="s">
        <v>5051</v>
      </c>
      <c r="AL4517">
        <v>15</v>
      </c>
      <c r="AM4517" s="5">
        <f t="shared" si="562"/>
        <v>3</v>
      </c>
      <c r="AN4517" s="4">
        <f t="shared" si="567"/>
        <v>4.5437334343051876E-3</v>
      </c>
      <c r="AO4517" s="3"/>
      <c r="AP4517">
        <v>1</v>
      </c>
      <c r="AR4517" t="s">
        <v>1</v>
      </c>
      <c r="AT4517" s="2" t="s">
        <v>0</v>
      </c>
      <c r="AU4517" s="1">
        <f t="shared" si="563"/>
        <v>1.4779739981707696</v>
      </c>
      <c r="AV4517" s="1">
        <f t="shared" si="564"/>
        <v>1.1855166682449836</v>
      </c>
      <c r="AW4517" s="1">
        <f t="shared" si="565"/>
        <v>0.8930593383191977</v>
      </c>
    </row>
    <row r="4518" spans="1:49" x14ac:dyDescent="0.2">
      <c r="A4518">
        <v>4516</v>
      </c>
      <c r="B4518" t="s">
        <v>5050</v>
      </c>
      <c r="C4518" t="s">
        <v>5049</v>
      </c>
      <c r="D4518" t="s">
        <v>5048</v>
      </c>
      <c r="F4518" t="s">
        <v>5047</v>
      </c>
      <c r="G4518" t="s">
        <v>14</v>
      </c>
      <c r="H4518" t="s">
        <v>13</v>
      </c>
      <c r="I4518" t="s">
        <v>5046</v>
      </c>
      <c r="J4518">
        <v>60017351</v>
      </c>
      <c r="K4518" t="s">
        <v>4602</v>
      </c>
      <c r="L4518" t="s">
        <v>4601</v>
      </c>
      <c r="M4518" t="s">
        <v>4600</v>
      </c>
      <c r="N4518">
        <v>1</v>
      </c>
      <c r="O4518" t="s">
        <v>5045</v>
      </c>
      <c r="P4518">
        <v>35363756800</v>
      </c>
      <c r="Q4518">
        <v>60017351</v>
      </c>
      <c r="R4518" s="7">
        <v>42736</v>
      </c>
      <c r="S4518" s="8">
        <f t="shared" si="560"/>
        <v>2017</v>
      </c>
      <c r="T4518" s="8">
        <v>2017</v>
      </c>
      <c r="U4518" s="8">
        <f t="shared" si="561"/>
        <v>5</v>
      </c>
      <c r="V4518" s="7">
        <v>2017</v>
      </c>
      <c r="W4518" t="s">
        <v>5044</v>
      </c>
      <c r="X4518" s="2">
        <v>0.66500000000000004</v>
      </c>
      <c r="Y4518" s="6">
        <f t="shared" si="566"/>
        <v>1.7751795200341692E-2</v>
      </c>
      <c r="AA4518">
        <v>2085216</v>
      </c>
      <c r="AB4518">
        <v>19400158663</v>
      </c>
      <c r="AD4518" t="s">
        <v>6</v>
      </c>
      <c r="AE4518">
        <v>37</v>
      </c>
      <c r="AF4518">
        <v>1</v>
      </c>
      <c r="AH4518" t="s">
        <v>5043</v>
      </c>
      <c r="AI4518" t="s">
        <v>5042</v>
      </c>
      <c r="AJ4518" t="s">
        <v>5041</v>
      </c>
      <c r="AK4518" t="s">
        <v>5040</v>
      </c>
      <c r="AL4518">
        <v>29</v>
      </c>
      <c r="AM4518" s="5">
        <f t="shared" si="562"/>
        <v>5.8</v>
      </c>
      <c r="AN4518" s="4">
        <f t="shared" si="567"/>
        <v>8.7845513063233623E-3</v>
      </c>
      <c r="AO4518" s="3"/>
      <c r="AP4518">
        <v>0</v>
      </c>
      <c r="AR4518" t="s">
        <v>1</v>
      </c>
      <c r="AT4518" s="2">
        <v>4.3140000000000001</v>
      </c>
      <c r="AU4518" s="1">
        <f t="shared" si="563"/>
        <v>1.506162203213619</v>
      </c>
      <c r="AV4518" s="1">
        <f t="shared" si="564"/>
        <v>1.3268173253332527</v>
      </c>
      <c r="AW4518" s="1">
        <f t="shared" si="565"/>
        <v>1.1474724474528859</v>
      </c>
    </row>
    <row r="4519" spans="1:49" x14ac:dyDescent="0.2">
      <c r="A4519">
        <v>4517</v>
      </c>
      <c r="B4519" t="s">
        <v>5039</v>
      </c>
      <c r="C4519" t="s">
        <v>5038</v>
      </c>
      <c r="F4519" t="s">
        <v>5037</v>
      </c>
      <c r="G4519" t="s">
        <v>14</v>
      </c>
      <c r="H4519" t="s">
        <v>13</v>
      </c>
      <c r="I4519" t="s">
        <v>5036</v>
      </c>
      <c r="J4519" t="s">
        <v>5035</v>
      </c>
      <c r="K4519" t="s">
        <v>5034</v>
      </c>
      <c r="L4519" t="s">
        <v>5033</v>
      </c>
      <c r="M4519" t="s">
        <v>5032</v>
      </c>
      <c r="N4519">
        <v>12</v>
      </c>
      <c r="O4519" t="s">
        <v>5031</v>
      </c>
      <c r="P4519" t="s">
        <v>5030</v>
      </c>
      <c r="Q4519" t="s">
        <v>5029</v>
      </c>
      <c r="R4519" s="7">
        <v>42736</v>
      </c>
      <c r="S4519" s="8">
        <f t="shared" si="560"/>
        <v>2017</v>
      </c>
      <c r="T4519" s="8">
        <v>2017</v>
      </c>
      <c r="U4519" s="8">
        <f t="shared" si="561"/>
        <v>5</v>
      </c>
      <c r="V4519" s="7">
        <v>2017</v>
      </c>
      <c r="W4519" t="s">
        <v>5028</v>
      </c>
      <c r="X4519" s="2">
        <v>1.899</v>
      </c>
      <c r="Y4519" s="6">
        <f t="shared" si="566"/>
        <v>5.069272042924642E-2</v>
      </c>
      <c r="AA4519">
        <v>20507534</v>
      </c>
      <c r="AB4519">
        <v>21100229207</v>
      </c>
      <c r="AC4519">
        <v>20507526</v>
      </c>
      <c r="AD4519" t="s">
        <v>6</v>
      </c>
      <c r="AE4519">
        <v>5</v>
      </c>
      <c r="AF4519">
        <v>5</v>
      </c>
      <c r="AH4519" t="s">
        <v>5027</v>
      </c>
      <c r="AI4519" t="s">
        <v>5026</v>
      </c>
      <c r="AK4519" t="s">
        <v>5025</v>
      </c>
      <c r="AL4519">
        <v>36</v>
      </c>
      <c r="AM4519" s="5">
        <f t="shared" si="562"/>
        <v>7.2</v>
      </c>
      <c r="AN4519" s="4">
        <f t="shared" si="567"/>
        <v>1.0904960242332449E-2</v>
      </c>
      <c r="AO4519" s="3"/>
      <c r="AP4519">
        <v>0</v>
      </c>
      <c r="AQ4519" t="s">
        <v>1757</v>
      </c>
      <c r="AR4519">
        <v>24226017</v>
      </c>
      <c r="AS4519" t="s">
        <v>259</v>
      </c>
      <c r="AT4519" s="2">
        <v>7.3929999999999998</v>
      </c>
      <c r="AU4519" s="1">
        <f t="shared" si="563"/>
        <v>3.8756392373172228</v>
      </c>
      <c r="AV4519" s="1">
        <f t="shared" si="564"/>
        <v>3.0798840335789435</v>
      </c>
      <c r="AW4519" s="1">
        <f t="shared" si="565"/>
        <v>2.2841288298406637</v>
      </c>
    </row>
    <row r="4520" spans="1:49" x14ac:dyDescent="0.2">
      <c r="A4520">
        <v>4518</v>
      </c>
      <c r="B4520" t="s">
        <v>5024</v>
      </c>
      <c r="F4520" t="s">
        <v>5023</v>
      </c>
      <c r="G4520" t="s">
        <v>14</v>
      </c>
      <c r="H4520" t="s">
        <v>13</v>
      </c>
      <c r="I4520" t="s">
        <v>5022</v>
      </c>
      <c r="J4520" t="s">
        <v>5021</v>
      </c>
      <c r="K4520" t="s">
        <v>5020</v>
      </c>
      <c r="L4520" t="s">
        <v>5019</v>
      </c>
      <c r="M4520" t="s">
        <v>68</v>
      </c>
      <c r="N4520">
        <v>3</v>
      </c>
      <c r="O4520" t="s">
        <v>5018</v>
      </c>
      <c r="P4520" t="s">
        <v>5017</v>
      </c>
      <c r="Q4520" t="s">
        <v>5016</v>
      </c>
      <c r="R4520" s="7">
        <v>42736</v>
      </c>
      <c r="S4520" s="8">
        <f t="shared" si="560"/>
        <v>2017</v>
      </c>
      <c r="T4520" s="8">
        <v>2017</v>
      </c>
      <c r="U4520" s="8">
        <f t="shared" si="561"/>
        <v>5</v>
      </c>
      <c r="V4520" s="7">
        <v>2017</v>
      </c>
      <c r="W4520" t="s">
        <v>4846</v>
      </c>
      <c r="X4520" s="2">
        <v>0.127</v>
      </c>
      <c r="Y4520" s="6">
        <f t="shared" si="566"/>
        <v>3.3901924668321725E-3</v>
      </c>
      <c r="AB4520">
        <v>21100200818</v>
      </c>
      <c r="AC4520">
        <v>15530396</v>
      </c>
      <c r="AD4520" t="s">
        <v>6</v>
      </c>
      <c r="AE4520">
        <v>12</v>
      </c>
      <c r="AF4520">
        <v>1</v>
      </c>
      <c r="AH4520" t="s">
        <v>5015</v>
      </c>
      <c r="AI4520" t="s">
        <v>5014</v>
      </c>
      <c r="AJ4520" t="s">
        <v>5013</v>
      </c>
      <c r="AK4520" t="s">
        <v>5012</v>
      </c>
      <c r="AL4520">
        <v>0</v>
      </c>
      <c r="AM4520" s="5">
        <f t="shared" si="562"/>
        <v>0</v>
      </c>
      <c r="AN4520" s="4">
        <f t="shared" si="567"/>
        <v>0</v>
      </c>
      <c r="AO4520" s="3"/>
      <c r="AP4520">
        <v>0</v>
      </c>
      <c r="AR4520" t="s">
        <v>1</v>
      </c>
      <c r="AT4520" s="2" t="s">
        <v>0</v>
      </c>
      <c r="AU4520" s="1">
        <f t="shared" si="563"/>
        <v>0.23731347267825206</v>
      </c>
      <c r="AV4520" s="1">
        <f t="shared" si="564"/>
        <v>0.16950962334160863</v>
      </c>
      <c r="AW4520" s="1">
        <f t="shared" si="565"/>
        <v>0.10170577400496518</v>
      </c>
    </row>
    <row r="4521" spans="1:49" x14ac:dyDescent="0.2">
      <c r="A4521">
        <v>4519</v>
      </c>
      <c r="B4521" t="s">
        <v>5011</v>
      </c>
      <c r="C4521" t="s">
        <v>5010</v>
      </c>
      <c r="F4521" t="s">
        <v>5009</v>
      </c>
      <c r="G4521" t="s">
        <v>14</v>
      </c>
      <c r="H4521" t="s">
        <v>13</v>
      </c>
      <c r="I4521" t="s">
        <v>5008</v>
      </c>
      <c r="J4521" t="s">
        <v>5007</v>
      </c>
      <c r="K4521" t="s">
        <v>5006</v>
      </c>
      <c r="L4521" t="s">
        <v>5005</v>
      </c>
      <c r="M4521" t="s">
        <v>85</v>
      </c>
      <c r="N4521">
        <v>5</v>
      </c>
      <c r="O4521" t="s">
        <v>5004</v>
      </c>
      <c r="P4521" t="s">
        <v>5003</v>
      </c>
      <c r="Q4521" t="s">
        <v>5002</v>
      </c>
      <c r="R4521" s="7">
        <v>42736</v>
      </c>
      <c r="S4521" s="8">
        <f t="shared" ref="S4521:S4584" si="568">YEAR(R4521)</f>
        <v>2017</v>
      </c>
      <c r="T4521" s="8">
        <v>2017</v>
      </c>
      <c r="U4521" s="8">
        <f t="shared" ref="U4521:U4584" si="569">2022-T4521</f>
        <v>5</v>
      </c>
      <c r="V4521" s="7">
        <v>42736</v>
      </c>
      <c r="W4521" t="s">
        <v>5001</v>
      </c>
      <c r="X4521" s="2">
        <v>0.69899999999999995</v>
      </c>
      <c r="Y4521" s="6">
        <f t="shared" si="566"/>
        <v>1.8659405782013295E-2</v>
      </c>
      <c r="AB4521">
        <v>15838</v>
      </c>
      <c r="AC4521">
        <v>20734433</v>
      </c>
      <c r="AD4521" t="s">
        <v>6</v>
      </c>
      <c r="AE4521">
        <v>8</v>
      </c>
      <c r="AF4521">
        <v>1</v>
      </c>
      <c r="AG4521">
        <v>14</v>
      </c>
      <c r="AI4521" t="s">
        <v>5000</v>
      </c>
      <c r="AJ4521" t="s">
        <v>4999</v>
      </c>
      <c r="AK4521" t="s">
        <v>4998</v>
      </c>
      <c r="AL4521">
        <v>5</v>
      </c>
      <c r="AM4521" s="5">
        <f t="shared" ref="AM4521:AM4584" si="570">AL4521/U4521</f>
        <v>1</v>
      </c>
      <c r="AN4521" s="4">
        <f t="shared" si="567"/>
        <v>1.5145778114350624E-3</v>
      </c>
      <c r="AO4521" s="3"/>
      <c r="AP4521">
        <v>1</v>
      </c>
      <c r="AR4521" t="s">
        <v>1</v>
      </c>
      <c r="AT4521" s="2">
        <v>2.6859999999999999</v>
      </c>
      <c r="AU4521" s="1">
        <f t="shared" ref="AU4521:AU4584" si="571">(Y4521*0.7+AN4521*0.3)*100</f>
        <v>1.3515957390839823</v>
      </c>
      <c r="AV4521" s="1">
        <f t="shared" ref="AV4521:AV4584" si="572">(Y4521*0.5+AN4521*0.5)*100</f>
        <v>1.0086991796724178</v>
      </c>
      <c r="AW4521" s="1">
        <f t="shared" ref="AW4521:AW4584" si="573">(Y4521*0.3+AN4521*0.7)*100</f>
        <v>0.66580262026085313</v>
      </c>
    </row>
    <row r="4522" spans="1:49" x14ac:dyDescent="0.2">
      <c r="A4522">
        <v>4520</v>
      </c>
      <c r="B4522" t="s">
        <v>4997</v>
      </c>
      <c r="F4522" t="s">
        <v>4996</v>
      </c>
      <c r="G4522" t="s">
        <v>14</v>
      </c>
      <c r="H4522" t="s">
        <v>13</v>
      </c>
      <c r="I4522" t="s">
        <v>4995</v>
      </c>
      <c r="J4522">
        <v>60088882</v>
      </c>
      <c r="K4522" t="s">
        <v>4994</v>
      </c>
      <c r="L4522" t="s">
        <v>4993</v>
      </c>
      <c r="M4522" t="s">
        <v>4992</v>
      </c>
      <c r="N4522">
        <v>2</v>
      </c>
      <c r="O4522" t="s">
        <v>4991</v>
      </c>
      <c r="P4522" t="s">
        <v>4990</v>
      </c>
      <c r="Q4522" t="s">
        <v>4989</v>
      </c>
      <c r="R4522" s="7">
        <v>42736</v>
      </c>
      <c r="S4522" s="8">
        <f t="shared" si="568"/>
        <v>2017</v>
      </c>
      <c r="T4522" s="8">
        <v>2017</v>
      </c>
      <c r="U4522" s="8">
        <f t="shared" si="569"/>
        <v>5</v>
      </c>
      <c r="V4522" s="7">
        <v>2017</v>
      </c>
      <c r="W4522" t="s">
        <v>4846</v>
      </c>
      <c r="X4522" s="2">
        <v>0.127</v>
      </c>
      <c r="Y4522" s="6">
        <f t="shared" si="566"/>
        <v>3.3901924668321725E-3</v>
      </c>
      <c r="AB4522">
        <v>21100200818</v>
      </c>
      <c r="AC4522">
        <v>15530396</v>
      </c>
      <c r="AD4522" t="s">
        <v>6</v>
      </c>
      <c r="AE4522">
        <v>12</v>
      </c>
      <c r="AF4522">
        <v>1</v>
      </c>
      <c r="AH4522" t="s">
        <v>4988</v>
      </c>
      <c r="AI4522" t="s">
        <v>4987</v>
      </c>
      <c r="AJ4522" t="s">
        <v>4986</v>
      </c>
      <c r="AK4522" t="s">
        <v>4985</v>
      </c>
      <c r="AL4522">
        <v>0</v>
      </c>
      <c r="AM4522" s="5">
        <f t="shared" si="570"/>
        <v>0</v>
      </c>
      <c r="AN4522" s="4">
        <f t="shared" si="567"/>
        <v>0</v>
      </c>
      <c r="AO4522" s="3"/>
      <c r="AP4522">
        <v>0</v>
      </c>
      <c r="AR4522" t="s">
        <v>1</v>
      </c>
      <c r="AT4522" s="2" t="s">
        <v>0</v>
      </c>
      <c r="AU4522" s="1">
        <f t="shared" si="571"/>
        <v>0.23731347267825206</v>
      </c>
      <c r="AV4522" s="1">
        <f t="shared" si="572"/>
        <v>0.16950962334160863</v>
      </c>
      <c r="AW4522" s="1">
        <f t="shared" si="573"/>
        <v>0.10170577400496518</v>
      </c>
    </row>
    <row r="4523" spans="1:49" x14ac:dyDescent="0.2">
      <c r="A4523">
        <v>4521</v>
      </c>
      <c r="B4523" t="s">
        <v>4984</v>
      </c>
      <c r="F4523" t="s">
        <v>4983</v>
      </c>
      <c r="G4523" t="s">
        <v>14</v>
      </c>
      <c r="H4523" t="s">
        <v>13</v>
      </c>
      <c r="I4523" t="s">
        <v>4982</v>
      </c>
      <c r="J4523">
        <v>60090656</v>
      </c>
      <c r="K4523" t="s">
        <v>2183</v>
      </c>
      <c r="L4523" t="s">
        <v>4981</v>
      </c>
      <c r="M4523" t="s">
        <v>2231</v>
      </c>
      <c r="N4523">
        <v>4</v>
      </c>
      <c r="O4523" t="s">
        <v>4980</v>
      </c>
      <c r="P4523" t="s">
        <v>4979</v>
      </c>
      <c r="Q4523" t="s">
        <v>4978</v>
      </c>
      <c r="R4523" s="7">
        <v>42736</v>
      </c>
      <c r="S4523" s="8">
        <f t="shared" si="568"/>
        <v>2017</v>
      </c>
      <c r="T4523" s="8">
        <v>2017</v>
      </c>
      <c r="U4523" s="8">
        <f t="shared" si="569"/>
        <v>5</v>
      </c>
      <c r="V4523" s="7">
        <v>2017</v>
      </c>
      <c r="W4523" t="s">
        <v>4977</v>
      </c>
      <c r="X4523" s="2">
        <v>0.23799999999999999</v>
      </c>
      <c r="Y4523" s="6">
        <f t="shared" si="566"/>
        <v>6.353274071701236E-3</v>
      </c>
      <c r="AB4523">
        <v>21100200825</v>
      </c>
      <c r="AC4523">
        <v>18196608</v>
      </c>
      <c r="AD4523" t="s">
        <v>6</v>
      </c>
      <c r="AE4523">
        <v>12</v>
      </c>
      <c r="AF4523">
        <v>2</v>
      </c>
      <c r="AH4523" t="s">
        <v>4976</v>
      </c>
      <c r="AI4523" t="s">
        <v>4975</v>
      </c>
      <c r="AJ4523" t="s">
        <v>4974</v>
      </c>
      <c r="AK4523" t="s">
        <v>4973</v>
      </c>
      <c r="AL4523">
        <v>0</v>
      </c>
      <c r="AM4523" s="5">
        <f t="shared" si="570"/>
        <v>0</v>
      </c>
      <c r="AN4523" s="4">
        <f t="shared" si="567"/>
        <v>0</v>
      </c>
      <c r="AO4523" s="3"/>
      <c r="AP4523">
        <v>0</v>
      </c>
      <c r="AR4523" t="s">
        <v>1</v>
      </c>
      <c r="AT4523" s="2" t="s">
        <v>0</v>
      </c>
      <c r="AU4523" s="1">
        <f t="shared" si="571"/>
        <v>0.44472918501908648</v>
      </c>
      <c r="AV4523" s="1">
        <f t="shared" si="572"/>
        <v>0.3176637035850618</v>
      </c>
      <c r="AW4523" s="1">
        <f t="shared" si="573"/>
        <v>0.19059822215103706</v>
      </c>
    </row>
    <row r="4524" spans="1:49" x14ac:dyDescent="0.2">
      <c r="A4524">
        <v>4522</v>
      </c>
      <c r="B4524" t="s">
        <v>4972</v>
      </c>
      <c r="C4524" t="s">
        <v>4971</v>
      </c>
      <c r="F4524" t="s">
        <v>4970</v>
      </c>
      <c r="G4524" t="s">
        <v>14</v>
      </c>
      <c r="H4524" t="s">
        <v>13</v>
      </c>
      <c r="I4524" t="s">
        <v>4969</v>
      </c>
      <c r="J4524" t="s">
        <v>4968</v>
      </c>
      <c r="K4524" t="s">
        <v>4967</v>
      </c>
      <c r="L4524" t="s">
        <v>4966</v>
      </c>
      <c r="M4524" t="s">
        <v>4965</v>
      </c>
      <c r="N4524">
        <v>3</v>
      </c>
      <c r="O4524" t="s">
        <v>4964</v>
      </c>
      <c r="P4524" t="s">
        <v>4963</v>
      </c>
      <c r="Q4524" t="s">
        <v>4962</v>
      </c>
      <c r="R4524" s="7">
        <v>42736</v>
      </c>
      <c r="S4524" s="8">
        <f t="shared" si="568"/>
        <v>2017</v>
      </c>
      <c r="T4524" s="8">
        <v>2017</v>
      </c>
      <c r="U4524" s="8">
        <f t="shared" si="569"/>
        <v>5</v>
      </c>
      <c r="V4524" s="7">
        <v>42736</v>
      </c>
      <c r="W4524" t="s">
        <v>4961</v>
      </c>
      <c r="X4524" s="2">
        <v>0.251</v>
      </c>
      <c r="Y4524" s="6">
        <f t="shared" si="566"/>
        <v>6.7003016470462617E-3</v>
      </c>
      <c r="AA4524" t="s">
        <v>4960</v>
      </c>
      <c r="AB4524">
        <v>5400152712</v>
      </c>
      <c r="AD4524" t="s">
        <v>6</v>
      </c>
      <c r="AE4524">
        <v>11</v>
      </c>
      <c r="AF4524">
        <v>1</v>
      </c>
      <c r="AH4524" t="s">
        <v>4959</v>
      </c>
      <c r="AI4524" t="s">
        <v>4958</v>
      </c>
      <c r="AK4524" t="s">
        <v>4957</v>
      </c>
      <c r="AL4524">
        <v>5</v>
      </c>
      <c r="AM4524" s="5">
        <f t="shared" si="570"/>
        <v>1</v>
      </c>
      <c r="AN4524" s="4">
        <f t="shared" si="567"/>
        <v>1.5145778114350624E-3</v>
      </c>
      <c r="AO4524" s="3"/>
      <c r="AP4524">
        <v>0</v>
      </c>
      <c r="AR4524" t="s">
        <v>1</v>
      </c>
      <c r="AT4524" s="2" t="s">
        <v>0</v>
      </c>
      <c r="AU4524" s="1">
        <f t="shared" si="571"/>
        <v>0.51445844963629006</v>
      </c>
      <c r="AV4524" s="1">
        <f t="shared" si="572"/>
        <v>0.41074397292406617</v>
      </c>
      <c r="AW4524" s="1">
        <f t="shared" si="573"/>
        <v>0.30702949621184217</v>
      </c>
    </row>
    <row r="4525" spans="1:49" x14ac:dyDescent="0.2">
      <c r="A4525">
        <v>4523</v>
      </c>
      <c r="B4525" t="s">
        <v>4956</v>
      </c>
      <c r="C4525" t="s">
        <v>4955</v>
      </c>
      <c r="F4525" t="s">
        <v>4954</v>
      </c>
      <c r="G4525" t="s">
        <v>14</v>
      </c>
      <c r="H4525" t="s">
        <v>13</v>
      </c>
      <c r="I4525" t="s">
        <v>4953</v>
      </c>
      <c r="J4525">
        <v>60086451</v>
      </c>
      <c r="K4525" t="s">
        <v>4952</v>
      </c>
      <c r="L4525" t="s">
        <v>3533</v>
      </c>
      <c r="M4525" t="s">
        <v>3533</v>
      </c>
      <c r="N4525">
        <v>2</v>
      </c>
      <c r="O4525" t="s">
        <v>4951</v>
      </c>
      <c r="P4525" t="s">
        <v>4950</v>
      </c>
      <c r="Q4525" t="s">
        <v>4949</v>
      </c>
      <c r="R4525" s="7">
        <v>42736</v>
      </c>
      <c r="S4525" s="8">
        <f t="shared" si="568"/>
        <v>2017</v>
      </c>
      <c r="T4525" s="8">
        <v>2017</v>
      </c>
      <c r="U4525" s="8">
        <f t="shared" si="569"/>
        <v>5</v>
      </c>
      <c r="V4525" s="7">
        <v>2017</v>
      </c>
      <c r="W4525" t="s">
        <v>4948</v>
      </c>
      <c r="X4525" s="2" t="s">
        <v>0</v>
      </c>
      <c r="Y4525" s="6" t="e">
        <f t="shared" si="566"/>
        <v>#VALUE!</v>
      </c>
      <c r="AB4525">
        <v>21100240100</v>
      </c>
      <c r="AC4525">
        <v>20711050</v>
      </c>
      <c r="AD4525" t="s">
        <v>6</v>
      </c>
      <c r="AE4525">
        <v>9</v>
      </c>
      <c r="AF4525">
        <v>1</v>
      </c>
      <c r="AG4525">
        <v>58</v>
      </c>
      <c r="AI4525" t="s">
        <v>4947</v>
      </c>
      <c r="AJ4525" t="s">
        <v>4946</v>
      </c>
      <c r="AK4525" t="s">
        <v>4945</v>
      </c>
      <c r="AL4525">
        <v>4</v>
      </c>
      <c r="AM4525" s="5">
        <f t="shared" si="570"/>
        <v>0.8</v>
      </c>
      <c r="AN4525" s="4">
        <f t="shared" si="567"/>
        <v>1.2116622491480501E-3</v>
      </c>
      <c r="AO4525" s="3"/>
      <c r="AP4525">
        <v>1</v>
      </c>
      <c r="AR4525" t="s">
        <v>1</v>
      </c>
      <c r="AT4525" s="2" t="s">
        <v>0</v>
      </c>
      <c r="AU4525" s="1" t="e">
        <f t="shared" si="571"/>
        <v>#VALUE!</v>
      </c>
      <c r="AV4525" s="1" t="e">
        <f t="shared" si="572"/>
        <v>#VALUE!</v>
      </c>
      <c r="AW4525" s="1" t="e">
        <f t="shared" si="573"/>
        <v>#VALUE!</v>
      </c>
    </row>
    <row r="4526" spans="1:49" x14ac:dyDescent="0.2">
      <c r="A4526">
        <v>4524</v>
      </c>
      <c r="B4526" t="s">
        <v>4944</v>
      </c>
      <c r="C4526" t="s">
        <v>4943</v>
      </c>
      <c r="F4526" t="s">
        <v>4942</v>
      </c>
      <c r="G4526" t="s">
        <v>14</v>
      </c>
      <c r="H4526" t="s">
        <v>13</v>
      </c>
      <c r="I4526" t="s">
        <v>4941</v>
      </c>
      <c r="J4526">
        <v>60022281</v>
      </c>
      <c r="K4526" t="s">
        <v>4940</v>
      </c>
      <c r="L4526" t="s">
        <v>363</v>
      </c>
      <c r="M4526" t="s">
        <v>9</v>
      </c>
      <c r="N4526">
        <v>5</v>
      </c>
      <c r="O4526" t="s">
        <v>4939</v>
      </c>
      <c r="P4526" t="s">
        <v>4938</v>
      </c>
      <c r="Q4526" t="s">
        <v>4937</v>
      </c>
      <c r="R4526" s="7">
        <v>42736</v>
      </c>
      <c r="S4526" s="8">
        <f t="shared" si="568"/>
        <v>2017</v>
      </c>
      <c r="T4526" s="8">
        <v>2017</v>
      </c>
      <c r="U4526" s="8">
        <f t="shared" si="569"/>
        <v>5</v>
      </c>
      <c r="V4526" s="7">
        <v>2017</v>
      </c>
      <c r="W4526" t="s">
        <v>4923</v>
      </c>
      <c r="X4526" s="2">
        <v>0.17799999999999999</v>
      </c>
      <c r="Y4526" s="6">
        <f t="shared" si="566"/>
        <v>4.7516083393395799E-3</v>
      </c>
      <c r="AA4526">
        <v>13492543</v>
      </c>
      <c r="AB4526">
        <v>5300152204</v>
      </c>
      <c r="AD4526" t="s">
        <v>6</v>
      </c>
      <c r="AE4526">
        <v>14</v>
      </c>
      <c r="AF4526">
        <v>2</v>
      </c>
      <c r="AG4526">
        <v>20161147</v>
      </c>
      <c r="AH4526" s="10">
        <v>44440</v>
      </c>
      <c r="AI4526" t="s">
        <v>4936</v>
      </c>
      <c r="AJ4526" t="s">
        <v>4935</v>
      </c>
      <c r="AK4526" t="s">
        <v>4934</v>
      </c>
      <c r="AL4526">
        <v>0</v>
      </c>
      <c r="AM4526" s="5">
        <f t="shared" si="570"/>
        <v>0</v>
      </c>
      <c r="AN4526" s="4">
        <f t="shared" si="567"/>
        <v>0</v>
      </c>
      <c r="AO4526" s="3"/>
      <c r="AP4526">
        <v>1</v>
      </c>
      <c r="AR4526" t="s">
        <v>1</v>
      </c>
      <c r="AT4526" s="2">
        <v>0.57799999999999996</v>
      </c>
      <c r="AU4526" s="1">
        <f t="shared" si="571"/>
        <v>0.33261258375377062</v>
      </c>
      <c r="AV4526" s="1">
        <f t="shared" si="572"/>
        <v>0.23758041696697899</v>
      </c>
      <c r="AW4526" s="1">
        <f t="shared" si="573"/>
        <v>0.14254825018018741</v>
      </c>
    </row>
    <row r="4527" spans="1:49" x14ac:dyDescent="0.2">
      <c r="A4527">
        <v>4525</v>
      </c>
      <c r="B4527" t="s">
        <v>4933</v>
      </c>
      <c r="C4527" t="s">
        <v>4932</v>
      </c>
      <c r="F4527" t="s">
        <v>4931</v>
      </c>
      <c r="G4527" t="s">
        <v>14</v>
      </c>
      <c r="H4527" t="s">
        <v>13</v>
      </c>
      <c r="I4527" t="s">
        <v>4930</v>
      </c>
      <c r="J4527" t="s">
        <v>4929</v>
      </c>
      <c r="K4527" t="s">
        <v>4928</v>
      </c>
      <c r="L4527" t="s">
        <v>4927</v>
      </c>
      <c r="M4527" t="s">
        <v>85</v>
      </c>
      <c r="N4527">
        <v>6</v>
      </c>
      <c r="O4527" t="s">
        <v>4926</v>
      </c>
      <c r="P4527" t="s">
        <v>4925</v>
      </c>
      <c r="Q4527" t="s">
        <v>4924</v>
      </c>
      <c r="R4527" s="7">
        <v>42736</v>
      </c>
      <c r="S4527" s="8">
        <f t="shared" si="568"/>
        <v>2017</v>
      </c>
      <c r="T4527" s="8">
        <v>2017</v>
      </c>
      <c r="U4527" s="8">
        <f t="shared" si="569"/>
        <v>5</v>
      </c>
      <c r="V4527" s="7">
        <v>2017</v>
      </c>
      <c r="W4527" t="s">
        <v>4923</v>
      </c>
      <c r="X4527" s="2">
        <v>0.17799999999999999</v>
      </c>
      <c r="Y4527" s="6">
        <f t="shared" si="566"/>
        <v>4.7516083393395799E-3</v>
      </c>
      <c r="AA4527">
        <v>13492543</v>
      </c>
      <c r="AB4527">
        <v>5300152204</v>
      </c>
      <c r="AD4527" t="s">
        <v>6</v>
      </c>
      <c r="AE4527">
        <v>14</v>
      </c>
      <c r="AF4527">
        <v>2</v>
      </c>
      <c r="AG4527">
        <v>20161041</v>
      </c>
      <c r="AH4527" s="10">
        <v>44501</v>
      </c>
      <c r="AI4527" t="s">
        <v>4922</v>
      </c>
      <c r="AJ4527" t="s">
        <v>4921</v>
      </c>
      <c r="AK4527" t="s">
        <v>4920</v>
      </c>
      <c r="AL4527">
        <v>1</v>
      </c>
      <c r="AM4527" s="5">
        <f t="shared" si="570"/>
        <v>0.2</v>
      </c>
      <c r="AN4527" s="4">
        <f t="shared" si="567"/>
        <v>3.0291556228701253E-4</v>
      </c>
      <c r="AO4527" s="3"/>
      <c r="AP4527">
        <v>1</v>
      </c>
      <c r="AQ4527" t="s">
        <v>76</v>
      </c>
      <c r="AR4527">
        <v>61474085</v>
      </c>
      <c r="AS4527" t="s">
        <v>75</v>
      </c>
      <c r="AT4527" s="2">
        <v>0.57799999999999996</v>
      </c>
      <c r="AU4527" s="1">
        <f t="shared" si="571"/>
        <v>0.34170005062238096</v>
      </c>
      <c r="AV4527" s="1">
        <f t="shared" si="572"/>
        <v>0.25272619508132965</v>
      </c>
      <c r="AW4527" s="1">
        <f t="shared" si="573"/>
        <v>0.16375233954027826</v>
      </c>
    </row>
    <row r="4528" spans="1:49" x14ac:dyDescent="0.2">
      <c r="A4528">
        <v>4526</v>
      </c>
      <c r="B4528" t="s">
        <v>4919</v>
      </c>
      <c r="F4528" t="s">
        <v>4918</v>
      </c>
      <c r="G4528" t="s">
        <v>14</v>
      </c>
      <c r="H4528" t="s">
        <v>13</v>
      </c>
      <c r="I4528" t="s">
        <v>4917</v>
      </c>
      <c r="J4528">
        <v>60012392</v>
      </c>
      <c r="K4528" t="s">
        <v>4916</v>
      </c>
      <c r="L4528" t="s">
        <v>4915</v>
      </c>
      <c r="M4528" t="s">
        <v>166</v>
      </c>
      <c r="N4528">
        <v>4</v>
      </c>
      <c r="O4528" t="s">
        <v>4914</v>
      </c>
      <c r="P4528" t="s">
        <v>4913</v>
      </c>
      <c r="Q4528" t="s">
        <v>4912</v>
      </c>
      <c r="R4528" s="7">
        <v>42736</v>
      </c>
      <c r="S4528" s="8">
        <f t="shared" si="568"/>
        <v>2017</v>
      </c>
      <c r="T4528" s="8">
        <v>2017</v>
      </c>
      <c r="U4528" s="8">
        <f t="shared" si="569"/>
        <v>5</v>
      </c>
      <c r="V4528" s="7">
        <v>2017</v>
      </c>
      <c r="W4528" t="s">
        <v>4846</v>
      </c>
      <c r="X4528" s="2">
        <v>0.127</v>
      </c>
      <c r="Y4528" s="6">
        <f t="shared" si="566"/>
        <v>3.3901924668321725E-3</v>
      </c>
      <c r="AB4528">
        <v>21100200818</v>
      </c>
      <c r="AC4528">
        <v>15530396</v>
      </c>
      <c r="AD4528" t="s">
        <v>6</v>
      </c>
      <c r="AE4528">
        <v>12</v>
      </c>
      <c r="AF4528">
        <v>1</v>
      </c>
      <c r="AH4528" t="s">
        <v>4911</v>
      </c>
      <c r="AI4528" t="s">
        <v>4910</v>
      </c>
      <c r="AJ4528" t="s">
        <v>4909</v>
      </c>
      <c r="AK4528" t="s">
        <v>4908</v>
      </c>
      <c r="AL4528">
        <v>0</v>
      </c>
      <c r="AM4528" s="5">
        <f t="shared" si="570"/>
        <v>0</v>
      </c>
      <c r="AN4528" s="4">
        <f t="shared" si="567"/>
        <v>0</v>
      </c>
      <c r="AO4528" s="3"/>
      <c r="AP4528">
        <v>0</v>
      </c>
      <c r="AR4528" t="s">
        <v>1</v>
      </c>
      <c r="AT4528" s="2" t="s">
        <v>0</v>
      </c>
      <c r="AU4528" s="1">
        <f t="shared" si="571"/>
        <v>0.23731347267825206</v>
      </c>
      <c r="AV4528" s="1">
        <f t="shared" si="572"/>
        <v>0.16950962334160863</v>
      </c>
      <c r="AW4528" s="1">
        <f t="shared" si="573"/>
        <v>0.10170577400496518</v>
      </c>
    </row>
    <row r="4529" spans="1:49" x14ac:dyDescent="0.2">
      <c r="A4529">
        <v>4527</v>
      </c>
      <c r="B4529" t="s">
        <v>4907</v>
      </c>
      <c r="C4529" t="s">
        <v>4906</v>
      </c>
      <c r="E4529">
        <v>28091663</v>
      </c>
      <c r="F4529" t="s">
        <v>4905</v>
      </c>
      <c r="G4529" t="s">
        <v>14</v>
      </c>
      <c r="H4529" t="s">
        <v>13</v>
      </c>
      <c r="I4529" t="s">
        <v>4904</v>
      </c>
      <c r="J4529">
        <v>60003353</v>
      </c>
      <c r="K4529" t="s">
        <v>4903</v>
      </c>
      <c r="L4529" t="s">
        <v>3745</v>
      </c>
      <c r="M4529" t="s">
        <v>9</v>
      </c>
      <c r="N4529">
        <v>10</v>
      </c>
      <c r="O4529" t="s">
        <v>4902</v>
      </c>
      <c r="P4529" t="s">
        <v>4901</v>
      </c>
      <c r="Q4529" t="s">
        <v>4900</v>
      </c>
      <c r="R4529" s="7">
        <v>42736</v>
      </c>
      <c r="S4529" s="8">
        <f t="shared" si="568"/>
        <v>2017</v>
      </c>
      <c r="T4529" s="8">
        <v>2017</v>
      </c>
      <c r="U4529" s="8">
        <f t="shared" si="569"/>
        <v>5</v>
      </c>
      <c r="V4529" s="7">
        <v>2017</v>
      </c>
      <c r="W4529" t="s">
        <v>4899</v>
      </c>
      <c r="X4529" s="2">
        <v>0.98</v>
      </c>
      <c r="Y4529" s="6">
        <f t="shared" si="566"/>
        <v>2.6160540295240384E-2</v>
      </c>
      <c r="AA4529">
        <v>14779226</v>
      </c>
      <c r="AB4529">
        <v>9500153949</v>
      </c>
      <c r="AC4529">
        <v>14779234</v>
      </c>
      <c r="AD4529" t="s">
        <v>6</v>
      </c>
      <c r="AE4529">
        <v>46</v>
      </c>
      <c r="AF4529">
        <v>5</v>
      </c>
      <c r="AH4529" t="s">
        <v>4898</v>
      </c>
      <c r="AI4529" t="s">
        <v>4897</v>
      </c>
      <c r="AK4529" t="s">
        <v>4896</v>
      </c>
      <c r="AL4529">
        <v>17</v>
      </c>
      <c r="AM4529" s="5">
        <f t="shared" si="570"/>
        <v>3.4</v>
      </c>
      <c r="AN4529" s="4">
        <f t="shared" si="567"/>
        <v>5.1495645588792126E-3</v>
      </c>
      <c r="AO4529" s="3"/>
      <c r="AP4529">
        <v>0</v>
      </c>
      <c r="AQ4529" t="s">
        <v>76</v>
      </c>
      <c r="AR4529" t="s">
        <v>4895</v>
      </c>
      <c r="AS4529" t="s">
        <v>4894</v>
      </c>
      <c r="AT4529" s="2">
        <v>4.3899999999999997</v>
      </c>
      <c r="AU4529" s="1">
        <f t="shared" si="571"/>
        <v>1.9857247574332031</v>
      </c>
      <c r="AV4529" s="1">
        <f t="shared" si="572"/>
        <v>1.5655052427059799</v>
      </c>
      <c r="AW4529" s="1">
        <f t="shared" si="573"/>
        <v>1.1452857279787565</v>
      </c>
    </row>
    <row r="4530" spans="1:49" x14ac:dyDescent="0.2">
      <c r="A4530">
        <v>4528</v>
      </c>
      <c r="B4530" t="s">
        <v>4893</v>
      </c>
      <c r="F4530" t="s">
        <v>4892</v>
      </c>
      <c r="G4530" t="s">
        <v>14</v>
      </c>
      <c r="H4530" t="s">
        <v>13</v>
      </c>
      <c r="I4530" t="s">
        <v>4891</v>
      </c>
      <c r="J4530">
        <v>60007050</v>
      </c>
      <c r="K4530" t="s">
        <v>4890</v>
      </c>
      <c r="L4530" t="s">
        <v>4889</v>
      </c>
      <c r="M4530" t="s">
        <v>39</v>
      </c>
      <c r="N4530">
        <v>4</v>
      </c>
      <c r="O4530" t="s">
        <v>4888</v>
      </c>
      <c r="P4530" t="s">
        <v>4887</v>
      </c>
      <c r="Q4530" t="s">
        <v>4886</v>
      </c>
      <c r="R4530" s="7">
        <v>42736</v>
      </c>
      <c r="S4530" s="8">
        <f t="shared" si="568"/>
        <v>2017</v>
      </c>
      <c r="T4530" s="8">
        <v>2017</v>
      </c>
      <c r="U4530" s="8">
        <f t="shared" si="569"/>
        <v>5</v>
      </c>
      <c r="V4530" s="7">
        <v>2017</v>
      </c>
      <c r="W4530" t="s">
        <v>4846</v>
      </c>
      <c r="X4530" s="2">
        <v>0.127</v>
      </c>
      <c r="Y4530" s="6">
        <f t="shared" si="566"/>
        <v>3.3901924668321725E-3</v>
      </c>
      <c r="AB4530">
        <v>21100200818</v>
      </c>
      <c r="AC4530">
        <v>15530396</v>
      </c>
      <c r="AD4530" t="s">
        <v>6</v>
      </c>
      <c r="AE4530">
        <v>12</v>
      </c>
      <c r="AF4530">
        <v>1</v>
      </c>
      <c r="AH4530" t="s">
        <v>4885</v>
      </c>
      <c r="AI4530" t="s">
        <v>4884</v>
      </c>
      <c r="AJ4530" t="s">
        <v>4883</v>
      </c>
      <c r="AK4530" t="s">
        <v>4882</v>
      </c>
      <c r="AL4530">
        <v>3</v>
      </c>
      <c r="AM4530" s="5">
        <f t="shared" si="570"/>
        <v>0.6</v>
      </c>
      <c r="AN4530" s="4">
        <f t="shared" si="567"/>
        <v>9.0874668686103744E-4</v>
      </c>
      <c r="AO4530" s="3"/>
      <c r="AP4530">
        <v>0</v>
      </c>
      <c r="AR4530" t="s">
        <v>1</v>
      </c>
      <c r="AT4530" s="2" t="s">
        <v>0</v>
      </c>
      <c r="AU4530" s="1">
        <f t="shared" si="571"/>
        <v>0.26457587328408322</v>
      </c>
      <c r="AV4530" s="1">
        <f t="shared" si="572"/>
        <v>0.21494695768466049</v>
      </c>
      <c r="AW4530" s="1">
        <f t="shared" si="573"/>
        <v>0.16531804208523779</v>
      </c>
    </row>
    <row r="4531" spans="1:49" x14ac:dyDescent="0.2">
      <c r="A4531">
        <v>4529</v>
      </c>
      <c r="B4531" t="s">
        <v>4881</v>
      </c>
      <c r="F4531" t="s">
        <v>4880</v>
      </c>
      <c r="G4531" t="s">
        <v>14</v>
      </c>
      <c r="H4531" t="s">
        <v>13</v>
      </c>
      <c r="I4531" t="s">
        <v>4879</v>
      </c>
      <c r="J4531">
        <v>60029849</v>
      </c>
      <c r="K4531" t="s">
        <v>4878</v>
      </c>
      <c r="L4531" t="s">
        <v>4877</v>
      </c>
      <c r="M4531" t="s">
        <v>39</v>
      </c>
      <c r="N4531">
        <v>2</v>
      </c>
      <c r="O4531" t="s">
        <v>4876</v>
      </c>
      <c r="P4531" t="s">
        <v>4875</v>
      </c>
      <c r="Q4531" t="s">
        <v>4874</v>
      </c>
      <c r="R4531" s="7">
        <v>42736</v>
      </c>
      <c r="S4531" s="8">
        <f t="shared" si="568"/>
        <v>2017</v>
      </c>
      <c r="T4531" s="8">
        <v>2017</v>
      </c>
      <c r="U4531" s="8">
        <f t="shared" si="569"/>
        <v>5</v>
      </c>
      <c r="V4531" s="7">
        <v>2017</v>
      </c>
      <c r="W4531" t="s">
        <v>4846</v>
      </c>
      <c r="X4531" s="2">
        <v>0.127</v>
      </c>
      <c r="Y4531" s="6">
        <f t="shared" si="566"/>
        <v>3.3901924668321725E-3</v>
      </c>
      <c r="AB4531">
        <v>21100200818</v>
      </c>
      <c r="AC4531">
        <v>15530396</v>
      </c>
      <c r="AD4531" t="s">
        <v>6</v>
      </c>
      <c r="AE4531">
        <v>12</v>
      </c>
      <c r="AF4531">
        <v>1</v>
      </c>
      <c r="AH4531" t="s">
        <v>4873</v>
      </c>
      <c r="AI4531" t="s">
        <v>4872</v>
      </c>
      <c r="AJ4531" t="s">
        <v>4871</v>
      </c>
      <c r="AK4531" t="s">
        <v>4870</v>
      </c>
      <c r="AL4531">
        <v>0</v>
      </c>
      <c r="AM4531" s="5">
        <f t="shared" si="570"/>
        <v>0</v>
      </c>
      <c r="AN4531" s="4">
        <f t="shared" si="567"/>
        <v>0</v>
      </c>
      <c r="AO4531" s="3"/>
      <c r="AP4531">
        <v>0</v>
      </c>
      <c r="AR4531" t="s">
        <v>1</v>
      </c>
      <c r="AT4531" s="2" t="s">
        <v>0</v>
      </c>
      <c r="AU4531" s="1">
        <f t="shared" si="571"/>
        <v>0.23731347267825206</v>
      </c>
      <c r="AV4531" s="1">
        <f t="shared" si="572"/>
        <v>0.16950962334160863</v>
      </c>
      <c r="AW4531" s="1">
        <f t="shared" si="573"/>
        <v>0.10170577400496518</v>
      </c>
    </row>
    <row r="4532" spans="1:49" x14ac:dyDescent="0.2">
      <c r="A4532">
        <v>4530</v>
      </c>
      <c r="B4532" t="s">
        <v>4869</v>
      </c>
      <c r="C4532" t="s">
        <v>4868</v>
      </c>
      <c r="F4532" t="s">
        <v>4867</v>
      </c>
      <c r="G4532" t="s">
        <v>14</v>
      </c>
      <c r="H4532" t="s">
        <v>13</v>
      </c>
      <c r="I4532" t="s">
        <v>4866</v>
      </c>
      <c r="J4532" t="s">
        <v>4865</v>
      </c>
      <c r="K4532" t="s">
        <v>4864</v>
      </c>
      <c r="L4532" t="s">
        <v>4863</v>
      </c>
      <c r="M4532" t="s">
        <v>1503</v>
      </c>
      <c r="N4532">
        <v>5</v>
      </c>
      <c r="O4532" t="s">
        <v>4862</v>
      </c>
      <c r="P4532" t="s">
        <v>4861</v>
      </c>
      <c r="Q4532" t="s">
        <v>4860</v>
      </c>
      <c r="R4532" s="7">
        <v>42736</v>
      </c>
      <c r="S4532" s="8">
        <f t="shared" si="568"/>
        <v>2017</v>
      </c>
      <c r="T4532" s="8">
        <v>2017</v>
      </c>
      <c r="U4532" s="8">
        <f t="shared" si="569"/>
        <v>5</v>
      </c>
      <c r="V4532" s="7">
        <v>2017</v>
      </c>
      <c r="W4532" t="s">
        <v>2979</v>
      </c>
      <c r="X4532" s="2">
        <v>0.746</v>
      </c>
      <c r="Y4532" s="6">
        <f t="shared" si="566"/>
        <v>1.9914043939029926E-2</v>
      </c>
      <c r="AB4532">
        <v>21100199840</v>
      </c>
      <c r="AC4532">
        <v>20462069</v>
      </c>
      <c r="AD4532" t="s">
        <v>6</v>
      </c>
      <c r="AE4532">
        <v>7</v>
      </c>
      <c r="AF4532">
        <v>15</v>
      </c>
      <c r="AH4532" t="s">
        <v>4859</v>
      </c>
      <c r="AI4532" t="s">
        <v>4858</v>
      </c>
      <c r="AK4532" t="s">
        <v>4857</v>
      </c>
      <c r="AL4532">
        <v>85</v>
      </c>
      <c r="AM4532" s="5">
        <f t="shared" si="570"/>
        <v>17</v>
      </c>
      <c r="AN4532" s="4">
        <f t="shared" si="567"/>
        <v>2.5747822794396063E-2</v>
      </c>
      <c r="AO4532" s="3"/>
      <c r="AP4532">
        <v>1</v>
      </c>
      <c r="AQ4532" t="s">
        <v>76</v>
      </c>
      <c r="AR4532">
        <v>51404119</v>
      </c>
      <c r="AS4532" t="s">
        <v>75</v>
      </c>
      <c r="AT4532" s="2">
        <v>3.3610000000000002</v>
      </c>
      <c r="AU4532" s="1">
        <f t="shared" si="571"/>
        <v>2.1664177595639766</v>
      </c>
      <c r="AV4532" s="1">
        <f t="shared" si="572"/>
        <v>2.2830933366712993</v>
      </c>
      <c r="AW4532" s="1">
        <f t="shared" si="573"/>
        <v>2.399768913778622</v>
      </c>
    </row>
    <row r="4533" spans="1:49" x14ac:dyDescent="0.2">
      <c r="A4533">
        <v>4531</v>
      </c>
      <c r="B4533" t="s">
        <v>4856</v>
      </c>
      <c r="F4533" t="s">
        <v>4855</v>
      </c>
      <c r="G4533" t="s">
        <v>14</v>
      </c>
      <c r="H4533" t="s">
        <v>13</v>
      </c>
      <c r="I4533" t="s">
        <v>4854</v>
      </c>
      <c r="J4533" t="s">
        <v>4853</v>
      </c>
      <c r="K4533" t="s">
        <v>4852</v>
      </c>
      <c r="L4533" t="s">
        <v>4851</v>
      </c>
      <c r="M4533" t="s">
        <v>4850</v>
      </c>
      <c r="N4533">
        <v>4</v>
      </c>
      <c r="O4533" t="s">
        <v>4849</v>
      </c>
      <c r="P4533" t="s">
        <v>4848</v>
      </c>
      <c r="Q4533" t="s">
        <v>4847</v>
      </c>
      <c r="R4533" s="7">
        <v>42736</v>
      </c>
      <c r="S4533" s="8">
        <f t="shared" si="568"/>
        <v>2017</v>
      </c>
      <c r="T4533" s="8">
        <v>2017</v>
      </c>
      <c r="U4533" s="8">
        <f t="shared" si="569"/>
        <v>5</v>
      </c>
      <c r="V4533" s="7">
        <v>2017</v>
      </c>
      <c r="W4533" t="s">
        <v>4846</v>
      </c>
      <c r="X4533" s="2">
        <v>0.127</v>
      </c>
      <c r="Y4533" s="6">
        <f t="shared" si="566"/>
        <v>3.3901924668321725E-3</v>
      </c>
      <c r="AB4533">
        <v>21100200818</v>
      </c>
      <c r="AC4533">
        <v>15530396</v>
      </c>
      <c r="AD4533" t="s">
        <v>6</v>
      </c>
      <c r="AE4533">
        <v>12</v>
      </c>
      <c r="AF4533">
        <v>1</v>
      </c>
      <c r="AH4533" s="10">
        <v>44409</v>
      </c>
      <c r="AI4533" t="s">
        <v>4845</v>
      </c>
      <c r="AJ4533" t="s">
        <v>4844</v>
      </c>
      <c r="AK4533" t="s">
        <v>4843</v>
      </c>
      <c r="AL4533">
        <v>0</v>
      </c>
      <c r="AM4533" s="5">
        <f t="shared" si="570"/>
        <v>0</v>
      </c>
      <c r="AN4533" s="4">
        <f t="shared" si="567"/>
        <v>0</v>
      </c>
      <c r="AO4533" s="3"/>
      <c r="AP4533">
        <v>0</v>
      </c>
      <c r="AR4533" t="s">
        <v>1</v>
      </c>
      <c r="AT4533" s="2" t="s">
        <v>0</v>
      </c>
      <c r="AU4533" s="1">
        <f t="shared" si="571"/>
        <v>0.23731347267825206</v>
      </c>
      <c r="AV4533" s="1">
        <f t="shared" si="572"/>
        <v>0.16950962334160863</v>
      </c>
      <c r="AW4533" s="1">
        <f t="shared" si="573"/>
        <v>0.10170577400496518</v>
      </c>
    </row>
    <row r="4534" spans="1:49" x14ac:dyDescent="0.2">
      <c r="A4534">
        <v>4532</v>
      </c>
      <c r="B4534" t="s">
        <v>4842</v>
      </c>
      <c r="C4534" t="s">
        <v>4841</v>
      </c>
      <c r="D4534" t="s">
        <v>4840</v>
      </c>
      <c r="E4534">
        <v>28131477</v>
      </c>
      <c r="F4534" t="s">
        <v>4839</v>
      </c>
      <c r="G4534" t="s">
        <v>14</v>
      </c>
      <c r="H4534" t="s">
        <v>13</v>
      </c>
      <c r="I4534" t="s">
        <v>4838</v>
      </c>
      <c r="J4534" t="s">
        <v>4837</v>
      </c>
      <c r="K4534" t="s">
        <v>4836</v>
      </c>
      <c r="L4534" t="s">
        <v>4835</v>
      </c>
      <c r="M4534" t="s">
        <v>4834</v>
      </c>
      <c r="N4534">
        <v>5</v>
      </c>
      <c r="O4534" t="s">
        <v>4833</v>
      </c>
      <c r="P4534" t="s">
        <v>4832</v>
      </c>
      <c r="Q4534" t="s">
        <v>4831</v>
      </c>
      <c r="R4534" s="7">
        <v>42736</v>
      </c>
      <c r="S4534" s="8">
        <f t="shared" si="568"/>
        <v>2017</v>
      </c>
      <c r="T4534" s="8">
        <v>2017</v>
      </c>
      <c r="U4534" s="8">
        <f t="shared" si="569"/>
        <v>5</v>
      </c>
      <c r="V4534" s="7">
        <v>2017</v>
      </c>
      <c r="W4534" t="s">
        <v>4830</v>
      </c>
      <c r="X4534" s="2">
        <v>2.1360000000000001</v>
      </c>
      <c r="Y4534" s="6">
        <f t="shared" si="566"/>
        <v>5.7019300072074966E-2</v>
      </c>
      <c r="AA4534">
        <v>2697491</v>
      </c>
      <c r="AB4534">
        <v>23916</v>
      </c>
      <c r="AC4534">
        <v>18736424</v>
      </c>
      <c r="AD4534" t="s">
        <v>6</v>
      </c>
      <c r="AE4534">
        <v>223</v>
      </c>
      <c r="AH4534" t="s">
        <v>4829</v>
      </c>
      <c r="AI4534" t="s">
        <v>4828</v>
      </c>
      <c r="AJ4534" t="s">
        <v>4827</v>
      </c>
      <c r="AK4534" t="s">
        <v>4826</v>
      </c>
      <c r="AL4534">
        <v>9</v>
      </c>
      <c r="AM4534" s="5">
        <f t="shared" si="570"/>
        <v>1.8</v>
      </c>
      <c r="AN4534" s="4">
        <f t="shared" si="567"/>
        <v>2.7262400605831123E-3</v>
      </c>
      <c r="AO4534" s="3"/>
      <c r="AP4534">
        <v>0</v>
      </c>
      <c r="AQ4534" t="s">
        <v>4825</v>
      </c>
      <c r="AR4534">
        <v>1130041</v>
      </c>
      <c r="AS4534" t="s">
        <v>4824</v>
      </c>
      <c r="AT4534" s="2">
        <v>8.0709999999999997</v>
      </c>
      <c r="AU4534" s="1">
        <f t="shared" si="571"/>
        <v>4.0731382068627404</v>
      </c>
      <c r="AV4534" s="1">
        <f t="shared" si="572"/>
        <v>2.9872770066329037</v>
      </c>
      <c r="AW4534" s="1">
        <f t="shared" si="573"/>
        <v>1.9014158064030666</v>
      </c>
    </row>
    <row r="4535" spans="1:49" x14ac:dyDescent="0.2">
      <c r="A4535">
        <v>4533</v>
      </c>
      <c r="B4535" t="s">
        <v>4823</v>
      </c>
      <c r="C4535" t="s">
        <v>4822</v>
      </c>
      <c r="F4535" t="s">
        <v>4821</v>
      </c>
      <c r="G4535" t="s">
        <v>14</v>
      </c>
      <c r="H4535" t="s">
        <v>13</v>
      </c>
      <c r="I4535" t="s">
        <v>4820</v>
      </c>
      <c r="J4535">
        <v>60029445</v>
      </c>
      <c r="K4535" t="s">
        <v>4819</v>
      </c>
      <c r="L4535" t="s">
        <v>4818</v>
      </c>
      <c r="M4535" t="s">
        <v>137</v>
      </c>
      <c r="N4535">
        <v>1</v>
      </c>
      <c r="O4535" t="s">
        <v>4817</v>
      </c>
      <c r="P4535">
        <v>7003575559</v>
      </c>
      <c r="Q4535">
        <v>60029445</v>
      </c>
      <c r="R4535" s="7">
        <v>42736</v>
      </c>
      <c r="S4535" s="8">
        <f t="shared" si="568"/>
        <v>2017</v>
      </c>
      <c r="T4535" s="8">
        <v>2017</v>
      </c>
      <c r="U4535" s="8">
        <f t="shared" si="569"/>
        <v>5</v>
      </c>
      <c r="V4535" s="7">
        <v>42736</v>
      </c>
      <c r="W4535" t="s">
        <v>4816</v>
      </c>
      <c r="X4535" s="2">
        <v>0</v>
      </c>
      <c r="Y4535" s="6">
        <f t="shared" si="566"/>
        <v>0</v>
      </c>
      <c r="AA4535">
        <v>21699380</v>
      </c>
      <c r="AB4535">
        <v>21101038512</v>
      </c>
      <c r="AC4535">
        <v>21699402</v>
      </c>
      <c r="AD4535" t="s">
        <v>6</v>
      </c>
      <c r="AE4535">
        <v>122</v>
      </c>
      <c r="AF4535">
        <v>1</v>
      </c>
      <c r="AH4535" t="s">
        <v>3529</v>
      </c>
      <c r="AI4535" t="s">
        <v>4815</v>
      </c>
      <c r="AJ4535" t="s">
        <v>4814</v>
      </c>
      <c r="AK4535" t="s">
        <v>4813</v>
      </c>
      <c r="AL4535">
        <v>3</v>
      </c>
      <c r="AM4535" s="5">
        <f t="shared" si="570"/>
        <v>0.6</v>
      </c>
      <c r="AN4535" s="4">
        <f t="shared" si="567"/>
        <v>9.0874668686103744E-4</v>
      </c>
      <c r="AO4535" s="3"/>
      <c r="AP4535">
        <v>0</v>
      </c>
      <c r="AQ4535" t="s">
        <v>4301</v>
      </c>
      <c r="AR4535" t="s">
        <v>4812</v>
      </c>
      <c r="AS4535" t="s">
        <v>4299</v>
      </c>
      <c r="AT4535" s="2" t="s">
        <v>0</v>
      </c>
      <c r="AU4535" s="1">
        <f t="shared" si="571"/>
        <v>2.7262400605831121E-2</v>
      </c>
      <c r="AV4535" s="1">
        <f t="shared" si="572"/>
        <v>4.5437334343051874E-2</v>
      </c>
      <c r="AW4535" s="1">
        <f t="shared" si="573"/>
        <v>6.3612268080272621E-2</v>
      </c>
    </row>
    <row r="4536" spans="1:49" x14ac:dyDescent="0.2">
      <c r="A4536">
        <v>4534</v>
      </c>
      <c r="B4536" t="s">
        <v>4811</v>
      </c>
      <c r="C4536" t="s">
        <v>4810</v>
      </c>
      <c r="F4536" t="s">
        <v>4809</v>
      </c>
      <c r="G4536" t="s">
        <v>14</v>
      </c>
      <c r="H4536" t="s">
        <v>13</v>
      </c>
      <c r="I4536" t="s">
        <v>4808</v>
      </c>
      <c r="J4536" t="s">
        <v>4807</v>
      </c>
      <c r="K4536" t="s">
        <v>4806</v>
      </c>
      <c r="L4536" t="s">
        <v>86</v>
      </c>
      <c r="M4536" t="s">
        <v>85</v>
      </c>
      <c r="N4536">
        <v>5</v>
      </c>
      <c r="O4536" t="s">
        <v>4805</v>
      </c>
      <c r="P4536" t="s">
        <v>4804</v>
      </c>
      <c r="Q4536" t="s">
        <v>4803</v>
      </c>
      <c r="R4536" s="7">
        <v>42736</v>
      </c>
      <c r="S4536" s="8">
        <f t="shared" si="568"/>
        <v>2017</v>
      </c>
      <c r="T4536" s="8">
        <v>2017</v>
      </c>
      <c r="U4536" s="8">
        <f t="shared" si="569"/>
        <v>5</v>
      </c>
      <c r="V4536" s="7">
        <v>42736</v>
      </c>
      <c r="W4536" t="s">
        <v>4291</v>
      </c>
      <c r="X4536" s="2">
        <v>0.75</v>
      </c>
      <c r="Y4536" s="6">
        <f t="shared" si="566"/>
        <v>2.0020821654520703E-2</v>
      </c>
      <c r="AA4536" t="s">
        <v>4290</v>
      </c>
      <c r="AB4536">
        <v>29221</v>
      </c>
      <c r="AC4536">
        <v>10897674</v>
      </c>
      <c r="AD4536" t="s">
        <v>6</v>
      </c>
      <c r="AE4536">
        <v>24</v>
      </c>
      <c r="AF4536">
        <v>1</v>
      </c>
      <c r="AG4536">
        <v>13518</v>
      </c>
      <c r="AI4536" t="s">
        <v>4802</v>
      </c>
      <c r="AK4536" t="s">
        <v>4801</v>
      </c>
      <c r="AL4536">
        <v>4</v>
      </c>
      <c r="AM4536" s="5">
        <f t="shared" si="570"/>
        <v>0.8</v>
      </c>
      <c r="AN4536" s="4">
        <f t="shared" si="567"/>
        <v>1.2116622491480501E-3</v>
      </c>
      <c r="AO4536" s="3"/>
      <c r="AP4536">
        <v>0</v>
      </c>
      <c r="AQ4536" t="s">
        <v>76</v>
      </c>
      <c r="AR4536">
        <v>4162024</v>
      </c>
      <c r="AS4536" t="s">
        <v>75</v>
      </c>
      <c r="AT4536" s="2">
        <v>2.0230000000000001</v>
      </c>
      <c r="AU4536" s="1">
        <f t="shared" si="571"/>
        <v>1.4378073832908906</v>
      </c>
      <c r="AV4536" s="1">
        <f t="shared" si="572"/>
        <v>1.0616241951834378</v>
      </c>
      <c r="AW4536" s="1">
        <f t="shared" si="573"/>
        <v>0.68544100707598454</v>
      </c>
    </row>
    <row r="4537" spans="1:49" x14ac:dyDescent="0.2">
      <c r="A4537">
        <v>4535</v>
      </c>
      <c r="B4537" t="s">
        <v>4800</v>
      </c>
      <c r="C4537" t="s">
        <v>4799</v>
      </c>
      <c r="F4537" t="s">
        <v>4798</v>
      </c>
      <c r="G4537" t="s">
        <v>14</v>
      </c>
      <c r="H4537" t="s">
        <v>13</v>
      </c>
      <c r="I4537" t="s">
        <v>4797</v>
      </c>
      <c r="J4537">
        <v>60025578</v>
      </c>
      <c r="K4537" t="s">
        <v>200</v>
      </c>
      <c r="L4537" t="s">
        <v>10</v>
      </c>
      <c r="M4537" t="s">
        <v>9</v>
      </c>
      <c r="N4537">
        <v>4</v>
      </c>
      <c r="O4537" t="s">
        <v>4796</v>
      </c>
      <c r="P4537" t="s">
        <v>4795</v>
      </c>
      <c r="Q4537" t="s">
        <v>1375</v>
      </c>
      <c r="R4537" s="7">
        <v>42736</v>
      </c>
      <c r="S4537" s="8">
        <f t="shared" si="568"/>
        <v>2017</v>
      </c>
      <c r="T4537" s="8">
        <v>2017</v>
      </c>
      <c r="U4537" s="8">
        <f t="shared" si="569"/>
        <v>5</v>
      </c>
      <c r="V4537" s="7">
        <v>42736</v>
      </c>
      <c r="W4537" t="s">
        <v>4609</v>
      </c>
      <c r="X4537" s="2">
        <v>0.245</v>
      </c>
      <c r="Y4537" s="6">
        <f t="shared" si="566"/>
        <v>6.5401350738100959E-3</v>
      </c>
      <c r="AA4537">
        <v>19376480</v>
      </c>
      <c r="AB4537">
        <v>19700186896</v>
      </c>
      <c r="AD4537" t="s">
        <v>6</v>
      </c>
      <c r="AE4537">
        <v>65</v>
      </c>
      <c r="AH4537" t="s">
        <v>4794</v>
      </c>
      <c r="AI4537" t="s">
        <v>4793</v>
      </c>
      <c r="AK4537" t="s">
        <v>4792</v>
      </c>
      <c r="AL4537">
        <v>8</v>
      </c>
      <c r="AM4537" s="5">
        <f t="shared" si="570"/>
        <v>1.6</v>
      </c>
      <c r="AN4537" s="4">
        <f t="shared" si="567"/>
        <v>2.4233244982961003E-3</v>
      </c>
      <c r="AO4537" s="3"/>
      <c r="AP4537">
        <v>1</v>
      </c>
      <c r="AQ4537" t="s">
        <v>76</v>
      </c>
      <c r="AR4537">
        <v>61274092</v>
      </c>
      <c r="AS4537" t="s">
        <v>75</v>
      </c>
      <c r="AT4537" s="2" t="s">
        <v>0</v>
      </c>
      <c r="AU4537" s="1">
        <f t="shared" si="571"/>
        <v>0.53050919011558972</v>
      </c>
      <c r="AV4537" s="1">
        <f t="shared" si="572"/>
        <v>0.4481729786053098</v>
      </c>
      <c r="AW4537" s="1">
        <f t="shared" si="573"/>
        <v>0.36583676709502988</v>
      </c>
    </row>
    <row r="4538" spans="1:49" x14ac:dyDescent="0.2">
      <c r="A4538">
        <v>4536</v>
      </c>
      <c r="B4538" t="s">
        <v>4791</v>
      </c>
      <c r="C4538" t="s">
        <v>4790</v>
      </c>
      <c r="F4538" t="s">
        <v>4789</v>
      </c>
      <c r="G4538" t="s">
        <v>14</v>
      </c>
      <c r="H4538" t="s">
        <v>13</v>
      </c>
      <c r="I4538" t="s">
        <v>4788</v>
      </c>
      <c r="J4538">
        <v>60000912</v>
      </c>
      <c r="K4538" t="s">
        <v>4787</v>
      </c>
      <c r="L4538" t="s">
        <v>4786</v>
      </c>
      <c r="M4538" t="s">
        <v>39</v>
      </c>
      <c r="N4538">
        <v>3</v>
      </c>
      <c r="O4538" t="s">
        <v>4785</v>
      </c>
      <c r="P4538" t="s">
        <v>4784</v>
      </c>
      <c r="Q4538" t="s">
        <v>4783</v>
      </c>
      <c r="R4538" s="7">
        <v>42736</v>
      </c>
      <c r="S4538" s="8">
        <f t="shared" si="568"/>
        <v>2017</v>
      </c>
      <c r="T4538" s="8">
        <v>2017</v>
      </c>
      <c r="U4538" s="8">
        <f t="shared" si="569"/>
        <v>5</v>
      </c>
      <c r="V4538" s="7">
        <v>42736</v>
      </c>
      <c r="W4538" t="s">
        <v>4609</v>
      </c>
      <c r="X4538" s="2">
        <v>0.245</v>
      </c>
      <c r="Y4538" s="6">
        <f t="shared" si="566"/>
        <v>6.5401350738100959E-3</v>
      </c>
      <c r="AA4538">
        <v>19376480</v>
      </c>
      <c r="AB4538">
        <v>19700186896</v>
      </c>
      <c r="AD4538" t="s">
        <v>6</v>
      </c>
      <c r="AE4538">
        <v>65</v>
      </c>
      <c r="AH4538" t="s">
        <v>4782</v>
      </c>
      <c r="AI4538" t="s">
        <v>4781</v>
      </c>
      <c r="AK4538" t="s">
        <v>4780</v>
      </c>
      <c r="AL4538">
        <v>2</v>
      </c>
      <c r="AM4538" s="5">
        <f t="shared" si="570"/>
        <v>0.4</v>
      </c>
      <c r="AN4538" s="4">
        <f t="shared" si="567"/>
        <v>6.0583112457402507E-4</v>
      </c>
      <c r="AO4538" s="3"/>
      <c r="AP4538">
        <v>1</v>
      </c>
      <c r="AR4538" t="s">
        <v>1</v>
      </c>
      <c r="AT4538" s="2" t="s">
        <v>0</v>
      </c>
      <c r="AU4538" s="1">
        <f t="shared" si="571"/>
        <v>0.47598438890392741</v>
      </c>
      <c r="AV4538" s="1">
        <f t="shared" si="572"/>
        <v>0.35729830991920603</v>
      </c>
      <c r="AW4538" s="1">
        <f t="shared" si="573"/>
        <v>0.23861223093448464</v>
      </c>
    </row>
    <row r="4539" spans="1:49" x14ac:dyDescent="0.2">
      <c r="A4539">
        <v>4537</v>
      </c>
      <c r="B4539" t="s">
        <v>4779</v>
      </c>
      <c r="C4539" t="s">
        <v>4778</v>
      </c>
      <c r="F4539" t="s">
        <v>4777</v>
      </c>
      <c r="G4539" t="s">
        <v>14</v>
      </c>
      <c r="H4539" t="s">
        <v>13</v>
      </c>
      <c r="I4539" t="s">
        <v>4776</v>
      </c>
      <c r="J4539">
        <v>60020224</v>
      </c>
      <c r="K4539" t="s">
        <v>4775</v>
      </c>
      <c r="L4539" t="s">
        <v>4774</v>
      </c>
      <c r="M4539" t="s">
        <v>9</v>
      </c>
      <c r="N4539">
        <v>5</v>
      </c>
      <c r="O4539" t="s">
        <v>4773</v>
      </c>
      <c r="P4539" t="s">
        <v>4772</v>
      </c>
      <c r="Q4539" t="s">
        <v>4771</v>
      </c>
      <c r="R4539" s="7">
        <v>42736</v>
      </c>
      <c r="S4539" s="8">
        <f t="shared" si="568"/>
        <v>2017</v>
      </c>
      <c r="T4539" s="8">
        <v>2017</v>
      </c>
      <c r="U4539" s="8">
        <f t="shared" si="569"/>
        <v>5</v>
      </c>
      <c r="V4539" s="7">
        <v>2017</v>
      </c>
      <c r="W4539" t="s">
        <v>4609</v>
      </c>
      <c r="X4539" s="2">
        <v>0.245</v>
      </c>
      <c r="Y4539" s="6">
        <f t="shared" si="566"/>
        <v>6.5401350738100959E-3</v>
      </c>
      <c r="AA4539">
        <v>19376480</v>
      </c>
      <c r="AB4539">
        <v>19700186896</v>
      </c>
      <c r="AD4539" t="s">
        <v>6</v>
      </c>
      <c r="AE4539">
        <v>65</v>
      </c>
      <c r="AH4539" s="9">
        <v>41883</v>
      </c>
      <c r="AI4539" t="s">
        <v>4770</v>
      </c>
      <c r="AK4539" t="s">
        <v>4769</v>
      </c>
      <c r="AL4539">
        <v>14</v>
      </c>
      <c r="AM4539" s="5">
        <f t="shared" si="570"/>
        <v>2.8</v>
      </c>
      <c r="AN4539" s="4">
        <f t="shared" si="567"/>
        <v>4.2408178720181747E-3</v>
      </c>
      <c r="AO4539" s="3"/>
      <c r="AP4539">
        <v>1</v>
      </c>
      <c r="AQ4539" t="s">
        <v>76</v>
      </c>
      <c r="AR4539" t="s">
        <v>4768</v>
      </c>
      <c r="AS4539" t="s">
        <v>75</v>
      </c>
      <c r="AT4539" s="2" t="s">
        <v>0</v>
      </c>
      <c r="AU4539" s="1">
        <f t="shared" si="571"/>
        <v>0.58503399132725187</v>
      </c>
      <c r="AV4539" s="1">
        <f t="shared" si="572"/>
        <v>0.53904764729141352</v>
      </c>
      <c r="AW4539" s="1">
        <f t="shared" si="573"/>
        <v>0.49306130325557512</v>
      </c>
    </row>
    <row r="4540" spans="1:49" x14ac:dyDescent="0.2">
      <c r="A4540">
        <v>4538</v>
      </c>
      <c r="B4540" t="s">
        <v>4767</v>
      </c>
      <c r="C4540" t="s">
        <v>4766</v>
      </c>
      <c r="F4540" t="s">
        <v>4765</v>
      </c>
      <c r="G4540" t="s">
        <v>14</v>
      </c>
      <c r="H4540" t="s">
        <v>13</v>
      </c>
      <c r="I4540" t="s">
        <v>4764</v>
      </c>
      <c r="J4540">
        <v>60005465</v>
      </c>
      <c r="K4540" t="s">
        <v>3521</v>
      </c>
      <c r="L4540" t="s">
        <v>3520</v>
      </c>
      <c r="M4540" t="s">
        <v>9</v>
      </c>
      <c r="N4540">
        <v>3</v>
      </c>
      <c r="O4540" t="s">
        <v>4763</v>
      </c>
      <c r="P4540" t="s">
        <v>4762</v>
      </c>
      <c r="Q4540" t="s">
        <v>4437</v>
      </c>
      <c r="R4540" s="7">
        <v>42736</v>
      </c>
      <c r="S4540" s="8">
        <f t="shared" si="568"/>
        <v>2017</v>
      </c>
      <c r="T4540" s="8">
        <v>2017</v>
      </c>
      <c r="U4540" s="8">
        <f t="shared" si="569"/>
        <v>5</v>
      </c>
      <c r="V4540" s="7">
        <v>2017</v>
      </c>
      <c r="W4540" t="s">
        <v>4609</v>
      </c>
      <c r="X4540" s="2">
        <v>0.245</v>
      </c>
      <c r="Y4540" s="6">
        <f t="shared" si="566"/>
        <v>6.5401350738100959E-3</v>
      </c>
      <c r="AA4540">
        <v>19376480</v>
      </c>
      <c r="AB4540">
        <v>19700186896</v>
      </c>
      <c r="AD4540" t="s">
        <v>6</v>
      </c>
      <c r="AE4540">
        <v>65</v>
      </c>
      <c r="AH4540" t="s">
        <v>4761</v>
      </c>
      <c r="AI4540" t="s">
        <v>4760</v>
      </c>
      <c r="AK4540" t="s">
        <v>4759</v>
      </c>
      <c r="AL4540">
        <v>14</v>
      </c>
      <c r="AM4540" s="5">
        <f t="shared" si="570"/>
        <v>2.8</v>
      </c>
      <c r="AN4540" s="4">
        <f t="shared" si="567"/>
        <v>4.2408178720181747E-3</v>
      </c>
      <c r="AO4540" s="3"/>
      <c r="AP4540">
        <v>1</v>
      </c>
      <c r="AR4540" t="s">
        <v>1</v>
      </c>
      <c r="AT4540" s="2" t="s">
        <v>0</v>
      </c>
      <c r="AU4540" s="1">
        <f t="shared" si="571"/>
        <v>0.58503399132725187</v>
      </c>
      <c r="AV4540" s="1">
        <f t="shared" si="572"/>
        <v>0.53904764729141352</v>
      </c>
      <c r="AW4540" s="1">
        <f t="shared" si="573"/>
        <v>0.49306130325557512</v>
      </c>
    </row>
    <row r="4541" spans="1:49" x14ac:dyDescent="0.2">
      <c r="A4541">
        <v>4539</v>
      </c>
      <c r="B4541" t="s">
        <v>4758</v>
      </c>
      <c r="C4541" t="s">
        <v>4757</v>
      </c>
      <c r="E4541">
        <v>28125668</v>
      </c>
      <c r="F4541" t="s">
        <v>4756</v>
      </c>
      <c r="G4541" t="s">
        <v>14</v>
      </c>
      <c r="H4541" t="s">
        <v>13</v>
      </c>
      <c r="I4541" t="s">
        <v>4755</v>
      </c>
      <c r="J4541" t="s">
        <v>4754</v>
      </c>
      <c r="K4541" t="s">
        <v>4753</v>
      </c>
      <c r="L4541" t="s">
        <v>4752</v>
      </c>
      <c r="M4541" t="s">
        <v>4751</v>
      </c>
      <c r="N4541">
        <v>6</v>
      </c>
      <c r="O4541" t="s">
        <v>4750</v>
      </c>
      <c r="P4541" t="s">
        <v>4749</v>
      </c>
      <c r="Q4541" t="s">
        <v>4748</v>
      </c>
      <c r="R4541" s="7">
        <v>42736</v>
      </c>
      <c r="S4541" s="8">
        <f t="shared" si="568"/>
        <v>2017</v>
      </c>
      <c r="T4541" s="8">
        <v>2017</v>
      </c>
      <c r="U4541" s="8">
        <f t="shared" si="569"/>
        <v>5</v>
      </c>
      <c r="V4541" s="7">
        <v>42736</v>
      </c>
      <c r="W4541" t="s">
        <v>2936</v>
      </c>
      <c r="X4541" s="2">
        <v>0.99</v>
      </c>
      <c r="Y4541" s="6">
        <f t="shared" si="566"/>
        <v>2.6427484583967327E-2</v>
      </c>
      <c r="AB4541">
        <v>10600153309</v>
      </c>
      <c r="AC4541">
        <v>19326203</v>
      </c>
      <c r="AD4541" t="s">
        <v>6</v>
      </c>
      <c r="AE4541">
        <v>12</v>
      </c>
      <c r="AF4541">
        <v>1</v>
      </c>
      <c r="AG4541" t="s">
        <v>4747</v>
      </c>
      <c r="AI4541" t="s">
        <v>4746</v>
      </c>
      <c r="AK4541" t="s">
        <v>4745</v>
      </c>
      <c r="AL4541">
        <v>11</v>
      </c>
      <c r="AM4541" s="5">
        <f t="shared" si="570"/>
        <v>2.2000000000000002</v>
      </c>
      <c r="AN4541" s="4">
        <f t="shared" si="567"/>
        <v>3.3320711851571377E-3</v>
      </c>
      <c r="AO4541" s="3"/>
      <c r="AP4541">
        <v>1</v>
      </c>
      <c r="AR4541" t="s">
        <v>1</v>
      </c>
      <c r="AT4541" s="2">
        <v>3.24</v>
      </c>
      <c r="AU4541" s="1">
        <f t="shared" si="571"/>
        <v>1.9498860564324267</v>
      </c>
      <c r="AV4541" s="1">
        <f t="shared" si="572"/>
        <v>1.4879777884562233</v>
      </c>
      <c r="AW4541" s="1">
        <f t="shared" si="573"/>
        <v>1.0260695204800192</v>
      </c>
    </row>
    <row r="4542" spans="1:49" x14ac:dyDescent="0.2">
      <c r="A4542">
        <v>4540</v>
      </c>
      <c r="B4542" t="s">
        <v>4744</v>
      </c>
      <c r="C4542" t="s">
        <v>4743</v>
      </c>
      <c r="F4542" t="s">
        <v>4742</v>
      </c>
      <c r="G4542" t="s">
        <v>14</v>
      </c>
      <c r="H4542" t="s">
        <v>13</v>
      </c>
      <c r="I4542" t="s">
        <v>4741</v>
      </c>
      <c r="J4542" t="s">
        <v>4740</v>
      </c>
      <c r="K4542" t="s">
        <v>4739</v>
      </c>
      <c r="L4542" t="s">
        <v>4738</v>
      </c>
      <c r="M4542" t="s">
        <v>4737</v>
      </c>
      <c r="N4542">
        <v>6</v>
      </c>
      <c r="O4542" t="s">
        <v>4736</v>
      </c>
      <c r="P4542" t="s">
        <v>4735</v>
      </c>
      <c r="Q4542" t="s">
        <v>4734</v>
      </c>
      <c r="R4542" s="7">
        <v>42736</v>
      </c>
      <c r="S4542" s="8">
        <f t="shared" si="568"/>
        <v>2017</v>
      </c>
      <c r="T4542" s="8">
        <v>2017</v>
      </c>
      <c r="U4542" s="8">
        <f t="shared" si="569"/>
        <v>5</v>
      </c>
      <c r="V4542" s="7">
        <v>2017</v>
      </c>
      <c r="W4542" t="s">
        <v>4733</v>
      </c>
      <c r="X4542" s="2">
        <v>0.28199999999999997</v>
      </c>
      <c r="Y4542" s="6">
        <f t="shared" si="566"/>
        <v>7.527828942099783E-3</v>
      </c>
      <c r="AA4542">
        <v>16875869</v>
      </c>
      <c r="AB4542">
        <v>19700186861</v>
      </c>
      <c r="AC4542">
        <v>16875877</v>
      </c>
      <c r="AD4542" t="s">
        <v>6</v>
      </c>
      <c r="AE4542">
        <v>2017</v>
      </c>
      <c r="AG4542">
        <v>9161083</v>
      </c>
      <c r="AI4542" t="s">
        <v>4732</v>
      </c>
      <c r="AK4542" t="s">
        <v>4731</v>
      </c>
      <c r="AL4542">
        <v>12</v>
      </c>
      <c r="AM4542" s="5">
        <f t="shared" si="570"/>
        <v>2.4</v>
      </c>
      <c r="AN4542" s="4">
        <f t="shared" si="567"/>
        <v>3.6349867474441497E-3</v>
      </c>
      <c r="AO4542" s="3"/>
      <c r="AP4542">
        <v>1</v>
      </c>
      <c r="AR4542" t="s">
        <v>1</v>
      </c>
      <c r="AT4542" s="2">
        <v>1.1739999999999999</v>
      </c>
      <c r="AU4542" s="1">
        <f t="shared" si="571"/>
        <v>0.63599762837030926</v>
      </c>
      <c r="AV4542" s="1">
        <f t="shared" si="572"/>
        <v>0.55814078447719662</v>
      </c>
      <c r="AW4542" s="1">
        <f t="shared" si="573"/>
        <v>0.48028394058408397</v>
      </c>
    </row>
    <row r="4543" spans="1:49" x14ac:dyDescent="0.2">
      <c r="A4543">
        <v>4541</v>
      </c>
      <c r="B4543" t="s">
        <v>4730</v>
      </c>
      <c r="C4543" t="s">
        <v>4729</v>
      </c>
      <c r="F4543" t="s">
        <v>4728</v>
      </c>
      <c r="G4543" t="s">
        <v>14</v>
      </c>
      <c r="H4543" t="s">
        <v>13</v>
      </c>
      <c r="I4543" t="s">
        <v>4727</v>
      </c>
      <c r="J4543">
        <v>60025578</v>
      </c>
      <c r="K4543" t="s">
        <v>200</v>
      </c>
      <c r="L4543" t="s">
        <v>10</v>
      </c>
      <c r="M4543" t="s">
        <v>9</v>
      </c>
      <c r="N4543">
        <v>3</v>
      </c>
      <c r="O4543" t="s">
        <v>4726</v>
      </c>
      <c r="P4543" t="s">
        <v>4725</v>
      </c>
      <c r="Q4543" t="s">
        <v>2642</v>
      </c>
      <c r="R4543" s="7">
        <v>42736</v>
      </c>
      <c r="S4543" s="8">
        <f t="shared" si="568"/>
        <v>2017</v>
      </c>
      <c r="T4543" s="8">
        <v>2017</v>
      </c>
      <c r="U4543" s="8">
        <f t="shared" si="569"/>
        <v>5</v>
      </c>
      <c r="V4543" s="7">
        <v>2017</v>
      </c>
      <c r="W4543" t="s">
        <v>4609</v>
      </c>
      <c r="X4543" s="2">
        <v>0.245</v>
      </c>
      <c r="Y4543" s="6">
        <f t="shared" si="566"/>
        <v>6.5401350738100959E-3</v>
      </c>
      <c r="AA4543">
        <v>19376480</v>
      </c>
      <c r="AB4543">
        <v>19700186896</v>
      </c>
      <c r="AD4543" t="s">
        <v>6</v>
      </c>
      <c r="AE4543">
        <v>65</v>
      </c>
      <c r="AH4543" t="s">
        <v>4724</v>
      </c>
      <c r="AI4543" t="s">
        <v>4723</v>
      </c>
      <c r="AK4543" t="s">
        <v>4722</v>
      </c>
      <c r="AL4543">
        <v>1</v>
      </c>
      <c r="AM4543" s="5">
        <f t="shared" si="570"/>
        <v>0.2</v>
      </c>
      <c r="AN4543" s="4">
        <f t="shared" si="567"/>
        <v>3.0291556228701253E-4</v>
      </c>
      <c r="AO4543" s="3"/>
      <c r="AP4543">
        <v>1</v>
      </c>
      <c r="AR4543" t="s">
        <v>1</v>
      </c>
      <c r="AT4543" s="2" t="s">
        <v>0</v>
      </c>
      <c r="AU4543" s="1">
        <f t="shared" si="571"/>
        <v>0.46689692203531702</v>
      </c>
      <c r="AV4543" s="1">
        <f t="shared" si="572"/>
        <v>0.34215253180485544</v>
      </c>
      <c r="AW4543" s="1">
        <f t="shared" si="573"/>
        <v>0.21740814157439375</v>
      </c>
    </row>
    <row r="4544" spans="1:49" x14ac:dyDescent="0.2">
      <c r="A4544">
        <v>4542</v>
      </c>
      <c r="B4544" t="s">
        <v>4721</v>
      </c>
      <c r="C4544" t="s">
        <v>4720</v>
      </c>
      <c r="F4544" t="s">
        <v>4719</v>
      </c>
      <c r="G4544" t="s">
        <v>14</v>
      </c>
      <c r="H4544" t="s">
        <v>13</v>
      </c>
      <c r="I4544" t="s">
        <v>4718</v>
      </c>
      <c r="J4544" t="s">
        <v>4713</v>
      </c>
      <c r="K4544" t="s">
        <v>4717</v>
      </c>
      <c r="L4544" t="s">
        <v>4716</v>
      </c>
      <c r="M4544" t="s">
        <v>1503</v>
      </c>
      <c r="N4544">
        <v>3</v>
      </c>
      <c r="O4544" t="s">
        <v>4715</v>
      </c>
      <c r="P4544" t="s">
        <v>4714</v>
      </c>
      <c r="Q4544" t="s">
        <v>4713</v>
      </c>
      <c r="R4544" s="7">
        <v>42736</v>
      </c>
      <c r="S4544" s="8">
        <f t="shared" si="568"/>
        <v>2017</v>
      </c>
      <c r="T4544" s="8">
        <v>2017</v>
      </c>
      <c r="U4544" s="8">
        <f t="shared" si="569"/>
        <v>5</v>
      </c>
      <c r="V4544" s="7">
        <v>2017</v>
      </c>
      <c r="W4544" t="s">
        <v>4609</v>
      </c>
      <c r="X4544" s="2">
        <v>0.245</v>
      </c>
      <c r="Y4544" s="6">
        <f t="shared" si="566"/>
        <v>6.5401350738100959E-3</v>
      </c>
      <c r="AA4544">
        <v>19376480</v>
      </c>
      <c r="AB4544">
        <v>19700186896</v>
      </c>
      <c r="AD4544" t="s">
        <v>6</v>
      </c>
      <c r="AE4544">
        <v>65</v>
      </c>
      <c r="AH4544" t="s">
        <v>4712</v>
      </c>
      <c r="AI4544" t="s">
        <v>4711</v>
      </c>
      <c r="AK4544" t="s">
        <v>4710</v>
      </c>
      <c r="AL4544">
        <v>6</v>
      </c>
      <c r="AM4544" s="5">
        <f t="shared" si="570"/>
        <v>1.2</v>
      </c>
      <c r="AN4544" s="4">
        <f t="shared" si="567"/>
        <v>1.8174933737220749E-3</v>
      </c>
      <c r="AO4544" s="3"/>
      <c r="AP4544">
        <v>1</v>
      </c>
      <c r="AR4544" t="s">
        <v>1</v>
      </c>
      <c r="AT4544" s="2" t="s">
        <v>0</v>
      </c>
      <c r="AU4544" s="1">
        <f t="shared" si="571"/>
        <v>0.51233425637836894</v>
      </c>
      <c r="AV4544" s="1">
        <f t="shared" si="572"/>
        <v>0.41788142237660852</v>
      </c>
      <c r="AW4544" s="1">
        <f t="shared" si="573"/>
        <v>0.32342858837484817</v>
      </c>
    </row>
    <row r="4545" spans="1:49" x14ac:dyDescent="0.2">
      <c r="A4545">
        <v>4543</v>
      </c>
      <c r="B4545" t="s">
        <v>4709</v>
      </c>
      <c r="C4545" t="s">
        <v>4708</v>
      </c>
      <c r="F4545" t="s">
        <v>4707</v>
      </c>
      <c r="G4545" t="s">
        <v>14</v>
      </c>
      <c r="H4545" t="s">
        <v>13</v>
      </c>
      <c r="I4545" t="s">
        <v>4706</v>
      </c>
      <c r="J4545">
        <v>60105846</v>
      </c>
      <c r="K4545" t="s">
        <v>4705</v>
      </c>
      <c r="L4545" t="s">
        <v>4704</v>
      </c>
      <c r="M4545" t="s">
        <v>4703</v>
      </c>
      <c r="N4545">
        <v>1</v>
      </c>
      <c r="O4545" t="s">
        <v>4702</v>
      </c>
      <c r="P4545">
        <v>24824200700</v>
      </c>
      <c r="Q4545">
        <v>60105846</v>
      </c>
      <c r="R4545" s="7">
        <v>42736</v>
      </c>
      <c r="S4545" s="8">
        <f t="shared" si="568"/>
        <v>2017</v>
      </c>
      <c r="T4545" s="8">
        <v>2017</v>
      </c>
      <c r="U4545" s="8">
        <f t="shared" si="569"/>
        <v>5</v>
      </c>
      <c r="V4545" s="7">
        <v>2017</v>
      </c>
      <c r="W4545" t="s">
        <v>4609</v>
      </c>
      <c r="X4545" s="2">
        <v>0.245</v>
      </c>
      <c r="Y4545" s="6">
        <f t="shared" si="566"/>
        <v>6.5401350738100959E-3</v>
      </c>
      <c r="AA4545">
        <v>19376480</v>
      </c>
      <c r="AB4545">
        <v>19700186896</v>
      </c>
      <c r="AD4545" t="s">
        <v>6</v>
      </c>
      <c r="AE4545">
        <v>65</v>
      </c>
      <c r="AH4545" t="s">
        <v>4701</v>
      </c>
      <c r="AI4545" t="s">
        <v>4700</v>
      </c>
      <c r="AK4545" t="s">
        <v>4699</v>
      </c>
      <c r="AL4545">
        <v>4</v>
      </c>
      <c r="AM4545" s="5">
        <f t="shared" si="570"/>
        <v>0.8</v>
      </c>
      <c r="AN4545" s="4">
        <f t="shared" si="567"/>
        <v>1.2116622491480501E-3</v>
      </c>
      <c r="AO4545" s="3"/>
      <c r="AP4545">
        <v>1</v>
      </c>
      <c r="AR4545" t="s">
        <v>1</v>
      </c>
      <c r="AT4545" s="2" t="s">
        <v>0</v>
      </c>
      <c r="AU4545" s="1">
        <f t="shared" si="571"/>
        <v>0.4941593226411482</v>
      </c>
      <c r="AV4545" s="1">
        <f t="shared" si="572"/>
        <v>0.3875898661479073</v>
      </c>
      <c r="AW4545" s="1">
        <f t="shared" si="573"/>
        <v>0.2810204096546664</v>
      </c>
    </row>
    <row r="4546" spans="1:49" x14ac:dyDescent="0.2">
      <c r="A4546">
        <v>4544</v>
      </c>
      <c r="B4546" t="s">
        <v>4698</v>
      </c>
      <c r="C4546" t="s">
        <v>4697</v>
      </c>
      <c r="F4546" t="s">
        <v>4696</v>
      </c>
      <c r="G4546" t="s">
        <v>14</v>
      </c>
      <c r="H4546" t="s">
        <v>13</v>
      </c>
      <c r="I4546" t="s">
        <v>4695</v>
      </c>
      <c r="J4546">
        <v>60025578</v>
      </c>
      <c r="K4546" t="s">
        <v>200</v>
      </c>
      <c r="L4546" t="s">
        <v>10</v>
      </c>
      <c r="M4546" t="s">
        <v>9</v>
      </c>
      <c r="N4546">
        <v>4</v>
      </c>
      <c r="O4546" t="s">
        <v>4694</v>
      </c>
      <c r="P4546" t="s">
        <v>4693</v>
      </c>
      <c r="Q4546" t="s">
        <v>1375</v>
      </c>
      <c r="R4546" s="7">
        <v>42736</v>
      </c>
      <c r="S4546" s="8">
        <f t="shared" si="568"/>
        <v>2017</v>
      </c>
      <c r="T4546" s="8">
        <v>2017</v>
      </c>
      <c r="U4546" s="8">
        <f t="shared" si="569"/>
        <v>5</v>
      </c>
      <c r="V4546" s="7">
        <v>2017</v>
      </c>
      <c r="W4546" t="s">
        <v>4609</v>
      </c>
      <c r="X4546" s="2">
        <v>0.245</v>
      </c>
      <c r="Y4546" s="6">
        <f t="shared" si="566"/>
        <v>6.5401350738100959E-3</v>
      </c>
      <c r="AA4546">
        <v>19376480</v>
      </c>
      <c r="AB4546">
        <v>19700186896</v>
      </c>
      <c r="AD4546" t="s">
        <v>6</v>
      </c>
      <c r="AE4546">
        <v>65</v>
      </c>
      <c r="AH4546" t="s">
        <v>4692</v>
      </c>
      <c r="AI4546" t="s">
        <v>4691</v>
      </c>
      <c r="AK4546" t="s">
        <v>4690</v>
      </c>
      <c r="AL4546">
        <v>3</v>
      </c>
      <c r="AM4546" s="5">
        <f t="shared" si="570"/>
        <v>0.6</v>
      </c>
      <c r="AN4546" s="4">
        <f t="shared" si="567"/>
        <v>9.0874668686103744E-4</v>
      </c>
      <c r="AO4546" s="3"/>
      <c r="AP4546">
        <v>1</v>
      </c>
      <c r="AR4546" t="s">
        <v>1</v>
      </c>
      <c r="AT4546" s="2" t="s">
        <v>0</v>
      </c>
      <c r="AU4546" s="1">
        <f t="shared" si="571"/>
        <v>0.48507185577253775</v>
      </c>
      <c r="AV4546" s="1">
        <f t="shared" si="572"/>
        <v>0.37244408803355666</v>
      </c>
      <c r="AW4546" s="1">
        <f t="shared" si="573"/>
        <v>0.25981632029457552</v>
      </c>
    </row>
    <row r="4547" spans="1:49" x14ac:dyDescent="0.2">
      <c r="A4547">
        <v>4545</v>
      </c>
      <c r="B4547" t="s">
        <v>4689</v>
      </c>
      <c r="C4547" t="s">
        <v>4688</v>
      </c>
      <c r="F4547" t="s">
        <v>4687</v>
      </c>
      <c r="G4547" t="s">
        <v>14</v>
      </c>
      <c r="H4547" t="s">
        <v>13</v>
      </c>
      <c r="I4547" t="s">
        <v>4686</v>
      </c>
      <c r="J4547" t="s">
        <v>4685</v>
      </c>
      <c r="K4547" t="s">
        <v>4684</v>
      </c>
      <c r="L4547" t="s">
        <v>4683</v>
      </c>
      <c r="M4547" t="s">
        <v>3295</v>
      </c>
      <c r="N4547">
        <v>4</v>
      </c>
      <c r="O4547" t="s">
        <v>4682</v>
      </c>
      <c r="P4547" t="s">
        <v>4681</v>
      </c>
      <c r="Q4547" t="s">
        <v>4680</v>
      </c>
      <c r="R4547" s="7">
        <v>42736</v>
      </c>
      <c r="S4547" s="8">
        <f t="shared" si="568"/>
        <v>2017</v>
      </c>
      <c r="T4547" s="8">
        <v>2017</v>
      </c>
      <c r="U4547" s="8">
        <f t="shared" si="569"/>
        <v>5</v>
      </c>
      <c r="V4547" s="7">
        <v>2017</v>
      </c>
      <c r="W4547" t="s">
        <v>4609</v>
      </c>
      <c r="X4547" s="2">
        <v>0.245</v>
      </c>
      <c r="Y4547" s="6">
        <f t="shared" ref="Y4547:Y4610" si="574">(X4547-$Z$3)/($Z$2-$Z$3)</f>
        <v>6.5401350738100959E-3</v>
      </c>
      <c r="AA4547">
        <v>19376480</v>
      </c>
      <c r="AB4547">
        <v>19700186896</v>
      </c>
      <c r="AD4547" t="s">
        <v>6</v>
      </c>
      <c r="AE4547">
        <v>65</v>
      </c>
      <c r="AH4547" t="s">
        <v>4679</v>
      </c>
      <c r="AI4547" t="s">
        <v>4678</v>
      </c>
      <c r="AK4547" t="s">
        <v>4677</v>
      </c>
      <c r="AL4547">
        <v>4</v>
      </c>
      <c r="AM4547" s="5">
        <f t="shared" si="570"/>
        <v>0.8</v>
      </c>
      <c r="AN4547" s="4">
        <f t="shared" ref="AN4547:AN4610" si="575">(AM4547-$AO$3)/($AO$2-$AO$3)</f>
        <v>1.2116622491480501E-3</v>
      </c>
      <c r="AO4547" s="3"/>
      <c r="AP4547">
        <v>1</v>
      </c>
      <c r="AR4547" t="s">
        <v>1</v>
      </c>
      <c r="AT4547" s="2" t="s">
        <v>0</v>
      </c>
      <c r="AU4547" s="1">
        <f t="shared" si="571"/>
        <v>0.4941593226411482</v>
      </c>
      <c r="AV4547" s="1">
        <f t="shared" si="572"/>
        <v>0.3875898661479073</v>
      </c>
      <c r="AW4547" s="1">
        <f t="shared" si="573"/>
        <v>0.2810204096546664</v>
      </c>
    </row>
    <row r="4548" spans="1:49" x14ac:dyDescent="0.2">
      <c r="A4548">
        <v>4546</v>
      </c>
      <c r="B4548" t="s">
        <v>4676</v>
      </c>
      <c r="C4548" t="s">
        <v>4675</v>
      </c>
      <c r="E4548">
        <v>28130741</v>
      </c>
      <c r="F4548" t="s">
        <v>4674</v>
      </c>
      <c r="G4548" t="s">
        <v>14</v>
      </c>
      <c r="H4548" t="s">
        <v>13</v>
      </c>
      <c r="I4548" t="s">
        <v>4673</v>
      </c>
      <c r="J4548" t="s">
        <v>4672</v>
      </c>
      <c r="K4548" t="s">
        <v>4671</v>
      </c>
      <c r="L4548" t="s">
        <v>4670</v>
      </c>
      <c r="M4548" t="s">
        <v>4669</v>
      </c>
      <c r="N4548">
        <v>6</v>
      </c>
      <c r="O4548" t="s">
        <v>4668</v>
      </c>
      <c r="P4548" t="s">
        <v>4667</v>
      </c>
      <c r="Q4548" t="s">
        <v>4666</v>
      </c>
      <c r="R4548" s="7">
        <v>42736</v>
      </c>
      <c r="S4548" s="8">
        <f t="shared" si="568"/>
        <v>2017</v>
      </c>
      <c r="T4548" s="8">
        <v>2017</v>
      </c>
      <c r="U4548" s="8">
        <f t="shared" si="569"/>
        <v>5</v>
      </c>
      <c r="V4548" s="7">
        <v>42736</v>
      </c>
      <c r="W4548" t="s">
        <v>2720</v>
      </c>
      <c r="X4548" s="2">
        <v>0.85499999999999998</v>
      </c>
      <c r="Y4548" s="6">
        <f t="shared" si="574"/>
        <v>2.28237366861536E-2</v>
      </c>
      <c r="AA4548">
        <v>980331</v>
      </c>
      <c r="AB4548">
        <v>23342</v>
      </c>
      <c r="AC4548">
        <v>15731561</v>
      </c>
      <c r="AD4548" t="s">
        <v>6</v>
      </c>
      <c r="AE4548">
        <v>43</v>
      </c>
      <c r="AF4548">
        <v>1</v>
      </c>
      <c r="AH4548" t="s">
        <v>4665</v>
      </c>
      <c r="AI4548" t="s">
        <v>4664</v>
      </c>
      <c r="AJ4548" t="s">
        <v>4663</v>
      </c>
      <c r="AK4548" t="s">
        <v>4662</v>
      </c>
      <c r="AL4548">
        <v>23</v>
      </c>
      <c r="AM4548" s="5">
        <f t="shared" si="570"/>
        <v>4.5999999999999996</v>
      </c>
      <c r="AN4548" s="4">
        <f t="shared" si="575"/>
        <v>6.9670579326012866E-3</v>
      </c>
      <c r="AO4548" s="3"/>
      <c r="AP4548">
        <v>1</v>
      </c>
      <c r="AQ4548" t="s">
        <v>4661</v>
      </c>
      <c r="AR4548" t="s">
        <v>4660</v>
      </c>
      <c r="AS4548" t="s">
        <v>4659</v>
      </c>
      <c r="AT4548" s="2">
        <v>2.6259999999999999</v>
      </c>
      <c r="AU4548" s="1">
        <f t="shared" si="571"/>
        <v>1.8066733060087905</v>
      </c>
      <c r="AV4548" s="1">
        <f t="shared" si="572"/>
        <v>1.4895397309377443</v>
      </c>
      <c r="AW4548" s="1">
        <f t="shared" si="573"/>
        <v>1.1724061558666981</v>
      </c>
    </row>
    <row r="4549" spans="1:49" x14ac:dyDescent="0.2">
      <c r="A4549">
        <v>4547</v>
      </c>
      <c r="B4549" t="s">
        <v>4658</v>
      </c>
      <c r="C4549" t="s">
        <v>4657</v>
      </c>
      <c r="F4549" t="s">
        <v>4656</v>
      </c>
      <c r="G4549" t="s">
        <v>14</v>
      </c>
      <c r="H4549" t="s">
        <v>13</v>
      </c>
      <c r="I4549" t="s">
        <v>4655</v>
      </c>
      <c r="J4549">
        <v>60007751</v>
      </c>
      <c r="K4549" t="s">
        <v>4654</v>
      </c>
      <c r="L4549" t="s">
        <v>377</v>
      </c>
      <c r="M4549" t="s">
        <v>376</v>
      </c>
      <c r="N4549">
        <v>3</v>
      </c>
      <c r="O4549" t="s">
        <v>4653</v>
      </c>
      <c r="P4549" t="s">
        <v>4652</v>
      </c>
      <c r="Q4549" t="s">
        <v>4651</v>
      </c>
      <c r="R4549" s="7">
        <v>42736</v>
      </c>
      <c r="S4549" s="8">
        <f t="shared" si="568"/>
        <v>2017</v>
      </c>
      <c r="T4549" s="8">
        <v>2017</v>
      </c>
      <c r="U4549" s="8">
        <f t="shared" si="569"/>
        <v>5</v>
      </c>
      <c r="V4549" s="7">
        <v>2017</v>
      </c>
      <c r="W4549" t="s">
        <v>1273</v>
      </c>
      <c r="X4549" s="2">
        <v>0.22500000000000001</v>
      </c>
      <c r="Y4549" s="6">
        <f t="shared" si="574"/>
        <v>6.0062464963562111E-3</v>
      </c>
      <c r="AA4549">
        <v>13000632</v>
      </c>
      <c r="AB4549">
        <v>22933</v>
      </c>
      <c r="AC4549">
        <v>13036203</v>
      </c>
      <c r="AD4549" t="s">
        <v>6</v>
      </c>
      <c r="AE4549">
        <v>25</v>
      </c>
      <c r="AF4549">
        <v>1</v>
      </c>
      <c r="AH4549" t="s">
        <v>4650</v>
      </c>
      <c r="AI4549" t="s">
        <v>4649</v>
      </c>
      <c r="AJ4549" t="s">
        <v>4648</v>
      </c>
      <c r="AK4549" t="s">
        <v>4647</v>
      </c>
      <c r="AL4549">
        <v>5</v>
      </c>
      <c r="AM4549" s="5">
        <f t="shared" si="570"/>
        <v>1</v>
      </c>
      <c r="AN4549" s="4">
        <f t="shared" si="575"/>
        <v>1.5145778114350624E-3</v>
      </c>
      <c r="AO4549" s="3"/>
      <c r="AP4549">
        <v>1</v>
      </c>
      <c r="AR4549" t="s">
        <v>1</v>
      </c>
      <c r="AT4549" s="2" t="s">
        <v>0</v>
      </c>
      <c r="AU4549" s="1">
        <f t="shared" si="571"/>
        <v>0.46587458908798662</v>
      </c>
      <c r="AV4549" s="1">
        <f t="shared" si="572"/>
        <v>0.3760412153895637</v>
      </c>
      <c r="AW4549" s="1">
        <f t="shared" si="573"/>
        <v>0.28620784169114072</v>
      </c>
    </row>
    <row r="4550" spans="1:49" x14ac:dyDescent="0.2">
      <c r="A4550">
        <v>4548</v>
      </c>
      <c r="B4550" t="s">
        <v>4646</v>
      </c>
      <c r="C4550" t="s">
        <v>4645</v>
      </c>
      <c r="F4550" t="s">
        <v>4644</v>
      </c>
      <c r="G4550" t="s">
        <v>14</v>
      </c>
      <c r="H4550" t="s">
        <v>13</v>
      </c>
      <c r="I4550" t="s">
        <v>4643</v>
      </c>
      <c r="J4550">
        <v>60071885</v>
      </c>
      <c r="K4550" t="s">
        <v>4642</v>
      </c>
      <c r="L4550" t="s">
        <v>4641</v>
      </c>
      <c r="M4550" t="s">
        <v>4640</v>
      </c>
      <c r="N4550">
        <v>3</v>
      </c>
      <c r="O4550" t="s">
        <v>4639</v>
      </c>
      <c r="P4550" t="s">
        <v>4638</v>
      </c>
      <c r="Q4550" t="s">
        <v>4637</v>
      </c>
      <c r="R4550" s="7">
        <v>42736</v>
      </c>
      <c r="S4550" s="8">
        <f t="shared" si="568"/>
        <v>2017</v>
      </c>
      <c r="T4550" s="8">
        <v>2017</v>
      </c>
      <c r="U4550" s="8">
        <f t="shared" si="569"/>
        <v>5</v>
      </c>
      <c r="V4550" s="7">
        <v>42736</v>
      </c>
      <c r="W4550" t="s">
        <v>4609</v>
      </c>
      <c r="X4550" s="2">
        <v>0.245</v>
      </c>
      <c r="Y4550" s="6">
        <f t="shared" si="574"/>
        <v>6.5401350738100959E-3</v>
      </c>
      <c r="AA4550">
        <v>19376480</v>
      </c>
      <c r="AB4550">
        <v>19700186896</v>
      </c>
      <c r="AD4550" t="s">
        <v>6</v>
      </c>
      <c r="AE4550">
        <v>65</v>
      </c>
      <c r="AH4550" t="s">
        <v>4636</v>
      </c>
      <c r="AI4550" t="s">
        <v>4635</v>
      </c>
      <c r="AK4550" t="s">
        <v>4634</v>
      </c>
      <c r="AL4550">
        <v>4</v>
      </c>
      <c r="AM4550" s="5">
        <f t="shared" si="570"/>
        <v>0.8</v>
      </c>
      <c r="AN4550" s="4">
        <f t="shared" si="575"/>
        <v>1.2116622491480501E-3</v>
      </c>
      <c r="AO4550" s="3"/>
      <c r="AP4550">
        <v>1</v>
      </c>
      <c r="AR4550" t="s">
        <v>1</v>
      </c>
      <c r="AT4550" s="2" t="s">
        <v>0</v>
      </c>
      <c r="AU4550" s="1">
        <f t="shared" si="571"/>
        <v>0.4941593226411482</v>
      </c>
      <c r="AV4550" s="1">
        <f t="shared" si="572"/>
        <v>0.3875898661479073</v>
      </c>
      <c r="AW4550" s="1">
        <f t="shared" si="573"/>
        <v>0.2810204096546664</v>
      </c>
    </row>
    <row r="4551" spans="1:49" x14ac:dyDescent="0.2">
      <c r="A4551">
        <v>4549</v>
      </c>
      <c r="B4551" t="s">
        <v>4633</v>
      </c>
      <c r="C4551" t="s">
        <v>4632</v>
      </c>
      <c r="F4551" t="s">
        <v>4631</v>
      </c>
      <c r="G4551" t="s">
        <v>14</v>
      </c>
      <c r="H4551" t="s">
        <v>13</v>
      </c>
      <c r="I4551" t="s">
        <v>4630</v>
      </c>
      <c r="J4551" t="s">
        <v>4629</v>
      </c>
      <c r="K4551" t="s">
        <v>4628</v>
      </c>
      <c r="L4551" t="s">
        <v>4627</v>
      </c>
      <c r="M4551" t="s">
        <v>1503</v>
      </c>
      <c r="N4551">
        <v>4</v>
      </c>
      <c r="O4551" t="s">
        <v>4626</v>
      </c>
      <c r="P4551" t="s">
        <v>4625</v>
      </c>
      <c r="Q4551" t="s">
        <v>4624</v>
      </c>
      <c r="R4551" s="7">
        <v>42736</v>
      </c>
      <c r="S4551" s="8">
        <f t="shared" si="568"/>
        <v>2017</v>
      </c>
      <c r="T4551" s="8">
        <v>2017</v>
      </c>
      <c r="U4551" s="8">
        <f t="shared" si="569"/>
        <v>5</v>
      </c>
      <c r="V4551" s="7">
        <v>42736</v>
      </c>
      <c r="W4551" t="s">
        <v>4623</v>
      </c>
      <c r="X4551" s="2">
        <v>0.185</v>
      </c>
      <c r="Y4551" s="6">
        <f t="shared" si="574"/>
        <v>4.9384693414484399E-3</v>
      </c>
      <c r="AA4551">
        <v>17962021</v>
      </c>
      <c r="AB4551">
        <v>21100230800</v>
      </c>
      <c r="AD4551" t="s">
        <v>6</v>
      </c>
      <c r="AE4551">
        <v>12</v>
      </c>
      <c r="AF4551">
        <v>1</v>
      </c>
      <c r="AH4551" t="s">
        <v>4622</v>
      </c>
      <c r="AI4551" t="s">
        <v>4621</v>
      </c>
      <c r="AJ4551" t="s">
        <v>4620</v>
      </c>
      <c r="AK4551" t="s">
        <v>4619</v>
      </c>
      <c r="AL4551">
        <v>2</v>
      </c>
      <c r="AM4551" s="5">
        <f t="shared" si="570"/>
        <v>0.4</v>
      </c>
      <c r="AN4551" s="4">
        <f t="shared" si="575"/>
        <v>6.0583112457402507E-4</v>
      </c>
      <c r="AO4551" s="3"/>
      <c r="AP4551">
        <v>0</v>
      </c>
      <c r="AQ4551" t="s">
        <v>76</v>
      </c>
      <c r="AR4551">
        <v>61401253</v>
      </c>
      <c r="AS4551" t="s">
        <v>75</v>
      </c>
      <c r="AT4551" s="2" t="s">
        <v>0</v>
      </c>
      <c r="AU4551" s="1">
        <f t="shared" si="571"/>
        <v>0.3638677876386115</v>
      </c>
      <c r="AV4551" s="1">
        <f t="shared" si="572"/>
        <v>0.27721502330112324</v>
      </c>
      <c r="AW4551" s="1">
        <f t="shared" si="573"/>
        <v>0.19056225896363496</v>
      </c>
    </row>
    <row r="4552" spans="1:49" x14ac:dyDescent="0.2">
      <c r="A4552">
        <v>4550</v>
      </c>
      <c r="B4552" t="s">
        <v>4618</v>
      </c>
      <c r="C4552" t="s">
        <v>4617</v>
      </c>
      <c r="F4552" t="s">
        <v>4616</v>
      </c>
      <c r="G4552" t="s">
        <v>14</v>
      </c>
      <c r="H4552" t="s">
        <v>13</v>
      </c>
      <c r="I4552" t="s">
        <v>4615</v>
      </c>
      <c r="J4552">
        <v>60105585</v>
      </c>
      <c r="K4552" t="s">
        <v>4614</v>
      </c>
      <c r="L4552" t="s">
        <v>4613</v>
      </c>
      <c r="M4552" t="s">
        <v>1260</v>
      </c>
      <c r="N4552">
        <v>2</v>
      </c>
      <c r="O4552" t="s">
        <v>4612</v>
      </c>
      <c r="P4552" t="s">
        <v>4611</v>
      </c>
      <c r="Q4552" t="s">
        <v>4610</v>
      </c>
      <c r="R4552" s="7">
        <v>42736</v>
      </c>
      <c r="S4552" s="8">
        <f t="shared" si="568"/>
        <v>2017</v>
      </c>
      <c r="T4552" s="8">
        <v>2017</v>
      </c>
      <c r="U4552" s="8">
        <f t="shared" si="569"/>
        <v>5</v>
      </c>
      <c r="V4552" s="7">
        <v>42736</v>
      </c>
      <c r="W4552" t="s">
        <v>4609</v>
      </c>
      <c r="X4552" s="2">
        <v>0.245</v>
      </c>
      <c r="Y4552" s="6">
        <f t="shared" si="574"/>
        <v>6.5401350738100959E-3</v>
      </c>
      <c r="AA4552">
        <v>19376480</v>
      </c>
      <c r="AB4552">
        <v>19700186896</v>
      </c>
      <c r="AD4552" t="s">
        <v>6</v>
      </c>
      <c r="AE4552">
        <v>65</v>
      </c>
      <c r="AH4552" s="10">
        <v>44378</v>
      </c>
      <c r="AI4552" t="s">
        <v>4608</v>
      </c>
      <c r="AK4552" t="s">
        <v>4607</v>
      </c>
      <c r="AL4552">
        <v>1</v>
      </c>
      <c r="AM4552" s="5">
        <f t="shared" si="570"/>
        <v>0.2</v>
      </c>
      <c r="AN4552" s="4">
        <f t="shared" si="575"/>
        <v>3.0291556228701253E-4</v>
      </c>
      <c r="AO4552" s="3"/>
      <c r="AP4552">
        <v>1</v>
      </c>
      <c r="AR4552" t="s">
        <v>1</v>
      </c>
      <c r="AT4552" s="2" t="s">
        <v>0</v>
      </c>
      <c r="AU4552" s="1">
        <f t="shared" si="571"/>
        <v>0.46689692203531702</v>
      </c>
      <c r="AV4552" s="1">
        <f t="shared" si="572"/>
        <v>0.34215253180485544</v>
      </c>
      <c r="AW4552" s="1">
        <f t="shared" si="573"/>
        <v>0.21740814157439375</v>
      </c>
    </row>
    <row r="4553" spans="1:49" x14ac:dyDescent="0.2">
      <c r="A4553">
        <v>4551</v>
      </c>
      <c r="B4553" t="s">
        <v>4606</v>
      </c>
      <c r="C4553" t="s">
        <v>4605</v>
      </c>
      <c r="F4553" t="s">
        <v>4604</v>
      </c>
      <c r="G4553" t="s">
        <v>14</v>
      </c>
      <c r="H4553" t="s">
        <v>13</v>
      </c>
      <c r="I4553" t="s">
        <v>4603</v>
      </c>
      <c r="J4553">
        <v>60017351</v>
      </c>
      <c r="K4553" t="s">
        <v>4602</v>
      </c>
      <c r="L4553" t="s">
        <v>4601</v>
      </c>
      <c r="M4553" t="s">
        <v>4600</v>
      </c>
      <c r="N4553">
        <v>1</v>
      </c>
      <c r="O4553" t="s">
        <v>4599</v>
      </c>
      <c r="P4553">
        <v>56520086200</v>
      </c>
      <c r="Q4553">
        <v>60017351</v>
      </c>
      <c r="R4553" s="7">
        <v>42736</v>
      </c>
      <c r="S4553" s="8">
        <f t="shared" si="568"/>
        <v>2017</v>
      </c>
      <c r="T4553" s="8">
        <v>2017</v>
      </c>
      <c r="U4553" s="8">
        <f t="shared" si="569"/>
        <v>5</v>
      </c>
      <c r="V4553" s="7">
        <v>2017</v>
      </c>
      <c r="W4553" t="s">
        <v>4598</v>
      </c>
      <c r="X4553" s="2">
        <v>1.2849999999999999</v>
      </c>
      <c r="Y4553" s="6">
        <f t="shared" si="574"/>
        <v>3.4302341101412136E-2</v>
      </c>
      <c r="AB4553">
        <v>86430</v>
      </c>
      <c r="AC4553">
        <v>20724292</v>
      </c>
      <c r="AD4553" t="s">
        <v>6</v>
      </c>
      <c r="AE4553">
        <v>9</v>
      </c>
      <c r="AF4553">
        <v>1</v>
      </c>
      <c r="AG4553">
        <v>25</v>
      </c>
      <c r="AI4553" t="s">
        <v>4597</v>
      </c>
      <c r="AJ4553" t="s">
        <v>4596</v>
      </c>
      <c r="AK4553" t="s">
        <v>4595</v>
      </c>
      <c r="AL4553">
        <v>8</v>
      </c>
      <c r="AM4553" s="5">
        <f t="shared" si="570"/>
        <v>1.6</v>
      </c>
      <c r="AN4553" s="4">
        <f t="shared" si="575"/>
        <v>2.4233244982961003E-3</v>
      </c>
      <c r="AO4553" s="3"/>
      <c r="AP4553">
        <v>1</v>
      </c>
      <c r="AR4553" t="s">
        <v>1</v>
      </c>
      <c r="AT4553" s="2">
        <v>4.8479999999999999</v>
      </c>
      <c r="AU4553" s="1">
        <f t="shared" si="571"/>
        <v>2.4738636120477322</v>
      </c>
      <c r="AV4553" s="1">
        <f t="shared" si="572"/>
        <v>1.8362832799854119</v>
      </c>
      <c r="AW4553" s="1">
        <f t="shared" si="573"/>
        <v>1.1987029479230911</v>
      </c>
    </row>
    <row r="4554" spans="1:49" x14ac:dyDescent="0.2">
      <c r="A4554">
        <v>4552</v>
      </c>
      <c r="B4554" t="s">
        <v>4594</v>
      </c>
      <c r="C4554" t="s">
        <v>4593</v>
      </c>
      <c r="F4554" t="s">
        <v>4592</v>
      </c>
      <c r="G4554" t="s">
        <v>14</v>
      </c>
      <c r="H4554" t="s">
        <v>13</v>
      </c>
      <c r="I4554" t="s">
        <v>4591</v>
      </c>
      <c r="J4554">
        <v>60033316</v>
      </c>
      <c r="K4554" t="s">
        <v>4590</v>
      </c>
      <c r="L4554" t="s">
        <v>4589</v>
      </c>
      <c r="M4554" t="s">
        <v>286</v>
      </c>
      <c r="N4554">
        <v>5</v>
      </c>
      <c r="O4554" t="s">
        <v>4588</v>
      </c>
      <c r="P4554" t="s">
        <v>4587</v>
      </c>
      <c r="Q4554" t="s">
        <v>4586</v>
      </c>
      <c r="R4554" s="7">
        <v>42736</v>
      </c>
      <c r="S4554" s="8">
        <f t="shared" si="568"/>
        <v>2017</v>
      </c>
      <c r="T4554" s="8">
        <v>2017</v>
      </c>
      <c r="U4554" s="8">
        <f t="shared" si="569"/>
        <v>5</v>
      </c>
      <c r="V4554" s="7">
        <v>2017</v>
      </c>
      <c r="W4554" t="s">
        <v>4543</v>
      </c>
      <c r="X4554" s="2">
        <v>0.34599999999999997</v>
      </c>
      <c r="Y4554" s="6">
        <f t="shared" si="574"/>
        <v>9.2362723899522166E-3</v>
      </c>
      <c r="AA4554" t="s">
        <v>4542</v>
      </c>
      <c r="AB4554">
        <v>19700174653</v>
      </c>
      <c r="AC4554" t="s">
        <v>4541</v>
      </c>
      <c r="AD4554" t="s">
        <v>6</v>
      </c>
      <c r="AE4554">
        <v>2017</v>
      </c>
      <c r="AG4554">
        <v>3406074</v>
      </c>
      <c r="AI4554" t="s">
        <v>4585</v>
      </c>
      <c r="AK4554" t="s">
        <v>4584</v>
      </c>
      <c r="AL4554">
        <v>16</v>
      </c>
      <c r="AM4554" s="5">
        <f t="shared" si="570"/>
        <v>3.2</v>
      </c>
      <c r="AN4554" s="4">
        <f t="shared" si="575"/>
        <v>4.8466489965922005E-3</v>
      </c>
      <c r="AO4554" s="3"/>
      <c r="AP4554">
        <v>1</v>
      </c>
      <c r="AR4554" t="s">
        <v>1</v>
      </c>
      <c r="AT4554" s="2">
        <v>1.802</v>
      </c>
      <c r="AU4554" s="1">
        <f t="shared" si="571"/>
        <v>0.79193853719442109</v>
      </c>
      <c r="AV4554" s="1">
        <f t="shared" si="572"/>
        <v>0.70414606932722079</v>
      </c>
      <c r="AW4554" s="1">
        <f t="shared" si="573"/>
        <v>0.61635360146002049</v>
      </c>
    </row>
    <row r="4555" spans="1:49" x14ac:dyDescent="0.2">
      <c r="A4555">
        <v>4553</v>
      </c>
      <c r="B4555" t="s">
        <v>4583</v>
      </c>
      <c r="C4555" t="s">
        <v>4582</v>
      </c>
      <c r="F4555" t="s">
        <v>4581</v>
      </c>
      <c r="G4555" t="s">
        <v>14</v>
      </c>
      <c r="H4555" t="s">
        <v>13</v>
      </c>
      <c r="I4555" t="s">
        <v>4580</v>
      </c>
      <c r="J4555" t="s">
        <v>4579</v>
      </c>
      <c r="K4555" t="s">
        <v>4578</v>
      </c>
      <c r="L4555" t="s">
        <v>4577</v>
      </c>
      <c r="M4555" t="s">
        <v>85</v>
      </c>
      <c r="N4555">
        <v>2</v>
      </c>
      <c r="O4555" t="s">
        <v>4576</v>
      </c>
      <c r="P4555" t="s">
        <v>4575</v>
      </c>
      <c r="Q4555" t="s">
        <v>4574</v>
      </c>
      <c r="R4555" s="7">
        <v>42736</v>
      </c>
      <c r="S4555" s="8">
        <f t="shared" si="568"/>
        <v>2017</v>
      </c>
      <c r="T4555" s="8">
        <v>2017</v>
      </c>
      <c r="U4555" s="8">
        <f t="shared" si="569"/>
        <v>5</v>
      </c>
      <c r="V4555" s="7">
        <v>2017</v>
      </c>
      <c r="W4555" t="s">
        <v>4573</v>
      </c>
      <c r="X4555" s="2">
        <v>0.67200000000000004</v>
      </c>
      <c r="Y4555" s="6">
        <f t="shared" si="574"/>
        <v>1.793865620245055E-2</v>
      </c>
      <c r="AA4555">
        <v>13132989</v>
      </c>
      <c r="AB4555">
        <v>19700170477</v>
      </c>
      <c r="AC4555">
        <v>13132970</v>
      </c>
      <c r="AD4555" t="s">
        <v>6</v>
      </c>
      <c r="AE4555">
        <v>2017</v>
      </c>
      <c r="AF4555">
        <v>647</v>
      </c>
      <c r="AH4555" s="9">
        <v>44562</v>
      </c>
      <c r="AI4555" t="s">
        <v>4572</v>
      </c>
      <c r="AJ4555" t="s">
        <v>4571</v>
      </c>
      <c r="AK4555" t="s">
        <v>4570</v>
      </c>
      <c r="AL4555">
        <v>9</v>
      </c>
      <c r="AM4555" s="5">
        <f t="shared" si="570"/>
        <v>1.8</v>
      </c>
      <c r="AN4555" s="4">
        <f t="shared" si="575"/>
        <v>2.7262400605831123E-3</v>
      </c>
      <c r="AO4555" s="3"/>
      <c r="AP4555">
        <v>1</v>
      </c>
      <c r="AQ4555" t="s">
        <v>76</v>
      </c>
      <c r="AR4555" t="s">
        <v>4569</v>
      </c>
      <c r="AS4555" t="s">
        <v>75</v>
      </c>
      <c r="AT4555" s="2">
        <v>1.546</v>
      </c>
      <c r="AU4555" s="1">
        <f t="shared" si="571"/>
        <v>1.3374931359890319</v>
      </c>
      <c r="AV4555" s="1">
        <f t="shared" si="572"/>
        <v>1.0332448131516832</v>
      </c>
      <c r="AW4555" s="1">
        <f t="shared" si="573"/>
        <v>0.72899649031433433</v>
      </c>
    </row>
    <row r="4556" spans="1:49" x14ac:dyDescent="0.2">
      <c r="A4556">
        <v>4554</v>
      </c>
      <c r="B4556" t="s">
        <v>4568</v>
      </c>
      <c r="C4556" t="s">
        <v>4567</v>
      </c>
      <c r="D4556" t="s">
        <v>4566</v>
      </c>
      <c r="F4556" t="s">
        <v>4565</v>
      </c>
      <c r="G4556" t="s">
        <v>14</v>
      </c>
      <c r="H4556" t="s">
        <v>13</v>
      </c>
      <c r="I4556" t="s">
        <v>4564</v>
      </c>
      <c r="J4556" t="s">
        <v>4563</v>
      </c>
      <c r="K4556" t="s">
        <v>4562</v>
      </c>
      <c r="L4556" t="s">
        <v>4561</v>
      </c>
      <c r="M4556" t="s">
        <v>4560</v>
      </c>
      <c r="N4556">
        <v>5</v>
      </c>
      <c r="O4556" t="s">
        <v>4559</v>
      </c>
      <c r="P4556" t="s">
        <v>4558</v>
      </c>
      <c r="Q4556" t="s">
        <v>4557</v>
      </c>
      <c r="R4556" s="7">
        <v>42736</v>
      </c>
      <c r="S4556" s="8">
        <f t="shared" si="568"/>
        <v>2017</v>
      </c>
      <c r="T4556" s="8">
        <v>2017</v>
      </c>
      <c r="U4556" s="8">
        <f t="shared" si="569"/>
        <v>5</v>
      </c>
      <c r="V4556" s="7">
        <v>2017</v>
      </c>
      <c r="W4556" t="s">
        <v>2701</v>
      </c>
      <c r="X4556" s="2">
        <v>1.4</v>
      </c>
      <c r="Y4556" s="6">
        <f t="shared" si="574"/>
        <v>3.7372200421771973E-2</v>
      </c>
      <c r="AA4556">
        <v>13522310</v>
      </c>
      <c r="AB4556">
        <v>23357</v>
      </c>
      <c r="AC4556">
        <v>18732844</v>
      </c>
      <c r="AD4556" t="s">
        <v>6</v>
      </c>
      <c r="AE4556">
        <v>154</v>
      </c>
      <c r="AH4556" t="s">
        <v>4556</v>
      </c>
      <c r="AI4556" t="s">
        <v>4555</v>
      </c>
      <c r="AJ4556" t="s">
        <v>4554</v>
      </c>
      <c r="AK4556" t="s">
        <v>4553</v>
      </c>
      <c r="AL4556">
        <v>21</v>
      </c>
      <c r="AM4556" s="5">
        <f t="shared" si="570"/>
        <v>4.2</v>
      </c>
      <c r="AN4556" s="4">
        <f t="shared" si="575"/>
        <v>6.3612268080272625E-3</v>
      </c>
      <c r="AO4556" s="3"/>
      <c r="AP4556">
        <v>1</v>
      </c>
      <c r="AR4556" t="s">
        <v>1</v>
      </c>
      <c r="AT4556" s="2">
        <v>4.798</v>
      </c>
      <c r="AU4556" s="1">
        <f t="shared" si="571"/>
        <v>2.8068908337648559</v>
      </c>
      <c r="AV4556" s="1">
        <f t="shared" si="572"/>
        <v>2.1866713614899616</v>
      </c>
      <c r="AW4556" s="1">
        <f t="shared" si="573"/>
        <v>1.5664518892150676</v>
      </c>
    </row>
    <row r="4557" spans="1:49" x14ac:dyDescent="0.2">
      <c r="A4557">
        <v>4555</v>
      </c>
      <c r="B4557" t="s">
        <v>4552</v>
      </c>
      <c r="C4557" t="s">
        <v>4551</v>
      </c>
      <c r="F4557" t="s">
        <v>4550</v>
      </c>
      <c r="G4557" t="s">
        <v>14</v>
      </c>
      <c r="H4557" t="s">
        <v>13</v>
      </c>
      <c r="I4557" t="s">
        <v>4549</v>
      </c>
      <c r="J4557">
        <v>60028876</v>
      </c>
      <c r="K4557" t="s">
        <v>4548</v>
      </c>
      <c r="L4557" t="s">
        <v>4547</v>
      </c>
      <c r="M4557" t="s">
        <v>3193</v>
      </c>
      <c r="N4557">
        <v>4</v>
      </c>
      <c r="O4557" t="s">
        <v>4546</v>
      </c>
      <c r="P4557" t="s">
        <v>4545</v>
      </c>
      <c r="Q4557" t="s">
        <v>4544</v>
      </c>
      <c r="R4557" s="7">
        <v>42736</v>
      </c>
      <c r="S4557" s="8">
        <f t="shared" si="568"/>
        <v>2017</v>
      </c>
      <c r="T4557" s="8">
        <v>2017</v>
      </c>
      <c r="U4557" s="8">
        <f t="shared" si="569"/>
        <v>5</v>
      </c>
      <c r="V4557" s="7">
        <v>2017</v>
      </c>
      <c r="W4557" t="s">
        <v>4543</v>
      </c>
      <c r="X4557" s="2">
        <v>0.34599999999999997</v>
      </c>
      <c r="Y4557" s="6">
        <f t="shared" si="574"/>
        <v>9.2362723899522166E-3</v>
      </c>
      <c r="AA4557" t="s">
        <v>4542</v>
      </c>
      <c r="AB4557">
        <v>19700174653</v>
      </c>
      <c r="AC4557" t="s">
        <v>4541</v>
      </c>
      <c r="AD4557" t="s">
        <v>6</v>
      </c>
      <c r="AE4557">
        <v>2017</v>
      </c>
      <c r="AG4557">
        <v>7410546</v>
      </c>
      <c r="AI4557" t="s">
        <v>4540</v>
      </c>
      <c r="AK4557" t="s">
        <v>4539</v>
      </c>
      <c r="AL4557">
        <v>0</v>
      </c>
      <c r="AM4557" s="5">
        <f t="shared" si="570"/>
        <v>0</v>
      </c>
      <c r="AN4557" s="4">
        <f t="shared" si="575"/>
        <v>0</v>
      </c>
      <c r="AO4557" s="3"/>
      <c r="AP4557">
        <v>1</v>
      </c>
      <c r="AR4557" t="s">
        <v>1</v>
      </c>
      <c r="AT4557" s="2">
        <v>1.802</v>
      </c>
      <c r="AU4557" s="1">
        <f t="shared" si="571"/>
        <v>0.64653906729665511</v>
      </c>
      <c r="AV4557" s="1">
        <f t="shared" si="572"/>
        <v>0.46181361949761085</v>
      </c>
      <c r="AW4557" s="1">
        <f t="shared" si="573"/>
        <v>0.27708817169856653</v>
      </c>
    </row>
    <row r="4558" spans="1:49" x14ac:dyDescent="0.2">
      <c r="A4558">
        <v>4556</v>
      </c>
      <c r="B4558" t="s">
        <v>4538</v>
      </c>
      <c r="C4558" t="s">
        <v>4537</v>
      </c>
      <c r="F4558" t="s">
        <v>4536</v>
      </c>
      <c r="G4558" t="s">
        <v>14</v>
      </c>
      <c r="H4558" t="s">
        <v>13</v>
      </c>
      <c r="I4558" t="s">
        <v>4535</v>
      </c>
      <c r="J4558">
        <v>60024542</v>
      </c>
      <c r="K4558" t="s">
        <v>3483</v>
      </c>
      <c r="L4558" t="s">
        <v>3482</v>
      </c>
      <c r="M4558" t="s">
        <v>9</v>
      </c>
      <c r="N4558">
        <v>2</v>
      </c>
      <c r="O4558" t="s">
        <v>4534</v>
      </c>
      <c r="P4558" t="s">
        <v>4533</v>
      </c>
      <c r="Q4558" t="s">
        <v>4532</v>
      </c>
      <c r="R4558" s="7">
        <v>42736</v>
      </c>
      <c r="S4558" s="8">
        <f t="shared" si="568"/>
        <v>2017</v>
      </c>
      <c r="T4558" s="8">
        <v>2017</v>
      </c>
      <c r="U4558" s="8">
        <f t="shared" si="569"/>
        <v>5</v>
      </c>
      <c r="V4558" s="7">
        <v>2017</v>
      </c>
      <c r="W4558" t="s">
        <v>4505</v>
      </c>
      <c r="X4558" s="2">
        <v>0.34100000000000003</v>
      </c>
      <c r="Y4558" s="6">
        <f t="shared" si="574"/>
        <v>9.1028002455887467E-3</v>
      </c>
      <c r="AA4558">
        <v>19378718</v>
      </c>
      <c r="AB4558">
        <v>19700186839</v>
      </c>
      <c r="AC4558">
        <v>15309681</v>
      </c>
      <c r="AD4558" t="s">
        <v>6</v>
      </c>
      <c r="AE4558">
        <v>71</v>
      </c>
      <c r="AH4558" t="s">
        <v>4531</v>
      </c>
      <c r="AI4558" t="s">
        <v>4530</v>
      </c>
      <c r="AK4558" t="s">
        <v>4529</v>
      </c>
      <c r="AL4558">
        <v>3</v>
      </c>
      <c r="AM4558" s="5">
        <f t="shared" si="570"/>
        <v>0.6</v>
      </c>
      <c r="AN4558" s="4">
        <f t="shared" si="575"/>
        <v>9.0874668686103744E-4</v>
      </c>
      <c r="AO4558" s="3"/>
      <c r="AP4558">
        <v>1</v>
      </c>
      <c r="AQ4558" t="s">
        <v>76</v>
      </c>
      <c r="AR4558" t="s">
        <v>4528</v>
      </c>
      <c r="AS4558" t="s">
        <v>75</v>
      </c>
      <c r="AT4558" s="2" t="s">
        <v>0</v>
      </c>
      <c r="AU4558" s="1">
        <f t="shared" si="571"/>
        <v>0.66445841779704329</v>
      </c>
      <c r="AV4558" s="1">
        <f t="shared" si="572"/>
        <v>0.50057734662248921</v>
      </c>
      <c r="AW4558" s="1">
        <f t="shared" si="573"/>
        <v>0.33669627544793501</v>
      </c>
    </row>
    <row r="4559" spans="1:49" x14ac:dyDescent="0.2">
      <c r="A4559">
        <v>4557</v>
      </c>
      <c r="B4559" t="s">
        <v>4527</v>
      </c>
      <c r="C4559" t="s">
        <v>4526</v>
      </c>
      <c r="E4559">
        <v>28114354</v>
      </c>
      <c r="F4559" t="s">
        <v>4525</v>
      </c>
      <c r="G4559" t="s">
        <v>14</v>
      </c>
      <c r="H4559" t="s">
        <v>13</v>
      </c>
      <c r="I4559" t="s">
        <v>4524</v>
      </c>
      <c r="J4559" t="s">
        <v>4523</v>
      </c>
      <c r="K4559" t="s">
        <v>4522</v>
      </c>
      <c r="L4559" t="s">
        <v>4521</v>
      </c>
      <c r="M4559" t="s">
        <v>4520</v>
      </c>
      <c r="N4559">
        <v>3</v>
      </c>
      <c r="O4559" t="s">
        <v>4519</v>
      </c>
      <c r="P4559" t="s">
        <v>4518</v>
      </c>
      <c r="Q4559" t="s">
        <v>4517</v>
      </c>
      <c r="R4559" s="7">
        <v>42736</v>
      </c>
      <c r="S4559" s="8">
        <f t="shared" si="568"/>
        <v>2017</v>
      </c>
      <c r="T4559" s="8">
        <v>2017</v>
      </c>
      <c r="U4559" s="8">
        <f t="shared" si="569"/>
        <v>5</v>
      </c>
      <c r="V4559" s="7">
        <v>42736</v>
      </c>
      <c r="W4559" t="s">
        <v>2936</v>
      </c>
      <c r="X4559" s="2">
        <v>0.99</v>
      </c>
      <c r="Y4559" s="6">
        <f t="shared" si="574"/>
        <v>2.6427484583967327E-2</v>
      </c>
      <c r="AB4559">
        <v>10600153309</v>
      </c>
      <c r="AC4559">
        <v>19326203</v>
      </c>
      <c r="AD4559" t="s">
        <v>6</v>
      </c>
      <c r="AE4559">
        <v>12</v>
      </c>
      <c r="AF4559">
        <v>1</v>
      </c>
      <c r="AG4559" t="s">
        <v>4516</v>
      </c>
      <c r="AI4559" t="s">
        <v>4515</v>
      </c>
      <c r="AK4559" t="s">
        <v>4514</v>
      </c>
      <c r="AL4559">
        <v>2</v>
      </c>
      <c r="AM4559" s="5">
        <f t="shared" si="570"/>
        <v>0.4</v>
      </c>
      <c r="AN4559" s="4">
        <f t="shared" si="575"/>
        <v>6.0583112457402507E-4</v>
      </c>
      <c r="AO4559" s="3"/>
      <c r="AP4559">
        <v>1</v>
      </c>
      <c r="AQ4559" t="s">
        <v>2202</v>
      </c>
      <c r="AR4559" t="s">
        <v>4513</v>
      </c>
      <c r="AS4559" t="s">
        <v>2200</v>
      </c>
      <c r="AT4559" s="2">
        <v>3.24</v>
      </c>
      <c r="AU4559" s="1">
        <f t="shared" si="571"/>
        <v>1.8680988546149337</v>
      </c>
      <c r="AV4559" s="1">
        <f t="shared" si="572"/>
        <v>1.3516657854270677</v>
      </c>
      <c r="AW4559" s="1">
        <f t="shared" si="573"/>
        <v>0.83523271623920148</v>
      </c>
    </row>
    <row r="4560" spans="1:49" x14ac:dyDescent="0.2">
      <c r="A4560">
        <v>4558</v>
      </c>
      <c r="B4560" t="s">
        <v>4512</v>
      </c>
      <c r="C4560" t="s">
        <v>4511</v>
      </c>
      <c r="F4560" t="s">
        <v>4510</v>
      </c>
      <c r="G4560" t="s">
        <v>14</v>
      </c>
      <c r="H4560" t="s">
        <v>13</v>
      </c>
      <c r="I4560" t="s">
        <v>4509</v>
      </c>
      <c r="J4560">
        <v>60005465</v>
      </c>
      <c r="K4560" t="s">
        <v>3521</v>
      </c>
      <c r="L4560" t="s">
        <v>3520</v>
      </c>
      <c r="M4560" t="s">
        <v>9</v>
      </c>
      <c r="N4560">
        <v>4</v>
      </c>
      <c r="O4560" t="s">
        <v>4508</v>
      </c>
      <c r="P4560" t="s">
        <v>4507</v>
      </c>
      <c r="Q4560" t="s">
        <v>4506</v>
      </c>
      <c r="R4560" s="7">
        <v>42736</v>
      </c>
      <c r="S4560" s="8">
        <f t="shared" si="568"/>
        <v>2017</v>
      </c>
      <c r="T4560" s="8">
        <v>2017</v>
      </c>
      <c r="U4560" s="8">
        <f t="shared" si="569"/>
        <v>5</v>
      </c>
      <c r="V4560" s="7">
        <v>2017</v>
      </c>
      <c r="W4560" t="s">
        <v>4505</v>
      </c>
      <c r="X4560" s="2">
        <v>0.34100000000000003</v>
      </c>
      <c r="Y4560" s="6">
        <f t="shared" si="574"/>
        <v>9.1028002455887467E-3</v>
      </c>
      <c r="AA4560">
        <v>19378718</v>
      </c>
      <c r="AB4560">
        <v>19700186839</v>
      </c>
      <c r="AC4560">
        <v>15309681</v>
      </c>
      <c r="AD4560" t="s">
        <v>6</v>
      </c>
      <c r="AE4560">
        <v>71</v>
      </c>
      <c r="AH4560" t="s">
        <v>4504</v>
      </c>
      <c r="AI4560" t="s">
        <v>4503</v>
      </c>
      <c r="AK4560" t="s">
        <v>4502</v>
      </c>
      <c r="AL4560">
        <v>3</v>
      </c>
      <c r="AM4560" s="5">
        <f t="shared" si="570"/>
        <v>0.6</v>
      </c>
      <c r="AN4560" s="4">
        <f t="shared" si="575"/>
        <v>9.0874668686103744E-4</v>
      </c>
      <c r="AO4560" s="3"/>
      <c r="AP4560">
        <v>1</v>
      </c>
      <c r="AQ4560" t="s">
        <v>76</v>
      </c>
      <c r="AR4560">
        <v>61371050</v>
      </c>
      <c r="AS4560" t="s">
        <v>75</v>
      </c>
      <c r="AT4560" s="2" t="s">
        <v>0</v>
      </c>
      <c r="AU4560" s="1">
        <f t="shared" si="571"/>
        <v>0.66445841779704329</v>
      </c>
      <c r="AV4560" s="1">
        <f t="shared" si="572"/>
        <v>0.50057734662248921</v>
      </c>
      <c r="AW4560" s="1">
        <f t="shared" si="573"/>
        <v>0.33669627544793501</v>
      </c>
    </row>
    <row r="4561" spans="1:49" x14ac:dyDescent="0.2">
      <c r="A4561">
        <v>4559</v>
      </c>
      <c r="B4561" t="s">
        <v>4501</v>
      </c>
      <c r="C4561" t="s">
        <v>4500</v>
      </c>
      <c r="F4561" t="s">
        <v>4499</v>
      </c>
      <c r="G4561" t="s">
        <v>14</v>
      </c>
      <c r="H4561" t="s">
        <v>13</v>
      </c>
      <c r="I4561" t="s">
        <v>4498</v>
      </c>
      <c r="J4561" t="s">
        <v>4493</v>
      </c>
      <c r="K4561" t="s">
        <v>4497</v>
      </c>
      <c r="L4561" t="s">
        <v>4496</v>
      </c>
      <c r="M4561" t="s">
        <v>183</v>
      </c>
      <c r="N4561">
        <v>2</v>
      </c>
      <c r="O4561" t="s">
        <v>4495</v>
      </c>
      <c r="P4561" t="s">
        <v>4494</v>
      </c>
      <c r="Q4561" t="s">
        <v>4493</v>
      </c>
      <c r="R4561" s="7">
        <v>42736</v>
      </c>
      <c r="S4561" s="8">
        <f t="shared" si="568"/>
        <v>2017</v>
      </c>
      <c r="T4561" s="8">
        <v>2017</v>
      </c>
      <c r="U4561" s="8">
        <f t="shared" si="569"/>
        <v>5</v>
      </c>
      <c r="V4561" s="7">
        <v>2017</v>
      </c>
      <c r="W4561" t="s">
        <v>4492</v>
      </c>
      <c r="X4561" s="2">
        <v>1.393</v>
      </c>
      <c r="Y4561" s="6">
        <f t="shared" si="574"/>
        <v>3.7185339419663122E-2</v>
      </c>
      <c r="AA4561">
        <v>8828156</v>
      </c>
      <c r="AB4561">
        <v>14764</v>
      </c>
      <c r="AC4561">
        <v>15200434</v>
      </c>
      <c r="AD4561" t="s">
        <v>6</v>
      </c>
      <c r="AE4561">
        <v>32</v>
      </c>
      <c r="AF4561">
        <v>1</v>
      </c>
      <c r="AH4561" t="s">
        <v>4491</v>
      </c>
      <c r="AI4561" t="s">
        <v>4490</v>
      </c>
      <c r="AJ4561" t="s">
        <v>4489</v>
      </c>
      <c r="AK4561" t="s">
        <v>4488</v>
      </c>
      <c r="AL4561">
        <v>17</v>
      </c>
      <c r="AM4561" s="5">
        <f t="shared" si="570"/>
        <v>3.4</v>
      </c>
      <c r="AN4561" s="4">
        <f t="shared" si="575"/>
        <v>5.1495645588792126E-3</v>
      </c>
      <c r="AO4561" s="3"/>
      <c r="AP4561">
        <v>0</v>
      </c>
      <c r="AQ4561" t="s">
        <v>795</v>
      </c>
      <c r="AR4561" t="s">
        <v>4487</v>
      </c>
      <c r="AS4561" t="s">
        <v>794</v>
      </c>
      <c r="AT4561" s="2">
        <v>3.0249999999999999</v>
      </c>
      <c r="AU4561" s="1">
        <f t="shared" si="571"/>
        <v>2.757460696142795</v>
      </c>
      <c r="AV4561" s="1">
        <f t="shared" si="572"/>
        <v>2.1167451989271169</v>
      </c>
      <c r="AW4561" s="1">
        <f t="shared" si="573"/>
        <v>1.4760297017114385</v>
      </c>
    </row>
    <row r="4562" spans="1:49" x14ac:dyDescent="0.2">
      <c r="A4562">
        <v>4560</v>
      </c>
      <c r="B4562" t="s">
        <v>4486</v>
      </c>
      <c r="C4562" t="s">
        <v>4485</v>
      </c>
      <c r="F4562" t="s">
        <v>4484</v>
      </c>
      <c r="G4562" t="s">
        <v>14</v>
      </c>
      <c r="H4562" t="s">
        <v>13</v>
      </c>
      <c r="I4562" t="s">
        <v>4483</v>
      </c>
      <c r="J4562" t="s">
        <v>4482</v>
      </c>
      <c r="K4562" t="s">
        <v>4481</v>
      </c>
      <c r="L4562" t="s">
        <v>4480</v>
      </c>
      <c r="M4562" t="s">
        <v>4479</v>
      </c>
      <c r="N4562">
        <v>5</v>
      </c>
      <c r="O4562" t="s">
        <v>4478</v>
      </c>
      <c r="P4562" t="s">
        <v>4477</v>
      </c>
      <c r="Q4562" t="s">
        <v>4476</v>
      </c>
      <c r="R4562" s="7">
        <v>42736</v>
      </c>
      <c r="S4562" s="8">
        <f t="shared" si="568"/>
        <v>2017</v>
      </c>
      <c r="T4562" s="8">
        <v>2017</v>
      </c>
      <c r="U4562" s="8">
        <f t="shared" si="569"/>
        <v>5</v>
      </c>
      <c r="V4562" s="7">
        <v>42736</v>
      </c>
      <c r="W4562" t="s">
        <v>4423</v>
      </c>
      <c r="X4562" s="2">
        <v>1.468</v>
      </c>
      <c r="Y4562" s="6">
        <f t="shared" si="574"/>
        <v>3.9187421585115186E-2</v>
      </c>
      <c r="AA4562">
        <v>906778</v>
      </c>
      <c r="AB4562">
        <v>18931</v>
      </c>
      <c r="AD4562" t="s">
        <v>6</v>
      </c>
      <c r="AE4562">
        <v>65</v>
      </c>
      <c r="AF4562">
        <v>1</v>
      </c>
      <c r="AG4562">
        <v>7587392</v>
      </c>
      <c r="AH4562" t="s">
        <v>4475</v>
      </c>
      <c r="AI4562" t="s">
        <v>4474</v>
      </c>
      <c r="AJ4562" t="s">
        <v>4473</v>
      </c>
      <c r="AK4562" t="s">
        <v>4472</v>
      </c>
      <c r="AL4562">
        <v>10</v>
      </c>
      <c r="AM4562" s="5">
        <f t="shared" si="570"/>
        <v>2</v>
      </c>
      <c r="AN4562" s="4">
        <f t="shared" si="575"/>
        <v>3.0291556228701248E-3</v>
      </c>
      <c r="AO4562" s="3"/>
      <c r="AP4562">
        <v>0</v>
      </c>
      <c r="AR4562" t="s">
        <v>1</v>
      </c>
      <c r="AT4562" s="2">
        <v>5.0830000000000002</v>
      </c>
      <c r="AU4562" s="1">
        <f t="shared" si="571"/>
        <v>2.8339941796441668</v>
      </c>
      <c r="AV4562" s="1">
        <f t="shared" si="572"/>
        <v>2.1108288603992653</v>
      </c>
      <c r="AW4562" s="1">
        <f t="shared" si="573"/>
        <v>1.3876635411543643</v>
      </c>
    </row>
    <row r="4563" spans="1:49" x14ac:dyDescent="0.2">
      <c r="A4563">
        <v>4561</v>
      </c>
      <c r="B4563" t="s">
        <v>4471</v>
      </c>
      <c r="C4563" t="s">
        <v>4470</v>
      </c>
      <c r="F4563" t="s">
        <v>4469</v>
      </c>
      <c r="G4563" t="s">
        <v>14</v>
      </c>
      <c r="H4563" t="s">
        <v>13</v>
      </c>
      <c r="I4563" t="s">
        <v>4468</v>
      </c>
      <c r="J4563" t="s">
        <v>4467</v>
      </c>
      <c r="K4563" t="s">
        <v>4466</v>
      </c>
      <c r="L4563" t="s">
        <v>4465</v>
      </c>
      <c r="M4563" t="s">
        <v>4464</v>
      </c>
      <c r="N4563">
        <v>3</v>
      </c>
      <c r="O4563" t="s">
        <v>4463</v>
      </c>
      <c r="P4563" t="s">
        <v>4462</v>
      </c>
      <c r="Q4563" t="s">
        <v>4461</v>
      </c>
      <c r="R4563" s="7">
        <v>42736</v>
      </c>
      <c r="S4563" s="8">
        <f t="shared" si="568"/>
        <v>2017</v>
      </c>
      <c r="T4563" s="8">
        <v>2017</v>
      </c>
      <c r="U4563" s="8">
        <f t="shared" si="569"/>
        <v>5</v>
      </c>
      <c r="V4563" s="7">
        <v>42736</v>
      </c>
      <c r="W4563" t="s">
        <v>4139</v>
      </c>
      <c r="X4563" s="2">
        <v>1.365</v>
      </c>
      <c r="Y4563" s="6">
        <f t="shared" si="574"/>
        <v>3.6437895411227675E-2</v>
      </c>
      <c r="AA4563">
        <v>189545</v>
      </c>
      <c r="AB4563">
        <v>17393</v>
      </c>
      <c r="AD4563" t="s">
        <v>6</v>
      </c>
      <c r="AE4563">
        <v>66</v>
      </c>
      <c r="AF4563">
        <v>1</v>
      </c>
      <c r="AG4563">
        <v>7442898</v>
      </c>
      <c r="AH4563" t="s">
        <v>4460</v>
      </c>
      <c r="AI4563" t="s">
        <v>4459</v>
      </c>
      <c r="AJ4563" t="s">
        <v>4458</v>
      </c>
      <c r="AK4563" t="s">
        <v>4457</v>
      </c>
      <c r="AL4563">
        <v>10</v>
      </c>
      <c r="AM4563" s="5">
        <f t="shared" si="570"/>
        <v>2</v>
      </c>
      <c r="AN4563" s="4">
        <f t="shared" si="575"/>
        <v>3.0291556228701248E-3</v>
      </c>
      <c r="AO4563" s="3"/>
      <c r="AP4563">
        <v>0</v>
      </c>
      <c r="AR4563" t="s">
        <v>1</v>
      </c>
      <c r="AT4563" s="2" t="s">
        <v>0</v>
      </c>
      <c r="AU4563" s="1">
        <f t="shared" si="571"/>
        <v>2.6415273474720409</v>
      </c>
      <c r="AV4563" s="1">
        <f t="shared" si="572"/>
        <v>1.9733525517048898</v>
      </c>
      <c r="AW4563" s="1">
        <f t="shared" si="573"/>
        <v>1.3051777559377389</v>
      </c>
    </row>
    <row r="4564" spans="1:49" x14ac:dyDescent="0.2">
      <c r="A4564">
        <v>4562</v>
      </c>
      <c r="B4564" t="s">
        <v>4456</v>
      </c>
      <c r="C4564" t="s">
        <v>4455</v>
      </c>
      <c r="F4564" t="s">
        <v>4454</v>
      </c>
      <c r="G4564" t="s">
        <v>14</v>
      </c>
      <c r="H4564" t="s">
        <v>13</v>
      </c>
      <c r="I4564" t="s">
        <v>4453</v>
      </c>
      <c r="J4564">
        <v>60032330</v>
      </c>
      <c r="K4564" t="s">
        <v>4452</v>
      </c>
      <c r="L4564" t="s">
        <v>4451</v>
      </c>
      <c r="M4564" t="s">
        <v>3193</v>
      </c>
      <c r="N4564">
        <v>3</v>
      </c>
      <c r="O4564" t="s">
        <v>4450</v>
      </c>
      <c r="P4564" t="s">
        <v>4449</v>
      </c>
      <c r="Q4564" t="s">
        <v>4448</v>
      </c>
      <c r="R4564" s="7">
        <v>42736</v>
      </c>
      <c r="S4564" s="8">
        <f t="shared" si="568"/>
        <v>2017</v>
      </c>
      <c r="T4564" s="8">
        <v>2017</v>
      </c>
      <c r="U4564" s="8">
        <f t="shared" si="569"/>
        <v>5</v>
      </c>
      <c r="V4564" s="7">
        <v>42736</v>
      </c>
      <c r="W4564" t="s">
        <v>4423</v>
      </c>
      <c r="X4564" s="2">
        <v>1.468</v>
      </c>
      <c r="Y4564" s="6">
        <f t="shared" si="574"/>
        <v>3.9187421585115186E-2</v>
      </c>
      <c r="AA4564">
        <v>906778</v>
      </c>
      <c r="AB4564">
        <v>18931</v>
      </c>
      <c r="AD4564" t="s">
        <v>6</v>
      </c>
      <c r="AE4564">
        <v>65</v>
      </c>
      <c r="AF4564">
        <v>1</v>
      </c>
      <c r="AG4564">
        <v>7588125</v>
      </c>
      <c r="AH4564" t="s">
        <v>4447</v>
      </c>
      <c r="AI4564" t="s">
        <v>4446</v>
      </c>
      <c r="AJ4564" t="s">
        <v>4445</v>
      </c>
      <c r="AK4564" t="s">
        <v>4444</v>
      </c>
      <c r="AL4564">
        <v>8</v>
      </c>
      <c r="AM4564" s="5">
        <f t="shared" si="570"/>
        <v>1.6</v>
      </c>
      <c r="AN4564" s="4">
        <f t="shared" si="575"/>
        <v>2.4233244982961003E-3</v>
      </c>
      <c r="AO4564" s="3"/>
      <c r="AP4564">
        <v>0</v>
      </c>
      <c r="AR4564" t="s">
        <v>1</v>
      </c>
      <c r="AT4564" s="2">
        <v>5.0830000000000002</v>
      </c>
      <c r="AU4564" s="1">
        <f t="shared" si="571"/>
        <v>2.8158192459069458</v>
      </c>
      <c r="AV4564" s="1">
        <f t="shared" si="572"/>
        <v>2.0805373041705644</v>
      </c>
      <c r="AW4564" s="1">
        <f t="shared" si="573"/>
        <v>1.3452553624341825</v>
      </c>
    </row>
    <row r="4565" spans="1:49" x14ac:dyDescent="0.2">
      <c r="A4565">
        <v>4563</v>
      </c>
      <c r="B4565" t="s">
        <v>4443</v>
      </c>
      <c r="C4565" t="s">
        <v>4442</v>
      </c>
      <c r="F4565" t="s">
        <v>4441</v>
      </c>
      <c r="G4565" t="s">
        <v>14</v>
      </c>
      <c r="H4565" t="s">
        <v>13</v>
      </c>
      <c r="I4565" t="s">
        <v>4440</v>
      </c>
      <c r="J4565">
        <v>60005465</v>
      </c>
      <c r="K4565" t="s">
        <v>3521</v>
      </c>
      <c r="L4565" t="s">
        <v>3520</v>
      </c>
      <c r="M4565" t="s">
        <v>9</v>
      </c>
      <c r="N4565">
        <v>3</v>
      </c>
      <c r="O4565" t="s">
        <v>4439</v>
      </c>
      <c r="P4565" t="s">
        <v>4438</v>
      </c>
      <c r="Q4565" t="s">
        <v>4437</v>
      </c>
      <c r="R4565" s="7">
        <v>42736</v>
      </c>
      <c r="S4565" s="8">
        <f t="shared" si="568"/>
        <v>2017</v>
      </c>
      <c r="T4565" s="8">
        <v>2017</v>
      </c>
      <c r="U4565" s="8">
        <f t="shared" si="569"/>
        <v>5</v>
      </c>
      <c r="V4565" s="7">
        <v>42736</v>
      </c>
      <c r="W4565" t="s">
        <v>4423</v>
      </c>
      <c r="X4565" s="2">
        <v>1.468</v>
      </c>
      <c r="Y4565" s="6">
        <f t="shared" si="574"/>
        <v>3.9187421585115186E-2</v>
      </c>
      <c r="AA4565">
        <v>906778</v>
      </c>
      <c r="AB4565">
        <v>18931</v>
      </c>
      <c r="AD4565" t="s">
        <v>6</v>
      </c>
      <c r="AE4565">
        <v>65</v>
      </c>
      <c r="AF4565">
        <v>1</v>
      </c>
      <c r="AG4565">
        <v>7588162</v>
      </c>
      <c r="AH4565" t="s">
        <v>4436</v>
      </c>
      <c r="AI4565" t="s">
        <v>4435</v>
      </c>
      <c r="AJ4565" t="s">
        <v>4434</v>
      </c>
      <c r="AK4565" t="s">
        <v>4433</v>
      </c>
      <c r="AL4565">
        <v>11</v>
      </c>
      <c r="AM4565" s="5">
        <f t="shared" si="570"/>
        <v>2.2000000000000002</v>
      </c>
      <c r="AN4565" s="4">
        <f t="shared" si="575"/>
        <v>3.3320711851571377E-3</v>
      </c>
      <c r="AO4565" s="3"/>
      <c r="AP4565">
        <v>0</v>
      </c>
      <c r="AR4565" t="s">
        <v>1</v>
      </c>
      <c r="AT4565" s="2">
        <v>5.0830000000000002</v>
      </c>
      <c r="AU4565" s="1">
        <f t="shared" si="571"/>
        <v>2.8430816465127768</v>
      </c>
      <c r="AV4565" s="1">
        <f t="shared" si="572"/>
        <v>2.125974638513616</v>
      </c>
      <c r="AW4565" s="1">
        <f t="shared" si="573"/>
        <v>1.4088676305144552</v>
      </c>
    </row>
    <row r="4566" spans="1:49" x14ac:dyDescent="0.2">
      <c r="A4566">
        <v>4564</v>
      </c>
      <c r="B4566" t="s">
        <v>4432</v>
      </c>
      <c r="C4566" t="s">
        <v>4431</v>
      </c>
      <c r="F4566" t="s">
        <v>4430</v>
      </c>
      <c r="G4566" t="s">
        <v>14</v>
      </c>
      <c r="H4566" t="s">
        <v>13</v>
      </c>
      <c r="I4566" t="s">
        <v>4429</v>
      </c>
      <c r="J4566">
        <v>60013372</v>
      </c>
      <c r="K4566" t="s">
        <v>4428</v>
      </c>
      <c r="L4566" t="s">
        <v>4427</v>
      </c>
      <c r="M4566" t="s">
        <v>137</v>
      </c>
      <c r="N4566">
        <v>6</v>
      </c>
      <c r="O4566" t="s">
        <v>4426</v>
      </c>
      <c r="P4566" t="s">
        <v>4425</v>
      </c>
      <c r="Q4566" t="s">
        <v>4424</v>
      </c>
      <c r="R4566" s="7">
        <v>42736</v>
      </c>
      <c r="S4566" s="8">
        <f t="shared" si="568"/>
        <v>2017</v>
      </c>
      <c r="T4566" s="8">
        <v>2017</v>
      </c>
      <c r="U4566" s="8">
        <f t="shared" si="569"/>
        <v>5</v>
      </c>
      <c r="V4566" s="7">
        <v>42736</v>
      </c>
      <c r="W4566" t="s">
        <v>4423</v>
      </c>
      <c r="X4566" s="2">
        <v>1.468</v>
      </c>
      <c r="Y4566" s="6">
        <f t="shared" si="574"/>
        <v>3.9187421585115186E-2</v>
      </c>
      <c r="AA4566">
        <v>906778</v>
      </c>
      <c r="AB4566">
        <v>18931</v>
      </c>
      <c r="AD4566" t="s">
        <v>6</v>
      </c>
      <c r="AE4566">
        <v>65</v>
      </c>
      <c r="AF4566">
        <v>1</v>
      </c>
      <c r="AG4566">
        <v>7593259</v>
      </c>
      <c r="AH4566" t="s">
        <v>4422</v>
      </c>
      <c r="AI4566" t="s">
        <v>4421</v>
      </c>
      <c r="AJ4566" t="s">
        <v>4420</v>
      </c>
      <c r="AK4566" t="s">
        <v>4419</v>
      </c>
      <c r="AL4566">
        <v>396</v>
      </c>
      <c r="AM4566" s="5">
        <f t="shared" si="570"/>
        <v>79.2</v>
      </c>
      <c r="AN4566" s="4">
        <f t="shared" si="575"/>
        <v>0.11995456266565695</v>
      </c>
      <c r="AO4566" s="3"/>
      <c r="AP4566">
        <v>0</v>
      </c>
      <c r="AQ4566" t="s">
        <v>795</v>
      </c>
      <c r="AR4566">
        <v>1514275</v>
      </c>
      <c r="AS4566" t="s">
        <v>794</v>
      </c>
      <c r="AT4566" s="2">
        <v>5.0830000000000002</v>
      </c>
      <c r="AU4566" s="1">
        <f t="shared" si="571"/>
        <v>6.3417563909277721</v>
      </c>
      <c r="AV4566" s="1">
        <f t="shared" si="572"/>
        <v>7.9570992125386066</v>
      </c>
      <c r="AW4566" s="1">
        <f t="shared" si="573"/>
        <v>9.5724420341494412</v>
      </c>
    </row>
    <row r="4567" spans="1:49" x14ac:dyDescent="0.2">
      <c r="A4567">
        <v>4565</v>
      </c>
      <c r="B4567" t="s">
        <v>4418</v>
      </c>
      <c r="C4567" t="s">
        <v>4417</v>
      </c>
      <c r="F4567" t="s">
        <v>4416</v>
      </c>
      <c r="G4567" t="s">
        <v>14</v>
      </c>
      <c r="H4567" t="s">
        <v>13</v>
      </c>
      <c r="I4567" t="s">
        <v>4415</v>
      </c>
      <c r="J4567">
        <v>60019118</v>
      </c>
      <c r="K4567" t="s">
        <v>4252</v>
      </c>
      <c r="L4567" t="s">
        <v>1628</v>
      </c>
      <c r="M4567" t="s">
        <v>9</v>
      </c>
      <c r="N4567">
        <v>3</v>
      </c>
      <c r="O4567" t="s">
        <v>4414</v>
      </c>
      <c r="P4567" t="s">
        <v>4413</v>
      </c>
      <c r="Q4567" t="s">
        <v>4249</v>
      </c>
      <c r="R4567" s="7">
        <v>42736</v>
      </c>
      <c r="S4567" s="8">
        <f t="shared" si="568"/>
        <v>2017</v>
      </c>
      <c r="T4567" s="8">
        <v>2017</v>
      </c>
      <c r="U4567" s="8">
        <f t="shared" si="569"/>
        <v>5</v>
      </c>
      <c r="V4567" s="7">
        <v>42736</v>
      </c>
      <c r="W4567" t="s">
        <v>4139</v>
      </c>
      <c r="X4567" s="2">
        <v>1.365</v>
      </c>
      <c r="Y4567" s="6">
        <f t="shared" si="574"/>
        <v>3.6437895411227675E-2</v>
      </c>
      <c r="AA4567">
        <v>189545</v>
      </c>
      <c r="AB4567">
        <v>17393</v>
      </c>
      <c r="AD4567" t="s">
        <v>6</v>
      </c>
      <c r="AE4567">
        <v>66</v>
      </c>
      <c r="AF4567">
        <v>1</v>
      </c>
      <c r="AG4567">
        <v>7448452</v>
      </c>
      <c r="AH4567" t="s">
        <v>4412</v>
      </c>
      <c r="AI4567" t="s">
        <v>4411</v>
      </c>
      <c r="AJ4567" t="s">
        <v>4410</v>
      </c>
      <c r="AK4567" t="s">
        <v>4409</v>
      </c>
      <c r="AL4567">
        <v>7</v>
      </c>
      <c r="AM4567" s="5">
        <f t="shared" si="570"/>
        <v>1.4</v>
      </c>
      <c r="AN4567" s="4">
        <f t="shared" si="575"/>
        <v>2.1204089360090874E-3</v>
      </c>
      <c r="AO4567" s="3"/>
      <c r="AP4567">
        <v>0</v>
      </c>
      <c r="AR4567" t="s">
        <v>1</v>
      </c>
      <c r="AT4567" s="2" t="s">
        <v>0</v>
      </c>
      <c r="AU4567" s="1">
        <f t="shared" si="571"/>
        <v>2.6142649468662094</v>
      </c>
      <c r="AV4567" s="1">
        <f t="shared" si="572"/>
        <v>1.9279152173618381</v>
      </c>
      <c r="AW4567" s="1">
        <f t="shared" si="573"/>
        <v>1.2415654878574662</v>
      </c>
    </row>
    <row r="4568" spans="1:49" x14ac:dyDescent="0.2">
      <c r="A4568">
        <v>4566</v>
      </c>
      <c r="B4568" t="s">
        <v>4408</v>
      </c>
      <c r="C4568" t="s">
        <v>4407</v>
      </c>
      <c r="F4568" t="s">
        <v>4406</v>
      </c>
      <c r="G4568" t="s">
        <v>14</v>
      </c>
      <c r="H4568" t="s">
        <v>13</v>
      </c>
      <c r="I4568" t="s">
        <v>4405</v>
      </c>
      <c r="J4568" t="s">
        <v>4404</v>
      </c>
      <c r="K4568" t="s">
        <v>4403</v>
      </c>
      <c r="L4568" t="s">
        <v>4402</v>
      </c>
      <c r="M4568" t="s">
        <v>4401</v>
      </c>
      <c r="N4568">
        <v>4</v>
      </c>
      <c r="O4568" t="s">
        <v>4400</v>
      </c>
      <c r="P4568" t="s">
        <v>4399</v>
      </c>
      <c r="Q4568" t="s">
        <v>4398</v>
      </c>
      <c r="R4568" s="7">
        <v>42736</v>
      </c>
      <c r="S4568" s="8">
        <f t="shared" si="568"/>
        <v>2017</v>
      </c>
      <c r="T4568" s="8">
        <v>2017</v>
      </c>
      <c r="U4568" s="8">
        <f t="shared" si="569"/>
        <v>5</v>
      </c>
      <c r="V4568" s="7">
        <v>42736</v>
      </c>
      <c r="W4568" t="s">
        <v>4139</v>
      </c>
      <c r="X4568" s="2">
        <v>1.365</v>
      </c>
      <c r="Y4568" s="6">
        <f t="shared" si="574"/>
        <v>3.6437895411227675E-2</v>
      </c>
      <c r="AA4568">
        <v>189545</v>
      </c>
      <c r="AB4568">
        <v>17393</v>
      </c>
      <c r="AD4568" t="s">
        <v>6</v>
      </c>
      <c r="AE4568">
        <v>66</v>
      </c>
      <c r="AF4568">
        <v>1</v>
      </c>
      <c r="AG4568">
        <v>7454778</v>
      </c>
      <c r="AH4568" t="s">
        <v>4397</v>
      </c>
      <c r="AI4568" t="s">
        <v>4396</v>
      </c>
      <c r="AJ4568" t="s">
        <v>4395</v>
      </c>
      <c r="AK4568" t="s">
        <v>4394</v>
      </c>
      <c r="AL4568">
        <v>58</v>
      </c>
      <c r="AM4568" s="5">
        <f t="shared" si="570"/>
        <v>11.6</v>
      </c>
      <c r="AN4568" s="4">
        <f t="shared" si="575"/>
        <v>1.7569102612646725E-2</v>
      </c>
      <c r="AO4568" s="3"/>
      <c r="AP4568">
        <v>0</v>
      </c>
      <c r="AQ4568" t="s">
        <v>1724</v>
      </c>
      <c r="AR4568" t="s">
        <v>4393</v>
      </c>
      <c r="AS4568" t="s">
        <v>4392</v>
      </c>
      <c r="AT4568" s="2" t="s">
        <v>0</v>
      </c>
      <c r="AU4568" s="1">
        <f t="shared" si="571"/>
        <v>3.0777257571653385</v>
      </c>
      <c r="AV4568" s="1">
        <f t="shared" si="572"/>
        <v>2.7003499011937202</v>
      </c>
      <c r="AW4568" s="1">
        <f t="shared" si="573"/>
        <v>2.322974045222101</v>
      </c>
    </row>
    <row r="4569" spans="1:49" x14ac:dyDescent="0.2">
      <c r="A4569">
        <v>4567</v>
      </c>
      <c r="B4569" t="s">
        <v>4391</v>
      </c>
      <c r="C4569" t="s">
        <v>4390</v>
      </c>
      <c r="F4569" t="s">
        <v>4389</v>
      </c>
      <c r="G4569" t="s">
        <v>14</v>
      </c>
      <c r="H4569" t="s">
        <v>13</v>
      </c>
      <c r="I4569" t="s">
        <v>4388</v>
      </c>
      <c r="J4569" t="s">
        <v>4387</v>
      </c>
      <c r="K4569" t="s">
        <v>4386</v>
      </c>
      <c r="L4569" t="s">
        <v>4385</v>
      </c>
      <c r="M4569" t="s">
        <v>4384</v>
      </c>
      <c r="N4569">
        <v>8</v>
      </c>
      <c r="O4569" t="s">
        <v>4383</v>
      </c>
      <c r="P4569" t="s">
        <v>4382</v>
      </c>
      <c r="Q4569" t="s">
        <v>4381</v>
      </c>
      <c r="R4569" s="7">
        <v>42736</v>
      </c>
      <c r="S4569" s="8">
        <f t="shared" si="568"/>
        <v>2017</v>
      </c>
      <c r="T4569" s="8">
        <v>2017</v>
      </c>
      <c r="U4569" s="8">
        <f t="shared" si="569"/>
        <v>5</v>
      </c>
      <c r="V4569" s="7">
        <v>2017</v>
      </c>
      <c r="W4569" t="s">
        <v>4380</v>
      </c>
      <c r="X4569" s="2">
        <v>0.42799999999999999</v>
      </c>
      <c r="Y4569" s="6">
        <f t="shared" si="574"/>
        <v>1.1425215557513147E-2</v>
      </c>
      <c r="AA4569" t="s">
        <v>4379</v>
      </c>
      <c r="AB4569">
        <v>19600157902</v>
      </c>
      <c r="AD4569" t="s">
        <v>6</v>
      </c>
      <c r="AE4569">
        <v>8</v>
      </c>
      <c r="AG4569">
        <v>7593302</v>
      </c>
      <c r="AI4569" t="s">
        <v>4378</v>
      </c>
      <c r="AJ4569" t="s">
        <v>4377</v>
      </c>
      <c r="AK4569" t="s">
        <v>4376</v>
      </c>
      <c r="AL4569">
        <v>7</v>
      </c>
      <c r="AM4569" s="5">
        <f t="shared" si="570"/>
        <v>1.4</v>
      </c>
      <c r="AN4569" s="4">
        <f t="shared" si="575"/>
        <v>2.1204089360090874E-3</v>
      </c>
      <c r="AO4569" s="3"/>
      <c r="AP4569">
        <v>1</v>
      </c>
      <c r="AQ4569" t="s">
        <v>795</v>
      </c>
      <c r="AR4569">
        <v>1124850</v>
      </c>
      <c r="AS4569" t="s">
        <v>794</v>
      </c>
      <c r="AT4569" s="2">
        <v>1.5489999999999999</v>
      </c>
      <c r="AU4569" s="1">
        <f t="shared" si="571"/>
        <v>0.8633773571061929</v>
      </c>
      <c r="AV4569" s="1">
        <f t="shared" si="572"/>
        <v>0.67728122467611174</v>
      </c>
      <c r="AW4569" s="1">
        <f t="shared" si="573"/>
        <v>0.49118509224603046</v>
      </c>
    </row>
    <row r="4570" spans="1:49" x14ac:dyDescent="0.2">
      <c r="A4570">
        <v>4568</v>
      </c>
      <c r="B4570" t="s">
        <v>4375</v>
      </c>
      <c r="C4570" t="s">
        <v>4374</v>
      </c>
      <c r="F4570" t="s">
        <v>4373</v>
      </c>
      <c r="G4570" t="s">
        <v>14</v>
      </c>
      <c r="H4570" t="s">
        <v>13</v>
      </c>
      <c r="I4570" t="s">
        <v>4372</v>
      </c>
      <c r="J4570" t="s">
        <v>4371</v>
      </c>
      <c r="K4570" t="s">
        <v>4370</v>
      </c>
      <c r="L4570" t="s">
        <v>4369</v>
      </c>
      <c r="M4570" t="s">
        <v>4368</v>
      </c>
      <c r="N4570">
        <v>5</v>
      </c>
      <c r="O4570" t="s">
        <v>4367</v>
      </c>
      <c r="P4570" t="s">
        <v>4366</v>
      </c>
      <c r="Q4570" t="s">
        <v>4365</v>
      </c>
      <c r="R4570" s="7">
        <v>42736</v>
      </c>
      <c r="S4570" s="8">
        <f t="shared" si="568"/>
        <v>2017</v>
      </c>
      <c r="T4570" s="8">
        <v>2017</v>
      </c>
      <c r="U4570" s="8">
        <f t="shared" si="569"/>
        <v>5</v>
      </c>
      <c r="V4570" s="7">
        <v>42736</v>
      </c>
      <c r="W4570" t="s">
        <v>4139</v>
      </c>
      <c r="X4570" s="2">
        <v>1.365</v>
      </c>
      <c r="Y4570" s="6">
        <f t="shared" si="574"/>
        <v>3.6437895411227675E-2</v>
      </c>
      <c r="AA4570">
        <v>189545</v>
      </c>
      <c r="AB4570">
        <v>17393</v>
      </c>
      <c r="AD4570" t="s">
        <v>6</v>
      </c>
      <c r="AE4570">
        <v>66</v>
      </c>
      <c r="AF4570">
        <v>1</v>
      </c>
      <c r="AG4570">
        <v>7422823</v>
      </c>
      <c r="AH4570" t="s">
        <v>4364</v>
      </c>
      <c r="AI4570" t="s">
        <v>4363</v>
      </c>
      <c r="AJ4570" t="s">
        <v>4362</v>
      </c>
      <c r="AK4570" t="s">
        <v>4361</v>
      </c>
      <c r="AL4570">
        <v>34</v>
      </c>
      <c r="AM4570" s="5">
        <f t="shared" si="570"/>
        <v>6.8</v>
      </c>
      <c r="AN4570" s="4">
        <f t="shared" si="575"/>
        <v>1.0299129117758425E-2</v>
      </c>
      <c r="AO4570" s="3"/>
      <c r="AP4570">
        <v>0</v>
      </c>
      <c r="AQ4570" t="s">
        <v>3005</v>
      </c>
      <c r="AR4570" t="s">
        <v>4360</v>
      </c>
      <c r="AS4570" t="s">
        <v>3003</v>
      </c>
      <c r="AT4570" s="2" t="s">
        <v>0</v>
      </c>
      <c r="AU4570" s="1">
        <f t="shared" si="571"/>
        <v>2.8596265523186895</v>
      </c>
      <c r="AV4570" s="1">
        <f t="shared" si="572"/>
        <v>2.3368512264493049</v>
      </c>
      <c r="AW4570" s="1">
        <f t="shared" si="573"/>
        <v>1.8140759005799201</v>
      </c>
    </row>
    <row r="4571" spans="1:49" x14ac:dyDescent="0.2">
      <c r="A4571">
        <v>4569</v>
      </c>
      <c r="B4571" t="s">
        <v>4359</v>
      </c>
      <c r="C4571" t="s">
        <v>4358</v>
      </c>
      <c r="F4571" t="s">
        <v>4357</v>
      </c>
      <c r="G4571" t="s">
        <v>14</v>
      </c>
      <c r="H4571" t="s">
        <v>13</v>
      </c>
      <c r="I4571" t="s">
        <v>4356</v>
      </c>
      <c r="J4571" t="s">
        <v>4355</v>
      </c>
      <c r="K4571" t="s">
        <v>4354</v>
      </c>
      <c r="L4571" t="s">
        <v>4353</v>
      </c>
      <c r="M4571" t="s">
        <v>4352</v>
      </c>
      <c r="N4571">
        <v>4</v>
      </c>
      <c r="O4571" t="s">
        <v>4351</v>
      </c>
      <c r="P4571" t="s">
        <v>4350</v>
      </c>
      <c r="Q4571" t="s">
        <v>4349</v>
      </c>
      <c r="R4571" s="7">
        <v>42736</v>
      </c>
      <c r="S4571" s="8">
        <f t="shared" si="568"/>
        <v>2017</v>
      </c>
      <c r="T4571" s="8">
        <v>2017</v>
      </c>
      <c r="U4571" s="8">
        <f t="shared" si="569"/>
        <v>5</v>
      </c>
      <c r="V4571" s="7">
        <v>42736</v>
      </c>
      <c r="W4571" t="s">
        <v>4139</v>
      </c>
      <c r="X4571" s="2">
        <v>1.365</v>
      </c>
      <c r="Y4571" s="6">
        <f t="shared" si="574"/>
        <v>3.6437895411227675E-2</v>
      </c>
      <c r="AA4571">
        <v>189545</v>
      </c>
      <c r="AB4571">
        <v>17393</v>
      </c>
      <c r="AD4571" t="s">
        <v>6</v>
      </c>
      <c r="AE4571">
        <v>66</v>
      </c>
      <c r="AF4571">
        <v>1</v>
      </c>
      <c r="AG4571">
        <v>7434064</v>
      </c>
      <c r="AH4571" t="s">
        <v>4348</v>
      </c>
      <c r="AI4571" t="s">
        <v>4347</v>
      </c>
      <c r="AJ4571" t="s">
        <v>4346</v>
      </c>
      <c r="AK4571" t="s">
        <v>4345</v>
      </c>
      <c r="AL4571">
        <v>11</v>
      </c>
      <c r="AM4571" s="5">
        <f t="shared" si="570"/>
        <v>2.2000000000000002</v>
      </c>
      <c r="AN4571" s="4">
        <f t="shared" si="575"/>
        <v>3.3320711851571377E-3</v>
      </c>
      <c r="AO4571" s="3"/>
      <c r="AP4571">
        <v>0</v>
      </c>
      <c r="AQ4571" t="s">
        <v>76</v>
      </c>
      <c r="AR4571" t="s">
        <v>4344</v>
      </c>
      <c r="AS4571" t="s">
        <v>75</v>
      </c>
      <c r="AT4571" s="2" t="s">
        <v>0</v>
      </c>
      <c r="AU4571" s="1">
        <f t="shared" si="571"/>
        <v>2.6506148143406509</v>
      </c>
      <c r="AV4571" s="1">
        <f t="shared" si="572"/>
        <v>1.9884983298192407</v>
      </c>
      <c r="AW4571" s="1">
        <f t="shared" si="573"/>
        <v>1.3263818452978298</v>
      </c>
    </row>
    <row r="4572" spans="1:49" x14ac:dyDescent="0.2">
      <c r="A4572">
        <v>4570</v>
      </c>
      <c r="B4572" t="s">
        <v>4343</v>
      </c>
      <c r="C4572" t="s">
        <v>4342</v>
      </c>
      <c r="F4572" t="s">
        <v>4341</v>
      </c>
      <c r="G4572" t="s">
        <v>14</v>
      </c>
      <c r="H4572" t="s">
        <v>13</v>
      </c>
      <c r="I4572" t="s">
        <v>4340</v>
      </c>
      <c r="J4572" t="s">
        <v>4339</v>
      </c>
      <c r="K4572" t="s">
        <v>4338</v>
      </c>
      <c r="L4572" t="s">
        <v>4337</v>
      </c>
      <c r="M4572" t="s">
        <v>3048</v>
      </c>
      <c r="N4572">
        <v>4</v>
      </c>
      <c r="O4572" t="s">
        <v>4336</v>
      </c>
      <c r="P4572" t="s">
        <v>4335</v>
      </c>
      <c r="Q4572" t="s">
        <v>4334</v>
      </c>
      <c r="R4572" s="7">
        <v>42736</v>
      </c>
      <c r="S4572" s="8">
        <f t="shared" si="568"/>
        <v>2017</v>
      </c>
      <c r="T4572" s="8">
        <v>2017</v>
      </c>
      <c r="U4572" s="8">
        <f t="shared" si="569"/>
        <v>5</v>
      </c>
      <c r="V4572" s="7">
        <v>42736</v>
      </c>
      <c r="W4572" t="s">
        <v>4139</v>
      </c>
      <c r="X4572" s="2">
        <v>1.365</v>
      </c>
      <c r="Y4572" s="6">
        <f t="shared" si="574"/>
        <v>3.6437895411227675E-2</v>
      </c>
      <c r="AA4572">
        <v>189545</v>
      </c>
      <c r="AB4572">
        <v>17393</v>
      </c>
      <c r="AD4572" t="s">
        <v>6</v>
      </c>
      <c r="AE4572">
        <v>66</v>
      </c>
      <c r="AF4572">
        <v>1</v>
      </c>
      <c r="AG4572">
        <v>7434050</v>
      </c>
      <c r="AH4572" t="s">
        <v>4333</v>
      </c>
      <c r="AI4572" t="s">
        <v>4332</v>
      </c>
      <c r="AJ4572" t="s">
        <v>4331</v>
      </c>
      <c r="AK4572" t="s">
        <v>4330</v>
      </c>
      <c r="AL4572">
        <v>7</v>
      </c>
      <c r="AM4572" s="5">
        <f t="shared" si="570"/>
        <v>1.4</v>
      </c>
      <c r="AN4572" s="4">
        <f t="shared" si="575"/>
        <v>2.1204089360090874E-3</v>
      </c>
      <c r="AO4572" s="3"/>
      <c r="AP4572">
        <v>0</v>
      </c>
      <c r="AQ4572" t="s">
        <v>3040</v>
      </c>
      <c r="AR4572" t="s">
        <v>1</v>
      </c>
      <c r="AS4572" t="s">
        <v>3038</v>
      </c>
      <c r="AT4572" s="2" t="s">
        <v>0</v>
      </c>
      <c r="AU4572" s="1">
        <f t="shared" si="571"/>
        <v>2.6142649468662094</v>
      </c>
      <c r="AV4572" s="1">
        <f t="shared" si="572"/>
        <v>1.9279152173618381</v>
      </c>
      <c r="AW4572" s="1">
        <f t="shared" si="573"/>
        <v>1.2415654878574662</v>
      </c>
    </row>
    <row r="4573" spans="1:49" x14ac:dyDescent="0.2">
      <c r="A4573">
        <v>4571</v>
      </c>
      <c r="B4573" t="s">
        <v>4329</v>
      </c>
      <c r="C4573" t="s">
        <v>4328</v>
      </c>
      <c r="F4573" t="s">
        <v>4327</v>
      </c>
      <c r="G4573" t="s">
        <v>14</v>
      </c>
      <c r="H4573" t="s">
        <v>13</v>
      </c>
      <c r="I4573" t="s">
        <v>4326</v>
      </c>
      <c r="J4573" t="s">
        <v>4325</v>
      </c>
      <c r="K4573" t="s">
        <v>4324</v>
      </c>
      <c r="L4573" t="s">
        <v>4323</v>
      </c>
      <c r="M4573" t="s">
        <v>1576</v>
      </c>
      <c r="N4573">
        <v>4</v>
      </c>
      <c r="O4573" t="s">
        <v>4322</v>
      </c>
      <c r="P4573" t="s">
        <v>4321</v>
      </c>
      <c r="Q4573" t="s">
        <v>4320</v>
      </c>
      <c r="R4573" s="7">
        <v>42736</v>
      </c>
      <c r="S4573" s="8">
        <f t="shared" si="568"/>
        <v>2017</v>
      </c>
      <c r="T4573" s="8">
        <v>2017</v>
      </c>
      <c r="U4573" s="8">
        <f t="shared" si="569"/>
        <v>5</v>
      </c>
      <c r="V4573" s="7">
        <v>42736</v>
      </c>
      <c r="W4573" t="s">
        <v>4139</v>
      </c>
      <c r="X4573" s="2">
        <v>1.365</v>
      </c>
      <c r="Y4573" s="6">
        <f t="shared" si="574"/>
        <v>3.6437895411227675E-2</v>
      </c>
      <c r="AA4573">
        <v>189545</v>
      </c>
      <c r="AB4573">
        <v>17393</v>
      </c>
      <c r="AD4573" t="s">
        <v>6</v>
      </c>
      <c r="AE4573">
        <v>66</v>
      </c>
      <c r="AF4573">
        <v>1</v>
      </c>
      <c r="AG4573">
        <v>7429789</v>
      </c>
      <c r="AH4573" t="s">
        <v>4319</v>
      </c>
      <c r="AI4573" t="s">
        <v>4318</v>
      </c>
      <c r="AJ4573" t="s">
        <v>4317</v>
      </c>
      <c r="AK4573" t="s">
        <v>4316</v>
      </c>
      <c r="AL4573">
        <v>3</v>
      </c>
      <c r="AM4573" s="5">
        <f t="shared" si="570"/>
        <v>0.6</v>
      </c>
      <c r="AN4573" s="4">
        <f t="shared" si="575"/>
        <v>9.0874668686103744E-4</v>
      </c>
      <c r="AO4573" s="3"/>
      <c r="AP4573">
        <v>0</v>
      </c>
      <c r="AR4573" t="s">
        <v>1</v>
      </c>
      <c r="AT4573" s="2" t="s">
        <v>0</v>
      </c>
      <c r="AU4573" s="1">
        <f t="shared" si="571"/>
        <v>2.5779150793917682</v>
      </c>
      <c r="AV4573" s="1">
        <f t="shared" si="572"/>
        <v>1.8673321049044356</v>
      </c>
      <c r="AW4573" s="1">
        <f t="shared" si="573"/>
        <v>1.1567491304171027</v>
      </c>
    </row>
    <row r="4574" spans="1:49" x14ac:dyDescent="0.2">
      <c r="A4574">
        <v>4572</v>
      </c>
      <c r="B4574" t="s">
        <v>4315</v>
      </c>
      <c r="C4574" t="s">
        <v>4314</v>
      </c>
      <c r="F4574" t="s">
        <v>4313</v>
      </c>
      <c r="G4574" t="s">
        <v>14</v>
      </c>
      <c r="H4574" t="s">
        <v>13</v>
      </c>
      <c r="I4574" t="s">
        <v>4312</v>
      </c>
      <c r="J4574" t="s">
        <v>4311</v>
      </c>
      <c r="K4574" t="s">
        <v>4310</v>
      </c>
      <c r="L4574" t="s">
        <v>4309</v>
      </c>
      <c r="M4574" t="s">
        <v>183</v>
      </c>
      <c r="N4574">
        <v>2</v>
      </c>
      <c r="O4574" t="s">
        <v>4308</v>
      </c>
      <c r="P4574" t="s">
        <v>4307</v>
      </c>
      <c r="Q4574" t="s">
        <v>4306</v>
      </c>
      <c r="R4574" s="7">
        <v>42736</v>
      </c>
      <c r="S4574" s="8">
        <f t="shared" si="568"/>
        <v>2017</v>
      </c>
      <c r="T4574" s="8">
        <v>2017</v>
      </c>
      <c r="U4574" s="8">
        <f t="shared" si="569"/>
        <v>5</v>
      </c>
      <c r="V4574" s="7">
        <v>42736</v>
      </c>
      <c r="W4574" t="s">
        <v>4139</v>
      </c>
      <c r="X4574" s="2">
        <v>1.365</v>
      </c>
      <c r="Y4574" s="6">
        <f t="shared" si="574"/>
        <v>3.6437895411227675E-2</v>
      </c>
      <c r="AA4574">
        <v>189545</v>
      </c>
      <c r="AB4574">
        <v>17393</v>
      </c>
      <c r="AD4574" t="s">
        <v>6</v>
      </c>
      <c r="AE4574">
        <v>66</v>
      </c>
      <c r="AF4574">
        <v>1</v>
      </c>
      <c r="AG4574">
        <v>7407385</v>
      </c>
      <c r="AH4574" t="s">
        <v>4305</v>
      </c>
      <c r="AI4574" t="s">
        <v>4304</v>
      </c>
      <c r="AJ4574" t="s">
        <v>4303</v>
      </c>
      <c r="AK4574" t="s">
        <v>4302</v>
      </c>
      <c r="AL4574">
        <v>152</v>
      </c>
      <c r="AM4574" s="5">
        <f t="shared" si="570"/>
        <v>30.4</v>
      </c>
      <c r="AN4574" s="4">
        <f t="shared" si="575"/>
        <v>4.60431654676259E-2</v>
      </c>
      <c r="AO4574" s="3"/>
      <c r="AP4574">
        <v>0</v>
      </c>
      <c r="AQ4574" t="s">
        <v>4301</v>
      </c>
      <c r="AR4574" t="s">
        <v>4300</v>
      </c>
      <c r="AS4574" t="s">
        <v>4299</v>
      </c>
      <c r="AT4574" s="2" t="s">
        <v>0</v>
      </c>
      <c r="AU4574" s="1">
        <f t="shared" si="571"/>
        <v>3.931947642814714</v>
      </c>
      <c r="AV4574" s="1">
        <f t="shared" si="572"/>
        <v>4.1240530439426788</v>
      </c>
      <c r="AW4574" s="1">
        <f t="shared" si="573"/>
        <v>4.3161584450706432</v>
      </c>
    </row>
    <row r="4575" spans="1:49" x14ac:dyDescent="0.2">
      <c r="A4575">
        <v>4573</v>
      </c>
      <c r="B4575" t="s">
        <v>4298</v>
      </c>
      <c r="C4575" t="s">
        <v>4297</v>
      </c>
      <c r="F4575" t="s">
        <v>4296</v>
      </c>
      <c r="G4575" t="s">
        <v>14</v>
      </c>
      <c r="H4575" t="s">
        <v>13</v>
      </c>
      <c r="I4575" t="s">
        <v>4295</v>
      </c>
      <c r="J4575">
        <v>60019616</v>
      </c>
      <c r="K4575" t="s">
        <v>3746</v>
      </c>
      <c r="L4575" t="s">
        <v>3745</v>
      </c>
      <c r="M4575" t="s">
        <v>9</v>
      </c>
      <c r="N4575">
        <v>4</v>
      </c>
      <c r="O4575" t="s">
        <v>4294</v>
      </c>
      <c r="P4575" t="s">
        <v>4293</v>
      </c>
      <c r="Q4575" t="s">
        <v>4292</v>
      </c>
      <c r="R4575" s="7">
        <v>42736</v>
      </c>
      <c r="S4575" s="8">
        <f t="shared" si="568"/>
        <v>2017</v>
      </c>
      <c r="T4575" s="8">
        <v>2017</v>
      </c>
      <c r="U4575" s="8">
        <f t="shared" si="569"/>
        <v>5</v>
      </c>
      <c r="V4575" s="7">
        <v>42736</v>
      </c>
      <c r="W4575" t="s">
        <v>4291</v>
      </c>
      <c r="X4575" s="2">
        <v>0.75</v>
      </c>
      <c r="Y4575" s="6">
        <f t="shared" si="574"/>
        <v>2.0020821654520703E-2</v>
      </c>
      <c r="AA4575" t="s">
        <v>4290</v>
      </c>
      <c r="AB4575">
        <v>29221</v>
      </c>
      <c r="AC4575">
        <v>10897674</v>
      </c>
      <c r="AD4575" t="s">
        <v>6</v>
      </c>
      <c r="AE4575">
        <v>24</v>
      </c>
      <c r="AF4575">
        <v>1</v>
      </c>
      <c r="AG4575">
        <v>13511</v>
      </c>
      <c r="AI4575" t="s">
        <v>4289</v>
      </c>
      <c r="AK4575" t="s">
        <v>4288</v>
      </c>
      <c r="AL4575">
        <v>14</v>
      </c>
      <c r="AM4575" s="5">
        <f t="shared" si="570"/>
        <v>2.8</v>
      </c>
      <c r="AN4575" s="4">
        <f t="shared" si="575"/>
        <v>4.2408178720181747E-3</v>
      </c>
      <c r="AO4575" s="3"/>
      <c r="AP4575">
        <v>0</v>
      </c>
      <c r="AQ4575" t="s">
        <v>76</v>
      </c>
      <c r="AR4575">
        <v>11405038</v>
      </c>
      <c r="AS4575" t="s">
        <v>75</v>
      </c>
      <c r="AT4575" s="2">
        <v>2.0230000000000001</v>
      </c>
      <c r="AU4575" s="1">
        <f t="shared" si="571"/>
        <v>1.5286820519769944</v>
      </c>
      <c r="AV4575" s="1">
        <f t="shared" si="572"/>
        <v>1.2130819763269438</v>
      </c>
      <c r="AW4575" s="1">
        <f t="shared" si="573"/>
        <v>0.89748190067689326</v>
      </c>
    </row>
    <row r="4576" spans="1:49" x14ac:dyDescent="0.2">
      <c r="A4576">
        <v>4574</v>
      </c>
      <c r="B4576" t="s">
        <v>4287</v>
      </c>
      <c r="C4576" t="s">
        <v>4286</v>
      </c>
      <c r="F4576" t="s">
        <v>4285</v>
      </c>
      <c r="G4576" t="s">
        <v>14</v>
      </c>
      <c r="H4576" t="s">
        <v>13</v>
      </c>
      <c r="I4576" t="s">
        <v>4284</v>
      </c>
      <c r="J4576" t="s">
        <v>4283</v>
      </c>
      <c r="K4576" t="s">
        <v>4282</v>
      </c>
      <c r="L4576" t="s">
        <v>4281</v>
      </c>
      <c r="M4576" t="s">
        <v>4280</v>
      </c>
      <c r="N4576">
        <v>4</v>
      </c>
      <c r="O4576" t="s">
        <v>4279</v>
      </c>
      <c r="P4576" t="s">
        <v>4278</v>
      </c>
      <c r="Q4576" t="s">
        <v>4277</v>
      </c>
      <c r="R4576" s="7">
        <v>42736</v>
      </c>
      <c r="S4576" s="8">
        <f t="shared" si="568"/>
        <v>2017</v>
      </c>
      <c r="T4576" s="8">
        <v>2017</v>
      </c>
      <c r="U4576" s="8">
        <f t="shared" si="569"/>
        <v>5</v>
      </c>
      <c r="V4576" s="7">
        <v>2017</v>
      </c>
      <c r="W4576" t="s">
        <v>4276</v>
      </c>
      <c r="X4576" s="2">
        <v>0.34899999999999998</v>
      </c>
      <c r="Y4576" s="6">
        <f t="shared" si="574"/>
        <v>9.3163556765702999E-3</v>
      </c>
      <c r="AA4576">
        <v>34088</v>
      </c>
      <c r="AB4576">
        <v>29031</v>
      </c>
      <c r="AC4576" t="s">
        <v>4275</v>
      </c>
      <c r="AD4576" t="s">
        <v>6</v>
      </c>
      <c r="AE4576">
        <v>53</v>
      </c>
      <c r="AH4576" t="s">
        <v>4274</v>
      </c>
      <c r="AI4576" t="s">
        <v>4273</v>
      </c>
      <c r="AJ4576" t="s">
        <v>4272</v>
      </c>
      <c r="AK4576" t="s">
        <v>4271</v>
      </c>
      <c r="AL4576">
        <v>5</v>
      </c>
      <c r="AM4576" s="5">
        <f t="shared" si="570"/>
        <v>1</v>
      </c>
      <c r="AN4576" s="4">
        <f t="shared" si="575"/>
        <v>1.5145778114350624E-3</v>
      </c>
      <c r="AO4576" s="3"/>
      <c r="AP4576">
        <v>0</v>
      </c>
      <c r="AQ4576" t="s">
        <v>4270</v>
      </c>
      <c r="AR4576" t="s">
        <v>1</v>
      </c>
      <c r="AS4576" t="s">
        <v>4269</v>
      </c>
      <c r="AT4576" s="2" t="s">
        <v>0</v>
      </c>
      <c r="AU4576" s="1">
        <f t="shared" si="571"/>
        <v>0.69758223170297284</v>
      </c>
      <c r="AV4576" s="1">
        <f t="shared" si="572"/>
        <v>0.54154667440026816</v>
      </c>
      <c r="AW4576" s="1">
        <f t="shared" si="573"/>
        <v>0.38551111709756336</v>
      </c>
    </row>
    <row r="4577" spans="1:49" x14ac:dyDescent="0.2">
      <c r="A4577">
        <v>4575</v>
      </c>
      <c r="B4577" t="s">
        <v>4268</v>
      </c>
      <c r="C4577" t="s">
        <v>4267</v>
      </c>
      <c r="F4577" t="s">
        <v>4266</v>
      </c>
      <c r="G4577" t="s">
        <v>14</v>
      </c>
      <c r="H4577" t="s">
        <v>13</v>
      </c>
      <c r="I4577" t="s">
        <v>4265</v>
      </c>
      <c r="J4577">
        <v>60005710</v>
      </c>
      <c r="K4577" t="s">
        <v>4264</v>
      </c>
      <c r="L4577" t="s">
        <v>377</v>
      </c>
      <c r="M4577" t="s">
        <v>376</v>
      </c>
      <c r="N4577">
        <v>3</v>
      </c>
      <c r="O4577" t="s">
        <v>4263</v>
      </c>
      <c r="P4577" t="s">
        <v>4262</v>
      </c>
      <c r="Q4577" t="s">
        <v>4261</v>
      </c>
      <c r="R4577" s="7">
        <v>42736</v>
      </c>
      <c r="S4577" s="8">
        <f t="shared" si="568"/>
        <v>2017</v>
      </c>
      <c r="T4577" s="8">
        <v>2017</v>
      </c>
      <c r="U4577" s="8">
        <f t="shared" si="569"/>
        <v>5</v>
      </c>
      <c r="V4577" s="7">
        <v>42736</v>
      </c>
      <c r="W4577" t="s">
        <v>4139</v>
      </c>
      <c r="X4577" s="2">
        <v>1.365</v>
      </c>
      <c r="Y4577" s="6">
        <f t="shared" si="574"/>
        <v>3.6437895411227675E-2</v>
      </c>
      <c r="AA4577">
        <v>189545</v>
      </c>
      <c r="AB4577">
        <v>17393</v>
      </c>
      <c r="AD4577" t="s">
        <v>6</v>
      </c>
      <c r="AE4577">
        <v>66</v>
      </c>
      <c r="AF4577">
        <v>1</v>
      </c>
      <c r="AG4577">
        <v>7434657</v>
      </c>
      <c r="AH4577" t="s">
        <v>4260</v>
      </c>
      <c r="AI4577" t="s">
        <v>4259</v>
      </c>
      <c r="AJ4577" t="s">
        <v>4258</v>
      </c>
      <c r="AK4577" t="s">
        <v>4257</v>
      </c>
      <c r="AL4577">
        <v>3</v>
      </c>
      <c r="AM4577" s="5">
        <f t="shared" si="570"/>
        <v>0.6</v>
      </c>
      <c r="AN4577" s="4">
        <f t="shared" si="575"/>
        <v>9.0874668686103744E-4</v>
      </c>
      <c r="AO4577" s="3"/>
      <c r="AP4577">
        <v>0</v>
      </c>
      <c r="AR4577" t="s">
        <v>1</v>
      </c>
      <c r="AT4577" s="2" t="s">
        <v>0</v>
      </c>
      <c r="AU4577" s="1">
        <f t="shared" si="571"/>
        <v>2.5779150793917682</v>
      </c>
      <c r="AV4577" s="1">
        <f t="shared" si="572"/>
        <v>1.8673321049044356</v>
      </c>
      <c r="AW4577" s="1">
        <f t="shared" si="573"/>
        <v>1.1567491304171027</v>
      </c>
    </row>
    <row r="4578" spans="1:49" x14ac:dyDescent="0.2">
      <c r="A4578">
        <v>4576</v>
      </c>
      <c r="B4578" t="s">
        <v>4256</v>
      </c>
      <c r="C4578" t="s">
        <v>4255</v>
      </c>
      <c r="F4578" t="s">
        <v>4254</v>
      </c>
      <c r="G4578" t="s">
        <v>14</v>
      </c>
      <c r="H4578" t="s">
        <v>13</v>
      </c>
      <c r="I4578" t="s">
        <v>4253</v>
      </c>
      <c r="J4578">
        <v>60019118</v>
      </c>
      <c r="K4578" t="s">
        <v>4252</v>
      </c>
      <c r="L4578" t="s">
        <v>1628</v>
      </c>
      <c r="M4578" t="s">
        <v>9</v>
      </c>
      <c r="N4578">
        <v>3</v>
      </c>
      <c r="O4578" t="s">
        <v>4251</v>
      </c>
      <c r="P4578" t="s">
        <v>4250</v>
      </c>
      <c r="Q4578" t="s">
        <v>4249</v>
      </c>
      <c r="R4578" s="7">
        <v>42736</v>
      </c>
      <c r="S4578" s="8">
        <f t="shared" si="568"/>
        <v>2017</v>
      </c>
      <c r="T4578" s="8">
        <v>2017</v>
      </c>
      <c r="U4578" s="8">
        <f t="shared" si="569"/>
        <v>5</v>
      </c>
      <c r="V4578" s="7">
        <v>42736</v>
      </c>
      <c r="W4578" t="s">
        <v>4107</v>
      </c>
      <c r="X4578" s="2">
        <v>0.92900000000000005</v>
      </c>
      <c r="Y4578" s="6">
        <f t="shared" si="574"/>
        <v>2.4799124422732979E-2</v>
      </c>
      <c r="AA4578">
        <v>10897798</v>
      </c>
      <c r="AB4578">
        <v>18896</v>
      </c>
      <c r="AD4578" t="s">
        <v>6</v>
      </c>
      <c r="AE4578">
        <v>21</v>
      </c>
      <c r="AF4578">
        <v>1</v>
      </c>
      <c r="AG4578">
        <v>7605454</v>
      </c>
      <c r="AH4578" t="s">
        <v>4248</v>
      </c>
      <c r="AI4578" t="s">
        <v>4247</v>
      </c>
      <c r="AJ4578" t="s">
        <v>4246</v>
      </c>
      <c r="AK4578" t="s">
        <v>4245</v>
      </c>
      <c r="AL4578">
        <v>6</v>
      </c>
      <c r="AM4578" s="5">
        <f t="shared" si="570"/>
        <v>1.2</v>
      </c>
      <c r="AN4578" s="4">
        <f t="shared" si="575"/>
        <v>1.8174933737220749E-3</v>
      </c>
      <c r="AO4578" s="3"/>
      <c r="AP4578">
        <v>0</v>
      </c>
      <c r="AR4578" t="s">
        <v>1</v>
      </c>
      <c r="AT4578" s="2">
        <v>3.4359999999999999</v>
      </c>
      <c r="AU4578" s="1">
        <f t="shared" si="571"/>
        <v>1.7904635108029705</v>
      </c>
      <c r="AV4578" s="1">
        <f t="shared" si="572"/>
        <v>1.3308308898227528</v>
      </c>
      <c r="AW4578" s="1">
        <f t="shared" si="573"/>
        <v>0.8711982688425346</v>
      </c>
    </row>
    <row r="4579" spans="1:49" x14ac:dyDescent="0.2">
      <c r="A4579">
        <v>4577</v>
      </c>
      <c r="B4579" t="s">
        <v>4244</v>
      </c>
      <c r="C4579" t="s">
        <v>4243</v>
      </c>
      <c r="F4579" t="s">
        <v>4242</v>
      </c>
      <c r="G4579" t="s">
        <v>14</v>
      </c>
      <c r="H4579" t="s">
        <v>13</v>
      </c>
      <c r="I4579" t="s">
        <v>4241</v>
      </c>
      <c r="J4579">
        <v>60013682</v>
      </c>
      <c r="K4579" t="s">
        <v>4240</v>
      </c>
      <c r="L4579" t="s">
        <v>3194</v>
      </c>
      <c r="M4579" t="s">
        <v>3193</v>
      </c>
      <c r="N4579">
        <v>3</v>
      </c>
      <c r="O4579" t="s">
        <v>4239</v>
      </c>
      <c r="P4579" t="s">
        <v>4238</v>
      </c>
      <c r="Q4579" t="s">
        <v>4237</v>
      </c>
      <c r="R4579" s="7">
        <v>42736</v>
      </c>
      <c r="S4579" s="8">
        <f t="shared" si="568"/>
        <v>2017</v>
      </c>
      <c r="T4579" s="8">
        <v>2017</v>
      </c>
      <c r="U4579" s="8">
        <f t="shared" si="569"/>
        <v>5</v>
      </c>
      <c r="V4579" s="7">
        <v>42736</v>
      </c>
      <c r="W4579" t="s">
        <v>4139</v>
      </c>
      <c r="X4579" s="2">
        <v>1.365</v>
      </c>
      <c r="Y4579" s="6">
        <f t="shared" si="574"/>
        <v>3.6437895411227675E-2</v>
      </c>
      <c r="AA4579">
        <v>189545</v>
      </c>
      <c r="AB4579">
        <v>17393</v>
      </c>
      <c r="AD4579" t="s">
        <v>6</v>
      </c>
      <c r="AE4579">
        <v>66</v>
      </c>
      <c r="AF4579">
        <v>1</v>
      </c>
      <c r="AG4579">
        <v>7434049</v>
      </c>
      <c r="AH4579" t="s">
        <v>4236</v>
      </c>
      <c r="AI4579" t="s">
        <v>4235</v>
      </c>
      <c r="AJ4579" t="s">
        <v>4234</v>
      </c>
      <c r="AK4579" t="s">
        <v>4233</v>
      </c>
      <c r="AL4579">
        <v>20</v>
      </c>
      <c r="AM4579" s="5">
        <f t="shared" si="570"/>
        <v>4</v>
      </c>
      <c r="AN4579" s="4">
        <f t="shared" si="575"/>
        <v>6.0583112457402496E-3</v>
      </c>
      <c r="AO4579" s="3"/>
      <c r="AP4579">
        <v>0</v>
      </c>
      <c r="AQ4579" t="s">
        <v>3040</v>
      </c>
      <c r="AR4579" t="s">
        <v>4232</v>
      </c>
      <c r="AS4579" t="s">
        <v>3038</v>
      </c>
      <c r="AT4579" s="2" t="s">
        <v>0</v>
      </c>
      <c r="AU4579" s="1">
        <f t="shared" si="571"/>
        <v>2.7324020161581442</v>
      </c>
      <c r="AV4579" s="1">
        <f t="shared" si="572"/>
        <v>2.1248103328483965</v>
      </c>
      <c r="AW4579" s="1">
        <f t="shared" si="573"/>
        <v>1.5172186495386475</v>
      </c>
    </row>
    <row r="4580" spans="1:49" x14ac:dyDescent="0.2">
      <c r="A4580">
        <v>4578</v>
      </c>
      <c r="B4580" t="s">
        <v>4231</v>
      </c>
      <c r="C4580" t="s">
        <v>4230</v>
      </c>
      <c r="F4580" t="s">
        <v>4229</v>
      </c>
      <c r="G4580" t="s">
        <v>14</v>
      </c>
      <c r="H4580" t="s">
        <v>13</v>
      </c>
      <c r="I4580" t="s">
        <v>4228</v>
      </c>
      <c r="J4580">
        <v>60005510</v>
      </c>
      <c r="K4580" t="s">
        <v>4227</v>
      </c>
      <c r="L4580" t="s">
        <v>55</v>
      </c>
      <c r="M4580" t="s">
        <v>54</v>
      </c>
      <c r="N4580">
        <v>3</v>
      </c>
      <c r="O4580" t="s">
        <v>4226</v>
      </c>
      <c r="P4580" t="s">
        <v>4225</v>
      </c>
      <c r="Q4580" t="s">
        <v>4224</v>
      </c>
      <c r="R4580" s="7">
        <v>42736</v>
      </c>
      <c r="S4580" s="8">
        <f t="shared" si="568"/>
        <v>2017</v>
      </c>
      <c r="T4580" s="8">
        <v>2017</v>
      </c>
      <c r="U4580" s="8">
        <f t="shared" si="569"/>
        <v>5</v>
      </c>
      <c r="V4580" s="7">
        <v>42736</v>
      </c>
      <c r="W4580" t="s">
        <v>4139</v>
      </c>
      <c r="X4580" s="2">
        <v>1.365</v>
      </c>
      <c r="Y4580" s="6">
        <f t="shared" si="574"/>
        <v>3.6437895411227675E-2</v>
      </c>
      <c r="AA4580">
        <v>189545</v>
      </c>
      <c r="AB4580">
        <v>17393</v>
      </c>
      <c r="AD4580" t="s">
        <v>6</v>
      </c>
      <c r="AE4580">
        <v>66</v>
      </c>
      <c r="AF4580">
        <v>1</v>
      </c>
      <c r="AG4580">
        <v>7422820</v>
      </c>
      <c r="AH4580" t="s">
        <v>4223</v>
      </c>
      <c r="AI4580" t="s">
        <v>4222</v>
      </c>
      <c r="AJ4580" t="s">
        <v>4221</v>
      </c>
      <c r="AK4580" t="s">
        <v>4220</v>
      </c>
      <c r="AL4580">
        <v>1</v>
      </c>
      <c r="AM4580" s="5">
        <f t="shared" si="570"/>
        <v>0.2</v>
      </c>
      <c r="AN4580" s="4">
        <f t="shared" si="575"/>
        <v>3.0291556228701253E-4</v>
      </c>
      <c r="AO4580" s="3"/>
      <c r="AP4580">
        <v>0</v>
      </c>
      <c r="AR4580" t="s">
        <v>1</v>
      </c>
      <c r="AT4580" s="2" t="s">
        <v>0</v>
      </c>
      <c r="AU4580" s="1">
        <f t="shared" si="571"/>
        <v>2.5597401456545472</v>
      </c>
      <c r="AV4580" s="1">
        <f t="shared" si="572"/>
        <v>1.8370405486757342</v>
      </c>
      <c r="AW4580" s="1">
        <f t="shared" si="573"/>
        <v>1.1143409516969212</v>
      </c>
    </row>
    <row r="4581" spans="1:49" x14ac:dyDescent="0.2">
      <c r="A4581">
        <v>4579</v>
      </c>
      <c r="B4581" t="s">
        <v>4219</v>
      </c>
      <c r="C4581" t="s">
        <v>4218</v>
      </c>
      <c r="D4581" t="s">
        <v>4217</v>
      </c>
      <c r="F4581" t="s">
        <v>4216</v>
      </c>
      <c r="G4581" t="s">
        <v>14</v>
      </c>
      <c r="H4581" t="s">
        <v>13</v>
      </c>
      <c r="I4581" t="s">
        <v>4215</v>
      </c>
      <c r="J4581" t="s">
        <v>4214</v>
      </c>
      <c r="K4581" t="s">
        <v>4213</v>
      </c>
      <c r="L4581" t="s">
        <v>4212</v>
      </c>
      <c r="M4581" t="s">
        <v>1503</v>
      </c>
      <c r="N4581">
        <v>11</v>
      </c>
      <c r="O4581" t="s">
        <v>4211</v>
      </c>
      <c r="P4581" t="s">
        <v>4210</v>
      </c>
      <c r="Q4581" t="s">
        <v>4209</v>
      </c>
      <c r="R4581" s="7">
        <v>42736</v>
      </c>
      <c r="S4581" s="8">
        <f t="shared" si="568"/>
        <v>2017</v>
      </c>
      <c r="T4581" s="8">
        <v>2017</v>
      </c>
      <c r="U4581" s="8">
        <f t="shared" si="569"/>
        <v>5</v>
      </c>
      <c r="V4581" s="7">
        <v>2017</v>
      </c>
      <c r="W4581" t="s">
        <v>266</v>
      </c>
      <c r="X4581" s="2">
        <v>4.6719999999999997</v>
      </c>
      <c r="Y4581" s="6">
        <f t="shared" si="574"/>
        <v>0.12471637169322762</v>
      </c>
      <c r="AA4581">
        <v>9263373</v>
      </c>
      <c r="AB4581">
        <v>16343</v>
      </c>
      <c r="AD4581" t="s">
        <v>6</v>
      </c>
      <c r="AE4581">
        <v>206</v>
      </c>
      <c r="AH4581" t="s">
        <v>4208</v>
      </c>
      <c r="AI4581" t="s">
        <v>4207</v>
      </c>
      <c r="AJ4581" t="s">
        <v>4206</v>
      </c>
      <c r="AK4581" t="s">
        <v>4205</v>
      </c>
      <c r="AL4581">
        <v>108</v>
      </c>
      <c r="AM4581" s="5">
        <f t="shared" si="570"/>
        <v>21.6</v>
      </c>
      <c r="AN4581" s="4">
        <f t="shared" si="575"/>
        <v>3.2714880726997353E-2</v>
      </c>
      <c r="AO4581" s="3"/>
      <c r="AP4581">
        <v>0</v>
      </c>
      <c r="AR4581" t="s">
        <v>1</v>
      </c>
      <c r="AT4581" s="2" t="s">
        <v>0</v>
      </c>
      <c r="AU4581" s="1">
        <f t="shared" si="571"/>
        <v>9.7115924403358527</v>
      </c>
      <c r="AV4581" s="1">
        <f t="shared" si="572"/>
        <v>7.8715626210112495</v>
      </c>
      <c r="AW4581" s="1">
        <f t="shared" si="573"/>
        <v>6.0315328016866436</v>
      </c>
    </row>
    <row r="4582" spans="1:49" x14ac:dyDescent="0.2">
      <c r="A4582">
        <v>4580</v>
      </c>
      <c r="B4582" t="s">
        <v>4204</v>
      </c>
      <c r="C4582" t="s">
        <v>4203</v>
      </c>
      <c r="F4582" t="s">
        <v>4202</v>
      </c>
      <c r="G4582" t="s">
        <v>14</v>
      </c>
      <c r="H4582" t="s">
        <v>13</v>
      </c>
      <c r="I4582" t="s">
        <v>4201</v>
      </c>
      <c r="J4582" t="s">
        <v>4200</v>
      </c>
      <c r="K4582" t="s">
        <v>4199</v>
      </c>
      <c r="L4582" t="s">
        <v>4198</v>
      </c>
      <c r="M4582" t="s">
        <v>4197</v>
      </c>
      <c r="N4582">
        <v>3</v>
      </c>
      <c r="O4582" t="s">
        <v>4196</v>
      </c>
      <c r="P4582" t="s">
        <v>4195</v>
      </c>
      <c r="Q4582" t="s">
        <v>4194</v>
      </c>
      <c r="R4582" s="7">
        <v>42736</v>
      </c>
      <c r="S4582" s="8">
        <f t="shared" si="568"/>
        <v>2017</v>
      </c>
      <c r="T4582" s="8">
        <v>2017</v>
      </c>
      <c r="U4582" s="8">
        <f t="shared" si="569"/>
        <v>5</v>
      </c>
      <c r="V4582" s="7">
        <v>42736</v>
      </c>
      <c r="W4582" t="s">
        <v>4107</v>
      </c>
      <c r="X4582" s="2">
        <v>0.92900000000000005</v>
      </c>
      <c r="Y4582" s="6">
        <f t="shared" si="574"/>
        <v>2.4799124422732979E-2</v>
      </c>
      <c r="AA4582">
        <v>10897798</v>
      </c>
      <c r="AB4582">
        <v>18896</v>
      </c>
      <c r="AD4582" t="s">
        <v>6</v>
      </c>
      <c r="AE4582">
        <v>21</v>
      </c>
      <c r="AF4582">
        <v>1</v>
      </c>
      <c r="AG4582">
        <v>7572983</v>
      </c>
      <c r="AH4582" t="s">
        <v>4193</v>
      </c>
      <c r="AI4582" t="s">
        <v>4192</v>
      </c>
      <c r="AJ4582" t="s">
        <v>4191</v>
      </c>
      <c r="AK4582" t="s">
        <v>4190</v>
      </c>
      <c r="AL4582">
        <v>9</v>
      </c>
      <c r="AM4582" s="5">
        <f t="shared" si="570"/>
        <v>1.8</v>
      </c>
      <c r="AN4582" s="4">
        <f t="shared" si="575"/>
        <v>2.7262400605831123E-3</v>
      </c>
      <c r="AO4582" s="3"/>
      <c r="AP4582">
        <v>0</v>
      </c>
      <c r="AR4582" t="s">
        <v>1</v>
      </c>
      <c r="AT4582" s="2">
        <v>3.4359999999999999</v>
      </c>
      <c r="AU4582" s="1">
        <f t="shared" si="571"/>
        <v>1.8177259114088018</v>
      </c>
      <c r="AV4582" s="1">
        <f t="shared" si="572"/>
        <v>1.3762682241658046</v>
      </c>
      <c r="AW4582" s="1">
        <f t="shared" si="573"/>
        <v>0.93481053692280724</v>
      </c>
    </row>
    <row r="4583" spans="1:49" x14ac:dyDescent="0.2">
      <c r="A4583">
        <v>4581</v>
      </c>
      <c r="B4583" t="s">
        <v>4189</v>
      </c>
      <c r="C4583" t="s">
        <v>4188</v>
      </c>
      <c r="F4583" t="s">
        <v>4187</v>
      </c>
      <c r="G4583" t="s">
        <v>14</v>
      </c>
      <c r="H4583" t="s">
        <v>13</v>
      </c>
      <c r="I4583" t="s">
        <v>4186</v>
      </c>
      <c r="J4583" t="s">
        <v>4185</v>
      </c>
      <c r="K4583" t="s">
        <v>4184</v>
      </c>
      <c r="L4583" t="s">
        <v>4183</v>
      </c>
      <c r="M4583" t="s">
        <v>4182</v>
      </c>
      <c r="N4583">
        <v>2</v>
      </c>
      <c r="O4583" t="s">
        <v>4181</v>
      </c>
      <c r="P4583" t="s">
        <v>4180</v>
      </c>
      <c r="Q4583" t="s">
        <v>4179</v>
      </c>
      <c r="R4583" s="7">
        <v>42736</v>
      </c>
      <c r="S4583" s="8">
        <f t="shared" si="568"/>
        <v>2017</v>
      </c>
      <c r="T4583" s="8">
        <v>2017</v>
      </c>
      <c r="U4583" s="8">
        <f t="shared" si="569"/>
        <v>5</v>
      </c>
      <c r="V4583" s="7">
        <v>42736</v>
      </c>
      <c r="W4583" t="s">
        <v>4107</v>
      </c>
      <c r="X4583" s="2">
        <v>0.92900000000000005</v>
      </c>
      <c r="Y4583" s="6">
        <f t="shared" si="574"/>
        <v>2.4799124422732979E-2</v>
      </c>
      <c r="AA4583">
        <v>10897798</v>
      </c>
      <c r="AB4583">
        <v>18896</v>
      </c>
      <c r="AD4583" t="s">
        <v>6</v>
      </c>
      <c r="AE4583">
        <v>21</v>
      </c>
      <c r="AF4583">
        <v>1</v>
      </c>
      <c r="AG4583">
        <v>7581092</v>
      </c>
      <c r="AH4583" t="s">
        <v>4178</v>
      </c>
      <c r="AI4583" t="s">
        <v>4177</v>
      </c>
      <c r="AJ4583" t="s">
        <v>4176</v>
      </c>
      <c r="AK4583" t="s">
        <v>4175</v>
      </c>
      <c r="AL4583">
        <v>16</v>
      </c>
      <c r="AM4583" s="5">
        <f t="shared" si="570"/>
        <v>3.2</v>
      </c>
      <c r="AN4583" s="4">
        <f t="shared" si="575"/>
        <v>4.8466489965922005E-3</v>
      </c>
      <c r="AO4583" s="3"/>
      <c r="AP4583">
        <v>0</v>
      </c>
      <c r="AQ4583" t="s">
        <v>76</v>
      </c>
      <c r="AR4583">
        <v>61001153</v>
      </c>
      <c r="AS4583" t="s">
        <v>75</v>
      </c>
      <c r="AT4583" s="2">
        <v>3.4359999999999999</v>
      </c>
      <c r="AU4583" s="1">
        <f t="shared" si="571"/>
        <v>1.8813381794890744</v>
      </c>
      <c r="AV4583" s="1">
        <f t="shared" si="572"/>
        <v>1.482288670966259</v>
      </c>
      <c r="AW4583" s="1">
        <f t="shared" si="573"/>
        <v>1.0832391624434434</v>
      </c>
    </row>
    <row r="4584" spans="1:49" x14ac:dyDescent="0.2">
      <c r="A4584">
        <v>4582</v>
      </c>
      <c r="B4584" t="s">
        <v>4174</v>
      </c>
      <c r="C4584" t="s">
        <v>4173</v>
      </c>
      <c r="F4584" t="s">
        <v>4172</v>
      </c>
      <c r="G4584" t="s">
        <v>14</v>
      </c>
      <c r="H4584" t="s">
        <v>13</v>
      </c>
      <c r="I4584" t="s">
        <v>4171</v>
      </c>
      <c r="J4584" t="s">
        <v>4170</v>
      </c>
      <c r="K4584" t="s">
        <v>4169</v>
      </c>
      <c r="L4584" t="s">
        <v>4168</v>
      </c>
      <c r="M4584" t="s">
        <v>85</v>
      </c>
      <c r="N4584">
        <v>1</v>
      </c>
      <c r="O4584" t="s">
        <v>4167</v>
      </c>
      <c r="P4584">
        <v>36621444400</v>
      </c>
      <c r="Q4584" t="s">
        <v>4166</v>
      </c>
      <c r="R4584" s="7">
        <v>42736</v>
      </c>
      <c r="S4584" s="8">
        <f t="shared" si="568"/>
        <v>2017</v>
      </c>
      <c r="T4584" s="8">
        <v>2017</v>
      </c>
      <c r="U4584" s="8">
        <f t="shared" si="569"/>
        <v>5</v>
      </c>
      <c r="V4584" s="7">
        <v>42736</v>
      </c>
      <c r="W4584" t="s">
        <v>4139</v>
      </c>
      <c r="X4584" s="2">
        <v>1.365</v>
      </c>
      <c r="Y4584" s="6">
        <f t="shared" si="574"/>
        <v>3.6437895411227675E-2</v>
      </c>
      <c r="AA4584">
        <v>189545</v>
      </c>
      <c r="AB4584">
        <v>17393</v>
      </c>
      <c r="AD4584" t="s">
        <v>6</v>
      </c>
      <c r="AE4584">
        <v>66</v>
      </c>
      <c r="AF4584">
        <v>1</v>
      </c>
      <c r="AG4584">
        <v>7434066</v>
      </c>
      <c r="AH4584" t="s">
        <v>4165</v>
      </c>
      <c r="AI4584" t="s">
        <v>4164</v>
      </c>
      <c r="AJ4584" t="s">
        <v>4163</v>
      </c>
      <c r="AK4584" t="s">
        <v>4162</v>
      </c>
      <c r="AL4584">
        <v>13</v>
      </c>
      <c r="AM4584" s="5">
        <f t="shared" si="570"/>
        <v>2.6</v>
      </c>
      <c r="AN4584" s="4">
        <f t="shared" si="575"/>
        <v>3.9379023097311627E-3</v>
      </c>
      <c r="AO4584" s="3"/>
      <c r="AP4584">
        <v>0</v>
      </c>
      <c r="AR4584" t="s">
        <v>1</v>
      </c>
      <c r="AT4584" s="2" t="s">
        <v>0</v>
      </c>
      <c r="AU4584" s="1">
        <f t="shared" si="571"/>
        <v>2.6687897480778719</v>
      </c>
      <c r="AV4584" s="1">
        <f t="shared" si="572"/>
        <v>2.0187898860479421</v>
      </c>
      <c r="AW4584" s="1">
        <f t="shared" si="573"/>
        <v>1.3687900240180115</v>
      </c>
    </row>
    <row r="4585" spans="1:49" x14ac:dyDescent="0.2">
      <c r="A4585">
        <v>4583</v>
      </c>
      <c r="B4585" t="s">
        <v>4161</v>
      </c>
      <c r="C4585" t="s">
        <v>4160</v>
      </c>
      <c r="F4585" t="s">
        <v>4159</v>
      </c>
      <c r="G4585" t="s">
        <v>14</v>
      </c>
      <c r="H4585" t="s">
        <v>13</v>
      </c>
      <c r="I4585" t="s">
        <v>3620</v>
      </c>
      <c r="J4585" t="s">
        <v>4158</v>
      </c>
      <c r="K4585" t="s">
        <v>4157</v>
      </c>
      <c r="L4585" t="s">
        <v>4156</v>
      </c>
      <c r="M4585" t="s">
        <v>183</v>
      </c>
      <c r="N4585">
        <v>4</v>
      </c>
      <c r="O4585" t="s">
        <v>4155</v>
      </c>
      <c r="P4585" t="s">
        <v>4154</v>
      </c>
      <c r="Q4585" t="s">
        <v>4153</v>
      </c>
      <c r="R4585" s="7">
        <v>42736</v>
      </c>
      <c r="S4585" s="8">
        <f t="shared" ref="S4585:S4648" si="576">YEAR(R4585)</f>
        <v>2017</v>
      </c>
      <c r="T4585" s="8">
        <v>2017</v>
      </c>
      <c r="U4585" s="8">
        <f t="shared" ref="U4585:U4648" si="577">2022-T4585</f>
        <v>5</v>
      </c>
      <c r="V4585" s="7">
        <v>42736</v>
      </c>
      <c r="W4585" t="s">
        <v>4139</v>
      </c>
      <c r="X4585" s="2">
        <v>1.365</v>
      </c>
      <c r="Y4585" s="6">
        <f t="shared" si="574"/>
        <v>3.6437895411227675E-2</v>
      </c>
      <c r="AA4585">
        <v>189545</v>
      </c>
      <c r="AB4585">
        <v>17393</v>
      </c>
      <c r="AD4585" t="s">
        <v>6</v>
      </c>
      <c r="AE4585">
        <v>66</v>
      </c>
      <c r="AF4585">
        <v>1</v>
      </c>
      <c r="AG4585">
        <v>7425264</v>
      </c>
      <c r="AH4585" t="s">
        <v>4152</v>
      </c>
      <c r="AI4585" t="s">
        <v>4151</v>
      </c>
      <c r="AJ4585" t="s">
        <v>4150</v>
      </c>
      <c r="AK4585" t="s">
        <v>4149</v>
      </c>
      <c r="AL4585">
        <v>9</v>
      </c>
      <c r="AM4585" s="5">
        <f t="shared" ref="AM4585:AM4648" si="578">AL4585/U4585</f>
        <v>1.8</v>
      </c>
      <c r="AN4585" s="4">
        <f t="shared" si="575"/>
        <v>2.7262400605831123E-3</v>
      </c>
      <c r="AO4585" s="3"/>
      <c r="AP4585">
        <v>0</v>
      </c>
      <c r="AR4585" t="s">
        <v>1</v>
      </c>
      <c r="AT4585" s="2" t="s">
        <v>0</v>
      </c>
      <c r="AU4585" s="1">
        <f t="shared" ref="AU4585:AU4648" si="579">(Y4585*0.7+AN4585*0.3)*100</f>
        <v>2.6324398806034304</v>
      </c>
      <c r="AV4585" s="1">
        <f t="shared" ref="AV4585:AV4648" si="580">(Y4585*0.5+AN4585*0.5)*100</f>
        <v>1.9582067735905393</v>
      </c>
      <c r="AW4585" s="1">
        <f t="shared" ref="AW4585:AW4648" si="581">(Y4585*0.3+AN4585*0.7)*100</f>
        <v>1.283973666577648</v>
      </c>
    </row>
    <row r="4586" spans="1:49" x14ac:dyDescent="0.2">
      <c r="A4586">
        <v>4584</v>
      </c>
      <c r="B4586" t="s">
        <v>4148</v>
      </c>
      <c r="C4586" t="s">
        <v>4147</v>
      </c>
      <c r="F4586" t="s">
        <v>4146</v>
      </c>
      <c r="G4586" t="s">
        <v>14</v>
      </c>
      <c r="H4586" t="s">
        <v>13</v>
      </c>
      <c r="I4586" t="s">
        <v>4145</v>
      </c>
      <c r="J4586">
        <v>60026851</v>
      </c>
      <c r="K4586" t="s">
        <v>4144</v>
      </c>
      <c r="L4586" t="s">
        <v>4143</v>
      </c>
      <c r="M4586" t="s">
        <v>3014</v>
      </c>
      <c r="N4586">
        <v>3</v>
      </c>
      <c r="O4586" t="s">
        <v>4142</v>
      </c>
      <c r="P4586" t="s">
        <v>4141</v>
      </c>
      <c r="Q4586" t="s">
        <v>4140</v>
      </c>
      <c r="R4586" s="7">
        <v>42736</v>
      </c>
      <c r="S4586" s="8">
        <f t="shared" si="576"/>
        <v>2017</v>
      </c>
      <c r="T4586" s="8">
        <v>2017</v>
      </c>
      <c r="U4586" s="8">
        <f t="shared" si="577"/>
        <v>5</v>
      </c>
      <c r="V4586" s="7">
        <v>42736</v>
      </c>
      <c r="W4586" t="s">
        <v>4139</v>
      </c>
      <c r="X4586" s="2">
        <v>1.365</v>
      </c>
      <c r="Y4586" s="6">
        <f t="shared" si="574"/>
        <v>3.6437895411227675E-2</v>
      </c>
      <c r="AA4586">
        <v>189545</v>
      </c>
      <c r="AB4586">
        <v>17393</v>
      </c>
      <c r="AD4586" t="s">
        <v>6</v>
      </c>
      <c r="AE4586">
        <v>66</v>
      </c>
      <c r="AF4586">
        <v>1</v>
      </c>
      <c r="AG4586">
        <v>7445895</v>
      </c>
      <c r="AH4586" t="s">
        <v>4138</v>
      </c>
      <c r="AI4586" t="s">
        <v>4137</v>
      </c>
      <c r="AJ4586" t="s">
        <v>4136</v>
      </c>
      <c r="AK4586" t="s">
        <v>4135</v>
      </c>
      <c r="AL4586">
        <v>17</v>
      </c>
      <c r="AM4586" s="5">
        <f t="shared" si="578"/>
        <v>3.4</v>
      </c>
      <c r="AN4586" s="4">
        <f t="shared" si="575"/>
        <v>5.1495645588792126E-3</v>
      </c>
      <c r="AO4586" s="3"/>
      <c r="AP4586">
        <v>0</v>
      </c>
      <c r="AQ4586" t="s">
        <v>4134</v>
      </c>
      <c r="AR4586">
        <v>201508060323</v>
      </c>
      <c r="AS4586" t="s">
        <v>4133</v>
      </c>
      <c r="AT4586" s="2" t="s">
        <v>0</v>
      </c>
      <c r="AU4586" s="1">
        <f t="shared" si="579"/>
        <v>2.7051396155523135</v>
      </c>
      <c r="AV4586" s="1">
        <f t="shared" si="580"/>
        <v>2.0793729985053444</v>
      </c>
      <c r="AW4586" s="1">
        <f t="shared" si="581"/>
        <v>1.4536063814583748</v>
      </c>
    </row>
    <row r="4587" spans="1:49" x14ac:dyDescent="0.2">
      <c r="A4587">
        <v>4585</v>
      </c>
      <c r="B4587" t="s">
        <v>4132</v>
      </c>
      <c r="C4587" t="s">
        <v>4131</v>
      </c>
      <c r="F4587" t="s">
        <v>4130</v>
      </c>
      <c r="G4587" t="s">
        <v>14</v>
      </c>
      <c r="H4587" t="s">
        <v>13</v>
      </c>
      <c r="I4587" t="s">
        <v>4129</v>
      </c>
      <c r="J4587" t="s">
        <v>4128</v>
      </c>
      <c r="K4587" t="s">
        <v>4127</v>
      </c>
      <c r="L4587" t="s">
        <v>4126</v>
      </c>
      <c r="M4587" t="s">
        <v>4125</v>
      </c>
      <c r="N4587">
        <v>7</v>
      </c>
      <c r="O4587" t="s">
        <v>4124</v>
      </c>
      <c r="P4587" t="s">
        <v>4123</v>
      </c>
      <c r="Q4587" t="s">
        <v>4122</v>
      </c>
      <c r="R4587" s="7">
        <v>42736</v>
      </c>
      <c r="S4587" s="8">
        <f t="shared" si="576"/>
        <v>2017</v>
      </c>
      <c r="T4587" s="8">
        <v>2017</v>
      </c>
      <c r="U4587" s="8">
        <f t="shared" si="577"/>
        <v>5</v>
      </c>
      <c r="V4587" s="7">
        <v>42736</v>
      </c>
      <c r="W4587" t="s">
        <v>4107</v>
      </c>
      <c r="X4587" s="2">
        <v>0.92900000000000005</v>
      </c>
      <c r="Y4587" s="6">
        <f t="shared" si="574"/>
        <v>2.4799124422732979E-2</v>
      </c>
      <c r="AA4587">
        <v>10897798</v>
      </c>
      <c r="AB4587">
        <v>18896</v>
      </c>
      <c r="AD4587" t="s">
        <v>6</v>
      </c>
      <c r="AE4587">
        <v>21</v>
      </c>
      <c r="AF4587">
        <v>1</v>
      </c>
      <c r="AG4587">
        <v>7579547</v>
      </c>
      <c r="AH4587" t="s">
        <v>4121</v>
      </c>
      <c r="AI4587" t="s">
        <v>4120</v>
      </c>
      <c r="AJ4587" t="s">
        <v>4119</v>
      </c>
      <c r="AK4587" t="s">
        <v>4118</v>
      </c>
      <c r="AL4587">
        <v>26</v>
      </c>
      <c r="AM4587" s="5">
        <f t="shared" si="578"/>
        <v>5.2</v>
      </c>
      <c r="AN4587" s="4">
        <f t="shared" si="575"/>
        <v>7.8758046194623253E-3</v>
      </c>
      <c r="AO4587" s="3"/>
      <c r="AP4587">
        <v>0</v>
      </c>
      <c r="AR4587" t="s">
        <v>1</v>
      </c>
      <c r="AT4587" s="2">
        <v>3.4359999999999999</v>
      </c>
      <c r="AU4587" s="1">
        <f t="shared" si="579"/>
        <v>1.9722128481751784</v>
      </c>
      <c r="AV4587" s="1">
        <f t="shared" si="580"/>
        <v>1.6337464521097653</v>
      </c>
      <c r="AW4587" s="1">
        <f t="shared" si="581"/>
        <v>1.2952800560443523</v>
      </c>
    </row>
    <row r="4588" spans="1:49" x14ac:dyDescent="0.2">
      <c r="A4588">
        <v>4586</v>
      </c>
      <c r="B4588" t="s">
        <v>4117</v>
      </c>
      <c r="C4588" t="s">
        <v>4116</v>
      </c>
      <c r="F4588" t="s">
        <v>4115</v>
      </c>
      <c r="G4588" t="s">
        <v>14</v>
      </c>
      <c r="H4588" t="s">
        <v>13</v>
      </c>
      <c r="I4588" t="s">
        <v>4114</v>
      </c>
      <c r="J4588">
        <v>60013141</v>
      </c>
      <c r="K4588" t="s">
        <v>4113</v>
      </c>
      <c r="L4588" t="s">
        <v>4112</v>
      </c>
      <c r="M4588" t="s">
        <v>4111</v>
      </c>
      <c r="N4588">
        <v>2</v>
      </c>
      <c r="O4588" t="s">
        <v>4110</v>
      </c>
      <c r="P4588" t="s">
        <v>4109</v>
      </c>
      <c r="Q4588" t="s">
        <v>4108</v>
      </c>
      <c r="R4588" s="7">
        <v>42736</v>
      </c>
      <c r="S4588" s="8">
        <f t="shared" si="576"/>
        <v>2017</v>
      </c>
      <c r="T4588" s="8">
        <v>2017</v>
      </c>
      <c r="U4588" s="8">
        <f t="shared" si="577"/>
        <v>5</v>
      </c>
      <c r="V4588" s="7">
        <v>42736</v>
      </c>
      <c r="W4588" t="s">
        <v>4107</v>
      </c>
      <c r="X4588" s="2">
        <v>0.92900000000000005</v>
      </c>
      <c r="Y4588" s="6">
        <f t="shared" si="574"/>
        <v>2.4799124422732979E-2</v>
      </c>
      <c r="AA4588">
        <v>10897798</v>
      </c>
      <c r="AB4588">
        <v>18896</v>
      </c>
      <c r="AD4588" t="s">
        <v>6</v>
      </c>
      <c r="AE4588">
        <v>21</v>
      </c>
      <c r="AF4588">
        <v>1</v>
      </c>
      <c r="AG4588">
        <v>7577803</v>
      </c>
      <c r="AH4588" s="10">
        <v>44508</v>
      </c>
      <c r="AI4588" t="s">
        <v>4106</v>
      </c>
      <c r="AJ4588" t="s">
        <v>4105</v>
      </c>
      <c r="AK4588" t="s">
        <v>4104</v>
      </c>
      <c r="AL4588">
        <v>4</v>
      </c>
      <c r="AM4588" s="5">
        <f t="shared" si="578"/>
        <v>0.8</v>
      </c>
      <c r="AN4588" s="4">
        <f t="shared" si="575"/>
        <v>1.2116622491480501E-3</v>
      </c>
      <c r="AO4588" s="3"/>
      <c r="AP4588">
        <v>0</v>
      </c>
      <c r="AQ4588" t="s">
        <v>4103</v>
      </c>
      <c r="AR4588" t="s">
        <v>1</v>
      </c>
      <c r="AS4588" t="s">
        <v>4102</v>
      </c>
      <c r="AT4588" s="2">
        <v>3.4359999999999999</v>
      </c>
      <c r="AU4588" s="1">
        <f t="shared" si="579"/>
        <v>1.7722885770657497</v>
      </c>
      <c r="AV4588" s="1">
        <f t="shared" si="580"/>
        <v>1.3005393335940516</v>
      </c>
      <c r="AW4588" s="1">
        <f t="shared" si="581"/>
        <v>0.82879009012235294</v>
      </c>
    </row>
    <row r="4589" spans="1:49" x14ac:dyDescent="0.2">
      <c r="A4589">
        <v>4587</v>
      </c>
      <c r="B4589" t="s">
        <v>4101</v>
      </c>
      <c r="C4589" t="s">
        <v>4100</v>
      </c>
      <c r="F4589" t="s">
        <v>4099</v>
      </c>
      <c r="G4589" t="s">
        <v>14</v>
      </c>
      <c r="H4589" t="s">
        <v>13</v>
      </c>
      <c r="I4589" t="s">
        <v>4098</v>
      </c>
      <c r="J4589" t="s">
        <v>4097</v>
      </c>
      <c r="K4589" t="s">
        <v>4096</v>
      </c>
      <c r="L4589" t="s">
        <v>4095</v>
      </c>
      <c r="M4589" t="s">
        <v>4094</v>
      </c>
      <c r="N4589">
        <v>4</v>
      </c>
      <c r="O4589" t="s">
        <v>4093</v>
      </c>
      <c r="P4589" t="s">
        <v>4092</v>
      </c>
      <c r="Q4589" t="s">
        <v>4091</v>
      </c>
      <c r="R4589" s="7">
        <v>42736</v>
      </c>
      <c r="S4589" s="8">
        <f t="shared" si="576"/>
        <v>2017</v>
      </c>
      <c r="T4589" s="8">
        <v>2017</v>
      </c>
      <c r="U4589" s="8">
        <f t="shared" si="577"/>
        <v>5</v>
      </c>
      <c r="V4589" s="7">
        <v>42736</v>
      </c>
      <c r="W4589" t="s">
        <v>3811</v>
      </c>
      <c r="X4589" s="2">
        <v>2.0099999999999998</v>
      </c>
      <c r="Y4589" s="6">
        <f t="shared" si="574"/>
        <v>5.3655802034115477E-2</v>
      </c>
      <c r="AA4589">
        <v>15361276</v>
      </c>
      <c r="AB4589">
        <v>18933</v>
      </c>
      <c r="AD4589" t="s">
        <v>6</v>
      </c>
      <c r="AE4589">
        <v>16</v>
      </c>
      <c r="AF4589">
        <v>1</v>
      </c>
      <c r="AG4589">
        <v>7723867</v>
      </c>
      <c r="AH4589" t="s">
        <v>4090</v>
      </c>
      <c r="AI4589" t="s">
        <v>4089</v>
      </c>
      <c r="AJ4589" t="s">
        <v>4088</v>
      </c>
      <c r="AK4589" t="s">
        <v>4087</v>
      </c>
      <c r="AL4589">
        <v>54</v>
      </c>
      <c r="AM4589" s="5">
        <f t="shared" si="578"/>
        <v>10.8</v>
      </c>
      <c r="AN4589" s="4">
        <f t="shared" si="575"/>
        <v>1.6357440363498676E-2</v>
      </c>
      <c r="AO4589" s="3"/>
      <c r="AP4589">
        <v>0</v>
      </c>
      <c r="AQ4589" t="s">
        <v>76</v>
      </c>
      <c r="AR4589" t="s">
        <v>4086</v>
      </c>
      <c r="AS4589" t="s">
        <v>75</v>
      </c>
      <c r="AT4589" s="2" t="s">
        <v>0</v>
      </c>
      <c r="AU4589" s="1">
        <f t="shared" si="579"/>
        <v>4.2466293532930433</v>
      </c>
      <c r="AV4589" s="1">
        <f t="shared" si="580"/>
        <v>3.5006621198807077</v>
      </c>
      <c r="AW4589" s="1">
        <f t="shared" si="581"/>
        <v>2.7546948864683714</v>
      </c>
    </row>
    <row r="4590" spans="1:49" x14ac:dyDescent="0.2">
      <c r="A4590">
        <v>4588</v>
      </c>
      <c r="B4590" t="s">
        <v>4085</v>
      </c>
      <c r="C4590" t="s">
        <v>4084</v>
      </c>
      <c r="F4590" t="s">
        <v>4083</v>
      </c>
      <c r="G4590" t="s">
        <v>14</v>
      </c>
      <c r="H4590" t="s">
        <v>13</v>
      </c>
      <c r="I4590" t="s">
        <v>4082</v>
      </c>
      <c r="J4590">
        <v>60044766</v>
      </c>
      <c r="K4590" t="s">
        <v>4081</v>
      </c>
      <c r="L4590" t="s">
        <v>4080</v>
      </c>
      <c r="M4590" t="s">
        <v>4079</v>
      </c>
      <c r="N4590">
        <v>2</v>
      </c>
      <c r="O4590" t="s">
        <v>4078</v>
      </c>
      <c r="P4590" t="s">
        <v>4077</v>
      </c>
      <c r="Q4590" t="s">
        <v>4076</v>
      </c>
      <c r="R4590" s="7">
        <v>42736</v>
      </c>
      <c r="S4590" s="8">
        <f t="shared" si="576"/>
        <v>2017</v>
      </c>
      <c r="T4590" s="8">
        <v>2017</v>
      </c>
      <c r="U4590" s="8">
        <f t="shared" si="577"/>
        <v>5</v>
      </c>
      <c r="V4590" s="7">
        <v>2017</v>
      </c>
      <c r="W4590" t="s">
        <v>4075</v>
      </c>
      <c r="X4590" s="2">
        <v>0.35599999999999998</v>
      </c>
      <c r="Y4590" s="6">
        <f t="shared" si="574"/>
        <v>9.5032166786791598E-3</v>
      </c>
      <c r="AA4590">
        <v>734721</v>
      </c>
      <c r="AB4590">
        <v>4700152458</v>
      </c>
      <c r="AD4590" t="s">
        <v>6</v>
      </c>
      <c r="AE4590">
        <v>107</v>
      </c>
      <c r="AG4590" t="s">
        <v>4074</v>
      </c>
      <c r="AI4590" t="s">
        <v>4073</v>
      </c>
      <c r="AJ4590" t="s">
        <v>4072</v>
      </c>
      <c r="AK4590" t="s">
        <v>4071</v>
      </c>
      <c r="AL4590">
        <v>0</v>
      </c>
      <c r="AM4590" s="5">
        <f t="shared" si="578"/>
        <v>0</v>
      </c>
      <c r="AN4590" s="4">
        <f t="shared" si="575"/>
        <v>0</v>
      </c>
      <c r="AO4590" s="3"/>
      <c r="AP4590">
        <v>1</v>
      </c>
      <c r="AQ4590" t="s">
        <v>1539</v>
      </c>
      <c r="AR4590" t="s">
        <v>1</v>
      </c>
      <c r="AS4590" t="s">
        <v>1537</v>
      </c>
      <c r="AT4590" s="2" t="s">
        <v>0</v>
      </c>
      <c r="AU4590" s="1">
        <f t="shared" si="579"/>
        <v>0.66522516750754124</v>
      </c>
      <c r="AV4590" s="1">
        <f t="shared" si="580"/>
        <v>0.47516083393395797</v>
      </c>
      <c r="AW4590" s="1">
        <f t="shared" si="581"/>
        <v>0.28509650036037482</v>
      </c>
    </row>
    <row r="4591" spans="1:49" x14ac:dyDescent="0.2">
      <c r="A4591">
        <v>4589</v>
      </c>
      <c r="B4591" t="s">
        <v>4070</v>
      </c>
      <c r="C4591" t="s">
        <v>4069</v>
      </c>
      <c r="F4591" t="s">
        <v>4068</v>
      </c>
      <c r="G4591" t="s">
        <v>14</v>
      </c>
      <c r="H4591" t="s">
        <v>13</v>
      </c>
      <c r="I4591" t="s">
        <v>4067</v>
      </c>
      <c r="J4591" t="s">
        <v>4066</v>
      </c>
      <c r="K4591" t="s">
        <v>4065</v>
      </c>
      <c r="L4591" t="s">
        <v>4064</v>
      </c>
      <c r="M4591" t="s">
        <v>4063</v>
      </c>
      <c r="N4591">
        <v>5</v>
      </c>
      <c r="O4591" t="s">
        <v>4062</v>
      </c>
      <c r="P4591" t="s">
        <v>4061</v>
      </c>
      <c r="Q4591" t="s">
        <v>4060</v>
      </c>
      <c r="R4591" s="7">
        <v>42736</v>
      </c>
      <c r="S4591" s="8">
        <f t="shared" si="576"/>
        <v>2017</v>
      </c>
      <c r="T4591" s="8">
        <v>2017</v>
      </c>
      <c r="U4591" s="8">
        <f t="shared" si="577"/>
        <v>5</v>
      </c>
      <c r="V4591" s="7">
        <v>42736</v>
      </c>
      <c r="W4591" t="s">
        <v>3811</v>
      </c>
      <c r="X4591" s="2">
        <v>2.0099999999999998</v>
      </c>
      <c r="Y4591" s="6">
        <f t="shared" si="574"/>
        <v>5.3655802034115477E-2</v>
      </c>
      <c r="AA4591">
        <v>15361276</v>
      </c>
      <c r="AB4591">
        <v>18933</v>
      </c>
      <c r="AD4591" t="s">
        <v>6</v>
      </c>
      <c r="AE4591">
        <v>16</v>
      </c>
      <c r="AF4591">
        <v>1</v>
      </c>
      <c r="AG4591">
        <v>7736988</v>
      </c>
      <c r="AH4591" t="s">
        <v>4059</v>
      </c>
      <c r="AI4591" t="s">
        <v>4058</v>
      </c>
      <c r="AJ4591" t="s">
        <v>4057</v>
      </c>
      <c r="AK4591" t="s">
        <v>4056</v>
      </c>
      <c r="AL4591">
        <v>6</v>
      </c>
      <c r="AM4591" s="5">
        <f t="shared" si="578"/>
        <v>1.2</v>
      </c>
      <c r="AN4591" s="4">
        <f t="shared" si="575"/>
        <v>1.8174933737220749E-3</v>
      </c>
      <c r="AO4591" s="3"/>
      <c r="AP4591">
        <v>1</v>
      </c>
      <c r="AQ4591" t="s">
        <v>795</v>
      </c>
      <c r="AR4591">
        <v>1302114</v>
      </c>
      <c r="AS4591" t="s">
        <v>794</v>
      </c>
      <c r="AT4591" s="2" t="s">
        <v>0</v>
      </c>
      <c r="AU4591" s="1">
        <f t="shared" si="579"/>
        <v>3.8104309435997457</v>
      </c>
      <c r="AV4591" s="1">
        <f t="shared" si="580"/>
        <v>2.7736647703918775</v>
      </c>
      <c r="AW4591" s="1">
        <f t="shared" si="581"/>
        <v>1.7368985971840094</v>
      </c>
    </row>
    <row r="4592" spans="1:49" x14ac:dyDescent="0.2">
      <c r="A4592">
        <v>4590</v>
      </c>
      <c r="B4592" t="s">
        <v>4055</v>
      </c>
      <c r="F4592" t="s">
        <v>4054</v>
      </c>
      <c r="G4592" t="s">
        <v>14</v>
      </c>
      <c r="H4592" t="s">
        <v>13</v>
      </c>
      <c r="I4592" t="s">
        <v>4053</v>
      </c>
      <c r="J4592">
        <v>60105058</v>
      </c>
      <c r="K4592" t="s">
        <v>4052</v>
      </c>
      <c r="L4592" t="s">
        <v>4051</v>
      </c>
      <c r="M4592" t="s">
        <v>39</v>
      </c>
      <c r="N4592">
        <v>3</v>
      </c>
      <c r="O4592" t="s">
        <v>4050</v>
      </c>
      <c r="P4592" t="s">
        <v>4049</v>
      </c>
      <c r="Q4592" t="s">
        <v>4048</v>
      </c>
      <c r="R4592" s="7">
        <v>42736</v>
      </c>
      <c r="S4592" s="8">
        <f t="shared" si="576"/>
        <v>2017</v>
      </c>
      <c r="T4592" s="8">
        <v>2017</v>
      </c>
      <c r="U4592" s="8">
        <f t="shared" si="577"/>
        <v>5</v>
      </c>
      <c r="V4592" s="7">
        <v>2017</v>
      </c>
      <c r="W4592" t="s">
        <v>4047</v>
      </c>
      <c r="X4592" s="2">
        <v>0.14899999999999999</v>
      </c>
      <c r="Y4592" s="6">
        <f t="shared" si="574"/>
        <v>3.977469902031446E-3</v>
      </c>
      <c r="AB4592">
        <v>21100440516</v>
      </c>
      <c r="AC4592">
        <v>21507988</v>
      </c>
      <c r="AD4592" t="s">
        <v>6</v>
      </c>
      <c r="AE4592">
        <v>9</v>
      </c>
      <c r="AF4592">
        <v>2017</v>
      </c>
      <c r="AH4592" s="10">
        <v>44409</v>
      </c>
      <c r="AI4592" t="s">
        <v>4046</v>
      </c>
      <c r="AJ4592" t="s">
        <v>4045</v>
      </c>
      <c r="AK4592" t="s">
        <v>4044</v>
      </c>
      <c r="AL4592">
        <v>1</v>
      </c>
      <c r="AM4592" s="5">
        <f t="shared" si="578"/>
        <v>0.2</v>
      </c>
      <c r="AN4592" s="4">
        <f t="shared" si="575"/>
        <v>3.0291556228701253E-4</v>
      </c>
      <c r="AO4592" s="3"/>
      <c r="AP4592">
        <v>0</v>
      </c>
      <c r="AR4592" t="s">
        <v>1</v>
      </c>
      <c r="AT4592" s="2" t="s">
        <v>0</v>
      </c>
      <c r="AU4592" s="1">
        <f t="shared" si="579"/>
        <v>0.28751036001081159</v>
      </c>
      <c r="AV4592" s="1">
        <f t="shared" si="580"/>
        <v>0.21401927321592296</v>
      </c>
      <c r="AW4592" s="1">
        <f t="shared" si="581"/>
        <v>0.14052818642103423</v>
      </c>
    </row>
    <row r="4593" spans="1:49" x14ac:dyDescent="0.2">
      <c r="A4593">
        <v>4591</v>
      </c>
      <c r="B4593" t="s">
        <v>4043</v>
      </c>
      <c r="C4593" t="s">
        <v>4042</v>
      </c>
      <c r="F4593" t="s">
        <v>4041</v>
      </c>
      <c r="G4593" t="s">
        <v>14</v>
      </c>
      <c r="H4593" t="s">
        <v>13</v>
      </c>
      <c r="I4593" t="s">
        <v>4040</v>
      </c>
      <c r="J4593" t="s">
        <v>4039</v>
      </c>
      <c r="K4593" t="s">
        <v>4038</v>
      </c>
      <c r="L4593" t="s">
        <v>4037</v>
      </c>
      <c r="M4593" t="s">
        <v>4036</v>
      </c>
      <c r="N4593">
        <v>4</v>
      </c>
      <c r="O4593" t="s">
        <v>4035</v>
      </c>
      <c r="P4593" t="s">
        <v>4034</v>
      </c>
      <c r="Q4593" t="s">
        <v>4033</v>
      </c>
      <c r="R4593" s="7">
        <v>42736</v>
      </c>
      <c r="S4593" s="8">
        <f t="shared" si="576"/>
        <v>2017</v>
      </c>
      <c r="T4593" s="8">
        <v>2017</v>
      </c>
      <c r="U4593" s="8">
        <f t="shared" si="577"/>
        <v>5</v>
      </c>
      <c r="V4593" s="7">
        <v>42736</v>
      </c>
      <c r="W4593" t="s">
        <v>3811</v>
      </c>
      <c r="X4593" s="2">
        <v>2.0099999999999998</v>
      </c>
      <c r="Y4593" s="6">
        <f t="shared" si="574"/>
        <v>5.3655802034115477E-2</v>
      </c>
      <c r="AA4593">
        <v>15361276</v>
      </c>
      <c r="AB4593">
        <v>18933</v>
      </c>
      <c r="AD4593" t="s">
        <v>6</v>
      </c>
      <c r="AE4593">
        <v>16</v>
      </c>
      <c r="AF4593">
        <v>1</v>
      </c>
      <c r="AG4593">
        <v>7600443</v>
      </c>
      <c r="AH4593" t="s">
        <v>4032</v>
      </c>
      <c r="AI4593" t="s">
        <v>4031</v>
      </c>
      <c r="AJ4593" t="s">
        <v>4030</v>
      </c>
      <c r="AK4593" t="s">
        <v>4029</v>
      </c>
      <c r="AL4593">
        <v>0</v>
      </c>
      <c r="AM4593" s="5">
        <f t="shared" si="578"/>
        <v>0</v>
      </c>
      <c r="AN4593" s="4">
        <f t="shared" si="575"/>
        <v>0</v>
      </c>
      <c r="AO4593" s="3"/>
      <c r="AP4593">
        <v>1</v>
      </c>
      <c r="AQ4593" t="s">
        <v>795</v>
      </c>
      <c r="AR4593">
        <v>1527079</v>
      </c>
      <c r="AS4593" t="s">
        <v>794</v>
      </c>
      <c r="AT4593" s="2" t="s">
        <v>0</v>
      </c>
      <c r="AU4593" s="1">
        <f t="shared" si="579"/>
        <v>3.7559061423880831</v>
      </c>
      <c r="AV4593" s="1">
        <f t="shared" si="580"/>
        <v>2.6827901017057738</v>
      </c>
      <c r="AW4593" s="1">
        <f t="shared" si="581"/>
        <v>1.6096740610234643</v>
      </c>
    </row>
    <row r="4594" spans="1:49" x14ac:dyDescent="0.2">
      <c r="A4594">
        <v>4592</v>
      </c>
      <c r="B4594" t="s">
        <v>4028</v>
      </c>
      <c r="C4594" t="s">
        <v>4027</v>
      </c>
      <c r="F4594" t="s">
        <v>4026</v>
      </c>
      <c r="G4594" t="s">
        <v>14</v>
      </c>
      <c r="H4594" t="s">
        <v>13</v>
      </c>
      <c r="I4594" t="s">
        <v>4025</v>
      </c>
      <c r="J4594" t="s">
        <v>4024</v>
      </c>
      <c r="K4594" t="s">
        <v>4023</v>
      </c>
      <c r="L4594" t="s">
        <v>4022</v>
      </c>
      <c r="M4594" t="s">
        <v>4021</v>
      </c>
      <c r="N4594">
        <v>4</v>
      </c>
      <c r="O4594" t="s">
        <v>4020</v>
      </c>
      <c r="P4594" t="s">
        <v>4019</v>
      </c>
      <c r="Q4594" t="s">
        <v>4018</v>
      </c>
      <c r="R4594" s="7">
        <v>42736</v>
      </c>
      <c r="S4594" s="8">
        <f t="shared" si="576"/>
        <v>2017</v>
      </c>
      <c r="T4594" s="8">
        <v>2017</v>
      </c>
      <c r="U4594" s="8">
        <f t="shared" si="577"/>
        <v>5</v>
      </c>
      <c r="V4594" s="7">
        <v>42736</v>
      </c>
      <c r="W4594" t="s">
        <v>3811</v>
      </c>
      <c r="X4594" s="2">
        <v>2.0099999999999998</v>
      </c>
      <c r="Y4594" s="6">
        <f t="shared" si="574"/>
        <v>5.3655802034115477E-2</v>
      </c>
      <c r="AA4594">
        <v>15361276</v>
      </c>
      <c r="AB4594">
        <v>18933</v>
      </c>
      <c r="AD4594" t="s">
        <v>6</v>
      </c>
      <c r="AE4594">
        <v>16</v>
      </c>
      <c r="AF4594">
        <v>1</v>
      </c>
      <c r="AG4594">
        <v>7738578</v>
      </c>
      <c r="AH4594" t="s">
        <v>4017</v>
      </c>
      <c r="AI4594" t="s">
        <v>4016</v>
      </c>
      <c r="AJ4594" t="s">
        <v>4015</v>
      </c>
      <c r="AK4594" t="s">
        <v>4014</v>
      </c>
      <c r="AL4594">
        <v>8</v>
      </c>
      <c r="AM4594" s="5">
        <f t="shared" si="578"/>
        <v>1.6</v>
      </c>
      <c r="AN4594" s="4">
        <f t="shared" si="575"/>
        <v>2.4233244982961003E-3</v>
      </c>
      <c r="AO4594" s="3"/>
      <c r="AP4594">
        <v>0</v>
      </c>
      <c r="AQ4594" t="s">
        <v>4013</v>
      </c>
      <c r="AR4594" t="s">
        <v>4012</v>
      </c>
      <c r="AS4594" t="s">
        <v>4011</v>
      </c>
      <c r="AT4594" s="2" t="s">
        <v>0</v>
      </c>
      <c r="AU4594" s="1">
        <f t="shared" si="579"/>
        <v>3.8286058773369658</v>
      </c>
      <c r="AV4594" s="1">
        <f t="shared" si="580"/>
        <v>2.8039563266205789</v>
      </c>
      <c r="AW4594" s="1">
        <f t="shared" si="581"/>
        <v>1.7793067759041912</v>
      </c>
    </row>
    <row r="4595" spans="1:49" x14ac:dyDescent="0.2">
      <c r="A4595">
        <v>4593</v>
      </c>
      <c r="B4595" t="s">
        <v>4010</v>
      </c>
      <c r="C4595" t="s">
        <v>4009</v>
      </c>
      <c r="F4595" t="s">
        <v>4008</v>
      </c>
      <c r="G4595" t="s">
        <v>14</v>
      </c>
      <c r="H4595" t="s">
        <v>13</v>
      </c>
      <c r="I4595" t="s">
        <v>2572</v>
      </c>
      <c r="J4595" t="s">
        <v>4007</v>
      </c>
      <c r="K4595" t="s">
        <v>4006</v>
      </c>
      <c r="L4595" t="s">
        <v>4005</v>
      </c>
      <c r="M4595" t="s">
        <v>1998</v>
      </c>
      <c r="N4595">
        <v>5</v>
      </c>
      <c r="O4595" t="s">
        <v>4004</v>
      </c>
      <c r="P4595" t="s">
        <v>4003</v>
      </c>
      <c r="Q4595" t="s">
        <v>4002</v>
      </c>
      <c r="R4595" s="7">
        <v>42736</v>
      </c>
      <c r="S4595" s="8">
        <f t="shared" si="576"/>
        <v>2017</v>
      </c>
      <c r="T4595" s="8">
        <v>2017</v>
      </c>
      <c r="U4595" s="8">
        <f t="shared" si="577"/>
        <v>5</v>
      </c>
      <c r="V4595" s="7">
        <v>42736</v>
      </c>
      <c r="W4595" t="s">
        <v>3811</v>
      </c>
      <c r="X4595" s="2">
        <v>2.0099999999999998</v>
      </c>
      <c r="Y4595" s="6">
        <f t="shared" si="574"/>
        <v>5.3655802034115477E-2</v>
      </c>
      <c r="AA4595">
        <v>15361276</v>
      </c>
      <c r="AB4595">
        <v>18933</v>
      </c>
      <c r="AD4595" t="s">
        <v>6</v>
      </c>
      <c r="AE4595">
        <v>16</v>
      </c>
      <c r="AF4595">
        <v>1</v>
      </c>
      <c r="AG4595">
        <v>7676251</v>
      </c>
      <c r="AH4595" t="s">
        <v>4001</v>
      </c>
      <c r="AI4595" t="s">
        <v>4000</v>
      </c>
      <c r="AJ4595" t="s">
        <v>3999</v>
      </c>
      <c r="AK4595" t="s">
        <v>3998</v>
      </c>
      <c r="AL4595">
        <v>34</v>
      </c>
      <c r="AM4595" s="5">
        <f t="shared" si="578"/>
        <v>6.8</v>
      </c>
      <c r="AN4595" s="4">
        <f t="shared" si="575"/>
        <v>1.0299129117758425E-2</v>
      </c>
      <c r="AO4595" s="3"/>
      <c r="AP4595">
        <v>0</v>
      </c>
      <c r="AQ4595" t="s">
        <v>111</v>
      </c>
      <c r="AR4595" t="s">
        <v>3997</v>
      </c>
      <c r="AS4595" t="s">
        <v>109</v>
      </c>
      <c r="AT4595" s="2" t="s">
        <v>0</v>
      </c>
      <c r="AU4595" s="1">
        <f t="shared" si="579"/>
        <v>4.0648800159208358</v>
      </c>
      <c r="AV4595" s="1">
        <f t="shared" si="580"/>
        <v>3.1977465575936947</v>
      </c>
      <c r="AW4595" s="1">
        <f t="shared" si="581"/>
        <v>2.3306130992665541</v>
      </c>
    </row>
    <row r="4596" spans="1:49" x14ac:dyDescent="0.2">
      <c r="A4596">
        <v>4594</v>
      </c>
      <c r="B4596" t="s">
        <v>3996</v>
      </c>
      <c r="C4596" t="s">
        <v>3995</v>
      </c>
      <c r="F4596" t="s">
        <v>3994</v>
      </c>
      <c r="G4596" t="s">
        <v>14</v>
      </c>
      <c r="H4596" t="s">
        <v>13</v>
      </c>
      <c r="I4596" t="s">
        <v>3993</v>
      </c>
      <c r="J4596" t="s">
        <v>3992</v>
      </c>
      <c r="K4596" t="s">
        <v>3991</v>
      </c>
      <c r="L4596" t="s">
        <v>3990</v>
      </c>
      <c r="M4596" t="s">
        <v>3989</v>
      </c>
      <c r="N4596">
        <v>5</v>
      </c>
      <c r="O4596" t="s">
        <v>3988</v>
      </c>
      <c r="P4596" t="s">
        <v>3987</v>
      </c>
      <c r="Q4596" t="s">
        <v>3986</v>
      </c>
      <c r="R4596" s="7">
        <v>42736</v>
      </c>
      <c r="S4596" s="8">
        <f t="shared" si="576"/>
        <v>2017</v>
      </c>
      <c r="T4596" s="8">
        <v>2017</v>
      </c>
      <c r="U4596" s="8">
        <f t="shared" si="577"/>
        <v>5</v>
      </c>
      <c r="V4596" s="7">
        <v>42736</v>
      </c>
      <c r="W4596" t="s">
        <v>3985</v>
      </c>
      <c r="X4596" s="2">
        <v>0.28699999999999998</v>
      </c>
      <c r="Y4596" s="6">
        <f t="shared" si="574"/>
        <v>7.6613010864632547E-3</v>
      </c>
      <c r="AA4596" t="s">
        <v>3984</v>
      </c>
      <c r="AB4596">
        <v>84222</v>
      </c>
      <c r="AD4596" t="s">
        <v>6</v>
      </c>
      <c r="AE4596">
        <v>24</v>
      </c>
      <c r="AF4596">
        <v>1</v>
      </c>
      <c r="AH4596" t="s">
        <v>3983</v>
      </c>
      <c r="AI4596" t="s">
        <v>3982</v>
      </c>
      <c r="AJ4596" t="s">
        <v>3981</v>
      </c>
      <c r="AK4596" t="s">
        <v>3980</v>
      </c>
      <c r="AL4596">
        <v>0</v>
      </c>
      <c r="AM4596" s="5">
        <f t="shared" si="578"/>
        <v>0</v>
      </c>
      <c r="AN4596" s="4">
        <f t="shared" si="575"/>
        <v>0</v>
      </c>
      <c r="AO4596" s="3"/>
      <c r="AP4596">
        <v>1</v>
      </c>
      <c r="AR4596" t="s">
        <v>1</v>
      </c>
      <c r="AT4596" s="2" t="s">
        <v>0</v>
      </c>
      <c r="AU4596" s="1">
        <f t="shared" si="579"/>
        <v>0.53629107605242787</v>
      </c>
      <c r="AV4596" s="1">
        <f t="shared" si="580"/>
        <v>0.38306505432316273</v>
      </c>
      <c r="AW4596" s="1">
        <f t="shared" si="581"/>
        <v>0.22983903259389762</v>
      </c>
    </row>
    <row r="4597" spans="1:49" x14ac:dyDescent="0.2">
      <c r="A4597">
        <v>4595</v>
      </c>
      <c r="B4597" t="s">
        <v>3979</v>
      </c>
      <c r="C4597" t="s">
        <v>3978</v>
      </c>
      <c r="F4597" t="s">
        <v>3977</v>
      </c>
      <c r="G4597" t="s">
        <v>14</v>
      </c>
      <c r="H4597" t="s">
        <v>13</v>
      </c>
      <c r="I4597" t="s">
        <v>3976</v>
      </c>
      <c r="J4597" t="s">
        <v>3975</v>
      </c>
      <c r="K4597" t="s">
        <v>3974</v>
      </c>
      <c r="L4597" t="s">
        <v>3973</v>
      </c>
      <c r="M4597" t="s">
        <v>3972</v>
      </c>
      <c r="N4597">
        <v>4</v>
      </c>
      <c r="O4597" t="s">
        <v>3971</v>
      </c>
      <c r="P4597" t="s">
        <v>3970</v>
      </c>
      <c r="Q4597" t="s">
        <v>3969</v>
      </c>
      <c r="R4597" s="7">
        <v>42736</v>
      </c>
      <c r="S4597" s="8">
        <f t="shared" si="576"/>
        <v>2017</v>
      </c>
      <c r="T4597" s="8">
        <v>2017</v>
      </c>
      <c r="U4597" s="8">
        <f t="shared" si="577"/>
        <v>5</v>
      </c>
      <c r="V4597" s="7">
        <v>42736</v>
      </c>
      <c r="W4597" t="s">
        <v>3811</v>
      </c>
      <c r="X4597" s="2">
        <v>2.0099999999999998</v>
      </c>
      <c r="Y4597" s="6">
        <f t="shared" si="574"/>
        <v>5.3655802034115477E-2</v>
      </c>
      <c r="AA4597">
        <v>15361276</v>
      </c>
      <c r="AB4597">
        <v>18933</v>
      </c>
      <c r="AD4597" t="s">
        <v>6</v>
      </c>
      <c r="AE4597">
        <v>16</v>
      </c>
      <c r="AF4597">
        <v>1</v>
      </c>
      <c r="AG4597">
        <v>7736037</v>
      </c>
      <c r="AH4597" t="s">
        <v>3968</v>
      </c>
      <c r="AI4597" t="s">
        <v>3967</v>
      </c>
      <c r="AJ4597" t="s">
        <v>3966</v>
      </c>
      <c r="AK4597" t="s">
        <v>3965</v>
      </c>
      <c r="AL4597">
        <v>45</v>
      </c>
      <c r="AM4597" s="5">
        <f t="shared" si="578"/>
        <v>9</v>
      </c>
      <c r="AN4597" s="4">
        <f t="shared" si="575"/>
        <v>1.3631200302915562E-2</v>
      </c>
      <c r="AO4597" s="3"/>
      <c r="AP4597">
        <v>0</v>
      </c>
      <c r="AR4597" t="s">
        <v>1</v>
      </c>
      <c r="AT4597" s="2" t="s">
        <v>0</v>
      </c>
      <c r="AU4597" s="1">
        <f t="shared" si="579"/>
        <v>4.1648421514755496</v>
      </c>
      <c r="AV4597" s="1">
        <f t="shared" si="580"/>
        <v>3.3643501168515519</v>
      </c>
      <c r="AW4597" s="1">
        <f t="shared" si="581"/>
        <v>2.5638580822275534</v>
      </c>
    </row>
    <row r="4598" spans="1:49" x14ac:dyDescent="0.2">
      <c r="A4598">
        <v>4596</v>
      </c>
      <c r="B4598" t="s">
        <v>3964</v>
      </c>
      <c r="C4598" t="s">
        <v>3963</v>
      </c>
      <c r="F4598" t="s">
        <v>3962</v>
      </c>
      <c r="G4598" t="s">
        <v>14</v>
      </c>
      <c r="H4598" t="s">
        <v>13</v>
      </c>
      <c r="I4598" t="s">
        <v>3961</v>
      </c>
      <c r="J4598" t="s">
        <v>3960</v>
      </c>
      <c r="K4598" t="s">
        <v>3959</v>
      </c>
      <c r="L4598" t="s">
        <v>3958</v>
      </c>
      <c r="M4598" t="s">
        <v>3957</v>
      </c>
      <c r="N4598">
        <v>3</v>
      </c>
      <c r="O4598" t="s">
        <v>3956</v>
      </c>
      <c r="P4598" t="s">
        <v>3955</v>
      </c>
      <c r="Q4598" t="s">
        <v>3954</v>
      </c>
      <c r="R4598" s="7">
        <v>42736</v>
      </c>
      <c r="S4598" s="8">
        <f t="shared" si="576"/>
        <v>2017</v>
      </c>
      <c r="T4598" s="8">
        <v>2017</v>
      </c>
      <c r="U4598" s="8">
        <f t="shared" si="577"/>
        <v>5</v>
      </c>
      <c r="V4598" s="7">
        <v>42736</v>
      </c>
      <c r="W4598" t="s">
        <v>3811</v>
      </c>
      <c r="X4598" s="2">
        <v>2.0099999999999998</v>
      </c>
      <c r="Y4598" s="6">
        <f t="shared" si="574"/>
        <v>5.3655802034115477E-2</v>
      </c>
      <c r="AA4598">
        <v>15361276</v>
      </c>
      <c r="AB4598">
        <v>18933</v>
      </c>
      <c r="AD4598" t="s">
        <v>6</v>
      </c>
      <c r="AE4598">
        <v>16</v>
      </c>
      <c r="AF4598">
        <v>1</v>
      </c>
      <c r="AG4598">
        <v>7604098</v>
      </c>
      <c r="AH4598" t="s">
        <v>3953</v>
      </c>
      <c r="AI4598" t="s">
        <v>3952</v>
      </c>
      <c r="AJ4598" t="s">
        <v>3951</v>
      </c>
      <c r="AK4598" t="s">
        <v>3950</v>
      </c>
      <c r="AL4598">
        <v>72</v>
      </c>
      <c r="AM4598" s="5">
        <f t="shared" si="578"/>
        <v>14.4</v>
      </c>
      <c r="AN4598" s="4">
        <f t="shared" si="575"/>
        <v>2.1809920484664898E-2</v>
      </c>
      <c r="AO4598" s="3"/>
      <c r="AP4598">
        <v>0</v>
      </c>
      <c r="AR4598" t="s">
        <v>1</v>
      </c>
      <c r="AT4598" s="2" t="s">
        <v>0</v>
      </c>
      <c r="AU4598" s="1">
        <f t="shared" si="579"/>
        <v>4.4102037569280297</v>
      </c>
      <c r="AV4598" s="1">
        <f t="shared" si="580"/>
        <v>3.7732861259390189</v>
      </c>
      <c r="AW4598" s="1">
        <f t="shared" si="581"/>
        <v>3.1363684949500072</v>
      </c>
    </row>
    <row r="4599" spans="1:49" x14ac:dyDescent="0.2">
      <c r="A4599">
        <v>4597</v>
      </c>
      <c r="B4599" t="s">
        <v>3949</v>
      </c>
      <c r="C4599" t="s">
        <v>3948</v>
      </c>
      <c r="E4599">
        <v>28059210</v>
      </c>
      <c r="F4599" t="s">
        <v>3947</v>
      </c>
      <c r="G4599" t="s">
        <v>14</v>
      </c>
      <c r="H4599" t="s">
        <v>13</v>
      </c>
      <c r="I4599" t="s">
        <v>3946</v>
      </c>
      <c r="J4599">
        <v>60091253</v>
      </c>
      <c r="K4599" t="s">
        <v>3945</v>
      </c>
      <c r="L4599" t="s">
        <v>3944</v>
      </c>
      <c r="M4599" t="s">
        <v>137</v>
      </c>
      <c r="N4599">
        <v>2</v>
      </c>
      <c r="O4599" t="s">
        <v>3943</v>
      </c>
      <c r="P4599" t="s">
        <v>3942</v>
      </c>
      <c r="Q4599" t="s">
        <v>3941</v>
      </c>
      <c r="R4599" s="7">
        <v>42736</v>
      </c>
      <c r="S4599" s="8">
        <f t="shared" si="576"/>
        <v>2017</v>
      </c>
      <c r="T4599" s="8">
        <v>2017</v>
      </c>
      <c r="U4599" s="8">
        <f t="shared" si="577"/>
        <v>5</v>
      </c>
      <c r="V4599" s="7">
        <v>42736</v>
      </c>
      <c r="W4599" t="s">
        <v>3940</v>
      </c>
      <c r="X4599" s="2">
        <v>1.524</v>
      </c>
      <c r="Y4599" s="6">
        <f t="shared" si="574"/>
        <v>4.0682309601986065E-2</v>
      </c>
      <c r="AA4599">
        <v>1469592</v>
      </c>
      <c r="AB4599">
        <v>12863</v>
      </c>
      <c r="AC4599">
        <v>15394794</v>
      </c>
      <c r="AD4599" t="s">
        <v>6</v>
      </c>
      <c r="AE4599">
        <v>42</v>
      </c>
      <c r="AF4599">
        <v>1</v>
      </c>
      <c r="AH4599" s="10">
        <v>44413</v>
      </c>
      <c r="AI4599" t="s">
        <v>3939</v>
      </c>
      <c r="AK4599" t="s">
        <v>3938</v>
      </c>
      <c r="AL4599">
        <v>32</v>
      </c>
      <c r="AM4599" s="5">
        <f t="shared" si="578"/>
        <v>6.4</v>
      </c>
      <c r="AN4599" s="4">
        <f t="shared" si="575"/>
        <v>9.6932979931844011E-3</v>
      </c>
      <c r="AO4599" s="3"/>
      <c r="AP4599">
        <v>1</v>
      </c>
      <c r="AQ4599" t="s">
        <v>2065</v>
      </c>
      <c r="AR4599" t="s">
        <v>3937</v>
      </c>
      <c r="AS4599" t="s">
        <v>2064</v>
      </c>
      <c r="AT4599" s="2">
        <v>3.7759999999999998</v>
      </c>
      <c r="AU4599" s="1">
        <f t="shared" si="579"/>
        <v>3.1385606119345564</v>
      </c>
      <c r="AV4599" s="1">
        <f t="shared" si="580"/>
        <v>2.5187803797585233</v>
      </c>
      <c r="AW4599" s="1">
        <f t="shared" si="581"/>
        <v>1.89900014758249</v>
      </c>
    </row>
    <row r="4600" spans="1:49" x14ac:dyDescent="0.2">
      <c r="A4600">
        <v>4598</v>
      </c>
      <c r="B4600" t="s">
        <v>3936</v>
      </c>
      <c r="C4600" t="s">
        <v>3935</v>
      </c>
      <c r="F4600" t="s">
        <v>3934</v>
      </c>
      <c r="G4600" t="s">
        <v>14</v>
      </c>
      <c r="H4600" t="s">
        <v>13</v>
      </c>
      <c r="I4600" t="s">
        <v>3933</v>
      </c>
      <c r="J4600">
        <v>60001873</v>
      </c>
      <c r="K4600" t="s">
        <v>3932</v>
      </c>
      <c r="L4600" t="s">
        <v>3194</v>
      </c>
      <c r="M4600" t="s">
        <v>3193</v>
      </c>
      <c r="N4600">
        <v>2</v>
      </c>
      <c r="O4600" t="s">
        <v>3931</v>
      </c>
      <c r="P4600" t="s">
        <v>3930</v>
      </c>
      <c r="Q4600" t="s">
        <v>3929</v>
      </c>
      <c r="R4600" s="7">
        <v>42736</v>
      </c>
      <c r="S4600" s="8">
        <f t="shared" si="576"/>
        <v>2017</v>
      </c>
      <c r="T4600" s="8">
        <v>2017</v>
      </c>
      <c r="U4600" s="8">
        <f t="shared" si="577"/>
        <v>5</v>
      </c>
      <c r="V4600" s="7">
        <v>42736</v>
      </c>
      <c r="W4600" t="s">
        <v>3928</v>
      </c>
      <c r="X4600" s="2">
        <v>0.215</v>
      </c>
      <c r="Y4600" s="6">
        <f t="shared" si="574"/>
        <v>5.7393022076292679E-3</v>
      </c>
      <c r="AA4600">
        <v>3744884</v>
      </c>
      <c r="AB4600">
        <v>28637</v>
      </c>
      <c r="AC4600">
        <v>19768524</v>
      </c>
      <c r="AD4600" t="s">
        <v>6</v>
      </c>
      <c r="AE4600">
        <v>70</v>
      </c>
      <c r="AF4600">
        <v>1</v>
      </c>
      <c r="AH4600" s="10">
        <v>44507</v>
      </c>
      <c r="AI4600" t="s">
        <v>3927</v>
      </c>
      <c r="AJ4600" t="s">
        <v>3926</v>
      </c>
      <c r="AK4600" t="s">
        <v>3925</v>
      </c>
      <c r="AL4600">
        <v>2</v>
      </c>
      <c r="AM4600" s="5">
        <f t="shared" si="578"/>
        <v>0.4</v>
      </c>
      <c r="AN4600" s="4">
        <f t="shared" si="575"/>
        <v>6.0583112457402507E-4</v>
      </c>
      <c r="AO4600" s="3"/>
      <c r="AP4600">
        <v>0</v>
      </c>
      <c r="AR4600" t="s">
        <v>1</v>
      </c>
      <c r="AT4600" s="2">
        <v>0.64900000000000002</v>
      </c>
      <c r="AU4600" s="1">
        <f t="shared" si="579"/>
        <v>0.41992608827126954</v>
      </c>
      <c r="AV4600" s="1">
        <f t="shared" si="580"/>
        <v>0.31725666661016466</v>
      </c>
      <c r="AW4600" s="1">
        <f t="shared" si="581"/>
        <v>0.21458724494905981</v>
      </c>
    </row>
    <row r="4601" spans="1:49" x14ac:dyDescent="0.2">
      <c r="A4601">
        <v>4599</v>
      </c>
      <c r="B4601" t="s">
        <v>3924</v>
      </c>
      <c r="F4601" t="s">
        <v>3923</v>
      </c>
      <c r="G4601" t="s">
        <v>14</v>
      </c>
      <c r="H4601" t="s">
        <v>13</v>
      </c>
      <c r="I4601" t="s">
        <v>3922</v>
      </c>
      <c r="J4601" t="s">
        <v>3921</v>
      </c>
      <c r="K4601" t="s">
        <v>3920</v>
      </c>
      <c r="L4601" t="s">
        <v>3919</v>
      </c>
      <c r="M4601" t="s">
        <v>3918</v>
      </c>
      <c r="N4601">
        <v>4</v>
      </c>
      <c r="O4601" t="s">
        <v>3917</v>
      </c>
      <c r="P4601" t="s">
        <v>3916</v>
      </c>
      <c r="Q4601" t="s">
        <v>3915</v>
      </c>
      <c r="R4601" s="7">
        <v>42736</v>
      </c>
      <c r="S4601" s="8">
        <f t="shared" si="576"/>
        <v>2017</v>
      </c>
      <c r="T4601" s="8">
        <v>2017</v>
      </c>
      <c r="U4601" s="8">
        <f t="shared" si="577"/>
        <v>5</v>
      </c>
      <c r="V4601" s="7">
        <v>2017</v>
      </c>
      <c r="W4601" t="s">
        <v>3914</v>
      </c>
      <c r="X4601" s="2">
        <v>0.184</v>
      </c>
      <c r="Y4601" s="6">
        <f t="shared" si="574"/>
        <v>4.9117749125757457E-3</v>
      </c>
      <c r="AA4601">
        <v>22235329</v>
      </c>
      <c r="AB4601">
        <v>21100406800</v>
      </c>
      <c r="AC4601" t="s">
        <v>3913</v>
      </c>
      <c r="AD4601" t="s">
        <v>6</v>
      </c>
      <c r="AE4601">
        <v>7</v>
      </c>
      <c r="AF4601">
        <v>1</v>
      </c>
      <c r="AH4601" t="s">
        <v>3912</v>
      </c>
      <c r="AI4601" t="s">
        <v>3911</v>
      </c>
      <c r="AJ4601" t="s">
        <v>3910</v>
      </c>
      <c r="AK4601" t="s">
        <v>3909</v>
      </c>
      <c r="AL4601">
        <v>4</v>
      </c>
      <c r="AM4601" s="5">
        <f t="shared" si="578"/>
        <v>0.8</v>
      </c>
      <c r="AN4601" s="4">
        <f t="shared" si="575"/>
        <v>1.2116622491480501E-3</v>
      </c>
      <c r="AO4601" s="3"/>
      <c r="AP4601">
        <v>0</v>
      </c>
      <c r="AR4601" t="s">
        <v>1</v>
      </c>
      <c r="AT4601" s="2" t="s">
        <v>0</v>
      </c>
      <c r="AU4601" s="1">
        <f t="shared" si="579"/>
        <v>0.38017411135474372</v>
      </c>
      <c r="AV4601" s="1">
        <f t="shared" si="580"/>
        <v>0.3061718580861898</v>
      </c>
      <c r="AW4601" s="1">
        <f t="shared" si="581"/>
        <v>0.23216960481763585</v>
      </c>
    </row>
    <row r="4602" spans="1:49" x14ac:dyDescent="0.2">
      <c r="A4602">
        <v>4600</v>
      </c>
      <c r="B4602" t="s">
        <v>3908</v>
      </c>
      <c r="C4602" t="s">
        <v>3907</v>
      </c>
      <c r="F4602" t="s">
        <v>3906</v>
      </c>
      <c r="G4602" t="s">
        <v>14</v>
      </c>
      <c r="H4602" t="s">
        <v>13</v>
      </c>
      <c r="I4602" t="s">
        <v>3905</v>
      </c>
      <c r="J4602" t="s">
        <v>3904</v>
      </c>
      <c r="K4602" t="s">
        <v>3903</v>
      </c>
      <c r="L4602" t="s">
        <v>3902</v>
      </c>
      <c r="M4602" t="s">
        <v>304</v>
      </c>
      <c r="N4602">
        <v>2</v>
      </c>
      <c r="O4602" t="s">
        <v>3901</v>
      </c>
      <c r="P4602" t="s">
        <v>3900</v>
      </c>
      <c r="Q4602" t="s">
        <v>3899</v>
      </c>
      <c r="R4602" s="7">
        <v>42736</v>
      </c>
      <c r="S4602" s="8">
        <f t="shared" si="576"/>
        <v>2017</v>
      </c>
      <c r="T4602" s="8">
        <v>2017</v>
      </c>
      <c r="U4602" s="8">
        <f t="shared" si="577"/>
        <v>5</v>
      </c>
      <c r="V4602" s="7">
        <v>42736</v>
      </c>
      <c r="W4602" t="s">
        <v>3811</v>
      </c>
      <c r="X4602" s="2">
        <v>2.0099999999999998</v>
      </c>
      <c r="Y4602" s="6">
        <f t="shared" si="574"/>
        <v>5.3655802034115477E-2</v>
      </c>
      <c r="AA4602">
        <v>15361276</v>
      </c>
      <c r="AB4602">
        <v>18933</v>
      </c>
      <c r="AD4602" t="s">
        <v>6</v>
      </c>
      <c r="AE4602">
        <v>16</v>
      </c>
      <c r="AF4602">
        <v>1</v>
      </c>
      <c r="AG4602">
        <v>7604129</v>
      </c>
      <c r="AH4602" t="s">
        <v>3898</v>
      </c>
      <c r="AI4602" t="s">
        <v>3897</v>
      </c>
      <c r="AJ4602" t="s">
        <v>3896</v>
      </c>
      <c r="AK4602" t="s">
        <v>3895</v>
      </c>
      <c r="AL4602">
        <v>16</v>
      </c>
      <c r="AM4602" s="5">
        <f t="shared" si="578"/>
        <v>3.2</v>
      </c>
      <c r="AN4602" s="4">
        <f t="shared" si="575"/>
        <v>4.8466489965922005E-3</v>
      </c>
      <c r="AO4602" s="3"/>
      <c r="AP4602">
        <v>0</v>
      </c>
      <c r="AR4602" t="s">
        <v>1</v>
      </c>
      <c r="AT4602" s="2" t="s">
        <v>0</v>
      </c>
      <c r="AU4602" s="1">
        <f t="shared" si="579"/>
        <v>3.9013056122858494</v>
      </c>
      <c r="AV4602" s="1">
        <f t="shared" si="580"/>
        <v>2.925122551535384</v>
      </c>
      <c r="AW4602" s="1">
        <f t="shared" si="581"/>
        <v>1.9489394907849182</v>
      </c>
    </row>
    <row r="4603" spans="1:49" x14ac:dyDescent="0.2">
      <c r="A4603">
        <v>4601</v>
      </c>
      <c r="B4603" t="s">
        <v>3894</v>
      </c>
      <c r="C4603" t="s">
        <v>3893</v>
      </c>
      <c r="F4603" t="s">
        <v>3892</v>
      </c>
      <c r="G4603" t="s">
        <v>14</v>
      </c>
      <c r="H4603" t="s">
        <v>13</v>
      </c>
      <c r="I4603" t="s">
        <v>3891</v>
      </c>
      <c r="J4603" t="s">
        <v>3890</v>
      </c>
      <c r="K4603" t="s">
        <v>3889</v>
      </c>
      <c r="L4603" t="s">
        <v>3888</v>
      </c>
      <c r="M4603" t="s">
        <v>3887</v>
      </c>
      <c r="N4603">
        <v>3</v>
      </c>
      <c r="O4603" t="s">
        <v>3886</v>
      </c>
      <c r="P4603" t="s">
        <v>3885</v>
      </c>
      <c r="Q4603" t="s">
        <v>3884</v>
      </c>
      <c r="R4603" s="7">
        <v>42736</v>
      </c>
      <c r="S4603" s="8">
        <f t="shared" si="576"/>
        <v>2017</v>
      </c>
      <c r="T4603" s="8">
        <v>2017</v>
      </c>
      <c r="U4603" s="8">
        <f t="shared" si="577"/>
        <v>5</v>
      </c>
      <c r="V4603" s="7">
        <v>42736</v>
      </c>
      <c r="W4603" t="s">
        <v>3811</v>
      </c>
      <c r="X4603" s="2">
        <v>2.0099999999999998</v>
      </c>
      <c r="Y4603" s="6">
        <f t="shared" si="574"/>
        <v>5.3655802034115477E-2</v>
      </c>
      <c r="AA4603">
        <v>15361276</v>
      </c>
      <c r="AB4603">
        <v>18933</v>
      </c>
      <c r="AD4603" t="s">
        <v>6</v>
      </c>
      <c r="AE4603">
        <v>16</v>
      </c>
      <c r="AF4603">
        <v>1</v>
      </c>
      <c r="AG4603">
        <v>7676249</v>
      </c>
      <c r="AH4603" t="s">
        <v>3883</v>
      </c>
      <c r="AI4603" t="s">
        <v>3882</v>
      </c>
      <c r="AJ4603" t="s">
        <v>3881</v>
      </c>
      <c r="AK4603" t="s">
        <v>3880</v>
      </c>
      <c r="AL4603">
        <v>15</v>
      </c>
      <c r="AM4603" s="5">
        <f t="shared" si="578"/>
        <v>3</v>
      </c>
      <c r="AN4603" s="4">
        <f t="shared" si="575"/>
        <v>4.5437334343051876E-3</v>
      </c>
      <c r="AO4603" s="3"/>
      <c r="AP4603">
        <v>1</v>
      </c>
      <c r="AQ4603" t="s">
        <v>3879</v>
      </c>
      <c r="AR4603" t="s">
        <v>3878</v>
      </c>
      <c r="AS4603" t="s">
        <v>3195</v>
      </c>
      <c r="AT4603" s="2" t="s">
        <v>0</v>
      </c>
      <c r="AU4603" s="1">
        <f t="shared" si="579"/>
        <v>3.8922181454172389</v>
      </c>
      <c r="AV4603" s="1">
        <f t="shared" si="580"/>
        <v>2.9099767734210333</v>
      </c>
      <c r="AW4603" s="1">
        <f t="shared" si="581"/>
        <v>1.9277354014248274</v>
      </c>
    </row>
    <row r="4604" spans="1:49" x14ac:dyDescent="0.2">
      <c r="A4604">
        <v>4602</v>
      </c>
      <c r="B4604" t="s">
        <v>3877</v>
      </c>
      <c r="C4604" t="s">
        <v>3876</v>
      </c>
      <c r="F4604" t="s">
        <v>3875</v>
      </c>
      <c r="G4604" t="s">
        <v>14</v>
      </c>
      <c r="H4604" t="s">
        <v>13</v>
      </c>
      <c r="I4604" t="s">
        <v>3874</v>
      </c>
      <c r="J4604" t="s">
        <v>3873</v>
      </c>
      <c r="K4604" t="s">
        <v>3872</v>
      </c>
      <c r="L4604" t="s">
        <v>3871</v>
      </c>
      <c r="M4604" t="s">
        <v>183</v>
      </c>
      <c r="N4604">
        <v>3</v>
      </c>
      <c r="O4604" t="s">
        <v>3870</v>
      </c>
      <c r="P4604" t="s">
        <v>3869</v>
      </c>
      <c r="Q4604" t="s">
        <v>3868</v>
      </c>
      <c r="R4604" s="7">
        <v>42736</v>
      </c>
      <c r="S4604" s="8">
        <f t="shared" si="576"/>
        <v>2017</v>
      </c>
      <c r="T4604" s="8">
        <v>2017</v>
      </c>
      <c r="U4604" s="8">
        <f t="shared" si="577"/>
        <v>5</v>
      </c>
      <c r="V4604" s="7">
        <v>42736</v>
      </c>
      <c r="W4604" t="s">
        <v>3811</v>
      </c>
      <c r="X4604" s="2">
        <v>2.0099999999999998</v>
      </c>
      <c r="Y4604" s="6">
        <f t="shared" si="574"/>
        <v>5.3655802034115477E-2</v>
      </c>
      <c r="AA4604">
        <v>15361276</v>
      </c>
      <c r="AB4604">
        <v>18933</v>
      </c>
      <c r="AD4604" t="s">
        <v>6</v>
      </c>
      <c r="AE4604">
        <v>16</v>
      </c>
      <c r="AF4604">
        <v>1</v>
      </c>
      <c r="AG4604">
        <v>7723854</v>
      </c>
      <c r="AH4604" t="s">
        <v>3867</v>
      </c>
      <c r="AI4604" t="s">
        <v>3866</v>
      </c>
      <c r="AJ4604" t="s">
        <v>3865</v>
      </c>
      <c r="AK4604" t="s">
        <v>3864</v>
      </c>
      <c r="AL4604">
        <v>9</v>
      </c>
      <c r="AM4604" s="5">
        <f t="shared" si="578"/>
        <v>1.8</v>
      </c>
      <c r="AN4604" s="4">
        <f t="shared" si="575"/>
        <v>2.7262400605831123E-3</v>
      </c>
      <c r="AO4604" s="3"/>
      <c r="AP4604">
        <v>1</v>
      </c>
      <c r="AR4604" t="s">
        <v>1</v>
      </c>
      <c r="AT4604" s="2" t="s">
        <v>0</v>
      </c>
      <c r="AU4604" s="1">
        <f t="shared" si="579"/>
        <v>3.8376933442055763</v>
      </c>
      <c r="AV4604" s="1">
        <f t="shared" si="580"/>
        <v>2.8191021047349296</v>
      </c>
      <c r="AW4604" s="1">
        <f t="shared" si="581"/>
        <v>1.8005108652642821</v>
      </c>
    </row>
    <row r="4605" spans="1:49" x14ac:dyDescent="0.2">
      <c r="A4605">
        <v>4603</v>
      </c>
      <c r="B4605" t="s">
        <v>3863</v>
      </c>
      <c r="C4605" t="s">
        <v>3862</v>
      </c>
      <c r="F4605" t="s">
        <v>3861</v>
      </c>
      <c r="G4605" t="s">
        <v>14</v>
      </c>
      <c r="H4605" t="s">
        <v>13</v>
      </c>
      <c r="I4605" t="s">
        <v>3860</v>
      </c>
      <c r="J4605" t="s">
        <v>3859</v>
      </c>
      <c r="K4605" t="s">
        <v>3858</v>
      </c>
      <c r="L4605" t="s">
        <v>1562</v>
      </c>
      <c r="M4605" t="s">
        <v>347</v>
      </c>
      <c r="N4605">
        <v>3</v>
      </c>
      <c r="O4605" t="s">
        <v>3857</v>
      </c>
      <c r="P4605" t="s">
        <v>3856</v>
      </c>
      <c r="Q4605" t="s">
        <v>3855</v>
      </c>
      <c r="R4605" s="7">
        <v>42736</v>
      </c>
      <c r="S4605" s="8">
        <f t="shared" si="576"/>
        <v>2017</v>
      </c>
      <c r="T4605" s="8">
        <v>2017</v>
      </c>
      <c r="U4605" s="8">
        <f t="shared" si="577"/>
        <v>5</v>
      </c>
      <c r="V4605" s="7">
        <v>42736</v>
      </c>
      <c r="W4605" t="s">
        <v>3811</v>
      </c>
      <c r="X4605" s="2">
        <v>2.0099999999999998</v>
      </c>
      <c r="Y4605" s="6">
        <f t="shared" si="574"/>
        <v>5.3655802034115477E-2</v>
      </c>
      <c r="AA4605">
        <v>15361276</v>
      </c>
      <c r="AB4605">
        <v>18933</v>
      </c>
      <c r="AD4605" t="s">
        <v>6</v>
      </c>
      <c r="AE4605">
        <v>16</v>
      </c>
      <c r="AF4605">
        <v>1</v>
      </c>
      <c r="AG4605">
        <v>7604139</v>
      </c>
      <c r="AH4605" t="s">
        <v>3854</v>
      </c>
      <c r="AI4605" t="s">
        <v>3853</v>
      </c>
      <c r="AJ4605" t="s">
        <v>3852</v>
      </c>
      <c r="AK4605" t="s">
        <v>3851</v>
      </c>
      <c r="AL4605">
        <v>21</v>
      </c>
      <c r="AM4605" s="5">
        <f t="shared" si="578"/>
        <v>4.2</v>
      </c>
      <c r="AN4605" s="4">
        <f t="shared" si="575"/>
        <v>6.3612268080272625E-3</v>
      </c>
      <c r="AO4605" s="3"/>
      <c r="AP4605">
        <v>0</v>
      </c>
      <c r="AQ4605" t="s">
        <v>2130</v>
      </c>
      <c r="AR4605">
        <v>95824827</v>
      </c>
      <c r="AS4605" t="s">
        <v>2129</v>
      </c>
      <c r="AT4605" s="2" t="s">
        <v>0</v>
      </c>
      <c r="AU4605" s="1">
        <f t="shared" si="579"/>
        <v>3.9467429466289015</v>
      </c>
      <c r="AV4605" s="1">
        <f t="shared" si="580"/>
        <v>3.0008514421071371</v>
      </c>
      <c r="AW4605" s="1">
        <f t="shared" si="581"/>
        <v>2.0549599375853727</v>
      </c>
    </row>
    <row r="4606" spans="1:49" x14ac:dyDescent="0.2">
      <c r="A4606">
        <v>4604</v>
      </c>
      <c r="B4606" t="s">
        <v>3850</v>
      </c>
      <c r="C4606" t="s">
        <v>3849</v>
      </c>
      <c r="F4606" t="s">
        <v>3848</v>
      </c>
      <c r="G4606" t="s">
        <v>14</v>
      </c>
      <c r="H4606" t="s">
        <v>13</v>
      </c>
      <c r="I4606" t="s">
        <v>3847</v>
      </c>
      <c r="J4606">
        <v>60022148</v>
      </c>
      <c r="K4606" t="s">
        <v>3846</v>
      </c>
      <c r="L4606" t="s">
        <v>3845</v>
      </c>
      <c r="M4606" t="s">
        <v>3014</v>
      </c>
      <c r="N4606">
        <v>2</v>
      </c>
      <c r="O4606" t="s">
        <v>3844</v>
      </c>
      <c r="P4606" t="s">
        <v>3843</v>
      </c>
      <c r="Q4606" t="s">
        <v>3842</v>
      </c>
      <c r="R4606" s="7">
        <v>42736</v>
      </c>
      <c r="S4606" s="8">
        <f t="shared" si="576"/>
        <v>2017</v>
      </c>
      <c r="T4606" s="8">
        <v>2017</v>
      </c>
      <c r="U4606" s="8">
        <f t="shared" si="577"/>
        <v>5</v>
      </c>
      <c r="V4606" s="7">
        <v>42736</v>
      </c>
      <c r="W4606" t="s">
        <v>3811</v>
      </c>
      <c r="X4606" s="2">
        <v>2.0099999999999998</v>
      </c>
      <c r="Y4606" s="6">
        <f t="shared" si="574"/>
        <v>5.3655802034115477E-2</v>
      </c>
      <c r="AA4606">
        <v>15361276</v>
      </c>
      <c r="AB4606">
        <v>18933</v>
      </c>
      <c r="AD4606" t="s">
        <v>6</v>
      </c>
      <c r="AE4606">
        <v>16</v>
      </c>
      <c r="AF4606">
        <v>1</v>
      </c>
      <c r="AG4606">
        <v>7738555</v>
      </c>
      <c r="AH4606" t="s">
        <v>3841</v>
      </c>
      <c r="AI4606" t="s">
        <v>3840</v>
      </c>
      <c r="AJ4606" t="s">
        <v>3839</v>
      </c>
      <c r="AK4606" t="s">
        <v>3838</v>
      </c>
      <c r="AL4606">
        <v>49</v>
      </c>
      <c r="AM4606" s="5">
        <f t="shared" si="578"/>
        <v>9.8000000000000007</v>
      </c>
      <c r="AN4606" s="4">
        <f t="shared" si="575"/>
        <v>1.4842862552063614E-2</v>
      </c>
      <c r="AO4606" s="3"/>
      <c r="AP4606">
        <v>0</v>
      </c>
      <c r="AQ4606" t="s">
        <v>3005</v>
      </c>
      <c r="AR4606" t="s">
        <v>3837</v>
      </c>
      <c r="AS4606" t="s">
        <v>3003</v>
      </c>
      <c r="AT4606" s="2" t="s">
        <v>0</v>
      </c>
      <c r="AU4606" s="1">
        <f t="shared" si="579"/>
        <v>4.2011920189499916</v>
      </c>
      <c r="AV4606" s="1">
        <f t="shared" si="580"/>
        <v>3.4249332293089547</v>
      </c>
      <c r="AW4606" s="1">
        <f t="shared" si="581"/>
        <v>2.6486744396679174</v>
      </c>
    </row>
    <row r="4607" spans="1:49" x14ac:dyDescent="0.2">
      <c r="A4607">
        <v>4605</v>
      </c>
      <c r="B4607" t="s">
        <v>3836</v>
      </c>
      <c r="C4607" t="s">
        <v>3835</v>
      </c>
      <c r="E4607">
        <v>27696999</v>
      </c>
      <c r="F4607" t="s">
        <v>3834</v>
      </c>
      <c r="G4607" t="s">
        <v>14</v>
      </c>
      <c r="H4607" t="s">
        <v>13</v>
      </c>
      <c r="I4607" t="s">
        <v>3833</v>
      </c>
      <c r="J4607" t="s">
        <v>3832</v>
      </c>
      <c r="K4607" t="s">
        <v>3831</v>
      </c>
      <c r="L4607" t="s">
        <v>3830</v>
      </c>
      <c r="M4607" t="s">
        <v>1669</v>
      </c>
      <c r="N4607">
        <v>4</v>
      </c>
      <c r="O4607" t="s">
        <v>3829</v>
      </c>
      <c r="P4607" t="s">
        <v>3828</v>
      </c>
      <c r="Q4607" t="s">
        <v>3827</v>
      </c>
      <c r="R4607" s="7">
        <v>42736</v>
      </c>
      <c r="S4607" s="8">
        <f t="shared" si="576"/>
        <v>2017</v>
      </c>
      <c r="T4607" s="8">
        <v>2017</v>
      </c>
      <c r="U4607" s="8">
        <f t="shared" si="577"/>
        <v>5</v>
      </c>
      <c r="V4607" s="7">
        <v>2017</v>
      </c>
      <c r="W4607" t="s">
        <v>3826</v>
      </c>
      <c r="X4607" s="2">
        <v>0.50900000000000001</v>
      </c>
      <c r="Y4607" s="6">
        <f t="shared" si="574"/>
        <v>1.3587464296201383E-2</v>
      </c>
      <c r="AA4607">
        <v>9168451</v>
      </c>
      <c r="AB4607">
        <v>15432</v>
      </c>
      <c r="AC4607">
        <v>13476947</v>
      </c>
      <c r="AD4607" t="s">
        <v>6</v>
      </c>
      <c r="AE4607">
        <v>81</v>
      </c>
      <c r="AF4607">
        <v>2</v>
      </c>
      <c r="AH4607" t="s">
        <v>3825</v>
      </c>
      <c r="AI4607" t="s">
        <v>3824</v>
      </c>
      <c r="AJ4607" t="s">
        <v>3823</v>
      </c>
      <c r="AK4607" t="s">
        <v>3822</v>
      </c>
      <c r="AL4607">
        <v>5</v>
      </c>
      <c r="AM4607" s="5">
        <f t="shared" si="578"/>
        <v>1</v>
      </c>
      <c r="AN4607" s="4">
        <f t="shared" si="575"/>
        <v>1.5145778114350624E-3</v>
      </c>
      <c r="AO4607" s="3"/>
      <c r="AP4607">
        <v>1</v>
      </c>
      <c r="AR4607" t="s">
        <v>1</v>
      </c>
      <c r="AT4607" s="2" t="s">
        <v>0</v>
      </c>
      <c r="AU4607" s="1">
        <f t="shared" si="579"/>
        <v>0.99655983507714874</v>
      </c>
      <c r="AV4607" s="1">
        <f t="shared" si="580"/>
        <v>0.75510210538182232</v>
      </c>
      <c r="AW4607" s="1">
        <f t="shared" si="581"/>
        <v>0.51364437568649579</v>
      </c>
    </row>
    <row r="4608" spans="1:49" x14ac:dyDescent="0.2">
      <c r="A4608">
        <v>4606</v>
      </c>
      <c r="B4608" t="s">
        <v>3821</v>
      </c>
      <c r="C4608" t="s">
        <v>3820</v>
      </c>
      <c r="F4608" t="s">
        <v>3819</v>
      </c>
      <c r="G4608" t="s">
        <v>14</v>
      </c>
      <c r="H4608" t="s">
        <v>13</v>
      </c>
      <c r="I4608" t="s">
        <v>3818</v>
      </c>
      <c r="J4608" t="s">
        <v>3817</v>
      </c>
      <c r="K4608" t="s">
        <v>3816</v>
      </c>
      <c r="L4608" t="s">
        <v>3815</v>
      </c>
      <c r="M4608" t="s">
        <v>3048</v>
      </c>
      <c r="N4608">
        <v>5</v>
      </c>
      <c r="O4608" t="s">
        <v>3814</v>
      </c>
      <c r="P4608" t="s">
        <v>3813</v>
      </c>
      <c r="Q4608" t="s">
        <v>3812</v>
      </c>
      <c r="R4608" s="7">
        <v>42736</v>
      </c>
      <c r="S4608" s="8">
        <f t="shared" si="576"/>
        <v>2017</v>
      </c>
      <c r="T4608" s="8">
        <v>2017</v>
      </c>
      <c r="U4608" s="8">
        <f t="shared" si="577"/>
        <v>5</v>
      </c>
      <c r="V4608" s="7">
        <v>42736</v>
      </c>
      <c r="W4608" t="s">
        <v>3811</v>
      </c>
      <c r="X4608" s="2">
        <v>2.0099999999999998</v>
      </c>
      <c r="Y4608" s="6">
        <f t="shared" si="574"/>
        <v>5.3655802034115477E-2</v>
      </c>
      <c r="AA4608">
        <v>15361276</v>
      </c>
      <c r="AB4608">
        <v>18933</v>
      </c>
      <c r="AD4608" t="s">
        <v>6</v>
      </c>
      <c r="AE4608">
        <v>16</v>
      </c>
      <c r="AF4608">
        <v>1</v>
      </c>
      <c r="AG4608">
        <v>7707470</v>
      </c>
      <c r="AH4608" t="s">
        <v>3810</v>
      </c>
      <c r="AI4608" t="s">
        <v>3809</v>
      </c>
      <c r="AJ4608" t="s">
        <v>3808</v>
      </c>
      <c r="AK4608" t="s">
        <v>3807</v>
      </c>
      <c r="AL4608">
        <v>68</v>
      </c>
      <c r="AM4608" s="5">
        <f t="shared" si="578"/>
        <v>13.6</v>
      </c>
      <c r="AN4608" s="4">
        <f t="shared" si="575"/>
        <v>2.059825823551685E-2</v>
      </c>
      <c r="AO4608" s="3"/>
      <c r="AP4608">
        <v>0</v>
      </c>
      <c r="AQ4608" t="s">
        <v>944</v>
      </c>
      <c r="AR4608" t="s">
        <v>3806</v>
      </c>
      <c r="AS4608" t="s">
        <v>942</v>
      </c>
      <c r="AT4608" s="2" t="s">
        <v>0</v>
      </c>
      <c r="AU4608" s="1">
        <f t="shared" si="579"/>
        <v>4.3738538894535886</v>
      </c>
      <c r="AV4608" s="1">
        <f t="shared" si="580"/>
        <v>3.7127030134816161</v>
      </c>
      <c r="AW4608" s="1">
        <f t="shared" si="581"/>
        <v>3.0515521375096437</v>
      </c>
    </row>
    <row r="4609" spans="1:49" x14ac:dyDescent="0.2">
      <c r="A4609">
        <v>4607</v>
      </c>
      <c r="B4609" t="s">
        <v>3805</v>
      </c>
      <c r="C4609" t="s">
        <v>3804</v>
      </c>
      <c r="F4609" t="s">
        <v>3803</v>
      </c>
      <c r="G4609" t="s">
        <v>14</v>
      </c>
      <c r="H4609" t="s">
        <v>13</v>
      </c>
      <c r="I4609" t="s">
        <v>3802</v>
      </c>
      <c r="J4609">
        <v>60006082</v>
      </c>
      <c r="K4609" t="s">
        <v>3801</v>
      </c>
      <c r="L4609" t="s">
        <v>3800</v>
      </c>
      <c r="M4609" t="s">
        <v>166</v>
      </c>
      <c r="N4609">
        <v>3</v>
      </c>
      <c r="O4609" t="s">
        <v>3799</v>
      </c>
      <c r="P4609" t="s">
        <v>3798</v>
      </c>
      <c r="Q4609" t="s">
        <v>3797</v>
      </c>
      <c r="R4609" s="7">
        <v>42736</v>
      </c>
      <c r="S4609" s="8">
        <f t="shared" si="576"/>
        <v>2017</v>
      </c>
      <c r="T4609" s="8">
        <v>2017</v>
      </c>
      <c r="U4609" s="8">
        <f t="shared" si="577"/>
        <v>5</v>
      </c>
      <c r="V4609" s="7">
        <v>42736</v>
      </c>
      <c r="W4609" t="s">
        <v>3730</v>
      </c>
      <c r="X4609" s="2">
        <v>0.47099999999999997</v>
      </c>
      <c r="Y4609" s="6">
        <f t="shared" si="574"/>
        <v>1.2573075999039E-2</v>
      </c>
      <c r="AB4609">
        <v>9500154105</v>
      </c>
      <c r="AC4609">
        <v>19313195</v>
      </c>
      <c r="AD4609" t="s">
        <v>6</v>
      </c>
      <c r="AE4609">
        <v>11</v>
      </c>
      <c r="AF4609">
        <v>1</v>
      </c>
      <c r="AG4609">
        <v>15001</v>
      </c>
      <c r="AI4609" t="s">
        <v>3796</v>
      </c>
      <c r="AJ4609" t="s">
        <v>3795</v>
      </c>
      <c r="AK4609" t="s">
        <v>3794</v>
      </c>
      <c r="AL4609">
        <v>4</v>
      </c>
      <c r="AM4609" s="5">
        <f t="shared" si="578"/>
        <v>0.8</v>
      </c>
      <c r="AN4609" s="4">
        <f t="shared" si="575"/>
        <v>1.2116622491480501E-3</v>
      </c>
      <c r="AO4609" s="3"/>
      <c r="AP4609">
        <v>1</v>
      </c>
      <c r="AR4609" t="s">
        <v>1</v>
      </c>
      <c r="AT4609" s="2">
        <v>1.53</v>
      </c>
      <c r="AU4609" s="1">
        <f t="shared" si="579"/>
        <v>0.91646518740717153</v>
      </c>
      <c r="AV4609" s="1">
        <f t="shared" si="580"/>
        <v>0.68923691240935248</v>
      </c>
      <c r="AW4609" s="1">
        <f t="shared" si="581"/>
        <v>0.46200863741153347</v>
      </c>
    </row>
    <row r="4610" spans="1:49" x14ac:dyDescent="0.2">
      <c r="A4610">
        <v>4608</v>
      </c>
      <c r="B4610" t="s">
        <v>3793</v>
      </c>
      <c r="C4610" t="s">
        <v>3792</v>
      </c>
      <c r="F4610" t="s">
        <v>3791</v>
      </c>
      <c r="G4610" t="s">
        <v>14</v>
      </c>
      <c r="H4610" t="s">
        <v>13</v>
      </c>
      <c r="I4610" t="s">
        <v>3790</v>
      </c>
      <c r="J4610">
        <v>60010953</v>
      </c>
      <c r="K4610" t="s">
        <v>2124</v>
      </c>
      <c r="L4610" t="s">
        <v>2123</v>
      </c>
      <c r="M4610" t="s">
        <v>9</v>
      </c>
      <c r="N4610">
        <v>5</v>
      </c>
      <c r="O4610" t="s">
        <v>3789</v>
      </c>
      <c r="P4610" t="s">
        <v>3788</v>
      </c>
      <c r="Q4610" t="s">
        <v>3787</v>
      </c>
      <c r="R4610" s="7">
        <v>42736</v>
      </c>
      <c r="S4610" s="8">
        <f t="shared" si="576"/>
        <v>2017</v>
      </c>
      <c r="T4610" s="8">
        <v>2017</v>
      </c>
      <c r="U4610" s="8">
        <f t="shared" si="577"/>
        <v>5</v>
      </c>
      <c r="V4610" s="7">
        <v>42736</v>
      </c>
      <c r="W4610" t="s">
        <v>3730</v>
      </c>
      <c r="X4610" s="2">
        <v>0.47099999999999997</v>
      </c>
      <c r="Y4610" s="6">
        <f t="shared" si="574"/>
        <v>1.2573075999039E-2</v>
      </c>
      <c r="AB4610">
        <v>9500154105</v>
      </c>
      <c r="AC4610">
        <v>19313195</v>
      </c>
      <c r="AD4610" t="s">
        <v>6</v>
      </c>
      <c r="AE4610">
        <v>11</v>
      </c>
      <c r="AF4610">
        <v>1</v>
      </c>
      <c r="AG4610">
        <v>15003</v>
      </c>
      <c r="AI4610" t="s">
        <v>3786</v>
      </c>
      <c r="AJ4610" t="s">
        <v>3785</v>
      </c>
      <c r="AK4610" t="s">
        <v>3784</v>
      </c>
      <c r="AL4610">
        <v>1</v>
      </c>
      <c r="AM4610" s="5">
        <f t="shared" si="578"/>
        <v>0.2</v>
      </c>
      <c r="AN4610" s="4">
        <f t="shared" si="575"/>
        <v>3.0291556228701253E-4</v>
      </c>
      <c r="AO4610" s="3"/>
      <c r="AP4610">
        <v>0</v>
      </c>
      <c r="AQ4610" t="s">
        <v>76</v>
      </c>
      <c r="AR4610" t="s">
        <v>3783</v>
      </c>
      <c r="AS4610" t="s">
        <v>3782</v>
      </c>
      <c r="AT4610" s="2">
        <v>1.53</v>
      </c>
      <c r="AU4610" s="1">
        <f t="shared" si="579"/>
        <v>0.88920278680134046</v>
      </c>
      <c r="AV4610" s="1">
        <f t="shared" si="580"/>
        <v>0.64379957806630062</v>
      </c>
      <c r="AW4610" s="1">
        <f t="shared" si="581"/>
        <v>0.39839636933126088</v>
      </c>
    </row>
    <row r="4611" spans="1:49" x14ac:dyDescent="0.2">
      <c r="A4611">
        <v>4609</v>
      </c>
      <c r="B4611" t="s">
        <v>3781</v>
      </c>
      <c r="C4611" t="s">
        <v>3780</v>
      </c>
      <c r="F4611" t="s">
        <v>3779</v>
      </c>
      <c r="G4611" t="s">
        <v>14</v>
      </c>
      <c r="H4611" t="s">
        <v>13</v>
      </c>
      <c r="I4611" t="s">
        <v>3778</v>
      </c>
      <c r="J4611">
        <v>60008592</v>
      </c>
      <c r="K4611" t="s">
        <v>3777</v>
      </c>
      <c r="L4611" t="s">
        <v>3533</v>
      </c>
      <c r="M4611" t="s">
        <v>3533</v>
      </c>
      <c r="N4611">
        <v>3</v>
      </c>
      <c r="O4611" t="s">
        <v>3776</v>
      </c>
      <c r="P4611" t="s">
        <v>3775</v>
      </c>
      <c r="Q4611" t="s">
        <v>3774</v>
      </c>
      <c r="R4611" s="7">
        <v>42736</v>
      </c>
      <c r="S4611" s="8">
        <f t="shared" si="576"/>
        <v>2017</v>
      </c>
      <c r="T4611" s="8">
        <v>2017</v>
      </c>
      <c r="U4611" s="8">
        <f t="shared" si="577"/>
        <v>5</v>
      </c>
      <c r="V4611" s="7">
        <v>42736</v>
      </c>
      <c r="W4611" t="s">
        <v>3730</v>
      </c>
      <c r="X4611" s="2">
        <v>0.47099999999999997</v>
      </c>
      <c r="Y4611" s="6">
        <f t="shared" ref="Y4611:Y4674" si="582">(X4611-$Z$3)/($Z$2-$Z$3)</f>
        <v>1.2573075999039E-2</v>
      </c>
      <c r="AB4611">
        <v>9500154105</v>
      </c>
      <c r="AC4611">
        <v>19313195</v>
      </c>
      <c r="AD4611" t="s">
        <v>6</v>
      </c>
      <c r="AE4611">
        <v>11</v>
      </c>
      <c r="AF4611">
        <v>1</v>
      </c>
      <c r="AG4611">
        <v>16006</v>
      </c>
      <c r="AI4611" t="s">
        <v>3773</v>
      </c>
      <c r="AJ4611" t="s">
        <v>3772</v>
      </c>
      <c r="AK4611" t="s">
        <v>3771</v>
      </c>
      <c r="AL4611">
        <v>12</v>
      </c>
      <c r="AM4611" s="5">
        <f t="shared" si="578"/>
        <v>2.4</v>
      </c>
      <c r="AN4611" s="4">
        <f t="shared" ref="AN4611:AN4674" si="583">(AM4611-$AO$3)/($AO$2-$AO$3)</f>
        <v>3.6349867474441497E-3</v>
      </c>
      <c r="AO4611" s="3"/>
      <c r="AP4611">
        <v>1</v>
      </c>
      <c r="AR4611" t="s">
        <v>1</v>
      </c>
      <c r="AT4611" s="2">
        <v>1.53</v>
      </c>
      <c r="AU4611" s="1">
        <f t="shared" si="579"/>
        <v>0.98916492235605458</v>
      </c>
      <c r="AV4611" s="1">
        <f t="shared" si="580"/>
        <v>0.81040313732415736</v>
      </c>
      <c r="AW4611" s="1">
        <f t="shared" si="581"/>
        <v>0.63164135229226048</v>
      </c>
    </row>
    <row r="4612" spans="1:49" x14ac:dyDescent="0.2">
      <c r="A4612">
        <v>4610</v>
      </c>
      <c r="B4612" t="s">
        <v>3770</v>
      </c>
      <c r="C4612" t="s">
        <v>3769</v>
      </c>
      <c r="D4612" t="s">
        <v>3768</v>
      </c>
      <c r="F4612" t="s">
        <v>3767</v>
      </c>
      <c r="G4612" t="s">
        <v>14</v>
      </c>
      <c r="H4612" t="s">
        <v>13</v>
      </c>
      <c r="I4612" t="s">
        <v>3766</v>
      </c>
      <c r="J4612" t="s">
        <v>3765</v>
      </c>
      <c r="K4612" t="s">
        <v>3764</v>
      </c>
      <c r="L4612" t="s">
        <v>3763</v>
      </c>
      <c r="M4612" t="s">
        <v>3762</v>
      </c>
      <c r="N4612">
        <v>7</v>
      </c>
      <c r="O4612" t="s">
        <v>3761</v>
      </c>
      <c r="P4612" t="s">
        <v>3760</v>
      </c>
      <c r="Q4612" t="s">
        <v>3759</v>
      </c>
      <c r="R4612" s="7">
        <v>42736</v>
      </c>
      <c r="S4612" s="8">
        <f t="shared" si="576"/>
        <v>2017</v>
      </c>
      <c r="T4612" s="8">
        <v>2017</v>
      </c>
      <c r="U4612" s="8">
        <f t="shared" si="577"/>
        <v>5</v>
      </c>
      <c r="V4612" s="7">
        <v>2017</v>
      </c>
      <c r="W4612" t="s">
        <v>3758</v>
      </c>
      <c r="X4612" s="2">
        <v>1.079</v>
      </c>
      <c r="Y4612" s="6">
        <f t="shared" si="582"/>
        <v>2.8803288753637114E-2</v>
      </c>
      <c r="AA4612">
        <v>13871811</v>
      </c>
      <c r="AB4612">
        <v>26989</v>
      </c>
      <c r="AD4612" t="s">
        <v>6</v>
      </c>
      <c r="AE4612">
        <v>241</v>
      </c>
      <c r="AH4612" t="s">
        <v>3757</v>
      </c>
      <c r="AI4612" t="s">
        <v>3756</v>
      </c>
      <c r="AJ4612" t="s">
        <v>3755</v>
      </c>
      <c r="AK4612" t="s">
        <v>3754</v>
      </c>
      <c r="AL4612">
        <v>12</v>
      </c>
      <c r="AM4612" s="5">
        <f t="shared" si="578"/>
        <v>2.4</v>
      </c>
      <c r="AN4612" s="4">
        <f t="shared" si="583"/>
        <v>3.6349867474441497E-3</v>
      </c>
      <c r="AO4612" s="3"/>
      <c r="AP4612">
        <v>0</v>
      </c>
      <c r="AQ4612" t="s">
        <v>3753</v>
      </c>
      <c r="AR4612" t="s">
        <v>3752</v>
      </c>
      <c r="AS4612" t="s">
        <v>3751</v>
      </c>
      <c r="AT4612" s="2">
        <v>5.4550000000000001</v>
      </c>
      <c r="AU4612" s="1">
        <f t="shared" si="579"/>
        <v>2.125279815177922</v>
      </c>
      <c r="AV4612" s="1">
        <f t="shared" si="580"/>
        <v>1.6219137750540631</v>
      </c>
      <c r="AW4612" s="1">
        <f t="shared" si="581"/>
        <v>1.1185477349302038</v>
      </c>
    </row>
    <row r="4613" spans="1:49" x14ac:dyDescent="0.2">
      <c r="A4613">
        <v>4611</v>
      </c>
      <c r="B4613" t="s">
        <v>3750</v>
      </c>
      <c r="C4613" t="s">
        <v>3749</v>
      </c>
      <c r="F4613" t="s">
        <v>3748</v>
      </c>
      <c r="G4613" t="s">
        <v>14</v>
      </c>
      <c r="H4613" t="s">
        <v>13</v>
      </c>
      <c r="I4613" t="s">
        <v>3747</v>
      </c>
      <c r="J4613">
        <v>60019616</v>
      </c>
      <c r="K4613" t="s">
        <v>3746</v>
      </c>
      <c r="L4613" t="s">
        <v>3745</v>
      </c>
      <c r="M4613" t="s">
        <v>9</v>
      </c>
      <c r="N4613">
        <v>2</v>
      </c>
      <c r="O4613" t="s">
        <v>3744</v>
      </c>
      <c r="P4613" t="s">
        <v>3743</v>
      </c>
      <c r="Q4613" t="s">
        <v>3742</v>
      </c>
      <c r="R4613" s="7">
        <v>42736</v>
      </c>
      <c r="S4613" s="8">
        <f t="shared" si="576"/>
        <v>2017</v>
      </c>
      <c r="T4613" s="8">
        <v>2017</v>
      </c>
      <c r="U4613" s="8">
        <f t="shared" si="577"/>
        <v>5</v>
      </c>
      <c r="V4613" s="7">
        <v>42736</v>
      </c>
      <c r="W4613" t="s">
        <v>3730</v>
      </c>
      <c r="X4613" s="2">
        <v>0.47099999999999997</v>
      </c>
      <c r="Y4613" s="6">
        <f t="shared" si="582"/>
        <v>1.2573075999039E-2</v>
      </c>
      <c r="AB4613">
        <v>9500154105</v>
      </c>
      <c r="AC4613">
        <v>19313195</v>
      </c>
      <c r="AD4613" t="s">
        <v>6</v>
      </c>
      <c r="AE4613">
        <v>11</v>
      </c>
      <c r="AF4613">
        <v>1</v>
      </c>
      <c r="AG4613">
        <v>14001</v>
      </c>
      <c r="AI4613" t="s">
        <v>3741</v>
      </c>
      <c r="AJ4613" t="s">
        <v>3740</v>
      </c>
      <c r="AK4613" t="s">
        <v>3739</v>
      </c>
      <c r="AL4613">
        <v>7</v>
      </c>
      <c r="AM4613" s="5">
        <f t="shared" si="578"/>
        <v>1.4</v>
      </c>
      <c r="AN4613" s="4">
        <f t="shared" si="583"/>
        <v>2.1204089360090874E-3</v>
      </c>
      <c r="AO4613" s="3"/>
      <c r="AP4613">
        <v>0</v>
      </c>
      <c r="AQ4613" t="s">
        <v>76</v>
      </c>
      <c r="AR4613">
        <v>61471144</v>
      </c>
      <c r="AS4613" t="s">
        <v>75</v>
      </c>
      <c r="AT4613" s="2">
        <v>1.53</v>
      </c>
      <c r="AU4613" s="1">
        <f t="shared" si="579"/>
        <v>0.94372758801300261</v>
      </c>
      <c r="AV4613" s="1">
        <f t="shared" si="580"/>
        <v>0.73467424675240434</v>
      </c>
      <c r="AW4613" s="1">
        <f t="shared" si="581"/>
        <v>0.52562090549180607</v>
      </c>
    </row>
    <row r="4614" spans="1:49" x14ac:dyDescent="0.2">
      <c r="A4614">
        <v>4612</v>
      </c>
      <c r="B4614" t="s">
        <v>3738</v>
      </c>
      <c r="C4614" t="s">
        <v>3737</v>
      </c>
      <c r="F4614" t="s">
        <v>3736</v>
      </c>
      <c r="G4614" t="s">
        <v>14</v>
      </c>
      <c r="H4614" t="s">
        <v>13</v>
      </c>
      <c r="I4614" t="s">
        <v>3735</v>
      </c>
      <c r="J4614">
        <v>60028657</v>
      </c>
      <c r="K4614" t="s">
        <v>3734</v>
      </c>
      <c r="L4614" t="s">
        <v>1475</v>
      </c>
      <c r="M4614" t="s">
        <v>137</v>
      </c>
      <c r="N4614">
        <v>3</v>
      </c>
      <c r="O4614" t="s">
        <v>3733</v>
      </c>
      <c r="P4614" t="s">
        <v>3732</v>
      </c>
      <c r="Q4614" t="s">
        <v>3731</v>
      </c>
      <c r="R4614" s="7">
        <v>42736</v>
      </c>
      <c r="S4614" s="8">
        <f t="shared" si="576"/>
        <v>2017</v>
      </c>
      <c r="T4614" s="8">
        <v>2017</v>
      </c>
      <c r="U4614" s="8">
        <f t="shared" si="577"/>
        <v>5</v>
      </c>
      <c r="V4614" s="7">
        <v>42736</v>
      </c>
      <c r="W4614" t="s">
        <v>3730</v>
      </c>
      <c r="X4614" s="2">
        <v>0.47099999999999997</v>
      </c>
      <c r="Y4614" s="6">
        <f t="shared" si="582"/>
        <v>1.2573075999039E-2</v>
      </c>
      <c r="AB4614">
        <v>9500154105</v>
      </c>
      <c r="AC4614">
        <v>19313195</v>
      </c>
      <c r="AD4614" t="s">
        <v>6</v>
      </c>
      <c r="AE4614">
        <v>11</v>
      </c>
      <c r="AF4614">
        <v>1</v>
      </c>
      <c r="AG4614">
        <v>16008</v>
      </c>
      <c r="AI4614" t="s">
        <v>3729</v>
      </c>
      <c r="AJ4614" t="s">
        <v>3728</v>
      </c>
      <c r="AK4614" t="s">
        <v>3727</v>
      </c>
      <c r="AL4614">
        <v>0</v>
      </c>
      <c r="AM4614" s="5">
        <f t="shared" si="578"/>
        <v>0</v>
      </c>
      <c r="AN4614" s="4">
        <f t="shared" si="583"/>
        <v>0</v>
      </c>
      <c r="AO4614" s="3"/>
      <c r="AP4614">
        <v>1</v>
      </c>
      <c r="AQ4614" t="s">
        <v>3726</v>
      </c>
      <c r="AR4614" t="s">
        <v>1</v>
      </c>
      <c r="AS4614" t="s">
        <v>3725</v>
      </c>
      <c r="AT4614" s="2">
        <v>1.53</v>
      </c>
      <c r="AU4614" s="1">
        <f t="shared" si="579"/>
        <v>0.88011531993273007</v>
      </c>
      <c r="AV4614" s="1">
        <f t="shared" si="580"/>
        <v>0.62865379995195003</v>
      </c>
      <c r="AW4614" s="1">
        <f t="shared" si="581"/>
        <v>0.37719227997117</v>
      </c>
    </row>
    <row r="4615" spans="1:49" x14ac:dyDescent="0.2">
      <c r="A4615">
        <v>4613</v>
      </c>
      <c r="B4615" t="s">
        <v>3724</v>
      </c>
      <c r="C4615" t="s">
        <v>3723</v>
      </c>
      <c r="F4615" t="s">
        <v>3722</v>
      </c>
      <c r="G4615" t="s">
        <v>14</v>
      </c>
      <c r="H4615" t="s">
        <v>13</v>
      </c>
      <c r="I4615" t="s">
        <v>3721</v>
      </c>
      <c r="J4615" t="s">
        <v>3720</v>
      </c>
      <c r="K4615" t="s">
        <v>3719</v>
      </c>
      <c r="L4615" t="s">
        <v>3718</v>
      </c>
      <c r="M4615" t="s">
        <v>3717</v>
      </c>
      <c r="N4615">
        <v>5</v>
      </c>
      <c r="O4615" t="s">
        <v>3716</v>
      </c>
      <c r="P4615" t="s">
        <v>3715</v>
      </c>
      <c r="Q4615" t="s">
        <v>3714</v>
      </c>
      <c r="R4615" s="7">
        <v>42736</v>
      </c>
      <c r="S4615" s="8">
        <f t="shared" si="576"/>
        <v>2017</v>
      </c>
      <c r="T4615" s="8">
        <v>2017</v>
      </c>
      <c r="U4615" s="8">
        <f t="shared" si="577"/>
        <v>5</v>
      </c>
      <c r="V4615" s="7">
        <v>2017</v>
      </c>
      <c r="W4615" t="s">
        <v>2979</v>
      </c>
      <c r="X4615" s="2">
        <v>0.746</v>
      </c>
      <c r="Y4615" s="6">
        <f t="shared" si="582"/>
        <v>1.9914043939029926E-2</v>
      </c>
      <c r="AB4615">
        <v>21100199840</v>
      </c>
      <c r="AC4615">
        <v>20462069</v>
      </c>
      <c r="AD4615" t="s">
        <v>6</v>
      </c>
      <c r="AE4615">
        <v>7</v>
      </c>
      <c r="AF4615">
        <v>4</v>
      </c>
      <c r="AH4615" t="s">
        <v>3713</v>
      </c>
      <c r="AI4615" t="s">
        <v>3712</v>
      </c>
      <c r="AK4615" t="s">
        <v>3711</v>
      </c>
      <c r="AL4615">
        <v>6</v>
      </c>
      <c r="AM4615" s="5">
        <f t="shared" si="578"/>
        <v>1.2</v>
      </c>
      <c r="AN4615" s="4">
        <f t="shared" si="583"/>
        <v>1.8174933737220749E-3</v>
      </c>
      <c r="AO4615" s="3"/>
      <c r="AP4615">
        <v>1</v>
      </c>
      <c r="AQ4615" t="s">
        <v>76</v>
      </c>
      <c r="AR4615">
        <v>61178062</v>
      </c>
      <c r="AS4615" t="s">
        <v>75</v>
      </c>
      <c r="AT4615" s="2">
        <v>3.3610000000000002</v>
      </c>
      <c r="AU4615" s="1">
        <f t="shared" si="579"/>
        <v>1.4485078769437569</v>
      </c>
      <c r="AV4615" s="1">
        <f t="shared" si="580"/>
        <v>1.0865768656376</v>
      </c>
      <c r="AW4615" s="1">
        <f t="shared" si="581"/>
        <v>0.72464585433144302</v>
      </c>
    </row>
    <row r="4616" spans="1:49" x14ac:dyDescent="0.2">
      <c r="A4616">
        <v>4614</v>
      </c>
      <c r="B4616" t="s">
        <v>3710</v>
      </c>
      <c r="C4616" t="s">
        <v>3709</v>
      </c>
      <c r="E4616">
        <v>28081263</v>
      </c>
      <c r="F4616" t="s">
        <v>3708</v>
      </c>
      <c r="G4616" t="s">
        <v>14</v>
      </c>
      <c r="H4616" t="s">
        <v>13</v>
      </c>
      <c r="I4616" t="s">
        <v>1643</v>
      </c>
      <c r="J4616" t="s">
        <v>3707</v>
      </c>
      <c r="K4616" t="s">
        <v>3706</v>
      </c>
      <c r="L4616" t="s">
        <v>3705</v>
      </c>
      <c r="M4616" t="s">
        <v>2670</v>
      </c>
      <c r="N4616">
        <v>4</v>
      </c>
      <c r="O4616" t="s">
        <v>3704</v>
      </c>
      <c r="P4616" t="s">
        <v>3703</v>
      </c>
      <c r="Q4616" t="s">
        <v>3702</v>
      </c>
      <c r="R4616" s="7">
        <v>42736</v>
      </c>
      <c r="S4616" s="8">
        <f t="shared" si="576"/>
        <v>2017</v>
      </c>
      <c r="T4616" s="8">
        <v>2017</v>
      </c>
      <c r="U4616" s="8">
        <f t="shared" si="577"/>
        <v>5</v>
      </c>
      <c r="V4616" s="7">
        <v>42736</v>
      </c>
      <c r="W4616" t="s">
        <v>2936</v>
      </c>
      <c r="X4616" s="2">
        <v>0.99</v>
      </c>
      <c r="Y4616" s="6">
        <f t="shared" si="582"/>
        <v>2.6427484583967327E-2</v>
      </c>
      <c r="AB4616">
        <v>10600153309</v>
      </c>
      <c r="AC4616">
        <v>19326203</v>
      </c>
      <c r="AD4616" t="s">
        <v>6</v>
      </c>
      <c r="AE4616">
        <v>12</v>
      </c>
      <c r="AF4616">
        <v>1</v>
      </c>
      <c r="AG4616" t="s">
        <v>3701</v>
      </c>
      <c r="AI4616" t="s">
        <v>3700</v>
      </c>
      <c r="AK4616" t="s">
        <v>3699</v>
      </c>
      <c r="AL4616">
        <v>13</v>
      </c>
      <c r="AM4616" s="5">
        <f t="shared" si="578"/>
        <v>2.6</v>
      </c>
      <c r="AN4616" s="4">
        <f t="shared" si="583"/>
        <v>3.9379023097311627E-3</v>
      </c>
      <c r="AO4616" s="3"/>
      <c r="AP4616">
        <v>1</v>
      </c>
      <c r="AQ4616" t="s">
        <v>76</v>
      </c>
      <c r="AR4616">
        <v>31071978</v>
      </c>
      <c r="AS4616" t="s">
        <v>75</v>
      </c>
      <c r="AT4616" s="2">
        <v>3.24</v>
      </c>
      <c r="AU4616" s="1">
        <f t="shared" si="579"/>
        <v>1.9680609901696475</v>
      </c>
      <c r="AV4616" s="1">
        <f t="shared" si="580"/>
        <v>1.5182693446849245</v>
      </c>
      <c r="AW4616" s="1">
        <f t="shared" si="581"/>
        <v>1.0684776992002012</v>
      </c>
    </row>
    <row r="4617" spans="1:49" x14ac:dyDescent="0.2">
      <c r="A4617">
        <v>4615</v>
      </c>
      <c r="B4617" t="s">
        <v>3698</v>
      </c>
      <c r="C4617" t="s">
        <v>3697</v>
      </c>
      <c r="F4617" t="s">
        <v>3696</v>
      </c>
      <c r="G4617" t="s">
        <v>14</v>
      </c>
      <c r="H4617" t="s">
        <v>13</v>
      </c>
      <c r="I4617" t="s">
        <v>3695</v>
      </c>
      <c r="J4617" t="s">
        <v>3694</v>
      </c>
      <c r="K4617" t="s">
        <v>3693</v>
      </c>
      <c r="L4617" t="s">
        <v>3692</v>
      </c>
      <c r="M4617" t="s">
        <v>3691</v>
      </c>
      <c r="N4617">
        <v>21</v>
      </c>
      <c r="O4617" t="s">
        <v>3690</v>
      </c>
      <c r="P4617" t="s">
        <v>3689</v>
      </c>
      <c r="Q4617" t="s">
        <v>3688</v>
      </c>
      <c r="R4617" s="7">
        <v>42736</v>
      </c>
      <c r="S4617" s="8">
        <f t="shared" si="576"/>
        <v>2017</v>
      </c>
      <c r="T4617" s="8">
        <v>2017</v>
      </c>
      <c r="U4617" s="8">
        <f t="shared" si="577"/>
        <v>5</v>
      </c>
      <c r="V4617" s="7">
        <v>42736</v>
      </c>
      <c r="W4617" t="s">
        <v>3687</v>
      </c>
      <c r="X4617" s="2">
        <v>2.137</v>
      </c>
      <c r="Y4617" s="6">
        <f t="shared" si="582"/>
        <v>5.7045994500947654E-2</v>
      </c>
      <c r="AA4617">
        <v>46361</v>
      </c>
      <c r="AB4617">
        <v>26750</v>
      </c>
      <c r="AC4617">
        <v>14320746</v>
      </c>
      <c r="AD4617" t="s">
        <v>6</v>
      </c>
      <c r="AE4617">
        <v>597</v>
      </c>
      <c r="AG4617" t="s">
        <v>3686</v>
      </c>
      <c r="AI4617" t="s">
        <v>3685</v>
      </c>
      <c r="AJ4617" t="s">
        <v>3684</v>
      </c>
      <c r="AK4617" t="s">
        <v>3683</v>
      </c>
      <c r="AL4617">
        <v>42</v>
      </c>
      <c r="AM4617" s="5">
        <f t="shared" si="578"/>
        <v>8.4</v>
      </c>
      <c r="AN4617" s="4">
        <f t="shared" si="583"/>
        <v>1.2722453616054525E-2</v>
      </c>
      <c r="AO4617" s="3"/>
      <c r="AP4617">
        <v>1</v>
      </c>
      <c r="AQ4617" t="s">
        <v>503</v>
      </c>
      <c r="AR4617">
        <v>307215</v>
      </c>
      <c r="AS4617" t="s">
        <v>502</v>
      </c>
      <c r="AT4617" s="2" t="s">
        <v>0</v>
      </c>
      <c r="AU4617" s="1">
        <f t="shared" si="579"/>
        <v>4.3748932235479714</v>
      </c>
      <c r="AV4617" s="1">
        <f t="shared" si="580"/>
        <v>3.488422405850109</v>
      </c>
      <c r="AW4617" s="1">
        <f t="shared" si="581"/>
        <v>2.6019515881522457</v>
      </c>
    </row>
    <row r="4618" spans="1:49" x14ac:dyDescent="0.2">
      <c r="A4618">
        <v>4616</v>
      </c>
      <c r="B4618" t="s">
        <v>3682</v>
      </c>
      <c r="C4618" t="s">
        <v>3681</v>
      </c>
      <c r="F4618" t="s">
        <v>3680</v>
      </c>
      <c r="G4618" t="s">
        <v>14</v>
      </c>
      <c r="H4618" t="s">
        <v>13</v>
      </c>
      <c r="I4618" t="s">
        <v>3679</v>
      </c>
      <c r="J4618" t="s">
        <v>3678</v>
      </c>
      <c r="K4618" t="s">
        <v>3677</v>
      </c>
      <c r="L4618" t="s">
        <v>3676</v>
      </c>
      <c r="M4618" t="s">
        <v>2771</v>
      </c>
      <c r="N4618">
        <v>4</v>
      </c>
      <c r="O4618" t="s">
        <v>3675</v>
      </c>
      <c r="P4618" t="s">
        <v>3674</v>
      </c>
      <c r="Q4618" t="s">
        <v>3673</v>
      </c>
      <c r="R4618" s="7">
        <v>42736</v>
      </c>
      <c r="S4618" s="8">
        <f t="shared" si="576"/>
        <v>2017</v>
      </c>
      <c r="T4618" s="8">
        <v>2017</v>
      </c>
      <c r="U4618" s="8">
        <f t="shared" si="577"/>
        <v>5</v>
      </c>
      <c r="V4618" s="7">
        <v>42736</v>
      </c>
      <c r="W4618" t="s">
        <v>3108</v>
      </c>
      <c r="X4618" s="2">
        <v>1.6519999999999999</v>
      </c>
      <c r="Y4618" s="6">
        <f t="shared" si="582"/>
        <v>4.409919649769093E-2</v>
      </c>
      <c r="AA4618" t="s">
        <v>3107</v>
      </c>
      <c r="AB4618">
        <v>17337</v>
      </c>
      <c r="AD4618" t="s">
        <v>6</v>
      </c>
      <c r="AE4618">
        <v>65</v>
      </c>
      <c r="AF4618">
        <v>1</v>
      </c>
      <c r="AG4618">
        <v>7750619</v>
      </c>
      <c r="AH4618" t="s">
        <v>3672</v>
      </c>
      <c r="AI4618" t="s">
        <v>3671</v>
      </c>
      <c r="AJ4618" t="s">
        <v>3670</v>
      </c>
      <c r="AK4618" t="s">
        <v>3669</v>
      </c>
      <c r="AL4618">
        <v>22</v>
      </c>
      <c r="AM4618" s="5">
        <f t="shared" si="578"/>
        <v>4.4000000000000004</v>
      </c>
      <c r="AN4618" s="4">
        <f t="shared" si="583"/>
        <v>6.6641423703142754E-3</v>
      </c>
      <c r="AO4618" s="3"/>
      <c r="AP4618">
        <v>0</v>
      </c>
      <c r="AR4618" t="s">
        <v>1</v>
      </c>
      <c r="AT4618" s="2" t="s">
        <v>0</v>
      </c>
      <c r="AU4618" s="1">
        <f t="shared" si="579"/>
        <v>3.2868680259477938</v>
      </c>
      <c r="AV4618" s="1">
        <f t="shared" si="580"/>
        <v>2.5381669434002605</v>
      </c>
      <c r="AW4618" s="1">
        <f t="shared" si="581"/>
        <v>1.7894658608527272</v>
      </c>
    </row>
    <row r="4619" spans="1:49" x14ac:dyDescent="0.2">
      <c r="A4619">
        <v>4617</v>
      </c>
      <c r="B4619" t="s">
        <v>3668</v>
      </c>
      <c r="C4619" t="s">
        <v>3667</v>
      </c>
      <c r="F4619" t="s">
        <v>3666</v>
      </c>
      <c r="G4619" t="s">
        <v>14</v>
      </c>
      <c r="H4619" t="s">
        <v>13</v>
      </c>
      <c r="I4619" t="s">
        <v>3665</v>
      </c>
      <c r="J4619" t="s">
        <v>3664</v>
      </c>
      <c r="K4619" t="s">
        <v>3663</v>
      </c>
      <c r="L4619" t="s">
        <v>3662</v>
      </c>
      <c r="M4619" t="s">
        <v>3661</v>
      </c>
      <c r="N4619">
        <v>5</v>
      </c>
      <c r="O4619" t="s">
        <v>3660</v>
      </c>
      <c r="P4619" t="s">
        <v>3659</v>
      </c>
      <c r="Q4619" t="s">
        <v>3658</v>
      </c>
      <c r="R4619" s="7">
        <v>42736</v>
      </c>
      <c r="S4619" s="8">
        <f t="shared" si="576"/>
        <v>2017</v>
      </c>
      <c r="T4619" s="8">
        <v>2017</v>
      </c>
      <c r="U4619" s="8">
        <f t="shared" si="577"/>
        <v>5</v>
      </c>
      <c r="V4619" s="7">
        <v>42736</v>
      </c>
      <c r="W4619" t="s">
        <v>3433</v>
      </c>
      <c r="X4619" s="2">
        <v>0.36599999999999999</v>
      </c>
      <c r="Y4619" s="6">
        <f t="shared" si="582"/>
        <v>9.7701609674061031E-3</v>
      </c>
      <c r="AA4619">
        <v>21615748</v>
      </c>
      <c r="AB4619">
        <v>21100389313</v>
      </c>
      <c r="AC4619">
        <v>21613915</v>
      </c>
      <c r="AD4619" t="s">
        <v>6</v>
      </c>
      <c r="AE4619">
        <v>28</v>
      </c>
      <c r="AF4619">
        <v>1</v>
      </c>
      <c r="AG4619" t="s">
        <v>3657</v>
      </c>
      <c r="AI4619" t="s">
        <v>3656</v>
      </c>
      <c r="AK4619" t="s">
        <v>3655</v>
      </c>
      <c r="AL4619">
        <v>0</v>
      </c>
      <c r="AM4619" s="5">
        <f t="shared" si="578"/>
        <v>0</v>
      </c>
      <c r="AN4619" s="4">
        <f t="shared" si="583"/>
        <v>0</v>
      </c>
      <c r="AO4619" s="3"/>
      <c r="AP4619">
        <v>0</v>
      </c>
      <c r="AR4619" t="s">
        <v>1</v>
      </c>
      <c r="AT4619" s="2" t="s">
        <v>0</v>
      </c>
      <c r="AU4619" s="1">
        <f t="shared" si="579"/>
        <v>0.68391126771842714</v>
      </c>
      <c r="AV4619" s="1">
        <f t="shared" si="580"/>
        <v>0.48850804837030515</v>
      </c>
      <c r="AW4619" s="1">
        <f t="shared" si="581"/>
        <v>0.2931048290221831</v>
      </c>
    </row>
    <row r="4620" spans="1:49" x14ac:dyDescent="0.2">
      <c r="A4620">
        <v>4618</v>
      </c>
      <c r="B4620" t="s">
        <v>3654</v>
      </c>
      <c r="C4620" t="s">
        <v>3653</v>
      </c>
      <c r="F4620" t="s">
        <v>3652</v>
      </c>
      <c r="G4620" t="s">
        <v>14</v>
      </c>
      <c r="H4620" t="s">
        <v>13</v>
      </c>
      <c r="I4620" t="s">
        <v>3651</v>
      </c>
      <c r="J4620" t="s">
        <v>3650</v>
      </c>
      <c r="K4620" t="s">
        <v>3649</v>
      </c>
      <c r="L4620" t="s">
        <v>3648</v>
      </c>
      <c r="M4620" t="s">
        <v>3647</v>
      </c>
      <c r="N4620">
        <v>3</v>
      </c>
      <c r="O4620" t="s">
        <v>3646</v>
      </c>
      <c r="P4620" t="s">
        <v>3645</v>
      </c>
      <c r="Q4620" t="s">
        <v>3644</v>
      </c>
      <c r="R4620" s="7">
        <v>42736</v>
      </c>
      <c r="S4620" s="8">
        <f t="shared" si="576"/>
        <v>2017</v>
      </c>
      <c r="T4620" s="8">
        <v>2017</v>
      </c>
      <c r="U4620" s="8">
        <f t="shared" si="577"/>
        <v>5</v>
      </c>
      <c r="V4620" s="7">
        <v>42736</v>
      </c>
      <c r="W4620" t="s">
        <v>3108</v>
      </c>
      <c r="X4620" s="2">
        <v>1.6519999999999999</v>
      </c>
      <c r="Y4620" s="6">
        <f t="shared" si="582"/>
        <v>4.409919649769093E-2</v>
      </c>
      <c r="AA4620" t="s">
        <v>3107</v>
      </c>
      <c r="AB4620">
        <v>17337</v>
      </c>
      <c r="AD4620" t="s">
        <v>6</v>
      </c>
      <c r="AE4620">
        <v>65</v>
      </c>
      <c r="AF4620">
        <v>1</v>
      </c>
      <c r="AG4620">
        <v>7740953</v>
      </c>
      <c r="AH4620" t="s">
        <v>3643</v>
      </c>
      <c r="AI4620" t="s">
        <v>3642</v>
      </c>
      <c r="AJ4620" t="s">
        <v>3641</v>
      </c>
      <c r="AK4620" t="s">
        <v>3640</v>
      </c>
      <c r="AL4620">
        <v>41</v>
      </c>
      <c r="AM4620" s="5">
        <f t="shared" si="578"/>
        <v>8.1999999999999993</v>
      </c>
      <c r="AN4620" s="4">
        <f t="shared" si="583"/>
        <v>1.2419538053767512E-2</v>
      </c>
      <c r="AO4620" s="3"/>
      <c r="AP4620">
        <v>0</v>
      </c>
      <c r="AR4620" t="s">
        <v>1</v>
      </c>
      <c r="AT4620" s="2" t="s">
        <v>0</v>
      </c>
      <c r="AU4620" s="1">
        <f t="shared" si="579"/>
        <v>3.4595298964513903</v>
      </c>
      <c r="AV4620" s="1">
        <f t="shared" si="580"/>
        <v>2.8259367275729219</v>
      </c>
      <c r="AW4620" s="1">
        <f t="shared" si="581"/>
        <v>2.1923435586944535</v>
      </c>
    </row>
    <row r="4621" spans="1:49" x14ac:dyDescent="0.2">
      <c r="A4621">
        <v>4619</v>
      </c>
      <c r="B4621" t="s">
        <v>3639</v>
      </c>
      <c r="C4621" t="s">
        <v>3638</v>
      </c>
      <c r="F4621" t="s">
        <v>3637</v>
      </c>
      <c r="G4621" t="s">
        <v>14</v>
      </c>
      <c r="H4621" t="s">
        <v>13</v>
      </c>
      <c r="I4621" t="s">
        <v>3636</v>
      </c>
      <c r="J4621" t="s">
        <v>3635</v>
      </c>
      <c r="K4621" t="s">
        <v>3634</v>
      </c>
      <c r="L4621" t="s">
        <v>3633</v>
      </c>
      <c r="M4621" t="s">
        <v>3632</v>
      </c>
      <c r="N4621">
        <v>7</v>
      </c>
      <c r="O4621" t="s">
        <v>3631</v>
      </c>
      <c r="P4621" t="s">
        <v>3630</v>
      </c>
      <c r="Q4621" t="s">
        <v>3629</v>
      </c>
      <c r="R4621" s="7">
        <v>42736</v>
      </c>
      <c r="S4621" s="8">
        <f t="shared" si="576"/>
        <v>2017</v>
      </c>
      <c r="T4621" s="8">
        <v>2017</v>
      </c>
      <c r="U4621" s="8">
        <f t="shared" si="577"/>
        <v>5</v>
      </c>
      <c r="V4621" s="7">
        <v>42736</v>
      </c>
      <c r="W4621" t="s">
        <v>3108</v>
      </c>
      <c r="X4621" s="2">
        <v>1.6519999999999999</v>
      </c>
      <c r="Y4621" s="6">
        <f t="shared" si="582"/>
        <v>4.409919649769093E-2</v>
      </c>
      <c r="AA4621" t="s">
        <v>3107</v>
      </c>
      <c r="AB4621">
        <v>17337</v>
      </c>
      <c r="AD4621" t="s">
        <v>6</v>
      </c>
      <c r="AE4621">
        <v>65</v>
      </c>
      <c r="AF4621">
        <v>1</v>
      </c>
      <c r="AG4621">
        <v>7750593</v>
      </c>
      <c r="AH4621" t="s">
        <v>3628</v>
      </c>
      <c r="AI4621" t="s">
        <v>3627</v>
      </c>
      <c r="AJ4621" t="s">
        <v>3626</v>
      </c>
      <c r="AK4621" t="s">
        <v>3625</v>
      </c>
      <c r="AL4621">
        <v>32</v>
      </c>
      <c r="AM4621" s="5">
        <f t="shared" si="578"/>
        <v>6.4</v>
      </c>
      <c r="AN4621" s="4">
        <f t="shared" si="583"/>
        <v>9.6932979931844011E-3</v>
      </c>
      <c r="AO4621" s="3"/>
      <c r="AP4621">
        <v>0</v>
      </c>
      <c r="AQ4621" t="s">
        <v>1757</v>
      </c>
      <c r="AR4621" t="s">
        <v>3624</v>
      </c>
      <c r="AS4621" t="s">
        <v>259</v>
      </c>
      <c r="AT4621" s="2" t="s">
        <v>0</v>
      </c>
      <c r="AU4621" s="1">
        <f t="shared" si="579"/>
        <v>3.3777426946338971</v>
      </c>
      <c r="AV4621" s="1">
        <f t="shared" si="580"/>
        <v>2.6896247245437666</v>
      </c>
      <c r="AW4621" s="1">
        <f t="shared" si="581"/>
        <v>2.0015067544536356</v>
      </c>
    </row>
    <row r="4622" spans="1:49" x14ac:dyDescent="0.2">
      <c r="A4622">
        <v>4620</v>
      </c>
      <c r="B4622" t="s">
        <v>3623</v>
      </c>
      <c r="C4622" t="s">
        <v>3622</v>
      </c>
      <c r="F4622" t="s">
        <v>3621</v>
      </c>
      <c r="G4622" t="s">
        <v>14</v>
      </c>
      <c r="H4622" t="s">
        <v>13</v>
      </c>
      <c r="I4622" t="s">
        <v>3620</v>
      </c>
      <c r="J4622">
        <v>60025578</v>
      </c>
      <c r="K4622" t="s">
        <v>200</v>
      </c>
      <c r="L4622" t="s">
        <v>10</v>
      </c>
      <c r="M4622" t="s">
        <v>9</v>
      </c>
      <c r="N4622">
        <v>3</v>
      </c>
      <c r="O4622" t="s">
        <v>3619</v>
      </c>
      <c r="P4622" t="s">
        <v>3618</v>
      </c>
      <c r="Q4622" t="s">
        <v>2642</v>
      </c>
      <c r="R4622" s="7">
        <v>42736</v>
      </c>
      <c r="S4622" s="8">
        <f t="shared" si="576"/>
        <v>2017</v>
      </c>
      <c r="T4622" s="8">
        <v>2017</v>
      </c>
      <c r="U4622" s="8">
        <f t="shared" si="577"/>
        <v>5</v>
      </c>
      <c r="V4622" s="7">
        <v>42736</v>
      </c>
      <c r="W4622" t="s">
        <v>3433</v>
      </c>
      <c r="X4622" s="2">
        <v>0.36599999999999999</v>
      </c>
      <c r="Y4622" s="6">
        <f t="shared" si="582"/>
        <v>9.7701609674061031E-3</v>
      </c>
      <c r="AA4622">
        <v>21615748</v>
      </c>
      <c r="AB4622">
        <v>21100389313</v>
      </c>
      <c r="AC4622">
        <v>21613915</v>
      </c>
      <c r="AD4622" t="s">
        <v>6</v>
      </c>
      <c r="AE4622">
        <v>28</v>
      </c>
      <c r="AF4622">
        <v>1</v>
      </c>
      <c r="AG4622" t="s">
        <v>3617</v>
      </c>
      <c r="AI4622" t="s">
        <v>3616</v>
      </c>
      <c r="AK4622" t="s">
        <v>3615</v>
      </c>
      <c r="AL4622">
        <v>1</v>
      </c>
      <c r="AM4622" s="5">
        <f t="shared" si="578"/>
        <v>0.2</v>
      </c>
      <c r="AN4622" s="4">
        <f t="shared" si="583"/>
        <v>3.0291556228701253E-4</v>
      </c>
      <c r="AO4622" s="3"/>
      <c r="AP4622">
        <v>0</v>
      </c>
      <c r="AR4622" t="s">
        <v>1</v>
      </c>
      <c r="AT4622" s="2" t="s">
        <v>0</v>
      </c>
      <c r="AU4622" s="1">
        <f t="shared" si="579"/>
        <v>0.69299873458703753</v>
      </c>
      <c r="AV4622" s="1">
        <f t="shared" si="580"/>
        <v>0.50365382648465584</v>
      </c>
      <c r="AW4622" s="1">
        <f t="shared" si="581"/>
        <v>0.31430891838227393</v>
      </c>
    </row>
    <row r="4623" spans="1:49" x14ac:dyDescent="0.2">
      <c r="A4623">
        <v>4621</v>
      </c>
      <c r="B4623" t="s">
        <v>3614</v>
      </c>
      <c r="C4623" t="s">
        <v>3613</v>
      </c>
      <c r="F4623" t="s">
        <v>3612</v>
      </c>
      <c r="G4623" t="s">
        <v>14</v>
      </c>
      <c r="H4623" t="s">
        <v>13</v>
      </c>
      <c r="I4623" t="s">
        <v>3611</v>
      </c>
      <c r="J4623" t="s">
        <v>3610</v>
      </c>
      <c r="K4623" t="s">
        <v>3609</v>
      </c>
      <c r="L4623" t="s">
        <v>3608</v>
      </c>
      <c r="M4623" t="s">
        <v>3607</v>
      </c>
      <c r="N4623">
        <v>6</v>
      </c>
      <c r="O4623" t="s">
        <v>3606</v>
      </c>
      <c r="P4623" t="s">
        <v>3605</v>
      </c>
      <c r="Q4623" t="s">
        <v>3604</v>
      </c>
      <c r="R4623" s="7">
        <v>42736</v>
      </c>
      <c r="S4623" s="8">
        <f t="shared" si="576"/>
        <v>2017</v>
      </c>
      <c r="T4623" s="8">
        <v>2017</v>
      </c>
      <c r="U4623" s="8">
        <f t="shared" si="577"/>
        <v>5</v>
      </c>
      <c r="V4623" s="7">
        <v>42736</v>
      </c>
      <c r="W4623" t="s">
        <v>3108</v>
      </c>
      <c r="X4623" s="2">
        <v>1.6519999999999999</v>
      </c>
      <c r="Y4623" s="6">
        <f t="shared" si="582"/>
        <v>4.409919649769093E-2</v>
      </c>
      <c r="AA4623" t="s">
        <v>3107</v>
      </c>
      <c r="AB4623">
        <v>17337</v>
      </c>
      <c r="AD4623" t="s">
        <v>6</v>
      </c>
      <c r="AE4623">
        <v>65</v>
      </c>
      <c r="AF4623">
        <v>1</v>
      </c>
      <c r="AG4623">
        <v>7752867</v>
      </c>
      <c r="AH4623" t="s">
        <v>3603</v>
      </c>
      <c r="AI4623" t="s">
        <v>3602</v>
      </c>
      <c r="AJ4623" t="s">
        <v>3601</v>
      </c>
      <c r="AK4623" t="s">
        <v>3600</v>
      </c>
      <c r="AL4623">
        <v>19</v>
      </c>
      <c r="AM4623" s="5">
        <f t="shared" si="578"/>
        <v>3.8</v>
      </c>
      <c r="AN4623" s="4">
        <f t="shared" si="583"/>
        <v>5.7553956834532375E-3</v>
      </c>
      <c r="AO4623" s="3"/>
      <c r="AP4623">
        <v>0</v>
      </c>
      <c r="AR4623" t="s">
        <v>1</v>
      </c>
      <c r="AT4623" s="2" t="s">
        <v>0</v>
      </c>
      <c r="AU4623" s="1">
        <f t="shared" si="579"/>
        <v>3.2596056253419623</v>
      </c>
      <c r="AV4623" s="1">
        <f t="shared" si="580"/>
        <v>2.4927296090572084</v>
      </c>
      <c r="AW4623" s="1">
        <f t="shared" si="581"/>
        <v>1.7258535927724545</v>
      </c>
    </row>
    <row r="4624" spans="1:49" x14ac:dyDescent="0.2">
      <c r="A4624">
        <v>4622</v>
      </c>
      <c r="B4624" t="s">
        <v>3599</v>
      </c>
      <c r="C4624" t="s">
        <v>3598</v>
      </c>
      <c r="F4624" t="s">
        <v>3597</v>
      </c>
      <c r="G4624" t="s">
        <v>14</v>
      </c>
      <c r="H4624" t="s">
        <v>13</v>
      </c>
      <c r="I4624" t="s">
        <v>3596</v>
      </c>
      <c r="J4624">
        <v>60092945</v>
      </c>
      <c r="K4624" t="s">
        <v>3585</v>
      </c>
      <c r="L4624" t="s">
        <v>3595</v>
      </c>
      <c r="M4624" t="s">
        <v>3594</v>
      </c>
      <c r="N4624">
        <v>4</v>
      </c>
      <c r="O4624" t="s">
        <v>3593</v>
      </c>
      <c r="P4624" t="s">
        <v>3592</v>
      </c>
      <c r="Q4624" t="s">
        <v>3591</v>
      </c>
      <c r="R4624" s="7">
        <v>42736</v>
      </c>
      <c r="S4624" s="8">
        <f t="shared" si="576"/>
        <v>2017</v>
      </c>
      <c r="T4624" s="8">
        <v>2017</v>
      </c>
      <c r="U4624" s="8">
        <f t="shared" si="577"/>
        <v>5</v>
      </c>
      <c r="V4624" s="7">
        <v>42736</v>
      </c>
      <c r="W4624" t="s">
        <v>3108</v>
      </c>
      <c r="X4624" s="2">
        <v>1.6519999999999999</v>
      </c>
      <c r="Y4624" s="6">
        <f t="shared" si="582"/>
        <v>4.409919649769093E-2</v>
      </c>
      <c r="AA4624" t="s">
        <v>3107</v>
      </c>
      <c r="AB4624">
        <v>17337</v>
      </c>
      <c r="AD4624" t="s">
        <v>6</v>
      </c>
      <c r="AE4624">
        <v>65</v>
      </c>
      <c r="AF4624">
        <v>1</v>
      </c>
      <c r="AG4624">
        <v>7747428</v>
      </c>
      <c r="AH4624" t="s">
        <v>3590</v>
      </c>
      <c r="AI4624" t="s">
        <v>3589</v>
      </c>
      <c r="AJ4624" t="s">
        <v>3588</v>
      </c>
      <c r="AK4624" t="s">
        <v>3587</v>
      </c>
      <c r="AL4624">
        <v>25</v>
      </c>
      <c r="AM4624" s="5">
        <f t="shared" si="578"/>
        <v>5</v>
      </c>
      <c r="AN4624" s="4">
        <f t="shared" si="583"/>
        <v>7.5728890571753124E-3</v>
      </c>
      <c r="AO4624" s="3"/>
      <c r="AP4624">
        <v>0</v>
      </c>
      <c r="AQ4624" t="s">
        <v>3586</v>
      </c>
      <c r="AR4624" t="s">
        <v>1</v>
      </c>
      <c r="AS4624" t="s">
        <v>3585</v>
      </c>
      <c r="AT4624" s="2" t="s">
        <v>0</v>
      </c>
      <c r="AU4624" s="1">
        <f t="shared" si="579"/>
        <v>3.314130426553624</v>
      </c>
      <c r="AV4624" s="1">
        <f t="shared" si="580"/>
        <v>2.5836042777433121</v>
      </c>
      <c r="AW4624" s="1">
        <f t="shared" si="581"/>
        <v>1.8530781289329996</v>
      </c>
    </row>
    <row r="4625" spans="1:49" x14ac:dyDescent="0.2">
      <c r="A4625">
        <v>4623</v>
      </c>
      <c r="B4625" t="s">
        <v>3584</v>
      </c>
      <c r="C4625" t="s">
        <v>3583</v>
      </c>
      <c r="F4625" t="s">
        <v>3582</v>
      </c>
      <c r="G4625" t="s">
        <v>14</v>
      </c>
      <c r="H4625" t="s">
        <v>13</v>
      </c>
      <c r="I4625" t="s">
        <v>3581</v>
      </c>
      <c r="J4625">
        <v>60021902</v>
      </c>
      <c r="K4625" t="s">
        <v>3580</v>
      </c>
      <c r="L4625" t="s">
        <v>3579</v>
      </c>
      <c r="M4625" t="s">
        <v>3578</v>
      </c>
      <c r="N4625">
        <v>3</v>
      </c>
      <c r="O4625" t="s">
        <v>3577</v>
      </c>
      <c r="P4625" t="s">
        <v>3576</v>
      </c>
      <c r="Q4625" t="s">
        <v>3575</v>
      </c>
      <c r="R4625" s="7">
        <v>42736</v>
      </c>
      <c r="S4625" s="8">
        <f t="shared" si="576"/>
        <v>2017</v>
      </c>
      <c r="T4625" s="8">
        <v>2017</v>
      </c>
      <c r="U4625" s="8">
        <f t="shared" si="577"/>
        <v>5</v>
      </c>
      <c r="V4625" s="7">
        <v>42736</v>
      </c>
      <c r="W4625" t="s">
        <v>3108</v>
      </c>
      <c r="X4625" s="2">
        <v>1.6519999999999999</v>
      </c>
      <c r="Y4625" s="6">
        <f t="shared" si="582"/>
        <v>4.409919649769093E-2</v>
      </c>
      <c r="AA4625" t="s">
        <v>3107</v>
      </c>
      <c r="AB4625">
        <v>17337</v>
      </c>
      <c r="AD4625" t="s">
        <v>6</v>
      </c>
      <c r="AE4625">
        <v>65</v>
      </c>
      <c r="AF4625">
        <v>1</v>
      </c>
      <c r="AG4625">
        <v>7797250</v>
      </c>
      <c r="AH4625" t="s">
        <v>3574</v>
      </c>
      <c r="AI4625" t="s">
        <v>3573</v>
      </c>
      <c r="AJ4625" t="s">
        <v>3572</v>
      </c>
      <c r="AK4625" t="s">
        <v>3571</v>
      </c>
      <c r="AL4625">
        <v>35</v>
      </c>
      <c r="AM4625" s="5">
        <f t="shared" si="578"/>
        <v>7</v>
      </c>
      <c r="AN4625" s="4">
        <f t="shared" si="583"/>
        <v>1.0602044680045438E-2</v>
      </c>
      <c r="AO4625" s="3"/>
      <c r="AP4625">
        <v>0</v>
      </c>
      <c r="AR4625" t="s">
        <v>1</v>
      </c>
      <c r="AT4625" s="2" t="s">
        <v>0</v>
      </c>
      <c r="AU4625" s="1">
        <f t="shared" si="579"/>
        <v>3.4050050952397286</v>
      </c>
      <c r="AV4625" s="1">
        <f t="shared" si="580"/>
        <v>2.7350620588868182</v>
      </c>
      <c r="AW4625" s="1">
        <f t="shared" si="581"/>
        <v>2.0651190225339082</v>
      </c>
    </row>
    <row r="4626" spans="1:49" x14ac:dyDescent="0.2">
      <c r="A4626">
        <v>4624</v>
      </c>
      <c r="B4626" t="s">
        <v>3570</v>
      </c>
      <c r="C4626" t="s">
        <v>3569</v>
      </c>
      <c r="D4626" t="s">
        <v>3568</v>
      </c>
      <c r="F4626" t="s">
        <v>3567</v>
      </c>
      <c r="G4626" t="s">
        <v>14</v>
      </c>
      <c r="H4626" t="s">
        <v>13</v>
      </c>
      <c r="I4626" t="s">
        <v>3566</v>
      </c>
      <c r="J4626" t="s">
        <v>3565</v>
      </c>
      <c r="K4626" t="s">
        <v>3564</v>
      </c>
      <c r="L4626" t="s">
        <v>3563</v>
      </c>
      <c r="M4626" t="s">
        <v>85</v>
      </c>
      <c r="N4626">
        <v>11</v>
      </c>
      <c r="O4626" t="s">
        <v>3562</v>
      </c>
      <c r="P4626" t="s">
        <v>3561</v>
      </c>
      <c r="Q4626" t="s">
        <v>3560</v>
      </c>
      <c r="R4626" s="7">
        <v>42736</v>
      </c>
      <c r="S4626" s="8">
        <f t="shared" si="576"/>
        <v>2017</v>
      </c>
      <c r="T4626" s="8">
        <v>2017</v>
      </c>
      <c r="U4626" s="8">
        <f t="shared" si="577"/>
        <v>5</v>
      </c>
      <c r="V4626" s="7">
        <v>2017</v>
      </c>
      <c r="W4626" t="s">
        <v>3559</v>
      </c>
      <c r="X4626" s="2">
        <v>2.1389999999999998</v>
      </c>
      <c r="Y4626" s="6">
        <f t="shared" si="582"/>
        <v>5.7099383358693037E-2</v>
      </c>
      <c r="AA4626">
        <v>3787753</v>
      </c>
      <c r="AB4626">
        <v>18063</v>
      </c>
      <c r="AD4626" t="s">
        <v>6</v>
      </c>
      <c r="AE4626">
        <v>343</v>
      </c>
      <c r="AH4626" t="s">
        <v>3558</v>
      </c>
      <c r="AI4626" t="s">
        <v>3557</v>
      </c>
      <c r="AJ4626" t="s">
        <v>3556</v>
      </c>
      <c r="AK4626" t="s">
        <v>3555</v>
      </c>
      <c r="AL4626">
        <v>26</v>
      </c>
      <c r="AM4626" s="5">
        <f t="shared" si="578"/>
        <v>5.2</v>
      </c>
      <c r="AN4626" s="4">
        <f t="shared" si="583"/>
        <v>7.8758046194623253E-3</v>
      </c>
      <c r="AO4626" s="3"/>
      <c r="AP4626">
        <v>0</v>
      </c>
      <c r="AQ4626" t="s">
        <v>76</v>
      </c>
      <c r="AR4626" t="s">
        <v>3554</v>
      </c>
      <c r="AS4626" t="s">
        <v>75</v>
      </c>
      <c r="AT4626" s="2">
        <v>9.1270000000000007</v>
      </c>
      <c r="AU4626" s="1">
        <f t="shared" si="579"/>
        <v>4.2332309736923817</v>
      </c>
      <c r="AV4626" s="1">
        <f t="shared" si="580"/>
        <v>3.2487593989077683</v>
      </c>
      <c r="AW4626" s="1">
        <f t="shared" si="581"/>
        <v>2.2642878241231541</v>
      </c>
    </row>
    <row r="4627" spans="1:49" x14ac:dyDescent="0.2">
      <c r="A4627">
        <v>4625</v>
      </c>
      <c r="B4627" t="s">
        <v>3553</v>
      </c>
      <c r="C4627" t="s">
        <v>3552</v>
      </c>
      <c r="F4627" t="s">
        <v>3551</v>
      </c>
      <c r="G4627" t="s">
        <v>14</v>
      </c>
      <c r="H4627" t="s">
        <v>13</v>
      </c>
      <c r="I4627" t="s">
        <v>3550</v>
      </c>
      <c r="J4627" t="s">
        <v>3549</v>
      </c>
      <c r="K4627" t="s">
        <v>3548</v>
      </c>
      <c r="L4627" t="s">
        <v>3547</v>
      </c>
      <c r="M4627" t="s">
        <v>3030</v>
      </c>
      <c r="N4627">
        <v>4</v>
      </c>
      <c r="O4627" t="s">
        <v>3546</v>
      </c>
      <c r="P4627" t="s">
        <v>3545</v>
      </c>
      <c r="Q4627" t="s">
        <v>3544</v>
      </c>
      <c r="R4627" s="7">
        <v>42736</v>
      </c>
      <c r="S4627" s="8">
        <f t="shared" si="576"/>
        <v>2017</v>
      </c>
      <c r="T4627" s="8">
        <v>2017</v>
      </c>
      <c r="U4627" s="8">
        <f t="shared" si="577"/>
        <v>5</v>
      </c>
      <c r="V4627" s="7">
        <v>42736</v>
      </c>
      <c r="W4627" t="s">
        <v>3108</v>
      </c>
      <c r="X4627" s="2">
        <v>1.6519999999999999</v>
      </c>
      <c r="Y4627" s="6">
        <f t="shared" si="582"/>
        <v>4.409919649769093E-2</v>
      </c>
      <c r="AA4627" t="s">
        <v>3107</v>
      </c>
      <c r="AB4627">
        <v>17337</v>
      </c>
      <c r="AD4627" t="s">
        <v>6</v>
      </c>
      <c r="AE4627">
        <v>65</v>
      </c>
      <c r="AF4627">
        <v>1</v>
      </c>
      <c r="AG4627">
        <v>7748548</v>
      </c>
      <c r="AH4627" t="s">
        <v>3543</v>
      </c>
      <c r="AI4627" t="s">
        <v>3542</v>
      </c>
      <c r="AJ4627" t="s">
        <v>3541</v>
      </c>
      <c r="AK4627" t="s">
        <v>3540</v>
      </c>
      <c r="AL4627">
        <v>35</v>
      </c>
      <c r="AM4627" s="5">
        <f t="shared" si="578"/>
        <v>7</v>
      </c>
      <c r="AN4627" s="4">
        <f t="shared" si="583"/>
        <v>1.0602044680045438E-2</v>
      </c>
      <c r="AO4627" s="3"/>
      <c r="AP4627">
        <v>0</v>
      </c>
      <c r="AQ4627" t="s">
        <v>76</v>
      </c>
      <c r="AR4627">
        <v>61201026</v>
      </c>
      <c r="AS4627" t="s">
        <v>75</v>
      </c>
      <c r="AT4627" s="2" t="s">
        <v>0</v>
      </c>
      <c r="AU4627" s="1">
        <f t="shared" si="579"/>
        <v>3.4050050952397286</v>
      </c>
      <c r="AV4627" s="1">
        <f t="shared" si="580"/>
        <v>2.7350620588868182</v>
      </c>
      <c r="AW4627" s="1">
        <f t="shared" si="581"/>
        <v>2.0651190225339082</v>
      </c>
    </row>
    <row r="4628" spans="1:49" x14ac:dyDescent="0.2">
      <c r="A4628">
        <v>4626</v>
      </c>
      <c r="B4628" t="s">
        <v>3539</v>
      </c>
      <c r="C4628" t="s">
        <v>3538</v>
      </c>
      <c r="F4628" t="s">
        <v>3537</v>
      </c>
      <c r="G4628" t="s">
        <v>14</v>
      </c>
      <c r="H4628" t="s">
        <v>13</v>
      </c>
      <c r="I4628" t="s">
        <v>3536</v>
      </c>
      <c r="J4628">
        <v>60013983</v>
      </c>
      <c r="K4628" t="s">
        <v>3535</v>
      </c>
      <c r="L4628" t="s">
        <v>3534</v>
      </c>
      <c r="M4628" t="s">
        <v>3533</v>
      </c>
      <c r="N4628">
        <v>2</v>
      </c>
      <c r="O4628" t="s">
        <v>3532</v>
      </c>
      <c r="P4628" t="s">
        <v>3531</v>
      </c>
      <c r="Q4628" t="s">
        <v>3530</v>
      </c>
      <c r="R4628" s="7">
        <v>42736</v>
      </c>
      <c r="S4628" s="8">
        <f t="shared" si="576"/>
        <v>2017</v>
      </c>
      <c r="T4628" s="8">
        <v>2017</v>
      </c>
      <c r="U4628" s="8">
        <f t="shared" si="577"/>
        <v>5</v>
      </c>
      <c r="V4628" s="7">
        <v>42736</v>
      </c>
      <c r="W4628" t="s">
        <v>3108</v>
      </c>
      <c r="X4628" s="2">
        <v>1.6519999999999999</v>
      </c>
      <c r="Y4628" s="6">
        <f t="shared" si="582"/>
        <v>4.409919649769093E-2</v>
      </c>
      <c r="AA4628" t="s">
        <v>3107</v>
      </c>
      <c r="AB4628">
        <v>17337</v>
      </c>
      <c r="AD4628" t="s">
        <v>6</v>
      </c>
      <c r="AE4628">
        <v>65</v>
      </c>
      <c r="AF4628">
        <v>1</v>
      </c>
      <c r="AG4628">
        <v>7748563</v>
      </c>
      <c r="AH4628" t="s">
        <v>3529</v>
      </c>
      <c r="AI4628" t="s">
        <v>3528</v>
      </c>
      <c r="AJ4628" t="s">
        <v>3527</v>
      </c>
      <c r="AK4628" t="s">
        <v>3526</v>
      </c>
      <c r="AL4628">
        <v>46</v>
      </c>
      <c r="AM4628" s="5">
        <f t="shared" si="578"/>
        <v>9.1999999999999993</v>
      </c>
      <c r="AN4628" s="4">
        <f t="shared" si="583"/>
        <v>1.3934115865202573E-2</v>
      </c>
      <c r="AO4628" s="3"/>
      <c r="AP4628">
        <v>0</v>
      </c>
      <c r="AR4628" t="s">
        <v>1</v>
      </c>
      <c r="AT4628" s="2" t="s">
        <v>0</v>
      </c>
      <c r="AU4628" s="1">
        <f t="shared" si="579"/>
        <v>3.5049672307944424</v>
      </c>
      <c r="AV4628" s="1">
        <f t="shared" si="580"/>
        <v>2.9016656181446754</v>
      </c>
      <c r="AW4628" s="1">
        <f t="shared" si="581"/>
        <v>2.2983640054949079</v>
      </c>
    </row>
    <row r="4629" spans="1:49" x14ac:dyDescent="0.2">
      <c r="A4629">
        <v>4627</v>
      </c>
      <c r="B4629" t="s">
        <v>3525</v>
      </c>
      <c r="C4629" t="s">
        <v>3524</v>
      </c>
      <c r="F4629" t="s">
        <v>3523</v>
      </c>
      <c r="G4629" t="s">
        <v>14</v>
      </c>
      <c r="H4629" t="s">
        <v>13</v>
      </c>
      <c r="I4629" t="s">
        <v>3522</v>
      </c>
      <c r="J4629">
        <v>60005465</v>
      </c>
      <c r="K4629" t="s">
        <v>3521</v>
      </c>
      <c r="L4629" t="s">
        <v>3520</v>
      </c>
      <c r="M4629" t="s">
        <v>9</v>
      </c>
      <c r="N4629">
        <v>5</v>
      </c>
      <c r="O4629" t="s">
        <v>3519</v>
      </c>
      <c r="P4629" t="s">
        <v>3518</v>
      </c>
      <c r="Q4629" t="s">
        <v>3517</v>
      </c>
      <c r="R4629" s="7">
        <v>42736</v>
      </c>
      <c r="S4629" s="8">
        <f t="shared" si="576"/>
        <v>2017</v>
      </c>
      <c r="T4629" s="8">
        <v>2017</v>
      </c>
      <c r="U4629" s="8">
        <f t="shared" si="577"/>
        <v>5</v>
      </c>
      <c r="V4629" s="7">
        <v>42736</v>
      </c>
      <c r="W4629" t="s">
        <v>3108</v>
      </c>
      <c r="X4629" s="2">
        <v>1.6519999999999999</v>
      </c>
      <c r="Y4629" s="6">
        <f t="shared" si="582"/>
        <v>4.409919649769093E-2</v>
      </c>
      <c r="AA4629" t="s">
        <v>3107</v>
      </c>
      <c r="AB4629">
        <v>17337</v>
      </c>
      <c r="AD4629" t="s">
        <v>6</v>
      </c>
      <c r="AE4629">
        <v>65</v>
      </c>
      <c r="AF4629">
        <v>1</v>
      </c>
      <c r="AG4629">
        <v>7752878</v>
      </c>
      <c r="AH4629" t="s">
        <v>3516</v>
      </c>
      <c r="AI4629" t="s">
        <v>3515</v>
      </c>
      <c r="AJ4629" t="s">
        <v>3514</v>
      </c>
      <c r="AK4629" t="s">
        <v>3513</v>
      </c>
      <c r="AL4629">
        <v>46</v>
      </c>
      <c r="AM4629" s="5">
        <f t="shared" si="578"/>
        <v>9.1999999999999993</v>
      </c>
      <c r="AN4629" s="4">
        <f t="shared" si="583"/>
        <v>1.3934115865202573E-2</v>
      </c>
      <c r="AO4629" s="3"/>
      <c r="AP4629">
        <v>0</v>
      </c>
      <c r="AR4629" t="s">
        <v>1</v>
      </c>
      <c r="AT4629" s="2" t="s">
        <v>0</v>
      </c>
      <c r="AU4629" s="1">
        <f t="shared" si="579"/>
        <v>3.5049672307944424</v>
      </c>
      <c r="AV4629" s="1">
        <f t="shared" si="580"/>
        <v>2.9016656181446754</v>
      </c>
      <c r="AW4629" s="1">
        <f t="shared" si="581"/>
        <v>2.2983640054949079</v>
      </c>
    </row>
    <row r="4630" spans="1:49" x14ac:dyDescent="0.2">
      <c r="A4630">
        <v>4628</v>
      </c>
      <c r="B4630" t="s">
        <v>3512</v>
      </c>
      <c r="C4630" t="s">
        <v>3511</v>
      </c>
      <c r="F4630" t="s">
        <v>3510</v>
      </c>
      <c r="G4630" t="s">
        <v>14</v>
      </c>
      <c r="H4630" t="s">
        <v>13</v>
      </c>
      <c r="I4630" t="s">
        <v>3509</v>
      </c>
      <c r="J4630">
        <v>60027090</v>
      </c>
      <c r="K4630" t="s">
        <v>3508</v>
      </c>
      <c r="L4630" t="s">
        <v>3507</v>
      </c>
      <c r="M4630" t="s">
        <v>137</v>
      </c>
      <c r="N4630">
        <v>1</v>
      </c>
      <c r="O4630" t="s">
        <v>3506</v>
      </c>
      <c r="P4630">
        <v>6602969939</v>
      </c>
      <c r="Q4630">
        <v>60027090</v>
      </c>
      <c r="R4630" s="7">
        <v>42736</v>
      </c>
      <c r="S4630" s="8">
        <f t="shared" si="576"/>
        <v>2017</v>
      </c>
      <c r="T4630" s="8">
        <v>2017</v>
      </c>
      <c r="U4630" s="8">
        <f t="shared" si="577"/>
        <v>5</v>
      </c>
      <c r="V4630" s="7">
        <v>42736</v>
      </c>
      <c r="W4630" t="s">
        <v>3108</v>
      </c>
      <c r="X4630" s="2">
        <v>1.6519999999999999</v>
      </c>
      <c r="Y4630" s="6">
        <f t="shared" si="582"/>
        <v>4.409919649769093E-2</v>
      </c>
      <c r="AA4630" t="s">
        <v>3107</v>
      </c>
      <c r="AB4630">
        <v>17337</v>
      </c>
      <c r="AD4630" t="s">
        <v>6</v>
      </c>
      <c r="AE4630">
        <v>65</v>
      </c>
      <c r="AF4630">
        <v>1</v>
      </c>
      <c r="AG4630">
        <v>7748512</v>
      </c>
      <c r="AH4630" t="s">
        <v>2069</v>
      </c>
      <c r="AI4630" t="s">
        <v>3505</v>
      </c>
      <c r="AJ4630" t="s">
        <v>3504</v>
      </c>
      <c r="AK4630" t="s">
        <v>3503</v>
      </c>
      <c r="AL4630">
        <v>5</v>
      </c>
      <c r="AM4630" s="5">
        <f t="shared" si="578"/>
        <v>1</v>
      </c>
      <c r="AN4630" s="4">
        <f t="shared" si="583"/>
        <v>1.5145778114350624E-3</v>
      </c>
      <c r="AO4630" s="3"/>
      <c r="AP4630">
        <v>0</v>
      </c>
      <c r="AR4630" t="s">
        <v>1</v>
      </c>
      <c r="AT4630" s="2" t="s">
        <v>0</v>
      </c>
      <c r="AU4630" s="1">
        <f t="shared" si="579"/>
        <v>3.132381089181417</v>
      </c>
      <c r="AV4630" s="1">
        <f t="shared" si="580"/>
        <v>2.2806887154562996</v>
      </c>
      <c r="AW4630" s="1">
        <f t="shared" si="581"/>
        <v>1.4289963417311822</v>
      </c>
    </row>
    <row r="4631" spans="1:49" x14ac:dyDescent="0.2">
      <c r="A4631">
        <v>4629</v>
      </c>
      <c r="B4631" t="s">
        <v>3502</v>
      </c>
      <c r="C4631" t="s">
        <v>3501</v>
      </c>
      <c r="F4631" t="s">
        <v>3500</v>
      </c>
      <c r="G4631" t="s">
        <v>14</v>
      </c>
      <c r="H4631" t="s">
        <v>13</v>
      </c>
      <c r="I4631" t="s">
        <v>3499</v>
      </c>
      <c r="J4631" t="s">
        <v>3498</v>
      </c>
      <c r="K4631" t="s">
        <v>3497</v>
      </c>
      <c r="L4631" t="s">
        <v>3496</v>
      </c>
      <c r="M4631" t="s">
        <v>3495</v>
      </c>
      <c r="N4631">
        <v>4</v>
      </c>
      <c r="O4631" t="s">
        <v>3494</v>
      </c>
      <c r="P4631" t="s">
        <v>3493</v>
      </c>
      <c r="Q4631" t="s">
        <v>3492</v>
      </c>
      <c r="R4631" s="7">
        <v>42736</v>
      </c>
      <c r="S4631" s="8">
        <f t="shared" si="576"/>
        <v>2017</v>
      </c>
      <c r="T4631" s="8">
        <v>2017</v>
      </c>
      <c r="U4631" s="8">
        <f t="shared" si="577"/>
        <v>5</v>
      </c>
      <c r="V4631" s="7">
        <v>42736</v>
      </c>
      <c r="W4631" t="s">
        <v>3108</v>
      </c>
      <c r="X4631" s="2">
        <v>1.6519999999999999</v>
      </c>
      <c r="Y4631" s="6">
        <f t="shared" si="582"/>
        <v>4.409919649769093E-2</v>
      </c>
      <c r="AA4631" t="s">
        <v>3107</v>
      </c>
      <c r="AB4631">
        <v>17337</v>
      </c>
      <c r="AD4631" t="s">
        <v>6</v>
      </c>
      <c r="AE4631">
        <v>65</v>
      </c>
      <c r="AF4631">
        <v>1</v>
      </c>
      <c r="AG4631">
        <v>7742351</v>
      </c>
      <c r="AH4631" t="s">
        <v>3491</v>
      </c>
      <c r="AI4631" t="s">
        <v>3490</v>
      </c>
      <c r="AJ4631" t="s">
        <v>3489</v>
      </c>
      <c r="AK4631" t="s">
        <v>3488</v>
      </c>
      <c r="AL4631">
        <v>36</v>
      </c>
      <c r="AM4631" s="5">
        <f t="shared" si="578"/>
        <v>7.2</v>
      </c>
      <c r="AN4631" s="4">
        <f t="shared" si="583"/>
        <v>1.0904960242332449E-2</v>
      </c>
      <c r="AO4631" s="3"/>
      <c r="AP4631">
        <v>0</v>
      </c>
      <c r="AQ4631" t="s">
        <v>2048</v>
      </c>
      <c r="AR4631">
        <v>737135</v>
      </c>
      <c r="AS4631" t="s">
        <v>2047</v>
      </c>
      <c r="AT4631" s="2" t="s">
        <v>0</v>
      </c>
      <c r="AU4631" s="1">
        <f t="shared" si="579"/>
        <v>3.4140925621083382</v>
      </c>
      <c r="AV4631" s="1">
        <f t="shared" si="580"/>
        <v>2.7502078370011689</v>
      </c>
      <c r="AW4631" s="1">
        <f t="shared" si="581"/>
        <v>2.0863231118939991</v>
      </c>
    </row>
    <row r="4632" spans="1:49" x14ac:dyDescent="0.2">
      <c r="A4632">
        <v>4630</v>
      </c>
      <c r="B4632" t="s">
        <v>3487</v>
      </c>
      <c r="C4632" t="s">
        <v>3486</v>
      </c>
      <c r="F4632" t="s">
        <v>3485</v>
      </c>
      <c r="G4632" t="s">
        <v>14</v>
      </c>
      <c r="H4632" t="s">
        <v>13</v>
      </c>
      <c r="I4632" t="s">
        <v>3484</v>
      </c>
      <c r="J4632">
        <v>60024542</v>
      </c>
      <c r="K4632" t="s">
        <v>3483</v>
      </c>
      <c r="L4632" t="s">
        <v>3482</v>
      </c>
      <c r="M4632" t="s">
        <v>9</v>
      </c>
      <c r="N4632">
        <v>4</v>
      </c>
      <c r="O4632" t="s">
        <v>3481</v>
      </c>
      <c r="P4632" t="s">
        <v>3480</v>
      </c>
      <c r="Q4632" t="s">
        <v>3479</v>
      </c>
      <c r="R4632" s="7">
        <v>42736</v>
      </c>
      <c r="S4632" s="8">
        <f t="shared" si="576"/>
        <v>2017</v>
      </c>
      <c r="T4632" s="8">
        <v>2017</v>
      </c>
      <c r="U4632" s="8">
        <f t="shared" si="577"/>
        <v>5</v>
      </c>
      <c r="V4632" s="7">
        <v>42736</v>
      </c>
      <c r="W4632" t="s">
        <v>3108</v>
      </c>
      <c r="X4632" s="2">
        <v>1.6519999999999999</v>
      </c>
      <c r="Y4632" s="6">
        <f t="shared" si="582"/>
        <v>4.409919649769093E-2</v>
      </c>
      <c r="AA4632" t="s">
        <v>3107</v>
      </c>
      <c r="AB4632">
        <v>17337</v>
      </c>
      <c r="AD4632" t="s">
        <v>6</v>
      </c>
      <c r="AE4632">
        <v>65</v>
      </c>
      <c r="AF4632">
        <v>1</v>
      </c>
      <c r="AG4632">
        <v>7750594</v>
      </c>
      <c r="AH4632" t="s">
        <v>3478</v>
      </c>
      <c r="AI4632" t="s">
        <v>3477</v>
      </c>
      <c r="AJ4632" t="s">
        <v>3476</v>
      </c>
      <c r="AK4632" t="s">
        <v>3475</v>
      </c>
      <c r="AL4632">
        <v>96</v>
      </c>
      <c r="AM4632" s="5">
        <f t="shared" si="578"/>
        <v>19.2</v>
      </c>
      <c r="AN4632" s="4">
        <f t="shared" si="583"/>
        <v>2.9079893979553198E-2</v>
      </c>
      <c r="AO4632" s="3"/>
      <c r="AP4632">
        <v>0</v>
      </c>
      <c r="AR4632" t="s">
        <v>1</v>
      </c>
      <c r="AT4632" s="2" t="s">
        <v>0</v>
      </c>
      <c r="AU4632" s="1">
        <f t="shared" si="579"/>
        <v>3.9593405742249606</v>
      </c>
      <c r="AV4632" s="1">
        <f t="shared" si="580"/>
        <v>3.6589545238622065</v>
      </c>
      <c r="AW4632" s="1">
        <f t="shared" si="581"/>
        <v>3.3585684734994512</v>
      </c>
    </row>
    <row r="4633" spans="1:49" x14ac:dyDescent="0.2">
      <c r="A4633">
        <v>4631</v>
      </c>
      <c r="B4633" t="s">
        <v>3474</v>
      </c>
      <c r="C4633" t="s">
        <v>3473</v>
      </c>
      <c r="F4633" t="s">
        <v>3472</v>
      </c>
      <c r="G4633" t="s">
        <v>14</v>
      </c>
      <c r="H4633" t="s">
        <v>13</v>
      </c>
      <c r="I4633" t="s">
        <v>3471</v>
      </c>
      <c r="J4633" t="s">
        <v>3470</v>
      </c>
      <c r="K4633" t="s">
        <v>3469</v>
      </c>
      <c r="L4633" t="s">
        <v>3468</v>
      </c>
      <c r="M4633" t="s">
        <v>3467</v>
      </c>
      <c r="N4633">
        <v>5</v>
      </c>
      <c r="O4633" t="s">
        <v>3466</v>
      </c>
      <c r="P4633" t="s">
        <v>3465</v>
      </c>
      <c r="Q4633" t="s">
        <v>3464</v>
      </c>
      <c r="R4633" s="7">
        <v>42736</v>
      </c>
      <c r="S4633" s="8">
        <f t="shared" si="576"/>
        <v>2017</v>
      </c>
      <c r="T4633" s="8">
        <v>2017</v>
      </c>
      <c r="U4633" s="8">
        <f t="shared" si="577"/>
        <v>5</v>
      </c>
      <c r="V4633" s="7">
        <v>42736</v>
      </c>
      <c r="W4633" t="s">
        <v>3108</v>
      </c>
      <c r="X4633" s="2">
        <v>1.6519999999999999</v>
      </c>
      <c r="Y4633" s="6">
        <f t="shared" si="582"/>
        <v>4.409919649769093E-2</v>
      </c>
      <c r="AA4633" t="s">
        <v>3107</v>
      </c>
      <c r="AB4633">
        <v>17337</v>
      </c>
      <c r="AD4633" t="s">
        <v>6</v>
      </c>
      <c r="AE4633">
        <v>65</v>
      </c>
      <c r="AF4633">
        <v>1</v>
      </c>
      <c r="AG4633">
        <v>7748550</v>
      </c>
      <c r="AH4633" t="s">
        <v>3463</v>
      </c>
      <c r="AI4633" t="s">
        <v>3462</v>
      </c>
      <c r="AJ4633" t="s">
        <v>3461</v>
      </c>
      <c r="AK4633" t="s">
        <v>3460</v>
      </c>
      <c r="AL4633">
        <v>21</v>
      </c>
      <c r="AM4633" s="5">
        <f t="shared" si="578"/>
        <v>4.2</v>
      </c>
      <c r="AN4633" s="4">
        <f t="shared" si="583"/>
        <v>6.3612268080272625E-3</v>
      </c>
      <c r="AO4633" s="3"/>
      <c r="AP4633">
        <v>0</v>
      </c>
      <c r="AR4633" t="s">
        <v>1</v>
      </c>
      <c r="AT4633" s="2" t="s">
        <v>0</v>
      </c>
      <c r="AU4633" s="1">
        <f t="shared" si="579"/>
        <v>3.2777805590791833</v>
      </c>
      <c r="AV4633" s="1">
        <f t="shared" si="580"/>
        <v>2.5230211652859094</v>
      </c>
      <c r="AW4633" s="1">
        <f t="shared" si="581"/>
        <v>1.7682617714926363</v>
      </c>
    </row>
    <row r="4634" spans="1:49" x14ac:dyDescent="0.2">
      <c r="A4634">
        <v>4632</v>
      </c>
      <c r="B4634" t="s">
        <v>3459</v>
      </c>
      <c r="C4634" t="s">
        <v>3458</v>
      </c>
      <c r="F4634" t="s">
        <v>3457</v>
      </c>
      <c r="G4634" t="s">
        <v>14</v>
      </c>
      <c r="H4634" t="s">
        <v>13</v>
      </c>
      <c r="I4634" t="s">
        <v>3456</v>
      </c>
      <c r="J4634" t="s">
        <v>3455</v>
      </c>
      <c r="K4634" t="s">
        <v>3454</v>
      </c>
      <c r="L4634" t="s">
        <v>3453</v>
      </c>
      <c r="M4634" t="s">
        <v>3452</v>
      </c>
      <c r="N4634">
        <v>3</v>
      </c>
      <c r="O4634" t="s">
        <v>3451</v>
      </c>
      <c r="P4634" t="s">
        <v>3450</v>
      </c>
      <c r="Q4634" t="s">
        <v>3449</v>
      </c>
      <c r="R4634" s="7">
        <v>42736</v>
      </c>
      <c r="S4634" s="8">
        <f t="shared" si="576"/>
        <v>2017</v>
      </c>
      <c r="T4634" s="8">
        <v>2017</v>
      </c>
      <c r="U4634" s="8">
        <f t="shared" si="577"/>
        <v>5</v>
      </c>
      <c r="V4634" s="7">
        <v>42736</v>
      </c>
      <c r="W4634" t="s">
        <v>3108</v>
      </c>
      <c r="X4634" s="2">
        <v>1.6519999999999999</v>
      </c>
      <c r="Y4634" s="6">
        <f t="shared" si="582"/>
        <v>4.409919649769093E-2</v>
      </c>
      <c r="AA4634" t="s">
        <v>3107</v>
      </c>
      <c r="AB4634">
        <v>17337</v>
      </c>
      <c r="AD4634" t="s">
        <v>6</v>
      </c>
      <c r="AE4634">
        <v>65</v>
      </c>
      <c r="AF4634">
        <v>1</v>
      </c>
      <c r="AG4634">
        <v>7748456</v>
      </c>
      <c r="AH4634" t="s">
        <v>3448</v>
      </c>
      <c r="AI4634" t="s">
        <v>3447</v>
      </c>
      <c r="AJ4634" t="s">
        <v>3446</v>
      </c>
      <c r="AK4634" t="s">
        <v>3445</v>
      </c>
      <c r="AL4634">
        <v>38</v>
      </c>
      <c r="AM4634" s="5">
        <f t="shared" si="578"/>
        <v>7.6</v>
      </c>
      <c r="AN4634" s="4">
        <f t="shared" si="583"/>
        <v>1.1510791366906475E-2</v>
      </c>
      <c r="AO4634" s="3"/>
      <c r="AP4634">
        <v>0</v>
      </c>
      <c r="AQ4634" t="s">
        <v>76</v>
      </c>
      <c r="AR4634">
        <v>61571468</v>
      </c>
      <c r="AS4634" t="s">
        <v>75</v>
      </c>
      <c r="AT4634" s="2" t="s">
        <v>0</v>
      </c>
      <c r="AU4634" s="1">
        <f t="shared" si="579"/>
        <v>3.4322674958455588</v>
      </c>
      <c r="AV4634" s="1">
        <f t="shared" si="580"/>
        <v>2.7804993932298703</v>
      </c>
      <c r="AW4634" s="1">
        <f t="shared" si="581"/>
        <v>2.1287312906141809</v>
      </c>
    </row>
    <row r="4635" spans="1:49" x14ac:dyDescent="0.2">
      <c r="A4635">
        <v>4633</v>
      </c>
      <c r="B4635" t="s">
        <v>3444</v>
      </c>
      <c r="C4635" t="s">
        <v>3443</v>
      </c>
      <c r="F4635" t="s">
        <v>3442</v>
      </c>
      <c r="G4635" t="s">
        <v>14</v>
      </c>
      <c r="H4635" t="s">
        <v>13</v>
      </c>
      <c r="I4635" t="s">
        <v>3441</v>
      </c>
      <c r="J4635" t="s">
        <v>3440</v>
      </c>
      <c r="K4635" t="s">
        <v>3439</v>
      </c>
      <c r="L4635" t="s">
        <v>3438</v>
      </c>
      <c r="M4635" t="s">
        <v>3437</v>
      </c>
      <c r="N4635">
        <v>3</v>
      </c>
      <c r="O4635" t="s">
        <v>3436</v>
      </c>
      <c r="P4635" t="s">
        <v>3435</v>
      </c>
      <c r="Q4635" t="s">
        <v>3434</v>
      </c>
      <c r="R4635" s="7">
        <v>42736</v>
      </c>
      <c r="S4635" s="8">
        <f t="shared" si="576"/>
        <v>2017</v>
      </c>
      <c r="T4635" s="8">
        <v>2017</v>
      </c>
      <c r="U4635" s="8">
        <f t="shared" si="577"/>
        <v>5</v>
      </c>
      <c r="V4635" s="7">
        <v>42736</v>
      </c>
      <c r="W4635" t="s">
        <v>3433</v>
      </c>
      <c r="X4635" s="2">
        <v>0.36599999999999999</v>
      </c>
      <c r="Y4635" s="6">
        <f t="shared" si="582"/>
        <v>9.7701609674061031E-3</v>
      </c>
      <c r="AA4635">
        <v>21615748</v>
      </c>
      <c r="AB4635">
        <v>21100389313</v>
      </c>
      <c r="AC4635">
        <v>21613915</v>
      </c>
      <c r="AD4635" t="s">
        <v>6</v>
      </c>
      <c r="AE4635">
        <v>28</v>
      </c>
      <c r="AF4635">
        <v>1</v>
      </c>
      <c r="AG4635" t="s">
        <v>3432</v>
      </c>
      <c r="AI4635" t="s">
        <v>3431</v>
      </c>
      <c r="AK4635" t="s">
        <v>3430</v>
      </c>
      <c r="AL4635">
        <v>4</v>
      </c>
      <c r="AM4635" s="5">
        <f t="shared" si="578"/>
        <v>0.8</v>
      </c>
      <c r="AN4635" s="4">
        <f t="shared" si="583"/>
        <v>1.2116622491480501E-3</v>
      </c>
      <c r="AO4635" s="3"/>
      <c r="AP4635">
        <v>0</v>
      </c>
      <c r="AR4635" t="s">
        <v>1</v>
      </c>
      <c r="AT4635" s="2" t="s">
        <v>0</v>
      </c>
      <c r="AU4635" s="1">
        <f t="shared" si="579"/>
        <v>0.72026113519286872</v>
      </c>
      <c r="AV4635" s="1">
        <f t="shared" si="580"/>
        <v>0.5490911608277077</v>
      </c>
      <c r="AW4635" s="1">
        <f t="shared" si="581"/>
        <v>0.37792118646254658</v>
      </c>
    </row>
    <row r="4636" spans="1:49" x14ac:dyDescent="0.2">
      <c r="A4636">
        <v>4634</v>
      </c>
      <c r="B4636" t="s">
        <v>3429</v>
      </c>
      <c r="C4636" t="s">
        <v>3428</v>
      </c>
      <c r="F4636" t="s">
        <v>3427</v>
      </c>
      <c r="G4636" t="s">
        <v>14</v>
      </c>
      <c r="H4636" t="s">
        <v>13</v>
      </c>
      <c r="I4636" t="s">
        <v>3426</v>
      </c>
      <c r="J4636" t="s">
        <v>3425</v>
      </c>
      <c r="K4636" t="s">
        <v>3424</v>
      </c>
      <c r="L4636" t="s">
        <v>3423</v>
      </c>
      <c r="M4636" t="s">
        <v>347</v>
      </c>
      <c r="N4636">
        <v>3</v>
      </c>
      <c r="O4636" t="s">
        <v>3422</v>
      </c>
      <c r="P4636" t="s">
        <v>3421</v>
      </c>
      <c r="Q4636" t="s">
        <v>3420</v>
      </c>
      <c r="R4636" s="7">
        <v>42736</v>
      </c>
      <c r="S4636" s="8">
        <f t="shared" si="576"/>
        <v>2017</v>
      </c>
      <c r="T4636" s="8">
        <v>2017</v>
      </c>
      <c r="U4636" s="8">
        <f t="shared" si="577"/>
        <v>5</v>
      </c>
      <c r="V4636" s="7">
        <v>42736</v>
      </c>
      <c r="W4636" t="s">
        <v>3108</v>
      </c>
      <c r="X4636" s="2">
        <v>1.6519999999999999</v>
      </c>
      <c r="Y4636" s="6">
        <f t="shared" si="582"/>
        <v>4.409919649769093E-2</v>
      </c>
      <c r="AA4636" t="s">
        <v>3107</v>
      </c>
      <c r="AB4636">
        <v>17337</v>
      </c>
      <c r="AD4636" t="s">
        <v>6</v>
      </c>
      <c r="AE4636">
        <v>65</v>
      </c>
      <c r="AF4636">
        <v>1</v>
      </c>
      <c r="AG4636">
        <v>7740963</v>
      </c>
      <c r="AH4636" t="s">
        <v>1288</v>
      </c>
      <c r="AI4636" t="s">
        <v>3419</v>
      </c>
      <c r="AJ4636" t="s">
        <v>3418</v>
      </c>
      <c r="AK4636" t="s">
        <v>3417</v>
      </c>
      <c r="AL4636">
        <v>7</v>
      </c>
      <c r="AM4636" s="5">
        <f t="shared" si="578"/>
        <v>1.4</v>
      </c>
      <c r="AN4636" s="4">
        <f t="shared" si="583"/>
        <v>2.1204089360090874E-3</v>
      </c>
      <c r="AO4636" s="3"/>
      <c r="AP4636">
        <v>0</v>
      </c>
      <c r="AR4636" t="s">
        <v>1</v>
      </c>
      <c r="AT4636" s="2" t="s">
        <v>0</v>
      </c>
      <c r="AU4636" s="1">
        <f t="shared" si="579"/>
        <v>3.150556022918638</v>
      </c>
      <c r="AV4636" s="1">
        <f t="shared" si="580"/>
        <v>2.310980271685001</v>
      </c>
      <c r="AW4636" s="1">
        <f t="shared" si="581"/>
        <v>1.4714045204513639</v>
      </c>
    </row>
    <row r="4637" spans="1:49" x14ac:dyDescent="0.2">
      <c r="A4637">
        <v>4635</v>
      </c>
      <c r="B4637" t="s">
        <v>3416</v>
      </c>
      <c r="C4637" t="s">
        <v>3415</v>
      </c>
      <c r="F4637" t="s">
        <v>3414</v>
      </c>
      <c r="G4637" t="s">
        <v>14</v>
      </c>
      <c r="H4637" t="s">
        <v>13</v>
      </c>
      <c r="I4637" t="s">
        <v>3413</v>
      </c>
      <c r="J4637" t="s">
        <v>3412</v>
      </c>
      <c r="K4637" t="s">
        <v>3411</v>
      </c>
      <c r="L4637" t="s">
        <v>3410</v>
      </c>
      <c r="M4637" t="s">
        <v>3409</v>
      </c>
      <c r="N4637">
        <v>6</v>
      </c>
      <c r="O4637" t="s">
        <v>3408</v>
      </c>
      <c r="P4637" t="s">
        <v>3407</v>
      </c>
      <c r="Q4637" t="s">
        <v>3406</v>
      </c>
      <c r="R4637" s="7">
        <v>42736</v>
      </c>
      <c r="S4637" s="8">
        <f t="shared" si="576"/>
        <v>2017</v>
      </c>
      <c r="T4637" s="8">
        <v>2017</v>
      </c>
      <c r="U4637" s="8">
        <f t="shared" si="577"/>
        <v>5</v>
      </c>
      <c r="V4637" s="7">
        <v>42736</v>
      </c>
      <c r="W4637" t="s">
        <v>3108</v>
      </c>
      <c r="X4637" s="2">
        <v>1.6519999999999999</v>
      </c>
      <c r="Y4637" s="6">
        <f t="shared" si="582"/>
        <v>4.409919649769093E-2</v>
      </c>
      <c r="AA4637" t="s">
        <v>3107</v>
      </c>
      <c r="AB4637">
        <v>17337</v>
      </c>
      <c r="AD4637" t="s">
        <v>6</v>
      </c>
      <c r="AE4637">
        <v>65</v>
      </c>
      <c r="AF4637">
        <v>1</v>
      </c>
      <c r="AG4637">
        <v>7748532</v>
      </c>
      <c r="AH4637" t="s">
        <v>3405</v>
      </c>
      <c r="AI4637" t="s">
        <v>3404</v>
      </c>
      <c r="AJ4637" t="s">
        <v>3403</v>
      </c>
      <c r="AK4637" t="s">
        <v>3402</v>
      </c>
      <c r="AL4637">
        <v>42</v>
      </c>
      <c r="AM4637" s="5">
        <f t="shared" si="578"/>
        <v>8.4</v>
      </c>
      <c r="AN4637" s="4">
        <f t="shared" si="583"/>
        <v>1.2722453616054525E-2</v>
      </c>
      <c r="AO4637" s="3"/>
      <c r="AP4637">
        <v>0</v>
      </c>
      <c r="AR4637" t="s">
        <v>1</v>
      </c>
      <c r="AT4637" s="2" t="s">
        <v>0</v>
      </c>
      <c r="AU4637" s="1">
        <f t="shared" si="579"/>
        <v>3.4686173633200008</v>
      </c>
      <c r="AV4637" s="1">
        <f t="shared" si="580"/>
        <v>2.8410825056872731</v>
      </c>
      <c r="AW4637" s="1">
        <f t="shared" si="581"/>
        <v>2.2135476480545444</v>
      </c>
    </row>
    <row r="4638" spans="1:49" x14ac:dyDescent="0.2">
      <c r="A4638">
        <v>4636</v>
      </c>
      <c r="B4638" t="s">
        <v>3401</v>
      </c>
      <c r="C4638" t="s">
        <v>3400</v>
      </c>
      <c r="F4638" t="s">
        <v>3399</v>
      </c>
      <c r="G4638" t="s">
        <v>14</v>
      </c>
      <c r="H4638" t="s">
        <v>13</v>
      </c>
      <c r="I4638" t="s">
        <v>3398</v>
      </c>
      <c r="J4638">
        <v>60024728</v>
      </c>
      <c r="K4638" t="s">
        <v>3397</v>
      </c>
      <c r="L4638" t="s">
        <v>3396</v>
      </c>
      <c r="M4638" t="s">
        <v>137</v>
      </c>
      <c r="N4638">
        <v>4</v>
      </c>
      <c r="O4638" t="s">
        <v>3395</v>
      </c>
      <c r="P4638" t="s">
        <v>3394</v>
      </c>
      <c r="Q4638" t="s">
        <v>3393</v>
      </c>
      <c r="R4638" s="7">
        <v>42736</v>
      </c>
      <c r="S4638" s="8">
        <f t="shared" si="576"/>
        <v>2017</v>
      </c>
      <c r="T4638" s="8">
        <v>2017</v>
      </c>
      <c r="U4638" s="8">
        <f t="shared" si="577"/>
        <v>5</v>
      </c>
      <c r="V4638" s="7">
        <v>42736</v>
      </c>
      <c r="W4638" t="s">
        <v>3108</v>
      </c>
      <c r="X4638" s="2">
        <v>1.6519999999999999</v>
      </c>
      <c r="Y4638" s="6">
        <f t="shared" si="582"/>
        <v>4.409919649769093E-2</v>
      </c>
      <c r="AA4638" t="s">
        <v>3107</v>
      </c>
      <c r="AB4638">
        <v>17337</v>
      </c>
      <c r="AD4638" t="s">
        <v>6</v>
      </c>
      <c r="AE4638">
        <v>65</v>
      </c>
      <c r="AF4638">
        <v>1</v>
      </c>
      <c r="AG4638">
        <v>7747447</v>
      </c>
      <c r="AH4638" t="s">
        <v>3392</v>
      </c>
      <c r="AI4638" t="s">
        <v>3391</v>
      </c>
      <c r="AJ4638" t="s">
        <v>3390</v>
      </c>
      <c r="AK4638" t="s">
        <v>3389</v>
      </c>
      <c r="AL4638">
        <v>54</v>
      </c>
      <c r="AM4638" s="5">
        <f t="shared" si="578"/>
        <v>10.8</v>
      </c>
      <c r="AN4638" s="4">
        <f t="shared" si="583"/>
        <v>1.6357440363498676E-2</v>
      </c>
      <c r="AO4638" s="3"/>
      <c r="AP4638">
        <v>0</v>
      </c>
      <c r="AR4638" t="s">
        <v>1</v>
      </c>
      <c r="AT4638" s="2" t="s">
        <v>0</v>
      </c>
      <c r="AU4638" s="1">
        <f t="shared" si="579"/>
        <v>3.5776669657433251</v>
      </c>
      <c r="AV4638" s="1">
        <f t="shared" si="580"/>
        <v>3.0228318430594805</v>
      </c>
      <c r="AW4638" s="1">
        <f t="shared" si="581"/>
        <v>2.467996720375635</v>
      </c>
    </row>
    <row r="4639" spans="1:49" x14ac:dyDescent="0.2">
      <c r="A4639">
        <v>4637</v>
      </c>
      <c r="B4639" t="s">
        <v>3388</v>
      </c>
      <c r="C4639" t="s">
        <v>3387</v>
      </c>
      <c r="F4639" t="s">
        <v>3386</v>
      </c>
      <c r="G4639" t="s">
        <v>14</v>
      </c>
      <c r="H4639" t="s">
        <v>13</v>
      </c>
      <c r="I4639" t="s">
        <v>3385</v>
      </c>
      <c r="J4639">
        <v>60011357</v>
      </c>
      <c r="K4639" t="s">
        <v>3384</v>
      </c>
      <c r="L4639" t="s">
        <v>167</v>
      </c>
      <c r="M4639" t="s">
        <v>166</v>
      </c>
      <c r="N4639">
        <v>2</v>
      </c>
      <c r="O4639" t="s">
        <v>3383</v>
      </c>
      <c r="P4639" t="s">
        <v>3382</v>
      </c>
      <c r="Q4639" t="s">
        <v>3381</v>
      </c>
      <c r="R4639" s="7">
        <v>42736</v>
      </c>
      <c r="S4639" s="8">
        <f t="shared" si="576"/>
        <v>2017</v>
      </c>
      <c r="T4639" s="8">
        <v>2017</v>
      </c>
      <c r="U4639" s="8">
        <f t="shared" si="577"/>
        <v>5</v>
      </c>
      <c r="V4639" s="7">
        <v>42736</v>
      </c>
      <c r="W4639" t="s">
        <v>3108</v>
      </c>
      <c r="X4639" s="2">
        <v>1.6519999999999999</v>
      </c>
      <c r="Y4639" s="6">
        <f t="shared" si="582"/>
        <v>4.409919649769093E-2</v>
      </c>
      <c r="AA4639" t="s">
        <v>3107</v>
      </c>
      <c r="AB4639">
        <v>17337</v>
      </c>
      <c r="AD4639" t="s">
        <v>6</v>
      </c>
      <c r="AE4639">
        <v>65</v>
      </c>
      <c r="AF4639">
        <v>1</v>
      </c>
      <c r="AG4639">
        <v>7748559</v>
      </c>
      <c r="AH4639" t="s">
        <v>3380</v>
      </c>
      <c r="AI4639" t="s">
        <v>3379</v>
      </c>
      <c r="AJ4639" t="s">
        <v>3378</v>
      </c>
      <c r="AK4639" t="s">
        <v>3377</v>
      </c>
      <c r="AL4639">
        <v>32</v>
      </c>
      <c r="AM4639" s="5">
        <f t="shared" si="578"/>
        <v>6.4</v>
      </c>
      <c r="AN4639" s="4">
        <f t="shared" si="583"/>
        <v>9.6932979931844011E-3</v>
      </c>
      <c r="AO4639" s="3"/>
      <c r="AP4639">
        <v>0</v>
      </c>
      <c r="AR4639" t="s">
        <v>1</v>
      </c>
      <c r="AT4639" s="2" t="s">
        <v>0</v>
      </c>
      <c r="AU4639" s="1">
        <f t="shared" si="579"/>
        <v>3.3777426946338971</v>
      </c>
      <c r="AV4639" s="1">
        <f t="shared" si="580"/>
        <v>2.6896247245437666</v>
      </c>
      <c r="AW4639" s="1">
        <f t="shared" si="581"/>
        <v>2.0015067544536356</v>
      </c>
    </row>
    <row r="4640" spans="1:49" x14ac:dyDescent="0.2">
      <c r="A4640">
        <v>4638</v>
      </c>
      <c r="B4640" t="s">
        <v>3376</v>
      </c>
      <c r="C4640" t="s">
        <v>3375</v>
      </c>
      <c r="F4640" t="s">
        <v>3374</v>
      </c>
      <c r="G4640" t="s">
        <v>14</v>
      </c>
      <c r="H4640" t="s">
        <v>13</v>
      </c>
      <c r="I4640" t="s">
        <v>3373</v>
      </c>
      <c r="J4640" t="s">
        <v>3372</v>
      </c>
      <c r="K4640" t="s">
        <v>3371</v>
      </c>
      <c r="L4640" t="s">
        <v>3370</v>
      </c>
      <c r="M4640" t="s">
        <v>3369</v>
      </c>
      <c r="N4640">
        <v>2</v>
      </c>
      <c r="O4640" t="s">
        <v>3368</v>
      </c>
      <c r="P4640" t="s">
        <v>3367</v>
      </c>
      <c r="Q4640" t="s">
        <v>3366</v>
      </c>
      <c r="R4640" s="7">
        <v>42736</v>
      </c>
      <c r="S4640" s="8">
        <f t="shared" si="576"/>
        <v>2017</v>
      </c>
      <c r="T4640" s="8">
        <v>2017</v>
      </c>
      <c r="U4640" s="8">
        <f t="shared" si="577"/>
        <v>5</v>
      </c>
      <c r="V4640" s="7">
        <v>42736</v>
      </c>
      <c r="W4640" t="s">
        <v>3108</v>
      </c>
      <c r="X4640" s="2">
        <v>1.6519999999999999</v>
      </c>
      <c r="Y4640" s="6">
        <f t="shared" si="582"/>
        <v>4.409919649769093E-2</v>
      </c>
      <c r="AA4640" t="s">
        <v>3107</v>
      </c>
      <c r="AB4640">
        <v>17337</v>
      </c>
      <c r="AD4640" t="s">
        <v>6</v>
      </c>
      <c r="AE4640">
        <v>65</v>
      </c>
      <c r="AF4640">
        <v>1</v>
      </c>
      <c r="AG4640">
        <v>7747455</v>
      </c>
      <c r="AH4640" t="s">
        <v>3365</v>
      </c>
      <c r="AI4640" t="s">
        <v>3364</v>
      </c>
      <c r="AJ4640" t="s">
        <v>3363</v>
      </c>
      <c r="AK4640" t="s">
        <v>3362</v>
      </c>
      <c r="AL4640">
        <v>0</v>
      </c>
      <c r="AM4640" s="5">
        <f t="shared" si="578"/>
        <v>0</v>
      </c>
      <c r="AN4640" s="4">
        <f t="shared" si="583"/>
        <v>0</v>
      </c>
      <c r="AO4640" s="3"/>
      <c r="AP4640">
        <v>0</v>
      </c>
      <c r="AR4640" t="s">
        <v>1</v>
      </c>
      <c r="AT4640" s="2" t="s">
        <v>0</v>
      </c>
      <c r="AU4640" s="1">
        <f t="shared" si="579"/>
        <v>3.0869437548383649</v>
      </c>
      <c r="AV4640" s="1">
        <f t="shared" si="580"/>
        <v>2.2049598248845466</v>
      </c>
      <c r="AW4640" s="1">
        <f t="shared" si="581"/>
        <v>1.3229758949307278</v>
      </c>
    </row>
    <row r="4641" spans="1:49" x14ac:dyDescent="0.2">
      <c r="A4641">
        <v>4639</v>
      </c>
      <c r="B4641" t="s">
        <v>3361</v>
      </c>
      <c r="C4641" t="s">
        <v>3360</v>
      </c>
      <c r="F4641" t="s">
        <v>3359</v>
      </c>
      <c r="G4641" t="s">
        <v>14</v>
      </c>
      <c r="H4641" t="s">
        <v>13</v>
      </c>
      <c r="I4641" t="s">
        <v>3358</v>
      </c>
      <c r="J4641" t="s">
        <v>3357</v>
      </c>
      <c r="K4641" t="s">
        <v>3356</v>
      </c>
      <c r="L4641" t="s">
        <v>3355</v>
      </c>
      <c r="M4641" t="s">
        <v>3354</v>
      </c>
      <c r="N4641">
        <v>6</v>
      </c>
      <c r="O4641" t="s">
        <v>3353</v>
      </c>
      <c r="P4641" t="s">
        <v>3352</v>
      </c>
      <c r="Q4641" t="s">
        <v>3351</v>
      </c>
      <c r="R4641" s="7">
        <v>42736</v>
      </c>
      <c r="S4641" s="8">
        <f t="shared" si="576"/>
        <v>2017</v>
      </c>
      <c r="T4641" s="8">
        <v>2017</v>
      </c>
      <c r="U4641" s="8">
        <f t="shared" si="577"/>
        <v>5</v>
      </c>
      <c r="V4641" s="7">
        <v>42736</v>
      </c>
      <c r="W4641" t="s">
        <v>3108</v>
      </c>
      <c r="X4641" s="2">
        <v>1.6519999999999999</v>
      </c>
      <c r="Y4641" s="6">
        <f t="shared" si="582"/>
        <v>4.409919649769093E-2</v>
      </c>
      <c r="AA4641" t="s">
        <v>3107</v>
      </c>
      <c r="AB4641">
        <v>17337</v>
      </c>
      <c r="AD4641" t="s">
        <v>6</v>
      </c>
      <c r="AE4641">
        <v>65</v>
      </c>
      <c r="AF4641">
        <v>1</v>
      </c>
      <c r="AG4641">
        <v>7748524</v>
      </c>
      <c r="AH4641" t="s">
        <v>3350</v>
      </c>
      <c r="AI4641" t="s">
        <v>3349</v>
      </c>
      <c r="AJ4641" t="s">
        <v>3348</v>
      </c>
      <c r="AK4641" t="s">
        <v>3347</v>
      </c>
      <c r="AL4641">
        <v>1</v>
      </c>
      <c r="AM4641" s="5">
        <f t="shared" si="578"/>
        <v>0.2</v>
      </c>
      <c r="AN4641" s="4">
        <f t="shared" si="583"/>
        <v>3.0291556228701253E-4</v>
      </c>
      <c r="AO4641" s="3"/>
      <c r="AP4641">
        <v>0</v>
      </c>
      <c r="AR4641" t="s">
        <v>1</v>
      </c>
      <c r="AT4641" s="2" t="s">
        <v>0</v>
      </c>
      <c r="AU4641" s="1">
        <f t="shared" si="579"/>
        <v>3.0960312217069754</v>
      </c>
      <c r="AV4641" s="1">
        <f t="shared" si="580"/>
        <v>2.2201056029988968</v>
      </c>
      <c r="AW4641" s="1">
        <f t="shared" si="581"/>
        <v>1.3441799842908186</v>
      </c>
    </row>
    <row r="4642" spans="1:49" x14ac:dyDescent="0.2">
      <c r="A4642">
        <v>4640</v>
      </c>
      <c r="B4642" t="s">
        <v>3346</v>
      </c>
      <c r="C4642" t="s">
        <v>3345</v>
      </c>
      <c r="F4642" t="s">
        <v>3344</v>
      </c>
      <c r="G4642" t="s">
        <v>14</v>
      </c>
      <c r="H4642" t="s">
        <v>13</v>
      </c>
      <c r="I4642" t="s">
        <v>3343</v>
      </c>
      <c r="J4642" t="s">
        <v>3342</v>
      </c>
      <c r="K4642" t="s">
        <v>3341</v>
      </c>
      <c r="L4642" t="s">
        <v>3340</v>
      </c>
      <c r="M4642" t="s">
        <v>3339</v>
      </c>
      <c r="N4642">
        <v>5</v>
      </c>
      <c r="O4642" t="s">
        <v>3338</v>
      </c>
      <c r="P4642" t="s">
        <v>3337</v>
      </c>
      <c r="Q4642" t="s">
        <v>3336</v>
      </c>
      <c r="R4642" s="7">
        <v>42736</v>
      </c>
      <c r="S4642" s="8">
        <f t="shared" si="576"/>
        <v>2017</v>
      </c>
      <c r="T4642" s="8">
        <v>2017</v>
      </c>
      <c r="U4642" s="8">
        <f t="shared" si="577"/>
        <v>5</v>
      </c>
      <c r="V4642" s="7">
        <v>42736</v>
      </c>
      <c r="W4642" t="s">
        <v>3108</v>
      </c>
      <c r="X4642" s="2">
        <v>1.6519999999999999</v>
      </c>
      <c r="Y4642" s="6">
        <f t="shared" si="582"/>
        <v>4.409919649769093E-2</v>
      </c>
      <c r="AA4642" t="s">
        <v>3107</v>
      </c>
      <c r="AB4642">
        <v>17337</v>
      </c>
      <c r="AD4642" t="s">
        <v>6</v>
      </c>
      <c r="AE4642">
        <v>65</v>
      </c>
      <c r="AF4642">
        <v>1</v>
      </c>
      <c r="AG4642">
        <v>7742415</v>
      </c>
      <c r="AH4642" t="s">
        <v>3335</v>
      </c>
      <c r="AI4642" t="s">
        <v>3334</v>
      </c>
      <c r="AJ4642" t="s">
        <v>3333</v>
      </c>
      <c r="AK4642" t="s">
        <v>3332</v>
      </c>
      <c r="AL4642">
        <v>31</v>
      </c>
      <c r="AM4642" s="5">
        <f t="shared" si="578"/>
        <v>6.2</v>
      </c>
      <c r="AN4642" s="4">
        <f t="shared" si="583"/>
        <v>9.3903824308973882E-3</v>
      </c>
      <c r="AO4642" s="3"/>
      <c r="AP4642">
        <v>1</v>
      </c>
      <c r="AQ4642" t="s">
        <v>795</v>
      </c>
      <c r="AR4642" t="s">
        <v>1</v>
      </c>
      <c r="AS4642" t="s">
        <v>794</v>
      </c>
      <c r="AT4642" s="2" t="s">
        <v>0</v>
      </c>
      <c r="AU4642" s="1">
        <f t="shared" si="579"/>
        <v>3.3686552277652866</v>
      </c>
      <c r="AV4642" s="1">
        <f t="shared" si="580"/>
        <v>2.6744789464294159</v>
      </c>
      <c r="AW4642" s="1">
        <f t="shared" si="581"/>
        <v>1.9803026650935449</v>
      </c>
    </row>
    <row r="4643" spans="1:49" x14ac:dyDescent="0.2">
      <c r="A4643">
        <v>4641</v>
      </c>
      <c r="B4643" t="s">
        <v>3331</v>
      </c>
      <c r="C4643" t="s">
        <v>3330</v>
      </c>
      <c r="F4643" t="s">
        <v>3329</v>
      </c>
      <c r="G4643" t="s">
        <v>14</v>
      </c>
      <c r="H4643" t="s">
        <v>13</v>
      </c>
      <c r="I4643" t="s">
        <v>3328</v>
      </c>
      <c r="J4643" t="s">
        <v>3327</v>
      </c>
      <c r="K4643" t="s">
        <v>3326</v>
      </c>
      <c r="L4643" t="s">
        <v>3325</v>
      </c>
      <c r="M4643" t="s">
        <v>3324</v>
      </c>
      <c r="N4643">
        <v>6</v>
      </c>
      <c r="O4643" t="s">
        <v>3323</v>
      </c>
      <c r="P4643" t="s">
        <v>3322</v>
      </c>
      <c r="Q4643" t="s">
        <v>3321</v>
      </c>
      <c r="R4643" s="7">
        <v>42736</v>
      </c>
      <c r="S4643" s="8">
        <f t="shared" si="576"/>
        <v>2017</v>
      </c>
      <c r="T4643" s="8">
        <v>2017</v>
      </c>
      <c r="U4643" s="8">
        <f t="shared" si="577"/>
        <v>5</v>
      </c>
      <c r="V4643" s="7">
        <v>42736</v>
      </c>
      <c r="W4643" t="s">
        <v>3320</v>
      </c>
      <c r="X4643" s="2">
        <v>0.85899999999999999</v>
      </c>
      <c r="Y4643" s="6">
        <f t="shared" si="582"/>
        <v>2.2930514401644377E-2</v>
      </c>
      <c r="AA4643">
        <v>223360</v>
      </c>
      <c r="AB4643">
        <v>13939</v>
      </c>
      <c r="AD4643" t="s">
        <v>6</v>
      </c>
      <c r="AE4643">
        <v>91</v>
      </c>
      <c r="AF4643">
        <v>1</v>
      </c>
      <c r="AH4643" t="s">
        <v>3319</v>
      </c>
      <c r="AI4643" t="s">
        <v>3318</v>
      </c>
      <c r="AK4643" t="s">
        <v>3317</v>
      </c>
      <c r="AL4643">
        <v>11</v>
      </c>
      <c r="AM4643" s="5">
        <f t="shared" si="578"/>
        <v>2.2000000000000002</v>
      </c>
      <c r="AN4643" s="4">
        <f t="shared" si="583"/>
        <v>3.3320711851571377E-3</v>
      </c>
      <c r="AO4643" s="3"/>
      <c r="AP4643">
        <v>1</v>
      </c>
      <c r="AR4643" t="s">
        <v>1</v>
      </c>
      <c r="AT4643" s="2">
        <v>1.4710000000000001</v>
      </c>
      <c r="AU4643" s="1">
        <f t="shared" si="579"/>
        <v>1.7050981436698205</v>
      </c>
      <c r="AV4643" s="1">
        <f t="shared" si="580"/>
        <v>1.3131292793400757</v>
      </c>
      <c r="AW4643" s="1">
        <f t="shared" si="581"/>
        <v>0.92116041501033086</v>
      </c>
    </row>
    <row r="4644" spans="1:49" x14ac:dyDescent="0.2">
      <c r="A4644">
        <v>4642</v>
      </c>
      <c r="B4644" t="s">
        <v>3316</v>
      </c>
      <c r="C4644" t="s">
        <v>3315</v>
      </c>
      <c r="F4644" t="s">
        <v>3314</v>
      </c>
      <c r="G4644" t="s">
        <v>14</v>
      </c>
      <c r="H4644" t="s">
        <v>13</v>
      </c>
      <c r="I4644" t="s">
        <v>3313</v>
      </c>
      <c r="J4644">
        <v>60013323</v>
      </c>
      <c r="K4644" t="s">
        <v>3312</v>
      </c>
      <c r="L4644" t="s">
        <v>3311</v>
      </c>
      <c r="M4644" t="s">
        <v>3310</v>
      </c>
      <c r="N4644">
        <v>2</v>
      </c>
      <c r="O4644" t="s">
        <v>3309</v>
      </c>
      <c r="P4644" t="s">
        <v>3308</v>
      </c>
      <c r="Q4644" t="s">
        <v>3307</v>
      </c>
      <c r="R4644" s="7">
        <v>42736</v>
      </c>
      <c r="S4644" s="8">
        <f t="shared" si="576"/>
        <v>2017</v>
      </c>
      <c r="T4644" s="8">
        <v>2017</v>
      </c>
      <c r="U4644" s="8">
        <f t="shared" si="577"/>
        <v>5</v>
      </c>
      <c r="V4644" s="7">
        <v>42736</v>
      </c>
      <c r="W4644" t="s">
        <v>3108</v>
      </c>
      <c r="X4644" s="2">
        <v>1.6519999999999999</v>
      </c>
      <c r="Y4644" s="6">
        <f t="shared" si="582"/>
        <v>4.409919649769093E-2</v>
      </c>
      <c r="AA4644" t="s">
        <v>3107</v>
      </c>
      <c r="AB4644">
        <v>17337</v>
      </c>
      <c r="AD4644" t="s">
        <v>6</v>
      </c>
      <c r="AE4644">
        <v>65</v>
      </c>
      <c r="AF4644">
        <v>1</v>
      </c>
      <c r="AG4644">
        <v>7733103</v>
      </c>
      <c r="AH4644" t="s">
        <v>3306</v>
      </c>
      <c r="AI4644" t="s">
        <v>3305</v>
      </c>
      <c r="AJ4644" t="s">
        <v>3304</v>
      </c>
      <c r="AK4644" t="s">
        <v>3303</v>
      </c>
      <c r="AL4644">
        <v>35</v>
      </c>
      <c r="AM4644" s="5">
        <f t="shared" si="578"/>
        <v>7</v>
      </c>
      <c r="AN4644" s="4">
        <f t="shared" si="583"/>
        <v>1.0602044680045438E-2</v>
      </c>
      <c r="AO4644" s="3"/>
      <c r="AP4644">
        <v>0</v>
      </c>
      <c r="AR4644" t="s">
        <v>1</v>
      </c>
      <c r="AT4644" s="2" t="s">
        <v>0</v>
      </c>
      <c r="AU4644" s="1">
        <f t="shared" si="579"/>
        <v>3.4050050952397286</v>
      </c>
      <c r="AV4644" s="1">
        <f t="shared" si="580"/>
        <v>2.7350620588868182</v>
      </c>
      <c r="AW4644" s="1">
        <f t="shared" si="581"/>
        <v>2.0651190225339082</v>
      </c>
    </row>
    <row r="4645" spans="1:49" x14ac:dyDescent="0.2">
      <c r="A4645">
        <v>4643</v>
      </c>
      <c r="B4645" t="s">
        <v>3302</v>
      </c>
      <c r="C4645" t="s">
        <v>3301</v>
      </c>
      <c r="F4645" t="s">
        <v>3300</v>
      </c>
      <c r="G4645" t="s">
        <v>14</v>
      </c>
      <c r="H4645" t="s">
        <v>13</v>
      </c>
      <c r="I4645" t="s">
        <v>3299</v>
      </c>
      <c r="J4645" t="s">
        <v>3298</v>
      </c>
      <c r="K4645" t="s">
        <v>3297</v>
      </c>
      <c r="L4645" t="s">
        <v>3296</v>
      </c>
      <c r="M4645" t="s">
        <v>3295</v>
      </c>
      <c r="N4645">
        <v>2</v>
      </c>
      <c r="O4645" t="s">
        <v>3294</v>
      </c>
      <c r="P4645" t="s">
        <v>3293</v>
      </c>
      <c r="Q4645" t="s">
        <v>3292</v>
      </c>
      <c r="R4645" s="7">
        <v>42736</v>
      </c>
      <c r="S4645" s="8">
        <f t="shared" si="576"/>
        <v>2017</v>
      </c>
      <c r="T4645" s="8">
        <v>2017</v>
      </c>
      <c r="U4645" s="8">
        <f t="shared" si="577"/>
        <v>5</v>
      </c>
      <c r="V4645" s="7">
        <v>42736</v>
      </c>
      <c r="W4645" t="s">
        <v>3108</v>
      </c>
      <c r="X4645" s="2">
        <v>1.6519999999999999</v>
      </c>
      <c r="Y4645" s="6">
        <f t="shared" si="582"/>
        <v>4.409919649769093E-2</v>
      </c>
      <c r="AA4645" t="s">
        <v>3107</v>
      </c>
      <c r="AB4645">
        <v>17337</v>
      </c>
      <c r="AD4645" t="s">
        <v>6</v>
      </c>
      <c r="AE4645">
        <v>65</v>
      </c>
      <c r="AF4645">
        <v>1</v>
      </c>
      <c r="AG4645">
        <v>7727930</v>
      </c>
      <c r="AH4645" t="s">
        <v>3291</v>
      </c>
      <c r="AI4645" t="s">
        <v>3290</v>
      </c>
      <c r="AJ4645" t="s">
        <v>3289</v>
      </c>
      <c r="AK4645" t="s">
        <v>3288</v>
      </c>
      <c r="AL4645">
        <v>3</v>
      </c>
      <c r="AM4645" s="5">
        <f t="shared" si="578"/>
        <v>0.6</v>
      </c>
      <c r="AN4645" s="4">
        <f t="shared" si="583"/>
        <v>9.0874668686103744E-4</v>
      </c>
      <c r="AO4645" s="3"/>
      <c r="AP4645">
        <v>0</v>
      </c>
      <c r="AQ4645" t="s">
        <v>3148</v>
      </c>
      <c r="AR4645" t="s">
        <v>1</v>
      </c>
      <c r="AS4645" t="s">
        <v>3147</v>
      </c>
      <c r="AT4645" s="2" t="s">
        <v>0</v>
      </c>
      <c r="AU4645" s="1">
        <f t="shared" si="579"/>
        <v>3.1142061554441964</v>
      </c>
      <c r="AV4645" s="1">
        <f t="shared" si="580"/>
        <v>2.2503971592275982</v>
      </c>
      <c r="AW4645" s="1">
        <f t="shared" si="581"/>
        <v>1.3865881630110004</v>
      </c>
    </row>
    <row r="4646" spans="1:49" x14ac:dyDescent="0.2">
      <c r="A4646">
        <v>4644</v>
      </c>
      <c r="B4646" t="s">
        <v>3287</v>
      </c>
      <c r="C4646" t="s">
        <v>3286</v>
      </c>
      <c r="F4646" t="s">
        <v>3285</v>
      </c>
      <c r="G4646" t="s">
        <v>14</v>
      </c>
      <c r="H4646" t="s">
        <v>13</v>
      </c>
      <c r="I4646" t="s">
        <v>3284</v>
      </c>
      <c r="J4646" t="s">
        <v>3283</v>
      </c>
      <c r="K4646" t="s">
        <v>3282</v>
      </c>
      <c r="L4646" t="s">
        <v>3281</v>
      </c>
      <c r="M4646" t="s">
        <v>3280</v>
      </c>
      <c r="N4646">
        <v>4</v>
      </c>
      <c r="O4646" t="s">
        <v>3279</v>
      </c>
      <c r="P4646" t="s">
        <v>3278</v>
      </c>
      <c r="Q4646" t="s">
        <v>3277</v>
      </c>
      <c r="R4646" s="7">
        <v>42736</v>
      </c>
      <c r="S4646" s="8">
        <f t="shared" si="576"/>
        <v>2017</v>
      </c>
      <c r="T4646" s="8">
        <v>2017</v>
      </c>
      <c r="U4646" s="8">
        <f t="shared" si="577"/>
        <v>5</v>
      </c>
      <c r="V4646" s="7">
        <v>42736</v>
      </c>
      <c r="W4646" t="s">
        <v>3108</v>
      </c>
      <c r="X4646" s="2">
        <v>1.6519999999999999</v>
      </c>
      <c r="Y4646" s="6">
        <f t="shared" si="582"/>
        <v>4.409919649769093E-2</v>
      </c>
      <c r="AA4646" t="s">
        <v>3107</v>
      </c>
      <c r="AB4646">
        <v>17337</v>
      </c>
      <c r="AD4646" t="s">
        <v>6</v>
      </c>
      <c r="AE4646">
        <v>65</v>
      </c>
      <c r="AF4646">
        <v>1</v>
      </c>
      <c r="AG4646">
        <v>7593283</v>
      </c>
      <c r="AH4646" t="s">
        <v>3276</v>
      </c>
      <c r="AI4646" t="s">
        <v>3275</v>
      </c>
      <c r="AJ4646" t="s">
        <v>3274</v>
      </c>
      <c r="AK4646" t="s">
        <v>3273</v>
      </c>
      <c r="AL4646">
        <v>25</v>
      </c>
      <c r="AM4646" s="5">
        <f t="shared" si="578"/>
        <v>5</v>
      </c>
      <c r="AN4646" s="4">
        <f t="shared" si="583"/>
        <v>7.5728890571753124E-3</v>
      </c>
      <c r="AO4646" s="3"/>
      <c r="AP4646">
        <v>0</v>
      </c>
      <c r="AR4646" t="s">
        <v>1</v>
      </c>
      <c r="AT4646" s="2" t="s">
        <v>0</v>
      </c>
      <c r="AU4646" s="1">
        <f t="shared" si="579"/>
        <v>3.314130426553624</v>
      </c>
      <c r="AV4646" s="1">
        <f t="shared" si="580"/>
        <v>2.5836042777433121</v>
      </c>
      <c r="AW4646" s="1">
        <f t="shared" si="581"/>
        <v>1.8530781289329996</v>
      </c>
    </row>
    <row r="4647" spans="1:49" x14ac:dyDescent="0.2">
      <c r="A4647">
        <v>4645</v>
      </c>
      <c r="B4647" t="s">
        <v>3272</v>
      </c>
      <c r="C4647" t="s">
        <v>3271</v>
      </c>
      <c r="F4647" t="s">
        <v>3270</v>
      </c>
      <c r="G4647" t="s">
        <v>14</v>
      </c>
      <c r="H4647" t="s">
        <v>13</v>
      </c>
      <c r="I4647" t="s">
        <v>3269</v>
      </c>
      <c r="J4647" t="s">
        <v>3268</v>
      </c>
      <c r="K4647" t="s">
        <v>3267</v>
      </c>
      <c r="L4647" t="s">
        <v>3266</v>
      </c>
      <c r="M4647" t="s">
        <v>183</v>
      </c>
      <c r="N4647">
        <v>3</v>
      </c>
      <c r="O4647" t="s">
        <v>3265</v>
      </c>
      <c r="P4647" t="s">
        <v>3264</v>
      </c>
      <c r="Q4647" t="s">
        <v>3263</v>
      </c>
      <c r="R4647" s="7">
        <v>42736</v>
      </c>
      <c r="S4647" s="8">
        <f t="shared" si="576"/>
        <v>2017</v>
      </c>
      <c r="T4647" s="8">
        <v>2017</v>
      </c>
      <c r="U4647" s="8">
        <f t="shared" si="577"/>
        <v>5</v>
      </c>
      <c r="V4647" s="7">
        <v>42736</v>
      </c>
      <c r="W4647" t="s">
        <v>3108</v>
      </c>
      <c r="X4647" s="2">
        <v>1.6519999999999999</v>
      </c>
      <c r="Y4647" s="6">
        <f t="shared" si="582"/>
        <v>4.409919649769093E-2</v>
      </c>
      <c r="AA4647" t="s">
        <v>3107</v>
      </c>
      <c r="AB4647">
        <v>17337</v>
      </c>
      <c r="AD4647" t="s">
        <v>6</v>
      </c>
      <c r="AE4647">
        <v>65</v>
      </c>
      <c r="AF4647">
        <v>1</v>
      </c>
      <c r="AG4647">
        <v>7739986</v>
      </c>
      <c r="AH4647" t="s">
        <v>3262</v>
      </c>
      <c r="AI4647" t="s">
        <v>3261</v>
      </c>
      <c r="AJ4647" t="s">
        <v>3260</v>
      </c>
      <c r="AK4647" t="s">
        <v>3259</v>
      </c>
      <c r="AL4647">
        <v>13</v>
      </c>
      <c r="AM4647" s="5">
        <f t="shared" si="578"/>
        <v>2.6</v>
      </c>
      <c r="AN4647" s="4">
        <f t="shared" si="583"/>
        <v>3.9379023097311627E-3</v>
      </c>
      <c r="AO4647" s="3"/>
      <c r="AP4647">
        <v>1</v>
      </c>
      <c r="AQ4647" t="s">
        <v>795</v>
      </c>
      <c r="AR4647">
        <v>846672</v>
      </c>
      <c r="AS4647" t="s">
        <v>794</v>
      </c>
      <c r="AT4647" s="2" t="s">
        <v>0</v>
      </c>
      <c r="AU4647" s="1">
        <f t="shared" si="579"/>
        <v>3.2050808241302997</v>
      </c>
      <c r="AV4647" s="1">
        <f t="shared" si="580"/>
        <v>2.4018549403711047</v>
      </c>
      <c r="AW4647" s="1">
        <f t="shared" si="581"/>
        <v>1.5986290566119092</v>
      </c>
    </row>
    <row r="4648" spans="1:49" x14ac:dyDescent="0.2">
      <c r="A4648">
        <v>4646</v>
      </c>
      <c r="B4648" t="s">
        <v>3258</v>
      </c>
      <c r="C4648" t="s">
        <v>3257</v>
      </c>
      <c r="F4648" t="s">
        <v>3256</v>
      </c>
      <c r="G4648" t="s">
        <v>14</v>
      </c>
      <c r="H4648" t="s">
        <v>13</v>
      </c>
      <c r="I4648" t="s">
        <v>3143</v>
      </c>
      <c r="J4648">
        <v>60025778</v>
      </c>
      <c r="K4648" t="s">
        <v>3142</v>
      </c>
      <c r="L4648" t="s">
        <v>3141</v>
      </c>
      <c r="M4648" t="s">
        <v>137</v>
      </c>
      <c r="N4648">
        <v>2</v>
      </c>
      <c r="O4648" t="s">
        <v>3140</v>
      </c>
      <c r="P4648" t="s">
        <v>3139</v>
      </c>
      <c r="Q4648" t="s">
        <v>3138</v>
      </c>
      <c r="R4648" s="7">
        <v>42736</v>
      </c>
      <c r="S4648" s="8">
        <f t="shared" si="576"/>
        <v>2017</v>
      </c>
      <c r="T4648" s="8">
        <v>2017</v>
      </c>
      <c r="U4648" s="8">
        <f t="shared" si="577"/>
        <v>5</v>
      </c>
      <c r="V4648" s="7">
        <v>42736</v>
      </c>
      <c r="W4648" t="s">
        <v>3108</v>
      </c>
      <c r="X4648" s="2">
        <v>1.6519999999999999</v>
      </c>
      <c r="Y4648" s="6">
        <f t="shared" si="582"/>
        <v>4.409919649769093E-2</v>
      </c>
      <c r="AA4648" t="s">
        <v>3107</v>
      </c>
      <c r="AB4648">
        <v>17337</v>
      </c>
      <c r="AD4648" t="s">
        <v>6</v>
      </c>
      <c r="AE4648">
        <v>65</v>
      </c>
      <c r="AF4648">
        <v>1</v>
      </c>
      <c r="AG4648">
        <v>7590080</v>
      </c>
      <c r="AH4648" t="s">
        <v>3255</v>
      </c>
      <c r="AI4648" t="s">
        <v>3254</v>
      </c>
      <c r="AJ4648" t="s">
        <v>3253</v>
      </c>
      <c r="AK4648" t="s">
        <v>3252</v>
      </c>
      <c r="AL4648">
        <v>11</v>
      </c>
      <c r="AM4648" s="5">
        <f t="shared" si="578"/>
        <v>2.2000000000000002</v>
      </c>
      <c r="AN4648" s="4">
        <f t="shared" si="583"/>
        <v>3.3320711851571377E-3</v>
      </c>
      <c r="AO4648" s="3"/>
      <c r="AP4648">
        <v>0</v>
      </c>
      <c r="AR4648" t="s">
        <v>1</v>
      </c>
      <c r="AT4648" s="2" t="s">
        <v>0</v>
      </c>
      <c r="AU4648" s="1">
        <f t="shared" si="579"/>
        <v>3.1869058903930791</v>
      </c>
      <c r="AV4648" s="1">
        <f t="shared" si="580"/>
        <v>2.3715633841424033</v>
      </c>
      <c r="AW4648" s="1">
        <f t="shared" si="581"/>
        <v>1.5562208778917275</v>
      </c>
    </row>
    <row r="4649" spans="1:49" x14ac:dyDescent="0.2">
      <c r="A4649">
        <v>4647</v>
      </c>
      <c r="B4649" t="s">
        <v>3251</v>
      </c>
      <c r="C4649" t="s">
        <v>3250</v>
      </c>
      <c r="F4649" t="s">
        <v>3249</v>
      </c>
      <c r="G4649" t="s">
        <v>14</v>
      </c>
      <c r="H4649" t="s">
        <v>13</v>
      </c>
      <c r="I4649" t="s">
        <v>2002</v>
      </c>
      <c r="J4649" t="s">
        <v>3248</v>
      </c>
      <c r="K4649" t="s">
        <v>3247</v>
      </c>
      <c r="L4649" t="s">
        <v>3246</v>
      </c>
      <c r="M4649" t="s">
        <v>3245</v>
      </c>
      <c r="N4649">
        <v>5</v>
      </c>
      <c r="O4649" t="s">
        <v>3244</v>
      </c>
      <c r="P4649" t="s">
        <v>3243</v>
      </c>
      <c r="Q4649" t="s">
        <v>3242</v>
      </c>
      <c r="R4649" s="7">
        <v>42736</v>
      </c>
      <c r="S4649" s="8">
        <f t="shared" ref="S4649:S4712" si="584">YEAR(R4649)</f>
        <v>2017</v>
      </c>
      <c r="T4649" s="8">
        <v>2017</v>
      </c>
      <c r="U4649" s="8">
        <f t="shared" ref="U4649:U4712" si="585">2022-T4649</f>
        <v>5</v>
      </c>
      <c r="V4649" s="7">
        <v>42736</v>
      </c>
      <c r="W4649" t="s">
        <v>3108</v>
      </c>
      <c r="X4649" s="2">
        <v>1.6519999999999999</v>
      </c>
      <c r="Y4649" s="6">
        <f t="shared" si="582"/>
        <v>4.409919649769093E-2</v>
      </c>
      <c r="AA4649" t="s">
        <v>3107</v>
      </c>
      <c r="AB4649">
        <v>17337</v>
      </c>
      <c r="AD4649" t="s">
        <v>6</v>
      </c>
      <c r="AE4649">
        <v>65</v>
      </c>
      <c r="AF4649">
        <v>1</v>
      </c>
      <c r="AG4649">
        <v>7727942</v>
      </c>
      <c r="AH4649" t="s">
        <v>3241</v>
      </c>
      <c r="AI4649" t="s">
        <v>3240</v>
      </c>
      <c r="AJ4649" t="s">
        <v>3239</v>
      </c>
      <c r="AK4649" t="s">
        <v>3238</v>
      </c>
      <c r="AL4649">
        <v>41</v>
      </c>
      <c r="AM4649" s="5">
        <f t="shared" ref="AM4649:AM4712" si="586">AL4649/U4649</f>
        <v>8.1999999999999993</v>
      </c>
      <c r="AN4649" s="4">
        <f t="shared" si="583"/>
        <v>1.2419538053767512E-2</v>
      </c>
      <c r="AO4649" s="3"/>
      <c r="AP4649">
        <v>0</v>
      </c>
      <c r="AQ4649" t="s">
        <v>76</v>
      </c>
      <c r="AR4649">
        <v>8003508587</v>
      </c>
      <c r="AS4649" t="s">
        <v>75</v>
      </c>
      <c r="AT4649" s="2" t="s">
        <v>0</v>
      </c>
      <c r="AU4649" s="1">
        <f t="shared" ref="AU4649:AU4712" si="587">(Y4649*0.7+AN4649*0.3)*100</f>
        <v>3.4595298964513903</v>
      </c>
      <c r="AV4649" s="1">
        <f t="shared" ref="AV4649:AV4712" si="588">(Y4649*0.5+AN4649*0.5)*100</f>
        <v>2.8259367275729219</v>
      </c>
      <c r="AW4649" s="1">
        <f t="shared" ref="AW4649:AW4712" si="589">(Y4649*0.3+AN4649*0.7)*100</f>
        <v>2.1923435586944535</v>
      </c>
    </row>
    <row r="4650" spans="1:49" x14ac:dyDescent="0.2">
      <c r="A4650">
        <v>4648</v>
      </c>
      <c r="B4650" t="s">
        <v>3237</v>
      </c>
      <c r="C4650" t="s">
        <v>3236</v>
      </c>
      <c r="F4650" t="s">
        <v>3235</v>
      </c>
      <c r="G4650" t="s">
        <v>14</v>
      </c>
      <c r="H4650" t="s">
        <v>13</v>
      </c>
      <c r="I4650" t="s">
        <v>3234</v>
      </c>
      <c r="J4650">
        <v>60015986</v>
      </c>
      <c r="K4650" t="s">
        <v>3233</v>
      </c>
      <c r="L4650" t="s">
        <v>3232</v>
      </c>
      <c r="M4650" t="s">
        <v>415</v>
      </c>
      <c r="N4650">
        <v>5</v>
      </c>
      <c r="O4650" t="s">
        <v>3231</v>
      </c>
      <c r="P4650" t="s">
        <v>3230</v>
      </c>
      <c r="Q4650" t="s">
        <v>3229</v>
      </c>
      <c r="R4650" s="7">
        <v>42736</v>
      </c>
      <c r="S4650" s="8">
        <f t="shared" si="584"/>
        <v>2017</v>
      </c>
      <c r="T4650" s="8">
        <v>2017</v>
      </c>
      <c r="U4650" s="8">
        <f t="shared" si="585"/>
        <v>5</v>
      </c>
      <c r="V4650" s="7">
        <v>42736</v>
      </c>
      <c r="W4650" t="s">
        <v>3108</v>
      </c>
      <c r="X4650" s="2">
        <v>1.6519999999999999</v>
      </c>
      <c r="Y4650" s="6">
        <f t="shared" si="582"/>
        <v>4.409919649769093E-2</v>
      </c>
      <c r="AA4650" t="s">
        <v>3107</v>
      </c>
      <c r="AB4650">
        <v>17337</v>
      </c>
      <c r="AD4650" t="s">
        <v>6</v>
      </c>
      <c r="AE4650">
        <v>65</v>
      </c>
      <c r="AF4650">
        <v>1</v>
      </c>
      <c r="AG4650">
        <v>7740883</v>
      </c>
      <c r="AH4650" t="s">
        <v>3228</v>
      </c>
      <c r="AI4650" t="s">
        <v>3227</v>
      </c>
      <c r="AJ4650" t="s">
        <v>3226</v>
      </c>
      <c r="AK4650" t="s">
        <v>3225</v>
      </c>
      <c r="AL4650">
        <v>23</v>
      </c>
      <c r="AM4650" s="5">
        <f t="shared" si="586"/>
        <v>4.5999999999999996</v>
      </c>
      <c r="AN4650" s="4">
        <f t="shared" si="583"/>
        <v>6.9670579326012866E-3</v>
      </c>
      <c r="AO4650" s="3"/>
      <c r="AP4650">
        <v>0</v>
      </c>
      <c r="AR4650" t="s">
        <v>1</v>
      </c>
      <c r="AT4650" s="2" t="s">
        <v>0</v>
      </c>
      <c r="AU4650" s="1">
        <f t="shared" si="587"/>
        <v>3.2959554928164034</v>
      </c>
      <c r="AV4650" s="1">
        <f t="shared" si="588"/>
        <v>2.5533127215146108</v>
      </c>
      <c r="AW4650" s="1">
        <f t="shared" si="589"/>
        <v>1.8106699502128176</v>
      </c>
    </row>
    <row r="4651" spans="1:49" x14ac:dyDescent="0.2">
      <c r="A4651">
        <v>4649</v>
      </c>
      <c r="B4651" t="s">
        <v>3224</v>
      </c>
      <c r="C4651" t="s">
        <v>3223</v>
      </c>
      <c r="F4651" t="s">
        <v>3222</v>
      </c>
      <c r="G4651" t="s">
        <v>14</v>
      </c>
      <c r="H4651" t="s">
        <v>13</v>
      </c>
      <c r="I4651" t="s">
        <v>201</v>
      </c>
      <c r="J4651">
        <v>60022134</v>
      </c>
      <c r="K4651" t="s">
        <v>3221</v>
      </c>
      <c r="L4651" t="s">
        <v>3220</v>
      </c>
      <c r="M4651" t="s">
        <v>3219</v>
      </c>
      <c r="N4651">
        <v>2</v>
      </c>
      <c r="O4651" t="s">
        <v>3218</v>
      </c>
      <c r="P4651" t="s">
        <v>3217</v>
      </c>
      <c r="Q4651" t="s">
        <v>3216</v>
      </c>
      <c r="R4651" s="7">
        <v>42736</v>
      </c>
      <c r="S4651" s="8">
        <f t="shared" si="584"/>
        <v>2017</v>
      </c>
      <c r="T4651" s="8">
        <v>2017</v>
      </c>
      <c r="U4651" s="8">
        <f t="shared" si="585"/>
        <v>5</v>
      </c>
      <c r="V4651" s="7">
        <v>42736</v>
      </c>
      <c r="W4651" t="s">
        <v>3108</v>
      </c>
      <c r="X4651" s="2">
        <v>1.6519999999999999</v>
      </c>
      <c r="Y4651" s="6">
        <f t="shared" si="582"/>
        <v>4.409919649769093E-2</v>
      </c>
      <c r="AA4651" t="s">
        <v>3107</v>
      </c>
      <c r="AB4651">
        <v>17337</v>
      </c>
      <c r="AD4651" t="s">
        <v>6</v>
      </c>
      <c r="AE4651">
        <v>65</v>
      </c>
      <c r="AF4651">
        <v>1</v>
      </c>
      <c r="AG4651">
        <v>7739997</v>
      </c>
      <c r="AH4651" s="9">
        <v>42522</v>
      </c>
      <c r="AI4651" t="s">
        <v>3215</v>
      </c>
      <c r="AJ4651" t="s">
        <v>3214</v>
      </c>
      <c r="AK4651" t="s">
        <v>3213</v>
      </c>
      <c r="AL4651">
        <v>22</v>
      </c>
      <c r="AM4651" s="5">
        <f t="shared" si="586"/>
        <v>4.4000000000000004</v>
      </c>
      <c r="AN4651" s="4">
        <f t="shared" si="583"/>
        <v>6.6641423703142754E-3</v>
      </c>
      <c r="AO4651" s="3"/>
      <c r="AP4651">
        <v>0</v>
      </c>
      <c r="AR4651" t="s">
        <v>1</v>
      </c>
      <c r="AT4651" s="2" t="s">
        <v>0</v>
      </c>
      <c r="AU4651" s="1">
        <f t="shared" si="587"/>
        <v>3.2868680259477938</v>
      </c>
      <c r="AV4651" s="1">
        <f t="shared" si="588"/>
        <v>2.5381669434002605</v>
      </c>
      <c r="AW4651" s="1">
        <f t="shared" si="589"/>
        <v>1.7894658608527272</v>
      </c>
    </row>
    <row r="4652" spans="1:49" x14ac:dyDescent="0.2">
      <c r="A4652">
        <v>4650</v>
      </c>
      <c r="B4652" t="s">
        <v>3212</v>
      </c>
      <c r="C4652" t="s">
        <v>3211</v>
      </c>
      <c r="F4652" t="s">
        <v>3210</v>
      </c>
      <c r="G4652" t="s">
        <v>14</v>
      </c>
      <c r="H4652" t="s">
        <v>13</v>
      </c>
      <c r="I4652" t="s">
        <v>3209</v>
      </c>
      <c r="J4652">
        <v>60001439</v>
      </c>
      <c r="K4652" t="s">
        <v>3208</v>
      </c>
      <c r="L4652" t="s">
        <v>3207</v>
      </c>
      <c r="M4652" t="s">
        <v>137</v>
      </c>
      <c r="N4652">
        <v>4</v>
      </c>
      <c r="O4652" t="s">
        <v>3206</v>
      </c>
      <c r="P4652" t="s">
        <v>3205</v>
      </c>
      <c r="Q4652" t="s">
        <v>3204</v>
      </c>
      <c r="R4652" s="7">
        <v>42736</v>
      </c>
      <c r="S4652" s="8">
        <f t="shared" si="584"/>
        <v>2017</v>
      </c>
      <c r="T4652" s="8">
        <v>2017</v>
      </c>
      <c r="U4652" s="8">
        <f t="shared" si="585"/>
        <v>5</v>
      </c>
      <c r="V4652" s="7">
        <v>42736</v>
      </c>
      <c r="W4652" t="s">
        <v>3108</v>
      </c>
      <c r="X4652" s="2">
        <v>1.6519999999999999</v>
      </c>
      <c r="Y4652" s="6">
        <f t="shared" si="582"/>
        <v>4.409919649769093E-2</v>
      </c>
      <c r="AA4652" t="s">
        <v>3107</v>
      </c>
      <c r="AB4652">
        <v>17337</v>
      </c>
      <c r="AD4652" t="s">
        <v>6</v>
      </c>
      <c r="AE4652">
        <v>65</v>
      </c>
      <c r="AF4652">
        <v>1</v>
      </c>
      <c r="AG4652">
        <v>7738494</v>
      </c>
      <c r="AH4652" t="s">
        <v>3203</v>
      </c>
      <c r="AI4652" t="s">
        <v>3202</v>
      </c>
      <c r="AJ4652" t="s">
        <v>3201</v>
      </c>
      <c r="AK4652" t="s">
        <v>3200</v>
      </c>
      <c r="AL4652">
        <v>15</v>
      </c>
      <c r="AM4652" s="5">
        <f t="shared" si="586"/>
        <v>3</v>
      </c>
      <c r="AN4652" s="4">
        <f t="shared" si="583"/>
        <v>4.5437334343051876E-3</v>
      </c>
      <c r="AO4652" s="3"/>
      <c r="AP4652">
        <v>0</v>
      </c>
      <c r="AR4652" t="s">
        <v>1</v>
      </c>
      <c r="AT4652" s="2" t="s">
        <v>0</v>
      </c>
      <c r="AU4652" s="1">
        <f t="shared" si="587"/>
        <v>3.2232557578675207</v>
      </c>
      <c r="AV4652" s="1">
        <f t="shared" si="588"/>
        <v>2.4321464965998061</v>
      </c>
      <c r="AW4652" s="1">
        <f t="shared" si="589"/>
        <v>1.641037235332091</v>
      </c>
    </row>
    <row r="4653" spans="1:49" x14ac:dyDescent="0.2">
      <c r="A4653">
        <v>4651</v>
      </c>
      <c r="B4653" t="s">
        <v>3199</v>
      </c>
      <c r="C4653" t="s">
        <v>3198</v>
      </c>
      <c r="E4653">
        <v>28076402</v>
      </c>
      <c r="F4653" t="s">
        <v>3197</v>
      </c>
      <c r="G4653" t="s">
        <v>14</v>
      </c>
      <c r="H4653" t="s">
        <v>13</v>
      </c>
      <c r="I4653" t="s">
        <v>3196</v>
      </c>
      <c r="J4653">
        <v>60002877</v>
      </c>
      <c r="K4653" t="s">
        <v>3195</v>
      </c>
      <c r="L4653" t="s">
        <v>3194</v>
      </c>
      <c r="M4653" t="s">
        <v>3193</v>
      </c>
      <c r="N4653">
        <v>2</v>
      </c>
      <c r="O4653" t="s">
        <v>3192</v>
      </c>
      <c r="P4653" t="s">
        <v>3191</v>
      </c>
      <c r="Q4653" t="s">
        <v>3190</v>
      </c>
      <c r="R4653" s="7">
        <v>42736</v>
      </c>
      <c r="S4653" s="8">
        <f t="shared" si="584"/>
        <v>2017</v>
      </c>
      <c r="T4653" s="8">
        <v>2017</v>
      </c>
      <c r="U4653" s="8">
        <f t="shared" si="585"/>
        <v>5</v>
      </c>
      <c r="V4653" s="7">
        <v>42736</v>
      </c>
      <c r="W4653" t="s">
        <v>2936</v>
      </c>
      <c r="X4653" s="2">
        <v>0.99</v>
      </c>
      <c r="Y4653" s="6">
        <f t="shared" si="582"/>
        <v>2.6427484583967327E-2</v>
      </c>
      <c r="AB4653">
        <v>10600153309</v>
      </c>
      <c r="AC4653">
        <v>19326203</v>
      </c>
      <c r="AD4653" t="s">
        <v>6</v>
      </c>
      <c r="AE4653">
        <v>12</v>
      </c>
      <c r="AF4653">
        <v>1</v>
      </c>
      <c r="AG4653" t="s">
        <v>3189</v>
      </c>
      <c r="AI4653" t="s">
        <v>3188</v>
      </c>
      <c r="AK4653" t="s">
        <v>3187</v>
      </c>
      <c r="AL4653">
        <v>2</v>
      </c>
      <c r="AM4653" s="5">
        <f t="shared" si="586"/>
        <v>0.4</v>
      </c>
      <c r="AN4653" s="4">
        <f t="shared" si="583"/>
        <v>6.0583112457402507E-4</v>
      </c>
      <c r="AO4653" s="3"/>
      <c r="AP4653">
        <v>1</v>
      </c>
      <c r="AQ4653" t="s">
        <v>944</v>
      </c>
      <c r="AR4653" t="s">
        <v>3186</v>
      </c>
      <c r="AS4653" t="s">
        <v>942</v>
      </c>
      <c r="AT4653" s="2">
        <v>3.24</v>
      </c>
      <c r="AU4653" s="1">
        <f t="shared" si="587"/>
        <v>1.8680988546149337</v>
      </c>
      <c r="AV4653" s="1">
        <f t="shared" si="588"/>
        <v>1.3516657854270677</v>
      </c>
      <c r="AW4653" s="1">
        <f t="shared" si="589"/>
        <v>0.83523271623920148</v>
      </c>
    </row>
    <row r="4654" spans="1:49" x14ac:dyDescent="0.2">
      <c r="A4654">
        <v>4652</v>
      </c>
      <c r="B4654" t="s">
        <v>3185</v>
      </c>
      <c r="C4654" t="s">
        <v>3184</v>
      </c>
      <c r="F4654" t="s">
        <v>3183</v>
      </c>
      <c r="G4654" t="s">
        <v>14</v>
      </c>
      <c r="H4654" t="s">
        <v>13</v>
      </c>
      <c r="I4654" t="s">
        <v>3182</v>
      </c>
      <c r="J4654">
        <v>60021988</v>
      </c>
      <c r="K4654" t="s">
        <v>3181</v>
      </c>
      <c r="L4654" t="s">
        <v>3180</v>
      </c>
      <c r="M4654" t="s">
        <v>39</v>
      </c>
      <c r="N4654">
        <v>2</v>
      </c>
      <c r="O4654" t="s">
        <v>3179</v>
      </c>
      <c r="P4654" t="s">
        <v>3178</v>
      </c>
      <c r="Q4654" t="s">
        <v>3177</v>
      </c>
      <c r="R4654" s="7">
        <v>42736</v>
      </c>
      <c r="S4654" s="8">
        <f t="shared" si="584"/>
        <v>2017</v>
      </c>
      <c r="T4654" s="8">
        <v>2017</v>
      </c>
      <c r="U4654" s="8">
        <f t="shared" si="585"/>
        <v>5</v>
      </c>
      <c r="V4654" s="7">
        <v>42736</v>
      </c>
      <c r="W4654" t="s">
        <v>3108</v>
      </c>
      <c r="X4654" s="2">
        <v>1.6519999999999999</v>
      </c>
      <c r="Y4654" s="6">
        <f t="shared" si="582"/>
        <v>4.409919649769093E-2</v>
      </c>
      <c r="AA4654" t="s">
        <v>3107</v>
      </c>
      <c r="AB4654">
        <v>17337</v>
      </c>
      <c r="AD4654" t="s">
        <v>6</v>
      </c>
      <c r="AE4654">
        <v>65</v>
      </c>
      <c r="AF4654">
        <v>1</v>
      </c>
      <c r="AG4654">
        <v>7738423</v>
      </c>
      <c r="AH4654" t="s">
        <v>3176</v>
      </c>
      <c r="AI4654" t="s">
        <v>3175</v>
      </c>
      <c r="AJ4654" t="s">
        <v>3174</v>
      </c>
      <c r="AK4654" t="s">
        <v>3173</v>
      </c>
      <c r="AL4654">
        <v>11</v>
      </c>
      <c r="AM4654" s="5">
        <f t="shared" si="586"/>
        <v>2.2000000000000002</v>
      </c>
      <c r="AN4654" s="4">
        <f t="shared" si="583"/>
        <v>3.3320711851571377E-3</v>
      </c>
      <c r="AO4654" s="3"/>
      <c r="AP4654">
        <v>0</v>
      </c>
      <c r="AR4654" t="s">
        <v>1</v>
      </c>
      <c r="AT4654" s="2" t="s">
        <v>0</v>
      </c>
      <c r="AU4654" s="1">
        <f t="shared" si="587"/>
        <v>3.1869058903930791</v>
      </c>
      <c r="AV4654" s="1">
        <f t="shared" si="588"/>
        <v>2.3715633841424033</v>
      </c>
      <c r="AW4654" s="1">
        <f t="shared" si="589"/>
        <v>1.5562208778917275</v>
      </c>
    </row>
    <row r="4655" spans="1:49" x14ac:dyDescent="0.2">
      <c r="A4655">
        <v>4653</v>
      </c>
      <c r="B4655" t="s">
        <v>3172</v>
      </c>
      <c r="C4655" t="s">
        <v>3171</v>
      </c>
      <c r="F4655" t="s">
        <v>3170</v>
      </c>
      <c r="G4655" t="s">
        <v>14</v>
      </c>
      <c r="H4655" t="s">
        <v>13</v>
      </c>
      <c r="I4655" t="s">
        <v>3169</v>
      </c>
      <c r="J4655" t="s">
        <v>3168</v>
      </c>
      <c r="K4655" t="s">
        <v>3167</v>
      </c>
      <c r="L4655" t="s">
        <v>3166</v>
      </c>
      <c r="M4655" t="s">
        <v>3165</v>
      </c>
      <c r="N4655">
        <v>8</v>
      </c>
      <c r="O4655" t="s">
        <v>3164</v>
      </c>
      <c r="P4655" t="s">
        <v>3163</v>
      </c>
      <c r="Q4655" t="s">
        <v>3162</v>
      </c>
      <c r="R4655" s="7">
        <v>42736</v>
      </c>
      <c r="S4655" s="8">
        <f t="shared" si="584"/>
        <v>2017</v>
      </c>
      <c r="T4655" s="8">
        <v>2017</v>
      </c>
      <c r="U4655" s="8">
        <f t="shared" si="585"/>
        <v>5</v>
      </c>
      <c r="V4655" s="7">
        <v>42736</v>
      </c>
      <c r="W4655" t="s">
        <v>3108</v>
      </c>
      <c r="X4655" s="2">
        <v>1.6519999999999999</v>
      </c>
      <c r="Y4655" s="6">
        <f t="shared" si="582"/>
        <v>4.409919649769093E-2</v>
      </c>
      <c r="AA4655" t="s">
        <v>3107</v>
      </c>
      <c r="AB4655">
        <v>17337</v>
      </c>
      <c r="AD4655" t="s">
        <v>6</v>
      </c>
      <c r="AE4655">
        <v>65</v>
      </c>
      <c r="AF4655">
        <v>1</v>
      </c>
      <c r="AG4655">
        <v>7727960</v>
      </c>
      <c r="AH4655" t="s">
        <v>3161</v>
      </c>
      <c r="AI4655" t="s">
        <v>3160</v>
      </c>
      <c r="AJ4655" t="s">
        <v>3159</v>
      </c>
      <c r="AK4655" t="s">
        <v>3158</v>
      </c>
      <c r="AL4655">
        <v>28</v>
      </c>
      <c r="AM4655" s="5">
        <f t="shared" si="586"/>
        <v>5.6</v>
      </c>
      <c r="AN4655" s="4">
        <f t="shared" si="583"/>
        <v>8.4816357440363494E-3</v>
      </c>
      <c r="AO4655" s="3"/>
      <c r="AP4655">
        <v>0</v>
      </c>
      <c r="AR4655" t="s">
        <v>1</v>
      </c>
      <c r="AT4655" s="2" t="s">
        <v>0</v>
      </c>
      <c r="AU4655" s="1">
        <f t="shared" si="587"/>
        <v>3.3413928271594555</v>
      </c>
      <c r="AV4655" s="1">
        <f t="shared" si="588"/>
        <v>2.6290416120863638</v>
      </c>
      <c r="AW4655" s="1">
        <f t="shared" si="589"/>
        <v>1.9166903970132723</v>
      </c>
    </row>
    <row r="4656" spans="1:49" x14ac:dyDescent="0.2">
      <c r="A4656">
        <v>4654</v>
      </c>
      <c r="B4656" t="s">
        <v>3157</v>
      </c>
      <c r="C4656" t="s">
        <v>3156</v>
      </c>
      <c r="F4656" t="s">
        <v>3155</v>
      </c>
      <c r="G4656" t="s">
        <v>14</v>
      </c>
      <c r="H4656" t="s">
        <v>13</v>
      </c>
      <c r="I4656" t="s">
        <v>3154</v>
      </c>
      <c r="N4656">
        <v>1</v>
      </c>
      <c r="O4656" t="s">
        <v>3153</v>
      </c>
      <c r="P4656">
        <v>6701333615</v>
      </c>
      <c r="R4656" s="7">
        <v>42736</v>
      </c>
      <c r="S4656" s="8">
        <f t="shared" si="584"/>
        <v>2017</v>
      </c>
      <c r="T4656" s="8">
        <v>2017</v>
      </c>
      <c r="U4656" s="8">
        <f t="shared" si="585"/>
        <v>5</v>
      </c>
      <c r="V4656" s="7">
        <v>42736</v>
      </c>
      <c r="W4656" t="s">
        <v>3108</v>
      </c>
      <c r="X4656" s="2">
        <v>1.6519999999999999</v>
      </c>
      <c r="Y4656" s="6">
        <f t="shared" si="582"/>
        <v>4.409919649769093E-2</v>
      </c>
      <c r="AA4656" t="s">
        <v>3107</v>
      </c>
      <c r="AB4656">
        <v>17337</v>
      </c>
      <c r="AD4656" t="s">
        <v>6</v>
      </c>
      <c r="AE4656">
        <v>65</v>
      </c>
      <c r="AF4656">
        <v>1</v>
      </c>
      <c r="AG4656">
        <v>7727941</v>
      </c>
      <c r="AH4656" t="s">
        <v>3152</v>
      </c>
      <c r="AI4656" t="s">
        <v>3151</v>
      </c>
      <c r="AJ4656" t="s">
        <v>3150</v>
      </c>
      <c r="AK4656" t="s">
        <v>3149</v>
      </c>
      <c r="AL4656">
        <v>1</v>
      </c>
      <c r="AM4656" s="5">
        <f t="shared" si="586"/>
        <v>0.2</v>
      </c>
      <c r="AN4656" s="4">
        <f t="shared" si="583"/>
        <v>3.0291556228701253E-4</v>
      </c>
      <c r="AO4656" s="3"/>
      <c r="AP4656">
        <v>0</v>
      </c>
      <c r="AQ4656" t="s">
        <v>3148</v>
      </c>
      <c r="AR4656" t="s">
        <v>1</v>
      </c>
      <c r="AS4656" t="s">
        <v>3147</v>
      </c>
      <c r="AT4656" s="2" t="s">
        <v>0</v>
      </c>
      <c r="AU4656" s="1">
        <f t="shared" si="587"/>
        <v>3.0960312217069754</v>
      </c>
      <c r="AV4656" s="1">
        <f t="shared" si="588"/>
        <v>2.2201056029988968</v>
      </c>
      <c r="AW4656" s="1">
        <f t="shared" si="589"/>
        <v>1.3441799842908186</v>
      </c>
    </row>
    <row r="4657" spans="1:49" x14ac:dyDescent="0.2">
      <c r="A4657">
        <v>4655</v>
      </c>
      <c r="B4657" t="s">
        <v>3146</v>
      </c>
      <c r="C4657" t="s">
        <v>3145</v>
      </c>
      <c r="F4657" t="s">
        <v>3144</v>
      </c>
      <c r="G4657" t="s">
        <v>14</v>
      </c>
      <c r="H4657" t="s">
        <v>13</v>
      </c>
      <c r="I4657" t="s">
        <v>3143</v>
      </c>
      <c r="J4657">
        <v>60025778</v>
      </c>
      <c r="K4657" t="s">
        <v>3142</v>
      </c>
      <c r="L4657" t="s">
        <v>3141</v>
      </c>
      <c r="M4657" t="s">
        <v>137</v>
      </c>
      <c r="N4657">
        <v>2</v>
      </c>
      <c r="O4657" t="s">
        <v>3140</v>
      </c>
      <c r="P4657" t="s">
        <v>3139</v>
      </c>
      <c r="Q4657" t="s">
        <v>3138</v>
      </c>
      <c r="R4657" s="7">
        <v>42736</v>
      </c>
      <c r="S4657" s="8">
        <f t="shared" si="584"/>
        <v>2017</v>
      </c>
      <c r="T4657" s="8">
        <v>2017</v>
      </c>
      <c r="U4657" s="8">
        <f t="shared" si="585"/>
        <v>5</v>
      </c>
      <c r="V4657" s="7">
        <v>42736</v>
      </c>
      <c r="W4657" t="s">
        <v>3108</v>
      </c>
      <c r="X4657" s="2">
        <v>1.6519999999999999</v>
      </c>
      <c r="Y4657" s="6">
        <f t="shared" si="582"/>
        <v>4.409919649769093E-2</v>
      </c>
      <c r="AA4657" t="s">
        <v>3107</v>
      </c>
      <c r="AB4657">
        <v>17337</v>
      </c>
      <c r="AD4657" t="s">
        <v>6</v>
      </c>
      <c r="AE4657">
        <v>65</v>
      </c>
      <c r="AF4657">
        <v>1</v>
      </c>
      <c r="AG4657">
        <v>7592871</v>
      </c>
      <c r="AH4657" t="s">
        <v>3137</v>
      </c>
      <c r="AI4657" t="s">
        <v>3136</v>
      </c>
      <c r="AJ4657" t="s">
        <v>3135</v>
      </c>
      <c r="AK4657" t="s">
        <v>3134</v>
      </c>
      <c r="AL4657">
        <v>3</v>
      </c>
      <c r="AM4657" s="5">
        <f t="shared" si="586"/>
        <v>0.6</v>
      </c>
      <c r="AN4657" s="4">
        <f t="shared" si="583"/>
        <v>9.0874668686103744E-4</v>
      </c>
      <c r="AO4657" s="3"/>
      <c r="AP4657">
        <v>0</v>
      </c>
      <c r="AR4657" t="s">
        <v>1</v>
      </c>
      <c r="AT4657" s="2" t="s">
        <v>0</v>
      </c>
      <c r="AU4657" s="1">
        <f t="shared" si="587"/>
        <v>3.1142061554441964</v>
      </c>
      <c r="AV4657" s="1">
        <f t="shared" si="588"/>
        <v>2.2503971592275982</v>
      </c>
      <c r="AW4657" s="1">
        <f t="shared" si="589"/>
        <v>1.3865881630110004</v>
      </c>
    </row>
    <row r="4658" spans="1:49" x14ac:dyDescent="0.2">
      <c r="A4658">
        <v>4656</v>
      </c>
      <c r="B4658" t="s">
        <v>3133</v>
      </c>
      <c r="C4658" t="s">
        <v>3132</v>
      </c>
      <c r="F4658" t="s">
        <v>3131</v>
      </c>
      <c r="G4658" t="s">
        <v>14</v>
      </c>
      <c r="H4658" t="s">
        <v>13</v>
      </c>
      <c r="I4658" t="s">
        <v>3130</v>
      </c>
      <c r="J4658">
        <v>60159855</v>
      </c>
      <c r="K4658" t="s">
        <v>3129</v>
      </c>
      <c r="L4658" t="s">
        <v>3128</v>
      </c>
      <c r="M4658" t="s">
        <v>3127</v>
      </c>
      <c r="N4658">
        <v>3</v>
      </c>
      <c r="O4658" t="s">
        <v>3126</v>
      </c>
      <c r="P4658" t="s">
        <v>3125</v>
      </c>
      <c r="Q4658" t="s">
        <v>3124</v>
      </c>
      <c r="R4658" s="7">
        <v>42736</v>
      </c>
      <c r="S4658" s="8">
        <f t="shared" si="584"/>
        <v>2017</v>
      </c>
      <c r="T4658" s="8">
        <v>2017</v>
      </c>
      <c r="U4658" s="8">
        <f t="shared" si="585"/>
        <v>5</v>
      </c>
      <c r="V4658" s="7">
        <v>42736</v>
      </c>
      <c r="W4658" t="s">
        <v>3108</v>
      </c>
      <c r="X4658" s="2">
        <v>1.6519999999999999</v>
      </c>
      <c r="Y4658" s="6">
        <f t="shared" si="582"/>
        <v>4.409919649769093E-2</v>
      </c>
      <c r="AA4658" t="s">
        <v>3107</v>
      </c>
      <c r="AB4658">
        <v>17337</v>
      </c>
      <c r="AD4658" t="s">
        <v>6</v>
      </c>
      <c r="AE4658">
        <v>65</v>
      </c>
      <c r="AF4658">
        <v>1</v>
      </c>
      <c r="AG4658">
        <v>7738522</v>
      </c>
      <c r="AH4658" t="s">
        <v>3123</v>
      </c>
      <c r="AI4658" t="s">
        <v>3122</v>
      </c>
      <c r="AJ4658" t="s">
        <v>3121</v>
      </c>
      <c r="AK4658" t="s">
        <v>3120</v>
      </c>
      <c r="AL4658">
        <v>18</v>
      </c>
      <c r="AM4658" s="5">
        <f t="shared" si="586"/>
        <v>3.6</v>
      </c>
      <c r="AN4658" s="4">
        <f t="shared" si="583"/>
        <v>5.4524801211662246E-3</v>
      </c>
      <c r="AO4658" s="3"/>
      <c r="AP4658">
        <v>0</v>
      </c>
      <c r="AR4658" t="s">
        <v>1</v>
      </c>
      <c r="AT4658" s="2" t="s">
        <v>0</v>
      </c>
      <c r="AU4658" s="1">
        <f t="shared" si="587"/>
        <v>3.2505181584733518</v>
      </c>
      <c r="AV4658" s="1">
        <f t="shared" si="588"/>
        <v>2.4775838309428577</v>
      </c>
      <c r="AW4658" s="1">
        <f t="shared" si="589"/>
        <v>1.7046495034123637</v>
      </c>
    </row>
    <row r="4659" spans="1:49" x14ac:dyDescent="0.2">
      <c r="A4659">
        <v>4657</v>
      </c>
      <c r="B4659" t="s">
        <v>3119</v>
      </c>
      <c r="C4659" t="s">
        <v>3118</v>
      </c>
      <c r="F4659" t="s">
        <v>3117</v>
      </c>
      <c r="G4659" t="s">
        <v>14</v>
      </c>
      <c r="H4659" t="s">
        <v>13</v>
      </c>
      <c r="I4659" t="s">
        <v>3116</v>
      </c>
      <c r="J4659" t="s">
        <v>3115</v>
      </c>
      <c r="K4659" t="s">
        <v>3114</v>
      </c>
      <c r="L4659" t="s">
        <v>3113</v>
      </c>
      <c r="M4659" t="s">
        <v>3112</v>
      </c>
      <c r="N4659">
        <v>5</v>
      </c>
      <c r="O4659" t="s">
        <v>3111</v>
      </c>
      <c r="P4659" t="s">
        <v>3110</v>
      </c>
      <c r="Q4659" t="s">
        <v>3109</v>
      </c>
      <c r="R4659" s="7">
        <v>42736</v>
      </c>
      <c r="S4659" s="8">
        <f t="shared" si="584"/>
        <v>2017</v>
      </c>
      <c r="T4659" s="8">
        <v>2017</v>
      </c>
      <c r="U4659" s="8">
        <f t="shared" si="585"/>
        <v>5</v>
      </c>
      <c r="V4659" s="7">
        <v>42736</v>
      </c>
      <c r="W4659" t="s">
        <v>3108</v>
      </c>
      <c r="X4659" s="2">
        <v>1.6519999999999999</v>
      </c>
      <c r="Y4659" s="6">
        <f t="shared" si="582"/>
        <v>4.409919649769093E-2</v>
      </c>
      <c r="AA4659" t="s">
        <v>3107</v>
      </c>
      <c r="AB4659">
        <v>17337</v>
      </c>
      <c r="AD4659" t="s">
        <v>6</v>
      </c>
      <c r="AE4659">
        <v>65</v>
      </c>
      <c r="AF4659">
        <v>1</v>
      </c>
      <c r="AG4659">
        <v>7728022</v>
      </c>
      <c r="AH4659" t="s">
        <v>3106</v>
      </c>
      <c r="AI4659" t="s">
        <v>3105</v>
      </c>
      <c r="AJ4659" t="s">
        <v>3104</v>
      </c>
      <c r="AK4659" t="s">
        <v>3103</v>
      </c>
      <c r="AL4659">
        <v>17</v>
      </c>
      <c r="AM4659" s="5">
        <f t="shared" si="586"/>
        <v>3.4</v>
      </c>
      <c r="AN4659" s="4">
        <f t="shared" si="583"/>
        <v>5.1495645588792126E-3</v>
      </c>
      <c r="AO4659" s="3"/>
      <c r="AP4659">
        <v>0</v>
      </c>
      <c r="AR4659" t="s">
        <v>1</v>
      </c>
      <c r="AT4659" s="2" t="s">
        <v>0</v>
      </c>
      <c r="AU4659" s="1">
        <f t="shared" si="587"/>
        <v>3.2414306916047417</v>
      </c>
      <c r="AV4659" s="1">
        <f t="shared" si="588"/>
        <v>2.462438052828507</v>
      </c>
      <c r="AW4659" s="1">
        <f t="shared" si="589"/>
        <v>1.6834454140522728</v>
      </c>
    </row>
    <row r="4660" spans="1:49" x14ac:dyDescent="0.2">
      <c r="A4660">
        <v>4658</v>
      </c>
      <c r="B4660" t="s">
        <v>3102</v>
      </c>
      <c r="C4660" t="s">
        <v>3101</v>
      </c>
      <c r="F4660" t="s">
        <v>3100</v>
      </c>
      <c r="G4660" t="s">
        <v>14</v>
      </c>
      <c r="H4660" t="s">
        <v>13</v>
      </c>
      <c r="I4660" t="s">
        <v>3099</v>
      </c>
      <c r="J4660">
        <v>60025761</v>
      </c>
      <c r="K4660" t="s">
        <v>3098</v>
      </c>
      <c r="L4660" t="s">
        <v>3097</v>
      </c>
      <c r="M4660" t="s">
        <v>9</v>
      </c>
      <c r="N4660">
        <v>6</v>
      </c>
      <c r="O4660" t="s">
        <v>3096</v>
      </c>
      <c r="P4660" t="s">
        <v>3095</v>
      </c>
      <c r="Q4660" t="s">
        <v>3094</v>
      </c>
      <c r="R4660" s="7">
        <v>42736</v>
      </c>
      <c r="S4660" s="8">
        <f t="shared" si="584"/>
        <v>2017</v>
      </c>
      <c r="T4660" s="8">
        <v>2017</v>
      </c>
      <c r="U4660" s="8">
        <f t="shared" si="585"/>
        <v>5</v>
      </c>
      <c r="V4660" s="7">
        <v>42736</v>
      </c>
      <c r="W4660" t="s">
        <v>3093</v>
      </c>
      <c r="X4660" s="2">
        <v>0.41799999999999998</v>
      </c>
      <c r="Y4660" s="6">
        <f t="shared" si="582"/>
        <v>1.1158271268786204E-2</v>
      </c>
      <c r="AA4660">
        <v>17518822</v>
      </c>
      <c r="AB4660">
        <v>5300152720</v>
      </c>
      <c r="AD4660" t="s">
        <v>6</v>
      </c>
      <c r="AE4660">
        <v>11</v>
      </c>
      <c r="AF4660">
        <v>1</v>
      </c>
      <c r="AH4660" t="s">
        <v>3092</v>
      </c>
      <c r="AI4660" t="s">
        <v>3091</v>
      </c>
      <c r="AK4660" t="s">
        <v>3090</v>
      </c>
      <c r="AL4660">
        <v>6</v>
      </c>
      <c r="AM4660" s="5">
        <f t="shared" si="586"/>
        <v>1.2</v>
      </c>
      <c r="AN4660" s="4">
        <f t="shared" si="583"/>
        <v>1.8174933737220749E-3</v>
      </c>
      <c r="AO4660" s="3"/>
      <c r="AP4660">
        <v>0</v>
      </c>
      <c r="AR4660" t="s">
        <v>1</v>
      </c>
      <c r="AT4660" s="2" t="s">
        <v>0</v>
      </c>
      <c r="AU4660" s="1">
        <f t="shared" si="587"/>
        <v>0.83560379002669649</v>
      </c>
      <c r="AV4660" s="1">
        <f t="shared" si="588"/>
        <v>0.64878823212541403</v>
      </c>
      <c r="AW4660" s="1">
        <f t="shared" si="589"/>
        <v>0.46197267422413135</v>
      </c>
    </row>
    <row r="4661" spans="1:49" x14ac:dyDescent="0.2">
      <c r="A4661">
        <v>4659</v>
      </c>
      <c r="B4661" t="s">
        <v>3089</v>
      </c>
      <c r="C4661" t="s">
        <v>3088</v>
      </c>
      <c r="F4661" t="s">
        <v>3087</v>
      </c>
      <c r="G4661" t="s">
        <v>14</v>
      </c>
      <c r="H4661" t="s">
        <v>13</v>
      </c>
      <c r="I4661" t="s">
        <v>3086</v>
      </c>
      <c r="J4661">
        <v>60007495</v>
      </c>
      <c r="K4661" t="s">
        <v>3085</v>
      </c>
      <c r="L4661" t="s">
        <v>3084</v>
      </c>
      <c r="M4661" t="s">
        <v>543</v>
      </c>
      <c r="N4661">
        <v>1</v>
      </c>
      <c r="O4661" t="s">
        <v>3083</v>
      </c>
      <c r="P4661">
        <v>55207344800</v>
      </c>
      <c r="Q4661">
        <v>60007495</v>
      </c>
      <c r="R4661" s="7">
        <v>42736</v>
      </c>
      <c r="S4661" s="8">
        <f t="shared" si="584"/>
        <v>2017</v>
      </c>
      <c r="T4661" s="8">
        <v>2017</v>
      </c>
      <c r="U4661" s="8">
        <f t="shared" si="585"/>
        <v>5</v>
      </c>
      <c r="V4661" s="7">
        <v>42736</v>
      </c>
      <c r="W4661" t="s">
        <v>3082</v>
      </c>
      <c r="X4661" s="2">
        <v>0.91300000000000003</v>
      </c>
      <c r="Y4661" s="6">
        <f t="shared" si="582"/>
        <v>2.4372013560769869E-2</v>
      </c>
      <c r="AA4661">
        <v>10996362</v>
      </c>
      <c r="AB4661">
        <v>21187</v>
      </c>
      <c r="AC4661">
        <v>15307972</v>
      </c>
      <c r="AD4661" t="s">
        <v>6</v>
      </c>
      <c r="AE4661">
        <v>19</v>
      </c>
      <c r="AF4661">
        <v>1</v>
      </c>
      <c r="AH4661" t="s">
        <v>3081</v>
      </c>
      <c r="AI4661" t="s">
        <v>3080</v>
      </c>
      <c r="AJ4661" t="s">
        <v>3079</v>
      </c>
      <c r="AK4661" t="s">
        <v>3078</v>
      </c>
      <c r="AL4661">
        <v>4</v>
      </c>
      <c r="AM4661" s="5">
        <f t="shared" si="586"/>
        <v>0.8</v>
      </c>
      <c r="AN4661" s="4">
        <f t="shared" si="583"/>
        <v>1.2116622491480501E-3</v>
      </c>
      <c r="AO4661" s="3"/>
      <c r="AP4661">
        <v>0</v>
      </c>
      <c r="AR4661" t="s">
        <v>1</v>
      </c>
      <c r="AT4661" s="2" t="s">
        <v>0</v>
      </c>
      <c r="AU4661" s="1">
        <f t="shared" si="587"/>
        <v>1.7423908167283322</v>
      </c>
      <c r="AV4661" s="1">
        <f t="shared" si="588"/>
        <v>1.279183790495896</v>
      </c>
      <c r="AW4661" s="1">
        <f t="shared" si="589"/>
        <v>0.81597676426345944</v>
      </c>
    </row>
    <row r="4662" spans="1:49" x14ac:dyDescent="0.2">
      <c r="A4662">
        <v>4660</v>
      </c>
      <c r="B4662" t="s">
        <v>3077</v>
      </c>
      <c r="C4662" t="s">
        <v>3076</v>
      </c>
      <c r="F4662" t="s">
        <v>3075</v>
      </c>
      <c r="G4662" t="s">
        <v>14</v>
      </c>
      <c r="H4662" t="s">
        <v>13</v>
      </c>
      <c r="I4662" t="s">
        <v>3074</v>
      </c>
      <c r="J4662" t="s">
        <v>3073</v>
      </c>
      <c r="K4662" t="s">
        <v>3072</v>
      </c>
      <c r="L4662" t="s">
        <v>3071</v>
      </c>
      <c r="M4662" t="s">
        <v>3048</v>
      </c>
      <c r="N4662">
        <v>8</v>
      </c>
      <c r="O4662" t="s">
        <v>3070</v>
      </c>
      <c r="P4662" t="s">
        <v>3069</v>
      </c>
      <c r="Q4662" t="s">
        <v>3068</v>
      </c>
      <c r="R4662" s="7">
        <v>42736</v>
      </c>
      <c r="S4662" s="8">
        <f t="shared" si="584"/>
        <v>2017</v>
      </c>
      <c r="T4662" s="8">
        <v>2017</v>
      </c>
      <c r="U4662" s="8">
        <f t="shared" si="585"/>
        <v>5</v>
      </c>
      <c r="V4662" s="7">
        <v>2017</v>
      </c>
      <c r="W4662" t="s">
        <v>2979</v>
      </c>
      <c r="X4662" s="2">
        <v>0.746</v>
      </c>
      <c r="Y4662" s="6">
        <f t="shared" si="582"/>
        <v>1.9914043939029926E-2</v>
      </c>
      <c r="AB4662">
        <v>21100199840</v>
      </c>
      <c r="AC4662">
        <v>20462069</v>
      </c>
      <c r="AD4662" t="s">
        <v>6</v>
      </c>
      <c r="AE4662">
        <v>7</v>
      </c>
      <c r="AF4662">
        <v>1</v>
      </c>
      <c r="AH4662" t="s">
        <v>3067</v>
      </c>
      <c r="AI4662" t="s">
        <v>3066</v>
      </c>
      <c r="AK4662" t="s">
        <v>3065</v>
      </c>
      <c r="AL4662">
        <v>25</v>
      </c>
      <c r="AM4662" s="5">
        <f t="shared" si="586"/>
        <v>5</v>
      </c>
      <c r="AN4662" s="4">
        <f t="shared" si="583"/>
        <v>7.5728890571753124E-3</v>
      </c>
      <c r="AO4662" s="3"/>
      <c r="AP4662">
        <v>1</v>
      </c>
      <c r="AR4662" t="s">
        <v>3064</v>
      </c>
      <c r="AT4662" s="2">
        <v>3.3610000000000002</v>
      </c>
      <c r="AU4662" s="1">
        <f t="shared" si="587"/>
        <v>1.6211697474473541</v>
      </c>
      <c r="AV4662" s="1">
        <f t="shared" si="588"/>
        <v>1.3743466498102619</v>
      </c>
      <c r="AW4662" s="1">
        <f t="shared" si="589"/>
        <v>1.1275235521731697</v>
      </c>
    </row>
    <row r="4663" spans="1:49" x14ac:dyDescent="0.2">
      <c r="A4663">
        <v>4661</v>
      </c>
      <c r="B4663" t="s">
        <v>3063</v>
      </c>
      <c r="C4663" t="s">
        <v>3062</v>
      </c>
      <c r="F4663" t="s">
        <v>3061</v>
      </c>
      <c r="G4663" t="s">
        <v>14</v>
      </c>
      <c r="H4663" t="s">
        <v>13</v>
      </c>
      <c r="I4663" t="s">
        <v>3060</v>
      </c>
      <c r="J4663">
        <v>60001821</v>
      </c>
      <c r="K4663" t="s">
        <v>2233</v>
      </c>
      <c r="L4663" t="s">
        <v>2232</v>
      </c>
      <c r="M4663" t="s">
        <v>2231</v>
      </c>
      <c r="N4663">
        <v>3</v>
      </c>
      <c r="O4663" t="s">
        <v>3059</v>
      </c>
      <c r="P4663" t="s">
        <v>3058</v>
      </c>
      <c r="Q4663" t="s">
        <v>2228</v>
      </c>
      <c r="R4663" s="7">
        <v>42736</v>
      </c>
      <c r="S4663" s="8">
        <f t="shared" si="584"/>
        <v>2017</v>
      </c>
      <c r="T4663" s="8">
        <v>2017</v>
      </c>
      <c r="U4663" s="8">
        <f t="shared" si="585"/>
        <v>5</v>
      </c>
      <c r="V4663" s="7">
        <v>42736</v>
      </c>
      <c r="W4663" t="s">
        <v>2188</v>
      </c>
      <c r="X4663" s="2">
        <v>0.48499999999999999</v>
      </c>
      <c r="Y4663" s="6">
        <f t="shared" si="582"/>
        <v>1.294679800325672E-2</v>
      </c>
      <c r="AA4663">
        <v>9478396</v>
      </c>
      <c r="AB4663">
        <v>27027</v>
      </c>
      <c r="AC4663">
        <v>14320630</v>
      </c>
      <c r="AD4663" t="s">
        <v>6</v>
      </c>
      <c r="AE4663">
        <v>123</v>
      </c>
      <c r="AF4663">
        <v>1</v>
      </c>
      <c r="AG4663">
        <v>110</v>
      </c>
      <c r="AI4663" t="s">
        <v>3057</v>
      </c>
      <c r="AK4663" t="s">
        <v>3056</v>
      </c>
      <c r="AL4663">
        <v>6</v>
      </c>
      <c r="AM4663" s="5">
        <f t="shared" si="586"/>
        <v>1.2</v>
      </c>
      <c r="AN4663" s="4">
        <f t="shared" si="583"/>
        <v>1.8174933737220749E-3</v>
      </c>
      <c r="AO4663" s="3"/>
      <c r="AP4663">
        <v>0</v>
      </c>
      <c r="AQ4663" t="s">
        <v>2202</v>
      </c>
      <c r="AR4663" t="s">
        <v>2301</v>
      </c>
      <c r="AS4663" t="s">
        <v>2200</v>
      </c>
      <c r="AT4663" s="2" t="s">
        <v>0</v>
      </c>
      <c r="AU4663" s="1">
        <f t="shared" si="587"/>
        <v>0.96080066143963261</v>
      </c>
      <c r="AV4663" s="1">
        <f t="shared" si="588"/>
        <v>0.73821456884893966</v>
      </c>
      <c r="AW4663" s="1">
        <f t="shared" si="589"/>
        <v>0.51562847625824682</v>
      </c>
    </row>
    <row r="4664" spans="1:49" x14ac:dyDescent="0.2">
      <c r="A4664">
        <v>4662</v>
      </c>
      <c r="B4664" t="s">
        <v>3055</v>
      </c>
      <c r="C4664" t="s">
        <v>3054</v>
      </c>
      <c r="F4664" t="s">
        <v>3053</v>
      </c>
      <c r="G4664" t="s">
        <v>14</v>
      </c>
      <c r="H4664" t="s">
        <v>13</v>
      </c>
      <c r="I4664" t="s">
        <v>3052</v>
      </c>
      <c r="J4664" t="s">
        <v>3051</v>
      </c>
      <c r="K4664" t="s">
        <v>3050</v>
      </c>
      <c r="L4664" t="s">
        <v>3049</v>
      </c>
      <c r="M4664" t="s">
        <v>3048</v>
      </c>
      <c r="N4664">
        <v>3</v>
      </c>
      <c r="O4664" t="s">
        <v>3047</v>
      </c>
      <c r="P4664" t="s">
        <v>3046</v>
      </c>
      <c r="Q4664" t="s">
        <v>3045</v>
      </c>
      <c r="R4664" s="7">
        <v>42736</v>
      </c>
      <c r="S4664" s="8">
        <f t="shared" si="584"/>
        <v>2017</v>
      </c>
      <c r="T4664" s="8">
        <v>2017</v>
      </c>
      <c r="U4664" s="8">
        <f t="shared" si="585"/>
        <v>5</v>
      </c>
      <c r="V4664" s="7">
        <v>42736</v>
      </c>
      <c r="W4664" t="s">
        <v>2965</v>
      </c>
      <c r="X4664" s="2">
        <v>1.218</v>
      </c>
      <c r="Y4664" s="6">
        <f t="shared" si="582"/>
        <v>3.2513814366941618E-2</v>
      </c>
      <c r="AA4664">
        <v>189448</v>
      </c>
      <c r="AB4664">
        <v>15107</v>
      </c>
      <c r="AD4664" t="s">
        <v>6</v>
      </c>
      <c r="AE4664">
        <v>63</v>
      </c>
      <c r="AF4664">
        <v>1</v>
      </c>
      <c r="AG4664">
        <v>7731221</v>
      </c>
      <c r="AH4664" t="s">
        <v>3044</v>
      </c>
      <c r="AI4664" t="s">
        <v>3043</v>
      </c>
      <c r="AJ4664" t="s">
        <v>3042</v>
      </c>
      <c r="AK4664" t="s">
        <v>3041</v>
      </c>
      <c r="AL4664">
        <v>7</v>
      </c>
      <c r="AM4664" s="5">
        <f t="shared" si="586"/>
        <v>1.4</v>
      </c>
      <c r="AN4664" s="4">
        <f t="shared" si="583"/>
        <v>2.1204089360090874E-3</v>
      </c>
      <c r="AO4664" s="3"/>
      <c r="AP4664">
        <v>0</v>
      </c>
      <c r="AQ4664" t="s">
        <v>3040</v>
      </c>
      <c r="AR4664" t="s">
        <v>3039</v>
      </c>
      <c r="AS4664" t="s">
        <v>3038</v>
      </c>
      <c r="AT4664" s="2" t="s">
        <v>0</v>
      </c>
      <c r="AU4664" s="1">
        <f t="shared" si="587"/>
        <v>2.3395792737661858</v>
      </c>
      <c r="AV4664" s="1">
        <f t="shared" si="588"/>
        <v>1.7317111651475352</v>
      </c>
      <c r="AW4664" s="1">
        <f t="shared" si="589"/>
        <v>1.1238430565288846</v>
      </c>
    </row>
    <row r="4665" spans="1:49" x14ac:dyDescent="0.2">
      <c r="A4665">
        <v>4663</v>
      </c>
      <c r="B4665" t="s">
        <v>3037</v>
      </c>
      <c r="C4665" t="s">
        <v>3036</v>
      </c>
      <c r="F4665" t="s">
        <v>3035</v>
      </c>
      <c r="G4665" t="s">
        <v>14</v>
      </c>
      <c r="H4665" t="s">
        <v>13</v>
      </c>
      <c r="I4665" t="s">
        <v>3034</v>
      </c>
      <c r="J4665" t="s">
        <v>3033</v>
      </c>
      <c r="K4665" t="s">
        <v>3032</v>
      </c>
      <c r="L4665" t="s">
        <v>3031</v>
      </c>
      <c r="M4665" t="s">
        <v>3030</v>
      </c>
      <c r="N4665">
        <v>4</v>
      </c>
      <c r="O4665" t="s">
        <v>3029</v>
      </c>
      <c r="P4665" t="s">
        <v>3028</v>
      </c>
      <c r="Q4665" t="s">
        <v>3027</v>
      </c>
      <c r="R4665" s="7">
        <v>42736</v>
      </c>
      <c r="S4665" s="8">
        <f t="shared" si="584"/>
        <v>2017</v>
      </c>
      <c r="T4665" s="8">
        <v>2017</v>
      </c>
      <c r="U4665" s="8">
        <f t="shared" si="585"/>
        <v>5</v>
      </c>
      <c r="V4665" s="7">
        <v>42736</v>
      </c>
      <c r="W4665" t="s">
        <v>3026</v>
      </c>
      <c r="X4665" s="2">
        <v>0.371</v>
      </c>
      <c r="Y4665" s="6">
        <f t="shared" si="582"/>
        <v>9.9036331117695747E-3</v>
      </c>
      <c r="AA4665">
        <v>486604</v>
      </c>
      <c r="AB4665">
        <v>28580</v>
      </c>
      <c r="AC4665" t="s">
        <v>3025</v>
      </c>
      <c r="AD4665" t="s">
        <v>6</v>
      </c>
      <c r="AE4665">
        <v>52</v>
      </c>
      <c r="AF4665">
        <v>1</v>
      </c>
      <c r="AH4665" t="s">
        <v>3024</v>
      </c>
      <c r="AI4665" t="s">
        <v>3023</v>
      </c>
      <c r="AJ4665" t="s">
        <v>3022</v>
      </c>
      <c r="AK4665" t="s">
        <v>3021</v>
      </c>
      <c r="AL4665">
        <v>10</v>
      </c>
      <c r="AM4665" s="5">
        <f t="shared" si="586"/>
        <v>2</v>
      </c>
      <c r="AN4665" s="4">
        <f t="shared" si="583"/>
        <v>3.0291556228701248E-3</v>
      </c>
      <c r="AO4665" s="3"/>
      <c r="AP4665">
        <v>0</v>
      </c>
      <c r="AQ4665" t="s">
        <v>76</v>
      </c>
      <c r="AR4665">
        <v>61371170</v>
      </c>
      <c r="AS4665" t="s">
        <v>75</v>
      </c>
      <c r="AT4665" s="2">
        <v>1.431</v>
      </c>
      <c r="AU4665" s="1">
        <f t="shared" si="587"/>
        <v>0.78412898650997398</v>
      </c>
      <c r="AV4665" s="1">
        <f t="shared" si="588"/>
        <v>0.64663943673198498</v>
      </c>
      <c r="AW4665" s="1">
        <f t="shared" si="589"/>
        <v>0.50914988695399599</v>
      </c>
    </row>
    <row r="4666" spans="1:49" x14ac:dyDescent="0.2">
      <c r="A4666">
        <v>4664</v>
      </c>
      <c r="B4666" t="s">
        <v>3020</v>
      </c>
      <c r="C4666" t="s">
        <v>3019</v>
      </c>
      <c r="E4666">
        <v>26955012</v>
      </c>
      <c r="F4666" t="s">
        <v>3018</v>
      </c>
      <c r="G4666" t="s">
        <v>14</v>
      </c>
      <c r="H4666" t="s">
        <v>13</v>
      </c>
      <c r="I4666" t="s">
        <v>3017</v>
      </c>
      <c r="J4666">
        <v>60020650</v>
      </c>
      <c r="K4666" t="s">
        <v>3016</v>
      </c>
      <c r="L4666" t="s">
        <v>3015</v>
      </c>
      <c r="M4666" t="s">
        <v>3014</v>
      </c>
      <c r="N4666">
        <v>3</v>
      </c>
      <c r="O4666" t="s">
        <v>3013</v>
      </c>
      <c r="P4666" t="s">
        <v>3012</v>
      </c>
      <c r="Q4666" t="s">
        <v>3011</v>
      </c>
      <c r="R4666" s="7">
        <v>42736</v>
      </c>
      <c r="S4666" s="8">
        <f t="shared" si="584"/>
        <v>2017</v>
      </c>
      <c r="T4666" s="8">
        <v>2017</v>
      </c>
      <c r="U4666" s="8">
        <f t="shared" si="585"/>
        <v>5</v>
      </c>
      <c r="V4666" s="7">
        <v>42736</v>
      </c>
      <c r="W4666" t="s">
        <v>3010</v>
      </c>
      <c r="X4666" s="2">
        <v>1.1479999999999999</v>
      </c>
      <c r="Y4666" s="6">
        <f t="shared" si="582"/>
        <v>3.0645204345853019E-2</v>
      </c>
      <c r="AA4666">
        <v>189294</v>
      </c>
      <c r="AB4666">
        <v>16318</v>
      </c>
      <c r="AC4666">
        <v>15582531</v>
      </c>
      <c r="AD4666" t="s">
        <v>6</v>
      </c>
      <c r="AE4666">
        <v>64</v>
      </c>
      <c r="AF4666">
        <v>1</v>
      </c>
      <c r="AG4666">
        <v>7422781</v>
      </c>
      <c r="AH4666" t="s">
        <v>3009</v>
      </c>
      <c r="AI4666" t="s">
        <v>3008</v>
      </c>
      <c r="AJ4666" t="s">
        <v>3007</v>
      </c>
      <c r="AK4666" t="s">
        <v>3006</v>
      </c>
      <c r="AL4666">
        <v>35</v>
      </c>
      <c r="AM4666" s="5">
        <f t="shared" si="586"/>
        <v>7</v>
      </c>
      <c r="AN4666" s="4">
        <f t="shared" si="583"/>
        <v>1.0602044680045438E-2</v>
      </c>
      <c r="AO4666" s="3"/>
      <c r="AP4666">
        <v>0</v>
      </c>
      <c r="AQ4666" t="s">
        <v>3005</v>
      </c>
      <c r="AR4666" t="s">
        <v>3004</v>
      </c>
      <c r="AS4666" t="s">
        <v>3003</v>
      </c>
      <c r="AT4666" s="2" t="s">
        <v>0</v>
      </c>
      <c r="AU4666" s="1">
        <f t="shared" si="587"/>
        <v>2.4632256446110743</v>
      </c>
      <c r="AV4666" s="1">
        <f t="shared" si="588"/>
        <v>2.062362451294923</v>
      </c>
      <c r="AW4666" s="1">
        <f t="shared" si="589"/>
        <v>1.6614992579787713</v>
      </c>
    </row>
    <row r="4667" spans="1:49" x14ac:dyDescent="0.2">
      <c r="A4667">
        <v>4665</v>
      </c>
      <c r="B4667" t="s">
        <v>3002</v>
      </c>
      <c r="C4667" t="s">
        <v>3001</v>
      </c>
      <c r="F4667" t="s">
        <v>3000</v>
      </c>
      <c r="G4667" t="s">
        <v>14</v>
      </c>
      <c r="H4667" t="s">
        <v>13</v>
      </c>
      <c r="I4667" t="s">
        <v>2999</v>
      </c>
      <c r="J4667">
        <v>60011476</v>
      </c>
      <c r="K4667" t="s">
        <v>2998</v>
      </c>
      <c r="L4667" t="s">
        <v>2997</v>
      </c>
      <c r="M4667" t="s">
        <v>2996</v>
      </c>
      <c r="N4667">
        <v>2</v>
      </c>
      <c r="O4667" t="s">
        <v>2995</v>
      </c>
      <c r="P4667" t="s">
        <v>2994</v>
      </c>
      <c r="Q4667" t="s">
        <v>2993</v>
      </c>
      <c r="R4667" s="7">
        <v>42736</v>
      </c>
      <c r="S4667" s="8">
        <f t="shared" si="584"/>
        <v>2017</v>
      </c>
      <c r="T4667" s="8">
        <v>2017</v>
      </c>
      <c r="U4667" s="8">
        <f t="shared" si="585"/>
        <v>5</v>
      </c>
      <c r="V4667" s="7">
        <v>42736</v>
      </c>
      <c r="W4667" t="s">
        <v>1763</v>
      </c>
      <c r="X4667" s="2">
        <v>1.087</v>
      </c>
      <c r="Y4667" s="6">
        <f t="shared" si="582"/>
        <v>2.9016844184618671E-2</v>
      </c>
      <c r="AA4667" t="s">
        <v>1762</v>
      </c>
      <c r="AB4667">
        <v>19800188022</v>
      </c>
      <c r="AD4667" t="s">
        <v>6</v>
      </c>
      <c r="AE4667">
        <v>7</v>
      </c>
      <c r="AF4667">
        <v>1</v>
      </c>
      <c r="AG4667">
        <v>7805334</v>
      </c>
      <c r="AH4667" t="s">
        <v>2992</v>
      </c>
      <c r="AI4667" t="s">
        <v>2991</v>
      </c>
      <c r="AJ4667" t="s">
        <v>2990</v>
      </c>
      <c r="AK4667" t="s">
        <v>2989</v>
      </c>
      <c r="AL4667">
        <v>2</v>
      </c>
      <c r="AM4667" s="5">
        <f t="shared" si="586"/>
        <v>0.4</v>
      </c>
      <c r="AN4667" s="4">
        <f t="shared" si="583"/>
        <v>6.0583112457402507E-4</v>
      </c>
      <c r="AO4667" s="3"/>
      <c r="AP4667">
        <v>0</v>
      </c>
      <c r="AR4667" t="s">
        <v>1</v>
      </c>
      <c r="AT4667" s="2">
        <v>3.274</v>
      </c>
      <c r="AU4667" s="1">
        <f t="shared" si="587"/>
        <v>2.0493540266605277</v>
      </c>
      <c r="AV4667" s="1">
        <f t="shared" si="588"/>
        <v>1.4811337654596348</v>
      </c>
      <c r="AW4667" s="1">
        <f t="shared" si="589"/>
        <v>0.91291350425874185</v>
      </c>
    </row>
    <row r="4668" spans="1:49" x14ac:dyDescent="0.2">
      <c r="A4668">
        <v>4666</v>
      </c>
      <c r="B4668" t="s">
        <v>2988</v>
      </c>
      <c r="C4668" t="s">
        <v>2987</v>
      </c>
      <c r="F4668" t="s">
        <v>2986</v>
      </c>
      <c r="G4668" t="s">
        <v>14</v>
      </c>
      <c r="H4668" t="s">
        <v>13</v>
      </c>
      <c r="I4668" t="s">
        <v>2985</v>
      </c>
      <c r="J4668">
        <v>60007816</v>
      </c>
      <c r="K4668" t="s">
        <v>2984</v>
      </c>
      <c r="L4668" t="s">
        <v>2983</v>
      </c>
      <c r="M4668" t="s">
        <v>1260</v>
      </c>
      <c r="N4668">
        <v>3</v>
      </c>
      <c r="O4668" t="s">
        <v>2982</v>
      </c>
      <c r="P4668" t="s">
        <v>2981</v>
      </c>
      <c r="Q4668" t="s">
        <v>2980</v>
      </c>
      <c r="R4668" s="7">
        <v>42736</v>
      </c>
      <c r="S4668" s="8">
        <f t="shared" si="584"/>
        <v>2017</v>
      </c>
      <c r="T4668" s="8">
        <v>2017</v>
      </c>
      <c r="U4668" s="8">
        <f t="shared" si="585"/>
        <v>5</v>
      </c>
      <c r="V4668" s="7">
        <v>2017</v>
      </c>
      <c r="W4668" t="s">
        <v>2979</v>
      </c>
      <c r="X4668" s="2">
        <v>0.746</v>
      </c>
      <c r="Y4668" s="6">
        <f t="shared" si="582"/>
        <v>1.9914043939029926E-2</v>
      </c>
      <c r="AB4668">
        <v>21100199840</v>
      </c>
      <c r="AC4668">
        <v>20462069</v>
      </c>
      <c r="AD4668" t="s">
        <v>6</v>
      </c>
      <c r="AE4668">
        <v>7</v>
      </c>
      <c r="AF4668">
        <v>1</v>
      </c>
      <c r="AH4668" t="s">
        <v>2978</v>
      </c>
      <c r="AI4668" t="s">
        <v>2977</v>
      </c>
      <c r="AK4668" t="s">
        <v>2976</v>
      </c>
      <c r="AL4668">
        <v>22</v>
      </c>
      <c r="AM4668" s="5">
        <f t="shared" si="586"/>
        <v>4.4000000000000004</v>
      </c>
      <c r="AN4668" s="4">
        <f t="shared" si="583"/>
        <v>6.6641423703142754E-3</v>
      </c>
      <c r="AO4668" s="3"/>
      <c r="AP4668">
        <v>1</v>
      </c>
      <c r="AR4668" t="s">
        <v>1</v>
      </c>
      <c r="AT4668" s="2">
        <v>3.3610000000000002</v>
      </c>
      <c r="AU4668" s="1">
        <f t="shared" si="587"/>
        <v>1.5939073468415228</v>
      </c>
      <c r="AV4668" s="1">
        <f t="shared" si="588"/>
        <v>1.32890931546721</v>
      </c>
      <c r="AW4668" s="1">
        <f t="shared" si="589"/>
        <v>1.063911284092897</v>
      </c>
    </row>
    <row r="4669" spans="1:49" x14ac:dyDescent="0.2">
      <c r="A4669">
        <v>4667</v>
      </c>
      <c r="B4669" t="s">
        <v>2975</v>
      </c>
      <c r="C4669" t="s">
        <v>2974</v>
      </c>
      <c r="F4669" t="s">
        <v>2973</v>
      </c>
      <c r="G4669" t="s">
        <v>14</v>
      </c>
      <c r="H4669" t="s">
        <v>13</v>
      </c>
      <c r="I4669" t="s">
        <v>2972</v>
      </c>
      <c r="J4669" t="s">
        <v>2971</v>
      </c>
      <c r="K4669" t="s">
        <v>2970</v>
      </c>
      <c r="L4669" t="s">
        <v>2969</v>
      </c>
      <c r="M4669" t="s">
        <v>183</v>
      </c>
      <c r="N4669">
        <v>2</v>
      </c>
      <c r="O4669" t="s">
        <v>2968</v>
      </c>
      <c r="P4669" t="s">
        <v>2967</v>
      </c>
      <c r="Q4669" t="s">
        <v>2966</v>
      </c>
      <c r="R4669" s="7">
        <v>42736</v>
      </c>
      <c r="S4669" s="8">
        <f t="shared" si="584"/>
        <v>2017</v>
      </c>
      <c r="T4669" s="8">
        <v>2017</v>
      </c>
      <c r="U4669" s="8">
        <f t="shared" si="585"/>
        <v>5</v>
      </c>
      <c r="V4669" s="7">
        <v>42736</v>
      </c>
      <c r="W4669" t="s">
        <v>2965</v>
      </c>
      <c r="X4669" s="2">
        <v>1.218</v>
      </c>
      <c r="Y4669" s="6">
        <f t="shared" si="582"/>
        <v>3.2513814366941618E-2</v>
      </c>
      <c r="AA4669">
        <v>189448</v>
      </c>
      <c r="AB4669">
        <v>15107</v>
      </c>
      <c r="AD4669" t="s">
        <v>6</v>
      </c>
      <c r="AE4669">
        <v>63</v>
      </c>
      <c r="AF4669">
        <v>1</v>
      </c>
      <c r="AG4669">
        <v>7605466</v>
      </c>
      <c r="AH4669" t="s">
        <v>2964</v>
      </c>
      <c r="AI4669" t="s">
        <v>2963</v>
      </c>
      <c r="AJ4669" t="s">
        <v>2962</v>
      </c>
      <c r="AK4669" t="s">
        <v>2961</v>
      </c>
      <c r="AL4669">
        <v>6</v>
      </c>
      <c r="AM4669" s="5">
        <f t="shared" si="586"/>
        <v>1.2</v>
      </c>
      <c r="AN4669" s="4">
        <f t="shared" si="583"/>
        <v>1.8174933737220749E-3</v>
      </c>
      <c r="AO4669" s="3"/>
      <c r="AP4669">
        <v>1</v>
      </c>
      <c r="AQ4669" t="s">
        <v>795</v>
      </c>
      <c r="AR4669">
        <v>1408639</v>
      </c>
      <c r="AS4669" t="s">
        <v>794</v>
      </c>
      <c r="AT4669" s="2" t="s">
        <v>0</v>
      </c>
      <c r="AU4669" s="1">
        <f t="shared" si="587"/>
        <v>2.3304918068975753</v>
      </c>
      <c r="AV4669" s="1">
        <f t="shared" si="588"/>
        <v>1.7165653870331847</v>
      </c>
      <c r="AW4669" s="1">
        <f t="shared" si="589"/>
        <v>1.1026389671687937</v>
      </c>
    </row>
    <row r="4670" spans="1:49" x14ac:dyDescent="0.2">
      <c r="A4670">
        <v>4668</v>
      </c>
      <c r="B4670" t="s">
        <v>2960</v>
      </c>
      <c r="C4670" t="s">
        <v>2959</v>
      </c>
      <c r="F4670" t="s">
        <v>2958</v>
      </c>
      <c r="G4670" t="s">
        <v>14</v>
      </c>
      <c r="H4670" t="s">
        <v>13</v>
      </c>
      <c r="I4670" t="s">
        <v>2957</v>
      </c>
      <c r="J4670">
        <v>60087534</v>
      </c>
      <c r="K4670" t="s">
        <v>2956</v>
      </c>
      <c r="L4670" t="s">
        <v>2955</v>
      </c>
      <c r="M4670" t="s">
        <v>9</v>
      </c>
      <c r="N4670">
        <v>5</v>
      </c>
      <c r="O4670" t="s">
        <v>2954</v>
      </c>
      <c r="P4670" t="s">
        <v>2953</v>
      </c>
      <c r="Q4670" t="s">
        <v>2952</v>
      </c>
      <c r="R4670" s="7">
        <v>42736</v>
      </c>
      <c r="S4670" s="8">
        <f t="shared" si="584"/>
        <v>2017</v>
      </c>
      <c r="T4670" s="8">
        <v>2017</v>
      </c>
      <c r="U4670" s="8">
        <f t="shared" si="585"/>
        <v>5</v>
      </c>
      <c r="V4670" s="7">
        <v>42736</v>
      </c>
      <c r="W4670" t="s">
        <v>2951</v>
      </c>
      <c r="X4670" s="2">
        <v>0.79900000000000004</v>
      </c>
      <c r="Y4670" s="6">
        <f t="shared" si="582"/>
        <v>2.1328848669282724E-2</v>
      </c>
      <c r="AA4670">
        <v>15497747</v>
      </c>
      <c r="AB4670">
        <v>9500153930</v>
      </c>
      <c r="AD4670" t="s">
        <v>6</v>
      </c>
      <c r="AE4670">
        <v>64</v>
      </c>
      <c r="AF4670">
        <v>1</v>
      </c>
      <c r="AG4670">
        <v>7440843</v>
      </c>
      <c r="AH4670" t="s">
        <v>2950</v>
      </c>
      <c r="AI4670" t="s">
        <v>2949</v>
      </c>
      <c r="AJ4670" t="s">
        <v>2948</v>
      </c>
      <c r="AK4670" t="s">
        <v>2947</v>
      </c>
      <c r="AL4670">
        <v>7</v>
      </c>
      <c r="AM4670" s="5">
        <f t="shared" si="586"/>
        <v>1.4</v>
      </c>
      <c r="AN4670" s="4">
        <f t="shared" si="583"/>
        <v>2.1204089360090874E-3</v>
      </c>
      <c r="AO4670" s="3"/>
      <c r="AP4670">
        <v>0</v>
      </c>
      <c r="AR4670" t="s">
        <v>1</v>
      </c>
      <c r="AT4670" s="2" t="s">
        <v>0</v>
      </c>
      <c r="AU4670" s="1">
        <f t="shared" si="587"/>
        <v>1.5566316749300633</v>
      </c>
      <c r="AV4670" s="1">
        <f t="shared" si="588"/>
        <v>1.1724628802645904</v>
      </c>
      <c r="AW4670" s="1">
        <f t="shared" si="589"/>
        <v>0.78829408559911784</v>
      </c>
    </row>
    <row r="4671" spans="1:49" x14ac:dyDescent="0.2">
      <c r="A4671">
        <v>4669</v>
      </c>
      <c r="B4671" t="s">
        <v>2946</v>
      </c>
      <c r="C4671" t="s">
        <v>2945</v>
      </c>
      <c r="E4671">
        <v>28045911</v>
      </c>
      <c r="F4671" t="s">
        <v>2944</v>
      </c>
      <c r="G4671" t="s">
        <v>14</v>
      </c>
      <c r="H4671" t="s">
        <v>13</v>
      </c>
      <c r="I4671" t="s">
        <v>2943</v>
      </c>
      <c r="J4671">
        <v>60027161</v>
      </c>
      <c r="K4671" t="s">
        <v>2942</v>
      </c>
      <c r="L4671" t="s">
        <v>2941</v>
      </c>
      <c r="M4671" t="s">
        <v>2940</v>
      </c>
      <c r="N4671">
        <v>2</v>
      </c>
      <c r="O4671" t="s">
        <v>2939</v>
      </c>
      <c r="P4671" t="s">
        <v>2938</v>
      </c>
      <c r="Q4671" t="s">
        <v>2937</v>
      </c>
      <c r="R4671" s="7">
        <v>42736</v>
      </c>
      <c r="S4671" s="8">
        <f t="shared" si="584"/>
        <v>2017</v>
      </c>
      <c r="T4671" s="8">
        <v>2017</v>
      </c>
      <c r="U4671" s="8">
        <f t="shared" si="585"/>
        <v>5</v>
      </c>
      <c r="V4671" s="7">
        <v>42736</v>
      </c>
      <c r="W4671" t="s">
        <v>2936</v>
      </c>
      <c r="X4671" s="2">
        <v>0.99</v>
      </c>
      <c r="Y4671" s="6">
        <f t="shared" si="582"/>
        <v>2.6427484583967327E-2</v>
      </c>
      <c r="AB4671">
        <v>10600153309</v>
      </c>
      <c r="AC4671">
        <v>19326203</v>
      </c>
      <c r="AD4671" t="s">
        <v>6</v>
      </c>
      <c r="AE4671">
        <v>12</v>
      </c>
      <c r="AF4671">
        <v>1</v>
      </c>
      <c r="AG4671" t="s">
        <v>2935</v>
      </c>
      <c r="AI4671" t="s">
        <v>2934</v>
      </c>
      <c r="AK4671" t="s">
        <v>2933</v>
      </c>
      <c r="AL4671">
        <v>4</v>
      </c>
      <c r="AM4671" s="5">
        <f t="shared" si="586"/>
        <v>0.8</v>
      </c>
      <c r="AN4671" s="4">
        <f t="shared" si="583"/>
        <v>1.2116622491480501E-3</v>
      </c>
      <c r="AO4671" s="3"/>
      <c r="AP4671">
        <v>1</v>
      </c>
      <c r="AQ4671" t="s">
        <v>2932</v>
      </c>
      <c r="AR4671">
        <v>2015161</v>
      </c>
      <c r="AS4671" t="s">
        <v>2931</v>
      </c>
      <c r="AT4671" s="2">
        <v>3.24</v>
      </c>
      <c r="AU4671" s="1">
        <f t="shared" si="587"/>
        <v>1.8862737883521541</v>
      </c>
      <c r="AV4671" s="1">
        <f t="shared" si="588"/>
        <v>1.3819573416557689</v>
      </c>
      <c r="AW4671" s="1">
        <f t="shared" si="589"/>
        <v>0.87764089495938313</v>
      </c>
    </row>
    <row r="4672" spans="1:49" x14ac:dyDescent="0.2">
      <c r="A4672">
        <v>4670</v>
      </c>
      <c r="B4672" t="s">
        <v>2930</v>
      </c>
      <c r="C4672" t="s">
        <v>2929</v>
      </c>
      <c r="F4672" t="s">
        <v>2928</v>
      </c>
      <c r="G4672" t="s">
        <v>14</v>
      </c>
      <c r="H4672" t="s">
        <v>13</v>
      </c>
      <c r="I4672" t="s">
        <v>2927</v>
      </c>
      <c r="J4672">
        <v>60101699</v>
      </c>
      <c r="K4672" t="s">
        <v>2042</v>
      </c>
      <c r="L4672" t="s">
        <v>1799</v>
      </c>
      <c r="M4672" t="s">
        <v>647</v>
      </c>
      <c r="N4672">
        <v>4</v>
      </c>
      <c r="O4672" t="s">
        <v>2926</v>
      </c>
      <c r="P4672" t="s">
        <v>2925</v>
      </c>
      <c r="Q4672" t="s">
        <v>2924</v>
      </c>
      <c r="R4672" s="7">
        <v>42736</v>
      </c>
      <c r="S4672" s="8">
        <f t="shared" si="584"/>
        <v>2017</v>
      </c>
      <c r="T4672" s="8">
        <v>2017</v>
      </c>
      <c r="U4672" s="8">
        <f t="shared" si="585"/>
        <v>5</v>
      </c>
      <c r="V4672" s="7">
        <v>42736</v>
      </c>
      <c r="W4672" t="s">
        <v>2909</v>
      </c>
      <c r="X4672" s="2">
        <v>0.21099999999999999</v>
      </c>
      <c r="Y4672" s="6">
        <f t="shared" si="582"/>
        <v>5.6325244921384904E-3</v>
      </c>
      <c r="AA4672">
        <v>9168516</v>
      </c>
      <c r="AB4672">
        <v>18936</v>
      </c>
      <c r="AC4672">
        <v>17451345</v>
      </c>
      <c r="AD4672" t="s">
        <v>6</v>
      </c>
      <c r="AE4672" t="s">
        <v>2908</v>
      </c>
      <c r="AF4672">
        <v>1</v>
      </c>
      <c r="AH4672" t="s">
        <v>2923</v>
      </c>
      <c r="AI4672" t="s">
        <v>2922</v>
      </c>
      <c r="AJ4672" t="s">
        <v>2921</v>
      </c>
      <c r="AK4672" t="s">
        <v>2920</v>
      </c>
      <c r="AL4672">
        <v>0</v>
      </c>
      <c r="AM4672" s="5">
        <f t="shared" si="586"/>
        <v>0</v>
      </c>
      <c r="AN4672" s="4">
        <f t="shared" si="583"/>
        <v>0</v>
      </c>
      <c r="AO4672" s="3"/>
      <c r="AP4672">
        <v>0</v>
      </c>
      <c r="AR4672" t="s">
        <v>1</v>
      </c>
      <c r="AT4672" s="2">
        <v>0.52500000000000002</v>
      </c>
      <c r="AU4672" s="1">
        <f t="shared" si="587"/>
        <v>0.39427671444969431</v>
      </c>
      <c r="AV4672" s="1">
        <f t="shared" si="588"/>
        <v>0.28162622460692455</v>
      </c>
      <c r="AW4672" s="1">
        <f t="shared" si="589"/>
        <v>0.1689757347641547</v>
      </c>
    </row>
    <row r="4673" spans="1:49" x14ac:dyDescent="0.2">
      <c r="A4673">
        <v>4671</v>
      </c>
      <c r="B4673" t="s">
        <v>2919</v>
      </c>
      <c r="C4673" t="s">
        <v>2918</v>
      </c>
      <c r="F4673" t="s">
        <v>2917</v>
      </c>
      <c r="G4673" t="s">
        <v>14</v>
      </c>
      <c r="H4673" t="s">
        <v>13</v>
      </c>
      <c r="I4673" t="s">
        <v>2916</v>
      </c>
      <c r="J4673" t="s">
        <v>2915</v>
      </c>
      <c r="K4673" t="s">
        <v>2914</v>
      </c>
      <c r="L4673" t="s">
        <v>2913</v>
      </c>
      <c r="M4673" t="s">
        <v>1669</v>
      </c>
      <c r="N4673">
        <v>4</v>
      </c>
      <c r="O4673" t="s">
        <v>2912</v>
      </c>
      <c r="P4673" t="s">
        <v>2911</v>
      </c>
      <c r="Q4673" t="s">
        <v>2910</v>
      </c>
      <c r="R4673" s="7">
        <v>42736</v>
      </c>
      <c r="S4673" s="8">
        <f t="shared" si="584"/>
        <v>2017</v>
      </c>
      <c r="T4673" s="8">
        <v>2017</v>
      </c>
      <c r="U4673" s="8">
        <f t="shared" si="585"/>
        <v>5</v>
      </c>
      <c r="V4673" s="7">
        <v>42736</v>
      </c>
      <c r="W4673" t="s">
        <v>2909</v>
      </c>
      <c r="X4673" s="2">
        <v>0.21099999999999999</v>
      </c>
      <c r="Y4673" s="6">
        <f t="shared" si="582"/>
        <v>5.6325244921384904E-3</v>
      </c>
      <c r="AA4673">
        <v>9168516</v>
      </c>
      <c r="AB4673">
        <v>18936</v>
      </c>
      <c r="AC4673">
        <v>17451345</v>
      </c>
      <c r="AD4673" t="s">
        <v>6</v>
      </c>
      <c r="AE4673" t="s">
        <v>2908</v>
      </c>
      <c r="AF4673">
        <v>1</v>
      </c>
      <c r="AH4673" t="s">
        <v>2907</v>
      </c>
      <c r="AI4673" t="s">
        <v>2906</v>
      </c>
      <c r="AJ4673" t="s">
        <v>2905</v>
      </c>
      <c r="AK4673" t="s">
        <v>2904</v>
      </c>
      <c r="AL4673">
        <v>1</v>
      </c>
      <c r="AM4673" s="5">
        <f t="shared" si="586"/>
        <v>0.2</v>
      </c>
      <c r="AN4673" s="4">
        <f t="shared" si="583"/>
        <v>3.0291556228701253E-4</v>
      </c>
      <c r="AO4673" s="3"/>
      <c r="AP4673">
        <v>0</v>
      </c>
      <c r="AR4673" t="s">
        <v>1</v>
      </c>
      <c r="AT4673" s="2">
        <v>0.52500000000000002</v>
      </c>
      <c r="AU4673" s="1">
        <f t="shared" si="587"/>
        <v>0.40336418131830465</v>
      </c>
      <c r="AV4673" s="1">
        <f t="shared" si="588"/>
        <v>0.29677200272127519</v>
      </c>
      <c r="AW4673" s="1">
        <f t="shared" si="589"/>
        <v>0.19017982412424558</v>
      </c>
    </row>
    <row r="4674" spans="1:49" x14ac:dyDescent="0.2">
      <c r="A4674">
        <v>4672</v>
      </c>
      <c r="B4674" t="s">
        <v>2903</v>
      </c>
      <c r="C4674" t="s">
        <v>2902</v>
      </c>
      <c r="D4674" t="s">
        <v>2901</v>
      </c>
      <c r="F4674" t="s">
        <v>2900</v>
      </c>
      <c r="G4674" t="s">
        <v>14</v>
      </c>
      <c r="H4674" t="s">
        <v>13</v>
      </c>
      <c r="I4674" t="s">
        <v>2899</v>
      </c>
      <c r="J4674" t="s">
        <v>2898</v>
      </c>
      <c r="K4674" t="s">
        <v>2897</v>
      </c>
      <c r="L4674" t="s">
        <v>2896</v>
      </c>
      <c r="M4674" t="s">
        <v>2895</v>
      </c>
      <c r="N4674">
        <v>10</v>
      </c>
      <c r="O4674" t="s">
        <v>2894</v>
      </c>
      <c r="P4674" t="s">
        <v>2893</v>
      </c>
      <c r="Q4674" t="s">
        <v>2892</v>
      </c>
      <c r="R4674" s="7">
        <v>42736</v>
      </c>
      <c r="S4674" s="8">
        <f t="shared" si="584"/>
        <v>2017</v>
      </c>
      <c r="T4674" s="8">
        <v>2017</v>
      </c>
      <c r="U4674" s="8">
        <f t="shared" si="585"/>
        <v>5</v>
      </c>
      <c r="V4674" s="7">
        <v>2017</v>
      </c>
      <c r="W4674" t="s">
        <v>2891</v>
      </c>
      <c r="X4674" s="2">
        <v>3.0350000000000001</v>
      </c>
      <c r="Y4674" s="6">
        <f t="shared" si="582"/>
        <v>8.1017591628627109E-2</v>
      </c>
      <c r="AA4674">
        <v>3062619</v>
      </c>
      <c r="AB4674">
        <v>28801</v>
      </c>
      <c r="AD4674" t="s">
        <v>6</v>
      </c>
      <c r="AE4674">
        <v>201</v>
      </c>
      <c r="AH4674" t="s">
        <v>2890</v>
      </c>
      <c r="AI4674" t="s">
        <v>2889</v>
      </c>
      <c r="AJ4674" t="s">
        <v>2888</v>
      </c>
      <c r="AK4674" t="s">
        <v>2887</v>
      </c>
      <c r="AL4674">
        <v>21</v>
      </c>
      <c r="AM4674" s="5">
        <f t="shared" si="586"/>
        <v>4.2</v>
      </c>
      <c r="AN4674" s="4">
        <f t="shared" si="583"/>
        <v>6.3612268080272625E-3</v>
      </c>
      <c r="AO4674" s="3"/>
      <c r="AP4674">
        <v>0</v>
      </c>
      <c r="AQ4674" t="s">
        <v>2850</v>
      </c>
      <c r="AR4674" t="s">
        <v>2886</v>
      </c>
      <c r="AS4674" t="s">
        <v>2849</v>
      </c>
      <c r="AT4674" s="2">
        <v>9.7460000000000004</v>
      </c>
      <c r="AU4674" s="1">
        <f t="shared" si="587"/>
        <v>5.8620682182447155</v>
      </c>
      <c r="AV4674" s="1">
        <f t="shared" si="588"/>
        <v>4.3689409218327189</v>
      </c>
      <c r="AW4674" s="1">
        <f t="shared" si="589"/>
        <v>2.8758136254207214</v>
      </c>
    </row>
    <row r="4675" spans="1:49" x14ac:dyDescent="0.2">
      <c r="A4675">
        <v>4673</v>
      </c>
      <c r="B4675" t="s">
        <v>2885</v>
      </c>
      <c r="C4675" t="s">
        <v>2884</v>
      </c>
      <c r="E4675">
        <v>27860283</v>
      </c>
      <c r="F4675" t="s">
        <v>2883</v>
      </c>
      <c r="G4675" t="s">
        <v>14</v>
      </c>
      <c r="H4675" t="s">
        <v>13</v>
      </c>
      <c r="I4675" t="s">
        <v>2882</v>
      </c>
      <c r="J4675" t="s">
        <v>2881</v>
      </c>
      <c r="K4675" t="s">
        <v>2880</v>
      </c>
      <c r="L4675" t="s">
        <v>2879</v>
      </c>
      <c r="M4675" t="s">
        <v>2878</v>
      </c>
      <c r="N4675">
        <v>4</v>
      </c>
      <c r="O4675" t="s">
        <v>2877</v>
      </c>
      <c r="P4675" t="s">
        <v>2876</v>
      </c>
      <c r="Q4675" t="s">
        <v>2875</v>
      </c>
      <c r="R4675" s="7">
        <v>42736</v>
      </c>
      <c r="S4675" s="8">
        <f t="shared" si="584"/>
        <v>2017</v>
      </c>
      <c r="T4675" s="8">
        <v>2017</v>
      </c>
      <c r="U4675" s="8">
        <f t="shared" si="585"/>
        <v>5</v>
      </c>
      <c r="V4675" s="7">
        <v>42736</v>
      </c>
      <c r="W4675" t="s">
        <v>2874</v>
      </c>
      <c r="X4675" s="2">
        <v>1.9810000000000001</v>
      </c>
      <c r="Y4675" s="6">
        <f t="shared" ref="Y4675:Y4738" si="590">(X4675-$Z$3)/($Z$2-$Z$3)</f>
        <v>5.2881663596807349E-2</v>
      </c>
      <c r="AA4675" t="s">
        <v>2873</v>
      </c>
      <c r="AB4675">
        <v>38597</v>
      </c>
      <c r="AC4675">
        <v>17424658</v>
      </c>
      <c r="AD4675" t="s">
        <v>6</v>
      </c>
      <c r="AE4675">
        <v>284</v>
      </c>
      <c r="AF4675">
        <v>1</v>
      </c>
      <c r="AH4675" t="s">
        <v>2872</v>
      </c>
      <c r="AI4675" t="s">
        <v>2871</v>
      </c>
      <c r="AJ4675" t="s">
        <v>2870</v>
      </c>
      <c r="AK4675" t="s">
        <v>2869</v>
      </c>
      <c r="AL4675">
        <v>13</v>
      </c>
      <c r="AM4675" s="5">
        <f t="shared" si="586"/>
        <v>2.6</v>
      </c>
      <c r="AN4675" s="4">
        <f t="shared" ref="AN4675:AN4738" si="591">(AM4675-$AO$3)/($AO$2-$AO$3)</f>
        <v>3.9379023097311627E-3</v>
      </c>
      <c r="AO4675" s="3"/>
      <c r="AP4675">
        <v>1</v>
      </c>
      <c r="AR4675" t="s">
        <v>2868</v>
      </c>
      <c r="AS4675" t="s">
        <v>2867</v>
      </c>
      <c r="AT4675" s="2">
        <v>5.5419999999999998</v>
      </c>
      <c r="AU4675" s="1">
        <f t="shared" si="587"/>
        <v>3.819853521068449</v>
      </c>
      <c r="AV4675" s="1">
        <f t="shared" si="588"/>
        <v>2.8409782953269258</v>
      </c>
      <c r="AW4675" s="1">
        <f t="shared" si="589"/>
        <v>1.8621030695854017</v>
      </c>
    </row>
    <row r="4676" spans="1:49" x14ac:dyDescent="0.2">
      <c r="A4676">
        <v>4674</v>
      </c>
      <c r="B4676" t="s">
        <v>2866</v>
      </c>
      <c r="C4676" t="s">
        <v>2865</v>
      </c>
      <c r="D4676" t="s">
        <v>2864</v>
      </c>
      <c r="F4676" t="s">
        <v>2863</v>
      </c>
      <c r="G4676" t="s">
        <v>14</v>
      </c>
      <c r="H4676" t="s">
        <v>13</v>
      </c>
      <c r="I4676" t="s">
        <v>2862</v>
      </c>
      <c r="J4676" t="s">
        <v>2861</v>
      </c>
      <c r="K4676" t="s">
        <v>2860</v>
      </c>
      <c r="L4676" t="s">
        <v>2859</v>
      </c>
      <c r="M4676" t="s">
        <v>2858</v>
      </c>
      <c r="N4676">
        <v>11</v>
      </c>
      <c r="O4676" t="s">
        <v>2857</v>
      </c>
      <c r="P4676" t="s">
        <v>2856</v>
      </c>
      <c r="Q4676" t="s">
        <v>2855</v>
      </c>
      <c r="R4676" s="7">
        <v>42736</v>
      </c>
      <c r="S4676" s="8">
        <f t="shared" si="584"/>
        <v>2017</v>
      </c>
      <c r="T4676" s="8">
        <v>2017</v>
      </c>
      <c r="U4676" s="8">
        <f t="shared" si="585"/>
        <v>5</v>
      </c>
      <c r="V4676" s="7">
        <v>2017</v>
      </c>
      <c r="W4676" t="s">
        <v>818</v>
      </c>
      <c r="X4676" s="2">
        <v>0.437</v>
      </c>
      <c r="Y4676" s="6">
        <f t="shared" si="590"/>
        <v>1.1665465417367396E-2</v>
      </c>
      <c r="AA4676">
        <v>201693</v>
      </c>
      <c r="AB4676">
        <v>25270</v>
      </c>
      <c r="AD4676" t="s">
        <v>6</v>
      </c>
      <c r="AE4676">
        <v>458</v>
      </c>
      <c r="AH4676" t="s">
        <v>2854</v>
      </c>
      <c r="AI4676" t="s">
        <v>2853</v>
      </c>
      <c r="AJ4676" t="s">
        <v>2852</v>
      </c>
      <c r="AK4676" t="s">
        <v>2851</v>
      </c>
      <c r="AL4676">
        <v>25</v>
      </c>
      <c r="AM4676" s="5">
        <f t="shared" si="586"/>
        <v>5</v>
      </c>
      <c r="AN4676" s="4">
        <f t="shared" si="591"/>
        <v>7.5728890571753124E-3</v>
      </c>
      <c r="AO4676" s="3"/>
      <c r="AP4676">
        <v>0</v>
      </c>
      <c r="AQ4676" t="s">
        <v>2850</v>
      </c>
      <c r="AR4676" t="s">
        <v>1</v>
      </c>
      <c r="AS4676" t="s">
        <v>2849</v>
      </c>
      <c r="AT4676" s="2">
        <v>2.5449999999999999</v>
      </c>
      <c r="AU4676" s="1">
        <f t="shared" si="587"/>
        <v>1.0437692509309771</v>
      </c>
      <c r="AV4676" s="1">
        <f t="shared" si="588"/>
        <v>0.96191772372713547</v>
      </c>
      <c r="AW4676" s="1">
        <f t="shared" si="589"/>
        <v>0.88006619652329365</v>
      </c>
    </row>
    <row r="4677" spans="1:49" x14ac:dyDescent="0.2">
      <c r="A4677">
        <v>4675</v>
      </c>
      <c r="B4677" t="s">
        <v>2848</v>
      </c>
      <c r="C4677" t="s">
        <v>2847</v>
      </c>
      <c r="F4677" t="s">
        <v>2846</v>
      </c>
      <c r="G4677" t="s">
        <v>14</v>
      </c>
      <c r="H4677" t="s">
        <v>13</v>
      </c>
      <c r="I4677" t="s">
        <v>2845</v>
      </c>
      <c r="J4677" t="s">
        <v>2844</v>
      </c>
      <c r="K4677" t="s">
        <v>2843</v>
      </c>
      <c r="L4677" t="s">
        <v>2842</v>
      </c>
      <c r="M4677" t="s">
        <v>347</v>
      </c>
      <c r="N4677">
        <v>3</v>
      </c>
      <c r="O4677" t="s">
        <v>2841</v>
      </c>
      <c r="P4677" t="s">
        <v>2840</v>
      </c>
      <c r="Q4677" t="s">
        <v>2839</v>
      </c>
      <c r="R4677" s="7">
        <v>42736</v>
      </c>
      <c r="S4677" s="8">
        <f t="shared" si="584"/>
        <v>2017</v>
      </c>
      <c r="T4677" s="8">
        <v>2017</v>
      </c>
      <c r="U4677" s="8">
        <f t="shared" si="585"/>
        <v>5</v>
      </c>
      <c r="V4677" s="7">
        <v>42736</v>
      </c>
      <c r="W4677" t="s">
        <v>2838</v>
      </c>
      <c r="X4677" s="2">
        <v>0.39600000000000002</v>
      </c>
      <c r="Y4677" s="6">
        <f t="shared" si="590"/>
        <v>1.0570993833586931E-2</v>
      </c>
      <c r="AA4677">
        <v>3068919</v>
      </c>
      <c r="AB4677">
        <v>12313</v>
      </c>
      <c r="AC4677" t="s">
        <v>2837</v>
      </c>
      <c r="AD4677" t="s">
        <v>6</v>
      </c>
      <c r="AE4677">
        <v>49</v>
      </c>
      <c r="AF4677">
        <v>1</v>
      </c>
      <c r="AG4677">
        <v>24</v>
      </c>
      <c r="AI4677" t="s">
        <v>2836</v>
      </c>
      <c r="AJ4677" t="s">
        <v>2835</v>
      </c>
      <c r="AK4677" t="s">
        <v>2834</v>
      </c>
      <c r="AL4677">
        <v>3</v>
      </c>
      <c r="AM4677" s="5">
        <f t="shared" si="586"/>
        <v>0.6</v>
      </c>
      <c r="AN4677" s="4">
        <f t="shared" si="591"/>
        <v>9.0874668686103744E-4</v>
      </c>
      <c r="AO4677" s="3"/>
      <c r="AP4677">
        <v>0</v>
      </c>
      <c r="AR4677" t="s">
        <v>1</v>
      </c>
      <c r="AT4677" s="2">
        <v>2.0840000000000001</v>
      </c>
      <c r="AU4677" s="1">
        <f t="shared" si="587"/>
        <v>0.76723196895691625</v>
      </c>
      <c r="AV4677" s="1">
        <f t="shared" si="588"/>
        <v>0.57398702602239837</v>
      </c>
      <c r="AW4677" s="1">
        <f t="shared" si="589"/>
        <v>0.38074208308788049</v>
      </c>
    </row>
    <row r="4678" spans="1:49" x14ac:dyDescent="0.2">
      <c r="A4678">
        <v>4676</v>
      </c>
      <c r="B4678" t="s">
        <v>2833</v>
      </c>
      <c r="C4678" t="s">
        <v>2832</v>
      </c>
      <c r="E4678">
        <v>28042896</v>
      </c>
      <c r="F4678" t="s">
        <v>2831</v>
      </c>
      <c r="G4678" t="s">
        <v>14</v>
      </c>
      <c r="H4678" t="s">
        <v>13</v>
      </c>
      <c r="I4678" t="s">
        <v>2830</v>
      </c>
      <c r="J4678">
        <v>60007711</v>
      </c>
      <c r="K4678" t="s">
        <v>2829</v>
      </c>
      <c r="L4678" t="s">
        <v>2828</v>
      </c>
      <c r="M4678" t="s">
        <v>9</v>
      </c>
      <c r="N4678">
        <v>6</v>
      </c>
      <c r="O4678" t="s">
        <v>2827</v>
      </c>
      <c r="P4678" t="s">
        <v>2826</v>
      </c>
      <c r="Q4678" t="s">
        <v>2825</v>
      </c>
      <c r="R4678" s="7">
        <v>42736</v>
      </c>
      <c r="S4678" s="8">
        <f t="shared" si="584"/>
        <v>2017</v>
      </c>
      <c r="T4678" s="8">
        <v>2017</v>
      </c>
      <c r="U4678" s="8">
        <f t="shared" si="585"/>
        <v>5</v>
      </c>
      <c r="V4678" s="7">
        <v>42736</v>
      </c>
      <c r="W4678" t="s">
        <v>2824</v>
      </c>
      <c r="X4678" s="2">
        <v>0.57599999999999996</v>
      </c>
      <c r="Y4678" s="6">
        <f t="shared" si="590"/>
        <v>1.5375991030671898E-2</v>
      </c>
      <c r="AA4678">
        <v>7394462</v>
      </c>
      <c r="AB4678">
        <v>19155</v>
      </c>
      <c r="AC4678">
        <v>15206327</v>
      </c>
      <c r="AD4678" t="s">
        <v>6</v>
      </c>
      <c r="AE4678">
        <v>94</v>
      </c>
      <c r="AF4678">
        <v>1</v>
      </c>
      <c r="AG4678" t="s">
        <v>2823</v>
      </c>
      <c r="AI4678" t="s">
        <v>2822</v>
      </c>
      <c r="AJ4678" t="s">
        <v>2821</v>
      </c>
      <c r="AK4678" t="s">
        <v>2820</v>
      </c>
      <c r="AL4678">
        <v>4</v>
      </c>
      <c r="AM4678" s="5">
        <f t="shared" si="586"/>
        <v>0.8</v>
      </c>
      <c r="AN4678" s="4">
        <f t="shared" si="591"/>
        <v>1.2116622491480501E-3</v>
      </c>
      <c r="AO4678" s="3"/>
      <c r="AP4678">
        <v>0</v>
      </c>
      <c r="AR4678" t="s">
        <v>1</v>
      </c>
      <c r="AT4678" s="2" t="s">
        <v>0</v>
      </c>
      <c r="AU4678" s="1">
        <f t="shared" si="587"/>
        <v>1.1126692396214741</v>
      </c>
      <c r="AV4678" s="1">
        <f t="shared" si="588"/>
        <v>0.82938266399099747</v>
      </c>
      <c r="AW4678" s="1">
        <f t="shared" si="589"/>
        <v>0.54609608836052037</v>
      </c>
    </row>
    <row r="4679" spans="1:49" x14ac:dyDescent="0.2">
      <c r="A4679">
        <v>4677</v>
      </c>
      <c r="B4679" t="s">
        <v>2819</v>
      </c>
      <c r="C4679" t="s">
        <v>2818</v>
      </c>
      <c r="F4679" t="s">
        <v>2817</v>
      </c>
      <c r="G4679" t="s">
        <v>14</v>
      </c>
      <c r="H4679" t="s">
        <v>13</v>
      </c>
      <c r="I4679" t="s">
        <v>2804</v>
      </c>
      <c r="J4679" t="s">
        <v>2816</v>
      </c>
      <c r="K4679" t="s">
        <v>2815</v>
      </c>
      <c r="L4679" t="s">
        <v>2814</v>
      </c>
      <c r="M4679" t="s">
        <v>2813</v>
      </c>
      <c r="N4679">
        <v>6</v>
      </c>
      <c r="O4679" t="s">
        <v>2812</v>
      </c>
      <c r="P4679" t="s">
        <v>2811</v>
      </c>
      <c r="Q4679" t="s">
        <v>2810</v>
      </c>
      <c r="R4679" s="7">
        <v>42736</v>
      </c>
      <c r="S4679" s="8">
        <f t="shared" si="584"/>
        <v>2017</v>
      </c>
      <c r="T4679" s="8">
        <v>2017</v>
      </c>
      <c r="U4679" s="8">
        <f t="shared" si="585"/>
        <v>5</v>
      </c>
      <c r="V4679" s="7">
        <v>42736</v>
      </c>
      <c r="W4679" t="s">
        <v>2188</v>
      </c>
      <c r="X4679" s="2">
        <v>0.48499999999999999</v>
      </c>
      <c r="Y4679" s="6">
        <f t="shared" si="590"/>
        <v>1.294679800325672E-2</v>
      </c>
      <c r="AA4679">
        <v>9478396</v>
      </c>
      <c r="AB4679">
        <v>27027</v>
      </c>
      <c r="AC4679">
        <v>14320630</v>
      </c>
      <c r="AD4679" t="s">
        <v>6</v>
      </c>
      <c r="AE4679">
        <v>123</v>
      </c>
      <c r="AF4679">
        <v>1</v>
      </c>
      <c r="AG4679">
        <v>105</v>
      </c>
      <c r="AI4679" t="s">
        <v>2809</v>
      </c>
      <c r="AK4679" t="s">
        <v>2808</v>
      </c>
      <c r="AL4679">
        <v>0</v>
      </c>
      <c r="AM4679" s="5">
        <f t="shared" si="586"/>
        <v>0</v>
      </c>
      <c r="AN4679" s="4">
        <f t="shared" si="591"/>
        <v>0</v>
      </c>
      <c r="AO4679" s="3"/>
      <c r="AP4679">
        <v>0</v>
      </c>
      <c r="AR4679" t="s">
        <v>1</v>
      </c>
      <c r="AT4679" s="2" t="s">
        <v>0</v>
      </c>
      <c r="AU4679" s="1">
        <f t="shared" si="587"/>
        <v>0.90627586022797046</v>
      </c>
      <c r="AV4679" s="1">
        <f t="shared" si="588"/>
        <v>0.64733990016283605</v>
      </c>
      <c r="AW4679" s="1">
        <f t="shared" si="589"/>
        <v>0.38840394009770163</v>
      </c>
    </row>
    <row r="4680" spans="1:49" x14ac:dyDescent="0.2">
      <c r="A4680">
        <v>4678</v>
      </c>
      <c r="B4680" t="s">
        <v>2807</v>
      </c>
      <c r="C4680" t="s">
        <v>2806</v>
      </c>
      <c r="F4680" t="s">
        <v>2805</v>
      </c>
      <c r="G4680" t="s">
        <v>14</v>
      </c>
      <c r="H4680" t="s">
        <v>13</v>
      </c>
      <c r="I4680" t="s">
        <v>2804</v>
      </c>
      <c r="J4680" t="s">
        <v>2446</v>
      </c>
      <c r="K4680" t="s">
        <v>2445</v>
      </c>
      <c r="L4680" t="s">
        <v>2444</v>
      </c>
      <c r="M4680" t="s">
        <v>2443</v>
      </c>
      <c r="N4680">
        <v>5</v>
      </c>
      <c r="O4680" t="s">
        <v>2442</v>
      </c>
      <c r="P4680" t="s">
        <v>2441</v>
      </c>
      <c r="Q4680" t="s">
        <v>2440</v>
      </c>
      <c r="R4680" s="7">
        <v>42736</v>
      </c>
      <c r="S4680" s="8">
        <f t="shared" si="584"/>
        <v>2017</v>
      </c>
      <c r="T4680" s="8">
        <v>2017</v>
      </c>
      <c r="U4680" s="8">
        <f t="shared" si="585"/>
        <v>5</v>
      </c>
      <c r="V4680" s="7">
        <v>42736</v>
      </c>
      <c r="W4680" t="s">
        <v>2188</v>
      </c>
      <c r="X4680" s="2">
        <v>0.48499999999999999</v>
      </c>
      <c r="Y4680" s="6">
        <f t="shared" si="590"/>
        <v>1.294679800325672E-2</v>
      </c>
      <c r="AA4680">
        <v>9478396</v>
      </c>
      <c r="AB4680">
        <v>27027</v>
      </c>
      <c r="AC4680">
        <v>14320630</v>
      </c>
      <c r="AD4680" t="s">
        <v>6</v>
      </c>
      <c r="AE4680">
        <v>123</v>
      </c>
      <c r="AF4680">
        <v>1</v>
      </c>
      <c r="AG4680">
        <v>102</v>
      </c>
      <c r="AI4680" t="s">
        <v>2803</v>
      </c>
      <c r="AK4680" t="s">
        <v>2802</v>
      </c>
      <c r="AL4680">
        <v>6</v>
      </c>
      <c r="AM4680" s="5">
        <f t="shared" si="586"/>
        <v>1.2</v>
      </c>
      <c r="AN4680" s="4">
        <f t="shared" si="591"/>
        <v>1.8174933737220749E-3</v>
      </c>
      <c r="AO4680" s="3"/>
      <c r="AP4680">
        <v>0</v>
      </c>
      <c r="AR4680" t="s">
        <v>1</v>
      </c>
      <c r="AT4680" s="2" t="s">
        <v>0</v>
      </c>
      <c r="AU4680" s="1">
        <f t="shared" si="587"/>
        <v>0.96080066143963261</v>
      </c>
      <c r="AV4680" s="1">
        <f t="shared" si="588"/>
        <v>0.73821456884893966</v>
      </c>
      <c r="AW4680" s="1">
        <f t="shared" si="589"/>
        <v>0.51562847625824682</v>
      </c>
    </row>
    <row r="4681" spans="1:49" x14ac:dyDescent="0.2">
      <c r="A4681">
        <v>4679</v>
      </c>
      <c r="B4681" t="s">
        <v>2801</v>
      </c>
      <c r="C4681" t="s">
        <v>2800</v>
      </c>
      <c r="F4681" t="s">
        <v>2799</v>
      </c>
      <c r="G4681" t="s">
        <v>14</v>
      </c>
      <c r="H4681" t="s">
        <v>13</v>
      </c>
      <c r="I4681" t="s">
        <v>2234</v>
      </c>
      <c r="J4681" t="s">
        <v>2798</v>
      </c>
      <c r="K4681" t="s">
        <v>2797</v>
      </c>
      <c r="L4681" t="s">
        <v>2796</v>
      </c>
      <c r="M4681" t="s">
        <v>2208</v>
      </c>
      <c r="N4681">
        <v>4</v>
      </c>
      <c r="O4681" t="s">
        <v>2795</v>
      </c>
      <c r="P4681" t="s">
        <v>2794</v>
      </c>
      <c r="Q4681" t="s">
        <v>2793</v>
      </c>
      <c r="R4681" s="7">
        <v>42736</v>
      </c>
      <c r="S4681" s="8">
        <f t="shared" si="584"/>
        <v>2017</v>
      </c>
      <c r="T4681" s="8">
        <v>2017</v>
      </c>
      <c r="U4681" s="8">
        <f t="shared" si="585"/>
        <v>5</v>
      </c>
      <c r="V4681" s="7">
        <v>42736</v>
      </c>
      <c r="W4681" t="s">
        <v>2188</v>
      </c>
      <c r="X4681" s="2">
        <v>0.48499999999999999</v>
      </c>
      <c r="Y4681" s="6">
        <f t="shared" si="590"/>
        <v>1.294679800325672E-2</v>
      </c>
      <c r="AA4681">
        <v>9478396</v>
      </c>
      <c r="AB4681">
        <v>27027</v>
      </c>
      <c r="AC4681">
        <v>14320630</v>
      </c>
      <c r="AD4681" t="s">
        <v>6</v>
      </c>
      <c r="AE4681">
        <v>123</v>
      </c>
      <c r="AF4681">
        <v>1</v>
      </c>
      <c r="AG4681">
        <v>87</v>
      </c>
      <c r="AI4681" t="s">
        <v>2792</v>
      </c>
      <c r="AK4681" t="s">
        <v>2791</v>
      </c>
      <c r="AL4681">
        <v>5</v>
      </c>
      <c r="AM4681" s="5">
        <f t="shared" si="586"/>
        <v>1</v>
      </c>
      <c r="AN4681" s="4">
        <f t="shared" si="591"/>
        <v>1.5145778114350624E-3</v>
      </c>
      <c r="AO4681" s="3"/>
      <c r="AP4681">
        <v>0</v>
      </c>
      <c r="AR4681" t="s">
        <v>1</v>
      </c>
      <c r="AT4681" s="2" t="s">
        <v>0</v>
      </c>
      <c r="AU4681" s="1">
        <f t="shared" si="587"/>
        <v>0.95171319457102233</v>
      </c>
      <c r="AV4681" s="1">
        <f t="shared" si="588"/>
        <v>0.72306879073458918</v>
      </c>
      <c r="AW4681" s="1">
        <f t="shared" si="589"/>
        <v>0.49442438689815593</v>
      </c>
    </row>
    <row r="4682" spans="1:49" x14ac:dyDescent="0.2">
      <c r="A4682">
        <v>4680</v>
      </c>
      <c r="B4682" t="s">
        <v>2790</v>
      </c>
      <c r="C4682" t="s">
        <v>2789</v>
      </c>
      <c r="F4682" t="s">
        <v>2788</v>
      </c>
      <c r="G4682" t="s">
        <v>14</v>
      </c>
      <c r="H4682" t="s">
        <v>13</v>
      </c>
      <c r="I4682" t="s">
        <v>2787</v>
      </c>
      <c r="J4682">
        <v>60084531</v>
      </c>
      <c r="K4682" t="s">
        <v>2786</v>
      </c>
      <c r="L4682" t="s">
        <v>2366</v>
      </c>
      <c r="M4682" t="s">
        <v>2365</v>
      </c>
      <c r="N4682">
        <v>3</v>
      </c>
      <c r="O4682" t="s">
        <v>2785</v>
      </c>
      <c r="P4682" t="s">
        <v>2784</v>
      </c>
      <c r="Q4682" t="s">
        <v>2783</v>
      </c>
      <c r="R4682" s="7">
        <v>42736</v>
      </c>
      <c r="S4682" s="8">
        <f t="shared" si="584"/>
        <v>2017</v>
      </c>
      <c r="T4682" s="8">
        <v>2017</v>
      </c>
      <c r="U4682" s="8">
        <f t="shared" si="585"/>
        <v>5</v>
      </c>
      <c r="V4682" s="7">
        <v>42736</v>
      </c>
      <c r="W4682" t="s">
        <v>2782</v>
      </c>
      <c r="X4682" s="2">
        <v>0.9</v>
      </c>
      <c r="Y4682" s="6">
        <f t="shared" si="590"/>
        <v>2.4024985985424845E-2</v>
      </c>
      <c r="AA4682">
        <v>9630252</v>
      </c>
      <c r="AB4682">
        <v>29614</v>
      </c>
      <c r="AC4682">
        <v>13616595</v>
      </c>
      <c r="AD4682" t="s">
        <v>6</v>
      </c>
      <c r="AE4682">
        <v>26</v>
      </c>
      <c r="AF4682">
        <v>1</v>
      </c>
      <c r="AG4682">
        <v>15004</v>
      </c>
      <c r="AI4682" t="s">
        <v>2781</v>
      </c>
      <c r="AJ4682" t="s">
        <v>2780</v>
      </c>
      <c r="AK4682" t="s">
        <v>2779</v>
      </c>
      <c r="AL4682">
        <v>2</v>
      </c>
      <c r="AM4682" s="5">
        <f t="shared" si="586"/>
        <v>0.4</v>
      </c>
      <c r="AN4682" s="4">
        <f t="shared" si="591"/>
        <v>6.0583112457402507E-4</v>
      </c>
      <c r="AO4682" s="3"/>
      <c r="AP4682">
        <v>0</v>
      </c>
      <c r="AR4682" t="s">
        <v>1</v>
      </c>
      <c r="AT4682" s="2" t="s">
        <v>0</v>
      </c>
      <c r="AU4682" s="1">
        <f t="shared" si="587"/>
        <v>1.6999239527169598</v>
      </c>
      <c r="AV4682" s="1">
        <f t="shared" si="588"/>
        <v>1.2315408554999436</v>
      </c>
      <c r="AW4682" s="1">
        <f t="shared" si="589"/>
        <v>0.76315775828292709</v>
      </c>
    </row>
    <row r="4683" spans="1:49" x14ac:dyDescent="0.2">
      <c r="A4683">
        <v>4681</v>
      </c>
      <c r="B4683" t="s">
        <v>2778</v>
      </c>
      <c r="C4683" t="s">
        <v>2777</v>
      </c>
      <c r="F4683" t="s">
        <v>2776</v>
      </c>
      <c r="G4683" t="s">
        <v>14</v>
      </c>
      <c r="H4683" t="s">
        <v>13</v>
      </c>
      <c r="I4683" t="s">
        <v>2775</v>
      </c>
      <c r="J4683" t="s">
        <v>2774</v>
      </c>
      <c r="K4683" t="s">
        <v>2773</v>
      </c>
      <c r="L4683" t="s">
        <v>2772</v>
      </c>
      <c r="M4683" t="s">
        <v>2771</v>
      </c>
      <c r="N4683">
        <v>4</v>
      </c>
      <c r="O4683" t="s">
        <v>2770</v>
      </c>
      <c r="P4683" t="s">
        <v>2769</v>
      </c>
      <c r="Q4683" t="s">
        <v>2768</v>
      </c>
      <c r="R4683" s="7">
        <v>42736</v>
      </c>
      <c r="S4683" s="8">
        <f t="shared" si="584"/>
        <v>2017</v>
      </c>
      <c r="T4683" s="8">
        <v>2017</v>
      </c>
      <c r="U4683" s="8">
        <f t="shared" si="585"/>
        <v>5</v>
      </c>
      <c r="V4683" s="7">
        <v>42736</v>
      </c>
      <c r="W4683" t="s">
        <v>2767</v>
      </c>
      <c r="X4683" s="2">
        <v>2.2610000000000001</v>
      </c>
      <c r="Y4683" s="6">
        <f t="shared" si="590"/>
        <v>6.0356103681161746E-2</v>
      </c>
      <c r="AA4683">
        <v>21682216</v>
      </c>
      <c r="AB4683">
        <v>12952</v>
      </c>
      <c r="AC4683">
        <v>21682232</v>
      </c>
      <c r="AD4683" t="s">
        <v>6</v>
      </c>
      <c r="AE4683">
        <v>47</v>
      </c>
      <c r="AF4683">
        <v>1</v>
      </c>
      <c r="AG4683">
        <v>7513397</v>
      </c>
      <c r="AH4683" t="s">
        <v>2766</v>
      </c>
      <c r="AI4683" t="s">
        <v>2765</v>
      </c>
      <c r="AJ4683" t="s">
        <v>2764</v>
      </c>
      <c r="AK4683" t="s">
        <v>2763</v>
      </c>
      <c r="AL4683">
        <v>338</v>
      </c>
      <c r="AM4683" s="5">
        <f t="shared" si="586"/>
        <v>67.599999999999994</v>
      </c>
      <c r="AN4683" s="4">
        <f t="shared" si="591"/>
        <v>0.10238546005301022</v>
      </c>
      <c r="AO4683" s="3"/>
      <c r="AP4683">
        <v>0</v>
      </c>
      <c r="AQ4683" t="s">
        <v>2762</v>
      </c>
      <c r="AR4683" t="s">
        <v>2761</v>
      </c>
      <c r="AS4683" t="s">
        <v>2760</v>
      </c>
      <c r="AT4683" s="2" t="s">
        <v>0</v>
      </c>
      <c r="AU4683" s="1">
        <f t="shared" si="587"/>
        <v>7.296491059271629</v>
      </c>
      <c r="AV4683" s="1">
        <f t="shared" si="588"/>
        <v>8.1370781867085995</v>
      </c>
      <c r="AW4683" s="1">
        <f t="shared" si="589"/>
        <v>8.9776653141455665</v>
      </c>
    </row>
    <row r="4684" spans="1:49" x14ac:dyDescent="0.2">
      <c r="A4684">
        <v>4682</v>
      </c>
      <c r="B4684" t="s">
        <v>2759</v>
      </c>
      <c r="C4684" t="s">
        <v>2758</v>
      </c>
      <c r="F4684" t="s">
        <v>2757</v>
      </c>
      <c r="G4684" t="s">
        <v>14</v>
      </c>
      <c r="H4684" t="s">
        <v>13</v>
      </c>
      <c r="I4684" t="s">
        <v>2756</v>
      </c>
      <c r="J4684" t="s">
        <v>2755</v>
      </c>
      <c r="K4684" t="s">
        <v>2754</v>
      </c>
      <c r="L4684" t="s">
        <v>2753</v>
      </c>
      <c r="M4684" t="s">
        <v>1669</v>
      </c>
      <c r="N4684">
        <v>5</v>
      </c>
      <c r="O4684" t="s">
        <v>2752</v>
      </c>
      <c r="P4684" t="s">
        <v>2751</v>
      </c>
      <c r="Q4684" t="s">
        <v>2750</v>
      </c>
      <c r="R4684" s="7">
        <v>42736</v>
      </c>
      <c r="S4684" s="8">
        <f t="shared" si="584"/>
        <v>2017</v>
      </c>
      <c r="T4684" s="8">
        <v>2017</v>
      </c>
      <c r="U4684" s="8">
        <f t="shared" si="585"/>
        <v>5</v>
      </c>
      <c r="V4684" s="7">
        <v>42736</v>
      </c>
      <c r="W4684" t="s">
        <v>2749</v>
      </c>
      <c r="X4684" s="2">
        <v>0.371</v>
      </c>
      <c r="Y4684" s="6">
        <f t="shared" si="590"/>
        <v>9.9036331117695747E-3</v>
      </c>
      <c r="AA4684">
        <v>214922</v>
      </c>
      <c r="AB4684">
        <v>130262</v>
      </c>
      <c r="AC4684">
        <v>13474065</v>
      </c>
      <c r="AD4684" t="s">
        <v>6</v>
      </c>
      <c r="AE4684">
        <v>56</v>
      </c>
      <c r="AF4684">
        <v>1</v>
      </c>
      <c r="AG4684">
        <v>10309</v>
      </c>
      <c r="AI4684" t="s">
        <v>2748</v>
      </c>
      <c r="AK4684" t="s">
        <v>2747</v>
      </c>
      <c r="AL4684">
        <v>4</v>
      </c>
      <c r="AM4684" s="5">
        <f t="shared" si="586"/>
        <v>0.8</v>
      </c>
      <c r="AN4684" s="4">
        <f t="shared" si="591"/>
        <v>1.2116622491480501E-3</v>
      </c>
      <c r="AO4684" s="3"/>
      <c r="AP4684">
        <v>0</v>
      </c>
      <c r="AQ4684" t="s">
        <v>1757</v>
      </c>
      <c r="AR4684" t="s">
        <v>2746</v>
      </c>
      <c r="AS4684" t="s">
        <v>259</v>
      </c>
      <c r="AT4684" s="2">
        <v>1.48</v>
      </c>
      <c r="AU4684" s="1">
        <f t="shared" si="587"/>
        <v>0.72960418529831172</v>
      </c>
      <c r="AV4684" s="1">
        <f t="shared" si="588"/>
        <v>0.55576476804588126</v>
      </c>
      <c r="AW4684" s="1">
        <f t="shared" si="589"/>
        <v>0.38192535079345075</v>
      </c>
    </row>
    <row r="4685" spans="1:49" x14ac:dyDescent="0.2">
      <c r="A4685">
        <v>4683</v>
      </c>
      <c r="B4685" t="s">
        <v>2745</v>
      </c>
      <c r="C4685" t="s">
        <v>2744</v>
      </c>
      <c r="F4685" t="s">
        <v>2743</v>
      </c>
      <c r="G4685" t="s">
        <v>14</v>
      </c>
      <c r="H4685" t="s">
        <v>13</v>
      </c>
      <c r="I4685" t="s">
        <v>2742</v>
      </c>
      <c r="J4685" t="s">
        <v>2741</v>
      </c>
      <c r="K4685" t="s">
        <v>2740</v>
      </c>
      <c r="L4685" t="s">
        <v>2739</v>
      </c>
      <c r="M4685" t="s">
        <v>2738</v>
      </c>
      <c r="N4685">
        <v>4</v>
      </c>
      <c r="O4685" t="s">
        <v>2737</v>
      </c>
      <c r="P4685" t="s">
        <v>2736</v>
      </c>
      <c r="Q4685" t="s">
        <v>2735</v>
      </c>
      <c r="R4685" s="7">
        <v>42736</v>
      </c>
      <c r="S4685" s="8">
        <f t="shared" si="584"/>
        <v>2017</v>
      </c>
      <c r="T4685" s="8">
        <v>2017</v>
      </c>
      <c r="U4685" s="8">
        <f t="shared" si="585"/>
        <v>5</v>
      </c>
      <c r="V4685" s="7">
        <v>42736</v>
      </c>
      <c r="W4685" t="s">
        <v>2188</v>
      </c>
      <c r="X4685" s="2">
        <v>0.48499999999999999</v>
      </c>
      <c r="Y4685" s="6">
        <f t="shared" si="590"/>
        <v>1.294679800325672E-2</v>
      </c>
      <c r="AA4685">
        <v>9478396</v>
      </c>
      <c r="AB4685">
        <v>27027</v>
      </c>
      <c r="AC4685">
        <v>14320630</v>
      </c>
      <c r="AD4685" t="s">
        <v>6</v>
      </c>
      <c r="AE4685">
        <v>123</v>
      </c>
      <c r="AF4685">
        <v>1</v>
      </c>
      <c r="AG4685">
        <v>97</v>
      </c>
      <c r="AI4685" t="s">
        <v>2734</v>
      </c>
      <c r="AK4685" t="s">
        <v>2733</v>
      </c>
      <c r="AL4685">
        <v>13</v>
      </c>
      <c r="AM4685" s="5">
        <f t="shared" si="586"/>
        <v>2.6</v>
      </c>
      <c r="AN4685" s="4">
        <f t="shared" si="591"/>
        <v>3.9379023097311627E-3</v>
      </c>
      <c r="AO4685" s="3"/>
      <c r="AP4685">
        <v>0</v>
      </c>
      <c r="AQ4685" t="s">
        <v>2202</v>
      </c>
      <c r="AR4685" t="s">
        <v>2732</v>
      </c>
      <c r="AS4685" t="s">
        <v>2200</v>
      </c>
      <c r="AT4685" s="2" t="s">
        <v>0</v>
      </c>
      <c r="AU4685" s="1">
        <f t="shared" si="587"/>
        <v>1.0244129295199054</v>
      </c>
      <c r="AV4685" s="1">
        <f t="shared" si="588"/>
        <v>0.84423501564939407</v>
      </c>
      <c r="AW4685" s="1">
        <f t="shared" si="589"/>
        <v>0.664057101778883</v>
      </c>
    </row>
    <row r="4686" spans="1:49" x14ac:dyDescent="0.2">
      <c r="A4686">
        <v>4684</v>
      </c>
      <c r="B4686" t="s">
        <v>2731</v>
      </c>
      <c r="C4686" t="s">
        <v>2730</v>
      </c>
      <c r="E4686">
        <v>28032267</v>
      </c>
      <c r="F4686" t="s">
        <v>2729</v>
      </c>
      <c r="G4686" t="s">
        <v>14</v>
      </c>
      <c r="H4686" t="s">
        <v>13</v>
      </c>
      <c r="I4686" t="s">
        <v>2728</v>
      </c>
      <c r="J4686" t="s">
        <v>2727</v>
      </c>
      <c r="K4686" t="s">
        <v>2726</v>
      </c>
      <c r="L4686" t="s">
        <v>2725</v>
      </c>
      <c r="M4686" t="s">
        <v>2724</v>
      </c>
      <c r="N4686">
        <v>5</v>
      </c>
      <c r="O4686" t="s">
        <v>2723</v>
      </c>
      <c r="P4686" t="s">
        <v>2722</v>
      </c>
      <c r="Q4686" t="s">
        <v>2721</v>
      </c>
      <c r="R4686" s="7">
        <v>42736</v>
      </c>
      <c r="S4686" s="8">
        <f t="shared" si="584"/>
        <v>2017</v>
      </c>
      <c r="T4686" s="8">
        <v>2017</v>
      </c>
      <c r="U4686" s="8">
        <f t="shared" si="585"/>
        <v>5</v>
      </c>
      <c r="V4686" s="7">
        <v>42736</v>
      </c>
      <c r="W4686" t="s">
        <v>2720</v>
      </c>
      <c r="X4686" s="2">
        <v>0.85499999999999998</v>
      </c>
      <c r="Y4686" s="6">
        <f t="shared" si="590"/>
        <v>2.28237366861536E-2</v>
      </c>
      <c r="AA4686">
        <v>980331</v>
      </c>
      <c r="AB4686">
        <v>23342</v>
      </c>
      <c r="AC4686">
        <v>15731561</v>
      </c>
      <c r="AD4686" t="s">
        <v>6</v>
      </c>
      <c r="AE4686">
        <v>43</v>
      </c>
      <c r="AF4686">
        <v>1</v>
      </c>
      <c r="AH4686" s="10">
        <v>44534</v>
      </c>
      <c r="AI4686" t="s">
        <v>2719</v>
      </c>
      <c r="AJ4686" t="s">
        <v>2718</v>
      </c>
      <c r="AK4686" t="s">
        <v>2717</v>
      </c>
      <c r="AL4686">
        <v>4</v>
      </c>
      <c r="AM4686" s="5">
        <f t="shared" si="586"/>
        <v>0.8</v>
      </c>
      <c r="AN4686" s="4">
        <f t="shared" si="591"/>
        <v>1.2116622491480501E-3</v>
      </c>
      <c r="AO4686" s="3"/>
      <c r="AP4686">
        <v>0</v>
      </c>
      <c r="AQ4686" t="s">
        <v>2716</v>
      </c>
      <c r="AR4686" t="s">
        <v>2715</v>
      </c>
      <c r="AS4686" t="s">
        <v>2714</v>
      </c>
      <c r="AT4686" s="2">
        <v>2.6259999999999999</v>
      </c>
      <c r="AU4686" s="1">
        <f t="shared" si="587"/>
        <v>1.6340114355051931</v>
      </c>
      <c r="AV4686" s="1">
        <f t="shared" si="588"/>
        <v>1.2017699467650826</v>
      </c>
      <c r="AW4686" s="1">
        <f t="shared" si="589"/>
        <v>0.7695284580249715</v>
      </c>
    </row>
    <row r="4687" spans="1:49" x14ac:dyDescent="0.2">
      <c r="A4687">
        <v>4685</v>
      </c>
      <c r="B4687" t="s">
        <v>2713</v>
      </c>
      <c r="C4687" t="s">
        <v>2712</v>
      </c>
      <c r="D4687" t="s">
        <v>2711</v>
      </c>
      <c r="F4687" t="s">
        <v>2710</v>
      </c>
      <c r="G4687" t="s">
        <v>14</v>
      </c>
      <c r="H4687" t="s">
        <v>13</v>
      </c>
      <c r="I4687" t="s">
        <v>2709</v>
      </c>
      <c r="J4687" t="s">
        <v>2708</v>
      </c>
      <c r="K4687" t="s">
        <v>2707</v>
      </c>
      <c r="L4687" t="s">
        <v>2706</v>
      </c>
      <c r="M4687" t="s">
        <v>2705</v>
      </c>
      <c r="N4687">
        <v>5</v>
      </c>
      <c r="O4687" t="s">
        <v>2704</v>
      </c>
      <c r="P4687" t="s">
        <v>2703</v>
      </c>
      <c r="Q4687" t="s">
        <v>2702</v>
      </c>
      <c r="R4687" s="7">
        <v>42736</v>
      </c>
      <c r="S4687" s="8">
        <f t="shared" si="584"/>
        <v>2017</v>
      </c>
      <c r="T4687" s="8">
        <v>2017</v>
      </c>
      <c r="U4687" s="8">
        <f t="shared" si="585"/>
        <v>5</v>
      </c>
      <c r="V4687" s="7">
        <v>2017</v>
      </c>
      <c r="W4687" t="s">
        <v>2701</v>
      </c>
      <c r="X4687" s="2">
        <v>1.4</v>
      </c>
      <c r="Y4687" s="6">
        <f t="shared" si="590"/>
        <v>3.7372200421771973E-2</v>
      </c>
      <c r="AA4687">
        <v>13522310</v>
      </c>
      <c r="AB4687">
        <v>23357</v>
      </c>
      <c r="AC4687">
        <v>18732844</v>
      </c>
      <c r="AD4687" t="s">
        <v>6</v>
      </c>
      <c r="AE4687">
        <v>152</v>
      </c>
      <c r="AH4687" t="s">
        <v>2700</v>
      </c>
      <c r="AI4687" t="s">
        <v>2699</v>
      </c>
      <c r="AJ4687" t="s">
        <v>2698</v>
      </c>
      <c r="AK4687" t="s">
        <v>2697</v>
      </c>
      <c r="AL4687">
        <v>17</v>
      </c>
      <c r="AM4687" s="5">
        <f t="shared" si="586"/>
        <v>3.4</v>
      </c>
      <c r="AN4687" s="4">
        <f t="shared" si="591"/>
        <v>5.1495645588792126E-3</v>
      </c>
      <c r="AO4687" s="3"/>
      <c r="AP4687">
        <v>1</v>
      </c>
      <c r="AR4687" t="s">
        <v>1</v>
      </c>
      <c r="AT4687" s="2">
        <v>4.798</v>
      </c>
      <c r="AU4687" s="1">
        <f t="shared" si="587"/>
        <v>2.7705409662904144</v>
      </c>
      <c r="AV4687" s="1">
        <f t="shared" si="588"/>
        <v>2.1260882490325592</v>
      </c>
      <c r="AW4687" s="1">
        <f t="shared" si="589"/>
        <v>1.4816355317747041</v>
      </c>
    </row>
    <row r="4688" spans="1:49" x14ac:dyDescent="0.2">
      <c r="A4688">
        <v>4686</v>
      </c>
      <c r="B4688" t="s">
        <v>2696</v>
      </c>
      <c r="C4688" t="s">
        <v>2695</v>
      </c>
      <c r="E4688">
        <v>27762601</v>
      </c>
      <c r="F4688" t="s">
        <v>2694</v>
      </c>
      <c r="G4688" t="s">
        <v>14</v>
      </c>
      <c r="H4688" t="s">
        <v>13</v>
      </c>
      <c r="I4688" t="s">
        <v>2693</v>
      </c>
      <c r="J4688" t="s">
        <v>2692</v>
      </c>
      <c r="K4688" t="s">
        <v>2691</v>
      </c>
      <c r="L4688" t="s">
        <v>2690</v>
      </c>
      <c r="M4688" t="s">
        <v>2689</v>
      </c>
      <c r="N4688">
        <v>6</v>
      </c>
      <c r="O4688" t="s">
        <v>2688</v>
      </c>
      <c r="P4688" t="s">
        <v>2687</v>
      </c>
      <c r="Q4688" t="s">
        <v>2686</v>
      </c>
      <c r="R4688" s="7">
        <v>42736</v>
      </c>
      <c r="S4688" s="8">
        <f t="shared" si="584"/>
        <v>2017</v>
      </c>
      <c r="T4688" s="8">
        <v>2017</v>
      </c>
      <c r="U4688" s="8">
        <f t="shared" si="585"/>
        <v>5</v>
      </c>
      <c r="V4688" s="7">
        <v>42736</v>
      </c>
      <c r="W4688" t="s">
        <v>2685</v>
      </c>
      <c r="X4688" s="2">
        <v>1.294</v>
      </c>
      <c r="Y4688" s="6">
        <f t="shared" si="590"/>
        <v>3.4542590961266384E-2</v>
      </c>
      <c r="AA4688" t="s">
        <v>2684</v>
      </c>
      <c r="AB4688">
        <v>20029</v>
      </c>
      <c r="AC4688">
        <v>15463141</v>
      </c>
      <c r="AD4688" t="s">
        <v>6</v>
      </c>
      <c r="AE4688">
        <v>208</v>
      </c>
      <c r="AF4688">
        <v>1</v>
      </c>
      <c r="AH4688" t="s">
        <v>2683</v>
      </c>
      <c r="AI4688" t="s">
        <v>2682</v>
      </c>
      <c r="AJ4688" t="s">
        <v>2681</v>
      </c>
      <c r="AK4688" t="s">
        <v>2680</v>
      </c>
      <c r="AL4688">
        <v>47</v>
      </c>
      <c r="AM4688" s="5">
        <f t="shared" si="586"/>
        <v>9.4</v>
      </c>
      <c r="AN4688" s="4">
        <f t="shared" si="591"/>
        <v>1.4237031427489588E-2</v>
      </c>
      <c r="AO4688" s="3"/>
      <c r="AP4688">
        <v>0</v>
      </c>
      <c r="AQ4688" t="s">
        <v>2679</v>
      </c>
      <c r="AR4688" t="s">
        <v>1</v>
      </c>
      <c r="AS4688" t="s">
        <v>2678</v>
      </c>
      <c r="AT4688" s="2">
        <v>3.9590000000000001</v>
      </c>
      <c r="AU4688" s="1">
        <f t="shared" si="587"/>
        <v>2.8450923101133343</v>
      </c>
      <c r="AV4688" s="1">
        <f t="shared" si="588"/>
        <v>2.4389811194377988</v>
      </c>
      <c r="AW4688" s="1">
        <f t="shared" si="589"/>
        <v>2.0328699287622625</v>
      </c>
    </row>
    <row r="4689" spans="1:49" x14ac:dyDescent="0.2">
      <c r="A4689">
        <v>4687</v>
      </c>
      <c r="B4689" t="s">
        <v>2677</v>
      </c>
      <c r="C4689" t="s">
        <v>2676</v>
      </c>
      <c r="F4689" t="s">
        <v>2675</v>
      </c>
      <c r="G4689" t="s">
        <v>14</v>
      </c>
      <c r="H4689" t="s">
        <v>13</v>
      </c>
      <c r="I4689" t="s">
        <v>2674</v>
      </c>
      <c r="J4689" t="s">
        <v>2673</v>
      </c>
      <c r="K4689" t="s">
        <v>2672</v>
      </c>
      <c r="L4689" t="s">
        <v>2671</v>
      </c>
      <c r="M4689" t="s">
        <v>2670</v>
      </c>
      <c r="N4689">
        <v>11</v>
      </c>
      <c r="O4689" t="s">
        <v>2669</v>
      </c>
      <c r="P4689" t="s">
        <v>2668</v>
      </c>
      <c r="Q4689" t="s">
        <v>2667</v>
      </c>
      <c r="R4689" s="7">
        <v>42736</v>
      </c>
      <c r="S4689" s="8">
        <f t="shared" si="584"/>
        <v>2017</v>
      </c>
      <c r="T4689" s="8">
        <v>2017</v>
      </c>
      <c r="U4689" s="8">
        <f t="shared" si="585"/>
        <v>5</v>
      </c>
      <c r="V4689" s="7">
        <v>42736</v>
      </c>
      <c r="W4689" t="s">
        <v>1978</v>
      </c>
      <c r="X4689" s="2">
        <v>0.496</v>
      </c>
      <c r="Y4689" s="6">
        <f t="shared" si="590"/>
        <v>1.3240436720856359E-2</v>
      </c>
      <c r="AA4689">
        <v>21563950</v>
      </c>
      <c r="AB4689">
        <v>21100199777</v>
      </c>
      <c r="AD4689" t="s">
        <v>6</v>
      </c>
      <c r="AE4689">
        <v>7</v>
      </c>
      <c r="AF4689">
        <v>1</v>
      </c>
      <c r="AG4689">
        <v>7786874</v>
      </c>
      <c r="AH4689" t="s">
        <v>2666</v>
      </c>
      <c r="AI4689" t="s">
        <v>2665</v>
      </c>
      <c r="AJ4689" t="s">
        <v>2664</v>
      </c>
      <c r="AK4689" t="s">
        <v>2663</v>
      </c>
      <c r="AL4689">
        <v>9</v>
      </c>
      <c r="AM4689" s="5">
        <f t="shared" si="586"/>
        <v>1.8</v>
      </c>
      <c r="AN4689" s="4">
        <f t="shared" si="591"/>
        <v>2.7262400605831123E-3</v>
      </c>
      <c r="AO4689" s="3"/>
      <c r="AP4689">
        <v>0</v>
      </c>
      <c r="AQ4689" t="s">
        <v>76</v>
      </c>
      <c r="AR4689">
        <v>61331006</v>
      </c>
      <c r="AS4689" t="s">
        <v>75</v>
      </c>
      <c r="AT4689" s="2" t="s">
        <v>0</v>
      </c>
      <c r="AU4689" s="1">
        <f t="shared" si="587"/>
        <v>1.0086177722774383</v>
      </c>
      <c r="AV4689" s="1">
        <f t="shared" si="588"/>
        <v>0.79833383907197353</v>
      </c>
      <c r="AW4689" s="1">
        <f t="shared" si="589"/>
        <v>0.58804990586650863</v>
      </c>
    </row>
    <row r="4690" spans="1:49" x14ac:dyDescent="0.2">
      <c r="A4690">
        <v>4688</v>
      </c>
      <c r="B4690" t="s">
        <v>2662</v>
      </c>
      <c r="C4690" t="s">
        <v>2661</v>
      </c>
      <c r="F4690" t="s">
        <v>2660</v>
      </c>
      <c r="G4690" t="s">
        <v>14</v>
      </c>
      <c r="H4690" t="s">
        <v>13</v>
      </c>
      <c r="I4690" t="s">
        <v>2659</v>
      </c>
      <c r="J4690" t="s">
        <v>2658</v>
      </c>
      <c r="K4690" t="s">
        <v>2657</v>
      </c>
      <c r="L4690" t="s">
        <v>2656</v>
      </c>
      <c r="M4690" t="s">
        <v>1669</v>
      </c>
      <c r="N4690">
        <v>5</v>
      </c>
      <c r="O4690" t="s">
        <v>2655</v>
      </c>
      <c r="P4690" t="s">
        <v>2654</v>
      </c>
      <c r="Q4690" t="s">
        <v>2653</v>
      </c>
      <c r="R4690" s="7">
        <v>42736</v>
      </c>
      <c r="S4690" s="8">
        <f t="shared" si="584"/>
        <v>2017</v>
      </c>
      <c r="T4690" s="8">
        <v>2017</v>
      </c>
      <c r="U4690" s="8">
        <f t="shared" si="585"/>
        <v>5</v>
      </c>
      <c r="V4690" s="7">
        <v>42736</v>
      </c>
      <c r="W4690" t="s">
        <v>1763</v>
      </c>
      <c r="X4690" s="2">
        <v>1.087</v>
      </c>
      <c r="Y4690" s="6">
        <f t="shared" si="590"/>
        <v>2.9016844184618671E-2</v>
      </c>
      <c r="AA4690" t="s">
        <v>1762</v>
      </c>
      <c r="AB4690">
        <v>19800188022</v>
      </c>
      <c r="AD4690" t="s">
        <v>6</v>
      </c>
      <c r="AE4690">
        <v>7</v>
      </c>
      <c r="AF4690">
        <v>1</v>
      </c>
      <c r="AG4690">
        <v>7797458</v>
      </c>
      <c r="AH4690" t="s">
        <v>2652</v>
      </c>
      <c r="AI4690" t="s">
        <v>2651</v>
      </c>
      <c r="AJ4690" t="s">
        <v>2650</v>
      </c>
      <c r="AK4690" t="s">
        <v>2649</v>
      </c>
      <c r="AL4690">
        <v>36</v>
      </c>
      <c r="AM4690" s="5">
        <f t="shared" si="586"/>
        <v>7.2</v>
      </c>
      <c r="AN4690" s="4">
        <f t="shared" si="591"/>
        <v>1.0904960242332449E-2</v>
      </c>
      <c r="AO4690" s="3"/>
      <c r="AP4690">
        <v>0</v>
      </c>
      <c r="AR4690" t="s">
        <v>1</v>
      </c>
      <c r="AT4690" s="2">
        <v>3.274</v>
      </c>
      <c r="AU4690" s="1">
        <f t="shared" si="587"/>
        <v>2.3583279001932804</v>
      </c>
      <c r="AV4690" s="1">
        <f t="shared" si="588"/>
        <v>1.996090221347556</v>
      </c>
      <c r="AW4690" s="1">
        <f t="shared" si="589"/>
        <v>1.6338525425018315</v>
      </c>
    </row>
    <row r="4691" spans="1:49" x14ac:dyDescent="0.2">
      <c r="A4691">
        <v>4689</v>
      </c>
      <c r="B4691" t="s">
        <v>2648</v>
      </c>
      <c r="C4691" t="s">
        <v>2647</v>
      </c>
      <c r="F4691" t="s">
        <v>2646</v>
      </c>
      <c r="G4691" t="s">
        <v>14</v>
      </c>
      <c r="H4691" t="s">
        <v>13</v>
      </c>
      <c r="I4691" t="s">
        <v>2645</v>
      </c>
      <c r="J4691">
        <v>60025578</v>
      </c>
      <c r="K4691" t="s">
        <v>200</v>
      </c>
      <c r="L4691" t="s">
        <v>10</v>
      </c>
      <c r="M4691" t="s">
        <v>9</v>
      </c>
      <c r="N4691">
        <v>3</v>
      </c>
      <c r="O4691" t="s">
        <v>2644</v>
      </c>
      <c r="P4691" t="s">
        <v>2643</v>
      </c>
      <c r="Q4691" t="s">
        <v>2642</v>
      </c>
      <c r="R4691" s="7">
        <v>42736</v>
      </c>
      <c r="S4691" s="8">
        <f t="shared" si="584"/>
        <v>2017</v>
      </c>
      <c r="T4691" s="8">
        <v>2017</v>
      </c>
      <c r="U4691" s="8">
        <f t="shared" si="585"/>
        <v>5</v>
      </c>
      <c r="V4691" s="7">
        <v>42736</v>
      </c>
      <c r="W4691" t="s">
        <v>2641</v>
      </c>
      <c r="X4691" s="2">
        <v>0.94</v>
      </c>
      <c r="Y4691" s="6">
        <f t="shared" si="590"/>
        <v>2.5092763140332611E-2</v>
      </c>
      <c r="AA4691">
        <v>15311309</v>
      </c>
      <c r="AB4691">
        <v>17295</v>
      </c>
      <c r="AD4691" t="s">
        <v>6</v>
      </c>
      <c r="AE4691">
        <v>27</v>
      </c>
      <c r="AF4691">
        <v>1</v>
      </c>
      <c r="AG4691">
        <v>7797114</v>
      </c>
      <c r="AH4691" s="10">
        <v>44256</v>
      </c>
      <c r="AI4691" t="s">
        <v>2640</v>
      </c>
      <c r="AJ4691" t="s">
        <v>2639</v>
      </c>
      <c r="AK4691" t="s">
        <v>2638</v>
      </c>
      <c r="AL4691">
        <v>14</v>
      </c>
      <c r="AM4691" s="5">
        <f t="shared" si="586"/>
        <v>2.8</v>
      </c>
      <c r="AN4691" s="4">
        <f t="shared" si="591"/>
        <v>4.2408178720181747E-3</v>
      </c>
      <c r="AO4691" s="3"/>
      <c r="AP4691">
        <v>0</v>
      </c>
      <c r="AR4691" t="s">
        <v>1</v>
      </c>
      <c r="AT4691" s="2" t="s">
        <v>0</v>
      </c>
      <c r="AU4691" s="1">
        <f t="shared" si="587"/>
        <v>1.883717955983828</v>
      </c>
      <c r="AV4691" s="1">
        <f t="shared" si="588"/>
        <v>1.4666790506175391</v>
      </c>
      <c r="AW4691" s="1">
        <f t="shared" si="589"/>
        <v>1.0496401452512505</v>
      </c>
    </row>
    <row r="4692" spans="1:49" x14ac:dyDescent="0.2">
      <c r="A4692">
        <v>4690</v>
      </c>
      <c r="B4692" t="s">
        <v>2637</v>
      </c>
      <c r="C4692" t="s">
        <v>2636</v>
      </c>
      <c r="F4692" t="s">
        <v>2635</v>
      </c>
      <c r="G4692" t="s">
        <v>14</v>
      </c>
      <c r="H4692" t="s">
        <v>13</v>
      </c>
      <c r="I4692" t="s">
        <v>2634</v>
      </c>
      <c r="J4692" t="s">
        <v>2633</v>
      </c>
      <c r="K4692" t="s">
        <v>2632</v>
      </c>
      <c r="L4692" t="s">
        <v>2631</v>
      </c>
      <c r="M4692" t="s">
        <v>2630</v>
      </c>
      <c r="N4692">
        <v>4</v>
      </c>
      <c r="O4692" t="s">
        <v>2629</v>
      </c>
      <c r="P4692" t="s">
        <v>2628</v>
      </c>
      <c r="Q4692" t="s">
        <v>2627</v>
      </c>
      <c r="R4692" s="7">
        <v>42736</v>
      </c>
      <c r="S4692" s="8">
        <f t="shared" si="584"/>
        <v>2017</v>
      </c>
      <c r="T4692" s="8">
        <v>2017</v>
      </c>
      <c r="U4692" s="8">
        <f t="shared" si="585"/>
        <v>5</v>
      </c>
      <c r="V4692" s="7">
        <v>42736</v>
      </c>
      <c r="W4692" t="s">
        <v>2188</v>
      </c>
      <c r="X4692" s="2">
        <v>0.48499999999999999</v>
      </c>
      <c r="Y4692" s="6">
        <f t="shared" si="590"/>
        <v>1.294679800325672E-2</v>
      </c>
      <c r="AA4692">
        <v>9478396</v>
      </c>
      <c r="AB4692">
        <v>27027</v>
      </c>
      <c r="AC4692">
        <v>14320630</v>
      </c>
      <c r="AD4692" t="s">
        <v>6</v>
      </c>
      <c r="AE4692">
        <v>123</v>
      </c>
      <c r="AF4692">
        <v>1</v>
      </c>
      <c r="AG4692">
        <v>79</v>
      </c>
      <c r="AI4692" t="s">
        <v>2626</v>
      </c>
      <c r="AK4692" t="s">
        <v>2625</v>
      </c>
      <c r="AL4692">
        <v>0</v>
      </c>
      <c r="AM4692" s="5">
        <f t="shared" si="586"/>
        <v>0</v>
      </c>
      <c r="AN4692" s="4">
        <f t="shared" si="591"/>
        <v>0</v>
      </c>
      <c r="AO4692" s="3"/>
      <c r="AP4692">
        <v>0</v>
      </c>
      <c r="AQ4692" t="s">
        <v>2624</v>
      </c>
      <c r="AR4692">
        <v>14933</v>
      </c>
      <c r="AS4692" t="s">
        <v>2623</v>
      </c>
      <c r="AT4692" s="2" t="s">
        <v>0</v>
      </c>
      <c r="AU4692" s="1">
        <f t="shared" si="587"/>
        <v>0.90627586022797046</v>
      </c>
      <c r="AV4692" s="1">
        <f t="shared" si="588"/>
        <v>0.64733990016283605</v>
      </c>
      <c r="AW4692" s="1">
        <f t="shared" si="589"/>
        <v>0.38840394009770163</v>
      </c>
    </row>
    <row r="4693" spans="1:49" x14ac:dyDescent="0.2">
      <c r="A4693">
        <v>4691</v>
      </c>
      <c r="B4693" t="s">
        <v>2622</v>
      </c>
      <c r="C4693" t="s">
        <v>2621</v>
      </c>
      <c r="E4693">
        <v>27770469</v>
      </c>
      <c r="F4693" t="s">
        <v>2620</v>
      </c>
      <c r="G4693" t="s">
        <v>14</v>
      </c>
      <c r="H4693" t="s">
        <v>13</v>
      </c>
      <c r="I4693" t="s">
        <v>2619</v>
      </c>
      <c r="J4693" t="s">
        <v>2618</v>
      </c>
      <c r="K4693" t="s">
        <v>2617</v>
      </c>
      <c r="L4693" t="s">
        <v>2616</v>
      </c>
      <c r="M4693" t="s">
        <v>183</v>
      </c>
      <c r="N4693">
        <v>11</v>
      </c>
      <c r="O4693" t="s">
        <v>2615</v>
      </c>
      <c r="P4693" t="s">
        <v>2614</v>
      </c>
      <c r="Q4693" t="s">
        <v>2613</v>
      </c>
      <c r="R4693" s="7">
        <v>42736</v>
      </c>
      <c r="S4693" s="8">
        <f t="shared" si="584"/>
        <v>2017</v>
      </c>
      <c r="T4693" s="8">
        <v>2017</v>
      </c>
      <c r="U4693" s="8">
        <f t="shared" si="585"/>
        <v>5</v>
      </c>
      <c r="V4693" s="7">
        <v>42736</v>
      </c>
      <c r="W4693" t="s">
        <v>2612</v>
      </c>
      <c r="X4693" s="2">
        <v>1.696</v>
      </c>
      <c r="Y4693" s="6">
        <f t="shared" si="590"/>
        <v>4.5273751368089483E-2</v>
      </c>
      <c r="AA4693">
        <v>7403194</v>
      </c>
      <c r="AB4693">
        <v>17267</v>
      </c>
      <c r="AC4693">
        <v>15222594</v>
      </c>
      <c r="AD4693" t="s">
        <v>6</v>
      </c>
      <c r="AE4693">
        <v>77</v>
      </c>
      <c r="AF4693">
        <v>1</v>
      </c>
      <c r="AH4693" t="s">
        <v>2611</v>
      </c>
      <c r="AI4693" t="s">
        <v>2610</v>
      </c>
      <c r="AJ4693" t="s">
        <v>2609</v>
      </c>
      <c r="AK4693" t="s">
        <v>2608</v>
      </c>
      <c r="AL4693">
        <v>46</v>
      </c>
      <c r="AM4693" s="5">
        <f t="shared" si="586"/>
        <v>9.1999999999999993</v>
      </c>
      <c r="AN4693" s="4">
        <f t="shared" si="591"/>
        <v>1.3934115865202573E-2</v>
      </c>
      <c r="AO4693" s="3"/>
      <c r="AP4693">
        <v>0</v>
      </c>
      <c r="AQ4693" t="s">
        <v>2607</v>
      </c>
      <c r="AR4693" t="s">
        <v>2606</v>
      </c>
      <c r="AS4693" t="s">
        <v>2605</v>
      </c>
      <c r="AT4693" s="2">
        <v>4.6680000000000001</v>
      </c>
      <c r="AU4693" s="1">
        <f t="shared" si="587"/>
        <v>3.5871860717223409</v>
      </c>
      <c r="AV4693" s="1">
        <f t="shared" si="588"/>
        <v>2.960393361664603</v>
      </c>
      <c r="AW4693" s="1">
        <f t="shared" si="589"/>
        <v>2.3336006516068646</v>
      </c>
    </row>
    <row r="4694" spans="1:49" x14ac:dyDescent="0.2">
      <c r="A4694">
        <v>4692</v>
      </c>
      <c r="B4694" t="s">
        <v>2604</v>
      </c>
      <c r="C4694" t="s">
        <v>2603</v>
      </c>
      <c r="F4694" t="s">
        <v>2602</v>
      </c>
      <c r="G4694" t="s">
        <v>14</v>
      </c>
      <c r="H4694" t="s">
        <v>13</v>
      </c>
      <c r="I4694" t="s">
        <v>2601</v>
      </c>
      <c r="J4694" t="s">
        <v>2600</v>
      </c>
      <c r="K4694" t="s">
        <v>2599</v>
      </c>
      <c r="L4694" t="s">
        <v>2598</v>
      </c>
      <c r="M4694" t="s">
        <v>2597</v>
      </c>
      <c r="N4694">
        <v>5</v>
      </c>
      <c r="O4694" t="s">
        <v>2596</v>
      </c>
      <c r="P4694" t="s">
        <v>2595</v>
      </c>
      <c r="Q4694" t="s">
        <v>2594</v>
      </c>
      <c r="R4694" s="7">
        <v>42736</v>
      </c>
      <c r="S4694" s="8">
        <f t="shared" si="584"/>
        <v>2017</v>
      </c>
      <c r="T4694" s="8">
        <v>2017</v>
      </c>
      <c r="U4694" s="8">
        <f t="shared" si="585"/>
        <v>5</v>
      </c>
      <c r="V4694" s="7">
        <v>42736</v>
      </c>
      <c r="W4694" t="s">
        <v>2579</v>
      </c>
      <c r="X4694" s="2">
        <v>0.48</v>
      </c>
      <c r="Y4694" s="6">
        <f t="shared" si="590"/>
        <v>1.2813325858893249E-2</v>
      </c>
      <c r="AA4694">
        <v>9570233</v>
      </c>
      <c r="AB4694">
        <v>15526</v>
      </c>
      <c r="AC4694">
        <v>13616501</v>
      </c>
      <c r="AD4694" t="s">
        <v>6</v>
      </c>
      <c r="AE4694">
        <v>28</v>
      </c>
      <c r="AF4694">
        <v>1</v>
      </c>
      <c r="AG4694">
        <v>14006</v>
      </c>
      <c r="AI4694" t="s">
        <v>2593</v>
      </c>
      <c r="AJ4694" t="s">
        <v>2592</v>
      </c>
      <c r="AK4694" t="s">
        <v>2591</v>
      </c>
      <c r="AL4694">
        <v>11</v>
      </c>
      <c r="AM4694" s="5">
        <f t="shared" si="586"/>
        <v>2.2000000000000002</v>
      </c>
      <c r="AN4694" s="4">
        <f t="shared" si="591"/>
        <v>3.3320711851571377E-3</v>
      </c>
      <c r="AO4694" s="3"/>
      <c r="AP4694">
        <v>0</v>
      </c>
      <c r="AR4694" t="s">
        <v>1</v>
      </c>
      <c r="AT4694" s="2">
        <v>2.0459999999999998</v>
      </c>
      <c r="AU4694" s="1">
        <f t="shared" si="587"/>
        <v>0.99689494567724146</v>
      </c>
      <c r="AV4694" s="1">
        <f t="shared" si="588"/>
        <v>0.80726985220251934</v>
      </c>
      <c r="AW4694" s="1">
        <f t="shared" si="589"/>
        <v>0.61764475872779712</v>
      </c>
    </row>
    <row r="4695" spans="1:49" x14ac:dyDescent="0.2">
      <c r="A4695">
        <v>4693</v>
      </c>
      <c r="B4695" t="s">
        <v>2590</v>
      </c>
      <c r="C4695" t="s">
        <v>2589</v>
      </c>
      <c r="F4695" t="s">
        <v>2588</v>
      </c>
      <c r="G4695" t="s">
        <v>14</v>
      </c>
      <c r="H4695" t="s">
        <v>13</v>
      </c>
      <c r="I4695" t="s">
        <v>2587</v>
      </c>
      <c r="J4695" t="s">
        <v>2586</v>
      </c>
      <c r="K4695" t="s">
        <v>2585</v>
      </c>
      <c r="L4695" t="s">
        <v>2584</v>
      </c>
      <c r="M4695" t="s">
        <v>2583</v>
      </c>
      <c r="N4695">
        <v>4</v>
      </c>
      <c r="O4695" t="s">
        <v>2582</v>
      </c>
      <c r="P4695" t="s">
        <v>2581</v>
      </c>
      <c r="Q4695" t="s">
        <v>2580</v>
      </c>
      <c r="R4695" s="7">
        <v>42736</v>
      </c>
      <c r="S4695" s="8">
        <f t="shared" si="584"/>
        <v>2017</v>
      </c>
      <c r="T4695" s="8">
        <v>2017</v>
      </c>
      <c r="U4695" s="8">
        <f t="shared" si="585"/>
        <v>5</v>
      </c>
      <c r="V4695" s="7">
        <v>42736</v>
      </c>
      <c r="W4695" t="s">
        <v>2579</v>
      </c>
      <c r="X4695" s="2">
        <v>0.48</v>
      </c>
      <c r="Y4695" s="6">
        <f t="shared" si="590"/>
        <v>1.2813325858893249E-2</v>
      </c>
      <c r="AA4695">
        <v>9570233</v>
      </c>
      <c r="AB4695">
        <v>15526</v>
      </c>
      <c r="AC4695">
        <v>13616501</v>
      </c>
      <c r="AD4695" t="s">
        <v>6</v>
      </c>
      <c r="AE4695">
        <v>28</v>
      </c>
      <c r="AF4695">
        <v>1</v>
      </c>
      <c r="AG4695">
        <v>14004</v>
      </c>
      <c r="AI4695" t="s">
        <v>2578</v>
      </c>
      <c r="AJ4695" t="s">
        <v>2577</v>
      </c>
      <c r="AK4695" t="s">
        <v>2576</v>
      </c>
      <c r="AL4695">
        <v>4</v>
      </c>
      <c r="AM4695" s="5">
        <f t="shared" si="586"/>
        <v>0.8</v>
      </c>
      <c r="AN4695" s="4">
        <f t="shared" si="591"/>
        <v>1.2116622491480501E-3</v>
      </c>
      <c r="AO4695" s="3"/>
      <c r="AP4695">
        <v>0</v>
      </c>
      <c r="AR4695" t="s">
        <v>1</v>
      </c>
      <c r="AT4695" s="2">
        <v>2.0459999999999998</v>
      </c>
      <c r="AU4695" s="1">
        <f t="shared" si="587"/>
        <v>0.93328267759696881</v>
      </c>
      <c r="AV4695" s="1">
        <f t="shared" si="588"/>
        <v>0.70124940540206493</v>
      </c>
      <c r="AW4695" s="1">
        <f t="shared" si="589"/>
        <v>0.46921613320716093</v>
      </c>
    </row>
    <row r="4696" spans="1:49" x14ac:dyDescent="0.2">
      <c r="A4696">
        <v>4694</v>
      </c>
      <c r="B4696" t="s">
        <v>2575</v>
      </c>
      <c r="C4696" t="s">
        <v>2574</v>
      </c>
      <c r="F4696" t="s">
        <v>2573</v>
      </c>
      <c r="G4696" t="s">
        <v>14</v>
      </c>
      <c r="H4696" t="s">
        <v>13</v>
      </c>
      <c r="I4696" t="s">
        <v>2572</v>
      </c>
      <c r="J4696">
        <v>60007171</v>
      </c>
      <c r="K4696" t="s">
        <v>2571</v>
      </c>
      <c r="L4696" t="s">
        <v>1168</v>
      </c>
      <c r="M4696" t="s">
        <v>9</v>
      </c>
      <c r="N4696">
        <v>7</v>
      </c>
      <c r="O4696" t="s">
        <v>2570</v>
      </c>
      <c r="P4696" t="s">
        <v>2569</v>
      </c>
      <c r="Q4696" t="s">
        <v>2568</v>
      </c>
      <c r="R4696" s="7">
        <v>42736</v>
      </c>
      <c r="S4696" s="8">
        <f t="shared" si="584"/>
        <v>2017</v>
      </c>
      <c r="T4696" s="8">
        <v>2017</v>
      </c>
      <c r="U4696" s="8">
        <f t="shared" si="585"/>
        <v>5</v>
      </c>
      <c r="V4696" s="7">
        <v>42736</v>
      </c>
      <c r="W4696" t="s">
        <v>1763</v>
      </c>
      <c r="X4696" s="2">
        <v>1.087</v>
      </c>
      <c r="Y4696" s="6">
        <f t="shared" si="590"/>
        <v>2.9016844184618671E-2</v>
      </c>
      <c r="AA4696" t="s">
        <v>1762</v>
      </c>
      <c r="AB4696">
        <v>19800188022</v>
      </c>
      <c r="AD4696" t="s">
        <v>6</v>
      </c>
      <c r="AE4696">
        <v>7</v>
      </c>
      <c r="AF4696">
        <v>1</v>
      </c>
      <c r="AG4696">
        <v>7797489</v>
      </c>
      <c r="AH4696" t="s">
        <v>2567</v>
      </c>
      <c r="AI4696" t="s">
        <v>2566</v>
      </c>
      <c r="AJ4696" t="s">
        <v>2565</v>
      </c>
      <c r="AK4696" t="s">
        <v>2564</v>
      </c>
      <c r="AL4696">
        <v>5</v>
      </c>
      <c r="AM4696" s="5">
        <f t="shared" si="586"/>
        <v>1</v>
      </c>
      <c r="AN4696" s="4">
        <f t="shared" si="591"/>
        <v>1.5145778114350624E-3</v>
      </c>
      <c r="AO4696" s="3"/>
      <c r="AP4696">
        <v>0</v>
      </c>
      <c r="AQ4696" t="s">
        <v>76</v>
      </c>
      <c r="AR4696" t="s">
        <v>2563</v>
      </c>
      <c r="AS4696" t="s">
        <v>75</v>
      </c>
      <c r="AT4696" s="2">
        <v>3.274</v>
      </c>
      <c r="AU4696" s="1">
        <f t="shared" si="587"/>
        <v>2.0766164272663588</v>
      </c>
      <c r="AV4696" s="1">
        <f t="shared" si="588"/>
        <v>1.5265710998026867</v>
      </c>
      <c r="AW4696" s="1">
        <f t="shared" si="589"/>
        <v>0.97652577233901439</v>
      </c>
    </row>
    <row r="4697" spans="1:49" x14ac:dyDescent="0.2">
      <c r="A4697">
        <v>4695</v>
      </c>
      <c r="B4697" t="s">
        <v>2562</v>
      </c>
      <c r="C4697" t="s">
        <v>2561</v>
      </c>
      <c r="F4697" t="s">
        <v>2560</v>
      </c>
      <c r="G4697" t="s">
        <v>14</v>
      </c>
      <c r="H4697" t="s">
        <v>13</v>
      </c>
      <c r="I4697" t="s">
        <v>2559</v>
      </c>
      <c r="J4697" t="s">
        <v>2558</v>
      </c>
      <c r="K4697" t="s">
        <v>2557</v>
      </c>
      <c r="L4697" t="s">
        <v>2556</v>
      </c>
      <c r="M4697" t="s">
        <v>68</v>
      </c>
      <c r="N4697">
        <v>5</v>
      </c>
      <c r="O4697" t="s">
        <v>2555</v>
      </c>
      <c r="P4697" t="s">
        <v>2554</v>
      </c>
      <c r="Q4697" t="s">
        <v>2553</v>
      </c>
      <c r="R4697" s="7">
        <v>42736</v>
      </c>
      <c r="S4697" s="8">
        <f t="shared" si="584"/>
        <v>2017</v>
      </c>
      <c r="T4697" s="8">
        <v>2017</v>
      </c>
      <c r="U4697" s="8">
        <f t="shared" si="585"/>
        <v>5</v>
      </c>
      <c r="V4697" s="7">
        <v>2017</v>
      </c>
      <c r="W4697" t="s">
        <v>2552</v>
      </c>
      <c r="X4697" s="2">
        <v>0.13300000000000001</v>
      </c>
      <c r="Y4697" s="6">
        <f t="shared" si="590"/>
        <v>3.5503590400683379E-3</v>
      </c>
      <c r="AA4697">
        <v>14666642</v>
      </c>
      <c r="AB4697">
        <v>17700156776</v>
      </c>
      <c r="AC4697">
        <v>17418070</v>
      </c>
      <c r="AD4697" t="s">
        <v>6</v>
      </c>
      <c r="AE4697">
        <v>10</v>
      </c>
      <c r="AF4697">
        <v>1</v>
      </c>
      <c r="AH4697" t="s">
        <v>2551</v>
      </c>
      <c r="AI4697" t="s">
        <v>2550</v>
      </c>
      <c r="AJ4697" t="s">
        <v>2549</v>
      </c>
      <c r="AK4697" t="s">
        <v>2548</v>
      </c>
      <c r="AL4697">
        <v>10</v>
      </c>
      <c r="AM4697" s="5">
        <f t="shared" si="586"/>
        <v>2</v>
      </c>
      <c r="AN4697" s="4">
        <f t="shared" si="591"/>
        <v>3.0291556228701248E-3</v>
      </c>
      <c r="AO4697" s="3"/>
      <c r="AP4697">
        <v>0</v>
      </c>
      <c r="AR4697" t="s">
        <v>1</v>
      </c>
      <c r="AT4697" s="2" t="s">
        <v>0</v>
      </c>
      <c r="AU4697" s="1">
        <f t="shared" si="587"/>
        <v>0.33939980149088739</v>
      </c>
      <c r="AV4697" s="1">
        <f t="shared" si="588"/>
        <v>0.32897573314692313</v>
      </c>
      <c r="AW4697" s="1">
        <f t="shared" si="589"/>
        <v>0.31855166480295888</v>
      </c>
    </row>
    <row r="4698" spans="1:49" x14ac:dyDescent="0.2">
      <c r="A4698">
        <v>4696</v>
      </c>
      <c r="B4698" t="s">
        <v>2547</v>
      </c>
      <c r="C4698" t="s">
        <v>2546</v>
      </c>
      <c r="F4698" t="s">
        <v>2545</v>
      </c>
      <c r="G4698" t="s">
        <v>14</v>
      </c>
      <c r="H4698" t="s">
        <v>13</v>
      </c>
      <c r="I4698" t="s">
        <v>2544</v>
      </c>
      <c r="J4698">
        <v>119019977</v>
      </c>
      <c r="K4698" t="s">
        <v>2296</v>
      </c>
      <c r="L4698" t="s">
        <v>2295</v>
      </c>
      <c r="M4698" t="s">
        <v>2295</v>
      </c>
      <c r="N4698">
        <v>3</v>
      </c>
      <c r="O4698" t="s">
        <v>2543</v>
      </c>
      <c r="P4698" t="s">
        <v>2542</v>
      </c>
      <c r="Q4698" t="s">
        <v>2541</v>
      </c>
      <c r="R4698" s="7">
        <v>42736</v>
      </c>
      <c r="S4698" s="8">
        <f t="shared" si="584"/>
        <v>2017</v>
      </c>
      <c r="T4698" s="8">
        <v>2017</v>
      </c>
      <c r="U4698" s="8">
        <f t="shared" si="585"/>
        <v>5</v>
      </c>
      <c r="V4698" s="7">
        <v>42736</v>
      </c>
      <c r="W4698" t="s">
        <v>2188</v>
      </c>
      <c r="X4698" s="2">
        <v>0.48499999999999999</v>
      </c>
      <c r="Y4698" s="6">
        <f t="shared" si="590"/>
        <v>1.294679800325672E-2</v>
      </c>
      <c r="AA4698">
        <v>9478396</v>
      </c>
      <c r="AB4698">
        <v>27027</v>
      </c>
      <c r="AC4698">
        <v>14320630</v>
      </c>
      <c r="AD4698" t="s">
        <v>6</v>
      </c>
      <c r="AE4698">
        <v>123</v>
      </c>
      <c r="AF4698">
        <v>1</v>
      </c>
      <c r="AG4698">
        <v>78</v>
      </c>
      <c r="AI4698" t="s">
        <v>2540</v>
      </c>
      <c r="AK4698" t="s">
        <v>2539</v>
      </c>
      <c r="AL4698">
        <v>7</v>
      </c>
      <c r="AM4698" s="5">
        <f t="shared" si="586"/>
        <v>1.4</v>
      </c>
      <c r="AN4698" s="4">
        <f t="shared" si="591"/>
        <v>2.1204089360090874E-3</v>
      </c>
      <c r="AO4698" s="3"/>
      <c r="AP4698">
        <v>0</v>
      </c>
      <c r="AR4698" t="s">
        <v>1</v>
      </c>
      <c r="AT4698" s="2" t="s">
        <v>0</v>
      </c>
      <c r="AU4698" s="1">
        <f t="shared" si="587"/>
        <v>0.969888128308243</v>
      </c>
      <c r="AV4698" s="1">
        <f t="shared" si="588"/>
        <v>0.75336034696329035</v>
      </c>
      <c r="AW4698" s="1">
        <f t="shared" si="589"/>
        <v>0.5368325656183377</v>
      </c>
    </row>
    <row r="4699" spans="1:49" x14ac:dyDescent="0.2">
      <c r="A4699">
        <v>4697</v>
      </c>
      <c r="B4699" t="s">
        <v>2538</v>
      </c>
      <c r="C4699" t="s">
        <v>2537</v>
      </c>
      <c r="F4699" t="s">
        <v>2536</v>
      </c>
      <c r="G4699" t="s">
        <v>14</v>
      </c>
      <c r="H4699" t="s">
        <v>13</v>
      </c>
      <c r="I4699" t="s">
        <v>2535</v>
      </c>
      <c r="J4699" t="s">
        <v>2534</v>
      </c>
      <c r="K4699" t="s">
        <v>2533</v>
      </c>
      <c r="L4699" t="s">
        <v>2532</v>
      </c>
      <c r="M4699" t="s">
        <v>2531</v>
      </c>
      <c r="N4699">
        <v>5</v>
      </c>
      <c r="O4699" t="s">
        <v>2530</v>
      </c>
      <c r="P4699" t="s">
        <v>2529</v>
      </c>
      <c r="Q4699" t="s">
        <v>2528</v>
      </c>
      <c r="R4699" s="7">
        <v>42736</v>
      </c>
      <c r="S4699" s="8">
        <f t="shared" si="584"/>
        <v>2017</v>
      </c>
      <c r="T4699" s="8">
        <v>2017</v>
      </c>
      <c r="U4699" s="8">
        <f t="shared" si="585"/>
        <v>5</v>
      </c>
      <c r="V4699" s="7">
        <v>42736</v>
      </c>
      <c r="W4699" t="s">
        <v>2188</v>
      </c>
      <c r="X4699" s="2">
        <v>0.48499999999999999</v>
      </c>
      <c r="Y4699" s="6">
        <f t="shared" si="590"/>
        <v>1.294679800325672E-2</v>
      </c>
      <c r="AA4699">
        <v>9478396</v>
      </c>
      <c r="AB4699">
        <v>27027</v>
      </c>
      <c r="AC4699">
        <v>14320630</v>
      </c>
      <c r="AD4699" t="s">
        <v>6</v>
      </c>
      <c r="AE4699">
        <v>123</v>
      </c>
      <c r="AF4699">
        <v>1</v>
      </c>
      <c r="AG4699">
        <v>74</v>
      </c>
      <c r="AI4699" t="s">
        <v>2527</v>
      </c>
      <c r="AK4699" t="s">
        <v>2526</v>
      </c>
      <c r="AL4699">
        <v>6</v>
      </c>
      <c r="AM4699" s="5">
        <f t="shared" si="586"/>
        <v>1.2</v>
      </c>
      <c r="AN4699" s="4">
        <f t="shared" si="591"/>
        <v>1.8174933737220749E-3</v>
      </c>
      <c r="AO4699" s="3"/>
      <c r="AP4699">
        <v>0</v>
      </c>
      <c r="AQ4699" t="s">
        <v>2525</v>
      </c>
      <c r="AR4699" t="s">
        <v>2301</v>
      </c>
      <c r="AS4699" t="s">
        <v>2524</v>
      </c>
      <c r="AT4699" s="2" t="s">
        <v>0</v>
      </c>
      <c r="AU4699" s="1">
        <f t="shared" si="587"/>
        <v>0.96080066143963261</v>
      </c>
      <c r="AV4699" s="1">
        <f t="shared" si="588"/>
        <v>0.73821456884893966</v>
      </c>
      <c r="AW4699" s="1">
        <f t="shared" si="589"/>
        <v>0.51562847625824682</v>
      </c>
    </row>
    <row r="4700" spans="1:49" x14ac:dyDescent="0.2">
      <c r="A4700">
        <v>4698</v>
      </c>
      <c r="B4700" t="s">
        <v>2523</v>
      </c>
      <c r="C4700" t="s">
        <v>2522</v>
      </c>
      <c r="D4700" t="s">
        <v>2521</v>
      </c>
      <c r="F4700" t="s">
        <v>2520</v>
      </c>
      <c r="G4700" t="s">
        <v>14</v>
      </c>
      <c r="H4700" t="s">
        <v>13</v>
      </c>
      <c r="I4700" t="s">
        <v>89</v>
      </c>
      <c r="J4700" t="s">
        <v>2519</v>
      </c>
      <c r="K4700" t="s">
        <v>2518</v>
      </c>
      <c r="L4700" t="s">
        <v>2517</v>
      </c>
      <c r="M4700" t="s">
        <v>2516</v>
      </c>
      <c r="N4700">
        <v>4</v>
      </c>
      <c r="O4700" t="s">
        <v>2515</v>
      </c>
      <c r="P4700" t="s">
        <v>2514</v>
      </c>
      <c r="Q4700" t="s">
        <v>2513</v>
      </c>
      <c r="R4700" s="7">
        <v>42736</v>
      </c>
      <c r="S4700" s="8">
        <f t="shared" si="584"/>
        <v>2017</v>
      </c>
      <c r="T4700" s="8">
        <v>2017</v>
      </c>
      <c r="U4700" s="8">
        <f t="shared" si="585"/>
        <v>5</v>
      </c>
      <c r="V4700" s="7">
        <v>42736</v>
      </c>
      <c r="W4700" t="s">
        <v>2512</v>
      </c>
      <c r="X4700" s="2">
        <v>1.0049999999999999</v>
      </c>
      <c r="Y4700" s="6">
        <f t="shared" si="590"/>
        <v>2.6827901017057738E-2</v>
      </c>
      <c r="AA4700">
        <v>160032</v>
      </c>
      <c r="AB4700">
        <v>27959</v>
      </c>
      <c r="AD4700" t="s">
        <v>6</v>
      </c>
      <c r="AE4700">
        <v>354</v>
      </c>
      <c r="AF4700">
        <v>2</v>
      </c>
      <c r="AH4700" t="s">
        <v>2511</v>
      </c>
      <c r="AI4700" t="s">
        <v>2510</v>
      </c>
      <c r="AK4700" t="s">
        <v>2509</v>
      </c>
      <c r="AL4700">
        <v>62</v>
      </c>
      <c r="AM4700" s="5">
        <f t="shared" si="586"/>
        <v>12.4</v>
      </c>
      <c r="AN4700" s="4">
        <f t="shared" si="591"/>
        <v>1.8780764861794776E-2</v>
      </c>
      <c r="AO4700" s="3"/>
      <c r="AP4700">
        <v>0</v>
      </c>
      <c r="AQ4700" t="s">
        <v>76</v>
      </c>
      <c r="AR4700" t="s">
        <v>2508</v>
      </c>
      <c r="AS4700" t="s">
        <v>75</v>
      </c>
      <c r="AT4700" s="2" t="s">
        <v>0</v>
      </c>
      <c r="AU4700" s="1">
        <f t="shared" si="587"/>
        <v>2.4413760170478849</v>
      </c>
      <c r="AV4700" s="1">
        <f t="shared" si="588"/>
        <v>2.2804332939426257</v>
      </c>
      <c r="AW4700" s="1">
        <f t="shared" si="589"/>
        <v>2.1194905708373666</v>
      </c>
    </row>
    <row r="4701" spans="1:49" x14ac:dyDescent="0.2">
      <c r="A4701">
        <v>4699</v>
      </c>
      <c r="B4701" t="s">
        <v>2507</v>
      </c>
      <c r="C4701" t="s">
        <v>2506</v>
      </c>
      <c r="F4701" t="s">
        <v>2505</v>
      </c>
      <c r="G4701" t="s">
        <v>14</v>
      </c>
      <c r="H4701" t="s">
        <v>13</v>
      </c>
      <c r="I4701" t="s">
        <v>2504</v>
      </c>
      <c r="J4701" t="s">
        <v>2503</v>
      </c>
      <c r="K4701" t="s">
        <v>2502</v>
      </c>
      <c r="L4701" t="s">
        <v>2501</v>
      </c>
      <c r="M4701" t="s">
        <v>2500</v>
      </c>
      <c r="N4701">
        <v>6</v>
      </c>
      <c r="O4701" t="s">
        <v>2499</v>
      </c>
      <c r="P4701" t="s">
        <v>2498</v>
      </c>
      <c r="Q4701" t="s">
        <v>2497</v>
      </c>
      <c r="R4701" s="7">
        <v>42736</v>
      </c>
      <c r="S4701" s="8">
        <f t="shared" si="584"/>
        <v>2017</v>
      </c>
      <c r="T4701" s="8">
        <v>2017</v>
      </c>
      <c r="U4701" s="8">
        <f t="shared" si="585"/>
        <v>5</v>
      </c>
      <c r="V4701" s="7">
        <v>42736</v>
      </c>
      <c r="W4701" t="s">
        <v>450</v>
      </c>
      <c r="X4701" s="2">
        <v>0.33500000000000002</v>
      </c>
      <c r="Y4701" s="6">
        <f t="shared" si="590"/>
        <v>8.94263367235258E-3</v>
      </c>
      <c r="AA4701">
        <v>10964290</v>
      </c>
      <c r="AB4701">
        <v>18201</v>
      </c>
      <c r="AC4701" t="s">
        <v>449</v>
      </c>
      <c r="AD4701" t="s">
        <v>6</v>
      </c>
      <c r="AE4701">
        <v>27</v>
      </c>
      <c r="AF4701">
        <v>1</v>
      </c>
      <c r="AG4701" t="s">
        <v>2496</v>
      </c>
      <c r="AI4701" t="s">
        <v>2495</v>
      </c>
      <c r="AJ4701" t="s">
        <v>2494</v>
      </c>
      <c r="AK4701" t="s">
        <v>2493</v>
      </c>
      <c r="AL4701">
        <v>15</v>
      </c>
      <c r="AM4701" s="5">
        <f t="shared" si="586"/>
        <v>3</v>
      </c>
      <c r="AN4701" s="4">
        <f t="shared" si="591"/>
        <v>4.5437334343051876E-3</v>
      </c>
      <c r="AO4701" s="3"/>
      <c r="AP4701">
        <v>0</v>
      </c>
      <c r="AR4701" t="s">
        <v>1</v>
      </c>
      <c r="AT4701" s="2">
        <v>1.694</v>
      </c>
      <c r="AU4701" s="1">
        <f t="shared" si="587"/>
        <v>0.76229636009383628</v>
      </c>
      <c r="AV4701" s="1">
        <f t="shared" si="588"/>
        <v>0.67431835533288842</v>
      </c>
      <c r="AW4701" s="1">
        <f t="shared" si="589"/>
        <v>0.58634035057194056</v>
      </c>
    </row>
    <row r="4702" spans="1:49" x14ac:dyDescent="0.2">
      <c r="A4702">
        <v>4700</v>
      </c>
      <c r="B4702" t="s">
        <v>2492</v>
      </c>
      <c r="C4702" t="s">
        <v>2491</v>
      </c>
      <c r="F4702" t="s">
        <v>2490</v>
      </c>
      <c r="G4702" t="s">
        <v>14</v>
      </c>
      <c r="H4702" t="s">
        <v>13</v>
      </c>
      <c r="I4702" t="s">
        <v>2489</v>
      </c>
      <c r="J4702" t="s">
        <v>2488</v>
      </c>
      <c r="K4702" t="s">
        <v>2487</v>
      </c>
      <c r="L4702" t="s">
        <v>2486</v>
      </c>
      <c r="M4702" t="s">
        <v>2485</v>
      </c>
      <c r="N4702">
        <v>4</v>
      </c>
      <c r="O4702" t="s">
        <v>2484</v>
      </c>
      <c r="P4702" t="s">
        <v>2483</v>
      </c>
      <c r="Q4702" t="s">
        <v>2482</v>
      </c>
      <c r="R4702" s="7">
        <v>42736</v>
      </c>
      <c r="S4702" s="8">
        <f t="shared" si="584"/>
        <v>2017</v>
      </c>
      <c r="T4702" s="8">
        <v>2017</v>
      </c>
      <c r="U4702" s="8">
        <f t="shared" si="585"/>
        <v>5</v>
      </c>
      <c r="V4702" s="7">
        <v>42736</v>
      </c>
      <c r="W4702" t="s">
        <v>2188</v>
      </c>
      <c r="X4702" s="2">
        <v>0.48499999999999999</v>
      </c>
      <c r="Y4702" s="6">
        <f t="shared" si="590"/>
        <v>1.294679800325672E-2</v>
      </c>
      <c r="AA4702">
        <v>9478396</v>
      </c>
      <c r="AB4702">
        <v>27027</v>
      </c>
      <c r="AC4702">
        <v>14320630</v>
      </c>
      <c r="AD4702" t="s">
        <v>6</v>
      </c>
      <c r="AE4702">
        <v>123</v>
      </c>
      <c r="AF4702">
        <v>1</v>
      </c>
      <c r="AG4702">
        <v>50</v>
      </c>
      <c r="AI4702" t="s">
        <v>2481</v>
      </c>
      <c r="AK4702" t="s">
        <v>2480</v>
      </c>
      <c r="AL4702">
        <v>13</v>
      </c>
      <c r="AM4702" s="5">
        <f t="shared" si="586"/>
        <v>2.6</v>
      </c>
      <c r="AN4702" s="4">
        <f t="shared" si="591"/>
        <v>3.9379023097311627E-3</v>
      </c>
      <c r="AO4702" s="3"/>
      <c r="AP4702">
        <v>0</v>
      </c>
      <c r="AQ4702" t="s">
        <v>2479</v>
      </c>
      <c r="AR4702" t="s">
        <v>1</v>
      </c>
      <c r="AS4702" t="s">
        <v>2478</v>
      </c>
      <c r="AT4702" s="2" t="s">
        <v>0</v>
      </c>
      <c r="AU4702" s="1">
        <f t="shared" si="587"/>
        <v>1.0244129295199054</v>
      </c>
      <c r="AV4702" s="1">
        <f t="shared" si="588"/>
        <v>0.84423501564939407</v>
      </c>
      <c r="AW4702" s="1">
        <f t="shared" si="589"/>
        <v>0.664057101778883</v>
      </c>
    </row>
    <row r="4703" spans="1:49" x14ac:dyDescent="0.2">
      <c r="A4703">
        <v>4701</v>
      </c>
      <c r="B4703" t="s">
        <v>2477</v>
      </c>
      <c r="C4703" t="s">
        <v>2476</v>
      </c>
      <c r="F4703" t="s">
        <v>2475</v>
      </c>
      <c r="G4703" t="s">
        <v>14</v>
      </c>
      <c r="H4703" t="s">
        <v>13</v>
      </c>
      <c r="I4703" t="s">
        <v>2273</v>
      </c>
      <c r="J4703" t="s">
        <v>2474</v>
      </c>
      <c r="K4703" t="s">
        <v>2473</v>
      </c>
      <c r="L4703" t="s">
        <v>2472</v>
      </c>
      <c r="M4703" t="s">
        <v>2471</v>
      </c>
      <c r="N4703">
        <v>5</v>
      </c>
      <c r="O4703" t="s">
        <v>2470</v>
      </c>
      <c r="P4703" t="s">
        <v>2469</v>
      </c>
      <c r="Q4703" t="s">
        <v>2468</v>
      </c>
      <c r="R4703" s="7">
        <v>42736</v>
      </c>
      <c r="S4703" s="8">
        <f t="shared" si="584"/>
        <v>2017</v>
      </c>
      <c r="T4703" s="8">
        <v>2017</v>
      </c>
      <c r="U4703" s="8">
        <f t="shared" si="585"/>
        <v>5</v>
      </c>
      <c r="V4703" s="7">
        <v>42736</v>
      </c>
      <c r="W4703" t="s">
        <v>2188</v>
      </c>
      <c r="X4703" s="2">
        <v>0.48499999999999999</v>
      </c>
      <c r="Y4703" s="6">
        <f t="shared" si="590"/>
        <v>1.294679800325672E-2</v>
      </c>
      <c r="AA4703">
        <v>9478396</v>
      </c>
      <c r="AB4703">
        <v>27027</v>
      </c>
      <c r="AC4703">
        <v>14320630</v>
      </c>
      <c r="AD4703" t="s">
        <v>6</v>
      </c>
      <c r="AE4703">
        <v>123</v>
      </c>
      <c r="AF4703">
        <v>1</v>
      </c>
      <c r="AG4703">
        <v>64</v>
      </c>
      <c r="AI4703" t="s">
        <v>2467</v>
      </c>
      <c r="AK4703" t="s">
        <v>2466</v>
      </c>
      <c r="AL4703">
        <v>7</v>
      </c>
      <c r="AM4703" s="5">
        <f t="shared" si="586"/>
        <v>1.4</v>
      </c>
      <c r="AN4703" s="4">
        <f t="shared" si="591"/>
        <v>2.1204089360090874E-3</v>
      </c>
      <c r="AO4703" s="3"/>
      <c r="AP4703">
        <v>0</v>
      </c>
      <c r="AR4703" t="s">
        <v>1</v>
      </c>
      <c r="AT4703" s="2" t="s">
        <v>0</v>
      </c>
      <c r="AU4703" s="1">
        <f t="shared" si="587"/>
        <v>0.969888128308243</v>
      </c>
      <c r="AV4703" s="1">
        <f t="shared" si="588"/>
        <v>0.75336034696329035</v>
      </c>
      <c r="AW4703" s="1">
        <f t="shared" si="589"/>
        <v>0.5368325656183377</v>
      </c>
    </row>
    <row r="4704" spans="1:49" x14ac:dyDescent="0.2">
      <c r="A4704">
        <v>4702</v>
      </c>
      <c r="B4704" t="s">
        <v>2465</v>
      </c>
      <c r="C4704" t="s">
        <v>2464</v>
      </c>
      <c r="F4704" t="s">
        <v>2463</v>
      </c>
      <c r="G4704" t="s">
        <v>14</v>
      </c>
      <c r="H4704" t="s">
        <v>13</v>
      </c>
      <c r="I4704" t="s">
        <v>1986</v>
      </c>
      <c r="J4704" t="s">
        <v>2462</v>
      </c>
      <c r="K4704" t="s">
        <v>2461</v>
      </c>
      <c r="L4704" t="s">
        <v>2460</v>
      </c>
      <c r="M4704" t="s">
        <v>2459</v>
      </c>
      <c r="N4704">
        <v>3</v>
      </c>
      <c r="O4704" t="s">
        <v>2458</v>
      </c>
      <c r="P4704" t="s">
        <v>2457</v>
      </c>
      <c r="Q4704" t="s">
        <v>2456</v>
      </c>
      <c r="R4704" s="7">
        <v>42736</v>
      </c>
      <c r="S4704" s="8">
        <f t="shared" si="584"/>
        <v>2017</v>
      </c>
      <c r="T4704" s="8">
        <v>2017</v>
      </c>
      <c r="U4704" s="8">
        <f t="shared" si="585"/>
        <v>5</v>
      </c>
      <c r="V4704" s="7">
        <v>42736</v>
      </c>
      <c r="W4704" t="s">
        <v>2455</v>
      </c>
      <c r="X4704" s="2">
        <v>2.3929999999999998</v>
      </c>
      <c r="Y4704" s="6">
        <f t="shared" si="590"/>
        <v>6.3879768292357378E-2</v>
      </c>
      <c r="AA4704">
        <v>2780046</v>
      </c>
      <c r="AB4704">
        <v>26053</v>
      </c>
      <c r="AD4704" t="s">
        <v>6</v>
      </c>
      <c r="AE4704">
        <v>64</v>
      </c>
      <c r="AF4704">
        <v>1</v>
      </c>
      <c r="AG4704">
        <v>7565478</v>
      </c>
      <c r="AH4704" t="s">
        <v>2454</v>
      </c>
      <c r="AI4704" t="s">
        <v>2453</v>
      </c>
      <c r="AJ4704" t="s">
        <v>2452</v>
      </c>
      <c r="AK4704" t="s">
        <v>2451</v>
      </c>
      <c r="AL4704">
        <v>42</v>
      </c>
      <c r="AM4704" s="5">
        <f t="shared" si="586"/>
        <v>8.4</v>
      </c>
      <c r="AN4704" s="4">
        <f t="shared" si="591"/>
        <v>1.2722453616054525E-2</v>
      </c>
      <c r="AO4704" s="3"/>
      <c r="AP4704">
        <v>0</v>
      </c>
      <c r="AR4704" t="s">
        <v>1</v>
      </c>
      <c r="AT4704" s="2" t="s">
        <v>0</v>
      </c>
      <c r="AU4704" s="1">
        <f t="shared" si="587"/>
        <v>4.8532573889466519</v>
      </c>
      <c r="AV4704" s="1">
        <f t="shared" si="588"/>
        <v>3.830111095420595</v>
      </c>
      <c r="AW4704" s="1">
        <f t="shared" si="589"/>
        <v>2.8069648018945381</v>
      </c>
    </row>
    <row r="4705" spans="1:49" x14ac:dyDescent="0.2">
      <c r="A4705">
        <v>4703</v>
      </c>
      <c r="B4705" t="s">
        <v>2450</v>
      </c>
      <c r="C4705" t="s">
        <v>2449</v>
      </c>
      <c r="F4705" t="s">
        <v>2448</v>
      </c>
      <c r="G4705" t="s">
        <v>14</v>
      </c>
      <c r="H4705" t="s">
        <v>13</v>
      </c>
      <c r="I4705" t="s">
        <v>2447</v>
      </c>
      <c r="J4705" t="s">
        <v>2446</v>
      </c>
      <c r="K4705" t="s">
        <v>2445</v>
      </c>
      <c r="L4705" t="s">
        <v>2444</v>
      </c>
      <c r="M4705" t="s">
        <v>2443</v>
      </c>
      <c r="N4705">
        <v>5</v>
      </c>
      <c r="O4705" t="s">
        <v>2442</v>
      </c>
      <c r="P4705" t="s">
        <v>2441</v>
      </c>
      <c r="Q4705" t="s">
        <v>2440</v>
      </c>
      <c r="R4705" s="7">
        <v>42736</v>
      </c>
      <c r="S4705" s="8">
        <f t="shared" si="584"/>
        <v>2017</v>
      </c>
      <c r="T4705" s="8">
        <v>2017</v>
      </c>
      <c r="U4705" s="8">
        <f t="shared" si="585"/>
        <v>5</v>
      </c>
      <c r="V4705" s="7">
        <v>42736</v>
      </c>
      <c r="W4705" t="s">
        <v>2188</v>
      </c>
      <c r="X4705" s="2">
        <v>0.48499999999999999</v>
      </c>
      <c r="Y4705" s="6">
        <f t="shared" si="590"/>
        <v>1.294679800325672E-2</v>
      </c>
      <c r="AA4705">
        <v>9478396</v>
      </c>
      <c r="AB4705">
        <v>27027</v>
      </c>
      <c r="AC4705">
        <v>14320630</v>
      </c>
      <c r="AD4705" t="s">
        <v>6</v>
      </c>
      <c r="AE4705">
        <v>123</v>
      </c>
      <c r="AF4705">
        <v>1</v>
      </c>
      <c r="AG4705">
        <v>69</v>
      </c>
      <c r="AI4705" t="s">
        <v>2439</v>
      </c>
      <c r="AK4705" t="s">
        <v>2438</v>
      </c>
      <c r="AL4705">
        <v>4</v>
      </c>
      <c r="AM4705" s="5">
        <f t="shared" si="586"/>
        <v>0.8</v>
      </c>
      <c r="AN4705" s="4">
        <f t="shared" si="591"/>
        <v>1.2116622491480501E-3</v>
      </c>
      <c r="AO4705" s="3"/>
      <c r="AP4705">
        <v>0</v>
      </c>
      <c r="AR4705" t="s">
        <v>1</v>
      </c>
      <c r="AT4705" s="2" t="s">
        <v>0</v>
      </c>
      <c r="AU4705" s="1">
        <f t="shared" si="587"/>
        <v>0.94262572770241193</v>
      </c>
      <c r="AV4705" s="1">
        <f t="shared" si="588"/>
        <v>0.70792301262023849</v>
      </c>
      <c r="AW4705" s="1">
        <f t="shared" si="589"/>
        <v>0.4732202975380651</v>
      </c>
    </row>
    <row r="4706" spans="1:49" x14ac:dyDescent="0.2">
      <c r="A4706">
        <v>4704</v>
      </c>
      <c r="B4706" t="s">
        <v>2437</v>
      </c>
      <c r="C4706" t="s">
        <v>2436</v>
      </c>
      <c r="F4706" t="s">
        <v>2435</v>
      </c>
      <c r="G4706" t="s">
        <v>14</v>
      </c>
      <c r="H4706" t="s">
        <v>13</v>
      </c>
      <c r="I4706" t="s">
        <v>2434</v>
      </c>
      <c r="J4706">
        <v>60005248</v>
      </c>
      <c r="K4706" t="s">
        <v>2433</v>
      </c>
      <c r="L4706" t="s">
        <v>2432</v>
      </c>
      <c r="M4706" t="s">
        <v>137</v>
      </c>
      <c r="N4706">
        <v>3</v>
      </c>
      <c r="O4706" t="s">
        <v>2431</v>
      </c>
      <c r="P4706" t="s">
        <v>2430</v>
      </c>
      <c r="Q4706" t="s">
        <v>2429</v>
      </c>
      <c r="R4706" s="7">
        <v>42736</v>
      </c>
      <c r="S4706" s="8">
        <f t="shared" si="584"/>
        <v>2017</v>
      </c>
      <c r="T4706" s="8">
        <v>2017</v>
      </c>
      <c r="U4706" s="8">
        <f t="shared" si="585"/>
        <v>5</v>
      </c>
      <c r="V4706" s="7" t="s">
        <v>2415</v>
      </c>
      <c r="W4706" t="s">
        <v>2414</v>
      </c>
      <c r="X4706" s="2">
        <v>0.44400000000000001</v>
      </c>
      <c r="Y4706" s="6">
        <f t="shared" si="590"/>
        <v>1.1852326419476256E-2</v>
      </c>
      <c r="AA4706">
        <v>15273342</v>
      </c>
      <c r="AB4706">
        <v>17296</v>
      </c>
      <c r="AD4706" t="s">
        <v>6</v>
      </c>
      <c r="AE4706">
        <v>18</v>
      </c>
      <c r="AF4706">
        <v>1</v>
      </c>
      <c r="AG4706">
        <v>7779285</v>
      </c>
      <c r="AH4706" t="s">
        <v>2428</v>
      </c>
      <c r="AI4706" t="s">
        <v>2427</v>
      </c>
      <c r="AK4706" t="s">
        <v>2426</v>
      </c>
      <c r="AL4706">
        <v>1</v>
      </c>
      <c r="AM4706" s="5">
        <f t="shared" si="586"/>
        <v>0.2</v>
      </c>
      <c r="AN4706" s="4">
        <f t="shared" si="591"/>
        <v>3.0291556228701253E-4</v>
      </c>
      <c r="AO4706" s="3"/>
      <c r="AP4706">
        <v>0</v>
      </c>
      <c r="AR4706" t="s">
        <v>1</v>
      </c>
      <c r="AT4706" s="2">
        <v>2.714</v>
      </c>
      <c r="AU4706" s="1">
        <f t="shared" si="587"/>
        <v>0.83875031623194818</v>
      </c>
      <c r="AV4706" s="1">
        <f t="shared" si="588"/>
        <v>0.60776209908816348</v>
      </c>
      <c r="AW4706" s="1">
        <f t="shared" si="589"/>
        <v>0.3767738819443785</v>
      </c>
    </row>
    <row r="4707" spans="1:49" x14ac:dyDescent="0.2">
      <c r="A4707">
        <v>4705</v>
      </c>
      <c r="B4707" t="s">
        <v>2425</v>
      </c>
      <c r="C4707" t="s">
        <v>2424</v>
      </c>
      <c r="F4707" t="s">
        <v>2423</v>
      </c>
      <c r="G4707" t="s">
        <v>14</v>
      </c>
      <c r="H4707" t="s">
        <v>13</v>
      </c>
      <c r="I4707" t="s">
        <v>2422</v>
      </c>
      <c r="J4707" t="s">
        <v>2421</v>
      </c>
      <c r="K4707" t="s">
        <v>2420</v>
      </c>
      <c r="L4707" t="s">
        <v>2419</v>
      </c>
      <c r="M4707" t="s">
        <v>151</v>
      </c>
      <c r="N4707">
        <v>3</v>
      </c>
      <c r="O4707" t="s">
        <v>2418</v>
      </c>
      <c r="P4707" t="s">
        <v>2417</v>
      </c>
      <c r="Q4707" t="s">
        <v>2416</v>
      </c>
      <c r="R4707" s="7">
        <v>42736</v>
      </c>
      <c r="S4707" s="8">
        <f t="shared" si="584"/>
        <v>2017</v>
      </c>
      <c r="T4707" s="8">
        <v>2017</v>
      </c>
      <c r="U4707" s="8">
        <f t="shared" si="585"/>
        <v>5</v>
      </c>
      <c r="V4707" s="7" t="s">
        <v>2415</v>
      </c>
      <c r="W4707" t="s">
        <v>2414</v>
      </c>
      <c r="X4707" s="2">
        <v>0.44400000000000001</v>
      </c>
      <c r="Y4707" s="6">
        <f t="shared" si="590"/>
        <v>1.1852326419476256E-2</v>
      </c>
      <c r="AA4707">
        <v>15273342</v>
      </c>
      <c r="AB4707">
        <v>17296</v>
      </c>
      <c r="AD4707" t="s">
        <v>6</v>
      </c>
      <c r="AE4707">
        <v>18</v>
      </c>
      <c r="AF4707">
        <v>1</v>
      </c>
      <c r="AG4707">
        <v>7779280</v>
      </c>
      <c r="AH4707" t="s">
        <v>2413</v>
      </c>
      <c r="AI4707" t="s">
        <v>2412</v>
      </c>
      <c r="AK4707" t="s">
        <v>2411</v>
      </c>
      <c r="AL4707">
        <v>30</v>
      </c>
      <c r="AM4707" s="5">
        <f t="shared" si="586"/>
        <v>6</v>
      </c>
      <c r="AN4707" s="4">
        <f t="shared" si="591"/>
        <v>9.0874668686103752E-3</v>
      </c>
      <c r="AO4707" s="3"/>
      <c r="AP4707">
        <v>0</v>
      </c>
      <c r="AR4707" t="s">
        <v>1</v>
      </c>
      <c r="AT4707" s="2">
        <v>2.714</v>
      </c>
      <c r="AU4707" s="1">
        <f t="shared" si="587"/>
        <v>1.1022868554216489</v>
      </c>
      <c r="AV4707" s="1">
        <f t="shared" si="588"/>
        <v>1.0469896644043315</v>
      </c>
      <c r="AW4707" s="1">
        <f t="shared" si="589"/>
        <v>0.99169247338701383</v>
      </c>
    </row>
    <row r="4708" spans="1:49" x14ac:dyDescent="0.2">
      <c r="A4708">
        <v>4706</v>
      </c>
      <c r="B4708" t="s">
        <v>2410</v>
      </c>
      <c r="C4708" t="s">
        <v>2409</v>
      </c>
      <c r="F4708" t="s">
        <v>2408</v>
      </c>
      <c r="G4708" t="s">
        <v>14</v>
      </c>
      <c r="H4708" t="s">
        <v>13</v>
      </c>
      <c r="I4708" t="s">
        <v>2407</v>
      </c>
      <c r="J4708">
        <v>60069720</v>
      </c>
      <c r="K4708" t="s">
        <v>11</v>
      </c>
      <c r="L4708" t="s">
        <v>10</v>
      </c>
      <c r="M4708" t="s">
        <v>9</v>
      </c>
      <c r="N4708">
        <v>5</v>
      </c>
      <c r="O4708" t="s">
        <v>2406</v>
      </c>
      <c r="P4708" t="s">
        <v>2405</v>
      </c>
      <c r="Q4708" t="s">
        <v>2404</v>
      </c>
      <c r="R4708" s="7">
        <v>42736</v>
      </c>
      <c r="S4708" s="8">
        <f t="shared" si="584"/>
        <v>2017</v>
      </c>
      <c r="T4708" s="8">
        <v>2017</v>
      </c>
      <c r="U4708" s="8">
        <f t="shared" si="585"/>
        <v>5</v>
      </c>
      <c r="V4708" s="7">
        <v>42736</v>
      </c>
      <c r="W4708" t="s">
        <v>2188</v>
      </c>
      <c r="X4708" s="2">
        <v>0.48499999999999999</v>
      </c>
      <c r="Y4708" s="6">
        <f t="shared" si="590"/>
        <v>1.294679800325672E-2</v>
      </c>
      <c r="AA4708">
        <v>9478396</v>
      </c>
      <c r="AB4708">
        <v>27027</v>
      </c>
      <c r="AC4708">
        <v>14320630</v>
      </c>
      <c r="AD4708" t="s">
        <v>6</v>
      </c>
      <c r="AE4708">
        <v>123</v>
      </c>
      <c r="AF4708">
        <v>1</v>
      </c>
      <c r="AG4708">
        <v>43</v>
      </c>
      <c r="AI4708" t="s">
        <v>2403</v>
      </c>
      <c r="AK4708" t="s">
        <v>2402</v>
      </c>
      <c r="AL4708">
        <v>36</v>
      </c>
      <c r="AM4708" s="5">
        <f t="shared" si="586"/>
        <v>7.2</v>
      </c>
      <c r="AN4708" s="4">
        <f t="shared" si="591"/>
        <v>1.0904960242332449E-2</v>
      </c>
      <c r="AO4708" s="3"/>
      <c r="AP4708">
        <v>0</v>
      </c>
      <c r="AR4708">
        <v>61271250</v>
      </c>
      <c r="AT4708" s="2" t="s">
        <v>0</v>
      </c>
      <c r="AU4708" s="1">
        <f t="shared" si="587"/>
        <v>1.2334246674979439</v>
      </c>
      <c r="AV4708" s="1">
        <f t="shared" si="588"/>
        <v>1.1925879122794585</v>
      </c>
      <c r="AW4708" s="1">
        <f t="shared" si="589"/>
        <v>1.1517511570609731</v>
      </c>
    </row>
    <row r="4709" spans="1:49" x14ac:dyDescent="0.2">
      <c r="A4709">
        <v>4707</v>
      </c>
      <c r="B4709" t="s">
        <v>2401</v>
      </c>
      <c r="C4709" t="s">
        <v>2400</v>
      </c>
      <c r="F4709" t="s">
        <v>2399</v>
      </c>
      <c r="G4709" t="s">
        <v>14</v>
      </c>
      <c r="H4709" t="s">
        <v>13</v>
      </c>
      <c r="I4709" t="s">
        <v>2398</v>
      </c>
      <c r="J4709" t="s">
        <v>2397</v>
      </c>
      <c r="K4709" t="s">
        <v>2396</v>
      </c>
      <c r="L4709" t="s">
        <v>2395</v>
      </c>
      <c r="M4709" t="s">
        <v>2208</v>
      </c>
      <c r="N4709">
        <v>5</v>
      </c>
      <c r="O4709" t="s">
        <v>2394</v>
      </c>
      <c r="P4709" t="s">
        <v>2393</v>
      </c>
      <c r="Q4709" t="s">
        <v>2392</v>
      </c>
      <c r="R4709" s="7">
        <v>42736</v>
      </c>
      <c r="S4709" s="8">
        <f t="shared" si="584"/>
        <v>2017</v>
      </c>
      <c r="T4709" s="8">
        <v>2017</v>
      </c>
      <c r="U4709" s="8">
        <f t="shared" si="585"/>
        <v>5</v>
      </c>
      <c r="V4709" s="7">
        <v>42736</v>
      </c>
      <c r="W4709" t="s">
        <v>2188</v>
      </c>
      <c r="X4709" s="2">
        <v>0.48499999999999999</v>
      </c>
      <c r="Y4709" s="6">
        <f t="shared" si="590"/>
        <v>1.294679800325672E-2</v>
      </c>
      <c r="AA4709">
        <v>9478396</v>
      </c>
      <c r="AB4709">
        <v>27027</v>
      </c>
      <c r="AC4709">
        <v>14320630</v>
      </c>
      <c r="AD4709" t="s">
        <v>6</v>
      </c>
      <c r="AE4709">
        <v>123</v>
      </c>
      <c r="AF4709">
        <v>1</v>
      </c>
      <c r="AG4709">
        <v>48</v>
      </c>
      <c r="AI4709" t="s">
        <v>2391</v>
      </c>
      <c r="AK4709" t="s">
        <v>2390</v>
      </c>
      <c r="AL4709">
        <v>8</v>
      </c>
      <c r="AM4709" s="5">
        <f t="shared" si="586"/>
        <v>1.6</v>
      </c>
      <c r="AN4709" s="4">
        <f t="shared" si="591"/>
        <v>2.4233244982961003E-3</v>
      </c>
      <c r="AO4709" s="3"/>
      <c r="AP4709">
        <v>0</v>
      </c>
      <c r="AQ4709" t="s">
        <v>2202</v>
      </c>
      <c r="AR4709" t="s">
        <v>2389</v>
      </c>
      <c r="AS4709" t="s">
        <v>2200</v>
      </c>
      <c r="AT4709" s="2" t="s">
        <v>0</v>
      </c>
      <c r="AU4709" s="1">
        <f t="shared" si="587"/>
        <v>0.9789755951768534</v>
      </c>
      <c r="AV4709" s="1">
        <f t="shared" si="588"/>
        <v>0.76850612507764104</v>
      </c>
      <c r="AW4709" s="1">
        <f t="shared" si="589"/>
        <v>0.55803665497842869</v>
      </c>
    </row>
    <row r="4710" spans="1:49" x14ac:dyDescent="0.2">
      <c r="A4710">
        <v>4708</v>
      </c>
      <c r="B4710" t="s">
        <v>2388</v>
      </c>
      <c r="C4710" t="s">
        <v>2387</v>
      </c>
      <c r="D4710" t="s">
        <v>2386</v>
      </c>
      <c r="F4710" t="s">
        <v>2385</v>
      </c>
      <c r="G4710" t="s">
        <v>14</v>
      </c>
      <c r="H4710" t="s">
        <v>13</v>
      </c>
      <c r="I4710" t="s">
        <v>2384</v>
      </c>
      <c r="J4710" t="s">
        <v>2383</v>
      </c>
      <c r="K4710" t="s">
        <v>2382</v>
      </c>
      <c r="L4710" t="s">
        <v>2381</v>
      </c>
      <c r="M4710" t="s">
        <v>2380</v>
      </c>
      <c r="N4710">
        <v>4</v>
      </c>
      <c r="O4710" t="s">
        <v>2379</v>
      </c>
      <c r="P4710" t="s">
        <v>2378</v>
      </c>
      <c r="Q4710" t="s">
        <v>2377</v>
      </c>
      <c r="R4710" s="7">
        <v>42736</v>
      </c>
      <c r="S4710" s="8">
        <f t="shared" si="584"/>
        <v>2017</v>
      </c>
      <c r="T4710" s="8">
        <v>2017</v>
      </c>
      <c r="U4710" s="8">
        <f t="shared" si="585"/>
        <v>5</v>
      </c>
      <c r="V4710" s="7">
        <v>42736</v>
      </c>
      <c r="W4710" t="s">
        <v>2376</v>
      </c>
      <c r="X4710" s="2">
        <v>0.70399999999999996</v>
      </c>
      <c r="Y4710" s="6">
        <f t="shared" si="590"/>
        <v>1.8792877926376766E-2</v>
      </c>
      <c r="AA4710">
        <v>18777503</v>
      </c>
      <c r="AB4710">
        <v>19700174607</v>
      </c>
      <c r="AD4710" t="s">
        <v>6</v>
      </c>
      <c r="AE4710">
        <v>18</v>
      </c>
      <c r="AH4710" t="s">
        <v>2375</v>
      </c>
      <c r="AI4710" t="s">
        <v>2374</v>
      </c>
      <c r="AJ4710" t="s">
        <v>2373</v>
      </c>
      <c r="AK4710" t="s">
        <v>2372</v>
      </c>
      <c r="AL4710">
        <v>2</v>
      </c>
      <c r="AM4710" s="5">
        <f t="shared" si="586"/>
        <v>0.4</v>
      </c>
      <c r="AN4710" s="4">
        <f t="shared" si="591"/>
        <v>6.0583112457402507E-4</v>
      </c>
      <c r="AO4710" s="3"/>
      <c r="AP4710">
        <v>0</v>
      </c>
      <c r="AR4710" t="s">
        <v>1</v>
      </c>
      <c r="AT4710" s="2">
        <v>3.976</v>
      </c>
      <c r="AU4710" s="1">
        <f t="shared" si="587"/>
        <v>1.3336763885835943</v>
      </c>
      <c r="AV4710" s="1">
        <f t="shared" si="588"/>
        <v>0.96993545254753966</v>
      </c>
      <c r="AW4710" s="1">
        <f t="shared" si="589"/>
        <v>0.6061945165114847</v>
      </c>
    </row>
    <row r="4711" spans="1:49" x14ac:dyDescent="0.2">
      <c r="A4711">
        <v>4709</v>
      </c>
      <c r="B4711" t="s">
        <v>2371</v>
      </c>
      <c r="C4711" t="s">
        <v>2370</v>
      </c>
      <c r="F4711" t="s">
        <v>2369</v>
      </c>
      <c r="G4711" t="s">
        <v>14</v>
      </c>
      <c r="H4711" t="s">
        <v>13</v>
      </c>
      <c r="I4711" t="s">
        <v>2368</v>
      </c>
      <c r="J4711">
        <v>60029225</v>
      </c>
      <c r="K4711" t="s">
        <v>2367</v>
      </c>
      <c r="L4711" t="s">
        <v>2366</v>
      </c>
      <c r="M4711" t="s">
        <v>2365</v>
      </c>
      <c r="N4711">
        <v>4</v>
      </c>
      <c r="O4711" t="s">
        <v>2364</v>
      </c>
      <c r="P4711" t="s">
        <v>2363</v>
      </c>
      <c r="Q4711" t="s">
        <v>2362</v>
      </c>
      <c r="R4711" s="7">
        <v>42736</v>
      </c>
      <c r="S4711" s="8">
        <f t="shared" si="584"/>
        <v>2017</v>
      </c>
      <c r="T4711" s="8">
        <v>2017</v>
      </c>
      <c r="U4711" s="8">
        <f t="shared" si="585"/>
        <v>5</v>
      </c>
      <c r="V4711" s="7">
        <v>42736</v>
      </c>
      <c r="W4711" t="s">
        <v>2188</v>
      </c>
      <c r="X4711" s="2">
        <v>0.48499999999999999</v>
      </c>
      <c r="Y4711" s="6">
        <f t="shared" si="590"/>
        <v>1.294679800325672E-2</v>
      </c>
      <c r="AA4711">
        <v>9478396</v>
      </c>
      <c r="AB4711">
        <v>27027</v>
      </c>
      <c r="AC4711">
        <v>14320630</v>
      </c>
      <c r="AD4711" t="s">
        <v>6</v>
      </c>
      <c r="AE4711">
        <v>123</v>
      </c>
      <c r="AF4711">
        <v>1</v>
      </c>
      <c r="AG4711">
        <v>57</v>
      </c>
      <c r="AI4711" t="s">
        <v>2361</v>
      </c>
      <c r="AK4711" t="s">
        <v>2360</v>
      </c>
      <c r="AL4711">
        <v>6</v>
      </c>
      <c r="AM4711" s="5">
        <f t="shared" si="586"/>
        <v>1.2</v>
      </c>
      <c r="AN4711" s="4">
        <f t="shared" si="591"/>
        <v>1.8174933737220749E-3</v>
      </c>
      <c r="AO4711" s="3"/>
      <c r="AP4711">
        <v>0</v>
      </c>
      <c r="AR4711" t="s">
        <v>1</v>
      </c>
      <c r="AT4711" s="2" t="s">
        <v>0</v>
      </c>
      <c r="AU4711" s="1">
        <f t="shared" si="587"/>
        <v>0.96080066143963261</v>
      </c>
      <c r="AV4711" s="1">
        <f t="shared" si="588"/>
        <v>0.73821456884893966</v>
      </c>
      <c r="AW4711" s="1">
        <f t="shared" si="589"/>
        <v>0.51562847625824682</v>
      </c>
    </row>
    <row r="4712" spans="1:49" x14ac:dyDescent="0.2">
      <c r="A4712">
        <v>4710</v>
      </c>
      <c r="B4712" t="s">
        <v>2359</v>
      </c>
      <c r="C4712" t="s">
        <v>2358</v>
      </c>
      <c r="F4712" t="s">
        <v>2357</v>
      </c>
      <c r="G4712" t="s">
        <v>14</v>
      </c>
      <c r="H4712" t="s">
        <v>13</v>
      </c>
      <c r="I4712" t="s">
        <v>2356</v>
      </c>
      <c r="J4712" t="s">
        <v>2355</v>
      </c>
      <c r="K4712" t="s">
        <v>2354</v>
      </c>
      <c r="L4712" t="s">
        <v>2353</v>
      </c>
      <c r="M4712" t="s">
        <v>2352</v>
      </c>
      <c r="N4712">
        <v>6</v>
      </c>
      <c r="O4712" t="s">
        <v>2351</v>
      </c>
      <c r="P4712" t="s">
        <v>2350</v>
      </c>
      <c r="Q4712" t="s">
        <v>2349</v>
      </c>
      <c r="R4712" s="7">
        <v>42736</v>
      </c>
      <c r="S4712" s="8">
        <f t="shared" si="584"/>
        <v>2017</v>
      </c>
      <c r="T4712" s="8">
        <v>2017</v>
      </c>
      <c r="U4712" s="8">
        <f t="shared" si="585"/>
        <v>5</v>
      </c>
      <c r="V4712" s="7">
        <v>42736</v>
      </c>
      <c r="W4712" t="s">
        <v>2188</v>
      </c>
      <c r="X4712" s="2">
        <v>0.48499999999999999</v>
      </c>
      <c r="Y4712" s="6">
        <f t="shared" si="590"/>
        <v>1.294679800325672E-2</v>
      </c>
      <c r="AA4712">
        <v>9478396</v>
      </c>
      <c r="AB4712">
        <v>27027</v>
      </c>
      <c r="AC4712">
        <v>14320630</v>
      </c>
      <c r="AD4712" t="s">
        <v>6</v>
      </c>
      <c r="AE4712">
        <v>123</v>
      </c>
      <c r="AF4712">
        <v>1</v>
      </c>
      <c r="AG4712">
        <v>53</v>
      </c>
      <c r="AI4712" t="s">
        <v>2348</v>
      </c>
      <c r="AK4712" t="s">
        <v>2347</v>
      </c>
      <c r="AL4712">
        <v>3</v>
      </c>
      <c r="AM4712" s="5">
        <f t="shared" si="586"/>
        <v>0.6</v>
      </c>
      <c r="AN4712" s="4">
        <f t="shared" si="591"/>
        <v>9.0874668686103744E-4</v>
      </c>
      <c r="AO4712" s="3"/>
      <c r="AP4712">
        <v>0</v>
      </c>
      <c r="AR4712" t="s">
        <v>1</v>
      </c>
      <c r="AT4712" s="2" t="s">
        <v>0</v>
      </c>
      <c r="AU4712" s="1">
        <f t="shared" si="587"/>
        <v>0.93353826083380154</v>
      </c>
      <c r="AV4712" s="1">
        <f t="shared" si="588"/>
        <v>0.69277723450588791</v>
      </c>
      <c r="AW4712" s="1">
        <f t="shared" si="589"/>
        <v>0.45201620817797422</v>
      </c>
    </row>
    <row r="4713" spans="1:49" x14ac:dyDescent="0.2">
      <c r="A4713">
        <v>4711</v>
      </c>
      <c r="B4713" t="s">
        <v>2346</v>
      </c>
      <c r="C4713" t="s">
        <v>2345</v>
      </c>
      <c r="D4713" t="s">
        <v>2344</v>
      </c>
      <c r="F4713" t="s">
        <v>2343</v>
      </c>
      <c r="G4713" t="s">
        <v>14</v>
      </c>
      <c r="H4713" t="s">
        <v>13</v>
      </c>
      <c r="I4713" t="s">
        <v>2342</v>
      </c>
      <c r="J4713" t="s">
        <v>2341</v>
      </c>
      <c r="K4713" t="s">
        <v>2340</v>
      </c>
      <c r="L4713" t="s">
        <v>2339</v>
      </c>
      <c r="M4713" t="s">
        <v>2338</v>
      </c>
      <c r="N4713">
        <v>3</v>
      </c>
      <c r="O4713" t="s">
        <v>2337</v>
      </c>
      <c r="P4713" t="s">
        <v>2336</v>
      </c>
      <c r="Q4713" t="s">
        <v>2335</v>
      </c>
      <c r="R4713" s="7">
        <v>42736</v>
      </c>
      <c r="S4713" s="8">
        <f t="shared" ref="S4713:S4776" si="592">YEAR(R4713)</f>
        <v>2017</v>
      </c>
      <c r="T4713" s="8">
        <v>2017</v>
      </c>
      <c r="U4713" s="8">
        <f t="shared" ref="U4713:U4776" si="593">2022-T4713</f>
        <v>5</v>
      </c>
      <c r="V4713" s="7">
        <v>42736</v>
      </c>
      <c r="W4713" t="s">
        <v>2334</v>
      </c>
      <c r="X4713" s="2">
        <v>0.63</v>
      </c>
      <c r="Y4713" s="6">
        <f t="shared" si="590"/>
        <v>1.6817490189797391E-2</v>
      </c>
      <c r="AA4713">
        <v>457906</v>
      </c>
      <c r="AB4713">
        <v>18159</v>
      </c>
      <c r="AD4713" t="s">
        <v>6</v>
      </c>
      <c r="AE4713">
        <v>57</v>
      </c>
      <c r="AH4713" t="s">
        <v>2333</v>
      </c>
      <c r="AI4713" t="s">
        <v>2332</v>
      </c>
      <c r="AJ4713" t="s">
        <v>2331</v>
      </c>
      <c r="AK4713" t="s">
        <v>2330</v>
      </c>
      <c r="AL4713">
        <v>4</v>
      </c>
      <c r="AM4713" s="5">
        <f t="shared" ref="AM4713:AM4776" si="594">AL4713/U4713</f>
        <v>0.8</v>
      </c>
      <c r="AN4713" s="4">
        <f t="shared" si="591"/>
        <v>1.2116622491480501E-3</v>
      </c>
      <c r="AO4713" s="3"/>
      <c r="AP4713">
        <v>0</v>
      </c>
      <c r="AR4713" t="s">
        <v>1</v>
      </c>
      <c r="AT4713" s="2" t="s">
        <v>0</v>
      </c>
      <c r="AU4713" s="1">
        <f t="shared" ref="AU4713:AU4776" si="595">(Y4713*0.7+AN4713*0.3)*100</f>
        <v>1.2135741807602587</v>
      </c>
      <c r="AV4713" s="1">
        <f t="shared" ref="AV4713:AV4776" si="596">(Y4713*0.5+AN4713*0.5)*100</f>
        <v>0.90145762194727208</v>
      </c>
      <c r="AW4713" s="1">
        <f t="shared" ref="AW4713:AW4776" si="597">(Y4713*0.3+AN4713*0.7)*100</f>
        <v>0.58934106313428525</v>
      </c>
    </row>
    <row r="4714" spans="1:49" x14ac:dyDescent="0.2">
      <c r="A4714">
        <v>4712</v>
      </c>
      <c r="B4714" t="s">
        <v>2329</v>
      </c>
      <c r="C4714" t="s">
        <v>2328</v>
      </c>
      <c r="F4714" t="s">
        <v>2327</v>
      </c>
      <c r="G4714" t="s">
        <v>14</v>
      </c>
      <c r="H4714" t="s">
        <v>13</v>
      </c>
      <c r="I4714" t="s">
        <v>2326</v>
      </c>
      <c r="J4714" t="s">
        <v>2325</v>
      </c>
      <c r="K4714" t="s">
        <v>2324</v>
      </c>
      <c r="L4714" t="s">
        <v>2323</v>
      </c>
      <c r="M4714" t="s">
        <v>2322</v>
      </c>
      <c r="N4714">
        <v>6</v>
      </c>
      <c r="O4714" t="s">
        <v>2321</v>
      </c>
      <c r="P4714" t="s">
        <v>2320</v>
      </c>
      <c r="Q4714" t="s">
        <v>2319</v>
      </c>
      <c r="R4714" s="7">
        <v>42736</v>
      </c>
      <c r="S4714" s="8">
        <f t="shared" si="592"/>
        <v>2017</v>
      </c>
      <c r="T4714" s="8">
        <v>2017</v>
      </c>
      <c r="U4714" s="8">
        <f t="shared" si="593"/>
        <v>5</v>
      </c>
      <c r="V4714" s="7">
        <v>42736</v>
      </c>
      <c r="W4714" t="s">
        <v>2318</v>
      </c>
      <c r="X4714" s="2">
        <v>0.68100000000000005</v>
      </c>
      <c r="Y4714" s="6">
        <f t="shared" si="590"/>
        <v>1.8178906062304798E-2</v>
      </c>
      <c r="AA4714" t="s">
        <v>2317</v>
      </c>
      <c r="AB4714">
        <v>15047</v>
      </c>
      <c r="AD4714" t="s">
        <v>6</v>
      </c>
      <c r="AE4714">
        <v>17</v>
      </c>
      <c r="AF4714">
        <v>1</v>
      </c>
      <c r="AG4714">
        <v>7731189</v>
      </c>
      <c r="AH4714" t="s">
        <v>2316</v>
      </c>
      <c r="AI4714" t="s">
        <v>2315</v>
      </c>
      <c r="AJ4714" t="s">
        <v>2314</v>
      </c>
      <c r="AK4714" t="s">
        <v>2313</v>
      </c>
      <c r="AL4714">
        <v>45</v>
      </c>
      <c r="AM4714" s="5">
        <f t="shared" si="594"/>
        <v>9</v>
      </c>
      <c r="AN4714" s="4">
        <f t="shared" si="591"/>
        <v>1.3631200302915562E-2</v>
      </c>
      <c r="AO4714" s="3"/>
      <c r="AP4714">
        <v>0</v>
      </c>
      <c r="AQ4714" t="s">
        <v>76</v>
      </c>
      <c r="AR4714">
        <v>61401301</v>
      </c>
      <c r="AS4714" t="s">
        <v>75</v>
      </c>
      <c r="AT4714" s="2">
        <v>3.3010000000000002</v>
      </c>
      <c r="AU4714" s="1">
        <f t="shared" si="595"/>
        <v>1.6814594334488027</v>
      </c>
      <c r="AV4714" s="1">
        <f t="shared" si="596"/>
        <v>1.5905053182610178</v>
      </c>
      <c r="AW4714" s="1">
        <f t="shared" si="597"/>
        <v>1.4995512030732332</v>
      </c>
    </row>
    <row r="4715" spans="1:49" x14ac:dyDescent="0.2">
      <c r="A4715">
        <v>4713</v>
      </c>
      <c r="B4715" t="s">
        <v>2312</v>
      </c>
      <c r="C4715" t="s">
        <v>2311</v>
      </c>
      <c r="F4715" t="s">
        <v>2310</v>
      </c>
      <c r="G4715" t="s">
        <v>14</v>
      </c>
      <c r="H4715" t="s">
        <v>13</v>
      </c>
      <c r="I4715" t="s">
        <v>2309</v>
      </c>
      <c r="J4715" t="s">
        <v>2308</v>
      </c>
      <c r="K4715" t="s">
        <v>2307</v>
      </c>
      <c r="L4715" t="s">
        <v>2283</v>
      </c>
      <c r="M4715" t="s">
        <v>2282</v>
      </c>
      <c r="N4715">
        <v>3</v>
      </c>
      <c r="O4715" t="s">
        <v>2306</v>
      </c>
      <c r="P4715" t="s">
        <v>2305</v>
      </c>
      <c r="Q4715" t="s">
        <v>2304</v>
      </c>
      <c r="R4715" s="7">
        <v>42736</v>
      </c>
      <c r="S4715" s="8">
        <f t="shared" si="592"/>
        <v>2017</v>
      </c>
      <c r="T4715" s="8">
        <v>2017</v>
      </c>
      <c r="U4715" s="8">
        <f t="shared" si="593"/>
        <v>5</v>
      </c>
      <c r="V4715" s="7">
        <v>42736</v>
      </c>
      <c r="W4715" t="s">
        <v>2188</v>
      </c>
      <c r="X4715" s="2">
        <v>0.48499999999999999</v>
      </c>
      <c r="Y4715" s="6">
        <f t="shared" si="590"/>
        <v>1.294679800325672E-2</v>
      </c>
      <c r="AA4715">
        <v>9478396</v>
      </c>
      <c r="AB4715">
        <v>27027</v>
      </c>
      <c r="AC4715">
        <v>14320630</v>
      </c>
      <c r="AD4715" t="s">
        <v>6</v>
      </c>
      <c r="AE4715">
        <v>123</v>
      </c>
      <c r="AF4715">
        <v>1</v>
      </c>
      <c r="AG4715">
        <v>20</v>
      </c>
      <c r="AI4715" t="s">
        <v>2303</v>
      </c>
      <c r="AK4715" t="s">
        <v>2302</v>
      </c>
      <c r="AL4715">
        <v>5</v>
      </c>
      <c r="AM4715" s="5">
        <f t="shared" si="594"/>
        <v>1</v>
      </c>
      <c r="AN4715" s="4">
        <f t="shared" si="591"/>
        <v>1.5145778114350624E-3</v>
      </c>
      <c r="AO4715" s="3"/>
      <c r="AP4715">
        <v>0</v>
      </c>
      <c r="AQ4715" t="s">
        <v>2202</v>
      </c>
      <c r="AR4715" t="s">
        <v>2301</v>
      </c>
      <c r="AS4715" t="s">
        <v>2200</v>
      </c>
      <c r="AT4715" s="2" t="s">
        <v>0</v>
      </c>
      <c r="AU4715" s="1">
        <f t="shared" si="595"/>
        <v>0.95171319457102233</v>
      </c>
      <c r="AV4715" s="1">
        <f t="shared" si="596"/>
        <v>0.72306879073458918</v>
      </c>
      <c r="AW4715" s="1">
        <f t="shared" si="597"/>
        <v>0.49442438689815593</v>
      </c>
    </row>
    <row r="4716" spans="1:49" x14ac:dyDescent="0.2">
      <c r="A4716">
        <v>4714</v>
      </c>
      <c r="B4716" t="s">
        <v>2300</v>
      </c>
      <c r="C4716" t="s">
        <v>2299</v>
      </c>
      <c r="F4716" t="s">
        <v>2298</v>
      </c>
      <c r="G4716" t="s">
        <v>14</v>
      </c>
      <c r="H4716" t="s">
        <v>13</v>
      </c>
      <c r="I4716" t="s">
        <v>2297</v>
      </c>
      <c r="J4716">
        <v>119019977</v>
      </c>
      <c r="K4716" t="s">
        <v>2296</v>
      </c>
      <c r="L4716" t="s">
        <v>2295</v>
      </c>
      <c r="M4716" t="s">
        <v>2295</v>
      </c>
      <c r="N4716">
        <v>5</v>
      </c>
      <c r="O4716" t="s">
        <v>2294</v>
      </c>
      <c r="P4716" t="s">
        <v>2293</v>
      </c>
      <c r="Q4716" t="s">
        <v>2292</v>
      </c>
      <c r="R4716" s="7">
        <v>42736</v>
      </c>
      <c r="S4716" s="8">
        <f t="shared" si="592"/>
        <v>2017</v>
      </c>
      <c r="T4716" s="8">
        <v>2017</v>
      </c>
      <c r="U4716" s="8">
        <f t="shared" si="593"/>
        <v>5</v>
      </c>
      <c r="V4716" s="7">
        <v>42736</v>
      </c>
      <c r="W4716" t="s">
        <v>2188</v>
      </c>
      <c r="X4716" s="2">
        <v>0.48499999999999999</v>
      </c>
      <c r="Y4716" s="6">
        <f t="shared" si="590"/>
        <v>1.294679800325672E-2</v>
      </c>
      <c r="AA4716">
        <v>9478396</v>
      </c>
      <c r="AB4716">
        <v>27027</v>
      </c>
      <c r="AC4716">
        <v>14320630</v>
      </c>
      <c r="AD4716" t="s">
        <v>6</v>
      </c>
      <c r="AE4716">
        <v>123</v>
      </c>
      <c r="AF4716">
        <v>1</v>
      </c>
      <c r="AG4716">
        <v>24</v>
      </c>
      <c r="AI4716" t="s">
        <v>2291</v>
      </c>
      <c r="AK4716" t="s">
        <v>2290</v>
      </c>
      <c r="AL4716">
        <v>2</v>
      </c>
      <c r="AM4716" s="5">
        <f t="shared" si="594"/>
        <v>0.4</v>
      </c>
      <c r="AN4716" s="4">
        <f t="shared" si="591"/>
        <v>6.0583112457402507E-4</v>
      </c>
      <c r="AO4716" s="3"/>
      <c r="AP4716">
        <v>0</v>
      </c>
      <c r="AR4716" t="s">
        <v>1</v>
      </c>
      <c r="AT4716" s="2" t="s">
        <v>0</v>
      </c>
      <c r="AU4716" s="1">
        <f t="shared" si="595"/>
        <v>0.92445079396519114</v>
      </c>
      <c r="AV4716" s="1">
        <f t="shared" si="596"/>
        <v>0.67763145639153732</v>
      </c>
      <c r="AW4716" s="1">
        <f t="shared" si="597"/>
        <v>0.43081211881788334</v>
      </c>
    </row>
    <row r="4717" spans="1:49" x14ac:dyDescent="0.2">
      <c r="A4717">
        <v>4715</v>
      </c>
      <c r="B4717" t="s">
        <v>2289</v>
      </c>
      <c r="C4717" t="s">
        <v>2288</v>
      </c>
      <c r="F4717" t="s">
        <v>2287</v>
      </c>
      <c r="G4717" t="s">
        <v>14</v>
      </c>
      <c r="H4717" t="s">
        <v>13</v>
      </c>
      <c r="I4717" t="s">
        <v>2286</v>
      </c>
      <c r="J4717" t="s">
        <v>2285</v>
      </c>
      <c r="K4717" t="s">
        <v>2284</v>
      </c>
      <c r="L4717" t="s">
        <v>2283</v>
      </c>
      <c r="M4717" t="s">
        <v>2282</v>
      </c>
      <c r="N4717">
        <v>4</v>
      </c>
      <c r="O4717" t="s">
        <v>2281</v>
      </c>
      <c r="P4717" t="s">
        <v>2280</v>
      </c>
      <c r="Q4717" t="s">
        <v>2279</v>
      </c>
      <c r="R4717" s="7">
        <v>42736</v>
      </c>
      <c r="S4717" s="8">
        <f t="shared" si="592"/>
        <v>2017</v>
      </c>
      <c r="T4717" s="8">
        <v>2017</v>
      </c>
      <c r="U4717" s="8">
        <f t="shared" si="593"/>
        <v>5</v>
      </c>
      <c r="V4717" s="7">
        <v>42736</v>
      </c>
      <c r="W4717" t="s">
        <v>2188</v>
      </c>
      <c r="X4717" s="2">
        <v>0.48499999999999999</v>
      </c>
      <c r="Y4717" s="6">
        <f t="shared" si="590"/>
        <v>1.294679800325672E-2</v>
      </c>
      <c r="AA4717">
        <v>9478396</v>
      </c>
      <c r="AB4717">
        <v>27027</v>
      </c>
      <c r="AC4717">
        <v>14320630</v>
      </c>
      <c r="AD4717" t="s">
        <v>6</v>
      </c>
      <c r="AE4717">
        <v>123</v>
      </c>
      <c r="AF4717">
        <v>1</v>
      </c>
      <c r="AG4717">
        <v>21</v>
      </c>
      <c r="AI4717" t="s">
        <v>2278</v>
      </c>
      <c r="AK4717" t="s">
        <v>2277</v>
      </c>
      <c r="AL4717">
        <v>7</v>
      </c>
      <c r="AM4717" s="5">
        <f t="shared" si="594"/>
        <v>1.4</v>
      </c>
      <c r="AN4717" s="4">
        <f t="shared" si="591"/>
        <v>2.1204089360090874E-3</v>
      </c>
      <c r="AO4717" s="3"/>
      <c r="AP4717">
        <v>0</v>
      </c>
      <c r="AR4717" t="s">
        <v>1</v>
      </c>
      <c r="AT4717" s="2" t="s">
        <v>0</v>
      </c>
      <c r="AU4717" s="1">
        <f t="shared" si="595"/>
        <v>0.969888128308243</v>
      </c>
      <c r="AV4717" s="1">
        <f t="shared" si="596"/>
        <v>0.75336034696329035</v>
      </c>
      <c r="AW4717" s="1">
        <f t="shared" si="597"/>
        <v>0.5368325656183377</v>
      </c>
    </row>
    <row r="4718" spans="1:49" x14ac:dyDescent="0.2">
      <c r="A4718">
        <v>4716</v>
      </c>
      <c r="B4718" t="s">
        <v>2276</v>
      </c>
      <c r="C4718" t="s">
        <v>2275</v>
      </c>
      <c r="F4718" t="s">
        <v>2274</v>
      </c>
      <c r="G4718" t="s">
        <v>14</v>
      </c>
      <c r="H4718" t="s">
        <v>13</v>
      </c>
      <c r="I4718" t="s">
        <v>2273</v>
      </c>
      <c r="J4718" t="s">
        <v>2272</v>
      </c>
      <c r="K4718" t="s">
        <v>2271</v>
      </c>
      <c r="L4718" t="s">
        <v>2270</v>
      </c>
      <c r="M4718" t="s">
        <v>2269</v>
      </c>
      <c r="N4718">
        <v>6</v>
      </c>
      <c r="O4718" t="s">
        <v>2268</v>
      </c>
      <c r="P4718" t="s">
        <v>2267</v>
      </c>
      <c r="Q4718" t="s">
        <v>2266</v>
      </c>
      <c r="R4718" s="7">
        <v>42736</v>
      </c>
      <c r="S4718" s="8">
        <f t="shared" si="592"/>
        <v>2017</v>
      </c>
      <c r="T4718" s="8">
        <v>2017</v>
      </c>
      <c r="U4718" s="8">
        <f t="shared" si="593"/>
        <v>5</v>
      </c>
      <c r="V4718" s="7">
        <v>42736</v>
      </c>
      <c r="W4718" t="s">
        <v>2188</v>
      </c>
      <c r="X4718" s="2">
        <v>0.48499999999999999</v>
      </c>
      <c r="Y4718" s="6">
        <f t="shared" si="590"/>
        <v>1.294679800325672E-2</v>
      </c>
      <c r="AA4718">
        <v>9478396</v>
      </c>
      <c r="AB4718">
        <v>27027</v>
      </c>
      <c r="AC4718">
        <v>14320630</v>
      </c>
      <c r="AD4718" t="s">
        <v>6</v>
      </c>
      <c r="AE4718">
        <v>123</v>
      </c>
      <c r="AF4718">
        <v>1</v>
      </c>
      <c r="AG4718">
        <v>22</v>
      </c>
      <c r="AI4718" t="s">
        <v>2265</v>
      </c>
      <c r="AK4718" t="s">
        <v>2264</v>
      </c>
      <c r="AL4718">
        <v>4</v>
      </c>
      <c r="AM4718" s="5">
        <f t="shared" si="594"/>
        <v>0.8</v>
      </c>
      <c r="AN4718" s="4">
        <f t="shared" si="591"/>
        <v>1.2116622491480501E-3</v>
      </c>
      <c r="AO4718" s="3"/>
      <c r="AP4718">
        <v>0</v>
      </c>
      <c r="AR4718" t="s">
        <v>1</v>
      </c>
      <c r="AT4718" s="2" t="s">
        <v>0</v>
      </c>
      <c r="AU4718" s="1">
        <f t="shared" si="595"/>
        <v>0.94262572770241193</v>
      </c>
      <c r="AV4718" s="1">
        <f t="shared" si="596"/>
        <v>0.70792301262023849</v>
      </c>
      <c r="AW4718" s="1">
        <f t="shared" si="597"/>
        <v>0.4732202975380651</v>
      </c>
    </row>
    <row r="4719" spans="1:49" x14ac:dyDescent="0.2">
      <c r="A4719">
        <v>4717</v>
      </c>
      <c r="B4719" t="s">
        <v>2263</v>
      </c>
      <c r="C4719" t="s">
        <v>2262</v>
      </c>
      <c r="F4719" t="s">
        <v>2261</v>
      </c>
      <c r="G4719" t="s">
        <v>14</v>
      </c>
      <c r="H4719" t="s">
        <v>13</v>
      </c>
      <c r="I4719" t="s">
        <v>2260</v>
      </c>
      <c r="J4719" t="s">
        <v>2259</v>
      </c>
      <c r="K4719" t="s">
        <v>2258</v>
      </c>
      <c r="L4719" t="s">
        <v>2257</v>
      </c>
      <c r="M4719" t="s">
        <v>2256</v>
      </c>
      <c r="N4719">
        <v>7</v>
      </c>
      <c r="O4719" t="s">
        <v>2255</v>
      </c>
      <c r="P4719" t="s">
        <v>2254</v>
      </c>
      <c r="Q4719" t="s">
        <v>2253</v>
      </c>
      <c r="R4719" s="7">
        <v>42736</v>
      </c>
      <c r="S4719" s="8">
        <f t="shared" si="592"/>
        <v>2017</v>
      </c>
      <c r="T4719" s="8">
        <v>2017</v>
      </c>
      <c r="U4719" s="8">
        <f t="shared" si="593"/>
        <v>5</v>
      </c>
      <c r="V4719" s="7">
        <v>42736</v>
      </c>
      <c r="W4719" t="s">
        <v>2188</v>
      </c>
      <c r="X4719" s="2">
        <v>0.48499999999999999</v>
      </c>
      <c r="Y4719" s="6">
        <f t="shared" si="590"/>
        <v>1.294679800325672E-2</v>
      </c>
      <c r="AA4719">
        <v>9478396</v>
      </c>
      <c r="AB4719">
        <v>27027</v>
      </c>
      <c r="AC4719">
        <v>14320630</v>
      </c>
      <c r="AD4719" t="s">
        <v>6</v>
      </c>
      <c r="AE4719">
        <v>123</v>
      </c>
      <c r="AF4719">
        <v>1</v>
      </c>
      <c r="AG4719">
        <v>32</v>
      </c>
      <c r="AI4719" t="s">
        <v>2252</v>
      </c>
      <c r="AK4719" t="s">
        <v>2251</v>
      </c>
      <c r="AL4719">
        <v>9</v>
      </c>
      <c r="AM4719" s="5">
        <f t="shared" si="594"/>
        <v>1.8</v>
      </c>
      <c r="AN4719" s="4">
        <f t="shared" si="591"/>
        <v>2.7262400605831123E-3</v>
      </c>
      <c r="AO4719" s="3"/>
      <c r="AP4719">
        <v>0</v>
      </c>
      <c r="AQ4719" t="s">
        <v>2202</v>
      </c>
      <c r="AR4719" t="s">
        <v>2201</v>
      </c>
      <c r="AS4719" t="s">
        <v>2200</v>
      </c>
      <c r="AT4719" s="2" t="s">
        <v>0</v>
      </c>
      <c r="AU4719" s="1">
        <f t="shared" si="595"/>
        <v>0.98806306204546368</v>
      </c>
      <c r="AV4719" s="1">
        <f t="shared" si="596"/>
        <v>0.78365190319199163</v>
      </c>
      <c r="AW4719" s="1">
        <f t="shared" si="597"/>
        <v>0.57924074433851946</v>
      </c>
    </row>
    <row r="4720" spans="1:49" x14ac:dyDescent="0.2">
      <c r="A4720">
        <v>4718</v>
      </c>
      <c r="B4720" t="s">
        <v>2250</v>
      </c>
      <c r="C4720" t="s">
        <v>2249</v>
      </c>
      <c r="F4720" t="s">
        <v>2248</v>
      </c>
      <c r="G4720" t="s">
        <v>14</v>
      </c>
      <c r="H4720" t="s">
        <v>13</v>
      </c>
      <c r="I4720" t="s">
        <v>2247</v>
      </c>
      <c r="J4720" t="s">
        <v>2246</v>
      </c>
      <c r="K4720" t="s">
        <v>2245</v>
      </c>
      <c r="L4720" t="s">
        <v>2244</v>
      </c>
      <c r="M4720" t="s">
        <v>2208</v>
      </c>
      <c r="N4720">
        <v>6</v>
      </c>
      <c r="O4720" t="s">
        <v>2243</v>
      </c>
      <c r="P4720" t="s">
        <v>2242</v>
      </c>
      <c r="Q4720" t="s">
        <v>2241</v>
      </c>
      <c r="R4720" s="7">
        <v>42736</v>
      </c>
      <c r="S4720" s="8">
        <f t="shared" si="592"/>
        <v>2017</v>
      </c>
      <c r="T4720" s="8">
        <v>2017</v>
      </c>
      <c r="U4720" s="8">
        <f t="shared" si="593"/>
        <v>5</v>
      </c>
      <c r="V4720" s="7">
        <v>42736</v>
      </c>
      <c r="W4720" t="s">
        <v>2188</v>
      </c>
      <c r="X4720" s="2">
        <v>0.48499999999999999</v>
      </c>
      <c r="Y4720" s="6">
        <f t="shared" si="590"/>
        <v>1.294679800325672E-2</v>
      </c>
      <c r="AA4720">
        <v>9478396</v>
      </c>
      <c r="AB4720">
        <v>27027</v>
      </c>
      <c r="AC4720">
        <v>14320630</v>
      </c>
      <c r="AD4720" t="s">
        <v>6</v>
      </c>
      <c r="AE4720">
        <v>123</v>
      </c>
      <c r="AF4720">
        <v>1</v>
      </c>
      <c r="AG4720">
        <v>17</v>
      </c>
      <c r="AI4720" t="s">
        <v>2240</v>
      </c>
      <c r="AK4720" t="s">
        <v>2239</v>
      </c>
      <c r="AL4720">
        <v>6</v>
      </c>
      <c r="AM4720" s="5">
        <f t="shared" si="594"/>
        <v>1.2</v>
      </c>
      <c r="AN4720" s="4">
        <f t="shared" si="591"/>
        <v>1.8174933737220749E-3</v>
      </c>
      <c r="AO4720" s="3"/>
      <c r="AP4720">
        <v>0</v>
      </c>
      <c r="AQ4720" t="s">
        <v>2185</v>
      </c>
      <c r="AR4720" t="s">
        <v>2238</v>
      </c>
      <c r="AS4720" t="s">
        <v>2183</v>
      </c>
      <c r="AT4720" s="2" t="s">
        <v>0</v>
      </c>
      <c r="AU4720" s="1">
        <f t="shared" si="595"/>
        <v>0.96080066143963261</v>
      </c>
      <c r="AV4720" s="1">
        <f t="shared" si="596"/>
        <v>0.73821456884893966</v>
      </c>
      <c r="AW4720" s="1">
        <f t="shared" si="597"/>
        <v>0.51562847625824682</v>
      </c>
    </row>
    <row r="4721" spans="1:49" x14ac:dyDescent="0.2">
      <c r="A4721">
        <v>4719</v>
      </c>
      <c r="B4721" t="s">
        <v>2237</v>
      </c>
      <c r="C4721" t="s">
        <v>2236</v>
      </c>
      <c r="F4721" t="s">
        <v>2235</v>
      </c>
      <c r="G4721" t="s">
        <v>14</v>
      </c>
      <c r="H4721" t="s">
        <v>13</v>
      </c>
      <c r="I4721" t="s">
        <v>2234</v>
      </c>
      <c r="J4721">
        <v>60001821</v>
      </c>
      <c r="K4721" t="s">
        <v>2233</v>
      </c>
      <c r="L4721" t="s">
        <v>2232</v>
      </c>
      <c r="M4721" t="s">
        <v>2231</v>
      </c>
      <c r="N4721">
        <v>3</v>
      </c>
      <c r="O4721" t="s">
        <v>2230</v>
      </c>
      <c r="P4721" t="s">
        <v>2229</v>
      </c>
      <c r="Q4721" t="s">
        <v>2228</v>
      </c>
      <c r="R4721" s="7">
        <v>42736</v>
      </c>
      <c r="S4721" s="8">
        <f t="shared" si="592"/>
        <v>2017</v>
      </c>
      <c r="T4721" s="8">
        <v>2017</v>
      </c>
      <c r="U4721" s="8">
        <f t="shared" si="593"/>
        <v>5</v>
      </c>
      <c r="V4721" s="7">
        <v>42736</v>
      </c>
      <c r="W4721" t="s">
        <v>2188</v>
      </c>
      <c r="X4721" s="2">
        <v>0.48499999999999999</v>
      </c>
      <c r="Y4721" s="6">
        <f t="shared" si="590"/>
        <v>1.294679800325672E-2</v>
      </c>
      <c r="AA4721">
        <v>9478396</v>
      </c>
      <c r="AB4721">
        <v>27027</v>
      </c>
      <c r="AC4721">
        <v>14320630</v>
      </c>
      <c r="AD4721" t="s">
        <v>6</v>
      </c>
      <c r="AE4721">
        <v>123</v>
      </c>
      <c r="AF4721">
        <v>1</v>
      </c>
      <c r="AG4721">
        <v>30</v>
      </c>
      <c r="AI4721" t="s">
        <v>2227</v>
      </c>
      <c r="AK4721" t="s">
        <v>2226</v>
      </c>
      <c r="AL4721">
        <v>4</v>
      </c>
      <c r="AM4721" s="5">
        <f t="shared" si="594"/>
        <v>0.8</v>
      </c>
      <c r="AN4721" s="4">
        <f t="shared" si="591"/>
        <v>1.2116622491480501E-3</v>
      </c>
      <c r="AO4721" s="3"/>
      <c r="AP4721">
        <v>0</v>
      </c>
      <c r="AR4721" t="s">
        <v>1</v>
      </c>
      <c r="AT4721" s="2" t="s">
        <v>0</v>
      </c>
      <c r="AU4721" s="1">
        <f t="shared" si="595"/>
        <v>0.94262572770241193</v>
      </c>
      <c r="AV4721" s="1">
        <f t="shared" si="596"/>
        <v>0.70792301262023849</v>
      </c>
      <c r="AW4721" s="1">
        <f t="shared" si="597"/>
        <v>0.4732202975380651</v>
      </c>
    </row>
    <row r="4722" spans="1:49" x14ac:dyDescent="0.2">
      <c r="A4722">
        <v>4720</v>
      </c>
      <c r="B4722" t="s">
        <v>2225</v>
      </c>
      <c r="C4722" t="s">
        <v>2224</v>
      </c>
      <c r="F4722" t="s">
        <v>2223</v>
      </c>
      <c r="G4722" t="s">
        <v>14</v>
      </c>
      <c r="H4722" t="s">
        <v>13</v>
      </c>
      <c r="I4722" t="s">
        <v>2222</v>
      </c>
      <c r="J4722" t="s">
        <v>2211</v>
      </c>
      <c r="K4722" t="s">
        <v>2210</v>
      </c>
      <c r="L4722" t="s">
        <v>2209</v>
      </c>
      <c r="M4722" t="s">
        <v>2208</v>
      </c>
      <c r="N4722">
        <v>6</v>
      </c>
      <c r="O4722" t="s">
        <v>2221</v>
      </c>
      <c r="P4722" t="s">
        <v>2220</v>
      </c>
      <c r="Q4722" t="s">
        <v>2219</v>
      </c>
      <c r="R4722" s="7">
        <v>42736</v>
      </c>
      <c r="S4722" s="8">
        <f t="shared" si="592"/>
        <v>2017</v>
      </c>
      <c r="T4722" s="8">
        <v>2017</v>
      </c>
      <c r="U4722" s="8">
        <f t="shared" si="593"/>
        <v>5</v>
      </c>
      <c r="V4722" s="7">
        <v>42736</v>
      </c>
      <c r="W4722" t="s">
        <v>2188</v>
      </c>
      <c r="X4722" s="2">
        <v>0.48499999999999999</v>
      </c>
      <c r="Y4722" s="6">
        <f t="shared" si="590"/>
        <v>1.294679800325672E-2</v>
      </c>
      <c r="AA4722">
        <v>9478396</v>
      </c>
      <c r="AB4722">
        <v>27027</v>
      </c>
      <c r="AC4722">
        <v>14320630</v>
      </c>
      <c r="AD4722" t="s">
        <v>6</v>
      </c>
      <c r="AE4722">
        <v>123</v>
      </c>
      <c r="AF4722">
        <v>1</v>
      </c>
      <c r="AG4722">
        <v>46</v>
      </c>
      <c r="AI4722" t="s">
        <v>2218</v>
      </c>
      <c r="AK4722" t="s">
        <v>2217</v>
      </c>
      <c r="AL4722">
        <v>9</v>
      </c>
      <c r="AM4722" s="5">
        <f t="shared" si="594"/>
        <v>1.8</v>
      </c>
      <c r="AN4722" s="4">
        <f t="shared" si="591"/>
        <v>2.7262400605831123E-3</v>
      </c>
      <c r="AO4722" s="3"/>
      <c r="AP4722">
        <v>0</v>
      </c>
      <c r="AQ4722" t="s">
        <v>2202</v>
      </c>
      <c r="AR4722" t="s">
        <v>2216</v>
      </c>
      <c r="AS4722" t="s">
        <v>2200</v>
      </c>
      <c r="AT4722" s="2" t="s">
        <v>0</v>
      </c>
      <c r="AU4722" s="1">
        <f t="shared" si="595"/>
        <v>0.98806306204546368</v>
      </c>
      <c r="AV4722" s="1">
        <f t="shared" si="596"/>
        <v>0.78365190319199163</v>
      </c>
      <c r="AW4722" s="1">
        <f t="shared" si="597"/>
        <v>0.57924074433851946</v>
      </c>
    </row>
    <row r="4723" spans="1:49" x14ac:dyDescent="0.2">
      <c r="A4723">
        <v>4721</v>
      </c>
      <c r="B4723" t="s">
        <v>2215</v>
      </c>
      <c r="C4723" t="s">
        <v>2214</v>
      </c>
      <c r="F4723" t="s">
        <v>2213</v>
      </c>
      <c r="G4723" t="s">
        <v>14</v>
      </c>
      <c r="H4723" t="s">
        <v>13</v>
      </c>
      <c r="I4723" t="s">
        <v>2212</v>
      </c>
      <c r="J4723" t="s">
        <v>2211</v>
      </c>
      <c r="K4723" t="s">
        <v>2210</v>
      </c>
      <c r="L4723" t="s">
        <v>2209</v>
      </c>
      <c r="M4723" t="s">
        <v>2208</v>
      </c>
      <c r="N4723">
        <v>5</v>
      </c>
      <c r="O4723" t="s">
        <v>2207</v>
      </c>
      <c r="P4723" t="s">
        <v>2206</v>
      </c>
      <c r="Q4723" t="s">
        <v>2205</v>
      </c>
      <c r="R4723" s="7">
        <v>42736</v>
      </c>
      <c r="S4723" s="8">
        <f t="shared" si="592"/>
        <v>2017</v>
      </c>
      <c r="T4723" s="8">
        <v>2017</v>
      </c>
      <c r="U4723" s="8">
        <f t="shared" si="593"/>
        <v>5</v>
      </c>
      <c r="V4723" s="7">
        <v>42736</v>
      </c>
      <c r="W4723" t="s">
        <v>2188</v>
      </c>
      <c r="X4723" s="2">
        <v>0.48499999999999999</v>
      </c>
      <c r="Y4723" s="6">
        <f t="shared" si="590"/>
        <v>1.294679800325672E-2</v>
      </c>
      <c r="AA4723">
        <v>9478396</v>
      </c>
      <c r="AB4723">
        <v>27027</v>
      </c>
      <c r="AC4723">
        <v>14320630</v>
      </c>
      <c r="AD4723" t="s">
        <v>6</v>
      </c>
      <c r="AE4723">
        <v>123</v>
      </c>
      <c r="AF4723">
        <v>1</v>
      </c>
      <c r="AG4723">
        <v>19</v>
      </c>
      <c r="AI4723" t="s">
        <v>2204</v>
      </c>
      <c r="AK4723" t="s">
        <v>2203</v>
      </c>
      <c r="AL4723">
        <v>3</v>
      </c>
      <c r="AM4723" s="5">
        <f t="shared" si="594"/>
        <v>0.6</v>
      </c>
      <c r="AN4723" s="4">
        <f t="shared" si="591"/>
        <v>9.0874668686103744E-4</v>
      </c>
      <c r="AO4723" s="3"/>
      <c r="AP4723">
        <v>0</v>
      </c>
      <c r="AQ4723" t="s">
        <v>2202</v>
      </c>
      <c r="AR4723" t="s">
        <v>2201</v>
      </c>
      <c r="AS4723" t="s">
        <v>2200</v>
      </c>
      <c r="AT4723" s="2" t="s">
        <v>0</v>
      </c>
      <c r="AU4723" s="1">
        <f t="shared" si="595"/>
        <v>0.93353826083380154</v>
      </c>
      <c r="AV4723" s="1">
        <f t="shared" si="596"/>
        <v>0.69277723450588791</v>
      </c>
      <c r="AW4723" s="1">
        <f t="shared" si="597"/>
        <v>0.45201620817797422</v>
      </c>
    </row>
    <row r="4724" spans="1:49" x14ac:dyDescent="0.2">
      <c r="A4724">
        <v>4722</v>
      </c>
      <c r="B4724" t="s">
        <v>2199</v>
      </c>
      <c r="C4724" t="s">
        <v>2198</v>
      </c>
      <c r="F4724" t="s">
        <v>2197</v>
      </c>
      <c r="G4724" t="s">
        <v>14</v>
      </c>
      <c r="H4724" t="s">
        <v>13</v>
      </c>
      <c r="I4724" t="s">
        <v>2196</v>
      </c>
      <c r="J4724" t="s">
        <v>2195</v>
      </c>
      <c r="K4724" t="s">
        <v>2194</v>
      </c>
      <c r="L4724" t="s">
        <v>2193</v>
      </c>
      <c r="M4724" t="s">
        <v>2192</v>
      </c>
      <c r="N4724">
        <v>6</v>
      </c>
      <c r="O4724" t="s">
        <v>2191</v>
      </c>
      <c r="P4724" t="s">
        <v>2190</v>
      </c>
      <c r="Q4724" t="s">
        <v>2189</v>
      </c>
      <c r="R4724" s="7">
        <v>42736</v>
      </c>
      <c r="S4724" s="8">
        <f t="shared" si="592"/>
        <v>2017</v>
      </c>
      <c r="T4724" s="8">
        <v>2017</v>
      </c>
      <c r="U4724" s="8">
        <f t="shared" si="593"/>
        <v>5</v>
      </c>
      <c r="V4724" s="7">
        <v>42736</v>
      </c>
      <c r="W4724" t="s">
        <v>2188</v>
      </c>
      <c r="X4724" s="2">
        <v>0.48499999999999999</v>
      </c>
      <c r="Y4724" s="6">
        <f t="shared" si="590"/>
        <v>1.294679800325672E-2</v>
      </c>
      <c r="AA4724">
        <v>9478396</v>
      </c>
      <c r="AB4724">
        <v>27027</v>
      </c>
      <c r="AC4724">
        <v>14320630</v>
      </c>
      <c r="AD4724" t="s">
        <v>6</v>
      </c>
      <c r="AE4724">
        <v>123</v>
      </c>
      <c r="AF4724">
        <v>1</v>
      </c>
      <c r="AG4724">
        <v>16</v>
      </c>
      <c r="AI4724" t="s">
        <v>2187</v>
      </c>
      <c r="AK4724" t="s">
        <v>2186</v>
      </c>
      <c r="AL4724">
        <v>11</v>
      </c>
      <c r="AM4724" s="5">
        <f t="shared" si="594"/>
        <v>2.2000000000000002</v>
      </c>
      <c r="AN4724" s="4">
        <f t="shared" si="591"/>
        <v>3.3320711851571377E-3</v>
      </c>
      <c r="AO4724" s="3"/>
      <c r="AP4724">
        <v>0</v>
      </c>
      <c r="AQ4724" t="s">
        <v>2185</v>
      </c>
      <c r="AR4724" t="s">
        <v>2184</v>
      </c>
      <c r="AS4724" t="s">
        <v>2183</v>
      </c>
      <c r="AT4724" s="2" t="s">
        <v>0</v>
      </c>
      <c r="AU4724" s="1">
        <f t="shared" si="595"/>
        <v>1.0062379957826846</v>
      </c>
      <c r="AV4724" s="1">
        <f t="shared" si="596"/>
        <v>0.81394345942069291</v>
      </c>
      <c r="AW4724" s="1">
        <f t="shared" si="597"/>
        <v>0.62164892305870112</v>
      </c>
    </row>
    <row r="4725" spans="1:49" x14ac:dyDescent="0.2">
      <c r="A4725">
        <v>4723</v>
      </c>
      <c r="B4725" t="s">
        <v>2182</v>
      </c>
      <c r="C4725" t="s">
        <v>2181</v>
      </c>
      <c r="F4725" t="s">
        <v>2180</v>
      </c>
      <c r="G4725" t="s">
        <v>14</v>
      </c>
      <c r="H4725" t="s">
        <v>13</v>
      </c>
      <c r="I4725" t="s">
        <v>2125</v>
      </c>
      <c r="J4725">
        <v>60010953</v>
      </c>
      <c r="K4725" t="s">
        <v>2124</v>
      </c>
      <c r="L4725" t="s">
        <v>2123</v>
      </c>
      <c r="M4725" t="s">
        <v>9</v>
      </c>
      <c r="N4725">
        <v>4</v>
      </c>
      <c r="O4725" t="s">
        <v>2179</v>
      </c>
      <c r="P4725" t="s">
        <v>2178</v>
      </c>
      <c r="Q4725" t="s">
        <v>2177</v>
      </c>
      <c r="R4725" s="7">
        <v>42736</v>
      </c>
      <c r="S4725" s="8">
        <f t="shared" si="592"/>
        <v>2017</v>
      </c>
      <c r="T4725" s="8">
        <v>2017</v>
      </c>
      <c r="U4725" s="8">
        <f t="shared" si="593"/>
        <v>5</v>
      </c>
      <c r="V4725" s="7">
        <v>42736</v>
      </c>
      <c r="W4725" t="s">
        <v>2119</v>
      </c>
      <c r="X4725" s="2" t="s">
        <v>0</v>
      </c>
      <c r="Y4725" s="6" t="e">
        <f t="shared" si="590"/>
        <v>#VALUE!</v>
      </c>
      <c r="AA4725">
        <v>405175</v>
      </c>
      <c r="AB4725">
        <v>17159</v>
      </c>
      <c r="AD4725" t="s">
        <v>6</v>
      </c>
      <c r="AE4725">
        <v>87</v>
      </c>
      <c r="AF4725">
        <v>2</v>
      </c>
      <c r="AH4725" t="s">
        <v>2176</v>
      </c>
      <c r="AI4725" t="s">
        <v>2175</v>
      </c>
      <c r="AJ4725" t="s">
        <v>2174</v>
      </c>
      <c r="AK4725" t="s">
        <v>2173</v>
      </c>
      <c r="AL4725">
        <v>14</v>
      </c>
      <c r="AM4725" s="5">
        <f t="shared" si="594"/>
        <v>2.8</v>
      </c>
      <c r="AN4725" s="4">
        <f t="shared" si="591"/>
        <v>4.2408178720181747E-3</v>
      </c>
      <c r="AO4725" s="3"/>
      <c r="AP4725">
        <v>0</v>
      </c>
      <c r="AR4725" t="s">
        <v>1</v>
      </c>
      <c r="AT4725" s="2">
        <v>1.82</v>
      </c>
      <c r="AU4725" s="1" t="e">
        <f t="shared" si="595"/>
        <v>#VALUE!</v>
      </c>
      <c r="AV4725" s="1" t="e">
        <f t="shared" si="596"/>
        <v>#VALUE!</v>
      </c>
      <c r="AW4725" s="1" t="e">
        <f t="shared" si="597"/>
        <v>#VALUE!</v>
      </c>
    </row>
    <row r="4726" spans="1:49" x14ac:dyDescent="0.2">
      <c r="A4726">
        <v>4724</v>
      </c>
      <c r="B4726" t="s">
        <v>2172</v>
      </c>
      <c r="C4726" t="s">
        <v>2171</v>
      </c>
      <c r="D4726" t="s">
        <v>2170</v>
      </c>
      <c r="F4726" t="s">
        <v>2169</v>
      </c>
      <c r="G4726" t="s">
        <v>14</v>
      </c>
      <c r="H4726" t="s">
        <v>13</v>
      </c>
      <c r="I4726" t="s">
        <v>2168</v>
      </c>
      <c r="J4726" t="s">
        <v>2167</v>
      </c>
      <c r="K4726" t="s">
        <v>2166</v>
      </c>
      <c r="L4726" t="s">
        <v>2165</v>
      </c>
      <c r="M4726" t="s">
        <v>2164</v>
      </c>
      <c r="N4726">
        <v>100</v>
      </c>
      <c r="O4726" t="s">
        <v>2163</v>
      </c>
      <c r="P4726" t="s">
        <v>2162</v>
      </c>
      <c r="Q4726" t="s">
        <v>2161</v>
      </c>
      <c r="R4726" s="7">
        <v>42736</v>
      </c>
      <c r="S4726" s="8">
        <f t="shared" si="592"/>
        <v>2017</v>
      </c>
      <c r="T4726" s="8">
        <v>2017</v>
      </c>
      <c r="U4726" s="8">
        <f t="shared" si="593"/>
        <v>5</v>
      </c>
      <c r="V4726" s="7">
        <v>42736</v>
      </c>
      <c r="W4726" t="s">
        <v>2160</v>
      </c>
      <c r="X4726" s="2">
        <v>1.129</v>
      </c>
      <c r="Y4726" s="6">
        <f t="shared" si="590"/>
        <v>3.0138010197271831E-2</v>
      </c>
      <c r="AA4726">
        <v>9276505</v>
      </c>
      <c r="AB4726">
        <v>26764</v>
      </c>
      <c r="AD4726" t="s">
        <v>6</v>
      </c>
      <c r="AE4726">
        <v>87</v>
      </c>
      <c r="AH4726" s="9">
        <v>42736</v>
      </c>
      <c r="AI4726" t="s">
        <v>2159</v>
      </c>
      <c r="AJ4726" t="s">
        <v>2158</v>
      </c>
      <c r="AK4726" t="s">
        <v>2157</v>
      </c>
      <c r="AL4726">
        <v>8</v>
      </c>
      <c r="AM4726" s="5">
        <f t="shared" si="594"/>
        <v>1.6</v>
      </c>
      <c r="AN4726" s="4">
        <f t="shared" si="591"/>
        <v>2.4233244982961003E-3</v>
      </c>
      <c r="AO4726" s="3"/>
      <c r="AP4726">
        <v>1</v>
      </c>
      <c r="AQ4726" t="s">
        <v>795</v>
      </c>
      <c r="AR4726">
        <v>649681</v>
      </c>
      <c r="AS4726" t="s">
        <v>794</v>
      </c>
      <c r="AT4726" s="2">
        <v>2.7240000000000002</v>
      </c>
      <c r="AU4726" s="1">
        <f t="shared" si="595"/>
        <v>2.1823604487579109</v>
      </c>
      <c r="AV4726" s="1">
        <f t="shared" si="596"/>
        <v>1.6280667347783968</v>
      </c>
      <c r="AW4726" s="1">
        <f t="shared" si="597"/>
        <v>1.0737730207988818</v>
      </c>
    </row>
    <row r="4727" spans="1:49" x14ac:dyDescent="0.2">
      <c r="A4727">
        <v>4725</v>
      </c>
      <c r="B4727" t="s">
        <v>2156</v>
      </c>
      <c r="C4727" t="s">
        <v>2155</v>
      </c>
      <c r="F4727" t="s">
        <v>2154</v>
      </c>
      <c r="G4727" t="s">
        <v>14</v>
      </c>
      <c r="H4727" t="s">
        <v>13</v>
      </c>
      <c r="I4727" t="s">
        <v>2153</v>
      </c>
      <c r="J4727">
        <v>60003977</v>
      </c>
      <c r="K4727" t="s">
        <v>2152</v>
      </c>
      <c r="L4727" t="s">
        <v>10</v>
      </c>
      <c r="M4727" t="s">
        <v>9</v>
      </c>
      <c r="N4727">
        <v>2</v>
      </c>
      <c r="O4727" t="s">
        <v>2151</v>
      </c>
      <c r="P4727" t="s">
        <v>2150</v>
      </c>
      <c r="Q4727" t="s">
        <v>2149</v>
      </c>
      <c r="R4727" s="7">
        <v>42736</v>
      </c>
      <c r="S4727" s="8">
        <f t="shared" si="592"/>
        <v>2017</v>
      </c>
      <c r="T4727" s="8">
        <v>2017</v>
      </c>
      <c r="U4727" s="8">
        <f t="shared" si="593"/>
        <v>5</v>
      </c>
      <c r="V4727" s="7">
        <v>2017</v>
      </c>
      <c r="W4727" t="s">
        <v>2148</v>
      </c>
      <c r="X4727" s="2">
        <v>0.32700000000000001</v>
      </c>
      <c r="Y4727" s="6">
        <f t="shared" si="590"/>
        <v>8.7290782413710268E-3</v>
      </c>
      <c r="AA4727">
        <v>17407516</v>
      </c>
      <c r="AB4727">
        <v>19700186851</v>
      </c>
      <c r="AC4727">
        <v>17407524</v>
      </c>
      <c r="AD4727" t="s">
        <v>6</v>
      </c>
      <c r="AE4727">
        <v>11</v>
      </c>
      <c r="AF4727">
        <v>1</v>
      </c>
      <c r="AH4727" t="s">
        <v>2147</v>
      </c>
      <c r="AI4727" t="s">
        <v>2146</v>
      </c>
      <c r="AJ4727" t="s">
        <v>2145</v>
      </c>
      <c r="AK4727" t="s">
        <v>2144</v>
      </c>
      <c r="AL4727">
        <v>11</v>
      </c>
      <c r="AM4727" s="5">
        <f t="shared" si="594"/>
        <v>2.2000000000000002</v>
      </c>
      <c r="AN4727" s="4">
        <f t="shared" si="591"/>
        <v>3.3320711851571377E-3</v>
      </c>
      <c r="AO4727" s="3"/>
      <c r="AP4727">
        <v>0</v>
      </c>
      <c r="AR4727" t="s">
        <v>1</v>
      </c>
      <c r="AT4727" s="2" t="s">
        <v>0</v>
      </c>
      <c r="AU4727" s="1">
        <f t="shared" si="595"/>
        <v>0.71099761245068593</v>
      </c>
      <c r="AV4727" s="1">
        <f t="shared" si="596"/>
        <v>0.60305747132640819</v>
      </c>
      <c r="AW4727" s="1">
        <f t="shared" si="597"/>
        <v>0.49511733020213033</v>
      </c>
    </row>
    <row r="4728" spans="1:49" x14ac:dyDescent="0.2">
      <c r="A4728">
        <v>4726</v>
      </c>
      <c r="B4728" t="s">
        <v>2143</v>
      </c>
      <c r="C4728" t="s">
        <v>2142</v>
      </c>
      <c r="F4728" t="s">
        <v>2141</v>
      </c>
      <c r="G4728" t="s">
        <v>14</v>
      </c>
      <c r="H4728" t="s">
        <v>13</v>
      </c>
      <c r="I4728" t="s">
        <v>2140</v>
      </c>
      <c r="J4728">
        <v>60012835</v>
      </c>
      <c r="K4728" t="s">
        <v>2139</v>
      </c>
      <c r="L4728" t="s">
        <v>377</v>
      </c>
      <c r="M4728" t="s">
        <v>376</v>
      </c>
      <c r="N4728">
        <v>3</v>
      </c>
      <c r="O4728" t="s">
        <v>2138</v>
      </c>
      <c r="P4728" t="s">
        <v>2137</v>
      </c>
      <c r="Q4728" t="s">
        <v>2136</v>
      </c>
      <c r="R4728" s="7">
        <v>42736</v>
      </c>
      <c r="S4728" s="8">
        <f t="shared" si="592"/>
        <v>2017</v>
      </c>
      <c r="T4728" s="8">
        <v>2017</v>
      </c>
      <c r="U4728" s="8">
        <f t="shared" si="593"/>
        <v>5</v>
      </c>
      <c r="V4728" s="7">
        <v>2017</v>
      </c>
      <c r="W4728" t="s">
        <v>2135</v>
      </c>
      <c r="X4728" s="2" t="s">
        <v>0</v>
      </c>
      <c r="Y4728" s="6" t="e">
        <f t="shared" si="590"/>
        <v>#VALUE!</v>
      </c>
      <c r="AA4728">
        <v>5536626</v>
      </c>
      <c r="AB4728">
        <v>16882</v>
      </c>
      <c r="AC4728">
        <v>15873773</v>
      </c>
      <c r="AD4728" t="s">
        <v>6</v>
      </c>
      <c r="AE4728">
        <v>61</v>
      </c>
      <c r="AF4728">
        <v>1</v>
      </c>
      <c r="AH4728" t="s">
        <v>2134</v>
      </c>
      <c r="AI4728" t="s">
        <v>2133</v>
      </c>
      <c r="AJ4728" t="s">
        <v>2132</v>
      </c>
      <c r="AK4728" t="s">
        <v>2131</v>
      </c>
      <c r="AL4728">
        <v>10</v>
      </c>
      <c r="AM4728" s="5">
        <f t="shared" si="594"/>
        <v>2</v>
      </c>
      <c r="AN4728" s="4">
        <f t="shared" si="591"/>
        <v>3.0291556228701248E-3</v>
      </c>
      <c r="AO4728" s="3"/>
      <c r="AP4728">
        <v>1</v>
      </c>
      <c r="AQ4728" t="s">
        <v>2130</v>
      </c>
      <c r="AR4728" t="s">
        <v>1</v>
      </c>
      <c r="AS4728" t="s">
        <v>2129</v>
      </c>
      <c r="AT4728" s="2" t="s">
        <v>0</v>
      </c>
      <c r="AU4728" s="1" t="e">
        <f t="shared" si="595"/>
        <v>#VALUE!</v>
      </c>
      <c r="AV4728" s="1" t="e">
        <f t="shared" si="596"/>
        <v>#VALUE!</v>
      </c>
      <c r="AW4728" s="1" t="e">
        <f t="shared" si="597"/>
        <v>#VALUE!</v>
      </c>
    </row>
    <row r="4729" spans="1:49" x14ac:dyDescent="0.2">
      <c r="A4729">
        <v>4727</v>
      </c>
      <c r="B4729" t="s">
        <v>2128</v>
      </c>
      <c r="C4729" t="s">
        <v>2127</v>
      </c>
      <c r="F4729" t="s">
        <v>2126</v>
      </c>
      <c r="G4729" t="s">
        <v>14</v>
      </c>
      <c r="H4729" t="s">
        <v>13</v>
      </c>
      <c r="I4729" t="s">
        <v>2125</v>
      </c>
      <c r="J4729">
        <v>60010953</v>
      </c>
      <c r="K4729" t="s">
        <v>2124</v>
      </c>
      <c r="L4729" t="s">
        <v>2123</v>
      </c>
      <c r="M4729" t="s">
        <v>9</v>
      </c>
      <c r="N4729">
        <v>6</v>
      </c>
      <c r="O4729" t="s">
        <v>2122</v>
      </c>
      <c r="P4729" t="s">
        <v>2121</v>
      </c>
      <c r="Q4729" t="s">
        <v>2120</v>
      </c>
      <c r="R4729" s="7">
        <v>42736</v>
      </c>
      <c r="S4729" s="8">
        <f t="shared" si="592"/>
        <v>2017</v>
      </c>
      <c r="T4729" s="8">
        <v>2017</v>
      </c>
      <c r="U4729" s="8">
        <f t="shared" si="593"/>
        <v>5</v>
      </c>
      <c r="V4729" s="7">
        <v>42736</v>
      </c>
      <c r="W4729" t="s">
        <v>2119</v>
      </c>
      <c r="X4729" s="2" t="s">
        <v>0</v>
      </c>
      <c r="Y4729" s="6" t="e">
        <f t="shared" si="590"/>
        <v>#VALUE!</v>
      </c>
      <c r="AA4729">
        <v>405175</v>
      </c>
      <c r="AB4729">
        <v>17159</v>
      </c>
      <c r="AD4729" t="s">
        <v>6</v>
      </c>
      <c r="AE4729">
        <v>87</v>
      </c>
      <c r="AF4729">
        <v>2</v>
      </c>
      <c r="AH4729" t="s">
        <v>2118</v>
      </c>
      <c r="AI4729" t="s">
        <v>2117</v>
      </c>
      <c r="AJ4729" t="s">
        <v>2116</v>
      </c>
      <c r="AK4729" t="s">
        <v>2115</v>
      </c>
      <c r="AL4729">
        <v>3</v>
      </c>
      <c r="AM4729" s="5">
        <f t="shared" si="594"/>
        <v>0.6</v>
      </c>
      <c r="AN4729" s="4">
        <f t="shared" si="591"/>
        <v>9.0874668686103744E-4</v>
      </c>
      <c r="AO4729" s="3"/>
      <c r="AP4729">
        <v>0</v>
      </c>
      <c r="AR4729" t="s">
        <v>1</v>
      </c>
      <c r="AT4729" s="2">
        <v>1.82</v>
      </c>
      <c r="AU4729" s="1" t="e">
        <f t="shared" si="595"/>
        <v>#VALUE!</v>
      </c>
      <c r="AV4729" s="1" t="e">
        <f t="shared" si="596"/>
        <v>#VALUE!</v>
      </c>
      <c r="AW4729" s="1" t="e">
        <f t="shared" si="597"/>
        <v>#VALUE!</v>
      </c>
    </row>
    <row r="4730" spans="1:49" x14ac:dyDescent="0.2">
      <c r="A4730">
        <v>4728</v>
      </c>
      <c r="B4730" t="s">
        <v>2114</v>
      </c>
      <c r="C4730" t="s">
        <v>2113</v>
      </c>
      <c r="E4730">
        <v>27975206</v>
      </c>
      <c r="F4730" t="s">
        <v>2112</v>
      </c>
      <c r="G4730" t="s">
        <v>14</v>
      </c>
      <c r="H4730" t="s">
        <v>13</v>
      </c>
      <c r="I4730" t="s">
        <v>2111</v>
      </c>
      <c r="J4730" t="s">
        <v>2110</v>
      </c>
      <c r="K4730" t="s">
        <v>2109</v>
      </c>
      <c r="L4730" t="s">
        <v>2108</v>
      </c>
      <c r="M4730" t="s">
        <v>2107</v>
      </c>
      <c r="N4730">
        <v>3</v>
      </c>
      <c r="O4730" t="s">
        <v>2106</v>
      </c>
      <c r="P4730" t="s">
        <v>2105</v>
      </c>
      <c r="Q4730" t="s">
        <v>2104</v>
      </c>
      <c r="R4730" s="7">
        <v>42736</v>
      </c>
      <c r="S4730" s="8">
        <f t="shared" si="592"/>
        <v>2017</v>
      </c>
      <c r="T4730" s="8">
        <v>2017</v>
      </c>
      <c r="U4730" s="8">
        <f t="shared" si="593"/>
        <v>5</v>
      </c>
      <c r="V4730" s="7">
        <v>42736</v>
      </c>
      <c r="W4730" t="s">
        <v>2103</v>
      </c>
      <c r="X4730" s="2">
        <v>0.68500000000000005</v>
      </c>
      <c r="Y4730" s="6">
        <f t="shared" si="590"/>
        <v>1.8285683777795575E-2</v>
      </c>
      <c r="AA4730">
        <v>1485598</v>
      </c>
      <c r="AB4730">
        <v>23710</v>
      </c>
      <c r="AC4730" t="s">
        <v>2102</v>
      </c>
      <c r="AD4730" t="s">
        <v>6</v>
      </c>
      <c r="AE4730">
        <v>41</v>
      </c>
      <c r="AF4730">
        <v>1</v>
      </c>
      <c r="AG4730">
        <v>17</v>
      </c>
      <c r="AI4730" t="s">
        <v>2101</v>
      </c>
      <c r="AJ4730" t="s">
        <v>2100</v>
      </c>
      <c r="AK4730" t="s">
        <v>2099</v>
      </c>
      <c r="AL4730">
        <v>5</v>
      </c>
      <c r="AM4730" s="5">
        <f t="shared" si="594"/>
        <v>1</v>
      </c>
      <c r="AN4730" s="4">
        <f t="shared" si="591"/>
        <v>1.5145778114350624E-3</v>
      </c>
      <c r="AO4730" s="3"/>
      <c r="AP4730">
        <v>0</v>
      </c>
      <c r="AR4730" t="s">
        <v>1</v>
      </c>
      <c r="AT4730" s="2">
        <v>4.46</v>
      </c>
      <c r="AU4730" s="1">
        <f t="shared" si="595"/>
        <v>1.3254351987887421</v>
      </c>
      <c r="AV4730" s="1">
        <f t="shared" si="596"/>
        <v>0.99001307946153183</v>
      </c>
      <c r="AW4730" s="1">
        <f t="shared" si="597"/>
        <v>0.65459096013432161</v>
      </c>
    </row>
    <row r="4731" spans="1:49" x14ac:dyDescent="0.2">
      <c r="A4731">
        <v>4729</v>
      </c>
      <c r="B4731" t="s">
        <v>2098</v>
      </c>
      <c r="C4731" t="s">
        <v>2097</v>
      </c>
      <c r="F4731" t="s">
        <v>2096</v>
      </c>
      <c r="G4731" t="s">
        <v>14</v>
      </c>
      <c r="H4731" t="s">
        <v>13</v>
      </c>
      <c r="I4731" t="s">
        <v>2095</v>
      </c>
      <c r="J4731" t="s">
        <v>2094</v>
      </c>
      <c r="K4731" t="s">
        <v>2093</v>
      </c>
      <c r="L4731" t="s">
        <v>2092</v>
      </c>
      <c r="M4731" t="s">
        <v>2091</v>
      </c>
      <c r="N4731">
        <v>8</v>
      </c>
      <c r="O4731" t="s">
        <v>2090</v>
      </c>
      <c r="P4731" t="s">
        <v>2089</v>
      </c>
      <c r="Q4731" t="s">
        <v>2088</v>
      </c>
      <c r="R4731" s="7">
        <v>42736</v>
      </c>
      <c r="S4731" s="8">
        <f t="shared" si="592"/>
        <v>2017</v>
      </c>
      <c r="T4731" s="8">
        <v>2017</v>
      </c>
      <c r="U4731" s="8">
        <f t="shared" si="593"/>
        <v>5</v>
      </c>
      <c r="V4731" s="7">
        <v>2017</v>
      </c>
      <c r="W4731" t="s">
        <v>2087</v>
      </c>
      <c r="X4731" s="2">
        <v>0.22600000000000001</v>
      </c>
      <c r="Y4731" s="6">
        <f t="shared" si="590"/>
        <v>6.0329409252289053E-3</v>
      </c>
      <c r="AA4731">
        <v>19750102</v>
      </c>
      <c r="AB4731">
        <v>17200154707</v>
      </c>
      <c r="AC4731">
        <v>20937423</v>
      </c>
      <c r="AD4731" t="s">
        <v>6</v>
      </c>
      <c r="AE4731">
        <v>12</v>
      </c>
      <c r="AF4731">
        <v>1</v>
      </c>
      <c r="AH4731" t="s">
        <v>2086</v>
      </c>
      <c r="AI4731" t="s">
        <v>2085</v>
      </c>
      <c r="AJ4731" t="s">
        <v>2084</v>
      </c>
      <c r="AK4731" t="s">
        <v>2083</v>
      </c>
      <c r="AL4731">
        <v>19</v>
      </c>
      <c r="AM4731" s="5">
        <f t="shared" si="594"/>
        <v>3.8</v>
      </c>
      <c r="AN4731" s="4">
        <f t="shared" si="591"/>
        <v>5.7553956834532375E-3</v>
      </c>
      <c r="AO4731" s="3"/>
      <c r="AP4731">
        <v>0</v>
      </c>
      <c r="AR4731" t="s">
        <v>1</v>
      </c>
      <c r="AT4731" s="2" t="s">
        <v>0</v>
      </c>
      <c r="AU4731" s="1">
        <f t="shared" si="595"/>
        <v>0.59496773526962055</v>
      </c>
      <c r="AV4731" s="1">
        <f t="shared" si="596"/>
        <v>0.5894168304341072</v>
      </c>
      <c r="AW4731" s="1">
        <f t="shared" si="597"/>
        <v>0.58386592559859374</v>
      </c>
    </row>
    <row r="4732" spans="1:49" x14ac:dyDescent="0.2">
      <c r="A4732">
        <v>4730</v>
      </c>
      <c r="B4732" t="s">
        <v>2082</v>
      </c>
      <c r="C4732" t="s">
        <v>2081</v>
      </c>
      <c r="D4732" t="s">
        <v>2080</v>
      </c>
      <c r="F4732" t="s">
        <v>2079</v>
      </c>
      <c r="G4732" t="s">
        <v>14</v>
      </c>
      <c r="H4732" t="s">
        <v>13</v>
      </c>
      <c r="I4732" t="s">
        <v>2078</v>
      </c>
      <c r="J4732" t="s">
        <v>2077</v>
      </c>
      <c r="K4732" t="s">
        <v>2076</v>
      </c>
      <c r="L4732" t="s">
        <v>2075</v>
      </c>
      <c r="M4732" t="s">
        <v>2074</v>
      </c>
      <c r="N4732">
        <v>10</v>
      </c>
      <c r="O4732" t="s">
        <v>2073</v>
      </c>
      <c r="P4732" t="s">
        <v>2072</v>
      </c>
      <c r="Q4732" t="s">
        <v>2071</v>
      </c>
      <c r="R4732" s="7">
        <v>42736</v>
      </c>
      <c r="S4732" s="8">
        <f t="shared" si="592"/>
        <v>2017</v>
      </c>
      <c r="T4732" s="8">
        <v>2017</v>
      </c>
      <c r="U4732" s="8">
        <f t="shared" si="593"/>
        <v>5</v>
      </c>
      <c r="V4732" s="7">
        <v>2017</v>
      </c>
      <c r="W4732" t="s">
        <v>2070</v>
      </c>
      <c r="X4732" s="2">
        <v>1.397</v>
      </c>
      <c r="Y4732" s="6">
        <f t="shared" si="590"/>
        <v>3.7292117135153895E-2</v>
      </c>
      <c r="AA4732">
        <v>9205861</v>
      </c>
      <c r="AB4732">
        <v>16377</v>
      </c>
      <c r="AD4732" t="s">
        <v>6</v>
      </c>
      <c r="AE4732">
        <v>284</v>
      </c>
      <c r="AH4732" t="s">
        <v>2069</v>
      </c>
      <c r="AI4732" t="s">
        <v>2068</v>
      </c>
      <c r="AJ4732" t="s">
        <v>2067</v>
      </c>
      <c r="AK4732" t="s">
        <v>2066</v>
      </c>
      <c r="AL4732">
        <v>9</v>
      </c>
      <c r="AM4732" s="5">
        <f t="shared" si="594"/>
        <v>1.8</v>
      </c>
      <c r="AN4732" s="4">
        <f t="shared" si="591"/>
        <v>2.7262400605831123E-3</v>
      </c>
      <c r="AO4732" s="3"/>
      <c r="AP4732">
        <v>1</v>
      </c>
      <c r="AQ4732" t="s">
        <v>2065</v>
      </c>
      <c r="AR4732">
        <v>227179</v>
      </c>
      <c r="AS4732" t="s">
        <v>2064</v>
      </c>
      <c r="AT4732" s="2">
        <v>6.766</v>
      </c>
      <c r="AU4732" s="1">
        <f t="shared" si="595"/>
        <v>2.6922354012782659</v>
      </c>
      <c r="AV4732" s="1">
        <f t="shared" si="596"/>
        <v>2.0009178597868504</v>
      </c>
      <c r="AW4732" s="1">
        <f t="shared" si="597"/>
        <v>1.3096003182954346</v>
      </c>
    </row>
    <row r="4733" spans="1:49" x14ac:dyDescent="0.2">
      <c r="A4733">
        <v>4731</v>
      </c>
      <c r="B4733" t="s">
        <v>2063</v>
      </c>
      <c r="C4733" t="s">
        <v>2062</v>
      </c>
      <c r="F4733" t="s">
        <v>2061</v>
      </c>
      <c r="G4733" t="s">
        <v>14</v>
      </c>
      <c r="H4733" t="s">
        <v>13</v>
      </c>
      <c r="I4733" t="s">
        <v>2060</v>
      </c>
      <c r="J4733" t="s">
        <v>2059</v>
      </c>
      <c r="K4733" t="s">
        <v>2058</v>
      </c>
      <c r="L4733" t="s">
        <v>2057</v>
      </c>
      <c r="M4733" t="s">
        <v>2056</v>
      </c>
      <c r="N4733">
        <v>24</v>
      </c>
      <c r="O4733" t="s">
        <v>2055</v>
      </c>
      <c r="P4733" t="s">
        <v>2054</v>
      </c>
      <c r="Q4733" t="s">
        <v>2053</v>
      </c>
      <c r="R4733" s="7">
        <v>42736</v>
      </c>
      <c r="S4733" s="8">
        <f t="shared" si="592"/>
        <v>2017</v>
      </c>
      <c r="T4733" s="8">
        <v>2017</v>
      </c>
      <c r="U4733" s="8">
        <f t="shared" si="593"/>
        <v>5</v>
      </c>
      <c r="V4733" s="7">
        <v>42736</v>
      </c>
      <c r="W4733" t="s">
        <v>2052</v>
      </c>
      <c r="X4733" s="2">
        <v>1.3280000000000001</v>
      </c>
      <c r="Y4733" s="6">
        <f t="shared" si="590"/>
        <v>3.5450201542937994E-2</v>
      </c>
      <c r="AA4733">
        <v>7413335</v>
      </c>
      <c r="AB4733">
        <v>29251</v>
      </c>
      <c r="AC4733">
        <v>13616587</v>
      </c>
      <c r="AD4733" t="s">
        <v>6</v>
      </c>
      <c r="AE4733">
        <v>59</v>
      </c>
      <c r="AF4733">
        <v>1</v>
      </c>
      <c r="AG4733">
        <v>14022</v>
      </c>
      <c r="AI4733" t="s">
        <v>2051</v>
      </c>
      <c r="AJ4733" t="s">
        <v>2050</v>
      </c>
      <c r="AK4733" t="s">
        <v>2049</v>
      </c>
      <c r="AL4733">
        <v>45</v>
      </c>
      <c r="AM4733" s="5">
        <f t="shared" si="594"/>
        <v>9</v>
      </c>
      <c r="AN4733" s="4">
        <f t="shared" si="591"/>
        <v>1.3631200302915562E-2</v>
      </c>
      <c r="AO4733" s="3"/>
      <c r="AP4733">
        <v>0</v>
      </c>
      <c r="AQ4733" t="s">
        <v>2048</v>
      </c>
      <c r="AR4733">
        <v>633053</v>
      </c>
      <c r="AS4733" t="s">
        <v>2047</v>
      </c>
      <c r="AT4733" s="2">
        <v>2.4580000000000002</v>
      </c>
      <c r="AU4733" s="1">
        <f t="shared" si="595"/>
        <v>2.8904501170931263</v>
      </c>
      <c r="AV4733" s="1">
        <f t="shared" si="596"/>
        <v>2.4540700922926777</v>
      </c>
      <c r="AW4733" s="1">
        <f t="shared" si="597"/>
        <v>2.0176900674922291</v>
      </c>
    </row>
    <row r="4734" spans="1:49" x14ac:dyDescent="0.2">
      <c r="A4734">
        <v>4732</v>
      </c>
      <c r="B4734" t="s">
        <v>2046</v>
      </c>
      <c r="C4734" t="s">
        <v>2045</v>
      </c>
      <c r="F4734" t="s">
        <v>2044</v>
      </c>
      <c r="G4734" t="s">
        <v>14</v>
      </c>
      <c r="H4734" t="s">
        <v>13</v>
      </c>
      <c r="I4734" t="s">
        <v>2043</v>
      </c>
      <c r="J4734">
        <v>60101699</v>
      </c>
      <c r="K4734" t="s">
        <v>2042</v>
      </c>
      <c r="L4734" t="s">
        <v>1799</v>
      </c>
      <c r="M4734" t="s">
        <v>647</v>
      </c>
      <c r="N4734">
        <v>5</v>
      </c>
      <c r="O4734" t="s">
        <v>2041</v>
      </c>
      <c r="P4734" t="s">
        <v>2040</v>
      </c>
      <c r="Q4734" t="s">
        <v>2039</v>
      </c>
      <c r="R4734" s="7">
        <v>42736</v>
      </c>
      <c r="S4734" s="8">
        <f t="shared" si="592"/>
        <v>2017</v>
      </c>
      <c r="T4734" s="8">
        <v>2017</v>
      </c>
      <c r="U4734" s="8">
        <f t="shared" si="593"/>
        <v>5</v>
      </c>
      <c r="V4734" s="7">
        <v>42736</v>
      </c>
      <c r="W4734" t="s">
        <v>2038</v>
      </c>
      <c r="X4734" s="2">
        <v>0.13100000000000001</v>
      </c>
      <c r="Y4734" s="6">
        <f t="shared" si="590"/>
        <v>3.4969701823229496E-3</v>
      </c>
      <c r="AA4734">
        <v>19429533</v>
      </c>
      <c r="AB4734">
        <v>19700188800</v>
      </c>
      <c r="AC4734">
        <v>19429541</v>
      </c>
      <c r="AD4734" t="s">
        <v>6</v>
      </c>
      <c r="AE4734">
        <v>100</v>
      </c>
      <c r="AF4734">
        <v>1</v>
      </c>
      <c r="AH4734" t="s">
        <v>2037</v>
      </c>
      <c r="AI4734" t="s">
        <v>2036</v>
      </c>
      <c r="AJ4734" t="s">
        <v>2035</v>
      </c>
      <c r="AK4734" t="s">
        <v>2034</v>
      </c>
      <c r="AL4734">
        <v>0</v>
      </c>
      <c r="AM4734" s="5">
        <f t="shared" si="594"/>
        <v>0</v>
      </c>
      <c r="AN4734" s="4">
        <f t="shared" si="591"/>
        <v>0</v>
      </c>
      <c r="AO4734" s="3"/>
      <c r="AP4734">
        <v>0</v>
      </c>
      <c r="AR4734" t="s">
        <v>1</v>
      </c>
      <c r="AT4734" s="2">
        <v>0.32400000000000001</v>
      </c>
      <c r="AU4734" s="1">
        <f t="shared" si="595"/>
        <v>0.24478791276260647</v>
      </c>
      <c r="AV4734" s="1">
        <f t="shared" si="596"/>
        <v>0.17484850911614747</v>
      </c>
      <c r="AW4734" s="1">
        <f t="shared" si="597"/>
        <v>0.10490910546968849</v>
      </c>
    </row>
    <row r="4735" spans="1:49" x14ac:dyDescent="0.2">
      <c r="A4735">
        <v>4733</v>
      </c>
      <c r="B4735" t="s">
        <v>2033</v>
      </c>
      <c r="C4735" t="s">
        <v>2032</v>
      </c>
      <c r="E4735">
        <v>27966191</v>
      </c>
      <c r="F4735" t="s">
        <v>2031</v>
      </c>
      <c r="G4735" t="s">
        <v>14</v>
      </c>
      <c r="H4735" t="s">
        <v>13</v>
      </c>
      <c r="I4735" t="s">
        <v>2030</v>
      </c>
      <c r="J4735" t="s">
        <v>2029</v>
      </c>
      <c r="K4735" t="s">
        <v>2028</v>
      </c>
      <c r="L4735" t="s">
        <v>2027</v>
      </c>
      <c r="M4735" t="s">
        <v>2026</v>
      </c>
      <c r="N4735">
        <v>6</v>
      </c>
      <c r="O4735" t="s">
        <v>2025</v>
      </c>
      <c r="P4735" t="s">
        <v>2024</v>
      </c>
      <c r="Q4735" t="s">
        <v>2023</v>
      </c>
      <c r="R4735" s="7">
        <v>42736</v>
      </c>
      <c r="S4735" s="8">
        <f t="shared" si="592"/>
        <v>2017</v>
      </c>
      <c r="T4735" s="8">
        <v>2017</v>
      </c>
      <c r="U4735" s="8">
        <f t="shared" si="593"/>
        <v>5</v>
      </c>
      <c r="V4735" s="7">
        <v>42736</v>
      </c>
      <c r="W4735" t="s">
        <v>2022</v>
      </c>
      <c r="X4735" s="2">
        <v>0.59</v>
      </c>
      <c r="Y4735" s="6">
        <f t="shared" si="590"/>
        <v>1.5749713034889617E-2</v>
      </c>
      <c r="AA4735">
        <v>1676369</v>
      </c>
      <c r="AB4735">
        <v>21482</v>
      </c>
      <c r="AC4735">
        <v>15732959</v>
      </c>
      <c r="AD4735" t="s">
        <v>6</v>
      </c>
      <c r="AE4735">
        <v>189</v>
      </c>
      <c r="AF4735">
        <v>1</v>
      </c>
      <c r="AG4735">
        <v>14</v>
      </c>
      <c r="AI4735" t="s">
        <v>2021</v>
      </c>
      <c r="AJ4735" t="s">
        <v>2020</v>
      </c>
      <c r="AK4735" t="s">
        <v>2019</v>
      </c>
      <c r="AL4735">
        <v>6</v>
      </c>
      <c r="AM4735" s="5">
        <f t="shared" si="594"/>
        <v>1.2</v>
      </c>
      <c r="AN4735" s="4">
        <f t="shared" si="591"/>
        <v>1.8174933737220749E-3</v>
      </c>
      <c r="AO4735" s="3"/>
      <c r="AP4735">
        <v>1</v>
      </c>
      <c r="AQ4735" t="s">
        <v>76</v>
      </c>
      <c r="AR4735">
        <v>41261008</v>
      </c>
      <c r="AS4735" t="s">
        <v>75</v>
      </c>
      <c r="AT4735" s="2" t="s">
        <v>0</v>
      </c>
      <c r="AU4735" s="1">
        <f t="shared" si="595"/>
        <v>1.1570047136539352</v>
      </c>
      <c r="AV4735" s="1">
        <f t="shared" si="596"/>
        <v>0.87836032043058454</v>
      </c>
      <c r="AW4735" s="1">
        <f t="shared" si="597"/>
        <v>0.59971592720723366</v>
      </c>
    </row>
    <row r="4736" spans="1:49" x14ac:dyDescent="0.2">
      <c r="A4736">
        <v>4734</v>
      </c>
      <c r="B4736" t="s">
        <v>2018</v>
      </c>
      <c r="C4736" t="s">
        <v>2017</v>
      </c>
      <c r="F4736" t="s">
        <v>2016</v>
      </c>
      <c r="G4736" t="s">
        <v>14</v>
      </c>
      <c r="H4736" t="s">
        <v>13</v>
      </c>
      <c r="I4736" t="s">
        <v>2015</v>
      </c>
      <c r="J4736">
        <v>60069744</v>
      </c>
      <c r="K4736" t="s">
        <v>2014</v>
      </c>
      <c r="L4736" t="s">
        <v>363</v>
      </c>
      <c r="M4736" t="s">
        <v>9</v>
      </c>
      <c r="N4736">
        <v>7</v>
      </c>
      <c r="O4736" t="s">
        <v>2013</v>
      </c>
      <c r="P4736" t="s">
        <v>2012</v>
      </c>
      <c r="Q4736" t="s">
        <v>2011</v>
      </c>
      <c r="R4736" s="7">
        <v>42736</v>
      </c>
      <c r="S4736" s="8">
        <f t="shared" si="592"/>
        <v>2017</v>
      </c>
      <c r="T4736" s="8">
        <v>2017</v>
      </c>
      <c r="U4736" s="8">
        <f t="shared" si="593"/>
        <v>5</v>
      </c>
      <c r="V4736" s="7">
        <v>42736</v>
      </c>
      <c r="W4736" t="s">
        <v>2010</v>
      </c>
      <c r="X4736" s="2">
        <v>0.76600000000000001</v>
      </c>
      <c r="Y4736" s="6">
        <f t="shared" si="590"/>
        <v>2.0447932516483813E-2</v>
      </c>
      <c r="AA4736">
        <v>17921074</v>
      </c>
      <c r="AB4736">
        <v>19700176021</v>
      </c>
      <c r="AC4736">
        <v>17921082</v>
      </c>
      <c r="AD4736" t="s">
        <v>6</v>
      </c>
      <c r="AE4736">
        <v>13</v>
      </c>
      <c r="AF4736">
        <v>1</v>
      </c>
      <c r="AH4736" t="s">
        <v>2009</v>
      </c>
      <c r="AI4736" t="s">
        <v>2008</v>
      </c>
      <c r="AJ4736" t="s">
        <v>2007</v>
      </c>
      <c r="AK4736" t="s">
        <v>2006</v>
      </c>
      <c r="AL4736">
        <v>4</v>
      </c>
      <c r="AM4736" s="5">
        <f t="shared" si="594"/>
        <v>0.8</v>
      </c>
      <c r="AN4736" s="4">
        <f t="shared" si="591"/>
        <v>1.2116622491480501E-3</v>
      </c>
      <c r="AO4736" s="3"/>
      <c r="AP4736">
        <v>1</v>
      </c>
      <c r="AR4736" t="s">
        <v>1</v>
      </c>
      <c r="AT4736" s="2">
        <v>2.9670000000000001</v>
      </c>
      <c r="AU4736" s="1">
        <f t="shared" si="595"/>
        <v>1.4677051436283082</v>
      </c>
      <c r="AV4736" s="1">
        <f t="shared" si="596"/>
        <v>1.0829797382815931</v>
      </c>
      <c r="AW4736" s="1">
        <f t="shared" si="597"/>
        <v>0.69825433293487782</v>
      </c>
    </row>
    <row r="4737" spans="1:49" x14ac:dyDescent="0.2">
      <c r="A4737">
        <v>4735</v>
      </c>
      <c r="B4737" t="s">
        <v>2005</v>
      </c>
      <c r="C4737" t="s">
        <v>2004</v>
      </c>
      <c r="F4737" t="s">
        <v>2003</v>
      </c>
      <c r="G4737" t="s">
        <v>14</v>
      </c>
      <c r="H4737" t="s">
        <v>13</v>
      </c>
      <c r="I4737" t="s">
        <v>2002</v>
      </c>
      <c r="J4737" t="s">
        <v>2001</v>
      </c>
      <c r="K4737" t="s">
        <v>2000</v>
      </c>
      <c r="L4737" t="s">
        <v>1999</v>
      </c>
      <c r="M4737" t="s">
        <v>1998</v>
      </c>
      <c r="N4737">
        <v>4</v>
      </c>
      <c r="O4737" t="s">
        <v>1997</v>
      </c>
      <c r="P4737" t="s">
        <v>1996</v>
      </c>
      <c r="Q4737" t="s">
        <v>1995</v>
      </c>
      <c r="R4737" s="7">
        <v>42736</v>
      </c>
      <c r="S4737" s="8">
        <f t="shared" si="592"/>
        <v>2017</v>
      </c>
      <c r="T4737" s="8">
        <v>2017</v>
      </c>
      <c r="U4737" s="8">
        <f t="shared" si="593"/>
        <v>5</v>
      </c>
      <c r="V4737" s="7">
        <v>42736</v>
      </c>
      <c r="W4737" t="s">
        <v>1994</v>
      </c>
      <c r="X4737" s="2">
        <v>1.276</v>
      </c>
      <c r="Y4737" s="6">
        <f t="shared" si="590"/>
        <v>3.4062091241557887E-2</v>
      </c>
      <c r="AA4737">
        <v>15361233</v>
      </c>
      <c r="AB4737">
        <v>25038</v>
      </c>
      <c r="AD4737" t="s">
        <v>6</v>
      </c>
      <c r="AE4737">
        <v>16</v>
      </c>
      <c r="AF4737">
        <v>1</v>
      </c>
      <c r="AG4737">
        <v>7425219</v>
      </c>
      <c r="AH4737" t="s">
        <v>1993</v>
      </c>
      <c r="AI4737" t="s">
        <v>1992</v>
      </c>
      <c r="AJ4737" t="s">
        <v>1991</v>
      </c>
      <c r="AK4737" t="s">
        <v>1990</v>
      </c>
      <c r="AL4737">
        <v>29</v>
      </c>
      <c r="AM4737" s="5">
        <f t="shared" si="594"/>
        <v>5.8</v>
      </c>
      <c r="AN4737" s="4">
        <f t="shared" si="591"/>
        <v>8.7845513063233623E-3</v>
      </c>
      <c r="AO4737" s="3"/>
      <c r="AP4737">
        <v>0</v>
      </c>
      <c r="AR4737" t="s">
        <v>1</v>
      </c>
      <c r="AT4737" s="2">
        <v>5.577</v>
      </c>
      <c r="AU4737" s="1">
        <f t="shared" si="595"/>
        <v>2.6478829260987529</v>
      </c>
      <c r="AV4737" s="1">
        <f t="shared" si="596"/>
        <v>2.1423321273940625</v>
      </c>
      <c r="AW4737" s="1">
        <f t="shared" si="597"/>
        <v>1.636781328689372</v>
      </c>
    </row>
    <row r="4738" spans="1:49" x14ac:dyDescent="0.2">
      <c r="A4738">
        <v>4736</v>
      </c>
      <c r="B4738" t="s">
        <v>1989</v>
      </c>
      <c r="C4738" t="s">
        <v>1988</v>
      </c>
      <c r="F4738" t="s">
        <v>1987</v>
      </c>
      <c r="G4738" t="s">
        <v>14</v>
      </c>
      <c r="H4738" t="s">
        <v>13</v>
      </c>
      <c r="I4738" t="s">
        <v>1986</v>
      </c>
      <c r="J4738" t="s">
        <v>1985</v>
      </c>
      <c r="K4738" t="s">
        <v>1984</v>
      </c>
      <c r="L4738" t="s">
        <v>1983</v>
      </c>
      <c r="M4738" t="s">
        <v>1982</v>
      </c>
      <c r="N4738">
        <v>5</v>
      </c>
      <c r="O4738" t="s">
        <v>1981</v>
      </c>
      <c r="P4738" t="s">
        <v>1980</v>
      </c>
      <c r="Q4738" t="s">
        <v>1979</v>
      </c>
      <c r="R4738" s="7">
        <v>42736</v>
      </c>
      <c r="S4738" s="8">
        <f t="shared" si="592"/>
        <v>2017</v>
      </c>
      <c r="T4738" s="8">
        <v>2017</v>
      </c>
      <c r="U4738" s="8">
        <f t="shared" si="593"/>
        <v>5</v>
      </c>
      <c r="V4738" s="7">
        <v>42736</v>
      </c>
      <c r="W4738" t="s">
        <v>1978</v>
      </c>
      <c r="X4738" s="2">
        <v>0.496</v>
      </c>
      <c r="Y4738" s="6">
        <f t="shared" si="590"/>
        <v>1.3240436720856359E-2</v>
      </c>
      <c r="AA4738">
        <v>21563950</v>
      </c>
      <c r="AB4738">
        <v>21100199777</v>
      </c>
      <c r="AD4738" t="s">
        <v>6</v>
      </c>
      <c r="AE4738">
        <v>7</v>
      </c>
      <c r="AF4738">
        <v>1</v>
      </c>
      <c r="AG4738">
        <v>7779065</v>
      </c>
      <c r="AH4738" t="s">
        <v>1977</v>
      </c>
      <c r="AI4738" t="s">
        <v>1976</v>
      </c>
      <c r="AJ4738" t="s">
        <v>1975</v>
      </c>
      <c r="AK4738" t="s">
        <v>1974</v>
      </c>
      <c r="AL4738">
        <v>23</v>
      </c>
      <c r="AM4738" s="5">
        <f t="shared" si="594"/>
        <v>4.5999999999999996</v>
      </c>
      <c r="AN4738" s="4">
        <f t="shared" si="591"/>
        <v>6.9670579326012866E-3</v>
      </c>
      <c r="AO4738" s="3"/>
      <c r="AP4738">
        <v>0</v>
      </c>
      <c r="AR4738" t="s">
        <v>1</v>
      </c>
      <c r="AT4738" s="2" t="s">
        <v>0</v>
      </c>
      <c r="AU4738" s="1">
        <f t="shared" si="595"/>
        <v>1.1358423084379836</v>
      </c>
      <c r="AV4738" s="1">
        <f t="shared" si="596"/>
        <v>1.0103747326728822</v>
      </c>
      <c r="AW4738" s="1">
        <f t="shared" si="597"/>
        <v>0.88490715690778077</v>
      </c>
    </row>
    <row r="4739" spans="1:49" x14ac:dyDescent="0.2">
      <c r="A4739">
        <v>4737</v>
      </c>
      <c r="B4739" t="s">
        <v>1973</v>
      </c>
      <c r="C4739" t="s">
        <v>1972</v>
      </c>
      <c r="F4739" t="s">
        <v>1971</v>
      </c>
      <c r="G4739" t="s">
        <v>14</v>
      </c>
      <c r="H4739" t="s">
        <v>13</v>
      </c>
      <c r="I4739" t="s">
        <v>1970</v>
      </c>
      <c r="J4739" t="s">
        <v>1969</v>
      </c>
      <c r="K4739" t="s">
        <v>1968</v>
      </c>
      <c r="L4739" t="s">
        <v>1967</v>
      </c>
      <c r="M4739" t="s">
        <v>183</v>
      </c>
      <c r="N4739">
        <v>2</v>
      </c>
      <c r="O4739" t="s">
        <v>1966</v>
      </c>
      <c r="P4739" t="s">
        <v>1965</v>
      </c>
      <c r="Q4739" t="s">
        <v>1964</v>
      </c>
      <c r="R4739" s="7">
        <v>42736</v>
      </c>
      <c r="S4739" s="8">
        <f t="shared" si="592"/>
        <v>2017</v>
      </c>
      <c r="T4739" s="8">
        <v>2017</v>
      </c>
      <c r="U4739" s="8">
        <f t="shared" si="593"/>
        <v>5</v>
      </c>
      <c r="V4739" s="7">
        <v>42736</v>
      </c>
      <c r="W4739" t="s">
        <v>1963</v>
      </c>
      <c r="X4739" s="2">
        <v>0.46</v>
      </c>
      <c r="Y4739" s="6">
        <f t="shared" ref="Y4739:Y4802" si="598">(X4739-$Z$3)/($Z$2-$Z$3)</f>
        <v>1.2279437281439364E-2</v>
      </c>
      <c r="AA4739">
        <v>933813</v>
      </c>
      <c r="AB4739">
        <v>28031</v>
      </c>
      <c r="AD4739" t="s">
        <v>6</v>
      </c>
      <c r="AE4739">
        <v>45</v>
      </c>
      <c r="AF4739">
        <v>1</v>
      </c>
      <c r="AG4739">
        <v>7776955</v>
      </c>
      <c r="AH4739" t="s">
        <v>1962</v>
      </c>
      <c r="AI4739" t="s">
        <v>1961</v>
      </c>
      <c r="AJ4739" t="s">
        <v>1960</v>
      </c>
      <c r="AK4739" t="s">
        <v>1959</v>
      </c>
      <c r="AL4739">
        <v>1</v>
      </c>
      <c r="AM4739" s="5">
        <f t="shared" si="594"/>
        <v>0.2</v>
      </c>
      <c r="AN4739" s="4">
        <f t="shared" ref="AN4739:AN4802" si="599">(AM4739-$AO$3)/($AO$2-$AO$3)</f>
        <v>3.0291556228701253E-4</v>
      </c>
      <c r="AO4739" s="3"/>
      <c r="AP4739">
        <v>0</v>
      </c>
      <c r="AR4739" t="s">
        <v>1</v>
      </c>
      <c r="AT4739" s="2">
        <v>1.222</v>
      </c>
      <c r="AU4739" s="1">
        <f t="shared" si="595"/>
        <v>0.86864807656936582</v>
      </c>
      <c r="AV4739" s="1">
        <f t="shared" si="596"/>
        <v>0.62911764218631883</v>
      </c>
      <c r="AW4739" s="1">
        <f t="shared" si="597"/>
        <v>0.38958720780327177</v>
      </c>
    </row>
    <row r="4740" spans="1:49" x14ac:dyDescent="0.2">
      <c r="A4740">
        <v>4738</v>
      </c>
      <c r="B4740" t="s">
        <v>1958</v>
      </c>
      <c r="C4740" t="s">
        <v>1957</v>
      </c>
      <c r="D4740" t="s">
        <v>1956</v>
      </c>
      <c r="F4740" t="s">
        <v>1955</v>
      </c>
      <c r="G4740" t="s">
        <v>14</v>
      </c>
      <c r="H4740" t="s">
        <v>13</v>
      </c>
      <c r="I4740" t="s">
        <v>1954</v>
      </c>
      <c r="J4740">
        <v>60071354</v>
      </c>
      <c r="K4740" t="s">
        <v>1953</v>
      </c>
      <c r="L4740" t="s">
        <v>1952</v>
      </c>
      <c r="M4740" t="s">
        <v>1951</v>
      </c>
      <c r="N4740">
        <v>1</v>
      </c>
      <c r="O4740" t="s">
        <v>1950</v>
      </c>
      <c r="P4740">
        <v>36926043900</v>
      </c>
      <c r="Q4740">
        <v>60071354</v>
      </c>
      <c r="R4740" s="7">
        <v>42736</v>
      </c>
      <c r="S4740" s="8">
        <f t="shared" si="592"/>
        <v>2017</v>
      </c>
      <c r="T4740" s="8">
        <v>2017</v>
      </c>
      <c r="U4740" s="8">
        <f t="shared" si="593"/>
        <v>5</v>
      </c>
      <c r="V4740" s="7">
        <v>42736</v>
      </c>
      <c r="W4740" t="s">
        <v>1047</v>
      </c>
      <c r="X4740" s="2">
        <v>0.54700000000000004</v>
      </c>
      <c r="Y4740" s="6">
        <f t="shared" si="598"/>
        <v>1.4601852593363766E-2</v>
      </c>
      <c r="AA4740">
        <v>14348411</v>
      </c>
      <c r="AB4740">
        <v>17683</v>
      </c>
      <c r="AC4740">
        <v>16180399</v>
      </c>
      <c r="AD4740" t="s">
        <v>6</v>
      </c>
      <c r="AE4740">
        <v>71</v>
      </c>
      <c r="AH4740" t="s">
        <v>1949</v>
      </c>
      <c r="AI4740" t="s">
        <v>1948</v>
      </c>
      <c r="AJ4740" t="s">
        <v>1947</v>
      </c>
      <c r="AK4740" t="s">
        <v>1946</v>
      </c>
      <c r="AL4740">
        <v>8</v>
      </c>
      <c r="AM4740" s="5">
        <f t="shared" si="594"/>
        <v>1.6</v>
      </c>
      <c r="AN4740" s="4">
        <f t="shared" si="599"/>
        <v>2.4233244982961003E-3</v>
      </c>
      <c r="AO4740" s="3"/>
      <c r="AP4740">
        <v>0</v>
      </c>
      <c r="AR4740" t="s">
        <v>1</v>
      </c>
      <c r="AT4740" s="2" t="s">
        <v>0</v>
      </c>
      <c r="AU4740" s="1">
        <f t="shared" si="595"/>
        <v>1.0948294164843466</v>
      </c>
      <c r="AV4740" s="1">
        <f t="shared" si="596"/>
        <v>0.85125885458299333</v>
      </c>
      <c r="AW4740" s="1">
        <f t="shared" si="597"/>
        <v>0.60768829268164004</v>
      </c>
    </row>
    <row r="4741" spans="1:49" x14ac:dyDescent="0.2">
      <c r="A4741">
        <v>4739</v>
      </c>
      <c r="B4741" t="s">
        <v>1945</v>
      </c>
      <c r="C4741" t="s">
        <v>1944</v>
      </c>
      <c r="D4741" t="s">
        <v>1943</v>
      </c>
      <c r="E4741">
        <v>27923683</v>
      </c>
      <c r="F4741" t="s">
        <v>1942</v>
      </c>
      <c r="G4741" t="s">
        <v>14</v>
      </c>
      <c r="H4741" t="s">
        <v>13</v>
      </c>
      <c r="I4741" t="s">
        <v>1941</v>
      </c>
      <c r="J4741" t="s">
        <v>1940</v>
      </c>
      <c r="K4741" t="s">
        <v>1939</v>
      </c>
      <c r="L4741" t="s">
        <v>1938</v>
      </c>
      <c r="M4741" t="s">
        <v>1937</v>
      </c>
      <c r="N4741">
        <v>7</v>
      </c>
      <c r="O4741" t="s">
        <v>1936</v>
      </c>
      <c r="P4741" t="s">
        <v>1935</v>
      </c>
      <c r="Q4741" t="s">
        <v>1934</v>
      </c>
      <c r="R4741" s="7">
        <v>42736</v>
      </c>
      <c r="S4741" s="8">
        <f t="shared" si="592"/>
        <v>2017</v>
      </c>
      <c r="T4741" s="8">
        <v>2017</v>
      </c>
      <c r="U4741" s="8">
        <f t="shared" si="593"/>
        <v>5</v>
      </c>
      <c r="V4741" s="7">
        <v>42736</v>
      </c>
      <c r="W4741" t="s">
        <v>1933</v>
      </c>
      <c r="X4741" s="2">
        <v>1.718</v>
      </c>
      <c r="Y4741" s="6">
        <f t="shared" si="598"/>
        <v>4.5861028803288753E-2</v>
      </c>
      <c r="AA4741">
        <v>9651748</v>
      </c>
      <c r="AB4741">
        <v>20384</v>
      </c>
      <c r="AC4741">
        <v>18790240</v>
      </c>
      <c r="AD4741" t="s">
        <v>6</v>
      </c>
      <c r="AE4741">
        <v>80</v>
      </c>
      <c r="AH4741" t="s">
        <v>1932</v>
      </c>
      <c r="AI4741" t="s">
        <v>1931</v>
      </c>
      <c r="AJ4741" t="s">
        <v>1930</v>
      </c>
      <c r="AK4741" t="s">
        <v>1929</v>
      </c>
      <c r="AL4741">
        <v>14</v>
      </c>
      <c r="AM4741" s="5">
        <f t="shared" si="594"/>
        <v>2.8</v>
      </c>
      <c r="AN4741" s="4">
        <f t="shared" si="599"/>
        <v>4.2408178720181747E-3</v>
      </c>
      <c r="AO4741" s="3"/>
      <c r="AP4741">
        <v>0</v>
      </c>
      <c r="AR4741" t="s">
        <v>1</v>
      </c>
      <c r="AT4741" s="2" t="s">
        <v>0</v>
      </c>
      <c r="AU4741" s="1">
        <f t="shared" si="595"/>
        <v>3.3374965523907578</v>
      </c>
      <c r="AV4741" s="1">
        <f t="shared" si="596"/>
        <v>2.5050923337653463</v>
      </c>
      <c r="AW4741" s="1">
        <f t="shared" si="597"/>
        <v>1.6726881151399347</v>
      </c>
    </row>
    <row r="4742" spans="1:49" x14ac:dyDescent="0.2">
      <c r="A4742">
        <v>4740</v>
      </c>
      <c r="B4742" t="s">
        <v>1928</v>
      </c>
      <c r="C4742" t="s">
        <v>1927</v>
      </c>
      <c r="D4742" t="s">
        <v>1926</v>
      </c>
      <c r="F4742" t="s">
        <v>1925</v>
      </c>
      <c r="G4742" t="s">
        <v>14</v>
      </c>
      <c r="H4742" t="s">
        <v>13</v>
      </c>
      <c r="I4742" t="s">
        <v>1924</v>
      </c>
      <c r="J4742">
        <v>60010618</v>
      </c>
      <c r="K4742" t="s">
        <v>1923</v>
      </c>
      <c r="L4742" t="s">
        <v>1922</v>
      </c>
      <c r="M4742" t="s">
        <v>39</v>
      </c>
      <c r="N4742">
        <v>4</v>
      </c>
      <c r="O4742" t="s">
        <v>1921</v>
      </c>
      <c r="P4742" t="s">
        <v>1920</v>
      </c>
      <c r="Q4742" t="s">
        <v>1919</v>
      </c>
      <c r="R4742" s="7">
        <v>42736</v>
      </c>
      <c r="S4742" s="8">
        <f t="shared" si="592"/>
        <v>2017</v>
      </c>
      <c r="T4742" s="8">
        <v>2017</v>
      </c>
      <c r="U4742" s="8">
        <f t="shared" si="593"/>
        <v>5</v>
      </c>
      <c r="V4742" s="7">
        <v>42736</v>
      </c>
      <c r="W4742" t="s">
        <v>1047</v>
      </c>
      <c r="X4742" s="2">
        <v>0.54700000000000004</v>
      </c>
      <c r="Y4742" s="6">
        <f t="shared" si="598"/>
        <v>1.4601852593363766E-2</v>
      </c>
      <c r="AA4742">
        <v>14348411</v>
      </c>
      <c r="AB4742">
        <v>17683</v>
      </c>
      <c r="AC4742">
        <v>16180399</v>
      </c>
      <c r="AD4742" t="s">
        <v>6</v>
      </c>
      <c r="AE4742">
        <v>71</v>
      </c>
      <c r="AH4742" s="9">
        <v>44075</v>
      </c>
      <c r="AI4742" t="s">
        <v>1918</v>
      </c>
      <c r="AJ4742" t="s">
        <v>1917</v>
      </c>
      <c r="AK4742" t="s">
        <v>1916</v>
      </c>
      <c r="AL4742">
        <v>1</v>
      </c>
      <c r="AM4742" s="5">
        <f t="shared" si="594"/>
        <v>0.2</v>
      </c>
      <c r="AN4742" s="4">
        <f t="shared" si="599"/>
        <v>3.0291556228701253E-4</v>
      </c>
      <c r="AO4742" s="3"/>
      <c r="AP4742">
        <v>0</v>
      </c>
      <c r="AR4742" t="s">
        <v>1</v>
      </c>
      <c r="AT4742" s="2" t="s">
        <v>0</v>
      </c>
      <c r="AU4742" s="1">
        <f t="shared" si="595"/>
        <v>1.031217148404074</v>
      </c>
      <c r="AV4742" s="1">
        <f t="shared" si="596"/>
        <v>0.74523840778253891</v>
      </c>
      <c r="AW4742" s="1">
        <f t="shared" si="597"/>
        <v>0.45925966716100386</v>
      </c>
    </row>
    <row r="4743" spans="1:49" x14ac:dyDescent="0.2">
      <c r="A4743">
        <v>4741</v>
      </c>
      <c r="B4743" t="s">
        <v>1915</v>
      </c>
      <c r="C4743" t="s">
        <v>1914</v>
      </c>
      <c r="D4743" t="s">
        <v>1913</v>
      </c>
      <c r="F4743" t="s">
        <v>1912</v>
      </c>
      <c r="G4743" t="s">
        <v>14</v>
      </c>
      <c r="H4743" t="s">
        <v>13</v>
      </c>
      <c r="I4743" t="s">
        <v>1911</v>
      </c>
      <c r="J4743">
        <v>60006622</v>
      </c>
      <c r="K4743" t="s">
        <v>1910</v>
      </c>
      <c r="L4743" t="s">
        <v>1909</v>
      </c>
      <c r="M4743" t="s">
        <v>376</v>
      </c>
      <c r="N4743">
        <v>4</v>
      </c>
      <c r="O4743" t="s">
        <v>1908</v>
      </c>
      <c r="P4743" t="s">
        <v>1907</v>
      </c>
      <c r="Q4743" t="s">
        <v>1906</v>
      </c>
      <c r="R4743" s="7">
        <v>42736</v>
      </c>
      <c r="S4743" s="8">
        <f t="shared" si="592"/>
        <v>2017</v>
      </c>
      <c r="T4743" s="8">
        <v>2017</v>
      </c>
      <c r="U4743" s="8">
        <f t="shared" si="593"/>
        <v>5</v>
      </c>
      <c r="V4743" s="7">
        <v>42736</v>
      </c>
      <c r="W4743" t="s">
        <v>1047</v>
      </c>
      <c r="X4743" s="2">
        <v>0.54700000000000004</v>
      </c>
      <c r="Y4743" s="6">
        <f t="shared" si="598"/>
        <v>1.4601852593363766E-2</v>
      </c>
      <c r="AA4743">
        <v>14348411</v>
      </c>
      <c r="AB4743">
        <v>17683</v>
      </c>
      <c r="AC4743">
        <v>16180399</v>
      </c>
      <c r="AD4743" t="s">
        <v>6</v>
      </c>
      <c r="AE4743">
        <v>71</v>
      </c>
      <c r="AH4743" t="s">
        <v>1905</v>
      </c>
      <c r="AI4743" t="s">
        <v>1904</v>
      </c>
      <c r="AJ4743" t="s">
        <v>1903</v>
      </c>
      <c r="AK4743" t="s">
        <v>1902</v>
      </c>
      <c r="AL4743">
        <v>15</v>
      </c>
      <c r="AM4743" s="5">
        <f t="shared" si="594"/>
        <v>3</v>
      </c>
      <c r="AN4743" s="4">
        <f t="shared" si="599"/>
        <v>4.5437334343051876E-3</v>
      </c>
      <c r="AO4743" s="3"/>
      <c r="AP4743">
        <v>0</v>
      </c>
      <c r="AR4743" t="s">
        <v>1</v>
      </c>
      <c r="AT4743" s="2" t="s">
        <v>0</v>
      </c>
      <c r="AU4743" s="1">
        <f t="shared" si="595"/>
        <v>1.1584416845646193</v>
      </c>
      <c r="AV4743" s="1">
        <f t="shared" si="596"/>
        <v>0.95727930138344763</v>
      </c>
      <c r="AW4743" s="1">
        <f t="shared" si="597"/>
        <v>0.75611691820227611</v>
      </c>
    </row>
    <row r="4744" spans="1:49" x14ac:dyDescent="0.2">
      <c r="A4744">
        <v>4742</v>
      </c>
      <c r="B4744" t="s">
        <v>1901</v>
      </c>
      <c r="C4744" t="s">
        <v>1900</v>
      </c>
      <c r="D4744" t="s">
        <v>1899</v>
      </c>
      <c r="F4744" t="s">
        <v>1898</v>
      </c>
      <c r="G4744" t="s">
        <v>14</v>
      </c>
      <c r="H4744" t="s">
        <v>13</v>
      </c>
      <c r="I4744" t="s">
        <v>1897</v>
      </c>
      <c r="J4744" t="s">
        <v>1896</v>
      </c>
      <c r="K4744" t="s">
        <v>1895</v>
      </c>
      <c r="L4744" t="s">
        <v>1894</v>
      </c>
      <c r="M4744" t="s">
        <v>1893</v>
      </c>
      <c r="N4744">
        <v>3</v>
      </c>
      <c r="O4744" t="s">
        <v>1892</v>
      </c>
      <c r="P4744" t="s">
        <v>1891</v>
      </c>
      <c r="Q4744" t="s">
        <v>1890</v>
      </c>
      <c r="R4744" s="7">
        <v>42736</v>
      </c>
      <c r="S4744" s="8">
        <f t="shared" si="592"/>
        <v>2017</v>
      </c>
      <c r="T4744" s="8">
        <v>2017</v>
      </c>
      <c r="U4744" s="8">
        <f t="shared" si="593"/>
        <v>5</v>
      </c>
      <c r="V4744" s="7">
        <v>42736</v>
      </c>
      <c r="W4744" t="s">
        <v>1047</v>
      </c>
      <c r="X4744" s="2">
        <v>0.54700000000000004</v>
      </c>
      <c r="Y4744" s="6">
        <f t="shared" si="598"/>
        <v>1.4601852593363766E-2</v>
      </c>
      <c r="AA4744">
        <v>14348411</v>
      </c>
      <c r="AB4744">
        <v>17683</v>
      </c>
      <c r="AC4744">
        <v>16180399</v>
      </c>
      <c r="AD4744" t="s">
        <v>6</v>
      </c>
      <c r="AE4744">
        <v>71</v>
      </c>
      <c r="AH4744" t="s">
        <v>1889</v>
      </c>
      <c r="AI4744" t="s">
        <v>1888</v>
      </c>
      <c r="AJ4744" t="s">
        <v>1887</v>
      </c>
      <c r="AK4744" t="s">
        <v>1886</v>
      </c>
      <c r="AL4744">
        <v>58</v>
      </c>
      <c r="AM4744" s="5">
        <f t="shared" si="594"/>
        <v>11.6</v>
      </c>
      <c r="AN4744" s="4">
        <f t="shared" si="599"/>
        <v>1.7569102612646725E-2</v>
      </c>
      <c r="AO4744" s="3"/>
      <c r="AP4744">
        <v>0</v>
      </c>
      <c r="AR4744" t="s">
        <v>1</v>
      </c>
      <c r="AT4744" s="2" t="s">
        <v>0</v>
      </c>
      <c r="AU4744" s="1">
        <f t="shared" si="595"/>
        <v>1.5492027599148652</v>
      </c>
      <c r="AV4744" s="1">
        <f t="shared" si="596"/>
        <v>1.6085477603005245</v>
      </c>
      <c r="AW4744" s="1">
        <f t="shared" si="597"/>
        <v>1.6678927606861835</v>
      </c>
    </row>
    <row r="4745" spans="1:49" x14ac:dyDescent="0.2">
      <c r="A4745">
        <v>4743</v>
      </c>
      <c r="B4745" t="s">
        <v>1885</v>
      </c>
      <c r="C4745" t="s">
        <v>1884</v>
      </c>
      <c r="D4745" t="s">
        <v>1883</v>
      </c>
      <c r="F4745" t="s">
        <v>1882</v>
      </c>
      <c r="G4745" t="s">
        <v>14</v>
      </c>
      <c r="H4745" t="s">
        <v>13</v>
      </c>
      <c r="I4745" t="s">
        <v>1881</v>
      </c>
      <c r="J4745">
        <v>60000934</v>
      </c>
      <c r="K4745" t="s">
        <v>1880</v>
      </c>
      <c r="L4745" t="s">
        <v>1879</v>
      </c>
      <c r="M4745" t="s">
        <v>39</v>
      </c>
      <c r="N4745">
        <v>2</v>
      </c>
      <c r="O4745" t="s">
        <v>1878</v>
      </c>
      <c r="P4745" t="s">
        <v>1877</v>
      </c>
      <c r="Q4745" t="s">
        <v>1876</v>
      </c>
      <c r="R4745" s="7">
        <v>42736</v>
      </c>
      <c r="S4745" s="8">
        <f t="shared" si="592"/>
        <v>2017</v>
      </c>
      <c r="T4745" s="8">
        <v>2017</v>
      </c>
      <c r="U4745" s="8">
        <f t="shared" si="593"/>
        <v>5</v>
      </c>
      <c r="V4745" s="7">
        <v>42736</v>
      </c>
      <c r="W4745" t="s">
        <v>1047</v>
      </c>
      <c r="X4745" s="2">
        <v>0.54700000000000004</v>
      </c>
      <c r="Y4745" s="6">
        <f t="shared" si="598"/>
        <v>1.4601852593363766E-2</v>
      </c>
      <c r="AA4745">
        <v>14348411</v>
      </c>
      <c r="AB4745">
        <v>17683</v>
      </c>
      <c r="AC4745">
        <v>16180399</v>
      </c>
      <c r="AD4745" t="s">
        <v>6</v>
      </c>
      <c r="AE4745">
        <v>71</v>
      </c>
      <c r="AH4745" t="s">
        <v>1875</v>
      </c>
      <c r="AI4745" t="s">
        <v>1874</v>
      </c>
      <c r="AJ4745" t="s">
        <v>1873</v>
      </c>
      <c r="AK4745" t="s">
        <v>1872</v>
      </c>
      <c r="AL4745">
        <v>11</v>
      </c>
      <c r="AM4745" s="5">
        <f t="shared" si="594"/>
        <v>2.2000000000000002</v>
      </c>
      <c r="AN4745" s="4">
        <f t="shared" si="599"/>
        <v>3.3320711851571377E-3</v>
      </c>
      <c r="AO4745" s="3"/>
      <c r="AP4745">
        <v>0</v>
      </c>
      <c r="AQ4745" t="s">
        <v>1871</v>
      </c>
      <c r="AR4745" t="s">
        <v>1</v>
      </c>
      <c r="AS4745" t="s">
        <v>1870</v>
      </c>
      <c r="AT4745" s="2" t="s">
        <v>0</v>
      </c>
      <c r="AU4745" s="1">
        <f t="shared" si="595"/>
        <v>1.1220918170901777</v>
      </c>
      <c r="AV4745" s="1">
        <f t="shared" si="596"/>
        <v>0.89669618892604519</v>
      </c>
      <c r="AW4745" s="1">
        <f t="shared" si="597"/>
        <v>0.67130056076191258</v>
      </c>
    </row>
    <row r="4746" spans="1:49" x14ac:dyDescent="0.2">
      <c r="A4746">
        <v>4744</v>
      </c>
      <c r="B4746" t="s">
        <v>1869</v>
      </c>
      <c r="C4746" t="s">
        <v>1868</v>
      </c>
      <c r="D4746" t="s">
        <v>1867</v>
      </c>
      <c r="F4746" t="s">
        <v>1866</v>
      </c>
      <c r="G4746" t="s">
        <v>14</v>
      </c>
      <c r="H4746" t="s">
        <v>13</v>
      </c>
      <c r="I4746" t="s">
        <v>1865</v>
      </c>
      <c r="J4746" t="s">
        <v>1864</v>
      </c>
      <c r="K4746" t="s">
        <v>1863</v>
      </c>
      <c r="L4746" t="s">
        <v>1862</v>
      </c>
      <c r="M4746" t="s">
        <v>1277</v>
      </c>
      <c r="N4746">
        <v>2</v>
      </c>
      <c r="O4746" t="s">
        <v>1861</v>
      </c>
      <c r="P4746" t="s">
        <v>1860</v>
      </c>
      <c r="Q4746" t="s">
        <v>1859</v>
      </c>
      <c r="R4746" s="7">
        <v>42736</v>
      </c>
      <c r="S4746" s="8">
        <f t="shared" si="592"/>
        <v>2017</v>
      </c>
      <c r="T4746" s="8">
        <v>2017</v>
      </c>
      <c r="U4746" s="8">
        <f t="shared" si="593"/>
        <v>5</v>
      </c>
      <c r="V4746" s="7">
        <v>42736</v>
      </c>
      <c r="W4746" t="s">
        <v>1047</v>
      </c>
      <c r="X4746" s="2">
        <v>0.54700000000000004</v>
      </c>
      <c r="Y4746" s="6">
        <f t="shared" si="598"/>
        <v>1.4601852593363766E-2</v>
      </c>
      <c r="AA4746">
        <v>14348411</v>
      </c>
      <c r="AB4746">
        <v>17683</v>
      </c>
      <c r="AC4746">
        <v>16180399</v>
      </c>
      <c r="AD4746" t="s">
        <v>6</v>
      </c>
      <c r="AE4746">
        <v>71</v>
      </c>
      <c r="AH4746" t="s">
        <v>1858</v>
      </c>
      <c r="AI4746" t="s">
        <v>1857</v>
      </c>
      <c r="AJ4746" t="s">
        <v>1856</v>
      </c>
      <c r="AK4746" t="s">
        <v>1855</v>
      </c>
      <c r="AL4746">
        <v>1</v>
      </c>
      <c r="AM4746" s="5">
        <f t="shared" si="594"/>
        <v>0.2</v>
      </c>
      <c r="AN4746" s="4">
        <f t="shared" si="599"/>
        <v>3.0291556228701253E-4</v>
      </c>
      <c r="AO4746" s="3"/>
      <c r="AP4746">
        <v>0</v>
      </c>
      <c r="AQ4746" t="s">
        <v>1854</v>
      </c>
      <c r="AR4746" t="s">
        <v>1</v>
      </c>
      <c r="AS4746" t="s">
        <v>1853</v>
      </c>
      <c r="AT4746" s="2" t="s">
        <v>0</v>
      </c>
      <c r="AU4746" s="1">
        <f t="shared" si="595"/>
        <v>1.031217148404074</v>
      </c>
      <c r="AV4746" s="1">
        <f t="shared" si="596"/>
        <v>0.74523840778253891</v>
      </c>
      <c r="AW4746" s="1">
        <f t="shared" si="597"/>
        <v>0.45925966716100386</v>
      </c>
    </row>
    <row r="4747" spans="1:49" x14ac:dyDescent="0.2">
      <c r="A4747">
        <v>4745</v>
      </c>
      <c r="B4747" t="s">
        <v>1852</v>
      </c>
      <c r="C4747" t="s">
        <v>1851</v>
      </c>
      <c r="D4747" t="s">
        <v>1850</v>
      </c>
      <c r="F4747" t="s">
        <v>1849</v>
      </c>
      <c r="G4747" t="s">
        <v>14</v>
      </c>
      <c r="H4747" t="s">
        <v>13</v>
      </c>
      <c r="I4747" t="s">
        <v>1848</v>
      </c>
      <c r="J4747" t="s">
        <v>1847</v>
      </c>
      <c r="K4747" t="s">
        <v>1846</v>
      </c>
      <c r="L4747" t="s">
        <v>1845</v>
      </c>
      <c r="M4747" t="s">
        <v>1844</v>
      </c>
      <c r="N4747">
        <v>8</v>
      </c>
      <c r="O4747" t="s">
        <v>1843</v>
      </c>
      <c r="P4747" t="s">
        <v>1842</v>
      </c>
      <c r="Q4747" t="s">
        <v>1841</v>
      </c>
      <c r="R4747" s="7">
        <v>42736</v>
      </c>
      <c r="S4747" s="8">
        <f t="shared" si="592"/>
        <v>2017</v>
      </c>
      <c r="T4747" s="8">
        <v>2017</v>
      </c>
      <c r="U4747" s="8">
        <f t="shared" si="593"/>
        <v>5</v>
      </c>
      <c r="V4747" s="7">
        <v>42736</v>
      </c>
      <c r="W4747" t="s">
        <v>1840</v>
      </c>
      <c r="X4747" s="2">
        <v>0.65100000000000002</v>
      </c>
      <c r="Y4747" s="6">
        <f t="shared" si="598"/>
        <v>1.7378073196123969E-2</v>
      </c>
      <c r="AA4747">
        <v>9259635</v>
      </c>
      <c r="AB4747">
        <v>24680</v>
      </c>
      <c r="AD4747" t="s">
        <v>6</v>
      </c>
      <c r="AE4747">
        <v>71</v>
      </c>
      <c r="AH4747" t="s">
        <v>1839</v>
      </c>
      <c r="AI4747" t="s">
        <v>1838</v>
      </c>
      <c r="AJ4747" t="s">
        <v>1837</v>
      </c>
      <c r="AK4747" t="s">
        <v>1836</v>
      </c>
      <c r="AL4747">
        <v>5</v>
      </c>
      <c r="AM4747" s="5">
        <f t="shared" si="594"/>
        <v>1</v>
      </c>
      <c r="AN4747" s="4">
        <f t="shared" si="599"/>
        <v>1.5145778114350624E-3</v>
      </c>
      <c r="AO4747" s="3"/>
      <c r="AP4747">
        <v>0</v>
      </c>
      <c r="AR4747" t="s">
        <v>1</v>
      </c>
      <c r="AT4747" s="2">
        <v>3.3149999999999999</v>
      </c>
      <c r="AU4747" s="1">
        <f t="shared" si="595"/>
        <v>1.2619024580717297</v>
      </c>
      <c r="AV4747" s="1">
        <f t="shared" si="596"/>
        <v>0.94463255037795146</v>
      </c>
      <c r="AW4747" s="1">
        <f t="shared" si="597"/>
        <v>0.62736264268417341</v>
      </c>
    </row>
    <row r="4748" spans="1:49" x14ac:dyDescent="0.2">
      <c r="A4748">
        <v>4746</v>
      </c>
      <c r="B4748" t="s">
        <v>1835</v>
      </c>
      <c r="C4748" t="s">
        <v>1834</v>
      </c>
      <c r="D4748" t="s">
        <v>1833</v>
      </c>
      <c r="F4748" t="s">
        <v>1832</v>
      </c>
      <c r="G4748" t="s">
        <v>14</v>
      </c>
      <c r="H4748" t="s">
        <v>13</v>
      </c>
      <c r="I4748" t="s">
        <v>1831</v>
      </c>
      <c r="J4748" t="s">
        <v>1830</v>
      </c>
      <c r="K4748" t="s">
        <v>1829</v>
      </c>
      <c r="L4748" t="s">
        <v>1828</v>
      </c>
      <c r="M4748" t="s">
        <v>1827</v>
      </c>
      <c r="N4748">
        <v>6</v>
      </c>
      <c r="O4748" t="s">
        <v>1826</v>
      </c>
      <c r="P4748" t="s">
        <v>1825</v>
      </c>
      <c r="Q4748" t="s">
        <v>1824</v>
      </c>
      <c r="R4748" s="7">
        <v>42736</v>
      </c>
      <c r="S4748" s="8">
        <f t="shared" si="592"/>
        <v>2017</v>
      </c>
      <c r="T4748" s="8">
        <v>2017</v>
      </c>
      <c r="U4748" s="8">
        <f t="shared" si="593"/>
        <v>5</v>
      </c>
      <c r="V4748" s="7">
        <v>42736</v>
      </c>
      <c r="W4748" t="s">
        <v>1289</v>
      </c>
      <c r="X4748" s="2">
        <v>0.627</v>
      </c>
      <c r="Y4748" s="6">
        <f t="shared" si="598"/>
        <v>1.6737406903179305E-2</v>
      </c>
      <c r="AA4748">
        <v>9269851</v>
      </c>
      <c r="AB4748">
        <v>28435</v>
      </c>
      <c r="AD4748" t="s">
        <v>6</v>
      </c>
      <c r="AE4748">
        <v>136</v>
      </c>
      <c r="AH4748" t="s">
        <v>1823</v>
      </c>
      <c r="AI4748" t="s">
        <v>1822</v>
      </c>
      <c r="AJ4748" t="s">
        <v>1821</v>
      </c>
      <c r="AK4748" t="s">
        <v>1820</v>
      </c>
      <c r="AL4748">
        <v>4</v>
      </c>
      <c r="AM4748" s="5">
        <f t="shared" si="594"/>
        <v>0.8</v>
      </c>
      <c r="AN4748" s="4">
        <f t="shared" si="599"/>
        <v>1.2116622491480501E-3</v>
      </c>
      <c r="AO4748" s="3"/>
      <c r="AP4748">
        <v>0</v>
      </c>
      <c r="AR4748" t="s">
        <v>1</v>
      </c>
      <c r="AT4748" s="2">
        <v>2.121</v>
      </c>
      <c r="AU4748" s="1">
        <f t="shared" si="595"/>
        <v>1.2079683506969929</v>
      </c>
      <c r="AV4748" s="1">
        <f t="shared" si="596"/>
        <v>0.89745345761636786</v>
      </c>
      <c r="AW4748" s="1">
        <f t="shared" si="597"/>
        <v>0.58693856453574256</v>
      </c>
    </row>
    <row r="4749" spans="1:49" x14ac:dyDescent="0.2">
      <c r="A4749">
        <v>4747</v>
      </c>
      <c r="B4749" t="s">
        <v>1819</v>
      </c>
      <c r="C4749" t="s">
        <v>1818</v>
      </c>
      <c r="F4749" t="s">
        <v>1817</v>
      </c>
      <c r="G4749" t="s">
        <v>14</v>
      </c>
      <c r="H4749" t="s">
        <v>13</v>
      </c>
      <c r="I4749" t="s">
        <v>1816</v>
      </c>
      <c r="J4749" t="s">
        <v>1815</v>
      </c>
      <c r="K4749" t="s">
        <v>1814</v>
      </c>
      <c r="L4749" t="s">
        <v>1813</v>
      </c>
      <c r="M4749" t="s">
        <v>1669</v>
      </c>
      <c r="N4749">
        <v>3</v>
      </c>
      <c r="O4749" t="s">
        <v>1812</v>
      </c>
      <c r="P4749" t="s">
        <v>1811</v>
      </c>
      <c r="Q4749" t="s">
        <v>1810</v>
      </c>
      <c r="R4749" s="7">
        <v>42736</v>
      </c>
      <c r="S4749" s="8">
        <f t="shared" si="592"/>
        <v>2017</v>
      </c>
      <c r="T4749" s="8">
        <v>2017</v>
      </c>
      <c r="U4749" s="8">
        <f t="shared" si="593"/>
        <v>5</v>
      </c>
      <c r="V4749" s="7">
        <v>42736</v>
      </c>
      <c r="W4749" t="s">
        <v>1809</v>
      </c>
      <c r="X4749" s="2">
        <v>1.0229999999999999</v>
      </c>
      <c r="Y4749" s="6">
        <f t="shared" si="598"/>
        <v>2.7308400736766235E-2</v>
      </c>
      <c r="AA4749">
        <v>21563381</v>
      </c>
      <c r="AB4749">
        <v>19900193578</v>
      </c>
      <c r="AD4749" t="s">
        <v>6</v>
      </c>
      <c r="AE4749">
        <v>7</v>
      </c>
      <c r="AF4749">
        <v>1</v>
      </c>
      <c r="AG4749">
        <v>7763870</v>
      </c>
      <c r="AH4749" t="s">
        <v>1808</v>
      </c>
      <c r="AI4749" t="s">
        <v>1807</v>
      </c>
      <c r="AJ4749" t="s">
        <v>1806</v>
      </c>
      <c r="AK4749" t="s">
        <v>1805</v>
      </c>
      <c r="AL4749">
        <v>9</v>
      </c>
      <c r="AM4749" s="5">
        <f t="shared" si="594"/>
        <v>1.8</v>
      </c>
      <c r="AN4749" s="4">
        <f t="shared" si="599"/>
        <v>2.7262400605831123E-3</v>
      </c>
      <c r="AO4749" s="3"/>
      <c r="AP4749">
        <v>0</v>
      </c>
      <c r="AR4749" t="s">
        <v>1</v>
      </c>
      <c r="AT4749" s="2">
        <v>3.887</v>
      </c>
      <c r="AU4749" s="1">
        <f t="shared" si="595"/>
        <v>1.9933752533911295</v>
      </c>
      <c r="AV4749" s="1">
        <f t="shared" si="596"/>
        <v>1.5017320398674674</v>
      </c>
      <c r="AW4749" s="1">
        <f t="shared" si="597"/>
        <v>1.0100888263438048</v>
      </c>
    </row>
    <row r="4750" spans="1:49" x14ac:dyDescent="0.2">
      <c r="A4750">
        <v>4748</v>
      </c>
      <c r="B4750" t="s">
        <v>1804</v>
      </c>
      <c r="C4750" t="s">
        <v>1803</v>
      </c>
      <c r="F4750" t="s">
        <v>1802</v>
      </c>
      <c r="G4750" t="s">
        <v>14</v>
      </c>
      <c r="H4750" t="s">
        <v>13</v>
      </c>
      <c r="I4750" t="s">
        <v>1801</v>
      </c>
      <c r="J4750">
        <v>60018735</v>
      </c>
      <c r="K4750" t="s">
        <v>1800</v>
      </c>
      <c r="L4750" t="s">
        <v>1799</v>
      </c>
      <c r="M4750" t="s">
        <v>647</v>
      </c>
      <c r="N4750">
        <v>4</v>
      </c>
      <c r="O4750" t="s">
        <v>1798</v>
      </c>
      <c r="P4750" t="s">
        <v>1797</v>
      </c>
      <c r="Q4750" t="s">
        <v>1796</v>
      </c>
      <c r="R4750" s="7">
        <v>42736</v>
      </c>
      <c r="S4750" s="8">
        <f t="shared" si="592"/>
        <v>2017</v>
      </c>
      <c r="T4750" s="8">
        <v>2017</v>
      </c>
      <c r="U4750" s="8">
        <f t="shared" si="593"/>
        <v>5</v>
      </c>
      <c r="V4750" s="7">
        <v>2017</v>
      </c>
      <c r="W4750" t="s">
        <v>1795</v>
      </c>
      <c r="X4750" s="2">
        <v>0.55500000000000005</v>
      </c>
      <c r="Y4750" s="6">
        <f t="shared" si="598"/>
        <v>1.4815408024345321E-2</v>
      </c>
      <c r="AA4750">
        <v>17518725</v>
      </c>
      <c r="AB4750">
        <v>6100153023</v>
      </c>
      <c r="AC4750">
        <v>17518733</v>
      </c>
      <c r="AD4750" t="s">
        <v>6</v>
      </c>
      <c r="AE4750">
        <v>11</v>
      </c>
      <c r="AF4750">
        <v>3</v>
      </c>
      <c r="AH4750" t="s">
        <v>1794</v>
      </c>
      <c r="AI4750" t="s">
        <v>1793</v>
      </c>
      <c r="AK4750" t="s">
        <v>1792</v>
      </c>
      <c r="AL4750">
        <v>10</v>
      </c>
      <c r="AM4750" s="5">
        <f t="shared" si="594"/>
        <v>2</v>
      </c>
      <c r="AN4750" s="4">
        <f t="shared" si="599"/>
        <v>3.0291556228701248E-3</v>
      </c>
      <c r="AO4750" s="3"/>
      <c r="AP4750">
        <v>0</v>
      </c>
      <c r="AR4750" t="s">
        <v>1</v>
      </c>
      <c r="AT4750" s="2" t="s">
        <v>0</v>
      </c>
      <c r="AU4750" s="1">
        <f t="shared" si="595"/>
        <v>1.1279532303902762</v>
      </c>
      <c r="AV4750" s="1">
        <f t="shared" si="596"/>
        <v>0.89222818236077228</v>
      </c>
      <c r="AW4750" s="1">
        <f t="shared" si="597"/>
        <v>0.65650313433126828</v>
      </c>
    </row>
    <row r="4751" spans="1:49" x14ac:dyDescent="0.2">
      <c r="A4751">
        <v>4749</v>
      </c>
      <c r="B4751" t="s">
        <v>1791</v>
      </c>
      <c r="C4751" t="s">
        <v>1790</v>
      </c>
      <c r="D4751" t="s">
        <v>1789</v>
      </c>
      <c r="F4751" t="s">
        <v>1788</v>
      </c>
      <c r="G4751" t="s">
        <v>14</v>
      </c>
      <c r="H4751" t="s">
        <v>13</v>
      </c>
      <c r="I4751" t="s">
        <v>1787</v>
      </c>
      <c r="J4751" t="s">
        <v>1786</v>
      </c>
      <c r="K4751" t="s">
        <v>1785</v>
      </c>
      <c r="L4751" t="s">
        <v>1784</v>
      </c>
      <c r="M4751" t="s">
        <v>1783</v>
      </c>
      <c r="N4751">
        <v>4</v>
      </c>
      <c r="O4751" t="s">
        <v>1782</v>
      </c>
      <c r="P4751" t="s">
        <v>1781</v>
      </c>
      <c r="Q4751" t="s">
        <v>1780</v>
      </c>
      <c r="R4751" s="7">
        <v>42736</v>
      </c>
      <c r="S4751" s="8">
        <f t="shared" si="592"/>
        <v>2017</v>
      </c>
      <c r="T4751" s="8">
        <v>2017</v>
      </c>
      <c r="U4751" s="8">
        <f t="shared" si="593"/>
        <v>5</v>
      </c>
      <c r="V4751" s="7">
        <v>42736</v>
      </c>
      <c r="W4751" t="s">
        <v>1779</v>
      </c>
      <c r="X4751" s="2">
        <v>1.1339999999999999</v>
      </c>
      <c r="Y4751" s="6">
        <f t="shared" si="598"/>
        <v>3.0271482341635299E-2</v>
      </c>
      <c r="AA4751">
        <v>945765</v>
      </c>
      <c r="AB4751">
        <v>12372</v>
      </c>
      <c r="AD4751" t="s">
        <v>6</v>
      </c>
      <c r="AE4751">
        <v>130</v>
      </c>
      <c r="AH4751" t="s">
        <v>1778</v>
      </c>
      <c r="AI4751" t="s">
        <v>1777</v>
      </c>
      <c r="AJ4751" t="s">
        <v>1776</v>
      </c>
      <c r="AK4751" t="s">
        <v>1775</v>
      </c>
      <c r="AL4751">
        <v>17</v>
      </c>
      <c r="AM4751" s="5">
        <f t="shared" si="594"/>
        <v>3.4</v>
      </c>
      <c r="AN4751" s="4">
        <f t="shared" si="599"/>
        <v>5.1495645588792126E-3</v>
      </c>
      <c r="AO4751" s="3"/>
      <c r="AP4751">
        <v>0</v>
      </c>
      <c r="AQ4751" t="s">
        <v>76</v>
      </c>
      <c r="AR4751">
        <v>51405361</v>
      </c>
      <c r="AS4751" t="s">
        <v>75</v>
      </c>
      <c r="AT4751" s="2">
        <v>2.4129999999999998</v>
      </c>
      <c r="AU4751" s="1">
        <f t="shared" si="595"/>
        <v>2.2734907006808474</v>
      </c>
      <c r="AV4751" s="1">
        <f t="shared" si="596"/>
        <v>1.7710523450257254</v>
      </c>
      <c r="AW4751" s="1">
        <f t="shared" si="597"/>
        <v>1.2686139893706039</v>
      </c>
    </row>
    <row r="4752" spans="1:49" x14ac:dyDescent="0.2">
      <c r="A4752">
        <v>4750</v>
      </c>
      <c r="B4752" t="s">
        <v>1774</v>
      </c>
      <c r="C4752" t="s">
        <v>1773</v>
      </c>
      <c r="F4752" t="s">
        <v>1772</v>
      </c>
      <c r="G4752" t="s">
        <v>14</v>
      </c>
      <c r="H4752" t="s">
        <v>13</v>
      </c>
      <c r="I4752" t="s">
        <v>1771</v>
      </c>
      <c r="J4752" t="s">
        <v>1770</v>
      </c>
      <c r="K4752" t="s">
        <v>1769</v>
      </c>
      <c r="L4752" t="s">
        <v>1768</v>
      </c>
      <c r="M4752" t="s">
        <v>1767</v>
      </c>
      <c r="N4752">
        <v>8</v>
      </c>
      <c r="O4752" t="s">
        <v>1766</v>
      </c>
      <c r="P4752" t="s">
        <v>1765</v>
      </c>
      <c r="Q4752" t="s">
        <v>1764</v>
      </c>
      <c r="R4752" s="7">
        <v>42736</v>
      </c>
      <c r="S4752" s="8">
        <f t="shared" si="592"/>
        <v>2017</v>
      </c>
      <c r="T4752" s="8">
        <v>2017</v>
      </c>
      <c r="U4752" s="8">
        <f t="shared" si="593"/>
        <v>5</v>
      </c>
      <c r="V4752" s="7">
        <v>42736</v>
      </c>
      <c r="W4752" t="s">
        <v>1763</v>
      </c>
      <c r="X4752" s="2">
        <v>1.087</v>
      </c>
      <c r="Y4752" s="6">
        <f t="shared" si="598"/>
        <v>2.9016844184618671E-2</v>
      </c>
      <c r="AA4752" t="s">
        <v>1762</v>
      </c>
      <c r="AB4752">
        <v>19800188022</v>
      </c>
      <c r="AD4752" t="s">
        <v>6</v>
      </c>
      <c r="AE4752">
        <v>7</v>
      </c>
      <c r="AF4752">
        <v>1</v>
      </c>
      <c r="AG4752">
        <v>7762933</v>
      </c>
      <c r="AH4752" t="s">
        <v>1761</v>
      </c>
      <c r="AI4752" t="s">
        <v>1760</v>
      </c>
      <c r="AJ4752" t="s">
        <v>1759</v>
      </c>
      <c r="AK4752" t="s">
        <v>1758</v>
      </c>
      <c r="AL4752">
        <v>32</v>
      </c>
      <c r="AM4752" s="5">
        <f t="shared" si="594"/>
        <v>6.4</v>
      </c>
      <c r="AN4752" s="4">
        <f t="shared" si="599"/>
        <v>9.6932979931844011E-3</v>
      </c>
      <c r="AO4752" s="3"/>
      <c r="AP4752">
        <v>0</v>
      </c>
      <c r="AQ4752" t="s">
        <v>1757</v>
      </c>
      <c r="AR4752" t="s">
        <v>1756</v>
      </c>
      <c r="AS4752" t="s">
        <v>259</v>
      </c>
      <c r="AT4752" s="2">
        <v>3.274</v>
      </c>
      <c r="AU4752" s="1">
        <f t="shared" si="595"/>
        <v>2.3219780327188388</v>
      </c>
      <c r="AV4752" s="1">
        <f t="shared" si="596"/>
        <v>1.9355071088901536</v>
      </c>
      <c r="AW4752" s="1">
        <f t="shared" si="597"/>
        <v>1.549036185061468</v>
      </c>
    </row>
    <row r="4753" spans="1:49" x14ac:dyDescent="0.2">
      <c r="A4753">
        <v>4751</v>
      </c>
      <c r="B4753" t="s">
        <v>1755</v>
      </c>
      <c r="C4753" t="s">
        <v>1754</v>
      </c>
      <c r="D4753" t="s">
        <v>1753</v>
      </c>
      <c r="F4753" t="s">
        <v>1752</v>
      </c>
      <c r="G4753" t="s">
        <v>14</v>
      </c>
      <c r="H4753" t="s">
        <v>13</v>
      </c>
      <c r="I4753" t="s">
        <v>1751</v>
      </c>
      <c r="J4753" t="s">
        <v>1745</v>
      </c>
      <c r="K4753" t="s">
        <v>1750</v>
      </c>
      <c r="L4753" t="s">
        <v>1749</v>
      </c>
      <c r="M4753" t="s">
        <v>1748</v>
      </c>
      <c r="N4753">
        <v>2</v>
      </c>
      <c r="O4753" t="s">
        <v>1747</v>
      </c>
      <c r="P4753" t="s">
        <v>1746</v>
      </c>
      <c r="Q4753" t="s">
        <v>1745</v>
      </c>
      <c r="R4753" s="7">
        <v>42736</v>
      </c>
      <c r="S4753" s="8">
        <f t="shared" si="592"/>
        <v>2017</v>
      </c>
      <c r="T4753" s="8">
        <v>2017</v>
      </c>
      <c r="U4753" s="8">
        <f t="shared" si="593"/>
        <v>5</v>
      </c>
      <c r="V4753" s="7">
        <v>42736</v>
      </c>
      <c r="W4753" t="s">
        <v>1062</v>
      </c>
      <c r="X4753" s="2">
        <v>0.65600000000000003</v>
      </c>
      <c r="Y4753" s="6">
        <f t="shared" si="598"/>
        <v>1.751154534048744E-2</v>
      </c>
      <c r="AA4753">
        <v>445231</v>
      </c>
      <c r="AB4753">
        <v>24584</v>
      </c>
      <c r="AD4753" t="s">
        <v>6</v>
      </c>
      <c r="AE4753">
        <v>266</v>
      </c>
      <c r="AH4753" t="s">
        <v>1744</v>
      </c>
      <c r="AI4753" t="s">
        <v>1743</v>
      </c>
      <c r="AJ4753" t="s">
        <v>1742</v>
      </c>
      <c r="AK4753" t="s">
        <v>1741</v>
      </c>
      <c r="AL4753">
        <v>14</v>
      </c>
      <c r="AM4753" s="5">
        <f t="shared" si="594"/>
        <v>2.8</v>
      </c>
      <c r="AN4753" s="4">
        <f t="shared" si="599"/>
        <v>4.2408178720181747E-3</v>
      </c>
      <c r="AO4753" s="3"/>
      <c r="AP4753">
        <v>0</v>
      </c>
      <c r="AR4753" t="s">
        <v>1</v>
      </c>
      <c r="AT4753" s="2">
        <v>1.5209999999999999</v>
      </c>
      <c r="AU4753" s="1">
        <f t="shared" si="595"/>
        <v>1.353032709994666</v>
      </c>
      <c r="AV4753" s="1">
        <f t="shared" si="596"/>
        <v>1.0876181606252806</v>
      </c>
      <c r="AW4753" s="1">
        <f t="shared" si="597"/>
        <v>0.82220361125589536</v>
      </c>
    </row>
    <row r="4754" spans="1:49" x14ac:dyDescent="0.2">
      <c r="A4754">
        <v>4752</v>
      </c>
      <c r="B4754" t="s">
        <v>1740</v>
      </c>
      <c r="C4754" t="s">
        <v>1739</v>
      </c>
      <c r="F4754" t="s">
        <v>1738</v>
      </c>
      <c r="G4754" t="s">
        <v>14</v>
      </c>
      <c r="H4754" t="s">
        <v>13</v>
      </c>
      <c r="I4754" t="s">
        <v>1737</v>
      </c>
      <c r="J4754">
        <v>60012954</v>
      </c>
      <c r="K4754" t="s">
        <v>1736</v>
      </c>
      <c r="L4754" t="s">
        <v>1735</v>
      </c>
      <c r="M4754" t="s">
        <v>1734</v>
      </c>
      <c r="N4754">
        <v>4</v>
      </c>
      <c r="O4754" t="s">
        <v>1733</v>
      </c>
      <c r="P4754" t="s">
        <v>1732</v>
      </c>
      <c r="Q4754" t="s">
        <v>1731</v>
      </c>
      <c r="R4754" s="7">
        <v>42736</v>
      </c>
      <c r="S4754" s="8">
        <f t="shared" si="592"/>
        <v>2017</v>
      </c>
      <c r="T4754" s="8">
        <v>2017</v>
      </c>
      <c r="U4754" s="8">
        <f t="shared" si="593"/>
        <v>5</v>
      </c>
      <c r="V4754" s="7">
        <v>42736</v>
      </c>
      <c r="W4754" t="s">
        <v>1730</v>
      </c>
      <c r="X4754" s="2">
        <v>0.4</v>
      </c>
      <c r="Y4754" s="6">
        <f t="shared" si="598"/>
        <v>1.0677771549077708E-2</v>
      </c>
      <c r="AA4754" t="s">
        <v>1729</v>
      </c>
      <c r="AB4754">
        <v>13088</v>
      </c>
      <c r="AC4754">
        <v>17447402</v>
      </c>
      <c r="AD4754" t="s">
        <v>6</v>
      </c>
      <c r="AE4754">
        <v>14</v>
      </c>
      <c r="AF4754">
        <v>1</v>
      </c>
      <c r="AH4754" t="s">
        <v>1728</v>
      </c>
      <c r="AI4754" t="s">
        <v>1727</v>
      </c>
      <c r="AJ4754" t="s">
        <v>1726</v>
      </c>
      <c r="AK4754" t="s">
        <v>1725</v>
      </c>
      <c r="AL4754">
        <v>24</v>
      </c>
      <c r="AM4754" s="5">
        <f t="shared" si="594"/>
        <v>4.8</v>
      </c>
      <c r="AN4754" s="4">
        <f t="shared" si="599"/>
        <v>7.2699734948882995E-3</v>
      </c>
      <c r="AO4754" s="3"/>
      <c r="AP4754">
        <v>0</v>
      </c>
      <c r="AQ4754" t="s">
        <v>1724</v>
      </c>
      <c r="AR4754">
        <v>640887</v>
      </c>
      <c r="AS4754" t="s">
        <v>1723</v>
      </c>
      <c r="AT4754" s="2">
        <v>1.968</v>
      </c>
      <c r="AU4754" s="1">
        <f t="shared" si="595"/>
        <v>0.96554321328208847</v>
      </c>
      <c r="AV4754" s="1">
        <f t="shared" si="596"/>
        <v>0.89738725219830029</v>
      </c>
      <c r="AW4754" s="1">
        <f t="shared" si="597"/>
        <v>0.8292312911145121</v>
      </c>
    </row>
    <row r="4755" spans="1:49" x14ac:dyDescent="0.2">
      <c r="A4755">
        <v>4753</v>
      </c>
      <c r="B4755" t="s">
        <v>1722</v>
      </c>
      <c r="C4755" t="s">
        <v>1721</v>
      </c>
      <c r="D4755" t="s">
        <v>1720</v>
      </c>
      <c r="F4755" t="s">
        <v>1719</v>
      </c>
      <c r="G4755" t="s">
        <v>14</v>
      </c>
      <c r="H4755" t="s">
        <v>13</v>
      </c>
      <c r="I4755" t="s">
        <v>1718</v>
      </c>
      <c r="J4755" t="s">
        <v>1717</v>
      </c>
      <c r="K4755" t="s">
        <v>1716</v>
      </c>
      <c r="L4755" t="s">
        <v>1715</v>
      </c>
      <c r="M4755" t="s">
        <v>1714</v>
      </c>
      <c r="N4755">
        <v>3</v>
      </c>
      <c r="O4755" t="s">
        <v>1713</v>
      </c>
      <c r="P4755" t="s">
        <v>1712</v>
      </c>
      <c r="Q4755" t="s">
        <v>1711</v>
      </c>
      <c r="R4755" s="7">
        <v>42736</v>
      </c>
      <c r="S4755" s="8">
        <f t="shared" si="592"/>
        <v>2017</v>
      </c>
      <c r="T4755" s="8">
        <v>2017</v>
      </c>
      <c r="U4755" s="8">
        <f t="shared" si="593"/>
        <v>5</v>
      </c>
      <c r="V4755" s="7">
        <v>42736</v>
      </c>
      <c r="W4755" t="s">
        <v>1062</v>
      </c>
      <c r="X4755" s="2">
        <v>0.65600000000000003</v>
      </c>
      <c r="Y4755" s="6">
        <f t="shared" si="598"/>
        <v>1.751154534048744E-2</v>
      </c>
      <c r="AA4755">
        <v>445231</v>
      </c>
      <c r="AB4755">
        <v>24584</v>
      </c>
      <c r="AD4755" t="s">
        <v>6</v>
      </c>
      <c r="AE4755">
        <v>266</v>
      </c>
      <c r="AH4755" t="s">
        <v>1710</v>
      </c>
      <c r="AI4755" t="s">
        <v>1709</v>
      </c>
      <c r="AJ4755" t="s">
        <v>1708</v>
      </c>
      <c r="AK4755" t="s">
        <v>1707</v>
      </c>
      <c r="AL4755">
        <v>5</v>
      </c>
      <c r="AM4755" s="5">
        <f t="shared" si="594"/>
        <v>1</v>
      </c>
      <c r="AN4755" s="4">
        <f t="shared" si="599"/>
        <v>1.5145778114350624E-3</v>
      </c>
      <c r="AO4755" s="3"/>
      <c r="AP4755">
        <v>0</v>
      </c>
      <c r="AQ4755" t="s">
        <v>931</v>
      </c>
      <c r="AR4755" t="s">
        <v>1706</v>
      </c>
      <c r="AS4755" t="s">
        <v>929</v>
      </c>
      <c r="AT4755" s="2">
        <v>1.5209999999999999</v>
      </c>
      <c r="AU4755" s="1">
        <f t="shared" si="595"/>
        <v>1.2712455081771727</v>
      </c>
      <c r="AV4755" s="1">
        <f t="shared" si="596"/>
        <v>0.95130615759612502</v>
      </c>
      <c r="AW4755" s="1">
        <f t="shared" si="597"/>
        <v>0.63136680701507752</v>
      </c>
    </row>
    <row r="4756" spans="1:49" x14ac:dyDescent="0.2">
      <c r="A4756">
        <v>4754</v>
      </c>
      <c r="B4756" t="s">
        <v>1705</v>
      </c>
      <c r="C4756" t="s">
        <v>1704</v>
      </c>
      <c r="F4756" t="s">
        <v>1703</v>
      </c>
      <c r="G4756" t="s">
        <v>14</v>
      </c>
      <c r="H4756" t="s">
        <v>13</v>
      </c>
      <c r="I4756" t="s">
        <v>1702</v>
      </c>
      <c r="J4756">
        <v>60016835</v>
      </c>
      <c r="K4756" t="s">
        <v>1701</v>
      </c>
      <c r="L4756" t="s">
        <v>363</v>
      </c>
      <c r="M4756" t="s">
        <v>9</v>
      </c>
      <c r="N4756">
        <v>5</v>
      </c>
      <c r="O4756" t="s">
        <v>1700</v>
      </c>
      <c r="P4756" t="s">
        <v>1699</v>
      </c>
      <c r="Q4756" t="s">
        <v>1698</v>
      </c>
      <c r="R4756" s="7">
        <v>42736</v>
      </c>
      <c r="S4756" s="8">
        <f t="shared" si="592"/>
        <v>2017</v>
      </c>
      <c r="T4756" s="8">
        <v>2017</v>
      </c>
      <c r="U4756" s="8">
        <f t="shared" si="593"/>
        <v>5</v>
      </c>
      <c r="V4756" s="7">
        <v>42736</v>
      </c>
      <c r="W4756" t="s">
        <v>1306</v>
      </c>
      <c r="X4756" s="2">
        <v>0.30399999999999999</v>
      </c>
      <c r="Y4756" s="6">
        <f t="shared" si="598"/>
        <v>8.115106377299057E-3</v>
      </c>
      <c r="AA4756">
        <v>8952477</v>
      </c>
      <c r="AB4756">
        <v>12250</v>
      </c>
      <c r="AC4756">
        <v>10982760</v>
      </c>
      <c r="AD4756" t="s">
        <v>6</v>
      </c>
      <c r="AE4756">
        <v>59</v>
      </c>
      <c r="AF4756">
        <v>1</v>
      </c>
      <c r="AH4756" t="s">
        <v>1697</v>
      </c>
      <c r="AI4756" t="s">
        <v>1696</v>
      </c>
      <c r="AJ4756" t="s">
        <v>1695</v>
      </c>
      <c r="AK4756" t="s">
        <v>1694</v>
      </c>
      <c r="AL4756">
        <v>0</v>
      </c>
      <c r="AM4756" s="5">
        <f t="shared" si="594"/>
        <v>0</v>
      </c>
      <c r="AN4756" s="4">
        <f t="shared" si="599"/>
        <v>0</v>
      </c>
      <c r="AO4756" s="3"/>
      <c r="AP4756">
        <v>0</v>
      </c>
      <c r="AR4756" t="s">
        <v>1</v>
      </c>
      <c r="AT4756" s="2" t="s">
        <v>0</v>
      </c>
      <c r="AU4756" s="1">
        <f t="shared" si="595"/>
        <v>0.56805744641093392</v>
      </c>
      <c r="AV4756" s="1">
        <f t="shared" si="596"/>
        <v>0.40575531886495286</v>
      </c>
      <c r="AW4756" s="1">
        <f t="shared" si="597"/>
        <v>0.24345319131897172</v>
      </c>
    </row>
    <row r="4757" spans="1:49" x14ac:dyDescent="0.2">
      <c r="A4757">
        <v>4755</v>
      </c>
      <c r="B4757" t="s">
        <v>1693</v>
      </c>
      <c r="C4757" t="s">
        <v>1692</v>
      </c>
      <c r="F4757" t="s">
        <v>1691</v>
      </c>
      <c r="G4757" t="s">
        <v>14</v>
      </c>
      <c r="H4757" t="s">
        <v>13</v>
      </c>
      <c r="I4757" t="s">
        <v>1690</v>
      </c>
      <c r="J4757" t="s">
        <v>1689</v>
      </c>
      <c r="K4757" t="s">
        <v>1688</v>
      </c>
      <c r="L4757" t="s">
        <v>1687</v>
      </c>
      <c r="M4757" t="s">
        <v>1686</v>
      </c>
      <c r="N4757">
        <v>5</v>
      </c>
      <c r="O4757" t="s">
        <v>1685</v>
      </c>
      <c r="P4757" t="s">
        <v>1684</v>
      </c>
      <c r="Q4757" t="s">
        <v>1683</v>
      </c>
      <c r="R4757" s="7">
        <v>42736</v>
      </c>
      <c r="S4757" s="8">
        <f t="shared" si="592"/>
        <v>2017</v>
      </c>
      <c r="T4757" s="8">
        <v>2017</v>
      </c>
      <c r="U4757" s="8">
        <f t="shared" si="593"/>
        <v>5</v>
      </c>
      <c r="V4757" s="7">
        <v>42736</v>
      </c>
      <c r="W4757" t="s">
        <v>1306</v>
      </c>
      <c r="X4757" s="2">
        <v>0.30399999999999999</v>
      </c>
      <c r="Y4757" s="6">
        <f t="shared" si="598"/>
        <v>8.115106377299057E-3</v>
      </c>
      <c r="AA4757">
        <v>8952477</v>
      </c>
      <c r="AB4757">
        <v>12250</v>
      </c>
      <c r="AC4757">
        <v>10982760</v>
      </c>
      <c r="AD4757" t="s">
        <v>6</v>
      </c>
      <c r="AE4757">
        <v>59</v>
      </c>
      <c r="AF4757">
        <v>1</v>
      </c>
      <c r="AH4757" t="s">
        <v>1682</v>
      </c>
      <c r="AI4757" t="s">
        <v>1681</v>
      </c>
      <c r="AJ4757" t="s">
        <v>1680</v>
      </c>
      <c r="AK4757" t="s">
        <v>1679</v>
      </c>
      <c r="AL4757">
        <v>5</v>
      </c>
      <c r="AM4757" s="5">
        <f t="shared" si="594"/>
        <v>1</v>
      </c>
      <c r="AN4757" s="4">
        <f t="shared" si="599"/>
        <v>1.5145778114350624E-3</v>
      </c>
      <c r="AO4757" s="3"/>
      <c r="AP4757">
        <v>0</v>
      </c>
      <c r="AQ4757" t="s">
        <v>1678</v>
      </c>
      <c r="AR4757" t="s">
        <v>1</v>
      </c>
      <c r="AS4757" t="s">
        <v>1677</v>
      </c>
      <c r="AT4757" s="2" t="s">
        <v>0</v>
      </c>
      <c r="AU4757" s="1">
        <f t="shared" si="595"/>
        <v>0.61349478075398578</v>
      </c>
      <c r="AV4757" s="1">
        <f t="shared" si="596"/>
        <v>0.481484209436706</v>
      </c>
      <c r="AW4757" s="1">
        <f t="shared" si="597"/>
        <v>0.34947363811942611</v>
      </c>
    </row>
    <row r="4758" spans="1:49" x14ac:dyDescent="0.2">
      <c r="A4758">
        <v>4756</v>
      </c>
      <c r="B4758" t="s">
        <v>1676</v>
      </c>
      <c r="C4758" t="s">
        <v>1675</v>
      </c>
      <c r="F4758" t="s">
        <v>1674</v>
      </c>
      <c r="G4758" t="s">
        <v>14</v>
      </c>
      <c r="H4758" t="s">
        <v>13</v>
      </c>
      <c r="I4758" t="s">
        <v>1673</v>
      </c>
      <c r="J4758" t="s">
        <v>1672</v>
      </c>
      <c r="K4758" t="s">
        <v>1671</v>
      </c>
      <c r="L4758" t="s">
        <v>1670</v>
      </c>
      <c r="M4758" t="s">
        <v>1669</v>
      </c>
      <c r="N4758">
        <v>6</v>
      </c>
      <c r="O4758" t="s">
        <v>1668</v>
      </c>
      <c r="P4758" t="s">
        <v>1667</v>
      </c>
      <c r="Q4758" t="s">
        <v>1666</v>
      </c>
      <c r="R4758" s="7">
        <v>42736</v>
      </c>
      <c r="S4758" s="8">
        <f t="shared" si="592"/>
        <v>2017</v>
      </c>
      <c r="T4758" s="8">
        <v>2017</v>
      </c>
      <c r="U4758" s="8">
        <f t="shared" si="593"/>
        <v>5</v>
      </c>
      <c r="V4758" s="7">
        <v>42736</v>
      </c>
      <c r="W4758" t="s">
        <v>1306</v>
      </c>
      <c r="X4758" s="2">
        <v>0.30399999999999999</v>
      </c>
      <c r="Y4758" s="6">
        <f t="shared" si="598"/>
        <v>8.115106377299057E-3</v>
      </c>
      <c r="AA4758">
        <v>8952477</v>
      </c>
      <c r="AB4758">
        <v>12250</v>
      </c>
      <c r="AC4758">
        <v>10982760</v>
      </c>
      <c r="AD4758" t="s">
        <v>6</v>
      </c>
      <c r="AE4758">
        <v>59</v>
      </c>
      <c r="AF4758">
        <v>1</v>
      </c>
      <c r="AH4758" t="s">
        <v>1665</v>
      </c>
      <c r="AI4758" t="s">
        <v>1664</v>
      </c>
      <c r="AJ4758" t="s">
        <v>1663</v>
      </c>
      <c r="AK4758" t="s">
        <v>1662</v>
      </c>
      <c r="AL4758">
        <v>0</v>
      </c>
      <c r="AM4758" s="5">
        <f t="shared" si="594"/>
        <v>0</v>
      </c>
      <c r="AN4758" s="4">
        <f t="shared" si="599"/>
        <v>0</v>
      </c>
      <c r="AO4758" s="3"/>
      <c r="AP4758">
        <v>0</v>
      </c>
      <c r="AR4758" t="s">
        <v>1</v>
      </c>
      <c r="AT4758" s="2" t="s">
        <v>0</v>
      </c>
      <c r="AU4758" s="1">
        <f t="shared" si="595"/>
        <v>0.56805744641093392</v>
      </c>
      <c r="AV4758" s="1">
        <f t="shared" si="596"/>
        <v>0.40575531886495286</v>
      </c>
      <c r="AW4758" s="1">
        <f t="shared" si="597"/>
        <v>0.24345319131897172</v>
      </c>
    </row>
    <row r="4759" spans="1:49" x14ac:dyDescent="0.2">
      <c r="A4759">
        <v>4757</v>
      </c>
      <c r="B4759" t="s">
        <v>1661</v>
      </c>
      <c r="C4759" t="s">
        <v>1660</v>
      </c>
      <c r="F4759" t="s">
        <v>1659</v>
      </c>
      <c r="G4759" t="s">
        <v>14</v>
      </c>
      <c r="H4759" t="s">
        <v>13</v>
      </c>
      <c r="I4759" t="s">
        <v>1658</v>
      </c>
      <c r="J4759" t="s">
        <v>1657</v>
      </c>
      <c r="K4759" t="s">
        <v>1656</v>
      </c>
      <c r="L4759" t="s">
        <v>1655</v>
      </c>
      <c r="M4759" t="s">
        <v>1654</v>
      </c>
      <c r="N4759">
        <v>3</v>
      </c>
      <c r="O4759" t="s">
        <v>1653</v>
      </c>
      <c r="P4759" t="s">
        <v>1652</v>
      </c>
      <c r="Q4759" t="s">
        <v>1651</v>
      </c>
      <c r="R4759" s="7">
        <v>42736</v>
      </c>
      <c r="S4759" s="8">
        <f t="shared" si="592"/>
        <v>2017</v>
      </c>
      <c r="T4759" s="8">
        <v>2017</v>
      </c>
      <c r="U4759" s="8">
        <f t="shared" si="593"/>
        <v>5</v>
      </c>
      <c r="V4759" s="7">
        <v>42736</v>
      </c>
      <c r="W4759" t="s">
        <v>1306</v>
      </c>
      <c r="X4759" s="2">
        <v>0.30399999999999999</v>
      </c>
      <c r="Y4759" s="6">
        <f t="shared" si="598"/>
        <v>8.115106377299057E-3</v>
      </c>
      <c r="AA4759">
        <v>8952477</v>
      </c>
      <c r="AB4759">
        <v>12250</v>
      </c>
      <c r="AC4759">
        <v>10982760</v>
      </c>
      <c r="AD4759" t="s">
        <v>6</v>
      </c>
      <c r="AE4759">
        <v>59</v>
      </c>
      <c r="AF4759">
        <v>1</v>
      </c>
      <c r="AH4759" t="s">
        <v>1650</v>
      </c>
      <c r="AI4759" t="s">
        <v>1649</v>
      </c>
      <c r="AJ4759" t="s">
        <v>1648</v>
      </c>
      <c r="AK4759" t="s">
        <v>1647</v>
      </c>
      <c r="AL4759">
        <v>23</v>
      </c>
      <c r="AM4759" s="5">
        <f t="shared" si="594"/>
        <v>4.5999999999999996</v>
      </c>
      <c r="AN4759" s="4">
        <f t="shared" si="599"/>
        <v>6.9670579326012866E-3</v>
      </c>
      <c r="AO4759" s="3"/>
      <c r="AP4759">
        <v>0</v>
      </c>
      <c r="AR4759" t="s">
        <v>1</v>
      </c>
      <c r="AT4759" s="2" t="s">
        <v>0</v>
      </c>
      <c r="AU4759" s="1">
        <f t="shared" si="595"/>
        <v>0.77706918438897254</v>
      </c>
      <c r="AV4759" s="1">
        <f t="shared" si="596"/>
        <v>0.75410821549501716</v>
      </c>
      <c r="AW4759" s="1">
        <f t="shared" si="597"/>
        <v>0.73114724660106167</v>
      </c>
    </row>
    <row r="4760" spans="1:49" x14ac:dyDescent="0.2">
      <c r="A4760">
        <v>4758</v>
      </c>
      <c r="B4760" t="s">
        <v>1646</v>
      </c>
      <c r="C4760" t="s">
        <v>1645</v>
      </c>
      <c r="F4760" t="s">
        <v>1644</v>
      </c>
      <c r="G4760" t="s">
        <v>14</v>
      </c>
      <c r="H4760" t="s">
        <v>13</v>
      </c>
      <c r="I4760" t="s">
        <v>1643</v>
      </c>
      <c r="J4760">
        <v>60031706</v>
      </c>
      <c r="K4760" t="s">
        <v>1642</v>
      </c>
      <c r="L4760" t="s">
        <v>1641</v>
      </c>
      <c r="M4760" t="s">
        <v>137</v>
      </c>
      <c r="N4760">
        <v>3</v>
      </c>
      <c r="O4760" t="s">
        <v>1640</v>
      </c>
      <c r="P4760" t="s">
        <v>1639</v>
      </c>
      <c r="Q4760" t="s">
        <v>1638</v>
      </c>
      <c r="R4760" s="7">
        <v>42736</v>
      </c>
      <c r="S4760" s="8">
        <f t="shared" si="592"/>
        <v>2017</v>
      </c>
      <c r="T4760" s="8">
        <v>2017</v>
      </c>
      <c r="U4760" s="8">
        <f t="shared" si="593"/>
        <v>5</v>
      </c>
      <c r="V4760" s="7">
        <v>42736</v>
      </c>
      <c r="W4760" t="s">
        <v>1306</v>
      </c>
      <c r="X4760" s="2">
        <v>0.30399999999999999</v>
      </c>
      <c r="Y4760" s="6">
        <f t="shared" si="598"/>
        <v>8.115106377299057E-3</v>
      </c>
      <c r="AA4760">
        <v>8952477</v>
      </c>
      <c r="AB4760">
        <v>12250</v>
      </c>
      <c r="AC4760">
        <v>10982760</v>
      </c>
      <c r="AD4760" t="s">
        <v>6</v>
      </c>
      <c r="AE4760">
        <v>59</v>
      </c>
      <c r="AF4760">
        <v>1</v>
      </c>
      <c r="AH4760" t="s">
        <v>1637</v>
      </c>
      <c r="AI4760" t="s">
        <v>1636</v>
      </c>
      <c r="AJ4760" t="s">
        <v>1635</v>
      </c>
      <c r="AK4760" t="s">
        <v>1634</v>
      </c>
      <c r="AL4760">
        <v>3</v>
      </c>
      <c r="AM4760" s="5">
        <f t="shared" si="594"/>
        <v>0.6</v>
      </c>
      <c r="AN4760" s="4">
        <f t="shared" si="599"/>
        <v>9.0874668686103744E-4</v>
      </c>
      <c r="AO4760" s="3"/>
      <c r="AP4760">
        <v>0</v>
      </c>
      <c r="AR4760" t="s">
        <v>1</v>
      </c>
      <c r="AT4760" s="2" t="s">
        <v>0</v>
      </c>
      <c r="AU4760" s="1">
        <f t="shared" si="595"/>
        <v>0.59531984701676499</v>
      </c>
      <c r="AV4760" s="1">
        <f t="shared" si="596"/>
        <v>0.45119265320800472</v>
      </c>
      <c r="AW4760" s="1">
        <f t="shared" si="597"/>
        <v>0.30706545939924434</v>
      </c>
    </row>
    <row r="4761" spans="1:49" x14ac:dyDescent="0.2">
      <c r="A4761">
        <v>4759</v>
      </c>
      <c r="B4761" t="s">
        <v>1633</v>
      </c>
      <c r="C4761" t="s">
        <v>1632</v>
      </c>
      <c r="F4761" t="s">
        <v>1631</v>
      </c>
      <c r="G4761" t="s">
        <v>14</v>
      </c>
      <c r="H4761" t="s">
        <v>13</v>
      </c>
      <c r="I4761" t="s">
        <v>1630</v>
      </c>
      <c r="J4761">
        <v>60002836</v>
      </c>
      <c r="K4761" t="s">
        <v>1629</v>
      </c>
      <c r="L4761" t="s">
        <v>1628</v>
      </c>
      <c r="M4761" t="s">
        <v>9</v>
      </c>
      <c r="N4761">
        <v>6</v>
      </c>
      <c r="O4761" t="s">
        <v>1627</v>
      </c>
      <c r="P4761" t="s">
        <v>1626</v>
      </c>
      <c r="Q4761" t="s">
        <v>1625</v>
      </c>
      <c r="R4761" s="7">
        <v>42736</v>
      </c>
      <c r="S4761" s="8">
        <f t="shared" si="592"/>
        <v>2017</v>
      </c>
      <c r="T4761" s="8">
        <v>2017</v>
      </c>
      <c r="U4761" s="8">
        <f t="shared" si="593"/>
        <v>5</v>
      </c>
      <c r="V4761" s="7">
        <v>42736</v>
      </c>
      <c r="W4761" t="s">
        <v>1306</v>
      </c>
      <c r="X4761" s="2">
        <v>0.30399999999999999</v>
      </c>
      <c r="Y4761" s="6">
        <f t="shared" si="598"/>
        <v>8.115106377299057E-3</v>
      </c>
      <c r="AA4761">
        <v>8952477</v>
      </c>
      <c r="AB4761">
        <v>12250</v>
      </c>
      <c r="AC4761">
        <v>10982760</v>
      </c>
      <c r="AD4761" t="s">
        <v>6</v>
      </c>
      <c r="AE4761">
        <v>59</v>
      </c>
      <c r="AF4761">
        <v>1</v>
      </c>
      <c r="AH4761" t="s">
        <v>1624</v>
      </c>
      <c r="AI4761" t="s">
        <v>1623</v>
      </c>
      <c r="AJ4761" t="s">
        <v>1622</v>
      </c>
      <c r="AK4761" t="s">
        <v>1621</v>
      </c>
      <c r="AL4761">
        <v>28</v>
      </c>
      <c r="AM4761" s="5">
        <f t="shared" si="594"/>
        <v>5.6</v>
      </c>
      <c r="AN4761" s="4">
        <f t="shared" si="599"/>
        <v>8.4816357440363494E-3</v>
      </c>
      <c r="AO4761" s="3"/>
      <c r="AP4761">
        <v>0</v>
      </c>
      <c r="AR4761" t="s">
        <v>1</v>
      </c>
      <c r="AT4761" s="2" t="s">
        <v>0</v>
      </c>
      <c r="AU4761" s="1">
        <f t="shared" si="595"/>
        <v>0.82250651873202441</v>
      </c>
      <c r="AV4761" s="1">
        <f t="shared" si="596"/>
        <v>0.82983710606677019</v>
      </c>
      <c r="AW4761" s="1">
        <f t="shared" si="597"/>
        <v>0.8371676934015162</v>
      </c>
    </row>
    <row r="4762" spans="1:49" x14ac:dyDescent="0.2">
      <c r="A4762">
        <v>4760</v>
      </c>
      <c r="B4762" t="s">
        <v>1620</v>
      </c>
      <c r="C4762" t="s">
        <v>1619</v>
      </c>
      <c r="F4762" t="s">
        <v>1618</v>
      </c>
      <c r="G4762" t="s">
        <v>14</v>
      </c>
      <c r="H4762" t="s">
        <v>13</v>
      </c>
      <c r="I4762" t="s">
        <v>1617</v>
      </c>
      <c r="J4762">
        <v>60022927</v>
      </c>
      <c r="K4762" t="s">
        <v>378</v>
      </c>
      <c r="L4762" t="s">
        <v>377</v>
      </c>
      <c r="M4762" t="s">
        <v>376</v>
      </c>
      <c r="N4762">
        <v>2</v>
      </c>
      <c r="O4762" t="s">
        <v>1616</v>
      </c>
      <c r="P4762" t="s">
        <v>1615</v>
      </c>
      <c r="Q4762" t="s">
        <v>1614</v>
      </c>
      <c r="R4762" s="7">
        <v>42736</v>
      </c>
      <c r="S4762" s="8">
        <f t="shared" si="592"/>
        <v>2017</v>
      </c>
      <c r="T4762" s="8">
        <v>2017</v>
      </c>
      <c r="U4762" s="8">
        <f t="shared" si="593"/>
        <v>5</v>
      </c>
      <c r="V4762" s="7">
        <v>42736</v>
      </c>
      <c r="W4762" t="s">
        <v>1306</v>
      </c>
      <c r="X4762" s="2">
        <v>0.30399999999999999</v>
      </c>
      <c r="Y4762" s="6">
        <f t="shared" si="598"/>
        <v>8.115106377299057E-3</v>
      </c>
      <c r="AA4762">
        <v>8952477</v>
      </c>
      <c r="AB4762">
        <v>12250</v>
      </c>
      <c r="AC4762">
        <v>10982760</v>
      </c>
      <c r="AD4762" t="s">
        <v>6</v>
      </c>
      <c r="AE4762">
        <v>59</v>
      </c>
      <c r="AF4762">
        <v>1</v>
      </c>
      <c r="AH4762" t="s">
        <v>1613</v>
      </c>
      <c r="AI4762" t="s">
        <v>1612</v>
      </c>
      <c r="AJ4762" t="s">
        <v>1611</v>
      </c>
      <c r="AK4762" t="s">
        <v>1610</v>
      </c>
      <c r="AL4762">
        <v>6</v>
      </c>
      <c r="AM4762" s="5">
        <f t="shared" si="594"/>
        <v>1.2</v>
      </c>
      <c r="AN4762" s="4">
        <f t="shared" si="599"/>
        <v>1.8174933737220749E-3</v>
      </c>
      <c r="AO4762" s="3"/>
      <c r="AP4762">
        <v>0</v>
      </c>
      <c r="AR4762" t="s">
        <v>1</v>
      </c>
      <c r="AT4762" s="2" t="s">
        <v>0</v>
      </c>
      <c r="AU4762" s="1">
        <f t="shared" si="595"/>
        <v>0.62258224762259617</v>
      </c>
      <c r="AV4762" s="1">
        <f t="shared" si="596"/>
        <v>0.49662998755105653</v>
      </c>
      <c r="AW4762" s="1">
        <f t="shared" si="597"/>
        <v>0.37067772747951699</v>
      </c>
    </row>
    <row r="4763" spans="1:49" x14ac:dyDescent="0.2">
      <c r="A4763">
        <v>4761</v>
      </c>
      <c r="B4763" t="s">
        <v>1609</v>
      </c>
      <c r="C4763" t="s">
        <v>1608</v>
      </c>
      <c r="F4763" t="s">
        <v>1607</v>
      </c>
      <c r="G4763" t="s">
        <v>14</v>
      </c>
      <c r="H4763" t="s">
        <v>13</v>
      </c>
      <c r="I4763" t="s">
        <v>1606</v>
      </c>
      <c r="J4763" t="s">
        <v>1605</v>
      </c>
      <c r="K4763" t="s">
        <v>1604</v>
      </c>
      <c r="L4763" t="s">
        <v>1603</v>
      </c>
      <c r="M4763" t="s">
        <v>68</v>
      </c>
      <c r="N4763">
        <v>3</v>
      </c>
      <c r="O4763" t="s">
        <v>1602</v>
      </c>
      <c r="P4763" t="s">
        <v>1601</v>
      </c>
      <c r="Q4763" t="s">
        <v>1600</v>
      </c>
      <c r="R4763" s="7">
        <v>42736</v>
      </c>
      <c r="S4763" s="8">
        <f t="shared" si="592"/>
        <v>2017</v>
      </c>
      <c r="T4763" s="8">
        <v>2017</v>
      </c>
      <c r="U4763" s="8">
        <f t="shared" si="593"/>
        <v>5</v>
      </c>
      <c r="V4763" s="7">
        <v>42736</v>
      </c>
      <c r="W4763" t="s">
        <v>1306</v>
      </c>
      <c r="X4763" s="2">
        <v>0.30399999999999999</v>
      </c>
      <c r="Y4763" s="6">
        <f t="shared" si="598"/>
        <v>8.115106377299057E-3</v>
      </c>
      <c r="AA4763">
        <v>8952477</v>
      </c>
      <c r="AB4763">
        <v>12250</v>
      </c>
      <c r="AC4763">
        <v>10982760</v>
      </c>
      <c r="AD4763" t="s">
        <v>6</v>
      </c>
      <c r="AE4763">
        <v>59</v>
      </c>
      <c r="AF4763">
        <v>1</v>
      </c>
      <c r="AH4763" t="s">
        <v>1599</v>
      </c>
      <c r="AI4763" t="s">
        <v>1598</v>
      </c>
      <c r="AJ4763" t="s">
        <v>1597</v>
      </c>
      <c r="AK4763" t="s">
        <v>1596</v>
      </c>
      <c r="AL4763">
        <v>4</v>
      </c>
      <c r="AM4763" s="5">
        <f t="shared" si="594"/>
        <v>0.8</v>
      </c>
      <c r="AN4763" s="4">
        <f t="shared" si="599"/>
        <v>1.2116622491480501E-3</v>
      </c>
      <c r="AO4763" s="3"/>
      <c r="AP4763">
        <v>0</v>
      </c>
      <c r="AR4763" t="s">
        <v>1</v>
      </c>
      <c r="AT4763" s="2" t="s">
        <v>0</v>
      </c>
      <c r="AU4763" s="1">
        <f t="shared" si="595"/>
        <v>0.6044073138853755</v>
      </c>
      <c r="AV4763" s="1">
        <f t="shared" si="596"/>
        <v>0.46633843132235536</v>
      </c>
      <c r="AW4763" s="1">
        <f t="shared" si="597"/>
        <v>0.32826954875933523</v>
      </c>
    </row>
    <row r="4764" spans="1:49" x14ac:dyDescent="0.2">
      <c r="A4764">
        <v>4762</v>
      </c>
      <c r="B4764" t="s">
        <v>1595</v>
      </c>
      <c r="C4764" t="s">
        <v>1594</v>
      </c>
      <c r="F4764" t="s">
        <v>1593</v>
      </c>
      <c r="G4764" t="s">
        <v>14</v>
      </c>
      <c r="H4764" t="s">
        <v>13</v>
      </c>
      <c r="I4764" t="s">
        <v>1592</v>
      </c>
      <c r="J4764">
        <v>60025278</v>
      </c>
      <c r="K4764" t="s">
        <v>1591</v>
      </c>
      <c r="L4764" t="s">
        <v>363</v>
      </c>
      <c r="M4764" t="s">
        <v>9</v>
      </c>
      <c r="N4764">
        <v>3</v>
      </c>
      <c r="O4764" t="s">
        <v>1590</v>
      </c>
      <c r="P4764" t="s">
        <v>1589</v>
      </c>
      <c r="Q4764" t="s">
        <v>1588</v>
      </c>
      <c r="R4764" s="7">
        <v>42736</v>
      </c>
      <c r="S4764" s="8">
        <f t="shared" si="592"/>
        <v>2017</v>
      </c>
      <c r="T4764" s="8">
        <v>2017</v>
      </c>
      <c r="U4764" s="8">
        <f t="shared" si="593"/>
        <v>5</v>
      </c>
      <c r="V4764" s="7">
        <v>42736</v>
      </c>
      <c r="W4764" t="s">
        <v>1306</v>
      </c>
      <c r="X4764" s="2">
        <v>0.30399999999999999</v>
      </c>
      <c r="Y4764" s="6">
        <f t="shared" si="598"/>
        <v>8.115106377299057E-3</v>
      </c>
      <c r="AA4764">
        <v>8952477</v>
      </c>
      <c r="AB4764">
        <v>12250</v>
      </c>
      <c r="AC4764">
        <v>10982760</v>
      </c>
      <c r="AD4764" t="s">
        <v>6</v>
      </c>
      <c r="AE4764">
        <v>59</v>
      </c>
      <c r="AF4764">
        <v>1</v>
      </c>
      <c r="AH4764" t="s">
        <v>1587</v>
      </c>
      <c r="AI4764" t="s">
        <v>1586</v>
      </c>
      <c r="AJ4764" t="s">
        <v>1585</v>
      </c>
      <c r="AK4764" t="s">
        <v>1584</v>
      </c>
      <c r="AL4764">
        <v>12</v>
      </c>
      <c r="AM4764" s="5">
        <f t="shared" si="594"/>
        <v>2.4</v>
      </c>
      <c r="AN4764" s="4">
        <f t="shared" si="599"/>
        <v>3.6349867474441497E-3</v>
      </c>
      <c r="AO4764" s="3"/>
      <c r="AP4764">
        <v>0</v>
      </c>
      <c r="AR4764" t="s">
        <v>1</v>
      </c>
      <c r="AT4764" s="2" t="s">
        <v>0</v>
      </c>
      <c r="AU4764" s="1">
        <f t="shared" si="595"/>
        <v>0.67710704883425843</v>
      </c>
      <c r="AV4764" s="1">
        <f t="shared" si="596"/>
        <v>0.58750465623716031</v>
      </c>
      <c r="AW4764" s="1">
        <f t="shared" si="597"/>
        <v>0.49790226364006218</v>
      </c>
    </row>
    <row r="4765" spans="1:49" x14ac:dyDescent="0.2">
      <c r="A4765">
        <v>4763</v>
      </c>
      <c r="B4765" t="s">
        <v>1583</v>
      </c>
      <c r="C4765" t="s">
        <v>1582</v>
      </c>
      <c r="F4765" t="s">
        <v>1581</v>
      </c>
      <c r="G4765" t="s">
        <v>14</v>
      </c>
      <c r="H4765" t="s">
        <v>13</v>
      </c>
      <c r="I4765" t="s">
        <v>1580</v>
      </c>
      <c r="J4765" t="s">
        <v>1579</v>
      </c>
      <c r="K4765" t="s">
        <v>1578</v>
      </c>
      <c r="L4765" t="s">
        <v>1577</v>
      </c>
      <c r="M4765" t="s">
        <v>1576</v>
      </c>
      <c r="N4765">
        <v>3</v>
      </c>
      <c r="O4765" t="s">
        <v>1575</v>
      </c>
      <c r="P4765" t="s">
        <v>1574</v>
      </c>
      <c r="Q4765" t="s">
        <v>1573</v>
      </c>
      <c r="R4765" s="7">
        <v>42736</v>
      </c>
      <c r="S4765" s="8">
        <f t="shared" si="592"/>
        <v>2017</v>
      </c>
      <c r="T4765" s="8">
        <v>2017</v>
      </c>
      <c r="U4765" s="8">
        <f t="shared" si="593"/>
        <v>5</v>
      </c>
      <c r="V4765" s="7">
        <v>42736</v>
      </c>
      <c r="W4765" t="s">
        <v>1306</v>
      </c>
      <c r="X4765" s="2">
        <v>0.30399999999999999</v>
      </c>
      <c r="Y4765" s="6">
        <f t="shared" si="598"/>
        <v>8.115106377299057E-3</v>
      </c>
      <c r="AA4765">
        <v>8952477</v>
      </c>
      <c r="AB4765">
        <v>12250</v>
      </c>
      <c r="AC4765">
        <v>10982760</v>
      </c>
      <c r="AD4765" t="s">
        <v>6</v>
      </c>
      <c r="AE4765">
        <v>59</v>
      </c>
      <c r="AF4765">
        <v>1</v>
      </c>
      <c r="AH4765" t="s">
        <v>1572</v>
      </c>
      <c r="AI4765" t="s">
        <v>1571</v>
      </c>
      <c r="AJ4765" t="s">
        <v>1570</v>
      </c>
      <c r="AK4765" t="s">
        <v>1569</v>
      </c>
      <c r="AL4765">
        <v>8</v>
      </c>
      <c r="AM4765" s="5">
        <f t="shared" si="594"/>
        <v>1.6</v>
      </c>
      <c r="AN4765" s="4">
        <f t="shared" si="599"/>
        <v>2.4233244982961003E-3</v>
      </c>
      <c r="AO4765" s="3"/>
      <c r="AP4765">
        <v>0</v>
      </c>
      <c r="AR4765" t="s">
        <v>1</v>
      </c>
      <c r="AT4765" s="2" t="s">
        <v>0</v>
      </c>
      <c r="AU4765" s="1">
        <f t="shared" si="595"/>
        <v>0.64075718135981696</v>
      </c>
      <c r="AV4765" s="1">
        <f t="shared" si="596"/>
        <v>0.52692154377975786</v>
      </c>
      <c r="AW4765" s="1">
        <f t="shared" si="597"/>
        <v>0.4130859061996987</v>
      </c>
    </row>
    <row r="4766" spans="1:49" x14ac:dyDescent="0.2">
      <c r="A4766">
        <v>4764</v>
      </c>
      <c r="B4766" t="s">
        <v>1568</v>
      </c>
      <c r="C4766" t="s">
        <v>1567</v>
      </c>
      <c r="F4766" t="s">
        <v>1566</v>
      </c>
      <c r="G4766" t="s">
        <v>14</v>
      </c>
      <c r="H4766" t="s">
        <v>13</v>
      </c>
      <c r="I4766" t="s">
        <v>1565</v>
      </c>
      <c r="J4766" t="s">
        <v>1564</v>
      </c>
      <c r="K4766" t="s">
        <v>1563</v>
      </c>
      <c r="L4766" t="s">
        <v>1562</v>
      </c>
      <c r="M4766" t="s">
        <v>347</v>
      </c>
      <c r="N4766">
        <v>3</v>
      </c>
      <c r="O4766" t="s">
        <v>1561</v>
      </c>
      <c r="P4766" t="s">
        <v>1560</v>
      </c>
      <c r="Q4766" t="s">
        <v>1559</v>
      </c>
      <c r="R4766" s="7">
        <v>42736</v>
      </c>
      <c r="S4766" s="8">
        <f t="shared" si="592"/>
        <v>2017</v>
      </c>
      <c r="T4766" s="8">
        <v>2017</v>
      </c>
      <c r="U4766" s="8">
        <f t="shared" si="593"/>
        <v>5</v>
      </c>
      <c r="V4766" s="7">
        <v>42736</v>
      </c>
      <c r="W4766" t="s">
        <v>1306</v>
      </c>
      <c r="X4766" s="2">
        <v>0.30399999999999999</v>
      </c>
      <c r="Y4766" s="6">
        <f t="shared" si="598"/>
        <v>8.115106377299057E-3</v>
      </c>
      <c r="AA4766">
        <v>8952477</v>
      </c>
      <c r="AB4766">
        <v>12250</v>
      </c>
      <c r="AC4766">
        <v>10982760</v>
      </c>
      <c r="AD4766" t="s">
        <v>6</v>
      </c>
      <c r="AE4766">
        <v>59</v>
      </c>
      <c r="AF4766">
        <v>1</v>
      </c>
      <c r="AH4766" t="s">
        <v>1558</v>
      </c>
      <c r="AI4766" t="s">
        <v>1557</v>
      </c>
      <c r="AJ4766" t="s">
        <v>1556</v>
      </c>
      <c r="AK4766" t="s">
        <v>1555</v>
      </c>
      <c r="AL4766">
        <v>1</v>
      </c>
      <c r="AM4766" s="5">
        <f t="shared" si="594"/>
        <v>0.2</v>
      </c>
      <c r="AN4766" s="4">
        <f t="shared" si="599"/>
        <v>3.0291556228701253E-4</v>
      </c>
      <c r="AO4766" s="3"/>
      <c r="AP4766">
        <v>0</v>
      </c>
      <c r="AR4766" t="s">
        <v>1</v>
      </c>
      <c r="AT4766" s="2" t="s">
        <v>0</v>
      </c>
      <c r="AU4766" s="1">
        <f t="shared" si="595"/>
        <v>0.57714491327954431</v>
      </c>
      <c r="AV4766" s="1">
        <f t="shared" si="596"/>
        <v>0.4209010969793035</v>
      </c>
      <c r="AW4766" s="1">
        <f t="shared" si="597"/>
        <v>0.26465728067906258</v>
      </c>
    </row>
    <row r="4767" spans="1:49" x14ac:dyDescent="0.2">
      <c r="A4767">
        <v>4765</v>
      </c>
      <c r="B4767" t="s">
        <v>1554</v>
      </c>
      <c r="C4767" t="s">
        <v>1553</v>
      </c>
      <c r="F4767" t="s">
        <v>1552</v>
      </c>
      <c r="G4767" t="s">
        <v>14</v>
      </c>
      <c r="H4767" t="s">
        <v>13</v>
      </c>
      <c r="I4767" t="s">
        <v>1551</v>
      </c>
      <c r="J4767" t="s">
        <v>1550</v>
      </c>
      <c r="K4767" t="s">
        <v>1549</v>
      </c>
      <c r="L4767" t="s">
        <v>1548</v>
      </c>
      <c r="M4767" t="s">
        <v>1547</v>
      </c>
      <c r="N4767">
        <v>4</v>
      </c>
      <c r="O4767" t="s">
        <v>1546</v>
      </c>
      <c r="P4767" t="s">
        <v>1545</v>
      </c>
      <c r="Q4767" t="s">
        <v>1544</v>
      </c>
      <c r="R4767" s="7">
        <v>42736</v>
      </c>
      <c r="S4767" s="8">
        <f t="shared" si="592"/>
        <v>2017</v>
      </c>
      <c r="T4767" s="8">
        <v>2017</v>
      </c>
      <c r="U4767" s="8">
        <f t="shared" si="593"/>
        <v>5</v>
      </c>
      <c r="V4767" s="7">
        <v>42736</v>
      </c>
      <c r="W4767" t="s">
        <v>1306</v>
      </c>
      <c r="X4767" s="2">
        <v>0.30399999999999999</v>
      </c>
      <c r="Y4767" s="6">
        <f t="shared" si="598"/>
        <v>8.115106377299057E-3</v>
      </c>
      <c r="AA4767">
        <v>8952477</v>
      </c>
      <c r="AB4767">
        <v>12250</v>
      </c>
      <c r="AC4767">
        <v>10982760</v>
      </c>
      <c r="AD4767" t="s">
        <v>6</v>
      </c>
      <c r="AE4767">
        <v>59</v>
      </c>
      <c r="AF4767">
        <v>1</v>
      </c>
      <c r="AH4767" t="s">
        <v>1543</v>
      </c>
      <c r="AI4767" t="s">
        <v>1542</v>
      </c>
      <c r="AJ4767" t="s">
        <v>1541</v>
      </c>
      <c r="AK4767" t="s">
        <v>1540</v>
      </c>
      <c r="AL4767">
        <v>0</v>
      </c>
      <c r="AM4767" s="5">
        <f t="shared" si="594"/>
        <v>0</v>
      </c>
      <c r="AN4767" s="4">
        <f t="shared" si="599"/>
        <v>0</v>
      </c>
      <c r="AO4767" s="3"/>
      <c r="AP4767">
        <v>0</v>
      </c>
      <c r="AQ4767" t="s">
        <v>1539</v>
      </c>
      <c r="AR4767" t="s">
        <v>1538</v>
      </c>
      <c r="AS4767" t="s">
        <v>1537</v>
      </c>
      <c r="AT4767" s="2" t="s">
        <v>0</v>
      </c>
      <c r="AU4767" s="1">
        <f t="shared" si="595"/>
        <v>0.56805744641093392</v>
      </c>
      <c r="AV4767" s="1">
        <f t="shared" si="596"/>
        <v>0.40575531886495286</v>
      </c>
      <c r="AW4767" s="1">
        <f t="shared" si="597"/>
        <v>0.24345319131897172</v>
      </c>
    </row>
    <row r="4768" spans="1:49" x14ac:dyDescent="0.2">
      <c r="A4768">
        <v>4766</v>
      </c>
      <c r="B4768" t="s">
        <v>1536</v>
      </c>
      <c r="C4768" t="s">
        <v>1535</v>
      </c>
      <c r="F4768" t="s">
        <v>1534</v>
      </c>
      <c r="G4768" t="s">
        <v>14</v>
      </c>
      <c r="H4768" t="s">
        <v>13</v>
      </c>
      <c r="I4768" t="s">
        <v>1533</v>
      </c>
      <c r="J4768">
        <v>60015186</v>
      </c>
      <c r="K4768" t="s">
        <v>1532</v>
      </c>
      <c r="L4768" t="s">
        <v>1531</v>
      </c>
      <c r="M4768" t="s">
        <v>1530</v>
      </c>
      <c r="N4768">
        <v>3</v>
      </c>
      <c r="O4768" t="s">
        <v>1529</v>
      </c>
      <c r="P4768" t="s">
        <v>1528</v>
      </c>
      <c r="Q4768" t="s">
        <v>1527</v>
      </c>
      <c r="R4768" s="7">
        <v>42736</v>
      </c>
      <c r="S4768" s="8">
        <f t="shared" si="592"/>
        <v>2017</v>
      </c>
      <c r="T4768" s="8">
        <v>2017</v>
      </c>
      <c r="U4768" s="8">
        <f t="shared" si="593"/>
        <v>5</v>
      </c>
      <c r="V4768" s="7">
        <v>42736</v>
      </c>
      <c r="W4768" t="s">
        <v>1306</v>
      </c>
      <c r="X4768" s="2">
        <v>0.30399999999999999</v>
      </c>
      <c r="Y4768" s="6">
        <f t="shared" si="598"/>
        <v>8.115106377299057E-3</v>
      </c>
      <c r="AA4768">
        <v>8952477</v>
      </c>
      <c r="AB4768">
        <v>12250</v>
      </c>
      <c r="AC4768">
        <v>10982760</v>
      </c>
      <c r="AD4768" t="s">
        <v>6</v>
      </c>
      <c r="AE4768">
        <v>59</v>
      </c>
      <c r="AF4768">
        <v>1</v>
      </c>
      <c r="AH4768" t="s">
        <v>1526</v>
      </c>
      <c r="AI4768" t="s">
        <v>1525</v>
      </c>
      <c r="AJ4768" t="s">
        <v>1524</v>
      </c>
      <c r="AK4768" t="s">
        <v>1523</v>
      </c>
      <c r="AL4768">
        <v>5</v>
      </c>
      <c r="AM4768" s="5">
        <f t="shared" si="594"/>
        <v>1</v>
      </c>
      <c r="AN4768" s="4">
        <f t="shared" si="599"/>
        <v>1.5145778114350624E-3</v>
      </c>
      <c r="AO4768" s="3"/>
      <c r="AP4768">
        <v>0</v>
      </c>
      <c r="AR4768" t="s">
        <v>1</v>
      </c>
      <c r="AT4768" s="2" t="s">
        <v>0</v>
      </c>
      <c r="AU4768" s="1">
        <f t="shared" si="595"/>
        <v>0.61349478075398578</v>
      </c>
      <c r="AV4768" s="1">
        <f t="shared" si="596"/>
        <v>0.481484209436706</v>
      </c>
      <c r="AW4768" s="1">
        <f t="shared" si="597"/>
        <v>0.34947363811942611</v>
      </c>
    </row>
    <row r="4769" spans="1:49" x14ac:dyDescent="0.2">
      <c r="A4769">
        <v>4767</v>
      </c>
      <c r="B4769" t="s">
        <v>1522</v>
      </c>
      <c r="C4769" t="s">
        <v>1521</v>
      </c>
      <c r="F4769" t="s">
        <v>1520</v>
      </c>
      <c r="G4769" t="s">
        <v>14</v>
      </c>
      <c r="H4769" t="s">
        <v>13</v>
      </c>
      <c r="I4769" t="s">
        <v>1519</v>
      </c>
      <c r="J4769">
        <v>60016972</v>
      </c>
      <c r="K4769" t="s">
        <v>1518</v>
      </c>
      <c r="L4769" t="s">
        <v>377</v>
      </c>
      <c r="M4769" t="s">
        <v>376</v>
      </c>
      <c r="N4769">
        <v>2</v>
      </c>
      <c r="O4769" t="s">
        <v>1517</v>
      </c>
      <c r="P4769" t="s">
        <v>1516</v>
      </c>
      <c r="Q4769" t="s">
        <v>1515</v>
      </c>
      <c r="R4769" s="7">
        <v>42736</v>
      </c>
      <c r="S4769" s="8">
        <f t="shared" si="592"/>
        <v>2017</v>
      </c>
      <c r="T4769" s="8">
        <v>2017</v>
      </c>
      <c r="U4769" s="8">
        <f t="shared" si="593"/>
        <v>5</v>
      </c>
      <c r="V4769" s="7">
        <v>42736</v>
      </c>
      <c r="W4769" t="s">
        <v>1306</v>
      </c>
      <c r="X4769" s="2">
        <v>0.30399999999999999</v>
      </c>
      <c r="Y4769" s="6">
        <f t="shared" si="598"/>
        <v>8.115106377299057E-3</v>
      </c>
      <c r="AA4769">
        <v>8952477</v>
      </c>
      <c r="AB4769">
        <v>12250</v>
      </c>
      <c r="AC4769">
        <v>10982760</v>
      </c>
      <c r="AD4769" t="s">
        <v>6</v>
      </c>
      <c r="AE4769">
        <v>59</v>
      </c>
      <c r="AF4769">
        <v>1</v>
      </c>
      <c r="AH4769" t="s">
        <v>1514</v>
      </c>
      <c r="AI4769" t="s">
        <v>1513</v>
      </c>
      <c r="AJ4769" t="s">
        <v>1512</v>
      </c>
      <c r="AK4769" t="s">
        <v>1511</v>
      </c>
      <c r="AL4769">
        <v>1</v>
      </c>
      <c r="AM4769" s="5">
        <f t="shared" si="594"/>
        <v>0.2</v>
      </c>
      <c r="AN4769" s="4">
        <f t="shared" si="599"/>
        <v>3.0291556228701253E-4</v>
      </c>
      <c r="AO4769" s="3"/>
      <c r="AP4769">
        <v>0</v>
      </c>
      <c r="AR4769" t="s">
        <v>1</v>
      </c>
      <c r="AT4769" s="2" t="s">
        <v>0</v>
      </c>
      <c r="AU4769" s="1">
        <f t="shared" si="595"/>
        <v>0.57714491327954431</v>
      </c>
      <c r="AV4769" s="1">
        <f t="shared" si="596"/>
        <v>0.4209010969793035</v>
      </c>
      <c r="AW4769" s="1">
        <f t="shared" si="597"/>
        <v>0.26465728067906258</v>
      </c>
    </row>
    <row r="4770" spans="1:49" x14ac:dyDescent="0.2">
      <c r="A4770">
        <v>4768</v>
      </c>
      <c r="B4770" t="s">
        <v>1510</v>
      </c>
      <c r="C4770" t="s">
        <v>1509</v>
      </c>
      <c r="F4770" t="s">
        <v>1508</v>
      </c>
      <c r="G4770" t="s">
        <v>14</v>
      </c>
      <c r="H4770" t="s">
        <v>13</v>
      </c>
      <c r="I4770" t="s">
        <v>1507</v>
      </c>
      <c r="J4770" t="s">
        <v>1506</v>
      </c>
      <c r="K4770" t="s">
        <v>1505</v>
      </c>
      <c r="L4770" t="s">
        <v>1504</v>
      </c>
      <c r="M4770" t="s">
        <v>1503</v>
      </c>
      <c r="N4770">
        <v>2</v>
      </c>
      <c r="O4770" t="s">
        <v>1502</v>
      </c>
      <c r="P4770" t="s">
        <v>1501</v>
      </c>
      <c r="Q4770" t="s">
        <v>1500</v>
      </c>
      <c r="R4770" s="7">
        <v>42736</v>
      </c>
      <c r="S4770" s="8">
        <f t="shared" si="592"/>
        <v>2017</v>
      </c>
      <c r="T4770" s="8">
        <v>2017</v>
      </c>
      <c r="U4770" s="8">
        <f t="shared" si="593"/>
        <v>5</v>
      </c>
      <c r="V4770" s="7">
        <v>42736</v>
      </c>
      <c r="W4770" t="s">
        <v>1306</v>
      </c>
      <c r="X4770" s="2">
        <v>0.30399999999999999</v>
      </c>
      <c r="Y4770" s="6">
        <f t="shared" si="598"/>
        <v>8.115106377299057E-3</v>
      </c>
      <c r="AA4770">
        <v>8952477</v>
      </c>
      <c r="AB4770">
        <v>12250</v>
      </c>
      <c r="AC4770">
        <v>10982760</v>
      </c>
      <c r="AD4770" t="s">
        <v>6</v>
      </c>
      <c r="AE4770">
        <v>59</v>
      </c>
      <c r="AF4770">
        <v>1</v>
      </c>
      <c r="AH4770" t="s">
        <v>1499</v>
      </c>
      <c r="AI4770" t="s">
        <v>1498</v>
      </c>
      <c r="AJ4770" t="s">
        <v>1497</v>
      </c>
      <c r="AK4770" t="s">
        <v>1496</v>
      </c>
      <c r="AL4770">
        <v>9</v>
      </c>
      <c r="AM4770" s="5">
        <f t="shared" si="594"/>
        <v>1.8</v>
      </c>
      <c r="AN4770" s="4">
        <f t="shared" si="599"/>
        <v>2.7262400605831123E-3</v>
      </c>
      <c r="AO4770" s="3"/>
      <c r="AP4770">
        <v>1</v>
      </c>
      <c r="AQ4770" t="s">
        <v>76</v>
      </c>
      <c r="AR4770" t="s">
        <v>1495</v>
      </c>
      <c r="AS4770" t="s">
        <v>75</v>
      </c>
      <c r="AT4770" s="2" t="s">
        <v>0</v>
      </c>
      <c r="AU4770" s="1">
        <f t="shared" si="595"/>
        <v>0.64984464822842725</v>
      </c>
      <c r="AV4770" s="1">
        <f t="shared" si="596"/>
        <v>0.54206732189410844</v>
      </c>
      <c r="AW4770" s="1">
        <f t="shared" si="597"/>
        <v>0.43428999555978959</v>
      </c>
    </row>
    <row r="4771" spans="1:49" x14ac:dyDescent="0.2">
      <c r="A4771">
        <v>4769</v>
      </c>
      <c r="B4771" t="s">
        <v>1494</v>
      </c>
      <c r="C4771" t="s">
        <v>1493</v>
      </c>
      <c r="F4771" t="s">
        <v>1492</v>
      </c>
      <c r="G4771" t="s">
        <v>14</v>
      </c>
      <c r="H4771" t="s">
        <v>13</v>
      </c>
      <c r="I4771" t="s">
        <v>1491</v>
      </c>
      <c r="J4771" t="s">
        <v>1490</v>
      </c>
      <c r="K4771" t="s">
        <v>1489</v>
      </c>
      <c r="L4771" t="s">
        <v>1488</v>
      </c>
      <c r="M4771" t="s">
        <v>1487</v>
      </c>
      <c r="N4771">
        <v>7</v>
      </c>
      <c r="O4771" t="s">
        <v>1486</v>
      </c>
      <c r="P4771" t="s">
        <v>1485</v>
      </c>
      <c r="Q4771" t="s">
        <v>1484</v>
      </c>
      <c r="R4771" s="7">
        <v>42736</v>
      </c>
      <c r="S4771" s="8">
        <f t="shared" si="592"/>
        <v>2017</v>
      </c>
      <c r="T4771" s="8">
        <v>2017</v>
      </c>
      <c r="U4771" s="8">
        <f t="shared" si="593"/>
        <v>5</v>
      </c>
      <c r="V4771" s="7">
        <v>42736</v>
      </c>
      <c r="W4771" t="s">
        <v>1306</v>
      </c>
      <c r="X4771" s="2">
        <v>0.30399999999999999</v>
      </c>
      <c r="Y4771" s="6">
        <f t="shared" si="598"/>
        <v>8.115106377299057E-3</v>
      </c>
      <c r="AA4771">
        <v>8952477</v>
      </c>
      <c r="AB4771">
        <v>12250</v>
      </c>
      <c r="AC4771">
        <v>10982760</v>
      </c>
      <c r="AD4771" t="s">
        <v>6</v>
      </c>
      <c r="AE4771">
        <v>59</v>
      </c>
      <c r="AF4771">
        <v>1</v>
      </c>
      <c r="AH4771" s="10">
        <v>44475</v>
      </c>
      <c r="AI4771" t="s">
        <v>1483</v>
      </c>
      <c r="AJ4771" t="s">
        <v>1482</v>
      </c>
      <c r="AK4771" t="s">
        <v>1481</v>
      </c>
      <c r="AL4771">
        <v>10</v>
      </c>
      <c r="AM4771" s="5">
        <f t="shared" si="594"/>
        <v>2</v>
      </c>
      <c r="AN4771" s="4">
        <f t="shared" si="599"/>
        <v>3.0291556228701248E-3</v>
      </c>
      <c r="AO4771" s="3"/>
      <c r="AP4771">
        <v>0</v>
      </c>
      <c r="AR4771" t="s">
        <v>1</v>
      </c>
      <c r="AT4771" s="2" t="s">
        <v>0</v>
      </c>
      <c r="AU4771" s="1">
        <f t="shared" si="595"/>
        <v>0.65893211509703775</v>
      </c>
      <c r="AV4771" s="1">
        <f t="shared" si="596"/>
        <v>0.55721310000845914</v>
      </c>
      <c r="AW4771" s="1">
        <f t="shared" si="597"/>
        <v>0.45549408491988047</v>
      </c>
    </row>
    <row r="4772" spans="1:49" x14ac:dyDescent="0.2">
      <c r="A4772">
        <v>4770</v>
      </c>
      <c r="B4772" t="s">
        <v>1480</v>
      </c>
      <c r="C4772" t="s">
        <v>1479</v>
      </c>
      <c r="F4772" t="s">
        <v>1478</v>
      </c>
      <c r="G4772" t="s">
        <v>14</v>
      </c>
      <c r="H4772" t="s">
        <v>13</v>
      </c>
      <c r="I4772" t="s">
        <v>1477</v>
      </c>
      <c r="J4772">
        <v>60020131</v>
      </c>
      <c r="K4772" t="s">
        <v>1476</v>
      </c>
      <c r="L4772" t="s">
        <v>1475</v>
      </c>
      <c r="M4772" t="s">
        <v>137</v>
      </c>
      <c r="N4772">
        <v>1</v>
      </c>
      <c r="O4772" t="s">
        <v>1474</v>
      </c>
      <c r="P4772">
        <v>57207882109</v>
      </c>
      <c r="Q4772">
        <v>60020131</v>
      </c>
      <c r="R4772" s="7">
        <v>42736</v>
      </c>
      <c r="S4772" s="8">
        <f t="shared" si="592"/>
        <v>2017</v>
      </c>
      <c r="T4772" s="8">
        <v>2017</v>
      </c>
      <c r="U4772" s="8">
        <f t="shared" si="593"/>
        <v>5</v>
      </c>
      <c r="V4772" s="7">
        <v>42736</v>
      </c>
      <c r="W4772" t="s">
        <v>1306</v>
      </c>
      <c r="X4772" s="2">
        <v>0.30399999999999999</v>
      </c>
      <c r="Y4772" s="6">
        <f t="shared" si="598"/>
        <v>8.115106377299057E-3</v>
      </c>
      <c r="AA4772">
        <v>8952477</v>
      </c>
      <c r="AB4772">
        <v>12250</v>
      </c>
      <c r="AC4772">
        <v>10982760</v>
      </c>
      <c r="AD4772" t="s">
        <v>6</v>
      </c>
      <c r="AE4772">
        <v>59</v>
      </c>
      <c r="AF4772">
        <v>1</v>
      </c>
      <c r="AH4772" t="s">
        <v>1473</v>
      </c>
      <c r="AI4772" t="s">
        <v>1472</v>
      </c>
      <c r="AJ4772" t="s">
        <v>1471</v>
      </c>
      <c r="AK4772" t="s">
        <v>1470</v>
      </c>
      <c r="AL4772">
        <v>14</v>
      </c>
      <c r="AM4772" s="5">
        <f t="shared" si="594"/>
        <v>2.8</v>
      </c>
      <c r="AN4772" s="4">
        <f t="shared" si="599"/>
        <v>4.2408178720181747E-3</v>
      </c>
      <c r="AO4772" s="3"/>
      <c r="AP4772">
        <v>0</v>
      </c>
      <c r="AR4772" t="s">
        <v>1</v>
      </c>
      <c r="AT4772" s="2" t="s">
        <v>0</v>
      </c>
      <c r="AU4772" s="1">
        <f t="shared" si="595"/>
        <v>0.69528198257147911</v>
      </c>
      <c r="AV4772" s="1">
        <f t="shared" si="596"/>
        <v>0.61779621246586158</v>
      </c>
      <c r="AW4772" s="1">
        <f t="shared" si="597"/>
        <v>0.54031044236024395</v>
      </c>
    </row>
    <row r="4773" spans="1:49" x14ac:dyDescent="0.2">
      <c r="A4773">
        <v>4771</v>
      </c>
      <c r="B4773" t="s">
        <v>1469</v>
      </c>
      <c r="C4773" t="s">
        <v>1468</v>
      </c>
      <c r="F4773" t="s">
        <v>1467</v>
      </c>
      <c r="G4773" t="s">
        <v>14</v>
      </c>
      <c r="H4773" t="s">
        <v>13</v>
      </c>
      <c r="I4773" t="s">
        <v>1466</v>
      </c>
      <c r="J4773">
        <v>60212763</v>
      </c>
      <c r="K4773" t="s">
        <v>1465</v>
      </c>
      <c r="L4773" t="s">
        <v>1464</v>
      </c>
      <c r="M4773" t="s">
        <v>1463</v>
      </c>
      <c r="N4773">
        <v>6</v>
      </c>
      <c r="O4773" t="s">
        <v>1462</v>
      </c>
      <c r="P4773" t="s">
        <v>1461</v>
      </c>
      <c r="Q4773" t="s">
        <v>1460</v>
      </c>
      <c r="R4773" s="7">
        <v>42736</v>
      </c>
      <c r="S4773" s="8">
        <f t="shared" si="592"/>
        <v>2017</v>
      </c>
      <c r="T4773" s="8">
        <v>2017</v>
      </c>
      <c r="U4773" s="8">
        <f t="shared" si="593"/>
        <v>5</v>
      </c>
      <c r="V4773" s="7">
        <v>42736</v>
      </c>
      <c r="W4773" t="s">
        <v>1306</v>
      </c>
      <c r="X4773" s="2">
        <v>0.30399999999999999</v>
      </c>
      <c r="Y4773" s="6">
        <f t="shared" si="598"/>
        <v>8.115106377299057E-3</v>
      </c>
      <c r="AA4773">
        <v>8952477</v>
      </c>
      <c r="AB4773">
        <v>12250</v>
      </c>
      <c r="AC4773">
        <v>10982760</v>
      </c>
      <c r="AD4773" t="s">
        <v>6</v>
      </c>
      <c r="AE4773">
        <v>59</v>
      </c>
      <c r="AF4773">
        <v>1</v>
      </c>
      <c r="AH4773" t="s">
        <v>1459</v>
      </c>
      <c r="AI4773" t="s">
        <v>1458</v>
      </c>
      <c r="AJ4773" t="s">
        <v>1457</v>
      </c>
      <c r="AK4773" t="s">
        <v>1456</v>
      </c>
      <c r="AL4773">
        <v>10</v>
      </c>
      <c r="AM4773" s="5">
        <f t="shared" si="594"/>
        <v>2</v>
      </c>
      <c r="AN4773" s="4">
        <f t="shared" si="599"/>
        <v>3.0291556228701248E-3</v>
      </c>
      <c r="AO4773" s="3"/>
      <c r="AP4773">
        <v>0</v>
      </c>
      <c r="AR4773" t="s">
        <v>1</v>
      </c>
      <c r="AT4773" s="2" t="s">
        <v>0</v>
      </c>
      <c r="AU4773" s="1">
        <f t="shared" si="595"/>
        <v>0.65893211509703775</v>
      </c>
      <c r="AV4773" s="1">
        <f t="shared" si="596"/>
        <v>0.55721310000845914</v>
      </c>
      <c r="AW4773" s="1">
        <f t="shared" si="597"/>
        <v>0.45549408491988047</v>
      </c>
    </row>
    <row r="4774" spans="1:49" x14ac:dyDescent="0.2">
      <c r="A4774">
        <v>4772</v>
      </c>
      <c r="B4774" t="s">
        <v>1455</v>
      </c>
      <c r="C4774" t="s">
        <v>1454</v>
      </c>
      <c r="F4774" t="s">
        <v>1453</v>
      </c>
      <c r="G4774" t="s">
        <v>14</v>
      </c>
      <c r="H4774" t="s">
        <v>13</v>
      </c>
      <c r="I4774" t="s">
        <v>1452</v>
      </c>
      <c r="J4774" t="s">
        <v>1451</v>
      </c>
      <c r="K4774" t="s">
        <v>1450</v>
      </c>
      <c r="L4774" t="s">
        <v>1449</v>
      </c>
      <c r="M4774" t="s">
        <v>1448</v>
      </c>
      <c r="N4774">
        <v>5</v>
      </c>
      <c r="O4774" t="s">
        <v>1447</v>
      </c>
      <c r="P4774" t="s">
        <v>1446</v>
      </c>
      <c r="Q4774" t="s">
        <v>1445</v>
      </c>
      <c r="R4774" s="7">
        <v>42736</v>
      </c>
      <c r="S4774" s="8">
        <f t="shared" si="592"/>
        <v>2017</v>
      </c>
      <c r="T4774" s="8">
        <v>2017</v>
      </c>
      <c r="U4774" s="8">
        <f t="shared" si="593"/>
        <v>5</v>
      </c>
      <c r="V4774" s="7">
        <v>42736</v>
      </c>
      <c r="W4774" t="s">
        <v>1306</v>
      </c>
      <c r="X4774" s="2">
        <v>0.30399999999999999</v>
      </c>
      <c r="Y4774" s="6">
        <f t="shared" si="598"/>
        <v>8.115106377299057E-3</v>
      </c>
      <c r="AA4774">
        <v>8952477</v>
      </c>
      <c r="AB4774">
        <v>12250</v>
      </c>
      <c r="AC4774">
        <v>10982760</v>
      </c>
      <c r="AD4774" t="s">
        <v>6</v>
      </c>
      <c r="AE4774">
        <v>59</v>
      </c>
      <c r="AF4774">
        <v>1</v>
      </c>
      <c r="AH4774" t="s">
        <v>1444</v>
      </c>
      <c r="AI4774" t="s">
        <v>1443</v>
      </c>
      <c r="AJ4774" t="s">
        <v>1442</v>
      </c>
      <c r="AK4774" t="s">
        <v>1441</v>
      </c>
      <c r="AL4774">
        <v>7</v>
      </c>
      <c r="AM4774" s="5">
        <f t="shared" si="594"/>
        <v>1.4</v>
      </c>
      <c r="AN4774" s="4">
        <f t="shared" si="599"/>
        <v>2.1204089360090874E-3</v>
      </c>
      <c r="AO4774" s="3"/>
      <c r="AP4774">
        <v>0</v>
      </c>
      <c r="AR4774" t="s">
        <v>1</v>
      </c>
      <c r="AT4774" s="2" t="s">
        <v>0</v>
      </c>
      <c r="AU4774" s="1">
        <f t="shared" si="595"/>
        <v>0.63166971449120657</v>
      </c>
      <c r="AV4774" s="1">
        <f t="shared" si="596"/>
        <v>0.51177576566540717</v>
      </c>
      <c r="AW4774" s="1">
        <f t="shared" si="597"/>
        <v>0.39188181683960782</v>
      </c>
    </row>
    <row r="4775" spans="1:49" x14ac:dyDescent="0.2">
      <c r="A4775">
        <v>4773</v>
      </c>
      <c r="B4775" t="s">
        <v>1440</v>
      </c>
      <c r="C4775" t="s">
        <v>1439</v>
      </c>
      <c r="F4775" t="s">
        <v>1438</v>
      </c>
      <c r="G4775" t="s">
        <v>14</v>
      </c>
      <c r="H4775" t="s">
        <v>13</v>
      </c>
      <c r="I4775" t="s">
        <v>1437</v>
      </c>
      <c r="J4775">
        <v>60005916</v>
      </c>
      <c r="K4775" t="s">
        <v>1436</v>
      </c>
      <c r="L4775" t="s">
        <v>1435</v>
      </c>
      <c r="M4775" t="s">
        <v>1434</v>
      </c>
      <c r="N4775">
        <v>2</v>
      </c>
      <c r="O4775" t="s">
        <v>1433</v>
      </c>
      <c r="P4775" t="s">
        <v>1432</v>
      </c>
      <c r="Q4775" t="s">
        <v>1431</v>
      </c>
      <c r="R4775" s="7">
        <v>42736</v>
      </c>
      <c r="S4775" s="8">
        <f t="shared" si="592"/>
        <v>2017</v>
      </c>
      <c r="T4775" s="8">
        <v>2017</v>
      </c>
      <c r="U4775" s="8">
        <f t="shared" si="593"/>
        <v>5</v>
      </c>
      <c r="V4775" s="7">
        <v>42736</v>
      </c>
      <c r="W4775" t="s">
        <v>1306</v>
      </c>
      <c r="X4775" s="2">
        <v>0.30399999999999999</v>
      </c>
      <c r="Y4775" s="6">
        <f t="shared" si="598"/>
        <v>8.115106377299057E-3</v>
      </c>
      <c r="AA4775">
        <v>8952477</v>
      </c>
      <c r="AB4775">
        <v>12250</v>
      </c>
      <c r="AC4775">
        <v>10982760</v>
      </c>
      <c r="AD4775" t="s">
        <v>6</v>
      </c>
      <c r="AE4775">
        <v>59</v>
      </c>
      <c r="AF4775">
        <v>1</v>
      </c>
      <c r="AH4775" t="s">
        <v>1430</v>
      </c>
      <c r="AI4775" t="s">
        <v>1429</v>
      </c>
      <c r="AJ4775" t="s">
        <v>1428</v>
      </c>
      <c r="AK4775" t="s">
        <v>1427</v>
      </c>
      <c r="AL4775">
        <v>5</v>
      </c>
      <c r="AM4775" s="5">
        <f t="shared" si="594"/>
        <v>1</v>
      </c>
      <c r="AN4775" s="4">
        <f t="shared" si="599"/>
        <v>1.5145778114350624E-3</v>
      </c>
      <c r="AO4775" s="3"/>
      <c r="AP4775">
        <v>0</v>
      </c>
      <c r="AR4775" t="s">
        <v>1</v>
      </c>
      <c r="AT4775" s="2" t="s">
        <v>0</v>
      </c>
      <c r="AU4775" s="1">
        <f t="shared" si="595"/>
        <v>0.61349478075398578</v>
      </c>
      <c r="AV4775" s="1">
        <f t="shared" si="596"/>
        <v>0.481484209436706</v>
      </c>
      <c r="AW4775" s="1">
        <f t="shared" si="597"/>
        <v>0.34947363811942611</v>
      </c>
    </row>
    <row r="4776" spans="1:49" x14ac:dyDescent="0.2">
      <c r="A4776">
        <v>4774</v>
      </c>
      <c r="B4776" t="s">
        <v>1426</v>
      </c>
      <c r="C4776" t="s">
        <v>1425</v>
      </c>
      <c r="F4776" t="s">
        <v>1424</v>
      </c>
      <c r="G4776" t="s">
        <v>14</v>
      </c>
      <c r="H4776" t="s">
        <v>13</v>
      </c>
      <c r="I4776" t="s">
        <v>1423</v>
      </c>
      <c r="J4776" t="s">
        <v>1422</v>
      </c>
      <c r="K4776" t="s">
        <v>1421</v>
      </c>
      <c r="L4776" t="s">
        <v>1420</v>
      </c>
      <c r="M4776" t="s">
        <v>1419</v>
      </c>
      <c r="N4776">
        <v>5</v>
      </c>
      <c r="O4776" t="s">
        <v>1418</v>
      </c>
      <c r="P4776" t="s">
        <v>1417</v>
      </c>
      <c r="Q4776" t="s">
        <v>1416</v>
      </c>
      <c r="R4776" s="7">
        <v>42736</v>
      </c>
      <c r="S4776" s="8">
        <f t="shared" si="592"/>
        <v>2017</v>
      </c>
      <c r="T4776" s="8">
        <v>2017</v>
      </c>
      <c r="U4776" s="8">
        <f t="shared" si="593"/>
        <v>5</v>
      </c>
      <c r="V4776" s="7">
        <v>42736</v>
      </c>
      <c r="W4776" t="s">
        <v>1306</v>
      </c>
      <c r="X4776" s="2">
        <v>0.30399999999999999</v>
      </c>
      <c r="Y4776" s="6">
        <f t="shared" si="598"/>
        <v>8.115106377299057E-3</v>
      </c>
      <c r="AA4776">
        <v>8952477</v>
      </c>
      <c r="AB4776">
        <v>12250</v>
      </c>
      <c r="AC4776">
        <v>10982760</v>
      </c>
      <c r="AD4776" t="s">
        <v>6</v>
      </c>
      <c r="AE4776">
        <v>59</v>
      </c>
      <c r="AF4776">
        <v>1</v>
      </c>
      <c r="AH4776" t="s">
        <v>1415</v>
      </c>
      <c r="AI4776" t="s">
        <v>1414</v>
      </c>
      <c r="AJ4776" t="s">
        <v>1413</v>
      </c>
      <c r="AK4776" t="s">
        <v>1412</v>
      </c>
      <c r="AL4776">
        <v>3</v>
      </c>
      <c r="AM4776" s="5">
        <f t="shared" si="594"/>
        <v>0.6</v>
      </c>
      <c r="AN4776" s="4">
        <f t="shared" si="599"/>
        <v>9.0874668686103744E-4</v>
      </c>
      <c r="AO4776" s="3"/>
      <c r="AP4776">
        <v>0</v>
      </c>
      <c r="AR4776" t="s">
        <v>1</v>
      </c>
      <c r="AT4776" s="2" t="s">
        <v>0</v>
      </c>
      <c r="AU4776" s="1">
        <f t="shared" si="595"/>
        <v>0.59531984701676499</v>
      </c>
      <c r="AV4776" s="1">
        <f t="shared" si="596"/>
        <v>0.45119265320800472</v>
      </c>
      <c r="AW4776" s="1">
        <f t="shared" si="597"/>
        <v>0.30706545939924434</v>
      </c>
    </row>
    <row r="4777" spans="1:49" x14ac:dyDescent="0.2">
      <c r="A4777">
        <v>4775</v>
      </c>
      <c r="B4777" t="s">
        <v>1411</v>
      </c>
      <c r="C4777" t="s">
        <v>1410</v>
      </c>
      <c r="F4777" t="s">
        <v>1409</v>
      </c>
      <c r="G4777" t="s">
        <v>14</v>
      </c>
      <c r="H4777" t="s">
        <v>13</v>
      </c>
      <c r="I4777" t="s">
        <v>1408</v>
      </c>
      <c r="J4777" t="s">
        <v>1407</v>
      </c>
      <c r="K4777" t="s">
        <v>1406</v>
      </c>
      <c r="L4777" t="s">
        <v>1405</v>
      </c>
      <c r="M4777" t="s">
        <v>1404</v>
      </c>
      <c r="N4777">
        <v>6</v>
      </c>
      <c r="O4777" t="s">
        <v>1403</v>
      </c>
      <c r="P4777" t="s">
        <v>1402</v>
      </c>
      <c r="Q4777" t="s">
        <v>1401</v>
      </c>
      <c r="R4777" s="7">
        <v>42736</v>
      </c>
      <c r="S4777" s="8">
        <f t="shared" ref="S4777:S4840" si="600">YEAR(R4777)</f>
        <v>2017</v>
      </c>
      <c r="T4777" s="8">
        <v>2017</v>
      </c>
      <c r="U4777" s="8">
        <f t="shared" ref="U4777:U4840" si="601">2022-T4777</f>
        <v>5</v>
      </c>
      <c r="V4777" s="7">
        <v>42736</v>
      </c>
      <c r="W4777" t="s">
        <v>1306</v>
      </c>
      <c r="X4777" s="2">
        <v>0.30399999999999999</v>
      </c>
      <c r="Y4777" s="6">
        <f t="shared" si="598"/>
        <v>8.115106377299057E-3</v>
      </c>
      <c r="AA4777">
        <v>8952477</v>
      </c>
      <c r="AB4777">
        <v>12250</v>
      </c>
      <c r="AC4777">
        <v>10982760</v>
      </c>
      <c r="AD4777" t="s">
        <v>6</v>
      </c>
      <c r="AE4777">
        <v>59</v>
      </c>
      <c r="AF4777">
        <v>1</v>
      </c>
      <c r="AH4777" t="s">
        <v>1400</v>
      </c>
      <c r="AI4777" t="s">
        <v>1399</v>
      </c>
      <c r="AJ4777" t="s">
        <v>1398</v>
      </c>
      <c r="AK4777" t="s">
        <v>1397</v>
      </c>
      <c r="AL4777">
        <v>5</v>
      </c>
      <c r="AM4777" s="5">
        <f t="shared" ref="AM4777:AM4840" si="602">AL4777/U4777</f>
        <v>1</v>
      </c>
      <c r="AN4777" s="4">
        <f t="shared" si="599"/>
        <v>1.5145778114350624E-3</v>
      </c>
      <c r="AO4777" s="3"/>
      <c r="AP4777">
        <v>0</v>
      </c>
      <c r="AR4777" t="s">
        <v>1</v>
      </c>
      <c r="AT4777" s="2" t="s">
        <v>0</v>
      </c>
      <c r="AU4777" s="1">
        <f t="shared" ref="AU4777:AU4840" si="603">(Y4777*0.7+AN4777*0.3)*100</f>
        <v>0.61349478075398578</v>
      </c>
      <c r="AV4777" s="1">
        <f t="shared" ref="AV4777:AV4840" si="604">(Y4777*0.5+AN4777*0.5)*100</f>
        <v>0.481484209436706</v>
      </c>
      <c r="AW4777" s="1">
        <f t="shared" ref="AW4777:AW4840" si="605">(Y4777*0.3+AN4777*0.7)*100</f>
        <v>0.34947363811942611</v>
      </c>
    </row>
    <row r="4778" spans="1:49" x14ac:dyDescent="0.2">
      <c r="A4778">
        <v>4776</v>
      </c>
      <c r="B4778" t="s">
        <v>1396</v>
      </c>
      <c r="C4778" t="s">
        <v>1395</v>
      </c>
      <c r="F4778" t="s">
        <v>1394</v>
      </c>
      <c r="G4778" t="s">
        <v>14</v>
      </c>
      <c r="H4778" t="s">
        <v>13</v>
      </c>
      <c r="I4778" t="s">
        <v>1393</v>
      </c>
      <c r="J4778" t="s">
        <v>1392</v>
      </c>
      <c r="K4778" t="s">
        <v>1391</v>
      </c>
      <c r="L4778" t="s">
        <v>1390</v>
      </c>
      <c r="M4778" t="s">
        <v>1389</v>
      </c>
      <c r="N4778">
        <v>5</v>
      </c>
      <c r="O4778" t="s">
        <v>1388</v>
      </c>
      <c r="P4778" t="s">
        <v>1387</v>
      </c>
      <c r="Q4778" t="s">
        <v>1386</v>
      </c>
      <c r="R4778" s="7">
        <v>42736</v>
      </c>
      <c r="S4778" s="8">
        <f t="shared" si="600"/>
        <v>2017</v>
      </c>
      <c r="T4778" s="8">
        <v>2017</v>
      </c>
      <c r="U4778" s="8">
        <f t="shared" si="601"/>
        <v>5</v>
      </c>
      <c r="V4778" s="7">
        <v>42736</v>
      </c>
      <c r="W4778" t="s">
        <v>1306</v>
      </c>
      <c r="X4778" s="2">
        <v>0.30399999999999999</v>
      </c>
      <c r="Y4778" s="6">
        <f t="shared" si="598"/>
        <v>8.115106377299057E-3</v>
      </c>
      <c r="AA4778">
        <v>8952477</v>
      </c>
      <c r="AB4778">
        <v>12250</v>
      </c>
      <c r="AC4778">
        <v>10982760</v>
      </c>
      <c r="AD4778" t="s">
        <v>6</v>
      </c>
      <c r="AE4778">
        <v>59</v>
      </c>
      <c r="AF4778">
        <v>1</v>
      </c>
      <c r="AH4778" t="s">
        <v>1385</v>
      </c>
      <c r="AI4778" t="s">
        <v>1384</v>
      </c>
      <c r="AJ4778" t="s">
        <v>1383</v>
      </c>
      <c r="AK4778" t="s">
        <v>1382</v>
      </c>
      <c r="AL4778">
        <v>12</v>
      </c>
      <c r="AM4778" s="5">
        <f t="shared" si="602"/>
        <v>2.4</v>
      </c>
      <c r="AN4778" s="4">
        <f t="shared" si="599"/>
        <v>3.6349867474441497E-3</v>
      </c>
      <c r="AO4778" s="3"/>
      <c r="AP4778">
        <v>0</v>
      </c>
      <c r="AR4778" t="s">
        <v>1</v>
      </c>
      <c r="AT4778" s="2" t="s">
        <v>0</v>
      </c>
      <c r="AU4778" s="1">
        <f t="shared" si="603"/>
        <v>0.67710704883425843</v>
      </c>
      <c r="AV4778" s="1">
        <f t="shared" si="604"/>
        <v>0.58750465623716031</v>
      </c>
      <c r="AW4778" s="1">
        <f t="shared" si="605"/>
        <v>0.49790226364006218</v>
      </c>
    </row>
    <row r="4779" spans="1:49" x14ac:dyDescent="0.2">
      <c r="A4779">
        <v>4777</v>
      </c>
      <c r="B4779" t="s">
        <v>1381</v>
      </c>
      <c r="C4779" t="s">
        <v>1380</v>
      </c>
      <c r="F4779" t="s">
        <v>1379</v>
      </c>
      <c r="G4779" t="s">
        <v>14</v>
      </c>
      <c r="H4779" t="s">
        <v>13</v>
      </c>
      <c r="I4779" t="s">
        <v>1378</v>
      </c>
      <c r="J4779">
        <v>60025578</v>
      </c>
      <c r="K4779" t="s">
        <v>200</v>
      </c>
      <c r="L4779" t="s">
        <v>10</v>
      </c>
      <c r="M4779" t="s">
        <v>9</v>
      </c>
      <c r="N4779">
        <v>4</v>
      </c>
      <c r="O4779" t="s">
        <v>1377</v>
      </c>
      <c r="P4779" t="s">
        <v>1376</v>
      </c>
      <c r="Q4779" t="s">
        <v>1375</v>
      </c>
      <c r="R4779" s="7">
        <v>42736</v>
      </c>
      <c r="S4779" s="8">
        <f t="shared" si="600"/>
        <v>2017</v>
      </c>
      <c r="T4779" s="8">
        <v>2017</v>
      </c>
      <c r="U4779" s="8">
        <f t="shared" si="601"/>
        <v>5</v>
      </c>
      <c r="V4779" s="7">
        <v>42736</v>
      </c>
      <c r="W4779" t="s">
        <v>1306</v>
      </c>
      <c r="X4779" s="2">
        <v>0.30399999999999999</v>
      </c>
      <c r="Y4779" s="6">
        <f t="shared" si="598"/>
        <v>8.115106377299057E-3</v>
      </c>
      <c r="AA4779">
        <v>8952477</v>
      </c>
      <c r="AB4779">
        <v>12250</v>
      </c>
      <c r="AC4779">
        <v>10982760</v>
      </c>
      <c r="AD4779" t="s">
        <v>6</v>
      </c>
      <c r="AE4779">
        <v>59</v>
      </c>
      <c r="AF4779">
        <v>1</v>
      </c>
      <c r="AH4779" t="s">
        <v>1374</v>
      </c>
      <c r="AI4779" t="s">
        <v>1373</v>
      </c>
      <c r="AJ4779" t="s">
        <v>1372</v>
      </c>
      <c r="AK4779" t="s">
        <v>1371</v>
      </c>
      <c r="AL4779">
        <v>5</v>
      </c>
      <c r="AM4779" s="5">
        <f t="shared" si="602"/>
        <v>1</v>
      </c>
      <c r="AN4779" s="4">
        <f t="shared" si="599"/>
        <v>1.5145778114350624E-3</v>
      </c>
      <c r="AO4779" s="3"/>
      <c r="AP4779">
        <v>0</v>
      </c>
      <c r="AR4779" t="s">
        <v>1</v>
      </c>
      <c r="AT4779" s="2" t="s">
        <v>0</v>
      </c>
      <c r="AU4779" s="1">
        <f t="shared" si="603"/>
        <v>0.61349478075398578</v>
      </c>
      <c r="AV4779" s="1">
        <f t="shared" si="604"/>
        <v>0.481484209436706</v>
      </c>
      <c r="AW4779" s="1">
        <f t="shared" si="605"/>
        <v>0.34947363811942611</v>
      </c>
    </row>
    <row r="4780" spans="1:49" x14ac:dyDescent="0.2">
      <c r="A4780">
        <v>4778</v>
      </c>
      <c r="B4780" t="s">
        <v>1370</v>
      </c>
      <c r="C4780" t="s">
        <v>1369</v>
      </c>
      <c r="F4780" t="s">
        <v>1368</v>
      </c>
      <c r="G4780" t="s">
        <v>14</v>
      </c>
      <c r="H4780" t="s">
        <v>13</v>
      </c>
      <c r="I4780" t="s">
        <v>1367</v>
      </c>
      <c r="J4780" t="s">
        <v>1366</v>
      </c>
      <c r="K4780" t="s">
        <v>1365</v>
      </c>
      <c r="L4780" t="s">
        <v>1364</v>
      </c>
      <c r="M4780" t="s">
        <v>1363</v>
      </c>
      <c r="N4780">
        <v>4</v>
      </c>
      <c r="O4780" t="s">
        <v>1362</v>
      </c>
      <c r="P4780" t="s">
        <v>1361</v>
      </c>
      <c r="Q4780" t="s">
        <v>1360</v>
      </c>
      <c r="R4780" s="7">
        <v>42736</v>
      </c>
      <c r="S4780" s="8">
        <f t="shared" si="600"/>
        <v>2017</v>
      </c>
      <c r="T4780" s="8">
        <v>2017</v>
      </c>
      <c r="U4780" s="8">
        <f t="shared" si="601"/>
        <v>5</v>
      </c>
      <c r="V4780" s="7">
        <v>42736</v>
      </c>
      <c r="W4780" t="s">
        <v>1306</v>
      </c>
      <c r="X4780" s="2">
        <v>0.30399999999999999</v>
      </c>
      <c r="Y4780" s="6">
        <f t="shared" si="598"/>
        <v>8.115106377299057E-3</v>
      </c>
      <c r="AA4780">
        <v>8952477</v>
      </c>
      <c r="AB4780">
        <v>12250</v>
      </c>
      <c r="AC4780">
        <v>10982760</v>
      </c>
      <c r="AD4780" t="s">
        <v>6</v>
      </c>
      <c r="AE4780">
        <v>59</v>
      </c>
      <c r="AF4780">
        <v>1</v>
      </c>
      <c r="AH4780" t="s">
        <v>1359</v>
      </c>
      <c r="AI4780" t="s">
        <v>1358</v>
      </c>
      <c r="AJ4780" t="s">
        <v>1357</v>
      </c>
      <c r="AK4780" t="s">
        <v>1356</v>
      </c>
      <c r="AL4780">
        <v>11</v>
      </c>
      <c r="AM4780" s="5">
        <f t="shared" si="602"/>
        <v>2.2000000000000002</v>
      </c>
      <c r="AN4780" s="4">
        <f t="shared" si="599"/>
        <v>3.3320711851571377E-3</v>
      </c>
      <c r="AO4780" s="3"/>
      <c r="AP4780">
        <v>0</v>
      </c>
      <c r="AR4780" t="s">
        <v>1</v>
      </c>
      <c r="AT4780" s="2" t="s">
        <v>0</v>
      </c>
      <c r="AU4780" s="1">
        <f t="shared" si="603"/>
        <v>0.66801958196564803</v>
      </c>
      <c r="AV4780" s="1">
        <f t="shared" si="604"/>
        <v>0.57235887812280972</v>
      </c>
      <c r="AW4780" s="1">
        <f t="shared" si="605"/>
        <v>0.4766981742799713</v>
      </c>
    </row>
    <row r="4781" spans="1:49" x14ac:dyDescent="0.2">
      <c r="A4781">
        <v>4779</v>
      </c>
      <c r="B4781" t="s">
        <v>1355</v>
      </c>
      <c r="C4781" t="s">
        <v>1354</v>
      </c>
      <c r="F4781" t="s">
        <v>1353</v>
      </c>
      <c r="G4781" t="s">
        <v>14</v>
      </c>
      <c r="H4781" t="s">
        <v>13</v>
      </c>
      <c r="I4781" t="s">
        <v>1352</v>
      </c>
      <c r="J4781">
        <v>60025578</v>
      </c>
      <c r="K4781" t="s">
        <v>200</v>
      </c>
      <c r="L4781" t="s">
        <v>10</v>
      </c>
      <c r="M4781" t="s">
        <v>9</v>
      </c>
      <c r="N4781">
        <v>5</v>
      </c>
      <c r="O4781" t="s">
        <v>1351</v>
      </c>
      <c r="P4781" t="s">
        <v>1350</v>
      </c>
      <c r="Q4781" t="s">
        <v>197</v>
      </c>
      <c r="R4781" s="7">
        <v>42736</v>
      </c>
      <c r="S4781" s="8">
        <f t="shared" si="600"/>
        <v>2017</v>
      </c>
      <c r="T4781" s="8">
        <v>2017</v>
      </c>
      <c r="U4781" s="8">
        <f t="shared" si="601"/>
        <v>5</v>
      </c>
      <c r="V4781" s="7">
        <v>42736</v>
      </c>
      <c r="W4781" t="s">
        <v>1306</v>
      </c>
      <c r="X4781" s="2">
        <v>0.30399999999999999</v>
      </c>
      <c r="Y4781" s="6">
        <f t="shared" si="598"/>
        <v>8.115106377299057E-3</v>
      </c>
      <c r="AA4781">
        <v>8952477</v>
      </c>
      <c r="AB4781">
        <v>12250</v>
      </c>
      <c r="AC4781">
        <v>10982760</v>
      </c>
      <c r="AD4781" t="s">
        <v>6</v>
      </c>
      <c r="AE4781">
        <v>59</v>
      </c>
      <c r="AF4781">
        <v>1</v>
      </c>
      <c r="AH4781" t="s">
        <v>1349</v>
      </c>
      <c r="AI4781" t="s">
        <v>1348</v>
      </c>
      <c r="AJ4781" t="s">
        <v>1347</v>
      </c>
      <c r="AK4781" t="s">
        <v>1346</v>
      </c>
      <c r="AL4781">
        <v>6</v>
      </c>
      <c r="AM4781" s="5">
        <f t="shared" si="602"/>
        <v>1.2</v>
      </c>
      <c r="AN4781" s="4">
        <f t="shared" si="599"/>
        <v>1.8174933737220749E-3</v>
      </c>
      <c r="AO4781" s="3"/>
      <c r="AP4781">
        <v>0</v>
      </c>
      <c r="AR4781" t="s">
        <v>1</v>
      </c>
      <c r="AT4781" s="2" t="s">
        <v>0</v>
      </c>
      <c r="AU4781" s="1">
        <f t="shared" si="603"/>
        <v>0.62258224762259617</v>
      </c>
      <c r="AV4781" s="1">
        <f t="shared" si="604"/>
        <v>0.49662998755105653</v>
      </c>
      <c r="AW4781" s="1">
        <f t="shared" si="605"/>
        <v>0.37067772747951699</v>
      </c>
    </row>
    <row r="4782" spans="1:49" x14ac:dyDescent="0.2">
      <c r="A4782">
        <v>4780</v>
      </c>
      <c r="B4782" t="s">
        <v>1345</v>
      </c>
      <c r="C4782" t="s">
        <v>1344</v>
      </c>
      <c r="F4782" t="s">
        <v>1343</v>
      </c>
      <c r="G4782" t="s">
        <v>14</v>
      </c>
      <c r="H4782" t="s">
        <v>13</v>
      </c>
      <c r="I4782" t="s">
        <v>1342</v>
      </c>
      <c r="J4782">
        <v>60008898</v>
      </c>
      <c r="K4782" t="s">
        <v>1341</v>
      </c>
      <c r="L4782" t="s">
        <v>1340</v>
      </c>
      <c r="M4782" t="s">
        <v>39</v>
      </c>
      <c r="N4782">
        <v>3</v>
      </c>
      <c r="O4782" t="s">
        <v>1339</v>
      </c>
      <c r="P4782" t="s">
        <v>1338</v>
      </c>
      <c r="Q4782" t="s">
        <v>1337</v>
      </c>
      <c r="R4782" s="7">
        <v>42736</v>
      </c>
      <c r="S4782" s="8">
        <f t="shared" si="600"/>
        <v>2017</v>
      </c>
      <c r="T4782" s="8">
        <v>2017</v>
      </c>
      <c r="U4782" s="8">
        <f t="shared" si="601"/>
        <v>5</v>
      </c>
      <c r="V4782" s="7">
        <v>42736</v>
      </c>
      <c r="W4782" t="s">
        <v>1306</v>
      </c>
      <c r="X4782" s="2">
        <v>0.30399999999999999</v>
      </c>
      <c r="Y4782" s="6">
        <f t="shared" si="598"/>
        <v>8.115106377299057E-3</v>
      </c>
      <c r="AA4782">
        <v>8952477</v>
      </c>
      <c r="AB4782">
        <v>12250</v>
      </c>
      <c r="AC4782">
        <v>10982760</v>
      </c>
      <c r="AD4782" t="s">
        <v>6</v>
      </c>
      <c r="AE4782">
        <v>59</v>
      </c>
      <c r="AF4782">
        <v>1</v>
      </c>
      <c r="AH4782" t="s">
        <v>1336</v>
      </c>
      <c r="AI4782" t="s">
        <v>1335</v>
      </c>
      <c r="AJ4782" t="s">
        <v>1334</v>
      </c>
      <c r="AK4782" t="s">
        <v>1333</v>
      </c>
      <c r="AL4782">
        <v>4</v>
      </c>
      <c r="AM4782" s="5">
        <f t="shared" si="602"/>
        <v>0.8</v>
      </c>
      <c r="AN4782" s="4">
        <f t="shared" si="599"/>
        <v>1.2116622491480501E-3</v>
      </c>
      <c r="AO4782" s="3"/>
      <c r="AP4782">
        <v>0</v>
      </c>
      <c r="AR4782" t="s">
        <v>1</v>
      </c>
      <c r="AT4782" s="2" t="s">
        <v>0</v>
      </c>
      <c r="AU4782" s="1">
        <f t="shared" si="603"/>
        <v>0.6044073138853755</v>
      </c>
      <c r="AV4782" s="1">
        <f t="shared" si="604"/>
        <v>0.46633843132235536</v>
      </c>
      <c r="AW4782" s="1">
        <f t="shared" si="605"/>
        <v>0.32826954875933523</v>
      </c>
    </row>
    <row r="4783" spans="1:49" x14ac:dyDescent="0.2">
      <c r="A4783">
        <v>4781</v>
      </c>
      <c r="B4783" t="s">
        <v>1332</v>
      </c>
      <c r="C4783" t="s">
        <v>1331</v>
      </c>
      <c r="F4783" t="s">
        <v>1330</v>
      </c>
      <c r="G4783" t="s">
        <v>14</v>
      </c>
      <c r="H4783" t="s">
        <v>13</v>
      </c>
      <c r="I4783" t="s">
        <v>1329</v>
      </c>
      <c r="J4783" t="s">
        <v>1328</v>
      </c>
      <c r="K4783" t="s">
        <v>1327</v>
      </c>
      <c r="L4783" t="s">
        <v>1326</v>
      </c>
      <c r="M4783" t="s">
        <v>1325</v>
      </c>
      <c r="N4783">
        <v>7</v>
      </c>
      <c r="O4783" t="s">
        <v>1324</v>
      </c>
      <c r="P4783" t="s">
        <v>1323</v>
      </c>
      <c r="Q4783" t="s">
        <v>1322</v>
      </c>
      <c r="R4783" s="7">
        <v>42736</v>
      </c>
      <c r="S4783" s="8">
        <f t="shared" si="600"/>
        <v>2017</v>
      </c>
      <c r="T4783" s="8">
        <v>2017</v>
      </c>
      <c r="U4783" s="8">
        <f t="shared" si="601"/>
        <v>5</v>
      </c>
      <c r="V4783" s="7">
        <v>42736</v>
      </c>
      <c r="W4783" t="s">
        <v>1306</v>
      </c>
      <c r="X4783" s="2">
        <v>0.30399999999999999</v>
      </c>
      <c r="Y4783" s="6">
        <f t="shared" si="598"/>
        <v>8.115106377299057E-3</v>
      </c>
      <c r="AA4783">
        <v>8952477</v>
      </c>
      <c r="AB4783">
        <v>12250</v>
      </c>
      <c r="AC4783">
        <v>10982760</v>
      </c>
      <c r="AD4783" t="s">
        <v>6</v>
      </c>
      <c r="AE4783">
        <v>59</v>
      </c>
      <c r="AF4783">
        <v>1</v>
      </c>
      <c r="AH4783" t="s">
        <v>1321</v>
      </c>
      <c r="AI4783" t="s">
        <v>1320</v>
      </c>
      <c r="AJ4783" t="s">
        <v>1319</v>
      </c>
      <c r="AK4783" t="s">
        <v>1318</v>
      </c>
      <c r="AL4783">
        <v>12</v>
      </c>
      <c r="AM4783" s="5">
        <f t="shared" si="602"/>
        <v>2.4</v>
      </c>
      <c r="AN4783" s="4">
        <f t="shared" si="599"/>
        <v>3.6349867474441497E-3</v>
      </c>
      <c r="AO4783" s="3"/>
      <c r="AP4783">
        <v>0</v>
      </c>
      <c r="AR4783" t="s">
        <v>1</v>
      </c>
      <c r="AT4783" s="2" t="s">
        <v>0</v>
      </c>
      <c r="AU4783" s="1">
        <f t="shared" si="603"/>
        <v>0.67710704883425843</v>
      </c>
      <c r="AV4783" s="1">
        <f t="shared" si="604"/>
        <v>0.58750465623716031</v>
      </c>
      <c r="AW4783" s="1">
        <f t="shared" si="605"/>
        <v>0.49790226364006218</v>
      </c>
    </row>
    <row r="4784" spans="1:49" x14ac:dyDescent="0.2">
      <c r="A4784">
        <v>4782</v>
      </c>
      <c r="B4784" t="s">
        <v>1317</v>
      </c>
      <c r="C4784" t="s">
        <v>1316</v>
      </c>
      <c r="F4784" t="s">
        <v>1315</v>
      </c>
      <c r="G4784" t="s">
        <v>14</v>
      </c>
      <c r="H4784" t="s">
        <v>13</v>
      </c>
      <c r="I4784" t="s">
        <v>1314</v>
      </c>
      <c r="J4784" t="s">
        <v>1313</v>
      </c>
      <c r="K4784" t="s">
        <v>1312</v>
      </c>
      <c r="L4784" t="s">
        <v>1311</v>
      </c>
      <c r="M4784" t="s">
        <v>1310</v>
      </c>
      <c r="N4784">
        <v>6</v>
      </c>
      <c r="O4784" t="s">
        <v>1309</v>
      </c>
      <c r="P4784" t="s">
        <v>1308</v>
      </c>
      <c r="Q4784" t="s">
        <v>1307</v>
      </c>
      <c r="R4784" s="7">
        <v>42736</v>
      </c>
      <c r="S4784" s="8">
        <f t="shared" si="600"/>
        <v>2017</v>
      </c>
      <c r="T4784" s="8">
        <v>2017</v>
      </c>
      <c r="U4784" s="8">
        <f t="shared" si="601"/>
        <v>5</v>
      </c>
      <c r="V4784" s="7">
        <v>42736</v>
      </c>
      <c r="W4784" t="s">
        <v>1306</v>
      </c>
      <c r="X4784" s="2">
        <v>0.30399999999999999</v>
      </c>
      <c r="Y4784" s="6">
        <f t="shared" si="598"/>
        <v>8.115106377299057E-3</v>
      </c>
      <c r="AA4784">
        <v>8952477</v>
      </c>
      <c r="AB4784">
        <v>12250</v>
      </c>
      <c r="AC4784">
        <v>10982760</v>
      </c>
      <c r="AD4784" t="s">
        <v>6</v>
      </c>
      <c r="AE4784">
        <v>59</v>
      </c>
      <c r="AF4784">
        <v>1</v>
      </c>
      <c r="AH4784" t="s">
        <v>1305</v>
      </c>
      <c r="AI4784" t="s">
        <v>1304</v>
      </c>
      <c r="AJ4784" t="s">
        <v>1303</v>
      </c>
      <c r="AK4784" t="s">
        <v>1302</v>
      </c>
      <c r="AL4784">
        <v>1</v>
      </c>
      <c r="AM4784" s="5">
        <f t="shared" si="602"/>
        <v>0.2</v>
      </c>
      <c r="AN4784" s="4">
        <f t="shared" si="599"/>
        <v>3.0291556228701253E-4</v>
      </c>
      <c r="AO4784" s="3"/>
      <c r="AP4784">
        <v>0</v>
      </c>
      <c r="AQ4784" t="s">
        <v>76</v>
      </c>
      <c r="AR4784">
        <v>61471072</v>
      </c>
      <c r="AS4784" t="s">
        <v>75</v>
      </c>
      <c r="AT4784" s="2" t="s">
        <v>0</v>
      </c>
      <c r="AU4784" s="1">
        <f t="shared" si="603"/>
        <v>0.57714491327954431</v>
      </c>
      <c r="AV4784" s="1">
        <f t="shared" si="604"/>
        <v>0.4209010969793035</v>
      </c>
      <c r="AW4784" s="1">
        <f t="shared" si="605"/>
        <v>0.26465728067906258</v>
      </c>
    </row>
    <row r="4785" spans="1:49" x14ac:dyDescent="0.2">
      <c r="A4785">
        <v>4783</v>
      </c>
      <c r="B4785" t="s">
        <v>1301</v>
      </c>
      <c r="C4785" t="s">
        <v>1300</v>
      </c>
      <c r="D4785" t="s">
        <v>1299</v>
      </c>
      <c r="F4785" t="s">
        <v>1298</v>
      </c>
      <c r="G4785" t="s">
        <v>14</v>
      </c>
      <c r="H4785" t="s">
        <v>13</v>
      </c>
      <c r="I4785" t="s">
        <v>1297</v>
      </c>
      <c r="J4785" t="s">
        <v>1296</v>
      </c>
      <c r="K4785" t="s">
        <v>1295</v>
      </c>
      <c r="L4785" t="s">
        <v>1294</v>
      </c>
      <c r="M4785" t="s">
        <v>1293</v>
      </c>
      <c r="N4785">
        <v>2</v>
      </c>
      <c r="O4785" t="s">
        <v>1292</v>
      </c>
      <c r="P4785" t="s">
        <v>1291</v>
      </c>
      <c r="Q4785" t="s">
        <v>1290</v>
      </c>
      <c r="R4785" s="7">
        <v>42736</v>
      </c>
      <c r="S4785" s="8">
        <f t="shared" si="600"/>
        <v>2017</v>
      </c>
      <c r="T4785" s="8">
        <v>2017</v>
      </c>
      <c r="U4785" s="8">
        <f t="shared" si="601"/>
        <v>5</v>
      </c>
      <c r="V4785" s="7">
        <v>42736</v>
      </c>
      <c r="W4785" t="s">
        <v>1289</v>
      </c>
      <c r="X4785" s="2">
        <v>0.627</v>
      </c>
      <c r="Y4785" s="6">
        <f t="shared" si="598"/>
        <v>1.6737406903179305E-2</v>
      </c>
      <c r="AA4785">
        <v>9269851</v>
      </c>
      <c r="AB4785">
        <v>28435</v>
      </c>
      <c r="AD4785" t="s">
        <v>6</v>
      </c>
      <c r="AE4785">
        <v>136</v>
      </c>
      <c r="AH4785" t="s">
        <v>1288</v>
      </c>
      <c r="AI4785" t="s">
        <v>1287</v>
      </c>
      <c r="AJ4785" t="s">
        <v>1286</v>
      </c>
      <c r="AK4785" t="s">
        <v>1285</v>
      </c>
      <c r="AL4785">
        <v>8</v>
      </c>
      <c r="AM4785" s="5">
        <f t="shared" si="602"/>
        <v>1.6</v>
      </c>
      <c r="AN4785" s="4">
        <f t="shared" si="599"/>
        <v>2.4233244982961003E-3</v>
      </c>
      <c r="AO4785" s="3"/>
      <c r="AP4785">
        <v>0</v>
      </c>
      <c r="AQ4785" t="s">
        <v>76</v>
      </c>
      <c r="AR4785">
        <v>201600110021</v>
      </c>
      <c r="AS4785" t="s">
        <v>75</v>
      </c>
      <c r="AT4785" s="2">
        <v>2.121</v>
      </c>
      <c r="AU4785" s="1">
        <f t="shared" si="603"/>
        <v>1.2443182181714343</v>
      </c>
      <c r="AV4785" s="1">
        <f t="shared" si="604"/>
        <v>0.9580365700737703</v>
      </c>
      <c r="AW4785" s="1">
        <f t="shared" si="605"/>
        <v>0.6717549219761062</v>
      </c>
    </row>
    <row r="4786" spans="1:49" x14ac:dyDescent="0.2">
      <c r="A4786">
        <v>4784</v>
      </c>
      <c r="B4786" t="s">
        <v>1284</v>
      </c>
      <c r="C4786" t="s">
        <v>1283</v>
      </c>
      <c r="F4786" t="s">
        <v>1282</v>
      </c>
      <c r="G4786" t="s">
        <v>14</v>
      </c>
      <c r="H4786" t="s">
        <v>13</v>
      </c>
      <c r="I4786" t="s">
        <v>1281</v>
      </c>
      <c r="J4786" t="s">
        <v>1280</v>
      </c>
      <c r="K4786" t="s">
        <v>1279</v>
      </c>
      <c r="L4786" t="s">
        <v>1278</v>
      </c>
      <c r="M4786" t="s">
        <v>1277</v>
      </c>
      <c r="N4786">
        <v>2</v>
      </c>
      <c r="O4786" t="s">
        <v>1276</v>
      </c>
      <c r="P4786" t="s">
        <v>1275</v>
      </c>
      <c r="Q4786" t="s">
        <v>1274</v>
      </c>
      <c r="R4786" s="7">
        <v>42736</v>
      </c>
      <c r="S4786" s="8">
        <f t="shared" si="600"/>
        <v>2017</v>
      </c>
      <c r="T4786" s="8">
        <v>2017</v>
      </c>
      <c r="U4786" s="8">
        <f t="shared" si="601"/>
        <v>5</v>
      </c>
      <c r="V4786" s="7">
        <v>2017</v>
      </c>
      <c r="W4786" t="s">
        <v>1273</v>
      </c>
      <c r="X4786" s="2">
        <v>0.22500000000000001</v>
      </c>
      <c r="Y4786" s="6">
        <f t="shared" si="598"/>
        <v>6.0062464963562111E-3</v>
      </c>
      <c r="AA4786">
        <v>13000632</v>
      </c>
      <c r="AB4786">
        <v>22933</v>
      </c>
      <c r="AC4786">
        <v>13036203</v>
      </c>
      <c r="AD4786" t="s">
        <v>6</v>
      </c>
      <c r="AE4786">
        <v>25</v>
      </c>
      <c r="AF4786">
        <v>3</v>
      </c>
      <c r="AH4786" t="s">
        <v>1272</v>
      </c>
      <c r="AI4786" t="s">
        <v>1271</v>
      </c>
      <c r="AJ4786" t="s">
        <v>1270</v>
      </c>
      <c r="AK4786" t="s">
        <v>1269</v>
      </c>
      <c r="AL4786">
        <v>6</v>
      </c>
      <c r="AM4786" s="5">
        <f t="shared" si="602"/>
        <v>1.2</v>
      </c>
      <c r="AN4786" s="4">
        <f t="shared" si="599"/>
        <v>1.8174933737220749E-3</v>
      </c>
      <c r="AO4786" s="3"/>
      <c r="AP4786">
        <v>1</v>
      </c>
      <c r="AQ4786" t="s">
        <v>1268</v>
      </c>
      <c r="AR4786" s="11">
        <v>1.14E+94</v>
      </c>
      <c r="AS4786" t="s">
        <v>1267</v>
      </c>
      <c r="AT4786" s="2" t="s">
        <v>0</v>
      </c>
      <c r="AU4786" s="1">
        <f t="shared" si="603"/>
        <v>0.47496205595659702</v>
      </c>
      <c r="AV4786" s="1">
        <f t="shared" si="604"/>
        <v>0.39118699350391434</v>
      </c>
      <c r="AW4786" s="1">
        <f t="shared" si="605"/>
        <v>0.30741193105123155</v>
      </c>
    </row>
    <row r="4787" spans="1:49" x14ac:dyDescent="0.2">
      <c r="A4787">
        <v>4785</v>
      </c>
      <c r="B4787" t="s">
        <v>1266</v>
      </c>
      <c r="C4787" t="s">
        <v>1265</v>
      </c>
      <c r="F4787" t="s">
        <v>1264</v>
      </c>
      <c r="G4787" t="s">
        <v>14</v>
      </c>
      <c r="H4787" t="s">
        <v>13</v>
      </c>
      <c r="I4787" t="s">
        <v>1263</v>
      </c>
      <c r="J4787">
        <v>60108549</v>
      </c>
      <c r="K4787" t="s">
        <v>1262</v>
      </c>
      <c r="L4787" t="s">
        <v>1261</v>
      </c>
      <c r="M4787" t="s">
        <v>1260</v>
      </c>
      <c r="N4787">
        <v>3</v>
      </c>
      <c r="O4787" t="s">
        <v>1259</v>
      </c>
      <c r="P4787" t="s">
        <v>1258</v>
      </c>
      <c r="Q4787" t="s">
        <v>1257</v>
      </c>
      <c r="R4787" s="7">
        <v>42736</v>
      </c>
      <c r="S4787" s="8">
        <f t="shared" si="600"/>
        <v>2017</v>
      </c>
      <c r="T4787" s="8">
        <v>2017</v>
      </c>
      <c r="U4787" s="8">
        <f t="shared" si="601"/>
        <v>5</v>
      </c>
      <c r="V4787" s="7">
        <v>42736</v>
      </c>
      <c r="W4787" t="s">
        <v>1164</v>
      </c>
      <c r="X4787" s="2">
        <v>0.82</v>
      </c>
      <c r="Y4787" s="6">
        <f t="shared" si="598"/>
        <v>2.1889431675609299E-2</v>
      </c>
      <c r="AA4787">
        <v>189456</v>
      </c>
      <c r="AB4787">
        <v>15361</v>
      </c>
      <c r="AD4787" t="s">
        <v>6</v>
      </c>
      <c r="AE4787">
        <v>66</v>
      </c>
      <c r="AF4787">
        <v>1</v>
      </c>
      <c r="AG4787">
        <v>7736083</v>
      </c>
      <c r="AH4787" t="s">
        <v>1256</v>
      </c>
      <c r="AI4787" t="s">
        <v>1255</v>
      </c>
      <c r="AJ4787" t="s">
        <v>1254</v>
      </c>
      <c r="AK4787" t="s">
        <v>1253</v>
      </c>
      <c r="AL4787">
        <v>3</v>
      </c>
      <c r="AM4787" s="5">
        <f t="shared" si="602"/>
        <v>0.6</v>
      </c>
      <c r="AN4787" s="4">
        <f t="shared" si="599"/>
        <v>9.0874668686103744E-4</v>
      </c>
      <c r="AO4787" s="3"/>
      <c r="AP4787">
        <v>0</v>
      </c>
      <c r="AR4787" t="s">
        <v>1</v>
      </c>
      <c r="AT4787" s="2" t="s">
        <v>0</v>
      </c>
      <c r="AU4787" s="1">
        <f t="shared" si="603"/>
        <v>1.5595226178984818</v>
      </c>
      <c r="AV4787" s="1">
        <f t="shared" si="604"/>
        <v>1.1399089181235169</v>
      </c>
      <c r="AW4787" s="1">
        <f t="shared" si="605"/>
        <v>0.72029521834855148</v>
      </c>
    </row>
    <row r="4788" spans="1:49" x14ac:dyDescent="0.2">
      <c r="A4788">
        <v>4786</v>
      </c>
      <c r="B4788" t="s">
        <v>1252</v>
      </c>
      <c r="C4788" t="s">
        <v>1251</v>
      </c>
      <c r="F4788" t="s">
        <v>1250</v>
      </c>
      <c r="G4788" t="s">
        <v>14</v>
      </c>
      <c r="H4788" t="s">
        <v>13</v>
      </c>
      <c r="I4788" t="s">
        <v>1249</v>
      </c>
      <c r="J4788" t="s">
        <v>1248</v>
      </c>
      <c r="K4788" t="s">
        <v>1247</v>
      </c>
      <c r="L4788" t="s">
        <v>1246</v>
      </c>
      <c r="M4788" t="s">
        <v>1245</v>
      </c>
      <c r="N4788">
        <v>3</v>
      </c>
      <c r="O4788" t="s">
        <v>1244</v>
      </c>
      <c r="P4788" t="s">
        <v>1243</v>
      </c>
      <c r="Q4788" t="s">
        <v>1242</v>
      </c>
      <c r="R4788" s="7">
        <v>42736</v>
      </c>
      <c r="S4788" s="8">
        <f t="shared" si="600"/>
        <v>2017</v>
      </c>
      <c r="T4788" s="8">
        <v>2017</v>
      </c>
      <c r="U4788" s="8">
        <f t="shared" si="601"/>
        <v>5</v>
      </c>
      <c r="V4788" s="7">
        <v>42736</v>
      </c>
      <c r="W4788" t="s">
        <v>1241</v>
      </c>
      <c r="X4788" s="2">
        <v>1.6379999999999999</v>
      </c>
      <c r="Y4788" s="6">
        <f t="shared" si="598"/>
        <v>4.3725474493473214E-2</v>
      </c>
      <c r="AA4788" t="s">
        <v>1240</v>
      </c>
      <c r="AB4788">
        <v>17391</v>
      </c>
      <c r="AD4788" t="s">
        <v>6</v>
      </c>
      <c r="AE4788">
        <v>65</v>
      </c>
      <c r="AF4788">
        <v>1</v>
      </c>
      <c r="AG4788">
        <v>7587805</v>
      </c>
      <c r="AH4788" t="s">
        <v>1239</v>
      </c>
      <c r="AI4788" t="s">
        <v>1238</v>
      </c>
      <c r="AJ4788" t="s">
        <v>1237</v>
      </c>
      <c r="AK4788" t="s">
        <v>1236</v>
      </c>
      <c r="AL4788">
        <v>8</v>
      </c>
      <c r="AM4788" s="5">
        <f t="shared" si="602"/>
        <v>1.6</v>
      </c>
      <c r="AN4788" s="4">
        <f t="shared" si="599"/>
        <v>2.4233244982961003E-3</v>
      </c>
      <c r="AO4788" s="3"/>
      <c r="AP4788">
        <v>0</v>
      </c>
      <c r="AR4788" t="s">
        <v>1</v>
      </c>
      <c r="AT4788" s="2">
        <v>4.931</v>
      </c>
      <c r="AU4788" s="1">
        <f t="shared" si="603"/>
        <v>3.133482949492008</v>
      </c>
      <c r="AV4788" s="1">
        <f t="shared" si="604"/>
        <v>2.3074399495884657</v>
      </c>
      <c r="AW4788" s="1">
        <f t="shared" si="605"/>
        <v>1.4813969496849233</v>
      </c>
    </row>
    <row r="4789" spans="1:49" x14ac:dyDescent="0.2">
      <c r="A4789">
        <v>4787</v>
      </c>
      <c r="B4789" t="s">
        <v>1235</v>
      </c>
      <c r="C4789" t="s">
        <v>1234</v>
      </c>
      <c r="E4789">
        <v>27833997</v>
      </c>
      <c r="F4789" t="s">
        <v>1233</v>
      </c>
      <c r="G4789" t="s">
        <v>14</v>
      </c>
      <c r="H4789" t="s">
        <v>13</v>
      </c>
      <c r="I4789" t="s">
        <v>1232</v>
      </c>
      <c r="J4789" t="s">
        <v>1231</v>
      </c>
      <c r="K4789" t="s">
        <v>1230</v>
      </c>
      <c r="L4789" t="s">
        <v>1229</v>
      </c>
      <c r="M4789" t="s">
        <v>1228</v>
      </c>
      <c r="N4789">
        <v>2</v>
      </c>
      <c r="O4789" t="s">
        <v>1227</v>
      </c>
      <c r="P4789" t="s">
        <v>1226</v>
      </c>
      <c r="Q4789" t="s">
        <v>1225</v>
      </c>
      <c r="R4789" s="7">
        <v>42736</v>
      </c>
      <c r="S4789" s="8">
        <f t="shared" si="600"/>
        <v>2017</v>
      </c>
      <c r="T4789" s="8">
        <v>2017</v>
      </c>
      <c r="U4789" s="8">
        <f t="shared" si="601"/>
        <v>5</v>
      </c>
      <c r="V4789" s="7">
        <v>42736</v>
      </c>
      <c r="W4789" t="s">
        <v>1224</v>
      </c>
      <c r="X4789" s="2">
        <v>0.67400000000000004</v>
      </c>
      <c r="Y4789" s="6">
        <f t="shared" si="598"/>
        <v>1.799204506019594E-2</v>
      </c>
      <c r="AA4789" t="s">
        <v>1223</v>
      </c>
      <c r="AB4789">
        <v>14532</v>
      </c>
      <c r="AC4789" t="s">
        <v>1222</v>
      </c>
      <c r="AD4789" t="s">
        <v>6</v>
      </c>
      <c r="AE4789">
        <v>227</v>
      </c>
      <c r="AF4789">
        <v>1</v>
      </c>
      <c r="AH4789" s="9">
        <v>45231</v>
      </c>
      <c r="AI4789" t="s">
        <v>1221</v>
      </c>
      <c r="AJ4789" t="s">
        <v>1220</v>
      </c>
      <c r="AK4789" t="s">
        <v>1219</v>
      </c>
      <c r="AL4789">
        <v>3</v>
      </c>
      <c r="AM4789" s="5">
        <f t="shared" si="602"/>
        <v>0.6</v>
      </c>
      <c r="AN4789" s="4">
        <f t="shared" si="599"/>
        <v>9.0874668686103744E-4</v>
      </c>
      <c r="AO4789" s="3"/>
      <c r="AP4789">
        <v>0</v>
      </c>
      <c r="AR4789" t="s">
        <v>1</v>
      </c>
      <c r="AT4789" s="2">
        <v>0.9</v>
      </c>
      <c r="AU4789" s="1">
        <f t="shared" si="603"/>
        <v>1.286705554819547</v>
      </c>
      <c r="AV4789" s="1">
        <f t="shared" si="604"/>
        <v>0.94503958735284899</v>
      </c>
      <c r="AW4789" s="1">
        <f t="shared" si="605"/>
        <v>0.60337361988615079</v>
      </c>
    </row>
    <row r="4790" spans="1:49" x14ac:dyDescent="0.2">
      <c r="A4790">
        <v>4788</v>
      </c>
      <c r="B4790" t="s">
        <v>1218</v>
      </c>
      <c r="C4790" t="s">
        <v>1217</v>
      </c>
      <c r="D4790" t="s">
        <v>1216</v>
      </c>
      <c r="F4790" t="s">
        <v>1215</v>
      </c>
      <c r="G4790" t="s">
        <v>14</v>
      </c>
      <c r="H4790" t="s">
        <v>13</v>
      </c>
      <c r="I4790" t="s">
        <v>1214</v>
      </c>
      <c r="J4790">
        <v>60025578</v>
      </c>
      <c r="K4790" t="s">
        <v>200</v>
      </c>
      <c r="L4790" t="s">
        <v>10</v>
      </c>
      <c r="M4790" t="s">
        <v>9</v>
      </c>
      <c r="N4790">
        <v>6</v>
      </c>
      <c r="O4790" t="s">
        <v>1213</v>
      </c>
      <c r="P4790" t="s">
        <v>1212</v>
      </c>
      <c r="Q4790" t="s">
        <v>1211</v>
      </c>
      <c r="R4790" s="7">
        <v>42736</v>
      </c>
      <c r="S4790" s="8">
        <f t="shared" si="600"/>
        <v>2017</v>
      </c>
      <c r="T4790" s="8">
        <v>2017</v>
      </c>
      <c r="U4790" s="8">
        <f t="shared" si="601"/>
        <v>5</v>
      </c>
      <c r="V4790" s="7">
        <v>42736</v>
      </c>
      <c r="W4790" t="s">
        <v>1210</v>
      </c>
      <c r="X4790" s="2">
        <v>0.42899999999999999</v>
      </c>
      <c r="Y4790" s="6">
        <f t="shared" si="598"/>
        <v>1.1451909986385841E-2</v>
      </c>
      <c r="AA4790">
        <v>381098</v>
      </c>
      <c r="AB4790">
        <v>29886</v>
      </c>
      <c r="AD4790" t="s">
        <v>6</v>
      </c>
      <c r="AE4790">
        <v>249</v>
      </c>
      <c r="AH4790" t="s">
        <v>1209</v>
      </c>
      <c r="AI4790" t="s">
        <v>1208</v>
      </c>
      <c r="AJ4790" t="s">
        <v>1207</v>
      </c>
      <c r="AK4790" t="s">
        <v>1206</v>
      </c>
      <c r="AL4790">
        <v>1</v>
      </c>
      <c r="AM4790" s="5">
        <f t="shared" si="602"/>
        <v>0.2</v>
      </c>
      <c r="AN4790" s="4">
        <f t="shared" si="599"/>
        <v>3.0291556228701253E-4</v>
      </c>
      <c r="AO4790" s="3"/>
      <c r="AP4790">
        <v>0</v>
      </c>
      <c r="AQ4790" t="s">
        <v>76</v>
      </c>
      <c r="AR4790">
        <v>61474085</v>
      </c>
      <c r="AS4790" t="s">
        <v>75</v>
      </c>
      <c r="AT4790" s="2">
        <v>1.804</v>
      </c>
      <c r="AU4790" s="1">
        <f t="shared" si="603"/>
        <v>0.81072116591561927</v>
      </c>
      <c r="AV4790" s="1">
        <f t="shared" si="604"/>
        <v>0.58774127743364268</v>
      </c>
      <c r="AW4790" s="1">
        <f t="shared" si="605"/>
        <v>0.3647613889516661</v>
      </c>
    </row>
    <row r="4791" spans="1:49" x14ac:dyDescent="0.2">
      <c r="A4791">
        <v>4789</v>
      </c>
      <c r="B4791" t="s">
        <v>1205</v>
      </c>
      <c r="C4791" t="s">
        <v>1204</v>
      </c>
      <c r="E4791">
        <v>27822650</v>
      </c>
      <c r="F4791" t="s">
        <v>1203</v>
      </c>
      <c r="G4791" t="s">
        <v>14</v>
      </c>
      <c r="H4791" t="s">
        <v>13</v>
      </c>
      <c r="I4791" t="s">
        <v>1202</v>
      </c>
      <c r="J4791" t="s">
        <v>1201</v>
      </c>
      <c r="K4791" t="s">
        <v>1200</v>
      </c>
      <c r="L4791" t="s">
        <v>1199</v>
      </c>
      <c r="M4791" t="s">
        <v>183</v>
      </c>
      <c r="N4791">
        <v>4</v>
      </c>
      <c r="O4791" t="s">
        <v>1198</v>
      </c>
      <c r="P4791" t="s">
        <v>1197</v>
      </c>
      <c r="Q4791" t="s">
        <v>1196</v>
      </c>
      <c r="R4791" s="7">
        <v>42736</v>
      </c>
      <c r="S4791" s="8">
        <f t="shared" si="600"/>
        <v>2017</v>
      </c>
      <c r="T4791" s="8">
        <v>2017</v>
      </c>
      <c r="U4791" s="8">
        <f t="shared" si="601"/>
        <v>5</v>
      </c>
      <c r="V4791" s="7">
        <v>42736</v>
      </c>
      <c r="W4791" t="s">
        <v>984</v>
      </c>
      <c r="X4791" s="2">
        <v>0.86</v>
      </c>
      <c r="Y4791" s="6">
        <f t="shared" si="598"/>
        <v>2.2957208830517072E-2</v>
      </c>
      <c r="AA4791">
        <v>16182642</v>
      </c>
      <c r="AB4791">
        <v>23913</v>
      </c>
      <c r="AC4791">
        <v>16182650</v>
      </c>
      <c r="AD4791" t="s">
        <v>6</v>
      </c>
      <c r="AE4791">
        <v>409</v>
      </c>
      <c r="AF4791">
        <v>2</v>
      </c>
      <c r="AH4791" t="s">
        <v>1195</v>
      </c>
      <c r="AI4791" t="s">
        <v>1194</v>
      </c>
      <c r="AJ4791" t="s">
        <v>1193</v>
      </c>
      <c r="AK4791" t="s">
        <v>1192</v>
      </c>
      <c r="AL4791">
        <v>16</v>
      </c>
      <c r="AM4791" s="5">
        <f t="shared" si="602"/>
        <v>3.2</v>
      </c>
      <c r="AN4791" s="4">
        <f t="shared" si="599"/>
        <v>4.8466489965922005E-3</v>
      </c>
      <c r="AO4791" s="3"/>
      <c r="AP4791">
        <v>0</v>
      </c>
      <c r="AQ4791" t="s">
        <v>979</v>
      </c>
      <c r="AR4791" t="s">
        <v>1191</v>
      </c>
      <c r="AS4791" t="s">
        <v>977</v>
      </c>
      <c r="AT4791" s="2" t="s">
        <v>0</v>
      </c>
      <c r="AU4791" s="1">
        <f t="shared" si="603"/>
        <v>1.7524040880339611</v>
      </c>
      <c r="AV4791" s="1">
        <f t="shared" si="604"/>
        <v>1.3901928913554635</v>
      </c>
      <c r="AW4791" s="1">
        <f t="shared" si="605"/>
        <v>1.0279816946769662</v>
      </c>
    </row>
    <row r="4792" spans="1:49" x14ac:dyDescent="0.2">
      <c r="A4792">
        <v>4790</v>
      </c>
      <c r="B4792" t="s">
        <v>1190</v>
      </c>
      <c r="C4792" t="s">
        <v>1189</v>
      </c>
      <c r="D4792" t="s">
        <v>1188</v>
      </c>
      <c r="E4792">
        <v>27665143</v>
      </c>
      <c r="F4792" t="s">
        <v>1187</v>
      </c>
      <c r="G4792" t="s">
        <v>14</v>
      </c>
      <c r="H4792" t="s">
        <v>13</v>
      </c>
      <c r="I4792" t="s">
        <v>1186</v>
      </c>
      <c r="J4792" t="s">
        <v>1185</v>
      </c>
      <c r="K4792" t="s">
        <v>1184</v>
      </c>
      <c r="L4792" t="s">
        <v>1183</v>
      </c>
      <c r="M4792" t="s">
        <v>1182</v>
      </c>
      <c r="N4792">
        <v>3</v>
      </c>
      <c r="O4792" t="s">
        <v>1181</v>
      </c>
      <c r="P4792" t="s">
        <v>1180</v>
      </c>
      <c r="Q4792" t="s">
        <v>1179</v>
      </c>
      <c r="R4792" s="7">
        <v>42736</v>
      </c>
      <c r="S4792" s="8">
        <f t="shared" si="600"/>
        <v>2017</v>
      </c>
      <c r="T4792" s="8">
        <v>2017</v>
      </c>
      <c r="U4792" s="8">
        <f t="shared" si="601"/>
        <v>5</v>
      </c>
      <c r="V4792" s="7">
        <v>42736</v>
      </c>
      <c r="W4792" t="s">
        <v>1178</v>
      </c>
      <c r="X4792" s="2">
        <v>1.147</v>
      </c>
      <c r="Y4792" s="6">
        <f t="shared" si="598"/>
        <v>3.0618509916980327E-2</v>
      </c>
      <c r="AA4792">
        <v>190578</v>
      </c>
      <c r="AB4792">
        <v>29805</v>
      </c>
      <c r="AD4792" t="s">
        <v>6</v>
      </c>
      <c r="AE4792">
        <v>66</v>
      </c>
      <c r="AH4792" t="s">
        <v>1177</v>
      </c>
      <c r="AI4792" t="s">
        <v>1176</v>
      </c>
      <c r="AJ4792" t="s">
        <v>1175</v>
      </c>
      <c r="AK4792" t="s">
        <v>1174</v>
      </c>
      <c r="AL4792">
        <v>46</v>
      </c>
      <c r="AM4792" s="5">
        <f t="shared" si="602"/>
        <v>9.1999999999999993</v>
      </c>
      <c r="AN4792" s="4">
        <f t="shared" si="599"/>
        <v>1.3934115865202573E-2</v>
      </c>
      <c r="AO4792" s="3"/>
      <c r="AP4792">
        <v>0</v>
      </c>
      <c r="AR4792" t="s">
        <v>1</v>
      </c>
      <c r="AT4792" s="2">
        <v>5.468</v>
      </c>
      <c r="AU4792" s="1">
        <f t="shared" si="603"/>
        <v>2.5613191701446998</v>
      </c>
      <c r="AV4792" s="1">
        <f t="shared" si="604"/>
        <v>2.2276312891091452</v>
      </c>
      <c r="AW4792" s="1">
        <f t="shared" si="605"/>
        <v>1.8939434080735895</v>
      </c>
    </row>
    <row r="4793" spans="1:49" x14ac:dyDescent="0.2">
      <c r="A4793">
        <v>4791</v>
      </c>
      <c r="B4793" t="s">
        <v>1173</v>
      </c>
      <c r="C4793" t="s">
        <v>1172</v>
      </c>
      <c r="F4793" t="s">
        <v>1171</v>
      </c>
      <c r="G4793" t="s">
        <v>14</v>
      </c>
      <c r="H4793" t="s">
        <v>13</v>
      </c>
      <c r="I4793" t="s">
        <v>1170</v>
      </c>
      <c r="J4793">
        <v>60064143</v>
      </c>
      <c r="K4793" t="s">
        <v>1169</v>
      </c>
      <c r="L4793" t="s">
        <v>1168</v>
      </c>
      <c r="M4793" t="s">
        <v>9</v>
      </c>
      <c r="N4793">
        <v>2</v>
      </c>
      <c r="O4793" t="s">
        <v>1167</v>
      </c>
      <c r="P4793" t="s">
        <v>1166</v>
      </c>
      <c r="Q4793" t="s">
        <v>1165</v>
      </c>
      <c r="R4793" s="7">
        <v>42736</v>
      </c>
      <c r="S4793" s="8">
        <f t="shared" si="600"/>
        <v>2017</v>
      </c>
      <c r="T4793" s="8">
        <v>2017</v>
      </c>
      <c r="U4793" s="8">
        <f t="shared" si="601"/>
        <v>5</v>
      </c>
      <c r="V4793" s="7">
        <v>42736</v>
      </c>
      <c r="W4793" t="s">
        <v>1164</v>
      </c>
      <c r="X4793" s="2">
        <v>0.82</v>
      </c>
      <c r="Y4793" s="6">
        <f t="shared" si="598"/>
        <v>2.1889431675609299E-2</v>
      </c>
      <c r="AA4793">
        <v>189456</v>
      </c>
      <c r="AB4793">
        <v>15361</v>
      </c>
      <c r="AD4793" t="s">
        <v>6</v>
      </c>
      <c r="AE4793">
        <v>66</v>
      </c>
      <c r="AF4793">
        <v>1</v>
      </c>
      <c r="AG4793">
        <v>7727990</v>
      </c>
      <c r="AH4793" t="s">
        <v>1163</v>
      </c>
      <c r="AI4793" t="s">
        <v>1162</v>
      </c>
      <c r="AJ4793" t="s">
        <v>1161</v>
      </c>
      <c r="AK4793" t="s">
        <v>1160</v>
      </c>
      <c r="AL4793">
        <v>2</v>
      </c>
      <c r="AM4793" s="5">
        <f t="shared" si="602"/>
        <v>0.4</v>
      </c>
      <c r="AN4793" s="4">
        <f t="shared" si="599"/>
        <v>6.0583112457402507E-4</v>
      </c>
      <c r="AO4793" s="3"/>
      <c r="AP4793">
        <v>0</v>
      </c>
      <c r="AR4793" t="s">
        <v>1</v>
      </c>
      <c r="AT4793" s="2" t="s">
        <v>0</v>
      </c>
      <c r="AU4793" s="1">
        <f t="shared" si="603"/>
        <v>1.5504351510298715</v>
      </c>
      <c r="AV4793" s="1">
        <f t="shared" si="604"/>
        <v>1.1247631400091662</v>
      </c>
      <c r="AW4793" s="1">
        <f t="shared" si="605"/>
        <v>0.69909112898846071</v>
      </c>
    </row>
    <row r="4794" spans="1:49" x14ac:dyDescent="0.2">
      <c r="A4794">
        <v>4792</v>
      </c>
      <c r="B4794" t="s">
        <v>1159</v>
      </c>
      <c r="C4794" t="s">
        <v>1158</v>
      </c>
      <c r="D4794" t="s">
        <v>1157</v>
      </c>
      <c r="F4794" t="s">
        <v>1156</v>
      </c>
      <c r="G4794" t="s">
        <v>14</v>
      </c>
      <c r="H4794" t="s">
        <v>13</v>
      </c>
      <c r="I4794" t="s">
        <v>1155</v>
      </c>
      <c r="J4794">
        <v>60003858</v>
      </c>
      <c r="K4794" t="s">
        <v>1154</v>
      </c>
      <c r="L4794" t="s">
        <v>1153</v>
      </c>
      <c r="M4794" t="s">
        <v>1152</v>
      </c>
      <c r="N4794">
        <v>3</v>
      </c>
      <c r="O4794" t="s">
        <v>1151</v>
      </c>
      <c r="P4794" t="s">
        <v>1150</v>
      </c>
      <c r="Q4794" t="s">
        <v>1149</v>
      </c>
      <c r="R4794" s="7">
        <v>42736</v>
      </c>
      <c r="S4794" s="8">
        <f t="shared" si="600"/>
        <v>2017</v>
      </c>
      <c r="T4794" s="8">
        <v>2017</v>
      </c>
      <c r="U4794" s="8">
        <f t="shared" si="601"/>
        <v>5</v>
      </c>
      <c r="V4794" s="7">
        <v>2017</v>
      </c>
      <c r="W4794" t="s">
        <v>818</v>
      </c>
      <c r="X4794" s="2">
        <v>0.437</v>
      </c>
      <c r="Y4794" s="6">
        <f t="shared" si="598"/>
        <v>1.1665465417367396E-2</v>
      </c>
      <c r="AA4794">
        <v>201693</v>
      </c>
      <c r="AB4794">
        <v>25270</v>
      </c>
      <c r="AD4794" t="s">
        <v>6</v>
      </c>
      <c r="AE4794">
        <v>460</v>
      </c>
      <c r="AH4794" t="s">
        <v>1148</v>
      </c>
      <c r="AI4794" t="s">
        <v>1147</v>
      </c>
      <c r="AJ4794" t="s">
        <v>1146</v>
      </c>
      <c r="AK4794" t="s">
        <v>1145</v>
      </c>
      <c r="AL4794">
        <v>6</v>
      </c>
      <c r="AM4794" s="5">
        <f t="shared" si="602"/>
        <v>1.2</v>
      </c>
      <c r="AN4794" s="4">
        <f t="shared" si="599"/>
        <v>1.8174933737220749E-3</v>
      </c>
      <c r="AO4794" s="3"/>
      <c r="AP4794">
        <v>1</v>
      </c>
      <c r="AQ4794" t="s">
        <v>1144</v>
      </c>
      <c r="AR4794" t="s">
        <v>1143</v>
      </c>
      <c r="AS4794" t="s">
        <v>1142</v>
      </c>
      <c r="AT4794" s="2">
        <v>2.5449999999999999</v>
      </c>
      <c r="AU4794" s="1">
        <f t="shared" si="603"/>
        <v>0.87110738042737978</v>
      </c>
      <c r="AV4794" s="1">
        <f t="shared" si="604"/>
        <v>0.67414793955447361</v>
      </c>
      <c r="AW4794" s="1">
        <f t="shared" si="605"/>
        <v>0.47718849868156715</v>
      </c>
    </row>
    <row r="4795" spans="1:49" x14ac:dyDescent="0.2">
      <c r="A4795">
        <v>4793</v>
      </c>
      <c r="B4795" t="s">
        <v>1141</v>
      </c>
      <c r="C4795" t="s">
        <v>1140</v>
      </c>
      <c r="D4795" t="s">
        <v>1139</v>
      </c>
      <c r="F4795" t="s">
        <v>1138</v>
      </c>
      <c r="G4795" t="s">
        <v>14</v>
      </c>
      <c r="H4795" t="s">
        <v>13</v>
      </c>
      <c r="I4795" t="s">
        <v>1137</v>
      </c>
      <c r="J4795" t="s">
        <v>1136</v>
      </c>
      <c r="K4795" t="s">
        <v>1135</v>
      </c>
      <c r="L4795" t="s">
        <v>1134</v>
      </c>
      <c r="M4795" t="s">
        <v>1133</v>
      </c>
      <c r="N4795">
        <v>4</v>
      </c>
      <c r="O4795" t="s">
        <v>1132</v>
      </c>
      <c r="P4795" t="s">
        <v>1131</v>
      </c>
      <c r="Q4795" t="s">
        <v>1130</v>
      </c>
      <c r="R4795" s="7">
        <v>42736</v>
      </c>
      <c r="S4795" s="8">
        <f t="shared" si="600"/>
        <v>2017</v>
      </c>
      <c r="T4795" s="8">
        <v>2017</v>
      </c>
      <c r="U4795" s="8">
        <f t="shared" si="601"/>
        <v>5</v>
      </c>
      <c r="V4795" s="7">
        <v>42736</v>
      </c>
      <c r="W4795" t="s">
        <v>1129</v>
      </c>
      <c r="X4795" s="2">
        <v>1.2430000000000001</v>
      </c>
      <c r="Y4795" s="6">
        <f t="shared" si="598"/>
        <v>3.318117508875898E-2</v>
      </c>
      <c r="AA4795">
        <v>9291393</v>
      </c>
      <c r="AB4795">
        <v>96119</v>
      </c>
      <c r="AD4795" t="s">
        <v>6</v>
      </c>
      <c r="AE4795">
        <v>109</v>
      </c>
      <c r="AH4795" t="s">
        <v>1128</v>
      </c>
      <c r="AI4795" t="s">
        <v>1127</v>
      </c>
      <c r="AJ4795" t="s">
        <v>1126</v>
      </c>
      <c r="AK4795" t="s">
        <v>1125</v>
      </c>
      <c r="AL4795">
        <v>16</v>
      </c>
      <c r="AM4795" s="5">
        <f t="shared" si="602"/>
        <v>3.2</v>
      </c>
      <c r="AN4795" s="4">
        <f t="shared" si="599"/>
        <v>4.8466489965922005E-3</v>
      </c>
      <c r="AO4795" s="3"/>
      <c r="AP4795">
        <v>0</v>
      </c>
      <c r="AR4795" t="s">
        <v>1</v>
      </c>
      <c r="AT4795" s="2">
        <v>4.0460000000000003</v>
      </c>
      <c r="AU4795" s="1">
        <f t="shared" si="603"/>
        <v>2.4680817261108943</v>
      </c>
      <c r="AV4795" s="1">
        <f t="shared" si="604"/>
        <v>1.9013912042675589</v>
      </c>
      <c r="AW4795" s="1">
        <f t="shared" si="605"/>
        <v>1.3347006824242236</v>
      </c>
    </row>
    <row r="4796" spans="1:49" x14ac:dyDescent="0.2">
      <c r="A4796">
        <v>4794</v>
      </c>
      <c r="B4796" t="s">
        <v>1124</v>
      </c>
      <c r="C4796" t="s">
        <v>1123</v>
      </c>
      <c r="D4796" t="s">
        <v>1122</v>
      </c>
      <c r="E4796">
        <v>27777037</v>
      </c>
      <c r="F4796" t="s">
        <v>1121</v>
      </c>
      <c r="G4796" t="s">
        <v>14</v>
      </c>
      <c r="H4796" t="s">
        <v>13</v>
      </c>
      <c r="I4796" t="s">
        <v>1120</v>
      </c>
      <c r="J4796">
        <v>60008734</v>
      </c>
      <c r="K4796" t="s">
        <v>1119</v>
      </c>
      <c r="L4796" t="s">
        <v>1118</v>
      </c>
      <c r="M4796" t="s">
        <v>1117</v>
      </c>
      <c r="N4796">
        <v>5</v>
      </c>
      <c r="O4796" t="s">
        <v>1116</v>
      </c>
      <c r="P4796" t="s">
        <v>1115</v>
      </c>
      <c r="Q4796" t="s">
        <v>1114</v>
      </c>
      <c r="R4796" s="7">
        <v>42736</v>
      </c>
      <c r="S4796" s="8">
        <f t="shared" si="600"/>
        <v>2017</v>
      </c>
      <c r="T4796" s="8">
        <v>2017</v>
      </c>
      <c r="U4796" s="8">
        <f t="shared" si="601"/>
        <v>5</v>
      </c>
      <c r="V4796" s="7">
        <v>42736</v>
      </c>
      <c r="W4796" t="s">
        <v>869</v>
      </c>
      <c r="X4796" s="2">
        <v>1.59</v>
      </c>
      <c r="Y4796" s="6">
        <f t="shared" si="598"/>
        <v>4.2444141907583888E-2</v>
      </c>
      <c r="AA4796">
        <v>52728</v>
      </c>
      <c r="AB4796">
        <v>16791</v>
      </c>
      <c r="AC4796">
        <v>18792650</v>
      </c>
      <c r="AD4796" t="s">
        <v>6</v>
      </c>
      <c r="AE4796">
        <v>1858</v>
      </c>
      <c r="AF4796">
        <v>1</v>
      </c>
      <c r="AH4796" t="s">
        <v>1113</v>
      </c>
      <c r="AI4796" t="s">
        <v>1112</v>
      </c>
      <c r="AJ4796" t="s">
        <v>1111</v>
      </c>
      <c r="AK4796" t="s">
        <v>1110</v>
      </c>
      <c r="AL4796">
        <v>9</v>
      </c>
      <c r="AM4796" s="5">
        <f t="shared" si="602"/>
        <v>1.8</v>
      </c>
      <c r="AN4796" s="4">
        <f t="shared" si="599"/>
        <v>2.7262400605831123E-3</v>
      </c>
      <c r="AO4796" s="3"/>
      <c r="AP4796">
        <v>1</v>
      </c>
      <c r="AQ4796" t="s">
        <v>1109</v>
      </c>
      <c r="AR4796">
        <v>267333</v>
      </c>
      <c r="AS4796" t="s">
        <v>1108</v>
      </c>
      <c r="AT4796" s="2" t="s">
        <v>0</v>
      </c>
      <c r="AU4796" s="1">
        <f t="shared" si="603"/>
        <v>3.0528771353483655</v>
      </c>
      <c r="AV4796" s="1">
        <f t="shared" si="604"/>
        <v>2.2585190984083501</v>
      </c>
      <c r="AW4796" s="1">
        <f t="shared" si="605"/>
        <v>1.4641610614683342</v>
      </c>
    </row>
    <row r="4797" spans="1:49" x14ac:dyDescent="0.2">
      <c r="A4797">
        <v>4795</v>
      </c>
      <c r="B4797" t="s">
        <v>1107</v>
      </c>
      <c r="C4797" t="s">
        <v>1106</v>
      </c>
      <c r="D4797" t="s">
        <v>1105</v>
      </c>
      <c r="F4797" t="s">
        <v>1104</v>
      </c>
      <c r="G4797" t="s">
        <v>14</v>
      </c>
      <c r="H4797" t="s">
        <v>13</v>
      </c>
      <c r="I4797" t="s">
        <v>1103</v>
      </c>
      <c r="J4797" t="s">
        <v>1102</v>
      </c>
      <c r="K4797" t="s">
        <v>1101</v>
      </c>
      <c r="L4797" t="s">
        <v>1100</v>
      </c>
      <c r="M4797" t="s">
        <v>1099</v>
      </c>
      <c r="N4797">
        <v>6</v>
      </c>
      <c r="O4797" t="s">
        <v>1098</v>
      </c>
      <c r="P4797" t="s">
        <v>1097</v>
      </c>
      <c r="Q4797" t="s">
        <v>1096</v>
      </c>
      <c r="R4797" s="7">
        <v>42736</v>
      </c>
      <c r="S4797" s="8">
        <f t="shared" si="600"/>
        <v>2017</v>
      </c>
      <c r="T4797" s="8">
        <v>2017</v>
      </c>
      <c r="U4797" s="8">
        <f t="shared" si="601"/>
        <v>5</v>
      </c>
      <c r="V4797" s="7">
        <v>42736</v>
      </c>
      <c r="W4797" t="s">
        <v>1095</v>
      </c>
      <c r="X4797" s="2">
        <v>0.96199999999999997</v>
      </c>
      <c r="Y4797" s="6">
        <f t="shared" si="598"/>
        <v>2.5680040575531887E-2</v>
      </c>
      <c r="AA4797">
        <v>8968446</v>
      </c>
      <c r="AB4797">
        <v>24064</v>
      </c>
      <c r="AD4797" t="s">
        <v>6</v>
      </c>
      <c r="AE4797">
        <v>119</v>
      </c>
      <c r="AH4797" t="s">
        <v>1094</v>
      </c>
      <c r="AI4797" t="s">
        <v>1093</v>
      </c>
      <c r="AJ4797" t="s">
        <v>1092</v>
      </c>
      <c r="AK4797" t="s">
        <v>1091</v>
      </c>
      <c r="AL4797">
        <v>12</v>
      </c>
      <c r="AM4797" s="5">
        <f t="shared" si="602"/>
        <v>2.4</v>
      </c>
      <c r="AN4797" s="4">
        <f t="shared" si="599"/>
        <v>3.6349867474441497E-3</v>
      </c>
      <c r="AO4797" s="3"/>
      <c r="AP4797">
        <v>0</v>
      </c>
      <c r="AR4797" t="s">
        <v>1</v>
      </c>
      <c r="AT4797" s="2">
        <v>4.577</v>
      </c>
      <c r="AU4797" s="1">
        <f t="shared" si="603"/>
        <v>1.9066524427105564</v>
      </c>
      <c r="AV4797" s="1">
        <f t="shared" si="604"/>
        <v>1.4657513661488017</v>
      </c>
      <c r="AW4797" s="1">
        <f t="shared" si="605"/>
        <v>1.024850289587047</v>
      </c>
    </row>
    <row r="4798" spans="1:49" x14ac:dyDescent="0.2">
      <c r="A4798">
        <v>4796</v>
      </c>
      <c r="B4798" t="s">
        <v>1090</v>
      </c>
      <c r="C4798" t="s">
        <v>1089</v>
      </c>
      <c r="D4798" t="s">
        <v>1088</v>
      </c>
      <c r="E4798">
        <v>27760300</v>
      </c>
      <c r="F4798" t="s">
        <v>1087</v>
      </c>
      <c r="G4798" t="s">
        <v>14</v>
      </c>
      <c r="H4798" t="s">
        <v>13</v>
      </c>
      <c r="I4798" t="s">
        <v>1086</v>
      </c>
      <c r="J4798" t="s">
        <v>1085</v>
      </c>
      <c r="K4798" t="s">
        <v>1084</v>
      </c>
      <c r="L4798" t="s">
        <v>1083</v>
      </c>
      <c r="M4798" t="s">
        <v>1082</v>
      </c>
      <c r="N4798">
        <v>5</v>
      </c>
      <c r="O4798" t="s">
        <v>1081</v>
      </c>
      <c r="P4798" t="s">
        <v>1080</v>
      </c>
      <c r="Q4798" t="s">
        <v>1079</v>
      </c>
      <c r="R4798" s="7">
        <v>42736</v>
      </c>
      <c r="S4798" s="8">
        <f t="shared" si="600"/>
        <v>2017</v>
      </c>
      <c r="T4798" s="8">
        <v>2017</v>
      </c>
      <c r="U4798" s="8">
        <f t="shared" si="601"/>
        <v>5</v>
      </c>
      <c r="V4798" s="7">
        <v>42736</v>
      </c>
      <c r="W4798" t="s">
        <v>869</v>
      </c>
      <c r="X4798" s="2">
        <v>1.59</v>
      </c>
      <c r="Y4798" s="6">
        <f t="shared" si="598"/>
        <v>4.2444141907583888E-2</v>
      </c>
      <c r="AA4798">
        <v>52728</v>
      </c>
      <c r="AB4798">
        <v>16791</v>
      </c>
      <c r="AC4798">
        <v>18792650</v>
      </c>
      <c r="AD4798" t="s">
        <v>6</v>
      </c>
      <c r="AE4798">
        <v>1858</v>
      </c>
      <c r="AF4798">
        <v>1</v>
      </c>
      <c r="AH4798" t="s">
        <v>1078</v>
      </c>
      <c r="AI4798" t="s">
        <v>1077</v>
      </c>
      <c r="AJ4798" t="s">
        <v>1076</v>
      </c>
      <c r="AK4798" t="s">
        <v>1075</v>
      </c>
      <c r="AL4798">
        <v>21</v>
      </c>
      <c r="AM4798" s="5">
        <f t="shared" si="602"/>
        <v>4.2</v>
      </c>
      <c r="AN4798" s="4">
        <f t="shared" si="599"/>
        <v>6.3612268080272625E-3</v>
      </c>
      <c r="AO4798" s="3"/>
      <c r="AP4798">
        <v>1</v>
      </c>
      <c r="AQ4798" t="s">
        <v>944</v>
      </c>
      <c r="AR4798">
        <v>20142020200980</v>
      </c>
      <c r="AS4798" t="s">
        <v>942</v>
      </c>
      <c r="AT4798" s="2" t="s">
        <v>0</v>
      </c>
      <c r="AU4798" s="1">
        <f t="shared" si="603"/>
        <v>3.1619267377716898</v>
      </c>
      <c r="AV4798" s="1">
        <f t="shared" si="604"/>
        <v>2.4402684357805575</v>
      </c>
      <c r="AW4798" s="1">
        <f t="shared" si="605"/>
        <v>1.7186101337894248</v>
      </c>
    </row>
    <row r="4799" spans="1:49" x14ac:dyDescent="0.2">
      <c r="A4799">
        <v>4797</v>
      </c>
      <c r="B4799" t="s">
        <v>1074</v>
      </c>
      <c r="C4799" t="s">
        <v>1073</v>
      </c>
      <c r="D4799" t="s">
        <v>1072</v>
      </c>
      <c r="F4799" t="s">
        <v>1071</v>
      </c>
      <c r="G4799" t="s">
        <v>14</v>
      </c>
      <c r="H4799" t="s">
        <v>13</v>
      </c>
      <c r="I4799" t="s">
        <v>1070</v>
      </c>
      <c r="J4799" t="s">
        <v>1069</v>
      </c>
      <c r="K4799" t="s">
        <v>1068</v>
      </c>
      <c r="L4799" t="s">
        <v>1067</v>
      </c>
      <c r="M4799" t="s">
        <v>1066</v>
      </c>
      <c r="N4799">
        <v>3</v>
      </c>
      <c r="O4799" t="s">
        <v>1065</v>
      </c>
      <c r="P4799" t="s">
        <v>1064</v>
      </c>
      <c r="Q4799" t="s">
        <v>1063</v>
      </c>
      <c r="R4799" s="7">
        <v>42736</v>
      </c>
      <c r="S4799" s="8">
        <f t="shared" si="600"/>
        <v>2017</v>
      </c>
      <c r="T4799" s="8">
        <v>2017</v>
      </c>
      <c r="U4799" s="8">
        <f t="shared" si="601"/>
        <v>5</v>
      </c>
      <c r="V4799" s="7">
        <v>42736</v>
      </c>
      <c r="W4799" t="s">
        <v>1062</v>
      </c>
      <c r="X4799" s="2">
        <v>0.65600000000000003</v>
      </c>
      <c r="Y4799" s="6">
        <f t="shared" si="598"/>
        <v>1.751154534048744E-2</v>
      </c>
      <c r="AA4799">
        <v>445231</v>
      </c>
      <c r="AB4799">
        <v>24584</v>
      </c>
      <c r="AD4799" t="s">
        <v>6</v>
      </c>
      <c r="AE4799">
        <v>266</v>
      </c>
      <c r="AH4799" s="9">
        <v>41275</v>
      </c>
      <c r="AI4799" t="s">
        <v>1061</v>
      </c>
      <c r="AJ4799" t="s">
        <v>1060</v>
      </c>
      <c r="AK4799" t="s">
        <v>1059</v>
      </c>
      <c r="AL4799">
        <v>13</v>
      </c>
      <c r="AM4799" s="5">
        <f t="shared" si="602"/>
        <v>2.6</v>
      </c>
      <c r="AN4799" s="4">
        <f t="shared" si="599"/>
        <v>3.9379023097311627E-3</v>
      </c>
      <c r="AO4799" s="3"/>
      <c r="AP4799">
        <v>0</v>
      </c>
      <c r="AR4799" t="s">
        <v>1</v>
      </c>
      <c r="AS4799" t="s">
        <v>1058</v>
      </c>
      <c r="AT4799" s="2">
        <v>1.5209999999999999</v>
      </c>
      <c r="AU4799" s="1">
        <f t="shared" si="603"/>
        <v>1.3439452431260557</v>
      </c>
      <c r="AV4799" s="1">
        <f t="shared" si="604"/>
        <v>1.0724723825109301</v>
      </c>
      <c r="AW4799" s="1">
        <f t="shared" si="605"/>
        <v>0.80099952189580448</v>
      </c>
    </row>
    <row r="4800" spans="1:49" x14ac:dyDescent="0.2">
      <c r="A4800">
        <v>4798</v>
      </c>
      <c r="B4800" t="s">
        <v>1057</v>
      </c>
      <c r="C4800" t="s">
        <v>1056</v>
      </c>
      <c r="D4800" t="s">
        <v>1055</v>
      </c>
      <c r="F4800" t="s">
        <v>1054</v>
      </c>
      <c r="G4800" t="s">
        <v>14</v>
      </c>
      <c r="H4800" t="s">
        <v>13</v>
      </c>
      <c r="I4800" t="s">
        <v>1053</v>
      </c>
      <c r="J4800">
        <v>60122052</v>
      </c>
      <c r="K4800" t="s">
        <v>1052</v>
      </c>
      <c r="L4800" t="s">
        <v>1051</v>
      </c>
      <c r="M4800" t="s">
        <v>9</v>
      </c>
      <c r="N4800">
        <v>2</v>
      </c>
      <c r="O4800" t="s">
        <v>1050</v>
      </c>
      <c r="P4800" t="s">
        <v>1049</v>
      </c>
      <c r="Q4800" t="s">
        <v>1048</v>
      </c>
      <c r="R4800" s="7">
        <v>42736</v>
      </c>
      <c r="S4800" s="8">
        <f t="shared" si="600"/>
        <v>2017</v>
      </c>
      <c r="T4800" s="8">
        <v>2017</v>
      </c>
      <c r="U4800" s="8">
        <f t="shared" si="601"/>
        <v>5</v>
      </c>
      <c r="V4800" s="7">
        <v>42736</v>
      </c>
      <c r="W4800" t="s">
        <v>1047</v>
      </c>
      <c r="X4800" s="2">
        <v>0.54700000000000004</v>
      </c>
      <c r="Y4800" s="6">
        <f t="shared" si="598"/>
        <v>1.4601852593363766E-2</v>
      </c>
      <c r="AA4800">
        <v>14348411</v>
      </c>
      <c r="AB4800">
        <v>17683</v>
      </c>
      <c r="AC4800">
        <v>16180399</v>
      </c>
      <c r="AD4800" t="s">
        <v>6</v>
      </c>
      <c r="AE4800">
        <v>71</v>
      </c>
      <c r="AH4800" t="s">
        <v>1046</v>
      </c>
      <c r="AI4800" t="s">
        <v>1045</v>
      </c>
      <c r="AJ4800" t="s">
        <v>1044</v>
      </c>
      <c r="AK4800" t="s">
        <v>1043</v>
      </c>
      <c r="AL4800">
        <v>20</v>
      </c>
      <c r="AM4800" s="5">
        <f t="shared" si="602"/>
        <v>4</v>
      </c>
      <c r="AN4800" s="4">
        <f t="shared" si="599"/>
        <v>6.0583112457402496E-3</v>
      </c>
      <c r="AO4800" s="3"/>
      <c r="AP4800">
        <v>0</v>
      </c>
      <c r="AR4800" t="s">
        <v>1</v>
      </c>
      <c r="AT4800" s="2" t="s">
        <v>0</v>
      </c>
      <c r="AU4800" s="1">
        <f t="shared" si="603"/>
        <v>1.2038790189076709</v>
      </c>
      <c r="AV4800" s="1">
        <f t="shared" si="604"/>
        <v>1.0330081919552008</v>
      </c>
      <c r="AW4800" s="1">
        <f t="shared" si="605"/>
        <v>0.86213736500273042</v>
      </c>
    </row>
    <row r="4801" spans="1:49" x14ac:dyDescent="0.2">
      <c r="A4801">
        <v>4799</v>
      </c>
      <c r="B4801" t="s">
        <v>1042</v>
      </c>
      <c r="C4801" t="s">
        <v>1041</v>
      </c>
      <c r="D4801" t="s">
        <v>1040</v>
      </c>
      <c r="F4801" t="s">
        <v>1039</v>
      </c>
      <c r="G4801" t="s">
        <v>14</v>
      </c>
      <c r="H4801" t="s">
        <v>13</v>
      </c>
      <c r="I4801" t="s">
        <v>1038</v>
      </c>
      <c r="J4801" t="s">
        <v>1037</v>
      </c>
      <c r="K4801" t="s">
        <v>1036</v>
      </c>
      <c r="L4801" t="s">
        <v>1035</v>
      </c>
      <c r="M4801" t="s">
        <v>1034</v>
      </c>
      <c r="N4801">
        <v>4</v>
      </c>
      <c r="O4801" t="s">
        <v>1033</v>
      </c>
      <c r="P4801" t="s">
        <v>1032</v>
      </c>
      <c r="Q4801" t="s">
        <v>1031</v>
      </c>
      <c r="R4801" s="7">
        <v>42736</v>
      </c>
      <c r="S4801" s="8">
        <f t="shared" si="600"/>
        <v>2017</v>
      </c>
      <c r="T4801" s="8">
        <v>2017</v>
      </c>
      <c r="U4801" s="8">
        <f t="shared" si="601"/>
        <v>5</v>
      </c>
      <c r="V4801" s="7">
        <v>42736</v>
      </c>
      <c r="W4801" t="s">
        <v>555</v>
      </c>
      <c r="X4801" s="2">
        <v>0.63100000000000001</v>
      </c>
      <c r="Y4801" s="6">
        <f t="shared" si="598"/>
        <v>1.6844184618670086E-2</v>
      </c>
      <c r="AA4801">
        <v>10512004</v>
      </c>
      <c r="AB4801">
        <v>24306</v>
      </c>
      <c r="AD4801" t="s">
        <v>6</v>
      </c>
      <c r="AE4801">
        <v>60</v>
      </c>
      <c r="AH4801" t="s">
        <v>1030</v>
      </c>
      <c r="AI4801" t="s">
        <v>1029</v>
      </c>
      <c r="AJ4801" t="s">
        <v>1028</v>
      </c>
      <c r="AK4801" t="s">
        <v>1027</v>
      </c>
      <c r="AL4801">
        <v>1</v>
      </c>
      <c r="AM4801" s="5">
        <f t="shared" si="602"/>
        <v>0.2</v>
      </c>
      <c r="AN4801" s="4">
        <f t="shared" si="599"/>
        <v>3.0291556228701253E-4</v>
      </c>
      <c r="AO4801" s="3"/>
      <c r="AP4801">
        <v>0</v>
      </c>
      <c r="AQ4801" t="s">
        <v>242</v>
      </c>
      <c r="AR4801" t="s">
        <v>1026</v>
      </c>
      <c r="AS4801" t="s">
        <v>240</v>
      </c>
      <c r="AT4801" s="2" t="s">
        <v>0</v>
      </c>
      <c r="AU4801" s="1">
        <f t="shared" si="603"/>
        <v>1.1881803901755164</v>
      </c>
      <c r="AV4801" s="1">
        <f t="shared" si="604"/>
        <v>0.85735500904785489</v>
      </c>
      <c r="AW4801" s="1">
        <f t="shared" si="605"/>
        <v>0.52652962792019342</v>
      </c>
    </row>
    <row r="4802" spans="1:49" x14ac:dyDescent="0.2">
      <c r="A4802">
        <v>4800</v>
      </c>
      <c r="B4802" t="s">
        <v>1025</v>
      </c>
      <c r="C4802" t="s">
        <v>1024</v>
      </c>
      <c r="D4802" t="s">
        <v>1023</v>
      </c>
      <c r="F4802" t="s">
        <v>1022</v>
      </c>
      <c r="G4802" t="s">
        <v>14</v>
      </c>
      <c r="H4802" t="s">
        <v>13</v>
      </c>
      <c r="I4802" t="s">
        <v>1021</v>
      </c>
      <c r="J4802">
        <v>60023256</v>
      </c>
      <c r="K4802" t="s">
        <v>1020</v>
      </c>
      <c r="L4802" t="s">
        <v>1019</v>
      </c>
      <c r="M4802" t="s">
        <v>415</v>
      </c>
      <c r="N4802">
        <v>4</v>
      </c>
      <c r="O4802" t="s">
        <v>1018</v>
      </c>
      <c r="P4802" t="s">
        <v>1017</v>
      </c>
      <c r="Q4802" t="s">
        <v>1016</v>
      </c>
      <c r="R4802" s="7">
        <v>42736</v>
      </c>
      <c r="S4802" s="8">
        <f t="shared" si="600"/>
        <v>2017</v>
      </c>
      <c r="T4802" s="8">
        <v>2017</v>
      </c>
      <c r="U4802" s="8">
        <f t="shared" si="601"/>
        <v>5</v>
      </c>
      <c r="V4802" s="7">
        <v>42736</v>
      </c>
      <c r="W4802" t="s">
        <v>1015</v>
      </c>
      <c r="X4802" s="2">
        <v>0.58099999999999996</v>
      </c>
      <c r="Y4802" s="6">
        <f t="shared" si="598"/>
        <v>1.5509463175035369E-2</v>
      </c>
      <c r="AA4802">
        <v>13869477</v>
      </c>
      <c r="AB4802">
        <v>29121</v>
      </c>
      <c r="AD4802" t="s">
        <v>6</v>
      </c>
      <c r="AE4802">
        <v>85</v>
      </c>
      <c r="AH4802" t="s">
        <v>1014</v>
      </c>
      <c r="AI4802" t="s">
        <v>1013</v>
      </c>
      <c r="AJ4802" t="s">
        <v>1012</v>
      </c>
      <c r="AK4802" t="s">
        <v>1011</v>
      </c>
      <c r="AL4802">
        <v>9</v>
      </c>
      <c r="AM4802" s="5">
        <f t="shared" si="602"/>
        <v>1.8</v>
      </c>
      <c r="AN4802" s="4">
        <f t="shared" si="599"/>
        <v>2.7262400605831123E-3</v>
      </c>
      <c r="AO4802" s="3"/>
      <c r="AP4802">
        <v>0</v>
      </c>
      <c r="AQ4802" t="s">
        <v>931</v>
      </c>
      <c r="AR4802" t="s">
        <v>1</v>
      </c>
      <c r="AS4802" t="s">
        <v>929</v>
      </c>
      <c r="AT4802" s="2" t="s">
        <v>0</v>
      </c>
      <c r="AU4802" s="1">
        <f t="shared" si="603"/>
        <v>1.1674496240699692</v>
      </c>
      <c r="AV4802" s="1">
        <f t="shared" si="604"/>
        <v>0.91178516178092406</v>
      </c>
      <c r="AW4802" s="1">
        <f t="shared" si="605"/>
        <v>0.6561206994918789</v>
      </c>
    </row>
    <row r="4803" spans="1:49" x14ac:dyDescent="0.2">
      <c r="A4803">
        <v>4801</v>
      </c>
      <c r="B4803" t="s">
        <v>1010</v>
      </c>
      <c r="C4803" t="s">
        <v>1009</v>
      </c>
      <c r="F4803" t="s">
        <v>1008</v>
      </c>
      <c r="G4803" t="s">
        <v>14</v>
      </c>
      <c r="H4803" t="s">
        <v>13</v>
      </c>
      <c r="I4803" t="s">
        <v>1007</v>
      </c>
      <c r="J4803">
        <v>60003161</v>
      </c>
      <c r="K4803" t="s">
        <v>1006</v>
      </c>
      <c r="L4803" t="s">
        <v>1005</v>
      </c>
      <c r="M4803" t="s">
        <v>1004</v>
      </c>
      <c r="N4803">
        <v>3</v>
      </c>
      <c r="O4803" t="s">
        <v>1003</v>
      </c>
      <c r="P4803" t="s">
        <v>1002</v>
      </c>
      <c r="Q4803" t="s">
        <v>1001</v>
      </c>
      <c r="R4803" s="7">
        <v>42736</v>
      </c>
      <c r="S4803" s="8">
        <f t="shared" si="600"/>
        <v>2017</v>
      </c>
      <c r="T4803" s="8">
        <v>2017</v>
      </c>
      <c r="U4803" s="8">
        <f t="shared" si="601"/>
        <v>5</v>
      </c>
      <c r="V4803" s="7">
        <v>42736</v>
      </c>
      <c r="W4803" t="s">
        <v>300</v>
      </c>
      <c r="X4803" s="2">
        <v>0.30199999999999999</v>
      </c>
      <c r="Y4803" s="6">
        <f t="shared" ref="Y4803:Y4865" si="606">(X4803-$Z$3)/($Z$2-$Z$3)</f>
        <v>8.0617175195536687E-3</v>
      </c>
      <c r="AA4803">
        <v>9296212</v>
      </c>
      <c r="AB4803">
        <v>20725</v>
      </c>
      <c r="AC4803" t="s">
        <v>299</v>
      </c>
      <c r="AD4803" t="s">
        <v>6</v>
      </c>
      <c r="AE4803">
        <v>92</v>
      </c>
      <c r="AF4803">
        <v>1</v>
      </c>
      <c r="AH4803" t="s">
        <v>1000</v>
      </c>
      <c r="AI4803" t="s">
        <v>999</v>
      </c>
      <c r="AJ4803" t="s">
        <v>998</v>
      </c>
      <c r="AK4803" t="s">
        <v>997</v>
      </c>
      <c r="AL4803">
        <v>0</v>
      </c>
      <c r="AM4803" s="5">
        <f t="shared" si="602"/>
        <v>0</v>
      </c>
      <c r="AN4803" s="4">
        <f t="shared" ref="AN4803:AN4865" si="607">(AM4803-$AO$3)/($AO$2-$AO$3)</f>
        <v>0</v>
      </c>
      <c r="AO4803" s="3"/>
      <c r="AP4803">
        <v>0</v>
      </c>
      <c r="AQ4803" t="s">
        <v>996</v>
      </c>
      <c r="AR4803" t="s">
        <v>995</v>
      </c>
      <c r="AS4803" t="s">
        <v>994</v>
      </c>
      <c r="AT4803" s="2">
        <v>1.671</v>
      </c>
      <c r="AU4803" s="1">
        <f t="shared" si="603"/>
        <v>0.56432022636875678</v>
      </c>
      <c r="AV4803" s="1">
        <f t="shared" si="604"/>
        <v>0.40308587597768342</v>
      </c>
      <c r="AW4803" s="1">
        <f t="shared" si="605"/>
        <v>0.24185152558661005</v>
      </c>
    </row>
    <row r="4804" spans="1:49" x14ac:dyDescent="0.2">
      <c r="A4804">
        <v>4802</v>
      </c>
      <c r="B4804" t="s">
        <v>993</v>
      </c>
      <c r="C4804" t="s">
        <v>992</v>
      </c>
      <c r="E4804">
        <v>27796453</v>
      </c>
      <c r="F4804" t="s">
        <v>991</v>
      </c>
      <c r="G4804" t="s">
        <v>14</v>
      </c>
      <c r="H4804" t="s">
        <v>13</v>
      </c>
      <c r="I4804" t="s">
        <v>990</v>
      </c>
      <c r="J4804">
        <v>60021285</v>
      </c>
      <c r="K4804" t="s">
        <v>989</v>
      </c>
      <c r="L4804" t="s">
        <v>988</v>
      </c>
      <c r="M4804" t="s">
        <v>137</v>
      </c>
      <c r="N4804">
        <v>5</v>
      </c>
      <c r="O4804" t="s">
        <v>987</v>
      </c>
      <c r="P4804" t="s">
        <v>986</v>
      </c>
      <c r="Q4804" t="s">
        <v>985</v>
      </c>
      <c r="R4804" s="7">
        <v>42736</v>
      </c>
      <c r="S4804" s="8">
        <f t="shared" si="600"/>
        <v>2017</v>
      </c>
      <c r="T4804" s="8">
        <v>2017</v>
      </c>
      <c r="U4804" s="8">
        <f t="shared" si="601"/>
        <v>5</v>
      </c>
      <c r="V4804" s="7">
        <v>42736</v>
      </c>
      <c r="W4804" t="s">
        <v>984</v>
      </c>
      <c r="X4804" s="2">
        <v>0.86</v>
      </c>
      <c r="Y4804" s="6">
        <f t="shared" si="606"/>
        <v>2.2957208830517072E-2</v>
      </c>
      <c r="AA4804">
        <v>16182642</v>
      </c>
      <c r="AB4804">
        <v>23913</v>
      </c>
      <c r="AC4804">
        <v>16182650</v>
      </c>
      <c r="AD4804" t="s">
        <v>6</v>
      </c>
      <c r="AE4804">
        <v>409</v>
      </c>
      <c r="AF4804">
        <v>2</v>
      </c>
      <c r="AH4804" t="s">
        <v>983</v>
      </c>
      <c r="AI4804" t="s">
        <v>982</v>
      </c>
      <c r="AJ4804" t="s">
        <v>981</v>
      </c>
      <c r="AK4804" t="s">
        <v>980</v>
      </c>
      <c r="AL4804">
        <v>53</v>
      </c>
      <c r="AM4804" s="5">
        <f t="shared" si="602"/>
        <v>10.6</v>
      </c>
      <c r="AN4804" s="4">
        <f t="shared" si="607"/>
        <v>1.605452480121166E-2</v>
      </c>
      <c r="AO4804" s="3"/>
      <c r="AP4804">
        <v>0</v>
      </c>
      <c r="AQ4804" t="s">
        <v>979</v>
      </c>
      <c r="AR4804" t="s">
        <v>978</v>
      </c>
      <c r="AS4804" t="s">
        <v>977</v>
      </c>
      <c r="AT4804" s="2" t="s">
        <v>0</v>
      </c>
      <c r="AU4804" s="1">
        <f t="shared" si="603"/>
        <v>2.0886403621725447</v>
      </c>
      <c r="AV4804" s="1">
        <f t="shared" si="604"/>
        <v>1.9505866815864366</v>
      </c>
      <c r="AW4804" s="1">
        <f t="shared" si="605"/>
        <v>1.8125330010003282</v>
      </c>
    </row>
    <row r="4805" spans="1:49" x14ac:dyDescent="0.2">
      <c r="A4805">
        <v>4803</v>
      </c>
      <c r="B4805" t="s">
        <v>976</v>
      </c>
      <c r="C4805" t="s">
        <v>975</v>
      </c>
      <c r="F4805" t="s">
        <v>974</v>
      </c>
      <c r="G4805" t="s">
        <v>14</v>
      </c>
      <c r="H4805" t="s">
        <v>13</v>
      </c>
      <c r="I4805" t="s">
        <v>973</v>
      </c>
      <c r="J4805" t="s">
        <v>972</v>
      </c>
      <c r="K4805" t="s">
        <v>971</v>
      </c>
      <c r="L4805" t="s">
        <v>970</v>
      </c>
      <c r="M4805" t="s">
        <v>969</v>
      </c>
      <c r="N4805">
        <v>4</v>
      </c>
      <c r="O4805" t="s">
        <v>968</v>
      </c>
      <c r="P4805" t="s">
        <v>967</v>
      </c>
      <c r="Q4805" t="s">
        <v>966</v>
      </c>
      <c r="R4805" s="7">
        <v>42736</v>
      </c>
      <c r="S4805" s="8">
        <f t="shared" si="600"/>
        <v>2017</v>
      </c>
      <c r="T4805" s="8">
        <v>2017</v>
      </c>
      <c r="U4805" s="8">
        <f t="shared" si="601"/>
        <v>5</v>
      </c>
      <c r="V4805" s="7">
        <v>42736</v>
      </c>
      <c r="W4805" t="s">
        <v>300</v>
      </c>
      <c r="X4805" s="2">
        <v>0.30199999999999999</v>
      </c>
      <c r="Y4805" s="6">
        <f t="shared" si="606"/>
        <v>8.0617175195536687E-3</v>
      </c>
      <c r="AA4805">
        <v>9296212</v>
      </c>
      <c r="AB4805">
        <v>20725</v>
      </c>
      <c r="AC4805" t="s">
        <v>299</v>
      </c>
      <c r="AD4805" t="s">
        <v>6</v>
      </c>
      <c r="AE4805">
        <v>92</v>
      </c>
      <c r="AF4805">
        <v>1</v>
      </c>
      <c r="AH4805" t="s">
        <v>965</v>
      </c>
      <c r="AI4805" t="s">
        <v>964</v>
      </c>
      <c r="AJ4805" t="s">
        <v>963</v>
      </c>
      <c r="AK4805" t="s">
        <v>962</v>
      </c>
      <c r="AL4805">
        <v>19</v>
      </c>
      <c r="AM4805" s="5">
        <f t="shared" si="602"/>
        <v>3.8</v>
      </c>
      <c r="AN4805" s="4">
        <f t="shared" si="607"/>
        <v>5.7553956834532375E-3</v>
      </c>
      <c r="AO4805" s="3"/>
      <c r="AP4805">
        <v>0</v>
      </c>
      <c r="AR4805" t="s">
        <v>1</v>
      </c>
      <c r="AT4805" s="2">
        <v>1.671</v>
      </c>
      <c r="AU4805" s="1">
        <f t="shared" si="603"/>
        <v>0.73698209687235394</v>
      </c>
      <c r="AV4805" s="1">
        <f t="shared" si="604"/>
        <v>0.69085566015034527</v>
      </c>
      <c r="AW4805" s="1">
        <f t="shared" si="605"/>
        <v>0.64472922342833661</v>
      </c>
    </row>
    <row r="4806" spans="1:49" x14ac:dyDescent="0.2">
      <c r="A4806">
        <v>4804</v>
      </c>
      <c r="B4806" t="s">
        <v>961</v>
      </c>
      <c r="C4806" t="s">
        <v>960</v>
      </c>
      <c r="D4806" t="s">
        <v>959</v>
      </c>
      <c r="F4806" t="s">
        <v>958</v>
      </c>
      <c r="G4806" t="s">
        <v>14</v>
      </c>
      <c r="H4806" t="s">
        <v>13</v>
      </c>
      <c r="I4806" t="s">
        <v>957</v>
      </c>
      <c r="J4806" t="s">
        <v>956</v>
      </c>
      <c r="K4806" t="s">
        <v>955</v>
      </c>
      <c r="L4806" t="s">
        <v>954</v>
      </c>
      <c r="M4806" t="s">
        <v>953</v>
      </c>
      <c r="N4806">
        <v>7</v>
      </c>
      <c r="O4806" t="s">
        <v>952</v>
      </c>
      <c r="P4806" t="s">
        <v>951</v>
      </c>
      <c r="Q4806" t="s">
        <v>950</v>
      </c>
      <c r="R4806" s="7">
        <v>42736</v>
      </c>
      <c r="S4806" s="8">
        <f t="shared" si="600"/>
        <v>2017</v>
      </c>
      <c r="T4806" s="8">
        <v>2017</v>
      </c>
      <c r="U4806" s="8">
        <f t="shared" si="601"/>
        <v>5</v>
      </c>
      <c r="V4806" s="7">
        <v>42736</v>
      </c>
      <c r="W4806" t="s">
        <v>949</v>
      </c>
      <c r="X4806" s="2">
        <v>0.77200000000000002</v>
      </c>
      <c r="Y4806" s="6">
        <f t="shared" si="606"/>
        <v>2.0608099089719976E-2</v>
      </c>
      <c r="AA4806">
        <v>2632241</v>
      </c>
      <c r="AB4806">
        <v>15424</v>
      </c>
      <c r="AD4806" t="s">
        <v>6</v>
      </c>
      <c r="AE4806">
        <v>95</v>
      </c>
      <c r="AH4806" t="s">
        <v>948</v>
      </c>
      <c r="AI4806" t="s">
        <v>947</v>
      </c>
      <c r="AJ4806" t="s">
        <v>946</v>
      </c>
      <c r="AK4806" t="s">
        <v>945</v>
      </c>
      <c r="AL4806">
        <v>2</v>
      </c>
      <c r="AM4806" s="5">
        <f t="shared" si="602"/>
        <v>0.4</v>
      </c>
      <c r="AN4806" s="4">
        <f t="shared" si="607"/>
        <v>6.0583112457402507E-4</v>
      </c>
      <c r="AO4806" s="3"/>
      <c r="AP4806">
        <v>0</v>
      </c>
      <c r="AQ4806" t="s">
        <v>944</v>
      </c>
      <c r="AR4806" t="s">
        <v>943</v>
      </c>
      <c r="AS4806" t="s">
        <v>942</v>
      </c>
      <c r="AT4806" s="2" t="s">
        <v>0</v>
      </c>
      <c r="AU4806" s="1">
        <f t="shared" si="603"/>
        <v>1.4607418700176189</v>
      </c>
      <c r="AV4806" s="1">
        <f t="shared" si="604"/>
        <v>1.0606965107147002</v>
      </c>
      <c r="AW4806" s="1">
        <f t="shared" si="605"/>
        <v>0.66065115141178099</v>
      </c>
    </row>
    <row r="4807" spans="1:49" x14ac:dyDescent="0.2">
      <c r="A4807">
        <v>4805</v>
      </c>
      <c r="B4807" t="s">
        <v>941</v>
      </c>
      <c r="C4807" t="s">
        <v>940</v>
      </c>
      <c r="F4807" t="s">
        <v>939</v>
      </c>
      <c r="G4807" t="s">
        <v>14</v>
      </c>
      <c r="H4807" t="s">
        <v>13</v>
      </c>
      <c r="I4807" t="s">
        <v>938</v>
      </c>
      <c r="J4807">
        <v>60068808</v>
      </c>
      <c r="K4807" t="s">
        <v>910</v>
      </c>
      <c r="L4807" t="s">
        <v>909</v>
      </c>
      <c r="M4807" t="s">
        <v>908</v>
      </c>
      <c r="N4807">
        <v>2</v>
      </c>
      <c r="O4807" t="s">
        <v>937</v>
      </c>
      <c r="P4807" t="s">
        <v>936</v>
      </c>
      <c r="Q4807" t="s">
        <v>905</v>
      </c>
      <c r="R4807" s="7">
        <v>42736</v>
      </c>
      <c r="S4807" s="8">
        <f t="shared" si="600"/>
        <v>2017</v>
      </c>
      <c r="T4807" s="8">
        <v>2017</v>
      </c>
      <c r="U4807" s="8">
        <f t="shared" si="601"/>
        <v>5</v>
      </c>
      <c r="V4807" s="7">
        <v>42736</v>
      </c>
      <c r="W4807" t="s">
        <v>300</v>
      </c>
      <c r="X4807" s="2">
        <v>0.30199999999999999</v>
      </c>
      <c r="Y4807" s="6">
        <f t="shared" si="606"/>
        <v>8.0617175195536687E-3</v>
      </c>
      <c r="AA4807">
        <v>9296212</v>
      </c>
      <c r="AB4807">
        <v>20725</v>
      </c>
      <c r="AC4807" t="s">
        <v>299</v>
      </c>
      <c r="AD4807" t="s">
        <v>6</v>
      </c>
      <c r="AE4807">
        <v>92</v>
      </c>
      <c r="AF4807">
        <v>1</v>
      </c>
      <c r="AH4807" t="s">
        <v>935</v>
      </c>
      <c r="AI4807" t="s">
        <v>934</v>
      </c>
      <c r="AJ4807" t="s">
        <v>933</v>
      </c>
      <c r="AK4807" t="s">
        <v>932</v>
      </c>
      <c r="AL4807">
        <v>2</v>
      </c>
      <c r="AM4807" s="5">
        <f t="shared" si="602"/>
        <v>0.4</v>
      </c>
      <c r="AN4807" s="4">
        <f t="shared" si="607"/>
        <v>6.0583112457402507E-4</v>
      </c>
      <c r="AO4807" s="3"/>
      <c r="AP4807">
        <v>0</v>
      </c>
      <c r="AQ4807" t="s">
        <v>931</v>
      </c>
      <c r="AR4807" t="s">
        <v>930</v>
      </c>
      <c r="AS4807" t="s">
        <v>929</v>
      </c>
      <c r="AT4807" s="2">
        <v>1.671</v>
      </c>
      <c r="AU4807" s="1">
        <f t="shared" si="603"/>
        <v>0.58249516010597746</v>
      </c>
      <c r="AV4807" s="1">
        <f t="shared" si="604"/>
        <v>0.43337743220638475</v>
      </c>
      <c r="AW4807" s="1">
        <f t="shared" si="605"/>
        <v>0.28425970430679176</v>
      </c>
    </row>
    <row r="4808" spans="1:49" x14ac:dyDescent="0.2">
      <c r="A4808">
        <v>4806</v>
      </c>
      <c r="B4808" t="s">
        <v>928</v>
      </c>
      <c r="C4808" t="s">
        <v>927</v>
      </c>
      <c r="E4808">
        <v>27783241</v>
      </c>
      <c r="F4808" t="s">
        <v>926</v>
      </c>
      <c r="G4808" t="s">
        <v>14</v>
      </c>
      <c r="H4808" t="s">
        <v>13</v>
      </c>
      <c r="I4808" t="s">
        <v>925</v>
      </c>
      <c r="J4808" t="s">
        <v>924</v>
      </c>
      <c r="K4808" t="s">
        <v>923</v>
      </c>
      <c r="L4808" t="s">
        <v>559</v>
      </c>
      <c r="M4808" t="s">
        <v>85</v>
      </c>
      <c r="N4808">
        <v>6</v>
      </c>
      <c r="O4808" t="s">
        <v>922</v>
      </c>
      <c r="P4808" t="s">
        <v>921</v>
      </c>
      <c r="Q4808" t="s">
        <v>920</v>
      </c>
      <c r="R4808" s="7">
        <v>42736</v>
      </c>
      <c r="S4808" s="8">
        <f t="shared" si="600"/>
        <v>2017</v>
      </c>
      <c r="T4808" s="8">
        <v>2017</v>
      </c>
      <c r="U4808" s="8">
        <f t="shared" si="601"/>
        <v>5</v>
      </c>
      <c r="V4808" s="7">
        <v>42736</v>
      </c>
      <c r="W4808" t="s">
        <v>919</v>
      </c>
      <c r="X4808" s="2">
        <v>0.84499999999999997</v>
      </c>
      <c r="Y4808" s="6">
        <f t="shared" si="606"/>
        <v>2.2556792397426657E-2</v>
      </c>
      <c r="AA4808">
        <v>9441344</v>
      </c>
      <c r="AB4808">
        <v>23918</v>
      </c>
      <c r="AC4808">
        <v>16147499</v>
      </c>
      <c r="AD4808" t="s">
        <v>6</v>
      </c>
      <c r="AE4808">
        <v>24</v>
      </c>
      <c r="AF4808">
        <v>2</v>
      </c>
      <c r="AH4808" t="s">
        <v>918</v>
      </c>
      <c r="AI4808" t="s">
        <v>917</v>
      </c>
      <c r="AJ4808" t="s">
        <v>916</v>
      </c>
      <c r="AK4808" t="s">
        <v>915</v>
      </c>
      <c r="AL4808">
        <v>7</v>
      </c>
      <c r="AM4808" s="5">
        <f t="shared" si="602"/>
        <v>1.4</v>
      </c>
      <c r="AN4808" s="4">
        <f t="shared" si="607"/>
        <v>2.1204089360090874E-3</v>
      </c>
      <c r="AO4808" s="3"/>
      <c r="AP4808">
        <v>0</v>
      </c>
      <c r="AQ4808" t="s">
        <v>76</v>
      </c>
      <c r="AR4808">
        <v>31271621</v>
      </c>
      <c r="AS4808" t="s">
        <v>75</v>
      </c>
      <c r="AT4808" s="2" t="s">
        <v>0</v>
      </c>
      <c r="AU4808" s="1">
        <f t="shared" si="603"/>
        <v>1.6425877359001386</v>
      </c>
      <c r="AV4808" s="1">
        <f t="shared" si="604"/>
        <v>1.2338600666717872</v>
      </c>
      <c r="AW4808" s="1">
        <f t="shared" si="605"/>
        <v>0.82513239744343569</v>
      </c>
    </row>
    <row r="4809" spans="1:49" x14ac:dyDescent="0.2">
      <c r="A4809">
        <v>4807</v>
      </c>
      <c r="B4809" t="s">
        <v>914</v>
      </c>
      <c r="C4809" t="s">
        <v>913</v>
      </c>
      <c r="F4809" t="s">
        <v>912</v>
      </c>
      <c r="G4809" t="s">
        <v>14</v>
      </c>
      <c r="H4809" t="s">
        <v>13</v>
      </c>
      <c r="I4809" t="s">
        <v>911</v>
      </c>
      <c r="J4809">
        <v>60068808</v>
      </c>
      <c r="K4809" t="s">
        <v>910</v>
      </c>
      <c r="L4809" t="s">
        <v>909</v>
      </c>
      <c r="M4809" t="s">
        <v>908</v>
      </c>
      <c r="N4809">
        <v>2</v>
      </c>
      <c r="O4809" t="s">
        <v>907</v>
      </c>
      <c r="P4809" t="s">
        <v>906</v>
      </c>
      <c r="Q4809" t="s">
        <v>905</v>
      </c>
      <c r="R4809" s="7">
        <v>42736</v>
      </c>
      <c r="S4809" s="8">
        <f t="shared" si="600"/>
        <v>2017</v>
      </c>
      <c r="T4809" s="8">
        <v>2017</v>
      </c>
      <c r="U4809" s="8">
        <f t="shared" si="601"/>
        <v>5</v>
      </c>
      <c r="V4809" s="7">
        <v>42736</v>
      </c>
      <c r="W4809" t="s">
        <v>300</v>
      </c>
      <c r="X4809" s="2">
        <v>0.30199999999999999</v>
      </c>
      <c r="Y4809" s="6">
        <f t="shared" si="606"/>
        <v>8.0617175195536687E-3</v>
      </c>
      <c r="AA4809">
        <v>9296212</v>
      </c>
      <c r="AB4809">
        <v>20725</v>
      </c>
      <c r="AC4809" t="s">
        <v>299</v>
      </c>
      <c r="AD4809" t="s">
        <v>6</v>
      </c>
      <c r="AE4809">
        <v>92</v>
      </c>
      <c r="AF4809">
        <v>1</v>
      </c>
      <c r="AH4809" t="s">
        <v>904</v>
      </c>
      <c r="AI4809" t="s">
        <v>903</v>
      </c>
      <c r="AJ4809" t="s">
        <v>902</v>
      </c>
      <c r="AK4809" t="s">
        <v>901</v>
      </c>
      <c r="AL4809">
        <v>0</v>
      </c>
      <c r="AM4809" s="5">
        <f t="shared" si="602"/>
        <v>0</v>
      </c>
      <c r="AN4809" s="4">
        <f t="shared" si="607"/>
        <v>0</v>
      </c>
      <c r="AO4809" s="3"/>
      <c r="AP4809">
        <v>0</v>
      </c>
      <c r="AR4809" t="s">
        <v>1</v>
      </c>
      <c r="AT4809" s="2">
        <v>1.671</v>
      </c>
      <c r="AU4809" s="1">
        <f t="shared" si="603"/>
        <v>0.56432022636875678</v>
      </c>
      <c r="AV4809" s="1">
        <f t="shared" si="604"/>
        <v>0.40308587597768342</v>
      </c>
      <c r="AW4809" s="1">
        <f t="shared" si="605"/>
        <v>0.24185152558661005</v>
      </c>
    </row>
    <row r="4810" spans="1:49" x14ac:dyDescent="0.2">
      <c r="A4810">
        <v>4808</v>
      </c>
      <c r="B4810" t="s">
        <v>900</v>
      </c>
      <c r="C4810" t="s">
        <v>899</v>
      </c>
      <c r="E4810">
        <v>27598242</v>
      </c>
      <c r="F4810" t="s">
        <v>898</v>
      </c>
      <c r="G4810" t="s">
        <v>14</v>
      </c>
      <c r="H4810" t="s">
        <v>13</v>
      </c>
      <c r="I4810" t="s">
        <v>897</v>
      </c>
      <c r="J4810" t="s">
        <v>896</v>
      </c>
      <c r="K4810" t="s">
        <v>895</v>
      </c>
      <c r="L4810" t="s">
        <v>894</v>
      </c>
      <c r="M4810" t="s">
        <v>893</v>
      </c>
      <c r="N4810">
        <v>5</v>
      </c>
      <c r="O4810" t="s">
        <v>892</v>
      </c>
      <c r="P4810" t="s">
        <v>891</v>
      </c>
      <c r="Q4810" t="s">
        <v>890</v>
      </c>
      <c r="R4810" s="7">
        <v>42736</v>
      </c>
      <c r="S4810" s="8">
        <f t="shared" si="600"/>
        <v>2017</v>
      </c>
      <c r="T4810" s="8">
        <v>2017</v>
      </c>
      <c r="U4810" s="8">
        <f t="shared" si="601"/>
        <v>5</v>
      </c>
      <c r="V4810" s="7">
        <v>42736</v>
      </c>
      <c r="W4810" t="s">
        <v>889</v>
      </c>
      <c r="X4810" s="2">
        <v>3.0579999999999998</v>
      </c>
      <c r="Y4810" s="6">
        <f t="shared" si="606"/>
        <v>8.1631563492699066E-2</v>
      </c>
      <c r="AA4810">
        <v>9607412</v>
      </c>
      <c r="AB4810">
        <v>16612</v>
      </c>
      <c r="AC4810" t="s">
        <v>888</v>
      </c>
      <c r="AD4810" t="s">
        <v>6</v>
      </c>
      <c r="AE4810">
        <v>89</v>
      </c>
      <c r="AF4810">
        <v>1</v>
      </c>
      <c r="AH4810" t="s">
        <v>887</v>
      </c>
      <c r="AI4810" t="s">
        <v>886</v>
      </c>
      <c r="AJ4810" t="s">
        <v>885</v>
      </c>
      <c r="AK4810" t="s">
        <v>884</v>
      </c>
      <c r="AL4810">
        <v>27</v>
      </c>
      <c r="AM4810" s="5">
        <f t="shared" si="602"/>
        <v>5.4</v>
      </c>
      <c r="AN4810" s="4">
        <f t="shared" si="607"/>
        <v>8.1787201817493382E-3</v>
      </c>
      <c r="AO4810" s="3"/>
      <c r="AP4810">
        <v>1</v>
      </c>
      <c r="AQ4810" t="s">
        <v>883</v>
      </c>
      <c r="AR4810">
        <v>322193</v>
      </c>
      <c r="AS4810" t="s">
        <v>882</v>
      </c>
      <c r="AT4810" s="2">
        <v>6.4169999999999998</v>
      </c>
      <c r="AU4810" s="1">
        <f t="shared" si="603"/>
        <v>5.959571049941415</v>
      </c>
      <c r="AV4810" s="1">
        <f t="shared" si="604"/>
        <v>4.4905141837224205</v>
      </c>
      <c r="AW4810" s="1">
        <f t="shared" si="605"/>
        <v>3.0214573175034252</v>
      </c>
    </row>
    <row r="4811" spans="1:49" x14ac:dyDescent="0.2">
      <c r="A4811">
        <v>4809</v>
      </c>
      <c r="B4811" t="s">
        <v>881</v>
      </c>
      <c r="C4811" t="s">
        <v>880</v>
      </c>
      <c r="D4811" t="s">
        <v>879</v>
      </c>
      <c r="E4811">
        <v>27755973</v>
      </c>
      <c r="F4811" t="s">
        <v>878</v>
      </c>
      <c r="G4811" t="s">
        <v>14</v>
      </c>
      <c r="H4811" t="s">
        <v>13</v>
      </c>
      <c r="I4811" t="s">
        <v>877</v>
      </c>
      <c r="J4811" t="s">
        <v>876</v>
      </c>
      <c r="K4811" t="s">
        <v>875</v>
      </c>
      <c r="L4811" t="s">
        <v>874</v>
      </c>
      <c r="M4811" t="s">
        <v>873</v>
      </c>
      <c r="N4811">
        <v>7</v>
      </c>
      <c r="O4811" t="s">
        <v>872</v>
      </c>
      <c r="P4811" t="s">
        <v>871</v>
      </c>
      <c r="Q4811" t="s">
        <v>870</v>
      </c>
      <c r="R4811" s="7">
        <v>42736</v>
      </c>
      <c r="S4811" s="8">
        <f t="shared" si="600"/>
        <v>2017</v>
      </c>
      <c r="T4811" s="8">
        <v>2017</v>
      </c>
      <c r="U4811" s="8">
        <f t="shared" si="601"/>
        <v>5</v>
      </c>
      <c r="V4811" s="7">
        <v>42736</v>
      </c>
      <c r="W4811" t="s">
        <v>869</v>
      </c>
      <c r="X4811" s="2">
        <v>1.59</v>
      </c>
      <c r="Y4811" s="6">
        <f t="shared" si="606"/>
        <v>4.2444141907583888E-2</v>
      </c>
      <c r="AA4811">
        <v>52728</v>
      </c>
      <c r="AB4811">
        <v>16791</v>
      </c>
      <c r="AC4811">
        <v>18792650</v>
      </c>
      <c r="AD4811" t="s">
        <v>6</v>
      </c>
      <c r="AE4811">
        <v>1858</v>
      </c>
      <c r="AF4811">
        <v>1</v>
      </c>
      <c r="AH4811" s="9">
        <v>44166</v>
      </c>
      <c r="AI4811" t="s">
        <v>868</v>
      </c>
      <c r="AJ4811" t="s">
        <v>867</v>
      </c>
      <c r="AK4811" t="s">
        <v>866</v>
      </c>
      <c r="AL4811">
        <v>0</v>
      </c>
      <c r="AM4811" s="5">
        <f t="shared" si="602"/>
        <v>0</v>
      </c>
      <c r="AN4811" s="4">
        <f t="shared" si="607"/>
        <v>0</v>
      </c>
      <c r="AO4811" s="3"/>
      <c r="AP4811">
        <v>1</v>
      </c>
      <c r="AQ4811" t="s">
        <v>865</v>
      </c>
      <c r="AR4811">
        <v>322193</v>
      </c>
      <c r="AS4811" t="s">
        <v>864</v>
      </c>
      <c r="AT4811" s="2" t="s">
        <v>0</v>
      </c>
      <c r="AU4811" s="1">
        <f t="shared" si="603"/>
        <v>2.9710899335308723</v>
      </c>
      <c r="AV4811" s="1">
        <f t="shared" si="604"/>
        <v>2.1222070953791943</v>
      </c>
      <c r="AW4811" s="1">
        <f t="shared" si="605"/>
        <v>1.2733242572275165</v>
      </c>
    </row>
    <row r="4812" spans="1:49" x14ac:dyDescent="0.2">
      <c r="A4812">
        <v>4810</v>
      </c>
      <c r="B4812" t="s">
        <v>863</v>
      </c>
      <c r="C4812" t="s">
        <v>862</v>
      </c>
      <c r="D4812" t="s">
        <v>861</v>
      </c>
      <c r="F4812" t="s">
        <v>860</v>
      </c>
      <c r="G4812" t="s">
        <v>14</v>
      </c>
      <c r="H4812" t="s">
        <v>13</v>
      </c>
      <c r="I4812" t="s">
        <v>859</v>
      </c>
      <c r="J4812">
        <v>60007381</v>
      </c>
      <c r="K4812" t="s">
        <v>858</v>
      </c>
      <c r="L4812" t="s">
        <v>857</v>
      </c>
      <c r="M4812" t="s">
        <v>9</v>
      </c>
      <c r="N4812">
        <v>6</v>
      </c>
      <c r="O4812" t="s">
        <v>856</v>
      </c>
      <c r="P4812" t="s">
        <v>855</v>
      </c>
      <c r="Q4812" t="s">
        <v>854</v>
      </c>
      <c r="R4812" s="7">
        <v>42736</v>
      </c>
      <c r="S4812" s="8">
        <f t="shared" si="600"/>
        <v>2017</v>
      </c>
      <c r="T4812" s="8">
        <v>2017</v>
      </c>
      <c r="U4812" s="8">
        <f t="shared" si="601"/>
        <v>5</v>
      </c>
      <c r="V4812" s="7">
        <v>42736</v>
      </c>
      <c r="W4812" t="s">
        <v>853</v>
      </c>
      <c r="X4812" s="2">
        <v>1.9510000000000001</v>
      </c>
      <c r="Y4812" s="6">
        <f t="shared" si="606"/>
        <v>5.2080830730626519E-2</v>
      </c>
      <c r="AA4812">
        <v>3784290</v>
      </c>
      <c r="AB4812">
        <v>78796</v>
      </c>
      <c r="AD4812" t="s">
        <v>6</v>
      </c>
      <c r="AE4812">
        <v>200</v>
      </c>
      <c r="AH4812" t="s">
        <v>852</v>
      </c>
      <c r="AI4812" t="s">
        <v>851</v>
      </c>
      <c r="AJ4812" t="s">
        <v>850</v>
      </c>
      <c r="AK4812" t="s">
        <v>849</v>
      </c>
      <c r="AL4812">
        <v>40</v>
      </c>
      <c r="AM4812" s="5">
        <f t="shared" si="602"/>
        <v>8</v>
      </c>
      <c r="AN4812" s="4">
        <f t="shared" si="607"/>
        <v>1.2116622491480499E-2</v>
      </c>
      <c r="AO4812" s="3"/>
      <c r="AP4812">
        <v>0</v>
      </c>
      <c r="AQ4812" t="s">
        <v>76</v>
      </c>
      <c r="AR4812">
        <v>31371562</v>
      </c>
      <c r="AS4812" t="s">
        <v>75</v>
      </c>
      <c r="AT4812" s="2">
        <v>5.2240000000000002</v>
      </c>
      <c r="AU4812" s="1">
        <f t="shared" si="603"/>
        <v>4.0091568258882706</v>
      </c>
      <c r="AV4812" s="1">
        <f t="shared" si="604"/>
        <v>3.2098726611053507</v>
      </c>
      <c r="AW4812" s="1">
        <f t="shared" si="605"/>
        <v>2.4105884963224309</v>
      </c>
    </row>
    <row r="4813" spans="1:49" x14ac:dyDescent="0.2">
      <c r="A4813">
        <v>4811</v>
      </c>
      <c r="B4813" t="s">
        <v>848</v>
      </c>
      <c r="C4813" t="s">
        <v>847</v>
      </c>
      <c r="D4813" t="s">
        <v>846</v>
      </c>
      <c r="E4813">
        <v>27720598</v>
      </c>
      <c r="F4813" t="s">
        <v>845</v>
      </c>
      <c r="G4813" t="s">
        <v>14</v>
      </c>
      <c r="H4813" t="s">
        <v>13</v>
      </c>
      <c r="I4813" t="s">
        <v>844</v>
      </c>
      <c r="J4813">
        <v>60017293</v>
      </c>
      <c r="K4813" t="s">
        <v>843</v>
      </c>
      <c r="L4813" t="s">
        <v>842</v>
      </c>
      <c r="M4813" t="s">
        <v>415</v>
      </c>
      <c r="N4813">
        <v>10</v>
      </c>
      <c r="O4813" t="s">
        <v>841</v>
      </c>
      <c r="P4813" t="s">
        <v>840</v>
      </c>
      <c r="Q4813" t="s">
        <v>839</v>
      </c>
      <c r="R4813" s="7">
        <v>42736</v>
      </c>
      <c r="S4813" s="8">
        <f t="shared" si="600"/>
        <v>2017</v>
      </c>
      <c r="T4813" s="8">
        <v>2017</v>
      </c>
      <c r="U4813" s="8">
        <f t="shared" si="601"/>
        <v>5</v>
      </c>
      <c r="V4813" s="7">
        <v>42736</v>
      </c>
      <c r="W4813" t="s">
        <v>838</v>
      </c>
      <c r="X4813" s="2">
        <v>1.7949999999999999</v>
      </c>
      <c r="Y4813" s="6">
        <f t="shared" si="606"/>
        <v>4.7916499826486214E-2</v>
      </c>
      <c r="AA4813">
        <v>489697</v>
      </c>
      <c r="AB4813">
        <v>25349</v>
      </c>
      <c r="AC4813">
        <v>18791026</v>
      </c>
      <c r="AD4813" t="s">
        <v>6</v>
      </c>
      <c r="AE4813">
        <v>575</v>
      </c>
      <c r="AH4813" t="s">
        <v>837</v>
      </c>
      <c r="AI4813" t="s">
        <v>836</v>
      </c>
      <c r="AJ4813" t="s">
        <v>835</v>
      </c>
      <c r="AK4813" t="s">
        <v>834</v>
      </c>
      <c r="AL4813">
        <v>41</v>
      </c>
      <c r="AM4813" s="5">
        <f t="shared" si="602"/>
        <v>8.1999999999999993</v>
      </c>
      <c r="AN4813" s="4">
        <f t="shared" si="607"/>
        <v>1.2419538053767512E-2</v>
      </c>
      <c r="AO4813" s="3"/>
      <c r="AP4813">
        <v>0</v>
      </c>
      <c r="AQ4813" t="s">
        <v>833</v>
      </c>
      <c r="AR4813" t="s">
        <v>832</v>
      </c>
      <c r="AS4813" t="s">
        <v>831</v>
      </c>
      <c r="AT4813" s="2">
        <v>7.9630000000000001</v>
      </c>
      <c r="AU4813" s="1">
        <f t="shared" si="603"/>
        <v>3.7267411294670603</v>
      </c>
      <c r="AV4813" s="1">
        <f t="shared" si="604"/>
        <v>3.0168018940126862</v>
      </c>
      <c r="AW4813" s="1">
        <f t="shared" si="605"/>
        <v>2.3068626585583121</v>
      </c>
    </row>
    <row r="4814" spans="1:49" x14ac:dyDescent="0.2">
      <c r="A4814">
        <v>4812</v>
      </c>
      <c r="B4814" t="s">
        <v>830</v>
      </c>
      <c r="C4814" t="s">
        <v>829</v>
      </c>
      <c r="D4814" t="s">
        <v>828</v>
      </c>
      <c r="F4814" t="s">
        <v>827</v>
      </c>
      <c r="G4814" t="s">
        <v>14</v>
      </c>
      <c r="H4814" t="s">
        <v>13</v>
      </c>
      <c r="I4814" t="s">
        <v>826</v>
      </c>
      <c r="J4814" t="s">
        <v>825</v>
      </c>
      <c r="K4814" t="s">
        <v>824</v>
      </c>
      <c r="L4814" t="s">
        <v>823</v>
      </c>
      <c r="M4814" t="s">
        <v>822</v>
      </c>
      <c r="N4814">
        <v>4</v>
      </c>
      <c r="O4814" t="s">
        <v>821</v>
      </c>
      <c r="P4814" t="s">
        <v>820</v>
      </c>
      <c r="Q4814" t="s">
        <v>819</v>
      </c>
      <c r="R4814" s="7">
        <v>42736</v>
      </c>
      <c r="S4814" s="8">
        <f t="shared" si="600"/>
        <v>2017</v>
      </c>
      <c r="T4814" s="8">
        <v>2017</v>
      </c>
      <c r="U4814" s="8">
        <f t="shared" si="601"/>
        <v>5</v>
      </c>
      <c r="V4814" s="7">
        <v>2017</v>
      </c>
      <c r="W4814" t="s">
        <v>818</v>
      </c>
      <c r="X4814" s="2">
        <v>0.437</v>
      </c>
      <c r="Y4814" s="6">
        <f t="shared" si="606"/>
        <v>1.1665465417367396E-2</v>
      </c>
      <c r="AA4814">
        <v>201693</v>
      </c>
      <c r="AB4814">
        <v>25270</v>
      </c>
      <c r="AD4814" t="s">
        <v>6</v>
      </c>
      <c r="AE4814">
        <v>455</v>
      </c>
      <c r="AH4814" t="s">
        <v>817</v>
      </c>
      <c r="AI4814" t="s">
        <v>816</v>
      </c>
      <c r="AJ4814" t="s">
        <v>815</v>
      </c>
      <c r="AK4814" t="s">
        <v>814</v>
      </c>
      <c r="AL4814">
        <v>38</v>
      </c>
      <c r="AM4814" s="5">
        <f t="shared" si="602"/>
        <v>7.6</v>
      </c>
      <c r="AN4814" s="4">
        <f t="shared" si="607"/>
        <v>1.1510791366906475E-2</v>
      </c>
      <c r="AO4814" s="3"/>
      <c r="AP4814">
        <v>0</v>
      </c>
      <c r="AR4814" t="s">
        <v>813</v>
      </c>
      <c r="AS4814" t="s">
        <v>812</v>
      </c>
      <c r="AT4814" s="2">
        <v>2.5449999999999999</v>
      </c>
      <c r="AU4814" s="1">
        <f t="shared" si="603"/>
        <v>1.1619063202229118</v>
      </c>
      <c r="AV4814" s="1">
        <f t="shared" si="604"/>
        <v>1.1588128392136936</v>
      </c>
      <c r="AW4814" s="1">
        <f t="shared" si="605"/>
        <v>1.1557193582044751</v>
      </c>
    </row>
    <row r="4815" spans="1:49" x14ac:dyDescent="0.2">
      <c r="A4815">
        <v>4813</v>
      </c>
      <c r="B4815" t="s">
        <v>811</v>
      </c>
      <c r="C4815" t="s">
        <v>810</v>
      </c>
      <c r="D4815" t="s">
        <v>809</v>
      </c>
      <c r="F4815" t="s">
        <v>808</v>
      </c>
      <c r="G4815" t="s">
        <v>14</v>
      </c>
      <c r="H4815" t="s">
        <v>13</v>
      </c>
      <c r="I4815" t="s">
        <v>807</v>
      </c>
      <c r="J4815" t="s">
        <v>801</v>
      </c>
      <c r="K4815" t="s">
        <v>806</v>
      </c>
      <c r="L4815" t="s">
        <v>805</v>
      </c>
      <c r="M4815" t="s">
        <v>804</v>
      </c>
      <c r="N4815">
        <v>2</v>
      </c>
      <c r="O4815" t="s">
        <v>803</v>
      </c>
      <c r="P4815" t="s">
        <v>802</v>
      </c>
      <c r="Q4815" t="s">
        <v>801</v>
      </c>
      <c r="R4815" s="7">
        <v>42736</v>
      </c>
      <c r="S4815" s="8">
        <f t="shared" si="600"/>
        <v>2017</v>
      </c>
      <c r="T4815" s="8">
        <v>2017</v>
      </c>
      <c r="U4815" s="8">
        <f t="shared" si="601"/>
        <v>5</v>
      </c>
      <c r="V4815" s="7">
        <v>42736</v>
      </c>
      <c r="W4815" t="s">
        <v>800</v>
      </c>
      <c r="X4815" s="2">
        <v>0.53100000000000003</v>
      </c>
      <c r="Y4815" s="6">
        <f t="shared" si="606"/>
        <v>1.4174741731400658E-2</v>
      </c>
      <c r="AA4815">
        <v>1652125</v>
      </c>
      <c r="AB4815">
        <v>12517</v>
      </c>
      <c r="AD4815" t="s">
        <v>6</v>
      </c>
      <c r="AE4815">
        <v>68</v>
      </c>
      <c r="AH4815" t="s">
        <v>799</v>
      </c>
      <c r="AI4815" t="s">
        <v>798</v>
      </c>
      <c r="AJ4815" t="s">
        <v>797</v>
      </c>
      <c r="AK4815" t="s">
        <v>796</v>
      </c>
      <c r="AL4815">
        <v>28</v>
      </c>
      <c r="AM4815" s="5">
        <f t="shared" si="602"/>
        <v>5.6</v>
      </c>
      <c r="AN4815" s="4">
        <f t="shared" si="607"/>
        <v>8.4816357440363494E-3</v>
      </c>
      <c r="AO4815" s="3"/>
      <c r="AP4815">
        <v>0</v>
      </c>
      <c r="AQ4815" t="s">
        <v>795</v>
      </c>
      <c r="AR4815">
        <v>1111557</v>
      </c>
      <c r="AS4815" t="s">
        <v>794</v>
      </c>
      <c r="AT4815" s="2">
        <v>2.02</v>
      </c>
      <c r="AU4815" s="1">
        <f t="shared" si="603"/>
        <v>1.2466809935191363</v>
      </c>
      <c r="AV4815" s="1">
        <f t="shared" si="604"/>
        <v>1.1328188737718503</v>
      </c>
      <c r="AW4815" s="1">
        <f t="shared" si="605"/>
        <v>1.0189567540245641</v>
      </c>
    </row>
    <row r="4816" spans="1:49" x14ac:dyDescent="0.2">
      <c r="A4816">
        <v>4814</v>
      </c>
      <c r="B4816" t="s">
        <v>793</v>
      </c>
      <c r="C4816" t="s">
        <v>792</v>
      </c>
      <c r="E4816">
        <v>27766412</v>
      </c>
      <c r="F4816" t="s">
        <v>791</v>
      </c>
      <c r="G4816" t="s">
        <v>14</v>
      </c>
      <c r="H4816" t="s">
        <v>13</v>
      </c>
      <c r="I4816" t="s">
        <v>790</v>
      </c>
      <c r="J4816" t="s">
        <v>789</v>
      </c>
      <c r="K4816" t="s">
        <v>788</v>
      </c>
      <c r="L4816" t="s">
        <v>787</v>
      </c>
      <c r="M4816" t="s">
        <v>786</v>
      </c>
      <c r="N4816">
        <v>4</v>
      </c>
      <c r="O4816" t="s">
        <v>785</v>
      </c>
      <c r="P4816" t="s">
        <v>784</v>
      </c>
      <c r="Q4816" t="s">
        <v>783</v>
      </c>
      <c r="R4816" s="7">
        <v>42736</v>
      </c>
      <c r="S4816" s="8">
        <f t="shared" si="600"/>
        <v>2017</v>
      </c>
      <c r="T4816" s="8">
        <v>2017</v>
      </c>
      <c r="U4816" s="8">
        <f t="shared" si="601"/>
        <v>5</v>
      </c>
      <c r="V4816" s="7">
        <v>42736</v>
      </c>
      <c r="W4816" t="s">
        <v>782</v>
      </c>
      <c r="X4816" s="2">
        <v>0.96299999999999997</v>
      </c>
      <c r="Y4816" s="6">
        <f t="shared" si="606"/>
        <v>2.5706735004404582E-2</v>
      </c>
      <c r="AA4816">
        <v>9379827</v>
      </c>
      <c r="AB4816">
        <v>27753</v>
      </c>
      <c r="AC4816">
        <v>14371596</v>
      </c>
      <c r="AD4816" t="s">
        <v>6</v>
      </c>
      <c r="AE4816">
        <v>131</v>
      </c>
      <c r="AF4816">
        <v>1</v>
      </c>
      <c r="AH4816" t="s">
        <v>781</v>
      </c>
      <c r="AI4816" t="s">
        <v>780</v>
      </c>
      <c r="AJ4816" t="s">
        <v>779</v>
      </c>
      <c r="AK4816" t="s">
        <v>778</v>
      </c>
      <c r="AL4816">
        <v>22</v>
      </c>
      <c r="AM4816" s="5">
        <f t="shared" si="602"/>
        <v>4.4000000000000004</v>
      </c>
      <c r="AN4816" s="4">
        <f t="shared" si="607"/>
        <v>6.6641423703142754E-3</v>
      </c>
      <c r="AO4816" s="3"/>
      <c r="AP4816">
        <v>0</v>
      </c>
      <c r="AR4816" t="s">
        <v>1</v>
      </c>
      <c r="AT4816" s="2" t="s">
        <v>0</v>
      </c>
      <c r="AU4816" s="1">
        <f t="shared" si="603"/>
        <v>1.9993957214177489</v>
      </c>
      <c r="AV4816" s="1">
        <f t="shared" si="604"/>
        <v>1.618543868735943</v>
      </c>
      <c r="AW4816" s="1">
        <f t="shared" si="605"/>
        <v>1.2376920160541367</v>
      </c>
    </row>
    <row r="4817" spans="1:49" x14ac:dyDescent="0.2">
      <c r="A4817">
        <v>4815</v>
      </c>
      <c r="B4817" t="s">
        <v>777</v>
      </c>
      <c r="C4817" t="s">
        <v>776</v>
      </c>
      <c r="E4817">
        <v>27752768</v>
      </c>
      <c r="F4817" t="s">
        <v>775</v>
      </c>
      <c r="G4817" t="s">
        <v>14</v>
      </c>
      <c r="H4817" t="s">
        <v>13</v>
      </c>
      <c r="I4817" t="s">
        <v>774</v>
      </c>
      <c r="J4817" t="s">
        <v>773</v>
      </c>
      <c r="K4817" t="s">
        <v>772</v>
      </c>
      <c r="L4817" t="s">
        <v>771</v>
      </c>
      <c r="M4817" t="s">
        <v>770</v>
      </c>
      <c r="N4817">
        <v>10</v>
      </c>
      <c r="O4817" t="s">
        <v>769</v>
      </c>
      <c r="P4817" t="s">
        <v>768</v>
      </c>
      <c r="Q4817" t="s">
        <v>767</v>
      </c>
      <c r="R4817" s="7">
        <v>42736</v>
      </c>
      <c r="S4817" s="8">
        <f t="shared" si="600"/>
        <v>2017</v>
      </c>
      <c r="T4817" s="8">
        <v>2017</v>
      </c>
      <c r="U4817" s="8">
        <f t="shared" si="601"/>
        <v>5</v>
      </c>
      <c r="V4817" s="7">
        <v>42736</v>
      </c>
      <c r="W4817" t="s">
        <v>766</v>
      </c>
      <c r="X4817" s="2">
        <v>0.71599999999999997</v>
      </c>
      <c r="Y4817" s="6">
        <f t="shared" si="606"/>
        <v>1.9113211072849096E-2</v>
      </c>
      <c r="AA4817">
        <v>9320113</v>
      </c>
      <c r="AB4817">
        <v>20340</v>
      </c>
      <c r="AC4817">
        <v>14321955</v>
      </c>
      <c r="AD4817" t="s">
        <v>6</v>
      </c>
      <c r="AE4817">
        <v>116</v>
      </c>
      <c r="AF4817">
        <v>1</v>
      </c>
      <c r="AH4817" t="s">
        <v>765</v>
      </c>
      <c r="AI4817" t="s">
        <v>764</v>
      </c>
      <c r="AJ4817" t="s">
        <v>763</v>
      </c>
      <c r="AK4817" t="s">
        <v>762</v>
      </c>
      <c r="AL4817">
        <v>7</v>
      </c>
      <c r="AM4817" s="5">
        <f t="shared" si="602"/>
        <v>1.4</v>
      </c>
      <c r="AN4817" s="4">
        <f t="shared" si="607"/>
        <v>2.1204089360090874E-3</v>
      </c>
      <c r="AO4817" s="3"/>
      <c r="AP4817">
        <v>0</v>
      </c>
      <c r="AQ4817" t="s">
        <v>761</v>
      </c>
      <c r="AR4817" t="s">
        <v>760</v>
      </c>
      <c r="AS4817" t="s">
        <v>759</v>
      </c>
      <c r="AT4817" s="2">
        <v>2.2890000000000001</v>
      </c>
      <c r="AU4817" s="1">
        <f t="shared" si="603"/>
        <v>1.4015370431797092</v>
      </c>
      <c r="AV4817" s="1">
        <f t="shared" si="604"/>
        <v>1.0616810004429091</v>
      </c>
      <c r="AW4817" s="1">
        <f t="shared" si="605"/>
        <v>0.72182495770610888</v>
      </c>
    </row>
    <row r="4818" spans="1:49" x14ac:dyDescent="0.2">
      <c r="A4818">
        <v>4816</v>
      </c>
      <c r="B4818" t="s">
        <v>758</v>
      </c>
      <c r="C4818" t="s">
        <v>757</v>
      </c>
      <c r="D4818" t="s">
        <v>756</v>
      </c>
      <c r="F4818" t="s">
        <v>755</v>
      </c>
      <c r="G4818" t="s">
        <v>14</v>
      </c>
      <c r="H4818" t="s">
        <v>13</v>
      </c>
      <c r="I4818" t="s">
        <v>754</v>
      </c>
      <c r="J4818" t="s">
        <v>753</v>
      </c>
      <c r="K4818" t="s">
        <v>752</v>
      </c>
      <c r="L4818" t="s">
        <v>751</v>
      </c>
      <c r="M4818" t="s">
        <v>750</v>
      </c>
      <c r="N4818">
        <v>10</v>
      </c>
      <c r="O4818" t="s">
        <v>749</v>
      </c>
      <c r="P4818" t="s">
        <v>748</v>
      </c>
      <c r="Q4818" t="s">
        <v>747</v>
      </c>
      <c r="R4818" s="7">
        <v>42736</v>
      </c>
      <c r="S4818" s="8">
        <f t="shared" si="600"/>
        <v>2017</v>
      </c>
      <c r="T4818" s="8">
        <v>2017</v>
      </c>
      <c r="U4818" s="8">
        <f t="shared" si="601"/>
        <v>5</v>
      </c>
      <c r="V4818" s="7">
        <v>42736</v>
      </c>
      <c r="W4818" t="s">
        <v>746</v>
      </c>
      <c r="X4818" s="2">
        <v>0.76400000000000001</v>
      </c>
      <c r="Y4818" s="6">
        <f t="shared" si="606"/>
        <v>2.0394543658738423E-2</v>
      </c>
      <c r="AA4818">
        <v>2540584</v>
      </c>
      <c r="AB4818">
        <v>17800</v>
      </c>
      <c r="AD4818" t="s">
        <v>6</v>
      </c>
      <c r="AE4818">
        <v>185</v>
      </c>
      <c r="AH4818" t="s">
        <v>745</v>
      </c>
      <c r="AI4818" t="s">
        <v>744</v>
      </c>
      <c r="AJ4818" t="s">
        <v>743</v>
      </c>
      <c r="AK4818" t="s">
        <v>742</v>
      </c>
      <c r="AL4818">
        <v>4</v>
      </c>
      <c r="AM4818" s="5">
        <f t="shared" si="602"/>
        <v>0.8</v>
      </c>
      <c r="AN4818" s="4">
        <f t="shared" si="607"/>
        <v>1.2116622491480501E-3</v>
      </c>
      <c r="AO4818" s="3"/>
      <c r="AP4818">
        <v>0</v>
      </c>
      <c r="AR4818" t="s">
        <v>1</v>
      </c>
      <c r="AT4818" s="2">
        <v>4.0940000000000003</v>
      </c>
      <c r="AU4818" s="1">
        <f t="shared" si="603"/>
        <v>1.4639679235861311</v>
      </c>
      <c r="AV4818" s="1">
        <f t="shared" si="604"/>
        <v>1.0803102953943238</v>
      </c>
      <c r="AW4818" s="1">
        <f t="shared" si="605"/>
        <v>0.69665266720251606</v>
      </c>
    </row>
    <row r="4819" spans="1:49" x14ac:dyDescent="0.2">
      <c r="A4819">
        <v>4817</v>
      </c>
      <c r="B4819" t="s">
        <v>741</v>
      </c>
      <c r="C4819" t="s">
        <v>740</v>
      </c>
      <c r="F4819" t="s">
        <v>739</v>
      </c>
      <c r="G4819" t="s">
        <v>14</v>
      </c>
      <c r="H4819" t="s">
        <v>13</v>
      </c>
      <c r="I4819" t="s">
        <v>738</v>
      </c>
      <c r="J4819">
        <v>60021859</v>
      </c>
      <c r="K4819" t="s">
        <v>737</v>
      </c>
      <c r="L4819" t="s">
        <v>416</v>
      </c>
      <c r="M4819" t="s">
        <v>415</v>
      </c>
      <c r="N4819">
        <v>2</v>
      </c>
      <c r="O4819" t="s">
        <v>736</v>
      </c>
      <c r="P4819" t="s">
        <v>735</v>
      </c>
      <c r="Q4819" t="s">
        <v>734</v>
      </c>
      <c r="R4819" s="7">
        <v>42736</v>
      </c>
      <c r="S4819" s="8">
        <f t="shared" si="600"/>
        <v>2017</v>
      </c>
      <c r="T4819" s="8">
        <v>2017</v>
      </c>
      <c r="U4819" s="8">
        <f t="shared" si="601"/>
        <v>5</v>
      </c>
      <c r="V4819" s="7">
        <v>42736</v>
      </c>
      <c r="W4819" t="s">
        <v>733</v>
      </c>
      <c r="X4819" s="2">
        <v>1.3720000000000001</v>
      </c>
      <c r="Y4819" s="6">
        <f t="shared" si="606"/>
        <v>3.662475641333654E-2</v>
      </c>
      <c r="AA4819">
        <v>189480</v>
      </c>
      <c r="AB4819">
        <v>17366</v>
      </c>
      <c r="AD4819" t="s">
        <v>6</v>
      </c>
      <c r="AE4819">
        <v>65</v>
      </c>
      <c r="AF4819">
        <v>1</v>
      </c>
      <c r="AG4819">
        <v>7588999</v>
      </c>
      <c r="AH4819" t="s">
        <v>732</v>
      </c>
      <c r="AI4819" t="s">
        <v>731</v>
      </c>
      <c r="AJ4819" t="s">
        <v>730</v>
      </c>
      <c r="AK4819" t="s">
        <v>729</v>
      </c>
      <c r="AL4819">
        <v>28</v>
      </c>
      <c r="AM4819" s="5">
        <f t="shared" si="602"/>
        <v>5.6</v>
      </c>
      <c r="AN4819" s="4">
        <f t="shared" si="607"/>
        <v>8.4816357440363494E-3</v>
      </c>
      <c r="AO4819" s="3"/>
      <c r="AP4819">
        <v>0</v>
      </c>
      <c r="AR4819" t="s">
        <v>1</v>
      </c>
      <c r="AT4819" s="2" t="s">
        <v>0</v>
      </c>
      <c r="AU4819" s="1">
        <f t="shared" si="603"/>
        <v>2.818182021254648</v>
      </c>
      <c r="AV4819" s="1">
        <f t="shared" si="604"/>
        <v>2.2553196078686444</v>
      </c>
      <c r="AW4819" s="1">
        <f t="shared" si="605"/>
        <v>1.6924571944826408</v>
      </c>
    </row>
    <row r="4820" spans="1:49" x14ac:dyDescent="0.2">
      <c r="A4820">
        <v>4818</v>
      </c>
      <c r="B4820" t="s">
        <v>728</v>
      </c>
      <c r="C4820" t="s">
        <v>727</v>
      </c>
      <c r="D4820" t="s">
        <v>726</v>
      </c>
      <c r="E4820">
        <v>27664869</v>
      </c>
      <c r="F4820" t="s">
        <v>725</v>
      </c>
      <c r="G4820" t="s">
        <v>14</v>
      </c>
      <c r="H4820" t="s">
        <v>13</v>
      </c>
      <c r="I4820" t="s">
        <v>724</v>
      </c>
      <c r="J4820" t="s">
        <v>723</v>
      </c>
      <c r="K4820" t="s">
        <v>722</v>
      </c>
      <c r="L4820" t="s">
        <v>721</v>
      </c>
      <c r="M4820" t="s">
        <v>720</v>
      </c>
      <c r="N4820">
        <v>6</v>
      </c>
      <c r="O4820" t="s">
        <v>719</v>
      </c>
      <c r="P4820" t="s">
        <v>718</v>
      </c>
      <c r="Q4820" t="s">
        <v>717</v>
      </c>
      <c r="R4820" s="7">
        <v>42736</v>
      </c>
      <c r="S4820" s="8">
        <f t="shared" si="600"/>
        <v>2017</v>
      </c>
      <c r="T4820" s="8">
        <v>2017</v>
      </c>
      <c r="U4820" s="8">
        <f t="shared" si="601"/>
        <v>5</v>
      </c>
      <c r="V4820" s="7">
        <v>42736</v>
      </c>
      <c r="W4820" t="s">
        <v>716</v>
      </c>
      <c r="X4820" s="2">
        <v>0.81</v>
      </c>
      <c r="Y4820" s="6">
        <f t="shared" si="606"/>
        <v>2.1622487386882359E-2</v>
      </c>
      <c r="AA4820" t="s">
        <v>715</v>
      </c>
      <c r="AB4820">
        <v>13516</v>
      </c>
      <c r="AD4820" t="s">
        <v>6</v>
      </c>
      <c r="AE4820">
        <v>73</v>
      </c>
      <c r="AH4820" t="s">
        <v>714</v>
      </c>
      <c r="AI4820" t="s">
        <v>713</v>
      </c>
      <c r="AJ4820" t="s">
        <v>712</v>
      </c>
      <c r="AK4820" t="s">
        <v>711</v>
      </c>
      <c r="AL4820">
        <v>26</v>
      </c>
      <c r="AM4820" s="5">
        <f t="shared" si="602"/>
        <v>5.2</v>
      </c>
      <c r="AN4820" s="4">
        <f t="shared" si="607"/>
        <v>7.8758046194623253E-3</v>
      </c>
      <c r="AO4820" s="3"/>
      <c r="AP4820">
        <v>0</v>
      </c>
      <c r="AQ4820" t="s">
        <v>710</v>
      </c>
      <c r="AR4820" t="s">
        <v>709</v>
      </c>
      <c r="AS4820" t="s">
        <v>708</v>
      </c>
      <c r="AT4820" s="2">
        <v>2.89</v>
      </c>
      <c r="AU4820" s="1">
        <f t="shared" si="603"/>
        <v>1.749848255665635</v>
      </c>
      <c r="AV4820" s="1">
        <f t="shared" si="604"/>
        <v>1.4749146003172342</v>
      </c>
      <c r="AW4820" s="1">
        <f t="shared" si="605"/>
        <v>1.1999809449688335</v>
      </c>
    </row>
    <row r="4821" spans="1:49" x14ac:dyDescent="0.2">
      <c r="A4821">
        <v>4819</v>
      </c>
      <c r="B4821" t="s">
        <v>707</v>
      </c>
      <c r="C4821" t="s">
        <v>706</v>
      </c>
      <c r="F4821" t="s">
        <v>705</v>
      </c>
      <c r="G4821" t="s">
        <v>14</v>
      </c>
      <c r="H4821" t="s">
        <v>13</v>
      </c>
      <c r="I4821" t="s">
        <v>704</v>
      </c>
      <c r="J4821" t="s">
        <v>703</v>
      </c>
      <c r="K4821" t="s">
        <v>702</v>
      </c>
      <c r="L4821" t="s">
        <v>701</v>
      </c>
      <c r="M4821" t="s">
        <v>183</v>
      </c>
      <c r="N4821">
        <v>2</v>
      </c>
      <c r="O4821" t="s">
        <v>700</v>
      </c>
      <c r="P4821" t="s">
        <v>699</v>
      </c>
      <c r="Q4821" t="s">
        <v>698</v>
      </c>
      <c r="R4821" s="7">
        <v>42736</v>
      </c>
      <c r="S4821" s="8">
        <f t="shared" si="600"/>
        <v>2017</v>
      </c>
      <c r="T4821" s="8">
        <v>2017</v>
      </c>
      <c r="U4821" s="8">
        <f t="shared" si="601"/>
        <v>5</v>
      </c>
      <c r="V4821" s="7">
        <v>42736</v>
      </c>
      <c r="W4821" t="s">
        <v>697</v>
      </c>
      <c r="X4821" s="2">
        <v>2.141</v>
      </c>
      <c r="Y4821" s="6">
        <f t="shared" si="606"/>
        <v>5.7152772216438434E-2</v>
      </c>
      <c r="AA4821">
        <v>1962892</v>
      </c>
      <c r="AB4821">
        <v>17360</v>
      </c>
      <c r="AD4821" t="s">
        <v>6</v>
      </c>
      <c r="AE4821">
        <v>55</v>
      </c>
      <c r="AF4821">
        <v>1</v>
      </c>
      <c r="AG4821">
        <v>7579570</v>
      </c>
      <c r="AH4821" t="s">
        <v>696</v>
      </c>
      <c r="AI4821" t="s">
        <v>695</v>
      </c>
      <c r="AJ4821" t="s">
        <v>694</v>
      </c>
      <c r="AK4821" t="s">
        <v>693</v>
      </c>
      <c r="AL4821">
        <v>32</v>
      </c>
      <c r="AM4821" s="5">
        <f t="shared" si="602"/>
        <v>6.4</v>
      </c>
      <c r="AN4821" s="4">
        <f t="shared" si="607"/>
        <v>9.6932979931844011E-3</v>
      </c>
      <c r="AO4821" s="3"/>
      <c r="AP4821">
        <v>0</v>
      </c>
      <c r="AQ4821" t="s">
        <v>692</v>
      </c>
      <c r="AR4821" t="s">
        <v>691</v>
      </c>
      <c r="AS4821" t="s">
        <v>690</v>
      </c>
      <c r="AT4821" s="2" t="s">
        <v>0</v>
      </c>
      <c r="AU4821" s="1">
        <f t="shared" si="603"/>
        <v>4.2914929949462222</v>
      </c>
      <c r="AV4821" s="1">
        <f t="shared" si="604"/>
        <v>3.342303510481142</v>
      </c>
      <c r="AW4821" s="1">
        <f t="shared" si="605"/>
        <v>2.393114026016061</v>
      </c>
    </row>
    <row r="4822" spans="1:49" x14ac:dyDescent="0.2">
      <c r="A4822">
        <v>4820</v>
      </c>
      <c r="B4822" t="s">
        <v>689</v>
      </c>
      <c r="C4822" t="s">
        <v>688</v>
      </c>
      <c r="D4822" t="s">
        <v>687</v>
      </c>
      <c r="F4822" t="s">
        <v>686</v>
      </c>
      <c r="G4822" t="s">
        <v>14</v>
      </c>
      <c r="H4822" t="s">
        <v>13</v>
      </c>
      <c r="I4822" t="s">
        <v>685</v>
      </c>
      <c r="J4822" t="s">
        <v>684</v>
      </c>
      <c r="K4822" t="s">
        <v>683</v>
      </c>
      <c r="L4822" t="s">
        <v>682</v>
      </c>
      <c r="M4822" t="s">
        <v>681</v>
      </c>
      <c r="N4822">
        <v>2</v>
      </c>
      <c r="O4822" t="s">
        <v>680</v>
      </c>
      <c r="P4822" t="s">
        <v>679</v>
      </c>
      <c r="Q4822" t="s">
        <v>678</v>
      </c>
      <c r="R4822" s="7">
        <v>42736</v>
      </c>
      <c r="S4822" s="8">
        <f t="shared" si="600"/>
        <v>2017</v>
      </c>
      <c r="T4822" s="8">
        <v>2017</v>
      </c>
      <c r="U4822" s="8">
        <f t="shared" si="601"/>
        <v>5</v>
      </c>
      <c r="V4822" s="7">
        <v>42736</v>
      </c>
      <c r="W4822" t="s">
        <v>661</v>
      </c>
      <c r="X4822" s="2">
        <v>0.84399999999999997</v>
      </c>
      <c r="Y4822" s="6">
        <f t="shared" si="606"/>
        <v>2.2530097968553962E-2</v>
      </c>
      <c r="AA4822">
        <v>1956671</v>
      </c>
      <c r="AB4822">
        <v>22539</v>
      </c>
      <c r="AC4822" t="s">
        <v>660</v>
      </c>
      <c r="AD4822" t="s">
        <v>6</v>
      </c>
      <c r="AE4822">
        <v>69</v>
      </c>
      <c r="AH4822" t="s">
        <v>677</v>
      </c>
      <c r="AI4822" t="s">
        <v>676</v>
      </c>
      <c r="AJ4822" t="s">
        <v>675</v>
      </c>
      <c r="AK4822" t="s">
        <v>674</v>
      </c>
      <c r="AL4822">
        <v>9</v>
      </c>
      <c r="AM4822" s="5">
        <f t="shared" si="602"/>
        <v>1.8</v>
      </c>
      <c r="AN4822" s="4">
        <f t="shared" si="607"/>
        <v>2.7262400605831123E-3</v>
      </c>
      <c r="AO4822" s="3"/>
      <c r="AP4822">
        <v>0</v>
      </c>
      <c r="AQ4822" t="s">
        <v>76</v>
      </c>
      <c r="AR4822">
        <v>41572010</v>
      </c>
      <c r="AS4822" t="s">
        <v>75</v>
      </c>
      <c r="AT4822" s="2">
        <v>2.1760000000000002</v>
      </c>
      <c r="AU4822" s="1">
        <f t="shared" si="603"/>
        <v>1.6588940596162707</v>
      </c>
      <c r="AV4822" s="1">
        <f t="shared" si="604"/>
        <v>1.2628169014568538</v>
      </c>
      <c r="AW4822" s="1">
        <f t="shared" si="605"/>
        <v>0.86673974329743664</v>
      </c>
    </row>
    <row r="4823" spans="1:49" x14ac:dyDescent="0.2">
      <c r="A4823">
        <v>4821</v>
      </c>
      <c r="B4823" t="s">
        <v>673</v>
      </c>
      <c r="C4823" t="s">
        <v>672</v>
      </c>
      <c r="D4823" t="s">
        <v>671</v>
      </c>
      <c r="F4823" t="s">
        <v>670</v>
      </c>
      <c r="G4823" t="s">
        <v>14</v>
      </c>
      <c r="H4823" t="s">
        <v>13</v>
      </c>
      <c r="I4823" t="s">
        <v>669</v>
      </c>
      <c r="J4823" t="s">
        <v>668</v>
      </c>
      <c r="K4823" t="s">
        <v>667</v>
      </c>
      <c r="L4823" t="s">
        <v>666</v>
      </c>
      <c r="M4823" t="s">
        <v>665</v>
      </c>
      <c r="N4823">
        <v>3</v>
      </c>
      <c r="O4823" t="s">
        <v>664</v>
      </c>
      <c r="P4823" t="s">
        <v>663</v>
      </c>
      <c r="Q4823" t="s">
        <v>662</v>
      </c>
      <c r="R4823" s="7">
        <v>42736</v>
      </c>
      <c r="S4823" s="8">
        <f t="shared" si="600"/>
        <v>2017</v>
      </c>
      <c r="T4823" s="8">
        <v>2017</v>
      </c>
      <c r="U4823" s="8">
        <f t="shared" si="601"/>
        <v>5</v>
      </c>
      <c r="V4823" s="7">
        <v>42736</v>
      </c>
      <c r="W4823" t="s">
        <v>661</v>
      </c>
      <c r="X4823" s="2">
        <v>0.84399999999999997</v>
      </c>
      <c r="Y4823" s="6">
        <f t="shared" si="606"/>
        <v>2.2530097968553962E-2</v>
      </c>
      <c r="AA4823">
        <v>1956671</v>
      </c>
      <c r="AB4823">
        <v>22539</v>
      </c>
      <c r="AC4823" t="s">
        <v>660</v>
      </c>
      <c r="AD4823" t="s">
        <v>6</v>
      </c>
      <c r="AE4823">
        <v>69</v>
      </c>
      <c r="AH4823" t="s">
        <v>659</v>
      </c>
      <c r="AI4823" t="s">
        <v>658</v>
      </c>
      <c r="AJ4823" t="s">
        <v>657</v>
      </c>
      <c r="AK4823" t="s">
        <v>656</v>
      </c>
      <c r="AL4823">
        <v>21</v>
      </c>
      <c r="AM4823" s="5">
        <f t="shared" si="602"/>
        <v>4.2</v>
      </c>
      <c r="AN4823" s="4">
        <f t="shared" si="607"/>
        <v>6.3612268080272625E-3</v>
      </c>
      <c r="AO4823" s="3"/>
      <c r="AP4823">
        <v>0</v>
      </c>
      <c r="AQ4823" t="s">
        <v>655</v>
      </c>
      <c r="AR4823" t="s">
        <v>1</v>
      </c>
      <c r="AS4823" t="s">
        <v>654</v>
      </c>
      <c r="AT4823" s="2">
        <v>2.1760000000000002</v>
      </c>
      <c r="AU4823" s="1">
        <f t="shared" si="603"/>
        <v>1.767943662039595</v>
      </c>
      <c r="AV4823" s="1">
        <f t="shared" si="604"/>
        <v>1.4445662388290612</v>
      </c>
      <c r="AW4823" s="1">
        <f t="shared" si="605"/>
        <v>1.1211888156185272</v>
      </c>
    </row>
    <row r="4824" spans="1:49" x14ac:dyDescent="0.2">
      <c r="A4824">
        <v>4822</v>
      </c>
      <c r="B4824" t="s">
        <v>653</v>
      </c>
      <c r="C4824" t="s">
        <v>652</v>
      </c>
      <c r="F4824" t="s">
        <v>651</v>
      </c>
      <c r="G4824" t="s">
        <v>14</v>
      </c>
      <c r="H4824" t="s">
        <v>13</v>
      </c>
      <c r="I4824" t="s">
        <v>650</v>
      </c>
      <c r="J4824">
        <v>60015336</v>
      </c>
      <c r="K4824" t="s">
        <v>649</v>
      </c>
      <c r="L4824" t="s">
        <v>648</v>
      </c>
      <c r="M4824" t="s">
        <v>647</v>
      </c>
      <c r="N4824">
        <v>4</v>
      </c>
      <c r="O4824" t="s">
        <v>646</v>
      </c>
      <c r="P4824" t="s">
        <v>645</v>
      </c>
      <c r="Q4824" t="s">
        <v>644</v>
      </c>
      <c r="R4824" s="7">
        <v>42736</v>
      </c>
      <c r="S4824" s="8">
        <f t="shared" si="600"/>
        <v>2017</v>
      </c>
      <c r="T4824" s="8">
        <v>2017</v>
      </c>
      <c r="U4824" s="8">
        <f t="shared" si="601"/>
        <v>5</v>
      </c>
      <c r="V4824" s="7">
        <v>42736</v>
      </c>
      <c r="W4824" t="s">
        <v>643</v>
      </c>
      <c r="X4824" s="2">
        <v>2.1589999999999998</v>
      </c>
      <c r="Y4824" s="6">
        <f t="shared" si="606"/>
        <v>5.7633271936146924E-2</v>
      </c>
      <c r="AA4824">
        <v>8858993</v>
      </c>
      <c r="AB4824">
        <v>26055</v>
      </c>
      <c r="AD4824" t="s">
        <v>6</v>
      </c>
      <c r="AE4824">
        <v>32</v>
      </c>
      <c r="AF4824">
        <v>1</v>
      </c>
      <c r="AG4824">
        <v>7420707</v>
      </c>
      <c r="AH4824" t="s">
        <v>642</v>
      </c>
      <c r="AI4824" t="s">
        <v>641</v>
      </c>
      <c r="AJ4824" t="s">
        <v>640</v>
      </c>
      <c r="AK4824" t="s">
        <v>639</v>
      </c>
      <c r="AL4824">
        <v>11</v>
      </c>
      <c r="AM4824" s="5">
        <f t="shared" si="602"/>
        <v>2.2000000000000002</v>
      </c>
      <c r="AN4824" s="4">
        <f t="shared" si="607"/>
        <v>3.3320711851571377E-3</v>
      </c>
      <c r="AO4824" s="3"/>
      <c r="AP4824">
        <v>0</v>
      </c>
      <c r="AR4824" t="s">
        <v>1</v>
      </c>
      <c r="AT4824" s="2">
        <v>6.1529999999999996</v>
      </c>
      <c r="AU4824" s="1">
        <f t="shared" si="603"/>
        <v>4.1342911710849988</v>
      </c>
      <c r="AV4824" s="1">
        <f t="shared" si="604"/>
        <v>3.048267156065203</v>
      </c>
      <c r="AW4824" s="1">
        <f t="shared" si="605"/>
        <v>1.9622431410454073</v>
      </c>
    </row>
    <row r="4825" spans="1:49" x14ac:dyDescent="0.2">
      <c r="A4825">
        <v>4823</v>
      </c>
      <c r="B4825" t="s">
        <v>638</v>
      </c>
      <c r="C4825" t="s">
        <v>637</v>
      </c>
      <c r="F4825" t="s">
        <v>636</v>
      </c>
      <c r="G4825" t="s">
        <v>14</v>
      </c>
      <c r="H4825" t="s">
        <v>13</v>
      </c>
      <c r="I4825" t="s">
        <v>635</v>
      </c>
      <c r="J4825">
        <v>60003003</v>
      </c>
      <c r="K4825" t="s">
        <v>634</v>
      </c>
      <c r="L4825" t="s">
        <v>633</v>
      </c>
      <c r="M4825" t="s">
        <v>415</v>
      </c>
      <c r="N4825">
        <v>2</v>
      </c>
      <c r="O4825" t="s">
        <v>632</v>
      </c>
      <c r="P4825" t="s">
        <v>631</v>
      </c>
      <c r="Q4825" t="s">
        <v>630</v>
      </c>
      <c r="R4825" s="7">
        <v>42736</v>
      </c>
      <c r="S4825" s="8">
        <f t="shared" si="600"/>
        <v>2017</v>
      </c>
      <c r="T4825" s="8">
        <v>2017</v>
      </c>
      <c r="U4825" s="8">
        <f t="shared" si="601"/>
        <v>5</v>
      </c>
      <c r="V4825" s="7">
        <v>42736</v>
      </c>
      <c r="W4825" t="s">
        <v>450</v>
      </c>
      <c r="X4825" s="2">
        <v>0.33500000000000002</v>
      </c>
      <c r="Y4825" s="6">
        <f t="shared" si="606"/>
        <v>8.94263367235258E-3</v>
      </c>
      <c r="AA4825">
        <v>10964290</v>
      </c>
      <c r="AB4825">
        <v>18201</v>
      </c>
      <c r="AC4825" t="s">
        <v>449</v>
      </c>
      <c r="AD4825" t="s">
        <v>6</v>
      </c>
      <c r="AE4825">
        <v>27</v>
      </c>
      <c r="AF4825">
        <v>1</v>
      </c>
      <c r="AG4825" t="s">
        <v>629</v>
      </c>
      <c r="AI4825" t="s">
        <v>628</v>
      </c>
      <c r="AJ4825" t="s">
        <v>627</v>
      </c>
      <c r="AK4825" t="s">
        <v>626</v>
      </c>
      <c r="AL4825">
        <v>3</v>
      </c>
      <c r="AM4825" s="5">
        <f t="shared" si="602"/>
        <v>0.6</v>
      </c>
      <c r="AN4825" s="4">
        <f t="shared" si="607"/>
        <v>9.0874668686103744E-4</v>
      </c>
      <c r="AO4825" s="3"/>
      <c r="AP4825">
        <v>0</v>
      </c>
      <c r="AR4825" t="s">
        <v>1</v>
      </c>
      <c r="AT4825" s="2">
        <v>1.694</v>
      </c>
      <c r="AU4825" s="1">
        <f t="shared" si="603"/>
        <v>0.65324675767051166</v>
      </c>
      <c r="AV4825" s="1">
        <f t="shared" si="604"/>
        <v>0.49256901796068087</v>
      </c>
      <c r="AW4825" s="1">
        <f t="shared" si="605"/>
        <v>0.33189127825085002</v>
      </c>
    </row>
    <row r="4826" spans="1:49" x14ac:dyDescent="0.2">
      <c r="A4826">
        <v>4824</v>
      </c>
      <c r="B4826" t="s">
        <v>625</v>
      </c>
      <c r="C4826" t="s">
        <v>624</v>
      </c>
      <c r="F4826" t="s">
        <v>623</v>
      </c>
      <c r="G4826" t="s">
        <v>14</v>
      </c>
      <c r="H4826" t="s">
        <v>13</v>
      </c>
      <c r="I4826" t="s">
        <v>622</v>
      </c>
      <c r="J4826" t="s">
        <v>621</v>
      </c>
      <c r="K4826" t="s">
        <v>620</v>
      </c>
      <c r="L4826" t="s">
        <v>619</v>
      </c>
      <c r="M4826" t="s">
        <v>618</v>
      </c>
      <c r="N4826">
        <v>5</v>
      </c>
      <c r="O4826" t="s">
        <v>617</v>
      </c>
      <c r="P4826" t="s">
        <v>616</v>
      </c>
      <c r="Q4826" t="s">
        <v>615</v>
      </c>
      <c r="R4826" s="7">
        <v>42736</v>
      </c>
      <c r="S4826" s="8">
        <f t="shared" si="600"/>
        <v>2017</v>
      </c>
      <c r="T4826" s="8">
        <v>2017</v>
      </c>
      <c r="U4826" s="8">
        <f t="shared" si="601"/>
        <v>5</v>
      </c>
      <c r="V4826" s="7">
        <v>42736</v>
      </c>
      <c r="W4826" t="s">
        <v>450</v>
      </c>
      <c r="X4826" s="2">
        <v>0.33500000000000002</v>
      </c>
      <c r="Y4826" s="6">
        <f t="shared" si="606"/>
        <v>8.94263367235258E-3</v>
      </c>
      <c r="AA4826">
        <v>10964290</v>
      </c>
      <c r="AB4826">
        <v>18201</v>
      </c>
      <c r="AC4826" t="s">
        <v>449</v>
      </c>
      <c r="AD4826" t="s">
        <v>6</v>
      </c>
      <c r="AE4826">
        <v>27</v>
      </c>
      <c r="AF4826">
        <v>1</v>
      </c>
      <c r="AG4826" t="s">
        <v>614</v>
      </c>
      <c r="AI4826" t="s">
        <v>613</v>
      </c>
      <c r="AJ4826" t="s">
        <v>612</v>
      </c>
      <c r="AK4826" t="s">
        <v>611</v>
      </c>
      <c r="AL4826">
        <v>12</v>
      </c>
      <c r="AM4826" s="5">
        <f t="shared" si="602"/>
        <v>2.4</v>
      </c>
      <c r="AN4826" s="4">
        <f t="shared" si="607"/>
        <v>3.6349867474441497E-3</v>
      </c>
      <c r="AO4826" s="3"/>
      <c r="AP4826">
        <v>0</v>
      </c>
      <c r="AR4826" t="s">
        <v>1</v>
      </c>
      <c r="AT4826" s="2">
        <v>1.694</v>
      </c>
      <c r="AU4826" s="1">
        <f t="shared" si="603"/>
        <v>0.7350339594880051</v>
      </c>
      <c r="AV4826" s="1">
        <f t="shared" si="604"/>
        <v>0.62888102098983645</v>
      </c>
      <c r="AW4826" s="1">
        <f t="shared" si="605"/>
        <v>0.52272808249166791</v>
      </c>
    </row>
    <row r="4827" spans="1:49" x14ac:dyDescent="0.2">
      <c r="A4827">
        <v>4825</v>
      </c>
      <c r="B4827" t="s">
        <v>610</v>
      </c>
      <c r="C4827" t="s">
        <v>609</v>
      </c>
      <c r="D4827" t="s">
        <v>608</v>
      </c>
      <c r="F4827" t="s">
        <v>607</v>
      </c>
      <c r="G4827" t="s">
        <v>14</v>
      </c>
      <c r="H4827" t="s">
        <v>13</v>
      </c>
      <c r="I4827" t="s">
        <v>606</v>
      </c>
      <c r="N4827">
        <v>5</v>
      </c>
      <c r="O4827" t="s">
        <v>605</v>
      </c>
      <c r="P4827" t="s">
        <v>604</v>
      </c>
      <c r="Q4827" t="s">
        <v>603</v>
      </c>
      <c r="R4827" s="7">
        <v>42736</v>
      </c>
      <c r="S4827" s="8">
        <f t="shared" si="600"/>
        <v>2017</v>
      </c>
      <c r="T4827" s="8">
        <v>2017</v>
      </c>
      <c r="U4827" s="8">
        <f t="shared" si="601"/>
        <v>5</v>
      </c>
      <c r="V4827" s="7">
        <v>42736</v>
      </c>
      <c r="W4827" t="s">
        <v>555</v>
      </c>
      <c r="X4827" s="2">
        <v>0.63100000000000001</v>
      </c>
      <c r="Y4827" s="6">
        <f t="shared" si="606"/>
        <v>1.6844184618670086E-2</v>
      </c>
      <c r="AA4827">
        <v>10512004</v>
      </c>
      <c r="AB4827">
        <v>24306</v>
      </c>
      <c r="AD4827" t="s">
        <v>6</v>
      </c>
      <c r="AE4827">
        <v>60</v>
      </c>
      <c r="AH4827" t="s">
        <v>602</v>
      </c>
      <c r="AI4827" t="s">
        <v>601</v>
      </c>
      <c r="AJ4827" t="s">
        <v>600</v>
      </c>
      <c r="AK4827" t="s">
        <v>599</v>
      </c>
      <c r="AL4827">
        <v>12</v>
      </c>
      <c r="AM4827" s="5">
        <f t="shared" si="602"/>
        <v>2.4</v>
      </c>
      <c r="AN4827" s="4">
        <f t="shared" si="607"/>
        <v>3.6349867474441497E-3</v>
      </c>
      <c r="AO4827" s="3"/>
      <c r="AP4827">
        <v>0</v>
      </c>
      <c r="AQ4827" t="s">
        <v>111</v>
      </c>
      <c r="AR4827" t="s">
        <v>1</v>
      </c>
      <c r="AS4827" t="s">
        <v>109</v>
      </c>
      <c r="AT4827" s="2" t="s">
        <v>0</v>
      </c>
      <c r="AU4827" s="1">
        <f t="shared" si="603"/>
        <v>1.2881425257302304</v>
      </c>
      <c r="AV4827" s="1">
        <f t="shared" si="604"/>
        <v>1.0239585683057117</v>
      </c>
      <c r="AW4827" s="1">
        <f t="shared" si="605"/>
        <v>0.75977461088119302</v>
      </c>
    </row>
    <row r="4828" spans="1:49" x14ac:dyDescent="0.2">
      <c r="A4828">
        <v>4826</v>
      </c>
      <c r="B4828" t="s">
        <v>598</v>
      </c>
      <c r="C4828" t="s">
        <v>597</v>
      </c>
      <c r="F4828" t="s">
        <v>596</v>
      </c>
      <c r="G4828" t="s">
        <v>14</v>
      </c>
      <c r="H4828" t="s">
        <v>13</v>
      </c>
      <c r="I4828" t="s">
        <v>595</v>
      </c>
      <c r="J4828" t="s">
        <v>594</v>
      </c>
      <c r="K4828" t="s">
        <v>593</v>
      </c>
      <c r="L4828" t="s">
        <v>592</v>
      </c>
      <c r="M4828" t="s">
        <v>85</v>
      </c>
      <c r="N4828">
        <v>4</v>
      </c>
      <c r="O4828" t="s">
        <v>591</v>
      </c>
      <c r="P4828" t="s">
        <v>590</v>
      </c>
      <c r="Q4828" t="s">
        <v>589</v>
      </c>
      <c r="R4828" s="7">
        <v>42736</v>
      </c>
      <c r="S4828" s="8">
        <f t="shared" si="600"/>
        <v>2017</v>
      </c>
      <c r="T4828" s="8">
        <v>2017</v>
      </c>
      <c r="U4828" s="8">
        <f t="shared" si="601"/>
        <v>5</v>
      </c>
      <c r="V4828" s="7">
        <v>42736</v>
      </c>
      <c r="W4828" t="s">
        <v>450</v>
      </c>
      <c r="X4828" s="2">
        <v>0.33500000000000002</v>
      </c>
      <c r="Y4828" s="6">
        <f t="shared" si="606"/>
        <v>8.94263367235258E-3</v>
      </c>
      <c r="AA4828">
        <v>10964290</v>
      </c>
      <c r="AB4828">
        <v>18201</v>
      </c>
      <c r="AC4828" t="s">
        <v>449</v>
      </c>
      <c r="AD4828" t="s">
        <v>6</v>
      </c>
      <c r="AE4828">
        <v>27</v>
      </c>
      <c r="AF4828">
        <v>1</v>
      </c>
      <c r="AG4828" t="s">
        <v>588</v>
      </c>
      <c r="AI4828" t="s">
        <v>587</v>
      </c>
      <c r="AJ4828" t="s">
        <v>586</v>
      </c>
      <c r="AK4828" t="s">
        <v>585</v>
      </c>
      <c r="AL4828">
        <v>3</v>
      </c>
      <c r="AM4828" s="5">
        <f t="shared" si="602"/>
        <v>0.6</v>
      </c>
      <c r="AN4828" s="4">
        <f t="shared" si="607"/>
        <v>9.0874668686103744E-4</v>
      </c>
      <c r="AO4828" s="3"/>
      <c r="AP4828">
        <v>0</v>
      </c>
      <c r="AQ4828" t="s">
        <v>76</v>
      </c>
      <c r="AR4828">
        <v>61501340</v>
      </c>
      <c r="AS4828" t="s">
        <v>75</v>
      </c>
      <c r="AT4828" s="2">
        <v>1.694</v>
      </c>
      <c r="AU4828" s="1">
        <f t="shared" si="603"/>
        <v>0.65324675767051166</v>
      </c>
      <c r="AV4828" s="1">
        <f t="shared" si="604"/>
        <v>0.49256901796068087</v>
      </c>
      <c r="AW4828" s="1">
        <f t="shared" si="605"/>
        <v>0.33189127825085002</v>
      </c>
    </row>
    <row r="4829" spans="1:49" x14ac:dyDescent="0.2">
      <c r="A4829">
        <v>4827</v>
      </c>
      <c r="B4829" t="s">
        <v>584</v>
      </c>
      <c r="C4829" t="s">
        <v>583</v>
      </c>
      <c r="F4829" t="s">
        <v>582</v>
      </c>
      <c r="G4829" t="s">
        <v>14</v>
      </c>
      <c r="H4829" t="s">
        <v>13</v>
      </c>
      <c r="I4829" t="s">
        <v>581</v>
      </c>
      <c r="J4829" t="s">
        <v>580</v>
      </c>
      <c r="K4829" t="s">
        <v>579</v>
      </c>
      <c r="L4829" t="s">
        <v>578</v>
      </c>
      <c r="M4829" t="s">
        <v>577</v>
      </c>
      <c r="N4829">
        <v>9</v>
      </c>
      <c r="O4829" t="s">
        <v>576</v>
      </c>
      <c r="P4829" t="s">
        <v>575</v>
      </c>
      <c r="Q4829" t="s">
        <v>574</v>
      </c>
      <c r="R4829" s="7">
        <v>42736</v>
      </c>
      <c r="S4829" s="8">
        <f t="shared" si="600"/>
        <v>2017</v>
      </c>
      <c r="T4829" s="8">
        <v>2017</v>
      </c>
      <c r="U4829" s="8">
        <f t="shared" si="601"/>
        <v>5</v>
      </c>
      <c r="V4829" s="7">
        <v>42736</v>
      </c>
      <c r="W4829" t="s">
        <v>573</v>
      </c>
      <c r="X4829" s="2">
        <v>0.61499999999999999</v>
      </c>
      <c r="Y4829" s="6">
        <f t="shared" si="606"/>
        <v>1.6417073756706976E-2</v>
      </c>
      <c r="AA4829">
        <v>18666892</v>
      </c>
      <c r="AB4829">
        <v>18500162200</v>
      </c>
      <c r="AC4829">
        <v>18666906</v>
      </c>
      <c r="AD4829" t="s">
        <v>6</v>
      </c>
      <c r="AE4829">
        <v>38</v>
      </c>
      <c r="AF4829">
        <v>1</v>
      </c>
      <c r="AH4829" t="s">
        <v>572</v>
      </c>
      <c r="AI4829" t="s">
        <v>571</v>
      </c>
      <c r="AJ4829" t="s">
        <v>570</v>
      </c>
      <c r="AK4829" t="s">
        <v>569</v>
      </c>
      <c r="AL4829">
        <v>15</v>
      </c>
      <c r="AM4829" s="5">
        <f t="shared" si="602"/>
        <v>3</v>
      </c>
      <c r="AN4829" s="4">
        <f t="shared" si="607"/>
        <v>4.5437334343051876E-3</v>
      </c>
      <c r="AO4829" s="3"/>
      <c r="AP4829">
        <v>0</v>
      </c>
      <c r="AQ4829" t="s">
        <v>568</v>
      </c>
      <c r="AR4829" t="s">
        <v>567</v>
      </c>
      <c r="AS4829" t="s">
        <v>566</v>
      </c>
      <c r="AT4829" s="2" t="s">
        <v>0</v>
      </c>
      <c r="AU4829" s="1">
        <f t="shared" si="603"/>
        <v>1.2855071659986439</v>
      </c>
      <c r="AV4829" s="1">
        <f t="shared" si="604"/>
        <v>1.048040359550608</v>
      </c>
      <c r="AW4829" s="1">
        <f t="shared" si="605"/>
        <v>0.81057355310257229</v>
      </c>
    </row>
    <row r="4830" spans="1:49" x14ac:dyDescent="0.2">
      <c r="A4830">
        <v>4828</v>
      </c>
      <c r="B4830" t="s">
        <v>565</v>
      </c>
      <c r="C4830" t="s">
        <v>564</v>
      </c>
      <c r="D4830" t="s">
        <v>563</v>
      </c>
      <c r="F4830" t="s">
        <v>562</v>
      </c>
      <c r="G4830" t="s">
        <v>14</v>
      </c>
      <c r="H4830" t="s">
        <v>13</v>
      </c>
      <c r="I4830" t="s">
        <v>201</v>
      </c>
      <c r="J4830" t="s">
        <v>561</v>
      </c>
      <c r="K4830" t="s">
        <v>560</v>
      </c>
      <c r="L4830" t="s">
        <v>559</v>
      </c>
      <c r="M4830" t="s">
        <v>85</v>
      </c>
      <c r="N4830">
        <v>3</v>
      </c>
      <c r="O4830" t="s">
        <v>558</v>
      </c>
      <c r="P4830" t="s">
        <v>557</v>
      </c>
      <c r="Q4830" t="s">
        <v>556</v>
      </c>
      <c r="R4830" s="7">
        <v>42736</v>
      </c>
      <c r="S4830" s="8">
        <f t="shared" si="600"/>
        <v>2017</v>
      </c>
      <c r="T4830" s="8">
        <v>2017</v>
      </c>
      <c r="U4830" s="8">
        <f t="shared" si="601"/>
        <v>5</v>
      </c>
      <c r="V4830" s="7">
        <v>42736</v>
      </c>
      <c r="W4830" t="s">
        <v>555</v>
      </c>
      <c r="X4830" s="2">
        <v>0.63100000000000001</v>
      </c>
      <c r="Y4830" s="6">
        <f t="shared" si="606"/>
        <v>1.6844184618670086E-2</v>
      </c>
      <c r="AA4830">
        <v>10512004</v>
      </c>
      <c r="AB4830">
        <v>24306</v>
      </c>
      <c r="AD4830" t="s">
        <v>6</v>
      </c>
      <c r="AE4830">
        <v>60</v>
      </c>
      <c r="AH4830" t="s">
        <v>554</v>
      </c>
      <c r="AI4830" t="s">
        <v>553</v>
      </c>
      <c r="AJ4830" t="s">
        <v>552</v>
      </c>
      <c r="AK4830" t="s">
        <v>551</v>
      </c>
      <c r="AL4830">
        <v>7</v>
      </c>
      <c r="AM4830" s="5">
        <f t="shared" si="602"/>
        <v>1.4</v>
      </c>
      <c r="AN4830" s="4">
        <f t="shared" si="607"/>
        <v>2.1204089360090874E-3</v>
      </c>
      <c r="AO4830" s="3"/>
      <c r="AP4830">
        <v>0</v>
      </c>
      <c r="AQ4830" t="s">
        <v>76</v>
      </c>
      <c r="AR4830">
        <v>214007</v>
      </c>
      <c r="AS4830" t="s">
        <v>75</v>
      </c>
      <c r="AT4830" s="2" t="s">
        <v>0</v>
      </c>
      <c r="AU4830" s="1">
        <f t="shared" si="603"/>
        <v>1.2427051913871785</v>
      </c>
      <c r="AV4830" s="1">
        <f t="shared" si="604"/>
        <v>0.94822967773395861</v>
      </c>
      <c r="AW4830" s="1">
        <f t="shared" si="605"/>
        <v>0.65375416408073861</v>
      </c>
    </row>
    <row r="4831" spans="1:49" x14ac:dyDescent="0.2">
      <c r="A4831">
        <v>4829</v>
      </c>
      <c r="B4831" t="s">
        <v>550</v>
      </c>
      <c r="C4831" t="s">
        <v>549</v>
      </c>
      <c r="D4831" t="s">
        <v>548</v>
      </c>
      <c r="E4831">
        <v>27770928</v>
      </c>
      <c r="F4831" t="s">
        <v>547</v>
      </c>
      <c r="G4831" t="s">
        <v>14</v>
      </c>
      <c r="H4831" t="s">
        <v>13</v>
      </c>
      <c r="I4831" t="s">
        <v>546</v>
      </c>
      <c r="J4831">
        <v>60086280</v>
      </c>
      <c r="K4831" t="s">
        <v>545</v>
      </c>
      <c r="L4831" t="s">
        <v>544</v>
      </c>
      <c r="M4831" t="s">
        <v>543</v>
      </c>
      <c r="N4831">
        <v>6</v>
      </c>
      <c r="O4831" t="s">
        <v>542</v>
      </c>
      <c r="P4831" t="s">
        <v>541</v>
      </c>
      <c r="Q4831" t="s">
        <v>540</v>
      </c>
      <c r="R4831" s="7">
        <v>42736</v>
      </c>
      <c r="S4831" s="8">
        <f t="shared" si="600"/>
        <v>2017</v>
      </c>
      <c r="T4831" s="8">
        <v>2017</v>
      </c>
      <c r="U4831" s="8">
        <f t="shared" si="601"/>
        <v>5</v>
      </c>
      <c r="V4831" s="7">
        <v>42736</v>
      </c>
      <c r="W4831" t="s">
        <v>539</v>
      </c>
      <c r="X4831" s="2">
        <v>1.234</v>
      </c>
      <c r="Y4831" s="6">
        <f t="shared" si="606"/>
        <v>3.2940925228904731E-2</v>
      </c>
      <c r="AA4831">
        <v>9284931</v>
      </c>
      <c r="AB4831">
        <v>17813</v>
      </c>
      <c r="AD4831" t="s">
        <v>6</v>
      </c>
      <c r="AE4831">
        <v>70</v>
      </c>
      <c r="AH4831" t="s">
        <v>538</v>
      </c>
      <c r="AI4831" t="s">
        <v>537</v>
      </c>
      <c r="AJ4831" t="s">
        <v>536</v>
      </c>
      <c r="AK4831" t="s">
        <v>535</v>
      </c>
      <c r="AL4831">
        <v>24</v>
      </c>
      <c r="AM4831" s="5">
        <f t="shared" si="602"/>
        <v>4.8</v>
      </c>
      <c r="AN4831" s="4">
        <f t="shared" si="607"/>
        <v>7.2699734948882995E-3</v>
      </c>
      <c r="AO4831" s="3"/>
      <c r="AP4831">
        <v>0</v>
      </c>
      <c r="AR4831" t="s">
        <v>534</v>
      </c>
      <c r="AT4831" s="2" t="s">
        <v>0</v>
      </c>
      <c r="AU4831" s="1">
        <f t="shared" si="603"/>
        <v>2.5239639708699801</v>
      </c>
      <c r="AV4831" s="1">
        <f t="shared" si="604"/>
        <v>2.0105449361896519</v>
      </c>
      <c r="AW4831" s="1">
        <f t="shared" si="605"/>
        <v>1.497125901509323</v>
      </c>
    </row>
    <row r="4832" spans="1:49" x14ac:dyDescent="0.2">
      <c r="A4832">
        <v>4830</v>
      </c>
      <c r="B4832" t="s">
        <v>533</v>
      </c>
      <c r="C4832" t="s">
        <v>532</v>
      </c>
      <c r="F4832" t="s">
        <v>531</v>
      </c>
      <c r="G4832" t="s">
        <v>14</v>
      </c>
      <c r="H4832" t="s">
        <v>13</v>
      </c>
      <c r="I4832" t="s">
        <v>140</v>
      </c>
      <c r="J4832" t="s">
        <v>530</v>
      </c>
      <c r="K4832" t="s">
        <v>529</v>
      </c>
      <c r="L4832" t="s">
        <v>528</v>
      </c>
      <c r="M4832" t="s">
        <v>85</v>
      </c>
      <c r="N4832">
        <v>7</v>
      </c>
      <c r="O4832" t="s">
        <v>527</v>
      </c>
      <c r="P4832" t="s">
        <v>526</v>
      </c>
      <c r="Q4832" t="s">
        <v>525</v>
      </c>
      <c r="R4832" s="7">
        <v>42736</v>
      </c>
      <c r="S4832" s="8">
        <f t="shared" si="600"/>
        <v>2017</v>
      </c>
      <c r="T4832" s="8">
        <v>2017</v>
      </c>
      <c r="U4832" s="8">
        <f t="shared" si="601"/>
        <v>5</v>
      </c>
      <c r="V4832" s="7">
        <v>42736</v>
      </c>
      <c r="W4832" t="s">
        <v>450</v>
      </c>
      <c r="X4832" s="2">
        <v>0.33500000000000002</v>
      </c>
      <c r="Y4832" s="6">
        <f t="shared" si="606"/>
        <v>8.94263367235258E-3</v>
      </c>
      <c r="AA4832">
        <v>10964290</v>
      </c>
      <c r="AB4832">
        <v>18201</v>
      </c>
      <c r="AC4832" t="s">
        <v>449</v>
      </c>
      <c r="AD4832" t="s">
        <v>6</v>
      </c>
      <c r="AE4832">
        <v>27</v>
      </c>
      <c r="AF4832">
        <v>1</v>
      </c>
      <c r="AG4832" t="s">
        <v>524</v>
      </c>
      <c r="AI4832" t="s">
        <v>523</v>
      </c>
      <c r="AJ4832" t="s">
        <v>522</v>
      </c>
      <c r="AK4832" t="s">
        <v>521</v>
      </c>
      <c r="AL4832">
        <v>8</v>
      </c>
      <c r="AM4832" s="5">
        <f t="shared" si="602"/>
        <v>1.6</v>
      </c>
      <c r="AN4832" s="4">
        <f t="shared" si="607"/>
        <v>2.4233244982961003E-3</v>
      </c>
      <c r="AO4832" s="3"/>
      <c r="AP4832">
        <v>0</v>
      </c>
      <c r="AR4832" t="s">
        <v>1</v>
      </c>
      <c r="AT4832" s="2">
        <v>1.694</v>
      </c>
      <c r="AU4832" s="1">
        <f t="shared" si="603"/>
        <v>0.69868409201356363</v>
      </c>
      <c r="AV4832" s="1">
        <f t="shared" si="604"/>
        <v>0.568297908532434</v>
      </c>
      <c r="AW4832" s="1">
        <f t="shared" si="605"/>
        <v>0.43791172505130443</v>
      </c>
    </row>
    <row r="4833" spans="1:49" x14ac:dyDescent="0.2">
      <c r="A4833">
        <v>4831</v>
      </c>
      <c r="B4833" t="s">
        <v>520</v>
      </c>
      <c r="C4833" t="s">
        <v>519</v>
      </c>
      <c r="E4833">
        <v>27620972</v>
      </c>
      <c r="F4833" t="s">
        <v>518</v>
      </c>
      <c r="G4833" t="s">
        <v>14</v>
      </c>
      <c r="H4833" t="s">
        <v>13</v>
      </c>
      <c r="I4833" t="s">
        <v>517</v>
      </c>
      <c r="J4833" t="s">
        <v>516</v>
      </c>
      <c r="K4833" t="s">
        <v>515</v>
      </c>
      <c r="L4833" t="s">
        <v>514</v>
      </c>
      <c r="M4833" t="s">
        <v>513</v>
      </c>
      <c r="N4833">
        <v>11</v>
      </c>
      <c r="O4833" t="s">
        <v>512</v>
      </c>
      <c r="P4833" t="s">
        <v>511</v>
      </c>
      <c r="Q4833" t="s">
        <v>510</v>
      </c>
      <c r="R4833" s="7">
        <v>42736</v>
      </c>
      <c r="S4833" s="8">
        <f t="shared" si="600"/>
        <v>2017</v>
      </c>
      <c r="T4833" s="8">
        <v>2017</v>
      </c>
      <c r="U4833" s="8">
        <f t="shared" si="601"/>
        <v>5</v>
      </c>
      <c r="V4833" s="7">
        <v>42736</v>
      </c>
      <c r="W4833" t="s">
        <v>509</v>
      </c>
      <c r="X4833" s="2">
        <v>3.742</v>
      </c>
      <c r="Y4833" s="6">
        <f t="shared" si="606"/>
        <v>9.989055284162196E-2</v>
      </c>
      <c r="AA4833" t="s">
        <v>508</v>
      </c>
      <c r="AB4833">
        <v>19908</v>
      </c>
      <c r="AC4833">
        <v>14698137</v>
      </c>
      <c r="AD4833" t="s">
        <v>6</v>
      </c>
      <c r="AE4833">
        <v>213</v>
      </c>
      <c r="AF4833">
        <v>2</v>
      </c>
      <c r="AH4833" t="s">
        <v>507</v>
      </c>
      <c r="AI4833" t="s">
        <v>506</v>
      </c>
      <c r="AJ4833" t="s">
        <v>505</v>
      </c>
      <c r="AK4833" t="s">
        <v>504</v>
      </c>
      <c r="AL4833">
        <v>23</v>
      </c>
      <c r="AM4833" s="5">
        <f t="shared" si="602"/>
        <v>4.5999999999999996</v>
      </c>
      <c r="AN4833" s="4">
        <f t="shared" si="607"/>
        <v>6.9670579326012866E-3</v>
      </c>
      <c r="AO4833" s="3"/>
      <c r="AP4833">
        <v>1</v>
      </c>
      <c r="AQ4833" t="s">
        <v>503</v>
      </c>
      <c r="AR4833">
        <v>281341</v>
      </c>
      <c r="AS4833" t="s">
        <v>502</v>
      </c>
      <c r="AT4833" s="2">
        <v>10.151</v>
      </c>
      <c r="AU4833" s="1">
        <f t="shared" si="603"/>
        <v>7.2013504368915751</v>
      </c>
      <c r="AV4833" s="1">
        <f t="shared" si="604"/>
        <v>5.342880538711162</v>
      </c>
      <c r="AW4833" s="1">
        <f t="shared" si="605"/>
        <v>3.484410640530748</v>
      </c>
    </row>
    <row r="4834" spans="1:49" x14ac:dyDescent="0.2">
      <c r="A4834">
        <v>4832</v>
      </c>
      <c r="B4834" t="s">
        <v>501</v>
      </c>
      <c r="C4834" t="s">
        <v>500</v>
      </c>
      <c r="F4834" t="s">
        <v>499</v>
      </c>
      <c r="G4834" t="s">
        <v>14</v>
      </c>
      <c r="H4834" t="s">
        <v>13</v>
      </c>
      <c r="I4834" t="s">
        <v>498</v>
      </c>
      <c r="J4834">
        <v>60079452</v>
      </c>
      <c r="K4834" t="s">
        <v>497</v>
      </c>
      <c r="L4834" t="s">
        <v>496</v>
      </c>
      <c r="M4834" t="s">
        <v>39</v>
      </c>
      <c r="N4834">
        <v>2</v>
      </c>
      <c r="O4834" t="s">
        <v>495</v>
      </c>
      <c r="P4834" t="s">
        <v>494</v>
      </c>
      <c r="Q4834" t="s">
        <v>493</v>
      </c>
      <c r="R4834" s="7">
        <v>42736</v>
      </c>
      <c r="S4834" s="8">
        <f t="shared" si="600"/>
        <v>2017</v>
      </c>
      <c r="T4834" s="8">
        <v>2017</v>
      </c>
      <c r="U4834" s="8">
        <f t="shared" si="601"/>
        <v>5</v>
      </c>
      <c r="V4834" s="7">
        <v>42736</v>
      </c>
      <c r="W4834" t="s">
        <v>450</v>
      </c>
      <c r="X4834" s="2">
        <v>0.33500000000000002</v>
      </c>
      <c r="Y4834" s="6">
        <f t="shared" si="606"/>
        <v>8.94263367235258E-3</v>
      </c>
      <c r="AA4834">
        <v>10964290</v>
      </c>
      <c r="AB4834">
        <v>18201</v>
      </c>
      <c r="AC4834" t="s">
        <v>449</v>
      </c>
      <c r="AD4834" t="s">
        <v>6</v>
      </c>
      <c r="AE4834">
        <v>27</v>
      </c>
      <c r="AF4834">
        <v>1</v>
      </c>
      <c r="AG4834" t="s">
        <v>492</v>
      </c>
      <c r="AI4834" t="s">
        <v>491</v>
      </c>
      <c r="AJ4834" t="s">
        <v>490</v>
      </c>
      <c r="AK4834" t="s">
        <v>489</v>
      </c>
      <c r="AL4834">
        <v>10</v>
      </c>
      <c r="AM4834" s="5">
        <f t="shared" si="602"/>
        <v>2</v>
      </c>
      <c r="AN4834" s="4">
        <f t="shared" si="607"/>
        <v>3.0291556228701248E-3</v>
      </c>
      <c r="AO4834" s="3"/>
      <c r="AP4834">
        <v>0</v>
      </c>
      <c r="AR4834" t="s">
        <v>1</v>
      </c>
      <c r="AT4834" s="2">
        <v>1.694</v>
      </c>
      <c r="AU4834" s="1">
        <f t="shared" si="603"/>
        <v>0.71685902575078442</v>
      </c>
      <c r="AV4834" s="1">
        <f t="shared" si="604"/>
        <v>0.59858946476113517</v>
      </c>
      <c r="AW4834" s="1">
        <f t="shared" si="605"/>
        <v>0.4803199037714862</v>
      </c>
    </row>
    <row r="4835" spans="1:49" x14ac:dyDescent="0.2">
      <c r="A4835">
        <v>4833</v>
      </c>
      <c r="B4835" t="s">
        <v>488</v>
      </c>
      <c r="C4835" t="s">
        <v>487</v>
      </c>
      <c r="F4835" t="s">
        <v>486</v>
      </c>
      <c r="G4835" t="s">
        <v>14</v>
      </c>
      <c r="H4835" t="s">
        <v>13</v>
      </c>
      <c r="I4835" t="s">
        <v>485</v>
      </c>
      <c r="J4835" t="s">
        <v>484</v>
      </c>
      <c r="K4835" t="s">
        <v>483</v>
      </c>
      <c r="L4835" t="s">
        <v>482</v>
      </c>
      <c r="M4835" t="s">
        <v>481</v>
      </c>
      <c r="N4835">
        <v>5</v>
      </c>
      <c r="O4835" t="s">
        <v>480</v>
      </c>
      <c r="P4835" t="s">
        <v>479</v>
      </c>
      <c r="Q4835" t="s">
        <v>478</v>
      </c>
      <c r="R4835" s="7">
        <v>42736</v>
      </c>
      <c r="S4835" s="8">
        <f t="shared" si="600"/>
        <v>2017</v>
      </c>
      <c r="T4835" s="8">
        <v>2017</v>
      </c>
      <c r="U4835" s="8">
        <f t="shared" si="601"/>
        <v>5</v>
      </c>
      <c r="V4835" s="7">
        <v>42736</v>
      </c>
      <c r="W4835" t="s">
        <v>477</v>
      </c>
      <c r="X4835" s="2">
        <v>0.81299999999999994</v>
      </c>
      <c r="Y4835" s="6">
        <f t="shared" si="606"/>
        <v>2.170257067350044E-2</v>
      </c>
      <c r="AA4835">
        <v>222461</v>
      </c>
      <c r="AB4835">
        <v>21162</v>
      </c>
      <c r="AC4835">
        <v>15734803</v>
      </c>
      <c r="AD4835" t="s">
        <v>6</v>
      </c>
      <c r="AE4835">
        <v>52</v>
      </c>
      <c r="AF4835">
        <v>2</v>
      </c>
      <c r="AH4835" t="s">
        <v>476</v>
      </c>
      <c r="AI4835" t="s">
        <v>475</v>
      </c>
      <c r="AK4835" t="s">
        <v>474</v>
      </c>
      <c r="AL4835">
        <v>17</v>
      </c>
      <c r="AM4835" s="5">
        <f t="shared" si="602"/>
        <v>3.4</v>
      </c>
      <c r="AN4835" s="4">
        <f t="shared" si="607"/>
        <v>5.1495645588792126E-3</v>
      </c>
      <c r="AO4835" s="3"/>
      <c r="AP4835">
        <v>0</v>
      </c>
      <c r="AR4835" t="s">
        <v>1</v>
      </c>
      <c r="AT4835" s="2">
        <v>4.22</v>
      </c>
      <c r="AU4835" s="1">
        <f t="shared" si="603"/>
        <v>1.6736668839114071</v>
      </c>
      <c r="AV4835" s="1">
        <f t="shared" si="604"/>
        <v>1.3426067616189827</v>
      </c>
      <c r="AW4835" s="1">
        <f t="shared" si="605"/>
        <v>1.011546639326558</v>
      </c>
    </row>
    <row r="4836" spans="1:49" x14ac:dyDescent="0.2">
      <c r="A4836">
        <v>4834</v>
      </c>
      <c r="B4836" t="s">
        <v>473</v>
      </c>
      <c r="C4836" t="s">
        <v>472</v>
      </c>
      <c r="F4836" t="s">
        <v>471</v>
      </c>
      <c r="G4836" t="s">
        <v>14</v>
      </c>
      <c r="H4836" t="s">
        <v>13</v>
      </c>
      <c r="I4836" t="s">
        <v>470</v>
      </c>
      <c r="J4836" t="s">
        <v>465</v>
      </c>
      <c r="K4836" t="s">
        <v>469</v>
      </c>
      <c r="L4836" t="s">
        <v>468</v>
      </c>
      <c r="M4836" t="s">
        <v>68</v>
      </c>
      <c r="N4836">
        <v>2</v>
      </c>
      <c r="O4836" t="s">
        <v>467</v>
      </c>
      <c r="P4836" t="s">
        <v>466</v>
      </c>
      <c r="Q4836" t="s">
        <v>465</v>
      </c>
      <c r="R4836" s="7">
        <v>42736</v>
      </c>
      <c r="S4836" s="8">
        <f t="shared" si="600"/>
        <v>2017</v>
      </c>
      <c r="T4836" s="8">
        <v>2017</v>
      </c>
      <c r="U4836" s="8">
        <f t="shared" si="601"/>
        <v>5</v>
      </c>
      <c r="V4836" s="7">
        <v>42736</v>
      </c>
      <c r="W4836" t="s">
        <v>300</v>
      </c>
      <c r="X4836" s="2">
        <v>0.30199999999999999</v>
      </c>
      <c r="Y4836" s="6">
        <f t="shared" si="606"/>
        <v>8.0617175195536687E-3</v>
      </c>
      <c r="AA4836">
        <v>9296212</v>
      </c>
      <c r="AB4836">
        <v>20725</v>
      </c>
      <c r="AC4836" t="s">
        <v>299</v>
      </c>
      <c r="AD4836" t="s">
        <v>6</v>
      </c>
      <c r="AE4836">
        <v>92</v>
      </c>
      <c r="AF4836">
        <v>2</v>
      </c>
      <c r="AH4836" t="s">
        <v>464</v>
      </c>
      <c r="AI4836" t="s">
        <v>463</v>
      </c>
      <c r="AJ4836" t="s">
        <v>462</v>
      </c>
      <c r="AK4836" t="s">
        <v>461</v>
      </c>
      <c r="AL4836">
        <v>0</v>
      </c>
      <c r="AM4836" s="5">
        <f t="shared" si="602"/>
        <v>0</v>
      </c>
      <c r="AN4836" s="4">
        <f t="shared" si="607"/>
        <v>0</v>
      </c>
      <c r="AO4836" s="3"/>
      <c r="AP4836">
        <v>0</v>
      </c>
      <c r="AR4836" t="s">
        <v>1</v>
      </c>
      <c r="AT4836" s="2">
        <v>1.671</v>
      </c>
      <c r="AU4836" s="1">
        <f t="shared" si="603"/>
        <v>0.56432022636875678</v>
      </c>
      <c r="AV4836" s="1">
        <f t="shared" si="604"/>
        <v>0.40308587597768342</v>
      </c>
      <c r="AW4836" s="1">
        <f t="shared" si="605"/>
        <v>0.24185152558661005</v>
      </c>
    </row>
    <row r="4837" spans="1:49" x14ac:dyDescent="0.2">
      <c r="A4837">
        <v>4835</v>
      </c>
      <c r="B4837" t="s">
        <v>460</v>
      </c>
      <c r="C4837" t="s">
        <v>459</v>
      </c>
      <c r="F4837" t="s">
        <v>458</v>
      </c>
      <c r="G4837" t="s">
        <v>14</v>
      </c>
      <c r="H4837" t="s">
        <v>13</v>
      </c>
      <c r="I4837" t="s">
        <v>457</v>
      </c>
      <c r="J4837" t="s">
        <v>451</v>
      </c>
      <c r="K4837" t="s">
        <v>456</v>
      </c>
      <c r="L4837" t="s">
        <v>455</v>
      </c>
      <c r="M4837" t="s">
        <v>454</v>
      </c>
      <c r="N4837">
        <v>2</v>
      </c>
      <c r="O4837" t="s">
        <v>453</v>
      </c>
      <c r="P4837" t="s">
        <v>452</v>
      </c>
      <c r="Q4837" t="s">
        <v>451</v>
      </c>
      <c r="R4837" s="7">
        <v>42736</v>
      </c>
      <c r="S4837" s="8">
        <f t="shared" si="600"/>
        <v>2017</v>
      </c>
      <c r="T4837" s="8">
        <v>2017</v>
      </c>
      <c r="U4837" s="8">
        <f t="shared" si="601"/>
        <v>5</v>
      </c>
      <c r="V4837" s="7">
        <v>42736</v>
      </c>
      <c r="W4837" t="s">
        <v>450</v>
      </c>
      <c r="X4837" s="2">
        <v>0.33500000000000002</v>
      </c>
      <c r="Y4837" s="6">
        <f t="shared" si="606"/>
        <v>8.94263367235258E-3</v>
      </c>
      <c r="AA4837">
        <v>10964290</v>
      </c>
      <c r="AB4837">
        <v>18201</v>
      </c>
      <c r="AC4837" t="s">
        <v>449</v>
      </c>
      <c r="AD4837" t="s">
        <v>6</v>
      </c>
      <c r="AE4837">
        <v>27</v>
      </c>
      <c r="AF4837">
        <v>1</v>
      </c>
      <c r="AG4837" t="s">
        <v>448</v>
      </c>
      <c r="AI4837" t="s">
        <v>447</v>
      </c>
      <c r="AJ4837" t="s">
        <v>446</v>
      </c>
      <c r="AK4837" t="s">
        <v>445</v>
      </c>
      <c r="AL4837">
        <v>1</v>
      </c>
      <c r="AM4837" s="5">
        <f t="shared" si="602"/>
        <v>0.2</v>
      </c>
      <c r="AN4837" s="4">
        <f t="shared" si="607"/>
        <v>3.0291556228701253E-4</v>
      </c>
      <c r="AO4837" s="3"/>
      <c r="AP4837">
        <v>0</v>
      </c>
      <c r="AQ4837" t="s">
        <v>444</v>
      </c>
      <c r="AR4837" t="s">
        <v>443</v>
      </c>
      <c r="AS4837" t="s">
        <v>442</v>
      </c>
      <c r="AT4837" s="2">
        <v>1.694</v>
      </c>
      <c r="AU4837" s="1">
        <f t="shared" si="603"/>
        <v>0.63507182393329098</v>
      </c>
      <c r="AV4837" s="1">
        <f t="shared" si="604"/>
        <v>0.46227746173197964</v>
      </c>
      <c r="AW4837" s="1">
        <f t="shared" si="605"/>
        <v>0.28948309953066825</v>
      </c>
    </row>
    <row r="4838" spans="1:49" x14ac:dyDescent="0.2">
      <c r="A4838">
        <v>4836</v>
      </c>
      <c r="B4838" t="s">
        <v>441</v>
      </c>
      <c r="C4838" t="s">
        <v>440</v>
      </c>
      <c r="F4838" t="s">
        <v>439</v>
      </c>
      <c r="G4838" t="s">
        <v>14</v>
      </c>
      <c r="H4838" t="s">
        <v>13</v>
      </c>
      <c r="I4838" t="s">
        <v>438</v>
      </c>
      <c r="J4838" t="s">
        <v>437</v>
      </c>
      <c r="K4838" t="s">
        <v>436</v>
      </c>
      <c r="L4838" t="s">
        <v>435</v>
      </c>
      <c r="M4838" t="s">
        <v>434</v>
      </c>
      <c r="N4838">
        <v>3</v>
      </c>
      <c r="O4838" t="s">
        <v>433</v>
      </c>
      <c r="P4838" t="s">
        <v>432</v>
      </c>
      <c r="Q4838" t="s">
        <v>431</v>
      </c>
      <c r="R4838" s="7">
        <v>42736</v>
      </c>
      <c r="S4838" s="8">
        <f t="shared" si="600"/>
        <v>2017</v>
      </c>
      <c r="T4838" s="8">
        <v>2017</v>
      </c>
      <c r="U4838" s="8">
        <f t="shared" si="601"/>
        <v>5</v>
      </c>
      <c r="V4838" s="7">
        <v>42736</v>
      </c>
      <c r="W4838" t="s">
        <v>430</v>
      </c>
      <c r="X4838" s="2">
        <v>0.98199999999999998</v>
      </c>
      <c r="Y4838" s="6">
        <f t="shared" si="606"/>
        <v>2.6213929152985774E-2</v>
      </c>
      <c r="AA4838">
        <v>19360584</v>
      </c>
      <c r="AB4838">
        <v>16700154710</v>
      </c>
      <c r="AC4838">
        <v>19360592</v>
      </c>
      <c r="AD4838" t="s">
        <v>6</v>
      </c>
      <c r="AE4838">
        <v>10</v>
      </c>
      <c r="AF4838">
        <v>1</v>
      </c>
      <c r="AG4838" t="s">
        <v>429</v>
      </c>
      <c r="AI4838" t="s">
        <v>428</v>
      </c>
      <c r="AJ4838" t="s">
        <v>427</v>
      </c>
      <c r="AK4838" t="s">
        <v>426</v>
      </c>
      <c r="AL4838">
        <v>5</v>
      </c>
      <c r="AM4838" s="5">
        <f t="shared" si="602"/>
        <v>1</v>
      </c>
      <c r="AN4838" s="4">
        <f t="shared" si="607"/>
        <v>1.5145778114350624E-3</v>
      </c>
      <c r="AO4838" s="3"/>
      <c r="AP4838">
        <v>0</v>
      </c>
      <c r="AQ4838" t="s">
        <v>425</v>
      </c>
      <c r="AR4838" t="s">
        <v>424</v>
      </c>
      <c r="AS4838" t="s">
        <v>423</v>
      </c>
      <c r="AT4838" s="2">
        <v>2.843</v>
      </c>
      <c r="AU4838" s="1">
        <f t="shared" si="603"/>
        <v>1.8804123750520558</v>
      </c>
      <c r="AV4838" s="1">
        <f t="shared" si="604"/>
        <v>1.3864253482210418</v>
      </c>
      <c r="AW4838" s="1">
        <f t="shared" si="605"/>
        <v>0.89243832139002754</v>
      </c>
    </row>
    <row r="4839" spans="1:49" x14ac:dyDescent="0.2">
      <c r="A4839">
        <v>4837</v>
      </c>
      <c r="B4839" t="s">
        <v>422</v>
      </c>
      <c r="C4839" t="s">
        <v>421</v>
      </c>
      <c r="D4839" t="s">
        <v>420</v>
      </c>
      <c r="F4839" t="s">
        <v>419</v>
      </c>
      <c r="G4839" t="s">
        <v>14</v>
      </c>
      <c r="H4839" t="s">
        <v>13</v>
      </c>
      <c r="I4839" t="s">
        <v>418</v>
      </c>
      <c r="J4839">
        <v>60002324</v>
      </c>
      <c r="K4839" t="s">
        <v>417</v>
      </c>
      <c r="L4839" t="s">
        <v>416</v>
      </c>
      <c r="M4839" t="s">
        <v>415</v>
      </c>
      <c r="N4839">
        <v>3</v>
      </c>
      <c r="O4839" t="s">
        <v>414</v>
      </c>
      <c r="P4839" t="s">
        <v>413</v>
      </c>
      <c r="Q4839" t="s">
        <v>412</v>
      </c>
      <c r="R4839" s="7">
        <v>42736</v>
      </c>
      <c r="S4839" s="8">
        <f t="shared" si="600"/>
        <v>2017</v>
      </c>
      <c r="T4839" s="8">
        <v>2017</v>
      </c>
      <c r="U4839" s="8">
        <f t="shared" si="601"/>
        <v>5</v>
      </c>
      <c r="V4839" s="7">
        <v>42736</v>
      </c>
      <c r="W4839" t="s">
        <v>343</v>
      </c>
      <c r="X4839" s="2">
        <v>0.625</v>
      </c>
      <c r="Y4839" s="6">
        <f t="shared" si="606"/>
        <v>1.6684018045433919E-2</v>
      </c>
      <c r="AA4839">
        <v>304018</v>
      </c>
      <c r="AB4839">
        <v>12352</v>
      </c>
      <c r="AD4839" t="s">
        <v>6</v>
      </c>
      <c r="AE4839">
        <v>382</v>
      </c>
      <c r="AH4839" t="s">
        <v>411</v>
      </c>
      <c r="AI4839" t="s">
        <v>410</v>
      </c>
      <c r="AJ4839" t="s">
        <v>409</v>
      </c>
      <c r="AK4839" t="s">
        <v>408</v>
      </c>
      <c r="AL4839">
        <v>4</v>
      </c>
      <c r="AM4839" s="5">
        <f t="shared" si="602"/>
        <v>0.8</v>
      </c>
      <c r="AN4839" s="4">
        <f t="shared" si="607"/>
        <v>1.2116622491480501E-3</v>
      </c>
      <c r="AO4839" s="3"/>
      <c r="AP4839">
        <v>0</v>
      </c>
      <c r="AR4839" t="s">
        <v>1</v>
      </c>
      <c r="AT4839" s="2">
        <v>2.31</v>
      </c>
      <c r="AU4839" s="1">
        <f t="shared" si="603"/>
        <v>1.2042311306548159</v>
      </c>
      <c r="AV4839" s="1">
        <f t="shared" si="604"/>
        <v>0.89478401472909852</v>
      </c>
      <c r="AW4839" s="1">
        <f t="shared" si="605"/>
        <v>0.58533689880338102</v>
      </c>
    </row>
    <row r="4840" spans="1:49" x14ac:dyDescent="0.2">
      <c r="A4840">
        <v>4838</v>
      </c>
      <c r="B4840" t="s">
        <v>407</v>
      </c>
      <c r="C4840" t="s">
        <v>406</v>
      </c>
      <c r="F4840" t="s">
        <v>405</v>
      </c>
      <c r="G4840" t="s">
        <v>14</v>
      </c>
      <c r="H4840" t="s">
        <v>13</v>
      </c>
      <c r="I4840" t="s">
        <v>404</v>
      </c>
      <c r="J4840">
        <v>60017742</v>
      </c>
      <c r="K4840" t="s">
        <v>403</v>
      </c>
      <c r="L4840" t="s">
        <v>402</v>
      </c>
      <c r="M4840" t="s">
        <v>137</v>
      </c>
      <c r="N4840">
        <v>2</v>
      </c>
      <c r="O4840" t="s">
        <v>401</v>
      </c>
      <c r="P4840" t="s">
        <v>400</v>
      </c>
      <c r="Q4840" t="s">
        <v>399</v>
      </c>
      <c r="R4840" s="7">
        <v>42736</v>
      </c>
      <c r="S4840" s="8">
        <f t="shared" si="600"/>
        <v>2017</v>
      </c>
      <c r="T4840" s="8">
        <v>2017</v>
      </c>
      <c r="U4840" s="8">
        <f t="shared" si="601"/>
        <v>5</v>
      </c>
      <c r="V4840" s="7">
        <v>42736</v>
      </c>
      <c r="W4840" t="s">
        <v>300</v>
      </c>
      <c r="X4840" s="2">
        <v>0.30199999999999999</v>
      </c>
      <c r="Y4840" s="6">
        <f t="shared" si="606"/>
        <v>8.0617175195536687E-3</v>
      </c>
      <c r="AA4840">
        <v>9296212</v>
      </c>
      <c r="AB4840">
        <v>20725</v>
      </c>
      <c r="AC4840" t="s">
        <v>299</v>
      </c>
      <c r="AD4840" t="s">
        <v>6</v>
      </c>
      <c r="AE4840">
        <v>92</v>
      </c>
      <c r="AF4840">
        <v>2</v>
      </c>
      <c r="AH4840" t="s">
        <v>398</v>
      </c>
      <c r="AI4840" t="s">
        <v>397</v>
      </c>
      <c r="AJ4840" t="s">
        <v>396</v>
      </c>
      <c r="AK4840" t="s">
        <v>395</v>
      </c>
      <c r="AL4840">
        <v>2</v>
      </c>
      <c r="AM4840" s="5">
        <f t="shared" si="602"/>
        <v>0.4</v>
      </c>
      <c r="AN4840" s="4">
        <f t="shared" si="607"/>
        <v>6.0583112457402507E-4</v>
      </c>
      <c r="AO4840" s="3"/>
      <c r="AP4840">
        <v>0</v>
      </c>
      <c r="AR4840" t="s">
        <v>1</v>
      </c>
      <c r="AT4840" s="2">
        <v>1.671</v>
      </c>
      <c r="AU4840" s="1">
        <f t="shared" si="603"/>
        <v>0.58249516010597746</v>
      </c>
      <c r="AV4840" s="1">
        <f t="shared" si="604"/>
        <v>0.43337743220638475</v>
      </c>
      <c r="AW4840" s="1">
        <f t="shared" si="605"/>
        <v>0.28425970430679176</v>
      </c>
    </row>
    <row r="4841" spans="1:49" x14ac:dyDescent="0.2">
      <c r="A4841">
        <v>4839</v>
      </c>
      <c r="B4841" t="s">
        <v>394</v>
      </c>
      <c r="C4841" t="s">
        <v>393</v>
      </c>
      <c r="F4841" t="s">
        <v>392</v>
      </c>
      <c r="G4841" t="s">
        <v>14</v>
      </c>
      <c r="H4841" t="s">
        <v>13</v>
      </c>
      <c r="I4841" t="s">
        <v>391</v>
      </c>
      <c r="J4841">
        <v>60110952</v>
      </c>
      <c r="K4841" t="s">
        <v>390</v>
      </c>
      <c r="L4841" t="s">
        <v>389</v>
      </c>
      <c r="M4841" t="s">
        <v>39</v>
      </c>
      <c r="N4841">
        <v>1</v>
      </c>
      <c r="O4841" t="s">
        <v>388</v>
      </c>
      <c r="P4841">
        <v>57219018922</v>
      </c>
      <c r="Q4841">
        <v>60110952</v>
      </c>
      <c r="R4841" s="7">
        <v>42736</v>
      </c>
      <c r="S4841" s="8">
        <f t="shared" ref="S4841:S4865" si="608">YEAR(R4841)</f>
        <v>2017</v>
      </c>
      <c r="T4841" s="8">
        <v>2017</v>
      </c>
      <c r="U4841" s="8">
        <f t="shared" ref="U4841:U4865" si="609">2022-T4841</f>
        <v>5</v>
      </c>
      <c r="V4841" s="7">
        <v>42736</v>
      </c>
      <c r="W4841" t="s">
        <v>300</v>
      </c>
      <c r="X4841" s="2">
        <v>0.30199999999999999</v>
      </c>
      <c r="Y4841" s="6">
        <f t="shared" si="606"/>
        <v>8.0617175195536687E-3</v>
      </c>
      <c r="AA4841">
        <v>9296212</v>
      </c>
      <c r="AB4841">
        <v>20725</v>
      </c>
      <c r="AC4841" t="s">
        <v>299</v>
      </c>
      <c r="AD4841" t="s">
        <v>6</v>
      </c>
      <c r="AE4841">
        <v>92</v>
      </c>
      <c r="AF4841">
        <v>2</v>
      </c>
      <c r="AH4841" t="s">
        <v>387</v>
      </c>
      <c r="AI4841" t="s">
        <v>386</v>
      </c>
      <c r="AJ4841" t="s">
        <v>385</v>
      </c>
      <c r="AK4841" t="s">
        <v>384</v>
      </c>
      <c r="AL4841">
        <v>2</v>
      </c>
      <c r="AM4841" s="5">
        <f t="shared" ref="AM4841:AM4865" si="610">AL4841/U4841</f>
        <v>0.4</v>
      </c>
      <c r="AN4841" s="4">
        <f t="shared" si="607"/>
        <v>6.0583112457402507E-4</v>
      </c>
      <c r="AO4841" s="3"/>
      <c r="AP4841">
        <v>0</v>
      </c>
      <c r="AR4841" t="s">
        <v>1</v>
      </c>
      <c r="AT4841" s="2">
        <v>1.671</v>
      </c>
      <c r="AU4841" s="1">
        <f t="shared" ref="AU4841:AU4865" si="611">(Y4841*0.7+AN4841*0.3)*100</f>
        <v>0.58249516010597746</v>
      </c>
      <c r="AV4841" s="1">
        <f t="shared" ref="AV4841:AV4865" si="612">(Y4841*0.5+AN4841*0.5)*100</f>
        <v>0.43337743220638475</v>
      </c>
      <c r="AW4841" s="1">
        <f t="shared" ref="AW4841:AW4865" si="613">(Y4841*0.3+AN4841*0.7)*100</f>
        <v>0.28425970430679176</v>
      </c>
    </row>
    <row r="4842" spans="1:49" x14ac:dyDescent="0.2">
      <c r="A4842">
        <v>4840</v>
      </c>
      <c r="B4842" t="s">
        <v>383</v>
      </c>
      <c r="C4842" t="s">
        <v>382</v>
      </c>
      <c r="D4842" t="s">
        <v>381</v>
      </c>
      <c r="F4842" t="s">
        <v>380</v>
      </c>
      <c r="G4842" t="s">
        <v>14</v>
      </c>
      <c r="H4842" t="s">
        <v>13</v>
      </c>
      <c r="I4842" t="s">
        <v>379</v>
      </c>
      <c r="J4842">
        <v>60022927</v>
      </c>
      <c r="K4842" t="s">
        <v>378</v>
      </c>
      <c r="L4842" t="s">
        <v>377</v>
      </c>
      <c r="M4842" t="s">
        <v>376</v>
      </c>
      <c r="N4842">
        <v>3</v>
      </c>
      <c r="O4842" t="s">
        <v>375</v>
      </c>
      <c r="P4842" t="s">
        <v>374</v>
      </c>
      <c r="Q4842" t="s">
        <v>373</v>
      </c>
      <c r="R4842" s="7">
        <v>42736</v>
      </c>
      <c r="S4842" s="8">
        <f t="shared" si="608"/>
        <v>2017</v>
      </c>
      <c r="T4842" s="8">
        <v>2017</v>
      </c>
      <c r="U4842" s="8">
        <f t="shared" si="609"/>
        <v>5</v>
      </c>
      <c r="V4842" s="7">
        <v>42736</v>
      </c>
      <c r="W4842" t="s">
        <v>343</v>
      </c>
      <c r="X4842" s="2">
        <v>0.625</v>
      </c>
      <c r="Y4842" s="6">
        <f t="shared" si="606"/>
        <v>1.6684018045433919E-2</v>
      </c>
      <c r="AA4842">
        <v>304018</v>
      </c>
      <c r="AB4842">
        <v>12352</v>
      </c>
      <c r="AD4842" t="s">
        <v>6</v>
      </c>
      <c r="AE4842">
        <v>382</v>
      </c>
      <c r="AH4842" t="s">
        <v>372</v>
      </c>
      <c r="AI4842" t="s">
        <v>371</v>
      </c>
      <c r="AJ4842" t="s">
        <v>370</v>
      </c>
      <c r="AK4842" t="s">
        <v>369</v>
      </c>
      <c r="AL4842">
        <v>6</v>
      </c>
      <c r="AM4842" s="5">
        <f t="shared" si="610"/>
        <v>1.2</v>
      </c>
      <c r="AN4842" s="4">
        <f t="shared" si="607"/>
        <v>1.8174933737220749E-3</v>
      </c>
      <c r="AO4842" s="3"/>
      <c r="AP4842">
        <v>0</v>
      </c>
      <c r="AR4842" t="s">
        <v>1</v>
      </c>
      <c r="AT4842" s="2">
        <v>2.31</v>
      </c>
      <c r="AU4842" s="1">
        <f t="shared" si="611"/>
        <v>1.2224060643920365</v>
      </c>
      <c r="AV4842" s="1">
        <f t="shared" si="612"/>
        <v>0.92507557095779969</v>
      </c>
      <c r="AW4842" s="1">
        <f t="shared" si="613"/>
        <v>0.62774507752356279</v>
      </c>
    </row>
    <row r="4843" spans="1:49" x14ac:dyDescent="0.2">
      <c r="A4843">
        <v>4841</v>
      </c>
      <c r="B4843" t="s">
        <v>368</v>
      </c>
      <c r="C4843" t="s">
        <v>367</v>
      </c>
      <c r="F4843" t="s">
        <v>366</v>
      </c>
      <c r="G4843" t="s">
        <v>14</v>
      </c>
      <c r="H4843" t="s">
        <v>13</v>
      </c>
      <c r="I4843" t="s">
        <v>365</v>
      </c>
      <c r="J4843">
        <v>60006782</v>
      </c>
      <c r="K4843" t="s">
        <v>364</v>
      </c>
      <c r="L4843" t="s">
        <v>363</v>
      </c>
      <c r="M4843" t="s">
        <v>9</v>
      </c>
      <c r="N4843">
        <v>5</v>
      </c>
      <c r="O4843" t="s">
        <v>362</v>
      </c>
      <c r="P4843" t="s">
        <v>361</v>
      </c>
      <c r="Q4843" t="s">
        <v>360</v>
      </c>
      <c r="R4843" s="7">
        <v>42736</v>
      </c>
      <c r="S4843" s="8">
        <f t="shared" si="608"/>
        <v>2017</v>
      </c>
      <c r="T4843" s="8">
        <v>2017</v>
      </c>
      <c r="U4843" s="8">
        <f t="shared" si="609"/>
        <v>5</v>
      </c>
      <c r="V4843" s="7">
        <v>42736</v>
      </c>
      <c r="W4843" t="s">
        <v>359</v>
      </c>
      <c r="X4843" s="2">
        <v>0.42099999999999999</v>
      </c>
      <c r="Y4843" s="6">
        <f t="shared" si="606"/>
        <v>1.1238354555404288E-2</v>
      </c>
      <c r="AA4843">
        <v>17382297</v>
      </c>
      <c r="AB4843">
        <v>5800179596</v>
      </c>
      <c r="AC4843">
        <v>17485967</v>
      </c>
      <c r="AD4843" t="s">
        <v>6</v>
      </c>
      <c r="AE4843">
        <v>47</v>
      </c>
      <c r="AF4843">
        <v>1</v>
      </c>
      <c r="AH4843" s="10">
        <v>44472</v>
      </c>
      <c r="AI4843" t="s">
        <v>358</v>
      </c>
      <c r="AJ4843" t="s">
        <v>357</v>
      </c>
      <c r="AK4843" t="s">
        <v>356</v>
      </c>
      <c r="AL4843">
        <v>2</v>
      </c>
      <c r="AM4843" s="5">
        <f t="shared" si="610"/>
        <v>0.4</v>
      </c>
      <c r="AN4843" s="4">
        <f t="shared" si="607"/>
        <v>6.0583112457402507E-4</v>
      </c>
      <c r="AO4843" s="3"/>
      <c r="AP4843">
        <v>0</v>
      </c>
      <c r="AQ4843" t="s">
        <v>76</v>
      </c>
      <c r="AR4843">
        <v>31470651</v>
      </c>
      <c r="AS4843" t="s">
        <v>75</v>
      </c>
      <c r="AT4843" s="2">
        <v>1.306</v>
      </c>
      <c r="AU4843" s="1">
        <f t="shared" si="611"/>
        <v>0.80485975261552078</v>
      </c>
      <c r="AV4843" s="1">
        <f t="shared" si="612"/>
        <v>0.5922092839989157</v>
      </c>
      <c r="AW4843" s="1">
        <f t="shared" si="613"/>
        <v>0.37955881538231034</v>
      </c>
    </row>
    <row r="4844" spans="1:49" x14ac:dyDescent="0.2">
      <c r="A4844">
        <v>4842</v>
      </c>
      <c r="B4844" t="s">
        <v>355</v>
      </c>
      <c r="C4844" t="s">
        <v>354</v>
      </c>
      <c r="D4844" t="s">
        <v>353</v>
      </c>
      <c r="F4844" t="s">
        <v>352</v>
      </c>
      <c r="G4844" t="s">
        <v>14</v>
      </c>
      <c r="H4844" t="s">
        <v>13</v>
      </c>
      <c r="I4844" t="s">
        <v>351</v>
      </c>
      <c r="J4844" t="s">
        <v>350</v>
      </c>
      <c r="K4844" t="s">
        <v>349</v>
      </c>
      <c r="L4844" t="s">
        <v>348</v>
      </c>
      <c r="M4844" t="s">
        <v>347</v>
      </c>
      <c r="N4844">
        <v>2</v>
      </c>
      <c r="O4844" t="s">
        <v>346</v>
      </c>
      <c r="P4844" t="s">
        <v>345</v>
      </c>
      <c r="Q4844" t="s">
        <v>344</v>
      </c>
      <c r="R4844" s="7">
        <v>42736</v>
      </c>
      <c r="S4844" s="8">
        <f t="shared" si="608"/>
        <v>2017</v>
      </c>
      <c r="T4844" s="8">
        <v>2017</v>
      </c>
      <c r="U4844" s="8">
        <f t="shared" si="609"/>
        <v>5</v>
      </c>
      <c r="V4844" s="7">
        <v>42736</v>
      </c>
      <c r="W4844" t="s">
        <v>343</v>
      </c>
      <c r="X4844" s="2">
        <v>0.625</v>
      </c>
      <c r="Y4844" s="6">
        <f t="shared" si="606"/>
        <v>1.6684018045433919E-2</v>
      </c>
      <c r="AA4844">
        <v>304018</v>
      </c>
      <c r="AB4844">
        <v>12352</v>
      </c>
      <c r="AD4844" t="s">
        <v>6</v>
      </c>
      <c r="AE4844">
        <v>382</v>
      </c>
      <c r="AH4844" t="s">
        <v>342</v>
      </c>
      <c r="AI4844" t="s">
        <v>341</v>
      </c>
      <c r="AJ4844" t="s">
        <v>340</v>
      </c>
      <c r="AK4844" t="s">
        <v>339</v>
      </c>
      <c r="AL4844">
        <v>6</v>
      </c>
      <c r="AM4844" s="5">
        <f t="shared" si="610"/>
        <v>1.2</v>
      </c>
      <c r="AN4844" s="4">
        <f t="shared" si="607"/>
        <v>1.8174933737220749E-3</v>
      </c>
      <c r="AO4844" s="3"/>
      <c r="AP4844">
        <v>0</v>
      </c>
      <c r="AR4844" t="s">
        <v>1</v>
      </c>
      <c r="AT4844" s="2">
        <v>2.31</v>
      </c>
      <c r="AU4844" s="1">
        <f t="shared" si="611"/>
        <v>1.2224060643920365</v>
      </c>
      <c r="AV4844" s="1">
        <f t="shared" si="612"/>
        <v>0.92507557095779969</v>
      </c>
      <c r="AW4844" s="1">
        <f t="shared" si="613"/>
        <v>0.62774507752356279</v>
      </c>
    </row>
    <row r="4845" spans="1:49" x14ac:dyDescent="0.2">
      <c r="A4845">
        <v>4843</v>
      </c>
      <c r="B4845" t="s">
        <v>338</v>
      </c>
      <c r="C4845" t="s">
        <v>337</v>
      </c>
      <c r="F4845" t="s">
        <v>336</v>
      </c>
      <c r="G4845" t="s">
        <v>14</v>
      </c>
      <c r="H4845" t="s">
        <v>13</v>
      </c>
      <c r="I4845" t="s">
        <v>335</v>
      </c>
      <c r="J4845" t="s">
        <v>334</v>
      </c>
      <c r="K4845" t="s">
        <v>333</v>
      </c>
      <c r="L4845" t="s">
        <v>332</v>
      </c>
      <c r="M4845" t="s">
        <v>68</v>
      </c>
      <c r="N4845">
        <v>2</v>
      </c>
      <c r="O4845" t="s">
        <v>331</v>
      </c>
      <c r="P4845" t="s">
        <v>330</v>
      </c>
      <c r="Q4845" t="s">
        <v>329</v>
      </c>
      <c r="R4845" s="7">
        <v>42736</v>
      </c>
      <c r="S4845" s="8">
        <f t="shared" si="608"/>
        <v>2017</v>
      </c>
      <c r="T4845" s="8">
        <v>2017</v>
      </c>
      <c r="U4845" s="8">
        <f t="shared" si="609"/>
        <v>5</v>
      </c>
      <c r="V4845" s="7">
        <v>42736</v>
      </c>
      <c r="W4845" t="s">
        <v>300</v>
      </c>
      <c r="X4845" s="2">
        <v>0.30199999999999999</v>
      </c>
      <c r="Y4845" s="6">
        <f t="shared" si="606"/>
        <v>8.0617175195536687E-3</v>
      </c>
      <c r="AA4845">
        <v>9296212</v>
      </c>
      <c r="AB4845">
        <v>20725</v>
      </c>
      <c r="AC4845" t="s">
        <v>299</v>
      </c>
      <c r="AD4845" t="s">
        <v>6</v>
      </c>
      <c r="AE4845">
        <v>92</v>
      </c>
      <c r="AF4845">
        <v>2</v>
      </c>
      <c r="AH4845" t="s">
        <v>328</v>
      </c>
      <c r="AI4845" t="s">
        <v>327</v>
      </c>
      <c r="AJ4845" t="s">
        <v>326</v>
      </c>
      <c r="AK4845" t="s">
        <v>325</v>
      </c>
      <c r="AL4845">
        <v>2</v>
      </c>
      <c r="AM4845" s="5">
        <f t="shared" si="610"/>
        <v>0.4</v>
      </c>
      <c r="AN4845" s="4">
        <f t="shared" si="607"/>
        <v>6.0583112457402507E-4</v>
      </c>
      <c r="AO4845" s="3"/>
      <c r="AP4845">
        <v>0</v>
      </c>
      <c r="AR4845" t="s">
        <v>1</v>
      </c>
      <c r="AT4845" s="2">
        <v>1.671</v>
      </c>
      <c r="AU4845" s="1">
        <f t="shared" si="611"/>
        <v>0.58249516010597746</v>
      </c>
      <c r="AV4845" s="1">
        <f t="shared" si="612"/>
        <v>0.43337743220638475</v>
      </c>
      <c r="AW4845" s="1">
        <f t="shared" si="613"/>
        <v>0.28425970430679176</v>
      </c>
    </row>
    <row r="4846" spans="1:49" x14ac:dyDescent="0.2">
      <c r="A4846">
        <v>4844</v>
      </c>
      <c r="B4846" t="s">
        <v>324</v>
      </c>
      <c r="C4846" t="s">
        <v>323</v>
      </c>
      <c r="F4846" t="s">
        <v>322</v>
      </c>
      <c r="G4846" t="s">
        <v>14</v>
      </c>
      <c r="H4846" t="s">
        <v>13</v>
      </c>
      <c r="I4846" t="s">
        <v>321</v>
      </c>
      <c r="J4846">
        <v>60030612</v>
      </c>
      <c r="K4846" t="s">
        <v>320</v>
      </c>
      <c r="L4846" t="s">
        <v>319</v>
      </c>
      <c r="M4846" t="s">
        <v>137</v>
      </c>
      <c r="N4846">
        <v>8</v>
      </c>
      <c r="O4846" t="s">
        <v>318</v>
      </c>
      <c r="P4846" t="s">
        <v>317</v>
      </c>
      <c r="Q4846" t="s">
        <v>316</v>
      </c>
      <c r="R4846" s="7">
        <v>42736</v>
      </c>
      <c r="S4846" s="8">
        <f t="shared" si="608"/>
        <v>2017</v>
      </c>
      <c r="T4846" s="8">
        <v>2017</v>
      </c>
      <c r="U4846" s="8">
        <f t="shared" si="609"/>
        <v>5</v>
      </c>
      <c r="V4846" s="7">
        <v>42736</v>
      </c>
      <c r="W4846" t="s">
        <v>315</v>
      </c>
      <c r="X4846" s="2">
        <v>2.383</v>
      </c>
      <c r="Y4846" s="6">
        <f t="shared" si="606"/>
        <v>6.3612824003630442E-2</v>
      </c>
      <c r="AA4846">
        <v>189219</v>
      </c>
      <c r="AB4846">
        <v>17915</v>
      </c>
      <c r="AC4846">
        <v>15582256</v>
      </c>
      <c r="AD4846" t="s">
        <v>6</v>
      </c>
      <c r="AE4846">
        <v>105</v>
      </c>
      <c r="AF4846">
        <v>1</v>
      </c>
      <c r="AG4846">
        <v>7534735</v>
      </c>
      <c r="AH4846" s="9">
        <v>12359</v>
      </c>
      <c r="AI4846" t="s">
        <v>314</v>
      </c>
      <c r="AJ4846" t="s">
        <v>313</v>
      </c>
      <c r="AK4846" t="s">
        <v>312</v>
      </c>
      <c r="AL4846">
        <v>40</v>
      </c>
      <c r="AM4846" s="5">
        <f t="shared" si="610"/>
        <v>8</v>
      </c>
      <c r="AN4846" s="4">
        <f t="shared" si="607"/>
        <v>1.2116622491480499E-2</v>
      </c>
      <c r="AO4846" s="3"/>
      <c r="AP4846">
        <v>0</v>
      </c>
      <c r="AR4846" t="s">
        <v>1</v>
      </c>
      <c r="AT4846" s="2">
        <v>10.961</v>
      </c>
      <c r="AU4846" s="1">
        <f t="shared" si="611"/>
        <v>4.8163963549985453</v>
      </c>
      <c r="AV4846" s="1">
        <f t="shared" si="612"/>
        <v>3.7864723247555472</v>
      </c>
      <c r="AW4846" s="1">
        <f t="shared" si="613"/>
        <v>2.7565482945125481</v>
      </c>
    </row>
    <row r="4847" spans="1:49" x14ac:dyDescent="0.2">
      <c r="A4847">
        <v>4845</v>
      </c>
      <c r="B4847" t="s">
        <v>311</v>
      </c>
      <c r="C4847" t="s">
        <v>310</v>
      </c>
      <c r="F4847" t="s">
        <v>309</v>
      </c>
      <c r="G4847" t="s">
        <v>14</v>
      </c>
      <c r="H4847" t="s">
        <v>13</v>
      </c>
      <c r="I4847" t="s">
        <v>308</v>
      </c>
      <c r="J4847" t="s">
        <v>307</v>
      </c>
      <c r="K4847" t="s">
        <v>306</v>
      </c>
      <c r="L4847" t="s">
        <v>305</v>
      </c>
      <c r="M4847" t="s">
        <v>304</v>
      </c>
      <c r="N4847">
        <v>5</v>
      </c>
      <c r="O4847" t="s">
        <v>303</v>
      </c>
      <c r="P4847" t="s">
        <v>302</v>
      </c>
      <c r="Q4847" t="s">
        <v>301</v>
      </c>
      <c r="R4847" s="7">
        <v>42736</v>
      </c>
      <c r="S4847" s="8">
        <f t="shared" si="608"/>
        <v>2017</v>
      </c>
      <c r="T4847" s="8">
        <v>2017</v>
      </c>
      <c r="U4847" s="8">
        <f t="shared" si="609"/>
        <v>5</v>
      </c>
      <c r="V4847" s="7">
        <v>42736</v>
      </c>
      <c r="W4847" t="s">
        <v>300</v>
      </c>
      <c r="X4847" s="2">
        <v>0.30199999999999999</v>
      </c>
      <c r="Y4847" s="6">
        <f t="shared" si="606"/>
        <v>8.0617175195536687E-3</v>
      </c>
      <c r="AA4847">
        <v>9296212</v>
      </c>
      <c r="AB4847">
        <v>20725</v>
      </c>
      <c r="AC4847" t="s">
        <v>299</v>
      </c>
      <c r="AD4847" t="s">
        <v>6</v>
      </c>
      <c r="AE4847">
        <v>92</v>
      </c>
      <c r="AF4847">
        <v>2</v>
      </c>
      <c r="AH4847" t="s">
        <v>298</v>
      </c>
      <c r="AI4847" t="s">
        <v>297</v>
      </c>
      <c r="AJ4847" t="s">
        <v>296</v>
      </c>
      <c r="AK4847" t="s">
        <v>295</v>
      </c>
      <c r="AL4847">
        <v>1</v>
      </c>
      <c r="AM4847" s="5">
        <f t="shared" si="610"/>
        <v>0.2</v>
      </c>
      <c r="AN4847" s="4">
        <f t="shared" si="607"/>
        <v>3.0291556228701253E-4</v>
      </c>
      <c r="AO4847" s="3"/>
      <c r="AP4847">
        <v>0</v>
      </c>
      <c r="AQ4847" t="s">
        <v>294</v>
      </c>
      <c r="AR4847" t="s">
        <v>1</v>
      </c>
      <c r="AS4847" t="s">
        <v>293</v>
      </c>
      <c r="AT4847" s="2">
        <v>1.671</v>
      </c>
      <c r="AU4847" s="1">
        <f t="shared" si="611"/>
        <v>0.57340769323736707</v>
      </c>
      <c r="AV4847" s="1">
        <f t="shared" si="612"/>
        <v>0.41823165409203406</v>
      </c>
      <c r="AW4847" s="1">
        <f t="shared" si="613"/>
        <v>0.26305561494670093</v>
      </c>
    </row>
    <row r="4848" spans="1:49" x14ac:dyDescent="0.2">
      <c r="A4848">
        <v>4846</v>
      </c>
      <c r="B4848" t="s">
        <v>292</v>
      </c>
      <c r="C4848" t="s">
        <v>291</v>
      </c>
      <c r="F4848" t="s">
        <v>290</v>
      </c>
      <c r="G4848" t="s">
        <v>14</v>
      </c>
      <c r="H4848" t="s">
        <v>13</v>
      </c>
      <c r="I4848" t="s">
        <v>289</v>
      </c>
      <c r="J4848">
        <v>60000964</v>
      </c>
      <c r="K4848" t="s">
        <v>288</v>
      </c>
      <c r="L4848" t="s">
        <v>287</v>
      </c>
      <c r="M4848" t="s">
        <v>286</v>
      </c>
      <c r="N4848">
        <v>6</v>
      </c>
      <c r="O4848" t="s">
        <v>285</v>
      </c>
      <c r="P4848" t="s">
        <v>284</v>
      </c>
      <c r="Q4848" t="s">
        <v>283</v>
      </c>
      <c r="R4848" s="7">
        <v>42736</v>
      </c>
      <c r="S4848" s="8">
        <f t="shared" si="608"/>
        <v>2017</v>
      </c>
      <c r="T4848" s="8">
        <v>2017</v>
      </c>
      <c r="U4848" s="8">
        <f t="shared" si="609"/>
        <v>5</v>
      </c>
      <c r="V4848" s="7">
        <v>42736</v>
      </c>
      <c r="W4848" t="s">
        <v>247</v>
      </c>
      <c r="X4848" s="2">
        <v>0.67900000000000005</v>
      </c>
      <c r="Y4848" s="6">
        <f t="shared" si="606"/>
        <v>1.8125517204559412E-2</v>
      </c>
      <c r="AA4848">
        <v>15351459</v>
      </c>
      <c r="AB4848">
        <v>18132</v>
      </c>
      <c r="AC4848">
        <v>15351467</v>
      </c>
      <c r="AD4848" t="s">
        <v>6</v>
      </c>
      <c r="AE4848">
        <v>33</v>
      </c>
      <c r="AF4848">
        <v>1</v>
      </c>
      <c r="AH4848" t="s">
        <v>282</v>
      </c>
      <c r="AI4848" t="s">
        <v>281</v>
      </c>
      <c r="AJ4848" t="s">
        <v>280</v>
      </c>
      <c r="AK4848" t="s">
        <v>279</v>
      </c>
      <c r="AL4848">
        <v>20</v>
      </c>
      <c r="AM4848" s="5">
        <f t="shared" si="610"/>
        <v>4</v>
      </c>
      <c r="AN4848" s="4">
        <f t="shared" si="607"/>
        <v>6.0583112457402496E-3</v>
      </c>
      <c r="AO4848" s="3"/>
      <c r="AP4848">
        <v>0</v>
      </c>
      <c r="AR4848" t="s">
        <v>1</v>
      </c>
      <c r="AT4848" s="2">
        <v>2.4430000000000001</v>
      </c>
      <c r="AU4848" s="1">
        <f t="shared" si="611"/>
        <v>1.4505355416913661</v>
      </c>
      <c r="AV4848" s="1">
        <f t="shared" si="612"/>
        <v>1.2091914225149831</v>
      </c>
      <c r="AW4848" s="1">
        <f t="shared" si="613"/>
        <v>0.96784730333859992</v>
      </c>
    </row>
    <row r="4849" spans="1:49" x14ac:dyDescent="0.2">
      <c r="A4849">
        <v>4847</v>
      </c>
      <c r="B4849" t="s">
        <v>278</v>
      </c>
      <c r="C4849" t="s">
        <v>277</v>
      </c>
      <c r="D4849" t="s">
        <v>276</v>
      </c>
      <c r="F4849" t="s">
        <v>275</v>
      </c>
      <c r="G4849" t="s">
        <v>14</v>
      </c>
      <c r="H4849" t="s">
        <v>13</v>
      </c>
      <c r="I4849" t="s">
        <v>274</v>
      </c>
      <c r="J4849" t="s">
        <v>273</v>
      </c>
      <c r="K4849" t="s">
        <v>272</v>
      </c>
      <c r="L4849" t="s">
        <v>271</v>
      </c>
      <c r="M4849" t="s">
        <v>270</v>
      </c>
      <c r="N4849">
        <v>8</v>
      </c>
      <c r="O4849" t="s">
        <v>269</v>
      </c>
      <c r="P4849" t="s">
        <v>268</v>
      </c>
      <c r="Q4849" t="s">
        <v>267</v>
      </c>
      <c r="R4849" s="7">
        <v>42736</v>
      </c>
      <c r="S4849" s="8">
        <f t="shared" si="608"/>
        <v>2017</v>
      </c>
      <c r="T4849" s="8">
        <v>2017</v>
      </c>
      <c r="U4849" s="8">
        <f t="shared" si="609"/>
        <v>5</v>
      </c>
      <c r="V4849" s="7">
        <v>42736</v>
      </c>
      <c r="W4849" t="s">
        <v>266</v>
      </c>
      <c r="X4849" s="2">
        <v>4.6719999999999997</v>
      </c>
      <c r="Y4849" s="6">
        <f t="shared" si="606"/>
        <v>0.12471637169322762</v>
      </c>
      <c r="AA4849">
        <v>9263373</v>
      </c>
      <c r="AB4849">
        <v>16343</v>
      </c>
      <c r="AD4849" t="s">
        <v>6</v>
      </c>
      <c r="AE4849">
        <v>200</v>
      </c>
      <c r="AH4849" t="s">
        <v>265</v>
      </c>
      <c r="AI4849" t="s">
        <v>264</v>
      </c>
      <c r="AJ4849" t="s">
        <v>263</v>
      </c>
      <c r="AK4849" t="s">
        <v>262</v>
      </c>
      <c r="AL4849">
        <v>130</v>
      </c>
      <c r="AM4849" s="5">
        <f t="shared" si="610"/>
        <v>26</v>
      </c>
      <c r="AN4849" s="4">
        <f t="shared" si="607"/>
        <v>3.9379023097311623E-2</v>
      </c>
      <c r="AO4849" s="3"/>
      <c r="AP4849">
        <v>0</v>
      </c>
      <c r="AQ4849" t="s">
        <v>261</v>
      </c>
      <c r="AR4849" t="s">
        <v>260</v>
      </c>
      <c r="AS4849" t="s">
        <v>259</v>
      </c>
      <c r="AT4849" s="2" t="s">
        <v>0</v>
      </c>
      <c r="AU4849" s="1">
        <f t="shared" si="611"/>
        <v>9.911516711445282</v>
      </c>
      <c r="AV4849" s="1">
        <f t="shared" si="612"/>
        <v>8.204769739526963</v>
      </c>
      <c r="AW4849" s="1">
        <f t="shared" si="613"/>
        <v>6.4980227676086422</v>
      </c>
    </row>
    <row r="4850" spans="1:49" x14ac:dyDescent="0.2">
      <c r="A4850">
        <v>4848</v>
      </c>
      <c r="B4850" t="s">
        <v>258</v>
      </c>
      <c r="C4850" t="s">
        <v>257</v>
      </c>
      <c r="F4850" t="s">
        <v>256</v>
      </c>
      <c r="G4850" t="s">
        <v>14</v>
      </c>
      <c r="H4850" t="s">
        <v>13</v>
      </c>
      <c r="I4850" t="s">
        <v>255</v>
      </c>
      <c r="J4850" t="s">
        <v>254</v>
      </c>
      <c r="K4850" t="s">
        <v>253</v>
      </c>
      <c r="L4850" t="s">
        <v>252</v>
      </c>
      <c r="M4850" t="s">
        <v>251</v>
      </c>
      <c r="N4850">
        <v>8</v>
      </c>
      <c r="O4850" t="s">
        <v>250</v>
      </c>
      <c r="P4850" t="s">
        <v>249</v>
      </c>
      <c r="Q4850" t="s">
        <v>248</v>
      </c>
      <c r="R4850" s="7">
        <v>42736</v>
      </c>
      <c r="S4850" s="8">
        <f t="shared" si="608"/>
        <v>2017</v>
      </c>
      <c r="T4850" s="8">
        <v>2017</v>
      </c>
      <c r="U4850" s="8">
        <f t="shared" si="609"/>
        <v>5</v>
      </c>
      <c r="V4850" s="7">
        <v>42736</v>
      </c>
      <c r="W4850" t="s">
        <v>247</v>
      </c>
      <c r="X4850" s="2">
        <v>0.67900000000000005</v>
      </c>
      <c r="Y4850" s="6">
        <f t="shared" si="606"/>
        <v>1.8125517204559412E-2</v>
      </c>
      <c r="AA4850">
        <v>15351459</v>
      </c>
      <c r="AB4850">
        <v>18132</v>
      </c>
      <c r="AC4850">
        <v>15351467</v>
      </c>
      <c r="AD4850" t="s">
        <v>6</v>
      </c>
      <c r="AE4850">
        <v>33</v>
      </c>
      <c r="AF4850">
        <v>1</v>
      </c>
      <c r="AH4850" t="s">
        <v>246</v>
      </c>
      <c r="AI4850" t="s">
        <v>245</v>
      </c>
      <c r="AJ4850" t="s">
        <v>244</v>
      </c>
      <c r="AK4850" t="s">
        <v>243</v>
      </c>
      <c r="AL4850">
        <v>24</v>
      </c>
      <c r="AM4850" s="5">
        <f t="shared" si="610"/>
        <v>4.8</v>
      </c>
      <c r="AN4850" s="4">
        <f t="shared" si="607"/>
        <v>7.2699734948882995E-3</v>
      </c>
      <c r="AO4850" s="3"/>
      <c r="AP4850">
        <v>1</v>
      </c>
      <c r="AQ4850" t="s">
        <v>242</v>
      </c>
      <c r="AR4850" t="s">
        <v>241</v>
      </c>
      <c r="AS4850" t="s">
        <v>240</v>
      </c>
      <c r="AT4850" s="2">
        <v>2.4430000000000001</v>
      </c>
      <c r="AU4850" s="1">
        <f t="shared" si="611"/>
        <v>1.4868854091658077</v>
      </c>
      <c r="AV4850" s="1">
        <f t="shared" si="612"/>
        <v>1.2697745349723855</v>
      </c>
      <c r="AW4850" s="1">
        <f t="shared" si="613"/>
        <v>1.0526636607789635</v>
      </c>
    </row>
    <row r="4851" spans="1:49" x14ac:dyDescent="0.2">
      <c r="A4851">
        <v>4849</v>
      </c>
      <c r="B4851" t="s">
        <v>239</v>
      </c>
      <c r="C4851" t="s">
        <v>238</v>
      </c>
      <c r="D4851" t="s">
        <v>237</v>
      </c>
      <c r="F4851" t="s">
        <v>236</v>
      </c>
      <c r="G4851" t="s">
        <v>14</v>
      </c>
      <c r="H4851" t="s">
        <v>13</v>
      </c>
      <c r="I4851" t="s">
        <v>235</v>
      </c>
      <c r="J4851" t="s">
        <v>234</v>
      </c>
      <c r="K4851" t="s">
        <v>233</v>
      </c>
      <c r="L4851" t="s">
        <v>232</v>
      </c>
      <c r="M4851" t="s">
        <v>85</v>
      </c>
      <c r="N4851">
        <v>4</v>
      </c>
      <c r="O4851" t="s">
        <v>231</v>
      </c>
      <c r="P4851" t="s">
        <v>230</v>
      </c>
      <c r="Q4851" t="s">
        <v>229</v>
      </c>
      <c r="R4851" s="7">
        <v>42736</v>
      </c>
      <c r="S4851" s="8">
        <f t="shared" si="608"/>
        <v>2017</v>
      </c>
      <c r="T4851" s="8">
        <v>2017</v>
      </c>
      <c r="U4851" s="8">
        <f t="shared" si="609"/>
        <v>5</v>
      </c>
      <c r="V4851" s="7">
        <v>42736</v>
      </c>
      <c r="W4851" t="s">
        <v>228</v>
      </c>
      <c r="X4851" s="2">
        <v>2.2749999999999999</v>
      </c>
      <c r="Y4851" s="6">
        <f t="shared" si="606"/>
        <v>6.0729825685379463E-2</v>
      </c>
      <c r="AA4851">
        <v>8883270</v>
      </c>
      <c r="AB4851">
        <v>21080</v>
      </c>
      <c r="AC4851">
        <v>10961216</v>
      </c>
      <c r="AD4851" t="s">
        <v>6</v>
      </c>
      <c r="AE4851">
        <v>82</v>
      </c>
      <c r="AH4851" t="s">
        <v>227</v>
      </c>
      <c r="AI4851" t="s">
        <v>226</v>
      </c>
      <c r="AJ4851" t="s">
        <v>225</v>
      </c>
      <c r="AK4851" t="s">
        <v>224</v>
      </c>
      <c r="AL4851">
        <v>21</v>
      </c>
      <c r="AM4851" s="5">
        <f t="shared" si="610"/>
        <v>4.2</v>
      </c>
      <c r="AN4851" s="4">
        <f t="shared" si="607"/>
        <v>6.3612268080272625E-3</v>
      </c>
      <c r="AO4851" s="3"/>
      <c r="AP4851">
        <v>0</v>
      </c>
      <c r="AQ4851" t="s">
        <v>76</v>
      </c>
      <c r="AR4851">
        <v>51175103</v>
      </c>
      <c r="AS4851" t="s">
        <v>75</v>
      </c>
      <c r="AT4851" s="2" t="s">
        <v>0</v>
      </c>
      <c r="AU4851" s="1">
        <f t="shared" si="611"/>
        <v>4.4419246022173802</v>
      </c>
      <c r="AV4851" s="1">
        <f t="shared" si="612"/>
        <v>3.3545526246703363</v>
      </c>
      <c r="AW4851" s="1">
        <f t="shared" si="613"/>
        <v>2.267180647123292</v>
      </c>
    </row>
    <row r="4852" spans="1:49" x14ac:dyDescent="0.2">
      <c r="A4852">
        <v>4850</v>
      </c>
      <c r="B4852" t="s">
        <v>223</v>
      </c>
      <c r="C4852" t="s">
        <v>222</v>
      </c>
      <c r="F4852" t="s">
        <v>221</v>
      </c>
      <c r="G4852" t="s">
        <v>14</v>
      </c>
      <c r="H4852" t="s">
        <v>13</v>
      </c>
      <c r="I4852" t="s">
        <v>220</v>
      </c>
      <c r="J4852" t="s">
        <v>219</v>
      </c>
      <c r="K4852" t="s">
        <v>218</v>
      </c>
      <c r="L4852" t="s">
        <v>217</v>
      </c>
      <c r="M4852" t="s">
        <v>216</v>
      </c>
      <c r="N4852">
        <v>4</v>
      </c>
      <c r="O4852" t="s">
        <v>215</v>
      </c>
      <c r="P4852" t="s">
        <v>214</v>
      </c>
      <c r="Q4852" t="s">
        <v>213</v>
      </c>
      <c r="R4852" s="7">
        <v>42736</v>
      </c>
      <c r="S4852" s="8">
        <f t="shared" si="608"/>
        <v>2017</v>
      </c>
      <c r="T4852" s="8">
        <v>2017</v>
      </c>
      <c r="U4852" s="8">
        <f t="shared" si="609"/>
        <v>5</v>
      </c>
      <c r="V4852" s="7">
        <v>42736</v>
      </c>
      <c r="W4852" t="s">
        <v>212</v>
      </c>
      <c r="X4852" s="2">
        <v>0.54200000000000004</v>
      </c>
      <c r="Y4852" s="6">
        <f t="shared" si="606"/>
        <v>1.4468380449000295E-2</v>
      </c>
      <c r="AA4852">
        <v>14398621</v>
      </c>
      <c r="AB4852">
        <v>29573</v>
      </c>
      <c r="AD4852" t="s">
        <v>6</v>
      </c>
      <c r="AE4852">
        <v>18</v>
      </c>
      <c r="AF4852">
        <v>1</v>
      </c>
      <c r="AH4852" t="s">
        <v>211</v>
      </c>
      <c r="AI4852" t="s">
        <v>210</v>
      </c>
      <c r="AJ4852" t="s">
        <v>209</v>
      </c>
      <c r="AK4852" t="s">
        <v>208</v>
      </c>
      <c r="AL4852">
        <v>8</v>
      </c>
      <c r="AM4852" s="5">
        <f t="shared" si="610"/>
        <v>1.6</v>
      </c>
      <c r="AN4852" s="4">
        <f t="shared" si="607"/>
        <v>2.4233244982961003E-3</v>
      </c>
      <c r="AO4852" s="3"/>
      <c r="AP4852">
        <v>0</v>
      </c>
      <c r="AQ4852" t="s">
        <v>207</v>
      </c>
      <c r="AR4852" t="s">
        <v>206</v>
      </c>
      <c r="AS4852" t="s">
        <v>205</v>
      </c>
      <c r="AT4852" s="2">
        <v>1.5760000000000001</v>
      </c>
      <c r="AU4852" s="1">
        <f t="shared" si="611"/>
        <v>1.0854863663789036</v>
      </c>
      <c r="AV4852" s="1">
        <f t="shared" si="612"/>
        <v>0.84458524736481977</v>
      </c>
      <c r="AW4852" s="1">
        <f t="shared" si="613"/>
        <v>0.60368412835073582</v>
      </c>
    </row>
    <row r="4853" spans="1:49" x14ac:dyDescent="0.2">
      <c r="A4853">
        <v>4851</v>
      </c>
      <c r="B4853" t="s">
        <v>204</v>
      </c>
      <c r="C4853" t="s">
        <v>203</v>
      </c>
      <c r="F4853" t="s">
        <v>202</v>
      </c>
      <c r="G4853" t="s">
        <v>14</v>
      </c>
      <c r="H4853" t="s">
        <v>13</v>
      </c>
      <c r="I4853" t="s">
        <v>201</v>
      </c>
      <c r="J4853">
        <v>60025578</v>
      </c>
      <c r="K4853" t="s">
        <v>200</v>
      </c>
      <c r="L4853" t="s">
        <v>10</v>
      </c>
      <c r="M4853" t="s">
        <v>9</v>
      </c>
      <c r="N4853">
        <v>5</v>
      </c>
      <c r="O4853" t="s">
        <v>199</v>
      </c>
      <c r="P4853" t="s">
        <v>198</v>
      </c>
      <c r="Q4853" t="s">
        <v>197</v>
      </c>
      <c r="R4853" s="7">
        <v>42736</v>
      </c>
      <c r="S4853" s="8">
        <f t="shared" si="608"/>
        <v>2017</v>
      </c>
      <c r="T4853" s="8">
        <v>2017</v>
      </c>
      <c r="U4853" s="8">
        <f t="shared" si="609"/>
        <v>5</v>
      </c>
      <c r="V4853" s="7">
        <v>42736</v>
      </c>
      <c r="W4853" t="s">
        <v>196</v>
      </c>
      <c r="X4853" s="2">
        <v>1.4019999999999999</v>
      </c>
      <c r="Y4853" s="6">
        <f t="shared" si="606"/>
        <v>3.7425589279517363E-2</v>
      </c>
      <c r="AA4853" t="s">
        <v>195</v>
      </c>
      <c r="AB4853">
        <v>18661</v>
      </c>
      <c r="AC4853">
        <v>16151488</v>
      </c>
      <c r="AD4853" t="s">
        <v>6</v>
      </c>
      <c r="AE4853">
        <v>55</v>
      </c>
      <c r="AF4853">
        <v>1</v>
      </c>
      <c r="AH4853" t="s">
        <v>194</v>
      </c>
      <c r="AI4853" t="s">
        <v>193</v>
      </c>
      <c r="AJ4853" t="s">
        <v>192</v>
      </c>
      <c r="AK4853" t="s">
        <v>191</v>
      </c>
      <c r="AL4853">
        <v>5</v>
      </c>
      <c r="AM4853" s="5">
        <f t="shared" si="610"/>
        <v>1</v>
      </c>
      <c r="AN4853" s="4">
        <f t="shared" si="607"/>
        <v>1.5145778114350624E-3</v>
      </c>
      <c r="AO4853" s="3"/>
      <c r="AP4853">
        <v>0</v>
      </c>
      <c r="AQ4853" t="s">
        <v>76</v>
      </c>
      <c r="AR4853">
        <v>51475348</v>
      </c>
      <c r="AS4853" t="s">
        <v>75</v>
      </c>
      <c r="AT4853" s="2" t="s">
        <v>0</v>
      </c>
      <c r="AU4853" s="1">
        <f t="shared" si="611"/>
        <v>2.6652285839092671</v>
      </c>
      <c r="AV4853" s="1">
        <f t="shared" si="612"/>
        <v>1.9470083545476211</v>
      </c>
      <c r="AW4853" s="1">
        <f t="shared" si="613"/>
        <v>1.2287881251859751</v>
      </c>
    </row>
    <row r="4854" spans="1:49" x14ac:dyDescent="0.2">
      <c r="A4854">
        <v>4852</v>
      </c>
      <c r="B4854" t="s">
        <v>190</v>
      </c>
      <c r="C4854" t="s">
        <v>189</v>
      </c>
      <c r="E4854">
        <v>27060680</v>
      </c>
      <c r="F4854" t="s">
        <v>188</v>
      </c>
      <c r="G4854" t="s">
        <v>14</v>
      </c>
      <c r="H4854" t="s">
        <v>13</v>
      </c>
      <c r="I4854" t="s">
        <v>187</v>
      </c>
      <c r="J4854" t="s">
        <v>186</v>
      </c>
      <c r="K4854" t="s">
        <v>185</v>
      </c>
      <c r="L4854" t="s">
        <v>184</v>
      </c>
      <c r="M4854" t="s">
        <v>183</v>
      </c>
      <c r="N4854">
        <v>4</v>
      </c>
      <c r="O4854" t="s">
        <v>182</v>
      </c>
      <c r="P4854" t="s">
        <v>181</v>
      </c>
      <c r="Q4854" t="s">
        <v>180</v>
      </c>
      <c r="R4854" s="7">
        <v>42736</v>
      </c>
      <c r="S4854" s="8">
        <f t="shared" si="608"/>
        <v>2017</v>
      </c>
      <c r="T4854" s="8">
        <v>2017</v>
      </c>
      <c r="U4854" s="8">
        <f t="shared" si="609"/>
        <v>5</v>
      </c>
      <c r="V4854" s="7">
        <v>42736</v>
      </c>
      <c r="W4854" t="s">
        <v>179</v>
      </c>
      <c r="X4854" s="2">
        <v>1.296</v>
      </c>
      <c r="Y4854" s="6">
        <f t="shared" si="606"/>
        <v>3.4595979819011774E-2</v>
      </c>
      <c r="AA4854" t="s">
        <v>178</v>
      </c>
      <c r="AB4854">
        <v>39591</v>
      </c>
      <c r="AC4854">
        <v>15264998</v>
      </c>
      <c r="AD4854" t="s">
        <v>6</v>
      </c>
      <c r="AE4854">
        <v>73</v>
      </c>
      <c r="AF4854">
        <v>1</v>
      </c>
      <c r="AH4854" t="s">
        <v>177</v>
      </c>
      <c r="AI4854" t="s">
        <v>176</v>
      </c>
      <c r="AJ4854" t="s">
        <v>175</v>
      </c>
      <c r="AK4854" t="s">
        <v>174</v>
      </c>
      <c r="AL4854">
        <v>5</v>
      </c>
      <c r="AM4854" s="5">
        <f t="shared" si="610"/>
        <v>1</v>
      </c>
      <c r="AN4854" s="4">
        <f t="shared" si="607"/>
        <v>1.5145778114350624E-3</v>
      </c>
      <c r="AO4854" s="3"/>
      <c r="AP4854">
        <v>0</v>
      </c>
      <c r="AR4854" t="s">
        <v>1</v>
      </c>
      <c r="AT4854" s="2">
        <v>4.8449999999999998</v>
      </c>
      <c r="AU4854" s="1">
        <f t="shared" si="611"/>
        <v>2.4671559216738759</v>
      </c>
      <c r="AV4854" s="1">
        <f t="shared" si="612"/>
        <v>1.8055278815223417</v>
      </c>
      <c r="AW4854" s="1">
        <f t="shared" si="613"/>
        <v>1.1438998413708075</v>
      </c>
    </row>
    <row r="4855" spans="1:49" x14ac:dyDescent="0.2">
      <c r="A4855">
        <v>4853</v>
      </c>
      <c r="B4855" t="s">
        <v>173</v>
      </c>
      <c r="C4855" t="s">
        <v>172</v>
      </c>
      <c r="D4855" t="s">
        <v>171</v>
      </c>
      <c r="F4855" t="s">
        <v>170</v>
      </c>
      <c r="G4855" t="s">
        <v>14</v>
      </c>
      <c r="H4855" t="s">
        <v>13</v>
      </c>
      <c r="I4855" t="s">
        <v>169</v>
      </c>
      <c r="J4855">
        <v>60116768</v>
      </c>
      <c r="K4855" t="s">
        <v>168</v>
      </c>
      <c r="L4855" t="s">
        <v>167</v>
      </c>
      <c r="M4855" t="s">
        <v>166</v>
      </c>
      <c r="N4855">
        <v>2</v>
      </c>
      <c r="O4855" t="s">
        <v>165</v>
      </c>
      <c r="P4855" t="s">
        <v>164</v>
      </c>
      <c r="Q4855" t="s">
        <v>163</v>
      </c>
      <c r="R4855" s="7">
        <v>42736</v>
      </c>
      <c r="S4855" s="8">
        <f t="shared" si="608"/>
        <v>2017</v>
      </c>
      <c r="T4855" s="8">
        <v>2017</v>
      </c>
      <c r="U4855" s="8">
        <f t="shared" si="609"/>
        <v>5</v>
      </c>
      <c r="V4855" s="7">
        <v>2017</v>
      </c>
      <c r="W4855" t="s">
        <v>147</v>
      </c>
      <c r="X4855" s="2">
        <v>0.26</v>
      </c>
      <c r="Y4855" s="6">
        <f t="shared" si="606"/>
        <v>6.9405515069005099E-3</v>
      </c>
      <c r="AA4855">
        <v>17590787</v>
      </c>
      <c r="AB4855">
        <v>19700186823</v>
      </c>
      <c r="AC4855">
        <v>17590795</v>
      </c>
      <c r="AD4855" t="s">
        <v>6</v>
      </c>
      <c r="AE4855">
        <v>9</v>
      </c>
      <c r="AF4855">
        <v>3</v>
      </c>
      <c r="AH4855" t="s">
        <v>162</v>
      </c>
      <c r="AI4855" t="s">
        <v>161</v>
      </c>
      <c r="AJ4855" t="s">
        <v>160</v>
      </c>
      <c r="AK4855" t="s">
        <v>159</v>
      </c>
      <c r="AL4855">
        <v>1</v>
      </c>
      <c r="AM4855" s="5">
        <f t="shared" si="610"/>
        <v>0.2</v>
      </c>
      <c r="AN4855" s="4">
        <f t="shared" si="607"/>
        <v>3.0291556228701253E-4</v>
      </c>
      <c r="AO4855" s="3"/>
      <c r="AP4855">
        <v>0</v>
      </c>
      <c r="AR4855" t="s">
        <v>1</v>
      </c>
      <c r="AT4855" s="2" t="s">
        <v>0</v>
      </c>
      <c r="AU4855" s="1">
        <f t="shared" si="611"/>
        <v>0.49492607235164598</v>
      </c>
      <c r="AV4855" s="1">
        <f t="shared" si="612"/>
        <v>0.36217335345937612</v>
      </c>
      <c r="AW4855" s="1">
        <f t="shared" si="613"/>
        <v>0.22942063456710618</v>
      </c>
    </row>
    <row r="4856" spans="1:49" x14ac:dyDescent="0.2">
      <c r="A4856">
        <v>4854</v>
      </c>
      <c r="B4856" t="s">
        <v>158</v>
      </c>
      <c r="C4856" t="s">
        <v>157</v>
      </c>
      <c r="F4856" t="s">
        <v>156</v>
      </c>
      <c r="G4856" t="s">
        <v>14</v>
      </c>
      <c r="H4856" t="s">
        <v>13</v>
      </c>
      <c r="I4856" t="s">
        <v>155</v>
      </c>
      <c r="J4856" t="s">
        <v>154</v>
      </c>
      <c r="K4856" t="s">
        <v>153</v>
      </c>
      <c r="L4856" t="s">
        <v>152</v>
      </c>
      <c r="M4856" t="s">
        <v>151</v>
      </c>
      <c r="N4856">
        <v>6</v>
      </c>
      <c r="O4856" t="s">
        <v>150</v>
      </c>
      <c r="P4856" t="s">
        <v>149</v>
      </c>
      <c r="Q4856" t="s">
        <v>148</v>
      </c>
      <c r="R4856" s="7">
        <v>42736</v>
      </c>
      <c r="S4856" s="8">
        <f t="shared" si="608"/>
        <v>2017</v>
      </c>
      <c r="T4856" s="8">
        <v>2017</v>
      </c>
      <c r="U4856" s="8">
        <f t="shared" si="609"/>
        <v>5</v>
      </c>
      <c r="V4856" s="7">
        <v>2017</v>
      </c>
      <c r="W4856" t="s">
        <v>147</v>
      </c>
      <c r="X4856" s="2">
        <v>0.26</v>
      </c>
      <c r="Y4856" s="6">
        <f t="shared" si="606"/>
        <v>6.9405515069005099E-3</v>
      </c>
      <c r="AA4856">
        <v>17590787</v>
      </c>
      <c r="AB4856">
        <v>19700186823</v>
      </c>
      <c r="AC4856">
        <v>17590795</v>
      </c>
      <c r="AD4856" t="s">
        <v>6</v>
      </c>
      <c r="AE4856">
        <v>9</v>
      </c>
      <c r="AF4856">
        <v>3</v>
      </c>
      <c r="AI4856" t="s">
        <v>146</v>
      </c>
      <c r="AJ4856" t="s">
        <v>145</v>
      </c>
      <c r="AK4856" t="s">
        <v>144</v>
      </c>
      <c r="AL4856">
        <v>1</v>
      </c>
      <c r="AM4856" s="5">
        <f t="shared" si="610"/>
        <v>0.2</v>
      </c>
      <c r="AN4856" s="4">
        <f t="shared" si="607"/>
        <v>3.0291556228701253E-4</v>
      </c>
      <c r="AO4856" s="3"/>
      <c r="AP4856">
        <v>0</v>
      </c>
      <c r="AR4856" t="s">
        <v>1</v>
      </c>
      <c r="AT4856" s="2" t="s">
        <v>0</v>
      </c>
      <c r="AU4856" s="1">
        <f t="shared" si="611"/>
        <v>0.49492607235164598</v>
      </c>
      <c r="AV4856" s="1">
        <f t="shared" si="612"/>
        <v>0.36217335345937612</v>
      </c>
      <c r="AW4856" s="1">
        <f t="shared" si="613"/>
        <v>0.22942063456710618</v>
      </c>
    </row>
    <row r="4857" spans="1:49" x14ac:dyDescent="0.2">
      <c r="A4857">
        <v>4855</v>
      </c>
      <c r="B4857" t="s">
        <v>143</v>
      </c>
      <c r="C4857" t="s">
        <v>142</v>
      </c>
      <c r="F4857" t="s">
        <v>141</v>
      </c>
      <c r="G4857" t="s">
        <v>14</v>
      </c>
      <c r="H4857" t="s">
        <v>13</v>
      </c>
      <c r="I4857" t="s">
        <v>140</v>
      </c>
      <c r="J4857">
        <v>60000221</v>
      </c>
      <c r="K4857" t="s">
        <v>139</v>
      </c>
      <c r="L4857" t="s">
        <v>138</v>
      </c>
      <c r="M4857" t="s">
        <v>137</v>
      </c>
      <c r="N4857">
        <v>3</v>
      </c>
      <c r="O4857" t="s">
        <v>136</v>
      </c>
      <c r="P4857" t="s">
        <v>135</v>
      </c>
      <c r="Q4857" t="s">
        <v>134</v>
      </c>
      <c r="R4857" s="7">
        <v>42736</v>
      </c>
      <c r="S4857" s="8">
        <f t="shared" si="608"/>
        <v>2017</v>
      </c>
      <c r="T4857" s="8">
        <v>2017</v>
      </c>
      <c r="U4857" s="8">
        <f t="shared" si="609"/>
        <v>5</v>
      </c>
      <c r="V4857" s="7">
        <v>42736</v>
      </c>
      <c r="W4857" t="s">
        <v>133</v>
      </c>
      <c r="X4857" s="2">
        <v>1.4950000000000001</v>
      </c>
      <c r="Y4857" s="6">
        <f t="shared" si="606"/>
        <v>3.9908171164677937E-2</v>
      </c>
      <c r="AA4857">
        <v>10805370</v>
      </c>
      <c r="AB4857">
        <v>144827</v>
      </c>
      <c r="AC4857">
        <v>15211886</v>
      </c>
      <c r="AD4857" t="s">
        <v>6</v>
      </c>
      <c r="AE4857">
        <v>21</v>
      </c>
      <c r="AF4857">
        <v>1</v>
      </c>
      <c r="AH4857" t="s">
        <v>132</v>
      </c>
      <c r="AI4857" t="s">
        <v>131</v>
      </c>
      <c r="AJ4857" t="s">
        <v>130</v>
      </c>
      <c r="AK4857" t="s">
        <v>129</v>
      </c>
      <c r="AL4857">
        <v>1</v>
      </c>
      <c r="AM4857" s="5">
        <f t="shared" si="610"/>
        <v>0.2</v>
      </c>
      <c r="AN4857" s="4">
        <f t="shared" si="607"/>
        <v>3.0291556228701253E-4</v>
      </c>
      <c r="AO4857" s="3"/>
      <c r="AP4857">
        <v>0</v>
      </c>
      <c r="AR4857" t="s">
        <v>1</v>
      </c>
      <c r="AT4857" s="2">
        <v>4.0659999999999998</v>
      </c>
      <c r="AU4857" s="1">
        <f t="shared" si="611"/>
        <v>2.8026594483960658</v>
      </c>
      <c r="AV4857" s="1">
        <f t="shared" si="612"/>
        <v>2.0105543363482474</v>
      </c>
      <c r="AW4857" s="1">
        <f t="shared" si="613"/>
        <v>1.218449224300429</v>
      </c>
    </row>
    <row r="4858" spans="1:49" x14ac:dyDescent="0.2">
      <c r="A4858">
        <v>4856</v>
      </c>
      <c r="B4858" t="s">
        <v>128</v>
      </c>
      <c r="C4858" t="s">
        <v>127</v>
      </c>
      <c r="D4858" t="s">
        <v>126</v>
      </c>
      <c r="F4858" t="s">
        <v>125</v>
      </c>
      <c r="G4858" t="s">
        <v>14</v>
      </c>
      <c r="H4858" t="s">
        <v>13</v>
      </c>
      <c r="I4858" t="s">
        <v>124</v>
      </c>
      <c r="J4858" t="s">
        <v>123</v>
      </c>
      <c r="K4858" t="s">
        <v>122</v>
      </c>
      <c r="L4858" t="s">
        <v>121</v>
      </c>
      <c r="M4858" t="s">
        <v>120</v>
      </c>
      <c r="N4858">
        <v>3</v>
      </c>
      <c r="O4858" t="s">
        <v>119</v>
      </c>
      <c r="P4858" t="s">
        <v>118</v>
      </c>
      <c r="Q4858" t="s">
        <v>117</v>
      </c>
      <c r="R4858" s="7">
        <v>42736</v>
      </c>
      <c r="S4858" s="8">
        <f t="shared" si="608"/>
        <v>2017</v>
      </c>
      <c r="T4858" s="8">
        <v>2017</v>
      </c>
      <c r="U4858" s="8">
        <f t="shared" si="609"/>
        <v>5</v>
      </c>
      <c r="V4858" s="7">
        <v>42736</v>
      </c>
      <c r="W4858" t="s">
        <v>116</v>
      </c>
      <c r="X4858" s="2">
        <v>0.93500000000000005</v>
      </c>
      <c r="Y4858" s="6">
        <f t="shared" si="606"/>
        <v>2.4959290995969143E-2</v>
      </c>
      <c r="AA4858">
        <v>167568</v>
      </c>
      <c r="AB4858">
        <v>26476</v>
      </c>
      <c r="AC4858">
        <v>14695081</v>
      </c>
      <c r="AD4858" t="s">
        <v>6</v>
      </c>
      <c r="AE4858">
        <v>154</v>
      </c>
      <c r="AF4858">
        <v>1</v>
      </c>
      <c r="AH4858" t="s">
        <v>115</v>
      </c>
      <c r="AI4858" t="s">
        <v>114</v>
      </c>
      <c r="AJ4858" t="s">
        <v>113</v>
      </c>
      <c r="AK4858" t="s">
        <v>112</v>
      </c>
      <c r="AL4858">
        <v>8</v>
      </c>
      <c r="AM4858" s="5">
        <f t="shared" si="610"/>
        <v>1.6</v>
      </c>
      <c r="AN4858" s="4">
        <f t="shared" si="607"/>
        <v>2.4233244982961003E-3</v>
      </c>
      <c r="AO4858" s="3"/>
      <c r="AP4858">
        <v>0</v>
      </c>
      <c r="AQ4858" t="s">
        <v>111</v>
      </c>
      <c r="AR4858" t="s">
        <v>110</v>
      </c>
      <c r="AS4858" t="s">
        <v>109</v>
      </c>
      <c r="AT4858" s="2">
        <v>2.452</v>
      </c>
      <c r="AU4858" s="1">
        <f t="shared" si="611"/>
        <v>1.8198501046667228</v>
      </c>
      <c r="AV4858" s="1">
        <f t="shared" si="612"/>
        <v>1.3691307747132622</v>
      </c>
      <c r="AW4858" s="1">
        <f t="shared" si="613"/>
        <v>0.9184114447598013</v>
      </c>
    </row>
    <row r="4859" spans="1:49" x14ac:dyDescent="0.2">
      <c r="A4859">
        <v>4857</v>
      </c>
      <c r="B4859" t="s">
        <v>108</v>
      </c>
      <c r="C4859" t="s">
        <v>107</v>
      </c>
      <c r="F4859" t="s">
        <v>106</v>
      </c>
      <c r="G4859" t="s">
        <v>14</v>
      </c>
      <c r="H4859" t="s">
        <v>13</v>
      </c>
      <c r="I4859" t="s">
        <v>105</v>
      </c>
      <c r="J4859" t="s">
        <v>104</v>
      </c>
      <c r="K4859" t="s">
        <v>103</v>
      </c>
      <c r="L4859" t="s">
        <v>102</v>
      </c>
      <c r="M4859" t="s">
        <v>101</v>
      </c>
      <c r="N4859">
        <v>3</v>
      </c>
      <c r="O4859" t="s">
        <v>100</v>
      </c>
      <c r="P4859" t="s">
        <v>99</v>
      </c>
      <c r="Q4859" t="s">
        <v>98</v>
      </c>
      <c r="R4859" s="7">
        <v>42736</v>
      </c>
      <c r="S4859" s="8">
        <f t="shared" si="608"/>
        <v>2017</v>
      </c>
      <c r="T4859" s="8">
        <v>2017</v>
      </c>
      <c r="U4859" s="8">
        <f t="shared" si="609"/>
        <v>5</v>
      </c>
      <c r="V4859" s="7">
        <v>42736</v>
      </c>
      <c r="W4859" t="s">
        <v>97</v>
      </c>
      <c r="X4859" s="2">
        <v>0.38800000000000001</v>
      </c>
      <c r="Y4859" s="6">
        <f t="shared" si="606"/>
        <v>1.0357438402605376E-2</v>
      </c>
      <c r="AA4859">
        <v>15420973</v>
      </c>
      <c r="AB4859">
        <v>19924</v>
      </c>
      <c r="AC4859">
        <v>15420981</v>
      </c>
      <c r="AD4859" t="s">
        <v>6</v>
      </c>
      <c r="AE4859">
        <v>35</v>
      </c>
      <c r="AF4859">
        <v>1</v>
      </c>
      <c r="AH4859" t="s">
        <v>96</v>
      </c>
      <c r="AI4859" t="s">
        <v>95</v>
      </c>
      <c r="AJ4859" t="s">
        <v>94</v>
      </c>
      <c r="AK4859" t="s">
        <v>93</v>
      </c>
      <c r="AL4859">
        <v>5</v>
      </c>
      <c r="AM4859" s="5">
        <f t="shared" si="610"/>
        <v>1</v>
      </c>
      <c r="AN4859" s="4">
        <f t="shared" si="607"/>
        <v>1.5145778114350624E-3</v>
      </c>
      <c r="AO4859" s="3"/>
      <c r="AP4859">
        <v>0</v>
      </c>
      <c r="AR4859" t="s">
        <v>1</v>
      </c>
      <c r="AT4859" s="2">
        <v>1.617</v>
      </c>
      <c r="AU4859" s="1">
        <f t="shared" si="611"/>
        <v>0.77045802252542817</v>
      </c>
      <c r="AV4859" s="1">
        <f t="shared" si="612"/>
        <v>0.59360081070202197</v>
      </c>
      <c r="AW4859" s="1">
        <f t="shared" si="613"/>
        <v>0.41674359887861567</v>
      </c>
    </row>
    <row r="4860" spans="1:49" x14ac:dyDescent="0.2">
      <c r="A4860">
        <v>4858</v>
      </c>
      <c r="B4860" t="s">
        <v>92</v>
      </c>
      <c r="C4860" t="s">
        <v>91</v>
      </c>
      <c r="F4860" t="s">
        <v>90</v>
      </c>
      <c r="G4860" t="s">
        <v>14</v>
      </c>
      <c r="H4860" t="s">
        <v>13</v>
      </c>
      <c r="I4860" t="s">
        <v>89</v>
      </c>
      <c r="J4860" t="s">
        <v>88</v>
      </c>
      <c r="K4860" t="s">
        <v>87</v>
      </c>
      <c r="L4860" t="s">
        <v>86</v>
      </c>
      <c r="M4860" t="s">
        <v>85</v>
      </c>
      <c r="N4860">
        <v>6</v>
      </c>
      <c r="O4860" t="s">
        <v>84</v>
      </c>
      <c r="P4860" t="s">
        <v>83</v>
      </c>
      <c r="Q4860" t="s">
        <v>82</v>
      </c>
      <c r="R4860" s="7">
        <v>42736</v>
      </c>
      <c r="S4860" s="8">
        <f t="shared" si="608"/>
        <v>2017</v>
      </c>
      <c r="T4860" s="8">
        <v>2017</v>
      </c>
      <c r="U4860" s="8">
        <f t="shared" si="609"/>
        <v>5</v>
      </c>
      <c r="V4860" s="7">
        <v>42736</v>
      </c>
      <c r="W4860" t="s">
        <v>81</v>
      </c>
      <c r="X4860" s="2">
        <v>0.41399999999999998</v>
      </c>
      <c r="Y4860" s="6">
        <f t="shared" si="606"/>
        <v>1.1051493553295428E-2</v>
      </c>
      <c r="AA4860">
        <v>17272</v>
      </c>
      <c r="AB4860">
        <v>24104</v>
      </c>
      <c r="AC4860">
        <v>14636395</v>
      </c>
      <c r="AD4860" t="s">
        <v>6</v>
      </c>
      <c r="AE4860">
        <v>98</v>
      </c>
      <c r="AF4860">
        <v>1</v>
      </c>
      <c r="AH4860" t="s">
        <v>80</v>
      </c>
      <c r="AI4860" t="s">
        <v>79</v>
      </c>
      <c r="AJ4860" t="s">
        <v>78</v>
      </c>
      <c r="AK4860" t="s">
        <v>77</v>
      </c>
      <c r="AL4860">
        <v>10</v>
      </c>
      <c r="AM4860" s="5">
        <f t="shared" si="610"/>
        <v>2</v>
      </c>
      <c r="AN4860" s="4">
        <f t="shared" si="607"/>
        <v>3.0291556228701248E-3</v>
      </c>
      <c r="AO4860" s="3"/>
      <c r="AP4860">
        <v>0</v>
      </c>
      <c r="AQ4860" t="s">
        <v>76</v>
      </c>
      <c r="AR4860">
        <v>31300546</v>
      </c>
      <c r="AS4860" t="s">
        <v>75</v>
      </c>
      <c r="AT4860" s="2">
        <v>1.2609999999999999</v>
      </c>
      <c r="AU4860" s="1">
        <f t="shared" si="611"/>
        <v>0.86447921741678369</v>
      </c>
      <c r="AV4860" s="1">
        <f t="shared" si="612"/>
        <v>0.70403245880827758</v>
      </c>
      <c r="AW4860" s="1">
        <f t="shared" si="613"/>
        <v>0.54358570019977148</v>
      </c>
    </row>
    <row r="4861" spans="1:49" x14ac:dyDescent="0.2">
      <c r="A4861">
        <v>4859</v>
      </c>
      <c r="B4861" t="s">
        <v>74</v>
      </c>
      <c r="C4861" t="s">
        <v>73</v>
      </c>
      <c r="F4861" t="s">
        <v>72</v>
      </c>
      <c r="G4861" t="s">
        <v>14</v>
      </c>
      <c r="H4861" t="s">
        <v>13</v>
      </c>
      <c r="I4861" t="s">
        <v>71</v>
      </c>
      <c r="J4861" t="s">
        <v>65</v>
      </c>
      <c r="K4861" t="s">
        <v>70</v>
      </c>
      <c r="L4861" t="s">
        <v>69</v>
      </c>
      <c r="M4861" t="s">
        <v>68</v>
      </c>
      <c r="N4861">
        <v>2</v>
      </c>
      <c r="O4861" t="s">
        <v>67</v>
      </c>
      <c r="P4861" t="s">
        <v>66</v>
      </c>
      <c r="Q4861" t="s">
        <v>65</v>
      </c>
      <c r="R4861" s="7">
        <v>42736</v>
      </c>
      <c r="S4861" s="8">
        <f t="shared" si="608"/>
        <v>2017</v>
      </c>
      <c r="T4861" s="8">
        <v>2017</v>
      </c>
      <c r="U4861" s="8">
        <f t="shared" si="609"/>
        <v>5</v>
      </c>
      <c r="V4861" s="7">
        <v>42736</v>
      </c>
      <c r="W4861" t="s">
        <v>50</v>
      </c>
      <c r="X4861" s="2">
        <v>0.41699999999999998</v>
      </c>
      <c r="Y4861" s="6">
        <f t="shared" si="606"/>
        <v>1.1131576839913509E-2</v>
      </c>
      <c r="AA4861">
        <v>10220038</v>
      </c>
      <c r="AB4861">
        <v>17569</v>
      </c>
      <c r="AC4861">
        <v>15728196</v>
      </c>
      <c r="AD4861" t="s">
        <v>6</v>
      </c>
      <c r="AE4861">
        <v>23</v>
      </c>
      <c r="AF4861">
        <v>1</v>
      </c>
      <c r="AH4861" t="s">
        <v>64</v>
      </c>
      <c r="AI4861" t="s">
        <v>63</v>
      </c>
      <c r="AJ4861" t="s">
        <v>62</v>
      </c>
      <c r="AK4861" t="s">
        <v>61</v>
      </c>
      <c r="AL4861">
        <v>11</v>
      </c>
      <c r="AM4861" s="5">
        <f t="shared" si="610"/>
        <v>2.2000000000000002</v>
      </c>
      <c r="AN4861" s="4">
        <f t="shared" si="607"/>
        <v>3.3320711851571377E-3</v>
      </c>
      <c r="AO4861" s="3"/>
      <c r="AP4861">
        <v>0</v>
      </c>
      <c r="AR4861" t="s">
        <v>1</v>
      </c>
      <c r="AT4861" s="2">
        <v>2.6019999999999999</v>
      </c>
      <c r="AU4861" s="1">
        <f t="shared" si="611"/>
        <v>0.87917251434865973</v>
      </c>
      <c r="AV4861" s="1">
        <f t="shared" si="612"/>
        <v>0.72318240125353228</v>
      </c>
      <c r="AW4861" s="1">
        <f t="shared" si="613"/>
        <v>0.56719228815840483</v>
      </c>
    </row>
    <row r="4862" spans="1:49" x14ac:dyDescent="0.2">
      <c r="A4862">
        <v>4860</v>
      </c>
      <c r="B4862" t="s">
        <v>60</v>
      </c>
      <c r="C4862" t="s">
        <v>59</v>
      </c>
      <c r="F4862" t="s">
        <v>58</v>
      </c>
      <c r="G4862" t="s">
        <v>14</v>
      </c>
      <c r="H4862" t="s">
        <v>13</v>
      </c>
      <c r="I4862" t="s">
        <v>57</v>
      </c>
      <c r="J4862">
        <v>60078616</v>
      </c>
      <c r="K4862" t="s">
        <v>56</v>
      </c>
      <c r="L4862" t="s">
        <v>55</v>
      </c>
      <c r="M4862" t="s">
        <v>54</v>
      </c>
      <c r="N4862">
        <v>2</v>
      </c>
      <c r="O4862" t="s">
        <v>53</v>
      </c>
      <c r="P4862" t="s">
        <v>52</v>
      </c>
      <c r="Q4862" t="s">
        <v>51</v>
      </c>
      <c r="R4862" s="7">
        <v>42736</v>
      </c>
      <c r="S4862" s="8">
        <f t="shared" si="608"/>
        <v>2017</v>
      </c>
      <c r="T4862" s="8">
        <v>2017</v>
      </c>
      <c r="U4862" s="8">
        <f t="shared" si="609"/>
        <v>5</v>
      </c>
      <c r="V4862" s="7">
        <v>42736</v>
      </c>
      <c r="W4862" t="s">
        <v>50</v>
      </c>
      <c r="X4862" s="2">
        <v>0.41699999999999998</v>
      </c>
      <c r="Y4862" s="6">
        <f t="shared" si="606"/>
        <v>1.1131576839913509E-2</v>
      </c>
      <c r="AA4862">
        <v>10220038</v>
      </c>
      <c r="AB4862">
        <v>17569</v>
      </c>
      <c r="AC4862">
        <v>15728196</v>
      </c>
      <c r="AD4862" t="s">
        <v>6</v>
      </c>
      <c r="AE4862">
        <v>23</v>
      </c>
      <c r="AF4862">
        <v>1</v>
      </c>
      <c r="AH4862" t="s">
        <v>49</v>
      </c>
      <c r="AI4862" t="s">
        <v>48</v>
      </c>
      <c r="AJ4862" t="s">
        <v>47</v>
      </c>
      <c r="AK4862" t="s">
        <v>46</v>
      </c>
      <c r="AL4862">
        <v>4</v>
      </c>
      <c r="AM4862" s="5">
        <f t="shared" si="610"/>
        <v>0.8</v>
      </c>
      <c r="AN4862" s="4">
        <f t="shared" si="607"/>
        <v>1.2116622491480501E-3</v>
      </c>
      <c r="AO4862" s="3"/>
      <c r="AP4862">
        <v>0</v>
      </c>
      <c r="AR4862" t="s">
        <v>1</v>
      </c>
      <c r="AT4862" s="2">
        <v>2.6019999999999999</v>
      </c>
      <c r="AU4862" s="1">
        <f t="shared" si="611"/>
        <v>0.81556024626838697</v>
      </c>
      <c r="AV4862" s="1">
        <f t="shared" si="612"/>
        <v>0.61716195445307798</v>
      </c>
      <c r="AW4862" s="1">
        <f t="shared" si="613"/>
        <v>0.41876366263776876</v>
      </c>
    </row>
    <row r="4863" spans="1:49" x14ac:dyDescent="0.2">
      <c r="A4863">
        <v>4861</v>
      </c>
      <c r="B4863" t="s">
        <v>45</v>
      </c>
      <c r="C4863" t="s">
        <v>44</v>
      </c>
      <c r="F4863" t="s">
        <v>43</v>
      </c>
      <c r="G4863" t="s">
        <v>14</v>
      </c>
      <c r="H4863" t="s">
        <v>13</v>
      </c>
      <c r="I4863" t="s">
        <v>42</v>
      </c>
      <c r="J4863">
        <v>60104400</v>
      </c>
      <c r="K4863" t="s">
        <v>41</v>
      </c>
      <c r="L4863" t="s">
        <v>40</v>
      </c>
      <c r="M4863" t="s">
        <v>39</v>
      </c>
      <c r="N4863">
        <v>2</v>
      </c>
      <c r="O4863" t="s">
        <v>38</v>
      </c>
      <c r="P4863" t="s">
        <v>37</v>
      </c>
      <c r="Q4863" t="s">
        <v>36</v>
      </c>
      <c r="R4863" s="7">
        <v>42736</v>
      </c>
      <c r="S4863" s="8">
        <f t="shared" si="608"/>
        <v>2017</v>
      </c>
      <c r="T4863" s="8">
        <v>2017</v>
      </c>
      <c r="U4863" s="8">
        <f t="shared" si="609"/>
        <v>5</v>
      </c>
      <c r="V4863" s="7">
        <v>42736</v>
      </c>
      <c r="W4863" t="s">
        <v>21</v>
      </c>
      <c r="X4863" s="2">
        <v>0.38600000000000001</v>
      </c>
      <c r="Y4863" s="6">
        <f t="shared" si="606"/>
        <v>1.0304049544859988E-2</v>
      </c>
      <c r="AA4863">
        <v>9467076</v>
      </c>
      <c r="AB4863">
        <v>26738</v>
      </c>
      <c r="AD4863" t="s">
        <v>6</v>
      </c>
      <c r="AE4863">
        <v>23</v>
      </c>
      <c r="AF4863">
        <v>1</v>
      </c>
      <c r="AH4863" t="s">
        <v>35</v>
      </c>
      <c r="AI4863" t="s">
        <v>34</v>
      </c>
      <c r="AK4863" t="s">
        <v>33</v>
      </c>
      <c r="AL4863">
        <v>20</v>
      </c>
      <c r="AM4863" s="5">
        <f t="shared" si="610"/>
        <v>4</v>
      </c>
      <c r="AN4863" s="4">
        <f t="shared" si="607"/>
        <v>6.0583112457402496E-3</v>
      </c>
      <c r="AO4863" s="3"/>
      <c r="AP4863">
        <v>0</v>
      </c>
      <c r="AR4863" t="s">
        <v>1</v>
      </c>
      <c r="AT4863" s="2" t="s">
        <v>0</v>
      </c>
      <c r="AU4863" s="1">
        <f t="shared" si="611"/>
        <v>0.90303280551240661</v>
      </c>
      <c r="AV4863" s="1">
        <f t="shared" si="612"/>
        <v>0.81811803953001183</v>
      </c>
      <c r="AW4863" s="1">
        <f t="shared" si="613"/>
        <v>0.73320327354761705</v>
      </c>
    </row>
    <row r="4864" spans="1:49" x14ac:dyDescent="0.2">
      <c r="A4864">
        <v>4862</v>
      </c>
      <c r="B4864" t="s">
        <v>32</v>
      </c>
      <c r="C4864" t="s">
        <v>31</v>
      </c>
      <c r="F4864" t="s">
        <v>30</v>
      </c>
      <c r="G4864" t="s">
        <v>14</v>
      </c>
      <c r="H4864" t="s">
        <v>13</v>
      </c>
      <c r="I4864" t="s">
        <v>29</v>
      </c>
      <c r="J4864" t="s">
        <v>28</v>
      </c>
      <c r="K4864" t="s">
        <v>27</v>
      </c>
      <c r="L4864" t="s">
        <v>26</v>
      </c>
      <c r="M4864" t="s">
        <v>25</v>
      </c>
      <c r="N4864">
        <v>4</v>
      </c>
      <c r="O4864" t="s">
        <v>24</v>
      </c>
      <c r="P4864" t="s">
        <v>23</v>
      </c>
      <c r="Q4864" t="s">
        <v>22</v>
      </c>
      <c r="R4864" s="7">
        <v>42736</v>
      </c>
      <c r="S4864" s="8">
        <f t="shared" si="608"/>
        <v>2017</v>
      </c>
      <c r="T4864" s="8">
        <v>2017</v>
      </c>
      <c r="U4864" s="8">
        <f t="shared" si="609"/>
        <v>5</v>
      </c>
      <c r="V4864" s="7">
        <v>42736</v>
      </c>
      <c r="W4864" t="s">
        <v>21</v>
      </c>
      <c r="X4864" s="2">
        <v>0.38600000000000001</v>
      </c>
      <c r="Y4864" s="6">
        <f t="shared" si="606"/>
        <v>1.0304049544859988E-2</v>
      </c>
      <c r="AA4864">
        <v>9467076</v>
      </c>
      <c r="AB4864">
        <v>26738</v>
      </c>
      <c r="AD4864" t="s">
        <v>6</v>
      </c>
      <c r="AE4864">
        <v>23</v>
      </c>
      <c r="AF4864">
        <v>1</v>
      </c>
      <c r="AH4864" t="s">
        <v>20</v>
      </c>
      <c r="AI4864" t="s">
        <v>19</v>
      </c>
      <c r="AK4864" t="s">
        <v>18</v>
      </c>
      <c r="AL4864">
        <v>14</v>
      </c>
      <c r="AM4864" s="5">
        <f t="shared" si="610"/>
        <v>2.8</v>
      </c>
      <c r="AN4864" s="4">
        <f t="shared" si="607"/>
        <v>4.2408178720181747E-3</v>
      </c>
      <c r="AO4864" s="3"/>
      <c r="AP4864">
        <v>0</v>
      </c>
      <c r="AR4864" t="s">
        <v>1</v>
      </c>
      <c r="AT4864" s="2" t="s">
        <v>0</v>
      </c>
      <c r="AU4864" s="1">
        <f t="shared" si="611"/>
        <v>0.84850800430074436</v>
      </c>
      <c r="AV4864" s="1">
        <f t="shared" si="612"/>
        <v>0.72724337084390822</v>
      </c>
      <c r="AW4864" s="1">
        <f t="shared" si="613"/>
        <v>0.60597873738707175</v>
      </c>
    </row>
    <row r="4865" spans="1:49" x14ac:dyDescent="0.2">
      <c r="A4865">
        <v>4863</v>
      </c>
      <c r="B4865" t="s">
        <v>17</v>
      </c>
      <c r="C4865" t="s">
        <v>16</v>
      </c>
      <c r="F4865" t="s">
        <v>15</v>
      </c>
      <c r="G4865" t="s">
        <v>14</v>
      </c>
      <c r="H4865" t="s">
        <v>13</v>
      </c>
      <c r="I4865" t="s">
        <v>12</v>
      </c>
      <c r="J4865">
        <v>60069720</v>
      </c>
      <c r="K4865" t="s">
        <v>11</v>
      </c>
      <c r="L4865" t="s">
        <v>10</v>
      </c>
      <c r="M4865" t="s">
        <v>9</v>
      </c>
      <c r="N4865">
        <v>1</v>
      </c>
      <c r="O4865" t="s">
        <v>8</v>
      </c>
      <c r="P4865">
        <v>55143483500</v>
      </c>
      <c r="Q4865">
        <v>60069720</v>
      </c>
      <c r="R4865" s="7">
        <v>42736</v>
      </c>
      <c r="S4865" s="8">
        <f t="shared" si="608"/>
        <v>2017</v>
      </c>
      <c r="T4865" s="8">
        <v>2017</v>
      </c>
      <c r="U4865" s="8">
        <f t="shared" si="609"/>
        <v>5</v>
      </c>
      <c r="V4865" s="7">
        <v>42736</v>
      </c>
      <c r="W4865" t="s">
        <v>7</v>
      </c>
      <c r="X4865" s="2">
        <v>0.33700000000000002</v>
      </c>
      <c r="Y4865" s="6">
        <f t="shared" si="606"/>
        <v>8.9960225300979701E-3</v>
      </c>
      <c r="AA4865">
        <v>9236082</v>
      </c>
      <c r="AB4865">
        <v>12409</v>
      </c>
      <c r="AC4865">
        <v>15730824</v>
      </c>
      <c r="AD4865" t="s">
        <v>6</v>
      </c>
      <c r="AE4865">
        <v>28</v>
      </c>
      <c r="AF4865">
        <v>1</v>
      </c>
      <c r="AH4865" t="s">
        <v>5</v>
      </c>
      <c r="AI4865" t="s">
        <v>4</v>
      </c>
      <c r="AJ4865" t="s">
        <v>3</v>
      </c>
      <c r="AK4865" t="s">
        <v>2</v>
      </c>
      <c r="AL4865">
        <v>9</v>
      </c>
      <c r="AM4865" s="5">
        <f t="shared" si="610"/>
        <v>1.8</v>
      </c>
      <c r="AN4865" s="4">
        <f t="shared" si="607"/>
        <v>2.7262400605831123E-3</v>
      </c>
      <c r="AO4865" s="3"/>
      <c r="AP4865">
        <v>0</v>
      </c>
      <c r="AR4865" t="s">
        <v>1</v>
      </c>
      <c r="AT4865" s="2" t="s">
        <v>0</v>
      </c>
      <c r="AU4865" s="1">
        <f t="shared" si="611"/>
        <v>0.71150877892435127</v>
      </c>
      <c r="AV4865" s="1">
        <f t="shared" si="612"/>
        <v>0.58611312953405414</v>
      </c>
      <c r="AW4865" s="1">
        <f t="shared" si="613"/>
        <v>0.46071748014375696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2021-11-09T16:26:25Z</dcterms:created>
  <dcterms:modified xsi:type="dcterms:W3CDTF">2022-01-20T13:22:11Z</dcterms:modified>
</cp:coreProperties>
</file>